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namedSheetViews/namedSheetView1.xml" ContentType="application/vnd.ms-excel.namedsheetview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emids-my.sharepoint.com/personal/prastinam_emids_com/Documents/AI Initiatives/Talent Match App/"/>
    </mc:Choice>
  </mc:AlternateContent>
  <xr:revisionPtr revIDLastSave="7" documentId="8_{C229A876-8FE9-4D50-9A34-4D0FF2084E42}" xr6:coauthVersionLast="47" xr6:coauthVersionMax="47" xr10:uidLastSave="{FAFB3FCE-7AA5-4521-B544-078FB733D4ED}"/>
  <bookViews>
    <workbookView xWindow="-110" yWindow="-110" windowWidth="19420" windowHeight="10300" tabRatio="795" firstSheet="3" activeTab="3" xr2:uid="{6EFB8DE2-27D7-42D5-BA30-E5CB31375A22}"/>
  </bookViews>
  <sheets>
    <sheet name="Summary" sheetId="8" r:id="rId1"/>
    <sheet name="Sheet2" sheetId="10" state="hidden" r:id="rId2"/>
    <sheet name="LP base data" sheetId="2" r:id="rId3"/>
    <sheet name="Launchpad_Joined_Yet to join" sheetId="1" r:id="rId4"/>
    <sheet name="Sheet1" sheetId="11" r:id="rId5"/>
    <sheet name="Deployed Sheet" sheetId="3" r:id="rId6"/>
    <sheet name="Launchpad - Resigned" sheetId="4" r:id="rId7"/>
    <sheet name="Forced Exits" sheetId="5" r:id="rId8"/>
    <sheet name="Launchpad Capability View" sheetId="13" r:id="rId9"/>
    <sheet name="CVS Skillmap" sheetId="14" r:id="rId10"/>
    <sheet name="Sheet3" sheetId="15" r:id="rId11"/>
    <sheet name="Sheet4" sheetId="16" r:id="rId12"/>
    <sheet name="Sheet5" sheetId="17" r:id="rId13"/>
  </sheets>
  <definedNames>
    <definedName name="_xlnm._FilterDatabase" localSheetId="5" hidden="1">'Deployed Sheet'!$A$1:$AP$1330</definedName>
    <definedName name="_xlnm._FilterDatabase" localSheetId="7" hidden="1">'Forced Exits'!$A$1:$R$255</definedName>
    <definedName name="_xlnm._FilterDatabase" localSheetId="6" hidden="1">'Launchpad - Resigned'!$A$1:$BD$358</definedName>
    <definedName name="_xlnm._FilterDatabase" localSheetId="3" hidden="1">'Launchpad_Joined_Yet to join'!$A$1:$BX$176</definedName>
    <definedName name="_xlnm._FilterDatabase" localSheetId="2" hidden="1">'LP base data'!$A$1:$R$5929</definedName>
    <definedName name="_xlnm._FilterDatabase" localSheetId="4" hidden="1">Sheet1!$E$1:$E$27</definedName>
    <definedName name="_Int_4rrSwXDE">'Launchpad_Joined_Yet to join'!#REF!</definedName>
  </definedNames>
  <calcPr calcId="191028"/>
  <pivotCaches>
    <pivotCache cacheId="0" r:id="rId14"/>
    <pivotCache cacheId="1" r:id="rId15"/>
    <pivotCache cacheId="2" r:id="rId16"/>
    <pivotCache cacheId="3" r:id="rId17"/>
    <pivotCache cacheId="4" r:id="rId1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332" i="3" l="1"/>
  <c r="T1332" i="3"/>
  <c r="L1332" i="3"/>
  <c r="M1332" i="3"/>
  <c r="N1332" i="3"/>
  <c r="O1332" i="3" s="1"/>
  <c r="V1331" i="3"/>
  <c r="T1331" i="3"/>
  <c r="L1331" i="3"/>
  <c r="M1331" i="3"/>
  <c r="N1331" i="3"/>
  <c r="O1331" i="3" s="1"/>
  <c r="N264" i="5"/>
  <c r="N265" i="5"/>
  <c r="X176" i="1"/>
  <c r="Y176" i="1"/>
  <c r="Z176" i="1"/>
  <c r="AA176" i="1" s="1"/>
  <c r="AB176" i="1"/>
  <c r="M176" i="1"/>
  <c r="N176" i="1" s="1"/>
  <c r="O176" i="1" s="1"/>
  <c r="M3" i="1"/>
  <c r="N3" i="1" s="1"/>
  <c r="O3" i="1" s="1"/>
  <c r="M4" i="1"/>
  <c r="P4" i="1" s="1"/>
  <c r="Q4" i="1" s="1"/>
  <c r="R4" i="1" s="1"/>
  <c r="M5" i="1"/>
  <c r="N5" i="1" s="1"/>
  <c r="O5" i="1" s="1"/>
  <c r="M6" i="1"/>
  <c r="N6" i="1" s="1"/>
  <c r="O6" i="1" s="1"/>
  <c r="M7" i="1"/>
  <c r="N7" i="1" s="1"/>
  <c r="O7" i="1" s="1"/>
  <c r="M8" i="1"/>
  <c r="P8" i="1" s="1"/>
  <c r="Q8" i="1" s="1"/>
  <c r="R8" i="1" s="1"/>
  <c r="M9" i="1"/>
  <c r="N9" i="1" s="1"/>
  <c r="O9" i="1" s="1"/>
  <c r="M10" i="1"/>
  <c r="N10" i="1" s="1"/>
  <c r="O10" i="1" s="1"/>
  <c r="M11" i="1"/>
  <c r="N11" i="1" s="1"/>
  <c r="O11" i="1" s="1"/>
  <c r="M12" i="1"/>
  <c r="P12" i="1" s="1"/>
  <c r="Q12" i="1" s="1"/>
  <c r="R12" i="1" s="1"/>
  <c r="M47" i="1"/>
  <c r="N47" i="1" s="1"/>
  <c r="O47" i="1" s="1"/>
  <c r="M51" i="1"/>
  <c r="N51" i="1" s="1"/>
  <c r="O51" i="1" s="1"/>
  <c r="M15" i="1"/>
  <c r="N15" i="1" s="1"/>
  <c r="O15" i="1" s="1"/>
  <c r="M16" i="1"/>
  <c r="P16" i="1" s="1"/>
  <c r="Q16" i="1" s="1"/>
  <c r="R16" i="1" s="1"/>
  <c r="M17" i="1"/>
  <c r="N17" i="1" s="1"/>
  <c r="O17" i="1" s="1"/>
  <c r="M18" i="1"/>
  <c r="N18" i="1" s="1"/>
  <c r="O18" i="1" s="1"/>
  <c r="M19" i="1"/>
  <c r="N19" i="1" s="1"/>
  <c r="O19" i="1" s="1"/>
  <c r="M20" i="1"/>
  <c r="P20" i="1" s="1"/>
  <c r="Q20" i="1" s="1"/>
  <c r="R20" i="1" s="1"/>
  <c r="M21" i="1"/>
  <c r="N21" i="1" s="1"/>
  <c r="O21" i="1" s="1"/>
  <c r="M22" i="1"/>
  <c r="N22" i="1" s="1"/>
  <c r="O22" i="1" s="1"/>
  <c r="M23" i="1"/>
  <c r="M24" i="1"/>
  <c r="P24" i="1" s="1"/>
  <c r="Q24" i="1" s="1"/>
  <c r="R24" i="1" s="1"/>
  <c r="M25" i="1"/>
  <c r="N25" i="1" s="1"/>
  <c r="O25" i="1" s="1"/>
  <c r="M26" i="1"/>
  <c r="M53" i="1"/>
  <c r="M28" i="1"/>
  <c r="P28" i="1" s="1"/>
  <c r="Q28" i="1" s="1"/>
  <c r="R28" i="1" s="1"/>
  <c r="M29" i="1"/>
  <c r="N29" i="1" s="1"/>
  <c r="O29" i="1" s="1"/>
  <c r="M55" i="1"/>
  <c r="M31" i="1"/>
  <c r="M32" i="1"/>
  <c r="P32" i="1" s="1"/>
  <c r="Q32" i="1" s="1"/>
  <c r="R32" i="1" s="1"/>
  <c r="M33" i="1"/>
  <c r="N33" i="1" s="1"/>
  <c r="O33" i="1" s="1"/>
  <c r="M34" i="1"/>
  <c r="M35" i="1"/>
  <c r="M36" i="1"/>
  <c r="P36" i="1" s="1"/>
  <c r="Q36" i="1" s="1"/>
  <c r="R36" i="1" s="1"/>
  <c r="M37" i="1"/>
  <c r="N37" i="1" s="1"/>
  <c r="O37" i="1" s="1"/>
  <c r="M27" i="1"/>
  <c r="M39" i="1"/>
  <c r="M40" i="1"/>
  <c r="P40" i="1" s="1"/>
  <c r="Q40" i="1" s="1"/>
  <c r="R40" i="1" s="1"/>
  <c r="M41" i="1"/>
  <c r="N41" i="1" s="1"/>
  <c r="O41" i="1" s="1"/>
  <c r="M42" i="1"/>
  <c r="M43" i="1"/>
  <c r="M44" i="1"/>
  <c r="P44" i="1" s="1"/>
  <c r="Q44" i="1" s="1"/>
  <c r="R44" i="1" s="1"/>
  <c r="M45" i="1"/>
  <c r="N45" i="1" s="1"/>
  <c r="O45" i="1" s="1"/>
  <c r="M46" i="1"/>
  <c r="M60" i="1"/>
  <c r="P60" i="1" s="1"/>
  <c r="Q60" i="1" s="1"/>
  <c r="R60" i="1" s="1"/>
  <c r="M48" i="1"/>
  <c r="N48" i="1" s="1"/>
  <c r="O48" i="1" s="1"/>
  <c r="M49" i="1"/>
  <c r="M50" i="1"/>
  <c r="M61" i="1"/>
  <c r="P61" i="1" s="1"/>
  <c r="Q61" i="1" s="1"/>
  <c r="R61" i="1" s="1"/>
  <c r="M52" i="1"/>
  <c r="N52" i="1" s="1"/>
  <c r="O52" i="1" s="1"/>
  <c r="M62" i="1"/>
  <c r="M54" i="1"/>
  <c r="M68" i="1"/>
  <c r="P68" i="1" s="1"/>
  <c r="Q68" i="1" s="1"/>
  <c r="R68" i="1" s="1"/>
  <c r="M56" i="1"/>
  <c r="N56" i="1" s="1"/>
  <c r="O56" i="1" s="1"/>
  <c r="M57" i="1"/>
  <c r="M58" i="1"/>
  <c r="M59" i="1"/>
  <c r="P59" i="1" s="1"/>
  <c r="Q59" i="1" s="1"/>
  <c r="R59" i="1" s="1"/>
  <c r="M70" i="1"/>
  <c r="N70" i="1" s="1"/>
  <c r="O70" i="1" s="1"/>
  <c r="M13" i="1"/>
  <c r="M75" i="1"/>
  <c r="M63" i="1"/>
  <c r="P63" i="1" s="1"/>
  <c r="Q63" i="1" s="1"/>
  <c r="R63" i="1" s="1"/>
  <c r="M64" i="1"/>
  <c r="N64" i="1" s="1"/>
  <c r="O64" i="1" s="1"/>
  <c r="M65" i="1"/>
  <c r="M66" i="1"/>
  <c r="M67" i="1"/>
  <c r="P67" i="1" s="1"/>
  <c r="Q67" i="1" s="1"/>
  <c r="R67" i="1" s="1"/>
  <c r="M87" i="1"/>
  <c r="N87" i="1" s="1"/>
  <c r="O87" i="1" s="1"/>
  <c r="M69" i="1"/>
  <c r="M95" i="1"/>
  <c r="M71" i="1"/>
  <c r="P71" i="1" s="1"/>
  <c r="Q71" i="1" s="1"/>
  <c r="R71" i="1" s="1"/>
  <c r="M72" i="1"/>
  <c r="N72" i="1" s="1"/>
  <c r="O72" i="1" s="1"/>
  <c r="M73" i="1"/>
  <c r="M74" i="1"/>
  <c r="M100" i="1"/>
  <c r="P100" i="1" s="1"/>
  <c r="Q100" i="1" s="1"/>
  <c r="R100" i="1" s="1"/>
  <c r="M76" i="1"/>
  <c r="N76" i="1" s="1"/>
  <c r="O76" i="1" s="1"/>
  <c r="M77" i="1"/>
  <c r="M78" i="1"/>
  <c r="M79" i="1"/>
  <c r="P79" i="1" s="1"/>
  <c r="Q79" i="1" s="1"/>
  <c r="R79" i="1" s="1"/>
  <c r="M80" i="1"/>
  <c r="N80" i="1" s="1"/>
  <c r="O80" i="1" s="1"/>
  <c r="M81" i="1"/>
  <c r="M82" i="1"/>
  <c r="M83" i="1"/>
  <c r="P83" i="1" s="1"/>
  <c r="Q83" i="1" s="1"/>
  <c r="R83" i="1" s="1"/>
  <c r="M84" i="1"/>
  <c r="N84" i="1" s="1"/>
  <c r="O84" i="1" s="1"/>
  <c r="M85" i="1"/>
  <c r="M86" i="1"/>
  <c r="M14" i="1"/>
  <c r="P14" i="1" s="1"/>
  <c r="Q14" i="1" s="1"/>
  <c r="R14" i="1" s="1"/>
  <c r="M88" i="1"/>
  <c r="N88" i="1" s="1"/>
  <c r="O88" i="1" s="1"/>
  <c r="M89" i="1"/>
  <c r="M90" i="1"/>
  <c r="M91" i="1"/>
  <c r="P91" i="1" s="1"/>
  <c r="Q91" i="1" s="1"/>
  <c r="R91" i="1" s="1"/>
  <c r="M92" i="1"/>
  <c r="N92" i="1" s="1"/>
  <c r="O92" i="1" s="1"/>
  <c r="M93" i="1"/>
  <c r="M94" i="1"/>
  <c r="M106" i="1"/>
  <c r="P106" i="1" s="1"/>
  <c r="Q106" i="1" s="1"/>
  <c r="R106" i="1" s="1"/>
  <c r="M96" i="1"/>
  <c r="N96" i="1" s="1"/>
  <c r="O96" i="1" s="1"/>
  <c r="M97" i="1"/>
  <c r="M98" i="1"/>
  <c r="M99" i="1"/>
  <c r="P99" i="1" s="1"/>
  <c r="Q99" i="1" s="1"/>
  <c r="R99" i="1" s="1"/>
  <c r="M30" i="1"/>
  <c r="N30" i="1" s="1"/>
  <c r="O30" i="1" s="1"/>
  <c r="M101" i="1"/>
  <c r="M102" i="1"/>
  <c r="M103" i="1"/>
  <c r="P103" i="1" s="1"/>
  <c r="Q103" i="1" s="1"/>
  <c r="R103" i="1" s="1"/>
  <c r="M104" i="1"/>
  <c r="N104" i="1" s="1"/>
  <c r="O104" i="1" s="1"/>
  <c r="M105" i="1"/>
  <c r="M107" i="1"/>
  <c r="M110" i="1"/>
  <c r="P110" i="1" s="1"/>
  <c r="Q110" i="1" s="1"/>
  <c r="R110" i="1" s="1"/>
  <c r="M108" i="1"/>
  <c r="N108" i="1" s="1"/>
  <c r="O108" i="1" s="1"/>
  <c r="M109" i="1"/>
  <c r="M127" i="1"/>
  <c r="M111" i="1"/>
  <c r="P111" i="1" s="1"/>
  <c r="Q111" i="1" s="1"/>
  <c r="R111" i="1" s="1"/>
  <c r="M112" i="1"/>
  <c r="N112" i="1" s="1"/>
  <c r="O112" i="1" s="1"/>
  <c r="M113" i="1"/>
  <c r="M114" i="1"/>
  <c r="M115" i="1"/>
  <c r="N115" i="1" s="1"/>
  <c r="O115" i="1" s="1"/>
  <c r="M116" i="1"/>
  <c r="P116" i="1" s="1"/>
  <c r="Q116" i="1" s="1"/>
  <c r="R116" i="1" s="1"/>
  <c r="M117" i="1"/>
  <c r="P117" i="1" s="1"/>
  <c r="Q117" i="1" s="1"/>
  <c r="R117" i="1" s="1"/>
  <c r="M118" i="1"/>
  <c r="N118" i="1" s="1"/>
  <c r="O118" i="1" s="1"/>
  <c r="M119" i="1"/>
  <c r="N119" i="1" s="1"/>
  <c r="O119" i="1" s="1"/>
  <c r="M120" i="1"/>
  <c r="P120" i="1" s="1"/>
  <c r="Q120" i="1" s="1"/>
  <c r="R120" i="1" s="1"/>
  <c r="M121" i="1"/>
  <c r="P121" i="1" s="1"/>
  <c r="Q121" i="1" s="1"/>
  <c r="R121" i="1" s="1"/>
  <c r="M122" i="1"/>
  <c r="N122" i="1" s="1"/>
  <c r="O122" i="1" s="1"/>
  <c r="M123" i="1"/>
  <c r="N123" i="1" s="1"/>
  <c r="O123" i="1" s="1"/>
  <c r="M124" i="1"/>
  <c r="P124" i="1" s="1"/>
  <c r="Q124" i="1" s="1"/>
  <c r="R124" i="1" s="1"/>
  <c r="M125" i="1"/>
  <c r="P125" i="1" s="1"/>
  <c r="Q125" i="1" s="1"/>
  <c r="R125" i="1" s="1"/>
  <c r="M126" i="1"/>
  <c r="N126" i="1" s="1"/>
  <c r="O126" i="1" s="1"/>
  <c r="M129" i="1"/>
  <c r="N129" i="1" s="1"/>
  <c r="O129" i="1" s="1"/>
  <c r="M128" i="1"/>
  <c r="P128" i="1" s="1"/>
  <c r="Q128" i="1" s="1"/>
  <c r="R128" i="1" s="1"/>
  <c r="M130" i="1"/>
  <c r="P130" i="1" s="1"/>
  <c r="Q130" i="1" s="1"/>
  <c r="R130" i="1" s="1"/>
  <c r="M134" i="1"/>
  <c r="N134" i="1" s="1"/>
  <c r="O134" i="1" s="1"/>
  <c r="M131" i="1"/>
  <c r="N131" i="1" s="1"/>
  <c r="O131" i="1" s="1"/>
  <c r="M132" i="1"/>
  <c r="P132" i="1" s="1"/>
  <c r="Q132" i="1" s="1"/>
  <c r="R132" i="1" s="1"/>
  <c r="M133" i="1"/>
  <c r="P133" i="1" s="1"/>
  <c r="Q133" i="1" s="1"/>
  <c r="R133" i="1" s="1"/>
  <c r="M146" i="1"/>
  <c r="N146" i="1" s="1"/>
  <c r="O146" i="1" s="1"/>
  <c r="M135" i="1"/>
  <c r="N135" i="1" s="1"/>
  <c r="O135" i="1" s="1"/>
  <c r="M136" i="1"/>
  <c r="P136" i="1" s="1"/>
  <c r="Q136" i="1" s="1"/>
  <c r="R136" i="1" s="1"/>
  <c r="M137" i="1"/>
  <c r="N137" i="1" s="1"/>
  <c r="O137" i="1" s="1"/>
  <c r="M138" i="1"/>
  <c r="N138" i="1" s="1"/>
  <c r="O138" i="1" s="1"/>
  <c r="M139" i="1"/>
  <c r="N139" i="1" s="1"/>
  <c r="O139" i="1" s="1"/>
  <c r="M140" i="1"/>
  <c r="P140" i="1" s="1"/>
  <c r="Q140" i="1" s="1"/>
  <c r="R140" i="1" s="1"/>
  <c r="M141" i="1"/>
  <c r="N141" i="1" s="1"/>
  <c r="O141" i="1" s="1"/>
  <c r="M142" i="1"/>
  <c r="N142" i="1" s="1"/>
  <c r="O142" i="1" s="1"/>
  <c r="M143" i="1"/>
  <c r="P143" i="1" s="1"/>
  <c r="Q143" i="1" s="1"/>
  <c r="R143" i="1" s="1"/>
  <c r="M144" i="1"/>
  <c r="P144" i="1" s="1"/>
  <c r="Q144" i="1" s="1"/>
  <c r="R144" i="1" s="1"/>
  <c r="M145" i="1"/>
  <c r="N145" i="1" s="1"/>
  <c r="O145" i="1" s="1"/>
  <c r="M155" i="1"/>
  <c r="N155" i="1" s="1"/>
  <c r="O155" i="1" s="1"/>
  <c r="M147" i="1"/>
  <c r="P147" i="1" s="1"/>
  <c r="Q147" i="1" s="1"/>
  <c r="R147" i="1" s="1"/>
  <c r="M148" i="1"/>
  <c r="P148" i="1" s="1"/>
  <c r="Q148" i="1" s="1"/>
  <c r="R148" i="1" s="1"/>
  <c r="M149" i="1"/>
  <c r="N149" i="1" s="1"/>
  <c r="O149" i="1" s="1"/>
  <c r="M150" i="1"/>
  <c r="P150" i="1" s="1"/>
  <c r="Q150" i="1" s="1"/>
  <c r="R150" i="1" s="1"/>
  <c r="M151" i="1"/>
  <c r="P151" i="1" s="1"/>
  <c r="Q151" i="1" s="1"/>
  <c r="R151" i="1" s="1"/>
  <c r="M152" i="1"/>
  <c r="N152" i="1" s="1"/>
  <c r="O152" i="1" s="1"/>
  <c r="M153" i="1"/>
  <c r="N153" i="1" s="1"/>
  <c r="O153" i="1" s="1"/>
  <c r="M154" i="1"/>
  <c r="P154" i="1" s="1"/>
  <c r="Q154" i="1" s="1"/>
  <c r="R154" i="1" s="1"/>
  <c r="M162" i="1"/>
  <c r="P162" i="1" s="1"/>
  <c r="Q162" i="1" s="1"/>
  <c r="R162" i="1" s="1"/>
  <c r="M156" i="1"/>
  <c r="N156" i="1" s="1"/>
  <c r="O156" i="1" s="1"/>
  <c r="M157" i="1"/>
  <c r="N157" i="1" s="1"/>
  <c r="O157" i="1" s="1"/>
  <c r="M158" i="1"/>
  <c r="P158" i="1" s="1"/>
  <c r="Q158" i="1" s="1"/>
  <c r="R158" i="1" s="1"/>
  <c r="M159" i="1"/>
  <c r="P159" i="1" s="1"/>
  <c r="Q159" i="1" s="1"/>
  <c r="R159" i="1" s="1"/>
  <c r="M160" i="1"/>
  <c r="N160" i="1" s="1"/>
  <c r="O160" i="1" s="1"/>
  <c r="M161" i="1"/>
  <c r="N161" i="1" s="1"/>
  <c r="O161" i="1" s="1"/>
  <c r="M38" i="1"/>
  <c r="P38" i="1" s="1"/>
  <c r="Q38" i="1" s="1"/>
  <c r="R38" i="1" s="1"/>
  <c r="M163" i="1"/>
  <c r="P163" i="1" s="1"/>
  <c r="Q163" i="1" s="1"/>
  <c r="R163" i="1" s="1"/>
  <c r="M164" i="1"/>
  <c r="N164" i="1" s="1"/>
  <c r="O164" i="1" s="1"/>
  <c r="M165" i="1"/>
  <c r="N165" i="1" s="1"/>
  <c r="O165" i="1" s="1"/>
  <c r="M166" i="1"/>
  <c r="P166" i="1" s="1"/>
  <c r="Q166" i="1" s="1"/>
  <c r="R166" i="1" s="1"/>
  <c r="M167" i="1"/>
  <c r="P167" i="1" s="1"/>
  <c r="Q167" i="1" s="1"/>
  <c r="R167" i="1" s="1"/>
  <c r="M168" i="1"/>
  <c r="N168" i="1" s="1"/>
  <c r="O168" i="1" s="1"/>
  <c r="M169" i="1"/>
  <c r="N169" i="1" s="1"/>
  <c r="O169" i="1" s="1"/>
  <c r="M170" i="1"/>
  <c r="P170" i="1" s="1"/>
  <c r="Q170" i="1" s="1"/>
  <c r="R170" i="1" s="1"/>
  <c r="M171" i="1"/>
  <c r="P171" i="1" s="1"/>
  <c r="Q171" i="1" s="1"/>
  <c r="R171" i="1" s="1"/>
  <c r="M172" i="1"/>
  <c r="N172" i="1" s="1"/>
  <c r="O172" i="1" s="1"/>
  <c r="M173" i="1"/>
  <c r="N173" i="1" s="1"/>
  <c r="O173" i="1" s="1"/>
  <c r="M174" i="1"/>
  <c r="P174" i="1" s="1"/>
  <c r="Q174" i="1" s="1"/>
  <c r="R174" i="1" s="1"/>
  <c r="M175" i="1"/>
  <c r="P175" i="1" s="1"/>
  <c r="Q175" i="1" s="1"/>
  <c r="R175" i="1" s="1"/>
  <c r="X3" i="1"/>
  <c r="Y3" i="1"/>
  <c r="Z3" i="1"/>
  <c r="AA3" i="1" s="1"/>
  <c r="X4" i="1"/>
  <c r="Y4" i="1"/>
  <c r="Z4" i="1"/>
  <c r="AA4" i="1" s="1"/>
  <c r="X5" i="1"/>
  <c r="Y5" i="1"/>
  <c r="Z5" i="1"/>
  <c r="AA5" i="1" s="1"/>
  <c r="X6" i="1"/>
  <c r="Y6" i="1"/>
  <c r="Z6" i="1"/>
  <c r="AA6" i="1" s="1"/>
  <c r="X7" i="1"/>
  <c r="Y7" i="1"/>
  <c r="Z7" i="1"/>
  <c r="AA7" i="1" s="1"/>
  <c r="X8" i="1"/>
  <c r="Y8" i="1"/>
  <c r="Z8" i="1"/>
  <c r="AA8" i="1" s="1"/>
  <c r="X9" i="1"/>
  <c r="Y9" i="1"/>
  <c r="Z9" i="1"/>
  <c r="AA9" i="1" s="1"/>
  <c r="X10" i="1"/>
  <c r="Y10" i="1"/>
  <c r="Z10" i="1"/>
  <c r="AA10" i="1" s="1"/>
  <c r="X11" i="1"/>
  <c r="Y11" i="1"/>
  <c r="Z11" i="1"/>
  <c r="AA11" i="1" s="1"/>
  <c r="X12" i="1"/>
  <c r="Y12" i="1"/>
  <c r="Z12" i="1"/>
  <c r="AA12" i="1" s="1"/>
  <c r="X47" i="1"/>
  <c r="Y47" i="1"/>
  <c r="Z47" i="1"/>
  <c r="AA47" i="1" s="1"/>
  <c r="X51" i="1"/>
  <c r="Y51" i="1"/>
  <c r="Z51" i="1"/>
  <c r="AA51" i="1" s="1"/>
  <c r="X15" i="1"/>
  <c r="Y15" i="1"/>
  <c r="Z15" i="1"/>
  <c r="AA15" i="1" s="1"/>
  <c r="X16" i="1"/>
  <c r="Y16" i="1"/>
  <c r="Z16" i="1"/>
  <c r="AA16" i="1" s="1"/>
  <c r="X17" i="1"/>
  <c r="Y17" i="1"/>
  <c r="Z17" i="1"/>
  <c r="AA17" i="1" s="1"/>
  <c r="X18" i="1"/>
  <c r="Y18" i="1"/>
  <c r="Z18" i="1"/>
  <c r="AA18" i="1" s="1"/>
  <c r="X19" i="1"/>
  <c r="Y19" i="1"/>
  <c r="Z19" i="1"/>
  <c r="AA19" i="1" s="1"/>
  <c r="X20" i="1"/>
  <c r="Y20" i="1"/>
  <c r="Z20" i="1"/>
  <c r="AA20" i="1" s="1"/>
  <c r="X21" i="1"/>
  <c r="Y21" i="1"/>
  <c r="Z21" i="1"/>
  <c r="AA21" i="1" s="1"/>
  <c r="X22" i="1"/>
  <c r="Y22" i="1"/>
  <c r="Z22" i="1"/>
  <c r="AA22" i="1" s="1"/>
  <c r="X23" i="1"/>
  <c r="Y23" i="1"/>
  <c r="Z23" i="1"/>
  <c r="AA23" i="1" s="1"/>
  <c r="X24" i="1"/>
  <c r="Y24" i="1"/>
  <c r="Z24" i="1"/>
  <c r="AA24" i="1" s="1"/>
  <c r="X25" i="1"/>
  <c r="Y25" i="1"/>
  <c r="Z25" i="1"/>
  <c r="AA25" i="1" s="1"/>
  <c r="X26" i="1"/>
  <c r="Y26" i="1"/>
  <c r="Z26" i="1"/>
  <c r="AA26" i="1" s="1"/>
  <c r="X53" i="1"/>
  <c r="Y53" i="1"/>
  <c r="Z53" i="1"/>
  <c r="AA53" i="1" s="1"/>
  <c r="X28" i="1"/>
  <c r="Y28" i="1"/>
  <c r="Z28" i="1"/>
  <c r="AA28" i="1" s="1"/>
  <c r="X29" i="1"/>
  <c r="Y29" i="1"/>
  <c r="Z29" i="1"/>
  <c r="AA29" i="1" s="1"/>
  <c r="X55" i="1"/>
  <c r="Y55" i="1"/>
  <c r="Z55" i="1"/>
  <c r="AA55" i="1" s="1"/>
  <c r="X31" i="1"/>
  <c r="Y31" i="1"/>
  <c r="Z31" i="1"/>
  <c r="AA31" i="1" s="1"/>
  <c r="X32" i="1"/>
  <c r="Y32" i="1"/>
  <c r="Z32" i="1"/>
  <c r="AA32" i="1" s="1"/>
  <c r="X33" i="1"/>
  <c r="Y33" i="1"/>
  <c r="Z33" i="1"/>
  <c r="AA33" i="1" s="1"/>
  <c r="X34" i="1"/>
  <c r="Y34" i="1"/>
  <c r="Z34" i="1"/>
  <c r="AA34" i="1" s="1"/>
  <c r="X35" i="1"/>
  <c r="Y35" i="1"/>
  <c r="Z35" i="1"/>
  <c r="AA35" i="1" s="1"/>
  <c r="X36" i="1"/>
  <c r="Y36" i="1"/>
  <c r="Z36" i="1"/>
  <c r="AA36" i="1" s="1"/>
  <c r="X37" i="1"/>
  <c r="Y37" i="1"/>
  <c r="Z37" i="1"/>
  <c r="AA37" i="1" s="1"/>
  <c r="X27" i="1"/>
  <c r="Y27" i="1"/>
  <c r="Z27" i="1"/>
  <c r="AA27" i="1" s="1"/>
  <c r="X39" i="1"/>
  <c r="Y39" i="1"/>
  <c r="Z39" i="1"/>
  <c r="AA39" i="1" s="1"/>
  <c r="X40" i="1"/>
  <c r="Y40" i="1"/>
  <c r="Z40" i="1"/>
  <c r="AA40" i="1" s="1"/>
  <c r="X41" i="1"/>
  <c r="Y41" i="1"/>
  <c r="Z41" i="1"/>
  <c r="AA41" i="1" s="1"/>
  <c r="X42" i="1"/>
  <c r="Y42" i="1"/>
  <c r="Z42" i="1"/>
  <c r="AA42" i="1" s="1"/>
  <c r="X43" i="1"/>
  <c r="Y43" i="1"/>
  <c r="Z43" i="1"/>
  <c r="AA43" i="1" s="1"/>
  <c r="X44" i="1"/>
  <c r="Y44" i="1"/>
  <c r="Z44" i="1"/>
  <c r="AA44" i="1" s="1"/>
  <c r="X45" i="1"/>
  <c r="Y45" i="1"/>
  <c r="Z45" i="1"/>
  <c r="AA45" i="1" s="1"/>
  <c r="X46" i="1"/>
  <c r="Y46" i="1"/>
  <c r="Z46" i="1"/>
  <c r="AA46" i="1" s="1"/>
  <c r="X60" i="1"/>
  <c r="Y60" i="1"/>
  <c r="Z60" i="1"/>
  <c r="AA60" i="1" s="1"/>
  <c r="X48" i="1"/>
  <c r="Y48" i="1"/>
  <c r="Z48" i="1"/>
  <c r="AA48" i="1" s="1"/>
  <c r="X49" i="1"/>
  <c r="Y49" i="1"/>
  <c r="Z49" i="1"/>
  <c r="AA49" i="1" s="1"/>
  <c r="X50" i="1"/>
  <c r="Y50" i="1"/>
  <c r="Z50" i="1"/>
  <c r="AA50" i="1" s="1"/>
  <c r="X61" i="1"/>
  <c r="Y61" i="1"/>
  <c r="Z61" i="1"/>
  <c r="AA61" i="1" s="1"/>
  <c r="X52" i="1"/>
  <c r="Y52" i="1"/>
  <c r="Z52" i="1"/>
  <c r="AA52" i="1" s="1"/>
  <c r="X62" i="1"/>
  <c r="Y62" i="1"/>
  <c r="Z62" i="1"/>
  <c r="AA62" i="1" s="1"/>
  <c r="X54" i="1"/>
  <c r="Y54" i="1"/>
  <c r="Z54" i="1"/>
  <c r="AA54" i="1" s="1"/>
  <c r="X68" i="1"/>
  <c r="Y68" i="1"/>
  <c r="Z68" i="1"/>
  <c r="AA68" i="1" s="1"/>
  <c r="X56" i="1"/>
  <c r="Y56" i="1"/>
  <c r="Z56" i="1"/>
  <c r="AA56" i="1" s="1"/>
  <c r="X57" i="1"/>
  <c r="Y57" i="1"/>
  <c r="Z57" i="1"/>
  <c r="AA57" i="1" s="1"/>
  <c r="X58" i="1"/>
  <c r="Y58" i="1"/>
  <c r="Z58" i="1"/>
  <c r="AA58" i="1" s="1"/>
  <c r="X59" i="1"/>
  <c r="Y59" i="1"/>
  <c r="Z59" i="1"/>
  <c r="AA59" i="1" s="1"/>
  <c r="X70" i="1"/>
  <c r="Y70" i="1"/>
  <c r="Z70" i="1"/>
  <c r="AA70" i="1" s="1"/>
  <c r="X13" i="1"/>
  <c r="Y13" i="1"/>
  <c r="Z13" i="1"/>
  <c r="AA13" i="1" s="1"/>
  <c r="X75" i="1"/>
  <c r="Y75" i="1"/>
  <c r="Z75" i="1"/>
  <c r="AA75" i="1" s="1"/>
  <c r="X63" i="1"/>
  <c r="Y63" i="1"/>
  <c r="Z63" i="1"/>
  <c r="AA63" i="1" s="1"/>
  <c r="X64" i="1"/>
  <c r="Y64" i="1"/>
  <c r="Z64" i="1"/>
  <c r="AA64" i="1" s="1"/>
  <c r="X65" i="1"/>
  <c r="Y65" i="1"/>
  <c r="Z65" i="1"/>
  <c r="AA65" i="1" s="1"/>
  <c r="X66" i="1"/>
  <c r="Y66" i="1"/>
  <c r="Z66" i="1"/>
  <c r="AA66" i="1" s="1"/>
  <c r="X67" i="1"/>
  <c r="Y67" i="1"/>
  <c r="Z67" i="1"/>
  <c r="AA67" i="1" s="1"/>
  <c r="X87" i="1"/>
  <c r="Y87" i="1"/>
  <c r="Z87" i="1"/>
  <c r="AA87" i="1" s="1"/>
  <c r="X69" i="1"/>
  <c r="Y69" i="1"/>
  <c r="Z69" i="1"/>
  <c r="AA69" i="1" s="1"/>
  <c r="X95" i="1"/>
  <c r="Y95" i="1"/>
  <c r="Z95" i="1"/>
  <c r="AA95" i="1" s="1"/>
  <c r="X71" i="1"/>
  <c r="Y71" i="1"/>
  <c r="Z71" i="1"/>
  <c r="AA71" i="1" s="1"/>
  <c r="X72" i="1"/>
  <c r="Y72" i="1"/>
  <c r="Z72" i="1"/>
  <c r="AA72" i="1" s="1"/>
  <c r="X73" i="1"/>
  <c r="Y73" i="1"/>
  <c r="Z73" i="1"/>
  <c r="AA73" i="1" s="1"/>
  <c r="X74" i="1"/>
  <c r="Y74" i="1"/>
  <c r="Z74" i="1"/>
  <c r="AA74" i="1" s="1"/>
  <c r="X100" i="1"/>
  <c r="Y100" i="1"/>
  <c r="Z100" i="1"/>
  <c r="AA100" i="1" s="1"/>
  <c r="X76" i="1"/>
  <c r="Y76" i="1"/>
  <c r="Z76" i="1"/>
  <c r="AA76" i="1" s="1"/>
  <c r="X77" i="1"/>
  <c r="Y77" i="1"/>
  <c r="Z77" i="1"/>
  <c r="AA77" i="1" s="1"/>
  <c r="X78" i="1"/>
  <c r="Y78" i="1"/>
  <c r="Z78" i="1"/>
  <c r="AA78" i="1" s="1"/>
  <c r="X79" i="1"/>
  <c r="Y79" i="1"/>
  <c r="Z79" i="1"/>
  <c r="AA79" i="1" s="1"/>
  <c r="X80" i="1"/>
  <c r="Y80" i="1"/>
  <c r="Z80" i="1"/>
  <c r="AA80" i="1" s="1"/>
  <c r="X81" i="1"/>
  <c r="Y81" i="1"/>
  <c r="Z81" i="1"/>
  <c r="AA81" i="1" s="1"/>
  <c r="X82" i="1"/>
  <c r="Y82" i="1"/>
  <c r="Z82" i="1"/>
  <c r="AA82" i="1" s="1"/>
  <c r="X83" i="1"/>
  <c r="Y83" i="1"/>
  <c r="Z83" i="1"/>
  <c r="AA83" i="1" s="1"/>
  <c r="X84" i="1"/>
  <c r="Y84" i="1"/>
  <c r="Z84" i="1"/>
  <c r="AA84" i="1" s="1"/>
  <c r="X85" i="1"/>
  <c r="Y85" i="1"/>
  <c r="Z85" i="1"/>
  <c r="AA85" i="1" s="1"/>
  <c r="X86" i="1"/>
  <c r="Y86" i="1"/>
  <c r="Z86" i="1"/>
  <c r="AA86" i="1" s="1"/>
  <c r="X14" i="1"/>
  <c r="Y14" i="1"/>
  <c r="Z14" i="1"/>
  <c r="AA14" i="1" s="1"/>
  <c r="X88" i="1"/>
  <c r="Y88" i="1"/>
  <c r="Z88" i="1"/>
  <c r="AA88" i="1" s="1"/>
  <c r="X89" i="1"/>
  <c r="Y89" i="1"/>
  <c r="Z89" i="1"/>
  <c r="AA89" i="1" s="1"/>
  <c r="X90" i="1"/>
  <c r="Y90" i="1"/>
  <c r="Z90" i="1"/>
  <c r="AA90" i="1" s="1"/>
  <c r="X91" i="1"/>
  <c r="Y91" i="1"/>
  <c r="Z91" i="1"/>
  <c r="AA91" i="1" s="1"/>
  <c r="X92" i="1"/>
  <c r="Y92" i="1"/>
  <c r="Z92" i="1"/>
  <c r="AA92" i="1" s="1"/>
  <c r="X93" i="1"/>
  <c r="Y93" i="1"/>
  <c r="Z93" i="1"/>
  <c r="AA93" i="1" s="1"/>
  <c r="X94" i="1"/>
  <c r="Y94" i="1"/>
  <c r="Z94" i="1"/>
  <c r="AA94" i="1" s="1"/>
  <c r="X106" i="1"/>
  <c r="Y106" i="1"/>
  <c r="Z106" i="1"/>
  <c r="AA106" i="1" s="1"/>
  <c r="X96" i="1"/>
  <c r="Y96" i="1"/>
  <c r="Z96" i="1"/>
  <c r="AA96" i="1" s="1"/>
  <c r="X97" i="1"/>
  <c r="Y97" i="1"/>
  <c r="Z97" i="1"/>
  <c r="AA97" i="1" s="1"/>
  <c r="X98" i="1"/>
  <c r="Y98" i="1"/>
  <c r="Z98" i="1"/>
  <c r="AA98" i="1" s="1"/>
  <c r="X99" i="1"/>
  <c r="Y99" i="1"/>
  <c r="Z99" i="1"/>
  <c r="AA99" i="1" s="1"/>
  <c r="X30" i="1"/>
  <c r="Y30" i="1"/>
  <c r="Z30" i="1"/>
  <c r="AA30" i="1" s="1"/>
  <c r="X101" i="1"/>
  <c r="Y101" i="1"/>
  <c r="Z101" i="1"/>
  <c r="AA101" i="1" s="1"/>
  <c r="X102" i="1"/>
  <c r="Y102" i="1"/>
  <c r="Z102" i="1"/>
  <c r="AA102" i="1" s="1"/>
  <c r="X103" i="1"/>
  <c r="Y103" i="1"/>
  <c r="Z103" i="1"/>
  <c r="AA103" i="1" s="1"/>
  <c r="X104" i="1"/>
  <c r="Y104" i="1"/>
  <c r="Z104" i="1"/>
  <c r="AA104" i="1" s="1"/>
  <c r="X105" i="1"/>
  <c r="Y105" i="1"/>
  <c r="Z105" i="1"/>
  <c r="AA105" i="1" s="1"/>
  <c r="X107" i="1"/>
  <c r="Y107" i="1"/>
  <c r="Z107" i="1"/>
  <c r="AA107" i="1" s="1"/>
  <c r="X110" i="1"/>
  <c r="Y110" i="1"/>
  <c r="Z110" i="1"/>
  <c r="AA110" i="1" s="1"/>
  <c r="X108" i="1"/>
  <c r="Y108" i="1"/>
  <c r="Z108" i="1"/>
  <c r="AA108" i="1" s="1"/>
  <c r="X109" i="1"/>
  <c r="Y109" i="1"/>
  <c r="Z109" i="1"/>
  <c r="AA109" i="1" s="1"/>
  <c r="X127" i="1"/>
  <c r="Y127" i="1"/>
  <c r="Z127" i="1"/>
  <c r="AA127" i="1" s="1"/>
  <c r="X111" i="1"/>
  <c r="Y111" i="1"/>
  <c r="Z111" i="1"/>
  <c r="AA111" i="1" s="1"/>
  <c r="X112" i="1"/>
  <c r="Y112" i="1"/>
  <c r="Z112" i="1"/>
  <c r="AA112" i="1" s="1"/>
  <c r="X113" i="1"/>
  <c r="Y113" i="1"/>
  <c r="Z113" i="1"/>
  <c r="AA113" i="1" s="1"/>
  <c r="X114" i="1"/>
  <c r="Y114" i="1"/>
  <c r="Z114" i="1"/>
  <c r="AA114" i="1" s="1"/>
  <c r="X115" i="1"/>
  <c r="Y115" i="1"/>
  <c r="Z115" i="1"/>
  <c r="AA115" i="1" s="1"/>
  <c r="X116" i="1"/>
  <c r="Y116" i="1"/>
  <c r="Z116" i="1"/>
  <c r="AA116" i="1" s="1"/>
  <c r="X117" i="1"/>
  <c r="Y117" i="1"/>
  <c r="Z117" i="1"/>
  <c r="AA117" i="1" s="1"/>
  <c r="X118" i="1"/>
  <c r="Y118" i="1"/>
  <c r="Z118" i="1"/>
  <c r="AA118" i="1" s="1"/>
  <c r="X119" i="1"/>
  <c r="Y119" i="1"/>
  <c r="Z119" i="1"/>
  <c r="AA119" i="1" s="1"/>
  <c r="X120" i="1"/>
  <c r="Y120" i="1"/>
  <c r="Z120" i="1"/>
  <c r="AA120" i="1" s="1"/>
  <c r="X121" i="1"/>
  <c r="Y121" i="1"/>
  <c r="Z121" i="1"/>
  <c r="AA121" i="1" s="1"/>
  <c r="X122" i="1"/>
  <c r="Y122" i="1"/>
  <c r="Z122" i="1"/>
  <c r="AA122" i="1" s="1"/>
  <c r="X123" i="1"/>
  <c r="Y123" i="1"/>
  <c r="Z123" i="1"/>
  <c r="AA123" i="1" s="1"/>
  <c r="X124" i="1"/>
  <c r="Y124" i="1"/>
  <c r="Z124" i="1"/>
  <c r="AA124" i="1" s="1"/>
  <c r="X125" i="1"/>
  <c r="Y125" i="1"/>
  <c r="Z125" i="1"/>
  <c r="AA125" i="1" s="1"/>
  <c r="X126" i="1"/>
  <c r="Y126" i="1"/>
  <c r="Z126" i="1"/>
  <c r="AA126" i="1" s="1"/>
  <c r="X129" i="1"/>
  <c r="Y129" i="1"/>
  <c r="Z129" i="1"/>
  <c r="AA129" i="1" s="1"/>
  <c r="X128" i="1"/>
  <c r="Y128" i="1"/>
  <c r="Z128" i="1"/>
  <c r="AA128" i="1" s="1"/>
  <c r="X130" i="1"/>
  <c r="Y130" i="1"/>
  <c r="Z130" i="1"/>
  <c r="AA130" i="1" s="1"/>
  <c r="X134" i="1"/>
  <c r="Y134" i="1"/>
  <c r="Z134" i="1"/>
  <c r="AA134" i="1" s="1"/>
  <c r="X131" i="1"/>
  <c r="Y131" i="1"/>
  <c r="Z131" i="1"/>
  <c r="AA131" i="1" s="1"/>
  <c r="X132" i="1"/>
  <c r="Y132" i="1"/>
  <c r="Z132" i="1"/>
  <c r="AA132" i="1" s="1"/>
  <c r="X133" i="1"/>
  <c r="Y133" i="1"/>
  <c r="Z133" i="1"/>
  <c r="AA133" i="1" s="1"/>
  <c r="X146" i="1"/>
  <c r="Y146" i="1"/>
  <c r="Z146" i="1"/>
  <c r="AA146" i="1" s="1"/>
  <c r="X135" i="1"/>
  <c r="Y135" i="1"/>
  <c r="Z135" i="1"/>
  <c r="AA135" i="1" s="1"/>
  <c r="X136" i="1"/>
  <c r="Y136" i="1"/>
  <c r="Z136" i="1"/>
  <c r="AA136" i="1" s="1"/>
  <c r="X137" i="1"/>
  <c r="Y137" i="1"/>
  <c r="Z137" i="1"/>
  <c r="AA137" i="1" s="1"/>
  <c r="X138" i="1"/>
  <c r="Y138" i="1"/>
  <c r="Z138" i="1"/>
  <c r="AA138" i="1" s="1"/>
  <c r="X139" i="1"/>
  <c r="Y139" i="1"/>
  <c r="Z139" i="1"/>
  <c r="AA139" i="1" s="1"/>
  <c r="X140" i="1"/>
  <c r="Y140" i="1"/>
  <c r="Z140" i="1"/>
  <c r="AA140" i="1" s="1"/>
  <c r="X141" i="1"/>
  <c r="Y141" i="1"/>
  <c r="Z141" i="1"/>
  <c r="AA141" i="1" s="1"/>
  <c r="X142" i="1"/>
  <c r="Y142" i="1"/>
  <c r="Z142" i="1"/>
  <c r="AA142" i="1" s="1"/>
  <c r="X143" i="1"/>
  <c r="Y143" i="1"/>
  <c r="Z143" i="1"/>
  <c r="AA143" i="1" s="1"/>
  <c r="X144" i="1"/>
  <c r="Y144" i="1"/>
  <c r="Z144" i="1"/>
  <c r="AA144" i="1" s="1"/>
  <c r="X145" i="1"/>
  <c r="Y145" i="1"/>
  <c r="Z145" i="1"/>
  <c r="AA145" i="1" s="1"/>
  <c r="X155" i="1"/>
  <c r="Y155" i="1"/>
  <c r="Z155" i="1"/>
  <c r="AA155" i="1" s="1"/>
  <c r="X147" i="1"/>
  <c r="Y147" i="1"/>
  <c r="Z147" i="1"/>
  <c r="AA147" i="1" s="1"/>
  <c r="X148" i="1"/>
  <c r="Y148" i="1"/>
  <c r="Z148" i="1"/>
  <c r="AA148" i="1" s="1"/>
  <c r="X149" i="1"/>
  <c r="Y149" i="1"/>
  <c r="Z149" i="1"/>
  <c r="AA149" i="1" s="1"/>
  <c r="X150" i="1"/>
  <c r="Y150" i="1"/>
  <c r="Z150" i="1"/>
  <c r="AA150" i="1" s="1"/>
  <c r="X151" i="1"/>
  <c r="Y151" i="1"/>
  <c r="Z151" i="1"/>
  <c r="AA151" i="1" s="1"/>
  <c r="X152" i="1"/>
  <c r="Y152" i="1"/>
  <c r="Z152" i="1"/>
  <c r="AA152" i="1" s="1"/>
  <c r="X153" i="1"/>
  <c r="Y153" i="1"/>
  <c r="Z153" i="1"/>
  <c r="AA153" i="1" s="1"/>
  <c r="X154" i="1"/>
  <c r="Y154" i="1"/>
  <c r="Z154" i="1"/>
  <c r="AA154" i="1" s="1"/>
  <c r="X162" i="1"/>
  <c r="Y162" i="1"/>
  <c r="Z162" i="1"/>
  <c r="AA162" i="1" s="1"/>
  <c r="X156" i="1"/>
  <c r="Y156" i="1"/>
  <c r="Z156" i="1"/>
  <c r="AA156" i="1" s="1"/>
  <c r="X157" i="1"/>
  <c r="Y157" i="1"/>
  <c r="Z157" i="1"/>
  <c r="AA157" i="1" s="1"/>
  <c r="X158" i="1"/>
  <c r="Y158" i="1"/>
  <c r="Z158" i="1"/>
  <c r="AA158" i="1" s="1"/>
  <c r="X159" i="1"/>
  <c r="Y159" i="1"/>
  <c r="Z159" i="1"/>
  <c r="AA159" i="1" s="1"/>
  <c r="X160" i="1"/>
  <c r="Y160" i="1"/>
  <c r="Z160" i="1"/>
  <c r="AA160" i="1" s="1"/>
  <c r="X161" i="1"/>
  <c r="Y161" i="1"/>
  <c r="Z161" i="1"/>
  <c r="AA161" i="1" s="1"/>
  <c r="X38" i="1"/>
  <c r="Y38" i="1"/>
  <c r="Z38" i="1"/>
  <c r="AA38" i="1" s="1"/>
  <c r="X163" i="1"/>
  <c r="Y163" i="1"/>
  <c r="Z163" i="1"/>
  <c r="AA163" i="1" s="1"/>
  <c r="X164" i="1"/>
  <c r="Y164" i="1"/>
  <c r="Z164" i="1"/>
  <c r="AA164" i="1" s="1"/>
  <c r="X165" i="1"/>
  <c r="Y165" i="1"/>
  <c r="Z165" i="1"/>
  <c r="AA165" i="1" s="1"/>
  <c r="X166" i="1"/>
  <c r="Y166" i="1"/>
  <c r="Z166" i="1"/>
  <c r="AA166" i="1" s="1"/>
  <c r="X167" i="1"/>
  <c r="Y167" i="1"/>
  <c r="Z167" i="1"/>
  <c r="AA167" i="1" s="1"/>
  <c r="X168" i="1"/>
  <c r="Y168" i="1"/>
  <c r="Z168" i="1"/>
  <c r="AA168" i="1" s="1"/>
  <c r="X169" i="1"/>
  <c r="Y169" i="1"/>
  <c r="Z169" i="1"/>
  <c r="AA169" i="1" s="1"/>
  <c r="X170" i="1"/>
  <c r="Y170" i="1"/>
  <c r="Z170" i="1"/>
  <c r="AA170" i="1" s="1"/>
  <c r="X171" i="1"/>
  <c r="Y171" i="1"/>
  <c r="Z171" i="1"/>
  <c r="AA171" i="1" s="1"/>
  <c r="X172" i="1"/>
  <c r="Y172" i="1"/>
  <c r="Z172" i="1"/>
  <c r="AA172" i="1" s="1"/>
  <c r="X173" i="1"/>
  <c r="Y173" i="1"/>
  <c r="Z173" i="1"/>
  <c r="AA173" i="1" s="1"/>
  <c r="X174" i="1"/>
  <c r="Y174" i="1"/>
  <c r="Z174" i="1"/>
  <c r="AA174" i="1" s="1"/>
  <c r="X175" i="1"/>
  <c r="Y175" i="1"/>
  <c r="Z175" i="1"/>
  <c r="AA175" i="1" s="1"/>
  <c r="AF170" i="1"/>
  <c r="AF171" i="1"/>
  <c r="AF172" i="1"/>
  <c r="AF173" i="1"/>
  <c r="AF174" i="1"/>
  <c r="AF175" i="1"/>
  <c r="AB171" i="1"/>
  <c r="AB172" i="1"/>
  <c r="AB173" i="1"/>
  <c r="AB174" i="1"/>
  <c r="AB175" i="1"/>
  <c r="P363" i="4"/>
  <c r="P364" i="4"/>
  <c r="P365" i="4"/>
  <c r="P366" i="4"/>
  <c r="P367" i="4"/>
  <c r="P368" i="4"/>
  <c r="P369" i="4"/>
  <c r="N24" i="1" l="1"/>
  <c r="O24" i="1" s="1"/>
  <c r="P17" i="1"/>
  <c r="Q17" i="1" s="1"/>
  <c r="R17" i="1" s="1"/>
  <c r="P87" i="1"/>
  <c r="Q87" i="1" s="1"/>
  <c r="R87" i="1" s="1"/>
  <c r="P72" i="1"/>
  <c r="Q72" i="1" s="1"/>
  <c r="R72" i="1" s="1"/>
  <c r="P70" i="1"/>
  <c r="Q70" i="1" s="1"/>
  <c r="R70" i="1" s="1"/>
  <c r="P48" i="1"/>
  <c r="Q48" i="1" s="1"/>
  <c r="R48" i="1" s="1"/>
  <c r="N130" i="1"/>
  <c r="O130" i="1" s="1"/>
  <c r="N150" i="1"/>
  <c r="O150" i="1" s="1"/>
  <c r="P52" i="1"/>
  <c r="Q52" i="1" s="1"/>
  <c r="R52" i="1" s="1"/>
  <c r="N170" i="1"/>
  <c r="O170" i="1" s="1"/>
  <c r="N111" i="1"/>
  <c r="O111" i="1" s="1"/>
  <c r="N63" i="1"/>
  <c r="O63" i="1" s="1"/>
  <c r="N61" i="1"/>
  <c r="O61" i="1" s="1"/>
  <c r="N154" i="1"/>
  <c r="O154" i="1" s="1"/>
  <c r="P45" i="1"/>
  <c r="Q45" i="1" s="1"/>
  <c r="R45" i="1" s="1"/>
  <c r="P176" i="1"/>
  <c r="Q176" i="1" s="1"/>
  <c r="R176" i="1" s="1"/>
  <c r="N103" i="1"/>
  <c r="O103" i="1" s="1"/>
  <c r="N68" i="1"/>
  <c r="O68" i="1" s="1"/>
  <c r="N67" i="1"/>
  <c r="O67" i="1" s="1"/>
  <c r="N38" i="1"/>
  <c r="O38" i="1" s="1"/>
  <c r="N121" i="1"/>
  <c r="O121" i="1" s="1"/>
  <c r="N106" i="1"/>
  <c r="O106" i="1" s="1"/>
  <c r="N59" i="1"/>
  <c r="O59" i="1" s="1"/>
  <c r="P37" i="1"/>
  <c r="Q37" i="1" s="1"/>
  <c r="R37" i="1" s="1"/>
  <c r="N28" i="1"/>
  <c r="O28" i="1" s="1"/>
  <c r="N166" i="1"/>
  <c r="O166" i="1" s="1"/>
  <c r="N71" i="1"/>
  <c r="O71" i="1" s="1"/>
  <c r="P56" i="1"/>
  <c r="Q56" i="1" s="1"/>
  <c r="R56" i="1" s="1"/>
  <c r="N12" i="1"/>
  <c r="O12" i="1" s="1"/>
  <c r="N99" i="1"/>
  <c r="O99" i="1" s="1"/>
  <c r="P88" i="1"/>
  <c r="Q88" i="1" s="1"/>
  <c r="R88" i="1" s="1"/>
  <c r="P84" i="1"/>
  <c r="Q84" i="1" s="1"/>
  <c r="R84" i="1" s="1"/>
  <c r="N174" i="1"/>
  <c r="O174" i="1" s="1"/>
  <c r="N143" i="1"/>
  <c r="O143" i="1" s="1"/>
  <c r="N125" i="1"/>
  <c r="O125" i="1" s="1"/>
  <c r="N79" i="1"/>
  <c r="O79" i="1" s="1"/>
  <c r="P41" i="1"/>
  <c r="Q41" i="1" s="1"/>
  <c r="R41" i="1" s="1"/>
  <c r="P33" i="1"/>
  <c r="Q33" i="1" s="1"/>
  <c r="R33" i="1" s="1"/>
  <c r="P29" i="1"/>
  <c r="Q29" i="1" s="1"/>
  <c r="R29" i="1" s="1"/>
  <c r="P25" i="1"/>
  <c r="Q25" i="1" s="1"/>
  <c r="R25" i="1" s="1"/>
  <c r="P21" i="1"/>
  <c r="Q21" i="1" s="1"/>
  <c r="R21" i="1" s="1"/>
  <c r="N16" i="1"/>
  <c r="O16" i="1" s="1"/>
  <c r="P5" i="1"/>
  <c r="Q5" i="1" s="1"/>
  <c r="R5" i="1" s="1"/>
  <c r="P64" i="1"/>
  <c r="Q64" i="1" s="1"/>
  <c r="R64" i="1" s="1"/>
  <c r="N20" i="1"/>
  <c r="O20" i="1" s="1"/>
  <c r="P9" i="1"/>
  <c r="Q9" i="1" s="1"/>
  <c r="R9" i="1" s="1"/>
  <c r="N4" i="1"/>
  <c r="O4" i="1" s="1"/>
  <c r="N147" i="1"/>
  <c r="O147" i="1" s="1"/>
  <c r="N14" i="1"/>
  <c r="O14" i="1" s="1"/>
  <c r="N32" i="1"/>
  <c r="O32" i="1" s="1"/>
  <c r="N158" i="1"/>
  <c r="O158" i="1" s="1"/>
  <c r="N133" i="1"/>
  <c r="O133" i="1" s="1"/>
  <c r="N117" i="1"/>
  <c r="O117" i="1" s="1"/>
  <c r="N60" i="1"/>
  <c r="O60" i="1" s="1"/>
  <c r="N44" i="1"/>
  <c r="O44" i="1" s="1"/>
  <c r="N40" i="1"/>
  <c r="O40" i="1" s="1"/>
  <c r="N36" i="1"/>
  <c r="O36" i="1" s="1"/>
  <c r="P47" i="1"/>
  <c r="Q47" i="1" s="1"/>
  <c r="R47" i="1" s="1"/>
  <c r="N8" i="1"/>
  <c r="O8" i="1" s="1"/>
  <c r="N175" i="1"/>
  <c r="O175" i="1" s="1"/>
  <c r="P172" i="1"/>
  <c r="Q172" i="1" s="1"/>
  <c r="R172" i="1" s="1"/>
  <c r="N171" i="1"/>
  <c r="O171" i="1" s="1"/>
  <c r="P168" i="1"/>
  <c r="Q168" i="1" s="1"/>
  <c r="R168" i="1" s="1"/>
  <c r="N167" i="1"/>
  <c r="O167" i="1" s="1"/>
  <c r="P164" i="1"/>
  <c r="Q164" i="1" s="1"/>
  <c r="R164" i="1" s="1"/>
  <c r="N163" i="1"/>
  <c r="O163" i="1" s="1"/>
  <c r="P160" i="1"/>
  <c r="Q160" i="1" s="1"/>
  <c r="R160" i="1" s="1"/>
  <c r="N159" i="1"/>
  <c r="O159" i="1" s="1"/>
  <c r="P156" i="1"/>
  <c r="Q156" i="1" s="1"/>
  <c r="R156" i="1" s="1"/>
  <c r="N162" i="1"/>
  <c r="O162" i="1" s="1"/>
  <c r="P152" i="1"/>
  <c r="Q152" i="1" s="1"/>
  <c r="R152" i="1" s="1"/>
  <c r="N151" i="1"/>
  <c r="O151" i="1" s="1"/>
  <c r="P149" i="1"/>
  <c r="Q149" i="1" s="1"/>
  <c r="R149" i="1" s="1"/>
  <c r="N148" i="1"/>
  <c r="O148" i="1" s="1"/>
  <c r="P145" i="1"/>
  <c r="Q145" i="1" s="1"/>
  <c r="R145" i="1" s="1"/>
  <c r="N144" i="1"/>
  <c r="O144" i="1" s="1"/>
  <c r="P141" i="1"/>
  <c r="Q141" i="1" s="1"/>
  <c r="R141" i="1" s="1"/>
  <c r="N140" i="1"/>
  <c r="O140" i="1" s="1"/>
  <c r="P137" i="1"/>
  <c r="Q137" i="1" s="1"/>
  <c r="R137" i="1" s="1"/>
  <c r="N136" i="1"/>
  <c r="O136" i="1" s="1"/>
  <c r="N132" i="1"/>
  <c r="O132" i="1" s="1"/>
  <c r="N128" i="1"/>
  <c r="O128" i="1" s="1"/>
  <c r="N124" i="1"/>
  <c r="O124" i="1" s="1"/>
  <c r="N120" i="1"/>
  <c r="O120" i="1" s="1"/>
  <c r="N116" i="1"/>
  <c r="O116" i="1" s="1"/>
  <c r="P112" i="1"/>
  <c r="Q112" i="1" s="1"/>
  <c r="R112" i="1" s="1"/>
  <c r="N107" i="1"/>
  <c r="O107" i="1" s="1"/>
  <c r="P107" i="1"/>
  <c r="Q107" i="1" s="1"/>
  <c r="R107" i="1" s="1"/>
  <c r="N91" i="1"/>
  <c r="O91" i="1" s="1"/>
  <c r="N89" i="1"/>
  <c r="O89" i="1" s="1"/>
  <c r="P89" i="1"/>
  <c r="Q89" i="1" s="1"/>
  <c r="R89" i="1" s="1"/>
  <c r="P80" i="1"/>
  <c r="Q80" i="1" s="1"/>
  <c r="R80" i="1" s="1"/>
  <c r="N74" i="1"/>
  <c r="O74" i="1" s="1"/>
  <c r="P74" i="1"/>
  <c r="Q74" i="1" s="1"/>
  <c r="R74" i="1" s="1"/>
  <c r="N69" i="1"/>
  <c r="O69" i="1" s="1"/>
  <c r="P69" i="1"/>
  <c r="Q69" i="1" s="1"/>
  <c r="R69" i="1" s="1"/>
  <c r="N46" i="1"/>
  <c r="O46" i="1" s="1"/>
  <c r="P46" i="1"/>
  <c r="Q46" i="1" s="1"/>
  <c r="R46" i="1" s="1"/>
  <c r="N27" i="1"/>
  <c r="O27" i="1" s="1"/>
  <c r="P27" i="1"/>
  <c r="Q27" i="1" s="1"/>
  <c r="R27" i="1" s="1"/>
  <c r="N127" i="1"/>
  <c r="O127" i="1" s="1"/>
  <c r="P127" i="1"/>
  <c r="Q127" i="1" s="1"/>
  <c r="R127" i="1" s="1"/>
  <c r="N35" i="1"/>
  <c r="O35" i="1" s="1"/>
  <c r="P35" i="1"/>
  <c r="Q35" i="1" s="1"/>
  <c r="R35" i="1" s="1"/>
  <c r="P173" i="1"/>
  <c r="Q173" i="1" s="1"/>
  <c r="R173" i="1" s="1"/>
  <c r="P169" i="1"/>
  <c r="Q169" i="1" s="1"/>
  <c r="R169" i="1" s="1"/>
  <c r="P165" i="1"/>
  <c r="Q165" i="1" s="1"/>
  <c r="R165" i="1" s="1"/>
  <c r="P161" i="1"/>
  <c r="Q161" i="1" s="1"/>
  <c r="R161" i="1" s="1"/>
  <c r="P157" i="1"/>
  <c r="Q157" i="1" s="1"/>
  <c r="R157" i="1" s="1"/>
  <c r="P153" i="1"/>
  <c r="Q153" i="1" s="1"/>
  <c r="R153" i="1" s="1"/>
  <c r="P155" i="1"/>
  <c r="Q155" i="1" s="1"/>
  <c r="R155" i="1" s="1"/>
  <c r="P142" i="1"/>
  <c r="Q142" i="1" s="1"/>
  <c r="R142" i="1" s="1"/>
  <c r="P138" i="1"/>
  <c r="Q138" i="1" s="1"/>
  <c r="R138" i="1" s="1"/>
  <c r="P146" i="1"/>
  <c r="Q146" i="1" s="1"/>
  <c r="R146" i="1" s="1"/>
  <c r="P134" i="1"/>
  <c r="Q134" i="1" s="1"/>
  <c r="R134" i="1" s="1"/>
  <c r="P126" i="1"/>
  <c r="Q126" i="1" s="1"/>
  <c r="R126" i="1" s="1"/>
  <c r="P122" i="1"/>
  <c r="Q122" i="1" s="1"/>
  <c r="R122" i="1" s="1"/>
  <c r="P118" i="1"/>
  <c r="Q118" i="1" s="1"/>
  <c r="R118" i="1" s="1"/>
  <c r="N114" i="1"/>
  <c r="O114" i="1" s="1"/>
  <c r="P114" i="1"/>
  <c r="Q114" i="1" s="1"/>
  <c r="R114" i="1" s="1"/>
  <c r="N97" i="1"/>
  <c r="O97" i="1" s="1"/>
  <c r="P97" i="1"/>
  <c r="Q97" i="1" s="1"/>
  <c r="R97" i="1" s="1"/>
  <c r="N82" i="1"/>
  <c r="O82" i="1" s="1"/>
  <c r="P82" i="1"/>
  <c r="Q82" i="1" s="1"/>
  <c r="R82" i="1" s="1"/>
  <c r="N54" i="1"/>
  <c r="O54" i="1" s="1"/>
  <c r="P54" i="1"/>
  <c r="Q54" i="1" s="1"/>
  <c r="R54" i="1" s="1"/>
  <c r="N23" i="1"/>
  <c r="O23" i="1" s="1"/>
  <c r="P23" i="1"/>
  <c r="Q23" i="1" s="1"/>
  <c r="R23" i="1" s="1"/>
  <c r="N101" i="1"/>
  <c r="O101" i="1" s="1"/>
  <c r="P101" i="1"/>
  <c r="Q101" i="1" s="1"/>
  <c r="R101" i="1" s="1"/>
  <c r="P92" i="1"/>
  <c r="Q92" i="1" s="1"/>
  <c r="R92" i="1" s="1"/>
  <c r="N86" i="1"/>
  <c r="O86" i="1" s="1"/>
  <c r="P86" i="1"/>
  <c r="Q86" i="1" s="1"/>
  <c r="R86" i="1" s="1"/>
  <c r="N65" i="1"/>
  <c r="O65" i="1" s="1"/>
  <c r="P65" i="1"/>
  <c r="Q65" i="1" s="1"/>
  <c r="R65" i="1" s="1"/>
  <c r="N43" i="1"/>
  <c r="O43" i="1" s="1"/>
  <c r="P43" i="1"/>
  <c r="Q43" i="1" s="1"/>
  <c r="R43" i="1" s="1"/>
  <c r="N34" i="1"/>
  <c r="O34" i="1" s="1"/>
  <c r="P34" i="1"/>
  <c r="Q34" i="1" s="1"/>
  <c r="R34" i="1" s="1"/>
  <c r="N78" i="1"/>
  <c r="O78" i="1" s="1"/>
  <c r="P78" i="1"/>
  <c r="Q78" i="1" s="1"/>
  <c r="R78" i="1" s="1"/>
  <c r="P139" i="1"/>
  <c r="Q139" i="1" s="1"/>
  <c r="R139" i="1" s="1"/>
  <c r="P135" i="1"/>
  <c r="Q135" i="1" s="1"/>
  <c r="R135" i="1" s="1"/>
  <c r="P131" i="1"/>
  <c r="Q131" i="1" s="1"/>
  <c r="R131" i="1" s="1"/>
  <c r="P129" i="1"/>
  <c r="Q129" i="1" s="1"/>
  <c r="R129" i="1" s="1"/>
  <c r="P123" i="1"/>
  <c r="Q123" i="1" s="1"/>
  <c r="R123" i="1" s="1"/>
  <c r="P119" i="1"/>
  <c r="Q119" i="1" s="1"/>
  <c r="R119" i="1" s="1"/>
  <c r="P115" i="1"/>
  <c r="Q115" i="1" s="1"/>
  <c r="R115" i="1" s="1"/>
  <c r="N110" i="1"/>
  <c r="O110" i="1" s="1"/>
  <c r="N105" i="1"/>
  <c r="O105" i="1" s="1"/>
  <c r="P105" i="1"/>
  <c r="Q105" i="1" s="1"/>
  <c r="R105" i="1" s="1"/>
  <c r="P96" i="1"/>
  <c r="Q96" i="1" s="1"/>
  <c r="R96" i="1" s="1"/>
  <c r="N90" i="1"/>
  <c r="O90" i="1" s="1"/>
  <c r="P90" i="1"/>
  <c r="Q90" i="1" s="1"/>
  <c r="R90" i="1" s="1"/>
  <c r="N100" i="1"/>
  <c r="O100" i="1" s="1"/>
  <c r="N73" i="1"/>
  <c r="O73" i="1" s="1"/>
  <c r="P73" i="1"/>
  <c r="Q73" i="1" s="1"/>
  <c r="R73" i="1" s="1"/>
  <c r="N75" i="1"/>
  <c r="O75" i="1" s="1"/>
  <c r="P75" i="1"/>
  <c r="Q75" i="1" s="1"/>
  <c r="R75" i="1" s="1"/>
  <c r="N62" i="1"/>
  <c r="O62" i="1" s="1"/>
  <c r="P62" i="1"/>
  <c r="Q62" i="1" s="1"/>
  <c r="R62" i="1" s="1"/>
  <c r="N31" i="1"/>
  <c r="O31" i="1" s="1"/>
  <c r="P31" i="1"/>
  <c r="Q31" i="1" s="1"/>
  <c r="R31" i="1" s="1"/>
  <c r="N93" i="1"/>
  <c r="O93" i="1" s="1"/>
  <c r="P93" i="1"/>
  <c r="Q93" i="1" s="1"/>
  <c r="R93" i="1" s="1"/>
  <c r="N66" i="1"/>
  <c r="O66" i="1" s="1"/>
  <c r="P66" i="1"/>
  <c r="Q66" i="1" s="1"/>
  <c r="R66" i="1" s="1"/>
  <c r="N57" i="1"/>
  <c r="O57" i="1" s="1"/>
  <c r="P57" i="1"/>
  <c r="Q57" i="1" s="1"/>
  <c r="R57" i="1" s="1"/>
  <c r="N26" i="1"/>
  <c r="O26" i="1" s="1"/>
  <c r="P26" i="1"/>
  <c r="Q26" i="1" s="1"/>
  <c r="R26" i="1" s="1"/>
  <c r="N109" i="1"/>
  <c r="O109" i="1" s="1"/>
  <c r="P109" i="1"/>
  <c r="Q109" i="1" s="1"/>
  <c r="R109" i="1" s="1"/>
  <c r="P30" i="1"/>
  <c r="Q30" i="1" s="1"/>
  <c r="R30" i="1" s="1"/>
  <c r="N94" i="1"/>
  <c r="O94" i="1" s="1"/>
  <c r="P94" i="1"/>
  <c r="Q94" i="1" s="1"/>
  <c r="R94" i="1" s="1"/>
  <c r="N77" i="1"/>
  <c r="O77" i="1" s="1"/>
  <c r="P77" i="1"/>
  <c r="Q77" i="1" s="1"/>
  <c r="R77" i="1" s="1"/>
  <c r="N50" i="1"/>
  <c r="O50" i="1" s="1"/>
  <c r="P50" i="1"/>
  <c r="Q50" i="1" s="1"/>
  <c r="R50" i="1" s="1"/>
  <c r="N42" i="1"/>
  <c r="O42" i="1" s="1"/>
  <c r="P42" i="1"/>
  <c r="Q42" i="1" s="1"/>
  <c r="R42" i="1" s="1"/>
  <c r="N113" i="1"/>
  <c r="O113" i="1" s="1"/>
  <c r="P113" i="1"/>
  <c r="Q113" i="1" s="1"/>
  <c r="R113" i="1" s="1"/>
  <c r="P104" i="1"/>
  <c r="Q104" i="1" s="1"/>
  <c r="R104" i="1" s="1"/>
  <c r="N98" i="1"/>
  <c r="O98" i="1" s="1"/>
  <c r="P98" i="1"/>
  <c r="Q98" i="1" s="1"/>
  <c r="R98" i="1" s="1"/>
  <c r="N83" i="1"/>
  <c r="O83" i="1" s="1"/>
  <c r="N81" i="1"/>
  <c r="O81" i="1" s="1"/>
  <c r="P81" i="1"/>
  <c r="Q81" i="1" s="1"/>
  <c r="R81" i="1" s="1"/>
  <c r="N95" i="1"/>
  <c r="O95" i="1" s="1"/>
  <c r="P95" i="1"/>
  <c r="Q95" i="1" s="1"/>
  <c r="R95" i="1" s="1"/>
  <c r="N13" i="1"/>
  <c r="O13" i="1" s="1"/>
  <c r="P13" i="1"/>
  <c r="Q13" i="1" s="1"/>
  <c r="R13" i="1" s="1"/>
  <c r="N39" i="1"/>
  <c r="O39" i="1" s="1"/>
  <c r="P39" i="1"/>
  <c r="Q39" i="1" s="1"/>
  <c r="R39" i="1" s="1"/>
  <c r="N55" i="1"/>
  <c r="O55" i="1" s="1"/>
  <c r="P55" i="1"/>
  <c r="Q55" i="1" s="1"/>
  <c r="R55" i="1" s="1"/>
  <c r="P108" i="1"/>
  <c r="Q108" i="1" s="1"/>
  <c r="R108" i="1" s="1"/>
  <c r="N102" i="1"/>
  <c r="O102" i="1" s="1"/>
  <c r="P102" i="1"/>
  <c r="Q102" i="1" s="1"/>
  <c r="R102" i="1" s="1"/>
  <c r="N85" i="1"/>
  <c r="O85" i="1" s="1"/>
  <c r="P85" i="1"/>
  <c r="Q85" i="1" s="1"/>
  <c r="R85" i="1" s="1"/>
  <c r="P76" i="1"/>
  <c r="Q76" i="1" s="1"/>
  <c r="R76" i="1" s="1"/>
  <c r="N58" i="1"/>
  <c r="O58" i="1" s="1"/>
  <c r="P58" i="1"/>
  <c r="Q58" i="1" s="1"/>
  <c r="R58" i="1" s="1"/>
  <c r="N49" i="1"/>
  <c r="O49" i="1" s="1"/>
  <c r="P49" i="1"/>
  <c r="Q49" i="1" s="1"/>
  <c r="R49" i="1" s="1"/>
  <c r="N53" i="1"/>
  <c r="O53" i="1" s="1"/>
  <c r="P53" i="1"/>
  <c r="Q53" i="1" s="1"/>
  <c r="R53" i="1" s="1"/>
  <c r="P22" i="1"/>
  <c r="Q22" i="1" s="1"/>
  <c r="R22" i="1" s="1"/>
  <c r="P18" i="1"/>
  <c r="Q18" i="1" s="1"/>
  <c r="R18" i="1" s="1"/>
  <c r="P51" i="1"/>
  <c r="Q51" i="1" s="1"/>
  <c r="R51" i="1" s="1"/>
  <c r="P10" i="1"/>
  <c r="Q10" i="1" s="1"/>
  <c r="R10" i="1" s="1"/>
  <c r="P6" i="1"/>
  <c r="Q6" i="1" s="1"/>
  <c r="R6" i="1" s="1"/>
  <c r="P19" i="1"/>
  <c r="Q19" i="1" s="1"/>
  <c r="R19" i="1" s="1"/>
  <c r="P15" i="1"/>
  <c r="Q15" i="1" s="1"/>
  <c r="R15" i="1" s="1"/>
  <c r="P11" i="1"/>
  <c r="Q11" i="1" s="1"/>
  <c r="R11" i="1" s="1"/>
  <c r="P7" i="1"/>
  <c r="Q7" i="1" s="1"/>
  <c r="R7" i="1" s="1"/>
  <c r="P3" i="1"/>
  <c r="Q3" i="1" s="1"/>
  <c r="R3" i="1" s="1"/>
  <c r="V1326" i="3"/>
  <c r="V1327" i="3"/>
  <c r="V1328" i="3"/>
  <c r="V1329" i="3"/>
  <c r="V1330" i="3"/>
  <c r="T1327" i="3"/>
  <c r="T1328" i="3"/>
  <c r="T1329" i="3"/>
  <c r="T1330" i="3"/>
  <c r="L1330" i="3"/>
  <c r="M1330" i="3"/>
  <c r="N1330" i="3"/>
  <c r="O1330" i="3" s="1"/>
  <c r="M2" i="1"/>
  <c r="AF158" i="1"/>
  <c r="AF21" i="1"/>
  <c r="AF48" i="1"/>
  <c r="AB21" i="1"/>
  <c r="AB48" i="1"/>
  <c r="AB76" i="1"/>
  <c r="AF80" i="1"/>
  <c r="AF65" i="1"/>
  <c r="AF103" i="1"/>
  <c r="AF9" i="1"/>
  <c r="AF11" i="1"/>
  <c r="AF12" i="1"/>
  <c r="AF49" i="1"/>
  <c r="AF86" i="1"/>
  <c r="AF128" i="1"/>
  <c r="AF136" i="1"/>
  <c r="AF141" i="1"/>
  <c r="AF148" i="1"/>
  <c r="AB9" i="1"/>
  <c r="AB11" i="1"/>
  <c r="AB12" i="1"/>
  <c r="AB49" i="1"/>
  <c r="AB86" i="1"/>
  <c r="AB128" i="1"/>
  <c r="AB136" i="1"/>
  <c r="AB141" i="1"/>
  <c r="AB148" i="1"/>
  <c r="AB158" i="1"/>
  <c r="V1324" i="3"/>
  <c r="V1325" i="3"/>
  <c r="T1325" i="3"/>
  <c r="T1326" i="3"/>
  <c r="L1329" i="3"/>
  <c r="M1329" i="3"/>
  <c r="N1329" i="3"/>
  <c r="O1329" i="3" s="1"/>
  <c r="AB65" i="1"/>
  <c r="AB103" i="1"/>
  <c r="AF55" i="1"/>
  <c r="AF95" i="1"/>
  <c r="AF145" i="1"/>
  <c r="AF33" i="1"/>
  <c r="AF66" i="1"/>
  <c r="AF71" i="1"/>
  <c r="AB33" i="1"/>
  <c r="AB66" i="1"/>
  <c r="AB71" i="1"/>
  <c r="AB80" i="1"/>
  <c r="N263" i="5"/>
  <c r="N2" i="1" l="1"/>
  <c r="O2" i="1" s="1"/>
  <c r="P2" i="1"/>
  <c r="Q2" i="1" s="1"/>
  <c r="R2" i="1" s="1"/>
  <c r="T3" i="3"/>
  <c r="T4" i="3"/>
  <c r="T5" i="3"/>
  <c r="T6" i="3"/>
  <c r="T7" i="3"/>
  <c r="T8" i="3"/>
  <c r="T9" i="3"/>
  <c r="T10" i="3"/>
  <c r="T11" i="3"/>
  <c r="T12" i="3"/>
  <c r="T13" i="3"/>
  <c r="T14" i="3"/>
  <c r="T15" i="3"/>
  <c r="T16" i="3"/>
  <c r="T17" i="3"/>
  <c r="T18" i="3"/>
  <c r="T19" i="3"/>
  <c r="T20" i="3"/>
  <c r="T21" i="3"/>
  <c r="T22" i="3"/>
  <c r="T23" i="3"/>
  <c r="T24" i="3"/>
  <c r="T25" i="3"/>
  <c r="T26" i="3"/>
  <c r="T27" i="3"/>
  <c r="T28" i="3"/>
  <c r="T29" i="3"/>
  <c r="T30" i="3"/>
  <c r="T31" i="3"/>
  <c r="T32" i="3"/>
  <c r="T33" i="3"/>
  <c r="T34" i="3"/>
  <c r="T35" i="3"/>
  <c r="T36" i="3"/>
  <c r="T37" i="3"/>
  <c r="T38" i="3"/>
  <c r="T39" i="3"/>
  <c r="T40" i="3"/>
  <c r="T41" i="3"/>
  <c r="T42" i="3"/>
  <c r="T43" i="3"/>
  <c r="T44" i="3"/>
  <c r="T45" i="3"/>
  <c r="T46" i="3"/>
  <c r="T47" i="3"/>
  <c r="T48" i="3"/>
  <c r="T49" i="3"/>
  <c r="T50" i="3"/>
  <c r="T51" i="3"/>
  <c r="T52" i="3"/>
  <c r="T53" i="3"/>
  <c r="T54" i="3"/>
  <c r="T55" i="3"/>
  <c r="T56" i="3"/>
  <c r="T57" i="3"/>
  <c r="T58" i="3"/>
  <c r="T59" i="3"/>
  <c r="T60" i="3"/>
  <c r="T61" i="3"/>
  <c r="T62" i="3"/>
  <c r="T63" i="3"/>
  <c r="T64" i="3"/>
  <c r="T65" i="3"/>
  <c r="T66" i="3"/>
  <c r="T67" i="3"/>
  <c r="T68" i="3"/>
  <c r="T69" i="3"/>
  <c r="T70" i="3"/>
  <c r="T71" i="3"/>
  <c r="T72" i="3"/>
  <c r="T73" i="3"/>
  <c r="T74" i="3"/>
  <c r="T75" i="3"/>
  <c r="T76" i="3"/>
  <c r="T77" i="3"/>
  <c r="T78" i="3"/>
  <c r="T79" i="3"/>
  <c r="T80" i="3"/>
  <c r="T81" i="3"/>
  <c r="T82" i="3"/>
  <c r="T83" i="3"/>
  <c r="T84" i="3"/>
  <c r="T85" i="3"/>
  <c r="T86" i="3"/>
  <c r="T87" i="3"/>
  <c r="T88" i="3"/>
  <c r="T89" i="3"/>
  <c r="T90" i="3"/>
  <c r="T91" i="3"/>
  <c r="T92" i="3"/>
  <c r="T93" i="3"/>
  <c r="T94" i="3"/>
  <c r="T95" i="3"/>
  <c r="T96" i="3"/>
  <c r="T97" i="3"/>
  <c r="T98" i="3"/>
  <c r="T99" i="3"/>
  <c r="T100" i="3"/>
  <c r="T101" i="3"/>
  <c r="T102" i="3"/>
  <c r="T103" i="3"/>
  <c r="T104" i="3"/>
  <c r="T105" i="3"/>
  <c r="T106" i="3"/>
  <c r="T107" i="3"/>
  <c r="T108" i="3"/>
  <c r="T109" i="3"/>
  <c r="T110" i="3"/>
  <c r="T111" i="3"/>
  <c r="T112" i="3"/>
  <c r="T113" i="3"/>
  <c r="T114" i="3"/>
  <c r="T115" i="3"/>
  <c r="T116" i="3"/>
  <c r="T117" i="3"/>
  <c r="T118" i="3"/>
  <c r="T119" i="3"/>
  <c r="T120" i="3"/>
  <c r="T121" i="3"/>
  <c r="T122" i="3"/>
  <c r="T123" i="3"/>
  <c r="T124" i="3"/>
  <c r="T125" i="3"/>
  <c r="T126" i="3"/>
  <c r="T127" i="3"/>
  <c r="T128" i="3"/>
  <c r="T129" i="3"/>
  <c r="T130" i="3"/>
  <c r="T131" i="3"/>
  <c r="T132" i="3"/>
  <c r="T133" i="3"/>
  <c r="T134" i="3"/>
  <c r="T135" i="3"/>
  <c r="T136" i="3"/>
  <c r="T137" i="3"/>
  <c r="T138" i="3"/>
  <c r="T139" i="3"/>
  <c r="T140" i="3"/>
  <c r="T141" i="3"/>
  <c r="T142" i="3"/>
  <c r="T143" i="3"/>
  <c r="T144" i="3"/>
  <c r="T145" i="3"/>
  <c r="T146" i="3"/>
  <c r="T147" i="3"/>
  <c r="T148" i="3"/>
  <c r="T149" i="3"/>
  <c r="T150" i="3"/>
  <c r="T151" i="3"/>
  <c r="T152" i="3"/>
  <c r="T153" i="3"/>
  <c r="T154" i="3"/>
  <c r="T155" i="3"/>
  <c r="T156" i="3"/>
  <c r="T157" i="3"/>
  <c r="T158" i="3"/>
  <c r="T159" i="3"/>
  <c r="T160" i="3"/>
  <c r="T161" i="3"/>
  <c r="T162" i="3"/>
  <c r="T163" i="3"/>
  <c r="T164" i="3"/>
  <c r="T165" i="3"/>
  <c r="T166" i="3"/>
  <c r="T167" i="3"/>
  <c r="T168" i="3"/>
  <c r="T169" i="3"/>
  <c r="T170" i="3"/>
  <c r="T171" i="3"/>
  <c r="T172" i="3"/>
  <c r="T173" i="3"/>
  <c r="T174" i="3"/>
  <c r="T175" i="3"/>
  <c r="T176" i="3"/>
  <c r="T177" i="3"/>
  <c r="T178" i="3"/>
  <c r="T179" i="3"/>
  <c r="T180" i="3"/>
  <c r="T181" i="3"/>
  <c r="T182" i="3"/>
  <c r="T183" i="3"/>
  <c r="T184" i="3"/>
  <c r="T185" i="3"/>
  <c r="T186" i="3"/>
  <c r="T187" i="3"/>
  <c r="T188" i="3"/>
  <c r="T189" i="3"/>
  <c r="T190" i="3"/>
  <c r="T191" i="3"/>
  <c r="T192" i="3"/>
  <c r="T193" i="3"/>
  <c r="T194" i="3"/>
  <c r="T195" i="3"/>
  <c r="T196" i="3"/>
  <c r="T197" i="3"/>
  <c r="T198" i="3"/>
  <c r="T199" i="3"/>
  <c r="T200" i="3"/>
  <c r="T201" i="3"/>
  <c r="T202" i="3"/>
  <c r="T203" i="3"/>
  <c r="T204" i="3"/>
  <c r="T205" i="3"/>
  <c r="T206" i="3"/>
  <c r="T207" i="3"/>
  <c r="T208" i="3"/>
  <c r="T209" i="3"/>
  <c r="T210" i="3"/>
  <c r="T211" i="3"/>
  <c r="T212" i="3"/>
  <c r="T213" i="3"/>
  <c r="T214" i="3"/>
  <c r="T215" i="3"/>
  <c r="T216" i="3"/>
  <c r="T217" i="3"/>
  <c r="T218" i="3"/>
  <c r="T219" i="3"/>
  <c r="T220" i="3"/>
  <c r="T221" i="3"/>
  <c r="T222" i="3"/>
  <c r="T223" i="3"/>
  <c r="T224" i="3"/>
  <c r="T225" i="3"/>
  <c r="T226" i="3"/>
  <c r="T227" i="3"/>
  <c r="T228" i="3"/>
  <c r="T229" i="3"/>
  <c r="T230" i="3"/>
  <c r="T231" i="3"/>
  <c r="T232" i="3"/>
  <c r="T233" i="3"/>
  <c r="T234" i="3"/>
  <c r="T235" i="3"/>
  <c r="T236" i="3"/>
  <c r="T237" i="3"/>
  <c r="T238" i="3"/>
  <c r="T239" i="3"/>
  <c r="T240" i="3"/>
  <c r="T241" i="3"/>
  <c r="T242" i="3"/>
  <c r="T243" i="3"/>
  <c r="T244" i="3"/>
  <c r="T245" i="3"/>
  <c r="T246" i="3"/>
  <c r="T247" i="3"/>
  <c r="T248" i="3"/>
  <c r="T249" i="3"/>
  <c r="T250" i="3"/>
  <c r="T251" i="3"/>
  <c r="T252" i="3"/>
  <c r="T253" i="3"/>
  <c r="T254" i="3"/>
  <c r="T255" i="3"/>
  <c r="T256" i="3"/>
  <c r="T257" i="3"/>
  <c r="T258" i="3"/>
  <c r="T259" i="3"/>
  <c r="T260" i="3"/>
  <c r="T261" i="3"/>
  <c r="T262" i="3"/>
  <c r="T263" i="3"/>
  <c r="T264" i="3"/>
  <c r="T265" i="3"/>
  <c r="T266" i="3"/>
  <c r="T267" i="3"/>
  <c r="T268" i="3"/>
  <c r="T269" i="3"/>
  <c r="T270" i="3"/>
  <c r="T271" i="3"/>
  <c r="T272" i="3"/>
  <c r="T273" i="3"/>
  <c r="T274" i="3"/>
  <c r="T275" i="3"/>
  <c r="T276" i="3"/>
  <c r="T277" i="3"/>
  <c r="T278" i="3"/>
  <c r="T279" i="3"/>
  <c r="T280" i="3"/>
  <c r="T281" i="3"/>
  <c r="T282" i="3"/>
  <c r="T283" i="3"/>
  <c r="T284" i="3"/>
  <c r="T285" i="3"/>
  <c r="T286" i="3"/>
  <c r="T287" i="3"/>
  <c r="T288" i="3"/>
  <c r="T289" i="3"/>
  <c r="T290" i="3"/>
  <c r="T291" i="3"/>
  <c r="T292" i="3"/>
  <c r="T293" i="3"/>
  <c r="T294" i="3"/>
  <c r="T295" i="3"/>
  <c r="T296" i="3"/>
  <c r="T297" i="3"/>
  <c r="T298" i="3"/>
  <c r="T299" i="3"/>
  <c r="T300" i="3"/>
  <c r="T301" i="3"/>
  <c r="T302" i="3"/>
  <c r="T303" i="3"/>
  <c r="T304" i="3"/>
  <c r="T305" i="3"/>
  <c r="T306" i="3"/>
  <c r="T307" i="3"/>
  <c r="T308" i="3"/>
  <c r="T309" i="3"/>
  <c r="T310" i="3"/>
  <c r="T311" i="3"/>
  <c r="T312" i="3"/>
  <c r="T313" i="3"/>
  <c r="T314" i="3"/>
  <c r="T315" i="3"/>
  <c r="T316" i="3"/>
  <c r="T317" i="3"/>
  <c r="T318" i="3"/>
  <c r="T319" i="3"/>
  <c r="T320" i="3"/>
  <c r="T321" i="3"/>
  <c r="T322" i="3"/>
  <c r="T323" i="3"/>
  <c r="T324" i="3"/>
  <c r="T325" i="3"/>
  <c r="T326" i="3"/>
  <c r="T327" i="3"/>
  <c r="T328" i="3"/>
  <c r="T329" i="3"/>
  <c r="T330" i="3"/>
  <c r="T331" i="3"/>
  <c r="T332" i="3"/>
  <c r="T333" i="3"/>
  <c r="T334" i="3"/>
  <c r="T335" i="3"/>
  <c r="T336" i="3"/>
  <c r="T337" i="3"/>
  <c r="T338" i="3"/>
  <c r="T339" i="3"/>
  <c r="T340" i="3"/>
  <c r="T341" i="3"/>
  <c r="T342" i="3"/>
  <c r="T343" i="3"/>
  <c r="T344" i="3"/>
  <c r="T345" i="3"/>
  <c r="T346" i="3"/>
  <c r="T347" i="3"/>
  <c r="T348" i="3"/>
  <c r="T349" i="3"/>
  <c r="T350" i="3"/>
  <c r="T351" i="3"/>
  <c r="T352" i="3"/>
  <c r="T353" i="3"/>
  <c r="T354" i="3"/>
  <c r="T355" i="3"/>
  <c r="T356" i="3"/>
  <c r="T357" i="3"/>
  <c r="T358" i="3"/>
  <c r="T359" i="3"/>
  <c r="T360" i="3"/>
  <c r="T361" i="3"/>
  <c r="T362" i="3"/>
  <c r="T363" i="3"/>
  <c r="T364" i="3"/>
  <c r="T365" i="3"/>
  <c r="T366" i="3"/>
  <c r="T367" i="3"/>
  <c r="T368" i="3"/>
  <c r="T369" i="3"/>
  <c r="T370" i="3"/>
  <c r="T371" i="3"/>
  <c r="T372" i="3"/>
  <c r="T373" i="3"/>
  <c r="T374" i="3"/>
  <c r="T375" i="3"/>
  <c r="T376" i="3"/>
  <c r="T377" i="3"/>
  <c r="T378" i="3"/>
  <c r="T379" i="3"/>
  <c r="T380" i="3"/>
  <c r="T381" i="3"/>
  <c r="T382" i="3"/>
  <c r="T383" i="3"/>
  <c r="T384" i="3"/>
  <c r="T385" i="3"/>
  <c r="T386" i="3"/>
  <c r="T387" i="3"/>
  <c r="T388" i="3"/>
  <c r="T389" i="3"/>
  <c r="T390" i="3"/>
  <c r="T391" i="3"/>
  <c r="T392" i="3"/>
  <c r="T393" i="3"/>
  <c r="T394" i="3"/>
  <c r="T395" i="3"/>
  <c r="T396" i="3"/>
  <c r="T397" i="3"/>
  <c r="T398" i="3"/>
  <c r="T399" i="3"/>
  <c r="T400" i="3"/>
  <c r="T401" i="3"/>
  <c r="T402" i="3"/>
  <c r="T403" i="3"/>
  <c r="T404" i="3"/>
  <c r="T405" i="3"/>
  <c r="T406" i="3"/>
  <c r="T407" i="3"/>
  <c r="T408" i="3"/>
  <c r="T409" i="3"/>
  <c r="T410" i="3"/>
  <c r="T411" i="3"/>
  <c r="T412" i="3"/>
  <c r="T413" i="3"/>
  <c r="T414" i="3"/>
  <c r="T415" i="3"/>
  <c r="T416" i="3"/>
  <c r="T417" i="3"/>
  <c r="T418" i="3"/>
  <c r="T419" i="3"/>
  <c r="T420" i="3"/>
  <c r="T421" i="3"/>
  <c r="T422" i="3"/>
  <c r="T423" i="3"/>
  <c r="T424" i="3"/>
  <c r="T425" i="3"/>
  <c r="T426" i="3"/>
  <c r="T427" i="3"/>
  <c r="T428" i="3"/>
  <c r="T429" i="3"/>
  <c r="T430" i="3"/>
  <c r="T431" i="3"/>
  <c r="T432" i="3"/>
  <c r="T433" i="3"/>
  <c r="T434" i="3"/>
  <c r="T435" i="3"/>
  <c r="T436" i="3"/>
  <c r="T437" i="3"/>
  <c r="T438" i="3"/>
  <c r="T439" i="3"/>
  <c r="T440" i="3"/>
  <c r="T441" i="3"/>
  <c r="T442" i="3"/>
  <c r="T443" i="3"/>
  <c r="T444" i="3"/>
  <c r="T445" i="3"/>
  <c r="T446" i="3"/>
  <c r="T447" i="3"/>
  <c r="T448" i="3"/>
  <c r="T449" i="3"/>
  <c r="T450" i="3"/>
  <c r="T451" i="3"/>
  <c r="T452" i="3"/>
  <c r="T453" i="3"/>
  <c r="T454" i="3"/>
  <c r="T455" i="3"/>
  <c r="T456" i="3"/>
  <c r="T457" i="3"/>
  <c r="T458" i="3"/>
  <c r="T459" i="3"/>
  <c r="T460" i="3"/>
  <c r="T461" i="3"/>
  <c r="T462" i="3"/>
  <c r="T463" i="3"/>
  <c r="T464" i="3"/>
  <c r="T465" i="3"/>
  <c r="T466" i="3"/>
  <c r="T467" i="3"/>
  <c r="T468" i="3"/>
  <c r="T469" i="3"/>
  <c r="T470" i="3"/>
  <c r="T471" i="3"/>
  <c r="T472" i="3"/>
  <c r="T473" i="3"/>
  <c r="T474" i="3"/>
  <c r="T475" i="3"/>
  <c r="T476" i="3"/>
  <c r="T477" i="3"/>
  <c r="T478" i="3"/>
  <c r="T479" i="3"/>
  <c r="T480" i="3"/>
  <c r="T481" i="3"/>
  <c r="T482" i="3"/>
  <c r="T483" i="3"/>
  <c r="T484" i="3"/>
  <c r="T485" i="3"/>
  <c r="T486" i="3"/>
  <c r="T487" i="3"/>
  <c r="T488" i="3"/>
  <c r="T489" i="3"/>
  <c r="T490" i="3"/>
  <c r="T491" i="3"/>
  <c r="T492" i="3"/>
  <c r="T493" i="3"/>
  <c r="T494" i="3"/>
  <c r="T495" i="3"/>
  <c r="T496" i="3"/>
  <c r="T497" i="3"/>
  <c r="T498" i="3"/>
  <c r="T499" i="3"/>
  <c r="T500" i="3"/>
  <c r="T501" i="3"/>
  <c r="T502" i="3"/>
  <c r="T503" i="3"/>
  <c r="T504" i="3"/>
  <c r="T505" i="3"/>
  <c r="T506" i="3"/>
  <c r="T507" i="3"/>
  <c r="T508" i="3"/>
  <c r="T509" i="3"/>
  <c r="T510" i="3"/>
  <c r="T511" i="3"/>
  <c r="T512" i="3"/>
  <c r="T513" i="3"/>
  <c r="T514" i="3"/>
  <c r="T515" i="3"/>
  <c r="T516" i="3"/>
  <c r="T517" i="3"/>
  <c r="T518" i="3"/>
  <c r="T519" i="3"/>
  <c r="T520" i="3"/>
  <c r="T521" i="3"/>
  <c r="T522" i="3"/>
  <c r="T523" i="3"/>
  <c r="T524" i="3"/>
  <c r="T525" i="3"/>
  <c r="T526" i="3"/>
  <c r="T527" i="3"/>
  <c r="T528" i="3"/>
  <c r="T529" i="3"/>
  <c r="T530" i="3"/>
  <c r="T531" i="3"/>
  <c r="T532" i="3"/>
  <c r="T533" i="3"/>
  <c r="T534" i="3"/>
  <c r="T535" i="3"/>
  <c r="T536" i="3"/>
  <c r="T537" i="3"/>
  <c r="T538" i="3"/>
  <c r="T539" i="3"/>
  <c r="T540" i="3"/>
  <c r="T541" i="3"/>
  <c r="T542" i="3"/>
  <c r="T543" i="3"/>
  <c r="T544" i="3"/>
  <c r="T545" i="3"/>
  <c r="T546" i="3"/>
  <c r="T547" i="3"/>
  <c r="T548" i="3"/>
  <c r="T549" i="3"/>
  <c r="T550" i="3"/>
  <c r="T551" i="3"/>
  <c r="T552" i="3"/>
  <c r="T553" i="3"/>
  <c r="T554" i="3"/>
  <c r="T555" i="3"/>
  <c r="T556" i="3"/>
  <c r="T557" i="3"/>
  <c r="T558" i="3"/>
  <c r="T559" i="3"/>
  <c r="T560" i="3"/>
  <c r="T561" i="3"/>
  <c r="T562" i="3"/>
  <c r="T563" i="3"/>
  <c r="T564" i="3"/>
  <c r="T565" i="3"/>
  <c r="T566" i="3"/>
  <c r="T567" i="3"/>
  <c r="T568" i="3"/>
  <c r="T569" i="3"/>
  <c r="T570" i="3"/>
  <c r="T571" i="3"/>
  <c r="T572" i="3"/>
  <c r="T573" i="3"/>
  <c r="T574" i="3"/>
  <c r="T575" i="3"/>
  <c r="T576" i="3"/>
  <c r="T577" i="3"/>
  <c r="T578" i="3"/>
  <c r="T579" i="3"/>
  <c r="T580" i="3"/>
  <c r="T581" i="3"/>
  <c r="T582" i="3"/>
  <c r="T583" i="3"/>
  <c r="T584" i="3"/>
  <c r="T585" i="3"/>
  <c r="T586" i="3"/>
  <c r="T587" i="3"/>
  <c r="T588" i="3"/>
  <c r="T589" i="3"/>
  <c r="T590" i="3"/>
  <c r="T591" i="3"/>
  <c r="T592" i="3"/>
  <c r="T593" i="3"/>
  <c r="T594" i="3"/>
  <c r="T595" i="3"/>
  <c r="T596" i="3"/>
  <c r="T597" i="3"/>
  <c r="T598" i="3"/>
  <c r="T599" i="3"/>
  <c r="T600" i="3"/>
  <c r="T601" i="3"/>
  <c r="T602" i="3"/>
  <c r="T603" i="3"/>
  <c r="T604" i="3"/>
  <c r="T605" i="3"/>
  <c r="T606" i="3"/>
  <c r="T607" i="3"/>
  <c r="T608" i="3"/>
  <c r="T609" i="3"/>
  <c r="T610" i="3"/>
  <c r="T611" i="3"/>
  <c r="T612" i="3"/>
  <c r="T613" i="3"/>
  <c r="T614" i="3"/>
  <c r="T615" i="3"/>
  <c r="T616" i="3"/>
  <c r="T617" i="3"/>
  <c r="T618" i="3"/>
  <c r="T619" i="3"/>
  <c r="T620" i="3"/>
  <c r="T621" i="3"/>
  <c r="T622" i="3"/>
  <c r="T623" i="3"/>
  <c r="T624" i="3"/>
  <c r="T625" i="3"/>
  <c r="T626" i="3"/>
  <c r="T627" i="3"/>
  <c r="T628" i="3"/>
  <c r="T629" i="3"/>
  <c r="T630" i="3"/>
  <c r="T631" i="3"/>
  <c r="T632" i="3"/>
  <c r="T633" i="3"/>
  <c r="T634" i="3"/>
  <c r="T635" i="3"/>
  <c r="T636" i="3"/>
  <c r="T637" i="3"/>
  <c r="T638" i="3"/>
  <c r="T639" i="3"/>
  <c r="T640" i="3"/>
  <c r="T641" i="3"/>
  <c r="T642" i="3"/>
  <c r="T643" i="3"/>
  <c r="T644" i="3"/>
  <c r="T645" i="3"/>
  <c r="T646" i="3"/>
  <c r="T647" i="3"/>
  <c r="T648" i="3"/>
  <c r="T649" i="3"/>
  <c r="T650" i="3"/>
  <c r="T651" i="3"/>
  <c r="T652" i="3"/>
  <c r="T653" i="3"/>
  <c r="T654" i="3"/>
  <c r="T655" i="3"/>
  <c r="T656" i="3"/>
  <c r="T657" i="3"/>
  <c r="T658" i="3"/>
  <c r="T659" i="3"/>
  <c r="T660" i="3"/>
  <c r="T661" i="3"/>
  <c r="T662" i="3"/>
  <c r="T663" i="3"/>
  <c r="T664" i="3"/>
  <c r="T665" i="3"/>
  <c r="T666" i="3"/>
  <c r="T667" i="3"/>
  <c r="T668" i="3"/>
  <c r="T669" i="3"/>
  <c r="T670" i="3"/>
  <c r="T671" i="3"/>
  <c r="T672" i="3"/>
  <c r="T673" i="3"/>
  <c r="T674" i="3"/>
  <c r="T675" i="3"/>
  <c r="T676" i="3"/>
  <c r="T677" i="3"/>
  <c r="T678" i="3"/>
  <c r="T679" i="3"/>
  <c r="T680" i="3"/>
  <c r="T681" i="3"/>
  <c r="T682" i="3"/>
  <c r="T683" i="3"/>
  <c r="T684" i="3"/>
  <c r="T685" i="3"/>
  <c r="T686" i="3"/>
  <c r="T687" i="3"/>
  <c r="T688" i="3"/>
  <c r="T689" i="3"/>
  <c r="T690" i="3"/>
  <c r="T691" i="3"/>
  <c r="T692" i="3"/>
  <c r="T693" i="3"/>
  <c r="T694" i="3"/>
  <c r="T695" i="3"/>
  <c r="T696" i="3"/>
  <c r="T697" i="3"/>
  <c r="T698" i="3"/>
  <c r="T699" i="3"/>
  <c r="T700" i="3"/>
  <c r="T701" i="3"/>
  <c r="T702" i="3"/>
  <c r="T703" i="3"/>
  <c r="T704" i="3"/>
  <c r="T705" i="3"/>
  <c r="T706" i="3"/>
  <c r="T707" i="3"/>
  <c r="T708" i="3"/>
  <c r="T709" i="3"/>
  <c r="T710" i="3"/>
  <c r="T711" i="3"/>
  <c r="T712" i="3"/>
  <c r="T713" i="3"/>
  <c r="T714" i="3"/>
  <c r="T715" i="3"/>
  <c r="T716" i="3"/>
  <c r="T717" i="3"/>
  <c r="T718" i="3"/>
  <c r="T719" i="3"/>
  <c r="T720" i="3"/>
  <c r="T721" i="3"/>
  <c r="T722" i="3"/>
  <c r="T723" i="3"/>
  <c r="T724" i="3"/>
  <c r="T725" i="3"/>
  <c r="T726" i="3"/>
  <c r="T727" i="3"/>
  <c r="T728" i="3"/>
  <c r="T729" i="3"/>
  <c r="T730" i="3"/>
  <c r="T731" i="3"/>
  <c r="T732" i="3"/>
  <c r="T733" i="3"/>
  <c r="T734" i="3"/>
  <c r="T735" i="3"/>
  <c r="T736" i="3"/>
  <c r="T737" i="3"/>
  <c r="T738" i="3"/>
  <c r="T739" i="3"/>
  <c r="T740" i="3"/>
  <c r="T741" i="3"/>
  <c r="T742" i="3"/>
  <c r="T743" i="3"/>
  <c r="T744" i="3"/>
  <c r="T745" i="3"/>
  <c r="T746" i="3"/>
  <c r="T747" i="3"/>
  <c r="T748" i="3"/>
  <c r="T749" i="3"/>
  <c r="T750" i="3"/>
  <c r="T751" i="3"/>
  <c r="T752" i="3"/>
  <c r="T753" i="3"/>
  <c r="T754" i="3"/>
  <c r="T755" i="3"/>
  <c r="T756" i="3"/>
  <c r="T757" i="3"/>
  <c r="T758" i="3"/>
  <c r="T759" i="3"/>
  <c r="T760" i="3"/>
  <c r="T761" i="3"/>
  <c r="T762" i="3"/>
  <c r="T763" i="3"/>
  <c r="T764" i="3"/>
  <c r="T765" i="3"/>
  <c r="T766" i="3"/>
  <c r="T767" i="3"/>
  <c r="T768" i="3"/>
  <c r="T769" i="3"/>
  <c r="T770" i="3"/>
  <c r="T771" i="3"/>
  <c r="T772" i="3"/>
  <c r="T773" i="3"/>
  <c r="T774" i="3"/>
  <c r="T775" i="3"/>
  <c r="T776" i="3"/>
  <c r="T777" i="3"/>
  <c r="T778" i="3"/>
  <c r="T779" i="3"/>
  <c r="T780" i="3"/>
  <c r="T781" i="3"/>
  <c r="T782" i="3"/>
  <c r="T783" i="3"/>
  <c r="T784" i="3"/>
  <c r="T785" i="3"/>
  <c r="T786" i="3"/>
  <c r="T787" i="3"/>
  <c r="T788" i="3"/>
  <c r="T789" i="3"/>
  <c r="T790" i="3"/>
  <c r="T791" i="3"/>
  <c r="T792" i="3"/>
  <c r="T793" i="3"/>
  <c r="T794" i="3"/>
  <c r="T795" i="3"/>
  <c r="T796" i="3"/>
  <c r="T797" i="3"/>
  <c r="T798" i="3"/>
  <c r="T799" i="3"/>
  <c r="T800" i="3"/>
  <c r="T801" i="3"/>
  <c r="T802" i="3"/>
  <c r="T803" i="3"/>
  <c r="T804" i="3"/>
  <c r="T805" i="3"/>
  <c r="T806" i="3"/>
  <c r="T807" i="3"/>
  <c r="T808" i="3"/>
  <c r="T809" i="3"/>
  <c r="T810" i="3"/>
  <c r="T811" i="3"/>
  <c r="T812" i="3"/>
  <c r="T813" i="3"/>
  <c r="T814" i="3"/>
  <c r="T815" i="3"/>
  <c r="T816" i="3"/>
  <c r="T817" i="3"/>
  <c r="T818" i="3"/>
  <c r="T819" i="3"/>
  <c r="T820" i="3"/>
  <c r="T821" i="3"/>
  <c r="T822" i="3"/>
  <c r="T823" i="3"/>
  <c r="T824" i="3"/>
  <c r="T825" i="3"/>
  <c r="T826" i="3"/>
  <c r="T827" i="3"/>
  <c r="T828" i="3"/>
  <c r="T829" i="3"/>
  <c r="T830" i="3"/>
  <c r="T831" i="3"/>
  <c r="T832" i="3"/>
  <c r="T833" i="3"/>
  <c r="T834" i="3"/>
  <c r="T835" i="3"/>
  <c r="T836" i="3"/>
  <c r="T837" i="3"/>
  <c r="T838" i="3"/>
  <c r="T839" i="3"/>
  <c r="T840" i="3"/>
  <c r="T841" i="3"/>
  <c r="T842" i="3"/>
  <c r="T843" i="3"/>
  <c r="T844" i="3"/>
  <c r="T845" i="3"/>
  <c r="T846" i="3"/>
  <c r="T847" i="3"/>
  <c r="T848" i="3"/>
  <c r="T849" i="3"/>
  <c r="T850" i="3"/>
  <c r="T851" i="3"/>
  <c r="T852" i="3"/>
  <c r="T853" i="3"/>
  <c r="T854" i="3"/>
  <c r="T855" i="3"/>
  <c r="T856" i="3"/>
  <c r="T857" i="3"/>
  <c r="T858" i="3"/>
  <c r="T859" i="3"/>
  <c r="T860" i="3"/>
  <c r="T861" i="3"/>
  <c r="T862" i="3"/>
  <c r="T863" i="3"/>
  <c r="T864" i="3"/>
  <c r="T865" i="3"/>
  <c r="T866" i="3"/>
  <c r="T867" i="3"/>
  <c r="T868" i="3"/>
  <c r="T869" i="3"/>
  <c r="T870" i="3"/>
  <c r="T871" i="3"/>
  <c r="T872" i="3"/>
  <c r="T873" i="3"/>
  <c r="T874" i="3"/>
  <c r="T875" i="3"/>
  <c r="T876" i="3"/>
  <c r="T877" i="3"/>
  <c r="T878" i="3"/>
  <c r="T879" i="3"/>
  <c r="T880" i="3"/>
  <c r="T881" i="3"/>
  <c r="T882" i="3"/>
  <c r="T883" i="3"/>
  <c r="T884" i="3"/>
  <c r="T885" i="3"/>
  <c r="T886" i="3"/>
  <c r="T887" i="3"/>
  <c r="T888" i="3"/>
  <c r="T889" i="3"/>
  <c r="T890" i="3"/>
  <c r="T891" i="3"/>
  <c r="T892" i="3"/>
  <c r="T893" i="3"/>
  <c r="T894" i="3"/>
  <c r="T895" i="3"/>
  <c r="T896" i="3"/>
  <c r="T897" i="3"/>
  <c r="T898" i="3"/>
  <c r="T899" i="3"/>
  <c r="T900" i="3"/>
  <c r="T901" i="3"/>
  <c r="T902" i="3"/>
  <c r="T903" i="3"/>
  <c r="T904" i="3"/>
  <c r="T905" i="3"/>
  <c r="T906" i="3"/>
  <c r="T907" i="3"/>
  <c r="T908" i="3"/>
  <c r="T909" i="3"/>
  <c r="T910" i="3"/>
  <c r="T911" i="3"/>
  <c r="T912" i="3"/>
  <c r="T913" i="3"/>
  <c r="T914" i="3"/>
  <c r="T915" i="3"/>
  <c r="T916" i="3"/>
  <c r="T917" i="3"/>
  <c r="T918" i="3"/>
  <c r="T919" i="3"/>
  <c r="T920" i="3"/>
  <c r="T921" i="3"/>
  <c r="T922" i="3"/>
  <c r="T923" i="3"/>
  <c r="T924" i="3"/>
  <c r="T925" i="3"/>
  <c r="T926" i="3"/>
  <c r="T927" i="3"/>
  <c r="T928" i="3"/>
  <c r="T929" i="3"/>
  <c r="T930" i="3"/>
  <c r="T931" i="3"/>
  <c r="T932" i="3"/>
  <c r="T933" i="3"/>
  <c r="T934" i="3"/>
  <c r="T935" i="3"/>
  <c r="T936" i="3"/>
  <c r="T937" i="3"/>
  <c r="T938" i="3"/>
  <c r="T939" i="3"/>
  <c r="T940" i="3"/>
  <c r="T941" i="3"/>
  <c r="T942" i="3"/>
  <c r="T943" i="3"/>
  <c r="T944" i="3"/>
  <c r="T945" i="3"/>
  <c r="T946" i="3"/>
  <c r="T947" i="3"/>
  <c r="T948" i="3"/>
  <c r="T949" i="3"/>
  <c r="T950" i="3"/>
  <c r="T951" i="3"/>
  <c r="T952" i="3"/>
  <c r="T953" i="3"/>
  <c r="T954" i="3"/>
  <c r="T955" i="3"/>
  <c r="T956" i="3"/>
  <c r="T957" i="3"/>
  <c r="T958" i="3"/>
  <c r="T959" i="3"/>
  <c r="T960" i="3"/>
  <c r="T961" i="3"/>
  <c r="T962" i="3"/>
  <c r="T963" i="3"/>
  <c r="T964" i="3"/>
  <c r="T965" i="3"/>
  <c r="T966" i="3"/>
  <c r="T967" i="3"/>
  <c r="T968" i="3"/>
  <c r="T969" i="3"/>
  <c r="T970" i="3"/>
  <c r="T971" i="3"/>
  <c r="T972" i="3"/>
  <c r="T973" i="3"/>
  <c r="T974" i="3"/>
  <c r="T975" i="3"/>
  <c r="T976" i="3"/>
  <c r="T977" i="3"/>
  <c r="T978" i="3"/>
  <c r="T979" i="3"/>
  <c r="T980" i="3"/>
  <c r="T981" i="3"/>
  <c r="T982" i="3"/>
  <c r="T983" i="3"/>
  <c r="T984" i="3"/>
  <c r="T985" i="3"/>
  <c r="T986" i="3"/>
  <c r="T987" i="3"/>
  <c r="T988" i="3"/>
  <c r="T989" i="3"/>
  <c r="T990" i="3"/>
  <c r="T991" i="3"/>
  <c r="T992" i="3"/>
  <c r="T993" i="3"/>
  <c r="T994" i="3"/>
  <c r="T995" i="3"/>
  <c r="T996" i="3"/>
  <c r="T997" i="3"/>
  <c r="T998" i="3"/>
  <c r="T999" i="3"/>
  <c r="T1000" i="3"/>
  <c r="T1001" i="3"/>
  <c r="T1002" i="3"/>
  <c r="T1003" i="3"/>
  <c r="T1004" i="3"/>
  <c r="T1005" i="3"/>
  <c r="T1006" i="3"/>
  <c r="T1007" i="3"/>
  <c r="T1008" i="3"/>
  <c r="T1009" i="3"/>
  <c r="T1010" i="3"/>
  <c r="T1011" i="3"/>
  <c r="T1012" i="3"/>
  <c r="T1013" i="3"/>
  <c r="T1014" i="3"/>
  <c r="T1015" i="3"/>
  <c r="T1016" i="3"/>
  <c r="T1017" i="3"/>
  <c r="T1018" i="3"/>
  <c r="T1019" i="3"/>
  <c r="T1020" i="3"/>
  <c r="T1021" i="3"/>
  <c r="T1022" i="3"/>
  <c r="T1023" i="3"/>
  <c r="T1024" i="3"/>
  <c r="T1025" i="3"/>
  <c r="T1026" i="3"/>
  <c r="T1027" i="3"/>
  <c r="T1028" i="3"/>
  <c r="T1029" i="3"/>
  <c r="T1030" i="3"/>
  <c r="T1031" i="3"/>
  <c r="T1032" i="3"/>
  <c r="T1033" i="3"/>
  <c r="T1034" i="3"/>
  <c r="T1035" i="3"/>
  <c r="T1036" i="3"/>
  <c r="T1037" i="3"/>
  <c r="T1038" i="3"/>
  <c r="T1039" i="3"/>
  <c r="T1040" i="3"/>
  <c r="T1041" i="3"/>
  <c r="T1042" i="3"/>
  <c r="T1043" i="3"/>
  <c r="T1044" i="3"/>
  <c r="T1045" i="3"/>
  <c r="T1046" i="3"/>
  <c r="T1047" i="3"/>
  <c r="T1048" i="3"/>
  <c r="T1049" i="3"/>
  <c r="T1050" i="3"/>
  <c r="T1051" i="3"/>
  <c r="T1052" i="3"/>
  <c r="T1053" i="3"/>
  <c r="T1054" i="3"/>
  <c r="T1055" i="3"/>
  <c r="T1056" i="3"/>
  <c r="T1057" i="3"/>
  <c r="T1058" i="3"/>
  <c r="T1059" i="3"/>
  <c r="T1060" i="3"/>
  <c r="T1061" i="3"/>
  <c r="T1062" i="3"/>
  <c r="T1063" i="3"/>
  <c r="T1064" i="3"/>
  <c r="T1065" i="3"/>
  <c r="T1066" i="3"/>
  <c r="T1067" i="3"/>
  <c r="T1068" i="3"/>
  <c r="T1069" i="3"/>
  <c r="T1070" i="3"/>
  <c r="T1071" i="3"/>
  <c r="T1072" i="3"/>
  <c r="T1073" i="3"/>
  <c r="T1074" i="3"/>
  <c r="T1075" i="3"/>
  <c r="T1076" i="3"/>
  <c r="T1077" i="3"/>
  <c r="T1078" i="3"/>
  <c r="T1079" i="3"/>
  <c r="T1080" i="3"/>
  <c r="T1081" i="3"/>
  <c r="T1082" i="3"/>
  <c r="T1083" i="3"/>
  <c r="T1084" i="3"/>
  <c r="T1085" i="3"/>
  <c r="T1086" i="3"/>
  <c r="T1087" i="3"/>
  <c r="T1088" i="3"/>
  <c r="T1089" i="3"/>
  <c r="T1090" i="3"/>
  <c r="T1091" i="3"/>
  <c r="T1092" i="3"/>
  <c r="T1093" i="3"/>
  <c r="T1094" i="3"/>
  <c r="T1095" i="3"/>
  <c r="T1096" i="3"/>
  <c r="T1097" i="3"/>
  <c r="T1098" i="3"/>
  <c r="T1099" i="3"/>
  <c r="T1100" i="3"/>
  <c r="T1101" i="3"/>
  <c r="T1102" i="3"/>
  <c r="T1103" i="3"/>
  <c r="T1104" i="3"/>
  <c r="T1105" i="3"/>
  <c r="T1106" i="3"/>
  <c r="T1107" i="3"/>
  <c r="T1108" i="3"/>
  <c r="T1109" i="3"/>
  <c r="T1110" i="3"/>
  <c r="T1111" i="3"/>
  <c r="T1112" i="3"/>
  <c r="T1113" i="3"/>
  <c r="T1114" i="3"/>
  <c r="T1115" i="3"/>
  <c r="T1116" i="3"/>
  <c r="T1117" i="3"/>
  <c r="T1118" i="3"/>
  <c r="T1119" i="3"/>
  <c r="T1120" i="3"/>
  <c r="T1121" i="3"/>
  <c r="T1122" i="3"/>
  <c r="T1123" i="3"/>
  <c r="T1124" i="3"/>
  <c r="T1125" i="3"/>
  <c r="T1126" i="3"/>
  <c r="T1127" i="3"/>
  <c r="T1128" i="3"/>
  <c r="T1129" i="3"/>
  <c r="T1130" i="3"/>
  <c r="T1131" i="3"/>
  <c r="T1132" i="3"/>
  <c r="T1133" i="3"/>
  <c r="T1134" i="3"/>
  <c r="T1135" i="3"/>
  <c r="T1136" i="3"/>
  <c r="T1137" i="3"/>
  <c r="T1138" i="3"/>
  <c r="T1139" i="3"/>
  <c r="T1140" i="3"/>
  <c r="T1141" i="3"/>
  <c r="T1142" i="3"/>
  <c r="T1143" i="3"/>
  <c r="T1144" i="3"/>
  <c r="T1145" i="3"/>
  <c r="T1146" i="3"/>
  <c r="T1147" i="3"/>
  <c r="T1148" i="3"/>
  <c r="T1149" i="3"/>
  <c r="T1150" i="3"/>
  <c r="T1151" i="3"/>
  <c r="T1152" i="3"/>
  <c r="T1153" i="3"/>
  <c r="T1154" i="3"/>
  <c r="T1155" i="3"/>
  <c r="T1156" i="3"/>
  <c r="T1157" i="3"/>
  <c r="T1158" i="3"/>
  <c r="T1159" i="3"/>
  <c r="T1160" i="3"/>
  <c r="T1161" i="3"/>
  <c r="T1162" i="3"/>
  <c r="T1163" i="3"/>
  <c r="T1164" i="3"/>
  <c r="T1165" i="3"/>
  <c r="T1166" i="3"/>
  <c r="T1167" i="3"/>
  <c r="T1168" i="3"/>
  <c r="T1169" i="3"/>
  <c r="T1170" i="3"/>
  <c r="T1171" i="3"/>
  <c r="T1172" i="3"/>
  <c r="T1173" i="3"/>
  <c r="T1174" i="3"/>
  <c r="T1175" i="3"/>
  <c r="T1176" i="3"/>
  <c r="T1177" i="3"/>
  <c r="T1178" i="3"/>
  <c r="T1179" i="3"/>
  <c r="T1180" i="3"/>
  <c r="T1181" i="3"/>
  <c r="T1182" i="3"/>
  <c r="T1183" i="3"/>
  <c r="T1184" i="3"/>
  <c r="T1185" i="3"/>
  <c r="T1186" i="3"/>
  <c r="T1187" i="3"/>
  <c r="T1188" i="3"/>
  <c r="T1189" i="3"/>
  <c r="T1190" i="3"/>
  <c r="T1191" i="3"/>
  <c r="T1192" i="3"/>
  <c r="T1193" i="3"/>
  <c r="T1194" i="3"/>
  <c r="T1195" i="3"/>
  <c r="T1196" i="3"/>
  <c r="T1197" i="3"/>
  <c r="T1198" i="3"/>
  <c r="T1199" i="3"/>
  <c r="T1200" i="3"/>
  <c r="T1201" i="3"/>
  <c r="T1202" i="3"/>
  <c r="T1203" i="3"/>
  <c r="T1204" i="3"/>
  <c r="T1205" i="3"/>
  <c r="T1206" i="3"/>
  <c r="T1207" i="3"/>
  <c r="T1208" i="3"/>
  <c r="T1209" i="3"/>
  <c r="T1210" i="3"/>
  <c r="T1211" i="3"/>
  <c r="T1212" i="3"/>
  <c r="T1213" i="3"/>
  <c r="T1214" i="3"/>
  <c r="T1215" i="3"/>
  <c r="T1216" i="3"/>
  <c r="T1217" i="3"/>
  <c r="T1218" i="3"/>
  <c r="T1219" i="3"/>
  <c r="T1220" i="3"/>
  <c r="T1221" i="3"/>
  <c r="T1222" i="3"/>
  <c r="T1223" i="3"/>
  <c r="T1224" i="3"/>
  <c r="T1225" i="3"/>
  <c r="T1226" i="3"/>
  <c r="T1227" i="3"/>
  <c r="T1228" i="3"/>
  <c r="T1229" i="3"/>
  <c r="T1230" i="3"/>
  <c r="T1231" i="3"/>
  <c r="T1232" i="3"/>
  <c r="T1233" i="3"/>
  <c r="T1234" i="3"/>
  <c r="T1235" i="3"/>
  <c r="T1236" i="3"/>
  <c r="T1237" i="3"/>
  <c r="T1238" i="3"/>
  <c r="T1239" i="3"/>
  <c r="T1240" i="3"/>
  <c r="T1241" i="3"/>
  <c r="T1242" i="3"/>
  <c r="T1243" i="3"/>
  <c r="T1244" i="3"/>
  <c r="T1245" i="3"/>
  <c r="T1246" i="3"/>
  <c r="T1247" i="3"/>
  <c r="T1248" i="3"/>
  <c r="T1249" i="3"/>
  <c r="T1250" i="3"/>
  <c r="T1251" i="3"/>
  <c r="T1252" i="3"/>
  <c r="T1253" i="3"/>
  <c r="T1254" i="3"/>
  <c r="T1255" i="3"/>
  <c r="T1256" i="3"/>
  <c r="T1257" i="3"/>
  <c r="T1258" i="3"/>
  <c r="T1259" i="3"/>
  <c r="T1260" i="3"/>
  <c r="T1261" i="3"/>
  <c r="T1262" i="3"/>
  <c r="T1263" i="3"/>
  <c r="T1264" i="3"/>
  <c r="T1265" i="3"/>
  <c r="T1266" i="3"/>
  <c r="T1267" i="3"/>
  <c r="T1268" i="3"/>
  <c r="T1269" i="3"/>
  <c r="T1270" i="3"/>
  <c r="T1271" i="3"/>
  <c r="T1272" i="3"/>
  <c r="T1273" i="3"/>
  <c r="T1274" i="3"/>
  <c r="T1275" i="3"/>
  <c r="T1276" i="3"/>
  <c r="T1277" i="3"/>
  <c r="T1278" i="3"/>
  <c r="T1279" i="3"/>
  <c r="T1280" i="3"/>
  <c r="T1281" i="3"/>
  <c r="T1282" i="3"/>
  <c r="T1283" i="3"/>
  <c r="T1284" i="3"/>
  <c r="T1285" i="3"/>
  <c r="T1286" i="3"/>
  <c r="T1287" i="3"/>
  <c r="T1288" i="3"/>
  <c r="T1289" i="3"/>
  <c r="T1290" i="3"/>
  <c r="T1291" i="3"/>
  <c r="T1292" i="3"/>
  <c r="T1293" i="3"/>
  <c r="T1294" i="3"/>
  <c r="T1295" i="3"/>
  <c r="T1296" i="3"/>
  <c r="T1297" i="3"/>
  <c r="T1298" i="3"/>
  <c r="T1299" i="3"/>
  <c r="T1300" i="3"/>
  <c r="T1301" i="3"/>
  <c r="T1302" i="3"/>
  <c r="T1303" i="3"/>
  <c r="T1304" i="3"/>
  <c r="T1305" i="3"/>
  <c r="T1306" i="3"/>
  <c r="T1307" i="3"/>
  <c r="T1308" i="3"/>
  <c r="T1309" i="3"/>
  <c r="T1310" i="3"/>
  <c r="T1311" i="3"/>
  <c r="T1312" i="3"/>
  <c r="T1313" i="3"/>
  <c r="T1314" i="3"/>
  <c r="T1315" i="3"/>
  <c r="T1316" i="3"/>
  <c r="T1317" i="3"/>
  <c r="T1318" i="3"/>
  <c r="T1319" i="3"/>
  <c r="T1320" i="3"/>
  <c r="T1321" i="3"/>
  <c r="T1322" i="3"/>
  <c r="T1323" i="3"/>
  <c r="T1324"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31" i="3"/>
  <c r="V32" i="3"/>
  <c r="V33" i="3"/>
  <c r="V34" i="3"/>
  <c r="V35" i="3"/>
  <c r="V36" i="3"/>
  <c r="V37" i="3"/>
  <c r="V38" i="3"/>
  <c r="V39" i="3"/>
  <c r="V40" i="3"/>
  <c r="V41" i="3"/>
  <c r="V42" i="3"/>
  <c r="V43" i="3"/>
  <c r="V44" i="3"/>
  <c r="V45" i="3"/>
  <c r="V46" i="3"/>
  <c r="V47" i="3"/>
  <c r="V48" i="3"/>
  <c r="V49" i="3"/>
  <c r="V50" i="3"/>
  <c r="V51" i="3"/>
  <c r="V52" i="3"/>
  <c r="V53" i="3"/>
  <c r="V54" i="3"/>
  <c r="V55" i="3"/>
  <c r="V56" i="3"/>
  <c r="V57" i="3"/>
  <c r="V58" i="3"/>
  <c r="V59" i="3"/>
  <c r="V60" i="3"/>
  <c r="V61" i="3"/>
  <c r="V62" i="3"/>
  <c r="V63" i="3"/>
  <c r="V64" i="3"/>
  <c r="V65" i="3"/>
  <c r="V66" i="3"/>
  <c r="V67" i="3"/>
  <c r="V68" i="3"/>
  <c r="V69" i="3"/>
  <c r="V70" i="3"/>
  <c r="V71" i="3"/>
  <c r="V72" i="3"/>
  <c r="V73" i="3"/>
  <c r="V74" i="3"/>
  <c r="V75" i="3"/>
  <c r="V76" i="3"/>
  <c r="V77" i="3"/>
  <c r="V78" i="3"/>
  <c r="V79" i="3"/>
  <c r="V80" i="3"/>
  <c r="V81" i="3"/>
  <c r="V82" i="3"/>
  <c r="V83" i="3"/>
  <c r="V84" i="3"/>
  <c r="V85" i="3"/>
  <c r="V86" i="3"/>
  <c r="V87" i="3"/>
  <c r="V88" i="3"/>
  <c r="V89" i="3"/>
  <c r="V90" i="3"/>
  <c r="V91" i="3"/>
  <c r="V92" i="3"/>
  <c r="V93" i="3"/>
  <c r="V94" i="3"/>
  <c r="V95" i="3"/>
  <c r="V96" i="3"/>
  <c r="V97" i="3"/>
  <c r="V98" i="3"/>
  <c r="V99" i="3"/>
  <c r="V100" i="3"/>
  <c r="V101" i="3"/>
  <c r="V102" i="3"/>
  <c r="V103" i="3"/>
  <c r="V104" i="3"/>
  <c r="V105" i="3"/>
  <c r="V106" i="3"/>
  <c r="V107" i="3"/>
  <c r="V108" i="3"/>
  <c r="V109" i="3"/>
  <c r="V110" i="3"/>
  <c r="V111" i="3"/>
  <c r="V112" i="3"/>
  <c r="V113" i="3"/>
  <c r="V114" i="3"/>
  <c r="V115" i="3"/>
  <c r="V116" i="3"/>
  <c r="V117" i="3"/>
  <c r="V118" i="3"/>
  <c r="V119" i="3"/>
  <c r="V120" i="3"/>
  <c r="V121" i="3"/>
  <c r="V122" i="3"/>
  <c r="V123" i="3"/>
  <c r="V124" i="3"/>
  <c r="V125" i="3"/>
  <c r="V126" i="3"/>
  <c r="V127" i="3"/>
  <c r="V128" i="3"/>
  <c r="V129" i="3"/>
  <c r="V130" i="3"/>
  <c r="V131" i="3"/>
  <c r="V132" i="3"/>
  <c r="V133" i="3"/>
  <c r="V134" i="3"/>
  <c r="V135" i="3"/>
  <c r="V136" i="3"/>
  <c r="V137" i="3"/>
  <c r="V138" i="3"/>
  <c r="V139" i="3"/>
  <c r="V140" i="3"/>
  <c r="V141" i="3"/>
  <c r="V142" i="3"/>
  <c r="V143" i="3"/>
  <c r="V144" i="3"/>
  <c r="V145" i="3"/>
  <c r="V146" i="3"/>
  <c r="V147" i="3"/>
  <c r="V148" i="3"/>
  <c r="V149" i="3"/>
  <c r="V150" i="3"/>
  <c r="V151" i="3"/>
  <c r="V152" i="3"/>
  <c r="V153" i="3"/>
  <c r="V154" i="3"/>
  <c r="V155" i="3"/>
  <c r="V156" i="3"/>
  <c r="V157" i="3"/>
  <c r="V158" i="3"/>
  <c r="V159" i="3"/>
  <c r="V160" i="3"/>
  <c r="V161" i="3"/>
  <c r="V162" i="3"/>
  <c r="V163" i="3"/>
  <c r="V164" i="3"/>
  <c r="V165" i="3"/>
  <c r="V166" i="3"/>
  <c r="V167" i="3"/>
  <c r="V168" i="3"/>
  <c r="V169" i="3"/>
  <c r="V170" i="3"/>
  <c r="V171" i="3"/>
  <c r="V172" i="3"/>
  <c r="V173" i="3"/>
  <c r="V174" i="3"/>
  <c r="V175" i="3"/>
  <c r="V176" i="3"/>
  <c r="V177" i="3"/>
  <c r="V178" i="3"/>
  <c r="V179" i="3"/>
  <c r="V180" i="3"/>
  <c r="V181" i="3"/>
  <c r="V182" i="3"/>
  <c r="V183" i="3"/>
  <c r="V184" i="3"/>
  <c r="V185" i="3"/>
  <c r="V186" i="3"/>
  <c r="V187" i="3"/>
  <c r="V188" i="3"/>
  <c r="V189" i="3"/>
  <c r="V190" i="3"/>
  <c r="V191" i="3"/>
  <c r="V192" i="3"/>
  <c r="V193" i="3"/>
  <c r="V194" i="3"/>
  <c r="V195" i="3"/>
  <c r="V196" i="3"/>
  <c r="V197" i="3"/>
  <c r="V198" i="3"/>
  <c r="V199" i="3"/>
  <c r="V200" i="3"/>
  <c r="V201" i="3"/>
  <c r="V202" i="3"/>
  <c r="V203" i="3"/>
  <c r="V204" i="3"/>
  <c r="V205" i="3"/>
  <c r="V206" i="3"/>
  <c r="V207" i="3"/>
  <c r="V208" i="3"/>
  <c r="V209" i="3"/>
  <c r="V210" i="3"/>
  <c r="V211" i="3"/>
  <c r="V212" i="3"/>
  <c r="V213" i="3"/>
  <c r="V214" i="3"/>
  <c r="V215" i="3"/>
  <c r="V216" i="3"/>
  <c r="V217" i="3"/>
  <c r="V218" i="3"/>
  <c r="V219" i="3"/>
  <c r="V220" i="3"/>
  <c r="V221" i="3"/>
  <c r="V222" i="3"/>
  <c r="V223" i="3"/>
  <c r="V224" i="3"/>
  <c r="V225" i="3"/>
  <c r="V226" i="3"/>
  <c r="V227" i="3"/>
  <c r="V228" i="3"/>
  <c r="V229" i="3"/>
  <c r="V230" i="3"/>
  <c r="V231" i="3"/>
  <c r="V232" i="3"/>
  <c r="V233" i="3"/>
  <c r="V234" i="3"/>
  <c r="V235" i="3"/>
  <c r="V236" i="3"/>
  <c r="V237" i="3"/>
  <c r="V238" i="3"/>
  <c r="V239" i="3"/>
  <c r="V240" i="3"/>
  <c r="V241" i="3"/>
  <c r="V242" i="3"/>
  <c r="V243" i="3"/>
  <c r="V244" i="3"/>
  <c r="V245" i="3"/>
  <c r="V246" i="3"/>
  <c r="V247" i="3"/>
  <c r="V248" i="3"/>
  <c r="V249" i="3"/>
  <c r="V250" i="3"/>
  <c r="V251" i="3"/>
  <c r="V252" i="3"/>
  <c r="V253" i="3"/>
  <c r="V254" i="3"/>
  <c r="V255" i="3"/>
  <c r="V256" i="3"/>
  <c r="V257" i="3"/>
  <c r="V258" i="3"/>
  <c r="V259" i="3"/>
  <c r="V260" i="3"/>
  <c r="V261" i="3"/>
  <c r="V262" i="3"/>
  <c r="V263" i="3"/>
  <c r="V264" i="3"/>
  <c r="V265" i="3"/>
  <c r="V266" i="3"/>
  <c r="V267" i="3"/>
  <c r="V268" i="3"/>
  <c r="V269" i="3"/>
  <c r="V270" i="3"/>
  <c r="V271" i="3"/>
  <c r="V272" i="3"/>
  <c r="V273" i="3"/>
  <c r="V274" i="3"/>
  <c r="V275" i="3"/>
  <c r="V276" i="3"/>
  <c r="V277" i="3"/>
  <c r="V278" i="3"/>
  <c r="V279" i="3"/>
  <c r="V280" i="3"/>
  <c r="V281" i="3"/>
  <c r="V282" i="3"/>
  <c r="V283" i="3"/>
  <c r="V284" i="3"/>
  <c r="V285" i="3"/>
  <c r="V286" i="3"/>
  <c r="V287" i="3"/>
  <c r="V288" i="3"/>
  <c r="V289" i="3"/>
  <c r="V290" i="3"/>
  <c r="V291" i="3"/>
  <c r="V292" i="3"/>
  <c r="V293" i="3"/>
  <c r="V294" i="3"/>
  <c r="V295" i="3"/>
  <c r="V296" i="3"/>
  <c r="V297" i="3"/>
  <c r="V298" i="3"/>
  <c r="V299" i="3"/>
  <c r="V300" i="3"/>
  <c r="V301" i="3"/>
  <c r="V302" i="3"/>
  <c r="V303" i="3"/>
  <c r="V304" i="3"/>
  <c r="V305" i="3"/>
  <c r="V306" i="3"/>
  <c r="V307" i="3"/>
  <c r="V308" i="3"/>
  <c r="V309" i="3"/>
  <c r="V310" i="3"/>
  <c r="V311" i="3"/>
  <c r="V312" i="3"/>
  <c r="V313" i="3"/>
  <c r="V314" i="3"/>
  <c r="V315" i="3"/>
  <c r="V316" i="3"/>
  <c r="V317" i="3"/>
  <c r="V318" i="3"/>
  <c r="V319" i="3"/>
  <c r="V320" i="3"/>
  <c r="V321" i="3"/>
  <c r="V322" i="3"/>
  <c r="V323" i="3"/>
  <c r="V324" i="3"/>
  <c r="V325" i="3"/>
  <c r="V326" i="3"/>
  <c r="V327" i="3"/>
  <c r="V328" i="3"/>
  <c r="V329" i="3"/>
  <c r="V330" i="3"/>
  <c r="V331" i="3"/>
  <c r="V332" i="3"/>
  <c r="V333" i="3"/>
  <c r="V334" i="3"/>
  <c r="V335" i="3"/>
  <c r="V336" i="3"/>
  <c r="V337" i="3"/>
  <c r="V338" i="3"/>
  <c r="V339" i="3"/>
  <c r="V340" i="3"/>
  <c r="V341" i="3"/>
  <c r="V342" i="3"/>
  <c r="V343" i="3"/>
  <c r="V344" i="3"/>
  <c r="V345" i="3"/>
  <c r="V346" i="3"/>
  <c r="V347" i="3"/>
  <c r="V348" i="3"/>
  <c r="V349" i="3"/>
  <c r="V350" i="3"/>
  <c r="V351" i="3"/>
  <c r="V352" i="3"/>
  <c r="V353" i="3"/>
  <c r="V354" i="3"/>
  <c r="V355" i="3"/>
  <c r="V356" i="3"/>
  <c r="V357" i="3"/>
  <c r="V358" i="3"/>
  <c r="V359" i="3"/>
  <c r="V360" i="3"/>
  <c r="V361" i="3"/>
  <c r="V362" i="3"/>
  <c r="V363" i="3"/>
  <c r="V364" i="3"/>
  <c r="V365" i="3"/>
  <c r="V366" i="3"/>
  <c r="V367" i="3"/>
  <c r="V368" i="3"/>
  <c r="V369" i="3"/>
  <c r="V370" i="3"/>
  <c r="V371" i="3"/>
  <c r="V372" i="3"/>
  <c r="V373" i="3"/>
  <c r="V374" i="3"/>
  <c r="V375" i="3"/>
  <c r="V376" i="3"/>
  <c r="V377" i="3"/>
  <c r="V378" i="3"/>
  <c r="V379" i="3"/>
  <c r="V380" i="3"/>
  <c r="V381" i="3"/>
  <c r="V382" i="3"/>
  <c r="V383" i="3"/>
  <c r="V384" i="3"/>
  <c r="V385" i="3"/>
  <c r="V386" i="3"/>
  <c r="V387" i="3"/>
  <c r="V388" i="3"/>
  <c r="V389" i="3"/>
  <c r="V390" i="3"/>
  <c r="V391" i="3"/>
  <c r="V392" i="3"/>
  <c r="V393" i="3"/>
  <c r="V394" i="3"/>
  <c r="V395" i="3"/>
  <c r="V396" i="3"/>
  <c r="V397" i="3"/>
  <c r="V398" i="3"/>
  <c r="V399" i="3"/>
  <c r="V400" i="3"/>
  <c r="V401" i="3"/>
  <c r="V402" i="3"/>
  <c r="V403" i="3"/>
  <c r="V404" i="3"/>
  <c r="V405" i="3"/>
  <c r="V406" i="3"/>
  <c r="V407" i="3"/>
  <c r="V408" i="3"/>
  <c r="V409" i="3"/>
  <c r="V410" i="3"/>
  <c r="V411" i="3"/>
  <c r="V412" i="3"/>
  <c r="V413" i="3"/>
  <c r="V414" i="3"/>
  <c r="V415" i="3"/>
  <c r="V416" i="3"/>
  <c r="V417" i="3"/>
  <c r="V418" i="3"/>
  <c r="V419" i="3"/>
  <c r="V420" i="3"/>
  <c r="V421" i="3"/>
  <c r="V422" i="3"/>
  <c r="V423" i="3"/>
  <c r="V424" i="3"/>
  <c r="V425" i="3"/>
  <c r="V426" i="3"/>
  <c r="V427" i="3"/>
  <c r="V428" i="3"/>
  <c r="V429" i="3"/>
  <c r="V430" i="3"/>
  <c r="V431" i="3"/>
  <c r="V432" i="3"/>
  <c r="V433" i="3"/>
  <c r="V434" i="3"/>
  <c r="V435" i="3"/>
  <c r="V436" i="3"/>
  <c r="V437" i="3"/>
  <c r="V438" i="3"/>
  <c r="V439" i="3"/>
  <c r="V440" i="3"/>
  <c r="V441" i="3"/>
  <c r="V442" i="3"/>
  <c r="V443" i="3"/>
  <c r="V444" i="3"/>
  <c r="V445" i="3"/>
  <c r="V446" i="3"/>
  <c r="V447" i="3"/>
  <c r="V448" i="3"/>
  <c r="V449" i="3"/>
  <c r="V450" i="3"/>
  <c r="V451" i="3"/>
  <c r="V452" i="3"/>
  <c r="V453" i="3"/>
  <c r="V454" i="3"/>
  <c r="V455" i="3"/>
  <c r="V456" i="3"/>
  <c r="V457" i="3"/>
  <c r="V458" i="3"/>
  <c r="V459" i="3"/>
  <c r="V460" i="3"/>
  <c r="V461" i="3"/>
  <c r="V462" i="3"/>
  <c r="V463" i="3"/>
  <c r="V464" i="3"/>
  <c r="V465" i="3"/>
  <c r="V466" i="3"/>
  <c r="V467" i="3"/>
  <c r="V468" i="3"/>
  <c r="V469" i="3"/>
  <c r="V470" i="3"/>
  <c r="V471" i="3"/>
  <c r="V472" i="3"/>
  <c r="V473" i="3"/>
  <c r="V474" i="3"/>
  <c r="V475" i="3"/>
  <c r="V476" i="3"/>
  <c r="V477" i="3"/>
  <c r="V478" i="3"/>
  <c r="V479" i="3"/>
  <c r="V480" i="3"/>
  <c r="V481" i="3"/>
  <c r="V482" i="3"/>
  <c r="V483" i="3"/>
  <c r="V484" i="3"/>
  <c r="V485" i="3"/>
  <c r="V486" i="3"/>
  <c r="V487" i="3"/>
  <c r="V488" i="3"/>
  <c r="V489" i="3"/>
  <c r="V490" i="3"/>
  <c r="V491" i="3"/>
  <c r="V492" i="3"/>
  <c r="V493" i="3"/>
  <c r="V494" i="3"/>
  <c r="V495" i="3"/>
  <c r="V496" i="3"/>
  <c r="V497" i="3"/>
  <c r="V498" i="3"/>
  <c r="V499" i="3"/>
  <c r="V500" i="3"/>
  <c r="V501" i="3"/>
  <c r="V502" i="3"/>
  <c r="V503" i="3"/>
  <c r="V504" i="3"/>
  <c r="V505" i="3"/>
  <c r="V506" i="3"/>
  <c r="V507" i="3"/>
  <c r="V508" i="3"/>
  <c r="V509" i="3"/>
  <c r="V510" i="3"/>
  <c r="V511" i="3"/>
  <c r="V512" i="3"/>
  <c r="V513" i="3"/>
  <c r="V514" i="3"/>
  <c r="V515" i="3"/>
  <c r="V516" i="3"/>
  <c r="V517" i="3"/>
  <c r="V518" i="3"/>
  <c r="V519" i="3"/>
  <c r="V520" i="3"/>
  <c r="V521" i="3"/>
  <c r="V522" i="3"/>
  <c r="V523" i="3"/>
  <c r="V524" i="3"/>
  <c r="V525" i="3"/>
  <c r="V526" i="3"/>
  <c r="V527" i="3"/>
  <c r="V528" i="3"/>
  <c r="V529" i="3"/>
  <c r="V530" i="3"/>
  <c r="V531" i="3"/>
  <c r="V532" i="3"/>
  <c r="V533" i="3"/>
  <c r="V534" i="3"/>
  <c r="V535" i="3"/>
  <c r="V536" i="3"/>
  <c r="V537" i="3"/>
  <c r="V538" i="3"/>
  <c r="V539" i="3"/>
  <c r="V540" i="3"/>
  <c r="V541" i="3"/>
  <c r="V542" i="3"/>
  <c r="V543" i="3"/>
  <c r="V544" i="3"/>
  <c r="V545" i="3"/>
  <c r="V546" i="3"/>
  <c r="V547" i="3"/>
  <c r="V548" i="3"/>
  <c r="V549" i="3"/>
  <c r="V550" i="3"/>
  <c r="V551" i="3"/>
  <c r="V552" i="3"/>
  <c r="V553" i="3"/>
  <c r="V554" i="3"/>
  <c r="V555" i="3"/>
  <c r="V556" i="3"/>
  <c r="V557" i="3"/>
  <c r="V558" i="3"/>
  <c r="V559" i="3"/>
  <c r="V560" i="3"/>
  <c r="V561" i="3"/>
  <c r="V562" i="3"/>
  <c r="V563" i="3"/>
  <c r="V564" i="3"/>
  <c r="V565" i="3"/>
  <c r="V566" i="3"/>
  <c r="V567" i="3"/>
  <c r="V568" i="3"/>
  <c r="V569" i="3"/>
  <c r="V570" i="3"/>
  <c r="V571" i="3"/>
  <c r="V572" i="3"/>
  <c r="V573" i="3"/>
  <c r="V574" i="3"/>
  <c r="V575" i="3"/>
  <c r="V576" i="3"/>
  <c r="V577" i="3"/>
  <c r="V578" i="3"/>
  <c r="V579" i="3"/>
  <c r="V580" i="3"/>
  <c r="V581" i="3"/>
  <c r="V582" i="3"/>
  <c r="V583" i="3"/>
  <c r="V584" i="3"/>
  <c r="V585" i="3"/>
  <c r="V586" i="3"/>
  <c r="V587" i="3"/>
  <c r="V588" i="3"/>
  <c r="V589" i="3"/>
  <c r="V590" i="3"/>
  <c r="V591" i="3"/>
  <c r="V592" i="3"/>
  <c r="V593" i="3"/>
  <c r="V594" i="3"/>
  <c r="V595" i="3"/>
  <c r="V596" i="3"/>
  <c r="V597" i="3"/>
  <c r="V598" i="3"/>
  <c r="V599" i="3"/>
  <c r="V600" i="3"/>
  <c r="V601" i="3"/>
  <c r="V602" i="3"/>
  <c r="V603" i="3"/>
  <c r="V604" i="3"/>
  <c r="V605" i="3"/>
  <c r="V606" i="3"/>
  <c r="V607" i="3"/>
  <c r="V608" i="3"/>
  <c r="V609" i="3"/>
  <c r="V610" i="3"/>
  <c r="V611" i="3"/>
  <c r="V612" i="3"/>
  <c r="V613" i="3"/>
  <c r="V614" i="3"/>
  <c r="V615" i="3"/>
  <c r="V616" i="3"/>
  <c r="V617" i="3"/>
  <c r="V618" i="3"/>
  <c r="V619" i="3"/>
  <c r="V620" i="3"/>
  <c r="V621" i="3"/>
  <c r="V622" i="3"/>
  <c r="V623" i="3"/>
  <c r="V624" i="3"/>
  <c r="V625" i="3"/>
  <c r="V626" i="3"/>
  <c r="V627" i="3"/>
  <c r="V628" i="3"/>
  <c r="V629" i="3"/>
  <c r="V630" i="3"/>
  <c r="V631" i="3"/>
  <c r="V632" i="3"/>
  <c r="V633" i="3"/>
  <c r="V634" i="3"/>
  <c r="V635" i="3"/>
  <c r="V636" i="3"/>
  <c r="V637" i="3"/>
  <c r="V638" i="3"/>
  <c r="V639" i="3"/>
  <c r="V640" i="3"/>
  <c r="V641" i="3"/>
  <c r="V642" i="3"/>
  <c r="V643" i="3"/>
  <c r="V644" i="3"/>
  <c r="V645" i="3"/>
  <c r="V646" i="3"/>
  <c r="V647" i="3"/>
  <c r="V648" i="3"/>
  <c r="V649" i="3"/>
  <c r="V650" i="3"/>
  <c r="V651" i="3"/>
  <c r="V652" i="3"/>
  <c r="V653" i="3"/>
  <c r="V654" i="3"/>
  <c r="V655" i="3"/>
  <c r="V656" i="3"/>
  <c r="V657" i="3"/>
  <c r="V658" i="3"/>
  <c r="V659" i="3"/>
  <c r="V660" i="3"/>
  <c r="V661" i="3"/>
  <c r="V662" i="3"/>
  <c r="V663" i="3"/>
  <c r="V664" i="3"/>
  <c r="V665" i="3"/>
  <c r="V666" i="3"/>
  <c r="V667" i="3"/>
  <c r="V668" i="3"/>
  <c r="V669" i="3"/>
  <c r="V670" i="3"/>
  <c r="V671" i="3"/>
  <c r="V672" i="3"/>
  <c r="V673" i="3"/>
  <c r="V674" i="3"/>
  <c r="V675" i="3"/>
  <c r="V676" i="3"/>
  <c r="V677" i="3"/>
  <c r="V678" i="3"/>
  <c r="V679" i="3"/>
  <c r="V680" i="3"/>
  <c r="V681" i="3"/>
  <c r="V682" i="3"/>
  <c r="V683" i="3"/>
  <c r="V684" i="3"/>
  <c r="V685" i="3"/>
  <c r="V686" i="3"/>
  <c r="V687" i="3"/>
  <c r="V688" i="3"/>
  <c r="V689" i="3"/>
  <c r="V690" i="3"/>
  <c r="V691" i="3"/>
  <c r="V692" i="3"/>
  <c r="V693" i="3"/>
  <c r="V694" i="3"/>
  <c r="V695" i="3"/>
  <c r="V696" i="3"/>
  <c r="V697" i="3"/>
  <c r="V698" i="3"/>
  <c r="V699" i="3"/>
  <c r="V700" i="3"/>
  <c r="V701" i="3"/>
  <c r="V702" i="3"/>
  <c r="V703" i="3"/>
  <c r="V704" i="3"/>
  <c r="V705" i="3"/>
  <c r="V706" i="3"/>
  <c r="V707" i="3"/>
  <c r="V708" i="3"/>
  <c r="V709" i="3"/>
  <c r="V710" i="3"/>
  <c r="V711" i="3"/>
  <c r="V712" i="3"/>
  <c r="V713" i="3"/>
  <c r="V714" i="3"/>
  <c r="V715" i="3"/>
  <c r="V716" i="3"/>
  <c r="V717" i="3"/>
  <c r="V718" i="3"/>
  <c r="V719" i="3"/>
  <c r="V720" i="3"/>
  <c r="V721" i="3"/>
  <c r="V722" i="3"/>
  <c r="V723" i="3"/>
  <c r="V724" i="3"/>
  <c r="V725" i="3"/>
  <c r="V726" i="3"/>
  <c r="V727" i="3"/>
  <c r="V728" i="3"/>
  <c r="V729" i="3"/>
  <c r="V730" i="3"/>
  <c r="V731" i="3"/>
  <c r="V732" i="3"/>
  <c r="V733" i="3"/>
  <c r="V734" i="3"/>
  <c r="V735" i="3"/>
  <c r="V736" i="3"/>
  <c r="V737" i="3"/>
  <c r="V738" i="3"/>
  <c r="V739" i="3"/>
  <c r="V740" i="3"/>
  <c r="V741" i="3"/>
  <c r="V742" i="3"/>
  <c r="V743" i="3"/>
  <c r="V744" i="3"/>
  <c r="V745" i="3"/>
  <c r="V746" i="3"/>
  <c r="V747" i="3"/>
  <c r="V748" i="3"/>
  <c r="V749" i="3"/>
  <c r="V750" i="3"/>
  <c r="V751" i="3"/>
  <c r="V752" i="3"/>
  <c r="V753" i="3"/>
  <c r="V754" i="3"/>
  <c r="V755" i="3"/>
  <c r="V756" i="3"/>
  <c r="V757" i="3"/>
  <c r="V758" i="3"/>
  <c r="V759" i="3"/>
  <c r="V760" i="3"/>
  <c r="V761" i="3"/>
  <c r="V762" i="3"/>
  <c r="V763" i="3"/>
  <c r="V764" i="3"/>
  <c r="V765" i="3"/>
  <c r="V766" i="3"/>
  <c r="V767" i="3"/>
  <c r="V768" i="3"/>
  <c r="V769" i="3"/>
  <c r="V770" i="3"/>
  <c r="V771" i="3"/>
  <c r="V772" i="3"/>
  <c r="V773" i="3"/>
  <c r="V774" i="3"/>
  <c r="V775" i="3"/>
  <c r="V776" i="3"/>
  <c r="V777" i="3"/>
  <c r="V778" i="3"/>
  <c r="V779" i="3"/>
  <c r="V780" i="3"/>
  <c r="V781" i="3"/>
  <c r="V782" i="3"/>
  <c r="V783" i="3"/>
  <c r="V784" i="3"/>
  <c r="V785" i="3"/>
  <c r="V786" i="3"/>
  <c r="V787" i="3"/>
  <c r="V788" i="3"/>
  <c r="V789" i="3"/>
  <c r="V790" i="3"/>
  <c r="V791" i="3"/>
  <c r="V792" i="3"/>
  <c r="V793" i="3"/>
  <c r="V794" i="3"/>
  <c r="V795" i="3"/>
  <c r="V796" i="3"/>
  <c r="V797" i="3"/>
  <c r="V798" i="3"/>
  <c r="V799" i="3"/>
  <c r="V800" i="3"/>
  <c r="V801" i="3"/>
  <c r="V802" i="3"/>
  <c r="V803" i="3"/>
  <c r="V804" i="3"/>
  <c r="V805" i="3"/>
  <c r="V806" i="3"/>
  <c r="V807" i="3"/>
  <c r="V808" i="3"/>
  <c r="V809" i="3"/>
  <c r="V810" i="3"/>
  <c r="V811" i="3"/>
  <c r="V812" i="3"/>
  <c r="V813" i="3"/>
  <c r="V814" i="3"/>
  <c r="V815" i="3"/>
  <c r="V816" i="3"/>
  <c r="V817" i="3"/>
  <c r="V818" i="3"/>
  <c r="V819" i="3"/>
  <c r="V820" i="3"/>
  <c r="V821" i="3"/>
  <c r="V822" i="3"/>
  <c r="V823" i="3"/>
  <c r="V824" i="3"/>
  <c r="V825" i="3"/>
  <c r="V826" i="3"/>
  <c r="V827" i="3"/>
  <c r="V828" i="3"/>
  <c r="V829" i="3"/>
  <c r="V830" i="3"/>
  <c r="V831" i="3"/>
  <c r="V832" i="3"/>
  <c r="V833" i="3"/>
  <c r="V834" i="3"/>
  <c r="V835" i="3"/>
  <c r="V836" i="3"/>
  <c r="V837" i="3"/>
  <c r="V838" i="3"/>
  <c r="V839" i="3"/>
  <c r="V840" i="3"/>
  <c r="V841" i="3"/>
  <c r="V842" i="3"/>
  <c r="V843" i="3"/>
  <c r="V844" i="3"/>
  <c r="V845" i="3"/>
  <c r="V846" i="3"/>
  <c r="V847" i="3"/>
  <c r="V848" i="3"/>
  <c r="V849" i="3"/>
  <c r="V850" i="3"/>
  <c r="V851" i="3"/>
  <c r="V852" i="3"/>
  <c r="V853" i="3"/>
  <c r="V854" i="3"/>
  <c r="V855" i="3"/>
  <c r="V856" i="3"/>
  <c r="V857" i="3"/>
  <c r="V858" i="3"/>
  <c r="V859" i="3"/>
  <c r="V860" i="3"/>
  <c r="V861" i="3"/>
  <c r="V862" i="3"/>
  <c r="V863" i="3"/>
  <c r="V864" i="3"/>
  <c r="V865" i="3"/>
  <c r="V866" i="3"/>
  <c r="V867" i="3"/>
  <c r="V868" i="3"/>
  <c r="V869" i="3"/>
  <c r="V870" i="3"/>
  <c r="V871" i="3"/>
  <c r="V872" i="3"/>
  <c r="V873" i="3"/>
  <c r="V874" i="3"/>
  <c r="V875" i="3"/>
  <c r="V876" i="3"/>
  <c r="V877" i="3"/>
  <c r="V878" i="3"/>
  <c r="V879" i="3"/>
  <c r="V880" i="3"/>
  <c r="V881" i="3"/>
  <c r="V882" i="3"/>
  <c r="V883" i="3"/>
  <c r="V884" i="3"/>
  <c r="V885" i="3"/>
  <c r="V886" i="3"/>
  <c r="V887" i="3"/>
  <c r="V888" i="3"/>
  <c r="V889" i="3"/>
  <c r="V890" i="3"/>
  <c r="V891" i="3"/>
  <c r="V892" i="3"/>
  <c r="V893" i="3"/>
  <c r="V894" i="3"/>
  <c r="V895" i="3"/>
  <c r="V896" i="3"/>
  <c r="V897" i="3"/>
  <c r="V898" i="3"/>
  <c r="V899" i="3"/>
  <c r="V900" i="3"/>
  <c r="V901" i="3"/>
  <c r="V902" i="3"/>
  <c r="V903" i="3"/>
  <c r="V904" i="3"/>
  <c r="V905" i="3"/>
  <c r="V906" i="3"/>
  <c r="V907" i="3"/>
  <c r="V908" i="3"/>
  <c r="V909" i="3"/>
  <c r="V910" i="3"/>
  <c r="V911" i="3"/>
  <c r="V912" i="3"/>
  <c r="V913" i="3"/>
  <c r="V914" i="3"/>
  <c r="V915" i="3"/>
  <c r="V916" i="3"/>
  <c r="V917" i="3"/>
  <c r="V918" i="3"/>
  <c r="V919" i="3"/>
  <c r="V920" i="3"/>
  <c r="V921" i="3"/>
  <c r="V922" i="3"/>
  <c r="V923" i="3"/>
  <c r="V924" i="3"/>
  <c r="V925" i="3"/>
  <c r="V926" i="3"/>
  <c r="V927" i="3"/>
  <c r="V928" i="3"/>
  <c r="V929" i="3"/>
  <c r="V930" i="3"/>
  <c r="V931" i="3"/>
  <c r="V932" i="3"/>
  <c r="V933" i="3"/>
  <c r="V934" i="3"/>
  <c r="V935" i="3"/>
  <c r="V936" i="3"/>
  <c r="V937" i="3"/>
  <c r="V938" i="3"/>
  <c r="V939" i="3"/>
  <c r="V940" i="3"/>
  <c r="V941" i="3"/>
  <c r="V942" i="3"/>
  <c r="V943" i="3"/>
  <c r="V944" i="3"/>
  <c r="V945" i="3"/>
  <c r="V946" i="3"/>
  <c r="V947" i="3"/>
  <c r="V948" i="3"/>
  <c r="V949" i="3"/>
  <c r="V950" i="3"/>
  <c r="V951" i="3"/>
  <c r="V952" i="3"/>
  <c r="V953" i="3"/>
  <c r="V954" i="3"/>
  <c r="V955" i="3"/>
  <c r="V956" i="3"/>
  <c r="V957" i="3"/>
  <c r="V958" i="3"/>
  <c r="V959" i="3"/>
  <c r="V960" i="3"/>
  <c r="V961" i="3"/>
  <c r="V962" i="3"/>
  <c r="V963" i="3"/>
  <c r="V964" i="3"/>
  <c r="V965" i="3"/>
  <c r="V966" i="3"/>
  <c r="V967" i="3"/>
  <c r="V968" i="3"/>
  <c r="V969" i="3"/>
  <c r="V970" i="3"/>
  <c r="V971" i="3"/>
  <c r="V972" i="3"/>
  <c r="V973" i="3"/>
  <c r="V974" i="3"/>
  <c r="V975" i="3"/>
  <c r="V976" i="3"/>
  <c r="V977" i="3"/>
  <c r="V978" i="3"/>
  <c r="V979" i="3"/>
  <c r="V980" i="3"/>
  <c r="V981" i="3"/>
  <c r="V982" i="3"/>
  <c r="V983" i="3"/>
  <c r="V984" i="3"/>
  <c r="V985" i="3"/>
  <c r="V986" i="3"/>
  <c r="V987" i="3"/>
  <c r="V988" i="3"/>
  <c r="V989" i="3"/>
  <c r="V990" i="3"/>
  <c r="V991" i="3"/>
  <c r="V992" i="3"/>
  <c r="V993" i="3"/>
  <c r="V994" i="3"/>
  <c r="V995" i="3"/>
  <c r="V996" i="3"/>
  <c r="V997" i="3"/>
  <c r="V998" i="3"/>
  <c r="V999" i="3"/>
  <c r="V1000" i="3"/>
  <c r="V1001" i="3"/>
  <c r="V1002" i="3"/>
  <c r="V1003" i="3"/>
  <c r="V1004" i="3"/>
  <c r="V1005" i="3"/>
  <c r="V1006" i="3"/>
  <c r="V1007" i="3"/>
  <c r="V1008" i="3"/>
  <c r="V1009" i="3"/>
  <c r="V1010" i="3"/>
  <c r="V1011" i="3"/>
  <c r="V1012" i="3"/>
  <c r="V1013" i="3"/>
  <c r="V1014" i="3"/>
  <c r="V1015" i="3"/>
  <c r="V1016" i="3"/>
  <c r="V1017" i="3"/>
  <c r="V1018" i="3"/>
  <c r="V1019" i="3"/>
  <c r="V1020" i="3"/>
  <c r="V1021" i="3"/>
  <c r="V1022" i="3"/>
  <c r="V1023" i="3"/>
  <c r="V1024" i="3"/>
  <c r="V1025" i="3"/>
  <c r="V1026" i="3"/>
  <c r="V1027" i="3"/>
  <c r="V1028" i="3"/>
  <c r="V1029" i="3"/>
  <c r="V1030" i="3"/>
  <c r="V1031" i="3"/>
  <c r="V1032" i="3"/>
  <c r="V1033" i="3"/>
  <c r="V1034" i="3"/>
  <c r="V1035" i="3"/>
  <c r="V1036" i="3"/>
  <c r="V1037" i="3"/>
  <c r="V1038" i="3"/>
  <c r="V1039" i="3"/>
  <c r="V1040" i="3"/>
  <c r="V1041" i="3"/>
  <c r="V1042" i="3"/>
  <c r="V1043" i="3"/>
  <c r="V1044" i="3"/>
  <c r="V1045" i="3"/>
  <c r="V1046" i="3"/>
  <c r="V1047" i="3"/>
  <c r="V1048" i="3"/>
  <c r="V1049" i="3"/>
  <c r="V1050" i="3"/>
  <c r="V1051" i="3"/>
  <c r="V1052" i="3"/>
  <c r="V1053" i="3"/>
  <c r="V1054" i="3"/>
  <c r="V1055" i="3"/>
  <c r="V1056" i="3"/>
  <c r="V1057" i="3"/>
  <c r="V1058" i="3"/>
  <c r="V1059" i="3"/>
  <c r="V1060" i="3"/>
  <c r="V1061" i="3"/>
  <c r="V1062" i="3"/>
  <c r="V1063" i="3"/>
  <c r="V1064" i="3"/>
  <c r="V1065" i="3"/>
  <c r="V1066" i="3"/>
  <c r="V1067" i="3"/>
  <c r="V1068" i="3"/>
  <c r="V1069" i="3"/>
  <c r="V1070" i="3"/>
  <c r="V1071" i="3"/>
  <c r="V1072" i="3"/>
  <c r="V1073" i="3"/>
  <c r="V1074" i="3"/>
  <c r="V1075" i="3"/>
  <c r="V1076" i="3"/>
  <c r="V1077" i="3"/>
  <c r="V1078" i="3"/>
  <c r="V1079" i="3"/>
  <c r="V1080" i="3"/>
  <c r="V1081" i="3"/>
  <c r="V1082" i="3"/>
  <c r="V1083" i="3"/>
  <c r="V1084" i="3"/>
  <c r="V1085" i="3"/>
  <c r="V1086" i="3"/>
  <c r="V1087" i="3"/>
  <c r="V1088" i="3"/>
  <c r="V1089" i="3"/>
  <c r="V1090" i="3"/>
  <c r="V1091" i="3"/>
  <c r="V1092" i="3"/>
  <c r="V1093" i="3"/>
  <c r="V1094" i="3"/>
  <c r="V1095" i="3"/>
  <c r="V1096" i="3"/>
  <c r="V1097" i="3"/>
  <c r="V1098" i="3"/>
  <c r="V1099" i="3"/>
  <c r="V1100" i="3"/>
  <c r="V1101" i="3"/>
  <c r="V1102" i="3"/>
  <c r="V1103" i="3"/>
  <c r="V1104" i="3"/>
  <c r="V1105" i="3"/>
  <c r="V1106" i="3"/>
  <c r="V1107" i="3"/>
  <c r="V1108" i="3"/>
  <c r="V1109" i="3"/>
  <c r="V1110" i="3"/>
  <c r="V1111" i="3"/>
  <c r="V1112" i="3"/>
  <c r="V1113" i="3"/>
  <c r="V1114" i="3"/>
  <c r="V1115" i="3"/>
  <c r="V1116" i="3"/>
  <c r="V1117" i="3"/>
  <c r="V1118" i="3"/>
  <c r="V1119" i="3"/>
  <c r="V1120" i="3"/>
  <c r="V1121" i="3"/>
  <c r="V1122" i="3"/>
  <c r="V1123" i="3"/>
  <c r="V1124" i="3"/>
  <c r="V1125" i="3"/>
  <c r="V1126" i="3"/>
  <c r="V1127" i="3"/>
  <c r="V1128" i="3"/>
  <c r="V1129" i="3"/>
  <c r="V1130" i="3"/>
  <c r="V1131" i="3"/>
  <c r="V1132" i="3"/>
  <c r="V1133" i="3"/>
  <c r="V1134" i="3"/>
  <c r="V1135" i="3"/>
  <c r="V1136" i="3"/>
  <c r="V1137" i="3"/>
  <c r="V1138" i="3"/>
  <c r="V1139" i="3"/>
  <c r="V1140" i="3"/>
  <c r="V1141" i="3"/>
  <c r="V1142" i="3"/>
  <c r="V1143" i="3"/>
  <c r="V1144" i="3"/>
  <c r="V1145" i="3"/>
  <c r="V1146" i="3"/>
  <c r="V1147" i="3"/>
  <c r="V1148" i="3"/>
  <c r="V1149" i="3"/>
  <c r="V1150" i="3"/>
  <c r="V1151" i="3"/>
  <c r="V1152" i="3"/>
  <c r="V1153" i="3"/>
  <c r="V1154" i="3"/>
  <c r="V1155" i="3"/>
  <c r="V1156" i="3"/>
  <c r="V1157" i="3"/>
  <c r="V1158" i="3"/>
  <c r="V1159" i="3"/>
  <c r="V1160" i="3"/>
  <c r="V1161" i="3"/>
  <c r="V1162" i="3"/>
  <c r="V1163" i="3"/>
  <c r="V1164" i="3"/>
  <c r="V1165" i="3"/>
  <c r="V1166" i="3"/>
  <c r="V1167" i="3"/>
  <c r="V1168" i="3"/>
  <c r="V1169" i="3"/>
  <c r="V1170" i="3"/>
  <c r="V1171" i="3"/>
  <c r="V1172" i="3"/>
  <c r="V1173" i="3"/>
  <c r="V1174" i="3"/>
  <c r="V1175" i="3"/>
  <c r="V1176" i="3"/>
  <c r="V1177" i="3"/>
  <c r="V1178" i="3"/>
  <c r="V1179" i="3"/>
  <c r="V1180" i="3"/>
  <c r="V1181" i="3"/>
  <c r="V1182" i="3"/>
  <c r="V1183" i="3"/>
  <c r="V1184" i="3"/>
  <c r="V1185" i="3"/>
  <c r="V1186" i="3"/>
  <c r="V1187" i="3"/>
  <c r="V1188" i="3"/>
  <c r="V1189" i="3"/>
  <c r="V1190" i="3"/>
  <c r="V1191" i="3"/>
  <c r="V1192" i="3"/>
  <c r="V1193" i="3"/>
  <c r="V1194" i="3"/>
  <c r="V1195" i="3"/>
  <c r="V1196" i="3"/>
  <c r="V1197" i="3"/>
  <c r="V1198" i="3"/>
  <c r="V1199" i="3"/>
  <c r="V1200" i="3"/>
  <c r="V1201" i="3"/>
  <c r="V1202" i="3"/>
  <c r="V1203" i="3"/>
  <c r="V1204" i="3"/>
  <c r="V1205" i="3"/>
  <c r="V1206" i="3"/>
  <c r="V1207" i="3"/>
  <c r="V1208" i="3"/>
  <c r="V1209" i="3"/>
  <c r="V1210" i="3"/>
  <c r="V1211" i="3"/>
  <c r="V1212" i="3"/>
  <c r="V1213" i="3"/>
  <c r="V1214" i="3"/>
  <c r="V1215" i="3"/>
  <c r="V1216" i="3"/>
  <c r="V1217" i="3"/>
  <c r="V1218" i="3"/>
  <c r="V1219" i="3"/>
  <c r="V1220" i="3"/>
  <c r="V1221" i="3"/>
  <c r="V1222" i="3"/>
  <c r="V1223" i="3"/>
  <c r="V1224" i="3"/>
  <c r="V1225" i="3"/>
  <c r="V1226" i="3"/>
  <c r="V1227" i="3"/>
  <c r="V1228" i="3"/>
  <c r="V1229" i="3"/>
  <c r="V1230" i="3"/>
  <c r="V1231" i="3"/>
  <c r="V1232" i="3"/>
  <c r="V1233" i="3"/>
  <c r="V1234" i="3"/>
  <c r="V1235" i="3"/>
  <c r="V1236" i="3"/>
  <c r="V1237" i="3"/>
  <c r="V1238" i="3"/>
  <c r="V1239" i="3"/>
  <c r="V1240" i="3"/>
  <c r="V1241" i="3"/>
  <c r="V1242" i="3"/>
  <c r="V1243" i="3"/>
  <c r="V1244" i="3"/>
  <c r="V1245" i="3"/>
  <c r="V1246" i="3"/>
  <c r="V1247" i="3"/>
  <c r="V1248" i="3"/>
  <c r="V1249" i="3"/>
  <c r="V1250" i="3"/>
  <c r="V1251" i="3"/>
  <c r="V1252" i="3"/>
  <c r="V1253" i="3"/>
  <c r="V1254" i="3"/>
  <c r="V1255" i="3"/>
  <c r="V1256" i="3"/>
  <c r="V1257" i="3"/>
  <c r="V1258" i="3"/>
  <c r="V1259" i="3"/>
  <c r="V1260" i="3"/>
  <c r="V1261" i="3"/>
  <c r="V1262" i="3"/>
  <c r="V1263" i="3"/>
  <c r="V1264" i="3"/>
  <c r="V1265" i="3"/>
  <c r="V1266" i="3"/>
  <c r="V1267" i="3"/>
  <c r="V1268" i="3"/>
  <c r="V1269" i="3"/>
  <c r="V1270" i="3"/>
  <c r="V1271" i="3"/>
  <c r="V1272" i="3"/>
  <c r="V1273" i="3"/>
  <c r="V1274" i="3"/>
  <c r="V1275" i="3"/>
  <c r="V1276" i="3"/>
  <c r="V1277" i="3"/>
  <c r="V1278" i="3"/>
  <c r="V1279" i="3"/>
  <c r="V1280" i="3"/>
  <c r="V1281" i="3"/>
  <c r="V1282" i="3"/>
  <c r="V1283" i="3"/>
  <c r="V1284" i="3"/>
  <c r="V1285" i="3"/>
  <c r="V1286" i="3"/>
  <c r="V1287" i="3"/>
  <c r="V1288" i="3"/>
  <c r="V1289" i="3"/>
  <c r="V1290" i="3"/>
  <c r="V1291" i="3"/>
  <c r="V1292" i="3"/>
  <c r="V1293" i="3"/>
  <c r="V1294" i="3"/>
  <c r="V1295" i="3"/>
  <c r="V1296" i="3"/>
  <c r="V1297" i="3"/>
  <c r="V1298" i="3"/>
  <c r="V1299" i="3"/>
  <c r="V1300" i="3"/>
  <c r="V1301" i="3"/>
  <c r="V1302" i="3"/>
  <c r="V1303" i="3"/>
  <c r="V1304" i="3"/>
  <c r="V1305" i="3"/>
  <c r="V1306" i="3"/>
  <c r="V1307" i="3"/>
  <c r="V1308" i="3"/>
  <c r="V1309" i="3"/>
  <c r="V1310" i="3"/>
  <c r="V1311" i="3"/>
  <c r="V1312" i="3"/>
  <c r="V1313" i="3"/>
  <c r="V1314" i="3"/>
  <c r="V1315" i="3"/>
  <c r="V1316" i="3"/>
  <c r="V1317" i="3"/>
  <c r="V1318" i="3"/>
  <c r="V1319" i="3"/>
  <c r="V1320" i="3"/>
  <c r="V1321" i="3"/>
  <c r="V1322" i="3"/>
  <c r="V1323" i="3"/>
  <c r="L1328" i="3"/>
  <c r="M1328" i="3"/>
  <c r="N1328" i="3"/>
  <c r="O1328" i="3" s="1"/>
  <c r="N1327" i="3"/>
  <c r="O1327" i="3" s="1"/>
  <c r="M1327" i="3"/>
  <c r="L1327" i="3"/>
  <c r="AB145" i="1" l="1"/>
  <c r="AB95" i="1"/>
  <c r="AB55" i="1"/>
  <c r="AF169" i="1"/>
  <c r="AF99" i="1"/>
  <c r="AF126" i="1"/>
  <c r="AF156" i="1"/>
  <c r="AB99" i="1"/>
  <c r="AB126" i="1"/>
  <c r="AB156" i="1"/>
  <c r="N1326" i="3"/>
  <c r="O1326" i="3" s="1"/>
  <c r="M1326" i="3"/>
  <c r="L1326" i="3"/>
  <c r="AF45" i="1" l="1"/>
  <c r="AF154" i="1"/>
  <c r="AF88" i="1"/>
  <c r="AB169" i="1"/>
  <c r="N260" i="5"/>
  <c r="N261" i="5"/>
  <c r="N262" i="5"/>
  <c r="AB88" i="1"/>
  <c r="L1324" i="3"/>
  <c r="M1324" i="3"/>
  <c r="N1324" i="3"/>
  <c r="O1324" i="3" s="1"/>
  <c r="L1325" i="3"/>
  <c r="M1325" i="3"/>
  <c r="N1325" i="3"/>
  <c r="O1325" i="3" s="1"/>
  <c r="AB154" i="1"/>
  <c r="L1321" i="3"/>
  <c r="M1321" i="3"/>
  <c r="N1321" i="3"/>
  <c r="O1321" i="3" s="1"/>
  <c r="L1322" i="3"/>
  <c r="M1322" i="3"/>
  <c r="N1322" i="3"/>
  <c r="O1322" i="3" s="1"/>
  <c r="L1323" i="3"/>
  <c r="M1323" i="3"/>
  <c r="N1323" i="3"/>
  <c r="O1323" i="3" s="1"/>
  <c r="AN94" i="1"/>
  <c r="AN111" i="1"/>
  <c r="AN138" i="1"/>
  <c r="AN28" i="1"/>
  <c r="AN77" i="1"/>
  <c r="AN13" i="1"/>
  <c r="AN14" i="1"/>
  <c r="AN119" i="1"/>
  <c r="AN2" i="1"/>
  <c r="AN140" i="1"/>
  <c r="AN153" i="1"/>
  <c r="AN96" i="1"/>
  <c r="AN160" i="1"/>
  <c r="AN59" i="1"/>
  <c r="AN10" i="1"/>
  <c r="AN113" i="1"/>
  <c r="AN120" i="1"/>
  <c r="AN69" i="1"/>
  <c r="AN117" i="1"/>
  <c r="AO117" i="1" s="1"/>
  <c r="AN122" i="1"/>
  <c r="AO122" i="1" s="1"/>
  <c r="AN142" i="1"/>
  <c r="AN36" i="1"/>
  <c r="AN38" i="1"/>
  <c r="AN23" i="1"/>
  <c r="AN37" i="1"/>
  <c r="AN46" i="1"/>
  <c r="AN82" i="1"/>
  <c r="AN165" i="1"/>
  <c r="AN5" i="1"/>
  <c r="AN63" i="1"/>
  <c r="AN27" i="1"/>
  <c r="AN32" i="1"/>
  <c r="AN35" i="1"/>
  <c r="AN20" i="1"/>
  <c r="AN30" i="1"/>
  <c r="AN57" i="1"/>
  <c r="AN93" i="1"/>
  <c r="AN131" i="1"/>
  <c r="AN135" i="1"/>
  <c r="AN161" i="1"/>
  <c r="AN43" i="1"/>
  <c r="AN3" i="1"/>
  <c r="AN7" i="1"/>
  <c r="AN47" i="1"/>
  <c r="AN51" i="1"/>
  <c r="AN16" i="1"/>
  <c r="AN17" i="1"/>
  <c r="AN24" i="1"/>
  <c r="AN26" i="1"/>
  <c r="AN53" i="1"/>
  <c r="AN29" i="1"/>
  <c r="AN60" i="1"/>
  <c r="AN50" i="1"/>
  <c r="AN61" i="1"/>
  <c r="AN68" i="1"/>
  <c r="AN58" i="1"/>
  <c r="AN70" i="1"/>
  <c r="AN75" i="1"/>
  <c r="AN87" i="1"/>
  <c r="AN72" i="1"/>
  <c r="AN73" i="1"/>
  <c r="AN74" i="1"/>
  <c r="AN100" i="1"/>
  <c r="AN81" i="1"/>
  <c r="AN83" i="1"/>
  <c r="AN84" i="1"/>
  <c r="AN85" i="1"/>
  <c r="AN90" i="1"/>
  <c r="AN106" i="1"/>
  <c r="AN97" i="1"/>
  <c r="AN98" i="1"/>
  <c r="AN110" i="1"/>
  <c r="AN108" i="1"/>
  <c r="AN109" i="1"/>
  <c r="AN127" i="1"/>
  <c r="AN115" i="1"/>
  <c r="AN116" i="1"/>
  <c r="AN121" i="1"/>
  <c r="AN125" i="1"/>
  <c r="AN130" i="1"/>
  <c r="AN133" i="1"/>
  <c r="AN146" i="1"/>
  <c r="AN143" i="1"/>
  <c r="AN155" i="1"/>
  <c r="AN150" i="1"/>
  <c r="AN152" i="1"/>
  <c r="AN162" i="1"/>
  <c r="AN159" i="1"/>
  <c r="AN164" i="1"/>
  <c r="AN166" i="1"/>
  <c r="AN168" i="1"/>
  <c r="AN170" i="1"/>
  <c r="AN171" i="1"/>
  <c r="AN149" i="1"/>
  <c r="AN78" i="1"/>
  <c r="AO78" i="1" s="1"/>
  <c r="AN92" i="1"/>
  <c r="AO92" i="1" s="1"/>
  <c r="AN8" i="1"/>
  <c r="AN137" i="1"/>
  <c r="AO137" i="1" s="1"/>
  <c r="AN91" i="1"/>
  <c r="AO91" i="1" s="1"/>
  <c r="AN42" i="1"/>
  <c r="AO42" i="1" s="1"/>
  <c r="AN144" i="1"/>
  <c r="AO144" i="1" s="1"/>
  <c r="AN64" i="1"/>
  <c r="AO64" i="1" s="1"/>
  <c r="AN123" i="1"/>
  <c r="AN39" i="1"/>
  <c r="AO39" i="1" s="1"/>
  <c r="AN67" i="1"/>
  <c r="AN163" i="1"/>
  <c r="AO163" i="1" s="1"/>
  <c r="AN52" i="1"/>
  <c r="AO52" i="1" s="1"/>
  <c r="AN105" i="1"/>
  <c r="AO105" i="1" s="1"/>
  <c r="AN114" i="1"/>
  <c r="AO114" i="1" s="1"/>
  <c r="AN151" i="1"/>
  <c r="AO151" i="1" s="1"/>
  <c r="AN6" i="1"/>
  <c r="AO6" i="1" s="1"/>
  <c r="AN31" i="1"/>
  <c r="AO31" i="1" s="1"/>
  <c r="AN101" i="1"/>
  <c r="AO101" i="1" s="1"/>
  <c r="AN4" i="1"/>
  <c r="AO4" i="1" s="1"/>
  <c r="AN15" i="1"/>
  <c r="AO15" i="1" s="1"/>
  <c r="AN25" i="1"/>
  <c r="AO25" i="1" s="1"/>
  <c r="AN34" i="1"/>
  <c r="AO34" i="1" s="1"/>
  <c r="AN44" i="1"/>
  <c r="AO44" i="1" s="1"/>
  <c r="AN62" i="1"/>
  <c r="AO62" i="1" s="1"/>
  <c r="AN54" i="1"/>
  <c r="AO54" i="1" s="1"/>
  <c r="AN107" i="1"/>
  <c r="AO107" i="1" s="1"/>
  <c r="AN124" i="1"/>
  <c r="AO124" i="1" s="1"/>
  <c r="AN129" i="1"/>
  <c r="AO129" i="1" s="1"/>
  <c r="AN157" i="1"/>
  <c r="AO157" i="1" s="1"/>
  <c r="AN167" i="1"/>
  <c r="AO167" i="1" s="1"/>
  <c r="AN147" i="1"/>
  <c r="AO147" i="1" s="1"/>
  <c r="AN112" i="1"/>
  <c r="AO112" i="1" s="1"/>
  <c r="AN56" i="1"/>
  <c r="AO56" i="1" s="1"/>
  <c r="AN118" i="1"/>
  <c r="AO118" i="1" s="1"/>
  <c r="AN102" i="1"/>
  <c r="AO102" i="1" s="1"/>
  <c r="AN79" i="1"/>
  <c r="AO79" i="1" s="1"/>
  <c r="AN104" i="1"/>
  <c r="AO104" i="1" s="1"/>
  <c r="AN19" i="1"/>
  <c r="AO19" i="1" s="1"/>
  <c r="AN89" i="1"/>
  <c r="AO89" i="1" s="1"/>
  <c r="AN40" i="1"/>
  <c r="AO40" i="1" s="1"/>
  <c r="AN132" i="1"/>
  <c r="AO132" i="1" s="1"/>
  <c r="AN41" i="1"/>
  <c r="AO41" i="1" s="1"/>
  <c r="AN18" i="1"/>
  <c r="AO18" i="1" s="1"/>
  <c r="AN22" i="1"/>
  <c r="AO22" i="1" s="1"/>
  <c r="AN45" i="1"/>
  <c r="AO45" i="1" s="1"/>
  <c r="N1320" i="3"/>
  <c r="O1320" i="3" s="1"/>
  <c r="M1320" i="3"/>
  <c r="L1320" i="3"/>
  <c r="M363" i="4"/>
  <c r="N363" i="4" s="1"/>
  <c r="L363" i="4"/>
  <c r="K363" i="4"/>
  <c r="N259" i="5"/>
  <c r="AF22" i="1"/>
  <c r="L1317" i="3"/>
  <c r="M1317" i="3"/>
  <c r="N1317" i="3"/>
  <c r="O1317" i="3" s="1"/>
  <c r="AB45" i="1" l="1"/>
  <c r="L1316" i="3"/>
  <c r="M1316" i="3"/>
  <c r="N1316" i="3"/>
  <c r="O1316" i="3" s="1"/>
  <c r="AF41" i="1"/>
  <c r="AF18" i="1"/>
  <c r="AB22" i="1"/>
  <c r="AB94" i="1"/>
  <c r="AB111" i="1"/>
  <c r="AB138" i="1"/>
  <c r="AB28" i="1"/>
  <c r="AB77" i="1"/>
  <c r="AB13" i="1"/>
  <c r="AB14" i="1"/>
  <c r="AB119" i="1"/>
  <c r="X2" i="1"/>
  <c r="Y2" i="1"/>
  <c r="Z2" i="1"/>
  <c r="AA2" i="1" s="1"/>
  <c r="AB2" i="1"/>
  <c r="AB140" i="1"/>
  <c r="AB153" i="1"/>
  <c r="AB96" i="1"/>
  <c r="AB160" i="1"/>
  <c r="AB59" i="1"/>
  <c r="AB10" i="1"/>
  <c r="AB113" i="1"/>
  <c r="AB120" i="1"/>
  <c r="AB69" i="1"/>
  <c r="AB117" i="1"/>
  <c r="AB122" i="1"/>
  <c r="AB142" i="1"/>
  <c r="AB36" i="1"/>
  <c r="AB38" i="1"/>
  <c r="AB23" i="1"/>
  <c r="AB37" i="1"/>
  <c r="AB46" i="1"/>
  <c r="AB82" i="1"/>
  <c r="AB165" i="1"/>
  <c r="AB5" i="1"/>
  <c r="AB63" i="1"/>
  <c r="AB27" i="1"/>
  <c r="AB32" i="1"/>
  <c r="AB35" i="1"/>
  <c r="AB20" i="1"/>
  <c r="AB30" i="1"/>
  <c r="AB57" i="1"/>
  <c r="AB93" i="1"/>
  <c r="AB131" i="1"/>
  <c r="AB135" i="1"/>
  <c r="AB161" i="1"/>
  <c r="AB134" i="1"/>
  <c r="AB43" i="1"/>
  <c r="AB3" i="1"/>
  <c r="AB7" i="1"/>
  <c r="AB47" i="1"/>
  <c r="AB51" i="1"/>
  <c r="AB16" i="1"/>
  <c r="AB17" i="1"/>
  <c r="AB24" i="1"/>
  <c r="AB26" i="1"/>
  <c r="AB53" i="1"/>
  <c r="AB29" i="1"/>
  <c r="AB60" i="1"/>
  <c r="AB50" i="1"/>
  <c r="AB61" i="1"/>
  <c r="AB68" i="1"/>
  <c r="AB58" i="1"/>
  <c r="AB70" i="1"/>
  <c r="AB75" i="1"/>
  <c r="AB87" i="1"/>
  <c r="AB72" i="1"/>
  <c r="AB73" i="1"/>
  <c r="AB74" i="1"/>
  <c r="AB100" i="1"/>
  <c r="AB81" i="1"/>
  <c r="AB83" i="1"/>
  <c r="AB84" i="1"/>
  <c r="AB85" i="1"/>
  <c r="AB90" i="1"/>
  <c r="AB106" i="1"/>
  <c r="AB97" i="1"/>
  <c r="AB98" i="1"/>
  <c r="AB110" i="1"/>
  <c r="AB108" i="1"/>
  <c r="AB109" i="1"/>
  <c r="AB127" i="1"/>
  <c r="AB115" i="1"/>
  <c r="AB116" i="1"/>
  <c r="AB121" i="1"/>
  <c r="AB125" i="1"/>
  <c r="AB130" i="1"/>
  <c r="AB133" i="1"/>
  <c r="AB146" i="1"/>
  <c r="AB143" i="1"/>
  <c r="AB155" i="1"/>
  <c r="AB150" i="1"/>
  <c r="AB152" i="1"/>
  <c r="AB162" i="1"/>
  <c r="AB159" i="1"/>
  <c r="AB164" i="1"/>
  <c r="AB166" i="1"/>
  <c r="AB168" i="1"/>
  <c r="AB170" i="1"/>
  <c r="AB149" i="1"/>
  <c r="AB78" i="1"/>
  <c r="AB92" i="1"/>
  <c r="AB8" i="1"/>
  <c r="AB137" i="1"/>
  <c r="AB91" i="1"/>
  <c r="AB42" i="1"/>
  <c r="AB144" i="1"/>
  <c r="AB64" i="1"/>
  <c r="AB123" i="1"/>
  <c r="AB39" i="1"/>
  <c r="AB67" i="1"/>
  <c r="AB163" i="1"/>
  <c r="AB52" i="1"/>
  <c r="AB105" i="1"/>
  <c r="AB114" i="1"/>
  <c r="AB151" i="1"/>
  <c r="AB6" i="1"/>
  <c r="AB31" i="1"/>
  <c r="AB101" i="1"/>
  <c r="AB4" i="1"/>
  <c r="AB15" i="1"/>
  <c r="AB25" i="1"/>
  <c r="AB34" i="1"/>
  <c r="AB44" i="1"/>
  <c r="AB62" i="1"/>
  <c r="AB54" i="1"/>
  <c r="AB107" i="1"/>
  <c r="AB124" i="1"/>
  <c r="AB129" i="1"/>
  <c r="AB157" i="1"/>
  <c r="AB167" i="1"/>
  <c r="AB147" i="1"/>
  <c r="AB112" i="1"/>
  <c r="AB56" i="1"/>
  <c r="AB118" i="1"/>
  <c r="AB102" i="1"/>
  <c r="AB79" i="1"/>
  <c r="AB104" i="1"/>
  <c r="AB19" i="1"/>
  <c r="AB89" i="1"/>
  <c r="AB40" i="1"/>
  <c r="AB132" i="1"/>
  <c r="AB41" i="1"/>
  <c r="AB18" i="1"/>
  <c r="AF132" i="1" l="1"/>
  <c r="N258" i="5"/>
  <c r="P360" i="4"/>
  <c r="P361" i="4"/>
  <c r="P362" i="4"/>
  <c r="K362" i="4"/>
  <c r="L362" i="4"/>
  <c r="M362" i="4"/>
  <c r="N362" i="4" s="1"/>
  <c r="L1315" i="3"/>
  <c r="M1315" i="3"/>
  <c r="N1315" i="3"/>
  <c r="O1315" i="3" s="1"/>
  <c r="AF104" i="1" l="1"/>
  <c r="AF19" i="1"/>
  <c r="AF89" i="1"/>
  <c r="AF40" i="1"/>
  <c r="AF102" i="1" l="1"/>
  <c r="AF79" i="1"/>
  <c r="L1305" i="3"/>
  <c r="M1305" i="3"/>
  <c r="N1305" i="3"/>
  <c r="O1305" i="3" s="1"/>
  <c r="L1304" i="3"/>
  <c r="M1304" i="3"/>
  <c r="N1304" i="3"/>
  <c r="O1304" i="3" s="1"/>
  <c r="P359" i="4"/>
  <c r="K361" i="4"/>
  <c r="L361" i="4"/>
  <c r="M361" i="4"/>
  <c r="N361" i="4" s="1"/>
  <c r="L1303" i="3"/>
  <c r="M1303" i="3"/>
  <c r="N1303" i="3"/>
  <c r="O1303" i="3" s="1"/>
  <c r="AF56" i="1"/>
  <c r="AF118" i="1"/>
  <c r="AO67" i="1"/>
  <c r="AO123" i="1"/>
  <c r="AO8" i="1"/>
  <c r="AO30" i="1"/>
  <c r="L1302" i="3"/>
  <c r="M1302" i="3"/>
  <c r="N1302" i="3"/>
  <c r="O1302" i="3" s="1"/>
  <c r="L1301" i="3"/>
  <c r="M1301" i="3"/>
  <c r="N1301" i="3"/>
  <c r="O1301" i="3" s="1"/>
  <c r="L1299" i="3" l="1"/>
  <c r="M1299" i="3"/>
  <c r="N1299" i="3"/>
  <c r="O1299" i="3" s="1"/>
  <c r="L1300" i="3"/>
  <c r="M1300" i="3"/>
  <c r="N1300" i="3"/>
  <c r="O1300" i="3" s="1"/>
  <c r="AF147" i="1"/>
  <c r="AF112" i="1"/>
  <c r="L1298" i="3" l="1"/>
  <c r="M1298" i="3"/>
  <c r="N1298" i="3"/>
  <c r="O1298" i="3" s="1"/>
  <c r="L1297" i="3"/>
  <c r="M1297" i="3"/>
  <c r="N1297" i="3"/>
  <c r="O1297" i="3" s="1"/>
  <c r="L1296" i="3" l="1"/>
  <c r="M1296" i="3"/>
  <c r="N1296" i="3"/>
  <c r="O1296" i="3" s="1"/>
  <c r="N1295" i="3"/>
  <c r="O1295" i="3" s="1"/>
  <c r="M1295" i="3"/>
  <c r="L1295" i="3"/>
  <c r="AF157" i="1"/>
  <c r="AF167" i="1"/>
  <c r="AF6" i="1" l="1"/>
  <c r="AF31" i="1"/>
  <c r="AF101" i="1"/>
  <c r="AF4" i="1"/>
  <c r="AF15" i="1"/>
  <c r="AF25" i="1"/>
  <c r="AF34" i="1"/>
  <c r="AF44" i="1"/>
  <c r="AF62" i="1"/>
  <c r="AF54" i="1"/>
  <c r="AF107" i="1"/>
  <c r="AF124" i="1"/>
  <c r="AF129" i="1"/>
  <c r="AF114" i="1"/>
  <c r="AF151" i="1"/>
  <c r="AF163" i="1"/>
  <c r="AF52" i="1"/>
  <c r="AF105" i="1"/>
  <c r="N257" i="5" l="1"/>
  <c r="AF39" i="1"/>
  <c r="AF67" i="1"/>
  <c r="N256" i="5"/>
  <c r="P356" i="4"/>
  <c r="P357" i="4"/>
  <c r="P358" i="4"/>
  <c r="K360" i="4"/>
  <c r="L360" i="4"/>
  <c r="M360" i="4"/>
  <c r="N360" i="4" s="1"/>
  <c r="AF64" i="1"/>
  <c r="AF123" i="1"/>
  <c r="L1293" i="3"/>
  <c r="M1293" i="3"/>
  <c r="N1293" i="3"/>
  <c r="O1293" i="3" s="1"/>
  <c r="L1294" i="3"/>
  <c r="M1294" i="3"/>
  <c r="N1294" i="3"/>
  <c r="O1294" i="3" s="1"/>
  <c r="M359" i="4"/>
  <c r="N359" i="4" s="1"/>
  <c r="L359" i="4"/>
  <c r="K359" i="4"/>
  <c r="N255" i="5"/>
  <c r="AF144" i="1" l="1"/>
  <c r="AF42" i="1"/>
  <c r="AF91" i="1"/>
  <c r="AF137" i="1"/>
  <c r="AF8" i="1"/>
  <c r="AF78" i="1" l="1"/>
  <c r="AF92" i="1"/>
  <c r="L1289" i="3" l="1"/>
  <c r="M1289" i="3"/>
  <c r="N1289" i="3"/>
  <c r="O1289" i="3" s="1"/>
  <c r="L1290" i="3"/>
  <c r="M1290" i="3"/>
  <c r="N1290" i="3"/>
  <c r="O1290" i="3" s="1"/>
  <c r="L1291" i="3"/>
  <c r="M1291" i="3"/>
  <c r="N1291" i="3"/>
  <c r="O1291" i="3" s="1"/>
  <c r="L1292" i="3"/>
  <c r="M1292" i="3"/>
  <c r="N1292" i="3"/>
  <c r="O1292" i="3" s="1"/>
  <c r="L1286" i="3"/>
  <c r="M1286" i="3"/>
  <c r="N1286" i="3"/>
  <c r="O1286" i="3" s="1"/>
  <c r="L1287" i="3"/>
  <c r="M1287" i="3"/>
  <c r="N1287" i="3"/>
  <c r="O1287" i="3" s="1"/>
  <c r="L1288" i="3"/>
  <c r="M1288" i="3"/>
  <c r="N1288" i="3"/>
  <c r="O1288" i="3" s="1"/>
  <c r="AO94" i="1"/>
  <c r="AO111" i="1"/>
  <c r="AO138" i="1"/>
  <c r="AO28" i="1"/>
  <c r="AO77" i="1"/>
  <c r="AO13" i="1"/>
  <c r="AO14" i="1"/>
  <c r="AO119" i="1"/>
  <c r="AO2" i="1"/>
  <c r="AO140" i="1"/>
  <c r="AO153" i="1"/>
  <c r="AO96" i="1"/>
  <c r="AO160" i="1"/>
  <c r="AO59" i="1"/>
  <c r="AO10" i="1"/>
  <c r="AO113" i="1"/>
  <c r="AO120" i="1"/>
  <c r="AO69" i="1"/>
  <c r="AO142" i="1"/>
  <c r="AO36" i="1"/>
  <c r="AO38" i="1"/>
  <c r="AO23" i="1"/>
  <c r="AO37" i="1"/>
  <c r="AO46" i="1"/>
  <c r="AO82" i="1"/>
  <c r="AO165" i="1"/>
  <c r="AO5" i="1"/>
  <c r="AO63" i="1"/>
  <c r="AO27" i="1"/>
  <c r="AO32" i="1"/>
  <c r="AO35" i="1"/>
  <c r="AO20" i="1"/>
  <c r="AO57" i="1"/>
  <c r="AO93" i="1"/>
  <c r="AO131" i="1"/>
  <c r="AO135" i="1"/>
  <c r="AO161" i="1"/>
  <c r="AO43" i="1"/>
  <c r="AO3" i="1"/>
  <c r="AO7" i="1"/>
  <c r="AO47" i="1"/>
  <c r="AO51" i="1"/>
  <c r="AO16" i="1"/>
  <c r="AO17" i="1"/>
  <c r="AO24" i="1"/>
  <c r="AO26" i="1"/>
  <c r="AO53" i="1"/>
  <c r="AO29" i="1"/>
  <c r="AO60" i="1"/>
  <c r="AO50" i="1"/>
  <c r="AO61" i="1"/>
  <c r="AO68" i="1"/>
  <c r="AO58" i="1"/>
  <c r="AO70" i="1"/>
  <c r="AO75" i="1"/>
  <c r="AO87" i="1"/>
  <c r="AO72" i="1"/>
  <c r="AO73" i="1"/>
  <c r="AO74" i="1"/>
  <c r="AO100" i="1"/>
  <c r="AO81" i="1"/>
  <c r="AO83" i="1"/>
  <c r="AO84" i="1"/>
  <c r="AO85" i="1"/>
  <c r="AO90" i="1"/>
  <c r="AO106" i="1"/>
  <c r="AO97" i="1"/>
  <c r="AO98" i="1"/>
  <c r="AO110" i="1"/>
  <c r="AO108" i="1"/>
  <c r="AO109" i="1"/>
  <c r="AO127" i="1"/>
  <c r="AO115" i="1"/>
  <c r="AO116" i="1"/>
  <c r="AO121" i="1"/>
  <c r="AO125" i="1"/>
  <c r="AO130" i="1"/>
  <c r="AO133" i="1"/>
  <c r="AO146" i="1"/>
  <c r="AO143" i="1"/>
  <c r="AO155" i="1"/>
  <c r="AO150" i="1"/>
  <c r="AO152" i="1"/>
  <c r="AO162" i="1"/>
  <c r="AO159" i="1"/>
  <c r="AO164" i="1"/>
  <c r="AO166" i="1"/>
  <c r="AO168" i="1"/>
  <c r="AO170" i="1"/>
  <c r="AO171" i="1"/>
  <c r="AO149" i="1"/>
  <c r="L1265" i="3"/>
  <c r="M1265" i="3"/>
  <c r="N1265" i="3"/>
  <c r="O1265" i="3" s="1"/>
  <c r="L1266" i="3"/>
  <c r="M1266" i="3"/>
  <c r="N1266" i="3"/>
  <c r="O1266" i="3" s="1"/>
  <c r="L1267" i="3"/>
  <c r="M1267" i="3"/>
  <c r="N1267" i="3"/>
  <c r="O1267" i="3" s="1"/>
  <c r="L1268" i="3"/>
  <c r="M1268" i="3"/>
  <c r="N1268" i="3"/>
  <c r="O1268" i="3" s="1"/>
  <c r="L1269" i="3"/>
  <c r="M1269" i="3"/>
  <c r="N1269" i="3"/>
  <c r="O1269" i="3" s="1"/>
  <c r="L1270" i="3"/>
  <c r="M1270" i="3"/>
  <c r="N1270" i="3"/>
  <c r="O1270" i="3" s="1"/>
  <c r="L1271" i="3"/>
  <c r="M1271" i="3"/>
  <c r="N1271" i="3"/>
  <c r="O1271" i="3" s="1"/>
  <c r="L1272" i="3"/>
  <c r="M1272" i="3"/>
  <c r="N1272" i="3"/>
  <c r="O1272" i="3" s="1"/>
  <c r="L1273" i="3"/>
  <c r="M1273" i="3"/>
  <c r="N1273" i="3"/>
  <c r="O1273" i="3" s="1"/>
  <c r="L1274" i="3"/>
  <c r="M1274" i="3"/>
  <c r="N1274" i="3"/>
  <c r="O1274" i="3" s="1"/>
  <c r="L1275" i="3"/>
  <c r="M1275" i="3"/>
  <c r="N1275" i="3"/>
  <c r="O1275" i="3" s="1"/>
  <c r="L1276" i="3"/>
  <c r="M1276" i="3"/>
  <c r="N1276" i="3"/>
  <c r="O1276" i="3" s="1"/>
  <c r="L1277" i="3"/>
  <c r="M1277" i="3"/>
  <c r="N1277" i="3"/>
  <c r="O1277" i="3" s="1"/>
  <c r="L1278" i="3"/>
  <c r="M1278" i="3"/>
  <c r="N1278" i="3"/>
  <c r="O1278" i="3" s="1"/>
  <c r="L1279" i="3"/>
  <c r="M1279" i="3"/>
  <c r="N1279" i="3"/>
  <c r="O1279" i="3" s="1"/>
  <c r="L1280" i="3"/>
  <c r="M1280" i="3"/>
  <c r="N1280" i="3"/>
  <c r="O1280" i="3" s="1"/>
  <c r="L1281" i="3"/>
  <c r="M1281" i="3"/>
  <c r="N1281" i="3"/>
  <c r="O1281" i="3" s="1"/>
  <c r="L1282" i="3"/>
  <c r="M1282" i="3"/>
  <c r="N1282" i="3"/>
  <c r="O1282" i="3" s="1"/>
  <c r="L1283" i="3"/>
  <c r="M1283" i="3"/>
  <c r="N1283" i="3"/>
  <c r="O1283" i="3" s="1"/>
  <c r="L1284" i="3"/>
  <c r="M1284" i="3"/>
  <c r="N1284" i="3"/>
  <c r="O1284" i="3" s="1"/>
  <c r="L1285" i="3"/>
  <c r="M1285" i="3"/>
  <c r="N1285" i="3"/>
  <c r="O1285" i="3" s="1"/>
  <c r="AF149" i="1"/>
  <c r="P353" i="4" l="1"/>
  <c r="P354" i="4"/>
  <c r="P355" i="4"/>
  <c r="M191" i="5" l="1"/>
  <c r="N191" i="5" s="1"/>
  <c r="M192" i="5"/>
  <c r="N192" i="5" s="1"/>
  <c r="M193" i="5"/>
  <c r="N193" i="5" s="1"/>
  <c r="M194" i="5"/>
  <c r="N194" i="5" s="1"/>
  <c r="M195" i="5"/>
  <c r="N195" i="5" s="1"/>
  <c r="M196" i="5"/>
  <c r="N196" i="5" s="1"/>
  <c r="M197" i="5"/>
  <c r="N197" i="5" s="1"/>
  <c r="M198" i="5"/>
  <c r="N198" i="5" s="1"/>
  <c r="M199" i="5"/>
  <c r="N199" i="5" s="1"/>
  <c r="M200" i="5"/>
  <c r="N200" i="5" s="1"/>
  <c r="M201" i="5"/>
  <c r="N201" i="5" s="1"/>
  <c r="M202" i="5"/>
  <c r="N202" i="5" s="1"/>
  <c r="M203" i="5"/>
  <c r="N203" i="5" s="1"/>
  <c r="M204" i="5"/>
  <c r="N204" i="5" s="1"/>
  <c r="M205" i="5"/>
  <c r="N205" i="5" s="1"/>
  <c r="M206" i="5"/>
  <c r="N206" i="5" s="1"/>
  <c r="M207" i="5"/>
  <c r="N207" i="5" s="1"/>
  <c r="M208" i="5"/>
  <c r="N208" i="5" s="1"/>
  <c r="M209" i="5"/>
  <c r="N209" i="5" s="1"/>
  <c r="M210" i="5"/>
  <c r="N210" i="5" s="1"/>
  <c r="M211" i="5"/>
  <c r="N211" i="5" s="1"/>
  <c r="M212" i="5"/>
  <c r="N212" i="5" s="1"/>
  <c r="M213" i="5"/>
  <c r="N213" i="5" s="1"/>
  <c r="M214" i="5"/>
  <c r="N214" i="5" s="1"/>
  <c r="M215" i="5"/>
  <c r="N215" i="5" s="1"/>
  <c r="M216" i="5"/>
  <c r="N216" i="5" s="1"/>
  <c r="M217" i="5"/>
  <c r="N217" i="5" s="1"/>
  <c r="M218" i="5"/>
  <c r="N218" i="5" s="1"/>
  <c r="M219" i="5"/>
  <c r="N219" i="5" s="1"/>
  <c r="M220" i="5"/>
  <c r="N220" i="5" s="1"/>
  <c r="M221" i="5"/>
  <c r="N221" i="5" s="1"/>
  <c r="M222" i="5"/>
  <c r="N222" i="5" s="1"/>
  <c r="M223" i="5"/>
  <c r="N223" i="5" s="1"/>
  <c r="M224" i="5"/>
  <c r="N224" i="5" s="1"/>
  <c r="M225" i="5"/>
  <c r="N225" i="5" s="1"/>
  <c r="M226" i="5"/>
  <c r="N226" i="5" s="1"/>
  <c r="M227" i="5"/>
  <c r="N227" i="5" s="1"/>
  <c r="M228" i="5"/>
  <c r="N228" i="5" s="1"/>
  <c r="M229" i="5"/>
  <c r="N229" i="5" s="1"/>
  <c r="M230" i="5"/>
  <c r="N230" i="5" s="1"/>
  <c r="M231" i="5"/>
  <c r="N231" i="5" s="1"/>
  <c r="M232" i="5"/>
  <c r="N232" i="5" s="1"/>
  <c r="M233" i="5"/>
  <c r="N233" i="5" s="1"/>
  <c r="M234" i="5"/>
  <c r="N234" i="5" s="1"/>
  <c r="M235" i="5"/>
  <c r="N235" i="5" s="1"/>
  <c r="M236" i="5"/>
  <c r="N236" i="5" s="1"/>
  <c r="M237" i="5"/>
  <c r="N237" i="5" s="1"/>
  <c r="M238" i="5"/>
  <c r="N238" i="5" s="1"/>
  <c r="M239" i="5"/>
  <c r="N239" i="5" s="1"/>
  <c r="M240" i="5"/>
  <c r="N240" i="5" s="1"/>
  <c r="M241" i="5"/>
  <c r="N241" i="5" s="1"/>
  <c r="M242" i="5"/>
  <c r="N242" i="5" s="1"/>
  <c r="M243" i="5"/>
  <c r="N243" i="5" s="1"/>
  <c r="M245" i="5"/>
  <c r="N245" i="5" s="1"/>
  <c r="M246" i="5"/>
  <c r="N246" i="5" s="1"/>
  <c r="M247" i="5"/>
  <c r="N247" i="5" s="1"/>
  <c r="M248" i="5"/>
  <c r="N248" i="5" s="1"/>
  <c r="M249" i="5"/>
  <c r="N249" i="5" s="1"/>
  <c r="M250" i="5"/>
  <c r="N250" i="5" s="1"/>
  <c r="P303" i="4" l="1"/>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N1264" i="3" l="1"/>
  <c r="O1264" i="3" s="1"/>
  <c r="M1264" i="3"/>
  <c r="L1264" i="3"/>
  <c r="L1262" i="3" l="1"/>
  <c r="M1262" i="3"/>
  <c r="N1262" i="3"/>
  <c r="O1262" i="3" s="1"/>
  <c r="L1263" i="3"/>
  <c r="M1263" i="3"/>
  <c r="N1263" i="3"/>
  <c r="O1263" i="3" s="1"/>
  <c r="L1261" i="3" l="1"/>
  <c r="M1261" i="3"/>
  <c r="N1261" i="3"/>
  <c r="O1261" i="3" s="1"/>
  <c r="AF161" i="1"/>
  <c r="AF134" i="1"/>
  <c r="AF43" i="1"/>
  <c r="AF3" i="1"/>
  <c r="AF7" i="1"/>
  <c r="AF47" i="1"/>
  <c r="AF51" i="1"/>
  <c r="AF16" i="1"/>
  <c r="AF17" i="1"/>
  <c r="AF24" i="1"/>
  <c r="AF26" i="1"/>
  <c r="AF53" i="1"/>
  <c r="AF29" i="1"/>
  <c r="AF60" i="1"/>
  <c r="AF50" i="1"/>
  <c r="AF61" i="1"/>
  <c r="AF68" i="1"/>
  <c r="AF58" i="1"/>
  <c r="AF70" i="1"/>
  <c r="AF75" i="1"/>
  <c r="AF87" i="1"/>
  <c r="AF72" i="1"/>
  <c r="AF73" i="1"/>
  <c r="AF74" i="1"/>
  <c r="AF100" i="1"/>
  <c r="AF81" i="1"/>
  <c r="AF83" i="1"/>
  <c r="AF84" i="1"/>
  <c r="AF85" i="1"/>
  <c r="AF90" i="1"/>
  <c r="AF106" i="1"/>
  <c r="AF97" i="1"/>
  <c r="AF98" i="1"/>
  <c r="AF110" i="1"/>
  <c r="AF108" i="1"/>
  <c r="AF109" i="1"/>
  <c r="AF127" i="1"/>
  <c r="AF115" i="1"/>
  <c r="AF116" i="1"/>
  <c r="AF121" i="1"/>
  <c r="AF125" i="1"/>
  <c r="AF130" i="1"/>
  <c r="AF133" i="1"/>
  <c r="AF146" i="1"/>
  <c r="AF143" i="1"/>
  <c r="AF155" i="1"/>
  <c r="AF150" i="1"/>
  <c r="AF152" i="1"/>
  <c r="AF162" i="1"/>
  <c r="AF159" i="1"/>
  <c r="AF164" i="1"/>
  <c r="AF166" i="1"/>
  <c r="AF168" i="1"/>
  <c r="L1260" i="3"/>
  <c r="M1260" i="3"/>
  <c r="N1260" i="3"/>
  <c r="O1260" i="3" s="1"/>
  <c r="L1258" i="3"/>
  <c r="M1258" i="3"/>
  <c r="N1258" i="3"/>
  <c r="O1258" i="3" s="1"/>
  <c r="L1259" i="3"/>
  <c r="M1259" i="3"/>
  <c r="N1259" i="3"/>
  <c r="O1259" i="3" s="1"/>
  <c r="L1257" i="3"/>
  <c r="M1257" i="3"/>
  <c r="N1257" i="3"/>
  <c r="O1257" i="3" s="1"/>
  <c r="N1256" i="3"/>
  <c r="O1256" i="3" s="1"/>
  <c r="M1256" i="3"/>
  <c r="L1256" i="3"/>
  <c r="L1254" i="3" l="1"/>
  <c r="M1254" i="3"/>
  <c r="N1254" i="3"/>
  <c r="O1254" i="3" s="1"/>
  <c r="L1255" i="3"/>
  <c r="M1255" i="3"/>
  <c r="N1255" i="3"/>
  <c r="O1255" i="3" s="1"/>
  <c r="L1252" i="3"/>
  <c r="M1252" i="3"/>
  <c r="N1252" i="3"/>
  <c r="O1252" i="3" s="1"/>
  <c r="L1253" i="3"/>
  <c r="M1253" i="3"/>
  <c r="N1253" i="3"/>
  <c r="O1253" i="3" s="1"/>
  <c r="L3" i="3"/>
  <c r="M3" i="3"/>
  <c r="N3" i="3"/>
  <c r="O3" i="3" s="1"/>
  <c r="L4" i="3"/>
  <c r="M4" i="3"/>
  <c r="N4" i="3"/>
  <c r="O4" i="3" s="1"/>
  <c r="L5" i="3"/>
  <c r="M5" i="3"/>
  <c r="N5" i="3"/>
  <c r="O5" i="3" s="1"/>
  <c r="L6" i="3"/>
  <c r="M6" i="3"/>
  <c r="N6" i="3"/>
  <c r="O6" i="3" s="1"/>
  <c r="L7" i="3"/>
  <c r="M7" i="3"/>
  <c r="N7" i="3"/>
  <c r="O7" i="3" s="1"/>
  <c r="L8" i="3"/>
  <c r="M8" i="3"/>
  <c r="N8" i="3"/>
  <c r="O8" i="3" s="1"/>
  <c r="L9" i="3"/>
  <c r="M9" i="3"/>
  <c r="N9" i="3"/>
  <c r="O9" i="3" s="1"/>
  <c r="L10" i="3"/>
  <c r="M10" i="3"/>
  <c r="N10" i="3"/>
  <c r="O10" i="3" s="1"/>
  <c r="L11" i="3"/>
  <c r="M11" i="3"/>
  <c r="N11" i="3"/>
  <c r="O11" i="3" s="1"/>
  <c r="L12" i="3"/>
  <c r="M12" i="3"/>
  <c r="N12" i="3"/>
  <c r="O12" i="3" s="1"/>
  <c r="L13" i="3"/>
  <c r="M13" i="3"/>
  <c r="N13" i="3"/>
  <c r="O13" i="3" s="1"/>
  <c r="L14" i="3"/>
  <c r="M14" i="3"/>
  <c r="N14" i="3"/>
  <c r="O14" i="3" s="1"/>
  <c r="L15" i="3"/>
  <c r="M15" i="3"/>
  <c r="N15" i="3"/>
  <c r="O15" i="3" s="1"/>
  <c r="L16" i="3"/>
  <c r="M16" i="3"/>
  <c r="N16" i="3"/>
  <c r="O16" i="3" s="1"/>
  <c r="L17" i="3"/>
  <c r="M17" i="3"/>
  <c r="N17" i="3"/>
  <c r="O17" i="3" s="1"/>
  <c r="L18" i="3"/>
  <c r="M18" i="3"/>
  <c r="N18" i="3"/>
  <c r="O18" i="3" s="1"/>
  <c r="L19" i="3"/>
  <c r="M19" i="3"/>
  <c r="N19" i="3"/>
  <c r="O19" i="3" s="1"/>
  <c r="L20" i="3"/>
  <c r="M20" i="3"/>
  <c r="N20" i="3"/>
  <c r="O20" i="3" s="1"/>
  <c r="L21" i="3"/>
  <c r="M21" i="3"/>
  <c r="N21" i="3"/>
  <c r="O21" i="3" s="1"/>
  <c r="L22" i="3"/>
  <c r="M22" i="3"/>
  <c r="N22" i="3"/>
  <c r="O22" i="3" s="1"/>
  <c r="L23" i="3"/>
  <c r="M23" i="3"/>
  <c r="N23" i="3"/>
  <c r="O23" i="3" s="1"/>
  <c r="L24" i="3"/>
  <c r="M24" i="3"/>
  <c r="N24" i="3"/>
  <c r="O24" i="3" s="1"/>
  <c r="L25" i="3"/>
  <c r="M25" i="3"/>
  <c r="N25" i="3"/>
  <c r="O25" i="3" s="1"/>
  <c r="L26" i="3"/>
  <c r="M26" i="3"/>
  <c r="N26" i="3"/>
  <c r="O26" i="3" s="1"/>
  <c r="L27" i="3"/>
  <c r="M27" i="3"/>
  <c r="N27" i="3"/>
  <c r="O27" i="3" s="1"/>
  <c r="L28" i="3"/>
  <c r="M28" i="3"/>
  <c r="N28" i="3"/>
  <c r="O28" i="3" s="1"/>
  <c r="L29" i="3"/>
  <c r="M29" i="3"/>
  <c r="N29" i="3"/>
  <c r="O29" i="3" s="1"/>
  <c r="L30" i="3"/>
  <c r="M30" i="3"/>
  <c r="N30" i="3"/>
  <c r="O30" i="3" s="1"/>
  <c r="L31" i="3"/>
  <c r="M31" i="3"/>
  <c r="N31" i="3"/>
  <c r="O31" i="3" s="1"/>
  <c r="L32" i="3"/>
  <c r="M32" i="3"/>
  <c r="N32" i="3"/>
  <c r="O32" i="3" s="1"/>
  <c r="L33" i="3"/>
  <c r="M33" i="3"/>
  <c r="N33" i="3"/>
  <c r="O33" i="3" s="1"/>
  <c r="L34" i="3"/>
  <c r="M34" i="3"/>
  <c r="N34" i="3"/>
  <c r="O34" i="3" s="1"/>
  <c r="L35" i="3"/>
  <c r="M35" i="3"/>
  <c r="N35" i="3"/>
  <c r="O35" i="3" s="1"/>
  <c r="L36" i="3"/>
  <c r="M36" i="3"/>
  <c r="N36" i="3"/>
  <c r="O36" i="3" s="1"/>
  <c r="L37" i="3"/>
  <c r="M37" i="3"/>
  <c r="N37" i="3"/>
  <c r="O37" i="3" s="1"/>
  <c r="L38" i="3"/>
  <c r="M38" i="3"/>
  <c r="N38" i="3"/>
  <c r="O38" i="3" s="1"/>
  <c r="L39" i="3"/>
  <c r="M39" i="3"/>
  <c r="N39" i="3"/>
  <c r="O39" i="3" s="1"/>
  <c r="L40" i="3"/>
  <c r="M40" i="3"/>
  <c r="N40" i="3"/>
  <c r="O40" i="3" s="1"/>
  <c r="L41" i="3"/>
  <c r="M41" i="3"/>
  <c r="N41" i="3"/>
  <c r="O41" i="3" s="1"/>
  <c r="L42" i="3"/>
  <c r="M42" i="3"/>
  <c r="N42" i="3"/>
  <c r="O42" i="3" s="1"/>
  <c r="L43" i="3"/>
  <c r="M43" i="3"/>
  <c r="N43" i="3"/>
  <c r="O43" i="3" s="1"/>
  <c r="L44" i="3"/>
  <c r="M44" i="3"/>
  <c r="N44" i="3"/>
  <c r="O44" i="3" s="1"/>
  <c r="L45" i="3"/>
  <c r="M45" i="3"/>
  <c r="N45" i="3"/>
  <c r="O45" i="3" s="1"/>
  <c r="L46" i="3"/>
  <c r="M46" i="3"/>
  <c r="N46" i="3"/>
  <c r="O46" i="3" s="1"/>
  <c r="L47" i="3"/>
  <c r="M47" i="3"/>
  <c r="N47" i="3"/>
  <c r="O47" i="3" s="1"/>
  <c r="L48" i="3"/>
  <c r="M48" i="3"/>
  <c r="N48" i="3"/>
  <c r="O48" i="3" s="1"/>
  <c r="L49" i="3"/>
  <c r="M49" i="3"/>
  <c r="N49" i="3"/>
  <c r="O49" i="3" s="1"/>
  <c r="L50" i="3"/>
  <c r="M50" i="3"/>
  <c r="N50" i="3"/>
  <c r="O50" i="3" s="1"/>
  <c r="L51" i="3"/>
  <c r="M51" i="3"/>
  <c r="N51" i="3"/>
  <c r="O51" i="3" s="1"/>
  <c r="L52" i="3"/>
  <c r="M52" i="3"/>
  <c r="N52" i="3"/>
  <c r="O52" i="3" s="1"/>
  <c r="L53" i="3"/>
  <c r="M53" i="3"/>
  <c r="N53" i="3"/>
  <c r="O53" i="3" s="1"/>
  <c r="L54" i="3"/>
  <c r="M54" i="3"/>
  <c r="N54" i="3"/>
  <c r="O54" i="3" s="1"/>
  <c r="L55" i="3"/>
  <c r="M55" i="3"/>
  <c r="N55" i="3"/>
  <c r="O55" i="3" s="1"/>
  <c r="L56" i="3"/>
  <c r="M56" i="3"/>
  <c r="N56" i="3"/>
  <c r="O56" i="3" s="1"/>
  <c r="L57" i="3"/>
  <c r="M57" i="3"/>
  <c r="N57" i="3"/>
  <c r="O57" i="3" s="1"/>
  <c r="L58" i="3"/>
  <c r="M58" i="3"/>
  <c r="N58" i="3"/>
  <c r="O58" i="3" s="1"/>
  <c r="L59" i="3"/>
  <c r="M59" i="3"/>
  <c r="N59" i="3"/>
  <c r="O59" i="3" s="1"/>
  <c r="L60" i="3"/>
  <c r="M60" i="3"/>
  <c r="N60" i="3"/>
  <c r="O60" i="3" s="1"/>
  <c r="L61" i="3"/>
  <c r="M61" i="3"/>
  <c r="N61" i="3"/>
  <c r="O61" i="3" s="1"/>
  <c r="L62" i="3"/>
  <c r="M62" i="3"/>
  <c r="N62" i="3"/>
  <c r="O62" i="3" s="1"/>
  <c r="L63" i="3"/>
  <c r="M63" i="3"/>
  <c r="N63" i="3"/>
  <c r="O63" i="3" s="1"/>
  <c r="L64" i="3"/>
  <c r="M64" i="3"/>
  <c r="N64" i="3"/>
  <c r="O64" i="3" s="1"/>
  <c r="L65" i="3"/>
  <c r="M65" i="3"/>
  <c r="N65" i="3"/>
  <c r="O65" i="3" s="1"/>
  <c r="L66" i="3"/>
  <c r="M66" i="3"/>
  <c r="N66" i="3"/>
  <c r="O66" i="3" s="1"/>
  <c r="L67" i="3"/>
  <c r="M67" i="3"/>
  <c r="N67" i="3"/>
  <c r="O67" i="3" s="1"/>
  <c r="L68" i="3"/>
  <c r="M68" i="3"/>
  <c r="N68" i="3"/>
  <c r="O68" i="3" s="1"/>
  <c r="L69" i="3"/>
  <c r="M69" i="3"/>
  <c r="N69" i="3"/>
  <c r="O69" i="3" s="1"/>
  <c r="L70" i="3"/>
  <c r="M70" i="3"/>
  <c r="N70" i="3"/>
  <c r="O70" i="3" s="1"/>
  <c r="L71" i="3"/>
  <c r="M71" i="3"/>
  <c r="N71" i="3"/>
  <c r="O71" i="3" s="1"/>
  <c r="L72" i="3"/>
  <c r="M72" i="3"/>
  <c r="N72" i="3"/>
  <c r="O72" i="3" s="1"/>
  <c r="L73" i="3"/>
  <c r="M73" i="3"/>
  <c r="N73" i="3"/>
  <c r="O73" i="3" s="1"/>
  <c r="L74" i="3"/>
  <c r="M74" i="3"/>
  <c r="N74" i="3"/>
  <c r="O74" i="3" s="1"/>
  <c r="L75" i="3"/>
  <c r="M75" i="3"/>
  <c r="N75" i="3"/>
  <c r="O75" i="3" s="1"/>
  <c r="L76" i="3"/>
  <c r="M76" i="3"/>
  <c r="N76" i="3"/>
  <c r="O76" i="3" s="1"/>
  <c r="L77" i="3"/>
  <c r="M77" i="3"/>
  <c r="N77" i="3"/>
  <c r="O77" i="3" s="1"/>
  <c r="L78" i="3"/>
  <c r="M78" i="3"/>
  <c r="N78" i="3"/>
  <c r="O78" i="3" s="1"/>
  <c r="L79" i="3"/>
  <c r="M79" i="3"/>
  <c r="N79" i="3"/>
  <c r="O79" i="3" s="1"/>
  <c r="L80" i="3"/>
  <c r="M80" i="3"/>
  <c r="N80" i="3"/>
  <c r="O80" i="3" s="1"/>
  <c r="L81" i="3"/>
  <c r="M81" i="3"/>
  <c r="N81" i="3"/>
  <c r="O81" i="3" s="1"/>
  <c r="L82" i="3"/>
  <c r="M82" i="3"/>
  <c r="N82" i="3"/>
  <c r="O82" i="3" s="1"/>
  <c r="L83" i="3"/>
  <c r="M83" i="3"/>
  <c r="N83" i="3"/>
  <c r="O83" i="3" s="1"/>
  <c r="L84" i="3"/>
  <c r="M84" i="3"/>
  <c r="N84" i="3"/>
  <c r="O84" i="3" s="1"/>
  <c r="L85" i="3"/>
  <c r="M85" i="3"/>
  <c r="N85" i="3"/>
  <c r="O85" i="3" s="1"/>
  <c r="L86" i="3"/>
  <c r="M86" i="3"/>
  <c r="N86" i="3"/>
  <c r="O86" i="3" s="1"/>
  <c r="L87" i="3"/>
  <c r="M87" i="3"/>
  <c r="N87" i="3"/>
  <c r="O87" i="3" s="1"/>
  <c r="L88" i="3"/>
  <c r="M88" i="3"/>
  <c r="N88" i="3"/>
  <c r="O88" i="3" s="1"/>
  <c r="L89" i="3"/>
  <c r="M89" i="3"/>
  <c r="N89" i="3"/>
  <c r="O89" i="3" s="1"/>
  <c r="L90" i="3"/>
  <c r="M90" i="3"/>
  <c r="N90" i="3"/>
  <c r="O90" i="3" s="1"/>
  <c r="L91" i="3"/>
  <c r="M91" i="3"/>
  <c r="N91" i="3"/>
  <c r="O91" i="3" s="1"/>
  <c r="L92" i="3"/>
  <c r="M92" i="3"/>
  <c r="N92" i="3"/>
  <c r="O92" i="3" s="1"/>
  <c r="L93" i="3"/>
  <c r="M93" i="3"/>
  <c r="N93" i="3"/>
  <c r="O93" i="3" s="1"/>
  <c r="L94" i="3"/>
  <c r="M94" i="3"/>
  <c r="N94" i="3"/>
  <c r="O94" i="3" s="1"/>
  <c r="L95" i="3"/>
  <c r="M95" i="3"/>
  <c r="N95" i="3"/>
  <c r="O95" i="3" s="1"/>
  <c r="L96" i="3"/>
  <c r="M96" i="3"/>
  <c r="N96" i="3"/>
  <c r="O96" i="3" s="1"/>
  <c r="L97" i="3"/>
  <c r="M97" i="3"/>
  <c r="N97" i="3"/>
  <c r="O97" i="3" s="1"/>
  <c r="L98" i="3"/>
  <c r="M98" i="3"/>
  <c r="N98" i="3"/>
  <c r="O98" i="3" s="1"/>
  <c r="L99" i="3"/>
  <c r="M99" i="3"/>
  <c r="N99" i="3"/>
  <c r="O99" i="3" s="1"/>
  <c r="L100" i="3"/>
  <c r="M100" i="3"/>
  <c r="N100" i="3"/>
  <c r="O100" i="3" s="1"/>
  <c r="L101" i="3"/>
  <c r="M101" i="3"/>
  <c r="N101" i="3"/>
  <c r="O101" i="3" s="1"/>
  <c r="L102" i="3"/>
  <c r="M102" i="3"/>
  <c r="N102" i="3"/>
  <c r="O102" i="3" s="1"/>
  <c r="L103" i="3"/>
  <c r="M103" i="3"/>
  <c r="N103" i="3"/>
  <c r="O103" i="3" s="1"/>
  <c r="L104" i="3"/>
  <c r="M104" i="3"/>
  <c r="N104" i="3"/>
  <c r="O104" i="3" s="1"/>
  <c r="L105" i="3"/>
  <c r="M105" i="3"/>
  <c r="N105" i="3"/>
  <c r="O105" i="3" s="1"/>
  <c r="L106" i="3"/>
  <c r="M106" i="3"/>
  <c r="N106" i="3"/>
  <c r="O106" i="3" s="1"/>
  <c r="L107" i="3"/>
  <c r="M107" i="3"/>
  <c r="N107" i="3"/>
  <c r="O107" i="3" s="1"/>
  <c r="L108" i="3"/>
  <c r="M108" i="3"/>
  <c r="N108" i="3"/>
  <c r="O108" i="3" s="1"/>
  <c r="L109" i="3"/>
  <c r="M109" i="3"/>
  <c r="N109" i="3"/>
  <c r="O109" i="3" s="1"/>
  <c r="L110" i="3"/>
  <c r="M110" i="3"/>
  <c r="N110" i="3"/>
  <c r="O110" i="3" s="1"/>
  <c r="L111" i="3"/>
  <c r="M111" i="3"/>
  <c r="N111" i="3"/>
  <c r="O111" i="3" s="1"/>
  <c r="L112" i="3"/>
  <c r="M112" i="3"/>
  <c r="N112" i="3"/>
  <c r="O112" i="3" s="1"/>
  <c r="L113" i="3"/>
  <c r="M113" i="3"/>
  <c r="N113" i="3"/>
  <c r="O113" i="3" s="1"/>
  <c r="L114" i="3"/>
  <c r="M114" i="3"/>
  <c r="N114" i="3"/>
  <c r="O114" i="3" s="1"/>
  <c r="L115" i="3"/>
  <c r="M115" i="3"/>
  <c r="N115" i="3"/>
  <c r="O115" i="3" s="1"/>
  <c r="L116" i="3"/>
  <c r="M116" i="3"/>
  <c r="N116" i="3"/>
  <c r="O116" i="3" s="1"/>
  <c r="L117" i="3"/>
  <c r="M117" i="3"/>
  <c r="N117" i="3"/>
  <c r="O117" i="3" s="1"/>
  <c r="L118" i="3"/>
  <c r="M118" i="3"/>
  <c r="N118" i="3"/>
  <c r="O118" i="3" s="1"/>
  <c r="L119" i="3"/>
  <c r="M119" i="3"/>
  <c r="N119" i="3"/>
  <c r="O119" i="3" s="1"/>
  <c r="L120" i="3"/>
  <c r="M120" i="3"/>
  <c r="N120" i="3"/>
  <c r="O120" i="3" s="1"/>
  <c r="L121" i="3"/>
  <c r="M121" i="3"/>
  <c r="N121" i="3"/>
  <c r="O121" i="3" s="1"/>
  <c r="L122" i="3"/>
  <c r="M122" i="3"/>
  <c r="N122" i="3"/>
  <c r="O122" i="3" s="1"/>
  <c r="L123" i="3"/>
  <c r="M123" i="3"/>
  <c r="N123" i="3"/>
  <c r="O123" i="3" s="1"/>
  <c r="L124" i="3"/>
  <c r="M124" i="3"/>
  <c r="N124" i="3"/>
  <c r="O124" i="3" s="1"/>
  <c r="L125" i="3"/>
  <c r="M125" i="3"/>
  <c r="N125" i="3"/>
  <c r="O125" i="3" s="1"/>
  <c r="L126" i="3"/>
  <c r="M126" i="3"/>
  <c r="N126" i="3"/>
  <c r="O126" i="3" s="1"/>
  <c r="L127" i="3"/>
  <c r="M127" i="3"/>
  <c r="N127" i="3"/>
  <c r="O127" i="3" s="1"/>
  <c r="L128" i="3"/>
  <c r="M128" i="3"/>
  <c r="N128" i="3"/>
  <c r="O128" i="3" s="1"/>
  <c r="L129" i="3"/>
  <c r="M129" i="3"/>
  <c r="N129" i="3"/>
  <c r="O129" i="3" s="1"/>
  <c r="L130" i="3"/>
  <c r="M130" i="3"/>
  <c r="N130" i="3"/>
  <c r="O130" i="3" s="1"/>
  <c r="L131" i="3"/>
  <c r="M131" i="3"/>
  <c r="N131" i="3"/>
  <c r="O131" i="3" s="1"/>
  <c r="L132" i="3"/>
  <c r="M132" i="3"/>
  <c r="N132" i="3"/>
  <c r="O132" i="3" s="1"/>
  <c r="L133" i="3"/>
  <c r="M133" i="3"/>
  <c r="N133" i="3"/>
  <c r="O133" i="3" s="1"/>
  <c r="L134" i="3"/>
  <c r="M134" i="3"/>
  <c r="N134" i="3"/>
  <c r="O134" i="3" s="1"/>
  <c r="L135" i="3"/>
  <c r="M135" i="3"/>
  <c r="N135" i="3"/>
  <c r="O135" i="3" s="1"/>
  <c r="L136" i="3"/>
  <c r="M136" i="3"/>
  <c r="N136" i="3"/>
  <c r="O136" i="3" s="1"/>
  <c r="L137" i="3"/>
  <c r="M137" i="3"/>
  <c r="N137" i="3"/>
  <c r="O137" i="3" s="1"/>
  <c r="L138" i="3"/>
  <c r="M138" i="3"/>
  <c r="N138" i="3"/>
  <c r="O138" i="3" s="1"/>
  <c r="L139" i="3"/>
  <c r="M139" i="3"/>
  <c r="N139" i="3"/>
  <c r="O139" i="3" s="1"/>
  <c r="L140" i="3"/>
  <c r="M140" i="3"/>
  <c r="N140" i="3"/>
  <c r="O140" i="3" s="1"/>
  <c r="L141" i="3"/>
  <c r="M141" i="3"/>
  <c r="N141" i="3"/>
  <c r="O141" i="3" s="1"/>
  <c r="L142" i="3"/>
  <c r="M142" i="3"/>
  <c r="N142" i="3"/>
  <c r="O142" i="3" s="1"/>
  <c r="L143" i="3"/>
  <c r="M143" i="3"/>
  <c r="N143" i="3"/>
  <c r="O143" i="3" s="1"/>
  <c r="L144" i="3"/>
  <c r="M144" i="3"/>
  <c r="N144" i="3"/>
  <c r="O144" i="3" s="1"/>
  <c r="L145" i="3"/>
  <c r="M145" i="3"/>
  <c r="N145" i="3"/>
  <c r="O145" i="3" s="1"/>
  <c r="L146" i="3"/>
  <c r="M146" i="3"/>
  <c r="N146" i="3"/>
  <c r="O146" i="3" s="1"/>
  <c r="L147" i="3"/>
  <c r="M147" i="3"/>
  <c r="N147" i="3"/>
  <c r="O147" i="3" s="1"/>
  <c r="L148" i="3"/>
  <c r="M148" i="3"/>
  <c r="N148" i="3"/>
  <c r="O148" i="3" s="1"/>
  <c r="L149" i="3"/>
  <c r="M149" i="3"/>
  <c r="N149" i="3"/>
  <c r="O149" i="3" s="1"/>
  <c r="L150" i="3"/>
  <c r="M150" i="3"/>
  <c r="N150" i="3"/>
  <c r="O150" i="3" s="1"/>
  <c r="L151" i="3"/>
  <c r="M151" i="3"/>
  <c r="N151" i="3"/>
  <c r="O151" i="3" s="1"/>
  <c r="L152" i="3"/>
  <c r="M152" i="3"/>
  <c r="N152" i="3"/>
  <c r="O152" i="3" s="1"/>
  <c r="L153" i="3"/>
  <c r="M153" i="3"/>
  <c r="N153" i="3"/>
  <c r="O153" i="3" s="1"/>
  <c r="L154" i="3"/>
  <c r="M154" i="3"/>
  <c r="N154" i="3"/>
  <c r="O154" i="3" s="1"/>
  <c r="L155" i="3"/>
  <c r="M155" i="3"/>
  <c r="N155" i="3"/>
  <c r="O155" i="3" s="1"/>
  <c r="L156" i="3"/>
  <c r="M156" i="3"/>
  <c r="N156" i="3"/>
  <c r="O156" i="3" s="1"/>
  <c r="L157" i="3"/>
  <c r="M157" i="3"/>
  <c r="N157" i="3"/>
  <c r="O157" i="3" s="1"/>
  <c r="L158" i="3"/>
  <c r="M158" i="3"/>
  <c r="N158" i="3"/>
  <c r="O158" i="3" s="1"/>
  <c r="L159" i="3"/>
  <c r="M159" i="3"/>
  <c r="N159" i="3"/>
  <c r="O159" i="3" s="1"/>
  <c r="L160" i="3"/>
  <c r="M160" i="3"/>
  <c r="N160" i="3"/>
  <c r="O160" i="3" s="1"/>
  <c r="L161" i="3"/>
  <c r="M161" i="3"/>
  <c r="N161" i="3"/>
  <c r="O161" i="3" s="1"/>
  <c r="L162" i="3"/>
  <c r="M162" i="3"/>
  <c r="N162" i="3"/>
  <c r="O162" i="3" s="1"/>
  <c r="L163" i="3"/>
  <c r="M163" i="3"/>
  <c r="N163" i="3"/>
  <c r="O163" i="3" s="1"/>
  <c r="L164" i="3"/>
  <c r="M164" i="3"/>
  <c r="N164" i="3"/>
  <c r="O164" i="3" s="1"/>
  <c r="L165" i="3"/>
  <c r="M165" i="3"/>
  <c r="N165" i="3"/>
  <c r="O165" i="3" s="1"/>
  <c r="L166" i="3"/>
  <c r="M166" i="3"/>
  <c r="N166" i="3"/>
  <c r="O166" i="3" s="1"/>
  <c r="L167" i="3"/>
  <c r="M167" i="3"/>
  <c r="N167" i="3"/>
  <c r="O167" i="3" s="1"/>
  <c r="L168" i="3"/>
  <c r="M168" i="3"/>
  <c r="N168" i="3"/>
  <c r="O168" i="3" s="1"/>
  <c r="L169" i="3"/>
  <c r="M169" i="3"/>
  <c r="N169" i="3"/>
  <c r="O169" i="3" s="1"/>
  <c r="L170" i="3"/>
  <c r="M170" i="3"/>
  <c r="N170" i="3"/>
  <c r="O170" i="3" s="1"/>
  <c r="L171" i="3"/>
  <c r="M171" i="3"/>
  <c r="N171" i="3"/>
  <c r="O171" i="3" s="1"/>
  <c r="L172" i="3"/>
  <c r="M172" i="3"/>
  <c r="N172" i="3"/>
  <c r="O172" i="3" s="1"/>
  <c r="L173" i="3"/>
  <c r="M173" i="3"/>
  <c r="N173" i="3"/>
  <c r="O173" i="3" s="1"/>
  <c r="L174" i="3"/>
  <c r="M174" i="3"/>
  <c r="N174" i="3"/>
  <c r="O174" i="3" s="1"/>
  <c r="L175" i="3"/>
  <c r="M175" i="3"/>
  <c r="N175" i="3"/>
  <c r="O175" i="3" s="1"/>
  <c r="L176" i="3"/>
  <c r="M176" i="3"/>
  <c r="N176" i="3"/>
  <c r="O176" i="3" s="1"/>
  <c r="L177" i="3"/>
  <c r="M177" i="3"/>
  <c r="N177" i="3"/>
  <c r="O177" i="3" s="1"/>
  <c r="L178" i="3"/>
  <c r="M178" i="3"/>
  <c r="N178" i="3"/>
  <c r="O178" i="3" s="1"/>
  <c r="L179" i="3"/>
  <c r="M179" i="3"/>
  <c r="N179" i="3"/>
  <c r="O179" i="3" s="1"/>
  <c r="L180" i="3"/>
  <c r="M180" i="3"/>
  <c r="N180" i="3"/>
  <c r="O180" i="3" s="1"/>
  <c r="L181" i="3"/>
  <c r="M181" i="3"/>
  <c r="N181" i="3"/>
  <c r="O181" i="3" s="1"/>
  <c r="L182" i="3"/>
  <c r="M182" i="3"/>
  <c r="N182" i="3"/>
  <c r="O182" i="3" s="1"/>
  <c r="L183" i="3"/>
  <c r="M183" i="3"/>
  <c r="N183" i="3"/>
  <c r="O183" i="3" s="1"/>
  <c r="L184" i="3"/>
  <c r="M184" i="3"/>
  <c r="N184" i="3"/>
  <c r="O184" i="3" s="1"/>
  <c r="L185" i="3"/>
  <c r="M185" i="3"/>
  <c r="N185" i="3"/>
  <c r="O185" i="3" s="1"/>
  <c r="L186" i="3"/>
  <c r="M186" i="3"/>
  <c r="N186" i="3"/>
  <c r="O186" i="3" s="1"/>
  <c r="L187" i="3"/>
  <c r="M187" i="3"/>
  <c r="N187" i="3"/>
  <c r="O187" i="3" s="1"/>
  <c r="L188" i="3"/>
  <c r="M188" i="3"/>
  <c r="N188" i="3"/>
  <c r="O188" i="3" s="1"/>
  <c r="L189" i="3"/>
  <c r="M189" i="3"/>
  <c r="N189" i="3"/>
  <c r="O189" i="3" s="1"/>
  <c r="L190" i="3"/>
  <c r="M190" i="3"/>
  <c r="N190" i="3"/>
  <c r="O190" i="3" s="1"/>
  <c r="L191" i="3"/>
  <c r="M191" i="3"/>
  <c r="N191" i="3"/>
  <c r="O191" i="3" s="1"/>
  <c r="L192" i="3"/>
  <c r="M192" i="3"/>
  <c r="N192" i="3"/>
  <c r="O192" i="3" s="1"/>
  <c r="L193" i="3"/>
  <c r="M193" i="3"/>
  <c r="N193" i="3"/>
  <c r="O193" i="3" s="1"/>
  <c r="L194" i="3"/>
  <c r="M194" i="3"/>
  <c r="N194" i="3"/>
  <c r="O194" i="3" s="1"/>
  <c r="L195" i="3"/>
  <c r="M195" i="3"/>
  <c r="N195" i="3"/>
  <c r="O195" i="3" s="1"/>
  <c r="L196" i="3"/>
  <c r="M196" i="3"/>
  <c r="N196" i="3"/>
  <c r="O196" i="3" s="1"/>
  <c r="L197" i="3"/>
  <c r="M197" i="3"/>
  <c r="N197" i="3"/>
  <c r="O197" i="3" s="1"/>
  <c r="L198" i="3"/>
  <c r="M198" i="3"/>
  <c r="N198" i="3"/>
  <c r="O198" i="3" s="1"/>
  <c r="L199" i="3"/>
  <c r="M199" i="3"/>
  <c r="N199" i="3"/>
  <c r="O199" i="3" s="1"/>
  <c r="L200" i="3"/>
  <c r="M200" i="3"/>
  <c r="N200" i="3"/>
  <c r="O200" i="3" s="1"/>
  <c r="L201" i="3"/>
  <c r="M201" i="3"/>
  <c r="N201" i="3"/>
  <c r="O201" i="3" s="1"/>
  <c r="L202" i="3"/>
  <c r="M202" i="3"/>
  <c r="N202" i="3"/>
  <c r="O202" i="3" s="1"/>
  <c r="L203" i="3"/>
  <c r="M203" i="3"/>
  <c r="N203" i="3"/>
  <c r="O203" i="3" s="1"/>
  <c r="L204" i="3"/>
  <c r="M204" i="3"/>
  <c r="N204" i="3"/>
  <c r="O204" i="3" s="1"/>
  <c r="L205" i="3"/>
  <c r="M205" i="3"/>
  <c r="N205" i="3"/>
  <c r="O205" i="3" s="1"/>
  <c r="L206" i="3"/>
  <c r="M206" i="3"/>
  <c r="N206" i="3"/>
  <c r="O206" i="3" s="1"/>
  <c r="L207" i="3"/>
  <c r="M207" i="3"/>
  <c r="N207" i="3"/>
  <c r="O207" i="3" s="1"/>
  <c r="L208" i="3"/>
  <c r="M208" i="3"/>
  <c r="N208" i="3"/>
  <c r="O208" i="3" s="1"/>
  <c r="L209" i="3"/>
  <c r="M209" i="3"/>
  <c r="N209" i="3"/>
  <c r="O209" i="3" s="1"/>
  <c r="L210" i="3"/>
  <c r="M210" i="3"/>
  <c r="N210" i="3"/>
  <c r="O210" i="3" s="1"/>
  <c r="L211" i="3"/>
  <c r="M211" i="3"/>
  <c r="N211" i="3"/>
  <c r="O211" i="3" s="1"/>
  <c r="L212" i="3"/>
  <c r="M212" i="3"/>
  <c r="N212" i="3"/>
  <c r="O212" i="3" s="1"/>
  <c r="L213" i="3"/>
  <c r="M213" i="3"/>
  <c r="N213" i="3"/>
  <c r="O213" i="3" s="1"/>
  <c r="L214" i="3"/>
  <c r="M214" i="3"/>
  <c r="N214" i="3"/>
  <c r="O214" i="3" s="1"/>
  <c r="L215" i="3"/>
  <c r="M215" i="3"/>
  <c r="N215" i="3"/>
  <c r="O215" i="3" s="1"/>
  <c r="L216" i="3"/>
  <c r="M216" i="3"/>
  <c r="N216" i="3"/>
  <c r="O216" i="3" s="1"/>
  <c r="L217" i="3"/>
  <c r="M217" i="3"/>
  <c r="N217" i="3"/>
  <c r="O217" i="3" s="1"/>
  <c r="L218" i="3"/>
  <c r="M218" i="3"/>
  <c r="N218" i="3"/>
  <c r="O218" i="3" s="1"/>
  <c r="L219" i="3"/>
  <c r="M219" i="3"/>
  <c r="N219" i="3"/>
  <c r="O219" i="3" s="1"/>
  <c r="L220" i="3"/>
  <c r="M220" i="3"/>
  <c r="N220" i="3"/>
  <c r="O220" i="3" s="1"/>
  <c r="L221" i="3"/>
  <c r="M221" i="3"/>
  <c r="N221" i="3"/>
  <c r="O221" i="3" s="1"/>
  <c r="L222" i="3"/>
  <c r="M222" i="3"/>
  <c r="N222" i="3"/>
  <c r="O222" i="3" s="1"/>
  <c r="L223" i="3"/>
  <c r="M223" i="3"/>
  <c r="N223" i="3"/>
  <c r="O223" i="3" s="1"/>
  <c r="L224" i="3"/>
  <c r="M224" i="3"/>
  <c r="N224" i="3"/>
  <c r="O224" i="3" s="1"/>
  <c r="L225" i="3"/>
  <c r="M225" i="3"/>
  <c r="N225" i="3"/>
  <c r="O225" i="3" s="1"/>
  <c r="L226" i="3"/>
  <c r="M226" i="3"/>
  <c r="N226" i="3"/>
  <c r="O226" i="3" s="1"/>
  <c r="L227" i="3"/>
  <c r="M227" i="3"/>
  <c r="N227" i="3"/>
  <c r="O227" i="3" s="1"/>
  <c r="L228" i="3"/>
  <c r="M228" i="3"/>
  <c r="N228" i="3"/>
  <c r="O228" i="3" s="1"/>
  <c r="L229" i="3"/>
  <c r="M229" i="3"/>
  <c r="N229" i="3"/>
  <c r="O229" i="3" s="1"/>
  <c r="L230" i="3"/>
  <c r="M230" i="3"/>
  <c r="N230" i="3"/>
  <c r="O230" i="3" s="1"/>
  <c r="L231" i="3"/>
  <c r="M231" i="3"/>
  <c r="N231" i="3"/>
  <c r="O231" i="3" s="1"/>
  <c r="L232" i="3"/>
  <c r="M232" i="3"/>
  <c r="N232" i="3"/>
  <c r="O232" i="3" s="1"/>
  <c r="L233" i="3"/>
  <c r="M233" i="3"/>
  <c r="N233" i="3"/>
  <c r="O233" i="3" s="1"/>
  <c r="L234" i="3"/>
  <c r="M234" i="3"/>
  <c r="N234" i="3"/>
  <c r="O234" i="3" s="1"/>
  <c r="L235" i="3"/>
  <c r="M235" i="3"/>
  <c r="N235" i="3"/>
  <c r="O235" i="3" s="1"/>
  <c r="L236" i="3"/>
  <c r="M236" i="3"/>
  <c r="N236" i="3"/>
  <c r="O236" i="3" s="1"/>
  <c r="L237" i="3"/>
  <c r="M237" i="3"/>
  <c r="N237" i="3"/>
  <c r="O237" i="3" s="1"/>
  <c r="L238" i="3"/>
  <c r="M238" i="3"/>
  <c r="N238" i="3"/>
  <c r="O238" i="3" s="1"/>
  <c r="L239" i="3"/>
  <c r="M239" i="3"/>
  <c r="N239" i="3"/>
  <c r="O239" i="3" s="1"/>
  <c r="L240" i="3"/>
  <c r="M240" i="3"/>
  <c r="N240" i="3"/>
  <c r="O240" i="3" s="1"/>
  <c r="L241" i="3"/>
  <c r="M241" i="3"/>
  <c r="N241" i="3"/>
  <c r="O241" i="3" s="1"/>
  <c r="L242" i="3"/>
  <c r="M242" i="3"/>
  <c r="N242" i="3"/>
  <c r="O242" i="3" s="1"/>
  <c r="L243" i="3"/>
  <c r="M243" i="3"/>
  <c r="N243" i="3"/>
  <c r="O243" i="3" s="1"/>
  <c r="L244" i="3"/>
  <c r="M244" i="3"/>
  <c r="N244" i="3"/>
  <c r="O244" i="3" s="1"/>
  <c r="L245" i="3"/>
  <c r="M245" i="3"/>
  <c r="N245" i="3"/>
  <c r="O245" i="3" s="1"/>
  <c r="L246" i="3"/>
  <c r="M246" i="3"/>
  <c r="N246" i="3"/>
  <c r="O246" i="3" s="1"/>
  <c r="L247" i="3"/>
  <c r="M247" i="3"/>
  <c r="N247" i="3"/>
  <c r="O247" i="3" s="1"/>
  <c r="L248" i="3"/>
  <c r="M248" i="3"/>
  <c r="N248" i="3"/>
  <c r="O248" i="3" s="1"/>
  <c r="L249" i="3"/>
  <c r="M249" i="3"/>
  <c r="N249" i="3"/>
  <c r="O249" i="3" s="1"/>
  <c r="L250" i="3"/>
  <c r="M250" i="3"/>
  <c r="N250" i="3"/>
  <c r="O250" i="3" s="1"/>
  <c r="L251" i="3"/>
  <c r="M251" i="3"/>
  <c r="N251" i="3"/>
  <c r="O251" i="3" s="1"/>
  <c r="L252" i="3"/>
  <c r="M252" i="3"/>
  <c r="N252" i="3"/>
  <c r="O252" i="3" s="1"/>
  <c r="L253" i="3"/>
  <c r="M253" i="3"/>
  <c r="N253" i="3"/>
  <c r="O253" i="3" s="1"/>
  <c r="L254" i="3"/>
  <c r="M254" i="3"/>
  <c r="N254" i="3"/>
  <c r="O254" i="3" s="1"/>
  <c r="L255" i="3"/>
  <c r="M255" i="3"/>
  <c r="N255" i="3"/>
  <c r="O255" i="3" s="1"/>
  <c r="L256" i="3"/>
  <c r="M256" i="3"/>
  <c r="N256" i="3"/>
  <c r="O256" i="3" s="1"/>
  <c r="L257" i="3"/>
  <c r="M257" i="3"/>
  <c r="N257" i="3"/>
  <c r="O257" i="3" s="1"/>
  <c r="L258" i="3"/>
  <c r="M258" i="3"/>
  <c r="N258" i="3"/>
  <c r="O258" i="3" s="1"/>
  <c r="L259" i="3"/>
  <c r="M259" i="3"/>
  <c r="N259" i="3"/>
  <c r="O259" i="3" s="1"/>
  <c r="L260" i="3"/>
  <c r="M260" i="3"/>
  <c r="N260" i="3"/>
  <c r="O260" i="3" s="1"/>
  <c r="L261" i="3"/>
  <c r="M261" i="3"/>
  <c r="N261" i="3"/>
  <c r="O261" i="3" s="1"/>
  <c r="L262" i="3"/>
  <c r="M262" i="3"/>
  <c r="N262" i="3"/>
  <c r="O262" i="3" s="1"/>
  <c r="L263" i="3"/>
  <c r="M263" i="3"/>
  <c r="N263" i="3"/>
  <c r="O263" i="3" s="1"/>
  <c r="L264" i="3"/>
  <c r="M264" i="3"/>
  <c r="N264" i="3"/>
  <c r="O264" i="3" s="1"/>
  <c r="L265" i="3"/>
  <c r="M265" i="3"/>
  <c r="N265" i="3"/>
  <c r="O265" i="3" s="1"/>
  <c r="L266" i="3"/>
  <c r="M266" i="3"/>
  <c r="N266" i="3"/>
  <c r="O266" i="3" s="1"/>
  <c r="L267" i="3"/>
  <c r="M267" i="3"/>
  <c r="N267" i="3"/>
  <c r="O267" i="3" s="1"/>
  <c r="L268" i="3"/>
  <c r="M268" i="3"/>
  <c r="N268" i="3"/>
  <c r="O268" i="3" s="1"/>
  <c r="L269" i="3"/>
  <c r="M269" i="3"/>
  <c r="N269" i="3"/>
  <c r="O269" i="3" s="1"/>
  <c r="L270" i="3"/>
  <c r="M270" i="3"/>
  <c r="N270" i="3"/>
  <c r="O270" i="3" s="1"/>
  <c r="L271" i="3"/>
  <c r="M271" i="3"/>
  <c r="N271" i="3"/>
  <c r="O271" i="3" s="1"/>
  <c r="L272" i="3"/>
  <c r="M272" i="3"/>
  <c r="N272" i="3"/>
  <c r="O272" i="3" s="1"/>
  <c r="L273" i="3"/>
  <c r="M273" i="3"/>
  <c r="N273" i="3"/>
  <c r="O273" i="3" s="1"/>
  <c r="L274" i="3"/>
  <c r="M274" i="3"/>
  <c r="N274" i="3"/>
  <c r="O274" i="3" s="1"/>
  <c r="L275" i="3"/>
  <c r="M275" i="3"/>
  <c r="N275" i="3"/>
  <c r="O275" i="3" s="1"/>
  <c r="L276" i="3"/>
  <c r="M276" i="3"/>
  <c r="N276" i="3"/>
  <c r="O276" i="3" s="1"/>
  <c r="L277" i="3"/>
  <c r="M277" i="3"/>
  <c r="N277" i="3"/>
  <c r="O277" i="3" s="1"/>
  <c r="L278" i="3"/>
  <c r="M278" i="3"/>
  <c r="N278" i="3"/>
  <c r="O278" i="3" s="1"/>
  <c r="L279" i="3"/>
  <c r="M279" i="3"/>
  <c r="N279" i="3"/>
  <c r="O279" i="3" s="1"/>
  <c r="L280" i="3"/>
  <c r="M280" i="3"/>
  <c r="N280" i="3"/>
  <c r="O280" i="3" s="1"/>
  <c r="L281" i="3"/>
  <c r="M281" i="3"/>
  <c r="N281" i="3"/>
  <c r="O281" i="3" s="1"/>
  <c r="L282" i="3"/>
  <c r="M282" i="3"/>
  <c r="N282" i="3"/>
  <c r="O282" i="3" s="1"/>
  <c r="L283" i="3"/>
  <c r="M283" i="3"/>
  <c r="N283" i="3"/>
  <c r="O283" i="3" s="1"/>
  <c r="L284" i="3"/>
  <c r="M284" i="3"/>
  <c r="N284" i="3"/>
  <c r="O284" i="3" s="1"/>
  <c r="L285" i="3"/>
  <c r="M285" i="3"/>
  <c r="N285" i="3"/>
  <c r="O285" i="3" s="1"/>
  <c r="L286" i="3"/>
  <c r="M286" i="3"/>
  <c r="N286" i="3"/>
  <c r="O286" i="3" s="1"/>
  <c r="L287" i="3"/>
  <c r="M287" i="3"/>
  <c r="N287" i="3"/>
  <c r="O287" i="3" s="1"/>
  <c r="L288" i="3"/>
  <c r="M288" i="3"/>
  <c r="N288" i="3"/>
  <c r="O288" i="3" s="1"/>
  <c r="L289" i="3"/>
  <c r="M289" i="3"/>
  <c r="N289" i="3"/>
  <c r="O289" i="3" s="1"/>
  <c r="L290" i="3"/>
  <c r="M290" i="3"/>
  <c r="N290" i="3"/>
  <c r="O290" i="3" s="1"/>
  <c r="L291" i="3"/>
  <c r="M291" i="3"/>
  <c r="N291" i="3"/>
  <c r="O291" i="3" s="1"/>
  <c r="L292" i="3"/>
  <c r="M292" i="3"/>
  <c r="N292" i="3"/>
  <c r="O292" i="3" s="1"/>
  <c r="L293" i="3"/>
  <c r="M293" i="3"/>
  <c r="N293" i="3"/>
  <c r="O293" i="3" s="1"/>
  <c r="L294" i="3"/>
  <c r="M294" i="3"/>
  <c r="N294" i="3"/>
  <c r="O294" i="3" s="1"/>
  <c r="L295" i="3"/>
  <c r="M295" i="3"/>
  <c r="N295" i="3"/>
  <c r="O295" i="3" s="1"/>
  <c r="L296" i="3"/>
  <c r="M296" i="3"/>
  <c r="N296" i="3"/>
  <c r="O296" i="3" s="1"/>
  <c r="L297" i="3"/>
  <c r="M297" i="3"/>
  <c r="N297" i="3"/>
  <c r="O297" i="3" s="1"/>
  <c r="L298" i="3"/>
  <c r="M298" i="3"/>
  <c r="N298" i="3"/>
  <c r="O298" i="3" s="1"/>
  <c r="L299" i="3"/>
  <c r="M299" i="3"/>
  <c r="N299" i="3"/>
  <c r="O299" i="3" s="1"/>
  <c r="L300" i="3"/>
  <c r="M300" i="3"/>
  <c r="N300" i="3"/>
  <c r="O300" i="3" s="1"/>
  <c r="L301" i="3"/>
  <c r="M301" i="3"/>
  <c r="N301" i="3"/>
  <c r="O301" i="3" s="1"/>
  <c r="L302" i="3"/>
  <c r="M302" i="3"/>
  <c r="N302" i="3"/>
  <c r="O302" i="3" s="1"/>
  <c r="L303" i="3"/>
  <c r="M303" i="3"/>
  <c r="N303" i="3"/>
  <c r="O303" i="3" s="1"/>
  <c r="L304" i="3"/>
  <c r="M304" i="3"/>
  <c r="N304" i="3"/>
  <c r="O304" i="3" s="1"/>
  <c r="L305" i="3"/>
  <c r="M305" i="3"/>
  <c r="N305" i="3"/>
  <c r="O305" i="3" s="1"/>
  <c r="L306" i="3"/>
  <c r="M306" i="3"/>
  <c r="N306" i="3"/>
  <c r="O306" i="3" s="1"/>
  <c r="L307" i="3"/>
  <c r="M307" i="3"/>
  <c r="N307" i="3"/>
  <c r="O307" i="3" s="1"/>
  <c r="L308" i="3"/>
  <c r="M308" i="3"/>
  <c r="N308" i="3"/>
  <c r="O308" i="3" s="1"/>
  <c r="L309" i="3"/>
  <c r="M309" i="3"/>
  <c r="N309" i="3"/>
  <c r="O309" i="3" s="1"/>
  <c r="L310" i="3"/>
  <c r="M310" i="3"/>
  <c r="N310" i="3"/>
  <c r="O310" i="3" s="1"/>
  <c r="L311" i="3"/>
  <c r="M311" i="3"/>
  <c r="N311" i="3"/>
  <c r="O311" i="3" s="1"/>
  <c r="L312" i="3"/>
  <c r="M312" i="3"/>
  <c r="N312" i="3"/>
  <c r="O312" i="3" s="1"/>
  <c r="L313" i="3"/>
  <c r="M313" i="3"/>
  <c r="N313" i="3"/>
  <c r="O313" i="3" s="1"/>
  <c r="L314" i="3"/>
  <c r="M314" i="3"/>
  <c r="N314" i="3"/>
  <c r="O314" i="3" s="1"/>
  <c r="L315" i="3"/>
  <c r="M315" i="3"/>
  <c r="N315" i="3"/>
  <c r="O315" i="3" s="1"/>
  <c r="L316" i="3"/>
  <c r="M316" i="3"/>
  <c r="N316" i="3"/>
  <c r="O316" i="3" s="1"/>
  <c r="L317" i="3"/>
  <c r="M317" i="3"/>
  <c r="N317" i="3"/>
  <c r="O317" i="3" s="1"/>
  <c r="L318" i="3"/>
  <c r="M318" i="3"/>
  <c r="N318" i="3"/>
  <c r="O318" i="3" s="1"/>
  <c r="L319" i="3"/>
  <c r="M319" i="3"/>
  <c r="N319" i="3"/>
  <c r="O319" i="3" s="1"/>
  <c r="L320" i="3"/>
  <c r="M320" i="3"/>
  <c r="N320" i="3"/>
  <c r="O320" i="3" s="1"/>
  <c r="L321" i="3"/>
  <c r="M321" i="3"/>
  <c r="N321" i="3"/>
  <c r="O321" i="3" s="1"/>
  <c r="L322" i="3"/>
  <c r="M322" i="3"/>
  <c r="N322" i="3"/>
  <c r="O322" i="3" s="1"/>
  <c r="L323" i="3"/>
  <c r="M323" i="3"/>
  <c r="N323" i="3"/>
  <c r="O323" i="3" s="1"/>
  <c r="L324" i="3"/>
  <c r="M324" i="3"/>
  <c r="N324" i="3"/>
  <c r="O324" i="3" s="1"/>
  <c r="L325" i="3"/>
  <c r="M325" i="3"/>
  <c r="N325" i="3"/>
  <c r="O325" i="3" s="1"/>
  <c r="L326" i="3"/>
  <c r="M326" i="3"/>
  <c r="N326" i="3"/>
  <c r="O326" i="3" s="1"/>
  <c r="L327" i="3"/>
  <c r="M327" i="3"/>
  <c r="N327" i="3"/>
  <c r="O327" i="3" s="1"/>
  <c r="L328" i="3"/>
  <c r="M328" i="3"/>
  <c r="N328" i="3"/>
  <c r="O328" i="3" s="1"/>
  <c r="L329" i="3"/>
  <c r="M329" i="3"/>
  <c r="N329" i="3"/>
  <c r="O329" i="3" s="1"/>
  <c r="L330" i="3"/>
  <c r="M330" i="3"/>
  <c r="N330" i="3"/>
  <c r="O330" i="3" s="1"/>
  <c r="L331" i="3"/>
  <c r="M331" i="3"/>
  <c r="N331" i="3"/>
  <c r="O331" i="3" s="1"/>
  <c r="L332" i="3"/>
  <c r="M332" i="3"/>
  <c r="N332" i="3"/>
  <c r="O332" i="3" s="1"/>
  <c r="L333" i="3"/>
  <c r="M333" i="3"/>
  <c r="N333" i="3"/>
  <c r="O333" i="3" s="1"/>
  <c r="L334" i="3"/>
  <c r="M334" i="3"/>
  <c r="N334" i="3"/>
  <c r="O334" i="3" s="1"/>
  <c r="L335" i="3"/>
  <c r="M335" i="3"/>
  <c r="N335" i="3"/>
  <c r="O335" i="3" s="1"/>
  <c r="L336" i="3"/>
  <c r="M336" i="3"/>
  <c r="N336" i="3"/>
  <c r="O336" i="3" s="1"/>
  <c r="L337" i="3"/>
  <c r="M337" i="3"/>
  <c r="N337" i="3"/>
  <c r="O337" i="3" s="1"/>
  <c r="L338" i="3"/>
  <c r="M338" i="3"/>
  <c r="N338" i="3"/>
  <c r="O338" i="3" s="1"/>
  <c r="L339" i="3"/>
  <c r="M339" i="3"/>
  <c r="N339" i="3"/>
  <c r="O339" i="3" s="1"/>
  <c r="L340" i="3"/>
  <c r="M340" i="3"/>
  <c r="N340" i="3"/>
  <c r="O340" i="3" s="1"/>
  <c r="L341" i="3"/>
  <c r="M341" i="3"/>
  <c r="N341" i="3"/>
  <c r="O341" i="3" s="1"/>
  <c r="L342" i="3"/>
  <c r="M342" i="3"/>
  <c r="N342" i="3"/>
  <c r="O342" i="3" s="1"/>
  <c r="L343" i="3"/>
  <c r="M343" i="3"/>
  <c r="N343" i="3"/>
  <c r="O343" i="3" s="1"/>
  <c r="L344" i="3"/>
  <c r="M344" i="3"/>
  <c r="N344" i="3"/>
  <c r="O344" i="3" s="1"/>
  <c r="L345" i="3"/>
  <c r="M345" i="3"/>
  <c r="N345" i="3"/>
  <c r="O345" i="3" s="1"/>
  <c r="L346" i="3"/>
  <c r="M346" i="3"/>
  <c r="N346" i="3"/>
  <c r="O346" i="3" s="1"/>
  <c r="L347" i="3"/>
  <c r="M347" i="3"/>
  <c r="N347" i="3"/>
  <c r="O347" i="3" s="1"/>
  <c r="L348" i="3"/>
  <c r="M348" i="3"/>
  <c r="N348" i="3"/>
  <c r="O348" i="3" s="1"/>
  <c r="L349" i="3"/>
  <c r="M349" i="3"/>
  <c r="N349" i="3"/>
  <c r="O349" i="3" s="1"/>
  <c r="L350" i="3"/>
  <c r="M350" i="3"/>
  <c r="N350" i="3"/>
  <c r="O350" i="3" s="1"/>
  <c r="L351" i="3"/>
  <c r="M351" i="3"/>
  <c r="N351" i="3"/>
  <c r="O351" i="3" s="1"/>
  <c r="L352" i="3"/>
  <c r="M352" i="3"/>
  <c r="N352" i="3"/>
  <c r="O352" i="3" s="1"/>
  <c r="L353" i="3"/>
  <c r="M353" i="3"/>
  <c r="N353" i="3"/>
  <c r="O353" i="3" s="1"/>
  <c r="L354" i="3"/>
  <c r="M354" i="3"/>
  <c r="N354" i="3"/>
  <c r="O354" i="3" s="1"/>
  <c r="L355" i="3"/>
  <c r="M355" i="3"/>
  <c r="N355" i="3"/>
  <c r="O355" i="3" s="1"/>
  <c r="L356" i="3"/>
  <c r="M356" i="3"/>
  <c r="N356" i="3"/>
  <c r="O356" i="3" s="1"/>
  <c r="L357" i="3"/>
  <c r="M357" i="3"/>
  <c r="N357" i="3"/>
  <c r="O357" i="3" s="1"/>
  <c r="L358" i="3"/>
  <c r="M358" i="3"/>
  <c r="N358" i="3"/>
  <c r="O358" i="3" s="1"/>
  <c r="L359" i="3"/>
  <c r="M359" i="3"/>
  <c r="N359" i="3"/>
  <c r="O359" i="3" s="1"/>
  <c r="L360" i="3"/>
  <c r="M360" i="3"/>
  <c r="N360" i="3"/>
  <c r="O360" i="3" s="1"/>
  <c r="L361" i="3"/>
  <c r="M361" i="3"/>
  <c r="N361" i="3"/>
  <c r="O361" i="3" s="1"/>
  <c r="L362" i="3"/>
  <c r="M362" i="3"/>
  <c r="N362" i="3"/>
  <c r="O362" i="3" s="1"/>
  <c r="L363" i="3"/>
  <c r="M363" i="3"/>
  <c r="N363" i="3"/>
  <c r="O363" i="3" s="1"/>
  <c r="L364" i="3"/>
  <c r="M364" i="3"/>
  <c r="N364" i="3"/>
  <c r="O364" i="3" s="1"/>
  <c r="L365" i="3"/>
  <c r="M365" i="3"/>
  <c r="N365" i="3"/>
  <c r="O365" i="3" s="1"/>
  <c r="L366" i="3"/>
  <c r="M366" i="3"/>
  <c r="N366" i="3"/>
  <c r="O366" i="3" s="1"/>
  <c r="L367" i="3"/>
  <c r="M367" i="3"/>
  <c r="N367" i="3"/>
  <c r="O367" i="3" s="1"/>
  <c r="L368" i="3"/>
  <c r="M368" i="3"/>
  <c r="N368" i="3"/>
  <c r="O368" i="3" s="1"/>
  <c r="L369" i="3"/>
  <c r="M369" i="3"/>
  <c r="N369" i="3"/>
  <c r="O369" i="3" s="1"/>
  <c r="L370" i="3"/>
  <c r="M370" i="3"/>
  <c r="N370" i="3"/>
  <c r="O370" i="3" s="1"/>
  <c r="L371" i="3"/>
  <c r="M371" i="3"/>
  <c r="N371" i="3"/>
  <c r="O371" i="3" s="1"/>
  <c r="L372" i="3"/>
  <c r="M372" i="3"/>
  <c r="N372" i="3"/>
  <c r="O372" i="3" s="1"/>
  <c r="L373" i="3"/>
  <c r="M373" i="3"/>
  <c r="N373" i="3"/>
  <c r="O373" i="3" s="1"/>
  <c r="L374" i="3"/>
  <c r="M374" i="3"/>
  <c r="N374" i="3"/>
  <c r="O374" i="3" s="1"/>
  <c r="L375" i="3"/>
  <c r="M375" i="3"/>
  <c r="N375" i="3"/>
  <c r="O375" i="3" s="1"/>
  <c r="L376" i="3"/>
  <c r="M376" i="3"/>
  <c r="N376" i="3"/>
  <c r="O376" i="3" s="1"/>
  <c r="L377" i="3"/>
  <c r="M377" i="3"/>
  <c r="N377" i="3"/>
  <c r="O377" i="3" s="1"/>
  <c r="L378" i="3"/>
  <c r="M378" i="3"/>
  <c r="N378" i="3"/>
  <c r="O378" i="3" s="1"/>
  <c r="L379" i="3"/>
  <c r="M379" i="3"/>
  <c r="N379" i="3"/>
  <c r="O379" i="3" s="1"/>
  <c r="L380" i="3"/>
  <c r="M380" i="3"/>
  <c r="N380" i="3"/>
  <c r="O380" i="3" s="1"/>
  <c r="L381" i="3"/>
  <c r="M381" i="3"/>
  <c r="N381" i="3"/>
  <c r="O381" i="3" s="1"/>
  <c r="L382" i="3"/>
  <c r="M382" i="3"/>
  <c r="N382" i="3"/>
  <c r="O382" i="3" s="1"/>
  <c r="L383" i="3"/>
  <c r="M383" i="3"/>
  <c r="N383" i="3"/>
  <c r="O383" i="3" s="1"/>
  <c r="L384" i="3"/>
  <c r="M384" i="3"/>
  <c r="N384" i="3"/>
  <c r="O384" i="3" s="1"/>
  <c r="L385" i="3"/>
  <c r="M385" i="3"/>
  <c r="N385" i="3"/>
  <c r="O385" i="3" s="1"/>
  <c r="L386" i="3"/>
  <c r="M386" i="3"/>
  <c r="N386" i="3"/>
  <c r="O386" i="3" s="1"/>
  <c r="L387" i="3"/>
  <c r="M387" i="3"/>
  <c r="N387" i="3"/>
  <c r="O387" i="3" s="1"/>
  <c r="L388" i="3"/>
  <c r="M388" i="3"/>
  <c r="N388" i="3"/>
  <c r="O388" i="3" s="1"/>
  <c r="L389" i="3"/>
  <c r="M389" i="3"/>
  <c r="N389" i="3"/>
  <c r="O389" i="3" s="1"/>
  <c r="L390" i="3"/>
  <c r="M390" i="3"/>
  <c r="N390" i="3"/>
  <c r="O390" i="3" s="1"/>
  <c r="L391" i="3"/>
  <c r="M391" i="3"/>
  <c r="N391" i="3"/>
  <c r="O391" i="3" s="1"/>
  <c r="L392" i="3"/>
  <c r="M392" i="3"/>
  <c r="N392" i="3"/>
  <c r="O392" i="3" s="1"/>
  <c r="L393" i="3"/>
  <c r="M393" i="3"/>
  <c r="N393" i="3"/>
  <c r="O393" i="3" s="1"/>
  <c r="L394" i="3"/>
  <c r="M394" i="3"/>
  <c r="N394" i="3"/>
  <c r="O394" i="3" s="1"/>
  <c r="L395" i="3"/>
  <c r="M395" i="3"/>
  <c r="N395" i="3"/>
  <c r="O395" i="3" s="1"/>
  <c r="L396" i="3"/>
  <c r="M396" i="3"/>
  <c r="N396" i="3"/>
  <c r="O396" i="3" s="1"/>
  <c r="L397" i="3"/>
  <c r="M397" i="3"/>
  <c r="N397" i="3"/>
  <c r="O397" i="3" s="1"/>
  <c r="L398" i="3"/>
  <c r="M398" i="3"/>
  <c r="N398" i="3"/>
  <c r="O398" i="3" s="1"/>
  <c r="L399" i="3"/>
  <c r="M399" i="3"/>
  <c r="N399" i="3"/>
  <c r="O399" i="3" s="1"/>
  <c r="L400" i="3"/>
  <c r="M400" i="3"/>
  <c r="N400" i="3"/>
  <c r="O400" i="3" s="1"/>
  <c r="L401" i="3"/>
  <c r="M401" i="3"/>
  <c r="N401" i="3"/>
  <c r="O401" i="3" s="1"/>
  <c r="L402" i="3"/>
  <c r="M402" i="3"/>
  <c r="N402" i="3"/>
  <c r="O402" i="3" s="1"/>
  <c r="L403" i="3"/>
  <c r="M403" i="3"/>
  <c r="N403" i="3"/>
  <c r="O403" i="3" s="1"/>
  <c r="L404" i="3"/>
  <c r="M404" i="3"/>
  <c r="N404" i="3"/>
  <c r="O404" i="3" s="1"/>
  <c r="L405" i="3"/>
  <c r="M405" i="3"/>
  <c r="N405" i="3"/>
  <c r="O405" i="3" s="1"/>
  <c r="L406" i="3"/>
  <c r="M406" i="3"/>
  <c r="N406" i="3"/>
  <c r="O406" i="3" s="1"/>
  <c r="L407" i="3"/>
  <c r="M407" i="3"/>
  <c r="N407" i="3"/>
  <c r="O407" i="3" s="1"/>
  <c r="L408" i="3"/>
  <c r="M408" i="3"/>
  <c r="N408" i="3"/>
  <c r="O408" i="3" s="1"/>
  <c r="L409" i="3"/>
  <c r="M409" i="3"/>
  <c r="N409" i="3"/>
  <c r="O409" i="3" s="1"/>
  <c r="L410" i="3"/>
  <c r="M410" i="3"/>
  <c r="N410" i="3"/>
  <c r="O410" i="3" s="1"/>
  <c r="L411" i="3"/>
  <c r="M411" i="3"/>
  <c r="N411" i="3"/>
  <c r="O411" i="3" s="1"/>
  <c r="L412" i="3"/>
  <c r="M412" i="3"/>
  <c r="N412" i="3"/>
  <c r="O412" i="3" s="1"/>
  <c r="L413" i="3"/>
  <c r="M413" i="3"/>
  <c r="N413" i="3"/>
  <c r="O413" i="3" s="1"/>
  <c r="L414" i="3"/>
  <c r="M414" i="3"/>
  <c r="N414" i="3"/>
  <c r="O414" i="3" s="1"/>
  <c r="L415" i="3"/>
  <c r="M415" i="3"/>
  <c r="N415" i="3"/>
  <c r="O415" i="3" s="1"/>
  <c r="L416" i="3"/>
  <c r="M416" i="3"/>
  <c r="N416" i="3"/>
  <c r="O416" i="3" s="1"/>
  <c r="L417" i="3"/>
  <c r="M417" i="3"/>
  <c r="N417" i="3"/>
  <c r="O417" i="3" s="1"/>
  <c r="L418" i="3"/>
  <c r="M418" i="3"/>
  <c r="N418" i="3"/>
  <c r="O418" i="3" s="1"/>
  <c r="L419" i="3"/>
  <c r="M419" i="3"/>
  <c r="N419" i="3"/>
  <c r="O419" i="3" s="1"/>
  <c r="L420" i="3"/>
  <c r="M420" i="3"/>
  <c r="N420" i="3"/>
  <c r="O420" i="3" s="1"/>
  <c r="L421" i="3"/>
  <c r="M421" i="3"/>
  <c r="N421" i="3"/>
  <c r="O421" i="3" s="1"/>
  <c r="L422" i="3"/>
  <c r="M422" i="3"/>
  <c r="N422" i="3"/>
  <c r="O422" i="3" s="1"/>
  <c r="L423" i="3"/>
  <c r="M423" i="3"/>
  <c r="N423" i="3"/>
  <c r="O423" i="3" s="1"/>
  <c r="L424" i="3"/>
  <c r="M424" i="3"/>
  <c r="N424" i="3"/>
  <c r="O424" i="3" s="1"/>
  <c r="L425" i="3"/>
  <c r="M425" i="3"/>
  <c r="N425" i="3"/>
  <c r="O425" i="3" s="1"/>
  <c r="L426" i="3"/>
  <c r="M426" i="3"/>
  <c r="N426" i="3"/>
  <c r="O426" i="3" s="1"/>
  <c r="L427" i="3"/>
  <c r="M427" i="3"/>
  <c r="N427" i="3"/>
  <c r="O427" i="3" s="1"/>
  <c r="L428" i="3"/>
  <c r="M428" i="3"/>
  <c r="N428" i="3"/>
  <c r="O428" i="3" s="1"/>
  <c r="L429" i="3"/>
  <c r="M429" i="3"/>
  <c r="N429" i="3"/>
  <c r="O429" i="3" s="1"/>
  <c r="L430" i="3"/>
  <c r="M430" i="3"/>
  <c r="N430" i="3"/>
  <c r="O430" i="3" s="1"/>
  <c r="L431" i="3"/>
  <c r="M431" i="3"/>
  <c r="N431" i="3"/>
  <c r="O431" i="3" s="1"/>
  <c r="L432" i="3"/>
  <c r="M432" i="3"/>
  <c r="N432" i="3"/>
  <c r="O432" i="3" s="1"/>
  <c r="L433" i="3"/>
  <c r="M433" i="3"/>
  <c r="N433" i="3"/>
  <c r="O433" i="3" s="1"/>
  <c r="L434" i="3"/>
  <c r="M434" i="3"/>
  <c r="N434" i="3"/>
  <c r="O434" i="3" s="1"/>
  <c r="L435" i="3"/>
  <c r="M435" i="3"/>
  <c r="N435" i="3"/>
  <c r="O435" i="3" s="1"/>
  <c r="L436" i="3"/>
  <c r="M436" i="3"/>
  <c r="N436" i="3"/>
  <c r="O436" i="3" s="1"/>
  <c r="L437" i="3"/>
  <c r="M437" i="3"/>
  <c r="N437" i="3"/>
  <c r="O437" i="3" s="1"/>
  <c r="L438" i="3"/>
  <c r="M438" i="3"/>
  <c r="N438" i="3"/>
  <c r="O438" i="3" s="1"/>
  <c r="L439" i="3"/>
  <c r="M439" i="3"/>
  <c r="N439" i="3"/>
  <c r="O439" i="3" s="1"/>
  <c r="L440" i="3"/>
  <c r="M440" i="3"/>
  <c r="N440" i="3"/>
  <c r="O440" i="3" s="1"/>
  <c r="L441" i="3"/>
  <c r="M441" i="3"/>
  <c r="N441" i="3"/>
  <c r="O441" i="3" s="1"/>
  <c r="L442" i="3"/>
  <c r="M442" i="3"/>
  <c r="N442" i="3"/>
  <c r="O442" i="3" s="1"/>
  <c r="L443" i="3"/>
  <c r="M443" i="3"/>
  <c r="N443" i="3"/>
  <c r="O443" i="3" s="1"/>
  <c r="L444" i="3"/>
  <c r="M444" i="3"/>
  <c r="N444" i="3"/>
  <c r="O444" i="3" s="1"/>
  <c r="L445" i="3"/>
  <c r="M445" i="3"/>
  <c r="N445" i="3"/>
  <c r="O445" i="3" s="1"/>
  <c r="L446" i="3"/>
  <c r="M446" i="3"/>
  <c r="N446" i="3"/>
  <c r="O446" i="3" s="1"/>
  <c r="L447" i="3"/>
  <c r="M447" i="3"/>
  <c r="N447" i="3"/>
  <c r="O447" i="3" s="1"/>
  <c r="L448" i="3"/>
  <c r="M448" i="3"/>
  <c r="N448" i="3"/>
  <c r="O448" i="3" s="1"/>
  <c r="L449" i="3"/>
  <c r="M449" i="3"/>
  <c r="N449" i="3"/>
  <c r="O449" i="3" s="1"/>
  <c r="L450" i="3"/>
  <c r="M450" i="3"/>
  <c r="N450" i="3"/>
  <c r="O450" i="3" s="1"/>
  <c r="L451" i="3"/>
  <c r="M451" i="3"/>
  <c r="N451" i="3"/>
  <c r="O451" i="3" s="1"/>
  <c r="L452" i="3"/>
  <c r="M452" i="3"/>
  <c r="N452" i="3"/>
  <c r="O452" i="3" s="1"/>
  <c r="L453" i="3"/>
  <c r="M453" i="3"/>
  <c r="N453" i="3"/>
  <c r="O453" i="3" s="1"/>
  <c r="L454" i="3"/>
  <c r="M454" i="3"/>
  <c r="N454" i="3"/>
  <c r="O454" i="3" s="1"/>
  <c r="L455" i="3"/>
  <c r="M455" i="3"/>
  <c r="N455" i="3"/>
  <c r="O455" i="3" s="1"/>
  <c r="L456" i="3"/>
  <c r="M456" i="3"/>
  <c r="N456" i="3"/>
  <c r="O456" i="3" s="1"/>
  <c r="L457" i="3"/>
  <c r="M457" i="3"/>
  <c r="N457" i="3"/>
  <c r="O457" i="3" s="1"/>
  <c r="L458" i="3"/>
  <c r="M458" i="3"/>
  <c r="N458" i="3"/>
  <c r="O458" i="3" s="1"/>
  <c r="L459" i="3"/>
  <c r="M459" i="3"/>
  <c r="N459" i="3"/>
  <c r="O459" i="3" s="1"/>
  <c r="L460" i="3"/>
  <c r="M460" i="3"/>
  <c r="N460" i="3"/>
  <c r="O460" i="3" s="1"/>
  <c r="L461" i="3"/>
  <c r="M461" i="3"/>
  <c r="N461" i="3"/>
  <c r="O461" i="3" s="1"/>
  <c r="L462" i="3"/>
  <c r="M462" i="3"/>
  <c r="N462" i="3"/>
  <c r="O462" i="3" s="1"/>
  <c r="L463" i="3"/>
  <c r="M463" i="3"/>
  <c r="N463" i="3"/>
  <c r="O463" i="3" s="1"/>
  <c r="L464" i="3"/>
  <c r="M464" i="3"/>
  <c r="N464" i="3"/>
  <c r="O464" i="3" s="1"/>
  <c r="L465" i="3"/>
  <c r="M465" i="3"/>
  <c r="N465" i="3"/>
  <c r="O465" i="3" s="1"/>
  <c r="L466" i="3"/>
  <c r="M466" i="3"/>
  <c r="N466" i="3"/>
  <c r="O466" i="3" s="1"/>
  <c r="L467" i="3"/>
  <c r="M467" i="3"/>
  <c r="N467" i="3"/>
  <c r="O467" i="3" s="1"/>
  <c r="L468" i="3"/>
  <c r="M468" i="3"/>
  <c r="N468" i="3"/>
  <c r="O468" i="3" s="1"/>
  <c r="L469" i="3"/>
  <c r="M469" i="3"/>
  <c r="N469" i="3"/>
  <c r="O469" i="3" s="1"/>
  <c r="L470" i="3"/>
  <c r="M470" i="3"/>
  <c r="N470" i="3"/>
  <c r="O470" i="3" s="1"/>
  <c r="L471" i="3"/>
  <c r="M471" i="3"/>
  <c r="N471" i="3"/>
  <c r="O471" i="3" s="1"/>
  <c r="L472" i="3"/>
  <c r="M472" i="3"/>
  <c r="N472" i="3"/>
  <c r="O472" i="3" s="1"/>
  <c r="L473" i="3"/>
  <c r="M473" i="3"/>
  <c r="N473" i="3"/>
  <c r="O473" i="3" s="1"/>
  <c r="L474" i="3"/>
  <c r="M474" i="3"/>
  <c r="N474" i="3"/>
  <c r="O474" i="3" s="1"/>
  <c r="L475" i="3"/>
  <c r="M475" i="3"/>
  <c r="N475" i="3"/>
  <c r="O475" i="3" s="1"/>
  <c r="L476" i="3"/>
  <c r="M476" i="3"/>
  <c r="N476" i="3"/>
  <c r="O476" i="3" s="1"/>
  <c r="L477" i="3"/>
  <c r="M477" i="3"/>
  <c r="N477" i="3"/>
  <c r="O477" i="3" s="1"/>
  <c r="L478" i="3"/>
  <c r="M478" i="3"/>
  <c r="N478" i="3"/>
  <c r="O478" i="3" s="1"/>
  <c r="L479" i="3"/>
  <c r="M479" i="3"/>
  <c r="N479" i="3"/>
  <c r="O479" i="3" s="1"/>
  <c r="L480" i="3"/>
  <c r="M480" i="3"/>
  <c r="N480" i="3"/>
  <c r="O480" i="3" s="1"/>
  <c r="L481" i="3"/>
  <c r="M481" i="3"/>
  <c r="N481" i="3"/>
  <c r="O481" i="3" s="1"/>
  <c r="L482" i="3"/>
  <c r="M482" i="3"/>
  <c r="N482" i="3"/>
  <c r="O482" i="3" s="1"/>
  <c r="L483" i="3"/>
  <c r="M483" i="3"/>
  <c r="N483" i="3"/>
  <c r="O483" i="3" s="1"/>
  <c r="L484" i="3"/>
  <c r="M484" i="3"/>
  <c r="N484" i="3"/>
  <c r="O484" i="3" s="1"/>
  <c r="L485" i="3"/>
  <c r="M485" i="3"/>
  <c r="N485" i="3"/>
  <c r="O485" i="3" s="1"/>
  <c r="L486" i="3"/>
  <c r="M486" i="3"/>
  <c r="N486" i="3"/>
  <c r="O486" i="3" s="1"/>
  <c r="L487" i="3"/>
  <c r="M487" i="3"/>
  <c r="N487" i="3"/>
  <c r="O487" i="3" s="1"/>
  <c r="L488" i="3"/>
  <c r="M488" i="3"/>
  <c r="N488" i="3"/>
  <c r="O488" i="3" s="1"/>
  <c r="L489" i="3"/>
  <c r="M489" i="3"/>
  <c r="N489" i="3"/>
  <c r="O489" i="3" s="1"/>
  <c r="L490" i="3"/>
  <c r="M490" i="3"/>
  <c r="N490" i="3"/>
  <c r="O490" i="3" s="1"/>
  <c r="L491" i="3"/>
  <c r="M491" i="3"/>
  <c r="N491" i="3"/>
  <c r="O491" i="3" s="1"/>
  <c r="L492" i="3"/>
  <c r="M492" i="3"/>
  <c r="N492" i="3"/>
  <c r="O492" i="3" s="1"/>
  <c r="L493" i="3"/>
  <c r="M493" i="3"/>
  <c r="N493" i="3"/>
  <c r="O493" i="3" s="1"/>
  <c r="L494" i="3"/>
  <c r="M494" i="3"/>
  <c r="N494" i="3"/>
  <c r="O494" i="3" s="1"/>
  <c r="L495" i="3"/>
  <c r="M495" i="3"/>
  <c r="N495" i="3"/>
  <c r="O495" i="3" s="1"/>
  <c r="L496" i="3"/>
  <c r="M496" i="3"/>
  <c r="N496" i="3"/>
  <c r="O496" i="3" s="1"/>
  <c r="L497" i="3"/>
  <c r="M497" i="3"/>
  <c r="N497" i="3"/>
  <c r="O497" i="3" s="1"/>
  <c r="L498" i="3"/>
  <c r="M498" i="3"/>
  <c r="N498" i="3"/>
  <c r="O498" i="3" s="1"/>
  <c r="L499" i="3"/>
  <c r="M499" i="3"/>
  <c r="N499" i="3"/>
  <c r="O499" i="3" s="1"/>
  <c r="L500" i="3"/>
  <c r="M500" i="3"/>
  <c r="N500" i="3"/>
  <c r="O500" i="3" s="1"/>
  <c r="L501" i="3"/>
  <c r="M501" i="3"/>
  <c r="N501" i="3"/>
  <c r="O501" i="3" s="1"/>
  <c r="L502" i="3"/>
  <c r="M502" i="3"/>
  <c r="N502" i="3"/>
  <c r="O502" i="3" s="1"/>
  <c r="L503" i="3"/>
  <c r="M503" i="3"/>
  <c r="N503" i="3"/>
  <c r="O503" i="3" s="1"/>
  <c r="L504" i="3"/>
  <c r="M504" i="3"/>
  <c r="N504" i="3"/>
  <c r="O504" i="3" s="1"/>
  <c r="L505" i="3"/>
  <c r="M505" i="3"/>
  <c r="N505" i="3"/>
  <c r="O505" i="3" s="1"/>
  <c r="L506" i="3"/>
  <c r="M506" i="3"/>
  <c r="N506" i="3"/>
  <c r="O506" i="3" s="1"/>
  <c r="L507" i="3"/>
  <c r="M507" i="3"/>
  <c r="N507" i="3"/>
  <c r="O507" i="3" s="1"/>
  <c r="L508" i="3"/>
  <c r="M508" i="3"/>
  <c r="N508" i="3"/>
  <c r="O508" i="3" s="1"/>
  <c r="L509" i="3"/>
  <c r="M509" i="3"/>
  <c r="N509" i="3"/>
  <c r="O509" i="3" s="1"/>
  <c r="L510" i="3"/>
  <c r="M510" i="3"/>
  <c r="N510" i="3"/>
  <c r="O510" i="3" s="1"/>
  <c r="L511" i="3"/>
  <c r="M511" i="3"/>
  <c r="N511" i="3"/>
  <c r="O511" i="3" s="1"/>
  <c r="L512" i="3"/>
  <c r="M512" i="3"/>
  <c r="N512" i="3"/>
  <c r="O512" i="3" s="1"/>
  <c r="L513" i="3"/>
  <c r="M513" i="3"/>
  <c r="N513" i="3"/>
  <c r="O513" i="3" s="1"/>
  <c r="L514" i="3"/>
  <c r="M514" i="3"/>
  <c r="N514" i="3"/>
  <c r="O514" i="3" s="1"/>
  <c r="L515" i="3"/>
  <c r="M515" i="3"/>
  <c r="N515" i="3"/>
  <c r="O515" i="3" s="1"/>
  <c r="L516" i="3"/>
  <c r="M516" i="3"/>
  <c r="N516" i="3"/>
  <c r="O516" i="3" s="1"/>
  <c r="L517" i="3"/>
  <c r="M517" i="3"/>
  <c r="N517" i="3"/>
  <c r="O517" i="3" s="1"/>
  <c r="L518" i="3"/>
  <c r="M518" i="3"/>
  <c r="N518" i="3"/>
  <c r="O518" i="3" s="1"/>
  <c r="L519" i="3"/>
  <c r="M519" i="3"/>
  <c r="N519" i="3"/>
  <c r="O519" i="3" s="1"/>
  <c r="L520" i="3"/>
  <c r="M520" i="3"/>
  <c r="N520" i="3"/>
  <c r="O520" i="3" s="1"/>
  <c r="L521" i="3"/>
  <c r="M521" i="3"/>
  <c r="N521" i="3"/>
  <c r="O521" i="3" s="1"/>
  <c r="L522" i="3"/>
  <c r="M522" i="3"/>
  <c r="N522" i="3"/>
  <c r="O522" i="3" s="1"/>
  <c r="L523" i="3"/>
  <c r="M523" i="3"/>
  <c r="N523" i="3"/>
  <c r="O523" i="3" s="1"/>
  <c r="L524" i="3"/>
  <c r="M524" i="3"/>
  <c r="N524" i="3"/>
  <c r="O524" i="3" s="1"/>
  <c r="L525" i="3"/>
  <c r="M525" i="3"/>
  <c r="N525" i="3"/>
  <c r="O525" i="3" s="1"/>
  <c r="L526" i="3"/>
  <c r="M526" i="3"/>
  <c r="N526" i="3"/>
  <c r="O526" i="3" s="1"/>
  <c r="L527" i="3"/>
  <c r="M527" i="3"/>
  <c r="N527" i="3"/>
  <c r="O527" i="3" s="1"/>
  <c r="L528" i="3"/>
  <c r="M528" i="3"/>
  <c r="N528" i="3"/>
  <c r="O528" i="3" s="1"/>
  <c r="L529" i="3"/>
  <c r="M529" i="3"/>
  <c r="N529" i="3"/>
  <c r="O529" i="3" s="1"/>
  <c r="L530" i="3"/>
  <c r="M530" i="3"/>
  <c r="N530" i="3"/>
  <c r="O530" i="3" s="1"/>
  <c r="L531" i="3"/>
  <c r="M531" i="3"/>
  <c r="N531" i="3"/>
  <c r="O531" i="3" s="1"/>
  <c r="L532" i="3"/>
  <c r="M532" i="3"/>
  <c r="N532" i="3"/>
  <c r="O532" i="3" s="1"/>
  <c r="L533" i="3"/>
  <c r="M533" i="3"/>
  <c r="N533" i="3"/>
  <c r="O533" i="3" s="1"/>
  <c r="L534" i="3"/>
  <c r="M534" i="3"/>
  <c r="N534" i="3"/>
  <c r="O534" i="3" s="1"/>
  <c r="L535" i="3"/>
  <c r="M535" i="3"/>
  <c r="N535" i="3"/>
  <c r="O535" i="3" s="1"/>
  <c r="L536" i="3"/>
  <c r="M536" i="3"/>
  <c r="N536" i="3"/>
  <c r="O536" i="3" s="1"/>
  <c r="L537" i="3"/>
  <c r="M537" i="3"/>
  <c r="N537" i="3"/>
  <c r="O537" i="3" s="1"/>
  <c r="L538" i="3"/>
  <c r="M538" i="3"/>
  <c r="N538" i="3"/>
  <c r="O538" i="3" s="1"/>
  <c r="L539" i="3"/>
  <c r="M539" i="3"/>
  <c r="N539" i="3"/>
  <c r="O539" i="3" s="1"/>
  <c r="L540" i="3"/>
  <c r="M540" i="3"/>
  <c r="N540" i="3"/>
  <c r="O540" i="3" s="1"/>
  <c r="L541" i="3"/>
  <c r="M541" i="3"/>
  <c r="N541" i="3"/>
  <c r="O541" i="3" s="1"/>
  <c r="L542" i="3"/>
  <c r="M542" i="3"/>
  <c r="N542" i="3"/>
  <c r="O542" i="3" s="1"/>
  <c r="L543" i="3"/>
  <c r="M543" i="3"/>
  <c r="N543" i="3"/>
  <c r="O543" i="3" s="1"/>
  <c r="L544" i="3"/>
  <c r="M544" i="3"/>
  <c r="N544" i="3"/>
  <c r="O544" i="3" s="1"/>
  <c r="L545" i="3"/>
  <c r="M545" i="3"/>
  <c r="N545" i="3"/>
  <c r="O545" i="3" s="1"/>
  <c r="L546" i="3"/>
  <c r="M546" i="3"/>
  <c r="N546" i="3"/>
  <c r="O546" i="3" s="1"/>
  <c r="L547" i="3"/>
  <c r="M547" i="3"/>
  <c r="N547" i="3"/>
  <c r="O547" i="3" s="1"/>
  <c r="L548" i="3"/>
  <c r="M548" i="3"/>
  <c r="N548" i="3"/>
  <c r="O548" i="3" s="1"/>
  <c r="L549" i="3"/>
  <c r="M549" i="3"/>
  <c r="N549" i="3"/>
  <c r="O549" i="3" s="1"/>
  <c r="L550" i="3"/>
  <c r="M550" i="3"/>
  <c r="N550" i="3"/>
  <c r="O550" i="3" s="1"/>
  <c r="L551" i="3"/>
  <c r="M551" i="3"/>
  <c r="N551" i="3"/>
  <c r="O551" i="3" s="1"/>
  <c r="L552" i="3"/>
  <c r="M552" i="3"/>
  <c r="N552" i="3"/>
  <c r="O552" i="3" s="1"/>
  <c r="L553" i="3"/>
  <c r="M553" i="3"/>
  <c r="N553" i="3"/>
  <c r="O553" i="3" s="1"/>
  <c r="L554" i="3"/>
  <c r="M554" i="3"/>
  <c r="N554" i="3"/>
  <c r="O554" i="3" s="1"/>
  <c r="L555" i="3"/>
  <c r="M555" i="3"/>
  <c r="N555" i="3"/>
  <c r="O555" i="3" s="1"/>
  <c r="L556" i="3"/>
  <c r="M556" i="3"/>
  <c r="N556" i="3"/>
  <c r="O556" i="3" s="1"/>
  <c r="L557" i="3"/>
  <c r="M557" i="3"/>
  <c r="N557" i="3"/>
  <c r="O557" i="3" s="1"/>
  <c r="L558" i="3"/>
  <c r="M558" i="3"/>
  <c r="N558" i="3"/>
  <c r="O558" i="3" s="1"/>
  <c r="L559" i="3"/>
  <c r="M559" i="3"/>
  <c r="N559" i="3"/>
  <c r="O559" i="3" s="1"/>
  <c r="L560" i="3"/>
  <c r="M560" i="3"/>
  <c r="N560" i="3"/>
  <c r="O560" i="3" s="1"/>
  <c r="L561" i="3"/>
  <c r="M561" i="3"/>
  <c r="N561" i="3"/>
  <c r="O561" i="3" s="1"/>
  <c r="L562" i="3"/>
  <c r="M562" i="3"/>
  <c r="N562" i="3"/>
  <c r="O562" i="3" s="1"/>
  <c r="L563" i="3"/>
  <c r="M563" i="3"/>
  <c r="N563" i="3"/>
  <c r="O563" i="3" s="1"/>
  <c r="L564" i="3"/>
  <c r="M564" i="3"/>
  <c r="N564" i="3"/>
  <c r="O564" i="3" s="1"/>
  <c r="L565" i="3"/>
  <c r="M565" i="3"/>
  <c r="N565" i="3"/>
  <c r="O565" i="3" s="1"/>
  <c r="L566" i="3"/>
  <c r="M566" i="3"/>
  <c r="N566" i="3"/>
  <c r="O566" i="3" s="1"/>
  <c r="L567" i="3"/>
  <c r="M567" i="3"/>
  <c r="N567" i="3"/>
  <c r="O567" i="3" s="1"/>
  <c r="L568" i="3"/>
  <c r="M568" i="3"/>
  <c r="N568" i="3"/>
  <c r="O568" i="3" s="1"/>
  <c r="L569" i="3"/>
  <c r="M569" i="3"/>
  <c r="N569" i="3"/>
  <c r="O569" i="3" s="1"/>
  <c r="L570" i="3"/>
  <c r="M570" i="3"/>
  <c r="N570" i="3"/>
  <c r="O570" i="3" s="1"/>
  <c r="L571" i="3"/>
  <c r="M571" i="3"/>
  <c r="N571" i="3"/>
  <c r="O571" i="3" s="1"/>
  <c r="L572" i="3"/>
  <c r="M572" i="3"/>
  <c r="N572" i="3"/>
  <c r="O572" i="3" s="1"/>
  <c r="L573" i="3"/>
  <c r="M573" i="3"/>
  <c r="N573" i="3"/>
  <c r="O573" i="3" s="1"/>
  <c r="L574" i="3"/>
  <c r="M574" i="3"/>
  <c r="N574" i="3"/>
  <c r="O574" i="3" s="1"/>
  <c r="L575" i="3"/>
  <c r="M575" i="3"/>
  <c r="N575" i="3"/>
  <c r="O575" i="3" s="1"/>
  <c r="L576" i="3"/>
  <c r="M576" i="3"/>
  <c r="N576" i="3"/>
  <c r="O576" i="3" s="1"/>
  <c r="L577" i="3"/>
  <c r="M577" i="3"/>
  <c r="N577" i="3"/>
  <c r="O577" i="3" s="1"/>
  <c r="L578" i="3"/>
  <c r="M578" i="3"/>
  <c r="N578" i="3"/>
  <c r="O578" i="3" s="1"/>
  <c r="L579" i="3"/>
  <c r="M579" i="3"/>
  <c r="N579" i="3"/>
  <c r="O579" i="3" s="1"/>
  <c r="L580" i="3"/>
  <c r="M580" i="3"/>
  <c r="N580" i="3"/>
  <c r="O580" i="3" s="1"/>
  <c r="L581" i="3"/>
  <c r="M581" i="3"/>
  <c r="N581" i="3"/>
  <c r="O581" i="3" s="1"/>
  <c r="L582" i="3"/>
  <c r="M582" i="3"/>
  <c r="N582" i="3"/>
  <c r="O582" i="3" s="1"/>
  <c r="L583" i="3"/>
  <c r="M583" i="3"/>
  <c r="N583" i="3"/>
  <c r="O583" i="3" s="1"/>
  <c r="L584" i="3"/>
  <c r="M584" i="3"/>
  <c r="N584" i="3"/>
  <c r="O584" i="3" s="1"/>
  <c r="L585" i="3"/>
  <c r="M585" i="3"/>
  <c r="N585" i="3"/>
  <c r="O585" i="3" s="1"/>
  <c r="L586" i="3"/>
  <c r="M586" i="3"/>
  <c r="N586" i="3"/>
  <c r="O586" i="3" s="1"/>
  <c r="L587" i="3"/>
  <c r="M587" i="3"/>
  <c r="N587" i="3"/>
  <c r="O587" i="3" s="1"/>
  <c r="L588" i="3"/>
  <c r="M588" i="3"/>
  <c r="N588" i="3"/>
  <c r="O588" i="3" s="1"/>
  <c r="L589" i="3"/>
  <c r="M589" i="3"/>
  <c r="N589" i="3"/>
  <c r="O589" i="3" s="1"/>
  <c r="L590" i="3"/>
  <c r="M590" i="3"/>
  <c r="N590" i="3"/>
  <c r="O590" i="3" s="1"/>
  <c r="L591" i="3"/>
  <c r="M591" i="3"/>
  <c r="N591" i="3"/>
  <c r="O591" i="3" s="1"/>
  <c r="L592" i="3"/>
  <c r="M592" i="3"/>
  <c r="N592" i="3"/>
  <c r="O592" i="3" s="1"/>
  <c r="L593" i="3"/>
  <c r="M593" i="3"/>
  <c r="N593" i="3"/>
  <c r="O593" i="3" s="1"/>
  <c r="L594" i="3"/>
  <c r="M594" i="3"/>
  <c r="N594" i="3"/>
  <c r="O594" i="3" s="1"/>
  <c r="L595" i="3"/>
  <c r="M595" i="3"/>
  <c r="N595" i="3"/>
  <c r="O595" i="3" s="1"/>
  <c r="L596" i="3"/>
  <c r="M596" i="3"/>
  <c r="N596" i="3"/>
  <c r="O596" i="3" s="1"/>
  <c r="L597" i="3"/>
  <c r="M597" i="3"/>
  <c r="N597" i="3"/>
  <c r="O597" i="3" s="1"/>
  <c r="L598" i="3"/>
  <c r="M598" i="3"/>
  <c r="N598" i="3"/>
  <c r="O598" i="3" s="1"/>
  <c r="L599" i="3"/>
  <c r="M599" i="3"/>
  <c r="N599" i="3"/>
  <c r="O599" i="3" s="1"/>
  <c r="L600" i="3"/>
  <c r="M600" i="3"/>
  <c r="N600" i="3"/>
  <c r="O600" i="3" s="1"/>
  <c r="L601" i="3"/>
  <c r="M601" i="3"/>
  <c r="N601" i="3"/>
  <c r="O601" i="3" s="1"/>
  <c r="L602" i="3"/>
  <c r="M602" i="3"/>
  <c r="N602" i="3"/>
  <c r="O602" i="3" s="1"/>
  <c r="L603" i="3"/>
  <c r="M603" i="3"/>
  <c r="N603" i="3"/>
  <c r="O603" i="3" s="1"/>
  <c r="L604" i="3"/>
  <c r="M604" i="3"/>
  <c r="N604" i="3"/>
  <c r="O604" i="3" s="1"/>
  <c r="L605" i="3"/>
  <c r="M605" i="3"/>
  <c r="N605" i="3"/>
  <c r="O605" i="3" s="1"/>
  <c r="L606" i="3"/>
  <c r="M606" i="3"/>
  <c r="N606" i="3"/>
  <c r="O606" i="3" s="1"/>
  <c r="L607" i="3"/>
  <c r="M607" i="3"/>
  <c r="N607" i="3"/>
  <c r="O607" i="3" s="1"/>
  <c r="L608" i="3"/>
  <c r="M608" i="3"/>
  <c r="N608" i="3"/>
  <c r="O608" i="3" s="1"/>
  <c r="L609" i="3"/>
  <c r="M609" i="3"/>
  <c r="N609" i="3"/>
  <c r="O609" i="3" s="1"/>
  <c r="L610" i="3"/>
  <c r="M610" i="3"/>
  <c r="N610" i="3"/>
  <c r="O610" i="3" s="1"/>
  <c r="L611" i="3"/>
  <c r="M611" i="3"/>
  <c r="N611" i="3"/>
  <c r="O611" i="3" s="1"/>
  <c r="L612" i="3"/>
  <c r="M612" i="3"/>
  <c r="N612" i="3"/>
  <c r="O612" i="3" s="1"/>
  <c r="L613" i="3"/>
  <c r="M613" i="3"/>
  <c r="N613" i="3"/>
  <c r="O613" i="3" s="1"/>
  <c r="L614" i="3"/>
  <c r="M614" i="3"/>
  <c r="N614" i="3"/>
  <c r="O614" i="3" s="1"/>
  <c r="L615" i="3"/>
  <c r="M615" i="3"/>
  <c r="N615" i="3"/>
  <c r="O615" i="3" s="1"/>
  <c r="L616" i="3"/>
  <c r="M616" i="3"/>
  <c r="N616" i="3"/>
  <c r="O616" i="3" s="1"/>
  <c r="L617" i="3"/>
  <c r="M617" i="3"/>
  <c r="N617" i="3"/>
  <c r="O617" i="3" s="1"/>
  <c r="L618" i="3"/>
  <c r="M618" i="3"/>
  <c r="N618" i="3"/>
  <c r="O618" i="3" s="1"/>
  <c r="L619" i="3"/>
  <c r="M619" i="3"/>
  <c r="N619" i="3"/>
  <c r="O619" i="3" s="1"/>
  <c r="L620" i="3"/>
  <c r="M620" i="3"/>
  <c r="N620" i="3"/>
  <c r="O620" i="3" s="1"/>
  <c r="L621" i="3"/>
  <c r="M621" i="3"/>
  <c r="N621" i="3"/>
  <c r="O621" i="3" s="1"/>
  <c r="L622" i="3"/>
  <c r="M622" i="3"/>
  <c r="N622" i="3"/>
  <c r="O622" i="3" s="1"/>
  <c r="L623" i="3"/>
  <c r="M623" i="3"/>
  <c r="N623" i="3"/>
  <c r="O623" i="3" s="1"/>
  <c r="L624" i="3"/>
  <c r="M624" i="3"/>
  <c r="N624" i="3"/>
  <c r="O624" i="3" s="1"/>
  <c r="L625" i="3"/>
  <c r="M625" i="3"/>
  <c r="N625" i="3"/>
  <c r="O625" i="3" s="1"/>
  <c r="L626" i="3"/>
  <c r="M626" i="3"/>
  <c r="N626" i="3"/>
  <c r="O626" i="3" s="1"/>
  <c r="L627" i="3"/>
  <c r="M627" i="3"/>
  <c r="N627" i="3"/>
  <c r="O627" i="3" s="1"/>
  <c r="L628" i="3"/>
  <c r="M628" i="3"/>
  <c r="N628" i="3"/>
  <c r="O628" i="3" s="1"/>
  <c r="L629" i="3"/>
  <c r="M629" i="3"/>
  <c r="N629" i="3"/>
  <c r="O629" i="3" s="1"/>
  <c r="L630" i="3"/>
  <c r="M630" i="3"/>
  <c r="N630" i="3"/>
  <c r="O630" i="3" s="1"/>
  <c r="L631" i="3"/>
  <c r="M631" i="3"/>
  <c r="N631" i="3"/>
  <c r="O631" i="3" s="1"/>
  <c r="L632" i="3"/>
  <c r="M632" i="3"/>
  <c r="N632" i="3"/>
  <c r="O632" i="3" s="1"/>
  <c r="L633" i="3"/>
  <c r="M633" i="3"/>
  <c r="N633" i="3"/>
  <c r="O633" i="3" s="1"/>
  <c r="L634" i="3"/>
  <c r="M634" i="3"/>
  <c r="N634" i="3"/>
  <c r="O634" i="3" s="1"/>
  <c r="L635" i="3"/>
  <c r="M635" i="3"/>
  <c r="N635" i="3"/>
  <c r="O635" i="3" s="1"/>
  <c r="L636" i="3"/>
  <c r="M636" i="3"/>
  <c r="N636" i="3"/>
  <c r="O636" i="3" s="1"/>
  <c r="L637" i="3"/>
  <c r="M637" i="3"/>
  <c r="N637" i="3"/>
  <c r="O637" i="3" s="1"/>
  <c r="L638" i="3"/>
  <c r="M638" i="3"/>
  <c r="N638" i="3"/>
  <c r="O638" i="3" s="1"/>
  <c r="L639" i="3"/>
  <c r="M639" i="3"/>
  <c r="N639" i="3"/>
  <c r="O639" i="3" s="1"/>
  <c r="L640" i="3"/>
  <c r="M640" i="3"/>
  <c r="N640" i="3"/>
  <c r="O640" i="3" s="1"/>
  <c r="L641" i="3"/>
  <c r="M641" i="3"/>
  <c r="N641" i="3"/>
  <c r="O641" i="3" s="1"/>
  <c r="L642" i="3"/>
  <c r="M642" i="3"/>
  <c r="N642" i="3"/>
  <c r="O642" i="3" s="1"/>
  <c r="L643" i="3"/>
  <c r="M643" i="3"/>
  <c r="N643" i="3"/>
  <c r="O643" i="3" s="1"/>
  <c r="L644" i="3"/>
  <c r="M644" i="3"/>
  <c r="N644" i="3"/>
  <c r="O644" i="3" s="1"/>
  <c r="L645" i="3"/>
  <c r="M645" i="3"/>
  <c r="N645" i="3"/>
  <c r="O645" i="3" s="1"/>
  <c r="L646" i="3"/>
  <c r="M646" i="3"/>
  <c r="N646" i="3"/>
  <c r="O646" i="3" s="1"/>
  <c r="L647" i="3"/>
  <c r="M647" i="3"/>
  <c r="N647" i="3"/>
  <c r="O647" i="3" s="1"/>
  <c r="L648" i="3"/>
  <c r="M648" i="3"/>
  <c r="N648" i="3"/>
  <c r="O648" i="3" s="1"/>
  <c r="L649" i="3"/>
  <c r="M649" i="3"/>
  <c r="N649" i="3"/>
  <c r="O649" i="3" s="1"/>
  <c r="L650" i="3"/>
  <c r="M650" i="3"/>
  <c r="N650" i="3"/>
  <c r="O650" i="3" s="1"/>
  <c r="L651" i="3"/>
  <c r="M651" i="3"/>
  <c r="N651" i="3"/>
  <c r="O651" i="3" s="1"/>
  <c r="L652" i="3"/>
  <c r="M652" i="3"/>
  <c r="N652" i="3"/>
  <c r="O652" i="3" s="1"/>
  <c r="L653" i="3"/>
  <c r="M653" i="3"/>
  <c r="N653" i="3"/>
  <c r="O653" i="3" s="1"/>
  <c r="L654" i="3"/>
  <c r="M654" i="3"/>
  <c r="N654" i="3"/>
  <c r="O654" i="3" s="1"/>
  <c r="L655" i="3"/>
  <c r="M655" i="3"/>
  <c r="N655" i="3"/>
  <c r="O655" i="3" s="1"/>
  <c r="L656" i="3"/>
  <c r="M656" i="3"/>
  <c r="N656" i="3"/>
  <c r="O656" i="3" s="1"/>
  <c r="L657" i="3"/>
  <c r="M657" i="3"/>
  <c r="N657" i="3"/>
  <c r="O657" i="3" s="1"/>
  <c r="L658" i="3"/>
  <c r="M658" i="3"/>
  <c r="N658" i="3"/>
  <c r="O658" i="3" s="1"/>
  <c r="L659" i="3"/>
  <c r="M659" i="3"/>
  <c r="N659" i="3"/>
  <c r="O659" i="3" s="1"/>
  <c r="L660" i="3"/>
  <c r="M660" i="3"/>
  <c r="N660" i="3"/>
  <c r="O660" i="3" s="1"/>
  <c r="L661" i="3"/>
  <c r="M661" i="3"/>
  <c r="N661" i="3"/>
  <c r="O661" i="3" s="1"/>
  <c r="L662" i="3"/>
  <c r="M662" i="3"/>
  <c r="N662" i="3"/>
  <c r="O662" i="3" s="1"/>
  <c r="L663" i="3"/>
  <c r="M663" i="3"/>
  <c r="N663" i="3"/>
  <c r="O663" i="3" s="1"/>
  <c r="L664" i="3"/>
  <c r="M664" i="3"/>
  <c r="N664" i="3"/>
  <c r="O664" i="3" s="1"/>
  <c r="L665" i="3"/>
  <c r="M665" i="3"/>
  <c r="N665" i="3"/>
  <c r="O665" i="3" s="1"/>
  <c r="L666" i="3"/>
  <c r="M666" i="3"/>
  <c r="N666" i="3"/>
  <c r="O666" i="3" s="1"/>
  <c r="L667" i="3"/>
  <c r="M667" i="3"/>
  <c r="N667" i="3"/>
  <c r="O667" i="3" s="1"/>
  <c r="L668" i="3"/>
  <c r="M668" i="3"/>
  <c r="N668" i="3"/>
  <c r="O668" i="3" s="1"/>
  <c r="L669" i="3"/>
  <c r="M669" i="3"/>
  <c r="N669" i="3"/>
  <c r="O669" i="3" s="1"/>
  <c r="L670" i="3"/>
  <c r="M670" i="3"/>
  <c r="N670" i="3"/>
  <c r="O670" i="3" s="1"/>
  <c r="L671" i="3"/>
  <c r="M671" i="3"/>
  <c r="N671" i="3"/>
  <c r="O671" i="3" s="1"/>
  <c r="L672" i="3"/>
  <c r="M672" i="3"/>
  <c r="N672" i="3"/>
  <c r="O672" i="3" s="1"/>
  <c r="L673" i="3"/>
  <c r="M673" i="3"/>
  <c r="N673" i="3"/>
  <c r="O673" i="3" s="1"/>
  <c r="L674" i="3"/>
  <c r="M674" i="3"/>
  <c r="N674" i="3"/>
  <c r="O674" i="3" s="1"/>
  <c r="L675" i="3"/>
  <c r="M675" i="3"/>
  <c r="N675" i="3"/>
  <c r="O675" i="3" s="1"/>
  <c r="L676" i="3"/>
  <c r="M676" i="3"/>
  <c r="N676" i="3"/>
  <c r="O676" i="3" s="1"/>
  <c r="L677" i="3"/>
  <c r="M677" i="3"/>
  <c r="N677" i="3"/>
  <c r="O677" i="3" s="1"/>
  <c r="L678" i="3"/>
  <c r="M678" i="3"/>
  <c r="N678" i="3"/>
  <c r="O678" i="3" s="1"/>
  <c r="L679" i="3"/>
  <c r="M679" i="3"/>
  <c r="N679" i="3"/>
  <c r="O679" i="3" s="1"/>
  <c r="L680" i="3"/>
  <c r="M680" i="3"/>
  <c r="N680" i="3"/>
  <c r="O680" i="3" s="1"/>
  <c r="L681" i="3"/>
  <c r="M681" i="3"/>
  <c r="N681" i="3"/>
  <c r="O681" i="3" s="1"/>
  <c r="L682" i="3"/>
  <c r="M682" i="3"/>
  <c r="N682" i="3"/>
  <c r="O682" i="3" s="1"/>
  <c r="L683" i="3"/>
  <c r="M683" i="3"/>
  <c r="N683" i="3"/>
  <c r="O683" i="3" s="1"/>
  <c r="L684" i="3"/>
  <c r="M684" i="3"/>
  <c r="N684" i="3"/>
  <c r="O684" i="3" s="1"/>
  <c r="L685" i="3"/>
  <c r="M685" i="3"/>
  <c r="N685" i="3"/>
  <c r="O685" i="3" s="1"/>
  <c r="L686" i="3"/>
  <c r="M686" i="3"/>
  <c r="N686" i="3"/>
  <c r="O686" i="3" s="1"/>
  <c r="L687" i="3"/>
  <c r="M687" i="3"/>
  <c r="N687" i="3"/>
  <c r="O687" i="3" s="1"/>
  <c r="L688" i="3"/>
  <c r="M688" i="3"/>
  <c r="N688" i="3"/>
  <c r="O688" i="3" s="1"/>
  <c r="L689" i="3"/>
  <c r="M689" i="3"/>
  <c r="N689" i="3"/>
  <c r="O689" i="3" s="1"/>
  <c r="L690" i="3"/>
  <c r="M690" i="3"/>
  <c r="N690" i="3"/>
  <c r="O690" i="3" s="1"/>
  <c r="L691" i="3"/>
  <c r="M691" i="3"/>
  <c r="N691" i="3"/>
  <c r="O691" i="3" s="1"/>
  <c r="L692" i="3"/>
  <c r="M692" i="3"/>
  <c r="N692" i="3"/>
  <c r="O692" i="3" s="1"/>
  <c r="L693" i="3"/>
  <c r="M693" i="3"/>
  <c r="N693" i="3"/>
  <c r="O693" i="3" s="1"/>
  <c r="L694" i="3"/>
  <c r="M694" i="3"/>
  <c r="N694" i="3"/>
  <c r="O694" i="3" s="1"/>
  <c r="L695" i="3"/>
  <c r="M695" i="3"/>
  <c r="N695" i="3"/>
  <c r="O695" i="3" s="1"/>
  <c r="L696" i="3"/>
  <c r="M696" i="3"/>
  <c r="N696" i="3"/>
  <c r="O696" i="3" s="1"/>
  <c r="L697" i="3"/>
  <c r="M697" i="3"/>
  <c r="N697" i="3"/>
  <c r="O697" i="3" s="1"/>
  <c r="L698" i="3"/>
  <c r="M698" i="3"/>
  <c r="N698" i="3"/>
  <c r="O698" i="3" s="1"/>
  <c r="L699" i="3"/>
  <c r="M699" i="3"/>
  <c r="N699" i="3"/>
  <c r="O699" i="3" s="1"/>
  <c r="L700" i="3"/>
  <c r="M700" i="3"/>
  <c r="N700" i="3"/>
  <c r="O700" i="3" s="1"/>
  <c r="L701" i="3"/>
  <c r="M701" i="3"/>
  <c r="N701" i="3"/>
  <c r="O701" i="3" s="1"/>
  <c r="L702" i="3"/>
  <c r="M702" i="3"/>
  <c r="N702" i="3"/>
  <c r="O702" i="3" s="1"/>
  <c r="L703" i="3"/>
  <c r="M703" i="3"/>
  <c r="N703" i="3"/>
  <c r="O703" i="3" s="1"/>
  <c r="L704" i="3"/>
  <c r="M704" i="3"/>
  <c r="N704" i="3"/>
  <c r="O704" i="3" s="1"/>
  <c r="L705" i="3"/>
  <c r="M705" i="3"/>
  <c r="N705" i="3"/>
  <c r="O705" i="3" s="1"/>
  <c r="L706" i="3"/>
  <c r="M706" i="3"/>
  <c r="N706" i="3"/>
  <c r="O706" i="3" s="1"/>
  <c r="L707" i="3"/>
  <c r="M707" i="3"/>
  <c r="N707" i="3"/>
  <c r="O707" i="3" s="1"/>
  <c r="L708" i="3"/>
  <c r="M708" i="3"/>
  <c r="N708" i="3"/>
  <c r="O708" i="3" s="1"/>
  <c r="L709" i="3"/>
  <c r="M709" i="3"/>
  <c r="N709" i="3"/>
  <c r="O709" i="3" s="1"/>
  <c r="L710" i="3"/>
  <c r="M710" i="3"/>
  <c r="N710" i="3"/>
  <c r="O710" i="3" s="1"/>
  <c r="L711" i="3"/>
  <c r="M711" i="3"/>
  <c r="N711" i="3"/>
  <c r="O711" i="3" s="1"/>
  <c r="L712" i="3"/>
  <c r="M712" i="3"/>
  <c r="N712" i="3"/>
  <c r="O712" i="3" s="1"/>
  <c r="L713" i="3"/>
  <c r="M713" i="3"/>
  <c r="N713" i="3"/>
  <c r="O713" i="3" s="1"/>
  <c r="L714" i="3"/>
  <c r="M714" i="3"/>
  <c r="N714" i="3"/>
  <c r="O714" i="3" s="1"/>
  <c r="L715" i="3"/>
  <c r="M715" i="3"/>
  <c r="N715" i="3"/>
  <c r="O715" i="3" s="1"/>
  <c r="L716" i="3"/>
  <c r="M716" i="3"/>
  <c r="N716" i="3"/>
  <c r="O716" i="3" s="1"/>
  <c r="L717" i="3"/>
  <c r="M717" i="3"/>
  <c r="N717" i="3"/>
  <c r="O717" i="3" s="1"/>
  <c r="L718" i="3"/>
  <c r="M718" i="3"/>
  <c r="N718" i="3"/>
  <c r="O718" i="3" s="1"/>
  <c r="L719" i="3"/>
  <c r="M719" i="3"/>
  <c r="N719" i="3"/>
  <c r="O719" i="3" s="1"/>
  <c r="L720" i="3"/>
  <c r="M720" i="3"/>
  <c r="N720" i="3"/>
  <c r="O720" i="3" s="1"/>
  <c r="L721" i="3"/>
  <c r="M721" i="3"/>
  <c r="N721" i="3"/>
  <c r="O721" i="3" s="1"/>
  <c r="L722" i="3"/>
  <c r="M722" i="3"/>
  <c r="N722" i="3"/>
  <c r="O722" i="3" s="1"/>
  <c r="L723" i="3"/>
  <c r="M723" i="3"/>
  <c r="N723" i="3"/>
  <c r="O723" i="3" s="1"/>
  <c r="L724" i="3"/>
  <c r="M724" i="3"/>
  <c r="N724" i="3"/>
  <c r="O724" i="3" s="1"/>
  <c r="L725" i="3"/>
  <c r="M725" i="3"/>
  <c r="N725" i="3"/>
  <c r="O725" i="3" s="1"/>
  <c r="L726" i="3"/>
  <c r="M726" i="3"/>
  <c r="N726" i="3"/>
  <c r="O726" i="3" s="1"/>
  <c r="L727" i="3"/>
  <c r="M727" i="3"/>
  <c r="N727" i="3"/>
  <c r="O727" i="3" s="1"/>
  <c r="L728" i="3"/>
  <c r="M728" i="3"/>
  <c r="N728" i="3"/>
  <c r="O728" i="3" s="1"/>
  <c r="L729" i="3"/>
  <c r="M729" i="3"/>
  <c r="N729" i="3"/>
  <c r="O729" i="3" s="1"/>
  <c r="L730" i="3"/>
  <c r="M730" i="3"/>
  <c r="N730" i="3"/>
  <c r="O730" i="3" s="1"/>
  <c r="L731" i="3"/>
  <c r="M731" i="3"/>
  <c r="N731" i="3"/>
  <c r="O731" i="3" s="1"/>
  <c r="L732" i="3"/>
  <c r="M732" i="3"/>
  <c r="N732" i="3"/>
  <c r="O732" i="3" s="1"/>
  <c r="L733" i="3"/>
  <c r="M733" i="3"/>
  <c r="N733" i="3"/>
  <c r="O733" i="3" s="1"/>
  <c r="L734" i="3"/>
  <c r="M734" i="3"/>
  <c r="N734" i="3"/>
  <c r="O734" i="3" s="1"/>
  <c r="L735" i="3"/>
  <c r="M735" i="3"/>
  <c r="N735" i="3"/>
  <c r="O735" i="3" s="1"/>
  <c r="L736" i="3"/>
  <c r="M736" i="3"/>
  <c r="N736" i="3"/>
  <c r="O736" i="3" s="1"/>
  <c r="L737" i="3"/>
  <c r="M737" i="3"/>
  <c r="N737" i="3"/>
  <c r="O737" i="3" s="1"/>
  <c r="L738" i="3"/>
  <c r="M738" i="3"/>
  <c r="N738" i="3"/>
  <c r="O738" i="3" s="1"/>
  <c r="L739" i="3"/>
  <c r="M739" i="3"/>
  <c r="N739" i="3"/>
  <c r="O739" i="3" s="1"/>
  <c r="L740" i="3"/>
  <c r="M740" i="3"/>
  <c r="N740" i="3"/>
  <c r="O740" i="3" s="1"/>
  <c r="L741" i="3"/>
  <c r="M741" i="3"/>
  <c r="N741" i="3"/>
  <c r="O741" i="3" s="1"/>
  <c r="L742" i="3"/>
  <c r="M742" i="3"/>
  <c r="N742" i="3"/>
  <c r="O742" i="3" s="1"/>
  <c r="L743" i="3"/>
  <c r="M743" i="3"/>
  <c r="N743" i="3"/>
  <c r="O743" i="3" s="1"/>
  <c r="L744" i="3"/>
  <c r="M744" i="3"/>
  <c r="N744" i="3"/>
  <c r="O744" i="3" s="1"/>
  <c r="L745" i="3"/>
  <c r="M745" i="3"/>
  <c r="N745" i="3"/>
  <c r="O745" i="3" s="1"/>
  <c r="L746" i="3"/>
  <c r="M746" i="3"/>
  <c r="N746" i="3"/>
  <c r="O746" i="3" s="1"/>
  <c r="L747" i="3"/>
  <c r="M747" i="3"/>
  <c r="N747" i="3"/>
  <c r="O747" i="3" s="1"/>
  <c r="L748" i="3"/>
  <c r="M748" i="3"/>
  <c r="N748" i="3"/>
  <c r="O748" i="3" s="1"/>
  <c r="L749" i="3"/>
  <c r="M749" i="3"/>
  <c r="N749" i="3"/>
  <c r="O749" i="3" s="1"/>
  <c r="L750" i="3"/>
  <c r="M750" i="3"/>
  <c r="N750" i="3"/>
  <c r="O750" i="3" s="1"/>
  <c r="L751" i="3"/>
  <c r="M751" i="3"/>
  <c r="N751" i="3"/>
  <c r="O751" i="3" s="1"/>
  <c r="L752" i="3"/>
  <c r="M752" i="3"/>
  <c r="N752" i="3"/>
  <c r="O752" i="3" s="1"/>
  <c r="L753" i="3"/>
  <c r="M753" i="3"/>
  <c r="N753" i="3"/>
  <c r="O753" i="3" s="1"/>
  <c r="L754" i="3"/>
  <c r="M754" i="3"/>
  <c r="N754" i="3"/>
  <c r="O754" i="3" s="1"/>
  <c r="L755" i="3"/>
  <c r="M755" i="3"/>
  <c r="N755" i="3"/>
  <c r="O755" i="3" s="1"/>
  <c r="L756" i="3"/>
  <c r="M756" i="3"/>
  <c r="N756" i="3"/>
  <c r="O756" i="3" s="1"/>
  <c r="L757" i="3"/>
  <c r="M757" i="3"/>
  <c r="N757" i="3"/>
  <c r="O757" i="3" s="1"/>
  <c r="L758" i="3"/>
  <c r="M758" i="3"/>
  <c r="N758" i="3"/>
  <c r="O758" i="3" s="1"/>
  <c r="L759" i="3"/>
  <c r="M759" i="3"/>
  <c r="N759" i="3"/>
  <c r="O759" i="3" s="1"/>
  <c r="L760" i="3"/>
  <c r="M760" i="3"/>
  <c r="N760" i="3"/>
  <c r="O760" i="3" s="1"/>
  <c r="L761" i="3"/>
  <c r="M761" i="3"/>
  <c r="N761" i="3"/>
  <c r="O761" i="3" s="1"/>
  <c r="L762" i="3"/>
  <c r="M762" i="3"/>
  <c r="N762" i="3"/>
  <c r="O762" i="3" s="1"/>
  <c r="L763" i="3"/>
  <c r="M763" i="3"/>
  <c r="N763" i="3"/>
  <c r="O763" i="3" s="1"/>
  <c r="L764" i="3"/>
  <c r="M764" i="3"/>
  <c r="N764" i="3"/>
  <c r="O764" i="3" s="1"/>
  <c r="L765" i="3"/>
  <c r="M765" i="3"/>
  <c r="N765" i="3"/>
  <c r="O765" i="3" s="1"/>
  <c r="L766" i="3"/>
  <c r="M766" i="3"/>
  <c r="N766" i="3"/>
  <c r="O766" i="3" s="1"/>
  <c r="L767" i="3"/>
  <c r="M767" i="3"/>
  <c r="N767" i="3"/>
  <c r="O767" i="3" s="1"/>
  <c r="L768" i="3"/>
  <c r="M768" i="3"/>
  <c r="N768" i="3"/>
  <c r="O768" i="3" s="1"/>
  <c r="L769" i="3"/>
  <c r="M769" i="3"/>
  <c r="N769" i="3"/>
  <c r="O769" i="3" s="1"/>
  <c r="L770" i="3"/>
  <c r="M770" i="3"/>
  <c r="N770" i="3"/>
  <c r="O770" i="3" s="1"/>
  <c r="L771" i="3"/>
  <c r="M771" i="3"/>
  <c r="N771" i="3"/>
  <c r="O771" i="3" s="1"/>
  <c r="L772" i="3"/>
  <c r="M772" i="3"/>
  <c r="N772" i="3"/>
  <c r="O772" i="3" s="1"/>
  <c r="L773" i="3"/>
  <c r="M773" i="3"/>
  <c r="N773" i="3"/>
  <c r="O773" i="3" s="1"/>
  <c r="L774" i="3"/>
  <c r="M774" i="3"/>
  <c r="N774" i="3"/>
  <c r="O774" i="3" s="1"/>
  <c r="L775" i="3"/>
  <c r="M775" i="3"/>
  <c r="N775" i="3"/>
  <c r="O775" i="3" s="1"/>
  <c r="L776" i="3"/>
  <c r="M776" i="3"/>
  <c r="N776" i="3"/>
  <c r="O776" i="3" s="1"/>
  <c r="L777" i="3"/>
  <c r="M777" i="3"/>
  <c r="N777" i="3"/>
  <c r="O777" i="3" s="1"/>
  <c r="L778" i="3"/>
  <c r="M778" i="3"/>
  <c r="N778" i="3"/>
  <c r="O778" i="3" s="1"/>
  <c r="L779" i="3"/>
  <c r="M779" i="3"/>
  <c r="N779" i="3"/>
  <c r="O779" i="3" s="1"/>
  <c r="L780" i="3"/>
  <c r="M780" i="3"/>
  <c r="N780" i="3"/>
  <c r="O780" i="3" s="1"/>
  <c r="L781" i="3"/>
  <c r="M781" i="3"/>
  <c r="N781" i="3"/>
  <c r="O781" i="3" s="1"/>
  <c r="L782" i="3"/>
  <c r="M782" i="3"/>
  <c r="N782" i="3"/>
  <c r="O782" i="3" s="1"/>
  <c r="L783" i="3"/>
  <c r="M783" i="3"/>
  <c r="N783" i="3"/>
  <c r="O783" i="3" s="1"/>
  <c r="L784" i="3"/>
  <c r="M784" i="3"/>
  <c r="N784" i="3"/>
  <c r="O784" i="3" s="1"/>
  <c r="L785" i="3"/>
  <c r="M785" i="3"/>
  <c r="N785" i="3"/>
  <c r="O785" i="3" s="1"/>
  <c r="L786" i="3"/>
  <c r="M786" i="3"/>
  <c r="N786" i="3"/>
  <c r="O786" i="3" s="1"/>
  <c r="L787" i="3"/>
  <c r="M787" i="3"/>
  <c r="N787" i="3"/>
  <c r="O787" i="3" s="1"/>
  <c r="L788" i="3"/>
  <c r="M788" i="3"/>
  <c r="N788" i="3"/>
  <c r="O788" i="3" s="1"/>
  <c r="L789" i="3"/>
  <c r="M789" i="3"/>
  <c r="N789" i="3"/>
  <c r="O789" i="3" s="1"/>
  <c r="L790" i="3"/>
  <c r="M790" i="3"/>
  <c r="N790" i="3"/>
  <c r="O790" i="3" s="1"/>
  <c r="L791" i="3"/>
  <c r="M791" i="3"/>
  <c r="N791" i="3"/>
  <c r="O791" i="3" s="1"/>
  <c r="L792" i="3"/>
  <c r="M792" i="3"/>
  <c r="N792" i="3"/>
  <c r="O792" i="3" s="1"/>
  <c r="L793" i="3"/>
  <c r="M793" i="3"/>
  <c r="N793" i="3"/>
  <c r="O793" i="3" s="1"/>
  <c r="L794" i="3"/>
  <c r="M794" i="3"/>
  <c r="N794" i="3"/>
  <c r="O794" i="3" s="1"/>
  <c r="L795" i="3"/>
  <c r="M795" i="3"/>
  <c r="N795" i="3"/>
  <c r="O795" i="3" s="1"/>
  <c r="L796" i="3"/>
  <c r="M796" i="3"/>
  <c r="N796" i="3"/>
  <c r="O796" i="3" s="1"/>
  <c r="L797" i="3"/>
  <c r="M797" i="3"/>
  <c r="N797" i="3"/>
  <c r="O797" i="3" s="1"/>
  <c r="L798" i="3"/>
  <c r="M798" i="3"/>
  <c r="N798" i="3"/>
  <c r="O798" i="3" s="1"/>
  <c r="L799" i="3"/>
  <c r="M799" i="3"/>
  <c r="N799" i="3"/>
  <c r="O799" i="3" s="1"/>
  <c r="L800" i="3"/>
  <c r="M800" i="3"/>
  <c r="N800" i="3"/>
  <c r="O800" i="3" s="1"/>
  <c r="L801" i="3"/>
  <c r="M801" i="3"/>
  <c r="N801" i="3"/>
  <c r="O801" i="3" s="1"/>
  <c r="L802" i="3"/>
  <c r="M802" i="3"/>
  <c r="N802" i="3"/>
  <c r="O802" i="3" s="1"/>
  <c r="L803" i="3"/>
  <c r="M803" i="3"/>
  <c r="N803" i="3"/>
  <c r="O803" i="3" s="1"/>
  <c r="L804" i="3"/>
  <c r="M804" i="3"/>
  <c r="N804" i="3"/>
  <c r="O804" i="3" s="1"/>
  <c r="L805" i="3"/>
  <c r="M805" i="3"/>
  <c r="N805" i="3"/>
  <c r="O805" i="3" s="1"/>
  <c r="L806" i="3"/>
  <c r="M806" i="3"/>
  <c r="N806" i="3"/>
  <c r="O806" i="3" s="1"/>
  <c r="L807" i="3"/>
  <c r="M807" i="3"/>
  <c r="N807" i="3"/>
  <c r="O807" i="3" s="1"/>
  <c r="L808" i="3"/>
  <c r="M808" i="3"/>
  <c r="N808" i="3"/>
  <c r="O808" i="3" s="1"/>
  <c r="L809" i="3"/>
  <c r="M809" i="3"/>
  <c r="N809" i="3"/>
  <c r="O809" i="3" s="1"/>
  <c r="L810" i="3"/>
  <c r="M810" i="3"/>
  <c r="N810" i="3"/>
  <c r="O810" i="3" s="1"/>
  <c r="L811" i="3"/>
  <c r="M811" i="3"/>
  <c r="N811" i="3"/>
  <c r="O811" i="3" s="1"/>
  <c r="L812" i="3"/>
  <c r="M812" i="3"/>
  <c r="N812" i="3"/>
  <c r="O812" i="3" s="1"/>
  <c r="L813" i="3"/>
  <c r="M813" i="3"/>
  <c r="N813" i="3"/>
  <c r="O813" i="3" s="1"/>
  <c r="L814" i="3"/>
  <c r="M814" i="3"/>
  <c r="N814" i="3"/>
  <c r="O814" i="3" s="1"/>
  <c r="L815" i="3"/>
  <c r="M815" i="3"/>
  <c r="N815" i="3"/>
  <c r="O815" i="3" s="1"/>
  <c r="L816" i="3"/>
  <c r="M816" i="3"/>
  <c r="N816" i="3"/>
  <c r="O816" i="3" s="1"/>
  <c r="L817" i="3"/>
  <c r="M817" i="3"/>
  <c r="N817" i="3"/>
  <c r="O817" i="3" s="1"/>
  <c r="L818" i="3"/>
  <c r="M818" i="3"/>
  <c r="N818" i="3"/>
  <c r="O818" i="3" s="1"/>
  <c r="L819" i="3"/>
  <c r="M819" i="3"/>
  <c r="N819" i="3"/>
  <c r="O819" i="3" s="1"/>
  <c r="L820" i="3"/>
  <c r="M820" i="3"/>
  <c r="N820" i="3"/>
  <c r="O820" i="3" s="1"/>
  <c r="L821" i="3"/>
  <c r="M821" i="3"/>
  <c r="N821" i="3"/>
  <c r="O821" i="3" s="1"/>
  <c r="L822" i="3"/>
  <c r="M822" i="3"/>
  <c r="N822" i="3"/>
  <c r="O822" i="3" s="1"/>
  <c r="L823" i="3"/>
  <c r="M823" i="3"/>
  <c r="N823" i="3"/>
  <c r="O823" i="3" s="1"/>
  <c r="L824" i="3"/>
  <c r="M824" i="3"/>
  <c r="N824" i="3"/>
  <c r="O824" i="3" s="1"/>
  <c r="L825" i="3"/>
  <c r="M825" i="3"/>
  <c r="N825" i="3"/>
  <c r="O825" i="3" s="1"/>
  <c r="L826" i="3"/>
  <c r="M826" i="3"/>
  <c r="N826" i="3"/>
  <c r="O826" i="3" s="1"/>
  <c r="L827" i="3"/>
  <c r="M827" i="3"/>
  <c r="N827" i="3"/>
  <c r="O827" i="3" s="1"/>
  <c r="L828" i="3"/>
  <c r="M828" i="3"/>
  <c r="N828" i="3"/>
  <c r="O828" i="3" s="1"/>
  <c r="L829" i="3"/>
  <c r="M829" i="3"/>
  <c r="N829" i="3"/>
  <c r="O829" i="3" s="1"/>
  <c r="L830" i="3"/>
  <c r="M830" i="3"/>
  <c r="N830" i="3"/>
  <c r="O830" i="3" s="1"/>
  <c r="L831" i="3"/>
  <c r="M831" i="3"/>
  <c r="N831" i="3"/>
  <c r="O831" i="3" s="1"/>
  <c r="L832" i="3"/>
  <c r="M832" i="3"/>
  <c r="N832" i="3"/>
  <c r="O832" i="3" s="1"/>
  <c r="L833" i="3"/>
  <c r="M833" i="3"/>
  <c r="N833" i="3"/>
  <c r="O833" i="3" s="1"/>
  <c r="L834" i="3"/>
  <c r="M834" i="3"/>
  <c r="N834" i="3"/>
  <c r="O834" i="3" s="1"/>
  <c r="L835" i="3"/>
  <c r="M835" i="3"/>
  <c r="N835" i="3"/>
  <c r="O835" i="3" s="1"/>
  <c r="L836" i="3"/>
  <c r="M836" i="3"/>
  <c r="N836" i="3"/>
  <c r="O836" i="3" s="1"/>
  <c r="L837" i="3"/>
  <c r="M837" i="3"/>
  <c r="N837" i="3"/>
  <c r="O837" i="3" s="1"/>
  <c r="L838" i="3"/>
  <c r="M838" i="3"/>
  <c r="N838" i="3"/>
  <c r="O838" i="3" s="1"/>
  <c r="L839" i="3"/>
  <c r="M839" i="3"/>
  <c r="N839" i="3"/>
  <c r="O839" i="3" s="1"/>
  <c r="L840" i="3"/>
  <c r="M840" i="3"/>
  <c r="N840" i="3"/>
  <c r="O840" i="3" s="1"/>
  <c r="L841" i="3"/>
  <c r="M841" i="3"/>
  <c r="N841" i="3"/>
  <c r="O841" i="3" s="1"/>
  <c r="L842" i="3"/>
  <c r="M842" i="3"/>
  <c r="N842" i="3"/>
  <c r="O842" i="3" s="1"/>
  <c r="L843" i="3"/>
  <c r="M843" i="3"/>
  <c r="N843" i="3"/>
  <c r="O843" i="3" s="1"/>
  <c r="L844" i="3"/>
  <c r="M844" i="3"/>
  <c r="N844" i="3"/>
  <c r="O844" i="3" s="1"/>
  <c r="L845" i="3"/>
  <c r="M845" i="3"/>
  <c r="N845" i="3"/>
  <c r="O845" i="3" s="1"/>
  <c r="L846" i="3"/>
  <c r="M846" i="3"/>
  <c r="N846" i="3"/>
  <c r="O846" i="3" s="1"/>
  <c r="L847" i="3"/>
  <c r="M847" i="3"/>
  <c r="N847" i="3"/>
  <c r="O847" i="3" s="1"/>
  <c r="L848" i="3"/>
  <c r="M848" i="3"/>
  <c r="N848" i="3"/>
  <c r="O848" i="3" s="1"/>
  <c r="L849" i="3"/>
  <c r="M849" i="3"/>
  <c r="N849" i="3"/>
  <c r="O849" i="3" s="1"/>
  <c r="L850" i="3"/>
  <c r="M850" i="3"/>
  <c r="N850" i="3"/>
  <c r="O850" i="3" s="1"/>
  <c r="L851" i="3"/>
  <c r="M851" i="3"/>
  <c r="N851" i="3"/>
  <c r="O851" i="3" s="1"/>
  <c r="L852" i="3"/>
  <c r="M852" i="3"/>
  <c r="N852" i="3"/>
  <c r="O852" i="3" s="1"/>
  <c r="L853" i="3"/>
  <c r="M853" i="3"/>
  <c r="N853" i="3"/>
  <c r="O853" i="3" s="1"/>
  <c r="L854" i="3"/>
  <c r="M854" i="3"/>
  <c r="N854" i="3"/>
  <c r="O854" i="3" s="1"/>
  <c r="L855" i="3"/>
  <c r="M855" i="3"/>
  <c r="N855" i="3"/>
  <c r="O855" i="3" s="1"/>
  <c r="L856" i="3"/>
  <c r="M856" i="3"/>
  <c r="N856" i="3"/>
  <c r="O856" i="3" s="1"/>
  <c r="L857" i="3"/>
  <c r="M857" i="3"/>
  <c r="N857" i="3"/>
  <c r="O857" i="3" s="1"/>
  <c r="L858" i="3"/>
  <c r="M858" i="3"/>
  <c r="N858" i="3"/>
  <c r="O858" i="3" s="1"/>
  <c r="L859" i="3"/>
  <c r="M859" i="3"/>
  <c r="N859" i="3"/>
  <c r="O859" i="3" s="1"/>
  <c r="L860" i="3"/>
  <c r="M860" i="3"/>
  <c r="N860" i="3"/>
  <c r="O860" i="3" s="1"/>
  <c r="L861" i="3"/>
  <c r="M861" i="3"/>
  <c r="N861" i="3"/>
  <c r="O861" i="3" s="1"/>
  <c r="L862" i="3"/>
  <c r="M862" i="3"/>
  <c r="N862" i="3"/>
  <c r="O862" i="3" s="1"/>
  <c r="L863" i="3"/>
  <c r="M863" i="3"/>
  <c r="N863" i="3"/>
  <c r="O863" i="3" s="1"/>
  <c r="L864" i="3"/>
  <c r="M864" i="3"/>
  <c r="N864" i="3"/>
  <c r="O864" i="3" s="1"/>
  <c r="L865" i="3"/>
  <c r="M865" i="3"/>
  <c r="N865" i="3"/>
  <c r="O865" i="3" s="1"/>
  <c r="L866" i="3"/>
  <c r="M866" i="3"/>
  <c r="N866" i="3"/>
  <c r="O866" i="3" s="1"/>
  <c r="L867" i="3"/>
  <c r="M867" i="3"/>
  <c r="N867" i="3"/>
  <c r="O867" i="3" s="1"/>
  <c r="L868" i="3"/>
  <c r="M868" i="3"/>
  <c r="N868" i="3"/>
  <c r="O868" i="3" s="1"/>
  <c r="L869" i="3"/>
  <c r="M869" i="3"/>
  <c r="N869" i="3"/>
  <c r="O869" i="3" s="1"/>
  <c r="L870" i="3"/>
  <c r="M870" i="3"/>
  <c r="N870" i="3"/>
  <c r="O870" i="3" s="1"/>
  <c r="L871" i="3"/>
  <c r="M871" i="3"/>
  <c r="N871" i="3"/>
  <c r="O871" i="3" s="1"/>
  <c r="L872" i="3"/>
  <c r="M872" i="3"/>
  <c r="N872" i="3"/>
  <c r="O872" i="3" s="1"/>
  <c r="L873" i="3"/>
  <c r="M873" i="3"/>
  <c r="N873" i="3"/>
  <c r="O873" i="3" s="1"/>
  <c r="L874" i="3"/>
  <c r="M874" i="3"/>
  <c r="N874" i="3"/>
  <c r="O874" i="3" s="1"/>
  <c r="L875" i="3"/>
  <c r="M875" i="3"/>
  <c r="N875" i="3"/>
  <c r="O875" i="3" s="1"/>
  <c r="L876" i="3"/>
  <c r="M876" i="3"/>
  <c r="N876" i="3"/>
  <c r="O876" i="3" s="1"/>
  <c r="L877" i="3"/>
  <c r="M877" i="3"/>
  <c r="N877" i="3"/>
  <c r="O877" i="3" s="1"/>
  <c r="L878" i="3"/>
  <c r="M878" i="3"/>
  <c r="N878" i="3"/>
  <c r="O878" i="3" s="1"/>
  <c r="L879" i="3"/>
  <c r="M879" i="3"/>
  <c r="N879" i="3"/>
  <c r="O879" i="3" s="1"/>
  <c r="L880" i="3"/>
  <c r="M880" i="3"/>
  <c r="N880" i="3"/>
  <c r="O880" i="3" s="1"/>
  <c r="L881" i="3"/>
  <c r="M881" i="3"/>
  <c r="N881" i="3"/>
  <c r="O881" i="3" s="1"/>
  <c r="L882" i="3"/>
  <c r="M882" i="3"/>
  <c r="N882" i="3"/>
  <c r="O882" i="3" s="1"/>
  <c r="L883" i="3"/>
  <c r="M883" i="3"/>
  <c r="N883" i="3"/>
  <c r="O883" i="3" s="1"/>
  <c r="L884" i="3"/>
  <c r="M884" i="3"/>
  <c r="N884" i="3"/>
  <c r="O884" i="3" s="1"/>
  <c r="L885" i="3"/>
  <c r="M885" i="3"/>
  <c r="N885" i="3"/>
  <c r="O885" i="3" s="1"/>
  <c r="L886" i="3"/>
  <c r="M886" i="3"/>
  <c r="N886" i="3"/>
  <c r="O886" i="3" s="1"/>
  <c r="L887" i="3"/>
  <c r="M887" i="3"/>
  <c r="N887" i="3"/>
  <c r="O887" i="3" s="1"/>
  <c r="L888" i="3"/>
  <c r="M888" i="3"/>
  <c r="N888" i="3"/>
  <c r="O888" i="3" s="1"/>
  <c r="L889" i="3"/>
  <c r="M889" i="3"/>
  <c r="N889" i="3"/>
  <c r="O889" i="3" s="1"/>
  <c r="L890" i="3"/>
  <c r="M890" i="3"/>
  <c r="N890" i="3"/>
  <c r="O890" i="3" s="1"/>
  <c r="L891" i="3"/>
  <c r="M891" i="3"/>
  <c r="N891" i="3"/>
  <c r="O891" i="3" s="1"/>
  <c r="L892" i="3"/>
  <c r="M892" i="3"/>
  <c r="N892" i="3"/>
  <c r="O892" i="3" s="1"/>
  <c r="L893" i="3"/>
  <c r="M893" i="3"/>
  <c r="N893" i="3"/>
  <c r="O893" i="3" s="1"/>
  <c r="L894" i="3"/>
  <c r="M894" i="3"/>
  <c r="N894" i="3"/>
  <c r="O894" i="3" s="1"/>
  <c r="L895" i="3"/>
  <c r="M895" i="3"/>
  <c r="N895" i="3"/>
  <c r="O895" i="3" s="1"/>
  <c r="L896" i="3"/>
  <c r="M896" i="3"/>
  <c r="N896" i="3"/>
  <c r="O896" i="3" s="1"/>
  <c r="L897" i="3"/>
  <c r="M897" i="3"/>
  <c r="N897" i="3"/>
  <c r="O897" i="3" s="1"/>
  <c r="L898" i="3"/>
  <c r="M898" i="3"/>
  <c r="N898" i="3"/>
  <c r="O898" i="3" s="1"/>
  <c r="L899" i="3"/>
  <c r="M899" i="3"/>
  <c r="N899" i="3"/>
  <c r="O899" i="3" s="1"/>
  <c r="L900" i="3"/>
  <c r="M900" i="3"/>
  <c r="N900" i="3"/>
  <c r="O900" i="3" s="1"/>
  <c r="L901" i="3"/>
  <c r="M901" i="3"/>
  <c r="N901" i="3"/>
  <c r="O901" i="3" s="1"/>
  <c r="L902" i="3"/>
  <c r="M902" i="3"/>
  <c r="N902" i="3"/>
  <c r="O902" i="3" s="1"/>
  <c r="L903" i="3"/>
  <c r="M903" i="3"/>
  <c r="N903" i="3"/>
  <c r="O903" i="3" s="1"/>
  <c r="L904" i="3"/>
  <c r="M904" i="3"/>
  <c r="N904" i="3"/>
  <c r="O904" i="3" s="1"/>
  <c r="L905" i="3"/>
  <c r="M905" i="3"/>
  <c r="N905" i="3"/>
  <c r="O905" i="3" s="1"/>
  <c r="L906" i="3"/>
  <c r="M906" i="3"/>
  <c r="N906" i="3"/>
  <c r="O906" i="3" s="1"/>
  <c r="L907" i="3"/>
  <c r="M907" i="3"/>
  <c r="N907" i="3"/>
  <c r="O907" i="3" s="1"/>
  <c r="L908" i="3"/>
  <c r="M908" i="3"/>
  <c r="N908" i="3"/>
  <c r="O908" i="3" s="1"/>
  <c r="L909" i="3"/>
  <c r="M909" i="3"/>
  <c r="N909" i="3"/>
  <c r="O909" i="3" s="1"/>
  <c r="L910" i="3"/>
  <c r="M910" i="3"/>
  <c r="N910" i="3"/>
  <c r="O910" i="3" s="1"/>
  <c r="L911" i="3"/>
  <c r="M911" i="3"/>
  <c r="N911" i="3"/>
  <c r="O911" i="3" s="1"/>
  <c r="L912" i="3"/>
  <c r="M912" i="3"/>
  <c r="N912" i="3"/>
  <c r="O912" i="3" s="1"/>
  <c r="L913" i="3"/>
  <c r="M913" i="3"/>
  <c r="N913" i="3"/>
  <c r="O913" i="3" s="1"/>
  <c r="L914" i="3"/>
  <c r="M914" i="3"/>
  <c r="N914" i="3"/>
  <c r="O914" i="3" s="1"/>
  <c r="L915" i="3"/>
  <c r="M915" i="3"/>
  <c r="N915" i="3"/>
  <c r="O915" i="3" s="1"/>
  <c r="L916" i="3"/>
  <c r="M916" i="3"/>
  <c r="N916" i="3"/>
  <c r="O916" i="3" s="1"/>
  <c r="L917" i="3"/>
  <c r="M917" i="3"/>
  <c r="N917" i="3"/>
  <c r="O917" i="3" s="1"/>
  <c r="L918" i="3"/>
  <c r="M918" i="3"/>
  <c r="N918" i="3"/>
  <c r="O918" i="3" s="1"/>
  <c r="L919" i="3"/>
  <c r="M919" i="3"/>
  <c r="N919" i="3"/>
  <c r="O919" i="3" s="1"/>
  <c r="L920" i="3"/>
  <c r="M920" i="3"/>
  <c r="N920" i="3"/>
  <c r="O920" i="3" s="1"/>
  <c r="L921" i="3"/>
  <c r="M921" i="3"/>
  <c r="N921" i="3"/>
  <c r="O921" i="3" s="1"/>
  <c r="L922" i="3"/>
  <c r="M922" i="3"/>
  <c r="N922" i="3"/>
  <c r="O922" i="3" s="1"/>
  <c r="L923" i="3"/>
  <c r="M923" i="3"/>
  <c r="N923" i="3"/>
  <c r="O923" i="3" s="1"/>
  <c r="L924" i="3"/>
  <c r="M924" i="3"/>
  <c r="N924" i="3"/>
  <c r="O924" i="3" s="1"/>
  <c r="L925" i="3"/>
  <c r="M925" i="3"/>
  <c r="N925" i="3"/>
  <c r="O925" i="3" s="1"/>
  <c r="L926" i="3"/>
  <c r="M926" i="3"/>
  <c r="N926" i="3"/>
  <c r="O926" i="3" s="1"/>
  <c r="L927" i="3"/>
  <c r="M927" i="3"/>
  <c r="N927" i="3"/>
  <c r="O927" i="3" s="1"/>
  <c r="L928" i="3"/>
  <c r="M928" i="3"/>
  <c r="N928" i="3"/>
  <c r="O928" i="3" s="1"/>
  <c r="L929" i="3"/>
  <c r="M929" i="3"/>
  <c r="N929" i="3"/>
  <c r="O929" i="3" s="1"/>
  <c r="L930" i="3"/>
  <c r="M930" i="3"/>
  <c r="N930" i="3"/>
  <c r="O930" i="3" s="1"/>
  <c r="L931" i="3"/>
  <c r="M931" i="3"/>
  <c r="N931" i="3"/>
  <c r="O931" i="3" s="1"/>
  <c r="L932" i="3"/>
  <c r="M932" i="3"/>
  <c r="N932" i="3"/>
  <c r="O932" i="3" s="1"/>
  <c r="L933" i="3"/>
  <c r="M933" i="3"/>
  <c r="N933" i="3"/>
  <c r="O933" i="3" s="1"/>
  <c r="L934" i="3"/>
  <c r="M934" i="3"/>
  <c r="N934" i="3"/>
  <c r="O934" i="3" s="1"/>
  <c r="L935" i="3"/>
  <c r="M935" i="3"/>
  <c r="N935" i="3"/>
  <c r="O935" i="3" s="1"/>
  <c r="L936" i="3"/>
  <c r="M936" i="3"/>
  <c r="N936" i="3"/>
  <c r="O936" i="3" s="1"/>
  <c r="L937" i="3"/>
  <c r="M937" i="3"/>
  <c r="N937" i="3"/>
  <c r="O937" i="3" s="1"/>
  <c r="L938" i="3"/>
  <c r="M938" i="3"/>
  <c r="N938" i="3"/>
  <c r="O938" i="3" s="1"/>
  <c r="L939" i="3"/>
  <c r="M939" i="3"/>
  <c r="N939" i="3"/>
  <c r="O939" i="3" s="1"/>
  <c r="L940" i="3"/>
  <c r="M940" i="3"/>
  <c r="N940" i="3"/>
  <c r="O940" i="3" s="1"/>
  <c r="L941" i="3"/>
  <c r="M941" i="3"/>
  <c r="N941" i="3"/>
  <c r="O941" i="3" s="1"/>
  <c r="L942" i="3"/>
  <c r="M942" i="3"/>
  <c r="N942" i="3"/>
  <c r="O942" i="3" s="1"/>
  <c r="L943" i="3"/>
  <c r="M943" i="3"/>
  <c r="N943" i="3"/>
  <c r="O943" i="3" s="1"/>
  <c r="L944" i="3"/>
  <c r="M944" i="3"/>
  <c r="N944" i="3"/>
  <c r="O944" i="3" s="1"/>
  <c r="L945" i="3"/>
  <c r="M945" i="3"/>
  <c r="N945" i="3"/>
  <c r="O945" i="3" s="1"/>
  <c r="L946" i="3"/>
  <c r="M946" i="3"/>
  <c r="N946" i="3"/>
  <c r="O946" i="3" s="1"/>
  <c r="L947" i="3"/>
  <c r="M947" i="3"/>
  <c r="N947" i="3"/>
  <c r="O947" i="3" s="1"/>
  <c r="L948" i="3"/>
  <c r="M948" i="3"/>
  <c r="N948" i="3"/>
  <c r="O948" i="3" s="1"/>
  <c r="L949" i="3"/>
  <c r="M949" i="3"/>
  <c r="N949" i="3"/>
  <c r="O949" i="3" s="1"/>
  <c r="L950" i="3"/>
  <c r="M950" i="3"/>
  <c r="N950" i="3"/>
  <c r="O950" i="3" s="1"/>
  <c r="L951" i="3"/>
  <c r="M951" i="3"/>
  <c r="N951" i="3"/>
  <c r="O951" i="3" s="1"/>
  <c r="L952" i="3"/>
  <c r="M952" i="3"/>
  <c r="N952" i="3"/>
  <c r="O952" i="3" s="1"/>
  <c r="L953" i="3"/>
  <c r="M953" i="3"/>
  <c r="N953" i="3"/>
  <c r="O953" i="3" s="1"/>
  <c r="L954" i="3"/>
  <c r="M954" i="3"/>
  <c r="N954" i="3"/>
  <c r="O954" i="3" s="1"/>
  <c r="L955" i="3"/>
  <c r="M955" i="3"/>
  <c r="N955" i="3"/>
  <c r="O955" i="3" s="1"/>
  <c r="L956" i="3"/>
  <c r="M956" i="3"/>
  <c r="N956" i="3"/>
  <c r="O956" i="3" s="1"/>
  <c r="L957" i="3"/>
  <c r="M957" i="3"/>
  <c r="N957" i="3"/>
  <c r="O957" i="3" s="1"/>
  <c r="L958" i="3"/>
  <c r="M958" i="3"/>
  <c r="N958" i="3"/>
  <c r="O958" i="3" s="1"/>
  <c r="L959" i="3"/>
  <c r="M959" i="3"/>
  <c r="N959" i="3"/>
  <c r="O959" i="3" s="1"/>
  <c r="L960" i="3"/>
  <c r="M960" i="3"/>
  <c r="N960" i="3"/>
  <c r="O960" i="3" s="1"/>
  <c r="L961" i="3"/>
  <c r="M961" i="3"/>
  <c r="N961" i="3"/>
  <c r="O961" i="3" s="1"/>
  <c r="L962" i="3"/>
  <c r="M962" i="3"/>
  <c r="N962" i="3"/>
  <c r="O962" i="3" s="1"/>
  <c r="L963" i="3"/>
  <c r="M963" i="3"/>
  <c r="N963" i="3"/>
  <c r="O963" i="3" s="1"/>
  <c r="L964" i="3"/>
  <c r="M964" i="3"/>
  <c r="N964" i="3"/>
  <c r="O964" i="3" s="1"/>
  <c r="L965" i="3"/>
  <c r="M965" i="3"/>
  <c r="N965" i="3"/>
  <c r="O965" i="3" s="1"/>
  <c r="L966" i="3"/>
  <c r="M966" i="3"/>
  <c r="N966" i="3"/>
  <c r="O966" i="3" s="1"/>
  <c r="L967" i="3"/>
  <c r="M967" i="3"/>
  <c r="N967" i="3"/>
  <c r="O967" i="3" s="1"/>
  <c r="L968" i="3"/>
  <c r="M968" i="3"/>
  <c r="N968" i="3"/>
  <c r="O968" i="3" s="1"/>
  <c r="L969" i="3"/>
  <c r="M969" i="3"/>
  <c r="N969" i="3"/>
  <c r="O969" i="3" s="1"/>
  <c r="L970" i="3"/>
  <c r="M970" i="3"/>
  <c r="N970" i="3"/>
  <c r="O970" i="3" s="1"/>
  <c r="L971" i="3"/>
  <c r="M971" i="3"/>
  <c r="N971" i="3"/>
  <c r="O971" i="3" s="1"/>
  <c r="L972" i="3"/>
  <c r="M972" i="3"/>
  <c r="N972" i="3"/>
  <c r="O972" i="3" s="1"/>
  <c r="L973" i="3"/>
  <c r="M973" i="3"/>
  <c r="N973" i="3"/>
  <c r="O973" i="3" s="1"/>
  <c r="L974" i="3"/>
  <c r="M974" i="3"/>
  <c r="N974" i="3"/>
  <c r="O974" i="3" s="1"/>
  <c r="L975" i="3"/>
  <c r="M975" i="3"/>
  <c r="N975" i="3"/>
  <c r="O975" i="3" s="1"/>
  <c r="L976" i="3"/>
  <c r="M976" i="3"/>
  <c r="N976" i="3"/>
  <c r="O976" i="3" s="1"/>
  <c r="L977" i="3"/>
  <c r="M977" i="3"/>
  <c r="N977" i="3"/>
  <c r="O977" i="3" s="1"/>
  <c r="L978" i="3"/>
  <c r="M978" i="3"/>
  <c r="N978" i="3"/>
  <c r="O978" i="3" s="1"/>
  <c r="L979" i="3"/>
  <c r="M979" i="3"/>
  <c r="N979" i="3"/>
  <c r="O979" i="3" s="1"/>
  <c r="L980" i="3"/>
  <c r="M980" i="3"/>
  <c r="N980" i="3"/>
  <c r="O980" i="3" s="1"/>
  <c r="L981" i="3"/>
  <c r="M981" i="3"/>
  <c r="N981" i="3"/>
  <c r="O981" i="3" s="1"/>
  <c r="L982" i="3"/>
  <c r="M982" i="3"/>
  <c r="N982" i="3"/>
  <c r="O982" i="3" s="1"/>
  <c r="L983" i="3"/>
  <c r="M983" i="3"/>
  <c r="N983" i="3"/>
  <c r="O983" i="3" s="1"/>
  <c r="L984" i="3"/>
  <c r="M984" i="3"/>
  <c r="N984" i="3"/>
  <c r="O984" i="3" s="1"/>
  <c r="L985" i="3"/>
  <c r="M985" i="3"/>
  <c r="N985" i="3"/>
  <c r="O985" i="3" s="1"/>
  <c r="L986" i="3"/>
  <c r="M986" i="3"/>
  <c r="N986" i="3"/>
  <c r="O986" i="3" s="1"/>
  <c r="L987" i="3"/>
  <c r="M987" i="3"/>
  <c r="N987" i="3"/>
  <c r="O987" i="3" s="1"/>
  <c r="L988" i="3"/>
  <c r="M988" i="3"/>
  <c r="N988" i="3"/>
  <c r="O988" i="3" s="1"/>
  <c r="L989" i="3"/>
  <c r="M989" i="3"/>
  <c r="N989" i="3"/>
  <c r="O989" i="3" s="1"/>
  <c r="L990" i="3"/>
  <c r="M990" i="3"/>
  <c r="N990" i="3"/>
  <c r="O990" i="3" s="1"/>
  <c r="L991" i="3"/>
  <c r="M991" i="3"/>
  <c r="N991" i="3"/>
  <c r="O991" i="3" s="1"/>
  <c r="L992" i="3"/>
  <c r="M992" i="3"/>
  <c r="N992" i="3"/>
  <c r="O992" i="3" s="1"/>
  <c r="L993" i="3"/>
  <c r="M993" i="3"/>
  <c r="N993" i="3"/>
  <c r="O993" i="3" s="1"/>
  <c r="L994" i="3"/>
  <c r="M994" i="3"/>
  <c r="N994" i="3"/>
  <c r="O994" i="3" s="1"/>
  <c r="L995" i="3"/>
  <c r="M995" i="3"/>
  <c r="N995" i="3"/>
  <c r="O995" i="3" s="1"/>
  <c r="L996" i="3"/>
  <c r="M996" i="3"/>
  <c r="N996" i="3"/>
  <c r="O996" i="3" s="1"/>
  <c r="L997" i="3"/>
  <c r="M997" i="3"/>
  <c r="N997" i="3"/>
  <c r="O997" i="3" s="1"/>
  <c r="L998" i="3"/>
  <c r="M998" i="3"/>
  <c r="N998" i="3"/>
  <c r="O998" i="3" s="1"/>
  <c r="L999" i="3"/>
  <c r="M999" i="3"/>
  <c r="N999" i="3"/>
  <c r="O999" i="3" s="1"/>
  <c r="L1000" i="3"/>
  <c r="M1000" i="3"/>
  <c r="N1000" i="3"/>
  <c r="O1000" i="3" s="1"/>
  <c r="L1001" i="3"/>
  <c r="M1001" i="3"/>
  <c r="N1001" i="3"/>
  <c r="O1001" i="3" s="1"/>
  <c r="L1002" i="3"/>
  <c r="M1002" i="3"/>
  <c r="N1002" i="3"/>
  <c r="O1002" i="3" s="1"/>
  <c r="L1003" i="3"/>
  <c r="M1003" i="3"/>
  <c r="N1003" i="3"/>
  <c r="O1003" i="3" s="1"/>
  <c r="L1004" i="3"/>
  <c r="M1004" i="3"/>
  <c r="N1004" i="3"/>
  <c r="O1004" i="3" s="1"/>
  <c r="L1005" i="3"/>
  <c r="M1005" i="3"/>
  <c r="N1005" i="3"/>
  <c r="O1005" i="3" s="1"/>
  <c r="L1006" i="3"/>
  <c r="M1006" i="3"/>
  <c r="N1006" i="3"/>
  <c r="O1006" i="3" s="1"/>
  <c r="L1007" i="3"/>
  <c r="M1007" i="3"/>
  <c r="N1007" i="3"/>
  <c r="O1007" i="3" s="1"/>
  <c r="L1008" i="3"/>
  <c r="M1008" i="3"/>
  <c r="N1008" i="3"/>
  <c r="O1008" i="3" s="1"/>
  <c r="L1009" i="3"/>
  <c r="M1009" i="3"/>
  <c r="N1009" i="3"/>
  <c r="O1009" i="3" s="1"/>
  <c r="L1010" i="3"/>
  <c r="M1010" i="3"/>
  <c r="N1010" i="3"/>
  <c r="O1010" i="3" s="1"/>
  <c r="L1011" i="3"/>
  <c r="M1011" i="3"/>
  <c r="N1011" i="3"/>
  <c r="O1011" i="3" s="1"/>
  <c r="L1012" i="3"/>
  <c r="M1012" i="3"/>
  <c r="N1012" i="3"/>
  <c r="O1012" i="3" s="1"/>
  <c r="L1013" i="3"/>
  <c r="M1013" i="3"/>
  <c r="N1013" i="3"/>
  <c r="O1013" i="3" s="1"/>
  <c r="L1014" i="3"/>
  <c r="M1014" i="3"/>
  <c r="N1014" i="3"/>
  <c r="O1014" i="3" s="1"/>
  <c r="L1015" i="3"/>
  <c r="M1015" i="3"/>
  <c r="N1015" i="3"/>
  <c r="O1015" i="3" s="1"/>
  <c r="L1016" i="3"/>
  <c r="M1016" i="3"/>
  <c r="N1016" i="3"/>
  <c r="O1016" i="3" s="1"/>
  <c r="L1017" i="3"/>
  <c r="M1017" i="3"/>
  <c r="N1017" i="3"/>
  <c r="O1017" i="3" s="1"/>
  <c r="L1018" i="3"/>
  <c r="M1018" i="3"/>
  <c r="N1018" i="3"/>
  <c r="O1018" i="3" s="1"/>
  <c r="L1019" i="3"/>
  <c r="M1019" i="3"/>
  <c r="N1019" i="3"/>
  <c r="O1019" i="3" s="1"/>
  <c r="L1020" i="3"/>
  <c r="M1020" i="3"/>
  <c r="N1020" i="3"/>
  <c r="O1020" i="3" s="1"/>
  <c r="L1021" i="3"/>
  <c r="M1021" i="3"/>
  <c r="N1021" i="3"/>
  <c r="O1021" i="3" s="1"/>
  <c r="L1022" i="3"/>
  <c r="M1022" i="3"/>
  <c r="N1022" i="3"/>
  <c r="O1022" i="3" s="1"/>
  <c r="L1023" i="3"/>
  <c r="M1023" i="3"/>
  <c r="N1023" i="3"/>
  <c r="O1023" i="3" s="1"/>
  <c r="L1024" i="3"/>
  <c r="M1024" i="3"/>
  <c r="N1024" i="3"/>
  <c r="O1024" i="3" s="1"/>
  <c r="L1025" i="3"/>
  <c r="M1025" i="3"/>
  <c r="N1025" i="3"/>
  <c r="O1025" i="3" s="1"/>
  <c r="L1026" i="3"/>
  <c r="M1026" i="3"/>
  <c r="N1026" i="3"/>
  <c r="O1026" i="3" s="1"/>
  <c r="L1027" i="3"/>
  <c r="M1027" i="3"/>
  <c r="N1027" i="3"/>
  <c r="O1027" i="3" s="1"/>
  <c r="L1028" i="3"/>
  <c r="M1028" i="3"/>
  <c r="N1028" i="3"/>
  <c r="O1028" i="3" s="1"/>
  <c r="L1029" i="3"/>
  <c r="M1029" i="3"/>
  <c r="N1029" i="3"/>
  <c r="O1029" i="3" s="1"/>
  <c r="L1030" i="3"/>
  <c r="M1030" i="3"/>
  <c r="N1030" i="3"/>
  <c r="O1030" i="3" s="1"/>
  <c r="L1031" i="3"/>
  <c r="M1031" i="3"/>
  <c r="N1031" i="3"/>
  <c r="O1031" i="3" s="1"/>
  <c r="L1032" i="3"/>
  <c r="M1032" i="3"/>
  <c r="N1032" i="3"/>
  <c r="O1032" i="3" s="1"/>
  <c r="L1033" i="3"/>
  <c r="M1033" i="3"/>
  <c r="N1033" i="3"/>
  <c r="O1033" i="3" s="1"/>
  <c r="L1034" i="3"/>
  <c r="M1034" i="3"/>
  <c r="N1034" i="3"/>
  <c r="O1034" i="3" s="1"/>
  <c r="L1035" i="3"/>
  <c r="M1035" i="3"/>
  <c r="N1035" i="3"/>
  <c r="O1035" i="3" s="1"/>
  <c r="L1036" i="3"/>
  <c r="M1036" i="3"/>
  <c r="N1036" i="3"/>
  <c r="O1036" i="3" s="1"/>
  <c r="L1037" i="3"/>
  <c r="M1037" i="3"/>
  <c r="N1037" i="3"/>
  <c r="O1037" i="3" s="1"/>
  <c r="L1038" i="3"/>
  <c r="M1038" i="3"/>
  <c r="N1038" i="3"/>
  <c r="O1038" i="3" s="1"/>
  <c r="L1039" i="3"/>
  <c r="M1039" i="3"/>
  <c r="N1039" i="3"/>
  <c r="O1039" i="3" s="1"/>
  <c r="L1040" i="3"/>
  <c r="M1040" i="3"/>
  <c r="N1040" i="3"/>
  <c r="O1040" i="3" s="1"/>
  <c r="L1041" i="3"/>
  <c r="M1041" i="3"/>
  <c r="N1041" i="3"/>
  <c r="O1041" i="3" s="1"/>
  <c r="L1042" i="3"/>
  <c r="M1042" i="3"/>
  <c r="N1042" i="3"/>
  <c r="O1042" i="3" s="1"/>
  <c r="L1043" i="3"/>
  <c r="M1043" i="3"/>
  <c r="N1043" i="3"/>
  <c r="O1043" i="3" s="1"/>
  <c r="L1044" i="3"/>
  <c r="M1044" i="3"/>
  <c r="N1044" i="3"/>
  <c r="O1044" i="3" s="1"/>
  <c r="L1045" i="3"/>
  <c r="M1045" i="3"/>
  <c r="N1045" i="3"/>
  <c r="O1045" i="3" s="1"/>
  <c r="L1046" i="3"/>
  <c r="M1046" i="3"/>
  <c r="N1046" i="3"/>
  <c r="O1046" i="3" s="1"/>
  <c r="L1047" i="3"/>
  <c r="M1047" i="3"/>
  <c r="N1047" i="3"/>
  <c r="O1047" i="3" s="1"/>
  <c r="L1048" i="3"/>
  <c r="M1048" i="3"/>
  <c r="N1048" i="3"/>
  <c r="O1048" i="3" s="1"/>
  <c r="L1049" i="3"/>
  <c r="M1049" i="3"/>
  <c r="N1049" i="3"/>
  <c r="O1049" i="3" s="1"/>
  <c r="L1050" i="3"/>
  <c r="M1050" i="3"/>
  <c r="N1050" i="3"/>
  <c r="O1050" i="3" s="1"/>
  <c r="L1051" i="3"/>
  <c r="M1051" i="3"/>
  <c r="N1051" i="3"/>
  <c r="O1051" i="3" s="1"/>
  <c r="L1052" i="3"/>
  <c r="M1052" i="3"/>
  <c r="N1052" i="3"/>
  <c r="O1052" i="3" s="1"/>
  <c r="L1053" i="3"/>
  <c r="M1053" i="3"/>
  <c r="N1053" i="3"/>
  <c r="O1053" i="3" s="1"/>
  <c r="L1054" i="3"/>
  <c r="M1054" i="3"/>
  <c r="N1054" i="3"/>
  <c r="O1054" i="3" s="1"/>
  <c r="L1055" i="3"/>
  <c r="M1055" i="3"/>
  <c r="N1055" i="3"/>
  <c r="O1055" i="3" s="1"/>
  <c r="L1056" i="3"/>
  <c r="M1056" i="3"/>
  <c r="N1056" i="3"/>
  <c r="O1056" i="3" s="1"/>
  <c r="L1057" i="3"/>
  <c r="M1057" i="3"/>
  <c r="N1057" i="3"/>
  <c r="O1057" i="3" s="1"/>
  <c r="L1058" i="3"/>
  <c r="M1058" i="3"/>
  <c r="N1058" i="3"/>
  <c r="O1058" i="3" s="1"/>
  <c r="L1059" i="3"/>
  <c r="M1059" i="3"/>
  <c r="N1059" i="3"/>
  <c r="O1059" i="3" s="1"/>
  <c r="L1060" i="3"/>
  <c r="M1060" i="3"/>
  <c r="N1060" i="3"/>
  <c r="O1060" i="3" s="1"/>
  <c r="L1061" i="3"/>
  <c r="M1061" i="3"/>
  <c r="N1061" i="3"/>
  <c r="O1061" i="3" s="1"/>
  <c r="L1062" i="3"/>
  <c r="M1062" i="3"/>
  <c r="N1062" i="3"/>
  <c r="O1062" i="3" s="1"/>
  <c r="L1063" i="3"/>
  <c r="M1063" i="3"/>
  <c r="N1063" i="3"/>
  <c r="O1063" i="3" s="1"/>
  <c r="L1064" i="3"/>
  <c r="M1064" i="3"/>
  <c r="N1064" i="3"/>
  <c r="O1064" i="3" s="1"/>
  <c r="L1065" i="3"/>
  <c r="M1065" i="3"/>
  <c r="N1065" i="3"/>
  <c r="O1065" i="3" s="1"/>
  <c r="L1066" i="3"/>
  <c r="M1066" i="3"/>
  <c r="N1066" i="3"/>
  <c r="O1066" i="3" s="1"/>
  <c r="L1067" i="3"/>
  <c r="M1067" i="3"/>
  <c r="N1067" i="3"/>
  <c r="O1067" i="3" s="1"/>
  <c r="L1068" i="3"/>
  <c r="M1068" i="3"/>
  <c r="N1068" i="3"/>
  <c r="O1068" i="3" s="1"/>
  <c r="L1069" i="3"/>
  <c r="M1069" i="3"/>
  <c r="N1069" i="3"/>
  <c r="O1069" i="3" s="1"/>
  <c r="L1070" i="3"/>
  <c r="M1070" i="3"/>
  <c r="N1070" i="3"/>
  <c r="O1070" i="3" s="1"/>
  <c r="L1071" i="3"/>
  <c r="M1071" i="3"/>
  <c r="N1071" i="3"/>
  <c r="O1071" i="3" s="1"/>
  <c r="L1072" i="3"/>
  <c r="M1072" i="3"/>
  <c r="N1072" i="3"/>
  <c r="O1072" i="3" s="1"/>
  <c r="L1073" i="3"/>
  <c r="M1073" i="3"/>
  <c r="N1073" i="3"/>
  <c r="O1073" i="3" s="1"/>
  <c r="L1074" i="3"/>
  <c r="M1074" i="3"/>
  <c r="N1074" i="3"/>
  <c r="O1074" i="3" s="1"/>
  <c r="L1075" i="3"/>
  <c r="M1075" i="3"/>
  <c r="N1075" i="3"/>
  <c r="O1075" i="3" s="1"/>
  <c r="L1076" i="3"/>
  <c r="M1076" i="3"/>
  <c r="N1076" i="3"/>
  <c r="O1076" i="3" s="1"/>
  <c r="L1077" i="3"/>
  <c r="M1077" i="3"/>
  <c r="N1077" i="3"/>
  <c r="O1077" i="3" s="1"/>
  <c r="L1078" i="3"/>
  <c r="M1078" i="3"/>
  <c r="N1078" i="3"/>
  <c r="O1078" i="3" s="1"/>
  <c r="L1079" i="3"/>
  <c r="M1079" i="3"/>
  <c r="N1079" i="3"/>
  <c r="O1079" i="3" s="1"/>
  <c r="L1080" i="3"/>
  <c r="M1080" i="3"/>
  <c r="N1080" i="3"/>
  <c r="O1080" i="3" s="1"/>
  <c r="L1081" i="3"/>
  <c r="M1081" i="3"/>
  <c r="N1081" i="3"/>
  <c r="O1081" i="3" s="1"/>
  <c r="L1082" i="3"/>
  <c r="M1082" i="3"/>
  <c r="N1082" i="3"/>
  <c r="O1082" i="3" s="1"/>
  <c r="L1083" i="3"/>
  <c r="M1083" i="3"/>
  <c r="N1083" i="3"/>
  <c r="O1083" i="3" s="1"/>
  <c r="L1084" i="3"/>
  <c r="M1084" i="3"/>
  <c r="N1084" i="3"/>
  <c r="O1084" i="3" s="1"/>
  <c r="L1085" i="3"/>
  <c r="M1085" i="3"/>
  <c r="N1085" i="3"/>
  <c r="O1085" i="3" s="1"/>
  <c r="L1086" i="3"/>
  <c r="M1086" i="3"/>
  <c r="N1086" i="3"/>
  <c r="O1086" i="3" s="1"/>
  <c r="L1087" i="3"/>
  <c r="M1087" i="3"/>
  <c r="N1087" i="3"/>
  <c r="O1087" i="3" s="1"/>
  <c r="L1088" i="3"/>
  <c r="M1088" i="3"/>
  <c r="N1088" i="3"/>
  <c r="O1088" i="3" s="1"/>
  <c r="L1089" i="3"/>
  <c r="M1089" i="3"/>
  <c r="N1089" i="3"/>
  <c r="O1089" i="3" s="1"/>
  <c r="L1090" i="3"/>
  <c r="M1090" i="3"/>
  <c r="N1090" i="3"/>
  <c r="O1090" i="3" s="1"/>
  <c r="L1091" i="3"/>
  <c r="M1091" i="3"/>
  <c r="N1091" i="3"/>
  <c r="O1091" i="3" s="1"/>
  <c r="L1092" i="3"/>
  <c r="M1092" i="3"/>
  <c r="N1092" i="3"/>
  <c r="O1092" i="3" s="1"/>
  <c r="L1093" i="3"/>
  <c r="M1093" i="3"/>
  <c r="N1093" i="3"/>
  <c r="O1093" i="3" s="1"/>
  <c r="L1094" i="3"/>
  <c r="M1094" i="3"/>
  <c r="N1094" i="3"/>
  <c r="O1094" i="3" s="1"/>
  <c r="L1095" i="3"/>
  <c r="M1095" i="3"/>
  <c r="N1095" i="3"/>
  <c r="O1095" i="3" s="1"/>
  <c r="L1096" i="3"/>
  <c r="M1096" i="3"/>
  <c r="N1096" i="3"/>
  <c r="O1096" i="3" s="1"/>
  <c r="L1097" i="3"/>
  <c r="M1097" i="3"/>
  <c r="N1097" i="3"/>
  <c r="O1097" i="3" s="1"/>
  <c r="L1098" i="3"/>
  <c r="M1098" i="3"/>
  <c r="N1098" i="3"/>
  <c r="O1098" i="3" s="1"/>
  <c r="L1099" i="3"/>
  <c r="M1099" i="3"/>
  <c r="N1099" i="3"/>
  <c r="O1099" i="3" s="1"/>
  <c r="L1100" i="3"/>
  <c r="M1100" i="3"/>
  <c r="N1100" i="3"/>
  <c r="O1100" i="3" s="1"/>
  <c r="L1101" i="3"/>
  <c r="M1101" i="3"/>
  <c r="N1101" i="3"/>
  <c r="O1101" i="3" s="1"/>
  <c r="L1102" i="3"/>
  <c r="M1102" i="3"/>
  <c r="N1102" i="3"/>
  <c r="O1102" i="3" s="1"/>
  <c r="L1103" i="3"/>
  <c r="M1103" i="3"/>
  <c r="N1103" i="3"/>
  <c r="O1103" i="3" s="1"/>
  <c r="L1104" i="3"/>
  <c r="M1104" i="3"/>
  <c r="N1104" i="3"/>
  <c r="O1104" i="3" s="1"/>
  <c r="L1105" i="3"/>
  <c r="M1105" i="3"/>
  <c r="N1105" i="3"/>
  <c r="O1105" i="3" s="1"/>
  <c r="L1106" i="3"/>
  <c r="M1106" i="3"/>
  <c r="N1106" i="3"/>
  <c r="O1106" i="3" s="1"/>
  <c r="L1107" i="3"/>
  <c r="M1107" i="3"/>
  <c r="N1107" i="3"/>
  <c r="O1107" i="3" s="1"/>
  <c r="L1108" i="3"/>
  <c r="M1108" i="3"/>
  <c r="N1108" i="3"/>
  <c r="O1108" i="3" s="1"/>
  <c r="L1109" i="3"/>
  <c r="M1109" i="3"/>
  <c r="N1109" i="3"/>
  <c r="O1109" i="3" s="1"/>
  <c r="L1110" i="3"/>
  <c r="M1110" i="3"/>
  <c r="N1110" i="3"/>
  <c r="O1110" i="3" s="1"/>
  <c r="L1111" i="3"/>
  <c r="M1111" i="3"/>
  <c r="N1111" i="3"/>
  <c r="O1111" i="3" s="1"/>
  <c r="L1112" i="3"/>
  <c r="M1112" i="3"/>
  <c r="N1112" i="3"/>
  <c r="O1112" i="3" s="1"/>
  <c r="L1113" i="3"/>
  <c r="M1113" i="3"/>
  <c r="N1113" i="3"/>
  <c r="O1113" i="3" s="1"/>
  <c r="L1114" i="3"/>
  <c r="M1114" i="3"/>
  <c r="N1114" i="3"/>
  <c r="O1114" i="3" s="1"/>
  <c r="L1115" i="3"/>
  <c r="M1115" i="3"/>
  <c r="N1115" i="3"/>
  <c r="O1115" i="3" s="1"/>
  <c r="L1116" i="3"/>
  <c r="M1116" i="3"/>
  <c r="N1116" i="3"/>
  <c r="O1116" i="3" s="1"/>
  <c r="L1117" i="3"/>
  <c r="M1117" i="3"/>
  <c r="N1117" i="3"/>
  <c r="O1117" i="3" s="1"/>
  <c r="L1118" i="3"/>
  <c r="M1118" i="3"/>
  <c r="N1118" i="3"/>
  <c r="O1118" i="3" s="1"/>
  <c r="L1119" i="3"/>
  <c r="M1119" i="3"/>
  <c r="N1119" i="3"/>
  <c r="O1119" i="3" s="1"/>
  <c r="L1120" i="3"/>
  <c r="M1120" i="3"/>
  <c r="N1120" i="3"/>
  <c r="O1120" i="3" s="1"/>
  <c r="L1121" i="3"/>
  <c r="M1121" i="3"/>
  <c r="N1121" i="3"/>
  <c r="O1121" i="3" s="1"/>
  <c r="L1122" i="3"/>
  <c r="M1122" i="3"/>
  <c r="N1122" i="3"/>
  <c r="O1122" i="3" s="1"/>
  <c r="L1123" i="3"/>
  <c r="M1123" i="3"/>
  <c r="N1123" i="3"/>
  <c r="O1123" i="3" s="1"/>
  <c r="L1124" i="3"/>
  <c r="M1124" i="3"/>
  <c r="N1124" i="3"/>
  <c r="O1124" i="3" s="1"/>
  <c r="L1125" i="3"/>
  <c r="M1125" i="3"/>
  <c r="N1125" i="3"/>
  <c r="O1125" i="3" s="1"/>
  <c r="L1126" i="3"/>
  <c r="M1126" i="3"/>
  <c r="N1126" i="3"/>
  <c r="O1126" i="3" s="1"/>
  <c r="L1127" i="3"/>
  <c r="M1127" i="3"/>
  <c r="N1127" i="3"/>
  <c r="O1127" i="3" s="1"/>
  <c r="L1128" i="3"/>
  <c r="M1128" i="3"/>
  <c r="N1128" i="3"/>
  <c r="O1128" i="3" s="1"/>
  <c r="L1129" i="3"/>
  <c r="M1129" i="3"/>
  <c r="N1129" i="3"/>
  <c r="O1129" i="3" s="1"/>
  <c r="L1130" i="3"/>
  <c r="M1130" i="3"/>
  <c r="N1130" i="3"/>
  <c r="O1130" i="3" s="1"/>
  <c r="L1131" i="3"/>
  <c r="M1131" i="3"/>
  <c r="N1131" i="3"/>
  <c r="O1131" i="3" s="1"/>
  <c r="L1132" i="3"/>
  <c r="M1132" i="3"/>
  <c r="N1132" i="3"/>
  <c r="O1132" i="3" s="1"/>
  <c r="L1133" i="3"/>
  <c r="M1133" i="3"/>
  <c r="N1133" i="3"/>
  <c r="O1133" i="3" s="1"/>
  <c r="L1134" i="3"/>
  <c r="M1134" i="3"/>
  <c r="N1134" i="3"/>
  <c r="O1134" i="3" s="1"/>
  <c r="L1135" i="3"/>
  <c r="M1135" i="3"/>
  <c r="N1135" i="3"/>
  <c r="O1135" i="3" s="1"/>
  <c r="L1136" i="3"/>
  <c r="M1136" i="3"/>
  <c r="N1136" i="3"/>
  <c r="O1136" i="3" s="1"/>
  <c r="L1137" i="3"/>
  <c r="M1137" i="3"/>
  <c r="N1137" i="3"/>
  <c r="O1137" i="3" s="1"/>
  <c r="L1138" i="3"/>
  <c r="M1138" i="3"/>
  <c r="N1138" i="3"/>
  <c r="O1138" i="3" s="1"/>
  <c r="L1139" i="3"/>
  <c r="M1139" i="3"/>
  <c r="N1139" i="3"/>
  <c r="O1139" i="3" s="1"/>
  <c r="L1140" i="3"/>
  <c r="M1140" i="3"/>
  <c r="N1140" i="3"/>
  <c r="O1140" i="3" s="1"/>
  <c r="L1141" i="3"/>
  <c r="M1141" i="3"/>
  <c r="N1141" i="3"/>
  <c r="O1141" i="3" s="1"/>
  <c r="L1142" i="3"/>
  <c r="M1142" i="3"/>
  <c r="N1142" i="3"/>
  <c r="O1142" i="3" s="1"/>
  <c r="L1143" i="3"/>
  <c r="M1143" i="3"/>
  <c r="N1143" i="3"/>
  <c r="O1143" i="3" s="1"/>
  <c r="L1144" i="3"/>
  <c r="M1144" i="3"/>
  <c r="N1144" i="3"/>
  <c r="O1144" i="3" s="1"/>
  <c r="L1145" i="3"/>
  <c r="M1145" i="3"/>
  <c r="N1145" i="3"/>
  <c r="O1145" i="3" s="1"/>
  <c r="L1146" i="3"/>
  <c r="M1146" i="3"/>
  <c r="N1146" i="3"/>
  <c r="O1146" i="3" s="1"/>
  <c r="L1147" i="3"/>
  <c r="M1147" i="3"/>
  <c r="N1147" i="3"/>
  <c r="O1147" i="3" s="1"/>
  <c r="L1148" i="3"/>
  <c r="M1148" i="3"/>
  <c r="N1148" i="3"/>
  <c r="O1148" i="3" s="1"/>
  <c r="L1149" i="3"/>
  <c r="M1149" i="3"/>
  <c r="N1149" i="3"/>
  <c r="O1149" i="3" s="1"/>
  <c r="L1150" i="3"/>
  <c r="M1150" i="3"/>
  <c r="N1150" i="3"/>
  <c r="O1150" i="3" s="1"/>
  <c r="L1151" i="3"/>
  <c r="M1151" i="3"/>
  <c r="N1151" i="3"/>
  <c r="O1151" i="3" s="1"/>
  <c r="L1152" i="3"/>
  <c r="M1152" i="3"/>
  <c r="N1152" i="3"/>
  <c r="O1152" i="3" s="1"/>
  <c r="L1153" i="3"/>
  <c r="M1153" i="3"/>
  <c r="N1153" i="3"/>
  <c r="O1153" i="3" s="1"/>
  <c r="L1154" i="3"/>
  <c r="M1154" i="3"/>
  <c r="N1154" i="3"/>
  <c r="O1154" i="3" s="1"/>
  <c r="L1155" i="3"/>
  <c r="M1155" i="3"/>
  <c r="N1155" i="3"/>
  <c r="O1155" i="3" s="1"/>
  <c r="L1156" i="3"/>
  <c r="M1156" i="3"/>
  <c r="N1156" i="3"/>
  <c r="O1156" i="3" s="1"/>
  <c r="L1157" i="3"/>
  <c r="M1157" i="3"/>
  <c r="N1157" i="3"/>
  <c r="O1157" i="3" s="1"/>
  <c r="L1158" i="3"/>
  <c r="M1158" i="3"/>
  <c r="N1158" i="3"/>
  <c r="O1158" i="3" s="1"/>
  <c r="L1159" i="3"/>
  <c r="M1159" i="3"/>
  <c r="N1159" i="3"/>
  <c r="O1159" i="3" s="1"/>
  <c r="L1160" i="3"/>
  <c r="M1160" i="3"/>
  <c r="N1160" i="3"/>
  <c r="O1160" i="3" s="1"/>
  <c r="L1161" i="3"/>
  <c r="M1161" i="3"/>
  <c r="N1161" i="3"/>
  <c r="O1161" i="3" s="1"/>
  <c r="L1162" i="3"/>
  <c r="M1162" i="3"/>
  <c r="N1162" i="3"/>
  <c r="O1162" i="3" s="1"/>
  <c r="L1163" i="3"/>
  <c r="M1163" i="3"/>
  <c r="N1163" i="3"/>
  <c r="O1163" i="3" s="1"/>
  <c r="L1164" i="3"/>
  <c r="M1164" i="3"/>
  <c r="N1164" i="3"/>
  <c r="O1164" i="3" s="1"/>
  <c r="L1165" i="3"/>
  <c r="M1165" i="3"/>
  <c r="N1165" i="3"/>
  <c r="O1165" i="3" s="1"/>
  <c r="L1166" i="3"/>
  <c r="M1166" i="3"/>
  <c r="N1166" i="3"/>
  <c r="O1166" i="3" s="1"/>
  <c r="L1167" i="3"/>
  <c r="M1167" i="3"/>
  <c r="N1167" i="3"/>
  <c r="O1167" i="3" s="1"/>
  <c r="L1168" i="3"/>
  <c r="M1168" i="3"/>
  <c r="N1168" i="3"/>
  <c r="O1168" i="3" s="1"/>
  <c r="L1169" i="3"/>
  <c r="M1169" i="3"/>
  <c r="N1169" i="3"/>
  <c r="O1169" i="3" s="1"/>
  <c r="L1170" i="3"/>
  <c r="M1170" i="3"/>
  <c r="N1170" i="3"/>
  <c r="O1170" i="3" s="1"/>
  <c r="L1171" i="3"/>
  <c r="M1171" i="3"/>
  <c r="N1171" i="3"/>
  <c r="O1171" i="3" s="1"/>
  <c r="L1172" i="3"/>
  <c r="M1172" i="3"/>
  <c r="N1172" i="3"/>
  <c r="O1172" i="3" s="1"/>
  <c r="L1173" i="3"/>
  <c r="M1173" i="3"/>
  <c r="N1173" i="3"/>
  <c r="O1173" i="3" s="1"/>
  <c r="L1174" i="3"/>
  <c r="M1174" i="3"/>
  <c r="N1174" i="3"/>
  <c r="O1174" i="3" s="1"/>
  <c r="L1175" i="3"/>
  <c r="M1175" i="3"/>
  <c r="N1175" i="3"/>
  <c r="O1175" i="3" s="1"/>
  <c r="L1176" i="3"/>
  <c r="M1176" i="3"/>
  <c r="N1176" i="3"/>
  <c r="O1176" i="3" s="1"/>
  <c r="L1177" i="3"/>
  <c r="M1177" i="3"/>
  <c r="N1177" i="3"/>
  <c r="O1177" i="3" s="1"/>
  <c r="L1178" i="3"/>
  <c r="M1178" i="3"/>
  <c r="N1178" i="3"/>
  <c r="O1178" i="3" s="1"/>
  <c r="L1179" i="3"/>
  <c r="M1179" i="3"/>
  <c r="N1179" i="3"/>
  <c r="O1179" i="3" s="1"/>
  <c r="L1180" i="3"/>
  <c r="M1180" i="3"/>
  <c r="N1180" i="3"/>
  <c r="O1180" i="3" s="1"/>
  <c r="L1181" i="3"/>
  <c r="M1181" i="3"/>
  <c r="N1181" i="3"/>
  <c r="O1181" i="3" s="1"/>
  <c r="L1182" i="3"/>
  <c r="M1182" i="3"/>
  <c r="N1182" i="3"/>
  <c r="O1182" i="3" s="1"/>
  <c r="L1183" i="3"/>
  <c r="M1183" i="3"/>
  <c r="N1183" i="3"/>
  <c r="O1183" i="3" s="1"/>
  <c r="L1184" i="3"/>
  <c r="M1184" i="3"/>
  <c r="N1184" i="3"/>
  <c r="O1184" i="3" s="1"/>
  <c r="L1185" i="3"/>
  <c r="M1185" i="3"/>
  <c r="N1185" i="3"/>
  <c r="O1185" i="3" s="1"/>
  <c r="L1186" i="3"/>
  <c r="M1186" i="3"/>
  <c r="N1186" i="3"/>
  <c r="O1186" i="3" s="1"/>
  <c r="L1187" i="3"/>
  <c r="M1187" i="3"/>
  <c r="N1187" i="3"/>
  <c r="O1187" i="3" s="1"/>
  <c r="L1188" i="3"/>
  <c r="M1188" i="3"/>
  <c r="N1188" i="3"/>
  <c r="O1188" i="3" s="1"/>
  <c r="L1189" i="3"/>
  <c r="M1189" i="3"/>
  <c r="N1189" i="3"/>
  <c r="O1189" i="3" s="1"/>
  <c r="L1190" i="3"/>
  <c r="M1190" i="3"/>
  <c r="N1190" i="3"/>
  <c r="O1190" i="3" s="1"/>
  <c r="L1191" i="3"/>
  <c r="M1191" i="3"/>
  <c r="N1191" i="3"/>
  <c r="O1191" i="3" s="1"/>
  <c r="L1192" i="3"/>
  <c r="M1192" i="3"/>
  <c r="N1192" i="3"/>
  <c r="O1192" i="3" s="1"/>
  <c r="L1193" i="3"/>
  <c r="M1193" i="3"/>
  <c r="N1193" i="3"/>
  <c r="O1193" i="3" s="1"/>
  <c r="L1194" i="3"/>
  <c r="M1194" i="3"/>
  <c r="N1194" i="3"/>
  <c r="O1194" i="3" s="1"/>
  <c r="L1195" i="3"/>
  <c r="M1195" i="3"/>
  <c r="N1195" i="3"/>
  <c r="O1195" i="3" s="1"/>
  <c r="L1196" i="3"/>
  <c r="M1196" i="3"/>
  <c r="N1196" i="3"/>
  <c r="O1196" i="3" s="1"/>
  <c r="L1197" i="3"/>
  <c r="M1197" i="3"/>
  <c r="N1197" i="3"/>
  <c r="O1197" i="3" s="1"/>
  <c r="L1198" i="3"/>
  <c r="M1198" i="3"/>
  <c r="N1198" i="3"/>
  <c r="O1198" i="3" s="1"/>
  <c r="L1199" i="3"/>
  <c r="M1199" i="3"/>
  <c r="N1199" i="3"/>
  <c r="O1199" i="3" s="1"/>
  <c r="L1200" i="3"/>
  <c r="M1200" i="3"/>
  <c r="N1200" i="3"/>
  <c r="O1200" i="3" s="1"/>
  <c r="L1201" i="3"/>
  <c r="M1201" i="3"/>
  <c r="N1201" i="3"/>
  <c r="O1201" i="3" s="1"/>
  <c r="L1202" i="3"/>
  <c r="M1202" i="3"/>
  <c r="N1202" i="3"/>
  <c r="O1202" i="3" s="1"/>
  <c r="L1203" i="3"/>
  <c r="M1203" i="3"/>
  <c r="N1203" i="3"/>
  <c r="O1203" i="3" s="1"/>
  <c r="L1204" i="3"/>
  <c r="M1204" i="3"/>
  <c r="N1204" i="3"/>
  <c r="O1204" i="3" s="1"/>
  <c r="L1205" i="3"/>
  <c r="M1205" i="3"/>
  <c r="N1205" i="3"/>
  <c r="O1205" i="3" s="1"/>
  <c r="L1206" i="3"/>
  <c r="M1206" i="3"/>
  <c r="N1206" i="3"/>
  <c r="O1206" i="3" s="1"/>
  <c r="L1207" i="3"/>
  <c r="M1207" i="3"/>
  <c r="N1207" i="3"/>
  <c r="O1207" i="3" s="1"/>
  <c r="L1208" i="3"/>
  <c r="M1208" i="3"/>
  <c r="N1208" i="3"/>
  <c r="O1208" i="3" s="1"/>
  <c r="L1209" i="3"/>
  <c r="M1209" i="3"/>
  <c r="N1209" i="3"/>
  <c r="O1209" i="3" s="1"/>
  <c r="L1210" i="3"/>
  <c r="M1210" i="3"/>
  <c r="N1210" i="3"/>
  <c r="O1210" i="3" s="1"/>
  <c r="L1211" i="3"/>
  <c r="M1211" i="3"/>
  <c r="N1211" i="3"/>
  <c r="O1211" i="3" s="1"/>
  <c r="L1212" i="3"/>
  <c r="M1212" i="3"/>
  <c r="N1212" i="3"/>
  <c r="O1212" i="3" s="1"/>
  <c r="L1213" i="3"/>
  <c r="M1213" i="3"/>
  <c r="N1213" i="3"/>
  <c r="O1213" i="3" s="1"/>
  <c r="L1214" i="3"/>
  <c r="M1214" i="3"/>
  <c r="N1214" i="3"/>
  <c r="O1214" i="3" s="1"/>
  <c r="L1215" i="3"/>
  <c r="M1215" i="3"/>
  <c r="N1215" i="3"/>
  <c r="O1215" i="3" s="1"/>
  <c r="L1216" i="3"/>
  <c r="M1216" i="3"/>
  <c r="N1216" i="3"/>
  <c r="O1216" i="3" s="1"/>
  <c r="L1217" i="3"/>
  <c r="M1217" i="3"/>
  <c r="N1217" i="3"/>
  <c r="O1217" i="3" s="1"/>
  <c r="L1218" i="3"/>
  <c r="M1218" i="3"/>
  <c r="N1218" i="3"/>
  <c r="O1218" i="3" s="1"/>
  <c r="L1219" i="3"/>
  <c r="M1219" i="3"/>
  <c r="N1219" i="3"/>
  <c r="O1219" i="3" s="1"/>
  <c r="L1220" i="3"/>
  <c r="M1220" i="3"/>
  <c r="N1220" i="3"/>
  <c r="O1220" i="3" s="1"/>
  <c r="L1221" i="3"/>
  <c r="M1221" i="3"/>
  <c r="N1221" i="3"/>
  <c r="O1221" i="3" s="1"/>
  <c r="L1222" i="3"/>
  <c r="M1222" i="3"/>
  <c r="N1222" i="3"/>
  <c r="O1222" i="3" s="1"/>
  <c r="L1223" i="3"/>
  <c r="M1223" i="3"/>
  <c r="N1223" i="3"/>
  <c r="O1223" i="3" s="1"/>
  <c r="L1224" i="3"/>
  <c r="M1224" i="3"/>
  <c r="N1224" i="3"/>
  <c r="O1224" i="3" s="1"/>
  <c r="L1225" i="3"/>
  <c r="M1225" i="3"/>
  <c r="N1225" i="3"/>
  <c r="O1225" i="3" s="1"/>
  <c r="L1226" i="3"/>
  <c r="M1226" i="3"/>
  <c r="N1226" i="3"/>
  <c r="O1226" i="3" s="1"/>
  <c r="L1227" i="3"/>
  <c r="M1227" i="3"/>
  <c r="N1227" i="3"/>
  <c r="O1227" i="3" s="1"/>
  <c r="L1228" i="3"/>
  <c r="M1228" i="3"/>
  <c r="N1228" i="3"/>
  <c r="O1228" i="3" s="1"/>
  <c r="L1229" i="3"/>
  <c r="M1229" i="3"/>
  <c r="N1229" i="3"/>
  <c r="O1229" i="3" s="1"/>
  <c r="L1230" i="3"/>
  <c r="M1230" i="3"/>
  <c r="N1230" i="3"/>
  <c r="O1230" i="3" s="1"/>
  <c r="L1231" i="3"/>
  <c r="M1231" i="3"/>
  <c r="N1231" i="3"/>
  <c r="O1231" i="3" s="1"/>
  <c r="L1232" i="3"/>
  <c r="M1232" i="3"/>
  <c r="N1232" i="3"/>
  <c r="O1232" i="3" s="1"/>
  <c r="L1233" i="3"/>
  <c r="M1233" i="3"/>
  <c r="N1233" i="3"/>
  <c r="O1233" i="3" s="1"/>
  <c r="L1234" i="3"/>
  <c r="M1234" i="3"/>
  <c r="N1234" i="3"/>
  <c r="O1234" i="3" s="1"/>
  <c r="L1235" i="3"/>
  <c r="M1235" i="3"/>
  <c r="N1235" i="3"/>
  <c r="O1235" i="3" s="1"/>
  <c r="L1236" i="3"/>
  <c r="M1236" i="3"/>
  <c r="N1236" i="3"/>
  <c r="O1236" i="3" s="1"/>
  <c r="L1237" i="3"/>
  <c r="M1237" i="3"/>
  <c r="N1237" i="3"/>
  <c r="O1237" i="3" s="1"/>
  <c r="L1238" i="3"/>
  <c r="M1238" i="3"/>
  <c r="N1238" i="3"/>
  <c r="O1238" i="3" s="1"/>
  <c r="L1239" i="3"/>
  <c r="M1239" i="3"/>
  <c r="N1239" i="3"/>
  <c r="O1239" i="3" s="1"/>
  <c r="L1240" i="3"/>
  <c r="M1240" i="3"/>
  <c r="N1240" i="3"/>
  <c r="O1240" i="3" s="1"/>
  <c r="L1241" i="3"/>
  <c r="M1241" i="3"/>
  <c r="N1241" i="3"/>
  <c r="O1241" i="3" s="1"/>
  <c r="L1242" i="3"/>
  <c r="M1242" i="3"/>
  <c r="N1242" i="3"/>
  <c r="O1242" i="3" s="1"/>
  <c r="L1243" i="3"/>
  <c r="M1243" i="3"/>
  <c r="N1243" i="3"/>
  <c r="O1243" i="3" s="1"/>
  <c r="L1244" i="3"/>
  <c r="M1244" i="3"/>
  <c r="N1244" i="3"/>
  <c r="O1244" i="3" s="1"/>
  <c r="L1245" i="3"/>
  <c r="M1245" i="3"/>
  <c r="N1245" i="3"/>
  <c r="O1245" i="3" s="1"/>
  <c r="L1246" i="3"/>
  <c r="M1246" i="3"/>
  <c r="N1246" i="3"/>
  <c r="O1246" i="3" s="1"/>
  <c r="L1247" i="3"/>
  <c r="M1247" i="3"/>
  <c r="N1247" i="3"/>
  <c r="O1247" i="3" s="1"/>
  <c r="L1248" i="3"/>
  <c r="M1248" i="3"/>
  <c r="N1248" i="3"/>
  <c r="O1248" i="3" s="1"/>
  <c r="L1249" i="3"/>
  <c r="M1249" i="3"/>
  <c r="N1249" i="3"/>
  <c r="O1249" i="3" s="1"/>
  <c r="L1250" i="3"/>
  <c r="M1250" i="3"/>
  <c r="N1250" i="3"/>
  <c r="O1250" i="3" s="1"/>
  <c r="L1251" i="3"/>
  <c r="M1251" i="3"/>
  <c r="N1251" i="3"/>
  <c r="O1251" i="3" s="1"/>
  <c r="AF32" i="1"/>
  <c r="AF57" i="1"/>
  <c r="AF93" i="1"/>
  <c r="AF131" i="1"/>
  <c r="AF135" i="1"/>
  <c r="AF27" i="1"/>
  <c r="M350" i="4"/>
  <c r="N350" i="4" s="1"/>
  <c r="L350" i="4"/>
  <c r="K350" i="4"/>
  <c r="M349" i="4" l="1"/>
  <c r="N349" i="4" s="1"/>
  <c r="L349" i="4"/>
  <c r="K349" i="4"/>
  <c r="AF111" i="1"/>
  <c r="AF138" i="1"/>
  <c r="AF28" i="1"/>
  <c r="AF77" i="1"/>
  <c r="AF13" i="1"/>
  <c r="AF14" i="1"/>
  <c r="AF119" i="1"/>
  <c r="AF2" i="1"/>
  <c r="AF140" i="1"/>
  <c r="AF153" i="1"/>
  <c r="AF96" i="1"/>
  <c r="AF160" i="1"/>
  <c r="AF59" i="1"/>
  <c r="AF10" i="1"/>
  <c r="AF113" i="1"/>
  <c r="AF120" i="1"/>
  <c r="AF36" i="1"/>
  <c r="AF38" i="1"/>
  <c r="AF117" i="1"/>
  <c r="AF122" i="1"/>
  <c r="AF23" i="1"/>
  <c r="AF37" i="1"/>
  <c r="AF46" i="1"/>
  <c r="AF82" i="1"/>
  <c r="AF165" i="1"/>
  <c r="AF5" i="1"/>
  <c r="AF63" i="1"/>
  <c r="AF35" i="1"/>
  <c r="AF20" i="1"/>
  <c r="AF30" i="1"/>
  <c r="AF142" i="1"/>
  <c r="AF69" i="1"/>
  <c r="K348" i="4" l="1"/>
  <c r="L348" i="4"/>
  <c r="M348" i="4"/>
  <c r="N348" i="4" s="1"/>
  <c r="M244" i="5"/>
  <c r="N244" i="5" s="1"/>
  <c r="M347" i="4"/>
  <c r="N347" i="4" s="1"/>
  <c r="L347" i="4"/>
  <c r="K347" i="4"/>
  <c r="M3" i="5" l="1"/>
  <c r="N3" i="5" s="1"/>
  <c r="M4" i="5"/>
  <c r="N4" i="5" s="1"/>
  <c r="M5" i="5"/>
  <c r="N5" i="5" s="1"/>
  <c r="M6" i="5"/>
  <c r="N6" i="5" s="1"/>
  <c r="M7" i="5"/>
  <c r="N7" i="5" s="1"/>
  <c r="M8" i="5"/>
  <c r="N8" i="5" s="1"/>
  <c r="M9" i="5"/>
  <c r="N9" i="5" s="1"/>
  <c r="M10" i="5"/>
  <c r="N10" i="5" s="1"/>
  <c r="M11" i="5"/>
  <c r="N11" i="5" s="1"/>
  <c r="M12" i="5"/>
  <c r="N12" i="5" s="1"/>
  <c r="M13" i="5"/>
  <c r="N13" i="5" s="1"/>
  <c r="M14" i="5"/>
  <c r="N14" i="5" s="1"/>
  <c r="M15" i="5"/>
  <c r="N15" i="5" s="1"/>
  <c r="M16" i="5"/>
  <c r="N16" i="5" s="1"/>
  <c r="M17" i="5"/>
  <c r="N17" i="5" s="1"/>
  <c r="M18" i="5"/>
  <c r="N18" i="5" s="1"/>
  <c r="M19" i="5"/>
  <c r="N19" i="5" s="1"/>
  <c r="M20" i="5"/>
  <c r="N20" i="5" s="1"/>
  <c r="M21" i="5"/>
  <c r="N21" i="5" s="1"/>
  <c r="M22" i="5"/>
  <c r="N22" i="5" s="1"/>
  <c r="M23" i="5"/>
  <c r="N23" i="5" s="1"/>
  <c r="M24" i="5"/>
  <c r="N24" i="5" s="1"/>
  <c r="M25" i="5"/>
  <c r="N25" i="5" s="1"/>
  <c r="M26" i="5"/>
  <c r="N26" i="5" s="1"/>
  <c r="M27" i="5"/>
  <c r="N27" i="5" s="1"/>
  <c r="M28" i="5"/>
  <c r="N28" i="5" s="1"/>
  <c r="M29" i="5"/>
  <c r="N29" i="5" s="1"/>
  <c r="M30" i="5"/>
  <c r="N30" i="5" s="1"/>
  <c r="M31" i="5"/>
  <c r="N31" i="5" s="1"/>
  <c r="M32" i="5"/>
  <c r="N32" i="5" s="1"/>
  <c r="M33" i="5"/>
  <c r="N33" i="5" s="1"/>
  <c r="M34" i="5"/>
  <c r="N34" i="5" s="1"/>
  <c r="M35" i="5"/>
  <c r="N35" i="5" s="1"/>
  <c r="M36" i="5"/>
  <c r="N36" i="5" s="1"/>
  <c r="M37" i="5"/>
  <c r="N37" i="5" s="1"/>
  <c r="M38" i="5"/>
  <c r="N38" i="5" s="1"/>
  <c r="M39" i="5"/>
  <c r="N39" i="5" s="1"/>
  <c r="M40" i="5"/>
  <c r="N40" i="5" s="1"/>
  <c r="M41" i="5"/>
  <c r="N41" i="5" s="1"/>
  <c r="M42" i="5"/>
  <c r="N42" i="5" s="1"/>
  <c r="M43" i="5"/>
  <c r="N43" i="5" s="1"/>
  <c r="M44" i="5"/>
  <c r="N44" i="5" s="1"/>
  <c r="M45" i="5"/>
  <c r="N45" i="5" s="1"/>
  <c r="M46" i="5"/>
  <c r="N46" i="5" s="1"/>
  <c r="M47" i="5"/>
  <c r="N47" i="5" s="1"/>
  <c r="M48" i="5"/>
  <c r="N48" i="5" s="1"/>
  <c r="M49" i="5"/>
  <c r="N49" i="5" s="1"/>
  <c r="M50" i="5"/>
  <c r="N50" i="5" s="1"/>
  <c r="M51" i="5"/>
  <c r="N51" i="5" s="1"/>
  <c r="M52" i="5"/>
  <c r="N52" i="5" s="1"/>
  <c r="M53" i="5"/>
  <c r="N53" i="5" s="1"/>
  <c r="M54" i="5"/>
  <c r="N54" i="5" s="1"/>
  <c r="M55" i="5"/>
  <c r="N55" i="5" s="1"/>
  <c r="M56" i="5"/>
  <c r="N56" i="5" s="1"/>
  <c r="M57" i="5"/>
  <c r="N57" i="5" s="1"/>
  <c r="M58" i="5"/>
  <c r="N58" i="5" s="1"/>
  <c r="M59" i="5"/>
  <c r="N59" i="5" s="1"/>
  <c r="M60" i="5"/>
  <c r="N60" i="5" s="1"/>
  <c r="M61" i="5"/>
  <c r="N61" i="5" s="1"/>
  <c r="M62" i="5"/>
  <c r="N62" i="5" s="1"/>
  <c r="M63" i="5"/>
  <c r="N63" i="5" s="1"/>
  <c r="M64" i="5"/>
  <c r="N64" i="5" s="1"/>
  <c r="M65" i="5"/>
  <c r="N65" i="5" s="1"/>
  <c r="M66" i="5"/>
  <c r="N66" i="5" s="1"/>
  <c r="M67" i="5"/>
  <c r="N67" i="5" s="1"/>
  <c r="M68" i="5"/>
  <c r="N68" i="5" s="1"/>
  <c r="M69" i="5"/>
  <c r="N69" i="5" s="1"/>
  <c r="M70" i="5"/>
  <c r="N70" i="5" s="1"/>
  <c r="M71" i="5"/>
  <c r="N71" i="5" s="1"/>
  <c r="M72" i="5"/>
  <c r="N72" i="5" s="1"/>
  <c r="M73" i="5"/>
  <c r="N73" i="5" s="1"/>
  <c r="M74" i="5"/>
  <c r="N74" i="5" s="1"/>
  <c r="M75" i="5"/>
  <c r="N75" i="5" s="1"/>
  <c r="M76" i="5"/>
  <c r="N76" i="5" s="1"/>
  <c r="M77" i="5"/>
  <c r="N77" i="5" s="1"/>
  <c r="M78" i="5"/>
  <c r="N78" i="5" s="1"/>
  <c r="M79" i="5"/>
  <c r="N79" i="5" s="1"/>
  <c r="M80" i="5"/>
  <c r="N80" i="5" s="1"/>
  <c r="M81" i="5"/>
  <c r="N81" i="5" s="1"/>
  <c r="M82" i="5"/>
  <c r="N82" i="5" s="1"/>
  <c r="M83" i="5"/>
  <c r="N83" i="5" s="1"/>
  <c r="M84" i="5"/>
  <c r="N84" i="5" s="1"/>
  <c r="M85" i="5"/>
  <c r="N85" i="5" s="1"/>
  <c r="M86" i="5"/>
  <c r="N86" i="5" s="1"/>
  <c r="M87" i="5"/>
  <c r="N87" i="5" s="1"/>
  <c r="M88" i="5"/>
  <c r="N88" i="5" s="1"/>
  <c r="M89" i="5"/>
  <c r="N89" i="5" s="1"/>
  <c r="M90" i="5"/>
  <c r="N90" i="5" s="1"/>
  <c r="M91" i="5"/>
  <c r="N91" i="5" s="1"/>
  <c r="M92" i="5"/>
  <c r="N92" i="5" s="1"/>
  <c r="M93" i="5"/>
  <c r="N93" i="5" s="1"/>
  <c r="M94" i="5"/>
  <c r="N94" i="5" s="1"/>
  <c r="M95" i="5"/>
  <c r="N95" i="5" s="1"/>
  <c r="M96" i="5"/>
  <c r="N96" i="5" s="1"/>
  <c r="M97" i="5"/>
  <c r="N97" i="5" s="1"/>
  <c r="M98" i="5"/>
  <c r="N98" i="5" s="1"/>
  <c r="M99" i="5"/>
  <c r="N99" i="5" s="1"/>
  <c r="M100" i="5"/>
  <c r="N100" i="5" s="1"/>
  <c r="M101" i="5"/>
  <c r="N101" i="5" s="1"/>
  <c r="M102" i="5"/>
  <c r="N102" i="5" s="1"/>
  <c r="M103" i="5"/>
  <c r="N103" i="5" s="1"/>
  <c r="M104" i="5"/>
  <c r="N104" i="5" s="1"/>
  <c r="M105" i="5"/>
  <c r="N105" i="5" s="1"/>
  <c r="M106" i="5"/>
  <c r="N106" i="5" s="1"/>
  <c r="M107" i="5"/>
  <c r="N107" i="5" s="1"/>
  <c r="M108" i="5"/>
  <c r="N108" i="5" s="1"/>
  <c r="M109" i="5"/>
  <c r="N109" i="5" s="1"/>
  <c r="M110" i="5"/>
  <c r="N110" i="5" s="1"/>
  <c r="M111" i="5"/>
  <c r="N111" i="5" s="1"/>
  <c r="M112" i="5"/>
  <c r="N112" i="5" s="1"/>
  <c r="M113" i="5"/>
  <c r="N113" i="5" s="1"/>
  <c r="M114" i="5"/>
  <c r="N114" i="5" s="1"/>
  <c r="M115" i="5"/>
  <c r="N115" i="5" s="1"/>
  <c r="M116" i="5"/>
  <c r="N116" i="5" s="1"/>
  <c r="M117" i="5"/>
  <c r="N117" i="5" s="1"/>
  <c r="M118" i="5"/>
  <c r="N118" i="5" s="1"/>
  <c r="M119" i="5"/>
  <c r="N119" i="5" s="1"/>
  <c r="M120" i="5"/>
  <c r="N120" i="5" s="1"/>
  <c r="M121" i="5"/>
  <c r="N121" i="5" s="1"/>
  <c r="M122" i="5"/>
  <c r="N122" i="5" s="1"/>
  <c r="M123" i="5"/>
  <c r="N123" i="5" s="1"/>
  <c r="M124" i="5"/>
  <c r="N124" i="5" s="1"/>
  <c r="M125" i="5"/>
  <c r="N125" i="5" s="1"/>
  <c r="M126" i="5"/>
  <c r="N126" i="5" s="1"/>
  <c r="M127" i="5"/>
  <c r="N127" i="5" s="1"/>
  <c r="M128" i="5"/>
  <c r="N128" i="5" s="1"/>
  <c r="M129" i="5"/>
  <c r="N129" i="5" s="1"/>
  <c r="M130" i="5"/>
  <c r="N130" i="5" s="1"/>
  <c r="M131" i="5"/>
  <c r="N131" i="5" s="1"/>
  <c r="M132" i="5"/>
  <c r="N132" i="5" s="1"/>
  <c r="M133" i="5"/>
  <c r="N133" i="5" s="1"/>
  <c r="M134" i="5"/>
  <c r="N134" i="5" s="1"/>
  <c r="M135" i="5"/>
  <c r="N135" i="5" s="1"/>
  <c r="M136" i="5"/>
  <c r="N136" i="5" s="1"/>
  <c r="M137" i="5"/>
  <c r="N137" i="5" s="1"/>
  <c r="M138" i="5"/>
  <c r="N138" i="5" s="1"/>
  <c r="M139" i="5"/>
  <c r="N139" i="5" s="1"/>
  <c r="M140" i="5"/>
  <c r="N140" i="5" s="1"/>
  <c r="M141" i="5"/>
  <c r="N141" i="5" s="1"/>
  <c r="M142" i="5"/>
  <c r="N142" i="5" s="1"/>
  <c r="M143" i="5"/>
  <c r="N143" i="5" s="1"/>
  <c r="M144" i="5"/>
  <c r="N144" i="5" s="1"/>
  <c r="M145" i="5"/>
  <c r="N145" i="5" s="1"/>
  <c r="M146" i="5"/>
  <c r="N146" i="5" s="1"/>
  <c r="M147" i="5"/>
  <c r="N147" i="5" s="1"/>
  <c r="M148" i="5"/>
  <c r="N148" i="5" s="1"/>
  <c r="M149" i="5"/>
  <c r="N149" i="5" s="1"/>
  <c r="M150" i="5"/>
  <c r="N150" i="5" s="1"/>
  <c r="M151" i="5"/>
  <c r="N151" i="5" s="1"/>
  <c r="M152" i="5"/>
  <c r="N152" i="5" s="1"/>
  <c r="M153" i="5"/>
  <c r="N153" i="5" s="1"/>
  <c r="M154" i="5"/>
  <c r="N154" i="5" s="1"/>
  <c r="M155" i="5"/>
  <c r="N155" i="5" s="1"/>
  <c r="M156" i="5"/>
  <c r="N156" i="5" s="1"/>
  <c r="M157" i="5"/>
  <c r="N157" i="5" s="1"/>
  <c r="M158" i="5"/>
  <c r="N158" i="5" s="1"/>
  <c r="M159" i="5"/>
  <c r="N159" i="5" s="1"/>
  <c r="M160" i="5"/>
  <c r="N160" i="5" s="1"/>
  <c r="M161" i="5"/>
  <c r="N161" i="5" s="1"/>
  <c r="M162" i="5"/>
  <c r="N162" i="5" s="1"/>
  <c r="M163" i="5"/>
  <c r="N163" i="5" s="1"/>
  <c r="M164" i="5"/>
  <c r="N164" i="5" s="1"/>
  <c r="M165" i="5"/>
  <c r="N165" i="5" s="1"/>
  <c r="M166" i="5"/>
  <c r="N166" i="5" s="1"/>
  <c r="M167" i="5"/>
  <c r="N167" i="5" s="1"/>
  <c r="M168" i="5"/>
  <c r="N168" i="5" s="1"/>
  <c r="M169" i="5"/>
  <c r="N169" i="5" s="1"/>
  <c r="M170" i="5"/>
  <c r="N170" i="5" s="1"/>
  <c r="M171" i="5"/>
  <c r="N171" i="5" s="1"/>
  <c r="M172" i="5"/>
  <c r="N172" i="5" s="1"/>
  <c r="M173" i="5"/>
  <c r="N173" i="5" s="1"/>
  <c r="M174" i="5"/>
  <c r="N174" i="5" s="1"/>
  <c r="M175" i="5"/>
  <c r="N175" i="5" s="1"/>
  <c r="M176" i="5"/>
  <c r="N176" i="5" s="1"/>
  <c r="M177" i="5"/>
  <c r="N177" i="5" s="1"/>
  <c r="M178" i="5"/>
  <c r="N178" i="5" s="1"/>
  <c r="M179" i="5"/>
  <c r="N179" i="5" s="1"/>
  <c r="M180" i="5"/>
  <c r="N180" i="5" s="1"/>
  <c r="M181" i="5"/>
  <c r="N181" i="5" s="1"/>
  <c r="M182" i="5"/>
  <c r="N182" i="5" s="1"/>
  <c r="M183" i="5"/>
  <c r="N183" i="5" s="1"/>
  <c r="M184" i="5"/>
  <c r="N184" i="5" s="1"/>
  <c r="M185" i="5"/>
  <c r="N185" i="5" s="1"/>
  <c r="M186" i="5"/>
  <c r="N186" i="5" s="1"/>
  <c r="M187" i="5"/>
  <c r="N187" i="5" s="1"/>
  <c r="M188" i="5"/>
  <c r="N188" i="5" s="1"/>
  <c r="M189" i="5"/>
  <c r="N189" i="5" s="1"/>
  <c r="M190" i="5"/>
  <c r="N190" i="5" s="1"/>
  <c r="K337" i="4" l="1"/>
  <c r="L337" i="4"/>
  <c r="M337" i="4"/>
  <c r="N337" i="4" s="1"/>
  <c r="K336" i="4"/>
  <c r="L336" i="4"/>
  <c r="M336" i="4"/>
  <c r="N336" i="4" s="1"/>
  <c r="M335" i="4"/>
  <c r="N335" i="4" s="1"/>
  <c r="L335" i="4"/>
  <c r="K335" i="4"/>
  <c r="K325" i="4" l="1"/>
  <c r="L325" i="4"/>
  <c r="M325" i="4"/>
  <c r="N325" i="4" s="1"/>
  <c r="K324" i="4"/>
  <c r="L324" i="4"/>
  <c r="M324" i="4"/>
  <c r="N324" i="4" s="1"/>
  <c r="T2" i="3" l="1"/>
  <c r="AF94" i="1"/>
  <c r="M323" i="4"/>
  <c r="N323" i="4" s="1"/>
  <c r="L323" i="4"/>
  <c r="K323" i="4"/>
  <c r="M322" i="4"/>
  <c r="N322" i="4" s="1"/>
  <c r="L322" i="4"/>
  <c r="K322" i="4"/>
  <c r="K314" i="4" l="1"/>
  <c r="L314" i="4"/>
  <c r="M314" i="4"/>
  <c r="N314" i="4" s="1"/>
  <c r="K315" i="4"/>
  <c r="L315" i="4"/>
  <c r="M315" i="4"/>
  <c r="N315" i="4" s="1"/>
  <c r="K316" i="4"/>
  <c r="L316" i="4"/>
  <c r="M316" i="4"/>
  <c r="N316" i="4" s="1"/>
  <c r="K313" i="4" l="1"/>
  <c r="L313" i="4"/>
  <c r="M313" i="4"/>
  <c r="N313" i="4" s="1"/>
  <c r="M312" i="4" l="1"/>
  <c r="N312" i="4" s="1"/>
  <c r="L312" i="4"/>
  <c r="K312" i="4"/>
  <c r="M311" i="4" l="1"/>
  <c r="N311" i="4" s="1"/>
  <c r="L311" i="4"/>
  <c r="K311" i="4"/>
  <c r="P3" i="4" l="1"/>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K310" i="4"/>
  <c r="L310" i="4"/>
  <c r="M310" i="4"/>
  <c r="N310" i="4" s="1"/>
  <c r="M309" i="4" l="1"/>
  <c r="N309" i="4" s="1"/>
  <c r="L309" i="4"/>
  <c r="K309" i="4"/>
  <c r="AB139" i="1" l="1"/>
  <c r="K308" i="4" l="1"/>
  <c r="L308" i="4"/>
  <c r="M308" i="4"/>
  <c r="N308" i="4" s="1"/>
  <c r="K307" i="4"/>
  <c r="L307" i="4"/>
  <c r="M307" i="4"/>
  <c r="N307" i="4" s="1"/>
  <c r="K305" i="4"/>
  <c r="L305" i="4"/>
  <c r="M305" i="4"/>
  <c r="N305" i="4" s="1"/>
  <c r="K306" i="4"/>
  <c r="L306" i="4"/>
  <c r="M306" i="4"/>
  <c r="N306" i="4" s="1"/>
  <c r="K304" i="4" l="1"/>
  <c r="L304" i="4"/>
  <c r="M304" i="4"/>
  <c r="N304" i="4" s="1"/>
  <c r="K294" i="4" l="1"/>
  <c r="L294" i="4"/>
  <c r="M294" i="4"/>
  <c r="N294" i="4" s="1"/>
  <c r="K295" i="4"/>
  <c r="L295" i="4"/>
  <c r="M295" i="4"/>
  <c r="N295" i="4" s="1"/>
  <c r="K296" i="4"/>
  <c r="L296" i="4"/>
  <c r="M296" i="4"/>
  <c r="N296" i="4" s="1"/>
  <c r="K297" i="4"/>
  <c r="L297" i="4"/>
  <c r="M297" i="4"/>
  <c r="N297" i="4" s="1"/>
  <c r="K298" i="4"/>
  <c r="L298" i="4"/>
  <c r="M298" i="4"/>
  <c r="N298" i="4" s="1"/>
  <c r="K299" i="4"/>
  <c r="L299" i="4"/>
  <c r="M299" i="4"/>
  <c r="N299" i="4" s="1"/>
  <c r="K300" i="4"/>
  <c r="L300" i="4"/>
  <c r="M300" i="4"/>
  <c r="N300" i="4" s="1"/>
  <c r="K301" i="4"/>
  <c r="L301" i="4"/>
  <c r="M301" i="4"/>
  <c r="N301" i="4" s="1"/>
  <c r="K302" i="4"/>
  <c r="L302" i="4"/>
  <c r="M302" i="4"/>
  <c r="N302" i="4" s="1"/>
  <c r="K303" i="4"/>
  <c r="L303" i="4"/>
  <c r="M303" i="4"/>
  <c r="N303" i="4" s="1"/>
  <c r="K293" i="4" l="1"/>
  <c r="L293" i="4"/>
  <c r="M293" i="4"/>
  <c r="N293" i="4" s="1"/>
  <c r="K290" i="4" l="1"/>
  <c r="L290" i="4"/>
  <c r="M290" i="4"/>
  <c r="N290" i="4" s="1"/>
  <c r="K291" i="4"/>
  <c r="L291" i="4"/>
  <c r="M291" i="4"/>
  <c r="N291" i="4" s="1"/>
  <c r="K292" i="4"/>
  <c r="L292" i="4"/>
  <c r="M292" i="4"/>
  <c r="N292" i="4" s="1"/>
  <c r="K289" i="4" l="1"/>
  <c r="L289" i="4"/>
  <c r="M289" i="4"/>
  <c r="N289" i="4" s="1"/>
  <c r="M288" i="4"/>
  <c r="N288" i="4" s="1"/>
  <c r="L288" i="4"/>
  <c r="K288" i="4"/>
  <c r="M287" i="4" l="1"/>
  <c r="N287" i="4" s="1"/>
  <c r="L287" i="4"/>
  <c r="K287" i="4"/>
  <c r="M280" i="4" l="1"/>
  <c r="N280" i="4" s="1"/>
  <c r="L280" i="4"/>
  <c r="K280" i="4"/>
  <c r="M279" i="4" l="1"/>
  <c r="N279" i="4" s="1"/>
  <c r="L279" i="4"/>
  <c r="K279" i="4"/>
  <c r="M278" i="4" l="1"/>
  <c r="N278" i="4" s="1"/>
  <c r="L278" i="4"/>
  <c r="K278" i="4"/>
  <c r="K276" i="4"/>
  <c r="L276" i="4"/>
  <c r="M276" i="4"/>
  <c r="N276" i="4" s="1"/>
  <c r="K277" i="4"/>
  <c r="L277" i="4"/>
  <c r="M277" i="4"/>
  <c r="N277" i="4" s="1"/>
  <c r="K275" i="4"/>
  <c r="L275" i="4"/>
  <c r="M275" i="4"/>
  <c r="N275" i="4" s="1"/>
  <c r="M274" i="4"/>
  <c r="N274" i="4" s="1"/>
  <c r="L274" i="4"/>
  <c r="K274" i="4"/>
  <c r="N2" i="3" l="1"/>
  <c r="O2" i="3" s="1"/>
  <c r="M2" i="3"/>
  <c r="L2" i="3"/>
  <c r="K273" i="4"/>
  <c r="L273" i="4"/>
  <c r="M273" i="4"/>
  <c r="N273" i="4" s="1"/>
  <c r="K272" i="4" l="1"/>
  <c r="L272" i="4"/>
  <c r="M272" i="4"/>
  <c r="N272" i="4" s="1"/>
  <c r="K269" i="4"/>
  <c r="L269" i="4"/>
  <c r="M269" i="4"/>
  <c r="N269" i="4" s="1"/>
  <c r="K270" i="4"/>
  <c r="L270" i="4"/>
  <c r="M270" i="4"/>
  <c r="N270" i="4" s="1"/>
  <c r="K271" i="4"/>
  <c r="L271" i="4"/>
  <c r="M271" i="4"/>
  <c r="N271" i="4" s="1"/>
  <c r="K268" i="4" l="1"/>
  <c r="L268" i="4"/>
  <c r="M268" i="4"/>
  <c r="N268" i="4" s="1"/>
  <c r="K267" i="4" l="1"/>
  <c r="L267" i="4"/>
  <c r="M267" i="4"/>
  <c r="N267" i="4" s="1"/>
  <c r="M266" i="4" l="1"/>
  <c r="N266" i="4" s="1"/>
  <c r="L266" i="4"/>
  <c r="K266" i="4"/>
  <c r="K265" i="4" l="1"/>
  <c r="L265" i="4"/>
  <c r="M265" i="4"/>
  <c r="N265" i="4" s="1"/>
  <c r="K264" i="4" l="1"/>
  <c r="L264" i="4"/>
  <c r="M264" i="4"/>
  <c r="N264" i="4" s="1"/>
  <c r="K262" i="4" l="1"/>
  <c r="L262" i="4"/>
  <c r="M262" i="4"/>
  <c r="N262" i="4" s="1"/>
  <c r="K263" i="4"/>
  <c r="L263" i="4"/>
  <c r="M263" i="4"/>
  <c r="N263" i="4" s="1"/>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AN139" i="1" l="1"/>
  <c r="AO139" i="1" s="1"/>
  <c r="M261" i="4" l="1"/>
  <c r="N261" i="4" s="1"/>
  <c r="K261" i="4"/>
  <c r="AF139" i="1" l="1"/>
  <c r="K256" i="4" l="1"/>
  <c r="M256" i="4"/>
  <c r="N256" i="4" s="1"/>
  <c r="M255" i="4"/>
  <c r="N255" i="4" s="1"/>
  <c r="K255" i="4"/>
  <c r="K254" i="4" l="1"/>
  <c r="M254" i="4"/>
  <c r="N254" i="4" s="1"/>
  <c r="M253" i="4" l="1"/>
  <c r="N253" i="4" s="1"/>
  <c r="K253" i="4"/>
  <c r="M252" i="4" l="1"/>
  <c r="N252" i="4" s="1"/>
  <c r="K252" i="4"/>
  <c r="M251" i="4" l="1"/>
  <c r="N251" i="4" s="1"/>
  <c r="K251" i="4"/>
  <c r="M250" i="4"/>
  <c r="N250" i="4" s="1"/>
  <c r="K250" i="4"/>
  <c r="M249" i="4"/>
  <c r="N249" i="4" s="1"/>
  <c r="K249" i="4"/>
  <c r="K245" i="4" l="1"/>
  <c r="M245" i="4"/>
  <c r="N245" i="4" s="1"/>
  <c r="K246" i="4"/>
  <c r="M246" i="4"/>
  <c r="N246" i="4" s="1"/>
  <c r="K247" i="4"/>
  <c r="M247" i="4"/>
  <c r="N247" i="4" s="1"/>
  <c r="K248" i="4"/>
  <c r="M248" i="4"/>
  <c r="N248" i="4" s="1"/>
  <c r="M244" i="4"/>
  <c r="N244" i="4" s="1"/>
  <c r="K244" i="4"/>
  <c r="K243" i="4" l="1"/>
  <c r="M243" i="4"/>
  <c r="N243" i="4" s="1"/>
  <c r="K242" i="4" l="1"/>
  <c r="M242" i="4"/>
  <c r="N242" i="4" s="1"/>
  <c r="K241" i="4" l="1"/>
  <c r="M241" i="4"/>
  <c r="N241" i="4" s="1"/>
  <c r="M240" i="4"/>
  <c r="N240" i="4" s="1"/>
  <c r="K240" i="4"/>
  <c r="M239" i="4"/>
  <c r="N239" i="4" s="1"/>
  <c r="K239" i="4"/>
  <c r="M238" i="4" l="1"/>
  <c r="N238" i="4" s="1"/>
  <c r="K238" i="4"/>
  <c r="K236" i="4"/>
  <c r="M236" i="4"/>
  <c r="N236" i="4" s="1"/>
  <c r="K237" i="4"/>
  <c r="M237" i="4"/>
  <c r="N237" i="4" s="1"/>
  <c r="M235" i="4" l="1"/>
  <c r="N235" i="4" s="1"/>
  <c r="K235" i="4"/>
  <c r="N124" i="4" l="1"/>
  <c r="N125" i="4"/>
  <c r="N167" i="4"/>
  <c r="N168" i="4"/>
  <c r="N169" i="4"/>
  <c r="N170" i="4"/>
  <c r="N171" i="4"/>
  <c r="N172" i="4"/>
  <c r="N180" i="4"/>
  <c r="N181" i="4"/>
  <c r="N182" i="4"/>
  <c r="N184" i="4"/>
  <c r="N185" i="4"/>
  <c r="N186" i="4"/>
  <c r="N187" i="4"/>
  <c r="N188" i="4"/>
  <c r="N189" i="4"/>
  <c r="N190" i="4"/>
  <c r="N191" i="4"/>
  <c r="N205" i="4"/>
  <c r="N206" i="4"/>
  <c r="N211" i="4"/>
  <c r="N212" i="4"/>
  <c r="N213" i="4"/>
  <c r="N221" i="4"/>
  <c r="N222" i="4"/>
  <c r="N223" i="4"/>
  <c r="K234" i="4" l="1"/>
  <c r="M234" i="4"/>
  <c r="N234" i="4" s="1"/>
  <c r="M233" i="4"/>
  <c r="N233" i="4" s="1"/>
  <c r="K233" i="4"/>
  <c r="K232" i="4"/>
  <c r="M232" i="4"/>
  <c r="N232" i="4" s="1"/>
  <c r="M231" i="4"/>
  <c r="N231" i="4" s="1"/>
  <c r="K231" i="4"/>
  <c r="M230" i="4"/>
  <c r="N230" i="4" s="1"/>
  <c r="K230" i="4"/>
  <c r="M229" i="4" l="1"/>
  <c r="N229" i="4" s="1"/>
  <c r="K229" i="4"/>
  <c r="M228" i="4"/>
  <c r="N228" i="4" s="1"/>
  <c r="K228" i="4"/>
  <c r="M227" i="4"/>
  <c r="N227" i="4" s="1"/>
  <c r="K227" i="4"/>
  <c r="M226" i="4"/>
  <c r="N226" i="4" s="1"/>
  <c r="K226" i="4"/>
  <c r="M225" i="4"/>
  <c r="N225" i="4" s="1"/>
  <c r="K225" i="4"/>
  <c r="M224" i="4"/>
  <c r="N224" i="4" s="1"/>
  <c r="K224" i="4"/>
  <c r="K220" i="4" l="1"/>
  <c r="M220" i="4"/>
  <c r="N220" i="4" s="1"/>
  <c r="M219" i="4"/>
  <c r="N219" i="4" s="1"/>
  <c r="K219" i="4"/>
  <c r="M218" i="4"/>
  <c r="N218" i="4" s="1"/>
  <c r="K218" i="4"/>
  <c r="M217" i="4"/>
  <c r="N217" i="4" s="1"/>
  <c r="K217" i="4"/>
  <c r="M216" i="4"/>
  <c r="N216" i="4" s="1"/>
  <c r="K216" i="4"/>
  <c r="K215" i="4"/>
  <c r="M215" i="4"/>
  <c r="N215" i="4" s="1"/>
  <c r="M214" i="4"/>
  <c r="N214" i="4" s="1"/>
  <c r="K214" i="4"/>
  <c r="M210" i="4" l="1"/>
  <c r="N210" i="4" s="1"/>
  <c r="K210" i="4"/>
  <c r="K209" i="4"/>
  <c r="M209" i="4"/>
  <c r="N209" i="4" s="1"/>
  <c r="M208" i="4"/>
  <c r="N208" i="4" s="1"/>
  <c r="K208" i="4"/>
  <c r="M207" i="4"/>
  <c r="N207" i="4" s="1"/>
  <c r="L207" i="4"/>
  <c r="K207" i="4"/>
  <c r="M204" i="4"/>
  <c r="N204" i="4" s="1"/>
  <c r="L204" i="4"/>
  <c r="K204" i="4"/>
  <c r="M203" i="4"/>
  <c r="N203" i="4" s="1"/>
  <c r="L203" i="4"/>
  <c r="K203" i="4"/>
  <c r="M202" i="4"/>
  <c r="N202" i="4" s="1"/>
  <c r="L202" i="4"/>
  <c r="K202" i="4"/>
  <c r="K200" i="4"/>
  <c r="L200" i="4"/>
  <c r="M200" i="4"/>
  <c r="N200" i="4" s="1"/>
  <c r="K201" i="4"/>
  <c r="L201" i="4"/>
  <c r="M201" i="4"/>
  <c r="N201" i="4" s="1"/>
  <c r="K198" i="4"/>
  <c r="L198" i="4"/>
  <c r="M198" i="4"/>
  <c r="N198" i="4" s="1"/>
  <c r="K199" i="4"/>
  <c r="L199" i="4"/>
  <c r="M199" i="4"/>
  <c r="N199" i="4" s="1"/>
  <c r="M197" i="4"/>
  <c r="N197" i="4" s="1"/>
  <c r="L197" i="4"/>
  <c r="K197" i="4"/>
  <c r="M196" i="4"/>
  <c r="N196" i="4" s="1"/>
  <c r="L196" i="4"/>
  <c r="K196" i="4"/>
  <c r="M195" i="4"/>
  <c r="N195" i="4" s="1"/>
  <c r="L195" i="4"/>
  <c r="K195" i="4"/>
  <c r="M194" i="4"/>
  <c r="N194" i="4" s="1"/>
  <c r="L194" i="4"/>
  <c r="K194" i="4"/>
  <c r="M193" i="4"/>
  <c r="N193" i="4" s="1"/>
  <c r="L193" i="4"/>
  <c r="K193" i="4"/>
  <c r="M192" i="4"/>
  <c r="N192" i="4" s="1"/>
  <c r="L192" i="4"/>
  <c r="K192" i="4"/>
  <c r="M183" i="4"/>
  <c r="N183" i="4" s="1"/>
  <c r="L183" i="4"/>
  <c r="K183" i="4"/>
  <c r="K179" i="4"/>
  <c r="L179" i="4"/>
  <c r="M179" i="4"/>
  <c r="N179" i="4" s="1"/>
  <c r="M178" i="4"/>
  <c r="N178" i="4" s="1"/>
  <c r="L178" i="4"/>
  <c r="K178" i="4"/>
  <c r="M177" i="4"/>
  <c r="N177" i="4" s="1"/>
  <c r="L177" i="4"/>
  <c r="K177" i="4"/>
  <c r="M176" i="4"/>
  <c r="N176" i="4" s="1"/>
  <c r="L176" i="4"/>
  <c r="K176" i="4"/>
  <c r="M175" i="4"/>
  <c r="N175" i="4" s="1"/>
  <c r="L175" i="4"/>
  <c r="K175" i="4"/>
  <c r="M174" i="4"/>
  <c r="N174" i="4" s="1"/>
  <c r="L174" i="4"/>
  <c r="K174" i="4"/>
  <c r="M173" i="4"/>
  <c r="N173" i="4" s="1"/>
  <c r="L173" i="4"/>
  <c r="K173" i="4"/>
  <c r="M166" i="4"/>
  <c r="N166" i="4" s="1"/>
  <c r="L166" i="4"/>
  <c r="K166" i="4"/>
  <c r="M165" i="4"/>
  <c r="N165" i="4" s="1"/>
  <c r="L165" i="4"/>
  <c r="K165" i="4"/>
  <c r="M164" i="4"/>
  <c r="N164" i="4" s="1"/>
  <c r="L164" i="4"/>
  <c r="K164" i="4"/>
  <c r="K163" i="4"/>
  <c r="L163" i="4"/>
  <c r="M163" i="4"/>
  <c r="N163" i="4" s="1"/>
  <c r="K162" i="4"/>
  <c r="L162" i="4"/>
  <c r="M162" i="4"/>
  <c r="N162" i="4" s="1"/>
  <c r="K161" i="4"/>
  <c r="L161" i="4"/>
  <c r="M161" i="4"/>
  <c r="N161" i="4" s="1"/>
  <c r="M141" i="4"/>
  <c r="N141" i="4" s="1"/>
  <c r="M142" i="4"/>
  <c r="N142" i="4" s="1"/>
  <c r="M143" i="4"/>
  <c r="N143" i="4" s="1"/>
  <c r="M144" i="4"/>
  <c r="N144" i="4" s="1"/>
  <c r="M145" i="4"/>
  <c r="N145" i="4" s="1"/>
  <c r="M146" i="4"/>
  <c r="N146" i="4" s="1"/>
  <c r="M147" i="4"/>
  <c r="N147" i="4" s="1"/>
  <c r="M148" i="4"/>
  <c r="N148" i="4" s="1"/>
  <c r="M149" i="4"/>
  <c r="N149" i="4" s="1"/>
  <c r="M150" i="4"/>
  <c r="N150" i="4" s="1"/>
  <c r="M151" i="4"/>
  <c r="N151" i="4" s="1"/>
  <c r="M152" i="4"/>
  <c r="N152" i="4" s="1"/>
  <c r="M153" i="4"/>
  <c r="N153" i="4" s="1"/>
  <c r="M154" i="4"/>
  <c r="N154" i="4" s="1"/>
  <c r="M155" i="4"/>
  <c r="N155" i="4" s="1"/>
  <c r="M156" i="4"/>
  <c r="N156" i="4" s="1"/>
  <c r="M157" i="4"/>
  <c r="N157" i="4" s="1"/>
  <c r="M158" i="4"/>
  <c r="N158" i="4" s="1"/>
  <c r="M159" i="4"/>
  <c r="N159" i="4" s="1"/>
  <c r="M160" i="4"/>
  <c r="N160" i="4" s="1"/>
  <c r="L160" i="4"/>
  <c r="K160" i="4"/>
  <c r="L156" i="4"/>
  <c r="K156" i="4"/>
  <c r="L155" i="4"/>
  <c r="K155" i="4"/>
  <c r="L154" i="4"/>
  <c r="K154" i="4"/>
  <c r="K148" i="4"/>
  <c r="L148" i="4"/>
  <c r="K149" i="4"/>
  <c r="L149" i="4"/>
  <c r="K150" i="4"/>
  <c r="L150" i="4"/>
  <c r="K151" i="4"/>
  <c r="L151" i="4"/>
  <c r="K152" i="4"/>
  <c r="L152" i="4"/>
  <c r="K153" i="4"/>
  <c r="L153" i="4"/>
  <c r="L147" i="4"/>
  <c r="K147" i="4"/>
  <c r="L146" i="4"/>
  <c r="K146" i="4"/>
  <c r="K143" i="4"/>
  <c r="L143" i="4"/>
  <c r="K142" i="4"/>
  <c r="L142" i="4"/>
  <c r="L141" i="4" l="1"/>
  <c r="K141" i="4"/>
  <c r="M140" i="4"/>
  <c r="N140" i="4" s="1"/>
  <c r="L140" i="4"/>
  <c r="K140" i="4"/>
  <c r="K139" i="4"/>
  <c r="L139" i="4"/>
  <c r="M139" i="4"/>
  <c r="N139" i="4" s="1"/>
  <c r="K138" i="4"/>
  <c r="L138" i="4"/>
  <c r="M138" i="4"/>
  <c r="N138" i="4" s="1"/>
  <c r="K137" i="4" l="1"/>
  <c r="L137" i="4"/>
  <c r="M137" i="4"/>
  <c r="N137" i="4" s="1"/>
  <c r="K136" i="4"/>
  <c r="L136" i="4"/>
  <c r="M136" i="4"/>
  <c r="N136" i="4" s="1"/>
  <c r="M135" i="4"/>
  <c r="N135" i="4" s="1"/>
  <c r="L135" i="4"/>
  <c r="K135" i="4"/>
  <c r="K134" i="4"/>
  <c r="L134" i="4"/>
  <c r="M134" i="4"/>
  <c r="N134" i="4" s="1"/>
  <c r="K133" i="4"/>
  <c r="L133" i="4"/>
  <c r="M133" i="4"/>
  <c r="N133" i="4" s="1"/>
  <c r="K129" i="4"/>
  <c r="L129" i="4"/>
  <c r="M129" i="4"/>
  <c r="N129" i="4" s="1"/>
  <c r="K130" i="4"/>
  <c r="L130" i="4"/>
  <c r="M130" i="4"/>
  <c r="N130" i="4" s="1"/>
  <c r="K131" i="4"/>
  <c r="L131" i="4"/>
  <c r="M131" i="4"/>
  <c r="N131" i="4" s="1"/>
  <c r="K132" i="4"/>
  <c r="L132" i="4"/>
  <c r="M132" i="4"/>
  <c r="N132" i="4" s="1"/>
  <c r="M128" i="4"/>
  <c r="N128" i="4" s="1"/>
  <c r="L128" i="4"/>
  <c r="K128" i="4"/>
  <c r="M127" i="4"/>
  <c r="N127" i="4" s="1"/>
  <c r="L127" i="4"/>
  <c r="K127" i="4"/>
  <c r="M126" i="4"/>
  <c r="N126" i="4" s="1"/>
  <c r="L126" i="4"/>
  <c r="K126" i="4"/>
  <c r="M123" i="4" l="1"/>
  <c r="N123" i="4" s="1"/>
  <c r="M122" i="4"/>
  <c r="N122" i="4" s="1"/>
  <c r="M121" i="4"/>
  <c r="N121" i="4" s="1"/>
  <c r="M2" i="5"/>
  <c r="N2" i="5" s="1"/>
  <c r="M8" i="4"/>
  <c r="N8" i="4" s="1"/>
  <c r="M9" i="4"/>
  <c r="N9" i="4" s="1"/>
  <c r="M10" i="4"/>
  <c r="N10" i="4" s="1"/>
  <c r="M11" i="4"/>
  <c r="N11" i="4" s="1"/>
  <c r="M12" i="4"/>
  <c r="N12" i="4" s="1"/>
  <c r="M13" i="4"/>
  <c r="N13" i="4" s="1"/>
  <c r="M14" i="4"/>
  <c r="N14" i="4" s="1"/>
  <c r="M15" i="4"/>
  <c r="N15" i="4" s="1"/>
  <c r="M16" i="4"/>
  <c r="N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M38" i="4"/>
  <c r="N38" i="4" s="1"/>
  <c r="M39" i="4"/>
  <c r="N39" i="4" s="1"/>
  <c r="M40" i="4"/>
  <c r="N40" i="4" s="1"/>
  <c r="M41" i="4"/>
  <c r="N41" i="4" s="1"/>
  <c r="M42" i="4"/>
  <c r="N42" i="4" s="1"/>
  <c r="M43" i="4"/>
  <c r="N43" i="4" s="1"/>
  <c r="M44" i="4"/>
  <c r="N44" i="4" s="1"/>
  <c r="M45" i="4"/>
  <c r="N45" i="4" s="1"/>
  <c r="M46" i="4"/>
  <c r="N46" i="4" s="1"/>
  <c r="M47" i="4"/>
  <c r="N47" i="4" s="1"/>
  <c r="M48" i="4"/>
  <c r="N48" i="4" s="1"/>
  <c r="M49" i="4"/>
  <c r="N49" i="4" s="1"/>
  <c r="M50" i="4"/>
  <c r="N50" i="4" s="1"/>
  <c r="M51" i="4"/>
  <c r="N51" i="4" s="1"/>
  <c r="M52" i="4"/>
  <c r="N52" i="4" s="1"/>
  <c r="M53" i="4"/>
  <c r="N53" i="4" s="1"/>
  <c r="M54" i="4"/>
  <c r="N54" i="4" s="1"/>
  <c r="M55" i="4"/>
  <c r="N55" i="4" s="1"/>
  <c r="M56" i="4"/>
  <c r="N56" i="4" s="1"/>
  <c r="M57" i="4"/>
  <c r="N57" i="4" s="1"/>
  <c r="M58" i="4"/>
  <c r="N58" i="4" s="1"/>
  <c r="M59" i="4"/>
  <c r="N59" i="4" s="1"/>
  <c r="M60" i="4"/>
  <c r="N60" i="4" s="1"/>
  <c r="M61" i="4"/>
  <c r="N61" i="4" s="1"/>
  <c r="M62" i="4"/>
  <c r="N62" i="4" s="1"/>
  <c r="M63" i="4"/>
  <c r="N63" i="4" s="1"/>
  <c r="M64" i="4"/>
  <c r="N64" i="4" s="1"/>
  <c r="M65" i="4"/>
  <c r="N65" i="4" s="1"/>
  <c r="M66" i="4"/>
  <c r="N66" i="4" s="1"/>
  <c r="M67" i="4"/>
  <c r="N67" i="4" s="1"/>
  <c r="M68" i="4"/>
  <c r="N68" i="4" s="1"/>
  <c r="M69" i="4"/>
  <c r="N69" i="4" s="1"/>
  <c r="M70" i="4"/>
  <c r="N70" i="4" s="1"/>
  <c r="M71" i="4"/>
  <c r="N71" i="4" s="1"/>
  <c r="M72" i="4"/>
  <c r="N72" i="4" s="1"/>
  <c r="M73" i="4"/>
  <c r="N73" i="4" s="1"/>
  <c r="M74" i="4"/>
  <c r="N74" i="4" s="1"/>
  <c r="M75" i="4"/>
  <c r="N75" i="4" s="1"/>
  <c r="M76" i="4"/>
  <c r="N76" i="4" s="1"/>
  <c r="M77" i="4"/>
  <c r="N77" i="4" s="1"/>
  <c r="M78" i="4"/>
  <c r="N78" i="4" s="1"/>
  <c r="M79" i="4"/>
  <c r="N79" i="4" s="1"/>
  <c r="M80" i="4"/>
  <c r="N80" i="4" s="1"/>
  <c r="M81" i="4"/>
  <c r="N81" i="4" s="1"/>
  <c r="M82" i="4"/>
  <c r="N82" i="4" s="1"/>
  <c r="M83" i="4"/>
  <c r="N83" i="4" s="1"/>
  <c r="M84" i="4"/>
  <c r="N84" i="4" s="1"/>
  <c r="M85" i="4"/>
  <c r="N85" i="4" s="1"/>
  <c r="M86" i="4"/>
  <c r="N86" i="4" s="1"/>
  <c r="M87" i="4"/>
  <c r="N87" i="4" s="1"/>
  <c r="M88" i="4"/>
  <c r="N88" i="4" s="1"/>
  <c r="M89" i="4"/>
  <c r="N89" i="4" s="1"/>
  <c r="M90" i="4"/>
  <c r="N90" i="4" s="1"/>
  <c r="M91" i="4"/>
  <c r="N91" i="4" s="1"/>
  <c r="M92" i="4"/>
  <c r="N92" i="4" s="1"/>
  <c r="M93" i="4"/>
  <c r="N93" i="4" s="1"/>
  <c r="M94" i="4"/>
  <c r="N94" i="4" s="1"/>
  <c r="M95" i="4"/>
  <c r="N95" i="4" s="1"/>
  <c r="M96" i="4"/>
  <c r="N96" i="4" s="1"/>
  <c r="M97" i="4"/>
  <c r="N97" i="4" s="1"/>
  <c r="M98" i="4"/>
  <c r="N98" i="4" s="1"/>
  <c r="M99" i="4"/>
  <c r="N99" i="4" s="1"/>
  <c r="M100" i="4"/>
  <c r="N100" i="4" s="1"/>
  <c r="M101" i="4"/>
  <c r="N101" i="4" s="1"/>
  <c r="M102" i="4"/>
  <c r="N102" i="4" s="1"/>
  <c r="M103" i="4"/>
  <c r="N103" i="4" s="1"/>
  <c r="M104" i="4"/>
  <c r="N104" i="4" s="1"/>
  <c r="M105" i="4"/>
  <c r="N105" i="4" s="1"/>
  <c r="M106" i="4"/>
  <c r="N106" i="4" s="1"/>
  <c r="M107" i="4"/>
  <c r="N107" i="4" s="1"/>
  <c r="M108" i="4"/>
  <c r="N108" i="4" s="1"/>
  <c r="M109" i="4"/>
  <c r="N109" i="4" s="1"/>
  <c r="M110" i="4"/>
  <c r="N110" i="4" s="1"/>
  <c r="M111" i="4"/>
  <c r="N111" i="4" s="1"/>
  <c r="M112" i="4"/>
  <c r="N112" i="4" s="1"/>
  <c r="M113" i="4"/>
  <c r="N113" i="4" s="1"/>
  <c r="M114" i="4"/>
  <c r="N114" i="4" s="1"/>
  <c r="M115" i="4"/>
  <c r="N115" i="4" s="1"/>
  <c r="M116" i="4"/>
  <c r="N116" i="4" s="1"/>
  <c r="M117" i="4"/>
  <c r="N117" i="4" s="1"/>
  <c r="M118" i="4"/>
  <c r="N118" i="4" s="1"/>
  <c r="M119" i="4"/>
  <c r="N119" i="4" s="1"/>
  <c r="M120" i="4"/>
  <c r="N120" i="4" s="1"/>
  <c r="L115" i="4" l="1"/>
  <c r="K115" i="4"/>
  <c r="L114" i="4" l="1"/>
  <c r="K114" i="4"/>
  <c r="K113" i="4"/>
  <c r="L113" i="4"/>
  <c r="K112" i="4" l="1"/>
  <c r="L112" i="4"/>
  <c r="M3" i="4"/>
  <c r="N3" i="4" s="1"/>
  <c r="M4" i="4"/>
  <c r="N4" i="4" s="1"/>
  <c r="M5" i="4"/>
  <c r="N5" i="4" s="1"/>
  <c r="M6" i="4"/>
  <c r="N6" i="4" s="1"/>
  <c r="M7" i="4"/>
  <c r="N7" i="4" s="1"/>
  <c r="M2" i="4"/>
  <c r="N2" i="4" s="1"/>
  <c r="K111" i="4"/>
  <c r="L111" i="4"/>
  <c r="L110" i="4"/>
  <c r="K110" i="4"/>
  <c r="K109" i="4"/>
  <c r="L109" i="4"/>
  <c r="K108" i="4" l="1"/>
  <c r="L108" i="4"/>
  <c r="L97" i="4" l="1"/>
  <c r="L98" i="4"/>
  <c r="L99" i="4"/>
  <c r="L100" i="4"/>
  <c r="L101" i="4"/>
  <c r="L102" i="4"/>
  <c r="L103" i="4"/>
  <c r="L104" i="4"/>
  <c r="L105" i="4"/>
  <c r="L106" i="4"/>
  <c r="L107" i="4"/>
  <c r="K107" i="4"/>
  <c r="K99" i="4" l="1"/>
  <c r="K98" i="4"/>
  <c r="K97" i="4" l="1"/>
  <c r="K96" i="4" l="1"/>
  <c r="L96" i="4"/>
  <c r="K95" i="4" l="1"/>
  <c r="L95" i="4"/>
  <c r="L94" i="4" l="1"/>
  <c r="K94" i="4"/>
  <c r="K93" i="4" l="1"/>
  <c r="L93" i="4"/>
  <c r="K90" i="4"/>
  <c r="L90" i="4"/>
  <c r="K91" i="4"/>
  <c r="L91" i="4"/>
  <c r="K92" i="4"/>
  <c r="L92" i="4"/>
  <c r="K89" i="4"/>
  <c r="L89" i="4"/>
  <c r="L88" i="4"/>
  <c r="K88" i="4"/>
  <c r="L87" i="4"/>
  <c r="K87" i="4"/>
  <c r="K83" i="4" l="1"/>
  <c r="L83" i="4"/>
  <c r="K82" i="4"/>
  <c r="L82" i="4"/>
  <c r="L81" i="4" l="1"/>
  <c r="K81" i="4"/>
  <c r="K79" i="4"/>
  <c r="L79" i="4"/>
  <c r="K80" i="4"/>
  <c r="L80" i="4"/>
  <c r="L78" i="4" l="1"/>
  <c r="K78" i="4"/>
  <c r="P2" i="4" l="1"/>
  <c r="L73" i="4" l="1"/>
  <c r="K73" i="4"/>
  <c r="K72" i="4" l="1"/>
  <c r="U2" i="3" l="1"/>
  <c r="V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tc={D6A06F99-41F4-45BA-AA3A-9F8098A844DA}</author>
    <author>tc={C317A6C1-E4A8-4FE5-9D52-523643AC3CB1}</author>
    <author>tc={EF608108-0C0D-4440-9BF4-689AC7D4A8AD}</author>
    <author>tc={07778DA0-025E-4E3E-9022-E08581380380}</author>
    <author>tc={087D50C4-EB22-4BB6-AD97-B05AD6C52011}</author>
    <author>tc={741A1681-07A6-43BC-8543-D34B606E2B33}</author>
    <author>tc={C7F6EF52-81A5-4E7D-934E-091FB910019F}</author>
  </authors>
  <commentList>
    <comment ref="E4997" authorId="0" shapeId="0" xr:uid="{D6A06F99-41F4-45BA-AA3A-9F8098A844DA}">
      <text>
        <t>[Threaded comment]
Your version of Excel allows you to read this threaded comment; however, any edits to it will get removed if the file is opened in a newer version of Excel. Learn more: https://go.microsoft.com/fwlink/?linkid=870924
Comment:
    No cost to emids</t>
      </text>
    </comment>
    <comment ref="E5005" authorId="1" shapeId="0" xr:uid="{C317A6C1-E4A8-4FE5-9D52-523643AC3CB1}">
      <text>
        <t>[Threaded comment]
Your version of Excel allows you to read this threaded comment; however, any edits to it will get removed if the file is opened in a newer version of Excel. Learn more: https://go.microsoft.com/fwlink/?linkid=870924
Comment:
    Her cost will not add to LP, so showing under Practice</t>
      </text>
    </comment>
    <comment ref="E5456" authorId="2" shapeId="0" xr:uid="{EF608108-0C0D-4440-9BF4-689AC7D4A8AD}">
      <text>
        <t>[Threaded comment]
Your version of Excel allows you to read this threaded comment; however, any edits to it will get removed if the file is opened in a newer version of Excel. Learn more: https://go.microsoft.com/fwlink/?linkid=870924
Comment:
    Moved to Practice, will remove once after confirmation</t>
      </text>
    </comment>
    <comment ref="E5682" authorId="3" shapeId="0" xr:uid="{07778DA0-025E-4E3E-9022-E08581380380}">
      <text>
        <t xml:space="preserve">[Threaded comment]
Your version of Excel allows you to read this threaded comment; however, any edits to it will get removed if the file is opened in a newer version of Excel. Learn more: https://go.microsoft.com/fwlink/?linkid=870924
Comment:
    IHCS (allocation to increase)
Reply:
    Berry is earmarked to Medical Mutual - RRUS/391/2025 </t>
      </text>
    </comment>
    <comment ref="E5684" authorId="4" shapeId="0" xr:uid="{087D50C4-EB22-4BB6-AD97-B05AD6C52011}">
      <text>
        <t>[Threaded comment]
Your version of Excel allows you to read this threaded comment; however, any edits to it will get removed if the file is opened in a newer version of Excel. Learn more: https://go.microsoft.com/fwlink/?linkid=870924
Comment:
    IHCS</t>
      </text>
    </comment>
    <comment ref="E5685" authorId="5" shapeId="0" xr:uid="{741A1681-07A6-43BC-8543-D34B606E2B33}">
      <text>
        <t>[Threaded comment]
Your version of Excel allows you to read this threaded comment; however, any edits to it will get removed if the file is opened in a newer version of Excel. Learn more: https://go.microsoft.com/fwlink/?linkid=870924
Comment:
    IHCS</t>
      </text>
    </comment>
    <comment ref="E5837" authorId="6" shapeId="0" xr:uid="{C7F6EF52-81A5-4E7D-934E-091FB910019F}">
      <text>
        <t>[Threaded comment]
Your version of Excel allows you to read this threaded comment; however, any edits to it will get removed if the file is opened in a newer version of Excel. Learn more: https://go.microsoft.com/fwlink/?linkid=870924
Comment:
    Likely LWD 12th Dec</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tc={FFE5FF68-2311-4FD8-9897-A94A1289BFBB}</author>
    <author>tc={98279A5C-4BA0-4CD5-AA81-AE595920225E}</author>
    <author>tc={D7A0FE55-730C-4E33-BB0C-4FDF499BAFDD}</author>
  </authors>
  <commentList>
    <comment ref="F14" authorId="0" shapeId="0" xr:uid="{FFE5FF68-2311-4FD8-9897-A94A1289BFBB}">
      <text>
        <t>[Threaded comment]
Your version of Excel allows you to read this threaded comment; however, any edits to it will get removed if the file is opened in a newer version of Excel. Learn more: https://go.microsoft.com/fwlink/?linkid=870924
Comment:
    check with HR ; whether we are incurring costs</t>
      </text>
    </comment>
    <comment ref="F36" authorId="1" shapeId="0" xr:uid="{98279A5C-4BA0-4CD5-AA81-AE595920225E}">
      <text>
        <t>[Threaded comment]
Your version of Excel allows you to read this threaded comment; however, any edits to it will get removed if the file is opened in a newer version of Excel. Learn more: https://go.microsoft.com/fwlink/?linkid=870924
Comment:
    UPMC</t>
      </text>
    </comment>
    <comment ref="F38" authorId="2" shapeId="0" xr:uid="{D7A0FE55-730C-4E33-BB0C-4FDF499BAFDD}">
      <text>
        <t>[Threaded comment]
Your version of Excel allows you to read this threaded comment; however, any edits to it will get removed if the file is opened in a newer version of Excel. Learn more: https://go.microsoft.com/fwlink/?linkid=870924
Comment:
    UPMC</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tc={AB6C3636-84D5-41DA-B185-328864AEF512}</author>
    <author>tc={1BB85CC8-7234-4473-9ABF-08DEB2CC8474}</author>
    <author>tc={CECA228F-759C-4CEE-8329-834626C4F88F}</author>
    <author>tc={FD6BF658-17BB-4862-8713-A957F88C7EF6}</author>
  </authors>
  <commentList>
    <comment ref="K1" authorId="0" shapeId="0" xr:uid="{AB6C3636-84D5-41DA-B185-328864AEF512}">
      <text>
        <t>[Threaded comment]
Your version of Excel allows you to read this threaded comment; however, any edits to it will get removed if the file is opened in a newer version of Excel. Learn more: https://go.microsoft.com/fwlink/?linkid=870924
Comment:
    Date released to launch pad</t>
      </text>
    </comment>
    <comment ref="D1297" authorId="1" shapeId="0" xr:uid="{1BB85CC8-7234-4473-9ABF-08DEB2CC8474}">
      <text>
        <t xml:space="preserve">[Threaded comment]
Your version of Excel allows you to read this threaded comment; however, any edits to it will get removed if the file is opened in a newer version of Excel. Learn more: https://go.microsoft.com/fwlink/?linkid=870924
Comment:
    IHCS (allocation to increase)
Reply:
    Berry is earmarked to Medical Mutual - RRUS/391/2025 </t>
      </text>
    </comment>
    <comment ref="D1299" authorId="2" shapeId="0" xr:uid="{CECA228F-759C-4CEE-8329-834626C4F88F}">
      <text>
        <t>[Threaded comment]
Your version of Excel allows you to read this threaded comment; however, any edits to it will get removed if the file is opened in a newer version of Excel. Learn more: https://go.microsoft.com/fwlink/?linkid=870924
Comment:
    IHCS</t>
      </text>
    </comment>
    <comment ref="D1300" authorId="3" shapeId="0" xr:uid="{FD6BF658-17BB-4862-8713-A957F88C7EF6}">
      <text>
        <t>[Threaded comment]
Your version of Excel allows you to read this threaded comment; however, any edits to it will get removed if the file is opened in a newer version of Excel. Learn more: https://go.microsoft.com/fwlink/?linkid=870924
Comment:
    IHCS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tc={C82DB504-B9A4-4BE1-8409-D6793D60C40A}</author>
  </authors>
  <commentList>
    <comment ref="E368" authorId="0" shapeId="0" xr:uid="{C82DB504-B9A4-4BE1-8409-D6793D60C40A}">
      <text>
        <t>[Threaded comment]
Your version of Excel allows you to read this threaded comment; however, any edits to it will get removed if the file is opened in a newer version of Excel. Learn more: https://go.microsoft.com/fwlink/?linkid=870924
Comment:
    Likely LWD 12th Dec</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tc={4621D133-B955-4CAE-A4F0-BEFD3010B34E}</author>
  </authors>
  <commentList>
    <comment ref="E264" authorId="0" shapeId="0" xr:uid="{4621D133-B955-4CAE-A4F0-BEFD3010B34E}">
      <text>
        <t>[Threaded comment]
Your version of Excel allows you to read this threaded comment; however, any edits to it will get removed if the file is opened in a newer version of Excel. Learn more: https://go.microsoft.com/fwlink/?linkid=870924
Comment:
    Likely LWD 12th Dec</t>
      </text>
    </comment>
  </commentList>
</comments>
</file>

<file path=xl/sharedStrings.xml><?xml version="1.0" encoding="utf-8"?>
<sst xmlns="http://schemas.openxmlformats.org/spreadsheetml/2006/main" count="147278" uniqueCount="11431">
  <si>
    <t>Row Labels</t>
  </si>
  <si>
    <t>Count of Employee Name</t>
  </si>
  <si>
    <t>Jan'24</t>
  </si>
  <si>
    <t>C/F from Previous Month</t>
  </si>
  <si>
    <t>Added to LP</t>
  </si>
  <si>
    <t>Added to LP in Jan'24</t>
  </si>
  <si>
    <t>Allocated</t>
  </si>
  <si>
    <t>Partial Allocated</t>
  </si>
  <si>
    <t xml:space="preserve">Exited </t>
  </si>
  <si>
    <t>Un-Available Pool</t>
  </si>
  <si>
    <t>ML</t>
  </si>
  <si>
    <t>Resigned &amp; Exited</t>
  </si>
  <si>
    <t>Feb'24</t>
  </si>
  <si>
    <t>Added to LP in Feb'24</t>
  </si>
  <si>
    <t>Mar'24</t>
  </si>
  <si>
    <t>Added to LP in Mar'24</t>
  </si>
  <si>
    <t>Apr'24</t>
  </si>
  <si>
    <t>Added to LP in Apr'24</t>
  </si>
  <si>
    <t>May'24</t>
  </si>
  <si>
    <t>June'24</t>
  </si>
  <si>
    <t>Added to LP in May'24</t>
  </si>
  <si>
    <t>July'24</t>
  </si>
  <si>
    <t>Added to LP in June'24</t>
  </si>
  <si>
    <t>Future Allocation</t>
  </si>
  <si>
    <t>Added to LP in July'24</t>
  </si>
  <si>
    <t>Ramp up Allocation, SOW not signed</t>
  </si>
  <si>
    <t>Aug'24</t>
  </si>
  <si>
    <t>Added to LP in Aug'24</t>
  </si>
  <si>
    <t>Sep'24</t>
  </si>
  <si>
    <t>Added to LP in Sep'24</t>
  </si>
  <si>
    <t>Oct'24</t>
  </si>
  <si>
    <t>Added to LP in Oct'24</t>
  </si>
  <si>
    <t>Nov'24</t>
  </si>
  <si>
    <t>Added to LP in Nov'24</t>
  </si>
  <si>
    <t>Dec'24</t>
  </si>
  <si>
    <t>Added to LP in Dec'24</t>
  </si>
  <si>
    <t>Jan'25</t>
  </si>
  <si>
    <t>Added to LP in Jan'25</t>
  </si>
  <si>
    <t>Feb'25</t>
  </si>
  <si>
    <t>Added to LP in Feb'25</t>
  </si>
  <si>
    <t>Mar'25</t>
  </si>
  <si>
    <t>Added to LP in Mar'25</t>
  </si>
  <si>
    <t>Apr'25</t>
  </si>
  <si>
    <t>Added to LP in Apr'25</t>
  </si>
  <si>
    <t>May'25</t>
  </si>
  <si>
    <t>Added to LP in May'25</t>
  </si>
  <si>
    <t>Jun'25</t>
  </si>
  <si>
    <t>Added to LP in Jun'25</t>
  </si>
  <si>
    <t>Jul'25</t>
  </si>
  <si>
    <t>Added to LP in Jul'25</t>
  </si>
  <si>
    <t>Aug'25</t>
  </si>
  <si>
    <t>Added to LP in Aug'25</t>
  </si>
  <si>
    <t>Sep'25</t>
  </si>
  <si>
    <t>Added to LP in Sep'25</t>
  </si>
  <si>
    <t>Partial Allocation</t>
  </si>
  <si>
    <t>Oct'25</t>
  </si>
  <si>
    <t>Added to LP in Oct'25</t>
  </si>
  <si>
    <t>Nov'25</t>
  </si>
  <si>
    <t>Added to LP in Nov'25</t>
  </si>
  <si>
    <t>Dec'25</t>
  </si>
  <si>
    <t>Added to LP in Dec'25</t>
  </si>
  <si>
    <t>Jan'26</t>
  </si>
  <si>
    <t>Added to LP in Jan'26</t>
  </si>
  <si>
    <t>Grand Total</t>
  </si>
  <si>
    <t>Employee ID</t>
  </si>
  <si>
    <t>Employee Name</t>
  </si>
  <si>
    <t>EmpType</t>
  </si>
  <si>
    <t>Pay Type</t>
  </si>
  <si>
    <t>Designation</t>
  </si>
  <si>
    <t>Designation Level</t>
  </si>
  <si>
    <t>Date Of Joining</t>
  </si>
  <si>
    <t>Practice Area</t>
  </si>
  <si>
    <t>EmpMailId</t>
  </si>
  <si>
    <t>ADP File Number</t>
  </si>
  <si>
    <t>SAP Vendor ID</t>
  </si>
  <si>
    <t>Project Name</t>
  </si>
  <si>
    <t>Function Name</t>
  </si>
  <si>
    <t>Department Name</t>
  </si>
  <si>
    <t>Account Name</t>
  </si>
  <si>
    <t>Emp ManagerID</t>
  </si>
  <si>
    <t>Emp ManagerName</t>
  </si>
  <si>
    <t>Reporting Manager Designation</t>
  </si>
  <si>
    <t>Emp Manager MailID</t>
  </si>
  <si>
    <t>Last Increment Date</t>
  </si>
  <si>
    <t>Last Promotion Date</t>
  </si>
  <si>
    <t>HRBP</t>
  </si>
  <si>
    <t>Business Location</t>
  </si>
  <si>
    <t>Business City</t>
  </si>
  <si>
    <t>Past Experience</t>
  </si>
  <si>
    <t>INEMP5435</t>
  </si>
  <si>
    <t>Aakriti Koul</t>
  </si>
  <si>
    <t>Employee</t>
  </si>
  <si>
    <t>QA Lead</t>
  </si>
  <si>
    <t>L-3b</t>
  </si>
  <si>
    <t>QA</t>
  </si>
  <si>
    <t>Aakriti.Koul@emids.com</t>
  </si>
  <si>
    <t>HEALTHMINE - Member Engagement</t>
  </si>
  <si>
    <t>Delivery</t>
  </si>
  <si>
    <t>Compliance</t>
  </si>
  <si>
    <t>HEALTHMINE</t>
  </si>
  <si>
    <t>INEMP5629</t>
  </si>
  <si>
    <t>Saurabh Chowdhury</t>
  </si>
  <si>
    <t>Director - Engineering</t>
  </si>
  <si>
    <t>saurabh.chowdhury@emids.com</t>
  </si>
  <si>
    <t>Bhawna Soni</t>
  </si>
  <si>
    <t>INDIA</t>
  </si>
  <si>
    <t>India</t>
  </si>
  <si>
    <t>INEMP5436</t>
  </si>
  <si>
    <t>Aarati Pardhi</t>
  </si>
  <si>
    <t>--Select--</t>
  </si>
  <si>
    <t>Team Lead - Recruitment</t>
  </si>
  <si>
    <t>L-2c</t>
  </si>
  <si>
    <t>Support</t>
  </si>
  <si>
    <t>Aarati.Pardhi@emids.com</t>
  </si>
  <si>
    <t>Global Talent Planning and Supply - REC</t>
  </si>
  <si>
    <t>HR</t>
  </si>
  <si>
    <t>INEMP6861</t>
  </si>
  <si>
    <t>Irma Vaish</t>
  </si>
  <si>
    <t>Associate Manager - Talent Acquisition</t>
  </si>
  <si>
    <t>Irma.Vaish@emids.com</t>
  </si>
  <si>
    <t>Sunidhi Chatterjee</t>
  </si>
  <si>
    <t>Aaron Ezekiel Tamio Canding</t>
  </si>
  <si>
    <t>Test Engineer</t>
  </si>
  <si>
    <t>L-2b</t>
  </si>
  <si>
    <t>AaronEzekiel.Canding@emids.com</t>
  </si>
  <si>
    <t>Mavic Roncesvalles Aquino</t>
  </si>
  <si>
    <t>Development Manager</t>
  </si>
  <si>
    <t>Mavic.Aquino@emids.com</t>
  </si>
  <si>
    <t>Magnolia Guzman Banggiacan</t>
  </si>
  <si>
    <t>PHILIPPINES</t>
  </si>
  <si>
    <t>USEMP321</t>
  </si>
  <si>
    <t>Aaron Hobgood</t>
  </si>
  <si>
    <t>Technical Lead</t>
  </si>
  <si>
    <t>ADMS</t>
  </si>
  <si>
    <t>Aaron.Hobgood@emids.com</t>
  </si>
  <si>
    <t>CHS - HL7 Integration Support</t>
  </si>
  <si>
    <t>Healthcare Consulting</t>
  </si>
  <si>
    <t>CHS</t>
  </si>
  <si>
    <t>INEMP2559</t>
  </si>
  <si>
    <t>Ravi Shankar Ghosh</t>
  </si>
  <si>
    <t>Group Project Manager</t>
  </si>
  <si>
    <t>Ravi.Ghosh@emids.com</t>
  </si>
  <si>
    <t>Smita Sinha</t>
  </si>
  <si>
    <t>USA</t>
  </si>
  <si>
    <t>Thompsons Station</t>
  </si>
  <si>
    <t>INCON957</t>
  </si>
  <si>
    <t>Aarti Shashidhar</t>
  </si>
  <si>
    <t>Contractor</t>
  </si>
  <si>
    <t>Direct-Monthly</t>
  </si>
  <si>
    <t>Senior Associate - Learning &amp; Development</t>
  </si>
  <si>
    <t>Aarti.Shashidhar@emids.com</t>
  </si>
  <si>
    <t>Global Learning and Talent Management</t>
  </si>
  <si>
    <t>INEMP3757</t>
  </si>
  <si>
    <t>Jebin Kuriakose</t>
  </si>
  <si>
    <t>Manager - Learning &amp; Development</t>
  </si>
  <si>
    <t>Jebin.Kuriakose@emids.com</t>
  </si>
  <si>
    <t>Bengaluru</t>
  </si>
  <si>
    <t>INEMP5319</t>
  </si>
  <si>
    <t>Aayush Agarwal</t>
  </si>
  <si>
    <t>Associate Technical Lead</t>
  </si>
  <si>
    <t>L-3a</t>
  </si>
  <si>
    <t>Aayush.Agarwal@emids.com</t>
  </si>
  <si>
    <t>IQVIA - IRT</t>
  </si>
  <si>
    <t>IQVIA</t>
  </si>
  <si>
    <t>INEMP6373</t>
  </si>
  <si>
    <t>Madhav Kulkarni</t>
  </si>
  <si>
    <t>Senior Technical Lead</t>
  </si>
  <si>
    <t>Madhav.Kulkarni@emids.com</t>
  </si>
  <si>
    <t>Sushma Bhaskar</t>
  </si>
  <si>
    <t>Allahabad(Prayagraj)</t>
  </si>
  <si>
    <t>USEMP925</t>
  </si>
  <si>
    <t>Abdul H Shaik</t>
  </si>
  <si>
    <t>Director</t>
  </si>
  <si>
    <t>AbdulH.Shaik@emids.com</t>
  </si>
  <si>
    <t>Chief Executive Office</t>
  </si>
  <si>
    <t>CHIEF EXECUTIVE OFFICE</t>
  </si>
  <si>
    <t>USEMP909</t>
  </si>
  <si>
    <t>Sean Narayanan</t>
  </si>
  <si>
    <t>Chief Executive Officer</t>
  </si>
  <si>
    <t>Sean.Narayanan@emids.com</t>
  </si>
  <si>
    <t>Larry Caudillo</t>
  </si>
  <si>
    <t>Woodcliff Lake</t>
  </si>
  <si>
    <t>INEMP3505</t>
  </si>
  <si>
    <t>Abdul Hameed Shaik</t>
  </si>
  <si>
    <t>Associate Lead - QA</t>
  </si>
  <si>
    <t>Abdul.Shaik@emids.com</t>
  </si>
  <si>
    <t>CVS HEALTH-AHM Solutions - R&amp;A Train-DE</t>
  </si>
  <si>
    <t>CVS HEALTH</t>
  </si>
  <si>
    <t>INEMP5193</t>
  </si>
  <si>
    <t>Devarajulu Naidu Menni</t>
  </si>
  <si>
    <t>Devarajulu.Menni@emids.com</t>
  </si>
  <si>
    <t>Sumeet Saluja</t>
  </si>
  <si>
    <t>GURRAMKONDA</t>
  </si>
  <si>
    <t>INEMP2726</t>
  </si>
  <si>
    <t>Abdulla Shaikh</t>
  </si>
  <si>
    <t>Senior Associate - Travel</t>
  </si>
  <si>
    <t>Abdulla.Shaikh@emids.com</t>
  </si>
  <si>
    <t>Travel Desk</t>
  </si>
  <si>
    <t>ADMIN / FACILITIES</t>
  </si>
  <si>
    <t>INEMP6300</t>
  </si>
  <si>
    <t>Jinu Mathew</t>
  </si>
  <si>
    <t>Senior Manager - Operations</t>
  </si>
  <si>
    <t>Jinu.Mathew@emids.com</t>
  </si>
  <si>
    <t>Nandha Shree</t>
  </si>
  <si>
    <t>INEMP5437</t>
  </si>
  <si>
    <t>Abha Gantayet</t>
  </si>
  <si>
    <t>Abha.Gantayet@emids.com</t>
  </si>
  <si>
    <t>MPULSE - Mpulse</t>
  </si>
  <si>
    <t>MPULSE MOBILE INC</t>
  </si>
  <si>
    <t>INEMP5627</t>
  </si>
  <si>
    <t>Satyamev Porwal</t>
  </si>
  <si>
    <t>Engineering Manager</t>
  </si>
  <si>
    <t>Satyamev.Porwal@emids.com</t>
  </si>
  <si>
    <t>INEMP7385</t>
  </si>
  <si>
    <t>Abha Kumari</t>
  </si>
  <si>
    <t>Data Engineer</t>
  </si>
  <si>
    <t>Abha.Kumari@emids.com</t>
  </si>
  <si>
    <t>Connect - Launchpad</t>
  </si>
  <si>
    <t>CONNECT LAUNCHPAD</t>
  </si>
  <si>
    <t>INEMP7095</t>
  </si>
  <si>
    <t>Jijesh Mohan Kumar</t>
  </si>
  <si>
    <t>Associate Manager - Workforce Management</t>
  </si>
  <si>
    <t>Jijesh.Kumar@emids.com</t>
  </si>
  <si>
    <t>East Delhi</t>
  </si>
  <si>
    <t>INEMP6726</t>
  </si>
  <si>
    <t>Abhay Dilip Basotiya</t>
  </si>
  <si>
    <t>Senior Software Engineer</t>
  </si>
  <si>
    <t>Abhay.Basotiya@emids.com</t>
  </si>
  <si>
    <t>QMC - RCM EMS platform-Maintenance&amp;supt services-Eng</t>
  </si>
  <si>
    <t>QUICK MED CLAIMS</t>
  </si>
  <si>
    <t>INEMP1905</t>
  </si>
  <si>
    <t>Bhanushree Prasad</t>
  </si>
  <si>
    <t>Senior Project Manager</t>
  </si>
  <si>
    <t>Bhanushree.Prasad@emids.com</t>
  </si>
  <si>
    <t>saoner</t>
  </si>
  <si>
    <t>INEMP7187</t>
  </si>
  <si>
    <t>Abheet Kumar</t>
  </si>
  <si>
    <t>Abheet.Kumar@emids.com</t>
  </si>
  <si>
    <t>ARC</t>
  </si>
  <si>
    <t>HTS</t>
  </si>
  <si>
    <t>INEMP019</t>
  </si>
  <si>
    <t>Vijay Bhaskar Murthy</t>
  </si>
  <si>
    <t>Vijay.Murthy@emids.com</t>
  </si>
  <si>
    <t>Lucknow</t>
  </si>
  <si>
    <t>INEMP5739</t>
  </si>
  <si>
    <t>Abhijit Agarwal</t>
  </si>
  <si>
    <t>Associate Manager - Finance</t>
  </si>
  <si>
    <t>Abhijit.Agarwal@emids.com</t>
  </si>
  <si>
    <t>Controller and operations</t>
  </si>
  <si>
    <t>ACCOUNTS &amp; FINANCE</t>
  </si>
  <si>
    <t>INEMP7258</t>
  </si>
  <si>
    <t>Ramana Babu Kotha</t>
  </si>
  <si>
    <t>Ramana.Kotha@emids.com</t>
  </si>
  <si>
    <t>Neamatpur</t>
  </si>
  <si>
    <t>INEMP6624</t>
  </si>
  <si>
    <t>Abhijit Joshi</t>
  </si>
  <si>
    <t>Abhijit.Joshi@emids.com</t>
  </si>
  <si>
    <t>INEMP5457</t>
  </si>
  <si>
    <t>Amandeep Anand</t>
  </si>
  <si>
    <t>Sr. QA Lead</t>
  </si>
  <si>
    <t>Amandeep.Anand@emids.com</t>
  </si>
  <si>
    <t>Parbhani</t>
  </si>
  <si>
    <t>INEMP913</t>
  </si>
  <si>
    <t>Abhijit Mukherjee</t>
  </si>
  <si>
    <t>Architect</t>
  </si>
  <si>
    <t>Abhijit.Mukherjee@emids.com</t>
  </si>
  <si>
    <t>GAINWELL - PI Platform Modernization - Eng,HEALTHCOMP - Online - POD Team</t>
  </si>
  <si>
    <t>GAINWELL TECHNOLOGIES,HEALTHCOMP</t>
  </si>
  <si>
    <t>INEMP4850</t>
  </si>
  <si>
    <t>Chetan Erumal Srinivasa</t>
  </si>
  <si>
    <t>Chetan.Srinivasa@emids.com</t>
  </si>
  <si>
    <t>Alisha Kapila</t>
  </si>
  <si>
    <t>Burdwan</t>
  </si>
  <si>
    <t>INEMP7101</t>
  </si>
  <si>
    <t>Abhilash Rajakoti</t>
  </si>
  <si>
    <t>Abhilash.Rajakoti@emids.com</t>
  </si>
  <si>
    <t>CVS HEALTH-AHM Solutions Mod 2023 - DP Train - Eng</t>
  </si>
  <si>
    <t>INEMP1144</t>
  </si>
  <si>
    <t>Praveen Kumar Hiriyanna</t>
  </si>
  <si>
    <t>Praveen.Hiriyanna@emids.com</t>
  </si>
  <si>
    <t>Lipika Sonowal</t>
  </si>
  <si>
    <t>Nellore</t>
  </si>
  <si>
    <t>INEMP6212</t>
  </si>
  <si>
    <t>Abhilash Singh Tomar</t>
  </si>
  <si>
    <t>Abhilash.Tomar@emids.com</t>
  </si>
  <si>
    <t>Project AB - Corelake Product Development</t>
  </si>
  <si>
    <t>BI Practice</t>
  </si>
  <si>
    <t>INVESTMENTS AND STRATEGIC INITIATIVES</t>
  </si>
  <si>
    <t>INEMP6328</t>
  </si>
  <si>
    <t>Shashi Thulasiram</t>
  </si>
  <si>
    <t>Shashi.Thulasiram@emids.com</t>
  </si>
  <si>
    <t>Gwalior</t>
  </si>
  <si>
    <t>INEMP5220</t>
  </si>
  <si>
    <t>Abhimanyu Kumar Kushwaha</t>
  </si>
  <si>
    <t>Abhimanyu.Kushwaha@emids.com</t>
  </si>
  <si>
    <t>LOYAL HEALTH - Care Platform</t>
  </si>
  <si>
    <t>LOYAL HEALTH</t>
  </si>
  <si>
    <t>INEMP5467</t>
  </si>
  <si>
    <t>Ankit Raheja</t>
  </si>
  <si>
    <t>Ankit.Raheja@emids.com</t>
  </si>
  <si>
    <t>Siwan</t>
  </si>
  <si>
    <t>INEMP6891</t>
  </si>
  <si>
    <t>Abhinash Kumar Sharma</t>
  </si>
  <si>
    <t>Junior Associate - Digital Operations</t>
  </si>
  <si>
    <t>L-1b</t>
  </si>
  <si>
    <t>Abhinash.Sharma@emids.com</t>
  </si>
  <si>
    <t>Sales Operations</t>
  </si>
  <si>
    <t>PMO</t>
  </si>
  <si>
    <t>INEMP2187</t>
  </si>
  <si>
    <t>Chetan Chandrashekhar Naik</t>
  </si>
  <si>
    <t>Group Manager - Operations</t>
  </si>
  <si>
    <t>Chetan.Naik@emids.com</t>
  </si>
  <si>
    <t>USEMP337</t>
  </si>
  <si>
    <t>Abhinav Agarwal</t>
  </si>
  <si>
    <t>Director - Technology</t>
  </si>
  <si>
    <t>L-4d</t>
  </si>
  <si>
    <t>Abhinav.Agarwal@emids.com</t>
  </si>
  <si>
    <t>Data Integration</t>
  </si>
  <si>
    <t>CONNECT STUDIO</t>
  </si>
  <si>
    <t>INEMP7375</t>
  </si>
  <si>
    <t>Shivaraj .</t>
  </si>
  <si>
    <t>Vice President - Delivery</t>
  </si>
  <si>
    <t>Shivaraj@emids.com</t>
  </si>
  <si>
    <t>Franklin</t>
  </si>
  <si>
    <t>INEMP6485</t>
  </si>
  <si>
    <t>Abhinav Kumar Singh</t>
  </si>
  <si>
    <t>Lead - Business Analyst</t>
  </si>
  <si>
    <t>BA</t>
  </si>
  <si>
    <t>Abhinav.Singh2@emids.com</t>
  </si>
  <si>
    <t>Pratapgarh</t>
  </si>
  <si>
    <t>USEMP526</t>
  </si>
  <si>
    <t>Abhisek Roy</t>
  </si>
  <si>
    <t>Solutions Architect</t>
  </si>
  <si>
    <t>EM</t>
  </si>
  <si>
    <t>Abhisek.Roy@emids.com</t>
  </si>
  <si>
    <t>VHP - Information Systems - CP's</t>
  </si>
  <si>
    <t>VALLEY HEALTH PLAN</t>
  </si>
  <si>
    <t>USEMP558</t>
  </si>
  <si>
    <t>Kathleen Fridley</t>
  </si>
  <si>
    <t>Senior Director - Consulting</t>
  </si>
  <si>
    <t>Kathleen.Fridley@emids.com</t>
  </si>
  <si>
    <t>Queen Creek</t>
  </si>
  <si>
    <t>CAEMP109</t>
  </si>
  <si>
    <t>Abhishek Akhileshwarnath</t>
  </si>
  <si>
    <t>Product Manager</t>
  </si>
  <si>
    <t>Abhishek.Akhileshwarnath@emids.com</t>
  </si>
  <si>
    <t>CVS HEALTH-AHM Solutions-ProductMgmt-Eng</t>
  </si>
  <si>
    <t>CAEMP052</t>
  </si>
  <si>
    <t>Raluca Vartic</t>
  </si>
  <si>
    <t>Engineering Director</t>
  </si>
  <si>
    <t>Raluca.Vartic@emids.com</t>
  </si>
  <si>
    <t>Arpine Manukyan</t>
  </si>
  <si>
    <t>CANADA</t>
  </si>
  <si>
    <t>Georgetown</t>
  </si>
  <si>
    <t>INEMP6172</t>
  </si>
  <si>
    <t>Abhishek Gupta</t>
  </si>
  <si>
    <t>Abhishek.Gupta@emids.com</t>
  </si>
  <si>
    <t>CYTEL - Clinical Trial Optimisation Platform</t>
  </si>
  <si>
    <t>CYTEL</t>
  </si>
  <si>
    <t>INEMP3262</t>
  </si>
  <si>
    <t>Senthil Perumal Arumugapandian Murugan</t>
  </si>
  <si>
    <t>Senthil.Murugan@emids.com</t>
  </si>
  <si>
    <t>Kanpur</t>
  </si>
  <si>
    <t>INEMP4723</t>
  </si>
  <si>
    <t>Abhishek Kumar</t>
  </si>
  <si>
    <t>Abhishek.Kumar3@emids.com</t>
  </si>
  <si>
    <t>Vaishali</t>
  </si>
  <si>
    <t>USEMP298</t>
  </si>
  <si>
    <t>Abhishek Sharma</t>
  </si>
  <si>
    <t>Director - Data Engineering Practice</t>
  </si>
  <si>
    <t>L-5a</t>
  </si>
  <si>
    <t>Abhishek.Sharma@emids.com</t>
  </si>
  <si>
    <t>COMPASSUS - Data Engineering - OpEx,HUMANA - CenterWell Pharmacy-Data Strategy Planning</t>
  </si>
  <si>
    <t>Sales</t>
  </si>
  <si>
    <t>HUMANA,COMPASSUS</t>
  </si>
  <si>
    <t>INEMP5440</t>
  </si>
  <si>
    <t>Abhy Nadar</t>
  </si>
  <si>
    <t>VP - Engineering</t>
  </si>
  <si>
    <t>L-5b</t>
  </si>
  <si>
    <t>Abhy.Nadar@emids.com</t>
  </si>
  <si>
    <t>Engineering - Org Delivery</t>
  </si>
  <si>
    <t>BUILD ORG DELIVERY</t>
  </si>
  <si>
    <t>INEMP5143</t>
  </si>
  <si>
    <t>Manesh Gopalakrishna Pillai</t>
  </si>
  <si>
    <t>Senior Vice President - Delivery</t>
  </si>
  <si>
    <t>Manesh.Pillai@emids.com</t>
  </si>
  <si>
    <t>INEMP6978</t>
  </si>
  <si>
    <t>Abid Hussain</t>
  </si>
  <si>
    <t>Abid.Hussain@emids.com</t>
  </si>
  <si>
    <t>USEMP921</t>
  </si>
  <si>
    <t>Sarosh Hegde</t>
  </si>
  <si>
    <t>Associate Vice President</t>
  </si>
  <si>
    <t>Sarosh.Hegde@emids.com</t>
  </si>
  <si>
    <t>Raipur</t>
  </si>
  <si>
    <t>CAEMP096</t>
  </si>
  <si>
    <t>Ace Baldwin</t>
  </si>
  <si>
    <t>Principal Interaction Designer</t>
  </si>
  <si>
    <t>L-4a</t>
  </si>
  <si>
    <t>Macadamian</t>
  </si>
  <si>
    <t>Ace.Baldwin@emids.com</t>
  </si>
  <si>
    <t>CVS HEALTH-AHM Solutions - Cross Train - ED</t>
  </si>
  <si>
    <t>CAEMP042</t>
  </si>
  <si>
    <t>Ed Sarfeld</t>
  </si>
  <si>
    <t>AVP – User Experience</t>
  </si>
  <si>
    <t>Ed.Sarfeld@emids.com</t>
  </si>
  <si>
    <t>Montreal</t>
  </si>
  <si>
    <t>INEMP7452</t>
  </si>
  <si>
    <t>Achikuchi Venkata Subba Sai Dheeraj</t>
  </si>
  <si>
    <t>Senior Analyst - RPA</t>
  </si>
  <si>
    <t>Achikuchi.Dheeraj@emids.com</t>
  </si>
  <si>
    <t>BCBS AZ - RPA</t>
  </si>
  <si>
    <t>BCBS AZ</t>
  </si>
  <si>
    <t>INEMP4927</t>
  </si>
  <si>
    <t>Kaki Adikesava</t>
  </si>
  <si>
    <t>Associate Manager - Automation</t>
  </si>
  <si>
    <t>Kaki.Adikesava@emids.com</t>
  </si>
  <si>
    <t>Banaganapalle</t>
  </si>
  <si>
    <t>ROEMP004</t>
  </si>
  <si>
    <t>Adam Bartha</t>
  </si>
  <si>
    <t>Software Developer</t>
  </si>
  <si>
    <t>Adam.Bartha@emids.com</t>
  </si>
  <si>
    <t>LIVANOVA - 2024 NGPDM Team Extension-Eng</t>
  </si>
  <si>
    <t>LIVANOVA</t>
  </si>
  <si>
    <t>ROEMP013</t>
  </si>
  <si>
    <t>Anca Lucan</t>
  </si>
  <si>
    <t>Anca.Lucan@emids.com</t>
  </si>
  <si>
    <t>ROMANIA</t>
  </si>
  <si>
    <t>Cluj-Napoca</t>
  </si>
  <si>
    <t>INEMP7217</t>
  </si>
  <si>
    <t>Adithya Namada</t>
  </si>
  <si>
    <t>Adithya.Namada@emids.com</t>
  </si>
  <si>
    <t>HUMANA-CenterWell Rx-CWP Digital TVCR of 3 PODs-Eng</t>
  </si>
  <si>
    <t>HUMANA</t>
  </si>
  <si>
    <t>INEMP4034</t>
  </si>
  <si>
    <t>Pradeep Kumar Mullur Ramakrishna</t>
  </si>
  <si>
    <t>Director - Delivery</t>
  </si>
  <si>
    <t>Pradeep.Ramakrishna@emids.com</t>
  </si>
  <si>
    <t>Adilabad</t>
  </si>
  <si>
    <t>INEMP7390</t>
  </si>
  <si>
    <t>Aditya Aggarwal</t>
  </si>
  <si>
    <t>Aditya.Aggarwal@emids.com</t>
  </si>
  <si>
    <t>Engineering - Launchpad</t>
  </si>
  <si>
    <t>BUILD LAUNCHPAD</t>
  </si>
  <si>
    <t>INEMP236</t>
  </si>
  <si>
    <t>Sherief Mogral</t>
  </si>
  <si>
    <t>Project Manager</t>
  </si>
  <si>
    <t>Sherief.Mogral@emids.com</t>
  </si>
  <si>
    <t>Ghaziabad</t>
  </si>
  <si>
    <t>INEMP7440</t>
  </si>
  <si>
    <t>Aditya Chauhan</t>
  </si>
  <si>
    <t>Software Engineer</t>
  </si>
  <si>
    <t>Aditya.Chauhan@emids.com</t>
  </si>
  <si>
    <t>HANSEI - Benji EMR - Engineering Services - Eng</t>
  </si>
  <si>
    <t>HANSEI SOLUTIONS</t>
  </si>
  <si>
    <t>USEMP288</t>
  </si>
  <si>
    <t>Rajesh Kesavan Menon</t>
  </si>
  <si>
    <t>Rajesh.Menon@emids.com</t>
  </si>
  <si>
    <t>Haridwar</t>
  </si>
  <si>
    <t>CAEMP070</t>
  </si>
  <si>
    <t>Adrian Daniels</t>
  </si>
  <si>
    <t>Director - Digital Solutions Consultant</t>
  </si>
  <si>
    <t>L-4c</t>
  </si>
  <si>
    <t>Adrian.Daniels@emids.com</t>
  </si>
  <si>
    <t>Solution's Group</t>
  </si>
  <si>
    <t>CHIEF SOLUTION OFFICE</t>
  </si>
  <si>
    <t>CAEMP015</t>
  </si>
  <si>
    <t>Lorraine Chapman</t>
  </si>
  <si>
    <t>VP of Consulting</t>
  </si>
  <si>
    <t>Lorraine.Chapman@emids.com</t>
  </si>
  <si>
    <t>Montréal</t>
  </si>
  <si>
    <t>Adrian Garcia Lercana</t>
  </si>
  <si>
    <t>PMO Specialist</t>
  </si>
  <si>
    <t>L-3c</t>
  </si>
  <si>
    <t>adrian.lercana@emids.com</t>
  </si>
  <si>
    <t>Joanne Volfango Ordoño</t>
  </si>
  <si>
    <t>Director of Resource Management</t>
  </si>
  <si>
    <t>joanne.ordono@emids.com</t>
  </si>
  <si>
    <t>Taytay Rizal</t>
  </si>
  <si>
    <t>ROCON033</t>
  </si>
  <si>
    <t>Adrian Mosh</t>
  </si>
  <si>
    <t>Contractor-Macadamian</t>
  </si>
  <si>
    <t>Third Party</t>
  </si>
  <si>
    <t>Adrian.Mos@emids.com</t>
  </si>
  <si>
    <t>Cluj</t>
  </si>
  <si>
    <t>ROEMP038</t>
  </si>
  <si>
    <t>Adrian-Cosmin Schiop</t>
  </si>
  <si>
    <t>Adrian-Cosmin.Schiop@emids.com</t>
  </si>
  <si>
    <t>KOHLER - BCGDV - Connected Health Experience - PI12</t>
  </si>
  <si>
    <t>KOHLER</t>
  </si>
  <si>
    <t>Galați</t>
  </si>
  <si>
    <t>USEMP458</t>
  </si>
  <si>
    <t>Adrienne Thompson</t>
  </si>
  <si>
    <t>Legal Operations Specialist</t>
  </si>
  <si>
    <t>Adrienne.Thompson@emids.com</t>
  </si>
  <si>
    <t>Legal</t>
  </si>
  <si>
    <t>LEGAL</t>
  </si>
  <si>
    <t>USEMP604</t>
  </si>
  <si>
    <t>Annemarie Brennan</t>
  </si>
  <si>
    <t>General Counsel</t>
  </si>
  <si>
    <t>Annemarie.Brennan@emids.com</t>
  </si>
  <si>
    <t>Nashville</t>
  </si>
  <si>
    <t>INEMP6671</t>
  </si>
  <si>
    <t>Ahmed Hussain Abdussalam Ansari</t>
  </si>
  <si>
    <t>Ahmed.Ansari@emids.com</t>
  </si>
  <si>
    <t>MEDIDATA - Payments</t>
  </si>
  <si>
    <t>MEDIDATA</t>
  </si>
  <si>
    <t>INEMP1878</t>
  </si>
  <si>
    <t>Kosala Ram Gangaiah</t>
  </si>
  <si>
    <t>Kosala.Gangaiah@emids.com</t>
  </si>
  <si>
    <t>Ambarnath</t>
  </si>
  <si>
    <t>INEMP6853</t>
  </si>
  <si>
    <t>Aieswariya Routray</t>
  </si>
  <si>
    <t>Aieswariya.Routray@emids.com</t>
  </si>
  <si>
    <t>NHPRI - Dev Ops - Eng</t>
  </si>
  <si>
    <t>NHPRI</t>
  </si>
  <si>
    <t>INEMP6094</t>
  </si>
  <si>
    <t>Ravindrakumar Veluswamy</t>
  </si>
  <si>
    <t>Ravindrakumar.Veluswamy@emids.com</t>
  </si>
  <si>
    <t>VILLAGE</t>
  </si>
  <si>
    <t>INEMP1672</t>
  </si>
  <si>
    <t>Aijaz Ahmed Bennur</t>
  </si>
  <si>
    <t>Aijaz.Bennur@emids.com</t>
  </si>
  <si>
    <t>INEMP4140</t>
  </si>
  <si>
    <t>Santosh Kumar Tumarada</t>
  </si>
  <si>
    <t>Santosh.Tumarada@emids.com</t>
  </si>
  <si>
    <t>Davanagere</t>
  </si>
  <si>
    <t>INEMP6965</t>
  </si>
  <si>
    <t>Ajay Babu Vaka</t>
  </si>
  <si>
    <t>Senior Business Analyst</t>
  </si>
  <si>
    <t>Ajay.Vaka@emids.com</t>
  </si>
  <si>
    <t>IQVIA - IRP1</t>
  </si>
  <si>
    <t>INEMP2461</t>
  </si>
  <si>
    <t>Sanchita Chatterjee</t>
  </si>
  <si>
    <t>Senior Lead - Business Analyst</t>
  </si>
  <si>
    <t>Sanchita.Chatterjee@emids.com</t>
  </si>
  <si>
    <t xml:space="preserve">Kankatava </t>
  </si>
  <si>
    <t>INEMP932</t>
  </si>
  <si>
    <t>Ajay Barge</t>
  </si>
  <si>
    <t>Team Lead - Admin Facilities</t>
  </si>
  <si>
    <t>Ajay.Barge@emids.com</t>
  </si>
  <si>
    <t>Admin / Facilities - BLR</t>
  </si>
  <si>
    <t>IT</t>
  </si>
  <si>
    <t>INEMP1635</t>
  </si>
  <si>
    <t>Vijayraj Thengumthodiyil Vijayaraghavan</t>
  </si>
  <si>
    <t>Senior Manager - Admin Facilities</t>
  </si>
  <si>
    <t>Vijayraj.Vijayaraghavan@emids.com</t>
  </si>
  <si>
    <t>Bhadravathi</t>
  </si>
  <si>
    <t>INEMP5374</t>
  </si>
  <si>
    <t>Ajay Batukbhai Parmar</t>
  </si>
  <si>
    <t>Ajay.Parmar@emids.com</t>
  </si>
  <si>
    <t>HEALTHCOMP - Online - POD Team</t>
  </si>
  <si>
    <t>HEALTHCOMP</t>
  </si>
  <si>
    <t>INEMP2347</t>
  </si>
  <si>
    <t>Shwetabh Kumar</t>
  </si>
  <si>
    <t>Shwetabh.Kumar@emids.com</t>
  </si>
  <si>
    <t>Veraval</t>
  </si>
  <si>
    <t>USEMP965</t>
  </si>
  <si>
    <t>Ajay Reddy Sidde</t>
  </si>
  <si>
    <t>Ajay.Sidde@emids.com</t>
  </si>
  <si>
    <t>INEMP4567</t>
  </si>
  <si>
    <t>Vishwanath Khoday</t>
  </si>
  <si>
    <t>Vishwanath.Khoday@emids.com</t>
  </si>
  <si>
    <t>Woodbridge</t>
  </si>
  <si>
    <t>INEMP7402</t>
  </si>
  <si>
    <t>Ajay Shankar Tiwari</t>
  </si>
  <si>
    <t>Ajay.Tiwari@emids.com</t>
  </si>
  <si>
    <t>INEMP4457</t>
  </si>
  <si>
    <t>Balajiraju Pathapati Venkataraju</t>
  </si>
  <si>
    <t>Associate Project Manager</t>
  </si>
  <si>
    <t>Balajiraju.Venkataraju@emids.com</t>
  </si>
  <si>
    <t>Satna</t>
  </si>
  <si>
    <t>INEMP7445</t>
  </si>
  <si>
    <t>Ajay Sharma</t>
  </si>
  <si>
    <t>Ajay.Sharma@emids.com</t>
  </si>
  <si>
    <t>RELATIENT - Relatient</t>
  </si>
  <si>
    <t>RELATIENT LLC</t>
  </si>
  <si>
    <t>INEMP2695</t>
  </si>
  <si>
    <t>Gaurav Srivastava</t>
  </si>
  <si>
    <t>Gaurav.Srivastava@emids.com</t>
  </si>
  <si>
    <t>Moga</t>
  </si>
  <si>
    <t>INEMP3057</t>
  </si>
  <si>
    <t>Ajeet Kumar</t>
  </si>
  <si>
    <t>Team Lead - Finance</t>
  </si>
  <si>
    <t>Ajeet.Kumar2@emids.com</t>
  </si>
  <si>
    <t>INEMP5527</t>
  </si>
  <si>
    <t>Kanhaiya Jha</t>
  </si>
  <si>
    <t>Director - Finance</t>
  </si>
  <si>
    <t>Kanhaiya.Jha@emids.com</t>
  </si>
  <si>
    <t>Bokaro Thermal</t>
  </si>
  <si>
    <t>INEMP4499</t>
  </si>
  <si>
    <t>Ajit Chanbasu Chougule</t>
  </si>
  <si>
    <t>Senior Test Engineer</t>
  </si>
  <si>
    <t>Ajit.Chougule@emids.com</t>
  </si>
  <si>
    <t>Kolhapur</t>
  </si>
  <si>
    <t>USEMP462</t>
  </si>
  <si>
    <t>Ajit Kumar</t>
  </si>
  <si>
    <t>Ajit.Kumar@emids.com</t>
  </si>
  <si>
    <t>COMPASSUS - Data Engineering - OpEx,COMPASSUS - Data Engineering - CapEx</t>
  </si>
  <si>
    <t>Salesforce</t>
  </si>
  <si>
    <t>COMPASSUS</t>
  </si>
  <si>
    <t>FRANKLIN</t>
  </si>
  <si>
    <t>INEMP7335</t>
  </si>
  <si>
    <t>Ajit Rawat</t>
  </si>
  <si>
    <t>Ajit.Rawat@emids.com</t>
  </si>
  <si>
    <t>CVS HEALTH-AHM Solutions Moduplift-DP Train -Eng</t>
  </si>
  <si>
    <t>INEMP6755</t>
  </si>
  <si>
    <t>Ajit Thakur</t>
  </si>
  <si>
    <t>Ajit.Thakur@emids.com</t>
  </si>
  <si>
    <t>INEMP5718</t>
  </si>
  <si>
    <t>K N Vidhya</t>
  </si>
  <si>
    <t>K.Vidhya@emids.com</t>
  </si>
  <si>
    <t>Patna</t>
  </si>
  <si>
    <t>INEMP6792</t>
  </si>
  <si>
    <t>Akansha Srivastava</t>
  </si>
  <si>
    <t>Senior QA Engineer</t>
  </si>
  <si>
    <t>Akansha.Srivastava@emids.com</t>
  </si>
  <si>
    <t>VATICA - Vatica</t>
  </si>
  <si>
    <t>VATICA HEALTH INC</t>
  </si>
  <si>
    <t>INEMP5615</t>
  </si>
  <si>
    <t>Ruchi Vij</t>
  </si>
  <si>
    <t>Manager - QA</t>
  </si>
  <si>
    <t>Ruchi.Vij@emids.com</t>
  </si>
  <si>
    <t>INEMP7173</t>
  </si>
  <si>
    <t>Akash Khare</t>
  </si>
  <si>
    <t>Akash.Khare@emids.com</t>
  </si>
  <si>
    <t>NHPRI - Development Services - DE</t>
  </si>
  <si>
    <t>Ranchi</t>
  </si>
  <si>
    <t>INEMP7060</t>
  </si>
  <si>
    <t>Akash Krishna Sandhan</t>
  </si>
  <si>
    <t>Akash.Sandhan@emids.com</t>
  </si>
  <si>
    <t>MILLENNIAPAY - Implementation and Support - DE</t>
  </si>
  <si>
    <t>MILLENNIAPAY</t>
  </si>
  <si>
    <t>INEMP2466</t>
  </si>
  <si>
    <t>Priyanka Bansal</t>
  </si>
  <si>
    <t>Priyanka.Bansal@emids.com</t>
  </si>
  <si>
    <t>Nashik,Maharashtra</t>
  </si>
  <si>
    <t>ROCON001</t>
  </si>
  <si>
    <t>Akash Radia</t>
  </si>
  <si>
    <t>Contingent Worker</t>
  </si>
  <si>
    <t>User Experience Researcher</t>
  </si>
  <si>
    <t>Akash.Radia@emids.com</t>
  </si>
  <si>
    <t>Design - Launchpad</t>
  </si>
  <si>
    <t>DESIGN LAUNCHPAD</t>
  </si>
  <si>
    <t>Catalonia</t>
  </si>
  <si>
    <t>USEMP328</t>
  </si>
  <si>
    <t>Akash Swain</t>
  </si>
  <si>
    <t>Akash.Swain@emids.com</t>
  </si>
  <si>
    <t>Payer Enterprise BU</t>
  </si>
  <si>
    <t>PAYER ENTERPRISE BU</t>
  </si>
  <si>
    <t>USEMP309</t>
  </si>
  <si>
    <t>Sunil Kumar</t>
  </si>
  <si>
    <t>Senior Vice President</t>
  </si>
  <si>
    <t>Sunil.Kumar@emids.com</t>
  </si>
  <si>
    <t>Ashburn</t>
  </si>
  <si>
    <t>INEMP3548</t>
  </si>
  <si>
    <t>Akash Tirole</t>
  </si>
  <si>
    <t>Akash.Tirole@emids.com</t>
  </si>
  <si>
    <t>Indore</t>
  </si>
  <si>
    <t>USEMP448</t>
  </si>
  <si>
    <t>Akhil Shukla</t>
  </si>
  <si>
    <t>Program Director</t>
  </si>
  <si>
    <t>Akhil.Shukla@emids.com</t>
  </si>
  <si>
    <t>CVS HEALTH-AHM Solutions - Cross Train Testing - Eng</t>
  </si>
  <si>
    <t>Rutherford</t>
  </si>
  <si>
    <t>INEMP6030</t>
  </si>
  <si>
    <t>Akhilesh Chauhan</t>
  </si>
  <si>
    <t>Sr. Engineering Manager</t>
  </si>
  <si>
    <t>Akhilesh.Chauhan@emids.com</t>
  </si>
  <si>
    <t>MATRIXCARE-Engg services-Priority Initiatives-Eng</t>
  </si>
  <si>
    <t>MATRIXCARE</t>
  </si>
  <si>
    <t>Agra</t>
  </si>
  <si>
    <t>INEMP6695</t>
  </si>
  <si>
    <t>Akhilesh Kumar Soni</t>
  </si>
  <si>
    <t>Akhilesh.Soni@emids.com</t>
  </si>
  <si>
    <t>Tikamgarh</t>
  </si>
  <si>
    <t>INEMP7326</t>
  </si>
  <si>
    <t>Akriti Singh</t>
  </si>
  <si>
    <t>Akriti.Singh@emids.com</t>
  </si>
  <si>
    <t>IQVIA - IHP Datahub - Eng</t>
  </si>
  <si>
    <t>Gurgaon</t>
  </si>
  <si>
    <t>INEMP5450</t>
  </si>
  <si>
    <t>Akshat Minocha</t>
  </si>
  <si>
    <t>Akshat.Minocha@emids.com</t>
  </si>
  <si>
    <t>CVS HEALTH-AHM Support &amp; Operations-Automation-IPA</t>
  </si>
  <si>
    <t>INEMP5717</t>
  </si>
  <si>
    <t>Prashant Verma</t>
  </si>
  <si>
    <t>Prashant.Verma@emids.com</t>
  </si>
  <si>
    <t>INEMP6121</t>
  </si>
  <si>
    <t>Akshay Balwant Patil</t>
  </si>
  <si>
    <t>Akshay.Patil@emids.com</t>
  </si>
  <si>
    <t>GAINWELL - PI Platform Modernization - Eng</t>
  </si>
  <si>
    <t>GAINWELL TECHNOLOGIES</t>
  </si>
  <si>
    <t>INEMP5791</t>
  </si>
  <si>
    <t>Prabagaran Velumani</t>
  </si>
  <si>
    <t>Prabagaran.Velumani@emids.com</t>
  </si>
  <si>
    <t>Pune</t>
  </si>
  <si>
    <t>INEMP7482</t>
  </si>
  <si>
    <t>Akshay Garg</t>
  </si>
  <si>
    <t>Akshay.Garg@emids.com</t>
  </si>
  <si>
    <t>AMERI PHARMA - Quickfill Engineering POD - Eng</t>
  </si>
  <si>
    <t>AMERI PHARMA</t>
  </si>
  <si>
    <t>INEMP5572</t>
  </si>
  <si>
    <t>Naveen Parkash Semwal</t>
  </si>
  <si>
    <t>Naveen.Semwal@emids.com</t>
  </si>
  <si>
    <t>INEMP6666</t>
  </si>
  <si>
    <t>Akshay Kumar A J</t>
  </si>
  <si>
    <t>Analyst - Operations</t>
  </si>
  <si>
    <t>L-2a</t>
  </si>
  <si>
    <t>KBPO</t>
  </si>
  <si>
    <t>Akshay.J@emids.com</t>
  </si>
  <si>
    <t>Chikmagaluru</t>
  </si>
  <si>
    <t>INEMP5989</t>
  </si>
  <si>
    <t>Akshay Singhal</t>
  </si>
  <si>
    <t>Akshay.Singhal@emids.com</t>
  </si>
  <si>
    <t>Engineering - Launchpad,PWC - Pwc</t>
  </si>
  <si>
    <t>BUILD LAUNCHPAD,PRICEWATERHOUSECOOPERS LLP</t>
  </si>
  <si>
    <t>Meerut</t>
  </si>
  <si>
    <t>INEMP6178</t>
  </si>
  <si>
    <t>Akshay Tamrakar</t>
  </si>
  <si>
    <t>Akshay.Tamrakar@emids.com</t>
  </si>
  <si>
    <t>INEMP4232</t>
  </si>
  <si>
    <t>Karthik Kalahasti</t>
  </si>
  <si>
    <t>Karthik.Kalahasti@emids.com</t>
  </si>
  <si>
    <t>Sironj</t>
  </si>
  <si>
    <t>INEMP5980</t>
  </si>
  <si>
    <t>Akshaya Venugopal</t>
  </si>
  <si>
    <t>Akshaya.Venugopal@emids.com</t>
  </si>
  <si>
    <t>INEMP1626</t>
  </si>
  <si>
    <t>Sachin Arora</t>
  </si>
  <si>
    <t>Manager - BA</t>
  </si>
  <si>
    <t>Sachin.Arora@emids.com</t>
  </si>
  <si>
    <t>INEMP5453</t>
  </si>
  <si>
    <t>Akshit Ahuja</t>
  </si>
  <si>
    <t>Akshit.Ahuja@emids.com</t>
  </si>
  <si>
    <t>PICTURE SHOP LLC - Streamland</t>
  </si>
  <si>
    <t>PICTURE SHOP LLC</t>
  </si>
  <si>
    <t>INEMP5682</t>
  </si>
  <si>
    <t>Vikas Singhal</t>
  </si>
  <si>
    <t>vikas.singhal@emids.com</t>
  </si>
  <si>
    <t>Albert Bernardo Landayan</t>
  </si>
  <si>
    <t>Application Support Engineer</t>
  </si>
  <si>
    <t>Albert.Landayan@emids.com</t>
  </si>
  <si>
    <t>Pasig City</t>
  </si>
  <si>
    <t>Aldrin Nicolas Orpilla</t>
  </si>
  <si>
    <t>Senior Software Developer</t>
  </si>
  <si>
    <t>Aldrin.Orpilla@emids.com</t>
  </si>
  <si>
    <t>Nicholas Craig Ty Tan</t>
  </si>
  <si>
    <t>NicholasCraig.Tan@emids.com</t>
  </si>
  <si>
    <t>ARGCON024</t>
  </si>
  <si>
    <t>Alejandro Hierro</t>
  </si>
  <si>
    <t>Alejandro.Hierro@emids.com</t>
  </si>
  <si>
    <t>WAYSTAR - Recondo</t>
  </si>
  <si>
    <t>WAYSTAR</t>
  </si>
  <si>
    <t>USEMP145</t>
  </si>
  <si>
    <t>Praveen Basavaraj</t>
  </si>
  <si>
    <t>Senior Director - Solutions</t>
  </si>
  <si>
    <t>praveen.basavaraj@emids.com</t>
  </si>
  <si>
    <t>ARGENTINA</t>
  </si>
  <si>
    <t>Ciudad de la Paz</t>
  </si>
  <si>
    <t>USCON1293</t>
  </si>
  <si>
    <t>Alejandro Martin Fernandez</t>
  </si>
  <si>
    <t>Scrum Master</t>
  </si>
  <si>
    <t>Alejandro.Fernandez@emids.com</t>
  </si>
  <si>
    <t>WAYSTAR - Patient Wallet Portal</t>
  </si>
  <si>
    <t>CAEMP080</t>
  </si>
  <si>
    <t>Narendra Narayana</t>
  </si>
  <si>
    <t>Director - Data Engineering</t>
  </si>
  <si>
    <t>Narendra.Narayana@emids.com</t>
  </si>
  <si>
    <t>Buenos Aires</t>
  </si>
  <si>
    <t>CAEMP045</t>
  </si>
  <si>
    <t>Alex Hozhir Soleimani</t>
  </si>
  <si>
    <t>Interaction Designer</t>
  </si>
  <si>
    <t>Alex.Soleimani@emids.com</t>
  </si>
  <si>
    <t>Waterloo</t>
  </si>
  <si>
    <t>CACON018</t>
  </si>
  <si>
    <t>Alex Ross</t>
  </si>
  <si>
    <t>UX Specialist</t>
  </si>
  <si>
    <t>Alex.Ross@emids.com</t>
  </si>
  <si>
    <t>LIVANOVA - 2024 NGPDM Team Extension-ED</t>
  </si>
  <si>
    <t>Toronto</t>
  </si>
  <si>
    <t>CAEMP058</t>
  </si>
  <si>
    <t>Alexander Martin</t>
  </si>
  <si>
    <t>Creative Designer</t>
  </si>
  <si>
    <t>Alex.Martin@emids.com</t>
  </si>
  <si>
    <t>Marketing</t>
  </si>
  <si>
    <t>MARKETING</t>
  </si>
  <si>
    <t>CAEMP057</t>
  </si>
  <si>
    <t>Kyle Milec</t>
  </si>
  <si>
    <t>AVP - Sales</t>
  </si>
  <si>
    <t>Kyle.Milec@emids.com</t>
  </si>
  <si>
    <t>Ottawa</t>
  </si>
  <si>
    <t>Alexander Resplandor Nicolas</t>
  </si>
  <si>
    <t>Alexander.Nicolas1@emids.com</t>
  </si>
  <si>
    <t>USSPC017</t>
  </si>
  <si>
    <t>Alexandra Oldham</t>
  </si>
  <si>
    <t>Special</t>
  </si>
  <si>
    <t>Third-party</t>
  </si>
  <si>
    <t>Consultant</t>
  </si>
  <si>
    <t>alexandra.oldham@emids.com</t>
  </si>
  <si>
    <t>Talent &amp; Culture Business Partner</t>
  </si>
  <si>
    <t>INEMP6759</t>
  </si>
  <si>
    <t>Mahi Vardhan</t>
  </si>
  <si>
    <t>Director - Projects</t>
  </si>
  <si>
    <t>Mahi.Vardhan@emids.com</t>
  </si>
  <si>
    <t>ROEMP017</t>
  </si>
  <si>
    <t>Alexandra-Maria Mihon</t>
  </si>
  <si>
    <t>Alexandra-Maria.Mihon@emids.com</t>
  </si>
  <si>
    <t>Build - Unavailable Pool</t>
  </si>
  <si>
    <t>INEMP7020</t>
  </si>
  <si>
    <t>Team Lead - Talent &amp; Culture</t>
  </si>
  <si>
    <t>Alisha.Kapila@emids.com</t>
  </si>
  <si>
    <t>INEMP2441</t>
  </si>
  <si>
    <t>Manager - Human Resources</t>
  </si>
  <si>
    <t>Sushma.Bhaskar@emids.com</t>
  </si>
  <si>
    <t>INEMP6249</t>
  </si>
  <si>
    <t>Alkesh Pawar</t>
  </si>
  <si>
    <t>Alkesh.Pawar@emids.com</t>
  </si>
  <si>
    <t>FINVI - Oasis - EA2</t>
  </si>
  <si>
    <t>FINVI</t>
  </si>
  <si>
    <t>INEMP5648</t>
  </si>
  <si>
    <t>Shudhanshu Verma</t>
  </si>
  <si>
    <t>Shudhanshu.Verma@emids.com</t>
  </si>
  <si>
    <t>Bhopal</t>
  </si>
  <si>
    <t>Allan Glenn Olivares Guevarra</t>
  </si>
  <si>
    <t>allanglenn.guevarra@emids.com</t>
  </si>
  <si>
    <t>Q35000099</t>
  </si>
  <si>
    <t>Marilenis Tavarez</t>
  </si>
  <si>
    <t>Director of Delivery</t>
  </si>
  <si>
    <t>Marilenis.Tavarez@emids.com</t>
  </si>
  <si>
    <t>INEMP7024</t>
  </si>
  <si>
    <t>Alluri Sudha Sree</t>
  </si>
  <si>
    <t>Alluri.Sree@emids.com</t>
  </si>
  <si>
    <t>NHPRI - HRP - Automation</t>
  </si>
  <si>
    <t>INEMP4917</t>
  </si>
  <si>
    <t>Shanker Babu Mothkuri</t>
  </si>
  <si>
    <t>Associate Architect - QA</t>
  </si>
  <si>
    <t>Shanker.Mothkuri@emids.com</t>
  </si>
  <si>
    <t>Bhimavaram</t>
  </si>
  <si>
    <t>INEMP7497</t>
  </si>
  <si>
    <t>Alok .</t>
  </si>
  <si>
    <t>Alok@emids.com</t>
  </si>
  <si>
    <t>PrayagRaj</t>
  </si>
  <si>
    <t>INEMP2799</t>
  </si>
  <si>
    <t>Alok Anish Hariharapura</t>
  </si>
  <si>
    <t>Lead Analyst - RPA</t>
  </si>
  <si>
    <t>Automation</t>
  </si>
  <si>
    <t>Alok.Hariharapura@emids.com</t>
  </si>
  <si>
    <t>NHPRI - RPA</t>
  </si>
  <si>
    <t>INEMP4480</t>
  </si>
  <si>
    <t>Shruthi Sumanth Avadhoot</t>
  </si>
  <si>
    <t>Senior Lead Analyst - RPA</t>
  </si>
  <si>
    <t>Shruthi.Avadhoot@emids.com</t>
  </si>
  <si>
    <t>Chikkamagalur</t>
  </si>
  <si>
    <t>USEMP879</t>
  </si>
  <si>
    <t>Alyson J Nohelty</t>
  </si>
  <si>
    <t>Vice President - Integration</t>
  </si>
  <si>
    <t>Alyson.Nohelty@emids.com</t>
  </si>
  <si>
    <t>Project AB - M&amp;A</t>
  </si>
  <si>
    <t>M&amp;A</t>
  </si>
  <si>
    <t>Wauwatosa</t>
  </si>
  <si>
    <t>INEMP2702</t>
  </si>
  <si>
    <t>Amala Jose</t>
  </si>
  <si>
    <t>Associate Architect - UXP</t>
  </si>
  <si>
    <t>UXP</t>
  </si>
  <si>
    <t>Amala.Jose@emids.com</t>
  </si>
  <si>
    <t>ONLIFE HEALTH - Development</t>
  </si>
  <si>
    <t>ONLIFE HEALTH</t>
  </si>
  <si>
    <t>INEMP3879</t>
  </si>
  <si>
    <t>Rashmi Ganesh</t>
  </si>
  <si>
    <t>Delivery Manager</t>
  </si>
  <si>
    <t>Rashmi.Ganesh@emids.com</t>
  </si>
  <si>
    <t>Palakkadu</t>
  </si>
  <si>
    <t>USEMP854</t>
  </si>
  <si>
    <t>Amanda L Roman</t>
  </si>
  <si>
    <t>Senior Consultant</t>
  </si>
  <si>
    <t>Technical Consulting</t>
  </si>
  <si>
    <t>Amanda.Roman@emids.com</t>
  </si>
  <si>
    <t>HPMG - CaaS - CP's</t>
  </si>
  <si>
    <t>HILL PHYSICIANS MEDICAL GROUP</t>
  </si>
  <si>
    <t>USEMP567</t>
  </si>
  <si>
    <t>Mark Palmisano</t>
  </si>
  <si>
    <t>Director - Consulting Services</t>
  </si>
  <si>
    <t>Mark.Palmisano@emids.com</t>
  </si>
  <si>
    <t>Butler</t>
  </si>
  <si>
    <t>INEMP6034</t>
  </si>
  <si>
    <t>Vijay Kumar Thanda</t>
  </si>
  <si>
    <t>Vijay.Thanda@emids.com</t>
  </si>
  <si>
    <t>USEMP924</t>
  </si>
  <si>
    <t>Amanjeet Kaur</t>
  </si>
  <si>
    <t>Amanjeet.Kaur@emids.com</t>
  </si>
  <si>
    <t>WAYSTAR - Business Analysis Service</t>
  </si>
  <si>
    <t>Clovis</t>
  </si>
  <si>
    <t>INEMP822</t>
  </si>
  <si>
    <t>Ameer Deen Sarfu Deen</t>
  </si>
  <si>
    <t>Associate Architect</t>
  </si>
  <si>
    <t>Ameer.Deen@emids.com</t>
  </si>
  <si>
    <t>INEMP6266</t>
  </si>
  <si>
    <t>Amy Lal Verghis</t>
  </si>
  <si>
    <t>Senior Manager - Workforce Management</t>
  </si>
  <si>
    <t>Amy.Verghis@emids.com</t>
  </si>
  <si>
    <t>Trichirappalli</t>
  </si>
  <si>
    <t>INEMP5902</t>
  </si>
  <si>
    <t>Amit Baral</t>
  </si>
  <si>
    <t>QA Engineer</t>
  </si>
  <si>
    <t>Amit.Baral@emids.com</t>
  </si>
  <si>
    <t>Dhenkanal</t>
  </si>
  <si>
    <t>INEMP5458</t>
  </si>
  <si>
    <t>Amit Irodha</t>
  </si>
  <si>
    <t>Amit.Irodha@emids.com</t>
  </si>
  <si>
    <t>EPISODE SOLUTIONS - Episode Solutions</t>
  </si>
  <si>
    <t>EPISODE SOLUTIONS</t>
  </si>
  <si>
    <t>INEMP5614</t>
  </si>
  <si>
    <t>Romit Garg</t>
  </si>
  <si>
    <t>Romit.Garg@emids.com</t>
  </si>
  <si>
    <t>USEMP504</t>
  </si>
  <si>
    <t>Amit Kumar Nanda</t>
  </si>
  <si>
    <t>Senior Analyst - Operations</t>
  </si>
  <si>
    <t>Amitkumar.Nanda@emids.com</t>
  </si>
  <si>
    <t>CVS HEALTH-AHM Support &amp; Operations-Engg-Helpdesk-Eng</t>
  </si>
  <si>
    <t>INEMP5772</t>
  </si>
  <si>
    <t>Sharath Y B</t>
  </si>
  <si>
    <t>Manager - Operations</t>
  </si>
  <si>
    <t>Sharath.B@emids.com</t>
  </si>
  <si>
    <t>Suwanee</t>
  </si>
  <si>
    <t>INEMP5200</t>
  </si>
  <si>
    <t>Amit Kumar Saxena</t>
  </si>
  <si>
    <t>Senior Architect</t>
  </si>
  <si>
    <t>Amit.Saxena@emids.com</t>
  </si>
  <si>
    <t>INEMP2612</t>
  </si>
  <si>
    <t>Amita Mary</t>
  </si>
  <si>
    <t>Manager - Internal Communications</t>
  </si>
  <si>
    <t>Amita.Mary@emids.com</t>
  </si>
  <si>
    <t>INEMP5838</t>
  </si>
  <si>
    <t>Pradipta Kumar Banerjee</t>
  </si>
  <si>
    <t>Chief People Officer</t>
  </si>
  <si>
    <t>Pradipta.Banerjee@emids.com</t>
  </si>
  <si>
    <t>New Delhi</t>
  </si>
  <si>
    <t>INEMP4354</t>
  </si>
  <si>
    <t>Amitabh Behera</t>
  </si>
  <si>
    <t>Amitabh.Behera@emids.com</t>
  </si>
  <si>
    <t>WAYSTAR - Support Services Shared Model-Phase I-Eng</t>
  </si>
  <si>
    <t>INEMP5833</t>
  </si>
  <si>
    <t>Vijayalakshmi Dayalan</t>
  </si>
  <si>
    <t>Vijayalakshmi.Dayalan@emids.com</t>
  </si>
  <si>
    <t>Malkangiri</t>
  </si>
  <si>
    <t>INEMP4292</t>
  </si>
  <si>
    <t>Amrit Raj</t>
  </si>
  <si>
    <t>Amrit.Raj@emids.com</t>
  </si>
  <si>
    <t>INEMP1535</t>
  </si>
  <si>
    <t>Ravi H S</t>
  </si>
  <si>
    <t>Ravi.Gowda@emids.com</t>
  </si>
  <si>
    <t>Biharsharif</t>
  </si>
  <si>
    <t>USEMP383</t>
  </si>
  <si>
    <t>Amrita Misra</t>
  </si>
  <si>
    <t>Amrita.Misra@emids.com</t>
  </si>
  <si>
    <t>ABB O G - B2B Platform Pod</t>
  </si>
  <si>
    <t>ABB OPTICAL GROUP</t>
  </si>
  <si>
    <t>INEMP5978</t>
  </si>
  <si>
    <t>Amruta Swapnil Sable</t>
  </si>
  <si>
    <t>Amruta.Sable@emids.com</t>
  </si>
  <si>
    <t>HUMANA - CenterWell Integrated Health Patient Exp,HUMANA - CenterWell Integrated Health Patient Exp</t>
  </si>
  <si>
    <t>Bibwewadi</t>
  </si>
  <si>
    <t>INEMP4393</t>
  </si>
  <si>
    <t>Amul Chandra</t>
  </si>
  <si>
    <t>Amul.Chandra@emids.com</t>
  </si>
  <si>
    <t>khagaria</t>
  </si>
  <si>
    <t>INEMP5994</t>
  </si>
  <si>
    <t>Amulya D Raj</t>
  </si>
  <si>
    <t>Amulya.Raj@emids.com</t>
  </si>
  <si>
    <t>INEMP2591</t>
  </si>
  <si>
    <t>Parv Gupta</t>
  </si>
  <si>
    <t>Parv.Gupta@emids.com</t>
  </si>
  <si>
    <t>Hassan</t>
  </si>
  <si>
    <t>Global Talent Planning and Supply - WFM</t>
  </si>
  <si>
    <t>WORKFORCE MANAGEMENT</t>
  </si>
  <si>
    <t>INEMP6822</t>
  </si>
  <si>
    <t>Sharmila Singh</t>
  </si>
  <si>
    <t>Director - Workforce Management</t>
  </si>
  <si>
    <t>Sharmila.Singh@emids.com</t>
  </si>
  <si>
    <t xml:space="preserve">Kochi </t>
  </si>
  <si>
    <t>USEMP839</t>
  </si>
  <si>
    <t>Amy Mann</t>
  </si>
  <si>
    <t>Amy.Mann@emids.com</t>
  </si>
  <si>
    <t>BCBS AZ - HRP Config Support &amp; Training - CP's</t>
  </si>
  <si>
    <t>L&amp;D</t>
  </si>
  <si>
    <t>USEMP539</t>
  </si>
  <si>
    <t>Christopher Miller</t>
  </si>
  <si>
    <t>Director - Training Solutions</t>
  </si>
  <si>
    <t>Christopher.Miller@emids.com</t>
  </si>
  <si>
    <t>Tea</t>
  </si>
  <si>
    <t>INEMP2644</t>
  </si>
  <si>
    <t>Amzad Khan</t>
  </si>
  <si>
    <t>Amzad.Khan@emids.com</t>
  </si>
  <si>
    <t>WAYSTAR - Eligibility</t>
  </si>
  <si>
    <t>INEMP3784</t>
  </si>
  <si>
    <t>Anamika Kumari</t>
  </si>
  <si>
    <t>Anamika.Kumari@emids.com</t>
  </si>
  <si>
    <t>Basantpur</t>
  </si>
  <si>
    <t>INEMP4989</t>
  </si>
  <si>
    <t>Anbarasan Vellaiyan</t>
  </si>
  <si>
    <t>Anbarasan.Vellaiyan@emids.com</t>
  </si>
  <si>
    <t>Salem</t>
  </si>
  <si>
    <t>ROEMP035</t>
  </si>
  <si>
    <t>Anca Elena Buceceanu</t>
  </si>
  <si>
    <t>Test Analyst</t>
  </si>
  <si>
    <t>AncaElena.Buceceanu@emids.com</t>
  </si>
  <si>
    <t>NR</t>
  </si>
  <si>
    <t>CAEMP053</t>
  </si>
  <si>
    <t>Andrea Carbert</t>
  </si>
  <si>
    <t>AVP - Strategic Initiatives, Solutions &amp; Proposals</t>
  </si>
  <si>
    <t>Andrea.Carbert@emids.com</t>
  </si>
  <si>
    <t>Solutions &amp; Proposals</t>
  </si>
  <si>
    <t>SOLUTIONS &amp; PROPOSALS</t>
  </si>
  <si>
    <t>INEMP7281</t>
  </si>
  <si>
    <t>Ramakumar Singampalli</t>
  </si>
  <si>
    <t>Chief Delivery Officer</t>
  </si>
  <si>
    <t>RamS@emids.com</t>
  </si>
  <si>
    <t>USEMP508</t>
  </si>
  <si>
    <t>Andrea Harris</t>
  </si>
  <si>
    <t>Andrea.Harris@emids.com</t>
  </si>
  <si>
    <t>Senoia</t>
  </si>
  <si>
    <t>ROCON024</t>
  </si>
  <si>
    <t>Andrei-Marian Rudisteanu</t>
  </si>
  <si>
    <t>Direct-Hourly</t>
  </si>
  <si>
    <t>System Administrator</t>
  </si>
  <si>
    <t>Andrei-Marian.Rudisteanu@emids.com</t>
  </si>
  <si>
    <t>IT - CAN</t>
  </si>
  <si>
    <t>INEMP484</t>
  </si>
  <si>
    <t>Vignesh Kumar Perumal</t>
  </si>
  <si>
    <t>Senior Manager - IT</t>
  </si>
  <si>
    <t>Vignesh.Perumal@emids.com</t>
  </si>
  <si>
    <t>Apahida</t>
  </si>
  <si>
    <t>Andrew James Gabriel Elsey</t>
  </si>
  <si>
    <t>AndrewJames.Elsey@emids.com</t>
  </si>
  <si>
    <t>INEMP2277</t>
  </si>
  <si>
    <t>Angel Mathew</t>
  </si>
  <si>
    <t>Associate Manager - Recruitment</t>
  </si>
  <si>
    <t>Angel.Mathew@emids.com</t>
  </si>
  <si>
    <t>INEMP6946</t>
  </si>
  <si>
    <t>Sandeep Sethi</t>
  </si>
  <si>
    <t>Director - Talent Acquisition</t>
  </si>
  <si>
    <t>Sandeep.Sethi@emids.com</t>
  </si>
  <si>
    <t>Singarauli</t>
  </si>
  <si>
    <t>Angelica Niña Ng Ojeda</t>
  </si>
  <si>
    <t>Resource Manager</t>
  </si>
  <si>
    <t>Angelica.Ojeda@emids.com</t>
  </si>
  <si>
    <t>Cavite</t>
  </si>
  <si>
    <t>Angelie Francisco Paloma</t>
  </si>
  <si>
    <t>Senior Frontend Developer</t>
  </si>
  <si>
    <t>Angelie.Paloma@emids.com</t>
  </si>
  <si>
    <t>Elbert Napay Corpuz</t>
  </si>
  <si>
    <t>elbert.corpuz@emids.com</t>
  </si>
  <si>
    <t>AREMP026</t>
  </si>
  <si>
    <t>Ani Vardanyan</t>
  </si>
  <si>
    <t>Ani.Vardanyan@emids.com</t>
  </si>
  <si>
    <t>CAEMP122</t>
  </si>
  <si>
    <t>Lilith Karapetyan</t>
  </si>
  <si>
    <t>Lilith.Karapetyan@emids.com</t>
  </si>
  <si>
    <t>ARMENIA</t>
  </si>
  <si>
    <t>INEMP6018</t>
  </si>
  <si>
    <t>Aniket Salvi</t>
  </si>
  <si>
    <t>Aniket.Salvi@emids.com</t>
  </si>
  <si>
    <t>UPRISE HEALTH - EAP (US) Engineering - Eng</t>
  </si>
  <si>
    <t>UPRISE HEALTH</t>
  </si>
  <si>
    <t>INEMP5686</t>
  </si>
  <si>
    <t>Vinisha Sasidharan</t>
  </si>
  <si>
    <t>Vinisha.Sasidharan@emids.com</t>
  </si>
  <si>
    <t>Ratnagiri</t>
  </si>
  <si>
    <t>INEMP4374</t>
  </si>
  <si>
    <t>Anil Gundra</t>
  </si>
  <si>
    <t>Anil.Gundra@emids.com</t>
  </si>
  <si>
    <t>CHRISTUS HEALTH - Converge</t>
  </si>
  <si>
    <t>Workforce Management</t>
  </si>
  <si>
    <t>CHRISTUS HEALTH</t>
  </si>
  <si>
    <t>Vizag</t>
  </si>
  <si>
    <t>INEMP4897</t>
  </si>
  <si>
    <t>Anil Kumar A</t>
  </si>
  <si>
    <t>Anil.A@emids.com</t>
  </si>
  <si>
    <t>INEMP5251</t>
  </si>
  <si>
    <t>Anil Kumar Gupta</t>
  </si>
  <si>
    <t>Anil.Gupta@emids.com</t>
  </si>
  <si>
    <t>CVS HEALTH-AHM Solutions 2023 - CMC Train - Eng</t>
  </si>
  <si>
    <t>INEMP3267</t>
  </si>
  <si>
    <t>Sachin Tripathi</t>
  </si>
  <si>
    <t>Sachin.Tripathi@emids.com</t>
  </si>
  <si>
    <t>Giridih</t>
  </si>
  <si>
    <t>INEMP4576</t>
  </si>
  <si>
    <t>Anil Kumar Kushwaha</t>
  </si>
  <si>
    <t>Anil.Kushwaha@emids.com</t>
  </si>
  <si>
    <t>HAZARIBAG</t>
  </si>
  <si>
    <t>INEMP4203</t>
  </si>
  <si>
    <t>Anil Maragur</t>
  </si>
  <si>
    <t>Anil.Maragur@emids.com</t>
  </si>
  <si>
    <t>ADAPT HEALTH - QA Transformation</t>
  </si>
  <si>
    <t>ADAPT HEALTH</t>
  </si>
  <si>
    <t>INEMP232</t>
  </si>
  <si>
    <t>Shanmugappa Rajkumar</t>
  </si>
  <si>
    <t>Shanmugappa.Rajkumar@emids.com</t>
  </si>
  <si>
    <t>VIJAYAPUR</t>
  </si>
  <si>
    <t>INEMP2665</t>
  </si>
  <si>
    <t>Anil Sharma</t>
  </si>
  <si>
    <t>Architect - QA</t>
  </si>
  <si>
    <t>L-4b</t>
  </si>
  <si>
    <t>Anil.Sharma@emids.com</t>
  </si>
  <si>
    <t>CVS HEALTH-AHMSolutionsMod24-CrossTrainTesting-Eng</t>
  </si>
  <si>
    <t>INEMP804</t>
  </si>
  <si>
    <t>Rathan Kumar Singade</t>
  </si>
  <si>
    <t>Rathan.M@emids.com</t>
  </si>
  <si>
    <t>INEMP6982</t>
  </si>
  <si>
    <t>Aninda Dhar</t>
  </si>
  <si>
    <t>Group Manager - Finance</t>
  </si>
  <si>
    <t>Aninda.Dhar@emids.com</t>
  </si>
  <si>
    <t>INEMP723</t>
  </si>
  <si>
    <t>Balasubramanian Viswanathan</t>
  </si>
  <si>
    <t>Vice President - Finance</t>
  </si>
  <si>
    <t>Balasubramanian.Viswanathan@emids.com</t>
  </si>
  <si>
    <t>Kolkata</t>
  </si>
  <si>
    <t>INEMP7354</t>
  </si>
  <si>
    <t>Anjalee Srivastava</t>
  </si>
  <si>
    <t>Anjalee.Srivastava@emids.com</t>
  </si>
  <si>
    <t>CVS HEALTH-AHM Solutions Moduplift-CMC Train - Eng</t>
  </si>
  <si>
    <t>Greater Noida</t>
  </si>
  <si>
    <t>INEMP5465</t>
  </si>
  <si>
    <t>Ankit Awal</t>
  </si>
  <si>
    <t>Ankit.Awal@emids.com</t>
  </si>
  <si>
    <t>LOYAL HEALTH - Care Platform - Ramp Up,PWC - Pwc</t>
  </si>
  <si>
    <t>LOYAL HEALTH,PRICEWATERHOUSECOOPERS LLP</t>
  </si>
  <si>
    <t>INEMP4304</t>
  </si>
  <si>
    <t>Ankit Dixit</t>
  </si>
  <si>
    <t>Ankit.Dixit@emids.com</t>
  </si>
  <si>
    <t>INEMP5673</t>
  </si>
  <si>
    <t>Vaishali Tanwar</t>
  </si>
  <si>
    <t>Vaishali.Tanwar@emids.com</t>
  </si>
  <si>
    <t>Hamirpur</t>
  </si>
  <si>
    <t>INEMP7443</t>
  </si>
  <si>
    <t>Ankit Lohia</t>
  </si>
  <si>
    <t>Ankit.Lohia@emids.com</t>
  </si>
  <si>
    <t>HUMANA - DHP-Business Domain Digital Engg Services</t>
  </si>
  <si>
    <t>GHAZIABAD</t>
  </si>
  <si>
    <t>INEMP7484</t>
  </si>
  <si>
    <t>Ankit Mittal</t>
  </si>
  <si>
    <t>Ankit.Mittal@emids.com</t>
  </si>
  <si>
    <t>LUMERIS - Engage - Engineering POD - DE - Ramp Up</t>
  </si>
  <si>
    <t>LUMERIS</t>
  </si>
  <si>
    <t>INEMP2501</t>
  </si>
  <si>
    <t>Santhosha Kumar</t>
  </si>
  <si>
    <t>Santhosha.Kumar@emids.com</t>
  </si>
  <si>
    <t>INEMP555</t>
  </si>
  <si>
    <t>Ankit Talwar</t>
  </si>
  <si>
    <t>Ankit.Talwar@emids.com</t>
  </si>
  <si>
    <t>FINVI - Oasis - GTM1</t>
  </si>
  <si>
    <t>INEMP865</t>
  </si>
  <si>
    <t>Reshna Pachakara</t>
  </si>
  <si>
    <t>Reshna.Pachakara@emids.com</t>
  </si>
  <si>
    <t>INEMP4461</t>
  </si>
  <si>
    <t>Ankita Behera</t>
  </si>
  <si>
    <t>Ankita.Behera@emids.com</t>
  </si>
  <si>
    <t>CVS HEALTH-AHM Solutions - CDP Train-DE</t>
  </si>
  <si>
    <t>INEMP5157</t>
  </si>
  <si>
    <t>Kumar Mohanty</t>
  </si>
  <si>
    <t>Kumar.Mohanty@emids.com</t>
  </si>
  <si>
    <t>INEMP4716</t>
  </si>
  <si>
    <t>Ankita Mehta</t>
  </si>
  <si>
    <t>Ankita.Mehta@emids.com</t>
  </si>
  <si>
    <t>INEMP2960</t>
  </si>
  <si>
    <t>Sushma Nataraju</t>
  </si>
  <si>
    <t>Lead - QA</t>
  </si>
  <si>
    <t>Sushma.Nataraju@emids.com</t>
  </si>
  <si>
    <t>INEMP2209</t>
  </si>
  <si>
    <t>Ankitha Santhosh</t>
  </si>
  <si>
    <t>Ankitha.Santhosh@emids.com</t>
  </si>
  <si>
    <t xml:space="preserve">Calicut    </t>
  </si>
  <si>
    <t>INEMP6207</t>
  </si>
  <si>
    <t>Ankush Shrawan Shirnath</t>
  </si>
  <si>
    <t>Ankush.Shirnath@emids.com</t>
  </si>
  <si>
    <t>Pusad</t>
  </si>
  <si>
    <t>USEMP689</t>
  </si>
  <si>
    <t>Ann Rafalski</t>
  </si>
  <si>
    <t>Employee-Flextech</t>
  </si>
  <si>
    <t>Ann.Rafalski@emids.com</t>
  </si>
  <si>
    <t>SENTARA - Testing Support Services - CP's</t>
  </si>
  <si>
    <t>SENTARA HEALTH PLANS INC</t>
  </si>
  <si>
    <t>USEMP550</t>
  </si>
  <si>
    <t>Jacki Moynihan</t>
  </si>
  <si>
    <t>Senior Director - Consulting Services</t>
  </si>
  <si>
    <t>Jacki.Moynihan@emids.com</t>
  </si>
  <si>
    <t>Troutman</t>
  </si>
  <si>
    <t>AREMP019</t>
  </si>
  <si>
    <t>Anna Aghajanyan</t>
  </si>
  <si>
    <t>Anna.Aghajanyan@emids.com</t>
  </si>
  <si>
    <t>Luxembourg</t>
  </si>
  <si>
    <t>CAEMP125</t>
  </si>
  <si>
    <t>Anna Martirosyan</t>
  </si>
  <si>
    <t>Senior Developer</t>
  </si>
  <si>
    <t>Anna.Martirosyan@emids.com</t>
  </si>
  <si>
    <t>L-5d</t>
  </si>
  <si>
    <t>Lebanon</t>
  </si>
  <si>
    <t>USEMP528</t>
  </si>
  <si>
    <t>AnnMarie Kelly</t>
  </si>
  <si>
    <t>FlexTech</t>
  </si>
  <si>
    <t>AnnMarie.Kelly@emids.com</t>
  </si>
  <si>
    <t>CIGNA - SOW 13 - CP's</t>
  </si>
  <si>
    <t>CIGNA</t>
  </si>
  <si>
    <t>USEMP560</t>
  </si>
  <si>
    <t>Kiran Bhaskara</t>
  </si>
  <si>
    <t>Kiran.Bhaskara@emids.com</t>
  </si>
  <si>
    <t>Clyde</t>
  </si>
  <si>
    <t>INEMP6776</t>
  </si>
  <si>
    <t>Annu Jha</t>
  </si>
  <si>
    <t>Annu.Jha@emids.com</t>
  </si>
  <si>
    <t>SURESCRIPTS - NCPDP Certification - Eng</t>
  </si>
  <si>
    <t>SURESCRIPTS LLC</t>
  </si>
  <si>
    <t>INEMP1601</t>
  </si>
  <si>
    <t>Reju Chathoth</t>
  </si>
  <si>
    <t>Reju.Chathoth@emids.com</t>
  </si>
  <si>
    <t>INEMP6844</t>
  </si>
  <si>
    <t>Anoop Gopinathan Nayar</t>
  </si>
  <si>
    <t>Vice President</t>
  </si>
  <si>
    <t>Anoop.Nayar@emids.com</t>
  </si>
  <si>
    <t>COMPLIANCE</t>
  </si>
  <si>
    <t>Shraddha Jain</t>
  </si>
  <si>
    <t>INEMP3714</t>
  </si>
  <si>
    <t>Anshu Kumar Ojha</t>
  </si>
  <si>
    <t>Anshu.Ojha@emids.com</t>
  </si>
  <si>
    <t>Varanasi</t>
  </si>
  <si>
    <t>INEMP7334</t>
  </si>
  <si>
    <t>Anshu Sagar</t>
  </si>
  <si>
    <t>Anshu.Sagar@emids.com</t>
  </si>
  <si>
    <t>Bangalore</t>
  </si>
  <si>
    <t>INEMP5470</t>
  </si>
  <si>
    <t>Anshul Gour</t>
  </si>
  <si>
    <t>Anshul.Gour@emids.com</t>
  </si>
  <si>
    <t>INEMP6436</t>
  </si>
  <si>
    <t>Antara Chowdhury</t>
  </si>
  <si>
    <t>Antara.Chowdhury@emids.com</t>
  </si>
  <si>
    <t>INEMP1389</t>
  </si>
  <si>
    <t>Anthony Edward Raju</t>
  </si>
  <si>
    <t>Associate Manager - Procurement</t>
  </si>
  <si>
    <t>Anthony.Raju@emids.com</t>
  </si>
  <si>
    <t>INEMP6418</t>
  </si>
  <si>
    <t>Arti Dhananjay Joshi</t>
  </si>
  <si>
    <t>Director - Operations</t>
  </si>
  <si>
    <t>Arti.Joshi@emids.com</t>
  </si>
  <si>
    <t>USEMP529</t>
  </si>
  <si>
    <t>Anthony Huffman</t>
  </si>
  <si>
    <t>Anthony.Huffman@emids.com</t>
  </si>
  <si>
    <t>CVS HEALTH - Consulting Services - CP's</t>
  </si>
  <si>
    <t>Peoria</t>
  </si>
  <si>
    <t>USCON1792</t>
  </si>
  <si>
    <t>Antonio Carlos Ward</t>
  </si>
  <si>
    <t>AntonioCarlos.Ward@emids.com</t>
  </si>
  <si>
    <t>CIGNA - Provider &amp; Enrollment DMOM - CP's</t>
  </si>
  <si>
    <t>USEMP934</t>
  </si>
  <si>
    <t>John Baker</t>
  </si>
  <si>
    <t>John.Baker@emids.com</t>
  </si>
  <si>
    <t>Upper Chichester</t>
  </si>
  <si>
    <t>INEMP5472</t>
  </si>
  <si>
    <t>Anubhav Aggarwal</t>
  </si>
  <si>
    <t>Anubhav.Aggarwal@emids.com</t>
  </si>
  <si>
    <t>FINVI - Oasis - GTM1,FINVI - Oasis - EA2</t>
  </si>
  <si>
    <t>INEMP5960</t>
  </si>
  <si>
    <t>Varadaraj Kyatanahalli Ramanujan</t>
  </si>
  <si>
    <t>AVP - Delivery</t>
  </si>
  <si>
    <t>Varadaraj.Ramanujan@emids.com</t>
  </si>
  <si>
    <t>INEMP5347</t>
  </si>
  <si>
    <t>Anuj Dasari</t>
  </si>
  <si>
    <t>Anuj.Dasari@emids.com</t>
  </si>
  <si>
    <t>HANSEI - Benji EMR - Engineering Services - Eng - Ramp Up</t>
  </si>
  <si>
    <t>INEMP5745</t>
  </si>
  <si>
    <t>Anupa Reji</t>
  </si>
  <si>
    <t>Lead – Internal communication</t>
  </si>
  <si>
    <t>Anupa.Reji@emids.com</t>
  </si>
  <si>
    <t>Ernakulam</t>
  </si>
  <si>
    <t>USEMP851</t>
  </si>
  <si>
    <t>Anupam Basu</t>
  </si>
  <si>
    <t>Anupam.Basu@emids.com</t>
  </si>
  <si>
    <t>CVS HEALTH-AHM Solutions-ProgramMgmt-Eng</t>
  </si>
  <si>
    <t>Chantilly</t>
  </si>
  <si>
    <t>INEMP7313</t>
  </si>
  <si>
    <t>Anupam Choudhary</t>
  </si>
  <si>
    <t>Anupam.Choudhary@emids.com</t>
  </si>
  <si>
    <t>LUMERIS - Engage - Engineering POD - DE</t>
  </si>
  <si>
    <t>INEMP6651</t>
  </si>
  <si>
    <t>Sanjib Kumar Rakshit</t>
  </si>
  <si>
    <t>Sanjib.Rakshit@emids.com</t>
  </si>
  <si>
    <t>INEMP5837</t>
  </si>
  <si>
    <t>Anuradha</t>
  </si>
  <si>
    <t>Anuradha@emids.com</t>
  </si>
  <si>
    <t>INEMP2863</t>
  </si>
  <si>
    <t>Rakeshkumar Kallappa Patil</t>
  </si>
  <si>
    <t>Rakeshkumar.Patil@emids.com</t>
  </si>
  <si>
    <t>Ramgarh</t>
  </si>
  <si>
    <t>INEMP6805</t>
  </si>
  <si>
    <t>Anusha K R</t>
  </si>
  <si>
    <t>Anusha.R@emids.com</t>
  </si>
  <si>
    <t>Kashipur</t>
  </si>
  <si>
    <t>INEMP7256</t>
  </si>
  <si>
    <t>Anushree Rathore</t>
  </si>
  <si>
    <t>Executive - Talent Acquisition</t>
  </si>
  <si>
    <t>Anushree.Rathore@emids.com</t>
  </si>
  <si>
    <t>Nainital</t>
  </si>
  <si>
    <t>INEMP5010</t>
  </si>
  <si>
    <t>Anvitha J Shetty</t>
  </si>
  <si>
    <t>Anvitha.Shetty@emids.com</t>
  </si>
  <si>
    <t>Achlady</t>
  </si>
  <si>
    <t>INEMP1744</t>
  </si>
  <si>
    <t>Aparna Basavraj Hanamashetty</t>
  </si>
  <si>
    <t>Aparna.Hanamashetty@emids.com</t>
  </si>
  <si>
    <t>INEMP1373</t>
  </si>
  <si>
    <t>Girish Chawla</t>
  </si>
  <si>
    <t>Manager - Workforce Management</t>
  </si>
  <si>
    <t>Girish.Chawla@emids.com</t>
  </si>
  <si>
    <t>Gulbarga</t>
  </si>
  <si>
    <t>INEMP5473</t>
  </si>
  <si>
    <t>Aparna Rai</t>
  </si>
  <si>
    <t>Sr. QA Engineer</t>
  </si>
  <si>
    <t>Aparna.Rai@emids.com</t>
  </si>
  <si>
    <t>IQVIA - Cenduit IRT Automation</t>
  </si>
  <si>
    <t>INEMP7422</t>
  </si>
  <si>
    <t>Apoorv Jain</t>
  </si>
  <si>
    <t>Apoorv.Jain@emids.com</t>
  </si>
  <si>
    <t>IQVIA - Biotech GSA Speed Check</t>
  </si>
  <si>
    <t>INEMP1129</t>
  </si>
  <si>
    <t>Sirisha Lanke</t>
  </si>
  <si>
    <t>Lanke.Sirisha@emids.com</t>
  </si>
  <si>
    <t>Rohtak</t>
  </si>
  <si>
    <t>INEMP7262</t>
  </si>
  <si>
    <t>Apoorv Pratap Singh</t>
  </si>
  <si>
    <t>Senior Associate - Finance</t>
  </si>
  <si>
    <t>Apoorv.Singh@emids.com</t>
  </si>
  <si>
    <t>Business Finance &amp; FPnA</t>
  </si>
  <si>
    <t>Corporate - Saurabh</t>
  </si>
  <si>
    <t>USEMP894</t>
  </si>
  <si>
    <t>Jason Bradshaw</t>
  </si>
  <si>
    <t>Jason.Bradshaw@emids.com</t>
  </si>
  <si>
    <t>INEMP6242</t>
  </si>
  <si>
    <t>Apurva Jain</t>
  </si>
  <si>
    <t>Apurva.Jain@emids.com</t>
  </si>
  <si>
    <t>INEMP5653</t>
  </si>
  <si>
    <t>Subhadeep Roy</t>
  </si>
  <si>
    <t>Subhadeep.Roy@emids.com</t>
  </si>
  <si>
    <t>Vaishali Nagar</t>
  </si>
  <si>
    <t>INEMP6136</t>
  </si>
  <si>
    <t>Aravind Chandran</t>
  </si>
  <si>
    <t>Aravind.Chandran@emids.com</t>
  </si>
  <si>
    <t>MILLENNIAPAY - QA Resource - DE</t>
  </si>
  <si>
    <t>Chennai</t>
  </si>
  <si>
    <t>INEMP7463</t>
  </si>
  <si>
    <t>Aravind Kashappa Bistakanavar</t>
  </si>
  <si>
    <t>Aravind.Bistakanavar@emids.com</t>
  </si>
  <si>
    <t>DATAVANT - System Upgrades</t>
  </si>
  <si>
    <t>DATAVANT</t>
  </si>
  <si>
    <t>INEMP2653</t>
  </si>
  <si>
    <t>Rakesh Mukundray Shah</t>
  </si>
  <si>
    <t>Rakesh.Shah@emids.com</t>
  </si>
  <si>
    <t>Gadag</t>
  </si>
  <si>
    <t>INEMP4366</t>
  </si>
  <si>
    <t>Archana Shivananda</t>
  </si>
  <si>
    <t>Archana.Shivananda@emids.com</t>
  </si>
  <si>
    <t>INSPC103</t>
  </si>
  <si>
    <t>ARCitech</t>
  </si>
  <si>
    <t>ARCitech@emids.com</t>
  </si>
  <si>
    <t>INSPC077</t>
  </si>
  <si>
    <t>ARC-Support</t>
  </si>
  <si>
    <t>ARC-Support@emids.com</t>
  </si>
  <si>
    <t>NA</t>
  </si>
  <si>
    <t>USEMP811</t>
  </si>
  <si>
    <t>Ariana Lee Hahn</t>
  </si>
  <si>
    <t>Ariana.Hahn@emids.com</t>
  </si>
  <si>
    <t>New Hope</t>
  </si>
  <si>
    <t>USCON1131</t>
  </si>
  <si>
    <t>Ariel Jack Joaquin</t>
  </si>
  <si>
    <t>Ariel.Joaquin@emids.com</t>
  </si>
  <si>
    <t>WAYSTAR - Remits</t>
  </si>
  <si>
    <t>USCON1000</t>
  </si>
  <si>
    <t>Ariel Pironti</t>
  </si>
  <si>
    <t>Ariel.Pironti@emids.com</t>
  </si>
  <si>
    <t>WAYSTAR - Claims 2</t>
  </si>
  <si>
    <t>USCON731</t>
  </si>
  <si>
    <t>Ariel Renones</t>
  </si>
  <si>
    <t>Ariel.Renones@emids.com</t>
  </si>
  <si>
    <t>WAYSTAR - Coverage Detection</t>
  </si>
  <si>
    <t>Bahía Blanca</t>
  </si>
  <si>
    <t>Arlene Reyes Hicarte</t>
  </si>
  <si>
    <t>Arlene.Hicarte@emids.com</t>
  </si>
  <si>
    <t>Q35000094</t>
  </si>
  <si>
    <t>Samantha Josephine Roman</t>
  </si>
  <si>
    <t>Samantha.Roman@emids.com</t>
  </si>
  <si>
    <t>Arly Mae De Vera Santos</t>
  </si>
  <si>
    <t>ArlyMae.Santos@emids.com</t>
  </si>
  <si>
    <t>USC-05</t>
  </si>
  <si>
    <t>Armando Gomes</t>
  </si>
  <si>
    <t>Armando.Gomes@emids.com</t>
  </si>
  <si>
    <t>Q35000064</t>
  </si>
  <si>
    <t>Ken Scott Bernstein</t>
  </si>
  <si>
    <t>Director of Development</t>
  </si>
  <si>
    <t>Ken.Bernstein@emids.com</t>
  </si>
  <si>
    <t>AREMP004</t>
  </si>
  <si>
    <t>Armine Khalatyan</t>
  </si>
  <si>
    <t>Armine.Khalatyan@emids.com</t>
  </si>
  <si>
    <t>SEER - Team Augmentation (Software Tester) - ED</t>
  </si>
  <si>
    <t>SEER</t>
  </si>
  <si>
    <t>Yerevan</t>
  </si>
  <si>
    <t>AREMP010</t>
  </si>
  <si>
    <t>Armine Orujyan</t>
  </si>
  <si>
    <t>Armine.Orujyan@emids.com</t>
  </si>
  <si>
    <t>INEMP7377</t>
  </si>
  <si>
    <t>Arnab Ghosh</t>
  </si>
  <si>
    <t>Arnab.Ghosh2@emids.com</t>
  </si>
  <si>
    <t>INEMP2099</t>
  </si>
  <si>
    <t>Arnab Roy Chowdhury</t>
  </si>
  <si>
    <t>General Manager - Operations</t>
  </si>
  <si>
    <t>Arnab.Chowdhury@emids.com</t>
  </si>
  <si>
    <t>INEMP5290</t>
  </si>
  <si>
    <t>Saurabh Banerjee</t>
  </si>
  <si>
    <t>Saurabh.Banerjee@emids.com</t>
  </si>
  <si>
    <t>INEMP4162</t>
  </si>
  <si>
    <t>Arnaz Khanum</t>
  </si>
  <si>
    <t>Team Lead - Operations</t>
  </si>
  <si>
    <t>Arnaz.Khanum@emids.com</t>
  </si>
  <si>
    <t>Build - Furlough</t>
  </si>
  <si>
    <t>INEMP1055</t>
  </si>
  <si>
    <t>Mahesh Bangalore Mahanthashetty</t>
  </si>
  <si>
    <t>Mahesh.Mahanthashetty@emids.com</t>
  </si>
  <si>
    <t>CAEMP033</t>
  </si>
  <si>
    <t>Global HR Manager</t>
  </si>
  <si>
    <t>Arpine.Manukyan@emids.com</t>
  </si>
  <si>
    <t>Gatineau</t>
  </si>
  <si>
    <t>INEMP6101</t>
  </si>
  <si>
    <t>Arpit Jain</t>
  </si>
  <si>
    <t>Arpit.Jain@emids.com</t>
  </si>
  <si>
    <t>SURESCRIPTS - NCPDP Certification - Eng - Ramp Up,PWC - Pwc</t>
  </si>
  <si>
    <t>SURESCRIPTS LLC,PRICEWATERHOUSECOOPERS LLP</t>
  </si>
  <si>
    <t>Krishna Nagar</t>
  </si>
  <si>
    <t>INCON1010</t>
  </si>
  <si>
    <t>Arpit Verma</t>
  </si>
  <si>
    <t>Arpit.Verma@emids.com</t>
  </si>
  <si>
    <t>INEMP6738</t>
  </si>
  <si>
    <t>Arpitha H R</t>
  </si>
  <si>
    <t>Senior Associate - Recruitment</t>
  </si>
  <si>
    <t>Arpitha.R@emids.com</t>
  </si>
  <si>
    <t>INEMP6424</t>
  </si>
  <si>
    <t>Sumanth Keerthi Godha</t>
  </si>
  <si>
    <t>Sumanth.Godha@emids.com</t>
  </si>
  <si>
    <t>INEMP4652</t>
  </si>
  <si>
    <t>Arpitha Krishnamurthy</t>
  </si>
  <si>
    <t>Arpitha.Krishnamurthy@emids.com</t>
  </si>
  <si>
    <t>Mysore</t>
  </si>
  <si>
    <t>CAEMP121</t>
  </si>
  <si>
    <t>Artur Hovhannisyan</t>
  </si>
  <si>
    <t>Artur.Hovhannisyan@emids.com</t>
  </si>
  <si>
    <t>INEMP5304</t>
  </si>
  <si>
    <t>Arulprakash G</t>
  </si>
  <si>
    <t>Arulprakash.G@emids.com</t>
  </si>
  <si>
    <t>Engineering - Launchpad,CYTEL - PSE</t>
  </si>
  <si>
    <t>BUILD LAUNCHPAD,CYTEL</t>
  </si>
  <si>
    <t>Trichy</t>
  </si>
  <si>
    <t>INEMP7419</t>
  </si>
  <si>
    <t>Arun .</t>
  </si>
  <si>
    <t>Arun@emids.com</t>
  </si>
  <si>
    <t>HUMANA - CenterWell Pharmacy-Data Strategy Planning</t>
  </si>
  <si>
    <t>INEMP6745</t>
  </si>
  <si>
    <t>Srinivasa Rao Jallu</t>
  </si>
  <si>
    <t>Srinivasa.Jallu@emids.com</t>
  </si>
  <si>
    <t>Hosur</t>
  </si>
  <si>
    <t>INEMP6276</t>
  </si>
  <si>
    <t>Arun Balasubramanian</t>
  </si>
  <si>
    <t>Arun.Balasubramanian@emids.com</t>
  </si>
  <si>
    <t>INEMP2430</t>
  </si>
  <si>
    <t>Ranveer Singh</t>
  </si>
  <si>
    <t>Manager - Recruitment</t>
  </si>
  <si>
    <t>Ranveer.Singh@emids.com</t>
  </si>
  <si>
    <t>Nagapattitan</t>
  </si>
  <si>
    <t>INEMP3501</t>
  </si>
  <si>
    <t>Arun Kumar Das</t>
  </si>
  <si>
    <t>Arun.Das@emids.com</t>
  </si>
  <si>
    <t>Debagarh</t>
  </si>
  <si>
    <t>USEMP492</t>
  </si>
  <si>
    <t>Arun Paul</t>
  </si>
  <si>
    <t>Arun.Paul@emids.com</t>
  </si>
  <si>
    <t>Health Technology BU</t>
  </si>
  <si>
    <t>Health Tech BU</t>
  </si>
  <si>
    <t>HEALTH TECHNOLOGY BU</t>
  </si>
  <si>
    <t>CAEMP001</t>
  </si>
  <si>
    <t>Dinesh Kandanchatha</t>
  </si>
  <si>
    <t>Managing Partner, HealthTech</t>
  </si>
  <si>
    <t>Dinesh.Kandanchatha@emids.com</t>
  </si>
  <si>
    <t>Brentwood</t>
  </si>
  <si>
    <t>INEMP4800</t>
  </si>
  <si>
    <t>Aruna Mehta</t>
  </si>
  <si>
    <t>Associate Team Lead</t>
  </si>
  <si>
    <t>Aruna.Mehta@emids.com</t>
  </si>
  <si>
    <t>Surajpur/JARHI</t>
  </si>
  <si>
    <t>INEMP5474</t>
  </si>
  <si>
    <t>Arunima Gururani</t>
  </si>
  <si>
    <t>Employee-Quovantis</t>
  </si>
  <si>
    <t>Arunima.Gururani@emids.com</t>
  </si>
  <si>
    <t>INEMP7381</t>
  </si>
  <si>
    <t>Arup Kumar Jana</t>
  </si>
  <si>
    <t>Arup.Jana@emids.com</t>
  </si>
  <si>
    <t>INEMP7324</t>
  </si>
  <si>
    <t>Arvind Kumar</t>
  </si>
  <si>
    <t>Arvind.Kumar@emids.com</t>
  </si>
  <si>
    <t>QMC - QA Automation - EMS - IPA</t>
  </si>
  <si>
    <t>BAREILLY</t>
  </si>
  <si>
    <t>USEMP954</t>
  </si>
  <si>
    <t>Arvind Kumar Mishra</t>
  </si>
  <si>
    <t>Arvind.Mishra@emids.com</t>
  </si>
  <si>
    <t>Plano</t>
  </si>
  <si>
    <t>INCON731</t>
  </si>
  <si>
    <t>Arvind R</t>
  </si>
  <si>
    <t>Arvind.R@emids.com</t>
  </si>
  <si>
    <t>Hyderabad</t>
  </si>
  <si>
    <t>INEMP3096</t>
  </si>
  <si>
    <t>Asha Shivakumar Gowdra</t>
  </si>
  <si>
    <t>Asha.Gowdra@emids.com</t>
  </si>
  <si>
    <t>Davangere</t>
  </si>
  <si>
    <t>INEMP6466</t>
  </si>
  <si>
    <t>Ashin Sara Baby</t>
  </si>
  <si>
    <t>Ashin.Baby@emids.com</t>
  </si>
  <si>
    <t>CHS - PHR Interface Development</t>
  </si>
  <si>
    <t>INEMP7365</t>
  </si>
  <si>
    <t>Ashish Chaudhary</t>
  </si>
  <si>
    <t>Ashish.Chaudhary@emids.com</t>
  </si>
  <si>
    <t>MATRIXCARE - SNF - Engineering Services - Eng</t>
  </si>
  <si>
    <t>Jaipur</t>
  </si>
  <si>
    <t>INEMP5478</t>
  </si>
  <si>
    <t>Ashish Srivastava</t>
  </si>
  <si>
    <t>Ashish.Srivastava@emids.com</t>
  </si>
  <si>
    <t>VATICA - Vatica,VATICA - Vatica</t>
  </si>
  <si>
    <t>INEMP5502</t>
  </si>
  <si>
    <t>Divya Dhuria</t>
  </si>
  <si>
    <t>Divya.Dhuria@emids.com</t>
  </si>
  <si>
    <t>USEMP503</t>
  </si>
  <si>
    <t>Ashley Antoinette Stripling</t>
  </si>
  <si>
    <t>Analyst</t>
  </si>
  <si>
    <t>Ashley.Stripling@emids.com</t>
  </si>
  <si>
    <t>Decatur</t>
  </si>
  <si>
    <t>Ashley Paiso Alcantara</t>
  </si>
  <si>
    <t>Ashley.Alcantara@emids.com</t>
  </si>
  <si>
    <t>INEMP6936</t>
  </si>
  <si>
    <t>Prastina Mary</t>
  </si>
  <si>
    <t>Prastina.Mary@emids.com</t>
  </si>
  <si>
    <t>INEMP7199</t>
  </si>
  <si>
    <t>Ashlin Maria</t>
  </si>
  <si>
    <t>Ashlin.Maria@emids.com</t>
  </si>
  <si>
    <t>USEMP260</t>
  </si>
  <si>
    <t>Ashok Amilineni</t>
  </si>
  <si>
    <t>Ashok.Amilineni@emids.com</t>
  </si>
  <si>
    <t>Cumming</t>
  </si>
  <si>
    <t>INEMP7305</t>
  </si>
  <si>
    <t>Ashok Duggineni</t>
  </si>
  <si>
    <t>Duggineni.Ashok@emids.com</t>
  </si>
  <si>
    <t>MEDIDATA - CTMS</t>
  </si>
  <si>
    <t>INEMP6099</t>
  </si>
  <si>
    <t>Ashutosh Mishra</t>
  </si>
  <si>
    <t>Ashutosh.Mishra@emids.com</t>
  </si>
  <si>
    <t>VERISMA - FDL MVE1 Implementation</t>
  </si>
  <si>
    <t>VERISMA</t>
  </si>
  <si>
    <t>INEMP6123</t>
  </si>
  <si>
    <t>Ashutosh Singh</t>
  </si>
  <si>
    <t>Ashutosh.Singh@emids.com</t>
  </si>
  <si>
    <t>R1 - Mobile App</t>
  </si>
  <si>
    <t>R1</t>
  </si>
  <si>
    <t>Gorakhpur</t>
  </si>
  <si>
    <t>INEMP5391</t>
  </si>
  <si>
    <t>Ashwin K</t>
  </si>
  <si>
    <t>Ashwin.K@emids.com</t>
  </si>
  <si>
    <t>CYTEL - RWD Fit For Purpose RWD Engg - MVP Phase</t>
  </si>
  <si>
    <t>INEMP1774</t>
  </si>
  <si>
    <t>Jayakumar Manickavasagam</t>
  </si>
  <si>
    <t>Jayakumar.Manickavasagam@emids.com</t>
  </si>
  <si>
    <t>Puttur</t>
  </si>
  <si>
    <t>USEMP866</t>
  </si>
  <si>
    <t>Ashwin K Kattula</t>
  </si>
  <si>
    <t>Senior Lead - QA</t>
  </si>
  <si>
    <t>Ashwin.Kattula@emids.com</t>
  </si>
  <si>
    <t>Cap Martin Dr</t>
  </si>
  <si>
    <t>INEMP7265</t>
  </si>
  <si>
    <t>Ashwin Kalyani R</t>
  </si>
  <si>
    <t>Senior Manager - Recruitment</t>
  </si>
  <si>
    <t>Ashwin.R@emids.com</t>
  </si>
  <si>
    <t>INEMP5916</t>
  </si>
  <si>
    <t>Ashwini B S</t>
  </si>
  <si>
    <t>Ashwini.S@emids.com</t>
  </si>
  <si>
    <t>INEMP4542</t>
  </si>
  <si>
    <t>Ashwini Bhat</t>
  </si>
  <si>
    <t>Ashwini.Bhat@emids.com</t>
  </si>
  <si>
    <t>Udupi</t>
  </si>
  <si>
    <t>INEMP2511</t>
  </si>
  <si>
    <t>Ashwini Jammittige Srikanta</t>
  </si>
  <si>
    <t>Ashwini.Srikanta@emids.com</t>
  </si>
  <si>
    <t>INEMP6906</t>
  </si>
  <si>
    <t>Vinayak Singh Som</t>
  </si>
  <si>
    <t>Vinayak.Som@emids.com</t>
  </si>
  <si>
    <t>INEMP5090</t>
  </si>
  <si>
    <t>Ashwini Ningappa Jangalagi</t>
  </si>
  <si>
    <t>Ashwini.Jangalagi@emids.com</t>
  </si>
  <si>
    <t>Chadchan,Dist:Bijapur</t>
  </si>
  <si>
    <t>INEMP6643</t>
  </si>
  <si>
    <t>Ashwini Sundararajan</t>
  </si>
  <si>
    <t>Product Owner</t>
  </si>
  <si>
    <t>Ashwini.Sundararajan@emids.com</t>
  </si>
  <si>
    <t>INEMP7493</t>
  </si>
  <si>
    <t>Asim Kumar Khandai</t>
  </si>
  <si>
    <t>Asim.Khandai@emids.com</t>
  </si>
  <si>
    <t>COMPASSUS - Data Engineering - CapEx</t>
  </si>
  <si>
    <t>Bhubaneswar</t>
  </si>
  <si>
    <t>INEMP644</t>
  </si>
  <si>
    <t>Asma Anjum R</t>
  </si>
  <si>
    <t>Asma.Sharieff@emids.com</t>
  </si>
  <si>
    <t>INEMP5126</t>
  </si>
  <si>
    <t>Atanu Das</t>
  </si>
  <si>
    <t>Associate - Human Resources</t>
  </si>
  <si>
    <t>Atanu.Das@emids.com</t>
  </si>
  <si>
    <t>Talent &amp; Culture Employee &amp; Manager Experience Services</t>
  </si>
  <si>
    <t>INEMP5181</t>
  </si>
  <si>
    <t>Mohammed Asgar</t>
  </si>
  <si>
    <t>Senior Manager - Human Resources</t>
  </si>
  <si>
    <t>Mohammed.Asgar@emids.com</t>
  </si>
  <si>
    <t>Krishnanagar</t>
  </si>
  <si>
    <t>INEMP5762</t>
  </si>
  <si>
    <t>Atharva Chaudhary</t>
  </si>
  <si>
    <t>Senior Visual Designer</t>
  </si>
  <si>
    <t>Atharva.Chaudhary@emids.com</t>
  </si>
  <si>
    <t>INEMP5840</t>
  </si>
  <si>
    <t>Atul Kumar Jha</t>
  </si>
  <si>
    <t>Atul.Jha@emids.com</t>
  </si>
  <si>
    <t>INEMP148</t>
  </si>
  <si>
    <t>Pradeep Myil Sundar</t>
  </si>
  <si>
    <t>Pradeep.Sundar@emids.com</t>
  </si>
  <si>
    <t>Basai Dara Pur</t>
  </si>
  <si>
    <t>INEMP5480</t>
  </si>
  <si>
    <t>Avinash Kumar</t>
  </si>
  <si>
    <t>Avinash.Kumar2@emids.com</t>
  </si>
  <si>
    <t>IODINE - Legacy Application - Enhancement</t>
  </si>
  <si>
    <t>IODINE SOFTWARE</t>
  </si>
  <si>
    <t>INEMP6875</t>
  </si>
  <si>
    <t>Avinash.Kumar3@emids.com</t>
  </si>
  <si>
    <t>DATAVANT - System Upgrades,HUMANA - CenterWell Consent &amp; Preferences</t>
  </si>
  <si>
    <t>HUMANA,DATAVANT</t>
  </si>
  <si>
    <t>Samastipur</t>
  </si>
  <si>
    <t>INEMP2907</t>
  </si>
  <si>
    <t>Avinash.Kumar@emids.com</t>
  </si>
  <si>
    <t>NAVVIS - Coreo Product Technology</t>
  </si>
  <si>
    <t>NAVVIS</t>
  </si>
  <si>
    <t>Bhagalpur</t>
  </si>
  <si>
    <t>INEMP5079</t>
  </si>
  <si>
    <t>Avinash Kumar Parashar</t>
  </si>
  <si>
    <t>Avinash.Parashar@emids.com</t>
  </si>
  <si>
    <t>INEMP7444</t>
  </si>
  <si>
    <t>Avinash Singh</t>
  </si>
  <si>
    <t>Avinash.Singh@emids.com</t>
  </si>
  <si>
    <t>GREATER NOIDA</t>
  </si>
  <si>
    <t>INEMP3377</t>
  </si>
  <si>
    <t>Avirup Konar</t>
  </si>
  <si>
    <t>Avirup.Konar@emids.com</t>
  </si>
  <si>
    <t>Durgapur</t>
  </si>
  <si>
    <t>INEMP5944</t>
  </si>
  <si>
    <t>Avnish Singh</t>
  </si>
  <si>
    <t>Avnish.Singh@emids.com</t>
  </si>
  <si>
    <t>Sarojini Nagar</t>
  </si>
  <si>
    <t>Axel Jedreek Roz Cudal Calambacan</t>
  </si>
  <si>
    <t>Axel.Calambacan@emids.com</t>
  </si>
  <si>
    <t>INEMP5058</t>
  </si>
  <si>
    <t>Ayaz Hasan</t>
  </si>
  <si>
    <t>Ayaz.Hasan@emids.com</t>
  </si>
  <si>
    <t>CVS HEALTH-AHM Solutions - DP OnPrem Train - Eng</t>
  </si>
  <si>
    <t>Bokaro Steel City</t>
  </si>
  <si>
    <t>INEMP5049</t>
  </si>
  <si>
    <t>Ayishabibi Gadagoli</t>
  </si>
  <si>
    <t>Ayishabibi.Gadagoli@emids.com</t>
  </si>
  <si>
    <t>HUMANA - CenterWell Consent &amp; Preferences,HUMANA - CenterWell Consent &amp; Preferences</t>
  </si>
  <si>
    <t>INEMP5481</t>
  </si>
  <si>
    <t>Ayush Jain</t>
  </si>
  <si>
    <t>Ayush.Jain@emids.com</t>
  </si>
  <si>
    <t>INEMP6684</t>
  </si>
  <si>
    <t>Ayush Soni</t>
  </si>
  <si>
    <t>Ayush.Soni@emids.com</t>
  </si>
  <si>
    <t>VERISMA - ROI Platform - QA Automation Support</t>
  </si>
  <si>
    <t>INEMP6749</t>
  </si>
  <si>
    <t>Sashank Itharajula</t>
  </si>
  <si>
    <t>Sashank.Itharajula@emids.com</t>
  </si>
  <si>
    <t>INEMP7295</t>
  </si>
  <si>
    <t>Ayushman Tiwari</t>
  </si>
  <si>
    <t>Ayushman.Tiwari@emids.com</t>
  </si>
  <si>
    <t>INEMP5644</t>
  </si>
  <si>
    <t>Shivang Pandey</t>
  </si>
  <si>
    <t>Shivang.Pandey@emids.com</t>
  </si>
  <si>
    <t>USEMP113</t>
  </si>
  <si>
    <t>Ayyappa Ponnambalam</t>
  </si>
  <si>
    <t>Senior Program Director</t>
  </si>
  <si>
    <t>Ayyappa.Ponnambalam@emids.com</t>
  </si>
  <si>
    <t>Hoover</t>
  </si>
  <si>
    <t>INEMP3307</t>
  </si>
  <si>
    <t>Ayyappan Kaliyamoorthi</t>
  </si>
  <si>
    <t>Associate Lead Analyst - UXP</t>
  </si>
  <si>
    <t>Ayyappan.Kaliyamoorthi@emids.com</t>
  </si>
  <si>
    <t>INEMP515</t>
  </si>
  <si>
    <t>Vinod Kumar Bhaskarachari</t>
  </si>
  <si>
    <t>Vinod.Bhaskarachari@emids.com</t>
  </si>
  <si>
    <t>Thirumangaichery</t>
  </si>
  <si>
    <t>INEMP7491</t>
  </si>
  <si>
    <t>B A Jayaseelan</t>
  </si>
  <si>
    <t>B.Jayaseelan@emids.com</t>
  </si>
  <si>
    <t>IHCS - MedTrac Program R2 &amp; R3 - IPA,IHCS - MedTrac Program R2 &amp; R3 - ED - Ramp Up</t>
  </si>
  <si>
    <t>INTEGRATED HOME CARE SERVICES</t>
  </si>
  <si>
    <t>INEMP2470</t>
  </si>
  <si>
    <t>Hariharan Kuppusamy Venkatesan</t>
  </si>
  <si>
    <t>Associate Director</t>
  </si>
  <si>
    <t>Hariharan.Venkatesan@emids.com</t>
  </si>
  <si>
    <t>INEMP6015</t>
  </si>
  <si>
    <t>B Shiva Raju</t>
  </si>
  <si>
    <t>B.Raju@emids.com</t>
  </si>
  <si>
    <t>INEMP6458</t>
  </si>
  <si>
    <t>Baby Attraction</t>
  </si>
  <si>
    <t>Baby.Attraction@emids.com</t>
  </si>
  <si>
    <t>ELEVANCE-DBG Data Platform CoreLAKE Maintenance&amp;Optns</t>
  </si>
  <si>
    <t>ELEVANCE HEALTH</t>
  </si>
  <si>
    <t>INEMP7220</t>
  </si>
  <si>
    <t>Badisetty Varaha Venkata Lakshmi Kiranmai</t>
  </si>
  <si>
    <t>Badisetty.Kiranmai@emids.com</t>
  </si>
  <si>
    <t>INEMP5991</t>
  </si>
  <si>
    <t>Pradeep Kumar</t>
  </si>
  <si>
    <t>Pradeep.Kumar@emids.com</t>
  </si>
  <si>
    <t>INEMP7225</t>
  </si>
  <si>
    <t>Bakkisetty Balaji</t>
  </si>
  <si>
    <t>Bakkisetty.Balaji@emids.com</t>
  </si>
  <si>
    <t>KALLUR</t>
  </si>
  <si>
    <t>USEMP828</t>
  </si>
  <si>
    <t>Bala Kilaparti</t>
  </si>
  <si>
    <t>Bala.Kilaparti@emids.com</t>
  </si>
  <si>
    <t>CVS HEALTH-CDO ITERR Engagement-DE</t>
  </si>
  <si>
    <t>USEMP699</t>
  </si>
  <si>
    <t>Balachander Reddy Mareddy</t>
  </si>
  <si>
    <t>BalachanderReddy.Mareddy@emids.com</t>
  </si>
  <si>
    <t>CVS HEALTH-Digital ITERR Engagement-Engg-DevOps-Eng</t>
  </si>
  <si>
    <t>USEMP434</t>
  </si>
  <si>
    <t>Balajee Sethuraman</t>
  </si>
  <si>
    <t>Managing Partner, Payer Enterprise</t>
  </si>
  <si>
    <t>L-5c</t>
  </si>
  <si>
    <t>Balajee.Sethuraman@emids.com</t>
  </si>
  <si>
    <t>Court Wexford</t>
  </si>
  <si>
    <t>INEMP4712</t>
  </si>
  <si>
    <t>Balaji Balakrishnan</t>
  </si>
  <si>
    <t>Balaji.Balakrishnan@emids.com</t>
  </si>
  <si>
    <t>Villupuram</t>
  </si>
  <si>
    <t>INEMP6213</t>
  </si>
  <si>
    <t>Balakrishna Yadav V</t>
  </si>
  <si>
    <t>Balakrishna.V@emids.com</t>
  </si>
  <si>
    <t>UPRISE HEALTH - Automation - IPA,IHCS - MedTrac Program R2 &amp; R3 - IPA,IHCS - MedTrac Program R2 &amp; R3 - IPA</t>
  </si>
  <si>
    <t>UPRISE HEALTH,INTEGRATED HOME CARE SERVICES</t>
  </si>
  <si>
    <t>INEMP4476</t>
  </si>
  <si>
    <t>Balaraj Narasimhaiah</t>
  </si>
  <si>
    <t>Balaraj.Narasimhaiah@emids.com</t>
  </si>
  <si>
    <t>INCON1007</t>
  </si>
  <si>
    <t>Balla Vishnu Charan Tej</t>
  </si>
  <si>
    <t>Intern</t>
  </si>
  <si>
    <t>Balla.Tej@emids.com</t>
  </si>
  <si>
    <t>Visakhapatnam</t>
  </si>
  <si>
    <t>INEMP5984</t>
  </si>
  <si>
    <t>Ballem Prabhucharan</t>
  </si>
  <si>
    <t>Ballem.Prabhucharan@emids.com</t>
  </si>
  <si>
    <t>Karimnagar</t>
  </si>
  <si>
    <t>INEMP5805</t>
  </si>
  <si>
    <t>Bandela Kavitha</t>
  </si>
  <si>
    <t>Bandela.Kavitha@emids.com</t>
  </si>
  <si>
    <t>Project AB - Automation Practice CAccel,Project AB - Automation Practice CAssist</t>
  </si>
  <si>
    <t>Staffing</t>
  </si>
  <si>
    <t>INEMP4372</t>
  </si>
  <si>
    <t>Kavya Athuluri</t>
  </si>
  <si>
    <t>Kavya.Athuluri@emids.com</t>
  </si>
  <si>
    <t>Siddipet</t>
  </si>
  <si>
    <t>INEMP5358</t>
  </si>
  <si>
    <t>Bandi Thirupathi</t>
  </si>
  <si>
    <t>Bandi.Thirupathi@emids.com</t>
  </si>
  <si>
    <t>INEMP2276</t>
  </si>
  <si>
    <t>Vineesh Kumar</t>
  </si>
  <si>
    <t>Vineesh.Kumar@emids.com</t>
  </si>
  <si>
    <t>INEMP4778</t>
  </si>
  <si>
    <t>Banupriya Sampathkumar</t>
  </si>
  <si>
    <t>Banupriya.Sampathkumar@emids.com</t>
  </si>
  <si>
    <t>USEMP530</t>
  </si>
  <si>
    <t>Barry Reeher</t>
  </si>
  <si>
    <t>Barry.Reeher@emids.com</t>
  </si>
  <si>
    <t>CIGNA - Project Cornerstone - CP's</t>
  </si>
  <si>
    <t>Camp Hill</t>
  </si>
  <si>
    <t>INEMP6961</t>
  </si>
  <si>
    <t>Baskar Loganathan</t>
  </si>
  <si>
    <t>Baskar.Loganathan@emids.com</t>
  </si>
  <si>
    <t>USEMP418</t>
  </si>
  <si>
    <t>Sathish Reddy Guggilla</t>
  </si>
  <si>
    <t>Sathish.Guggilla@emids.com</t>
  </si>
  <si>
    <t>INEMP7378</t>
  </si>
  <si>
    <t>Baskaran Arumugam</t>
  </si>
  <si>
    <t>Associate - IT</t>
  </si>
  <si>
    <t>Baskaran.Arumugam@emids.com</t>
  </si>
  <si>
    <t>IT - BLR</t>
  </si>
  <si>
    <t>INEMP6896</t>
  </si>
  <si>
    <t>Thamotharan Pandiyan</t>
  </si>
  <si>
    <t>Team Lead - IT</t>
  </si>
  <si>
    <t>Thamotharan.Pandian@emids.com</t>
  </si>
  <si>
    <t>USEMP384</t>
  </si>
  <si>
    <t>Bastian Davis Kattookkaran</t>
  </si>
  <si>
    <t>VP - Client Solutions Group</t>
  </si>
  <si>
    <t>Bastian.Kattookkaran@emids.com</t>
  </si>
  <si>
    <t>INEMP5901</t>
  </si>
  <si>
    <t>Bastian Sireesha</t>
  </si>
  <si>
    <t>Bastian.Sireesha@emids.com</t>
  </si>
  <si>
    <t>INEMP6901</t>
  </si>
  <si>
    <t>Bathula Prathap</t>
  </si>
  <si>
    <t>Bathula.Prathap@emids.com</t>
  </si>
  <si>
    <t>INEMP1692</t>
  </si>
  <si>
    <t>Prashant Shet</t>
  </si>
  <si>
    <t>Prashant.Shet@emids.com</t>
  </si>
  <si>
    <t>madanapalle</t>
  </si>
  <si>
    <t>USCON1207</t>
  </si>
  <si>
    <t>Belen Lupani</t>
  </si>
  <si>
    <t>Belen.Lupani@emids.com</t>
  </si>
  <si>
    <t>INEMP6258</t>
  </si>
  <si>
    <t>Bellem Yashwanth</t>
  </si>
  <si>
    <t>Bellem.Yashwanth@emids.com</t>
  </si>
  <si>
    <t>USEMP923</t>
  </si>
  <si>
    <t>Benjamin Robert Goins</t>
  </si>
  <si>
    <t>Benjamin.Goins@emids.com</t>
  </si>
  <si>
    <t>IT - US</t>
  </si>
  <si>
    <t>INEMP2032</t>
  </si>
  <si>
    <t>Deepak Bhadravathi Nataraj</t>
  </si>
  <si>
    <t>Deepak.Nataraj@emids.com</t>
  </si>
  <si>
    <t>Murfreesboro</t>
  </si>
  <si>
    <t>USEMP897</t>
  </si>
  <si>
    <t>Benjamin Tuttle</t>
  </si>
  <si>
    <t>Director and Assistant General Counsel</t>
  </si>
  <si>
    <t>Benjamin.Tuttle@emids.com</t>
  </si>
  <si>
    <t>Lexington</t>
  </si>
  <si>
    <t>USEMP531</t>
  </si>
  <si>
    <t>Bertram Pampanin</t>
  </si>
  <si>
    <t>Bertram.Pampanin@emids.com</t>
  </si>
  <si>
    <t>Florence</t>
  </si>
  <si>
    <t>USEMP533</t>
  </si>
  <si>
    <t>Bethany Wood</t>
  </si>
  <si>
    <t>Bethany.Wood@emids.com</t>
  </si>
  <si>
    <t>Mazomanie</t>
  </si>
  <si>
    <t>INEMP7389</t>
  </si>
  <si>
    <t>Bharat Kumar Seera</t>
  </si>
  <si>
    <t>Bharat.Seera@emids.com</t>
  </si>
  <si>
    <t>CVS HEALTH-AHMSolutions-ModUpliftCDPTrainGCPMigration</t>
  </si>
  <si>
    <t>USEMP906</t>
  </si>
  <si>
    <t>Vijay Krishna</t>
  </si>
  <si>
    <t>Associate Director - Technology</t>
  </si>
  <si>
    <t>Vijay.Krishna@emids.com</t>
  </si>
  <si>
    <t>USEMP745</t>
  </si>
  <si>
    <t>Bharath Kumar Veeramalli</t>
  </si>
  <si>
    <t>BharathKumar.Veeramalli@emids.com</t>
  </si>
  <si>
    <t>Binghamton</t>
  </si>
  <si>
    <t>INEMP5293</t>
  </si>
  <si>
    <t>Bharath Sukavasi</t>
  </si>
  <si>
    <t>Bharath.Sukavasi@emids.com</t>
  </si>
  <si>
    <t>CVS HEALTH-AHM Solutions-DP Train Salesforce-Eng</t>
  </si>
  <si>
    <t>INEMP6048</t>
  </si>
  <si>
    <t>Vivek Chitharanjan</t>
  </si>
  <si>
    <t>Vivek.Chitharanjan@emids.com</t>
  </si>
  <si>
    <t>INSPC312</t>
  </si>
  <si>
    <t>Bharathi Saragadam</t>
  </si>
  <si>
    <t>Bharathi.Saragadam@emids.com</t>
  </si>
  <si>
    <t>Anakapalli</t>
  </si>
  <si>
    <t>USEMP847</t>
  </si>
  <si>
    <t>Bhargav Kumar Kankipati</t>
  </si>
  <si>
    <t>Senior Manager Consulting</t>
  </si>
  <si>
    <t>Business Consulting</t>
  </si>
  <si>
    <t>Bhargav.Kankipati@emids.com</t>
  </si>
  <si>
    <t>BCBS AZ - RPA,CVS HEALTH - MWB Strategy &amp; Automation-IPA</t>
  </si>
  <si>
    <t>BCBS AZ,CVS HEALTH</t>
  </si>
  <si>
    <t>USEMP409</t>
  </si>
  <si>
    <t>Bhargava Kuchibhatla</t>
  </si>
  <si>
    <t>Bhargava.Kuchibhatla@emids.com</t>
  </si>
  <si>
    <t>INEMP3724</t>
  </si>
  <si>
    <t>Bhargavi Bangalore Raghavendra</t>
  </si>
  <si>
    <t>Manager - Configuration</t>
  </si>
  <si>
    <t>Bhargavi.Raghavendra@emids.com</t>
  </si>
  <si>
    <t>NHPRI - HRP BAU Support - CP's</t>
  </si>
  <si>
    <t>INEMP4649</t>
  </si>
  <si>
    <t>Bhargavi Pakkireddigari</t>
  </si>
  <si>
    <t>Bhargavi.Pakkireddigari@emids.com</t>
  </si>
  <si>
    <t>CAEMP118</t>
  </si>
  <si>
    <t>Bhaskar Anand</t>
  </si>
  <si>
    <t>Bhaskar.Anand@emids.com</t>
  </si>
  <si>
    <t>INEMP6922</t>
  </si>
  <si>
    <t>Praveen Srinivasan Hebbale</t>
  </si>
  <si>
    <t>VP - Global Talent Planning and Supply</t>
  </si>
  <si>
    <t>Praveen.Hebbale@emids.com</t>
  </si>
  <si>
    <t>Mississauga</t>
  </si>
  <si>
    <t>INEMP6968</t>
  </si>
  <si>
    <t>Bhaskar Dwivedi</t>
  </si>
  <si>
    <t>Bhaskar.Dwivedi@emids.com</t>
  </si>
  <si>
    <t>DIAMETER HEALTH-eCQM Development &amp; Maintenance</t>
  </si>
  <si>
    <t>DIAMETER HEALTH</t>
  </si>
  <si>
    <t>Salamatpur</t>
  </si>
  <si>
    <t>USCON1796</t>
  </si>
  <si>
    <t>Bhaskar K Chowdhury</t>
  </si>
  <si>
    <t>Bhaskar.Chowdhury@emids.com</t>
  </si>
  <si>
    <t>USEMP824</t>
  </si>
  <si>
    <t>Steven Schneiderman</t>
  </si>
  <si>
    <t>V.P. Technology</t>
  </si>
  <si>
    <t>Steven.Schneiderman@emids.com</t>
  </si>
  <si>
    <t>Parkville</t>
  </si>
  <si>
    <t>INEMP898</t>
  </si>
  <si>
    <t>Bhavinkumar Govindabhai Patel</t>
  </si>
  <si>
    <t>Bhavinkumar.Patel@emids.com</t>
  </si>
  <si>
    <t>Godhra</t>
  </si>
  <si>
    <t>INEMP6369</t>
  </si>
  <si>
    <t>Bhavishya Malhotra</t>
  </si>
  <si>
    <t>Bhavishya.Malhotra@emids.com</t>
  </si>
  <si>
    <t>INEMP7206</t>
  </si>
  <si>
    <t>Bhoomika J</t>
  </si>
  <si>
    <t>Senior Analyst- Operations</t>
  </si>
  <si>
    <t>Bhoomika.J@emids.com</t>
  </si>
  <si>
    <t>INEMP5487</t>
  </si>
  <si>
    <t>Bhupendra Pratap Singh</t>
  </si>
  <si>
    <t>Bhupendra.Singh@emids.com</t>
  </si>
  <si>
    <t>INEMP5354</t>
  </si>
  <si>
    <t>Bhuvaneshwari K</t>
  </si>
  <si>
    <t>Bhuvaneshwari.K@emids.com</t>
  </si>
  <si>
    <t>Erode</t>
  </si>
  <si>
    <t>INEMP6784</t>
  </si>
  <si>
    <t>Bhuvaneshwari Malipatil</t>
  </si>
  <si>
    <t>Bhuvaneshwari.Malipatil@emids.com</t>
  </si>
  <si>
    <t>Engineering - Launchpad,IHCS - MedTrac Program R2 &amp; R3 - Eng</t>
  </si>
  <si>
    <t>BUILD LAUNCHPAD,INTEGRATED HOME CARE SERVICES</t>
  </si>
  <si>
    <t>INEMP6302</t>
  </si>
  <si>
    <t>Sashi Suman</t>
  </si>
  <si>
    <t>Sashi.Suman@emids.com</t>
  </si>
  <si>
    <t>Gunj</t>
  </si>
  <si>
    <t>INEMP4918</t>
  </si>
  <si>
    <t>Bhuvaneshwari Murkhandi</t>
  </si>
  <si>
    <t>Bhuvaneshwari.Murkhandi@emids.com</t>
  </si>
  <si>
    <t>RMHP - Facets Support</t>
  </si>
  <si>
    <t>RMHP</t>
  </si>
  <si>
    <t>INEMP952</t>
  </si>
  <si>
    <t>Jishna George</t>
  </si>
  <si>
    <t>Jishna.George@emids.com</t>
  </si>
  <si>
    <t>Shigli</t>
  </si>
  <si>
    <t>INEMP7314</t>
  </si>
  <si>
    <t>Bhuvaneswari .</t>
  </si>
  <si>
    <t>Bhuvaneswari@emids.com</t>
  </si>
  <si>
    <t>FINVI - SAAS Initiative Staffing - Ramp Up</t>
  </si>
  <si>
    <t>USEMP964</t>
  </si>
  <si>
    <t>Bichi Wu</t>
  </si>
  <si>
    <t>QA Analyst</t>
  </si>
  <si>
    <t>Bichi.Wu@emids.com</t>
  </si>
  <si>
    <t>CVS HEALTH-AHM Solutions Mod 2024 - DP Train - Eng</t>
  </si>
  <si>
    <t>Jersey City</t>
  </si>
  <si>
    <t>CAEMP113</t>
  </si>
  <si>
    <t>Bigland James</t>
  </si>
  <si>
    <t>Customer Success Specialist</t>
  </si>
  <si>
    <t>James.Bigland@emids.com</t>
  </si>
  <si>
    <t>RO - Lab - HealthConnect Support - Eng,RO - RAAM InQ Enhancements,R&amp;D - SR&amp;ED,RO - InQ Group Functionality</t>
  </si>
  <si>
    <t>R&amp;D,ROYAL OTTAWA</t>
  </si>
  <si>
    <t>CAEMP049</t>
  </si>
  <si>
    <t>Sebastien Tardif</t>
  </si>
  <si>
    <t>Principal Architect</t>
  </si>
  <si>
    <t>Sebastien.Tardif@emids.com</t>
  </si>
  <si>
    <t>INCON1001</t>
  </si>
  <si>
    <t>Bijjam Srinivasa Reddy</t>
  </si>
  <si>
    <t>Bijjam.Reddy@emids.com</t>
  </si>
  <si>
    <t>INEMP4472</t>
  </si>
  <si>
    <t>Bikram Keshari Nayak</t>
  </si>
  <si>
    <t>Bikram.Nayak@emids.com</t>
  </si>
  <si>
    <t>CVS HEALTH-AHM Support &amp; Operations-Engg-ADM-Eng</t>
  </si>
  <si>
    <t>INEMP473</t>
  </si>
  <si>
    <t>Sellappillai Babu</t>
  </si>
  <si>
    <t>Sellappillai.Babu@emids.com</t>
  </si>
  <si>
    <t>BHADRAK</t>
  </si>
  <si>
    <t>INEMP5162</t>
  </si>
  <si>
    <t>Bindela Kavitha</t>
  </si>
  <si>
    <t>Bindela.Kavitha@emids.com</t>
  </si>
  <si>
    <t>Tadipatri</t>
  </si>
  <si>
    <t>INEMP4835</t>
  </si>
  <si>
    <t>Bindhushri Munireddy</t>
  </si>
  <si>
    <t>Senior Associate - Human Resources</t>
  </si>
  <si>
    <t>Bindhushri.Munireddy@emids.com</t>
  </si>
  <si>
    <t>HOSUR</t>
  </si>
  <si>
    <t>INEMP4401</t>
  </si>
  <si>
    <t>Binita Bijayani Parida</t>
  </si>
  <si>
    <t>Binita.Parida@emids.com</t>
  </si>
  <si>
    <t>INEMP3573</t>
  </si>
  <si>
    <t>Binod Paikaray</t>
  </si>
  <si>
    <t>Binod.Paikaray@emids.com</t>
  </si>
  <si>
    <t>INEMP6954</t>
  </si>
  <si>
    <t>Binoy Raveendran</t>
  </si>
  <si>
    <t>Binoy.Raveendran@emids.com</t>
  </si>
  <si>
    <t>ICON - PM Requirement - Binoy</t>
  </si>
  <si>
    <t>ICON</t>
  </si>
  <si>
    <t>INEMP5074</t>
  </si>
  <si>
    <t>Birundha</t>
  </si>
  <si>
    <t>Birundha@emids.com</t>
  </si>
  <si>
    <t>INEMP7330</t>
  </si>
  <si>
    <t>Bishal Kumar</t>
  </si>
  <si>
    <t>Bishal.Kumar@emids.com</t>
  </si>
  <si>
    <t>Connect - Furlough</t>
  </si>
  <si>
    <t>Galudih</t>
  </si>
  <si>
    <t>INEMP7137</t>
  </si>
  <si>
    <t>Bishwaranjan Behera</t>
  </si>
  <si>
    <t>Bishwaranjan.Behera@emids.com</t>
  </si>
  <si>
    <t>FINVI - Oasis - ETL POD</t>
  </si>
  <si>
    <t>INEMP1163</t>
  </si>
  <si>
    <t>Rujuta Satyajit Deshpande</t>
  </si>
  <si>
    <t>Rujuta.Deshpande@emids.com</t>
  </si>
  <si>
    <t>INEMP1093</t>
  </si>
  <si>
    <t>Biswanath Sahoo</t>
  </si>
  <si>
    <t>Biswanath.Sahoo@emids.com</t>
  </si>
  <si>
    <t>Balichandra pur</t>
  </si>
  <si>
    <t>USCON1606</t>
  </si>
  <si>
    <t>Bobbie Michelle Brooks</t>
  </si>
  <si>
    <t>Manager - Admin Facilities</t>
  </si>
  <si>
    <t>michelle.brooks@emids.com</t>
  </si>
  <si>
    <t>Admin / Facilities - US</t>
  </si>
  <si>
    <t>Admin / Facilities</t>
  </si>
  <si>
    <t>INEMP5983</t>
  </si>
  <si>
    <t>Bojja Thirumala Kondaiah</t>
  </si>
  <si>
    <t>Bojja.Kondaiah@emids.com</t>
  </si>
  <si>
    <t>YSR Kadapa</t>
  </si>
  <si>
    <t>INEMP6855</t>
  </si>
  <si>
    <t>Bonala Shabana</t>
  </si>
  <si>
    <t>Bonala.Shabana@emids.com</t>
  </si>
  <si>
    <t>MILLENNIAPAY - RPA</t>
  </si>
  <si>
    <t>INEMP7388</t>
  </si>
  <si>
    <t>Vidya Balakrishna Suvarna</t>
  </si>
  <si>
    <t>Vidya.Suvarna@emids.com</t>
  </si>
  <si>
    <t>pulivendula</t>
  </si>
  <si>
    <t>INEMP6086</t>
  </si>
  <si>
    <t>Bonam Dhanaraju</t>
  </si>
  <si>
    <t>Bonam.Dhanaraju@emids.com</t>
  </si>
  <si>
    <t>Andhra Pradesh</t>
  </si>
  <si>
    <t>INEMP5839</t>
  </si>
  <si>
    <t>Boopathi Arjunan</t>
  </si>
  <si>
    <t>Boopathi.Arjunan@emids.com</t>
  </si>
  <si>
    <t>AVENU - RevQ and ODI</t>
  </si>
  <si>
    <t>AVENU INSIGHTS AND ANALYTICS, LLC</t>
  </si>
  <si>
    <t>INEMP4674</t>
  </si>
  <si>
    <t>Brahmaiah Guduri</t>
  </si>
  <si>
    <t>Brahmaiah.Guduri@emids.com</t>
  </si>
  <si>
    <t>JACKSON HEALTH - Staffing</t>
  </si>
  <si>
    <t>JACKSON HEALTH SYSTEMS</t>
  </si>
  <si>
    <t>Guntur</t>
  </si>
  <si>
    <t>INEMP1734</t>
  </si>
  <si>
    <t>Braj Kishore</t>
  </si>
  <si>
    <t>Braj.Kishore@emids.com</t>
  </si>
  <si>
    <t>USEMP534</t>
  </si>
  <si>
    <t>Brandon Wilson</t>
  </si>
  <si>
    <t>Brandon.Wilson@emids.com</t>
  </si>
  <si>
    <t>Platforms - Org Delivery,MOLINA - Staff Augmentation Services - CP's</t>
  </si>
  <si>
    <t>BUILD ORG DELIVERY,MOLINA HEALTHCARE - CA</t>
  </si>
  <si>
    <t>Gilbert</t>
  </si>
  <si>
    <t>Brixie Joy Hidalgo Supapo</t>
  </si>
  <si>
    <t>Senior Sales &amp; Marketing Specialist</t>
  </si>
  <si>
    <t>BrixieJoy.Supapo@emids.com</t>
  </si>
  <si>
    <t>Q35000082</t>
  </si>
  <si>
    <t>Visent Avxhi</t>
  </si>
  <si>
    <t>Strategic Account Director</t>
  </si>
  <si>
    <t>Visent.Avxhi@emids.com</t>
  </si>
  <si>
    <t>Q35000112</t>
  </si>
  <si>
    <t>Bruce Buttles</t>
  </si>
  <si>
    <t>bruce.buttles@emids.com</t>
  </si>
  <si>
    <t>Charlotte</t>
  </si>
  <si>
    <t>INEMP7347</t>
  </si>
  <si>
    <t>Buganipalli Karunasagar Reddy</t>
  </si>
  <si>
    <t>Buganipalli.Reddy@emids.com</t>
  </si>
  <si>
    <t>INEMP7034</t>
  </si>
  <si>
    <t>Bukke Kesava Sai Kiran Naik</t>
  </si>
  <si>
    <t>Bukke.Naik@emids.com</t>
  </si>
  <si>
    <t>HYDERABAD</t>
  </si>
  <si>
    <t>INEMP6010</t>
  </si>
  <si>
    <t>Bussareddy Prajitha</t>
  </si>
  <si>
    <t>Bussareddy.Prajitha@emids.com</t>
  </si>
  <si>
    <t>HUMANA - QE Transformation - Ramp Up</t>
  </si>
  <si>
    <t>INEMP2519</t>
  </si>
  <si>
    <t>Jagannath Bangalore Ramanatha</t>
  </si>
  <si>
    <t>Jagannath.Ramanatha@emids.com</t>
  </si>
  <si>
    <t>Cariza Marie De Leon Zuleta</t>
  </si>
  <si>
    <t>CarizaMarie.Zuleta@emids.com</t>
  </si>
  <si>
    <t>USEMP678</t>
  </si>
  <si>
    <t>Carmen Lux</t>
  </si>
  <si>
    <t>Carmen.Lux@emids.com</t>
  </si>
  <si>
    <t>CDR - India</t>
  </si>
  <si>
    <t>Service now</t>
  </si>
  <si>
    <t>Q35000110</t>
  </si>
  <si>
    <t>Carol Czakoczi</t>
  </si>
  <si>
    <t>Business Analyst</t>
  </si>
  <si>
    <t>Carol.Czakoczi@emids.com</t>
  </si>
  <si>
    <t>CAEMP055</t>
  </si>
  <si>
    <t>Caroline Zenss</t>
  </si>
  <si>
    <t>Lead Interaction Designer</t>
  </si>
  <si>
    <t>Caroline.Zenss@emids.com</t>
  </si>
  <si>
    <t>HANSEI - Benji EMR - UX Services</t>
  </si>
  <si>
    <t>Cantley</t>
  </si>
  <si>
    <t>USEMP951</t>
  </si>
  <si>
    <t>Carrie L Blazich</t>
  </si>
  <si>
    <t>Carrie.Blazich@emids.com</t>
  </si>
  <si>
    <t>Platforms - Launchpad</t>
  </si>
  <si>
    <t>Littleton</t>
  </si>
  <si>
    <t>USEMP703</t>
  </si>
  <si>
    <t>Cassandra Corts</t>
  </si>
  <si>
    <t>Cassandra.Corts@emids.com</t>
  </si>
  <si>
    <t>CCH - 002 Mgmt, Training and Meetings,CCH - 002 MyChart AMS - CP's</t>
  </si>
  <si>
    <t>QA Practice</t>
  </si>
  <si>
    <t>COOK CHILDREN'S HEALTH CARE SYSTEM</t>
  </si>
  <si>
    <t>USEMP641</t>
  </si>
  <si>
    <t>Todd Klein</t>
  </si>
  <si>
    <t>Todd.Klein@emids.com</t>
  </si>
  <si>
    <t>Fairview</t>
  </si>
  <si>
    <t>USCON1811</t>
  </si>
  <si>
    <t>Catherine Agustin Fregoso</t>
  </si>
  <si>
    <t>Catherine.Fregoso@emids.com</t>
  </si>
  <si>
    <t>DIGNITY HEALTH - SOW 8-EZCap Configuration Support</t>
  </si>
  <si>
    <t>DIGNITY HEALTH</t>
  </si>
  <si>
    <t>Yucca Valley</t>
  </si>
  <si>
    <t>USEMP865</t>
  </si>
  <si>
    <t>Chaitra Ashok Ettigi</t>
  </si>
  <si>
    <t>Chaitra.Ettigi@emids.com</t>
  </si>
  <si>
    <t>NHPRI - HRP BAU Support - CP's,NHPRI - HRP BAU Support - CP's</t>
  </si>
  <si>
    <t>USEMP574</t>
  </si>
  <si>
    <t>Mindy Zezula</t>
  </si>
  <si>
    <t>Director - Configuration Solutions</t>
  </si>
  <si>
    <t>Mindy.Zezula@emids.com</t>
  </si>
  <si>
    <t>St Dublin</t>
  </si>
  <si>
    <t>INEMP6904</t>
  </si>
  <si>
    <t>Chandan Kumar</t>
  </si>
  <si>
    <t>Chandan.Kumar@emids.com</t>
  </si>
  <si>
    <t>INEMP7496</t>
  </si>
  <si>
    <t>Chandni .</t>
  </si>
  <si>
    <t>Senior Product Designer</t>
  </si>
  <si>
    <t>Chandni@emids.com</t>
  </si>
  <si>
    <t>INEMP5563</t>
  </si>
  <si>
    <t>Mohd. Asif</t>
  </si>
  <si>
    <t>Director of User Experience</t>
  </si>
  <si>
    <t>Mohd.Asif@emids.com</t>
  </si>
  <si>
    <t>INEMP6983</t>
  </si>
  <si>
    <t>Chandra Kiran Reddy Reddivari</t>
  </si>
  <si>
    <t>Chandra.Reddivari@emids.com</t>
  </si>
  <si>
    <t>INEMP2551</t>
  </si>
  <si>
    <t>Chandra Sekhar Kotcherla</t>
  </si>
  <si>
    <t>Chandra.Kotcherla@emids.com</t>
  </si>
  <si>
    <t>USEMP863</t>
  </si>
  <si>
    <t>Ruby Goel</t>
  </si>
  <si>
    <t>Director - Recruitment</t>
  </si>
  <si>
    <t>Ruby.Goel@emids.com</t>
  </si>
  <si>
    <t>INEMP6753</t>
  </si>
  <si>
    <t>Chandrasekar Reddy Reddyvari</t>
  </si>
  <si>
    <t>Chandrasekar.Reddyvari@emids.com</t>
  </si>
  <si>
    <t>Punganur</t>
  </si>
  <si>
    <t>INEMP6902</t>
  </si>
  <si>
    <t>Chandravathy J</t>
  </si>
  <si>
    <t>Chandravathy.J@emids.com</t>
  </si>
  <si>
    <t>INEMP5091</t>
  </si>
  <si>
    <t>Chanduru Sampathkumar</t>
  </si>
  <si>
    <t>Chanduru.Sampathkumar@emids.com</t>
  </si>
  <si>
    <t>Vellore</t>
  </si>
  <si>
    <t>INEMP5116</t>
  </si>
  <si>
    <t>Channakeshava J B</t>
  </si>
  <si>
    <t>Channakeshava.B@emids.com</t>
  </si>
  <si>
    <t>INEMP2321</t>
  </si>
  <si>
    <t>Charan Kumar Yalamapati</t>
  </si>
  <si>
    <t>Charan.Yalamapati@emids.com</t>
  </si>
  <si>
    <t>Garladinne</t>
  </si>
  <si>
    <t>INEMP5866</t>
  </si>
  <si>
    <t>Charan S</t>
  </si>
  <si>
    <t>Charan.S@emids.com</t>
  </si>
  <si>
    <t>USCON1807</t>
  </si>
  <si>
    <t>Charisa Johnson</t>
  </si>
  <si>
    <t>Charisa.Johnson@emids.com</t>
  </si>
  <si>
    <t>MOLINA - Staff Augmentation Services - CP's</t>
  </si>
  <si>
    <t>MOLINA HEALTHCARE - CA</t>
  </si>
  <si>
    <t>Columbus</t>
  </si>
  <si>
    <t>INEMP7393</t>
  </si>
  <si>
    <t>Charles Jebathdurai</t>
  </si>
  <si>
    <t>Charles.Jebathdurai@emids.com</t>
  </si>
  <si>
    <t>INSPC046</t>
  </si>
  <si>
    <t>Chatbox</t>
  </si>
  <si>
    <t>chatbox@emids.com</t>
  </si>
  <si>
    <t>INEMP4958</t>
  </si>
  <si>
    <t>Chava Vishnu</t>
  </si>
  <si>
    <t>Chava.Vishnu@emids.com</t>
  </si>
  <si>
    <t>VERISMA - DevOps Services - IPA</t>
  </si>
  <si>
    <t>Khammam</t>
  </si>
  <si>
    <t>INEMP7435</t>
  </si>
  <si>
    <t>Chebrolu N V Siva Raghavendra Kumar</t>
  </si>
  <si>
    <t>Chebrolu.Kumar@emids.com</t>
  </si>
  <si>
    <t>INEMP5342</t>
  </si>
  <si>
    <t>Chetan A Gotur</t>
  </si>
  <si>
    <t>Chetan.Gotur@emids.com</t>
  </si>
  <si>
    <t>INEMP3158</t>
  </si>
  <si>
    <t>Chetan Sawant</t>
  </si>
  <si>
    <t>Chetan.Sawant@emids.com</t>
  </si>
  <si>
    <t>Vascodagama</t>
  </si>
  <si>
    <t>INEMP7363</t>
  </si>
  <si>
    <t>Chilakuri Chandra Sekhar</t>
  </si>
  <si>
    <t>Chilakuri.Sekhar@emids.com</t>
  </si>
  <si>
    <t>INEMP5137</t>
  </si>
  <si>
    <t>Chilambarasan Jayakumar</t>
  </si>
  <si>
    <t>Chilambarasan.Jayakumar@emids.com</t>
  </si>
  <si>
    <t>Coimbatore</t>
  </si>
  <si>
    <t>INEMP7387</t>
  </si>
  <si>
    <t>Chiluka Bhavana</t>
  </si>
  <si>
    <t>Analyst - RPA</t>
  </si>
  <si>
    <t>Chiluka.Bhavana@emids.com</t>
  </si>
  <si>
    <t>INEMP7426</t>
  </si>
  <si>
    <t>Chilukuri Naga Sumanth Reddy</t>
  </si>
  <si>
    <t>Chilukuri.Reddy@emids.com</t>
  </si>
  <si>
    <t>INEMP6716</t>
  </si>
  <si>
    <t>Chimalamarri Panakala Reddy</t>
  </si>
  <si>
    <t>Chimalamarri.Reddy@emids.com</t>
  </si>
  <si>
    <t>IQIVIA - Biotech - MedTech RMP - Roche Project</t>
  </si>
  <si>
    <t>INEMP7459</t>
  </si>
  <si>
    <t>Chinnagangannagari Vinod Kumar Reddy</t>
  </si>
  <si>
    <t>Chinnagangannagari.Reddy@emids.com</t>
  </si>
  <si>
    <t>INEMP5365</t>
  </si>
  <si>
    <t>Chintamani Juwekar</t>
  </si>
  <si>
    <t>Chintamani.Juwekar@emids.com</t>
  </si>
  <si>
    <t>FINVI - SAAS initiative Staffing</t>
  </si>
  <si>
    <t>INEMP7396</t>
  </si>
  <si>
    <t>Chirag Gadhock</t>
  </si>
  <si>
    <t>Chirag.Gadhock@emids.com</t>
  </si>
  <si>
    <t>INEMP5490</t>
  </si>
  <si>
    <t>Chirag Rastogi</t>
  </si>
  <si>
    <t>Chirag.Rastogi@emids.com</t>
  </si>
  <si>
    <t>CORELIGHT - Corelight</t>
  </si>
  <si>
    <t>CORELIGHT, INC</t>
  </si>
  <si>
    <t>INEMP4948</t>
  </si>
  <si>
    <t>Pervez Arbi Ansari</t>
  </si>
  <si>
    <t>Pervez.Ansari@emids.com</t>
  </si>
  <si>
    <t>INEMP5825</t>
  </si>
  <si>
    <t>Chiranjeevi Veera Rama Macharla</t>
  </si>
  <si>
    <t>Chiranjeevi.Macharla@emids.com</t>
  </si>
  <si>
    <t>INEMP6952</t>
  </si>
  <si>
    <t>Piyush Gupta</t>
  </si>
  <si>
    <t>Piyush.Gupta@emids.com</t>
  </si>
  <si>
    <t>INEMP5424</t>
  </si>
  <si>
    <t>Chiranjiivi C Y</t>
  </si>
  <si>
    <t>Chiranjiivi.Y@emids.com</t>
  </si>
  <si>
    <t>USCON1433</t>
  </si>
  <si>
    <t>Chitra Periyasamy</t>
  </si>
  <si>
    <t>Senior Software Development Engineer in Test</t>
  </si>
  <si>
    <t>Chitra.Periyasamy@emids.com</t>
  </si>
  <si>
    <t>CVS HEALTH-AHM Solutions- Health Insights Train- Eng</t>
  </si>
  <si>
    <t>Christ Roi Loto Bautista</t>
  </si>
  <si>
    <t>Associate Software Developer</t>
  </si>
  <si>
    <t>ChristRoi.Bautista@emids.com</t>
  </si>
  <si>
    <t>CACON010</t>
  </si>
  <si>
    <t>Christopher Allan</t>
  </si>
  <si>
    <t>Technical Product Owner</t>
  </si>
  <si>
    <t>Christopher.Allan@emids.com</t>
  </si>
  <si>
    <t>CAEMP004</t>
  </si>
  <si>
    <t>Timon LeDain</t>
  </si>
  <si>
    <t>VP of Customer Value</t>
  </si>
  <si>
    <t>Timon.LeDain@emids.com</t>
  </si>
  <si>
    <t>North Vancouver</t>
  </si>
  <si>
    <t>Q35000077</t>
  </si>
  <si>
    <t>Christopher Brian Eargle</t>
  </si>
  <si>
    <t>Client Architect</t>
  </si>
  <si>
    <t>Christopher.Eargle@emids.com</t>
  </si>
  <si>
    <t>Q35000069</t>
  </si>
  <si>
    <t>Wilson Paul Ward</t>
  </si>
  <si>
    <t>VP Solution Design and Architecture</t>
  </si>
  <si>
    <t>Paul.Ward@emids.com</t>
  </si>
  <si>
    <t>Platforms - Org Delivery,BCBS AZ - HRP Config Support &amp; Training - CP's</t>
  </si>
  <si>
    <t>BCBS AZ,BUILD ORG DELIVERY</t>
  </si>
  <si>
    <t>USEMP561</t>
  </si>
  <si>
    <t>Laura Schaumberg</t>
  </si>
  <si>
    <t>Vice President - Implementation Services</t>
  </si>
  <si>
    <t>Laura.Schaumberg@emids.com</t>
  </si>
  <si>
    <t>Oceanside</t>
  </si>
  <si>
    <t>USEMP981</t>
  </si>
  <si>
    <t>Christopher Sutton</t>
  </si>
  <si>
    <t>AVP - Alliance Partner Sales</t>
  </si>
  <si>
    <t>Christopher.Sutton@emids.com</t>
  </si>
  <si>
    <t>Project AB - Sales</t>
  </si>
  <si>
    <t>NON-OPERATIONAL/ONE-TIME EXPENSES</t>
  </si>
  <si>
    <t>USEMP003</t>
  </si>
  <si>
    <t>Michael Hollis</t>
  </si>
  <si>
    <t>President, Strategic Business</t>
  </si>
  <si>
    <t>michael.hollis@emids.com</t>
  </si>
  <si>
    <t>Durham</t>
  </si>
  <si>
    <t>USEMP943</t>
  </si>
  <si>
    <t>Claire F Owens</t>
  </si>
  <si>
    <t>Associate - Marketing</t>
  </si>
  <si>
    <t>Claire.Owens@emids.com</t>
  </si>
  <si>
    <t>Clarissa Caaya Petalver</t>
  </si>
  <si>
    <t>Clarissa.Petalver@emids.com</t>
  </si>
  <si>
    <t>Clarizza Cosep Cruz</t>
  </si>
  <si>
    <t>Clarizza.Cruz@emids.com</t>
  </si>
  <si>
    <t>USCON771</t>
  </si>
  <si>
    <t>Claudia Alonso</t>
  </si>
  <si>
    <t>Claudia.Alonso@emids.com</t>
  </si>
  <si>
    <t>Claudine Mae Abaya Billanes</t>
  </si>
  <si>
    <t>Expert Test Engineer</t>
  </si>
  <si>
    <t>ClaudineMae.Billanes@emids.com</t>
  </si>
  <si>
    <t>Clintjie Esio Lo</t>
  </si>
  <si>
    <t>Clintjie.Lo@emids.com</t>
  </si>
  <si>
    <t>INSPC080</t>
  </si>
  <si>
    <t>Concierge-Support</t>
  </si>
  <si>
    <t>Concierge-Support@emids.com</t>
  </si>
  <si>
    <t>INSPC093</t>
  </si>
  <si>
    <t>Corporate Communication</t>
  </si>
  <si>
    <t>corporatecommunication@emids.com</t>
  </si>
  <si>
    <t>USEMP541</t>
  </si>
  <si>
    <t>Craig Geyer</t>
  </si>
  <si>
    <t>Craig.Geyer@emids.com</t>
  </si>
  <si>
    <t>HEALTHEDGE - Geyer, Craig 2 - CP's</t>
  </si>
  <si>
    <t>HEALTHEDGE</t>
  </si>
  <si>
    <t>Jensen Beach</t>
  </si>
  <si>
    <t>ROEMP019</t>
  </si>
  <si>
    <t>Cristian-Gelu Muresan</t>
  </si>
  <si>
    <t>Cristian-Gelu.Muresan@emids.com</t>
  </si>
  <si>
    <t>USEMP796</t>
  </si>
  <si>
    <t>Cynthia A McCall</t>
  </si>
  <si>
    <t>Cynthia.Mccall@emids.com</t>
  </si>
  <si>
    <t>USCON1652</t>
  </si>
  <si>
    <t>Cynthia Capers</t>
  </si>
  <si>
    <t>Cynthia.Capers@emids.com</t>
  </si>
  <si>
    <t>Ruskin</t>
  </si>
  <si>
    <t>INEMP7070</t>
  </si>
  <si>
    <t>D Baskarbrito</t>
  </si>
  <si>
    <t>D.Baskarbrito@emids.com</t>
  </si>
  <si>
    <t>Thiruvanamalai</t>
  </si>
  <si>
    <t>INEMP4295</t>
  </si>
  <si>
    <t>Dabbara Bharath</t>
  </si>
  <si>
    <t>Dabbara.Bharath@emids.com</t>
  </si>
  <si>
    <t>Bommanahal</t>
  </si>
  <si>
    <t>Daisy Garab Hernandez</t>
  </si>
  <si>
    <t>Senior Finance Specialist</t>
  </si>
  <si>
    <t>Daisy.Hernandez@emids.com</t>
  </si>
  <si>
    <t>Jennifer Gonzales Glinoga</t>
  </si>
  <si>
    <t>Senior Finance Manager</t>
  </si>
  <si>
    <t>Jennifer.Glinoga@emids.com</t>
  </si>
  <si>
    <t>USCON1754</t>
  </si>
  <si>
    <t>Dambarudhara Behera</t>
  </si>
  <si>
    <t>Data Base Administrator</t>
  </si>
  <si>
    <t>Bapi.Behera@emids.com</t>
  </si>
  <si>
    <t>CLOUDBREAK - D&amp;A Services T&amp;M - DE,CLOUDBREAK - D&amp;A Services T&amp;M - DE</t>
  </si>
  <si>
    <t>CLOUDBREAK</t>
  </si>
  <si>
    <t>Wesley Chapel</t>
  </si>
  <si>
    <t>ROEMP034</t>
  </si>
  <si>
    <t>Dana Liulica</t>
  </si>
  <si>
    <t>Talent Partner Job</t>
  </si>
  <si>
    <t>Dana.Liulica@emids.com</t>
  </si>
  <si>
    <t>Grădiniței</t>
  </si>
  <si>
    <t>USEMP704</t>
  </si>
  <si>
    <t>Dani Miller</t>
  </si>
  <si>
    <t>Dani.Miller@emids.com</t>
  </si>
  <si>
    <t>VUMC - MHAV Accts Mngd Srvs'21-TransactionBased-CP's,VUMC-MHAV AcctsManaged Srvs21-T&amp;MHrly-MeetTraining - CP's</t>
  </si>
  <si>
    <t>VANDERBILT UNIVERSITY MEDICAL CENTER</t>
  </si>
  <si>
    <t>Allen</t>
  </si>
  <si>
    <t>CAEMP061</t>
  </si>
  <si>
    <t>Daniel Jon Thompson</t>
  </si>
  <si>
    <t>Daniel.Thompson@emids.com</t>
  </si>
  <si>
    <t>NASCO - UX Next Phase,TRIMEDX - UX Support 2023 - ED</t>
  </si>
  <si>
    <t>TRIMEDX,NASCO</t>
  </si>
  <si>
    <t>Vancouver</t>
  </si>
  <si>
    <t>USCON1747</t>
  </si>
  <si>
    <t>Danilo Alonso</t>
  </si>
  <si>
    <t>Danilo.Alonso@emids.com</t>
  </si>
  <si>
    <t>Miami</t>
  </si>
  <si>
    <t>INEMP7403</t>
  </si>
  <si>
    <t>Dantuluri Satya Sai Bhagavan Varma</t>
  </si>
  <si>
    <t>Dantuluri.Varma@emids.com</t>
  </si>
  <si>
    <t>Kakinada</t>
  </si>
  <si>
    <t>USEMP543</t>
  </si>
  <si>
    <t>Darren Donnellan</t>
  </si>
  <si>
    <t>Darren.Donnellan@emids.com</t>
  </si>
  <si>
    <t>Dunlap</t>
  </si>
  <si>
    <t>USCON1810</t>
  </si>
  <si>
    <t>Darshan Bharat Shah</t>
  </si>
  <si>
    <t>DarshanBharat.Shah@emids.com</t>
  </si>
  <si>
    <t>BENEVIS - Scheduling Platform Transformation</t>
  </si>
  <si>
    <t>BENEVIS</t>
  </si>
  <si>
    <t>INEMP6789</t>
  </si>
  <si>
    <t>Darshan K</t>
  </si>
  <si>
    <t>Darshan.K@emids.com</t>
  </si>
  <si>
    <t>INEMP6326</t>
  </si>
  <si>
    <t>Daruru Prathap</t>
  </si>
  <si>
    <t>Daruru.Prathap@emids.com</t>
  </si>
  <si>
    <t>Rajampet</t>
  </si>
  <si>
    <t>USEMP946</t>
  </si>
  <si>
    <t>David Box</t>
  </si>
  <si>
    <t>Vice President- Client Services</t>
  </si>
  <si>
    <t>David.Box@emids.com</t>
  </si>
  <si>
    <t>Life Science BU,Health Technology BU</t>
  </si>
  <si>
    <t>LIFE SCIENCE BU,HEALTH TECHNOLOGY BU</t>
  </si>
  <si>
    <t>Royse City</t>
  </si>
  <si>
    <t>David Elijah Jaena Teraza</t>
  </si>
  <si>
    <t>Dave.Teraza@emids.com</t>
  </si>
  <si>
    <t>USEMP544</t>
  </si>
  <si>
    <t>David Goble</t>
  </si>
  <si>
    <t>David.Goble@emids.com</t>
  </si>
  <si>
    <t>HEALTHEDGE - Goble, David - CP's</t>
  </si>
  <si>
    <t>Holland</t>
  </si>
  <si>
    <t>USEMP975</t>
  </si>
  <si>
    <t>David Kurt Carpenter</t>
  </si>
  <si>
    <t>Senior Director</t>
  </si>
  <si>
    <t>David.Carpenter@emids.com</t>
  </si>
  <si>
    <t>New Port Richey</t>
  </si>
  <si>
    <t>USEMP927</t>
  </si>
  <si>
    <t>David Roderick Casey</t>
  </si>
  <si>
    <t>David.Casey@emids.com</t>
  </si>
  <si>
    <t>CVS HEALTH - MWB Strategy&amp;Automation-Eng-Helpdesk-Engg</t>
  </si>
  <si>
    <t>USEMP876</t>
  </si>
  <si>
    <t>Mindy Stevens</t>
  </si>
  <si>
    <t>Manager</t>
  </si>
  <si>
    <t>Mindy.Stevens@emids.com</t>
  </si>
  <si>
    <t>Fayetteville</t>
  </si>
  <si>
    <t>Q35000068</t>
  </si>
  <si>
    <t>David Wai Hon Leung</t>
  </si>
  <si>
    <t>David.Leung@emids.com</t>
  </si>
  <si>
    <t>USEMP795</t>
  </si>
  <si>
    <t>Dawn Libby</t>
  </si>
  <si>
    <t>Dawn.Libby@emids.com</t>
  </si>
  <si>
    <t>Pomfret Center</t>
  </si>
  <si>
    <t>INEMP2205</t>
  </si>
  <si>
    <t>Dayanand David Siddiah</t>
  </si>
  <si>
    <t>Dayanand.Siddiah@emids.com</t>
  </si>
  <si>
    <t>INEMP7474</t>
  </si>
  <si>
    <t>Debasmita Bhattacharya</t>
  </si>
  <si>
    <t>Debasmita.Bhattacharya@emids.com</t>
  </si>
  <si>
    <t>INEMP6833</t>
  </si>
  <si>
    <t>Deenbandhu Patel</t>
  </si>
  <si>
    <t>Deenbandhu.Patel@emids.com</t>
  </si>
  <si>
    <t>Kaimur</t>
  </si>
  <si>
    <t>INEMP7296</t>
  </si>
  <si>
    <t>Deepa Basawaraj Ningarani</t>
  </si>
  <si>
    <t>Deepa.Ningarani@emids.com</t>
  </si>
  <si>
    <t>INEMP2330</t>
  </si>
  <si>
    <t>Jithendran Ponmaleri Koroth</t>
  </si>
  <si>
    <t>Jithendran.Koroth@emids.com</t>
  </si>
  <si>
    <t>INEMP2271</t>
  </si>
  <si>
    <t>Deepa Hemanth Kumar</t>
  </si>
  <si>
    <t>Deepa.H@emids.com</t>
  </si>
  <si>
    <t>INEMP3214</t>
  </si>
  <si>
    <t>Deepa Patel</t>
  </si>
  <si>
    <t>Deepa.Patel@emids.com</t>
  </si>
  <si>
    <t>INEMP985</t>
  </si>
  <si>
    <t>Jagannathan Srini Vasan</t>
  </si>
  <si>
    <t>Vasan.Jagannathan@emids.com</t>
  </si>
  <si>
    <t>INEMP5412</t>
  </si>
  <si>
    <t>Deepa V</t>
  </si>
  <si>
    <t>Deepa.V@emids.com</t>
  </si>
  <si>
    <t>INEMP7241</t>
  </si>
  <si>
    <t>Deepak</t>
  </si>
  <si>
    <t>Deepak@emids.com</t>
  </si>
  <si>
    <t>LUMERIS - IT Strategy RFP - Eng</t>
  </si>
  <si>
    <t>Sultanpur</t>
  </si>
  <si>
    <t>INEMP1839</t>
  </si>
  <si>
    <t>Tushar Kumar Sahoo</t>
  </si>
  <si>
    <t>Tushar.Sahoo@emids.com</t>
  </si>
  <si>
    <t>INEMP6966</t>
  </si>
  <si>
    <t>Deepak Jha</t>
  </si>
  <si>
    <t>Deepak.Jha@emids.com</t>
  </si>
  <si>
    <t>Faridabad</t>
  </si>
  <si>
    <t>INEMP5102</t>
  </si>
  <si>
    <t>Deepak Kumar Tomar</t>
  </si>
  <si>
    <t>Deepak.Tomar@emids.com</t>
  </si>
  <si>
    <t>Manendragarh</t>
  </si>
  <si>
    <t>INEMP6433</t>
  </si>
  <si>
    <t>Deepak Kumbhar</t>
  </si>
  <si>
    <t>Deepak.Kumbhar@emids.com</t>
  </si>
  <si>
    <t>Tasgaon</t>
  </si>
  <si>
    <t>INEMP7441</t>
  </si>
  <si>
    <t>Deepak Madiwal</t>
  </si>
  <si>
    <t>Senior Manager - Finance</t>
  </si>
  <si>
    <t>Deepak.Madiwal@emids.com</t>
  </si>
  <si>
    <t>INEMP7180</t>
  </si>
  <si>
    <t>Deepak Manja</t>
  </si>
  <si>
    <t>Deepak.Manja@emids.com</t>
  </si>
  <si>
    <t>INEMP3323</t>
  </si>
  <si>
    <t>Krishna Devarajan</t>
  </si>
  <si>
    <t>Krishna.Devarajan@emids.com</t>
  </si>
  <si>
    <t>INEMP6584</t>
  </si>
  <si>
    <t>Deepak Navale</t>
  </si>
  <si>
    <t>Deepak.Navale@emids.com</t>
  </si>
  <si>
    <t>Hubbali</t>
  </si>
  <si>
    <t>INEMP5495</t>
  </si>
  <si>
    <t>Deepak Prasad</t>
  </si>
  <si>
    <t>Deepak.Prasad@emids.com</t>
  </si>
  <si>
    <t>INEMP5496</t>
  </si>
  <si>
    <t>Deepak Yadav</t>
  </si>
  <si>
    <t>Deepak.Yadav@emids.com</t>
  </si>
  <si>
    <t>PWC - Pwc</t>
  </si>
  <si>
    <t>PRICEWATERHOUSECOOPERS LLP</t>
  </si>
  <si>
    <t>INEMP7299</t>
  </si>
  <si>
    <t>Deepali Majumder</t>
  </si>
  <si>
    <t>Chief Technology Officer</t>
  </si>
  <si>
    <t>Deepali.Majumder@emids.com</t>
  </si>
  <si>
    <t>Chief Technology Office</t>
  </si>
  <si>
    <t>CHIEF TECHNOLOGY OFFICE</t>
  </si>
  <si>
    <t>Pramod Chonamkandathil</t>
  </si>
  <si>
    <t>INSPC369</t>
  </si>
  <si>
    <t>Deepali Nahata</t>
  </si>
  <si>
    <t>Deepali.Nahata@emids.com</t>
  </si>
  <si>
    <t>INEMP7273</t>
  </si>
  <si>
    <t>Manika Sadhu</t>
  </si>
  <si>
    <t>Manika.Sadhu@emids.com</t>
  </si>
  <si>
    <t>INEMP3304</t>
  </si>
  <si>
    <t>Deepthi Devarinti</t>
  </si>
  <si>
    <t>Deepthi.Devarinti@emids.com</t>
  </si>
  <si>
    <t>Ananthapuramu</t>
  </si>
  <si>
    <t>INEMP2992</t>
  </si>
  <si>
    <t>Deepthy Mathew</t>
  </si>
  <si>
    <t>Deepthy.Mathew@emids.com</t>
  </si>
  <si>
    <t>Kottayam</t>
  </si>
  <si>
    <t>Demeth Rey Cañete Camuin</t>
  </si>
  <si>
    <t>DemethRey.Camuin@emids.com</t>
  </si>
  <si>
    <t>Bacoor</t>
  </si>
  <si>
    <t>USEMP547</t>
  </si>
  <si>
    <t>Denis Miller</t>
  </si>
  <si>
    <t>Denis.Miller@emids.com</t>
  </si>
  <si>
    <t>HEALTHEDGE - Miller, Denis - CP's</t>
  </si>
  <si>
    <t>Williamsville</t>
  </si>
  <si>
    <t>USEMP850</t>
  </si>
  <si>
    <t>Dev Kripa Roy</t>
  </si>
  <si>
    <t>Dev.Roy@emids.com</t>
  </si>
  <si>
    <t>Phoenix</t>
  </si>
  <si>
    <t>INEMP5318</t>
  </si>
  <si>
    <t>Devanshu</t>
  </si>
  <si>
    <t>Devanshu@emids.com</t>
  </si>
  <si>
    <t>Chittoor</t>
  </si>
  <si>
    <t>INEMP6599</t>
  </si>
  <si>
    <t>Devarinti Pravalika</t>
  </si>
  <si>
    <t>Associate Test Engineer</t>
  </si>
  <si>
    <t>Devarinti.Pravalika@emids.com</t>
  </si>
  <si>
    <t>INEMP5571</t>
  </si>
  <si>
    <t>Naman Agrawal</t>
  </si>
  <si>
    <t>Naman.Agrawal@emids.com</t>
  </si>
  <si>
    <t>kadapa</t>
  </si>
  <si>
    <t>INEMP5145</t>
  </si>
  <si>
    <t>Devendra Kumar</t>
  </si>
  <si>
    <t>Devendra.Kumar@emids.com</t>
  </si>
  <si>
    <t>Noida</t>
  </si>
  <si>
    <t>INEMP5707</t>
  </si>
  <si>
    <t>Dhanunjaya Lingam</t>
  </si>
  <si>
    <t>Dhanunjaya.Lingam@emids.com</t>
  </si>
  <si>
    <t>R1 - ETL Operations</t>
  </si>
  <si>
    <t>Hindhupur</t>
  </si>
  <si>
    <t>USEMP632</t>
  </si>
  <si>
    <t>Dhanya Paramel Subramanian</t>
  </si>
  <si>
    <t>Dhanya.Subramanian@emids.com</t>
  </si>
  <si>
    <t>Aldie</t>
  </si>
  <si>
    <t>INEMP5498</t>
  </si>
  <si>
    <t>Dharmendra Kumar Singh</t>
  </si>
  <si>
    <t>QA Manager</t>
  </si>
  <si>
    <t>Dharmendra.Singh@emids.com</t>
  </si>
  <si>
    <t>USEMP826</t>
  </si>
  <si>
    <t>Dhaval Sunil Shah</t>
  </si>
  <si>
    <t>Dhaval.Shah@emids.com</t>
  </si>
  <si>
    <t>CVS HEALTH-CDO-Clinical Harmonization FW(CHF2.0)-DE</t>
  </si>
  <si>
    <t>NORTH WALES</t>
  </si>
  <si>
    <t>INEMP7139</t>
  </si>
  <si>
    <t>Dhivya S</t>
  </si>
  <si>
    <t>Dhivya.S@emids.com</t>
  </si>
  <si>
    <t>Sivakasi</t>
  </si>
  <si>
    <t>INEMP5191</t>
  </si>
  <si>
    <t>Dibyaranjan Mohanty</t>
  </si>
  <si>
    <t>Dibyaranjan.Mohanty@emids.com</t>
  </si>
  <si>
    <t>ARGCON063</t>
  </si>
  <si>
    <t>Diego Christian Barrantes</t>
  </si>
  <si>
    <t>Diego.Barrantes@emids.com</t>
  </si>
  <si>
    <t>Bahia Blanca</t>
  </si>
  <si>
    <t>INEMP7272</t>
  </si>
  <si>
    <t>Digvijay Gulabrao Yadav</t>
  </si>
  <si>
    <t>Senior Data Scientist</t>
  </si>
  <si>
    <t>Digvijay.Yadav@emids.com</t>
  </si>
  <si>
    <t>INEMP3360</t>
  </si>
  <si>
    <t>Yash Sri Gupta</t>
  </si>
  <si>
    <t>Yash.Gupta@emids.com</t>
  </si>
  <si>
    <t>INEMP7415</t>
  </si>
  <si>
    <t>Diksha Sajwan</t>
  </si>
  <si>
    <t>Diksha.Sajwan@emids.com</t>
  </si>
  <si>
    <t>IQVIA - Biotech Development - CM Adoption</t>
  </si>
  <si>
    <t>USEMP266</t>
  </si>
  <si>
    <t>Dileepan Kandothillam</t>
  </si>
  <si>
    <t>Dileepan.Kandothillam@emids.com</t>
  </si>
  <si>
    <t>MURFREESBORO</t>
  </si>
  <si>
    <t>INEMP6137</t>
  </si>
  <si>
    <t>Dillirani M</t>
  </si>
  <si>
    <t>Dillirani.M@emids.com</t>
  </si>
  <si>
    <t>INEMP7274</t>
  </si>
  <si>
    <t>Saptarshi Das</t>
  </si>
  <si>
    <t>Saptarshi.Das@emids.com</t>
  </si>
  <si>
    <t>Health Technology BU,Life Science BU</t>
  </si>
  <si>
    <t>Brampton</t>
  </si>
  <si>
    <t>INEMP5429</t>
  </si>
  <si>
    <t>Dinesh Kumar Saraswat</t>
  </si>
  <si>
    <t>Dinesh.Saraswat@emids.com</t>
  </si>
  <si>
    <t>USC-12</t>
  </si>
  <si>
    <t>Diogo Monteiro</t>
  </si>
  <si>
    <t>Diogo.Monteiro@emids.com</t>
  </si>
  <si>
    <t>USEMP786</t>
  </si>
  <si>
    <t>Dionne Walker</t>
  </si>
  <si>
    <t>Dionne.Walker@emids.com</t>
  </si>
  <si>
    <t>Baltimore</t>
  </si>
  <si>
    <t>USEMP599</t>
  </si>
  <si>
    <t>Dipak Kumar Mohanty</t>
  </si>
  <si>
    <t>Program Manager</t>
  </si>
  <si>
    <t>Dipakkumar.Mohanty@emids.com</t>
  </si>
  <si>
    <t>VERISMA - IPA Development,CVS HEALTH-AHM Support &amp; Operations-Engg-ADM-Eng</t>
  </si>
  <si>
    <t>VERISMA,CVS HEALTH</t>
  </si>
  <si>
    <t>Brambleton</t>
  </si>
  <si>
    <t>INEMP7471</t>
  </si>
  <si>
    <t>Dipak Shivaji Rokade</t>
  </si>
  <si>
    <t>Dipak.Rokade@emids.com</t>
  </si>
  <si>
    <t>INEMP7310</t>
  </si>
  <si>
    <t>Dipendra Singh</t>
  </si>
  <si>
    <t>Dipendra.Singh@emids.com</t>
  </si>
  <si>
    <t>DEHRADUN</t>
  </si>
  <si>
    <t>INEMP951</t>
  </si>
  <si>
    <t>Dipsy Thomas</t>
  </si>
  <si>
    <t>Dipsy.Thomas@emids.com</t>
  </si>
  <si>
    <t>Chengannur</t>
  </si>
  <si>
    <t>INEMP1573</t>
  </si>
  <si>
    <t>Dipti Javia</t>
  </si>
  <si>
    <t>Dipti.Javia@emids.com</t>
  </si>
  <si>
    <t>INEMP7302</t>
  </si>
  <si>
    <t>Diptiman Dani</t>
  </si>
  <si>
    <t>DevOps Engineer</t>
  </si>
  <si>
    <t>Diptiman.Dani@emids.com</t>
  </si>
  <si>
    <t>INEMP6625</t>
  </si>
  <si>
    <t>Dishank Singh</t>
  </si>
  <si>
    <t>Dishank.Singh@emids.com</t>
  </si>
  <si>
    <t>INEMP6461</t>
  </si>
  <si>
    <t>Dishant Singhal</t>
  </si>
  <si>
    <t>Associate Software Engineer</t>
  </si>
  <si>
    <t>Dishant.Singhal@emids.com</t>
  </si>
  <si>
    <t>Roorkee</t>
  </si>
  <si>
    <t>INEMP2529</t>
  </si>
  <si>
    <t>Divakar Suryamurthy</t>
  </si>
  <si>
    <t>Divakar.Suryamurthy@emids.com</t>
  </si>
  <si>
    <t>INEMP5668</t>
  </si>
  <si>
    <t>Tarun Kohli</t>
  </si>
  <si>
    <t>Tarun.Kohli@emids.com</t>
  </si>
  <si>
    <t>INEMP5332</t>
  </si>
  <si>
    <t>Divya Tanguturu</t>
  </si>
  <si>
    <t>Consultant - Consulting Practice</t>
  </si>
  <si>
    <t>Divya.Tanguturu@emids.com</t>
  </si>
  <si>
    <t>USEMPEC804493</t>
  </si>
  <si>
    <t>Nicci Cosolo</t>
  </si>
  <si>
    <t>ncosolo@emids.com</t>
  </si>
  <si>
    <t>INEMP3350</t>
  </si>
  <si>
    <t>Divya Varadharaj</t>
  </si>
  <si>
    <t>Senior Analyst - Configuration</t>
  </si>
  <si>
    <t>Divya.Varadharaj@emids.com</t>
  </si>
  <si>
    <t>USEMP858</t>
  </si>
  <si>
    <t>Divyank Singh</t>
  </si>
  <si>
    <t>Senior Consultant-Payer</t>
  </si>
  <si>
    <t>Divyank.Singh@emids.com</t>
  </si>
  <si>
    <t>USEMP868</t>
  </si>
  <si>
    <t>Preetham Rajasekara Rao</t>
  </si>
  <si>
    <t>Manager Consulting</t>
  </si>
  <si>
    <t>Preetham.Rao@emids.com</t>
  </si>
  <si>
    <t>Chicago</t>
  </si>
  <si>
    <t>INEMP6457</t>
  </si>
  <si>
    <t>Divyasri Donga</t>
  </si>
  <si>
    <t>Divyasri.Donga@emids.com</t>
  </si>
  <si>
    <t>VERISMA - ROI Platform - QA Automation</t>
  </si>
  <si>
    <t>Dominic Richard Puyo Camba</t>
  </si>
  <si>
    <t>Lead UI/UX Designer</t>
  </si>
  <si>
    <t>DominicRichard.Camba@emids.com</t>
  </si>
  <si>
    <t>Q35000100</t>
  </si>
  <si>
    <t>Sheryl Hilton</t>
  </si>
  <si>
    <t>SVP Client Engagement</t>
  </si>
  <si>
    <t>Sheryl.Hilton@emids.com</t>
  </si>
  <si>
    <t>Don Jayson Lazatin Agra</t>
  </si>
  <si>
    <t>DonJayson.Agra@emids.com</t>
  </si>
  <si>
    <t>INSPC311</t>
  </si>
  <si>
    <t>Donthukurti Vinod Kumar</t>
  </si>
  <si>
    <t>Donthukurti.Kumar@emids.com</t>
  </si>
  <si>
    <t>Doryvi Jem Amante Galicia</t>
  </si>
  <si>
    <t>Front-End Developer</t>
  </si>
  <si>
    <t>DoryviJem.Galicia@emids.com</t>
  </si>
  <si>
    <t>USEMP955</t>
  </si>
  <si>
    <t>Douglas Krause</t>
  </si>
  <si>
    <t>Douglas.Krause@emids.com</t>
  </si>
  <si>
    <t>Lombard</t>
  </si>
  <si>
    <t>USEMP931</t>
  </si>
  <si>
    <t>Douglas Lee Radenbaugh</t>
  </si>
  <si>
    <t>Douglas.Radenbaugh@emids.com</t>
  </si>
  <si>
    <t>Davis Junction</t>
  </si>
  <si>
    <t>Q35000115</t>
  </si>
  <si>
    <t>Dudnie Michel</t>
  </si>
  <si>
    <t>Business Development Executive</t>
  </si>
  <si>
    <t>dudnie.michel@emids.com</t>
  </si>
  <si>
    <t>INEMP6667</t>
  </si>
  <si>
    <t>Dungala Sahithi</t>
  </si>
  <si>
    <t>Dungala.Sahithi@emids.com</t>
  </si>
  <si>
    <t>Vijayawada</t>
  </si>
  <si>
    <t>USEMP644</t>
  </si>
  <si>
    <t>Dupesh Jindal</t>
  </si>
  <si>
    <t>Dupesh.Jindal@emids.com</t>
  </si>
  <si>
    <t>CVS HEALTH-Digital ITERR Engagement-Eng-ProductMgmt-Eng</t>
  </si>
  <si>
    <t>Woodbridge Township</t>
  </si>
  <si>
    <t>Dustin Cambay Licos</t>
  </si>
  <si>
    <t>Dustin.Licos@emids.com</t>
  </si>
  <si>
    <t>USEMP979</t>
  </si>
  <si>
    <t>Dyana Anjaneya</t>
  </si>
  <si>
    <t>Trainee Software Engineer</t>
  </si>
  <si>
    <t>Dyana.Anjaneya@emids.com</t>
  </si>
  <si>
    <t>CVS HEALTH-AHM Solutions Moduplift-Health Insights Train-Eng</t>
  </si>
  <si>
    <t>USEMP211</t>
  </si>
  <si>
    <t>Priyaranjan Nayak</t>
  </si>
  <si>
    <t>Senior Program Manager</t>
  </si>
  <si>
    <t>Priyaranjan.nayak@emids.com</t>
  </si>
  <si>
    <t>Blacksburg</t>
  </si>
  <si>
    <t>Design - Org Delivery</t>
  </si>
  <si>
    <t>DESIGN ORG DELIVERY</t>
  </si>
  <si>
    <t>Edgar Ryan Lahoz Ondillo</t>
  </si>
  <si>
    <t>HR Business Partner</t>
  </si>
  <si>
    <t>EdgarRyan.Ondillo@emids.com</t>
  </si>
  <si>
    <t>Human Resources Director</t>
  </si>
  <si>
    <t>Maggie.Banggiacan@emids.com</t>
  </si>
  <si>
    <t>Edgardo II Ferrer Velasquez</t>
  </si>
  <si>
    <t>EdgardoII.Velasquez@emids.com</t>
  </si>
  <si>
    <t>INEMP5073</t>
  </si>
  <si>
    <t>Ediga Jayachitra</t>
  </si>
  <si>
    <t>Ediga.Jayachitra@emids.com</t>
  </si>
  <si>
    <t>Jogulamba Gadwal</t>
  </si>
  <si>
    <t>Janice Valentona Dalmacio</t>
  </si>
  <si>
    <t>Vice President of Development</t>
  </si>
  <si>
    <t>Janice.Dalmacio@emids.com</t>
  </si>
  <si>
    <t>Metro Manila</t>
  </si>
  <si>
    <t>AREMP018</t>
  </si>
  <si>
    <t>Elza Martirosyan</t>
  </si>
  <si>
    <t>Elza.Martirosyan@emids.com</t>
  </si>
  <si>
    <t>Davtashen</t>
  </si>
  <si>
    <t>EMIDS integration</t>
  </si>
  <si>
    <t>vinothkumars@kpmg.com</t>
  </si>
  <si>
    <t>USSPC015</t>
  </si>
  <si>
    <t>Encore-Support</t>
  </si>
  <si>
    <t>Encore-support@emids.com</t>
  </si>
  <si>
    <t>INSPC096</t>
  </si>
  <si>
    <t>Engagedly</t>
  </si>
  <si>
    <t>Engagedly@emids.com</t>
  </si>
  <si>
    <t>USEMP549</t>
  </si>
  <si>
    <t>Erin Duth</t>
  </si>
  <si>
    <t>Erin.Duth@emids.com</t>
  </si>
  <si>
    <t>DIGNITY HEALTH - Consulting Services SOW 5 - CP's,IEBC - SOW 3 - Trading Partner Support</t>
  </si>
  <si>
    <t>IRONWORKER EMPLOYEES BENEFIT CORPORATION,DIGNITY HEALTH</t>
  </si>
  <si>
    <t>Mesa</t>
  </si>
  <si>
    <t>INEMP4794</t>
  </si>
  <si>
    <t>Eswaran Kijulva Santhilal</t>
  </si>
  <si>
    <t>Eswaran.Santhilal@emids.com</t>
  </si>
  <si>
    <t>Madurai</t>
  </si>
  <si>
    <t>INEMP5274</t>
  </si>
  <si>
    <t>Ethamukala Vamsidhar</t>
  </si>
  <si>
    <t>Ethamukala.Vamsidhar@emids.com</t>
  </si>
  <si>
    <t>Chittor</t>
  </si>
  <si>
    <t>CAEMP071</t>
  </si>
  <si>
    <t>Evangelos Georgakis</t>
  </si>
  <si>
    <t>Sales Manager</t>
  </si>
  <si>
    <t>Evangelos.Georgakis@emids.com</t>
  </si>
  <si>
    <t>USEMP802</t>
  </si>
  <si>
    <t>Evgeny Losev</t>
  </si>
  <si>
    <t>Evgeny.Losev@emids.com</t>
  </si>
  <si>
    <t>HUMANA - CenterWell Rx Data Platform - FieldGlass</t>
  </si>
  <si>
    <t>CAEMP120</t>
  </si>
  <si>
    <t>Ewhan Isaac Han</t>
  </si>
  <si>
    <t>Ewhan.Han@emids.com</t>
  </si>
  <si>
    <t>R&amp;D - SR&amp;ED,RO - RAAM InQ Enhancements,RO - Lab - HealthConnect Support - Eng,RO - InQ Group Functionality</t>
  </si>
  <si>
    <t>North York,</t>
  </si>
  <si>
    <t>INEMP4663</t>
  </si>
  <si>
    <t>F Dawood Ahmed</t>
  </si>
  <si>
    <t>Team Lead - Travel</t>
  </si>
  <si>
    <t>Dawood.F@emids.com</t>
  </si>
  <si>
    <t>INSPC076</t>
  </si>
  <si>
    <t>Facilities-Support</t>
  </si>
  <si>
    <t>Facilities-Support@emids.com</t>
  </si>
  <si>
    <t>ARGCON060</t>
  </si>
  <si>
    <t>Facundo Gubiani</t>
  </si>
  <si>
    <t>Facundo.Gubiani@emids.com</t>
  </si>
  <si>
    <t>ARGCON057</t>
  </si>
  <si>
    <t>Facundo Jose Lopumo</t>
  </si>
  <si>
    <t>Facundo.Lopumo@emids.com</t>
  </si>
  <si>
    <t>INSPC075</t>
  </si>
  <si>
    <t>Fdeskadmin</t>
  </si>
  <si>
    <t>FDeskAdmin@emids.com</t>
  </si>
  <si>
    <t>USCON1130</t>
  </si>
  <si>
    <t>Federico Miralles</t>
  </si>
  <si>
    <t>Federico.Miralles@emids.com</t>
  </si>
  <si>
    <t>USCON990</t>
  </si>
  <si>
    <t>Federico Prieto</t>
  </si>
  <si>
    <t>Federico.Prieto@emids.com</t>
  </si>
  <si>
    <t>USC-33</t>
  </si>
  <si>
    <t>Fernando Vaz</t>
  </si>
  <si>
    <t>Sales Director</t>
  </si>
  <si>
    <t>Fernando.Vaz@emids.com</t>
  </si>
  <si>
    <t>USC-15</t>
  </si>
  <si>
    <t>Filipe Oliveira</t>
  </si>
  <si>
    <t>Filipe.Oliveira@emids.com</t>
  </si>
  <si>
    <t>INSPC081</t>
  </si>
  <si>
    <t>Finance-Support</t>
  </si>
  <si>
    <t>Finance-Support@emids.com</t>
  </si>
  <si>
    <t>INEMP7348</t>
  </si>
  <si>
    <t>Fouziya Banu</t>
  </si>
  <si>
    <t>Fouziya.Banu@emids.com</t>
  </si>
  <si>
    <t>CAEMP037</t>
  </si>
  <si>
    <t>Frances Nicol</t>
  </si>
  <si>
    <t>Office Administrator</t>
  </si>
  <si>
    <t>fran.nicol@emids.com</t>
  </si>
  <si>
    <t>ARGCON062</t>
  </si>
  <si>
    <t>Francisco Jose Escobar</t>
  </si>
  <si>
    <t>Francisco.Escobar@emids.com</t>
  </si>
  <si>
    <t>Tigre</t>
  </si>
  <si>
    <t>CAEMP031</t>
  </si>
  <si>
    <t>Frederic Lebel</t>
  </si>
  <si>
    <t>Frederic.Lebel@emids.com</t>
  </si>
  <si>
    <t>IIC - Web Application SoR 3-5 CR03 - Release Phase</t>
  </si>
  <si>
    <t>IIC</t>
  </si>
  <si>
    <t>Orleans</t>
  </si>
  <si>
    <t>USCON1326</t>
  </si>
  <si>
    <t>Gabriel Novo</t>
  </si>
  <si>
    <t>Gabriel.Novo@emids.com</t>
  </si>
  <si>
    <t>Caba</t>
  </si>
  <si>
    <t>INEMP4830</t>
  </si>
  <si>
    <t>Gadde Devendhar Rao</t>
  </si>
  <si>
    <t>Gadde.Rao@emids.com</t>
  </si>
  <si>
    <t>VERISMA - IPA Development,BCBS AZ - RPA Support</t>
  </si>
  <si>
    <t>HR - Org</t>
  </si>
  <si>
    <t>BCBS AZ,VERISMA</t>
  </si>
  <si>
    <t>Anupama R Kulkarni</t>
  </si>
  <si>
    <t>INEMP4553</t>
  </si>
  <si>
    <t>Gagan Eranna</t>
  </si>
  <si>
    <t>Senior Associate - Digital Operations</t>
  </si>
  <si>
    <t>Gagan.Eranna@emids.com</t>
  </si>
  <si>
    <t>Delivery - PMO</t>
  </si>
  <si>
    <t>INEMP3287</t>
  </si>
  <si>
    <t>Vidhya Shree Prakash Manchanahalli</t>
  </si>
  <si>
    <t>Associate Manager - Digital Operations</t>
  </si>
  <si>
    <t>Vidhya.Manchanahalli@emids.com</t>
  </si>
  <si>
    <t>Shidlagatta</t>
  </si>
  <si>
    <t>INEMP4126</t>
  </si>
  <si>
    <t>Gajanan Tuppad</t>
  </si>
  <si>
    <t>Gajanan.Tuppad@emids.com</t>
  </si>
  <si>
    <t>Belagavi</t>
  </si>
  <si>
    <t>INEMP1822</t>
  </si>
  <si>
    <t>Gajendra Singh Chauhan</t>
  </si>
  <si>
    <t>Gajendra.Chauhan@emids.com</t>
  </si>
  <si>
    <t>INEMP7411</t>
  </si>
  <si>
    <t>Gambeer S J</t>
  </si>
  <si>
    <t>Gambeer.J@emids.com</t>
  </si>
  <si>
    <t>Mysuru</t>
  </si>
  <si>
    <t>INEMP3536</t>
  </si>
  <si>
    <t>Ganashree Nanjungud Shivraj</t>
  </si>
  <si>
    <t>Ganashree.Shivraj@emids.com</t>
  </si>
  <si>
    <t>INEMP4155</t>
  </si>
  <si>
    <t>Pirzada Ghulam Jeelani Shah</t>
  </si>
  <si>
    <t>Pirzada.Shah@emids.com</t>
  </si>
  <si>
    <t>INEMP4426</t>
  </si>
  <si>
    <t>Garrepalli Mani Kumar</t>
  </si>
  <si>
    <t>Garrepalli.Kumar@emids.com</t>
  </si>
  <si>
    <t>FINVI - Oasis - Reporting POD</t>
  </si>
  <si>
    <t>INEMP7280</t>
  </si>
  <si>
    <t>Nagraj Moulishwar Chepuri</t>
  </si>
  <si>
    <t>Nagraj.Chepuri@emids.com</t>
  </si>
  <si>
    <t>MAHABUBABAD</t>
  </si>
  <si>
    <t>INEMP6689</t>
  </si>
  <si>
    <t>Gaurab Anand</t>
  </si>
  <si>
    <t>Gaurab.Anand@emids.com</t>
  </si>
  <si>
    <t>CYTEL - PSE</t>
  </si>
  <si>
    <t>INEMP5505</t>
  </si>
  <si>
    <t>Gaurav Goyal</t>
  </si>
  <si>
    <t>Gaurav.Goyal@emids.com</t>
  </si>
  <si>
    <t>USEMP810</t>
  </si>
  <si>
    <t>Gaurav Naggar</t>
  </si>
  <si>
    <t>Gaurav.Naggar@emids.com</t>
  </si>
  <si>
    <t xml:space="preserve">Cupertino </t>
  </si>
  <si>
    <t>INEMP5977</t>
  </si>
  <si>
    <t>Gaurav Pandey</t>
  </si>
  <si>
    <t>Gaurav.Pandey@emids.com</t>
  </si>
  <si>
    <t>Business Development</t>
  </si>
  <si>
    <t>Corporate - Arnab</t>
  </si>
  <si>
    <t>SALES</t>
  </si>
  <si>
    <t>USEMP514</t>
  </si>
  <si>
    <t>Patrick Burke</t>
  </si>
  <si>
    <t>SVP - Sales</t>
  </si>
  <si>
    <t>Pat.Burke@emids.com</t>
  </si>
  <si>
    <t>Haldwani</t>
  </si>
  <si>
    <t>INEMP6271</t>
  </si>
  <si>
    <t>Gaurav Salwan</t>
  </si>
  <si>
    <t>Gaurav.Salwan@emids.com</t>
  </si>
  <si>
    <t>Dehradun</t>
  </si>
  <si>
    <t>CAEMP089</t>
  </si>
  <si>
    <t>Gaurav Shekhawat</t>
  </si>
  <si>
    <t>Test Automation Engineer</t>
  </si>
  <si>
    <t>Gaurav.Shekhawat@emids.com</t>
  </si>
  <si>
    <t>Moncton</t>
  </si>
  <si>
    <t>INEMP4063</t>
  </si>
  <si>
    <t>Gayathri</t>
  </si>
  <si>
    <t>Gayathri@emids.com</t>
  </si>
  <si>
    <t>UDUPI</t>
  </si>
  <si>
    <t>INEMP5508</t>
  </si>
  <si>
    <t>Geet Sethi</t>
  </si>
  <si>
    <t>Geet.Sethi@emids.com</t>
  </si>
  <si>
    <t>PHC-11</t>
  </si>
  <si>
    <t>Genevieve  Obias</t>
  </si>
  <si>
    <t>Company Nurse</t>
  </si>
  <si>
    <t>lowcode.nurse@emids.com</t>
  </si>
  <si>
    <t>CAEMP062</t>
  </si>
  <si>
    <t>Georges Allomowing</t>
  </si>
  <si>
    <t>Georges.Allomowing@emids.com</t>
  </si>
  <si>
    <t>Gerald Gella Ablaza</t>
  </si>
  <si>
    <t>Gerald.Ablaza@emids.com</t>
  </si>
  <si>
    <t>USCON835</t>
  </si>
  <si>
    <t>German Ariel Bersano</t>
  </si>
  <si>
    <t>German.Bersano@emids.com</t>
  </si>
  <si>
    <t>INEMP1801</t>
  </si>
  <si>
    <t>Giriraj Samudrala</t>
  </si>
  <si>
    <t>Giriraj.Samudrala@emids.com</t>
  </si>
  <si>
    <t>Nizamabad</t>
  </si>
  <si>
    <t>INEMP1275</t>
  </si>
  <si>
    <t>Girish Banashankara</t>
  </si>
  <si>
    <t>Senior Team Lead - Operations</t>
  </si>
  <si>
    <t>Girish.Banashankara@emids.com</t>
  </si>
  <si>
    <t>.</t>
  </si>
  <si>
    <t>Udaipur</t>
  </si>
  <si>
    <t>INEMP2140</t>
  </si>
  <si>
    <t>Girish MalleGowda</t>
  </si>
  <si>
    <t>Girish.Mallegowda@emids.com</t>
  </si>
  <si>
    <t>INEMP3328</t>
  </si>
  <si>
    <t>Girishkumar Basavaraju Mylanahalli</t>
  </si>
  <si>
    <t>Girishkumar.Mylanahalli@emids.com</t>
  </si>
  <si>
    <t>INEMP6973</t>
  </si>
  <si>
    <t>Sudatta Haldar</t>
  </si>
  <si>
    <t>Manager - Digital Operations</t>
  </si>
  <si>
    <t>Sudatta.Haldar@emids.com</t>
  </si>
  <si>
    <t>INEMP7455</t>
  </si>
  <si>
    <t>Gopala Reddy Eda</t>
  </si>
  <si>
    <t>Eda.Reddy@emids.com</t>
  </si>
  <si>
    <t>CVS HEALTH-AHM Solutions - DP AEM - Eng</t>
  </si>
  <si>
    <t>Ongole</t>
  </si>
  <si>
    <t>INEMP5152</t>
  </si>
  <si>
    <t>Goparaju Gopinath</t>
  </si>
  <si>
    <t>Goparaju.Gopinath@emids.com</t>
  </si>
  <si>
    <t>INEMP4293</t>
  </si>
  <si>
    <t>Gopiram Ramachandran</t>
  </si>
  <si>
    <t>Gopiram.Ramachandran@emids.com</t>
  </si>
  <si>
    <t>Thrissur</t>
  </si>
  <si>
    <t>AREMP024</t>
  </si>
  <si>
    <t>Gor Ghazaryan</t>
  </si>
  <si>
    <t>Gor.Ghazaryan@emids.com</t>
  </si>
  <si>
    <t>LIVANOVA - 2024 NGPDM Team Extension-Eng,Engineering - Launchpad</t>
  </si>
  <si>
    <t>BUILD LAUNCHPAD,LIVANOVA</t>
  </si>
  <si>
    <t>INEMP7362</t>
  </si>
  <si>
    <t>Gowtham Govindaswamy</t>
  </si>
  <si>
    <t>Gowtham.Govindaswamy@emids.com</t>
  </si>
  <si>
    <t>Grace Mabilangan Guzman II</t>
  </si>
  <si>
    <t>Grace.GuzmanII@emids.com</t>
  </si>
  <si>
    <t>Q35000061</t>
  </si>
  <si>
    <t>Grayson Udstrand</t>
  </si>
  <si>
    <t>Grayson.Udstrand@emids.com</t>
  </si>
  <si>
    <t>INEMP2103</t>
  </si>
  <si>
    <t>Guddi Kumari</t>
  </si>
  <si>
    <t>Guddi.Kumari@emids.com</t>
  </si>
  <si>
    <t>INEMP3946</t>
  </si>
  <si>
    <t>Suhaibe Ahmed Parwaiz Kazmi</t>
  </si>
  <si>
    <t>Suhaibe.Kazmi@emids.com</t>
  </si>
  <si>
    <t>Bokaro</t>
  </si>
  <si>
    <t>INEMP6670</t>
  </si>
  <si>
    <t>Gudditi Priyanka</t>
  </si>
  <si>
    <t>Gudditi.Priyanka@emids.com</t>
  </si>
  <si>
    <t>Pileru</t>
  </si>
  <si>
    <t>INEMP6628</t>
  </si>
  <si>
    <t>Gummadikayala Thulasi</t>
  </si>
  <si>
    <t>Gummadikayala.Thulasi@emids.com</t>
  </si>
  <si>
    <t>REDSAIL - Pharmacy Exchange</t>
  </si>
  <si>
    <t>REDSAIL TECHNOLOGIES</t>
  </si>
  <si>
    <t>INEMP3682</t>
  </si>
  <si>
    <t>Rajendra Kumar Yadav</t>
  </si>
  <si>
    <t>Rajendra.Yadav@emids.com</t>
  </si>
  <si>
    <t>INEMP7277</t>
  </si>
  <si>
    <t>Gunasekaran S</t>
  </si>
  <si>
    <t>Gunasekaran.S@emids.com</t>
  </si>
  <si>
    <t>UPRISE HEALTH - Automation - IPA</t>
  </si>
  <si>
    <t>INEMP6397</t>
  </si>
  <si>
    <t>Gundlapalli Harish Babu</t>
  </si>
  <si>
    <t>Gundlapalli.Babu@emids.com</t>
  </si>
  <si>
    <t>INEMP5167</t>
  </si>
  <si>
    <t>V Jishin</t>
  </si>
  <si>
    <t>V.Jishin@emids.com</t>
  </si>
  <si>
    <t>INCON829</t>
  </si>
  <si>
    <t>Gurudath Vashist</t>
  </si>
  <si>
    <t>Gurudath.Vashist@emids.com</t>
  </si>
  <si>
    <t>INEMP3900</t>
  </si>
  <si>
    <t>Swanu Pathalil Thomas</t>
  </si>
  <si>
    <t>Swanu.Thomas@emids.com</t>
  </si>
  <si>
    <t>INEMP3398</t>
  </si>
  <si>
    <t>Gurupadagouda Karakanagoudra</t>
  </si>
  <si>
    <t>Gurupadagouda.Karakanagoudar@emids.com</t>
  </si>
  <si>
    <t>INEMP5108</t>
  </si>
  <si>
    <t>Guruprasad Balagodu Purushothama</t>
  </si>
  <si>
    <t>Guruprasad.Purushothama@emids.com</t>
  </si>
  <si>
    <t>INEMP3434</t>
  </si>
  <si>
    <t>Guruprasad Belur Eswara</t>
  </si>
  <si>
    <t>Guruprasad.Eswara@emids.com</t>
  </si>
  <si>
    <t>INEMP5995</t>
  </si>
  <si>
    <t>Halima Sadiya S R</t>
  </si>
  <si>
    <t>Associate - Digital Operations</t>
  </si>
  <si>
    <t>Halima.R@emids.com</t>
  </si>
  <si>
    <t>INEMP4335</t>
  </si>
  <si>
    <t>Harathi Maisa</t>
  </si>
  <si>
    <t>Harathi.Maisa@emids.com</t>
  </si>
  <si>
    <t>USEMP910</t>
  </si>
  <si>
    <t>Harendra Pandey</t>
  </si>
  <si>
    <t>Senior Solutions Architect</t>
  </si>
  <si>
    <t>Harendra.Pandey@emids.com</t>
  </si>
  <si>
    <t>AI &amp; Automation,BCBS AZ - RPA Support,BCBS AZ - RPA</t>
  </si>
  <si>
    <t>CONNECT STUDIO,BCBS AZ</t>
  </si>
  <si>
    <t>INEMP853</t>
  </si>
  <si>
    <t>Harikaran Sampathkumar</t>
  </si>
  <si>
    <t>Harikaran.Sampathkumar@emids.com</t>
  </si>
  <si>
    <t>CVS HEALTH - MWB Strategy &amp; Automation-IPA</t>
  </si>
  <si>
    <t>INEMP7371</t>
  </si>
  <si>
    <t>Harikesh Kumar Yadav</t>
  </si>
  <si>
    <t>Harikesh.Yadav@emids.com</t>
  </si>
  <si>
    <t>Munger</t>
  </si>
  <si>
    <t>INEMP3035</t>
  </si>
  <si>
    <t>Hariprasad Vijayam Natarajan</t>
  </si>
  <si>
    <t>Hariprasad.Natarajan@emids.com</t>
  </si>
  <si>
    <t>INEMP6944</t>
  </si>
  <si>
    <t>Harisankar N</t>
  </si>
  <si>
    <t>Harisankar.N@emids.com</t>
  </si>
  <si>
    <t>INEMP6199</t>
  </si>
  <si>
    <t>Harish Gangaram Holkar</t>
  </si>
  <si>
    <t>Harish.Holkar@emids.com</t>
  </si>
  <si>
    <t>Baramati</t>
  </si>
  <si>
    <t>USEMP346</t>
  </si>
  <si>
    <t>Harish Hebbar</t>
  </si>
  <si>
    <t>Harish.Hebbar@emids.com</t>
  </si>
  <si>
    <t>USEMP912</t>
  </si>
  <si>
    <t>Harish Marineni</t>
  </si>
  <si>
    <t>Harish.Marineni@emids.com</t>
  </si>
  <si>
    <t>IHCS - Integration Layer (IaaS) Support - CP's,Platforms - Launchpad</t>
  </si>
  <si>
    <t>USEMP367</t>
  </si>
  <si>
    <t>Vijai Parthiban</t>
  </si>
  <si>
    <t>Associate Director - Consulting</t>
  </si>
  <si>
    <t>Vijai.Parthiban@emids.com</t>
  </si>
  <si>
    <t>LEANDER</t>
  </si>
  <si>
    <t>INEMP4643</t>
  </si>
  <si>
    <t>Harisudhan E P</t>
  </si>
  <si>
    <t>Harisudhan.Ep@emids.com</t>
  </si>
  <si>
    <t>INEMP5511</t>
  </si>
  <si>
    <t>Harmeet Singh</t>
  </si>
  <si>
    <t>Marketing Program Manager</t>
  </si>
  <si>
    <t>Harmeet.Singh@emids.com</t>
  </si>
  <si>
    <t>INEMP7211</t>
  </si>
  <si>
    <t>Harshad Saini</t>
  </si>
  <si>
    <t>Harshad.Saini@emids.com</t>
  </si>
  <si>
    <t>Fatehpur Shekhawati</t>
  </si>
  <si>
    <t>INEMP6876</t>
  </si>
  <si>
    <t>Harshada Bhanudas Lohar</t>
  </si>
  <si>
    <t>Harshada.Lohar@emids.com</t>
  </si>
  <si>
    <t>Nandurbar</t>
  </si>
  <si>
    <t>INEMP3770</t>
  </si>
  <si>
    <t>Harshavardhan Reddy Dugganapalli</t>
  </si>
  <si>
    <t>Harshavardhan.Dugganapalli@emids.com</t>
  </si>
  <si>
    <t>INEMP5515</t>
  </si>
  <si>
    <t>Harshit Verma</t>
  </si>
  <si>
    <t>Harshit.Verma@emids.com</t>
  </si>
  <si>
    <t>Delhi</t>
  </si>
  <si>
    <t>Hazel Jayne Garcia Lascota</t>
  </si>
  <si>
    <t>HazelJayne.Lascota@emids.com</t>
  </si>
  <si>
    <t>USEMP658</t>
  </si>
  <si>
    <t>Heather Vercellino Erwin</t>
  </si>
  <si>
    <t>Heather.Erwin@emids.com</t>
  </si>
  <si>
    <t>VUMC - SER Maintenance - CP's</t>
  </si>
  <si>
    <t xml:space="preserve">Tamaroa </t>
  </si>
  <si>
    <t>CACON141</t>
  </si>
  <si>
    <t>Heidrun Wischniwsky</t>
  </si>
  <si>
    <t>Technical Writer</t>
  </si>
  <si>
    <t>Heidrun.Wischniwsky@emids.com</t>
  </si>
  <si>
    <t>USEMP613</t>
  </si>
  <si>
    <t>Helen Joan Detwiler Dunkle</t>
  </si>
  <si>
    <t>Senior Manager - Consulting Practice</t>
  </si>
  <si>
    <t>Helen.Dunkle@emids.com</t>
  </si>
  <si>
    <t>USEMP265</t>
  </si>
  <si>
    <t>Vishal Pillai</t>
  </si>
  <si>
    <t>Vishal.Pillai@emids.com</t>
  </si>
  <si>
    <t>Easton</t>
  </si>
  <si>
    <t>INEMP6053</t>
  </si>
  <si>
    <t>Hemanthakumar H K</t>
  </si>
  <si>
    <t>Hemanthakumar.K@emids.com</t>
  </si>
  <si>
    <t>K R Nagar</t>
  </si>
  <si>
    <t>INEMP4738</t>
  </si>
  <si>
    <t>Himanshu Aggarwal</t>
  </si>
  <si>
    <t>Himanshu.Aggarwal@emids.com</t>
  </si>
  <si>
    <t>USEMP805</t>
  </si>
  <si>
    <t>Himanshu Gupta</t>
  </si>
  <si>
    <t>Himanshu.Gupta2@emids.com</t>
  </si>
  <si>
    <t>Cromwell</t>
  </si>
  <si>
    <t>INEMP5518</t>
  </si>
  <si>
    <t>Himanshu Kumar</t>
  </si>
  <si>
    <t>Himanshu.Kumar@emids.com</t>
  </si>
  <si>
    <t>Seohara</t>
  </si>
  <si>
    <t>INEMP7014</t>
  </si>
  <si>
    <t>Himashree</t>
  </si>
  <si>
    <t>Himashree@emids.com</t>
  </si>
  <si>
    <t>Shikaripura</t>
  </si>
  <si>
    <t>USEMP774</t>
  </si>
  <si>
    <t>HitendraKumar Bhanubhai Patel</t>
  </si>
  <si>
    <t>Director - Technology and Solutions</t>
  </si>
  <si>
    <t>Hitendra.Patel@emids.com</t>
  </si>
  <si>
    <t>Engineering - Org Delivery,SURESCRIPTS - NCPDP Certification - Eng</t>
  </si>
  <si>
    <t>BUILD ORG DELIVERY,SURESCRIPTS LLC</t>
  </si>
  <si>
    <t>INEMP6280</t>
  </si>
  <si>
    <t>Hitesh Kumar</t>
  </si>
  <si>
    <t>Hitesh.Bhardwaj@emids.com</t>
  </si>
  <si>
    <t>Hapur</t>
  </si>
  <si>
    <t>INEMP4168</t>
  </si>
  <si>
    <t>Hithaishree Shankar</t>
  </si>
  <si>
    <t>Hithaishree.Shankar@emids.com</t>
  </si>
  <si>
    <t>Accounts / Finance</t>
  </si>
  <si>
    <t>INSPC078</t>
  </si>
  <si>
    <t>HR-Support</t>
  </si>
  <si>
    <t>HR-Support@emids.com</t>
  </si>
  <si>
    <t>INSPC099</t>
  </si>
  <si>
    <t>Human Resources</t>
  </si>
  <si>
    <t>human.resources@emids.com</t>
  </si>
  <si>
    <t>INSPC217</t>
  </si>
  <si>
    <t>HYDFacilities-Support</t>
  </si>
  <si>
    <t>HYDFacilities-Support@emids.com</t>
  </si>
  <si>
    <t>Naila Fatima</t>
  </si>
  <si>
    <t>USEMP667</t>
  </si>
  <si>
    <t>Ian Edmond Breheney</t>
  </si>
  <si>
    <t>Ian.Breheney@emids.com</t>
  </si>
  <si>
    <t>Maricopa</t>
  </si>
  <si>
    <t>USEMP656</t>
  </si>
  <si>
    <t>Ildemara Ariz</t>
  </si>
  <si>
    <t>Ildemara.Ariz@emids.com</t>
  </si>
  <si>
    <t>VHP - Configuration - CP's</t>
  </si>
  <si>
    <t>Hollywood</t>
  </si>
  <si>
    <t>INEMP6572</t>
  </si>
  <si>
    <t>Immaneni Venkanna Babu</t>
  </si>
  <si>
    <t>Immaneni.Babu@emids.com</t>
  </si>
  <si>
    <t>INEMP3551</t>
  </si>
  <si>
    <t>Prabha Ramalingam</t>
  </si>
  <si>
    <t>Prabha.Ramalingam@emids.com</t>
  </si>
  <si>
    <t>USCON798</t>
  </si>
  <si>
    <t>Indra Palle</t>
  </si>
  <si>
    <t>Contractor–Flextech</t>
  </si>
  <si>
    <t>Indra.Palle@emids.com</t>
  </si>
  <si>
    <t>L.A. CARE - PO# 1809 QNXT - CP's</t>
  </si>
  <si>
    <t>L.A. CARE HEALTH PLAN</t>
  </si>
  <si>
    <t>Irvine</t>
  </si>
  <si>
    <t>INEMP7145</t>
  </si>
  <si>
    <t>Indrajeet Kumar</t>
  </si>
  <si>
    <t>Indrajeet.Kumar@emids.com</t>
  </si>
  <si>
    <t>INEMP7432</t>
  </si>
  <si>
    <t>Ishaan Arya</t>
  </si>
  <si>
    <t>Ishaan.Arya@emids.com</t>
  </si>
  <si>
    <t>ICON - PLSQL - MYSQL Dev</t>
  </si>
  <si>
    <t>INEMP6027</t>
  </si>
  <si>
    <t>Ishaan Gupta</t>
  </si>
  <si>
    <t>Ishaan.Gupta@emids.com</t>
  </si>
  <si>
    <t>Mainmajra</t>
  </si>
  <si>
    <t>INEMP4911</t>
  </si>
  <si>
    <t>Ishwarappa Basappa Goudar</t>
  </si>
  <si>
    <t>Ishwarappa.Goudar@emids.com</t>
  </si>
  <si>
    <t>INSPC095</t>
  </si>
  <si>
    <t>IT-Core</t>
  </si>
  <si>
    <t>it-core@emids.com</t>
  </si>
  <si>
    <t>INSPC082</t>
  </si>
  <si>
    <t>IT-Support</t>
  </si>
  <si>
    <t>IT-Support@emids.com</t>
  </si>
  <si>
    <t>USCON1635</t>
  </si>
  <si>
    <t>Ivy Woods</t>
  </si>
  <si>
    <t>Ivy.Woods@emids.com</t>
  </si>
  <si>
    <t>Brandon</t>
  </si>
  <si>
    <t>Platforms - Org Delivery,SENTARA - Testing Support Services - CP's</t>
  </si>
  <si>
    <t>BUILD ORG DELIVERY,SENTARA HEALTH PLANS INC</t>
  </si>
  <si>
    <t>USEMP594</t>
  </si>
  <si>
    <t>Nicholas Morgan</t>
  </si>
  <si>
    <t>Nick.Morgan@emids.com</t>
  </si>
  <si>
    <t>Danville</t>
  </si>
  <si>
    <t>Jad Derrik Obordo De Leon</t>
  </si>
  <si>
    <t>JadDerrik.DeLeon@emids.com</t>
  </si>
  <si>
    <t>INEMP5869</t>
  </si>
  <si>
    <t>Jaffer Sadiq A</t>
  </si>
  <si>
    <t>Jaffer.A@emids.com</t>
  </si>
  <si>
    <t>INEMP2943</t>
  </si>
  <si>
    <t>Jagadeesh Theegalapalli</t>
  </si>
  <si>
    <t>Jagadeesh.Theegalapalli@emids.com</t>
  </si>
  <si>
    <t>Gudur</t>
  </si>
  <si>
    <t>USCON1694</t>
  </si>
  <si>
    <t>Jagadish Plaplikattu</t>
  </si>
  <si>
    <t>Jagadish.Plaplikattu@emids.com</t>
  </si>
  <si>
    <t>108 shadow hawk dr</t>
  </si>
  <si>
    <t>INEMP7442</t>
  </si>
  <si>
    <t>Jagadishgouda Patil</t>
  </si>
  <si>
    <t>Jagadishgouda.Patil@emids.com</t>
  </si>
  <si>
    <t>Engineering QA</t>
  </si>
  <si>
    <t>BUILD STUDIO</t>
  </si>
  <si>
    <t>SURESCRIPTS - NCPDP Certification - Eng,Engineering - Launchpad,SURESCRIPTS - NCPDP Certification - Eng</t>
  </si>
  <si>
    <t>BUILD LAUNCHPAD,SURESCRIPTS LLC</t>
  </si>
  <si>
    <t>INEMP2585</t>
  </si>
  <si>
    <t>Jaison John Poomthaniyil</t>
  </si>
  <si>
    <t>Jaison.Poomthaniyil@emids.com</t>
  </si>
  <si>
    <t>INEMP5654</t>
  </si>
  <si>
    <t>Sumeet Mehta</t>
  </si>
  <si>
    <t>Director - Product Management</t>
  </si>
  <si>
    <t>Sumeet.Mehta@emids.com</t>
  </si>
  <si>
    <t>Mumbai</t>
  </si>
  <si>
    <t>CAEMP016</t>
  </si>
  <si>
    <t>Jake Tober</t>
  </si>
  <si>
    <t>Principal Software Engineer</t>
  </si>
  <si>
    <t>Jake.Tober@emids.com</t>
  </si>
  <si>
    <t>Kanata</t>
  </si>
  <si>
    <t>USCON1814</t>
  </si>
  <si>
    <t>James Baxter Matheson</t>
  </si>
  <si>
    <t>James.Matheson@emids.com</t>
  </si>
  <si>
    <t>HUMANA - CenterWell Integrated Health Patient Exp</t>
  </si>
  <si>
    <t>USEMP695</t>
  </si>
  <si>
    <t>Neeraj Gupta</t>
  </si>
  <si>
    <t>Senior Director - Client Services</t>
  </si>
  <si>
    <t>Neeraj.Gupta2@emids.com</t>
  </si>
  <si>
    <t>Wake Forest</t>
  </si>
  <si>
    <t>USEMP633</t>
  </si>
  <si>
    <t>James McNamara</t>
  </si>
  <si>
    <t>James.McNamara@emids.com</t>
  </si>
  <si>
    <t>IHCS - Integration Layer (IaaS) Support - CP's,Platforms - Org Delivery</t>
  </si>
  <si>
    <t>BUILD ORG DELIVERY,INTEGRATED HOME CARE SERVICES</t>
  </si>
  <si>
    <t>Andover</t>
  </si>
  <si>
    <t>CAEMP115</t>
  </si>
  <si>
    <t>James Osemwegie</t>
  </si>
  <si>
    <t>Technical Architect</t>
  </si>
  <si>
    <t>James.Osemwegie@emids.com</t>
  </si>
  <si>
    <t>Calgary</t>
  </si>
  <si>
    <t>INEMP4892</t>
  </si>
  <si>
    <t>James Pradib A</t>
  </si>
  <si>
    <t>James.A@emids.com</t>
  </si>
  <si>
    <t>Minjur</t>
  </si>
  <si>
    <t>James Vladimir Garcia Padua</t>
  </si>
  <si>
    <t>JamesVladimir.Padua@emids.com</t>
  </si>
  <si>
    <t>USEMP660</t>
  </si>
  <si>
    <t>Jamie Ratliff</t>
  </si>
  <si>
    <t>Jamie.Ratliff@emids.com</t>
  </si>
  <si>
    <t>Hoschton</t>
  </si>
  <si>
    <t>INEMP6100</t>
  </si>
  <si>
    <t>Jampala Ramya Bhargavi</t>
  </si>
  <si>
    <t>Jampala.Bhargavi@emids.com</t>
  </si>
  <si>
    <t>INEMP5779</t>
  </si>
  <si>
    <t>Jampani Manju Bhargavi</t>
  </si>
  <si>
    <t>Jampani.Bhargavi@emids.com</t>
  </si>
  <si>
    <t>Kurnool</t>
  </si>
  <si>
    <t>Jan Harold Peña Fermo</t>
  </si>
  <si>
    <t>JanHarold.Fermo@emids.com</t>
  </si>
  <si>
    <t>INEMP7446</t>
  </si>
  <si>
    <t>Janam Gupta</t>
  </si>
  <si>
    <t>Janam.Gupta@emids.com</t>
  </si>
  <si>
    <t>Jane Camille Villasor Mercado</t>
  </si>
  <si>
    <t>JaneCamille.Mercado@emids.com</t>
  </si>
  <si>
    <t>USCON799</t>
  </si>
  <si>
    <t>Janice Schaefering</t>
  </si>
  <si>
    <t>Janice.Schaefering@emids.com</t>
  </si>
  <si>
    <t>Florissant</t>
  </si>
  <si>
    <t>INEMP7319</t>
  </si>
  <si>
    <t>Jannathul Nasreen Abdul Kareem</t>
  </si>
  <si>
    <t>Jannathul.Kareem@emids.com</t>
  </si>
  <si>
    <t>ICON - BA Requirements - BC</t>
  </si>
  <si>
    <t>Lane Allen</t>
  </si>
  <si>
    <t>USEMP913</t>
  </si>
  <si>
    <t>Jason Edward Poteet</t>
  </si>
  <si>
    <t>Senior Director Provider Platforms</t>
  </si>
  <si>
    <t>Jason.Poteet@emids.com</t>
  </si>
  <si>
    <t>Provider Enterprise BU</t>
  </si>
  <si>
    <t>PROVIDER ENTERPRISE BU</t>
  </si>
  <si>
    <t>USEMP635</t>
  </si>
  <si>
    <t>Michael Ragan</t>
  </si>
  <si>
    <t>Managing Partner, Provider Enterprise</t>
  </si>
  <si>
    <t>Michael.Ragan@emids.com</t>
  </si>
  <si>
    <t>INEMP5390</t>
  </si>
  <si>
    <t>Javeed Ahmed Sirkazi</t>
  </si>
  <si>
    <t>Javeed.Sirkazi@emids.com</t>
  </si>
  <si>
    <t>Vijaypura</t>
  </si>
  <si>
    <t>ARGCON052</t>
  </si>
  <si>
    <t>Javier Zaid Riera  Godoy</t>
  </si>
  <si>
    <t>Senior QA Analyst</t>
  </si>
  <si>
    <t>Javier.RieraGodoy@emids.com</t>
  </si>
  <si>
    <t>Caseros</t>
  </si>
  <si>
    <t>INEMP7222</t>
  </si>
  <si>
    <t>Jayachandra</t>
  </si>
  <si>
    <t>Jayachandra@emids.com</t>
  </si>
  <si>
    <t>Connect - Launchpad,LUMERIS - Business Analytics - Tableau Team - DE</t>
  </si>
  <si>
    <t>CONNECT LAUNCHPAD,LUMERIS</t>
  </si>
  <si>
    <t>Anantpur</t>
  </si>
  <si>
    <t>CYTEL - RWD Fit For Purpose RWD Engg - MVP Phase,CYTEL - RWD Fit For Purpose RWD Engg - MVP Phase</t>
  </si>
  <si>
    <t>CUDDALORE</t>
  </si>
  <si>
    <t>INEMP3560</t>
  </si>
  <si>
    <t>Jayanta Vidyaprasad Jena</t>
  </si>
  <si>
    <t>Jayanta.Jena@emids.com</t>
  </si>
  <si>
    <t>JAJPUR</t>
  </si>
  <si>
    <t>INEMP7309</t>
  </si>
  <si>
    <t>Jayathirtha A M</t>
  </si>
  <si>
    <t>Jayathirtha.M@emids.com</t>
  </si>
  <si>
    <t>INEMP5581</t>
  </si>
  <si>
    <t>Omesh Kumar</t>
  </si>
  <si>
    <t>Omesh.Kumar@emids.com</t>
  </si>
  <si>
    <t>INEMP6935</t>
  </si>
  <si>
    <t>Ritesh Ranjan</t>
  </si>
  <si>
    <t>SVP - Global Learning and Talent Management</t>
  </si>
  <si>
    <t>Ritesh.Ranjan@emids.com</t>
  </si>
  <si>
    <t>USEMP871</t>
  </si>
  <si>
    <t>Jedediah James Shaffer</t>
  </si>
  <si>
    <t>Jedediah.Shaffer@emids.com</t>
  </si>
  <si>
    <t>Clinton Township</t>
  </si>
  <si>
    <t>INCON970</t>
  </si>
  <si>
    <t>Jeetendra Varma</t>
  </si>
  <si>
    <t>Team Lead</t>
  </si>
  <si>
    <t>Jeetendra.Varma@emids.com</t>
  </si>
  <si>
    <t>Jeffrey Cuison Vergara</t>
  </si>
  <si>
    <t>Jeffrey.Vergara@emids.com</t>
  </si>
  <si>
    <t>USEMP930</t>
  </si>
  <si>
    <t>Jegadeesan Vaiduriyam</t>
  </si>
  <si>
    <t>Jegadeesan.Vaiduriyam@emids.com</t>
  </si>
  <si>
    <t>Fairfax</t>
  </si>
  <si>
    <t>INEMP5350</t>
  </si>
  <si>
    <t>Jegaravikumar</t>
  </si>
  <si>
    <t>Jegaravikumar@emids.com</t>
  </si>
  <si>
    <t>Ramanathapuram</t>
  </si>
  <si>
    <t>USC-09</t>
  </si>
  <si>
    <t>John Le</t>
  </si>
  <si>
    <t>John.Le@emids.com</t>
  </si>
  <si>
    <t>USCON1706</t>
  </si>
  <si>
    <t>Jennifer Lyn Reid</t>
  </si>
  <si>
    <t>Jennifer.Reid@emids.com</t>
  </si>
  <si>
    <t>VHP - Provider Data Mgmt - CP's</t>
  </si>
  <si>
    <t>Roseville</t>
  </si>
  <si>
    <t>USEMP982</t>
  </si>
  <si>
    <t>Jennifer Moreno</t>
  </si>
  <si>
    <t>Jennifer.Moreno@emids.com</t>
  </si>
  <si>
    <t>Cape Coral</t>
  </si>
  <si>
    <t>Q35000105</t>
  </si>
  <si>
    <t>Jeremy Steffens</t>
  </si>
  <si>
    <t>Jeremy.Steffens@emids.com</t>
  </si>
  <si>
    <t>USEMP552</t>
  </si>
  <si>
    <t>Jessica Cushman</t>
  </si>
  <si>
    <t>Associate Vice President - Sales</t>
  </si>
  <si>
    <t>Jessica.Cushman@emids.com</t>
  </si>
  <si>
    <t>Rockford</t>
  </si>
  <si>
    <t>Jessie Gualdrapa Javier II</t>
  </si>
  <si>
    <t>Jessie.JavierII@emids.com</t>
  </si>
  <si>
    <t>Jett Ilustrisimo Espiritu</t>
  </si>
  <si>
    <t>Jett.Espiritu@emids.com</t>
  </si>
  <si>
    <t>Jhon Kerwin Polo Maulion</t>
  </si>
  <si>
    <t>JhonKerwin.Maulion@emids.com</t>
  </si>
  <si>
    <t>INEMP7399</t>
  </si>
  <si>
    <t>Jijo K Jose</t>
  </si>
  <si>
    <t>Jijo.Jose@emids.com</t>
  </si>
  <si>
    <t>CVS HEALTH-AHM Solutions Mod 2024- CMC Train - Eng</t>
  </si>
  <si>
    <t>Kanjirappally</t>
  </si>
  <si>
    <t>Kannur</t>
  </si>
  <si>
    <t>Calicut</t>
  </si>
  <si>
    <t>USEMP870</t>
  </si>
  <si>
    <t>Joaquin Sebastian Leido</t>
  </si>
  <si>
    <t>Joaquin.Leido@emids.com</t>
  </si>
  <si>
    <t>Germantown</t>
  </si>
  <si>
    <t>John Elven Toribio Dela Peña</t>
  </si>
  <si>
    <t>JohnElven.DelaPena@emids.com</t>
  </si>
  <si>
    <t>John Emmanuel Zenarosa Si</t>
  </si>
  <si>
    <t>JohnEmmanuel.Si@emids.com</t>
  </si>
  <si>
    <t>USCON1623</t>
  </si>
  <si>
    <t>John Patrick Colucci</t>
  </si>
  <si>
    <t>John.Colucci@emids.com</t>
  </si>
  <si>
    <t>Southwick</t>
  </si>
  <si>
    <t>John Vincent Maniago Quizon</t>
  </si>
  <si>
    <t>johnvincent.quizon@emids.com</t>
  </si>
  <si>
    <t>USCON1812</t>
  </si>
  <si>
    <t>John Winston Boone</t>
  </si>
  <si>
    <t>JohnWinston.Boone@emids.com</t>
  </si>
  <si>
    <t>Novato</t>
  </si>
  <si>
    <t>CAEMP111</t>
  </si>
  <si>
    <t>Johnnie Irving Johnson</t>
  </si>
  <si>
    <t>John.Johnson@emids.com</t>
  </si>
  <si>
    <t>INEMP6834</t>
  </si>
  <si>
    <t>Jolly Mathew</t>
  </si>
  <si>
    <t>Manager - Quality</t>
  </si>
  <si>
    <t>Jolly.Mathew@emids.com</t>
  </si>
  <si>
    <t>Quality &amp; CI</t>
  </si>
  <si>
    <t>QUALITY &amp; CI</t>
  </si>
  <si>
    <t>INEMP2334</t>
  </si>
  <si>
    <t>Lakshmeesha Tagadur Gundurao</t>
  </si>
  <si>
    <t>Associate Vice President - Quality</t>
  </si>
  <si>
    <t>Lakshmeesha.Gundurao@emids.com</t>
  </si>
  <si>
    <t>USCON1072</t>
  </si>
  <si>
    <t>Jonatan Márquez</t>
  </si>
  <si>
    <t>Jonatan.Marquez@emids.com</t>
  </si>
  <si>
    <t>ARGCON061</t>
  </si>
  <si>
    <t>Jose Domingo Diaz</t>
  </si>
  <si>
    <t>UI/UX Designer</t>
  </si>
  <si>
    <t>Jose.Diaz@emids.com</t>
  </si>
  <si>
    <t>Ciudad de Buenos Aires</t>
  </si>
  <si>
    <t>Jose Roberto Alayu Littaua</t>
  </si>
  <si>
    <t>Lead Client Architect</t>
  </si>
  <si>
    <t>JoseRoberto.Littaua@emids.com</t>
  </si>
  <si>
    <t>Joselle Ann Bustos Buenamente</t>
  </si>
  <si>
    <t>JoselleAnn.Buenamente@emids.com</t>
  </si>
  <si>
    <t>Joseph John Resurreccion Zita</t>
  </si>
  <si>
    <t>JosephJohn.Zita@emids.com</t>
  </si>
  <si>
    <t>INEMP4628</t>
  </si>
  <si>
    <t>Joshni Manasa Pitchuka</t>
  </si>
  <si>
    <t>Joshni.Pitchuka@emids.com</t>
  </si>
  <si>
    <t>USCON1571</t>
  </si>
  <si>
    <t>Jotham Pursifull</t>
  </si>
  <si>
    <t>Joe.Pursifull@emids.com</t>
  </si>
  <si>
    <t>Prairieville</t>
  </si>
  <si>
    <t>Jovvy Pike Bersamin</t>
  </si>
  <si>
    <t>Senior Fullstack Developer</t>
  </si>
  <si>
    <t>jovvy.bersamin@emids.com</t>
  </si>
  <si>
    <t>INEMP4079</t>
  </si>
  <si>
    <t>Joy Mukerjee</t>
  </si>
  <si>
    <t>Joy.Mukerjee@emids.com</t>
  </si>
  <si>
    <t>INEMP3402</t>
  </si>
  <si>
    <t>Sudhir Kumar Mahajan</t>
  </si>
  <si>
    <t>Sudhir.Mahajan@emids.com</t>
  </si>
  <si>
    <t>USEMP554</t>
  </si>
  <si>
    <t>Joyce Statzer</t>
  </si>
  <si>
    <t>Joyce.Statzer@emids.com</t>
  </si>
  <si>
    <t>Monroeville</t>
  </si>
  <si>
    <t>Q35000109</t>
  </si>
  <si>
    <t>Juan Carlos Lacbay Elorde</t>
  </si>
  <si>
    <t>JuanCarlos.Elorde@emids.com</t>
  </si>
  <si>
    <t>UNITED STATES</t>
  </si>
  <si>
    <t>USCON1235</t>
  </si>
  <si>
    <t>Juan Fernandez Bravo</t>
  </si>
  <si>
    <t>Juan.FernandezBravo@emids.com</t>
  </si>
  <si>
    <t>Piso</t>
  </si>
  <si>
    <t>USEMP948</t>
  </si>
  <si>
    <t>Judy Geethu Jeyaseelan</t>
  </si>
  <si>
    <t>Judy.Jeyaseelan@emids.com</t>
  </si>
  <si>
    <t>INCON1002</t>
  </si>
  <si>
    <t>Juli Taneja</t>
  </si>
  <si>
    <t>Juli.Taneja@emids.com</t>
  </si>
  <si>
    <t>CAEMP116</t>
  </si>
  <si>
    <t>Julia Hayley James Milner</t>
  </si>
  <si>
    <t>UX Researcher</t>
  </si>
  <si>
    <t>Julia.Milner@emids.com</t>
  </si>
  <si>
    <t>CVS HEALTH-AHM Solutions - Cross Train - ED,Design - Launchpad</t>
  </si>
  <si>
    <t>DESIGN LAUNCHPAD,CVS HEALTH</t>
  </si>
  <si>
    <t>Justine Dianne Altero Panis</t>
  </si>
  <si>
    <t>Senior HR Specialist</t>
  </si>
  <si>
    <t>Justine.Panis@emids.com</t>
  </si>
  <si>
    <t>PHC-08</t>
  </si>
  <si>
    <t>Justine Kalaw Guinto</t>
  </si>
  <si>
    <t>Finance Messenger Contractor</t>
  </si>
  <si>
    <t>Guinto.justine@emids.com</t>
  </si>
  <si>
    <t>INEMP7311</t>
  </si>
  <si>
    <t>Jwelisha Parida</t>
  </si>
  <si>
    <t>Jwelisha.Parida@emids.com</t>
  </si>
  <si>
    <t>USEMP926</t>
  </si>
  <si>
    <t>Jyothi Venugopalan</t>
  </si>
  <si>
    <t>Jyothi.Venugopalan@emids.com</t>
  </si>
  <si>
    <t>USEMP849</t>
  </si>
  <si>
    <t>Raghunandan Bangalore Srinivasa</t>
  </si>
  <si>
    <t>Raghunandan.Srinivasa@emids.com</t>
  </si>
  <si>
    <t>Safety Harbor</t>
  </si>
  <si>
    <t>INEMP6882</t>
  </si>
  <si>
    <t>K Ashok Chandra Prasad</t>
  </si>
  <si>
    <t>K.Prasad@emids.com</t>
  </si>
  <si>
    <t>INEMP6161</t>
  </si>
  <si>
    <t>K Harika</t>
  </si>
  <si>
    <t>K.Harika@emids.com</t>
  </si>
  <si>
    <t>NELLORE</t>
  </si>
  <si>
    <t>INEMP2949</t>
  </si>
  <si>
    <t>K Kavipriya</t>
  </si>
  <si>
    <t>K.Kavipriya@emids.com</t>
  </si>
  <si>
    <t>MEDIDATA - Payments - Ramp Up</t>
  </si>
  <si>
    <t>INEMP4560</t>
  </si>
  <si>
    <t>K Poorna Kumar</t>
  </si>
  <si>
    <t>Poorna.Korapati@emids.com</t>
  </si>
  <si>
    <t>INEMP6390</t>
  </si>
  <si>
    <t>K Sri Ramcharan</t>
  </si>
  <si>
    <t>K.Ramcharan@emids.com</t>
  </si>
  <si>
    <t>INEMP7449</t>
  </si>
  <si>
    <t>K Srihari</t>
  </si>
  <si>
    <t>Senior Associate</t>
  </si>
  <si>
    <t>K.Srihari@emids.com</t>
  </si>
  <si>
    <t>INEMP6718</t>
  </si>
  <si>
    <t>Vineet Sharma</t>
  </si>
  <si>
    <t>Vineet.Sharma@emids.com</t>
  </si>
  <si>
    <t>INEMP7202</t>
  </si>
  <si>
    <t>K Yeswanth Kumar</t>
  </si>
  <si>
    <t>Kyeswanth.Kumar@emids.com</t>
  </si>
  <si>
    <t>Nagari</t>
  </si>
  <si>
    <t>Kaiser Kirk Pante Alba</t>
  </si>
  <si>
    <t>KaiserKirk.Alba@emids.com</t>
  </si>
  <si>
    <t>INEMP6507</t>
  </si>
  <si>
    <t>Kala Ganesh</t>
  </si>
  <si>
    <t>Kala.Ganesh@emids.com</t>
  </si>
  <si>
    <t>Kadapa</t>
  </si>
  <si>
    <t>INEMP4891</t>
  </si>
  <si>
    <t>Kalastri Narasimha Reddy</t>
  </si>
  <si>
    <t>Kalastri.Reddy@emids.com</t>
  </si>
  <si>
    <t>INEMP5674</t>
  </si>
  <si>
    <t>Varalika Agarwal</t>
  </si>
  <si>
    <t>Varalika.Agarwal@emids.com</t>
  </si>
  <si>
    <t>INEMP7336</t>
  </si>
  <si>
    <t>Kalleguttu Sai Kiran</t>
  </si>
  <si>
    <t>Kalleguttu.Kiran@emids.com</t>
  </si>
  <si>
    <t>CDR PROJECTS - Billable Projects</t>
  </si>
  <si>
    <t>CDR PROJECTS</t>
  </si>
  <si>
    <t>INEMP3170</t>
  </si>
  <si>
    <t>Kalyan Malapalli Karanam</t>
  </si>
  <si>
    <t>Kalyan.Karanam@emids.com</t>
  </si>
  <si>
    <t>Adoni</t>
  </si>
  <si>
    <t>INEMP5878</t>
  </si>
  <si>
    <t>Kamal Joshi</t>
  </si>
  <si>
    <t>Kamal.Joshi@emids.com</t>
  </si>
  <si>
    <t>Sirsa</t>
  </si>
  <si>
    <t>INEMP4741</t>
  </si>
  <si>
    <t>Kamala Kannan Pooswamy</t>
  </si>
  <si>
    <t>Kamala.Pooswamy@emids.com</t>
  </si>
  <si>
    <t>INEMP6393</t>
  </si>
  <si>
    <t>Kamatamsetti Raja</t>
  </si>
  <si>
    <t>Kamatamsetti.Raja@emids.com</t>
  </si>
  <si>
    <t>Ramanakkapeta</t>
  </si>
  <si>
    <t>INEMP6473</t>
  </si>
  <si>
    <t>Kamini Chanchal</t>
  </si>
  <si>
    <t>Kamini.Chanchal@emids.com</t>
  </si>
  <si>
    <t>INEMP531</t>
  </si>
  <si>
    <t>Thiyagarajan Palanisamy</t>
  </si>
  <si>
    <t>Palanisamy.Thiyagarajan@emids.com</t>
  </si>
  <si>
    <t>Ghazipur</t>
  </si>
  <si>
    <t>INEMP5525</t>
  </si>
  <si>
    <t>Kamlesh Jha</t>
  </si>
  <si>
    <t>Kamlesh.Jha@emids.com</t>
  </si>
  <si>
    <t>USEMP881</t>
  </si>
  <si>
    <t>Kamlesh Kumar Mishra</t>
  </si>
  <si>
    <t>Senior Director - Technology</t>
  </si>
  <si>
    <t>Kamlesh.Mishra@emids.com</t>
  </si>
  <si>
    <t>INEMP5526</t>
  </si>
  <si>
    <t>Kamran Zaidi</t>
  </si>
  <si>
    <t>Kamran.Zaidi@emids.com</t>
  </si>
  <si>
    <t>INEMP5607</t>
  </si>
  <si>
    <t>Ravi Kumar</t>
  </si>
  <si>
    <t>Ravi.Kumar2@emids.com</t>
  </si>
  <si>
    <t>USCON1763</t>
  </si>
  <si>
    <t>Kanaka Prudhvi Raj Dasari</t>
  </si>
  <si>
    <t>DevOps/Support Engineer</t>
  </si>
  <si>
    <t>KanakaPrudhviRaj.Dasari@emids.com</t>
  </si>
  <si>
    <t>Houston</t>
  </si>
  <si>
    <t>INEMP6518</t>
  </si>
  <si>
    <t>Kanakaraj J</t>
  </si>
  <si>
    <t>Kanakaraj.J@emids.com</t>
  </si>
  <si>
    <t>Bangarpet</t>
  </si>
  <si>
    <t>USEMP713</t>
  </si>
  <si>
    <t>Kanhaiya Kumar</t>
  </si>
  <si>
    <t>Kanhaiya.Kumar@emids.com</t>
  </si>
  <si>
    <t>CVS HEALTH - HCB Benefit Mapping Process Automation,Engineering - Launchpad</t>
  </si>
  <si>
    <t>BUILD LAUNCHPAD,CVS HEALTH</t>
  </si>
  <si>
    <t>Herndon</t>
  </si>
  <si>
    <t>INEMP5528</t>
  </si>
  <si>
    <t>Kanishka Sikka</t>
  </si>
  <si>
    <t>Kanishka.Sikka@emids.com</t>
  </si>
  <si>
    <t>INEMP5760</t>
  </si>
  <si>
    <t>Kapil Arora</t>
  </si>
  <si>
    <t>Product Designer</t>
  </si>
  <si>
    <t>UI/UX</t>
  </si>
  <si>
    <t>Kapil.Arora@emids.com</t>
  </si>
  <si>
    <t>Design - Launchpad,EPISODE SOLUTIONS - Episode Solutions</t>
  </si>
  <si>
    <t>DESIGN LAUNCHPAD,EPISODE SOLUTIONS</t>
  </si>
  <si>
    <t>Kota</t>
  </si>
  <si>
    <t>INEMP5996</t>
  </si>
  <si>
    <t>Karamsetty Divya Sri</t>
  </si>
  <si>
    <t>Karamsetty.Sri@emids.com</t>
  </si>
  <si>
    <t>INEMP5530</t>
  </si>
  <si>
    <t>Karan Gupta</t>
  </si>
  <si>
    <t>Karan.Gupta@emids.com</t>
  </si>
  <si>
    <t>INEMP7464</t>
  </si>
  <si>
    <t>Karan Narayan</t>
  </si>
  <si>
    <t>Karan.Narayan@emids.com</t>
  </si>
  <si>
    <t>INEMP6389</t>
  </si>
  <si>
    <t>Karanam Bhavana</t>
  </si>
  <si>
    <t>Karanam.Bhavana@emids.com</t>
  </si>
  <si>
    <t>nuzvidu</t>
  </si>
  <si>
    <t>INEMP6491</t>
  </si>
  <si>
    <t>Karegowdra Madhu</t>
  </si>
  <si>
    <t>Karegowdra.Madhu@emids.com</t>
  </si>
  <si>
    <t>HALUVAGALU</t>
  </si>
  <si>
    <t>USEMP556</t>
  </si>
  <si>
    <t>Karen Busta</t>
  </si>
  <si>
    <t>Karen.Busta@emids.com</t>
  </si>
  <si>
    <t>TUFTS - Consulting Services - CP's</t>
  </si>
  <si>
    <t>TUFTS ASSOCIATED HEALTH PLANS INC</t>
  </si>
  <si>
    <t>Karen Habunal Valmoria</t>
  </si>
  <si>
    <t>Karen.Valmoria@emids.com</t>
  </si>
  <si>
    <t>USEMP557</t>
  </si>
  <si>
    <t>Karen Tuzza</t>
  </si>
  <si>
    <t>Karen.Tuzza@emids.com</t>
  </si>
  <si>
    <t>DIGNITY HEALTH - QNXT Claim Pends - SOW 7</t>
  </si>
  <si>
    <t>USEMP836</t>
  </si>
  <si>
    <t>Karl Robert Baron Heiser</t>
  </si>
  <si>
    <t>Karl.Heiser@emids.com</t>
  </si>
  <si>
    <t>Columbia</t>
  </si>
  <si>
    <t>INEMP4707</t>
  </si>
  <si>
    <t>Kartheek Byggari</t>
  </si>
  <si>
    <t>Architect- RPA</t>
  </si>
  <si>
    <t>Kartheek.Byggari@emids.com</t>
  </si>
  <si>
    <t>BCBS AZ - RPA Support,BCBS AZ - RPA,Connect - Launchpad,VERISMA - RPA Support</t>
  </si>
  <si>
    <t>CONNECT LAUNCHPAD,BCBS AZ,VERISMA</t>
  </si>
  <si>
    <t>INEMP4874</t>
  </si>
  <si>
    <t>Karthick Kanagaraj</t>
  </si>
  <si>
    <t>Karthick.Kanagaraj@emids.com</t>
  </si>
  <si>
    <t>INEMP7437</t>
  </si>
  <si>
    <t>Karthikeyan S</t>
  </si>
  <si>
    <t>Karthikeyan.S@emids.com</t>
  </si>
  <si>
    <t>IQVIA - eCOA</t>
  </si>
  <si>
    <t>INEMP2550</t>
  </si>
  <si>
    <t>Raghavendra Venkataramana Raju</t>
  </si>
  <si>
    <t>Associate Manager - BA</t>
  </si>
  <si>
    <t>Raghavendra.Raju@emids.com</t>
  </si>
  <si>
    <t>INEMP2474</t>
  </si>
  <si>
    <t>Kartik Kumar</t>
  </si>
  <si>
    <t>Associate Functional Architect</t>
  </si>
  <si>
    <t>Kartik.Kumar@emids.com</t>
  </si>
  <si>
    <t>INEMP5105</t>
  </si>
  <si>
    <t>Karumanchi Ravindra</t>
  </si>
  <si>
    <t>Karumanchi.Ravindra@emids.com</t>
  </si>
  <si>
    <t>INEMP601</t>
  </si>
  <si>
    <t>Rahul Singi</t>
  </si>
  <si>
    <t>Rahul.Singi@emids.com</t>
  </si>
  <si>
    <t>INEMP7308</t>
  </si>
  <si>
    <t>Karuna Ningappa Kallagodi</t>
  </si>
  <si>
    <t>Karuna.Kallagodi@emids.com</t>
  </si>
  <si>
    <t>ICON - BA Requirements - PM Digitization,ICON - BA Requirements - Medidata Detect</t>
  </si>
  <si>
    <t>INEMP5531</t>
  </si>
  <si>
    <t>Kashish Rajput</t>
  </si>
  <si>
    <t>Kashish.Rajput@emids.com</t>
  </si>
  <si>
    <t>INEMP6219</t>
  </si>
  <si>
    <t>Priyanka Goel</t>
  </si>
  <si>
    <t>Priyanka.Goel@emids.com</t>
  </si>
  <si>
    <t>Platforms - Org Delivery,DIGNITY HEALTH - Consulting Services SOW 6 - CP's,IEBC - SOW 3 - Trading Partner Support</t>
  </si>
  <si>
    <t>BUILD ORG DELIVERY,IRONWORKER EMPLOYEES BENEFIT CORPORATION,DIGNITY HEALTH</t>
  </si>
  <si>
    <t>Stoughton</t>
  </si>
  <si>
    <t>USEMP559</t>
  </si>
  <si>
    <t>Kathy Pevito</t>
  </si>
  <si>
    <t>Kathy.Pevito@emids.com</t>
  </si>
  <si>
    <t>NHPRI - HRP Commercial Implementation - CP's,NHPRI - HRP BAU Support - CP's</t>
  </si>
  <si>
    <t>Walker</t>
  </si>
  <si>
    <t>INEMP5532</t>
  </si>
  <si>
    <t>Kaushani Sarkar</t>
  </si>
  <si>
    <t>V P - People Experience</t>
  </si>
  <si>
    <t>Kaushani.Sarkar@emids.com</t>
  </si>
  <si>
    <t>INEMP2400</t>
  </si>
  <si>
    <t>Kaushik Kumar Dhal</t>
  </si>
  <si>
    <t>Kaushik.Dhal@emids.com</t>
  </si>
  <si>
    <t>INEMP6253</t>
  </si>
  <si>
    <t>Kavana K N</t>
  </si>
  <si>
    <t>Kavana.N@emids.com</t>
  </si>
  <si>
    <t>HANSEI - QA Automation</t>
  </si>
  <si>
    <t>Automation Practice</t>
  </si>
  <si>
    <t>INEMP3753</t>
  </si>
  <si>
    <t>Kavya Kothanur Venkatashamireddy</t>
  </si>
  <si>
    <t>Kavya.Venkatashamireddy@emids.com</t>
  </si>
  <si>
    <t>IQVIA - CoreLake based Data Migration(RESUS) - DE</t>
  </si>
  <si>
    <t>INEMP3190</t>
  </si>
  <si>
    <t>Kavyashree Ahobalapathi Jakkenahalli</t>
  </si>
  <si>
    <t>Kavyashree.Jakkenahalli@emids.com</t>
  </si>
  <si>
    <t>Tumkur</t>
  </si>
  <si>
    <t>INEMP3522</t>
  </si>
  <si>
    <t>Kavyashree Mahadeva</t>
  </si>
  <si>
    <t>Kavyashree.Mahadeva@emids.com</t>
  </si>
  <si>
    <t>INEMP6196</t>
  </si>
  <si>
    <t>Keerthi M</t>
  </si>
  <si>
    <t>Keerthi.M@emids.com</t>
  </si>
  <si>
    <t>INEMP5721</t>
  </si>
  <si>
    <t>Keertika Rastogi</t>
  </si>
  <si>
    <t>Associate Lead - Business Analyst</t>
  </si>
  <si>
    <t>Keertika.Rastogi@emids.com</t>
  </si>
  <si>
    <t>USEMP977</t>
  </si>
  <si>
    <t>Kelly Thomas</t>
  </si>
  <si>
    <t>Executive Assistant</t>
  </si>
  <si>
    <t>Kelly.Thomas@emids.com</t>
  </si>
  <si>
    <t>Hillsborough</t>
  </si>
  <si>
    <t>USEMP968</t>
  </si>
  <si>
    <t>Kenneth Eugene Green</t>
  </si>
  <si>
    <t>Kenneth.Green@emids.com</t>
  </si>
  <si>
    <t>Platforms - Launchpad,CIGNA - Provider &amp; Enrollment DMOM - CP's</t>
  </si>
  <si>
    <t>BUILD LAUNCHPAD,CIGNA</t>
  </si>
  <si>
    <t>Henderson</t>
  </si>
  <si>
    <t>INEMP4771</t>
  </si>
  <si>
    <t>Kesava Kumar Ballani</t>
  </si>
  <si>
    <t>Team Lead - Human Resources</t>
  </si>
  <si>
    <t>Kesava.Ballani@emids.com</t>
  </si>
  <si>
    <t>Proddatur</t>
  </si>
  <si>
    <t>CACON043</t>
  </si>
  <si>
    <t>Kevin Deevey</t>
  </si>
  <si>
    <t>Kevin.Deevey@emids.com</t>
  </si>
  <si>
    <t>USEMP919</t>
  </si>
  <si>
    <t>Kevin James Carlson</t>
  </si>
  <si>
    <t>Kevin.Carlson@emids.com</t>
  </si>
  <si>
    <t>UTSW - 037 Project Manager - CP's</t>
  </si>
  <si>
    <t>UT SOUTHWESTERN UNIVERSITY HOSPITALS</t>
  </si>
  <si>
    <t>USEMPEC841681</t>
  </si>
  <si>
    <t>Randy Griffith</t>
  </si>
  <si>
    <t>Randy.Griffith@emids.com</t>
  </si>
  <si>
    <t>Fort Worth</t>
  </si>
  <si>
    <t>USEMP973</t>
  </si>
  <si>
    <t>Kevin Shen</t>
  </si>
  <si>
    <t>Kevin.Shen@emids.com</t>
  </si>
  <si>
    <t>INEMP6179</t>
  </si>
  <si>
    <t>Khalidbaig Mirza</t>
  </si>
  <si>
    <t>Khalidbaig.Mirza@emids.com</t>
  </si>
  <si>
    <t>Gadwal</t>
  </si>
  <si>
    <t>INEMP5534</t>
  </si>
  <si>
    <t>Khushboo Singh</t>
  </si>
  <si>
    <t>Khushboo.Singh@emids.com</t>
  </si>
  <si>
    <t>INEMP5664</t>
  </si>
  <si>
    <t>Swati Soni</t>
  </si>
  <si>
    <t>Sr. Lead - Product Designer</t>
  </si>
  <si>
    <t>Swati.Soni@emids.com</t>
  </si>
  <si>
    <t>PHC-12</t>
  </si>
  <si>
    <t>Kiel Paras</t>
  </si>
  <si>
    <t>Technical Engineer</t>
  </si>
  <si>
    <t>Kiel.Paras@emids.com</t>
  </si>
  <si>
    <t>CAEMP107</t>
  </si>
  <si>
    <t>Kiera Rhae Fitzgerald</t>
  </si>
  <si>
    <t>Graphic designer</t>
  </si>
  <si>
    <t>Kiera.Fitzgerald@emids.com</t>
  </si>
  <si>
    <t>R&amp;D - SR&amp;ED</t>
  </si>
  <si>
    <t>R&amp;D</t>
  </si>
  <si>
    <t>INEMP6498</t>
  </si>
  <si>
    <t>Kilan Chandralekha</t>
  </si>
  <si>
    <t>Kilan.Chandralekha@emids.com</t>
  </si>
  <si>
    <t>USEMP518</t>
  </si>
  <si>
    <t>Kimberly Virginia Cope</t>
  </si>
  <si>
    <t>Kimberly.Cope@emids.com</t>
  </si>
  <si>
    <t>Alexandria</t>
  </si>
  <si>
    <t>INEMP5535</t>
  </si>
  <si>
    <t>Kimmi Kumari</t>
  </si>
  <si>
    <t>Kimmi.Kumari@emids.com</t>
  </si>
  <si>
    <t>INEMP7235</t>
  </si>
  <si>
    <t>Kiran Ankush Ursal</t>
  </si>
  <si>
    <t>Kiran.Ursal@emids.com</t>
  </si>
  <si>
    <t>INEMP7193</t>
  </si>
  <si>
    <t>Saturjya Sengupta</t>
  </si>
  <si>
    <t>Saturjya.Sengupta@emids.com</t>
  </si>
  <si>
    <t>CIGNA - SOW 13 - CP's,Platforms - Org Delivery,DIGNITY HEALTH - Consulting Services SOW 5 - CP's,IEBC - SOW 3 - Trading Partner Support</t>
  </si>
  <si>
    <t>CIGNA,BUILD ORG DELIVERY,IRONWORKER EMPLOYEES BENEFIT CORPORATION,DIGNITY HEALTH</t>
  </si>
  <si>
    <t>Lakewood Ranch</t>
  </si>
  <si>
    <t>INEMP1403</t>
  </si>
  <si>
    <t>Kiran Kumar Amruthur Balarama</t>
  </si>
  <si>
    <t>Kiran.Balarama@emids.com</t>
  </si>
  <si>
    <t>USEMP280</t>
  </si>
  <si>
    <t>Kiran Ousephachan</t>
  </si>
  <si>
    <t>kiran.ousephachan@emids.com</t>
  </si>
  <si>
    <t>Whitehall</t>
  </si>
  <si>
    <t>INEMP4646</t>
  </si>
  <si>
    <t>Kiran R</t>
  </si>
  <si>
    <t>Kiran.R@emids.com</t>
  </si>
  <si>
    <t>R1 - Troy</t>
  </si>
  <si>
    <t>INEMP4492</t>
  </si>
  <si>
    <t>Kiran Teggi</t>
  </si>
  <si>
    <t>Kiran.Teggi@emids.com</t>
  </si>
  <si>
    <t>Dharwad</t>
  </si>
  <si>
    <t>USCON1788</t>
  </si>
  <si>
    <t>KiranKumar Katherapalli</t>
  </si>
  <si>
    <t>Associate Lead Analyst - RPA</t>
  </si>
  <si>
    <t>Kirankumar.Katherapalli@emids.com</t>
  </si>
  <si>
    <t>Irving</t>
  </si>
  <si>
    <t>INEMP5536</t>
  </si>
  <si>
    <t>Kirti Jain</t>
  </si>
  <si>
    <t>Kirti.Jain@emids.com</t>
  </si>
  <si>
    <t>INEMP5537</t>
  </si>
  <si>
    <t>Kirti Tanwar</t>
  </si>
  <si>
    <t>Kirti.Tanwar@emids.com</t>
  </si>
  <si>
    <t>INEMP6346</t>
  </si>
  <si>
    <t>Kishor Kumar Mojumdar</t>
  </si>
  <si>
    <t>Kishor.Mojumdar@emids.com</t>
  </si>
  <si>
    <t>CAEMP090</t>
  </si>
  <si>
    <t>Mahima Chhabra</t>
  </si>
  <si>
    <t>Mahima.Chhabra@emids.com</t>
  </si>
  <si>
    <t>Gajwel</t>
  </si>
  <si>
    <t>INEMP4048</t>
  </si>
  <si>
    <t>Kishore Kumar Shanmuganathan</t>
  </si>
  <si>
    <t>Kishore.Shanmuganathan@emids.com</t>
  </si>
  <si>
    <t>INEMP3413</t>
  </si>
  <si>
    <t>Kishore Reddy Varra</t>
  </si>
  <si>
    <t>Kishore.Varra@emids.com</t>
  </si>
  <si>
    <t>Huzurnagar</t>
  </si>
  <si>
    <t>INEMP4555</t>
  </si>
  <si>
    <t>Kishore Sudarshan</t>
  </si>
  <si>
    <t>Kishore.Sudarshan@emids.com</t>
  </si>
  <si>
    <t>USEMP928</t>
  </si>
  <si>
    <t>Kishorekumar Sudhakar</t>
  </si>
  <si>
    <t>Kishorekumar.Sudhakar@emids.com</t>
  </si>
  <si>
    <t>USEMP692</t>
  </si>
  <si>
    <t>Kitty Bhasin</t>
  </si>
  <si>
    <t>VP - Product Development</t>
  </si>
  <si>
    <t>Kitty.Bhasin@emids.com</t>
  </si>
  <si>
    <t>EPISODE SOLUTIONS - Episode Solutions,Design-Led Engineering</t>
  </si>
  <si>
    <t>BUILD STUDIO,EPISODE SOLUTIONS</t>
  </si>
  <si>
    <t>INEMP6388</t>
  </si>
  <si>
    <t>Konjeti Yaswanth Kumar</t>
  </si>
  <si>
    <t>Konjeti.Kumar@emids.com</t>
  </si>
  <si>
    <t>INEMP6956</t>
  </si>
  <si>
    <t>Kotakonda Rohith Kumar</t>
  </si>
  <si>
    <t>Kotakonda.Kumar@emids.com</t>
  </si>
  <si>
    <t>Kadiri</t>
  </si>
  <si>
    <t>INEMP2860</t>
  </si>
  <si>
    <t>Koteswararao Sudi</t>
  </si>
  <si>
    <t>Koteswararao.Sudi@emids.com</t>
  </si>
  <si>
    <t>INEMP4797</t>
  </si>
  <si>
    <t>Sanjay Patil</t>
  </si>
  <si>
    <t>Sanjay.Patil@emids.com</t>
  </si>
  <si>
    <t>INEMP4106</t>
  </si>
  <si>
    <t>Koushalya Venkatesh</t>
  </si>
  <si>
    <t>Koushalya.Venkatesh@emids.com</t>
  </si>
  <si>
    <t>INEMP3029</t>
  </si>
  <si>
    <t>Krishna Charan Moningi</t>
  </si>
  <si>
    <t>Krishna.Moningi@emids.com</t>
  </si>
  <si>
    <t>Gunupur</t>
  </si>
  <si>
    <t>INEMP1039</t>
  </si>
  <si>
    <t>Krishna Kumar Narayana</t>
  </si>
  <si>
    <t>Krishna.Narayana@emids.com</t>
  </si>
  <si>
    <t>INEMP5539</t>
  </si>
  <si>
    <t>Krishna Mohan Tiwari</t>
  </si>
  <si>
    <t>Krishna.MohanTiwari@emids.com</t>
  </si>
  <si>
    <t>INEMP7406</t>
  </si>
  <si>
    <t>Krishna Phanija Ghattamaneni</t>
  </si>
  <si>
    <t>Krishna.Ghattamaneni@emids.com</t>
  </si>
  <si>
    <t>CVS HEALTH - HCB Benefit Mapping Process Automation</t>
  </si>
  <si>
    <t>INEMP4395</t>
  </si>
  <si>
    <t>Krishna Reddy YV</t>
  </si>
  <si>
    <t>Yerraguntla.Reddy@emids.com</t>
  </si>
  <si>
    <t xml:space="preserve">porumamilla </t>
  </si>
  <si>
    <t>INEMP5540</t>
  </si>
  <si>
    <t>Krishna Yadav</t>
  </si>
  <si>
    <t>Krishna.Yadav@emids.com</t>
  </si>
  <si>
    <t>USEMP402</t>
  </si>
  <si>
    <t>Krishnaprasad Balasundaram</t>
  </si>
  <si>
    <t>Krishnaprasad.Balasundaram@emids.com</t>
  </si>
  <si>
    <t>USEMP956</t>
  </si>
  <si>
    <t>Nupura Kolwalkar</t>
  </si>
  <si>
    <t>Chief solutions Officer</t>
  </si>
  <si>
    <t>Nupura.Kolwalkar@emids.com</t>
  </si>
  <si>
    <t>Spring Hill</t>
  </si>
  <si>
    <t>INEMP2211</t>
  </si>
  <si>
    <t>Krishnaraj Vijayan</t>
  </si>
  <si>
    <t>Krishnaraj.Vijayan@emids.com</t>
  </si>
  <si>
    <t>Pondicherry</t>
  </si>
  <si>
    <t>USCON1451</t>
  </si>
  <si>
    <t>Kristen Yousey</t>
  </si>
  <si>
    <t>Kristen.Yousey@emids.com</t>
  </si>
  <si>
    <t>Tampa</t>
  </si>
  <si>
    <t>Kristine Paula Mingi Tapar</t>
  </si>
  <si>
    <t>KristinePaula.Tapar@emids.com</t>
  </si>
  <si>
    <t>INEMP6562</t>
  </si>
  <si>
    <t>Kruthika A S</t>
  </si>
  <si>
    <t>Kruthika.S@emids.com</t>
  </si>
  <si>
    <t>INEMP5634</t>
  </si>
  <si>
    <t>Shantanu Nayak</t>
  </si>
  <si>
    <t>Shantanu.Nayak@emids.com</t>
  </si>
  <si>
    <t>chikmanglur</t>
  </si>
  <si>
    <t>INEMP6614</t>
  </si>
  <si>
    <t>Kuchipudi Abhilash</t>
  </si>
  <si>
    <t>Kuchipudi.Abhilash@emids.com</t>
  </si>
  <si>
    <t>Macherla</t>
  </si>
  <si>
    <t>INEMP4701</t>
  </si>
  <si>
    <t>Kumar Rohit</t>
  </si>
  <si>
    <t>Kumar.Rohit@emids.com</t>
  </si>
  <si>
    <t>INEMP2381</t>
  </si>
  <si>
    <t>Kumaran Subramaniyam Ravi</t>
  </si>
  <si>
    <t>Kumaran.Ravi@emids.com</t>
  </si>
  <si>
    <t>Arni</t>
  </si>
  <si>
    <t>INEMP1505</t>
  </si>
  <si>
    <t>Kummanda Charmana Nanaiah</t>
  </si>
  <si>
    <t>Kummanda.Nanaiah@emids.com</t>
  </si>
  <si>
    <t>Kodagu</t>
  </si>
  <si>
    <t>INEMP6729</t>
  </si>
  <si>
    <t>Kunal Batham</t>
  </si>
  <si>
    <t>Kunal.Batham@emids.com</t>
  </si>
  <si>
    <t>INEMP5570</t>
  </si>
  <si>
    <t>Nakul Sharma</t>
  </si>
  <si>
    <t>Nakul.Sharma@emids.com</t>
  </si>
  <si>
    <t>Farrukhabad</t>
  </si>
  <si>
    <t>INEMP5749</t>
  </si>
  <si>
    <t>Kunal Sool</t>
  </si>
  <si>
    <t>Kunal.Sool@emids.com</t>
  </si>
  <si>
    <t>INEMP5872</t>
  </si>
  <si>
    <t>Nikhil Patil</t>
  </si>
  <si>
    <t>Nikhil.Patil@emids.com</t>
  </si>
  <si>
    <t>INEMP6488</t>
  </si>
  <si>
    <t>Kunamgari Balaji</t>
  </si>
  <si>
    <t>Kunamgari.Balaji@emids.com</t>
  </si>
  <si>
    <t>INEMP5232</t>
  </si>
  <si>
    <t>Malarvizhi Nagarajan</t>
  </si>
  <si>
    <t>Malarvizhi.Nagarajan@emids.com</t>
  </si>
  <si>
    <t>INEMP7293</t>
  </si>
  <si>
    <t>Kunjal Parmar</t>
  </si>
  <si>
    <t>Kunjal.Parmar@emids.com</t>
  </si>
  <si>
    <t>RAIPUR</t>
  </si>
  <si>
    <t>INEMP5543</t>
  </si>
  <si>
    <t>Kushaldeep Kaur Nagi</t>
  </si>
  <si>
    <t>Kushaldeep.Nagi@emids.com</t>
  </si>
  <si>
    <t>Stittsville</t>
  </si>
  <si>
    <t>INEMP5853</t>
  </si>
  <si>
    <t>L Priyadarshini</t>
  </si>
  <si>
    <t>L.Priyadarshini@emids.com</t>
  </si>
  <si>
    <t>Chitradurga</t>
  </si>
  <si>
    <t>INEMP4743</t>
  </si>
  <si>
    <t>Lakkim Setty Gopikrishna</t>
  </si>
  <si>
    <t>Lakkim.Gopikrishna@emids.com</t>
  </si>
  <si>
    <t>INEMP5128</t>
  </si>
  <si>
    <t>Lalit Kumar Saini</t>
  </si>
  <si>
    <t>Lalit.Saini@emids.com</t>
  </si>
  <si>
    <t>Lance Mervin Reyes Luczon</t>
  </si>
  <si>
    <t>LanceMervin.Luczon@emids.com</t>
  </si>
  <si>
    <t>USEMPEC804481</t>
  </si>
  <si>
    <t>EC-Employee</t>
  </si>
  <si>
    <t>Director - Human Resources</t>
  </si>
  <si>
    <t>lcaudillo@emids.com</t>
  </si>
  <si>
    <t>INEMP3852</t>
  </si>
  <si>
    <t>Latha M S</t>
  </si>
  <si>
    <t>Latha.S@emids.com</t>
  </si>
  <si>
    <t>BCBSNE - HRP Design Consulting - CP's,Core Platforms Practice</t>
  </si>
  <si>
    <t>Consultancy</t>
  </si>
  <si>
    <t>BCBSNE,CONSULTING &amp; PLATFORM PRACTICE</t>
  </si>
  <si>
    <t>Waco</t>
  </si>
  <si>
    <t>USEMP562</t>
  </si>
  <si>
    <t>Lauren Stokes</t>
  </si>
  <si>
    <t>Lauren.Stokes@emids.com</t>
  </si>
  <si>
    <t>BCBSNE - HRP MA Support - CP's</t>
  </si>
  <si>
    <t>BCBSNE</t>
  </si>
  <si>
    <t>Dickson</t>
  </si>
  <si>
    <t>INEMP6974</t>
  </si>
  <si>
    <t>Lavanya</t>
  </si>
  <si>
    <t>Lavanya@emids.com</t>
  </si>
  <si>
    <t>Tiruppur</t>
  </si>
  <si>
    <t>INEMP7264</t>
  </si>
  <si>
    <t>Lavanya Balireddy</t>
  </si>
  <si>
    <t>Lavanya.Balireddy@emids.com</t>
  </si>
  <si>
    <t>Nallagandla</t>
  </si>
  <si>
    <t>USCON1056</t>
  </si>
  <si>
    <t>Lavanya Nekkalapudi</t>
  </si>
  <si>
    <t>Lavanya.Nekkalapudi@emids.com</t>
  </si>
  <si>
    <t>INEMP7218</t>
  </si>
  <si>
    <t>Laxmi Gudi</t>
  </si>
  <si>
    <t>Laxmi.Gudi@emids.com</t>
  </si>
  <si>
    <t>Hubli</t>
  </si>
  <si>
    <t>USCON1786</t>
  </si>
  <si>
    <t>Laxmi Vuppala</t>
  </si>
  <si>
    <t>laxmivuppala@gmail.com</t>
  </si>
  <si>
    <t>Lewisville</t>
  </si>
  <si>
    <t>USCON782</t>
  </si>
  <si>
    <t>Leandro Marquina</t>
  </si>
  <si>
    <t>Leandro.Marquina@emids.com</t>
  </si>
  <si>
    <t>INSPC100</t>
  </si>
  <si>
    <t>Learning and Development</t>
  </si>
  <si>
    <t>learning@emids.com</t>
  </si>
  <si>
    <t>USEMP490</t>
  </si>
  <si>
    <t>Lee Eldridge</t>
  </si>
  <si>
    <t>Enterprise Architect - Associate Vice President</t>
  </si>
  <si>
    <t>Lee.Eldridge@emids.com</t>
  </si>
  <si>
    <t>HANSEI - CRM Process Automation</t>
  </si>
  <si>
    <t>INEMP6386</t>
  </si>
  <si>
    <t>Lekkhala Deepika</t>
  </si>
  <si>
    <t>Lekkhala.Deepika@emids.com</t>
  </si>
  <si>
    <t>INEMP5854</t>
  </si>
  <si>
    <t>Likhitha G S</t>
  </si>
  <si>
    <t>Likhitha.S@emids.com</t>
  </si>
  <si>
    <t>LIVANOVA - 2024 NGPDM Team Extension-Eng,Engineering - Org Delivery</t>
  </si>
  <si>
    <t>BUILD ORG DELIVERY,LIVANOVA</t>
  </si>
  <si>
    <t>ARGCON050</t>
  </si>
  <si>
    <t>Lina Milena Lewitzki Dujmusic</t>
  </si>
  <si>
    <t>Lina.LewitzkiDujmusic@emids.com</t>
  </si>
  <si>
    <t>USCON1642</t>
  </si>
  <si>
    <t>Lindsay V Garcia</t>
  </si>
  <si>
    <t>Lindsay.Garcia@emids.com</t>
  </si>
  <si>
    <t>Richmond</t>
  </si>
  <si>
    <t>INEMP6052</t>
  </si>
  <si>
    <t>Linu M</t>
  </si>
  <si>
    <t>Senior Associate - Legal</t>
  </si>
  <si>
    <t>Linu.M@emids.com</t>
  </si>
  <si>
    <t>INEMP5012</t>
  </si>
  <si>
    <t>Sophia Varghese</t>
  </si>
  <si>
    <t>AVP and Associate General Counsel</t>
  </si>
  <si>
    <t>Sophia.Varghese@emids.com</t>
  </si>
  <si>
    <t>PALAKKAD</t>
  </si>
  <si>
    <t>INEMP5545</t>
  </si>
  <si>
    <t>Lipika Gupta</t>
  </si>
  <si>
    <t>Associate Manager</t>
  </si>
  <si>
    <t>Lipika.Gupta@emids.com</t>
  </si>
  <si>
    <t>INEMP6429</t>
  </si>
  <si>
    <t>Group Manager - Human Resources</t>
  </si>
  <si>
    <t>Lipika.Sonowal@emids.com</t>
  </si>
  <si>
    <t>INEMP2589</t>
  </si>
  <si>
    <t>Vice President - Human Resources</t>
  </si>
  <si>
    <t>Pramod.Chonamkandathil@emids.com</t>
  </si>
  <si>
    <t>Guwahati</t>
  </si>
  <si>
    <t>USEMP563</t>
  </si>
  <si>
    <t>Lisa Cottier</t>
  </si>
  <si>
    <t>Lisa.Cottier@emids.com</t>
  </si>
  <si>
    <t>Meridian</t>
  </si>
  <si>
    <t>INEMP6202</t>
  </si>
  <si>
    <t>Lokesh Bhimraoji Zade</t>
  </si>
  <si>
    <t>Lokesh.Zade@emids.com</t>
  </si>
  <si>
    <t>Ashti</t>
  </si>
  <si>
    <t>CAEMP063</t>
  </si>
  <si>
    <t>Lokesh Reddy Shilam</t>
  </si>
  <si>
    <t>Lokesh.Shilam@emids.com</t>
  </si>
  <si>
    <t>VUMC - Managed Services (CORS-PARS)Phase 2 - Eng,RO - Lab - HealthConnect Support - Eng,R&amp;D - SR&amp;ED</t>
  </si>
  <si>
    <t>VANDERBILT UNIVERSITY MEDICAL CENTER,R&amp;D,ROYAL OTTAWA</t>
  </si>
  <si>
    <t>Q35000111</t>
  </si>
  <si>
    <t>Lola Atiba</t>
  </si>
  <si>
    <t>Lola.Atiba@emids.com</t>
  </si>
  <si>
    <t>USCON1790</t>
  </si>
  <si>
    <t>Lolum Jayasuriya</t>
  </si>
  <si>
    <t>Lolum.Jayasuriya@emids.com</t>
  </si>
  <si>
    <t>CHS - SharePoint Administrator</t>
  </si>
  <si>
    <t>Lovelle Reynoso Francisco</t>
  </si>
  <si>
    <t>Lovelle.Francisco@emids.com</t>
  </si>
  <si>
    <t>USCON1528</t>
  </si>
  <si>
    <t>Lubaba Khan</t>
  </si>
  <si>
    <t>Lubaba.Khan@emids.com</t>
  </si>
  <si>
    <t>CVS HEALTH-Digital ITERR Engagement-Eng-SharedServices-Eng</t>
  </si>
  <si>
    <t>Huntingdon Valley</t>
  </si>
  <si>
    <t>USCON945</t>
  </si>
  <si>
    <t>Lucy Palacios Doncel</t>
  </si>
  <si>
    <t>Project Coordinator</t>
  </si>
  <si>
    <t>Lucy.Palaciosdoncel@emids.com</t>
  </si>
  <si>
    <t>USCON1001</t>
  </si>
  <si>
    <t>Luis Jose Cairo</t>
  </si>
  <si>
    <t>Luis.Cairo@emids.com</t>
  </si>
  <si>
    <t>USCON1084</t>
  </si>
  <si>
    <t>Luna Vasquez</t>
  </si>
  <si>
    <t>Luna.Vasquez@emids.com</t>
  </si>
  <si>
    <t>WAYSTAR - Support Services Shared Model-Phase I-DE</t>
  </si>
  <si>
    <t>USEMP564</t>
  </si>
  <si>
    <t>Lynn Clem</t>
  </si>
  <si>
    <t>Sr. Project Lead Consultant</t>
  </si>
  <si>
    <t>Lynn.Clem@emids.com</t>
  </si>
  <si>
    <t>Ooltewah</t>
  </si>
  <si>
    <t>INEMP6045</t>
  </si>
  <si>
    <t>M D Vijay Swaroop</t>
  </si>
  <si>
    <t>M.Swaroop@emids.com</t>
  </si>
  <si>
    <t>INEMP4957</t>
  </si>
  <si>
    <t>Swathi K</t>
  </si>
  <si>
    <t>Swathi.K@emids.com</t>
  </si>
  <si>
    <t>chittoor District</t>
  </si>
  <si>
    <t>INEMP6349</t>
  </si>
  <si>
    <t>M Mohanbabu</t>
  </si>
  <si>
    <t>M.Mohanbabu@emids.com</t>
  </si>
  <si>
    <t>INEMP7489</t>
  </si>
  <si>
    <t>M Muniramachandra</t>
  </si>
  <si>
    <t>M.Muniramachandra@emids.com</t>
  </si>
  <si>
    <t>CVS HEALTH-AHM Solutions Moduplift-DP Train -Eng - Ramp Up</t>
  </si>
  <si>
    <t>INEMP6185</t>
  </si>
  <si>
    <t>M R Kalpana</t>
  </si>
  <si>
    <t>M.Kalpana@emids.com</t>
  </si>
  <si>
    <t>INEMP6505</t>
  </si>
  <si>
    <t>M Reshma</t>
  </si>
  <si>
    <t>M.Reshma@emids.com</t>
  </si>
  <si>
    <t>Connect - Launchpad,Project AB - Corelake Product Development</t>
  </si>
  <si>
    <t>INVESTMENTS AND STRATEGIC INITIATIVES,CONNECT LAUNCHPAD</t>
  </si>
  <si>
    <t>punganur</t>
  </si>
  <si>
    <t>Ma. Glazel Manabat Bernardo</t>
  </si>
  <si>
    <t>Ma.Glazel.Bernardo@emids.com</t>
  </si>
  <si>
    <t>INEMP6613</t>
  </si>
  <si>
    <t>Machani Ragavendra</t>
  </si>
  <si>
    <t>Machani.Ragavendra@emids.com</t>
  </si>
  <si>
    <t>INEMP5605</t>
  </si>
  <si>
    <t>Rahul Verma</t>
  </si>
  <si>
    <t>Rahul.Verma@emids.com</t>
  </si>
  <si>
    <t>Yemmiganur</t>
  </si>
  <si>
    <t>INEMP6339</t>
  </si>
  <si>
    <t>Madhav Hambar</t>
  </si>
  <si>
    <t>Madhav.Hambar@emids.com</t>
  </si>
  <si>
    <t>Belgaum</t>
  </si>
  <si>
    <t>INEMP3944</t>
  </si>
  <si>
    <t>Madhu Gurukar</t>
  </si>
  <si>
    <t>Madhu.Gurukar@emids.com</t>
  </si>
  <si>
    <t>USCON1805</t>
  </si>
  <si>
    <t>Madhumathy Mahalingam</t>
  </si>
  <si>
    <t>Madhumathy.Mahalingam@emids.com</t>
  </si>
  <si>
    <t>Edison</t>
  </si>
  <si>
    <t>INEMP6919</t>
  </si>
  <si>
    <t>Madhurima Dasgupta</t>
  </si>
  <si>
    <t>Madhurima.Dasgupta@emids.com</t>
  </si>
  <si>
    <t>GB Palya Bengaluru</t>
  </si>
  <si>
    <t>INEMP5875</t>
  </si>
  <si>
    <t>Madhushree Uttangi</t>
  </si>
  <si>
    <t>Madhushree.Uttangi@emids.com</t>
  </si>
  <si>
    <t>INEMP4557</t>
  </si>
  <si>
    <t>Mahadevaprasad Chilukavadi Mahadevaswamy</t>
  </si>
  <si>
    <t>Mahadevaprasad.Mahadevaswamy@emids.com</t>
  </si>
  <si>
    <t>INEMP4352</t>
  </si>
  <si>
    <t>Mahesh Baisani</t>
  </si>
  <si>
    <t>Mahesh.Baisani@emids.com</t>
  </si>
  <si>
    <t>Prakasam</t>
  </si>
  <si>
    <t>USCON1813</t>
  </si>
  <si>
    <t>Mahesh Hebbar</t>
  </si>
  <si>
    <t>Mahesh.Hebbar@emids.com</t>
  </si>
  <si>
    <t>INEMP6787</t>
  </si>
  <si>
    <t>Maheshwari M</t>
  </si>
  <si>
    <t>Analyst - Configuration</t>
  </si>
  <si>
    <t>Configuration</t>
  </si>
  <si>
    <t>Maheshwari.M@emids.com</t>
  </si>
  <si>
    <t>INEMP7110</t>
  </si>
  <si>
    <t>Maheswari Murugesan</t>
  </si>
  <si>
    <t>Maheswari.Murugesan@emids.com</t>
  </si>
  <si>
    <t>Karur</t>
  </si>
  <si>
    <t>USEMP731</t>
  </si>
  <si>
    <t>Mairel Tucciarone</t>
  </si>
  <si>
    <t>Mairel.Tucciarone@emids.com</t>
  </si>
  <si>
    <t>Tamarac</t>
  </si>
  <si>
    <t>INEMP6927</t>
  </si>
  <si>
    <t>Majji Ramesh</t>
  </si>
  <si>
    <t>Majji.Ramesh@emids.com</t>
  </si>
  <si>
    <t>CAEMP076</t>
  </si>
  <si>
    <t>Makhsus Ali</t>
  </si>
  <si>
    <t>Makhsus.Ali@emids.com</t>
  </si>
  <si>
    <t>Scarborough</t>
  </si>
  <si>
    <t>INEMP2124</t>
  </si>
  <si>
    <t>Malla Siba Prasad</t>
  </si>
  <si>
    <t>Malla.Prasad@emids.com</t>
  </si>
  <si>
    <t>GUNUPUR</t>
  </si>
  <si>
    <t>INEMP6526</t>
  </si>
  <si>
    <t>Malleswarapu Jagadeesh</t>
  </si>
  <si>
    <t>Malleswarapu.Jagadeesh@emids.com</t>
  </si>
  <si>
    <t>Rajahmundry</t>
  </si>
  <si>
    <t>INEMP6955</t>
  </si>
  <si>
    <t>Mallikarjuna Bukkala</t>
  </si>
  <si>
    <t>Mallikarjuna.Bukkala@emids.com</t>
  </si>
  <si>
    <t>CVS HEALTH-CDO Data Migration Engagement-DE</t>
  </si>
  <si>
    <t>USEMP872</t>
  </si>
  <si>
    <t>Sanjay Kumar</t>
  </si>
  <si>
    <t>Sanjay.Kumar2@emids.com</t>
  </si>
  <si>
    <t>INEMP7397</t>
  </si>
  <si>
    <t>Mamillapalli Sarath Chandra</t>
  </si>
  <si>
    <t>Mamillapalli.Chandra@emids.com</t>
  </si>
  <si>
    <t>INEMP4630</t>
  </si>
  <si>
    <t>Manam Lalithya</t>
  </si>
  <si>
    <t>Manam.Lalithya@emids.com</t>
  </si>
  <si>
    <t>GUNTUR</t>
  </si>
  <si>
    <t>INEMP5092</t>
  </si>
  <si>
    <t>Manasa R</t>
  </si>
  <si>
    <t>Senior Associate - Administrative Assistant</t>
  </si>
  <si>
    <t>Manasa.Somashekar@emids.com</t>
  </si>
  <si>
    <t>INEMP6360</t>
  </si>
  <si>
    <t>Mandava Srikanth</t>
  </si>
  <si>
    <t>Mandava.Srikanth@emids.com</t>
  </si>
  <si>
    <t>Project AB - Automation Practice CAccel</t>
  </si>
  <si>
    <t>INEMP6262</t>
  </si>
  <si>
    <t>Mandhala Sreelekha</t>
  </si>
  <si>
    <t>Mandhala.Sreelekha@emids.com</t>
  </si>
  <si>
    <t>chowdepalle</t>
  </si>
  <si>
    <t>INEMP7111</t>
  </si>
  <si>
    <t>Mangala Shenoy B</t>
  </si>
  <si>
    <t>Mangala.B@emids.com</t>
  </si>
  <si>
    <t>INEMP7050</t>
  </si>
  <si>
    <t>Manigandan R</t>
  </si>
  <si>
    <t>Manigandan.R@emids.com</t>
  </si>
  <si>
    <t>Project AB - Transformation</t>
  </si>
  <si>
    <t>USEMP869</t>
  </si>
  <si>
    <t>Manikandan Elumalai</t>
  </si>
  <si>
    <t>Associate Director – Automation</t>
  </si>
  <si>
    <t>Manikandan.Elumalai@emids.com</t>
  </si>
  <si>
    <t>MILLENNIAPAY - RPA,Connect - Launchpad</t>
  </si>
  <si>
    <t>CONNECT LAUNCHPAD,MILLENNIAPAY</t>
  </si>
  <si>
    <t>INEMP7345</t>
  </si>
  <si>
    <t>Manikant Kumar Singh</t>
  </si>
  <si>
    <t>Manikant.Singh@emids.com</t>
  </si>
  <si>
    <t>INEMP7083</t>
  </si>
  <si>
    <t>Maninder Singh</t>
  </si>
  <si>
    <t>Maninder.Singh@emids.com</t>
  </si>
  <si>
    <t>CAEMP112</t>
  </si>
  <si>
    <t>Manish Guda</t>
  </si>
  <si>
    <t>Sr. Director – Domain Solutions</t>
  </si>
  <si>
    <t>Manish.Guda@emids.com</t>
  </si>
  <si>
    <t>SURESCRIPTS - NCPDP Certification - Eng,BENEVIS - Scheduling Platform Transformation,SURESCRIPTS - NCPDP Certification - Eng</t>
  </si>
  <si>
    <t>BENEVIS,SURESCRIPTS LLC</t>
  </si>
  <si>
    <t>Smyrna</t>
  </si>
  <si>
    <t>INEMP4960</t>
  </si>
  <si>
    <t>Manish Kumar</t>
  </si>
  <si>
    <t>Manish.Kumar2@emids.com</t>
  </si>
  <si>
    <t>SOBEYS - Sustainment Team Extension - Eng</t>
  </si>
  <si>
    <t>SOBEYS</t>
  </si>
  <si>
    <t>INEMP3218</t>
  </si>
  <si>
    <t>Vipin Hari</t>
  </si>
  <si>
    <t>Vipin.Hari@emids.com</t>
  </si>
  <si>
    <t>INEMP6494</t>
  </si>
  <si>
    <t>Manish Kumar Mahto</t>
  </si>
  <si>
    <t>Manish.Mahto@emids.com</t>
  </si>
  <si>
    <t>BCBS AZ - RPA Support</t>
  </si>
  <si>
    <t>INEMP4920</t>
  </si>
  <si>
    <t>Manish Sinha</t>
  </si>
  <si>
    <t>Manish.Sinha@emids.com</t>
  </si>
  <si>
    <t>Dera Bassi</t>
  </si>
  <si>
    <t>USEMP792</t>
  </si>
  <si>
    <t>Manish Yadav</t>
  </si>
  <si>
    <t>manish.yadav@emids.com</t>
  </si>
  <si>
    <t>Laguna Niguel</t>
  </si>
  <si>
    <t>INEMP3474</t>
  </si>
  <si>
    <t>Manisha Prabhakar Dhotare</t>
  </si>
  <si>
    <t>Manisha.Dhotare@emids.com</t>
  </si>
  <si>
    <t>Udgir</t>
  </si>
  <si>
    <t>INCON944</t>
  </si>
  <si>
    <t>Manjula K</t>
  </si>
  <si>
    <t>Manjula.K@emids.com</t>
  </si>
  <si>
    <t>INEMP5317</t>
  </si>
  <si>
    <t>Manjunath M R</t>
  </si>
  <si>
    <t>Manjunath.R@emids.com</t>
  </si>
  <si>
    <t>Ramanagara</t>
  </si>
  <si>
    <t>INEMP1298</t>
  </si>
  <si>
    <t>Manjunath Muniraju</t>
  </si>
  <si>
    <t>Associate Manager - Operations</t>
  </si>
  <si>
    <t>Manjunath.Muniraju@emids.com</t>
  </si>
  <si>
    <t>INEMP5713</t>
  </si>
  <si>
    <t>Manjunath Ramchandra Lande</t>
  </si>
  <si>
    <t>Manjunath.Lande@emids.com</t>
  </si>
  <si>
    <t>Vijayapura</t>
  </si>
  <si>
    <t>INEMP5183</t>
  </si>
  <si>
    <t>Manjunatha</t>
  </si>
  <si>
    <t>Manjunatha@emids.com</t>
  </si>
  <si>
    <t>INEMP540</t>
  </si>
  <si>
    <t>Mowleesh Devarajan</t>
  </si>
  <si>
    <t>Manager - IT</t>
  </si>
  <si>
    <t>Mowleesh.Devarajan@emids.com</t>
  </si>
  <si>
    <t>Karatagi</t>
  </si>
  <si>
    <t>USEMP976</t>
  </si>
  <si>
    <t>Manjunatha Tharuvesanchi Mallikarjuna</t>
  </si>
  <si>
    <t>Manjunatha.Mallikarjuna@emids.com</t>
  </si>
  <si>
    <t>INEMP6315</t>
  </si>
  <si>
    <t>Manjushree Manjunath</t>
  </si>
  <si>
    <t>Manjushree.M@emids.com</t>
  </si>
  <si>
    <t>Shimoga</t>
  </si>
  <si>
    <t>INEMP3176</t>
  </si>
  <si>
    <t>Manohar Dattatreya</t>
  </si>
  <si>
    <t>Manohar.Dattatreya@emids.com</t>
  </si>
  <si>
    <t>INEMP2255</t>
  </si>
  <si>
    <t>Manohar Joshy Bappalige</t>
  </si>
  <si>
    <t>Manohar.Bappalige@emids.com</t>
  </si>
  <si>
    <t>INEMP6515</t>
  </si>
  <si>
    <t>Manoj H N</t>
  </si>
  <si>
    <t>Manoj.N@emids.com</t>
  </si>
  <si>
    <t>IHCS - MedTrac Program R2 &amp; R3 - IPA,IHCS - MedTrac Program R2 &amp; R3 - IPA,BCBS AZ - RPA Support</t>
  </si>
  <si>
    <t>INTEGRATED HOME CARE SERVICES,BCBS AZ</t>
  </si>
  <si>
    <t>Halebeedu</t>
  </si>
  <si>
    <t>INEMP6685</t>
  </si>
  <si>
    <t>Manoj H V</t>
  </si>
  <si>
    <t>Manoj.V@emids.com</t>
  </si>
  <si>
    <t>INEMP5427</t>
  </si>
  <si>
    <t>Manoj Reddy Katasani</t>
  </si>
  <si>
    <t>Manoj.Katasani@emids.com</t>
  </si>
  <si>
    <t>Giddalur</t>
  </si>
  <si>
    <t>INEMP6578</t>
  </si>
  <si>
    <t>Manoj Shivajirao Kolte</t>
  </si>
  <si>
    <t>Manoj.Kolte@emids.com</t>
  </si>
  <si>
    <t>Aurangabad</t>
  </si>
  <si>
    <t>INEMP5553</t>
  </si>
  <si>
    <t>Manpreet Kaur</t>
  </si>
  <si>
    <t>Sr. Executive - Talent Acquisition</t>
  </si>
  <si>
    <t>Manpreet.Kaur2@emids.com</t>
  </si>
  <si>
    <t>INEMP3420</t>
  </si>
  <si>
    <t>Manujamba Thondala Krishne</t>
  </si>
  <si>
    <t>Manujamba.Krishne@emids.com</t>
  </si>
  <si>
    <t>Kolar</t>
  </si>
  <si>
    <t>USCON733</t>
  </si>
  <si>
    <t>Marcos Meli</t>
  </si>
  <si>
    <t>Marcos.Meli@emids.com</t>
  </si>
  <si>
    <t>WAYSTAR - Data Licensing Portal</t>
  </si>
  <si>
    <t>USEMP832</t>
  </si>
  <si>
    <t>MarcQueshe Robbins</t>
  </si>
  <si>
    <t>MarcQueshe.Robbins@emids.com</t>
  </si>
  <si>
    <t>Louisville</t>
  </si>
  <si>
    <t>USEMP630</t>
  </si>
  <si>
    <t>Margaret Donnellan</t>
  </si>
  <si>
    <t>Peggy.Donnellan@emids.com</t>
  </si>
  <si>
    <t>Maria Charmaine Sare Marasigan</t>
  </si>
  <si>
    <t>MariaCharmaine.Marasigan@emids.com</t>
  </si>
  <si>
    <t>USC-97</t>
  </si>
  <si>
    <t>Mariana Saslafsky</t>
  </si>
  <si>
    <t>HR Specialist</t>
  </si>
  <si>
    <t>Mariana.Saslafsky@emids.com</t>
  </si>
  <si>
    <t>Q35000103</t>
  </si>
  <si>
    <t>Phil Spadaro</t>
  </si>
  <si>
    <t>Phil.Spadaro@emids.com</t>
  </si>
  <si>
    <t>Maricon Hernandez Santos</t>
  </si>
  <si>
    <t>Recruitment Manager</t>
  </si>
  <si>
    <t>Maricon.Santos@emids.com</t>
  </si>
  <si>
    <t>USCON1480</t>
  </si>
  <si>
    <t>Marikannan Pothiraj</t>
  </si>
  <si>
    <t>Contractor-Flextech</t>
  </si>
  <si>
    <t>Marikannan.Pothiraj@emids.com</t>
  </si>
  <si>
    <t>HNE - Post Go Live Support 23'Q4 / 24'Q1 - CP's</t>
  </si>
  <si>
    <t>HEALTH NEW ENGLAND</t>
  </si>
  <si>
    <t>MONROVIA</t>
  </si>
  <si>
    <t>Mark Daniel Octavio Delos Reyes</t>
  </si>
  <si>
    <t>MarkDaniel.DelosReyes@emids.com</t>
  </si>
  <si>
    <t>Mark Gil Esplago Vergara</t>
  </si>
  <si>
    <t>MarkGil.Vergara@emids.com</t>
  </si>
  <si>
    <t>CVS HEALTH - Consulting Services - CP's,Platforms - Org Delivery</t>
  </si>
  <si>
    <t>BUILD ORG DELIVERY,CVS HEALTH</t>
  </si>
  <si>
    <t>Goodyear</t>
  </si>
  <si>
    <t>INEMP5758</t>
  </si>
  <si>
    <t>Mary Likitha S</t>
  </si>
  <si>
    <t>Mary.S@emids.com</t>
  </si>
  <si>
    <t>USEMP860</t>
  </si>
  <si>
    <t>Mary Renee Tuck</t>
  </si>
  <si>
    <t>Mary.Tuck@emids.com</t>
  </si>
  <si>
    <t>INEMP6529</t>
  </si>
  <si>
    <t>Masana Pavan Kumar</t>
  </si>
  <si>
    <t>Masana.Kumar@emids.com</t>
  </si>
  <si>
    <t>INEMP5085</t>
  </si>
  <si>
    <t>Mathesh Kumar M</t>
  </si>
  <si>
    <t>Mathesh.M@emids.com</t>
  </si>
  <si>
    <t>ARGCON051</t>
  </si>
  <si>
    <t>Matias Espinosa</t>
  </si>
  <si>
    <t>Matias.Espinosa@emids.com</t>
  </si>
  <si>
    <t>CAEMP041</t>
  </si>
  <si>
    <t>Matin Rohani</t>
  </si>
  <si>
    <t>Matin.Rohani Larijani@emids.com</t>
  </si>
  <si>
    <t>Maureen Alcantara Lazaro</t>
  </si>
  <si>
    <t>Maureen.Alcantara@emids.com</t>
  </si>
  <si>
    <t>Guiguinto Bulacan</t>
  </si>
  <si>
    <t>USCON1063</t>
  </si>
  <si>
    <t>Mauro Sebastian Volpe</t>
  </si>
  <si>
    <t>MauroSebastian.Volpe@emids.com</t>
  </si>
  <si>
    <t xml:space="preserve">Bahia Blanca </t>
  </si>
  <si>
    <t>USCON1197</t>
  </si>
  <si>
    <t>Maximiliano Gaitan</t>
  </si>
  <si>
    <t>Maximiliano.Gaitan@emids.com</t>
  </si>
  <si>
    <t>USCON790</t>
  </si>
  <si>
    <t>Maximiliano Rosental</t>
  </si>
  <si>
    <t>Maximiliano.Rosental@emids.com</t>
  </si>
  <si>
    <t>INEMP7366</t>
  </si>
  <si>
    <t>Mayank Dave</t>
  </si>
  <si>
    <t>Mayank.Dave@emids.com</t>
  </si>
  <si>
    <t>INEMP5556</t>
  </si>
  <si>
    <t>Mayank Mishra</t>
  </si>
  <si>
    <t>Mayank.Mishra@emids.com</t>
  </si>
  <si>
    <t>INEMP6054</t>
  </si>
  <si>
    <t>Senior IT Engineer</t>
  </si>
  <si>
    <t>Mayank.Mishra1@emids.com</t>
  </si>
  <si>
    <t>IT - NCR</t>
  </si>
  <si>
    <t>Hardoi</t>
  </si>
  <si>
    <t>INEMP4802</t>
  </si>
  <si>
    <t>Mayur N</t>
  </si>
  <si>
    <t>Mayur.N@emids.com</t>
  </si>
  <si>
    <t>INEMP6947</t>
  </si>
  <si>
    <t>Md Irfan Ali Junedi</t>
  </si>
  <si>
    <t>Md.Junedi@emids.com</t>
  </si>
  <si>
    <t>INEMP2785</t>
  </si>
  <si>
    <t>Md Javed</t>
  </si>
  <si>
    <t>Md.Javed@emids.com</t>
  </si>
  <si>
    <t>Katihar</t>
  </si>
  <si>
    <t>INEMP7479</t>
  </si>
  <si>
    <t>Md Tofique Azad</t>
  </si>
  <si>
    <t>Md.Azad@emids.com</t>
  </si>
  <si>
    <t>INEMP6813</t>
  </si>
  <si>
    <t>MD Yunus</t>
  </si>
  <si>
    <t>MD.Yunus@emids.com</t>
  </si>
  <si>
    <t>INEMP6067</t>
  </si>
  <si>
    <t>Medha Lakshmi S</t>
  </si>
  <si>
    <t>Medha.S@emids.com</t>
  </si>
  <si>
    <t>INEMP5781</t>
  </si>
  <si>
    <t>Syed Sadath Shavali</t>
  </si>
  <si>
    <t>Syed.Shavali@emids.com</t>
  </si>
  <si>
    <t>INEMP6335</t>
  </si>
  <si>
    <t>Meenakshi Muthu</t>
  </si>
  <si>
    <t>Meenakshi.Muthu@emids.com</t>
  </si>
  <si>
    <t xml:space="preserve">Chinnalapatti </t>
  </si>
  <si>
    <t>USEMP960</t>
  </si>
  <si>
    <t>Meera Katkam</t>
  </si>
  <si>
    <t>Meera.Katkam@emids.com</t>
  </si>
  <si>
    <t>Richardson</t>
  </si>
  <si>
    <t>USCON1779</t>
  </si>
  <si>
    <t>Megan Elizabeth Vicino</t>
  </si>
  <si>
    <t>Megan.Vicino@emids.com</t>
  </si>
  <si>
    <t>Halethorpe</t>
  </si>
  <si>
    <t>INEMP4241</t>
  </si>
  <si>
    <t>Megha Lundia</t>
  </si>
  <si>
    <t>Senior Manager - Solutions &amp; Proposals</t>
  </si>
  <si>
    <t>CS-3c</t>
  </si>
  <si>
    <t>Megha.Lundia@emids.com</t>
  </si>
  <si>
    <t>INEMP3943</t>
  </si>
  <si>
    <t>Megha Shree Gangadhar</t>
  </si>
  <si>
    <t>Megha.Gangadhar@emids.com</t>
  </si>
  <si>
    <t>CVS HEALTH-HCB BI - Sales Performance Analytics-DE</t>
  </si>
  <si>
    <t>INEMP5557</t>
  </si>
  <si>
    <t>Meghal Aggarwal</t>
  </si>
  <si>
    <t>Meghal.Aggarwal@emids.com</t>
  </si>
  <si>
    <t>USC-81</t>
  </si>
  <si>
    <t>Melina Tosi</t>
  </si>
  <si>
    <t>Melina.Tosi@emids.com</t>
  </si>
  <si>
    <t>USCON1816</t>
  </si>
  <si>
    <t>Melissa Diana Romo Jordan</t>
  </si>
  <si>
    <t>Melissa.RomoJordan@emids.com</t>
  </si>
  <si>
    <t>Sacramento</t>
  </si>
  <si>
    <t>USEMP953</t>
  </si>
  <si>
    <t>Melner Benzigar</t>
  </si>
  <si>
    <t>Melner.Benzigar@emids.com</t>
  </si>
  <si>
    <t>Bridgewater</t>
  </si>
  <si>
    <t>INEMP7339</t>
  </si>
  <si>
    <t>Menega Kishore Kumar</t>
  </si>
  <si>
    <t>Senior DevOps Engineer</t>
  </si>
  <si>
    <t>Menega.Kumar@emids.com</t>
  </si>
  <si>
    <t>USEMP569</t>
  </si>
  <si>
    <t>Michael Fay</t>
  </si>
  <si>
    <t>Michael.Fay@emids.com</t>
  </si>
  <si>
    <t>Miramar</t>
  </si>
  <si>
    <t xml:space="preserve">Brentwood </t>
  </si>
  <si>
    <t>Michael Lim Chu</t>
  </si>
  <si>
    <t>Michael.Chu@emids.com</t>
  </si>
  <si>
    <t>Petersburg</t>
  </si>
  <si>
    <t>USEMP570</t>
  </si>
  <si>
    <t>Michael Taylor</t>
  </si>
  <si>
    <t>Michael.Taylor@emids.com</t>
  </si>
  <si>
    <t>Platforms - Org Delivery</t>
  </si>
  <si>
    <t xml:space="preserve">Travel </t>
  </si>
  <si>
    <t>Mercer Island</t>
  </si>
  <si>
    <t>USEMP571</t>
  </si>
  <si>
    <t>Michael Voth</t>
  </si>
  <si>
    <t>Michael.Voth@emids.com</t>
  </si>
  <si>
    <t>Atlanta</t>
  </si>
  <si>
    <t>USCON1461</t>
  </si>
  <si>
    <t>Michele Marie Abell</t>
  </si>
  <si>
    <t>Michele.Abell@emids.com</t>
  </si>
  <si>
    <t>St Westerly</t>
  </si>
  <si>
    <t>USEMP893</t>
  </si>
  <si>
    <t>Michelle Huie</t>
  </si>
  <si>
    <t>Michelle.Huie@emids.com</t>
  </si>
  <si>
    <t>Kernersville</t>
  </si>
  <si>
    <t>Michelle Katrin Requiestas Posas</t>
  </si>
  <si>
    <t>MichelleKatrin.Posas@emids.com</t>
  </si>
  <si>
    <t>USEMP685</t>
  </si>
  <si>
    <t>Michelle Renee Dingess</t>
  </si>
  <si>
    <t>Michelle.Dingess@emids.com</t>
  </si>
  <si>
    <t>CCH - 002 MyChart AMS - CP's,CCH - 002 Mgmt, Training and Meetings,VUMC-MHAV AcctsManaged Srvs21-T&amp;MHrly-MeetTraining - CP's,VUMC - MHAV Accts Mngd Srvs'21-TransactionBased-CP's</t>
  </si>
  <si>
    <t>VANDERBILT UNIVERSITY MEDICAL CENTER,COOK CHILDREN'S HEALTH CARE SYSTEM</t>
  </si>
  <si>
    <t>MXEMP008</t>
  </si>
  <si>
    <t>Miguel Angel Suarez Montiel</t>
  </si>
  <si>
    <t>Miguel.SuarezMontiel@emids.com</t>
  </si>
  <si>
    <t>QMC - Web App Support - Eng</t>
  </si>
  <si>
    <t>MEXICO</t>
  </si>
  <si>
    <t>INEMP5027</t>
  </si>
  <si>
    <t>Mihir Kanta Behara</t>
  </si>
  <si>
    <t>Mihir.Behara@emids.com</t>
  </si>
  <si>
    <t>ganjam</t>
  </si>
  <si>
    <t>USCON815</t>
  </si>
  <si>
    <t>Mike Graulich</t>
  </si>
  <si>
    <t>Mike.Graulich@emids.com</t>
  </si>
  <si>
    <t>Staten Island</t>
  </si>
  <si>
    <t>USEMP966</t>
  </si>
  <si>
    <t>Mila Zaizerskaya</t>
  </si>
  <si>
    <t>Vice President - Client Services</t>
  </si>
  <si>
    <t>Mila.Zaizerskaya@emids.com</t>
  </si>
  <si>
    <t>Muskegon</t>
  </si>
  <si>
    <t>Platforms - Org Delivery,BCBSNE - HRP Design Consulting - CP's,BCBS AZ - HRP Config Support &amp; Training - CP's</t>
  </si>
  <si>
    <t>BCBS AZ,BUILD ORG DELIVERY,BCBSNE</t>
  </si>
  <si>
    <t>USCON1590</t>
  </si>
  <si>
    <t>Minyang Cao</t>
  </si>
  <si>
    <t>Minyang.Cao@emids.com</t>
  </si>
  <si>
    <t>DIGNITY HEALTH - Consulting Services SOW 5 - CP's</t>
  </si>
  <si>
    <t>Pleasanton</t>
  </si>
  <si>
    <t>INEMP7448</t>
  </si>
  <si>
    <t>Mithra R</t>
  </si>
  <si>
    <t>Mithra.R@emids.com</t>
  </si>
  <si>
    <t>FINVI - Oasis - ED</t>
  </si>
  <si>
    <t>INEMP5623</t>
  </si>
  <si>
    <t>Sandeep Bose</t>
  </si>
  <si>
    <t>Principal Designer</t>
  </si>
  <si>
    <t>Sandeep.Bose@emids.com</t>
  </si>
  <si>
    <t>INEMP6780</t>
  </si>
  <si>
    <t>Modupalli Lavanya</t>
  </si>
  <si>
    <t>Modupalli.Lavanya@emids.com</t>
  </si>
  <si>
    <t>NHPRI - HRP Commercial Implementation - CP's</t>
  </si>
  <si>
    <t>Puttaprthi</t>
  </si>
  <si>
    <t>INEMP7425</t>
  </si>
  <si>
    <t>Mohammed Abdul Khaleed</t>
  </si>
  <si>
    <t>Mohammed.Khaleed@emids.com</t>
  </si>
  <si>
    <t>BENGALURU</t>
  </si>
  <si>
    <t>INEMP3919</t>
  </si>
  <si>
    <t>Mohammed Hamid Raza Savanur</t>
  </si>
  <si>
    <t>Mohammed.Savanur@emids.com</t>
  </si>
  <si>
    <t>OXBRIDGE - QA Automation</t>
  </si>
  <si>
    <t>OXBRIDGE HEALTH</t>
  </si>
  <si>
    <t>USEMP842</t>
  </si>
  <si>
    <t>Mohammed Ismail</t>
  </si>
  <si>
    <t>Mohammed.Ismail@emids.com</t>
  </si>
  <si>
    <t>INEMP7374</t>
  </si>
  <si>
    <t>Mohammed Izhar Ahmed</t>
  </si>
  <si>
    <t>Mohammed.Ahmed@emids.com</t>
  </si>
  <si>
    <t>INEMP6321</t>
  </si>
  <si>
    <t>Mohammed Shabeer B M</t>
  </si>
  <si>
    <t>Mohammed.M@emids.com</t>
  </si>
  <si>
    <t>Kasaragod</t>
  </si>
  <si>
    <t>INEMP4017</t>
  </si>
  <si>
    <t>Mohan Kumar Krishnamurthy</t>
  </si>
  <si>
    <t>Mohan.Krishnamurthy@emids.com</t>
  </si>
  <si>
    <t>PARAMOUNT HEALTH - Portal Production Support</t>
  </si>
  <si>
    <t>MEDICAL MUTUAL</t>
  </si>
  <si>
    <t>INEMP7252</t>
  </si>
  <si>
    <t>Mohan S</t>
  </si>
  <si>
    <t>Mohan.S@emids.com</t>
  </si>
  <si>
    <t>INEMP6478</t>
  </si>
  <si>
    <t>Mohana Surisetti</t>
  </si>
  <si>
    <t>Mohana.Surisetti@emids.com</t>
  </si>
  <si>
    <t>INEMP6964</t>
  </si>
  <si>
    <t>Mohd Saad</t>
  </si>
  <si>
    <t>Mohd.Saad@emids.com</t>
  </si>
  <si>
    <t>HEALTHMINE - UI/UX Opportunity</t>
  </si>
  <si>
    <t>INEMP6647</t>
  </si>
  <si>
    <t>Mohit Bhoj</t>
  </si>
  <si>
    <t>Mohit.Bhoj@emids.com</t>
  </si>
  <si>
    <t>Madhu Vihar</t>
  </si>
  <si>
    <t>INEMP5566</t>
  </si>
  <si>
    <t>Mohit Tuli</t>
  </si>
  <si>
    <t>Mohit.Tuli@emids.com</t>
  </si>
  <si>
    <t>INEMP1642</t>
  </si>
  <si>
    <t>Mohsin Ahmed Shaikh</t>
  </si>
  <si>
    <t>Associate Manager - Admin &amp; Facilities</t>
  </si>
  <si>
    <t>Mohsin.Shaikh@emids.com</t>
  </si>
  <si>
    <t>Shikaripalya</t>
  </si>
  <si>
    <t>USEMP971</t>
  </si>
  <si>
    <t>Moksha Muthappa</t>
  </si>
  <si>
    <t>Moksha.Muthappa@emids.com</t>
  </si>
  <si>
    <t>INEMP6943</t>
  </si>
  <si>
    <t>Monica Mathiyalagan</t>
  </si>
  <si>
    <t>Monica.Mathiyalagan@emids.com</t>
  </si>
  <si>
    <t>CAEMP124</t>
  </si>
  <si>
    <t>Monica Tjen</t>
  </si>
  <si>
    <t>Junior Interaction Designer</t>
  </si>
  <si>
    <t>Monica.Tjen@emids.com</t>
  </si>
  <si>
    <t>CVS HEALTH-AHM Solutions Moduplift - Cross Train - ED</t>
  </si>
  <si>
    <t>INEMP4467</t>
  </si>
  <si>
    <t>Monish Arunkumar Chhapia</t>
  </si>
  <si>
    <t>Monish.Chhapia@emids.com</t>
  </si>
  <si>
    <t>USEMP807</t>
  </si>
  <si>
    <t>Mridul Basu</t>
  </si>
  <si>
    <t>AVP Client Services</t>
  </si>
  <si>
    <t>Mridul.Basu@emids.com</t>
  </si>
  <si>
    <t>Cumberland</t>
  </si>
  <si>
    <t>INEMP6984</t>
  </si>
  <si>
    <t>Muhammad Mubarak K</t>
  </si>
  <si>
    <t>Muhammad.K@emids.com</t>
  </si>
  <si>
    <t>Palakkad</t>
  </si>
  <si>
    <t>INEMP7099</t>
  </si>
  <si>
    <t>Muhammad Shahabas E</t>
  </si>
  <si>
    <t>Muhammad.E@emids.com</t>
  </si>
  <si>
    <t>INEMP2250</t>
  </si>
  <si>
    <t>Muhilarasan Sellapan Kandhasamy</t>
  </si>
  <si>
    <t>Muhilarasan.Kandhasamy@emids.com</t>
  </si>
  <si>
    <t>USEMP914</t>
  </si>
  <si>
    <t>Mukesh Kumar</t>
  </si>
  <si>
    <t>Mukesh.Kumar@emids.com</t>
  </si>
  <si>
    <t>Jhajha</t>
  </si>
  <si>
    <t>INEMP5893</t>
  </si>
  <si>
    <t>Mukthahar Shaik</t>
  </si>
  <si>
    <t>Mukthahar.Shaik@emids.com</t>
  </si>
  <si>
    <t>CAEMP126</t>
  </si>
  <si>
    <t>Mumtahin Farabi</t>
  </si>
  <si>
    <t>Mumtahin.Farabi@emids.com</t>
  </si>
  <si>
    <t>RO - InQ Group Functionality</t>
  </si>
  <si>
    <t>ROYAL OTTAWA</t>
  </si>
  <si>
    <t>INEMP2629</t>
  </si>
  <si>
    <t>Murali Mohan Sunguluru</t>
  </si>
  <si>
    <t>Murali.Sunguluru@emids.com</t>
  </si>
  <si>
    <t>Tirupati</t>
  </si>
  <si>
    <t>USEMP320</t>
  </si>
  <si>
    <t>Muralidhar Lingala</t>
  </si>
  <si>
    <t>Manager - BA Practice</t>
  </si>
  <si>
    <t>Muralidhar.Lingala@emids.com</t>
  </si>
  <si>
    <t>CVS HEALTH-HCB-HSS IF (Intelligent Framework)-DE</t>
  </si>
  <si>
    <t>Alpharetta</t>
  </si>
  <si>
    <t>INEMP1011</t>
  </si>
  <si>
    <t>Muralitharan Govindaraj</t>
  </si>
  <si>
    <t>Muralitharan.Govindaraj@emids.com</t>
  </si>
  <si>
    <t>USEMP983</t>
  </si>
  <si>
    <t>Murtaza Abdulla Khokha</t>
  </si>
  <si>
    <t>Murtaza.Khokha@emids.com</t>
  </si>
  <si>
    <t>DATAVANT - SQL Database Improvements</t>
  </si>
  <si>
    <t>Granada Hills</t>
  </si>
  <si>
    <t>INEMP5568</t>
  </si>
  <si>
    <t>Muskan Sharrma</t>
  </si>
  <si>
    <t>Muskan.Sharma@emids.com</t>
  </si>
  <si>
    <t>INEMP3621</t>
  </si>
  <si>
    <t>Muthupandeeswari Karuppiah</t>
  </si>
  <si>
    <t>Muthupandeeswari.Karuppiah@emids.com</t>
  </si>
  <si>
    <t>Gudalur</t>
  </si>
  <si>
    <t>INEMP4537</t>
  </si>
  <si>
    <t>Mylavarapu Ravisankar</t>
  </si>
  <si>
    <t>Mylavarapu.Ravisankar@emids.com</t>
  </si>
  <si>
    <t>INEMP2937</t>
  </si>
  <si>
    <t>Prakash Reddy Basireddy</t>
  </si>
  <si>
    <t>Prakash.Basireddy@emids.com</t>
  </si>
  <si>
    <t>INEMP6139</t>
  </si>
  <si>
    <t>N H Sindhuri</t>
  </si>
  <si>
    <t>N.Sindhuri@emids.com</t>
  </si>
  <si>
    <t>NANDYALA,Kurnool District</t>
  </si>
  <si>
    <t>INEMP6539</t>
  </si>
  <si>
    <t>N M Prashantha</t>
  </si>
  <si>
    <t>N.Prashantha@emids.com</t>
  </si>
  <si>
    <t>INEMP6091</t>
  </si>
  <si>
    <t>Uday Nath Ojha</t>
  </si>
  <si>
    <t>Uday.Ojha@emids.com</t>
  </si>
  <si>
    <t>Kottur</t>
  </si>
  <si>
    <t>INEMP5376</t>
  </si>
  <si>
    <t>N Madhusudhan</t>
  </si>
  <si>
    <t>N.Madhusudhan@emids.com</t>
  </si>
  <si>
    <t>ICON - PM Requirement from John for ARCADES,ICON - PM Requirement from Veena</t>
  </si>
  <si>
    <t>INEMP3205</t>
  </si>
  <si>
    <t>Nagambika Ramakrishna Kaundinya</t>
  </si>
  <si>
    <t>Senior Manager - Contracts</t>
  </si>
  <si>
    <t>Nagambika.Kaundinya@emids.com</t>
  </si>
  <si>
    <t>INEMP4678</t>
  </si>
  <si>
    <t>Naganandini Chandrashekar</t>
  </si>
  <si>
    <t>Naganandini.Chandrashekar@emids.com</t>
  </si>
  <si>
    <t>INEMP4975</t>
  </si>
  <si>
    <t>Nagarajan K S</t>
  </si>
  <si>
    <t>Nagarajan.S@emids.com</t>
  </si>
  <si>
    <t>INEMP3334</t>
  </si>
  <si>
    <t>Nagarjun Nagaraj</t>
  </si>
  <si>
    <t>Nagarjun.Nagaraj@emids.com</t>
  </si>
  <si>
    <t>INEMP7230</t>
  </si>
  <si>
    <t>Nagarjuna Gumma</t>
  </si>
  <si>
    <t>Nagarjuna.Gumma@emids.com</t>
  </si>
  <si>
    <t>INEMP5883</t>
  </si>
  <si>
    <t>Nagashree Gajendra Mahendrakar</t>
  </si>
  <si>
    <t>Nagashree.Mahendrakar@emids.com</t>
  </si>
  <si>
    <t>INEMP7288</t>
  </si>
  <si>
    <t>Nagavijay Sivakumar</t>
  </si>
  <si>
    <t>nagavijay.sivakumar@emids.com</t>
  </si>
  <si>
    <t>INEMP6183</t>
  </si>
  <si>
    <t>Nagendar Thallam</t>
  </si>
  <si>
    <t>Nagendar.Thallam@emids.com</t>
  </si>
  <si>
    <t>USCON770</t>
  </si>
  <si>
    <t>Nahuel Vigna</t>
  </si>
  <si>
    <t>Nahuel.Vigna@emids.com</t>
  </si>
  <si>
    <t>INEMP4483</t>
  </si>
  <si>
    <t>Nakkeeran Ramalingam</t>
  </si>
  <si>
    <t>Nakkeeran.Ramalingam@emids.com</t>
  </si>
  <si>
    <t>INEMP6087</t>
  </si>
  <si>
    <t>Nallasivam Nataraj</t>
  </si>
  <si>
    <t>Nallasivam.Nataraj@emids.com</t>
  </si>
  <si>
    <t>INEMP3086</t>
  </si>
  <si>
    <t>Nandakumar Nanappan</t>
  </si>
  <si>
    <t>Team Lead - Payroll</t>
  </si>
  <si>
    <t>Nandakumar.Nanappan@emids.com</t>
  </si>
  <si>
    <t>Cherthala</t>
  </si>
  <si>
    <t>INEMP7104</t>
  </si>
  <si>
    <t>Nandha.Shree@emids.com</t>
  </si>
  <si>
    <t>USCON1689</t>
  </si>
  <si>
    <t>Nandini Tarigopula</t>
  </si>
  <si>
    <t>Nandini.Tarigopula@emids.com</t>
  </si>
  <si>
    <t>INEMP6327</t>
  </si>
  <si>
    <t>Nanjunda Swamy Shivakumar</t>
  </si>
  <si>
    <t>Nanjunda.Shivakumar@emids.com</t>
  </si>
  <si>
    <t>Tumakuru</t>
  </si>
  <si>
    <t>INEMP7355</t>
  </si>
  <si>
    <t>Napa Aravinda</t>
  </si>
  <si>
    <t>Napa.Aravinda@emids.com</t>
  </si>
  <si>
    <t>USEMPEC841715</t>
  </si>
  <si>
    <t>Narender reddy Kudumula</t>
  </si>
  <si>
    <t>Encore</t>
  </si>
  <si>
    <t>Narender.K@emids.com</t>
  </si>
  <si>
    <t>CCH - 002 MyChart AMS - CP's,CCH - 002 Mgmt, Training and Meetings</t>
  </si>
  <si>
    <t>Richmond Hill</t>
  </si>
  <si>
    <t>WAYSTAR - Support Services Shared Model-Phase I-DE,Connect - Org Delivery,WAYSTAR - Patient Wallet Portal</t>
  </si>
  <si>
    <t>CONNECT ORG DELIVERY,WAYSTAR</t>
  </si>
  <si>
    <t>Oakville</t>
  </si>
  <si>
    <t>INEMP3623</t>
  </si>
  <si>
    <t>Naresh Babu Ganta</t>
  </si>
  <si>
    <t>Naresh.Ganta@emids.com</t>
  </si>
  <si>
    <t>Athota</t>
  </si>
  <si>
    <t>INEMP5057</t>
  </si>
  <si>
    <t>Naresh Kumar Chakilam</t>
  </si>
  <si>
    <t>Naresh.Chakilam@emids.com</t>
  </si>
  <si>
    <t>INEMP6322</t>
  </si>
  <si>
    <t>Narmadha Vikram</t>
  </si>
  <si>
    <t>Senior Associate - PMO</t>
  </si>
  <si>
    <t>Narmadha.Vikram@emids.com</t>
  </si>
  <si>
    <t>INEMP7492</t>
  </si>
  <si>
    <t>Narottam Kumar</t>
  </si>
  <si>
    <t>Narottam.Kumar@emids.com</t>
  </si>
  <si>
    <t>CVS HEALTH-AHM Solutions Mod 2024 - DP Train - Eng - Ramp Up</t>
  </si>
  <si>
    <t>INEMP6174</t>
  </si>
  <si>
    <t>Narva Manasa</t>
  </si>
  <si>
    <t>Narva.Manasa@emids.com</t>
  </si>
  <si>
    <t>INEMP7384</t>
  </si>
  <si>
    <t>Natasha Singh</t>
  </si>
  <si>
    <t>Natasha.Singh@emids.com</t>
  </si>
  <si>
    <t>INEMP7462</t>
  </si>
  <si>
    <t>Naveed Ahmed A</t>
  </si>
  <si>
    <t>Naveed.A@emids.com</t>
  </si>
  <si>
    <t>INEMP7416</t>
  </si>
  <si>
    <t>Naveen Kumar T M</t>
  </si>
  <si>
    <t>Naveen.M@emids.com</t>
  </si>
  <si>
    <t>Mandya</t>
  </si>
  <si>
    <t>INEMP5573</t>
  </si>
  <si>
    <t>Navneet Srivastava</t>
  </si>
  <si>
    <t>Group Product Manager</t>
  </si>
  <si>
    <t>Navneet.Srivastava@emids.com</t>
  </si>
  <si>
    <t>INEMP6372</t>
  </si>
  <si>
    <t>Navya Avanigadda</t>
  </si>
  <si>
    <t>Avanigadda.Navya@emids.com</t>
  </si>
  <si>
    <t>INEMP2596</t>
  </si>
  <si>
    <t>Nayan Soni</t>
  </si>
  <si>
    <t>Nayan.Soni@emids.com</t>
  </si>
  <si>
    <t>Pipariya</t>
  </si>
  <si>
    <t>Avon</t>
  </si>
  <si>
    <t>INEMP6989</t>
  </si>
  <si>
    <t>Neha A Salankar</t>
  </si>
  <si>
    <t>Neha.Salankar@emids.com</t>
  </si>
  <si>
    <t>INEMP5775</t>
  </si>
  <si>
    <t>Neha Bisht</t>
  </si>
  <si>
    <t>Neha.Bisht@emids.com</t>
  </si>
  <si>
    <t>INEMP5675</t>
  </si>
  <si>
    <t>Varsha Solanki</t>
  </si>
  <si>
    <t>Lead - Product Designer</t>
  </si>
  <si>
    <t>Varsha.Solanki@emids.com</t>
  </si>
  <si>
    <t>USEMP846</t>
  </si>
  <si>
    <t>Neha Chari</t>
  </si>
  <si>
    <t>Neha.Chari@emids.com</t>
  </si>
  <si>
    <t>CARECENTRIX - Onsite Staffing - DE</t>
  </si>
  <si>
    <t>CARECENTRIX</t>
  </si>
  <si>
    <t>Frisco</t>
  </si>
  <si>
    <t>INEMP360</t>
  </si>
  <si>
    <t>Neha Chauhan</t>
  </si>
  <si>
    <t>Neha.Chauhan@emids.com</t>
  </si>
  <si>
    <t>INEMP5575</t>
  </si>
  <si>
    <t>Neha Goyel</t>
  </si>
  <si>
    <t>Sr. Product Manager</t>
  </si>
  <si>
    <t>Neha.Goyel@emids.com</t>
  </si>
  <si>
    <t>Design - Launchpad,PWC - Pwc</t>
  </si>
  <si>
    <t>DESIGN LAUNCHPAD,PRICEWATERHOUSECOOPERS LLP</t>
  </si>
  <si>
    <t>INEMP7134</t>
  </si>
  <si>
    <t>Neha Jayesh Agrawal</t>
  </si>
  <si>
    <t>Neha.Agrawal@emids.com</t>
  </si>
  <si>
    <t>Neha Mathur</t>
  </si>
  <si>
    <t>nehamathur1@kpmg.com</t>
  </si>
  <si>
    <t>INEMP6180</t>
  </si>
  <si>
    <t>Neha Mukul Prakash</t>
  </si>
  <si>
    <t>Neha.Prakash@emids.com</t>
  </si>
  <si>
    <t>INEMP2520</t>
  </si>
  <si>
    <t>Neha Sharma</t>
  </si>
  <si>
    <t>Neha.Sharma@emids.com</t>
  </si>
  <si>
    <t>INEMP7407</t>
  </si>
  <si>
    <t>Neharika Sharma</t>
  </si>
  <si>
    <t>Neharika.Sharma@emids.com</t>
  </si>
  <si>
    <t>LUMERIS - Engage - Development - Eng</t>
  </si>
  <si>
    <t>Solution's Group,BJC-016 Policy Tech Support Policy - CP's</t>
  </si>
  <si>
    <t>CHIEF SOLUTION OFFICE,BJC HEALTHCARE</t>
  </si>
  <si>
    <t>Arvada</t>
  </si>
  <si>
    <t>Core Platforms Practice</t>
  </si>
  <si>
    <t>CONSULTING &amp; PLATFORM PRACTICE</t>
  </si>
  <si>
    <t>Rancho Santa Margarita</t>
  </si>
  <si>
    <t>USEMP778</t>
  </si>
  <si>
    <t>Nicole Siek</t>
  </si>
  <si>
    <t>Nicole.Siek@emids.com</t>
  </si>
  <si>
    <t>Sylvania</t>
  </si>
  <si>
    <t>INEMP6499</t>
  </si>
  <si>
    <t>Nidadavolu Nitesh Krishna</t>
  </si>
  <si>
    <t>Nidadavolu.Krishna@emids.com</t>
  </si>
  <si>
    <t>TANUKU</t>
  </si>
  <si>
    <t>INEMP7395</t>
  </si>
  <si>
    <t>Nidhi Chourasiya</t>
  </si>
  <si>
    <t>Nidhi.Chourasiya@emids.com</t>
  </si>
  <si>
    <t>Sagar</t>
  </si>
  <si>
    <t>INEMP7465</t>
  </si>
  <si>
    <t>Nidhi Mishra</t>
  </si>
  <si>
    <t>Nidhi.Mishra@emids.com</t>
  </si>
  <si>
    <t>INEMP6025</t>
  </si>
  <si>
    <t>Niharika Chilukuri</t>
  </si>
  <si>
    <t>Niharika.Chilukuri@emids.com</t>
  </si>
  <si>
    <t>INEMP3233</t>
  </si>
  <si>
    <t>Nikhil Jaitak</t>
  </si>
  <si>
    <t>Nikhil.Jaitak@emids.com</t>
  </si>
  <si>
    <t>INEMP4730</t>
  </si>
  <si>
    <t>Suresh Kiran Jayaram</t>
  </si>
  <si>
    <t>Suresh.Jayaram@emids.com</t>
  </si>
  <si>
    <t>Nangal Dam</t>
  </si>
  <si>
    <t>INEMP6871</t>
  </si>
  <si>
    <t>Nikhil K</t>
  </si>
  <si>
    <t>Nikhil.K@emids.com</t>
  </si>
  <si>
    <t>INEMP5576</t>
  </si>
  <si>
    <t>Nikhil Kapoor</t>
  </si>
  <si>
    <t>Nikhil.Kapoor@emids.com</t>
  </si>
  <si>
    <t>Nasik Road</t>
  </si>
  <si>
    <t>INEMP6241</t>
  </si>
  <si>
    <t>Nikhil Raj J</t>
  </si>
  <si>
    <t>Nikhil.J@emids.com</t>
  </si>
  <si>
    <t>INEMP6991</t>
  </si>
  <si>
    <t>Nikhil Vedprakash Adwani</t>
  </si>
  <si>
    <t>Nikhil.Adwani@emids.com</t>
  </si>
  <si>
    <t>Yavatmal</t>
  </si>
  <si>
    <t>INEMP6928</t>
  </si>
  <si>
    <t>Nikhita Mittal</t>
  </si>
  <si>
    <t>Senior Analyst – Solutions &amp; Proposals</t>
  </si>
  <si>
    <t>CS-2c</t>
  </si>
  <si>
    <t>Nikhita.Mittal@emids.com</t>
  </si>
  <si>
    <t>INEMP4987</t>
  </si>
  <si>
    <t>Nikky Singh</t>
  </si>
  <si>
    <t>Nikky.Singh@emids.com</t>
  </si>
  <si>
    <t>USCON1784</t>
  </si>
  <si>
    <t>Nilesh Nikam</t>
  </si>
  <si>
    <t>Nilesh.Nikam@emids.com</t>
  </si>
  <si>
    <t>Plainsboro</t>
  </si>
  <si>
    <t>INEMP5271</t>
  </si>
  <si>
    <t>Nilesh Sudam Bandgar</t>
  </si>
  <si>
    <t>Manager - Consulting Practice</t>
  </si>
  <si>
    <t>Nilesh.Bandgar@emids.com</t>
  </si>
  <si>
    <t>INEMP5140</t>
  </si>
  <si>
    <t>Nilofar Rahman</t>
  </si>
  <si>
    <t>Nilofar.Rahman@emids.com</t>
  </si>
  <si>
    <t>INEMP7358</t>
  </si>
  <si>
    <t>Nipun Gupta</t>
  </si>
  <si>
    <t>Nipun.Gupta@emids.com</t>
  </si>
  <si>
    <t>Hisar</t>
  </si>
  <si>
    <t>INEMP6752</t>
  </si>
  <si>
    <t>Nirmal T Rajan</t>
  </si>
  <si>
    <t>Nirmal.Rajan@emids.com</t>
  </si>
  <si>
    <t>Pathanamthitta</t>
  </si>
  <si>
    <t>INEMP4332</t>
  </si>
  <si>
    <t>Nirmala Shivara Kodanda</t>
  </si>
  <si>
    <t>Nirmala.Kodanda@emids.com</t>
  </si>
  <si>
    <t>USEMP890</t>
  </si>
  <si>
    <t>Nischal Chhetri</t>
  </si>
  <si>
    <t>Nischal.Chhetri@emids.com</t>
  </si>
  <si>
    <t>INEMP6556</t>
  </si>
  <si>
    <t>Nishanth C Aradhya</t>
  </si>
  <si>
    <t>Nishanth.Aradhya@emids.com</t>
  </si>
  <si>
    <t>Nanjangud</t>
  </si>
  <si>
    <t>USEMP387</t>
  </si>
  <si>
    <t>Nishanth Nagarajan</t>
  </si>
  <si>
    <t>Nishanth.Nagarajan@emids.com</t>
  </si>
  <si>
    <t>Northlake</t>
  </si>
  <si>
    <t>INEMP6564</t>
  </si>
  <si>
    <t>Nishath Banu</t>
  </si>
  <si>
    <t>Nishath.Banu@emids.com</t>
  </si>
  <si>
    <t>Halekote</t>
  </si>
  <si>
    <t>INEMP874</t>
  </si>
  <si>
    <t>Nitesh Kumar</t>
  </si>
  <si>
    <t>Nitesh.Kumar@emids.com</t>
  </si>
  <si>
    <t>USEMP969</t>
  </si>
  <si>
    <t>Nithya Chandrasekaran</t>
  </si>
  <si>
    <t>Nithya.Chandrasekaran@emids.com</t>
  </si>
  <si>
    <t>EPISODE SOLUTIONS - Power BI and Analytics Pod</t>
  </si>
  <si>
    <t>Prosper</t>
  </si>
  <si>
    <t>INEMP2917</t>
  </si>
  <si>
    <t>Nitin Sidramappa Pujari</t>
  </si>
  <si>
    <t>Nitin.Pujari@emids.com</t>
  </si>
  <si>
    <t>Bijapur</t>
  </si>
  <si>
    <t>INEMP7304</t>
  </si>
  <si>
    <t>Nitin V</t>
  </si>
  <si>
    <t>Nitin.V@emids.com</t>
  </si>
  <si>
    <t>INEMP6915</t>
  </si>
  <si>
    <t>Nitish Kumar</t>
  </si>
  <si>
    <t>Nitish.Kumar@emids.com</t>
  </si>
  <si>
    <t>INEMP5163</t>
  </si>
  <si>
    <t>Nitish Kumar Majhi</t>
  </si>
  <si>
    <t>Nitish.Majhi@emids.com</t>
  </si>
  <si>
    <t>Keonjhar</t>
  </si>
  <si>
    <t>USEMP382</t>
  </si>
  <si>
    <t>Nitish Naidi</t>
  </si>
  <si>
    <t>Nitish.Naidi@emids.com</t>
  </si>
  <si>
    <t>Rockvale</t>
  </si>
  <si>
    <t>INEMP5580</t>
  </si>
  <si>
    <t>Nitish Sharma</t>
  </si>
  <si>
    <t>nitish.sharma@emids.com</t>
  </si>
  <si>
    <t>CLOUDBREAK - D&amp;A Services - DE</t>
  </si>
  <si>
    <t>INEMP565</t>
  </si>
  <si>
    <t>Srinivas Kuldeep Dixith</t>
  </si>
  <si>
    <t>Director - Domain Solutions</t>
  </si>
  <si>
    <t>Srinivas.Dixith@emids.com</t>
  </si>
  <si>
    <t>INEMP5942</t>
  </si>
  <si>
    <t>Nitish.Sharma2@emids.com</t>
  </si>
  <si>
    <t>Shakarpur</t>
  </si>
  <si>
    <t>INEMP6333</t>
  </si>
  <si>
    <t>Nitya Goel</t>
  </si>
  <si>
    <t>Nitya.Goel@emids.com</t>
  </si>
  <si>
    <t>Jagadhri</t>
  </si>
  <si>
    <t>INEMP6516</t>
  </si>
  <si>
    <t>Niyamul Hoque</t>
  </si>
  <si>
    <t>Niyamul.Hoque@emids.com</t>
  </si>
  <si>
    <t>Nagaon</t>
  </si>
  <si>
    <t>MXEMP003</t>
  </si>
  <si>
    <t>Noe Avila Lopez</t>
  </si>
  <si>
    <t>Noe.AvilaLopez@emids.com</t>
  </si>
  <si>
    <t>Ciudad de México</t>
  </si>
  <si>
    <t>AREMP022</t>
  </si>
  <si>
    <t>Nona Bagratunyan</t>
  </si>
  <si>
    <t>Nona.Bagratunyan@emids.com</t>
  </si>
  <si>
    <t>INEMP2138</t>
  </si>
  <si>
    <t>Noor Ali Shaik</t>
  </si>
  <si>
    <t>Senior Manager - Payroll</t>
  </si>
  <si>
    <t>Noor.Shaik@emids.com</t>
  </si>
  <si>
    <t>CAEMP119</t>
  </si>
  <si>
    <t>Nourez Karim Rawji</t>
  </si>
  <si>
    <t>Nourez.Rawji@emids.com</t>
  </si>
  <si>
    <t>Markham</t>
  </si>
  <si>
    <t>INEMP4454</t>
  </si>
  <si>
    <t>Nrusingh Nath Sahu</t>
  </si>
  <si>
    <t>Nrusingh.Sahu@emids.com</t>
  </si>
  <si>
    <t>Chief Solution Office</t>
  </si>
  <si>
    <t>USCON1507</t>
  </si>
  <si>
    <t>Nyquiesse Griffin</t>
  </si>
  <si>
    <t>Nyquiesse.Griffin@emids.com</t>
  </si>
  <si>
    <t>ARGCON046</t>
  </si>
  <si>
    <t>Octavio Luna</t>
  </si>
  <si>
    <t>Octavio.Luna@emids.com</t>
  </si>
  <si>
    <t>General San Martin</t>
  </si>
  <si>
    <t>USEMP970</t>
  </si>
  <si>
    <t>Oghenebrume Miyagawa</t>
  </si>
  <si>
    <t>Oghenebrume.Miyagawa@emids.com</t>
  </si>
  <si>
    <t>Perris</t>
  </si>
  <si>
    <t>CAEMP117</t>
  </si>
  <si>
    <t>Olanrewaju Fiyin Jerry-Ijishakin</t>
  </si>
  <si>
    <t>Senior UX Researcher</t>
  </si>
  <si>
    <t>Olanrewaju.Jerry-Ijishakin@emids.com</t>
  </si>
  <si>
    <t>INEMP5953</t>
  </si>
  <si>
    <t>Oleti Suman Kumar</t>
  </si>
  <si>
    <t>Oleti.Kumar@emids.com</t>
  </si>
  <si>
    <t>Anantapur</t>
  </si>
  <si>
    <t>CACON143</t>
  </si>
  <si>
    <t>Olivia Rose Thornton</t>
  </si>
  <si>
    <t>Olivia.Thornton@emids.com</t>
  </si>
  <si>
    <t>USEMP985</t>
  </si>
  <si>
    <t>Oluseyi Hakeem Shittu</t>
  </si>
  <si>
    <t>OluseyiHakeem.Shittu@emids.com</t>
  </si>
  <si>
    <t>CVS HEALTH-HCS - Accordant SF PCT Transition-Eng</t>
  </si>
  <si>
    <t>Dallas</t>
  </si>
  <si>
    <t>INEMP5817</t>
  </si>
  <si>
    <t>Omkar Rajendra Hendre</t>
  </si>
  <si>
    <t>Omkar.Hendre@emids.com</t>
  </si>
  <si>
    <t>Nira Shivtakrar</t>
  </si>
  <si>
    <t>Oracle Fin</t>
  </si>
  <si>
    <t>sabyasachib@kpmg.com</t>
  </si>
  <si>
    <t>Oracle PPM</t>
  </si>
  <si>
    <t>harshitsingh@kpmg.com</t>
  </si>
  <si>
    <t>Oracle SCM</t>
  </si>
  <si>
    <t>jayantasardar@kpmg.com</t>
  </si>
  <si>
    <t>INEMP7275</t>
  </si>
  <si>
    <t>P Kalaishankari</t>
  </si>
  <si>
    <t>P.Kalaishankari@emids.com</t>
  </si>
  <si>
    <t>Chengalpattu</t>
  </si>
  <si>
    <t>USCON1045</t>
  </si>
  <si>
    <t>Pablo Daniel Besteiro</t>
  </si>
  <si>
    <t>Pablo.DanielBesteiro@emids.com</t>
  </si>
  <si>
    <t>INEMP7061</t>
  </si>
  <si>
    <t>Packiyaraj Raja</t>
  </si>
  <si>
    <t>Packiyaraj.Raja@emids.com</t>
  </si>
  <si>
    <t>Madurai/Melur</t>
  </si>
  <si>
    <t>INEMP3990</t>
  </si>
  <si>
    <t>Padagalingam Senthilkumar Arunachalam</t>
  </si>
  <si>
    <t>Padagalingam.Arunachalam@emids.com</t>
  </si>
  <si>
    <t>Tuticorin</t>
  </si>
  <si>
    <t>INEMP3409</t>
  </si>
  <si>
    <t>Padmaja Illi</t>
  </si>
  <si>
    <t>Padmaja.Illi@emids.com</t>
  </si>
  <si>
    <t>INEMP6138</t>
  </si>
  <si>
    <t>Padmaja Omkar Shelkikar</t>
  </si>
  <si>
    <t>Padmaja.Shelkikar@emids.com</t>
  </si>
  <si>
    <t>Degloor</t>
  </si>
  <si>
    <t>INEMP6019</t>
  </si>
  <si>
    <t>Padmanav Mohapatra</t>
  </si>
  <si>
    <t>Padmanav.Mohapatra@emids.com</t>
  </si>
  <si>
    <t>Mayurnhanj</t>
  </si>
  <si>
    <t>INEMP4173</t>
  </si>
  <si>
    <t>Padmashree Kalmani</t>
  </si>
  <si>
    <t>Padmashree.Kalmani@emids.com</t>
  </si>
  <si>
    <t>KUREKUPPA</t>
  </si>
  <si>
    <t>INEMP7351</t>
  </si>
  <si>
    <t>Padmini Kumari Sahu</t>
  </si>
  <si>
    <t>Padmini.Sahu@emids.com</t>
  </si>
  <si>
    <t>INEMP6357</t>
  </si>
  <si>
    <t>Paladugu Swetha</t>
  </si>
  <si>
    <t>Paladugu.Swetha@emids.com</t>
  </si>
  <si>
    <t>Kalakada</t>
  </si>
  <si>
    <t>INEMP5213</t>
  </si>
  <si>
    <t>Palavalasa Appala Naidu</t>
  </si>
  <si>
    <t>Palavalasa.Naidu@emids.com</t>
  </si>
  <si>
    <t>INEMP7056</t>
  </si>
  <si>
    <t>Suresh Chandra Pal</t>
  </si>
  <si>
    <t>Suresh.Pal@emids.com</t>
  </si>
  <si>
    <t>Vizianagaram</t>
  </si>
  <si>
    <t>INEMP6217</t>
  </si>
  <si>
    <t>Pallapati Santosh Kumar</t>
  </si>
  <si>
    <t>Pallapati.Kumar@emids.com</t>
  </si>
  <si>
    <t>LAKKI REDDY PALLI</t>
  </si>
  <si>
    <t>INEMP2956</t>
  </si>
  <si>
    <t>Pallavi Narayanashetty Kodihalli</t>
  </si>
  <si>
    <t>Pallavi.Kodihalli@emids.com</t>
  </si>
  <si>
    <t>INEMP6371</t>
  </si>
  <si>
    <t>Pallavi R</t>
  </si>
  <si>
    <t>Pallavi.R@emids.com</t>
  </si>
  <si>
    <t>INCON1006</t>
  </si>
  <si>
    <t>Palli Amrit Rao</t>
  </si>
  <si>
    <t>Palli.Rao@emids.com</t>
  </si>
  <si>
    <t>Generative AI</t>
  </si>
  <si>
    <t>INEMP6949</t>
  </si>
  <si>
    <t>Srihari A</t>
  </si>
  <si>
    <t>Srihari.A@emids.com</t>
  </si>
  <si>
    <t>99, I.P. Extension</t>
  </si>
  <si>
    <t>USEMP575</t>
  </si>
  <si>
    <t>Pamela Mead</t>
  </si>
  <si>
    <t>Pamela.Mead@emids.com</t>
  </si>
  <si>
    <t>BLUE CARE NETWORK - BCBSM - PO 11010010557 - CP's</t>
  </si>
  <si>
    <t>POC - 2017</t>
  </si>
  <si>
    <t>BLUE CARE NETWORK</t>
  </si>
  <si>
    <t>Palm Harbor</t>
  </si>
  <si>
    <t>INEMP7412</t>
  </si>
  <si>
    <t>Pankaj Kumar Prabhaker</t>
  </si>
  <si>
    <t>Pankaj.Prabhaker@emids.com</t>
  </si>
  <si>
    <t>USCON1800</t>
  </si>
  <si>
    <t>Pankaj Lakhotia</t>
  </si>
  <si>
    <t>Pankaj.Lakhotia@emids.com</t>
  </si>
  <si>
    <t>Piscataway</t>
  </si>
  <si>
    <t>INEMP6930</t>
  </si>
  <si>
    <t>Pankaj Rawat</t>
  </si>
  <si>
    <t>Pankaj.Rawat@emids.com</t>
  </si>
  <si>
    <t>Rishikesh</t>
  </si>
  <si>
    <t>INEMP4896</t>
  </si>
  <si>
    <t>Pankaj Rusiya</t>
  </si>
  <si>
    <t>Pankaj.Rusiya@emids.com</t>
  </si>
  <si>
    <t>INEMP6620</t>
  </si>
  <si>
    <t>Pankaj Sharma</t>
  </si>
  <si>
    <t>Pankaj.Sharma@emids.com</t>
  </si>
  <si>
    <t>Ashok Nagar</t>
  </si>
  <si>
    <t>INEMP5583</t>
  </si>
  <si>
    <t>Pankhuri Kaushik</t>
  </si>
  <si>
    <t>Pankhuri.Kaushik@emids.com</t>
  </si>
  <si>
    <t>INEMP7468</t>
  </si>
  <si>
    <t>Panyam Praveena</t>
  </si>
  <si>
    <t>Panyam.Praveena@emids.com</t>
  </si>
  <si>
    <t>INEMP7418</t>
  </si>
  <si>
    <t>Pappu Hari Vinay</t>
  </si>
  <si>
    <t>Associate - Payroll</t>
  </si>
  <si>
    <t>Pappu.Vinay@emids.com</t>
  </si>
  <si>
    <t>USCON1743</t>
  </si>
  <si>
    <t>Pappu Kumar</t>
  </si>
  <si>
    <t>Pappu.Kumar@emids.com</t>
  </si>
  <si>
    <t>Schaumburg</t>
  </si>
  <si>
    <t>INEMP6804</t>
  </si>
  <si>
    <t>Paras Jain</t>
  </si>
  <si>
    <t>Paras.Jain@emids.com</t>
  </si>
  <si>
    <t>INEMP6477</t>
  </si>
  <si>
    <t>Paras Kumar</t>
  </si>
  <si>
    <t>Paras.Kumar@emids.com</t>
  </si>
  <si>
    <t>INEMP3525</t>
  </si>
  <si>
    <t>Paraveen Hombal</t>
  </si>
  <si>
    <t>Paraveen.Hombal@emids.com</t>
  </si>
  <si>
    <t>INEMP7004</t>
  </si>
  <si>
    <t>Parthiban Nagaraj</t>
  </si>
  <si>
    <t>Parthiban.Nagaraj@emids.com</t>
  </si>
  <si>
    <t>Theni</t>
  </si>
  <si>
    <t>INEMP5587</t>
  </si>
  <si>
    <t>Parul Bangia</t>
  </si>
  <si>
    <t>Parul.Bangia@emids.com</t>
  </si>
  <si>
    <t>INEMP6886</t>
  </si>
  <si>
    <t>Parvathy Kollengode Viswanathan</t>
  </si>
  <si>
    <t>Parvathy.Viswanathan@emids.com</t>
  </si>
  <si>
    <t>INEMP5588</t>
  </si>
  <si>
    <t>Parvati Sharma</t>
  </si>
  <si>
    <t>Parvati.Sharma@emids.com</t>
  </si>
  <si>
    <t>INEMP6585</t>
  </si>
  <si>
    <t>Patchigolla Vignan</t>
  </si>
  <si>
    <t>Patchigolla.Vignan@emids.com</t>
  </si>
  <si>
    <t>Gopalapatnam</t>
  </si>
  <si>
    <t>INEMP6385</t>
  </si>
  <si>
    <t>Pathinti Rahul</t>
  </si>
  <si>
    <t>Pathinti.Rahul@emids.com</t>
  </si>
  <si>
    <t>karimnagar</t>
  </si>
  <si>
    <t>INEMP7430</t>
  </si>
  <si>
    <t>Patlolla Shiva Kumar</t>
  </si>
  <si>
    <t>Patlolla.Kumar@emids.com</t>
  </si>
  <si>
    <t>USEMP576</t>
  </si>
  <si>
    <t>Patricia Foreman</t>
  </si>
  <si>
    <t>Patricia.Foreman@emids.com</t>
  </si>
  <si>
    <t>HEALTHEDGE - Foreman, Patty - CP's</t>
  </si>
  <si>
    <t>Eagle</t>
  </si>
  <si>
    <t>Long Beach</t>
  </si>
  <si>
    <t>INEMP6757</t>
  </si>
  <si>
    <t>Pattem Anusha</t>
  </si>
  <si>
    <t>Pattem.Anusha@emids.com</t>
  </si>
  <si>
    <t>EAST GODAVARI DISTRICT</t>
  </si>
  <si>
    <t>USC-01</t>
  </si>
  <si>
    <t>Paulo Pereira</t>
  </si>
  <si>
    <t>Paulo.Pereira@emids.com</t>
  </si>
  <si>
    <t>INEMP5970</t>
  </si>
  <si>
    <t>Pavan Kalyan</t>
  </si>
  <si>
    <t>Pavan.Kalyan@emids.com</t>
  </si>
  <si>
    <t>Chitoor</t>
  </si>
  <si>
    <t>INEMP7021</t>
  </si>
  <si>
    <t>Pavithra</t>
  </si>
  <si>
    <t>Pavithra@emids.com</t>
  </si>
  <si>
    <t>INEMP5589</t>
  </si>
  <si>
    <t>Pawan Singh</t>
  </si>
  <si>
    <t>pawan.singh@emids.com</t>
  </si>
  <si>
    <t>INSPC125</t>
  </si>
  <si>
    <t>payroll-support</t>
  </si>
  <si>
    <t>Payroll-Support@emids.com</t>
  </si>
  <si>
    <t>ROCON026</t>
  </si>
  <si>
    <t>Perikles Stephanidis</t>
  </si>
  <si>
    <t>Perikles.Stephanidis@emids.com</t>
  </si>
  <si>
    <t>Napoca</t>
  </si>
  <si>
    <t>Chandpur</t>
  </si>
  <si>
    <t>Peter John Erezuela Bacomo</t>
  </si>
  <si>
    <t>PeterJohn.Bacomo@emids.com</t>
  </si>
  <si>
    <t>INEMP6763</t>
  </si>
  <si>
    <t>Phanindra Valluri</t>
  </si>
  <si>
    <t>Phanindra.Valluri@emids.com</t>
  </si>
  <si>
    <t>Unguturu (M+P)</t>
  </si>
  <si>
    <t>INEMP4175</t>
  </si>
  <si>
    <t>Piradi Naga Ganesh</t>
  </si>
  <si>
    <t>Piradi.Ganesh@emids.com</t>
  </si>
  <si>
    <t>Bandipore</t>
  </si>
  <si>
    <t>QMC - RCM EMS platform-Maintenance&amp;supt services-Eng,IQVIA - IRP1,Engineering - Org Delivery</t>
  </si>
  <si>
    <t>IQVIA,BUILD ORG DELIVERY,QUICK MED CLAIMS</t>
  </si>
  <si>
    <t>INEMP6569</t>
  </si>
  <si>
    <t>Polavarapu Suresh</t>
  </si>
  <si>
    <t>Polavarapu.Suresh@emids.com</t>
  </si>
  <si>
    <t>KAKINADA</t>
  </si>
  <si>
    <t>INEMP7475</t>
  </si>
  <si>
    <t>Polipireddy Uday Kiran</t>
  </si>
  <si>
    <t>Polipireddy.Kiran@emids.com</t>
  </si>
  <si>
    <t>VISAKHAPATNAM</t>
  </si>
  <si>
    <t>INEMP5889</t>
  </si>
  <si>
    <t>Pooja B K</t>
  </si>
  <si>
    <t>Pooja.K@emids.com</t>
  </si>
  <si>
    <t>INEMP6228</t>
  </si>
  <si>
    <t>Pooja G Bada</t>
  </si>
  <si>
    <t>Pooja.Bada@emids.com</t>
  </si>
  <si>
    <t>INEMP5725</t>
  </si>
  <si>
    <t>Pooja Patil</t>
  </si>
  <si>
    <t>Pooja.Patil@emids.com</t>
  </si>
  <si>
    <t>Athani</t>
  </si>
  <si>
    <t>INEMP5404</t>
  </si>
  <si>
    <t>Poovamma M L</t>
  </si>
  <si>
    <t>Poovamma.L@emids.com</t>
  </si>
  <si>
    <t>Madikeri</t>
  </si>
  <si>
    <t>INEMP6391</t>
  </si>
  <si>
    <t>Pothabathula Ravi Varma</t>
  </si>
  <si>
    <t>Pothabathula.Varma@emids.com</t>
  </si>
  <si>
    <t>RAJAHMUNDRY</t>
  </si>
  <si>
    <t>INEMP6284</t>
  </si>
  <si>
    <t>Prabagaran Thanigachalam</t>
  </si>
  <si>
    <t>Prabagaran.Thanigachalam2@emids.com</t>
  </si>
  <si>
    <t>Tirupattur</t>
  </si>
  <si>
    <t>GAINWELL - PI Platform Modernization - DE</t>
  </si>
  <si>
    <t>Krishnagiri</t>
  </si>
  <si>
    <t>INEMP5765</t>
  </si>
  <si>
    <t>Prabal Pratap Singh</t>
  </si>
  <si>
    <t>Prabal.Singh@emids.com</t>
  </si>
  <si>
    <t>USCON1783</t>
  </si>
  <si>
    <t>Prabandha Pavan Chintirala</t>
  </si>
  <si>
    <t>PrabandhaPavan.Chintirala@emids.com</t>
  </si>
  <si>
    <t>Chesterfield</t>
  </si>
  <si>
    <t>INEMP5388</t>
  </si>
  <si>
    <t>Prabhakar Lingineni</t>
  </si>
  <si>
    <t>Prabhakar.Lingineni@emids.com</t>
  </si>
  <si>
    <t>Tenali</t>
  </si>
  <si>
    <t>INEMP7454</t>
  </si>
  <si>
    <t>Prabhat Kumar Verma</t>
  </si>
  <si>
    <t>Prabhat.Verma@emids.com</t>
  </si>
  <si>
    <t>INEMP7287</t>
  </si>
  <si>
    <t>Prabhu Shanmugam</t>
  </si>
  <si>
    <t>Prabhu.Shanmugam@emids.com</t>
  </si>
  <si>
    <t>RMHP - Facets Support,RMHP - Facets Support,Engineering - Org Delivery</t>
  </si>
  <si>
    <t>BUILD ORG DELIVERY,RMHP</t>
  </si>
  <si>
    <t>USCON1785</t>
  </si>
  <si>
    <t>Pradeep Pagidimarri</t>
  </si>
  <si>
    <t>Pradeep.Pagidimarri@emids.com</t>
  </si>
  <si>
    <t>Princeton</t>
  </si>
  <si>
    <t>INEMP2939</t>
  </si>
  <si>
    <t>Pradeep Venkataramiah Hebbale</t>
  </si>
  <si>
    <t>Pradeep.Hebbale@emids.com</t>
  </si>
  <si>
    <t>Data Modernization and Interoperability</t>
  </si>
  <si>
    <t>INEMP6629</t>
  </si>
  <si>
    <t>Pradip Kumar Kundu</t>
  </si>
  <si>
    <t>Pradip.Kundu@emids.com</t>
  </si>
  <si>
    <t>Bankura</t>
  </si>
  <si>
    <t>Chief People Office</t>
  </si>
  <si>
    <t>INEMP7438</t>
  </si>
  <si>
    <t>Pragalapati Veerababu</t>
  </si>
  <si>
    <t>Pragalapati.Veerababu@emids.com</t>
  </si>
  <si>
    <t>INEMP6153</t>
  </si>
  <si>
    <t>Prakash J</t>
  </si>
  <si>
    <t>Prakash.J@emids.com</t>
  </si>
  <si>
    <t>Thanjavur</t>
  </si>
  <si>
    <t>Kurlapalli</t>
  </si>
  <si>
    <t>INEMP6227</t>
  </si>
  <si>
    <t>Prakash T M</t>
  </si>
  <si>
    <t>Prakash.M@emids.com</t>
  </si>
  <si>
    <t>CVS HEALTH-AHM Solutions Moduplift-DP Incentives-Eng</t>
  </si>
  <si>
    <t>Kollegal</t>
  </si>
  <si>
    <t>Kanchipuram</t>
  </si>
  <si>
    <t>INEMP5842</t>
  </si>
  <si>
    <t>Pramod Kancherla</t>
  </si>
  <si>
    <t>Pramod.Kancherla@emids.com</t>
  </si>
  <si>
    <t>INEMP6117</t>
  </si>
  <si>
    <t>Pranjal Tripathi</t>
  </si>
  <si>
    <t>Pranjal.Tripathi@emids.com</t>
  </si>
  <si>
    <t>Shahdol</t>
  </si>
  <si>
    <t>INEMP5595</t>
  </si>
  <si>
    <t>Pranjali Kumar</t>
  </si>
  <si>
    <t>Pranjali.Kumar@emids.com</t>
  </si>
  <si>
    <t>INEMP3394</t>
  </si>
  <si>
    <t>Prasanna Gokada</t>
  </si>
  <si>
    <t>Prasanna.Gokada@emids.com</t>
  </si>
  <si>
    <t>USCON1499</t>
  </si>
  <si>
    <t>Prasanna karthick Ramani</t>
  </si>
  <si>
    <t>Prasannakarthick.Ramani@emids.com</t>
  </si>
  <si>
    <t>Roanoke</t>
  </si>
  <si>
    <t>INEMP5166</t>
  </si>
  <si>
    <t>Prasanna Kumar H</t>
  </si>
  <si>
    <t>Prasanna.H@emids.com</t>
  </si>
  <si>
    <t>INEMP3783</t>
  </si>
  <si>
    <t>Prasant Kumar Halba</t>
  </si>
  <si>
    <t>Prasant.Halba@emids.com</t>
  </si>
  <si>
    <t>EPulseAI</t>
  </si>
  <si>
    <t>Laxmipur</t>
  </si>
  <si>
    <t>USCON1778</t>
  </si>
  <si>
    <t>Prasanth Thiagarajan</t>
  </si>
  <si>
    <t>Prasanth.Thiagarajan@emids.com</t>
  </si>
  <si>
    <t>VERISMA - IPA Development</t>
  </si>
  <si>
    <t>Sirsi</t>
  </si>
  <si>
    <t>Kochi</t>
  </si>
  <si>
    <t>INEMP5598</t>
  </si>
  <si>
    <t>Prateek Khanna</t>
  </si>
  <si>
    <t>Prateek.Khanna@emids.com</t>
  </si>
  <si>
    <t>INEMP6463</t>
  </si>
  <si>
    <t>Prathap Periyasamy</t>
  </si>
  <si>
    <t>Prathap.Periyasamy@emids.com</t>
  </si>
  <si>
    <t>INEMP4622</t>
  </si>
  <si>
    <t>Pratheesh Vellasserikalathil Sathyanaraynan</t>
  </si>
  <si>
    <t>Pratheesh.Sathyanaraynan@emids.com</t>
  </si>
  <si>
    <t>INEMP6948</t>
  </si>
  <si>
    <t>Pratik Chakor Mankar</t>
  </si>
  <si>
    <t>Pratik.Mankar@emids.com</t>
  </si>
  <si>
    <t>Chandrapur</t>
  </si>
  <si>
    <t>INEMP6883</t>
  </si>
  <si>
    <t>Pratika Shikaripura Keshava</t>
  </si>
  <si>
    <t>Pratika.Keshava@emids.com</t>
  </si>
  <si>
    <t>WAYSTAR - Remits,WAYSTAR - Recondo,WAYSTAR - Coverage Detection,WAYSTAR - Claims 2</t>
  </si>
  <si>
    <t>Hermitage</t>
  </si>
  <si>
    <t>INEMP4597</t>
  </si>
  <si>
    <t>Praveen Chitriki</t>
  </si>
  <si>
    <t>Praveen.Chitriki@emids.com</t>
  </si>
  <si>
    <t>INEMP2974</t>
  </si>
  <si>
    <t>Praveen Kumar</t>
  </si>
  <si>
    <t>Praveen.Kumar@emids.com</t>
  </si>
  <si>
    <t>Sandur</t>
  </si>
  <si>
    <t>INEMP2620</t>
  </si>
  <si>
    <t>Praveen Kumar Pasupathy</t>
  </si>
  <si>
    <t>Praveen.Pasupathy@emids.com</t>
  </si>
  <si>
    <t>INEMP5798</t>
  </si>
  <si>
    <t>Praveen Mullamuri</t>
  </si>
  <si>
    <t>Praveen.Mullamuri@emids.com</t>
  </si>
  <si>
    <t>INSPC4</t>
  </si>
  <si>
    <t>Praveen Srivatsa</t>
  </si>
  <si>
    <t>Praveen.Srivatsa@emids.com</t>
  </si>
  <si>
    <t>INEMP7012</t>
  </si>
  <si>
    <t>Pravi Gupta</t>
  </si>
  <si>
    <t>Pravi.Gupta@emids.com</t>
  </si>
  <si>
    <t>INEMP7246</t>
  </si>
  <si>
    <t>Preetam Dwivedi</t>
  </si>
  <si>
    <t>Preetam.Dwivedi@emids.com</t>
  </si>
  <si>
    <t>GAINWELL - PI Platform Modernization - Eng,Connect - Launchpad</t>
  </si>
  <si>
    <t>CONNECT LAUNCHPAD,GAINWELL TECHNOLOGIES</t>
  </si>
  <si>
    <t>INEMP4779</t>
  </si>
  <si>
    <t>Preeti Nidagundi</t>
  </si>
  <si>
    <t>Preeti.Nidagundi@emids.com</t>
  </si>
  <si>
    <t>Ranebennur</t>
  </si>
  <si>
    <t>INEMP4787</t>
  </si>
  <si>
    <t>Premananda Acharya</t>
  </si>
  <si>
    <t>Premananda.Acharya@emids.com</t>
  </si>
  <si>
    <t>INEMP1720</t>
  </si>
  <si>
    <t>Premananda Reddy Yeddula</t>
  </si>
  <si>
    <t>Premananda.Yeddula@emids.com</t>
  </si>
  <si>
    <t>INEMP7270</t>
  </si>
  <si>
    <t>Premkumar Rishikesavan</t>
  </si>
  <si>
    <t>Premkumar.Rishikesavan@emids.com</t>
  </si>
  <si>
    <t>INEMP1223</t>
  </si>
  <si>
    <t>Prerana Manjunath</t>
  </si>
  <si>
    <t>Associate Manager - Solutions &amp; Proposals</t>
  </si>
  <si>
    <t>CS-3a</t>
  </si>
  <si>
    <t>Prerana.Manjunath@emids.com</t>
  </si>
  <si>
    <t>INEMP3518</t>
  </si>
  <si>
    <t>Priti Tripathi</t>
  </si>
  <si>
    <t>Priti.Tripathi@emids.com</t>
  </si>
  <si>
    <t>INEMP2074</t>
  </si>
  <si>
    <t>Priya Jayakrishnan</t>
  </si>
  <si>
    <t>Priya.Jayakrishnan@emids.com</t>
  </si>
  <si>
    <t>ICON - Workbench PM - Eng,ICON - CDR PM - Eng</t>
  </si>
  <si>
    <t>INEMP7460</t>
  </si>
  <si>
    <t>Priyadarshini Nanasaheb Pawar</t>
  </si>
  <si>
    <t>Associate Director - Solutions &amp; Proposals</t>
  </si>
  <si>
    <t>CS-4b</t>
  </si>
  <si>
    <t>Priyadarshini.Pawar@emids.com</t>
  </si>
  <si>
    <t>Data Integration,VERISMA - FDL MVE1 Implementation,DIAMETER HEALTH-eCQM Development &amp; Maintenance</t>
  </si>
  <si>
    <t>CONNECT STUDIO,DIAMETER HEALTH,VERISMA</t>
  </si>
  <si>
    <t>INEMP4877</t>
  </si>
  <si>
    <t>Priyanka J K</t>
  </si>
  <si>
    <t>Priyanka.K@emids.com</t>
  </si>
  <si>
    <t>INEMP5554</t>
  </si>
  <si>
    <t>Mayank Arora</t>
  </si>
  <si>
    <t>Mayank.Arora@emids.com</t>
  </si>
  <si>
    <t>INEMP5601</t>
  </si>
  <si>
    <t>Priyanka Jain</t>
  </si>
  <si>
    <t>Priyanka.Jain@emids.com</t>
  </si>
  <si>
    <t>INEMP4316</t>
  </si>
  <si>
    <t>Priyanka Jambhale</t>
  </si>
  <si>
    <t>Priyanka.Jambhale@emids.com</t>
  </si>
  <si>
    <t>INEMP6877</t>
  </si>
  <si>
    <t>Priyanka K Khandibagur</t>
  </si>
  <si>
    <t>Priyanka.Khandibagur@emids.com</t>
  </si>
  <si>
    <t>Byadgi Haveri</t>
  </si>
  <si>
    <t>INEMP5602</t>
  </si>
  <si>
    <t>Priyanka Kumari</t>
  </si>
  <si>
    <t>Priyanka.Kumari@emids.com</t>
  </si>
  <si>
    <t>INEMP5603</t>
  </si>
  <si>
    <t>Priyanka Naik</t>
  </si>
  <si>
    <t>Priyanka.Naik@emids.com</t>
  </si>
  <si>
    <t>INEMP6889</t>
  </si>
  <si>
    <t>Priyanka.Naik2@emids.com</t>
  </si>
  <si>
    <t>Karwar</t>
  </si>
  <si>
    <t>INEMP5695</t>
  </si>
  <si>
    <t>Pruthvi K S</t>
  </si>
  <si>
    <t>Pruthvi.S@emids.com</t>
  </si>
  <si>
    <t>INEMP7332</t>
  </si>
  <si>
    <t>Pruthviraj Dhananjay Mohite</t>
  </si>
  <si>
    <t>Pruthviraj.Mohite@emids.com</t>
  </si>
  <si>
    <t>INEMP6105</t>
  </si>
  <si>
    <t>Pujari Venkata Naga Siva</t>
  </si>
  <si>
    <t>Pujari.Siva@emids.com</t>
  </si>
  <si>
    <t>KADAPA</t>
  </si>
  <si>
    <t>INEMP7477</t>
  </si>
  <si>
    <t>Pulkit Sharma</t>
  </si>
  <si>
    <t>Pulkit.Sharma@emids.com</t>
  </si>
  <si>
    <t>Aligarh</t>
  </si>
  <si>
    <t>INEMP6531</t>
  </si>
  <si>
    <t>Pulluri Madhu</t>
  </si>
  <si>
    <t>Pulluri.Madhu@emids.com</t>
  </si>
  <si>
    <t>Jayashankar Bhupalpally</t>
  </si>
  <si>
    <t>USEMP521</t>
  </si>
  <si>
    <t>Puneet Arora</t>
  </si>
  <si>
    <t>Puneet.Arora@emids.com</t>
  </si>
  <si>
    <t>Highland Vlg</t>
  </si>
  <si>
    <t>INEMP6317</t>
  </si>
  <si>
    <t>Purnima Prakash Galwade</t>
  </si>
  <si>
    <t>Purnima.Galwade@emids.com</t>
  </si>
  <si>
    <t>Jalgaon</t>
  </si>
  <si>
    <t>INEMP7333</t>
  </si>
  <si>
    <t>Pushpalatha K</t>
  </si>
  <si>
    <t>Pushpalatha.K@emids.com</t>
  </si>
  <si>
    <t>INEMP6543</t>
  </si>
  <si>
    <t>Puttupu Devi Satya Prasad</t>
  </si>
  <si>
    <t>Puttupu.Prasad@emids.com</t>
  </si>
  <si>
    <t>VIJAYAWADA</t>
  </si>
  <si>
    <t>INEMP7457</t>
  </si>
  <si>
    <t>Puvvada Surendra</t>
  </si>
  <si>
    <t>Puvvada.Surendra@emids.com</t>
  </si>
  <si>
    <t>INEMP3670</t>
  </si>
  <si>
    <t>Qamrey Azam</t>
  </si>
  <si>
    <t>Qamrey.Azam@emids.com</t>
  </si>
  <si>
    <t>Siddharth Nagar</t>
  </si>
  <si>
    <t>INEMP7192</t>
  </si>
  <si>
    <t>R M Saideep</t>
  </si>
  <si>
    <t>R.Saideep@emids.com</t>
  </si>
  <si>
    <t>Baireddypalli</t>
  </si>
  <si>
    <t>USCON655</t>
  </si>
  <si>
    <t>Rabia Tariq</t>
  </si>
  <si>
    <t>Rabia.Tariq@emids.com</t>
  </si>
  <si>
    <t>CHS - API GATEWAY - Assessment Phase</t>
  </si>
  <si>
    <t>Cambridge</t>
  </si>
  <si>
    <t>INEMP6992</t>
  </si>
  <si>
    <t>Rachit Mishra</t>
  </si>
  <si>
    <t>Rachit.Mishra@emids.com</t>
  </si>
  <si>
    <t xml:space="preserve">Gola </t>
  </si>
  <si>
    <t>INEMP3066</t>
  </si>
  <si>
    <t>Radhamohan Mahapatra</t>
  </si>
  <si>
    <t>Radhamohan.Mahapatra@emids.com</t>
  </si>
  <si>
    <t>Khurda</t>
  </si>
  <si>
    <t>INEMP7450</t>
  </si>
  <si>
    <t>Raghavendra B</t>
  </si>
  <si>
    <t>Raghavendra.B@emids.com</t>
  </si>
  <si>
    <t>INEMP7322</t>
  </si>
  <si>
    <t>Raghavulu Maggam</t>
  </si>
  <si>
    <t>Raghavulu.Maggam@emids.com</t>
  </si>
  <si>
    <t>INEMP7483</t>
  </si>
  <si>
    <t>Rahul Kumar</t>
  </si>
  <si>
    <t>Rahul.Kumar2@emids.com</t>
  </si>
  <si>
    <t>Sonpur</t>
  </si>
  <si>
    <t>INEMP7047</t>
  </si>
  <si>
    <t>Rahul Kumar Mishra</t>
  </si>
  <si>
    <t>Rahul.Mishra2@emids.com</t>
  </si>
  <si>
    <t>Banda/Baberu</t>
  </si>
  <si>
    <t>INEMP5604</t>
  </si>
  <si>
    <t>Rahul Phull</t>
  </si>
  <si>
    <t>Rahul.Phull@emids.com</t>
  </si>
  <si>
    <t>LUMERIS - Data hub Developer - DE</t>
  </si>
  <si>
    <t>INEMP6316</t>
  </si>
  <si>
    <t>Rahul Rohera</t>
  </si>
  <si>
    <t>Rahul.Rohera@emids.com</t>
  </si>
  <si>
    <t>Ahmedabad</t>
  </si>
  <si>
    <t>INEMP5759</t>
  </si>
  <si>
    <t>Rahul Tagore</t>
  </si>
  <si>
    <t>Rahul.Tagore@emids.com</t>
  </si>
  <si>
    <t>Zirakpur</t>
  </si>
  <si>
    <t>CAEMP099</t>
  </si>
  <si>
    <t>Raissa Frances Bernabe</t>
  </si>
  <si>
    <t>Raissa.Bernabe@emids.com</t>
  </si>
  <si>
    <t>CYTEL - RWD Fit For Purpose RWD Engg - MVP Phase,Engineering - Launchpad</t>
  </si>
  <si>
    <t>CYTEL,BUILD LAUNCHPAD</t>
  </si>
  <si>
    <t>Burlington</t>
  </si>
  <si>
    <t>USCON1724</t>
  </si>
  <si>
    <t>Raj Kishore Gawalapu</t>
  </si>
  <si>
    <t>Raj.Gawalapu@emids.com</t>
  </si>
  <si>
    <t>Cary</t>
  </si>
  <si>
    <t>INEMP6448</t>
  </si>
  <si>
    <t>Raja Sah</t>
  </si>
  <si>
    <t>Raja.Sah@emids.com</t>
  </si>
  <si>
    <t>INEMP2562</t>
  </si>
  <si>
    <t>Raja Sekhar Reddy Chitlam</t>
  </si>
  <si>
    <t>Raja.Chitlam@emids.com</t>
  </si>
  <si>
    <t>INEMP2307</t>
  </si>
  <si>
    <t>Raja Thangaraj</t>
  </si>
  <si>
    <t>Raja.Thangaraj@emids.com</t>
  </si>
  <si>
    <t>USEMP643</t>
  </si>
  <si>
    <t>Rajapriya Ravichandran</t>
  </si>
  <si>
    <t>Rajapriya.Ravichandran@emids.com</t>
  </si>
  <si>
    <t>INEMP2920</t>
  </si>
  <si>
    <t>Rajarsh Shah</t>
  </si>
  <si>
    <t>Rajarsh.Shah@emids.com</t>
  </si>
  <si>
    <t>INEMP7030</t>
  </si>
  <si>
    <t>Rajeev Kumar</t>
  </si>
  <si>
    <t>Rajeev.Kumar2@emids.com</t>
  </si>
  <si>
    <t>Adityapur</t>
  </si>
  <si>
    <t>USEMP450</t>
  </si>
  <si>
    <t>Rajeev Ranjan</t>
  </si>
  <si>
    <t>Rajeev.Ranjan@emids.com</t>
  </si>
  <si>
    <t>South Windsor,</t>
  </si>
  <si>
    <t>INEMP7404</t>
  </si>
  <si>
    <t>Rajeev Sulakhe</t>
  </si>
  <si>
    <t>Rajeev.Sulakhe@emids.com</t>
  </si>
  <si>
    <t>INEMP4466</t>
  </si>
  <si>
    <t>Rajendra Kumar Doddi</t>
  </si>
  <si>
    <t>Rajendra.Doddi@emids.com</t>
  </si>
  <si>
    <t>CARECENTRIX - Data Ingestion and UDH T&amp;M</t>
  </si>
  <si>
    <t>USCON1789</t>
  </si>
  <si>
    <t>Rajesh Babu Galla</t>
  </si>
  <si>
    <t>Rajeshbabu.Galla@emids.com</t>
  </si>
  <si>
    <t>USEMP889</t>
  </si>
  <si>
    <t>Lakshminarayana Tamtam</t>
  </si>
  <si>
    <t>Lakshminarayana.Tamtam@emids.com</t>
  </si>
  <si>
    <t>New York</t>
  </si>
  <si>
    <t>USCON650</t>
  </si>
  <si>
    <t>Rajesh Burga</t>
  </si>
  <si>
    <t>Rajesh.Burga@emids.com</t>
  </si>
  <si>
    <t>IHCS - Integration Layer (IaaS) Support - CP's,BCBS AZ - HRP Config Support &amp; Training - CP's</t>
  </si>
  <si>
    <t>BCBS AZ,INTEGRATED HOME CARE SERVICES</t>
  </si>
  <si>
    <t>North Billerica</t>
  </si>
  <si>
    <t>USCON1775</t>
  </si>
  <si>
    <t>Rajesh Gopalakrishnan</t>
  </si>
  <si>
    <t>Rajesh.Gopalakrishnan@emids.com</t>
  </si>
  <si>
    <t>Portland</t>
  </si>
  <si>
    <t>INEMP4455</t>
  </si>
  <si>
    <t>Rajesh Kamath</t>
  </si>
  <si>
    <t>Rajesh.Kamath@emids.com</t>
  </si>
  <si>
    <t>Karkala</t>
  </si>
  <si>
    <t>Advance Cloud Adoption,HANSEI - Benji EMR - Engineering Services - Eng,CLOUDBREAK - D&amp;A Services - DE</t>
  </si>
  <si>
    <t>BUILD STUDIO,CLOUDBREAK,HANSEI SOLUTIONS</t>
  </si>
  <si>
    <t>St Sandy</t>
  </si>
  <si>
    <t>INEMP7495</t>
  </si>
  <si>
    <t>Rajesh Kumar Thakur</t>
  </si>
  <si>
    <t>Rajesh.Thakur@emids.com</t>
  </si>
  <si>
    <t>HUMANA-CenterWell Rx-CWP Digital TVCR of 3 PODs-Eng,HUMANA - CenterWell Consent &amp; Preferences</t>
  </si>
  <si>
    <t>HUMANA,HUMANA</t>
  </si>
  <si>
    <t>INEMP3901</t>
  </si>
  <si>
    <t>Raju Shivasharanappa Patil</t>
  </si>
  <si>
    <t>Raju.Patil@emids.com</t>
  </si>
  <si>
    <t>USEMP942</t>
  </si>
  <si>
    <t>Rakesh Chidrawar</t>
  </si>
  <si>
    <t>Lead Product Manager</t>
  </si>
  <si>
    <t>Rakesh.Chidrawar@emids.com</t>
  </si>
  <si>
    <t>Rocky Hill</t>
  </si>
  <si>
    <t>INEMP4166</t>
  </si>
  <si>
    <t>Rakesh Guledgudda</t>
  </si>
  <si>
    <t>Rakesh.Guledgudda@emids.com</t>
  </si>
  <si>
    <t>INEMP5886</t>
  </si>
  <si>
    <t>Rakesh Kishore</t>
  </si>
  <si>
    <t>Rakesh.Kishore@emids.com</t>
  </si>
  <si>
    <t>USEMP267</t>
  </si>
  <si>
    <t>Varun Vijay Nair</t>
  </si>
  <si>
    <t>Varun.Nair@emids.com</t>
  </si>
  <si>
    <t>USEMP799</t>
  </si>
  <si>
    <t>Rakesh Kumar Govindu</t>
  </si>
  <si>
    <t>Rakesh.Govindu@emids.com</t>
  </si>
  <si>
    <t>BHI - Data Pipeline Pod - DE,NHPRI - HRP Commercial Implementation - CP's</t>
  </si>
  <si>
    <t>BLUE HEALTH INTELLIGENCE,NHPRI</t>
  </si>
  <si>
    <t>R1 - Troy,Engineering - Launchpad</t>
  </si>
  <si>
    <t>BUILD LAUNCHPAD,R1</t>
  </si>
  <si>
    <t>INEMP7323</t>
  </si>
  <si>
    <t>Rakesh Pandey</t>
  </si>
  <si>
    <t>Rakesh.Pandey@emids.com</t>
  </si>
  <si>
    <t>INEMP4221</t>
  </si>
  <si>
    <t>Rama Bhaskarachari Byrukuru</t>
  </si>
  <si>
    <t>Rama.Byrukuru@emids.com</t>
  </si>
  <si>
    <t>INEMP4089</t>
  </si>
  <si>
    <t>Rama Dhamodharan</t>
  </si>
  <si>
    <t>Rama.Dhamodharan@emids.com</t>
  </si>
  <si>
    <t>INEMP4631</t>
  </si>
  <si>
    <t>Ramachandra Bhat</t>
  </si>
  <si>
    <t>Ramachandra.Bhat@emids.com</t>
  </si>
  <si>
    <t>Byndoor</t>
  </si>
  <si>
    <t>INEMP5929</t>
  </si>
  <si>
    <t>Ramachandran Dhanushkodi</t>
  </si>
  <si>
    <t>Ramachandran.Dhanushkodi@emids.com</t>
  </si>
  <si>
    <t>Tiruchirappalli</t>
  </si>
  <si>
    <t>USCON751</t>
  </si>
  <si>
    <t>Ramakrishna Aitha</t>
  </si>
  <si>
    <t>Ramakrishna.Aitha@emids.com</t>
  </si>
  <si>
    <t>McLean</t>
  </si>
  <si>
    <t>Chief Delivery Office</t>
  </si>
  <si>
    <t>CHIEF DELIVERY OFFICE</t>
  </si>
  <si>
    <t>INEMP5606</t>
  </si>
  <si>
    <t>Ramandeep Dhir</t>
  </si>
  <si>
    <t>Ramandeep.Dhir@emids.com</t>
  </si>
  <si>
    <t>USEMP405</t>
  </si>
  <si>
    <t>Ramandeep Singh</t>
  </si>
  <si>
    <t>Ramandeep.Singh@emids.com</t>
  </si>
  <si>
    <t xml:space="preserve"> Ct, Centreville</t>
  </si>
  <si>
    <t>INEMP6378</t>
  </si>
  <si>
    <t>Ramani Ranjan Das</t>
  </si>
  <si>
    <t>Ramani.Das@emids.com</t>
  </si>
  <si>
    <t>Kendrapara</t>
  </si>
  <si>
    <t>INEMP2302</t>
  </si>
  <si>
    <t>Ramanjulreddy Vemulreddy</t>
  </si>
  <si>
    <t>Ramanjulreddy.Vemulreddy@emids.com</t>
  </si>
  <si>
    <t>INEMP6392</t>
  </si>
  <si>
    <t>Ramavath Muni Swami Naik</t>
  </si>
  <si>
    <t>Ramavath.Naik@emids.com</t>
  </si>
  <si>
    <t>ongole</t>
  </si>
  <si>
    <t>INSPC097</t>
  </si>
  <si>
    <t>Ramesh Bhuyan</t>
  </si>
  <si>
    <t>Ramesh.Bhuyan@emids.com</t>
  </si>
  <si>
    <t>INEMP6668</t>
  </si>
  <si>
    <t>Ramesh Thangavel</t>
  </si>
  <si>
    <t>Ramesh.Thangavel@emids.com</t>
  </si>
  <si>
    <t>UPRISE HEALTH - Data Ops &amp; Automation - IPA</t>
  </si>
  <si>
    <t>Dharmapuri</t>
  </si>
  <si>
    <t>INEMP7370</t>
  </si>
  <si>
    <t>Rameshbabu .</t>
  </si>
  <si>
    <t>Rameshbabu@emids.com</t>
  </si>
  <si>
    <t>USEMP668</t>
  </si>
  <si>
    <t>Ramkumar Dhandapani</t>
  </si>
  <si>
    <t>Ramkumar.Dhandapani@emids.com</t>
  </si>
  <si>
    <t>INEMP3146</t>
  </si>
  <si>
    <t>Ramkumar Nandeesh Surenahalli</t>
  </si>
  <si>
    <t>Ramkumar.Surenahalli@emids.com</t>
  </si>
  <si>
    <t>INEMP4615</t>
  </si>
  <si>
    <t>Ramlingappa Baddepally</t>
  </si>
  <si>
    <t>Ramlingappa.Baddepally@emids.com</t>
  </si>
  <si>
    <t>USCON1711</t>
  </si>
  <si>
    <t>Ramu Eppakayala</t>
  </si>
  <si>
    <t>Ramu.Eppakayala@emids.com</t>
  </si>
  <si>
    <t>MCHP - Implementation Program Oversight</t>
  </si>
  <si>
    <t>MOUNT CARMEL HEALTH PLAN,INC</t>
  </si>
  <si>
    <t>INEMP2674</t>
  </si>
  <si>
    <t>Ramu Vuyyala</t>
  </si>
  <si>
    <t>Ramu.Vuyyala@emids.com</t>
  </si>
  <si>
    <t>Narsaraopet</t>
  </si>
  <si>
    <t>INEMP2987</t>
  </si>
  <si>
    <t>Ramya Jayaraj</t>
  </si>
  <si>
    <t>Ramya.Jayaraj@emids.com</t>
  </si>
  <si>
    <t>Ooty</t>
  </si>
  <si>
    <t>INEMP6245</t>
  </si>
  <si>
    <t>Ranajit Kumar Padhy</t>
  </si>
  <si>
    <t>Ranajit.Padhy@emids.com</t>
  </si>
  <si>
    <t>Williston</t>
  </si>
  <si>
    <t>INEMP7380</t>
  </si>
  <si>
    <t>Rangan Chaudhury</t>
  </si>
  <si>
    <t>Rangan.Chaudhury@emids.com</t>
  </si>
  <si>
    <t>Raniel Del Prado Antonio</t>
  </si>
  <si>
    <t>Raniel.Antonio@emids.com</t>
  </si>
  <si>
    <t>Ranilla Rañoa De Guzman</t>
  </si>
  <si>
    <t>Ranilla.DeGuzman@emids.com</t>
  </si>
  <si>
    <t>INEMP1256</t>
  </si>
  <si>
    <t>Ranish Pathupothiyil Ravindran</t>
  </si>
  <si>
    <t>Ranish.Ravindran@emids.com</t>
  </si>
  <si>
    <t>HANSEI - Benji EMR - Engineering Services - Eng,CYTEL - Clinical Trial Optimisation Platform</t>
  </si>
  <si>
    <t>HANSEI SOLUTIONS,CYTEL</t>
  </si>
  <si>
    <t>Ottapalam</t>
  </si>
  <si>
    <t>INEMP6576</t>
  </si>
  <si>
    <t>Ranjeet Jagannathrao Phale</t>
  </si>
  <si>
    <t>Ranjeet.Phale@emids.com</t>
  </si>
  <si>
    <t>INEMP6069</t>
  </si>
  <si>
    <t>Ranjeet Kumar</t>
  </si>
  <si>
    <t>Ranjeet.Kumar@emids.com</t>
  </si>
  <si>
    <t>Mohania</t>
  </si>
  <si>
    <t>INEMP2637</t>
  </si>
  <si>
    <t>Ranjeet Kumar Mahato</t>
  </si>
  <si>
    <t>Ranjeet.Mahato@emids.com</t>
  </si>
  <si>
    <t>Dhanbad</t>
  </si>
  <si>
    <t>INEMP3155</t>
  </si>
  <si>
    <t>Ranjeetha Kempegowda</t>
  </si>
  <si>
    <t>Ranjeetha.Kempegowda@emids.com</t>
  </si>
  <si>
    <t>INEMP6555</t>
  </si>
  <si>
    <t>Ranjitha K</t>
  </si>
  <si>
    <t>Ranjitha.K@emids.com</t>
  </si>
  <si>
    <t>davangere</t>
  </si>
  <si>
    <t>INEMP7242</t>
  </si>
  <si>
    <t>Rashmi Banakar</t>
  </si>
  <si>
    <t>Rashmi.Banakar@emids.com</t>
  </si>
  <si>
    <t>Raichur</t>
  </si>
  <si>
    <t>INEMP6187</t>
  </si>
  <si>
    <t>Rasika Vasant Shelke</t>
  </si>
  <si>
    <t>Rasika.Shelke@emids.com</t>
  </si>
  <si>
    <t>INEMP2827</t>
  </si>
  <si>
    <t>Rasmita Mishra</t>
  </si>
  <si>
    <t>Rasmita.Mishra@emids.com</t>
  </si>
  <si>
    <t>INEMP4591</t>
  </si>
  <si>
    <t>Raveendra Reddy Poluchalla</t>
  </si>
  <si>
    <t>Raveendra.Poluchalla@emids.com</t>
  </si>
  <si>
    <t>Kamalapuram</t>
  </si>
  <si>
    <t>INEMP3878</t>
  </si>
  <si>
    <t>Ravi Kiran Chekka</t>
  </si>
  <si>
    <t>Ravi.Chekka@emids.com</t>
  </si>
  <si>
    <t>INEMP4453</t>
  </si>
  <si>
    <t>Ravi Kiran Reddy Donakonda</t>
  </si>
  <si>
    <t>Ravi.Donakonda@emids.com</t>
  </si>
  <si>
    <t>INEMP4122</t>
  </si>
  <si>
    <t>Ravi Krishnappa</t>
  </si>
  <si>
    <t>Ravi.Krishnappa@emids.com</t>
  </si>
  <si>
    <t>Payer - BU</t>
  </si>
  <si>
    <t>Denkani Kottai</t>
  </si>
  <si>
    <t>INEMP1649</t>
  </si>
  <si>
    <t>Ravi Kumar Goyal</t>
  </si>
  <si>
    <t>Ravi.Goyal@emids.com</t>
  </si>
  <si>
    <t>Abohar</t>
  </si>
  <si>
    <t>USEMP293</t>
  </si>
  <si>
    <t>Ravi Kushappanavar</t>
  </si>
  <si>
    <t>Ravi.Kushappanavar@emids.com</t>
  </si>
  <si>
    <t>CIGNA - eviCore - UCX Pod 1 - Eng</t>
  </si>
  <si>
    <t>Chief Revenue Officer</t>
  </si>
  <si>
    <t>INEMP6500</t>
  </si>
  <si>
    <t>Ravi Ningappa Sali</t>
  </si>
  <si>
    <t>Ravi.Sali@emids.com</t>
  </si>
  <si>
    <t>INEMP6610</t>
  </si>
  <si>
    <t>Yogesh Ranjan Mishra</t>
  </si>
  <si>
    <t>Yogesh.Mishra@emids.com</t>
  </si>
  <si>
    <t>DHARWAD</t>
  </si>
  <si>
    <t>CHS - HL7 Integration Support,CHS - PHR Interface Development</t>
  </si>
  <si>
    <t>Jamshedpur</t>
  </si>
  <si>
    <t>INEMP7469</t>
  </si>
  <si>
    <t>Ravi Sharma</t>
  </si>
  <si>
    <t>Ravi.Sharma@emids.com</t>
  </si>
  <si>
    <t>INEMP6506</t>
  </si>
  <si>
    <t>Ravikanti Mehar Sai</t>
  </si>
  <si>
    <t>Ravikanti.Sai@emids.com</t>
  </si>
  <si>
    <t>Engineering - Org Delivery,NHPRI - Dev Ops - Eng,NHPRI - RPA,NHPRI - HRP - Automation</t>
  </si>
  <si>
    <t>BUILD ORG DELIVERY,NHPRI,NHPRI</t>
  </si>
  <si>
    <t>INEMP7253</t>
  </si>
  <si>
    <t>Ravith N V</t>
  </si>
  <si>
    <t>Ravith.V@emids.com</t>
  </si>
  <si>
    <t>INEMP3203</t>
  </si>
  <si>
    <t>Vidhya Lakshminarayanan</t>
  </si>
  <si>
    <t>Lead Configuration Analyst</t>
  </si>
  <si>
    <t>Vidhya.Lakshminarayanan@emids.com</t>
  </si>
  <si>
    <t>HOSANAGARA</t>
  </si>
  <si>
    <t>INEMP7188</t>
  </si>
  <si>
    <t>Ravvarapu Naveen Kumar</t>
  </si>
  <si>
    <t>Ravvarapu.Kumar@emids.com</t>
  </si>
  <si>
    <t>Narasaraopet</t>
  </si>
  <si>
    <t>INEMP5156</t>
  </si>
  <si>
    <t>Reddivari Vishnuvardhan Reddy</t>
  </si>
  <si>
    <t>Reddivari.Reddy@emids.com</t>
  </si>
  <si>
    <t>INEMP4726</t>
  </si>
  <si>
    <t>Rekha B S</t>
  </si>
  <si>
    <t>Rekha.S@emids.com</t>
  </si>
  <si>
    <t>INEMP5609</t>
  </si>
  <si>
    <t>Rekha Verma</t>
  </si>
  <si>
    <t>Rekha.Verma@emids.com</t>
  </si>
  <si>
    <t>INEMP7090</t>
  </si>
  <si>
    <t>Remya Thampi</t>
  </si>
  <si>
    <t>Remya.Thampi@emids.com</t>
  </si>
  <si>
    <t>Alleppey</t>
  </si>
  <si>
    <t>INEMP7367</t>
  </si>
  <si>
    <t>Renoy Roy</t>
  </si>
  <si>
    <t>Renoy.Roy@emids.com</t>
  </si>
  <si>
    <t>INEMP5172</t>
  </si>
  <si>
    <t>Reshma Rai</t>
  </si>
  <si>
    <t>Reshma.Rai@emids.com</t>
  </si>
  <si>
    <t>INEMP5657</t>
  </si>
  <si>
    <t>Sr. Manager - People Experience</t>
  </si>
  <si>
    <t>sunidhi.chatterjee@emids.com</t>
  </si>
  <si>
    <t>FINVI - Oasis - Reporting POD,FINVI - Oasis - ETL POD</t>
  </si>
  <si>
    <t>INEMP6513</t>
  </si>
  <si>
    <t>Revathi J K</t>
  </si>
  <si>
    <t>Revathi.K@emids.com</t>
  </si>
  <si>
    <t>Rey Ibañez Melgarejo Jr.</t>
  </si>
  <si>
    <t>Rey.MelgarejoJr@emids.com</t>
  </si>
  <si>
    <t>Reygie Guansing Morelos</t>
  </si>
  <si>
    <t>Reygie.Morelos@emids.com</t>
  </si>
  <si>
    <t>Reymar Borja Esguerra</t>
  </si>
  <si>
    <t>Reymar.Esguerra@emids.com</t>
  </si>
  <si>
    <t>Rhoel Villanueva Mijares</t>
  </si>
  <si>
    <t>Rhoel.Mijares@emids.com</t>
  </si>
  <si>
    <t>USCON1083</t>
  </si>
  <si>
    <t>Ricardo Alcibiades Cerda</t>
  </si>
  <si>
    <t>Ricardo.Cerda@emids.com</t>
  </si>
  <si>
    <t>USCON1521</t>
  </si>
  <si>
    <t>Ricco D Rosini</t>
  </si>
  <si>
    <t>Ricco.Rosini@emids.com</t>
  </si>
  <si>
    <t>HPMG - Tapestry Staff Augmentation - CP's</t>
  </si>
  <si>
    <t>Old Hickory</t>
  </si>
  <si>
    <t>INEMP5610</t>
  </si>
  <si>
    <t>Richa Agarwal</t>
  </si>
  <si>
    <t>Richa.Agarwal@emids.com</t>
  </si>
  <si>
    <t>USEMP830</t>
  </si>
  <si>
    <t>Richard Weatherstone</t>
  </si>
  <si>
    <t>Richard.Weatherstone@emids.com</t>
  </si>
  <si>
    <t>University Park</t>
  </si>
  <si>
    <t>INEMP4146</t>
  </si>
  <si>
    <t>Riju Siddique Ambattakathuttu Abdulkhadir</t>
  </si>
  <si>
    <t>Riju.Abdulkhadir@emids.com</t>
  </si>
  <si>
    <t>Aluva</t>
  </si>
  <si>
    <t>INEMP5611</t>
  </si>
  <si>
    <t>Rijul Katyal Babbar</t>
  </si>
  <si>
    <t>Rijul.Katyal@emids.com</t>
  </si>
  <si>
    <t>INEMP6568</t>
  </si>
  <si>
    <t>Rijul Singla</t>
  </si>
  <si>
    <t>Rijul.Singla@emids.com</t>
  </si>
  <si>
    <t>Bathinda</t>
  </si>
  <si>
    <t>INEMP2565</t>
  </si>
  <si>
    <t>Rima Mishra</t>
  </si>
  <si>
    <t>Rima.Mishra@emids.com</t>
  </si>
  <si>
    <t>Gamharia</t>
  </si>
  <si>
    <t>INEMP7478</t>
  </si>
  <si>
    <t>Rinkesh Dua</t>
  </si>
  <si>
    <t>Rinkesh.Dua@emids.com</t>
  </si>
  <si>
    <t>Ludhiana</t>
  </si>
  <si>
    <t>Rinni Jun Naguimbing Viray</t>
  </si>
  <si>
    <t>RinniJun.Viray@emids.com</t>
  </si>
  <si>
    <t>INEMP5752</t>
  </si>
  <si>
    <t>Risha Vijayvargiya</t>
  </si>
  <si>
    <t>Risha.Vijayvargiya@emids.com</t>
  </si>
  <si>
    <t>USEMP916</t>
  </si>
  <si>
    <t>Rishi Vasistha</t>
  </si>
  <si>
    <t>Senior Manager</t>
  </si>
  <si>
    <t>Rishi.Vasistha@emids.com</t>
  </si>
  <si>
    <t>Q35000093</t>
  </si>
  <si>
    <t>Robert Neri</t>
  </si>
  <si>
    <t>VP-Pre-Sales &amp; Delivery Integration</t>
  </si>
  <si>
    <t>Robert.Neri@emids.com</t>
  </si>
  <si>
    <t>Robin Bedana Avila</t>
  </si>
  <si>
    <t>Robin.Avila@emids.com</t>
  </si>
  <si>
    <t>Rod Allen Delos Santos Copreros</t>
  </si>
  <si>
    <t>RodAllen.Copreros@emids.com</t>
  </si>
  <si>
    <t>Rodel Guloy Agpaoa</t>
  </si>
  <si>
    <t>Senior Learning &amp; Development Specialist</t>
  </si>
  <si>
    <t>Rodel.Agpaoa@emids.com</t>
  </si>
  <si>
    <t>Roel Suayan Bernardo</t>
  </si>
  <si>
    <t>Roel.Bernardo@emids.com</t>
  </si>
  <si>
    <t>INEMP5082</t>
  </si>
  <si>
    <t>Rohit Kumar</t>
  </si>
  <si>
    <t>Rohit.Kumar@emids.com</t>
  </si>
  <si>
    <t>INEMP6195</t>
  </si>
  <si>
    <t>Rohit Laxman Jadhav</t>
  </si>
  <si>
    <t>Rohit.Jadhav@emids.com</t>
  </si>
  <si>
    <t>BELGAUM</t>
  </si>
  <si>
    <t>INEMP7353</t>
  </si>
  <si>
    <t>Rohit Yadav</t>
  </si>
  <si>
    <t>Rohit.Yadav@emids.com</t>
  </si>
  <si>
    <t>USEMP622</t>
  </si>
  <si>
    <t>Roja Maram Pothuganti</t>
  </si>
  <si>
    <t>Rojamaram.Pothuganti@emids.com</t>
  </si>
  <si>
    <t>IHCS - Integration Layer (IaaS) Support - CP's</t>
  </si>
  <si>
    <t>Austin</t>
  </si>
  <si>
    <t>INEMP6051</t>
  </si>
  <si>
    <t>Rojis S</t>
  </si>
  <si>
    <t>Rojis.S@emids.com</t>
  </si>
  <si>
    <t>Mananthavady</t>
  </si>
  <si>
    <t>USC-69</t>
  </si>
  <si>
    <t>Roni Narbon</t>
  </si>
  <si>
    <t>Roni.Narbon@emids.com</t>
  </si>
  <si>
    <t>INEMP612</t>
  </si>
  <si>
    <t>Roopa Vitlapur Subramanyam</t>
  </si>
  <si>
    <t>Roopa.Subramanyam@emids.com</t>
  </si>
  <si>
    <t>ICON - Symphony Health Senior PM - Eng</t>
  </si>
  <si>
    <t xml:space="preserve">Bangalore </t>
  </si>
  <si>
    <t>USCON1173</t>
  </si>
  <si>
    <t>Rose Marie Sheffey</t>
  </si>
  <si>
    <t>Rose.Sheffey@emids.com</t>
  </si>
  <si>
    <t xml:space="preserve"> Saint Cloud</t>
  </si>
  <si>
    <t>INEMP1595</t>
  </si>
  <si>
    <t>Roshith Palakkal Mavilavalappil</t>
  </si>
  <si>
    <t>Roshith.Mavilavalappil@emids.com</t>
  </si>
  <si>
    <t>Kuthuparamba</t>
  </si>
  <si>
    <t>Rossanne Trillana King</t>
  </si>
  <si>
    <t>Rossanne.King@emids.com</t>
  </si>
  <si>
    <t>INSPC193</t>
  </si>
  <si>
    <t>RPA</t>
  </si>
  <si>
    <t>HRBGV@emids.com</t>
  </si>
  <si>
    <t>Round Rock</t>
  </si>
  <si>
    <t>INEMP7337</t>
  </si>
  <si>
    <t>Ruchi Kumari</t>
  </si>
  <si>
    <t>Ruchi.Kumari@emids.com</t>
  </si>
  <si>
    <t>USCON1534</t>
  </si>
  <si>
    <t>Ruchira Sharma Pokharel</t>
  </si>
  <si>
    <t>Ruchira.Pokharel@emids.com</t>
  </si>
  <si>
    <t>R1 - Tech Transform&amp;Cloudmed Integration-Track1-Eng</t>
  </si>
  <si>
    <t>Liberty Township</t>
  </si>
  <si>
    <t>USEMP821</t>
  </si>
  <si>
    <t>Ruoxi Ma</t>
  </si>
  <si>
    <t>Ruoxi.Ma@emids.com</t>
  </si>
  <si>
    <t>GALEN - Data Analysis</t>
  </si>
  <si>
    <t>GALEN HEALTHCARE</t>
  </si>
  <si>
    <t>Seattle</t>
  </si>
  <si>
    <t>INEMP5286</t>
  </si>
  <si>
    <t>Rupa Dharmanna Chippalakatti</t>
  </si>
  <si>
    <t>Rupa.Chippalakatti@emids.com</t>
  </si>
  <si>
    <t>Mudhol</t>
  </si>
  <si>
    <t>INEMP2291</t>
  </si>
  <si>
    <t>Rupal Mehrotra</t>
  </si>
  <si>
    <t>Group Manager - Digital Operations</t>
  </si>
  <si>
    <t>Rupal.Mehrotra@emids.com</t>
  </si>
  <si>
    <t>Chhindwara</t>
  </si>
  <si>
    <t>USEMP597</t>
  </si>
  <si>
    <t>Ryker Henriksen</t>
  </si>
  <si>
    <t>Ryker.Henriksen@emids.com</t>
  </si>
  <si>
    <t>Hudsonville</t>
  </si>
  <si>
    <t>INEMP6977</t>
  </si>
  <si>
    <t>S Chandni</t>
  </si>
  <si>
    <t>S.Chandni@emids.com</t>
  </si>
  <si>
    <t>Puducherry</t>
  </si>
  <si>
    <t>INEMP5964</t>
  </si>
  <si>
    <t>S H Mythri Gowda</t>
  </si>
  <si>
    <t>S.Gowda@emids.com</t>
  </si>
  <si>
    <t>INEMP6452</t>
  </si>
  <si>
    <t>S Jiyaulla</t>
  </si>
  <si>
    <t>S.Jiyaulla@emids.com</t>
  </si>
  <si>
    <t>Gorantla</t>
  </si>
  <si>
    <t>INEMP6214</t>
  </si>
  <si>
    <t>S Vivekanand</t>
  </si>
  <si>
    <t>S.Vivekanand@emids.com</t>
  </si>
  <si>
    <t>USCON1332</t>
  </si>
  <si>
    <t>Sabila Khaderi</t>
  </si>
  <si>
    <t>Sabila.Khaderi@emids.com</t>
  </si>
  <si>
    <t>INEMP6829</t>
  </si>
  <si>
    <t>Sabita Jha</t>
  </si>
  <si>
    <t>Sabita.Jha@emids.com</t>
  </si>
  <si>
    <t>INEMP5252</t>
  </si>
  <si>
    <t>Sachin</t>
  </si>
  <si>
    <t>Sachin@emids.com</t>
  </si>
  <si>
    <t>INEMP7490</t>
  </si>
  <si>
    <t>Sachin .</t>
  </si>
  <si>
    <t>Sachin2@emids.com</t>
  </si>
  <si>
    <t>LOYAL HEALTH - Care Platform - Ramp Up</t>
  </si>
  <si>
    <t>INEMP6909</t>
  </si>
  <si>
    <t>Sachin Ostawal</t>
  </si>
  <si>
    <t>Sachin.Ostawal@emids.com</t>
  </si>
  <si>
    <t>INEMP5617</t>
  </si>
  <si>
    <t>Sachit Wadhawan</t>
  </si>
  <si>
    <t>Sachit.Wadhawan@emids.com</t>
  </si>
  <si>
    <t>INEMP7219</t>
  </si>
  <si>
    <t>Sadipiralla Nagabhushanamma</t>
  </si>
  <si>
    <t>Sadipiralla.Nagabhushanamma@emids.com</t>
  </si>
  <si>
    <t>INEMP6767</t>
  </si>
  <si>
    <t>Sagar Shankar Bendigeri</t>
  </si>
  <si>
    <t>Associate - Recruitment</t>
  </si>
  <si>
    <t>Sagar.Bendigeri@emids.com</t>
  </si>
  <si>
    <t>Kulagi</t>
  </si>
  <si>
    <t>INEMP6998</t>
  </si>
  <si>
    <t>Sahana S N</t>
  </si>
  <si>
    <t>Sahana.N@emids.com</t>
  </si>
  <si>
    <t>INEMP5618</t>
  </si>
  <si>
    <t>Sahil Bajaj</t>
  </si>
  <si>
    <t>Sahil.Bajaj@emids.com</t>
  </si>
  <si>
    <t>INEMP5619</t>
  </si>
  <si>
    <t>Sahil Goyal</t>
  </si>
  <si>
    <t>Sahil.Goyal@emids.com</t>
  </si>
  <si>
    <t>Mohali</t>
  </si>
  <si>
    <t>INEMP5871</t>
  </si>
  <si>
    <t>Sahil Manchanda</t>
  </si>
  <si>
    <t>Sahil.Manchanda@emids.com</t>
  </si>
  <si>
    <t>Ram Ganj Road Moga</t>
  </si>
  <si>
    <t>INEMP3787</t>
  </si>
  <si>
    <t>Sai Krishna Biswal</t>
  </si>
  <si>
    <t>Sai.Biswal@emids.com</t>
  </si>
  <si>
    <t>Brajrajnagar</t>
  </si>
  <si>
    <t>INEMP4805</t>
  </si>
  <si>
    <t>Sai Kumar Somagamamlu Laxminarayana</t>
  </si>
  <si>
    <t>Sai.Laxminarayana@emids.com</t>
  </si>
  <si>
    <t>IT - HYD</t>
  </si>
  <si>
    <t xml:space="preserve">Secunderabad </t>
  </si>
  <si>
    <t>USEMP911</t>
  </si>
  <si>
    <t>Sai Rama Krishna Balarka Davuluri</t>
  </si>
  <si>
    <t>Sai.Davuluri@emids.com</t>
  </si>
  <si>
    <t>USEMP789</t>
  </si>
  <si>
    <t>Sai Sagar Beeram</t>
  </si>
  <si>
    <t>SaiSagar.Beeram@emids.com</t>
  </si>
  <si>
    <t>USCON1669</t>
  </si>
  <si>
    <t>Saikumar Chunduri</t>
  </si>
  <si>
    <t>Saikumar.Chunduri@emids.com</t>
  </si>
  <si>
    <t>INEMP5329</t>
  </si>
  <si>
    <t>Sailakshmi Veeravalli Rajagopal</t>
  </si>
  <si>
    <t>Sailakshmi.Rajagopal@emids.com</t>
  </si>
  <si>
    <t>East Tambaram</t>
  </si>
  <si>
    <t>INEMP2991</t>
  </si>
  <si>
    <t>Sailesh Kumar Maharatha</t>
  </si>
  <si>
    <t>Sailesh.Maharatha@emids.com</t>
  </si>
  <si>
    <t>ICON - Apache Pig to Python Conversion</t>
  </si>
  <si>
    <t>Khurdha</t>
  </si>
  <si>
    <t>INEMP7494</t>
  </si>
  <si>
    <t>Saket Kumar</t>
  </si>
  <si>
    <t>Saket.Kumar@emids.com</t>
  </si>
  <si>
    <t>INEMP4790</t>
  </si>
  <si>
    <t>Sakshi Garg</t>
  </si>
  <si>
    <t>Sakshi.Garg@emids.com</t>
  </si>
  <si>
    <t>INSPC161</t>
  </si>
  <si>
    <t>SalesDemoUser</t>
  </si>
  <si>
    <t>SalesDemoUser@emids.com</t>
  </si>
  <si>
    <t>INSPC382</t>
  </si>
  <si>
    <t>Salil Ravindran</t>
  </si>
  <si>
    <t>Salil.Ravindran@emids.com</t>
  </si>
  <si>
    <t>INEMP5147</t>
  </si>
  <si>
    <t>Salmani Lingaraja</t>
  </si>
  <si>
    <t>Salmani.Lingaraja@emids.com</t>
  </si>
  <si>
    <t>Bellary</t>
  </si>
  <si>
    <t>INEMP6601</t>
  </si>
  <si>
    <t>Samad Hussain</t>
  </si>
  <si>
    <t>Samad.Hussain@emids.com</t>
  </si>
  <si>
    <t>INEMP5907</t>
  </si>
  <si>
    <t>Samarjeet Dwivedi</t>
  </si>
  <si>
    <t>Samarjeet.Dwivedi@emids.com</t>
  </si>
  <si>
    <t>INEMP6894</t>
  </si>
  <si>
    <t>Siddaraju Sampangi</t>
  </si>
  <si>
    <t>Siddaraju.Sampangi@emids.com</t>
  </si>
  <si>
    <t>Chandauli</t>
  </si>
  <si>
    <t>INEMP7352</t>
  </si>
  <si>
    <t>Samarth D R</t>
  </si>
  <si>
    <t>Samarth.R@emids.com</t>
  </si>
  <si>
    <t>INEMP3587</t>
  </si>
  <si>
    <t>Samatha Chinnamaregowda</t>
  </si>
  <si>
    <t>Team Lead - Workforce Management</t>
  </si>
  <si>
    <t>Samatha.Chinnamaregowda@emids.com</t>
  </si>
  <si>
    <t>INEMP4737</t>
  </si>
  <si>
    <t>Sambasiva Rao Ramayanam</t>
  </si>
  <si>
    <t>Sambasiva.Ramayanam@emids.com</t>
  </si>
  <si>
    <t>INEMP7488</t>
  </si>
  <si>
    <t>Sambhav Aggarwal</t>
  </si>
  <si>
    <t>Sambhav.Aggarwal@emids.com</t>
  </si>
  <si>
    <t>INEMP5622</t>
  </si>
  <si>
    <t>Sambhav Singh</t>
  </si>
  <si>
    <t>Sambhav.Singh@emids.com</t>
  </si>
  <si>
    <t>INEMP6112</t>
  </si>
  <si>
    <t>Sameer Gupta</t>
  </si>
  <si>
    <t>Sameer.Gupta@emids.com</t>
  </si>
  <si>
    <t>Dwarka</t>
  </si>
  <si>
    <t>INEMP6696</t>
  </si>
  <si>
    <t>Samiulla Khan</t>
  </si>
  <si>
    <t>Samiulla.Khan@emids.com</t>
  </si>
  <si>
    <t>INEMP5950</t>
  </si>
  <si>
    <t>Sampath H M</t>
  </si>
  <si>
    <t>Sampath.M@emids.com</t>
  </si>
  <si>
    <t>INEMP4996</t>
  </si>
  <si>
    <t>Samsher Kumar Mall</t>
  </si>
  <si>
    <t>Samsher.Mall@emids.com</t>
  </si>
  <si>
    <t>INEMP6238</t>
  </si>
  <si>
    <t>Sanath Kumar V G</t>
  </si>
  <si>
    <t>Sanath.G@emids.com</t>
  </si>
  <si>
    <t>INEMP7410</t>
  </si>
  <si>
    <t>Sandeep Garhwar</t>
  </si>
  <si>
    <t>Sandeep.Garhwar@emids.com</t>
  </si>
  <si>
    <t>INEMP7359</t>
  </si>
  <si>
    <t>Sandeep Kumar</t>
  </si>
  <si>
    <t>Sandeep.Kumar3@emids.com</t>
  </si>
  <si>
    <t>INSPC41</t>
  </si>
  <si>
    <t>Sandeep Nanu</t>
  </si>
  <si>
    <t>Sandeep.Nanu@emids.com</t>
  </si>
  <si>
    <t>INEMP7294</t>
  </si>
  <si>
    <t>Sandesh Shrihari Borgave</t>
  </si>
  <si>
    <t>Lead Analyst - Configuration</t>
  </si>
  <si>
    <t>Sandesh.Borgave@emids.com</t>
  </si>
  <si>
    <t>USEMP856</t>
  </si>
  <si>
    <t>Sandra Isozaki</t>
  </si>
  <si>
    <t>Sandra.Isozaki@emids.com</t>
  </si>
  <si>
    <t>DIGNITY HEALTH - Consulting Services SOW 6 - CP's</t>
  </si>
  <si>
    <t>INEMP6382</t>
  </si>
  <si>
    <t>Sandya R G</t>
  </si>
  <si>
    <t>Sandya.G@emids.com</t>
  </si>
  <si>
    <t>INEMP7343</t>
  </si>
  <si>
    <t>Sane Kiran</t>
  </si>
  <si>
    <t>Sane.Kiran@emids.com</t>
  </si>
  <si>
    <t>INEMP6165</t>
  </si>
  <si>
    <t>Sangamesh M K</t>
  </si>
  <si>
    <t>Sangamesh.K@emids.com</t>
  </si>
  <si>
    <t>Kalburagi</t>
  </si>
  <si>
    <t>INEMP6887</t>
  </si>
  <si>
    <t>Sangeeta</t>
  </si>
  <si>
    <t>Sangeeta@emids.com</t>
  </si>
  <si>
    <t>Bidar</t>
  </si>
  <si>
    <t>INEMP6047</t>
  </si>
  <si>
    <t>Sangeetha K S</t>
  </si>
  <si>
    <t>Sangeetha.S@emids.com</t>
  </si>
  <si>
    <t>INEMP4012</t>
  </si>
  <si>
    <t>Srivathsa Beldona</t>
  </si>
  <si>
    <t>Srivathsa.Beldona@emids.com</t>
  </si>
  <si>
    <t>INEMP7055</t>
  </si>
  <si>
    <t>Sanju Bapu Dombale</t>
  </si>
  <si>
    <t>Sanju.Dombale@emids.com</t>
  </si>
  <si>
    <t>INEMP811</t>
  </si>
  <si>
    <t>Sanju Nagaraj</t>
  </si>
  <si>
    <t>Sanju.Nagaraj@emids.com</t>
  </si>
  <si>
    <t>Kushalnagar</t>
  </si>
  <si>
    <t>INEMP1832</t>
  </si>
  <si>
    <t>Sankaraiah Beedana</t>
  </si>
  <si>
    <t>Sankaraiah.Beedana@emids.com</t>
  </si>
  <si>
    <t>USEMP817</t>
  </si>
  <si>
    <t>Santhosh Kumar Sunderrajan</t>
  </si>
  <si>
    <t>SanthoshKumar.Sunderrajan@emids.com</t>
  </si>
  <si>
    <t>NHPRI - SOW 7 EOP Enhancement,NHPRI - HRP Commercial Implementation - CP's</t>
  </si>
  <si>
    <t>Huntersville</t>
  </si>
  <si>
    <t>INEMP6918</t>
  </si>
  <si>
    <t>Santhoshkumar Akshanthala</t>
  </si>
  <si>
    <t>Santhoshkumar.Akshanthala@emids.com</t>
  </si>
  <si>
    <t>SIDDIPET</t>
  </si>
  <si>
    <t>INEMP7238</t>
  </si>
  <si>
    <t>Santosh Krishna A V</t>
  </si>
  <si>
    <t>Santosh.V@emids.com</t>
  </si>
  <si>
    <t>INEMP3108</t>
  </si>
  <si>
    <t>Sanu Philip</t>
  </si>
  <si>
    <t>Sanu.Philip@emids.com</t>
  </si>
  <si>
    <t>INEMP7373</t>
  </si>
  <si>
    <t>Sanu Rajan</t>
  </si>
  <si>
    <t>Sanu.Rajan@emids.com</t>
  </si>
  <si>
    <t>INEMP7063</t>
  </si>
  <si>
    <t>Saradhi Vakiti</t>
  </si>
  <si>
    <t>Saradhi.vakiti@emids.com</t>
  </si>
  <si>
    <t>PARAMOUNT HEALTH - EDW</t>
  </si>
  <si>
    <t>Q35000081</t>
  </si>
  <si>
    <t>Sarah Ashley Clawson</t>
  </si>
  <si>
    <t>Manager of Marketing and Revenue Operations</t>
  </si>
  <si>
    <t>Sarah.Clawson@emids.com</t>
  </si>
  <si>
    <t>INEMP2084</t>
  </si>
  <si>
    <t>Sarangan Raman</t>
  </si>
  <si>
    <t>Sarangan.Raman@emids.com</t>
  </si>
  <si>
    <t>Kumbakonam</t>
  </si>
  <si>
    <t>Maple Valley</t>
  </si>
  <si>
    <t>VERISMA - ROI Platform - QA Automation,VERISMA - ROI Platform - QA Automation Support,VERISMA - DevOps Services - IPA,Connect - Launchpad</t>
  </si>
  <si>
    <t>CONNECT LAUNCHPAD,VERISMA</t>
  </si>
  <si>
    <t>INEMP4000</t>
  </si>
  <si>
    <t>Satheeshkumar Palanisamy</t>
  </si>
  <si>
    <t>Satheeshkumar.Palanisamy@emids.com</t>
  </si>
  <si>
    <t>Tirupur</t>
  </si>
  <si>
    <t>INEMP7316</t>
  </si>
  <si>
    <t>Satish Kumar</t>
  </si>
  <si>
    <t>Satish.Kumar@emids.com</t>
  </si>
  <si>
    <t>USCON1682</t>
  </si>
  <si>
    <t>Satya Kishore Kante</t>
  </si>
  <si>
    <t>Satya.Kante@emids.com</t>
  </si>
  <si>
    <t>INEMP7470</t>
  </si>
  <si>
    <t>Satya Prakash Yadav</t>
  </si>
  <si>
    <t>Satya.Yadav@emids.com</t>
  </si>
  <si>
    <t>INEMP5626</t>
  </si>
  <si>
    <t>Satyam Dhawan</t>
  </si>
  <si>
    <t>satyam.dhawan@emids.com</t>
  </si>
  <si>
    <t>INEMP6530</t>
  </si>
  <si>
    <t>Satyam Kumar</t>
  </si>
  <si>
    <t>Satyam.Kumar2@emids.com</t>
  </si>
  <si>
    <t>INEMP5908</t>
  </si>
  <si>
    <t>Satyam.Kumar@emids.com</t>
  </si>
  <si>
    <t>Begusarai</t>
  </si>
  <si>
    <t>INEMP5628</t>
  </si>
  <si>
    <t>Saurabh Allawadhi</t>
  </si>
  <si>
    <t>Saurabh.Allawadhi@emids.com</t>
  </si>
  <si>
    <t>INEMP7266</t>
  </si>
  <si>
    <t>Saurabh Malhotra</t>
  </si>
  <si>
    <t>Saurabh.Malhotra@emids.com</t>
  </si>
  <si>
    <t>Gurugram</t>
  </si>
  <si>
    <t>INEMP2538</t>
  </si>
  <si>
    <t>Saurabh P</t>
  </si>
  <si>
    <t>Saurabh.P@emids.com</t>
  </si>
  <si>
    <t>INEMP1177</t>
  </si>
  <si>
    <t>Saurabh Rana</t>
  </si>
  <si>
    <t>Saurabh.Rana@emids.com</t>
  </si>
  <si>
    <t>INEMP6808</t>
  </si>
  <si>
    <t>Saurabh Shukla</t>
  </si>
  <si>
    <t>Saurabh.Shukla@emids.com</t>
  </si>
  <si>
    <t>USEMP001</t>
  </si>
  <si>
    <t>Saurabh Sinha</t>
  </si>
  <si>
    <t>Founder and Chairman of the Board of Directors</t>
  </si>
  <si>
    <t>saurabh.sinha@emids.com</t>
  </si>
  <si>
    <t>Project AB - Board Fees</t>
  </si>
  <si>
    <t>USEMP874</t>
  </si>
  <si>
    <t>Sayali Sharma</t>
  </si>
  <si>
    <t>Sayali.Sharma@emids.com</t>
  </si>
  <si>
    <t>INEMP5115</t>
  </si>
  <si>
    <t>Sayed Gouse Pasha Khatib</t>
  </si>
  <si>
    <t>Sayed.Khatib@emids.com</t>
  </si>
  <si>
    <t>Navi Mumbai</t>
  </si>
  <si>
    <t>USCON1517</t>
  </si>
  <si>
    <t>Sean Peter Lentini</t>
  </si>
  <si>
    <t>Sean.Lentini@emids.com</t>
  </si>
  <si>
    <t>Rougemont</t>
  </si>
  <si>
    <t>USCON875</t>
  </si>
  <si>
    <t>Sebastian Ariel García</t>
  </si>
  <si>
    <t>Sebastianariel.Garcia@emids.com</t>
  </si>
  <si>
    <t>USCON988</t>
  </si>
  <si>
    <t>Sebastian Munoz</t>
  </si>
  <si>
    <t>Sebastian.Munoz@emids.com</t>
  </si>
  <si>
    <t>VUMC - Managed Services (CORS-PARS)Phase 2 - Eng,RO - Lab - HealthConnect Support - Eng,R&amp;D - SR&amp;ED,RO - RAAM InQ Enhancements</t>
  </si>
  <si>
    <t>CAEMP038</t>
  </si>
  <si>
    <t>Selom Ofori</t>
  </si>
  <si>
    <t>Selom.Ofori@emids.com</t>
  </si>
  <si>
    <t>Rockland</t>
  </si>
  <si>
    <t>INEMP7487</t>
  </si>
  <si>
    <t>Selvabagavathi Raju</t>
  </si>
  <si>
    <t>Selvabagavathi.Raju@emids.com</t>
  </si>
  <si>
    <t>Connect - Org Delivery</t>
  </si>
  <si>
    <t>CONNECT ORG DELIVERY</t>
  </si>
  <si>
    <t>CAEMP086</t>
  </si>
  <si>
    <t>Selvin Jebaraj Selvapandian</t>
  </si>
  <si>
    <t>Selvin.Selvapandian@emids.com</t>
  </si>
  <si>
    <t>KOHLER - BCGDV - Connected Health Experience - PI12,KOHLER - BCGDV - Connected Health Experience - PI12</t>
  </si>
  <si>
    <t>ARCON042</t>
  </si>
  <si>
    <t>Seyedemarjan Ahmadi</t>
  </si>
  <si>
    <t>Seyedemarjan.Ahmadi@emids.com</t>
  </si>
  <si>
    <t>INEMP6758</t>
  </si>
  <si>
    <t>Shahabaaz M</t>
  </si>
  <si>
    <t>Shahabaaz.M@emids.com</t>
  </si>
  <si>
    <t>INEMP5924</t>
  </si>
  <si>
    <t>Shaik Jafar Basha</t>
  </si>
  <si>
    <t>Shaik.Basha3@emids.com</t>
  </si>
  <si>
    <t>MILLENNIAPAY - RPA,BCBS AZ - RPA Support</t>
  </si>
  <si>
    <t>MILLENNIAPAY,BCBS AZ</t>
  </si>
  <si>
    <t>Madanapalle</t>
  </si>
  <si>
    <t>INEMP7498</t>
  </si>
  <si>
    <t>Shaik Karimulla Sha</t>
  </si>
  <si>
    <t>Shaik.Sha@emids.com</t>
  </si>
  <si>
    <t>APIXIO - Wave1 - Risk Adjustment Program</t>
  </si>
  <si>
    <t>APIXIO</t>
  </si>
  <si>
    <t>KURNOOL</t>
  </si>
  <si>
    <t>INEMP4990</t>
  </si>
  <si>
    <t>Shaik Mahammad Ismail</t>
  </si>
  <si>
    <t>Shaik.Ismail@emids.com</t>
  </si>
  <si>
    <t>INEMP4887</t>
  </si>
  <si>
    <t>Shaik Riyaz Basha</t>
  </si>
  <si>
    <t>Shaik.Basha2@emids.com</t>
  </si>
  <si>
    <t>INEMP1020</t>
  </si>
  <si>
    <t>Shaik Sulthan Basha</t>
  </si>
  <si>
    <t>Shaik.Basha@emids.com</t>
  </si>
  <si>
    <t>INEMP6553</t>
  </si>
  <si>
    <t>Shaik Thasneem</t>
  </si>
  <si>
    <t>Shaik.Thasneem@emids.com</t>
  </si>
  <si>
    <t>Srikalahasthi</t>
  </si>
  <si>
    <t>INEMP7356</t>
  </si>
  <si>
    <t>Shaik Wahab Shafiq Ahamed</t>
  </si>
  <si>
    <t>Shaik.Ahamed@emids.com</t>
  </si>
  <si>
    <t>INEMP6654</t>
  </si>
  <si>
    <t>Shaikh Isak Shaikh Samad</t>
  </si>
  <si>
    <t>Shaikh.Samad@emids.com</t>
  </si>
  <si>
    <t>Nanded</t>
  </si>
  <si>
    <t>USCON1641</t>
  </si>
  <si>
    <t>Shalaunda Hatchett</t>
  </si>
  <si>
    <t>Shalaunda.Hatchett@emids.com</t>
  </si>
  <si>
    <t>Pearland</t>
  </si>
  <si>
    <t>INEMP5632</t>
  </si>
  <si>
    <t>Shalvika Sood</t>
  </si>
  <si>
    <t>Shalvika.Sood@emids.com</t>
  </si>
  <si>
    <t>USCON1755</t>
  </si>
  <si>
    <t>Shamsa Qammer</t>
  </si>
  <si>
    <t>Shamsa.Qammer@emids.com</t>
  </si>
  <si>
    <t>SENTARA - BA Support - CP's</t>
  </si>
  <si>
    <t>INEMP4097</t>
  </si>
  <si>
    <t>Shamshul Hasan Roman</t>
  </si>
  <si>
    <t>Shamshul.Roman@emids.com</t>
  </si>
  <si>
    <t>USEMP892</t>
  </si>
  <si>
    <t>Shanmuga Jothinathan Chandrasekaran</t>
  </si>
  <si>
    <t>ShanmugaJothinathan.Chandrasekaran@emids.com</t>
  </si>
  <si>
    <t>San tan Valley</t>
  </si>
  <si>
    <t>INEMP2593</t>
  </si>
  <si>
    <t>Shanmugam Krishnan</t>
  </si>
  <si>
    <t>Shanmugam.Krishnan@emids.com</t>
  </si>
  <si>
    <t>INEMP6014</t>
  </si>
  <si>
    <t>Shanta Nanjappa</t>
  </si>
  <si>
    <t>Shanta.Nanjappa@emids.com</t>
  </si>
  <si>
    <t>INEMP7372</t>
  </si>
  <si>
    <t>Shanthi .</t>
  </si>
  <si>
    <t>Shanthi@emids.com</t>
  </si>
  <si>
    <t>AREMP009</t>
  </si>
  <si>
    <t>Shara Sargsyans</t>
  </si>
  <si>
    <t>Shara.Sargsyans@emids.com</t>
  </si>
  <si>
    <t>INEMP4109</t>
  </si>
  <si>
    <t>Sharanya Thulasi</t>
  </si>
  <si>
    <t>Sharanya.Thulasi@emids.com</t>
  </si>
  <si>
    <t>chittoor</t>
  </si>
  <si>
    <t>INEMP2057</t>
  </si>
  <si>
    <t>Sharath Chandru Venkatagiriyappa</t>
  </si>
  <si>
    <t>Sharath.Venkatagiriyappa@emids.com</t>
  </si>
  <si>
    <t>USCON1756</t>
  </si>
  <si>
    <t>Sharath Kumar Somesula</t>
  </si>
  <si>
    <t>SharathKumar.Somesula@emids.com</t>
  </si>
  <si>
    <t>INEMP4774</t>
  </si>
  <si>
    <t>Sharath Shankar</t>
  </si>
  <si>
    <t>Sharath.Shankar@emids.com</t>
  </si>
  <si>
    <t>INEMP7436</t>
  </si>
  <si>
    <t>Sharath Shankar V</t>
  </si>
  <si>
    <t>Sharath.V@emids.com</t>
  </si>
  <si>
    <t>INEMP4181</t>
  </si>
  <si>
    <t>Sharmiladevi Ravi</t>
  </si>
  <si>
    <t>Sharmiladevi.Ravi@emids.com</t>
  </si>
  <si>
    <t>USEMP577</t>
  </si>
  <si>
    <t>Sharon Brown</t>
  </si>
  <si>
    <t>Sharon.Brown@emids.com</t>
  </si>
  <si>
    <t>TCHP - Contract and Reimbursement Specialists</t>
  </si>
  <si>
    <t>TEXAS CHILDREN’s HEALTH PLAN, INC</t>
  </si>
  <si>
    <t>Glendale</t>
  </si>
  <si>
    <t>INEMP4798</t>
  </si>
  <si>
    <t>Shashank Kumar Gupta</t>
  </si>
  <si>
    <t>Shashank.Gupta@emids.com</t>
  </si>
  <si>
    <t>Ajaigarh</t>
  </si>
  <si>
    <t>INEMP1438</t>
  </si>
  <si>
    <t>Shashidhar Rajappa</t>
  </si>
  <si>
    <t>Shashidhar.Rajappa@emids.com</t>
  </si>
  <si>
    <t>COMPASSUS - Reporting Transition - CapEx,COMPASSUS - Reporting Transition - OpEx</t>
  </si>
  <si>
    <t>INEMP2715</t>
  </si>
  <si>
    <t>Shashikiran Bangalore Sundararajan</t>
  </si>
  <si>
    <t>Shashikiran.Sundararajan@emids.com</t>
  </si>
  <si>
    <t>INEMP2975</t>
  </si>
  <si>
    <t>Shashikumar Shreeshail Kulkarni</t>
  </si>
  <si>
    <t>Shashikumar.Kulkarni@emids.com</t>
  </si>
  <si>
    <t xml:space="preserve"> Cholachagudda</t>
  </si>
  <si>
    <t>INEMP7413</t>
  </si>
  <si>
    <t>Sheela Kumari</t>
  </si>
  <si>
    <t>Sheela.Kumari@emids.com</t>
  </si>
  <si>
    <t>INEMP7317</t>
  </si>
  <si>
    <t>Shehzad Azad Khan</t>
  </si>
  <si>
    <t>Shehzad.Khan@emids.com</t>
  </si>
  <si>
    <t>Thane</t>
  </si>
  <si>
    <t>INEMP4328</t>
  </si>
  <si>
    <t>Sheik Mydeen Panchpeer</t>
  </si>
  <si>
    <t>Sheik.Panchpeer@emids.com</t>
  </si>
  <si>
    <t>Engineering - Launchpad,HANSEI - QA Automation</t>
  </si>
  <si>
    <t>BUILD LAUNCHPAD,HANSEI SOLUTIONS</t>
  </si>
  <si>
    <t>Tirunelveli Rural</t>
  </si>
  <si>
    <t>INEMP6913</t>
  </si>
  <si>
    <t>Sher Bahadur Nirmal Yadav</t>
  </si>
  <si>
    <t>Sherbahadur.Yadav@emids.com</t>
  </si>
  <si>
    <t>PALGHAR</t>
  </si>
  <si>
    <t>Sheryl Tagara Caalim</t>
  </si>
  <si>
    <t>Sheryl.Caalim@emids.com</t>
  </si>
  <si>
    <t>USEMP873</t>
  </si>
  <si>
    <t>Shikha Kumar</t>
  </si>
  <si>
    <t>Application System Analyst</t>
  </si>
  <si>
    <t>Shikha.Kumar@emids.com</t>
  </si>
  <si>
    <t>Unionville</t>
  </si>
  <si>
    <t>INEMP6590</t>
  </si>
  <si>
    <t>Shilalipi Paul</t>
  </si>
  <si>
    <t>Shilalipi.Paul@emids.com</t>
  </si>
  <si>
    <t>INEMP5821</t>
  </si>
  <si>
    <t>Shilender Singh Thakur</t>
  </si>
  <si>
    <t>Shilender.Thakur@emids.com</t>
  </si>
  <si>
    <t>Warangal</t>
  </si>
  <si>
    <t>INEMP7386</t>
  </si>
  <si>
    <t>Shilpa A S</t>
  </si>
  <si>
    <t>Shilpa.S@emids.com</t>
  </si>
  <si>
    <t>INEMP2436</t>
  </si>
  <si>
    <t>Shilpa Gururao</t>
  </si>
  <si>
    <t>Shilpa.Gururao@emids.com</t>
  </si>
  <si>
    <t>INEMP5925</t>
  </si>
  <si>
    <t>Shilpa Kumari Sahu</t>
  </si>
  <si>
    <t>Shilpa.Sahu@emids.com</t>
  </si>
  <si>
    <t>Simdega</t>
  </si>
  <si>
    <t>INEMP2067</t>
  </si>
  <si>
    <t>Shilpa Nanjaiah Mahadevaiah</t>
  </si>
  <si>
    <t>Shilpa.Mahadevaiah@emids.com</t>
  </si>
  <si>
    <t>COMPASSUS - Reporting Transition - CapEx</t>
  </si>
  <si>
    <t>INEMP6201</t>
  </si>
  <si>
    <t>Shilpa Roy</t>
  </si>
  <si>
    <t>Shilpa.Roy@emids.com</t>
  </si>
  <si>
    <t>Trivandrum</t>
  </si>
  <si>
    <t>INEMP5201</t>
  </si>
  <si>
    <t>Shishir Chandrashekhar Dhargave</t>
  </si>
  <si>
    <t>Shishir.Dhargave@emids.com</t>
  </si>
  <si>
    <t>Nagpur</t>
  </si>
  <si>
    <t>INEMP6033</t>
  </si>
  <si>
    <t>Shiv Prakash Keshri</t>
  </si>
  <si>
    <t>Shiv.Keshri@emids.com</t>
  </si>
  <si>
    <t>Jehanabad</t>
  </si>
  <si>
    <t>INEMP5355</t>
  </si>
  <si>
    <t>Shiva Kumar Boinapalli</t>
  </si>
  <si>
    <t>Shiva.Boinapalli@emids.com</t>
  </si>
  <si>
    <t>CVS HEALTH-AHM Solutions - Cross Train Testing - Eng-Ramp Up</t>
  </si>
  <si>
    <t>Vempalli</t>
  </si>
  <si>
    <t>INEMP4899</t>
  </si>
  <si>
    <t>Shivakumar Dinni</t>
  </si>
  <si>
    <t>Shivakumar.Dinni@emids.com</t>
  </si>
  <si>
    <t>Gangavathi</t>
  </si>
  <si>
    <t>INEMP7461</t>
  </si>
  <si>
    <t>Shivam Bansal</t>
  </si>
  <si>
    <t>Shivam.Bansal@emids.com</t>
  </si>
  <si>
    <t>Faridabad (M Corp.)</t>
  </si>
  <si>
    <t>INEMP7344</t>
  </si>
  <si>
    <t>Shivam Mishra</t>
  </si>
  <si>
    <t>Shivam.Mishra@emids.com</t>
  </si>
  <si>
    <t>INEMP7132</t>
  </si>
  <si>
    <t>Shivangi Srivastava</t>
  </si>
  <si>
    <t>Shivangi.Srivastava@emids.com</t>
  </si>
  <si>
    <t>INEMP6070</t>
  </si>
  <si>
    <t>Shivani Sharma</t>
  </si>
  <si>
    <t>Shivani.Sharma@emids.com</t>
  </si>
  <si>
    <t>Bijnor</t>
  </si>
  <si>
    <t>INEMP5337</t>
  </si>
  <si>
    <t>Shivani Shukla</t>
  </si>
  <si>
    <t>Shivani.Shukla@emids.com</t>
  </si>
  <si>
    <t>Firozabad</t>
  </si>
  <si>
    <t>INEMP7297</t>
  </si>
  <si>
    <t>Shivaraj M M</t>
  </si>
  <si>
    <t>Shivaraj.M@emids.com</t>
  </si>
  <si>
    <t>USEMP326</t>
  </si>
  <si>
    <t>Shivaram Krishna</t>
  </si>
  <si>
    <t>Enterprise Architect</t>
  </si>
  <si>
    <t>Shivaram.Krishna@emids.com</t>
  </si>
  <si>
    <t>INEMP3574</t>
  </si>
  <si>
    <t>Shivaramakrishna Gaddam</t>
  </si>
  <si>
    <t>Shivaramakrishna.Gaddam@emids.com</t>
  </si>
  <si>
    <t>INEMP7338</t>
  </si>
  <si>
    <t>Shivprasad Baburao Malkar</t>
  </si>
  <si>
    <t>Shivprasad.Malkar@emids.com</t>
  </si>
  <si>
    <t>USEMP984</t>
  </si>
  <si>
    <t>Showmiya VM</t>
  </si>
  <si>
    <t>Showmiya.VM@emids.com</t>
  </si>
  <si>
    <t>INEMP6573</t>
  </si>
  <si>
    <t>Shraddha Dhondiba Panchal</t>
  </si>
  <si>
    <t>Shraddha.Panchal@emids.com</t>
  </si>
  <si>
    <t>INEMP7087</t>
  </si>
  <si>
    <t>Shraddha Vilasrao Deshmukh</t>
  </si>
  <si>
    <t>Shraddha.Deshmukh@emids.com</t>
  </si>
  <si>
    <t>Kuroli Siddheshwar</t>
  </si>
  <si>
    <t>INEMP6774</t>
  </si>
  <si>
    <t>Shreekanth B</t>
  </si>
  <si>
    <t>Shreekanth.B@emids.com</t>
  </si>
  <si>
    <t>Korutla</t>
  </si>
  <si>
    <t>INEMP6370</t>
  </si>
  <si>
    <t>Shreya</t>
  </si>
  <si>
    <t>Shreya@emids.com</t>
  </si>
  <si>
    <t>SOBEYS - Sustainment Team Extension - Eng-QA</t>
  </si>
  <si>
    <t>INEMP4096</t>
  </si>
  <si>
    <t>Shreya Agrawal</t>
  </si>
  <si>
    <t>Shreya.Agrawal@emids.com</t>
  </si>
  <si>
    <t>ALLAHABAD</t>
  </si>
  <si>
    <t>INEMP3054</t>
  </si>
  <si>
    <t>Shreyas Namiraj Raj</t>
  </si>
  <si>
    <t>Shreyas.Raj@emids.com</t>
  </si>
  <si>
    <t>CAEMP127</t>
  </si>
  <si>
    <t>Shreyas Narasappa Jayappa</t>
  </si>
  <si>
    <t>Shreyas.Jayappa@emids.com</t>
  </si>
  <si>
    <t>Regina</t>
  </si>
  <si>
    <t>INEMP5848</t>
  </si>
  <si>
    <t>Shrikanth C K</t>
  </si>
  <si>
    <t>Shrikanth.K@emids.com</t>
  </si>
  <si>
    <t>INEMP1693</t>
  </si>
  <si>
    <t>Shrikrishna Ujire</t>
  </si>
  <si>
    <t>Shrikrishna.Ujire@emids.com</t>
  </si>
  <si>
    <t>Belthangady</t>
  </si>
  <si>
    <t>INEMP2366</t>
  </si>
  <si>
    <t>Shriram Narayan Patil</t>
  </si>
  <si>
    <t>Shriram.Patil@emids.com</t>
  </si>
  <si>
    <t>INEMP4429</t>
  </si>
  <si>
    <t>Shruthi Baglar Maheswarappa</t>
  </si>
  <si>
    <t>Shruthi.Maheswarappa@emids.com</t>
  </si>
  <si>
    <t>CHITRADURGA</t>
  </si>
  <si>
    <t>INEMP6975</t>
  </si>
  <si>
    <t>Shruti Mahesh Patil</t>
  </si>
  <si>
    <t>Shruti.Patil@emids.com</t>
  </si>
  <si>
    <t>Engineering - Launchpad,CYTEL - Clinical Trial Optimisation Platform</t>
  </si>
  <si>
    <t>INEMP6541</t>
  </si>
  <si>
    <t>Shruti Pradeep Khose</t>
  </si>
  <si>
    <t>Shruti.Khose@emids.com</t>
  </si>
  <si>
    <t>Parli-Vaijnath</t>
  </si>
  <si>
    <t>INEMP6401</t>
  </si>
  <si>
    <t>Shruti Sablaniya</t>
  </si>
  <si>
    <t>Shruti.Sablaniya@emids.com</t>
  </si>
  <si>
    <t>INEMP5647</t>
  </si>
  <si>
    <t>Shruti Sharma</t>
  </si>
  <si>
    <t>Shruti.Sharma@emids.com</t>
  </si>
  <si>
    <t>INEMP7155</t>
  </si>
  <si>
    <t>Vinni Issar</t>
  </si>
  <si>
    <t>Vinni.Issar@emids.com</t>
  </si>
  <si>
    <t>Jammu</t>
  </si>
  <si>
    <t>INEMP7451</t>
  </si>
  <si>
    <t>Shruty Verma</t>
  </si>
  <si>
    <t>Shruty.Verma@emids.com</t>
  </si>
  <si>
    <t>INEMP7453</t>
  </si>
  <si>
    <t>Shubham Singh</t>
  </si>
  <si>
    <t>Shubham.Singh@emids.com</t>
  </si>
  <si>
    <t>MATRIXCARE - SNF - Regulatory Priorities</t>
  </si>
  <si>
    <t>AREMP020</t>
  </si>
  <si>
    <t>Shushan Ghazaryan</t>
  </si>
  <si>
    <t>Shushan.Ghazaryan@emids.com</t>
  </si>
  <si>
    <t>GAINWELL - PI Platform Modernization - Eng,Engineering - Org Delivery</t>
  </si>
  <si>
    <t>BUILD ORG DELIVERY,GAINWELL TECHNOLOGIES</t>
  </si>
  <si>
    <t>INEMP4599</t>
  </si>
  <si>
    <t>Shwetha S Jathan</t>
  </si>
  <si>
    <t>Shwetha.Jathan@emids.com</t>
  </si>
  <si>
    <t>Kundapura</t>
  </si>
  <si>
    <t>INEMP7233</t>
  </si>
  <si>
    <t>Sibinanth M</t>
  </si>
  <si>
    <t>Sibinanth.M@emids.com</t>
  </si>
  <si>
    <t>INCON1000</t>
  </si>
  <si>
    <t>Siddharth Sivakumar</t>
  </si>
  <si>
    <t>Siddharth.Sivakumar@emids.com</t>
  </si>
  <si>
    <t>INEMP6039</t>
  </si>
  <si>
    <t>Sidhant Kumar</t>
  </si>
  <si>
    <t>Sidhant.Kumar@emids.com</t>
  </si>
  <si>
    <t>Barara</t>
  </si>
  <si>
    <t>INEMP7476</t>
  </si>
  <si>
    <t>Sidharth Sahoo</t>
  </si>
  <si>
    <t>Sidharth.Sahoo@emids.com</t>
  </si>
  <si>
    <t>INEMP3012</t>
  </si>
  <si>
    <t>Sidharth Sthitapragna</t>
  </si>
  <si>
    <t>Sidharth.Sthitapragna@emids.com</t>
  </si>
  <si>
    <t>USEMP963</t>
  </si>
  <si>
    <t>Sihao Liu</t>
  </si>
  <si>
    <t>Sihao.Liu@emids.com</t>
  </si>
  <si>
    <t>INEMP7400</t>
  </si>
  <si>
    <t>Simran Singh</t>
  </si>
  <si>
    <t>Simran.Singh@emids.com</t>
  </si>
  <si>
    <t>INEMP7292</t>
  </si>
  <si>
    <t>Sinduja B</t>
  </si>
  <si>
    <t>Sinduja.B@emids.com</t>
  </si>
  <si>
    <t>INEMP7107</t>
  </si>
  <si>
    <t>Sirana Hareesh</t>
  </si>
  <si>
    <t>Sirana.Hareesh@emids.com</t>
  </si>
  <si>
    <t>USCON1802</t>
  </si>
  <si>
    <t>Sirisha Kondepati</t>
  </si>
  <si>
    <t>Sirisha.Kondepati@emids.com</t>
  </si>
  <si>
    <t>INEMP1414</t>
  </si>
  <si>
    <t>Sitansu Kumar Tripathy</t>
  </si>
  <si>
    <t>Sitansu.Tripathy@emids.com</t>
  </si>
  <si>
    <t>INEMP5710</t>
  </si>
  <si>
    <t>Siva Sankar Palraj</t>
  </si>
  <si>
    <t>Siva.Palraj@emids.com</t>
  </si>
  <si>
    <t>INEMP4385</t>
  </si>
  <si>
    <t>Siva Sankar Reddy Yarragudi</t>
  </si>
  <si>
    <t>BA Associate Lead</t>
  </si>
  <si>
    <t>Siva.Yarragudi@emids.com</t>
  </si>
  <si>
    <t>INEMP4696</t>
  </si>
  <si>
    <t>Sivakumar Bayanna</t>
  </si>
  <si>
    <t>Sivakumar.Bayanna@emids.com</t>
  </si>
  <si>
    <t>Ramakuppa</t>
  </si>
  <si>
    <t>INEMP6781</t>
  </si>
  <si>
    <t>Sivamadhavarao Rajulapati</t>
  </si>
  <si>
    <t>Sivamadhavarao.Rajulapati@emids.com</t>
  </si>
  <si>
    <t>Tadepalligudem</t>
  </si>
  <si>
    <t>INEMP2904</t>
  </si>
  <si>
    <t>Sivaprasad Madanaboina</t>
  </si>
  <si>
    <t>Sivaprasad.Madanaboina@emids.com</t>
  </si>
  <si>
    <t>Machilipatnam</t>
  </si>
  <si>
    <t>USEMP373</t>
  </si>
  <si>
    <t>Smita.Sinha@emids.com</t>
  </si>
  <si>
    <t>Marlboro</t>
  </si>
  <si>
    <t>INEMP5754</t>
  </si>
  <si>
    <t>Smriti Rani</t>
  </si>
  <si>
    <t>Smriti.Rani@emids.com</t>
  </si>
  <si>
    <t>INEMP4464</t>
  </si>
  <si>
    <t>Smrutiranjan Padhi</t>
  </si>
  <si>
    <t>Smrutiranjan.Padhi@emids.com</t>
  </si>
  <si>
    <t>Jagatsinghpur</t>
  </si>
  <si>
    <t>INEMP3101</t>
  </si>
  <si>
    <t>Sneha</t>
  </si>
  <si>
    <t>Sneha@emids.com</t>
  </si>
  <si>
    <t>Honnavar</t>
  </si>
  <si>
    <t>INEMP3500</t>
  </si>
  <si>
    <t>Sneha Manjunath</t>
  </si>
  <si>
    <t>Sneha.Manjunath@emids.com</t>
  </si>
  <si>
    <t>shimoga</t>
  </si>
  <si>
    <t>INEMP4859</t>
  </si>
  <si>
    <t>Sneha Ramesh</t>
  </si>
  <si>
    <t>Sneha.Ramesh@emids.com</t>
  </si>
  <si>
    <t>INEMP6851</t>
  </si>
  <si>
    <t>Snehasish Paul</t>
  </si>
  <si>
    <t>Snehasish.Paul@emids.com</t>
  </si>
  <si>
    <t>INSPC43</t>
  </si>
  <si>
    <t>Social Emids</t>
  </si>
  <si>
    <t>Social.Emids@emids.com</t>
  </si>
  <si>
    <t>USC-63</t>
  </si>
  <si>
    <t>Sofia Orlando</t>
  </si>
  <si>
    <t>VP Pre Sales</t>
  </si>
  <si>
    <t>Sofia.Orlando@emids.com</t>
  </si>
  <si>
    <t>AREMP005</t>
  </si>
  <si>
    <t>Sofya Mehrabyan</t>
  </si>
  <si>
    <t>General Manager, Armenia</t>
  </si>
  <si>
    <t>Sofya.Mehrabyan@emids.com</t>
  </si>
  <si>
    <t>CAEMP024</t>
  </si>
  <si>
    <t>Sohail Hanif</t>
  </si>
  <si>
    <t>Sohail.Hanif@emids.com</t>
  </si>
  <si>
    <t>INEMP4647</t>
  </si>
  <si>
    <t>Somnath Banerjee</t>
  </si>
  <si>
    <t>Somnath.Banerjee@emids.com</t>
  </si>
  <si>
    <t>INEMP6017</t>
  </si>
  <si>
    <t>Sonal Bhople</t>
  </si>
  <si>
    <t>Sonal.Bhople@emids.com</t>
  </si>
  <si>
    <t>INEMP7003</t>
  </si>
  <si>
    <t>Sonia Devi</t>
  </si>
  <si>
    <t>Sonia.Devi@emids.com</t>
  </si>
  <si>
    <t>Kaithal</t>
  </si>
  <si>
    <t>INEMP6536</t>
  </si>
  <si>
    <t>Sonika M R</t>
  </si>
  <si>
    <t>Sonika.R@emids.com</t>
  </si>
  <si>
    <t>CAEMP084</t>
  </si>
  <si>
    <t>Sonu Trivedi</t>
  </si>
  <si>
    <t>Sonu.Trivedi@emids.com</t>
  </si>
  <si>
    <t>KOHLER - BCGDV - Connected Health Experience - PI12,Engineering - Launchpad</t>
  </si>
  <si>
    <t>BUILD LAUNCHPAD,KOHLER</t>
  </si>
  <si>
    <t>INEMP6765</t>
  </si>
  <si>
    <t>Sourabh Hardeniya</t>
  </si>
  <si>
    <t>Sourabh.Hardeniya@emids.com</t>
  </si>
  <si>
    <t>Jhalawar</t>
  </si>
  <si>
    <t>INEMP7349</t>
  </si>
  <si>
    <t>Sourabh Jhariya</t>
  </si>
  <si>
    <t>Sourabh.Jhariya@emids.com</t>
  </si>
  <si>
    <t>Narsinghpur</t>
  </si>
  <si>
    <t>INEMP3147</t>
  </si>
  <si>
    <t>Sowhith Donti</t>
  </si>
  <si>
    <t>Sowhith.Donti@emids.com</t>
  </si>
  <si>
    <t>USCON1808</t>
  </si>
  <si>
    <t>Sowmya Honnudike Renuka Prakash</t>
  </si>
  <si>
    <t>Sowmya.HonnudikeRenukaPrakash@emids.com</t>
  </si>
  <si>
    <t>INEMP3199</t>
  </si>
  <si>
    <t>Sowmya Nagaraja Hadikere</t>
  </si>
  <si>
    <t>Sowmya.Hadikere@emids.com</t>
  </si>
  <si>
    <t>INEMP2104</t>
  </si>
  <si>
    <t>Sowmya Rathnakumar</t>
  </si>
  <si>
    <t>Sowmya.Rathnakumar@emids.com</t>
  </si>
  <si>
    <t>BANGALORE</t>
  </si>
  <si>
    <t>INEMP7229</t>
  </si>
  <si>
    <t>Spandana Manjunath</t>
  </si>
  <si>
    <t>Spandana.Manjunath@emids.com</t>
  </si>
  <si>
    <t>KODAGU</t>
  </si>
  <si>
    <t>INEMP1647</t>
  </si>
  <si>
    <t>Sreekanth Madhavarao</t>
  </si>
  <si>
    <t>Sreekanth.Madhavarao@emids.com</t>
  </si>
  <si>
    <t>INEMP5303</t>
  </si>
  <si>
    <t>Sreelakshmi B</t>
  </si>
  <si>
    <t>Sreelakshmi.B@emids.com</t>
  </si>
  <si>
    <t>INEMP5963</t>
  </si>
  <si>
    <t>Sreepadha B</t>
  </si>
  <si>
    <t>Sreepadha.B@emids.com</t>
  </si>
  <si>
    <t>INEMP6997</t>
  </si>
  <si>
    <t>Sreesailapu Santhosh Kumar</t>
  </si>
  <si>
    <t>Sreesailapu.Kumar@emids.com</t>
  </si>
  <si>
    <t>Narsipatnem</t>
  </si>
  <si>
    <t>INEMP4593</t>
  </si>
  <si>
    <t>Sreya J</t>
  </si>
  <si>
    <t>Sreya.J@emids.com</t>
  </si>
  <si>
    <t>Kozhikode</t>
  </si>
  <si>
    <t>INEMP7098</t>
  </si>
  <si>
    <t>Sri Balaji Sampathkumar</t>
  </si>
  <si>
    <t>Sribalaji.Sampathkumar@emids.com</t>
  </si>
  <si>
    <t>Dindigul</t>
  </si>
  <si>
    <t>INEMP6454</t>
  </si>
  <si>
    <t>Sridhar Goud Kattakindi</t>
  </si>
  <si>
    <t>Sridhar.Kattakindi@emids.com</t>
  </si>
  <si>
    <t>Sangareddy</t>
  </si>
  <si>
    <t>USEMP885</t>
  </si>
  <si>
    <t>Sridhar Lanka</t>
  </si>
  <si>
    <t>Sridhar.Lanka@emids.com</t>
  </si>
  <si>
    <t>INEMP2293</t>
  </si>
  <si>
    <t>Sridharan Santhanam</t>
  </si>
  <si>
    <t>Sridharan.Santhanam@emids.com</t>
  </si>
  <si>
    <t>Bangalore south</t>
  </si>
  <si>
    <t>INEMP5999</t>
  </si>
  <si>
    <t>Srikantamurthy C</t>
  </si>
  <si>
    <t>Srikantamurthy.C@emids.com</t>
  </si>
  <si>
    <t>Chamarajanagara</t>
  </si>
  <si>
    <t>INEMP6821</t>
  </si>
  <si>
    <t>Srinath M</t>
  </si>
  <si>
    <t>Srinath.M@emids.com</t>
  </si>
  <si>
    <t>INEMP7259</t>
  </si>
  <si>
    <t>Srinath Reddy Kankula</t>
  </si>
  <si>
    <t>Srinath.Kankula@emids.com</t>
  </si>
  <si>
    <t>INEMP4110</t>
  </si>
  <si>
    <t>Srinidhi Hulinalli Girigowda</t>
  </si>
  <si>
    <t>Srinidhi.Girigowda@emids.com</t>
  </si>
  <si>
    <t>NAGAMANGALA</t>
  </si>
  <si>
    <t>Data Analytics,CLOUDBREAK - D&amp;A Services - DE,VERISMA - FDL MVE1 Implementation</t>
  </si>
  <si>
    <t>CONNECT STUDIO,CLOUDBREAK,VERISMA</t>
  </si>
  <si>
    <t>INEMP4815</t>
  </si>
  <si>
    <t>Srinivasa Pavan Kumar Pilli</t>
  </si>
  <si>
    <t>Srinivasa.Pilli@emids.com</t>
  </si>
  <si>
    <t>Visakapatnam</t>
  </si>
  <si>
    <t>Beeramguda, Hyderabad</t>
  </si>
  <si>
    <t>USCON1435</t>
  </si>
  <si>
    <t>Srinivasa Rao Vaddella</t>
  </si>
  <si>
    <t>Srinivasa.Vaddella@emids.com</t>
  </si>
  <si>
    <t>Cerritos</t>
  </si>
  <si>
    <t>USCON1797</t>
  </si>
  <si>
    <t>Srinivasa Reddy Singam</t>
  </si>
  <si>
    <t>Associate Analyst - RPA</t>
  </si>
  <si>
    <t>SrinivasaReddy.Singam@emids.com</t>
  </si>
  <si>
    <t>Oviedo</t>
  </si>
  <si>
    <t>INEMP2804</t>
  </si>
  <si>
    <t>Srinivasa Venkatesh</t>
  </si>
  <si>
    <t>Srinivasa.Venkatesh@emids.com</t>
  </si>
  <si>
    <t>Kanakapura</t>
  </si>
  <si>
    <t>INEMP346</t>
  </si>
  <si>
    <t>Srinivasan Krishnan</t>
  </si>
  <si>
    <t>Srinivasan.Krishnan@emids.com</t>
  </si>
  <si>
    <t xml:space="preserve">Krishnagiri Taluk </t>
  </si>
  <si>
    <t>USEMP168</t>
  </si>
  <si>
    <t>Srinivasan Natarajan</t>
  </si>
  <si>
    <t>Srinivasan.Natarajan@emids.com</t>
  </si>
  <si>
    <t>INEMP7011</t>
  </si>
  <si>
    <t>Sristi</t>
  </si>
  <si>
    <t>Sristi@emids.com</t>
  </si>
  <si>
    <t>INEMP7456</t>
  </si>
  <si>
    <t>Srivarshan Lakshmanan</t>
  </si>
  <si>
    <t>Srivarshan.Lakshmanan@emids.com</t>
  </si>
  <si>
    <t>INEMP5291</t>
  </si>
  <si>
    <t>Zakir Ahmed Baig Mirza</t>
  </si>
  <si>
    <t>Associate Manager - Payroll</t>
  </si>
  <si>
    <t>Zakir.Mirza@emids.com</t>
  </si>
  <si>
    <t>MADURAI</t>
  </si>
  <si>
    <t>CAEMP067</t>
  </si>
  <si>
    <t>Stacey Thompson Marcial</t>
  </si>
  <si>
    <t>Stacey.Marcial@emids.com</t>
  </si>
  <si>
    <t>IIC - Web Application SoR 3-5 CR03 - Release Phase,LIVANOVA - 2024 NGPDM Team Extension-Eng,RO - Lab - HealthConnect Support - Eng,SEER - Team Augmentation (Software Tester) - ED,Engineering - Launchpad,VALIDIAN - Azure Hosting - ED,TRIMEDX - UX Support 2023 - ED</t>
  </si>
  <si>
    <t>BUILD LAUNCHPAD,ROYAL OTTAWA,VALIDIAN,LIVANOVA,IIC,TRIMEDX,SEER</t>
  </si>
  <si>
    <t>York</t>
  </si>
  <si>
    <t>Q35000079</t>
  </si>
  <si>
    <t>Sten Ford Hasselrot</t>
  </si>
  <si>
    <t>Sten.Hasselrot@emids.com</t>
  </si>
  <si>
    <t>CAEMP048</t>
  </si>
  <si>
    <t>Steve Szoczei</t>
  </si>
  <si>
    <t>Designer</t>
  </si>
  <si>
    <t>Steve.Szoczei@emids.com</t>
  </si>
  <si>
    <t>RO - RAAM InQ Enhancements,R&amp;D - SR&amp;ED,RO - Lab - HealthConnect Support - Eng,Design - Launchpad,RO - InQ Group Functionality</t>
  </si>
  <si>
    <t>DESIGN LAUNCHPAD,R&amp;D,ROYAL OTTAWA</t>
  </si>
  <si>
    <t>Montville</t>
  </si>
  <si>
    <t>INEMP5896</t>
  </si>
  <si>
    <t>Stuti Gupta</t>
  </si>
  <si>
    <t>Stuti.Gupta@emids.com</t>
  </si>
  <si>
    <t>Padmanabhpur</t>
  </si>
  <si>
    <t>USEMP578</t>
  </si>
  <si>
    <t>Subash Chandrasekaran</t>
  </si>
  <si>
    <t>Subash.Chandrasekaran@emids.com</t>
  </si>
  <si>
    <t>Chandler</t>
  </si>
  <si>
    <t>INEMP2247</t>
  </si>
  <si>
    <t>Subhajit Ray</t>
  </si>
  <si>
    <t>Subhajit.Ray@emids.com</t>
  </si>
  <si>
    <t>Naihati</t>
  </si>
  <si>
    <t>INEMP6870</t>
  </si>
  <si>
    <t>Subhrangsu Sekhar Adak</t>
  </si>
  <si>
    <t>Subhrangsu.Adak@emids.com</t>
  </si>
  <si>
    <t>SABANG</t>
  </si>
  <si>
    <t>INEMP3406</t>
  </si>
  <si>
    <t>Sudeer Kumar Reddy Nallapureddy</t>
  </si>
  <si>
    <t>Sudeer.Nallapureddy@emids.com</t>
  </si>
  <si>
    <t>Piler</t>
  </si>
  <si>
    <t>INEMP6812</t>
  </si>
  <si>
    <t>Sudendra G T</t>
  </si>
  <si>
    <t>Sudendra.T@emids.com</t>
  </si>
  <si>
    <t>USCON1767</t>
  </si>
  <si>
    <t>Sudeshamarnath Gaddam</t>
  </si>
  <si>
    <t>Sudeshamarnath.Gaddam@emids.com</t>
  </si>
  <si>
    <t>CVS HEALTH-HCB Qualifier Text Automation-IPA</t>
  </si>
  <si>
    <t>Melissa</t>
  </si>
  <si>
    <t>USCON760</t>
  </si>
  <si>
    <t>Sudhakar Bonthu</t>
  </si>
  <si>
    <t>Sudhakar.Bonthu@emids.com</t>
  </si>
  <si>
    <t>INEMP933</t>
  </si>
  <si>
    <t>Sudhakar Pujari</t>
  </si>
  <si>
    <t>Sudhakar.Pujari@emids.com</t>
  </si>
  <si>
    <t>INEMP5314</t>
  </si>
  <si>
    <t>Sudhakara Reddy Yakkaluri</t>
  </si>
  <si>
    <t>Sudhakara.Yakkaluri@emids.com</t>
  </si>
  <si>
    <t>USCON1774</t>
  </si>
  <si>
    <t>Sudheer Kumar Alapati</t>
  </si>
  <si>
    <t>SudheerKumar.Alapati@emids.com</t>
  </si>
  <si>
    <t>INEMP6129</t>
  </si>
  <si>
    <t>Sudheer Raavi</t>
  </si>
  <si>
    <t>Sudheer.Raavi@emids.com</t>
  </si>
  <si>
    <t>INEMP4748</t>
  </si>
  <si>
    <t>Sudheerkumar Munjeti</t>
  </si>
  <si>
    <t>Sudheerkumar.Munjeti@emids.com</t>
  </si>
  <si>
    <t>Rajam</t>
  </si>
  <si>
    <t>Sanawad</t>
  </si>
  <si>
    <t>INEMP7018</t>
  </si>
  <si>
    <t>Suhas R B</t>
  </si>
  <si>
    <t>Suhas.B@emids.com</t>
  </si>
  <si>
    <t>INEMP3742</t>
  </si>
  <si>
    <t>Sukhmani Khan</t>
  </si>
  <si>
    <t>Sukhmani.Khan@emids.com</t>
  </si>
  <si>
    <t>DERA BASSI</t>
  </si>
  <si>
    <t>USCON1096</t>
  </si>
  <si>
    <t>Suma Kilaparti</t>
  </si>
  <si>
    <t>Suma.Kilaparti@emids.com</t>
  </si>
  <si>
    <t>Rochester Hills</t>
  </si>
  <si>
    <t>INEMP3175</t>
  </si>
  <si>
    <t>Suma Revanasiddaiah Hulikal</t>
  </si>
  <si>
    <t>Suma.Hulikal@emids.com</t>
  </si>
  <si>
    <t>Ramanagar</t>
  </si>
  <si>
    <t>USCON1426</t>
  </si>
  <si>
    <t>Sumalatha Komma</t>
  </si>
  <si>
    <t>Sumalatha.Komma@emids.com</t>
  </si>
  <si>
    <t>CVS HEALTH-Digital ITERR Engagement-Engg-Automation</t>
  </si>
  <si>
    <t>INEMP6980</t>
  </si>
  <si>
    <t>Suman Burnwal</t>
  </si>
  <si>
    <t>Suman.Burnwal@emids.com</t>
  </si>
  <si>
    <t>Asansol</t>
  </si>
  <si>
    <t>INEMP7320</t>
  </si>
  <si>
    <t>Suman Misra</t>
  </si>
  <si>
    <t>Suman.Misra@emids.com</t>
  </si>
  <si>
    <t>CACON142</t>
  </si>
  <si>
    <t>Suman Myana</t>
  </si>
  <si>
    <t>Suman.Myana@emids.com</t>
  </si>
  <si>
    <t>INEMP6415</t>
  </si>
  <si>
    <t>Sumanth H R</t>
  </si>
  <si>
    <t>Sumanth.R@emids.com</t>
  </si>
  <si>
    <t>INEMP4502</t>
  </si>
  <si>
    <t>Sumanth S V</t>
  </si>
  <si>
    <t>Sumanth.V@emids.com</t>
  </si>
  <si>
    <t>INEMP6960</t>
  </si>
  <si>
    <t>Sumeet.Saluja@emids.com</t>
  </si>
  <si>
    <t>INEMP5656</t>
  </si>
  <si>
    <t>Sumit</t>
  </si>
  <si>
    <t>Admin Executive</t>
  </si>
  <si>
    <t>Sumit@emids.com</t>
  </si>
  <si>
    <t>INEMP4744</t>
  </si>
  <si>
    <t>Sumit Khanna</t>
  </si>
  <si>
    <t>Sumit.Khanna@emids.com</t>
  </si>
  <si>
    <t>INCON1009</t>
  </si>
  <si>
    <t>Sumukh Pradhan V P</t>
  </si>
  <si>
    <t>Sumukh.V@emids.com</t>
  </si>
  <si>
    <t>INEMP4972</t>
  </si>
  <si>
    <t>Sunayan Shankar Baruah</t>
  </si>
  <si>
    <t>Sunayan.Baruah@emids.com</t>
  </si>
  <si>
    <t>FINVI - ETL Lead Staffing</t>
  </si>
  <si>
    <t>Jorhat</t>
  </si>
  <si>
    <t>USEMP900</t>
  </si>
  <si>
    <t>Sunil Boggarapu</t>
  </si>
  <si>
    <t>Sunil.Boggarapu@emids.com</t>
  </si>
  <si>
    <t>VERISMA - IPA Development,IHCS - MedTrac Program R2 &amp; R3 - IPA</t>
  </si>
  <si>
    <t>INTEGRATED HOME CARE SERVICES,VERISMA</t>
  </si>
  <si>
    <t>CT</t>
  </si>
  <si>
    <t>INEMP4459</t>
  </si>
  <si>
    <t>Sunil Kumar Nando</t>
  </si>
  <si>
    <t>Sunil.Nando@emids.com</t>
  </si>
  <si>
    <t>INEMP2758</t>
  </si>
  <si>
    <t>Sunilkumara Pakkirappa</t>
  </si>
  <si>
    <t>Sunilkumara.Pakkirappa@emids.com</t>
  </si>
  <si>
    <t>USEMP844</t>
  </si>
  <si>
    <t>Sunitha Gunda</t>
  </si>
  <si>
    <t>Sunitha.Gunda@emids.com</t>
  </si>
  <si>
    <t>Kingsport</t>
  </si>
  <si>
    <t>INEMP7346</t>
  </si>
  <si>
    <t>Supriya Kumari</t>
  </si>
  <si>
    <t>Supriya.Kumari2@emids.com</t>
  </si>
  <si>
    <t>INEMP4954</t>
  </si>
  <si>
    <t>Supriya S</t>
  </si>
  <si>
    <t>Supriya.S@emids.com</t>
  </si>
  <si>
    <t>Madhugiri</t>
  </si>
  <si>
    <t>INEMP7318</t>
  </si>
  <si>
    <t>Surag Ramesh</t>
  </si>
  <si>
    <t>Surag.Ramesh@emids.com</t>
  </si>
  <si>
    <t>SHIMOGA</t>
  </si>
  <si>
    <t>INEMP1746</t>
  </si>
  <si>
    <t>Suraj Bhandari</t>
  </si>
  <si>
    <t>Suraj.Bhandari@emids.com</t>
  </si>
  <si>
    <t>Orai</t>
  </si>
  <si>
    <t>INEMP6809</t>
  </si>
  <si>
    <t>Suresh Kumar</t>
  </si>
  <si>
    <t>Suresh.Kumar@emids.com</t>
  </si>
  <si>
    <t>Vinukonda</t>
  </si>
  <si>
    <t>INEMP3703</t>
  </si>
  <si>
    <t>Suresh Unnam</t>
  </si>
  <si>
    <t>Suresh.Unnam@emids.com</t>
  </si>
  <si>
    <t>Addanki</t>
  </si>
  <si>
    <t>USCON1524</t>
  </si>
  <si>
    <t>Suresh Vadlapatla</t>
  </si>
  <si>
    <t>Suresh.Vadlapatla@emids.com</t>
  </si>
  <si>
    <t>Centerton</t>
  </si>
  <si>
    <t>INEMP7249</t>
  </si>
  <si>
    <t>Surya Prakasa Rao Yelleti</t>
  </si>
  <si>
    <t>Surya.Yelleti@emids.com</t>
  </si>
  <si>
    <t>INEMP7151</t>
  </si>
  <si>
    <t>Surya Prakash Cheluvaraju</t>
  </si>
  <si>
    <t>Surya.Cheluvaraju@emids.com</t>
  </si>
  <si>
    <t>USCON1817</t>
  </si>
  <si>
    <t>Surya Prakash Reddy Chilla</t>
  </si>
  <si>
    <t>SuryaPrakashreddy.Chilla@emids.com</t>
  </si>
  <si>
    <t>USCON1809</t>
  </si>
  <si>
    <t>Susan Worthy</t>
  </si>
  <si>
    <t>Chief Marketing Officer - Fractional</t>
  </si>
  <si>
    <t>Susan.Worthy@emids.com</t>
  </si>
  <si>
    <t>INEMP4082</t>
  </si>
  <si>
    <t>Susanta Kumar Baral</t>
  </si>
  <si>
    <t>Susanta.Baral@emids.com</t>
  </si>
  <si>
    <t>Jajpur</t>
  </si>
  <si>
    <t>INEMP6188</t>
  </si>
  <si>
    <t>Susheela K G</t>
  </si>
  <si>
    <t>Susheela.G@emids.com</t>
  </si>
  <si>
    <t>INEMP6063</t>
  </si>
  <si>
    <t>Sushil Kumar</t>
  </si>
  <si>
    <t>Sushil.Kumar2@emids.com</t>
  </si>
  <si>
    <t>Tohana</t>
  </si>
  <si>
    <t>INEMP2437</t>
  </si>
  <si>
    <t>Sushmita Dube</t>
  </si>
  <si>
    <t>Sushmita.Dube@emids.com</t>
  </si>
  <si>
    <t>INEMP5131</t>
  </si>
  <si>
    <t>Susmita Pradhan</t>
  </si>
  <si>
    <t>Susmita.Pradhan@emids.com</t>
  </si>
  <si>
    <t>INEMP6293</t>
  </si>
  <si>
    <t>Suthagar Thiyagaraj</t>
  </si>
  <si>
    <t>Suthagar.Thiyagaraj@emids.com</t>
  </si>
  <si>
    <t>Tenkasi</t>
  </si>
  <si>
    <t>INEMP4886</t>
  </si>
  <si>
    <t>Swagatika Mishra</t>
  </si>
  <si>
    <t>Swagatika.Mishra@emids.com</t>
  </si>
  <si>
    <t>Cuttack</t>
  </si>
  <si>
    <t>USEMP270</t>
  </si>
  <si>
    <t>Swapna Reddy Mamidi</t>
  </si>
  <si>
    <t>Swapna.Reddy@emids.com</t>
  </si>
  <si>
    <t>INEMP6760</t>
  </si>
  <si>
    <t>Swati Kotwani</t>
  </si>
  <si>
    <t>Swati.Kotwani@emids.com</t>
  </si>
  <si>
    <t>INEMP5663</t>
  </si>
  <si>
    <t>Swati Mangla</t>
  </si>
  <si>
    <t>swati.mangla@emids.com</t>
  </si>
  <si>
    <t>INEMP7043</t>
  </si>
  <si>
    <t>Sweety Ghosh</t>
  </si>
  <si>
    <t>Sweety.Ghosh@emids.com</t>
  </si>
  <si>
    <t>Design - Unavailable Pool</t>
  </si>
  <si>
    <t>INEMP4795</t>
  </si>
  <si>
    <t>Swetank Kunwar</t>
  </si>
  <si>
    <t>Swetank.Kunwar@emids.com</t>
  </si>
  <si>
    <t>INEMP6367</t>
  </si>
  <si>
    <t>Swetha Muli</t>
  </si>
  <si>
    <t>Swetha.Muli@emids.com</t>
  </si>
  <si>
    <t>Pulivendula</t>
  </si>
  <si>
    <t>INEMP6819</t>
  </si>
  <si>
    <t>Syed Aamer Syed Akber</t>
  </si>
  <si>
    <t>Syed.Akber@emids.com</t>
  </si>
  <si>
    <t>INCON986</t>
  </si>
  <si>
    <t>Syed Gayaz</t>
  </si>
  <si>
    <t>Senior Associate - Admin Facilities</t>
  </si>
  <si>
    <t>Syed.Gayaz@emids.com</t>
  </si>
  <si>
    <t>Admin / Facilities - HYD</t>
  </si>
  <si>
    <t>INEMP3804</t>
  </si>
  <si>
    <t>Syed Imran Gulzar</t>
  </si>
  <si>
    <t>Syed.Gulzar@emids.com</t>
  </si>
  <si>
    <t>INEMP5730</t>
  </si>
  <si>
    <t>Syed Shadab Gilani</t>
  </si>
  <si>
    <t>Syed.Gilani@emids.com</t>
  </si>
  <si>
    <t>INEMP6825</t>
  </si>
  <si>
    <t>Sylvest Infanto Prenash D</t>
  </si>
  <si>
    <t>Sylvest.D@emids.com</t>
  </si>
  <si>
    <t>INEMP6236</t>
  </si>
  <si>
    <t>T Yugandhar</t>
  </si>
  <si>
    <t>T.Yugandhar@emids.com</t>
  </si>
  <si>
    <t>INEMP3152</t>
  </si>
  <si>
    <t>Taha Hussain</t>
  </si>
  <si>
    <t>Taha.Hussain@emids.com</t>
  </si>
  <si>
    <t>USEMP940</t>
  </si>
  <si>
    <t>Tamara Mynatt</t>
  </si>
  <si>
    <t>Tamara.Mynatt@emids.com</t>
  </si>
  <si>
    <t>Pace</t>
  </si>
  <si>
    <t>INEMP6336</t>
  </si>
  <si>
    <t>Tamarapalli Lakshmi Lavanya</t>
  </si>
  <si>
    <t>Tamarapalli.Lavanya@emids.com</t>
  </si>
  <si>
    <t>ROEMP023</t>
  </si>
  <si>
    <t>Tamas Visky</t>
  </si>
  <si>
    <t>Tamas.Visky@emids.com</t>
  </si>
  <si>
    <t>R&amp;D - Platform,RO - InQ Group Functionality</t>
  </si>
  <si>
    <t>INEMP5300</t>
  </si>
  <si>
    <t>Tammineedi Sreedevi</t>
  </si>
  <si>
    <t>Tammineedi.Sreedevi@emids.com</t>
  </si>
  <si>
    <t>Tanuku</t>
  </si>
  <si>
    <t>INEMP6999</t>
  </si>
  <si>
    <t>Tangella Vijay Kumar</t>
  </si>
  <si>
    <t>Tangella.Kumar@emids.com</t>
  </si>
  <si>
    <t>INEMP6751</t>
  </si>
  <si>
    <t>Tanuj Viat Rama Krishnan</t>
  </si>
  <si>
    <t>Tanuj.Krishnan@emids.com</t>
  </si>
  <si>
    <t>INEMP7271</t>
  </si>
  <si>
    <t>Tanushri Sachin Ghule</t>
  </si>
  <si>
    <t>Tanushri.Ghule@emids.com</t>
  </si>
  <si>
    <t>Chinchwad, thergaon, pune</t>
  </si>
  <si>
    <t>INEMP5666</t>
  </si>
  <si>
    <t>Tanvi Rathee</t>
  </si>
  <si>
    <t>Tanvi.Rathee@emids.com</t>
  </si>
  <si>
    <t>INEMP5862</t>
  </si>
  <si>
    <t>Tara</t>
  </si>
  <si>
    <t>Tara@emids.com</t>
  </si>
  <si>
    <t>Kallur</t>
  </si>
  <si>
    <t>CAEMP103</t>
  </si>
  <si>
    <t>Tara Magee</t>
  </si>
  <si>
    <t>Senior Talent Partner</t>
  </si>
  <si>
    <t>Tara.Magee@emids.com</t>
  </si>
  <si>
    <t>Victoria</t>
  </si>
  <si>
    <t>INEMP5667</t>
  </si>
  <si>
    <t>Tarishi Sharma</t>
  </si>
  <si>
    <t>Tarishi.Sharma@emids.com</t>
  </si>
  <si>
    <t>INEMP6303</t>
  </si>
  <si>
    <t>Tarun Raj Singh</t>
  </si>
  <si>
    <t>Tarun.Singh@emids.com</t>
  </si>
  <si>
    <t>Bulandshahr, India</t>
  </si>
  <si>
    <t>AREMP006</t>
  </si>
  <si>
    <t>Tatev Meliksetyan</t>
  </si>
  <si>
    <t>Tatev.Meliksetyan@emids.com</t>
  </si>
  <si>
    <t>INSPC131</t>
  </si>
  <si>
    <t>Team Connecture</t>
  </si>
  <si>
    <t>CnxJira@emids.com</t>
  </si>
  <si>
    <t>INSPC148</t>
  </si>
  <si>
    <t>Team Medecision</t>
  </si>
  <si>
    <t>MedecisionJira@emids.com</t>
  </si>
  <si>
    <t>USEMP580</t>
  </si>
  <si>
    <t>Terry Cooper</t>
  </si>
  <si>
    <t>Terry.Cooper@emids.com</t>
  </si>
  <si>
    <t>HEALTHEDGE - Cooper, Terry - CP's</t>
  </si>
  <si>
    <t>Desoto</t>
  </si>
  <si>
    <t>INSPC260</t>
  </si>
  <si>
    <t>Test2</t>
  </si>
  <si>
    <t>Test2@emids.com</t>
  </si>
  <si>
    <t>Himashri Deka</t>
  </si>
  <si>
    <t>INSPC261</t>
  </si>
  <si>
    <t>Test3</t>
  </si>
  <si>
    <t>Test3@emids.com</t>
  </si>
  <si>
    <t>INEMP4689</t>
  </si>
  <si>
    <t>Thakkelapati Vamsi</t>
  </si>
  <si>
    <t>Thakkelapati.Vamsi@emids.com</t>
  </si>
  <si>
    <t>INEMP5731</t>
  </si>
  <si>
    <t>Thamizharasan Munirathinam</t>
  </si>
  <si>
    <t>Thamizharasan.Munirathinam@emids.com</t>
  </si>
  <si>
    <t>INEMP6863</t>
  </si>
  <si>
    <t>Thandava Surya Siva Gupta Samayamanthula</t>
  </si>
  <si>
    <t>Thandava.Samayamanthula@emids.com</t>
  </si>
  <si>
    <t>Ryali</t>
  </si>
  <si>
    <t>INEMP6364</t>
  </si>
  <si>
    <t>Thanushree T L</t>
  </si>
  <si>
    <t>Thanushree.L@emids.com</t>
  </si>
  <si>
    <t>INEMP6453</t>
  </si>
  <si>
    <t>Thatipamula Shivani</t>
  </si>
  <si>
    <t>Thatipamula.Shivani@emids.com</t>
  </si>
  <si>
    <t>INEMP6287</t>
  </si>
  <si>
    <t>Thilak Narayana Swamy</t>
  </si>
  <si>
    <t>Thilak.Swamy@emids.com</t>
  </si>
  <si>
    <t>SURESCRIPTS - NCPDP Certification - Eng - Ramp Up</t>
  </si>
  <si>
    <t>USEMP857</t>
  </si>
  <si>
    <t>Thomas Hamilton Richey</t>
  </si>
  <si>
    <t>Thomas.Richey@emids.com</t>
  </si>
  <si>
    <t>HUMANA - Digital Health Platform Core</t>
  </si>
  <si>
    <t>Westminster</t>
  </si>
  <si>
    <t>INEMP7421</t>
  </si>
  <si>
    <t>Thota Vanisri</t>
  </si>
  <si>
    <t>Thota.Vanisri@emids.com</t>
  </si>
  <si>
    <t>Piduguralla,</t>
  </si>
  <si>
    <t>INEMP4099</t>
  </si>
  <si>
    <t>Thrigun Muniyappa</t>
  </si>
  <si>
    <t>Thrigun.Muniyappa@emids.com</t>
  </si>
  <si>
    <t>Tiffany-Jessica Diaz Chao-ayan</t>
  </si>
  <si>
    <t>Tiffany-Jessica.Chao-ayan@emids.com</t>
  </si>
  <si>
    <t>AREMP021</t>
  </si>
  <si>
    <t>Tigran Karapetyan</t>
  </si>
  <si>
    <t>Tigran.Karapetyan@emids.com</t>
  </si>
  <si>
    <t>AREMP013</t>
  </si>
  <si>
    <t>Tigran Khachatryan</t>
  </si>
  <si>
    <t>Tigran.Khachatryan@emids.com</t>
  </si>
  <si>
    <t>VUMC - Managed Services (CORS-PARS)Phase 2 - Eng,R&amp;D - SR&amp;ED,RO - Lab - HealthConnect Support - Eng,RO - InQ Group Functionality</t>
  </si>
  <si>
    <t>INEMP4582</t>
  </si>
  <si>
    <t>Tirumalaiah Kareti</t>
  </si>
  <si>
    <t>Tirumalaiah.Kareti@emids.com</t>
  </si>
  <si>
    <t>CVS HEALTH-AHMSolutionsMod24-CrossTrainTesting-Eng-Ramp Up,CYTEL - Clinical Trial Optimisation Platform</t>
  </si>
  <si>
    <t>CYTEL,CVS HEALTH</t>
  </si>
  <si>
    <t>INEMP6225</t>
  </si>
  <si>
    <t>Tirumani Krishnasri</t>
  </si>
  <si>
    <t>Tirumani.Krishnasri@emids.com</t>
  </si>
  <si>
    <t>Narsapur</t>
  </si>
  <si>
    <t>league City</t>
  </si>
  <si>
    <t>INEMP1248</t>
  </si>
  <si>
    <t>Tony Joseph</t>
  </si>
  <si>
    <t>Tony.Joseph@emids.com</t>
  </si>
  <si>
    <t>USEMP581</t>
  </si>
  <si>
    <t>Traci Thompson</t>
  </si>
  <si>
    <t>Traci.Thompson@emids.com</t>
  </si>
  <si>
    <t>MOLINA - New Growth Initiatives</t>
  </si>
  <si>
    <t>Edmond</t>
  </si>
  <si>
    <t>USEMP583</t>
  </si>
  <si>
    <t>Tranay Fuquay</t>
  </si>
  <si>
    <t>Tranay.Fuquay@emids.com</t>
  </si>
  <si>
    <t>Greensboro</t>
  </si>
  <si>
    <t>INSPC079</t>
  </si>
  <si>
    <t>Travel-Support</t>
  </si>
  <si>
    <t>Travel-Support@emids.com</t>
  </si>
  <si>
    <t>INEMP5669</t>
  </si>
  <si>
    <t>Tripti Saxena</t>
  </si>
  <si>
    <t>Tripti.Saxena@emids.com</t>
  </si>
  <si>
    <t>USEMP586</t>
  </si>
  <si>
    <t>Trudy Jager</t>
  </si>
  <si>
    <t>Trudy.Jager@emids.com</t>
  </si>
  <si>
    <t>Middleville</t>
  </si>
  <si>
    <t>ROEMP029</t>
  </si>
  <si>
    <t>Tudor Emil Moldovan</t>
  </si>
  <si>
    <t>QA Specialist</t>
  </si>
  <si>
    <t>Tudor-Emil.Moldovan@emids.com</t>
  </si>
  <si>
    <t>RO - Lab - HealthConnect Support - Eng,R&amp;D - Platform,RO - RAAM InQ Enhancements,RO - InQ Group Functionality</t>
  </si>
  <si>
    <t>INEMP6438</t>
  </si>
  <si>
    <t>Tulika Rajen</t>
  </si>
  <si>
    <t>Tulika.Rajen@emids.com</t>
  </si>
  <si>
    <t>INEMP6814</t>
  </si>
  <si>
    <t>Tushar Sumant</t>
  </si>
  <si>
    <t>Tushar.sumant@emids.com</t>
  </si>
  <si>
    <t>Darbhanga</t>
  </si>
  <si>
    <t>Balasore</t>
  </si>
  <si>
    <t>INEMP5338</t>
  </si>
  <si>
    <t>Udaya Panchakshari Hugar</t>
  </si>
  <si>
    <t>Udaya.Hugar@emids.com</t>
  </si>
  <si>
    <t>INEMP4494</t>
  </si>
  <si>
    <t>Unis Ahmad Beig</t>
  </si>
  <si>
    <t>Unis.Beig@emids.com</t>
  </si>
  <si>
    <t>Srinagar</t>
  </si>
  <si>
    <t>INEMP7486</t>
  </si>
  <si>
    <t>Urooj Ali Haidar</t>
  </si>
  <si>
    <t>Urooj.Haidar@emids.com</t>
  </si>
  <si>
    <t>bareilly</t>
  </si>
  <si>
    <t>INEMP5670</t>
  </si>
  <si>
    <t>Urvashi Dodeja</t>
  </si>
  <si>
    <t>Urvashi.Dodeja@emids.com</t>
  </si>
  <si>
    <t>USSPC009</t>
  </si>
  <si>
    <t>USFacilities-Support</t>
  </si>
  <si>
    <t>USFacilities-Support@emids.com</t>
  </si>
  <si>
    <t>USEMP806</t>
  </si>
  <si>
    <t>Ushadevi Chandrasekar</t>
  </si>
  <si>
    <t>Ushadevi.Chandrasekar@emids.com</t>
  </si>
  <si>
    <t>USSPC010</t>
  </si>
  <si>
    <t>USHR-Support</t>
  </si>
  <si>
    <t>USHR-Support@emids.com</t>
  </si>
  <si>
    <t>USSPC008</t>
  </si>
  <si>
    <t>USIT-Support</t>
  </si>
  <si>
    <t>USIT-Support@emids.com</t>
  </si>
  <si>
    <t>USSPC014</t>
  </si>
  <si>
    <t>uspayroll-support</t>
  </si>
  <si>
    <t>USPayroll-Support@emids.com</t>
  </si>
  <si>
    <t>INEMP5742</t>
  </si>
  <si>
    <t>Uthayak Kumar E</t>
  </si>
  <si>
    <t>Lead Analyst - UXP</t>
  </si>
  <si>
    <t>Uthayak.E@emids.com</t>
  </si>
  <si>
    <t>INEMP6405</t>
  </si>
  <si>
    <t>Utkarsh Mishra</t>
  </si>
  <si>
    <t>Utkarsh.Mishra@emids.com</t>
  </si>
  <si>
    <t>Telibagh</t>
  </si>
  <si>
    <t>INEMP7114</t>
  </si>
  <si>
    <t>V Jhanavi</t>
  </si>
  <si>
    <t>Associate - Finance</t>
  </si>
  <si>
    <t>V.Jhanavi@emids.com</t>
  </si>
  <si>
    <t>Chelembra</t>
  </si>
  <si>
    <t>INEMP6480</t>
  </si>
  <si>
    <t>V Komala Devi</t>
  </si>
  <si>
    <t>V.Devi@emids.com</t>
  </si>
  <si>
    <t>INEMP6926</t>
  </si>
  <si>
    <t>V Sreecharan Reddy</t>
  </si>
  <si>
    <t>V.Reddy@emids.com</t>
  </si>
  <si>
    <t>INEMP7409</t>
  </si>
  <si>
    <t>V Vijay</t>
  </si>
  <si>
    <t>V.Vijay@emids.com</t>
  </si>
  <si>
    <t>INEMP6514</t>
  </si>
  <si>
    <t>Vachana B C Gowda</t>
  </si>
  <si>
    <t>Vachana.Gowda@emids.com</t>
  </si>
  <si>
    <t>INEMP6537</t>
  </si>
  <si>
    <t>Vadakuppa Nithesh</t>
  </si>
  <si>
    <t>Vadakuppa.Nithesh@emids.com</t>
  </si>
  <si>
    <t>INEMP7290</t>
  </si>
  <si>
    <t>Vadlamudi Poojitha</t>
  </si>
  <si>
    <t>Vadlamudi.Poojitha@emids.com</t>
  </si>
  <si>
    <t>INEMP7023</t>
  </si>
  <si>
    <t>Vaisakh S</t>
  </si>
  <si>
    <t>Vaisakh.S@emids.com</t>
  </si>
  <si>
    <t>USCON1634</t>
  </si>
  <si>
    <t>Valerie Marie Daley</t>
  </si>
  <si>
    <t>Valerie.Daley@emids.com</t>
  </si>
  <si>
    <t>Niantic</t>
  </si>
  <si>
    <t>INEMP5335</t>
  </si>
  <si>
    <t>Vandana K</t>
  </si>
  <si>
    <t>Vandana.K@emids.com</t>
  </si>
  <si>
    <t>ARGCON048</t>
  </si>
  <si>
    <t>Vanesa Groia</t>
  </si>
  <si>
    <t>Vanesa.Groia@emids.com</t>
  </si>
  <si>
    <t>William Morris</t>
  </si>
  <si>
    <t>Vanezza Castillo Saberon</t>
  </si>
  <si>
    <t>Vanezza.Saberon@emids.com</t>
  </si>
  <si>
    <t>INEMP7439</t>
  </si>
  <si>
    <t>Vanimireddy Himabindu</t>
  </si>
  <si>
    <t>Vanimireddy.Himabindu@emids.com</t>
  </si>
  <si>
    <t>INEMP5204</t>
  </si>
  <si>
    <t>Varahagiri Rajeev Prakash</t>
  </si>
  <si>
    <t>Varahagiri.Prakash@emids.com</t>
  </si>
  <si>
    <t>INEMP5125</t>
  </si>
  <si>
    <t>Varanasi Sree Venkata Santosh Kumar</t>
  </si>
  <si>
    <t>Varanasi.SantoshKumar@emids.com</t>
  </si>
  <si>
    <t>INEMP7473</t>
  </si>
  <si>
    <t>Varun Gomadi</t>
  </si>
  <si>
    <t>Varun.Gomadi@emids.com</t>
  </si>
  <si>
    <t>INEMP5113</t>
  </si>
  <si>
    <t>Vasantha P</t>
  </si>
  <si>
    <t>Vasantha.P@emids.com</t>
  </si>
  <si>
    <t>INEMP7067</t>
  </si>
  <si>
    <t>Vasavi Killari</t>
  </si>
  <si>
    <t>Vasavi.Killari@emids.com</t>
  </si>
  <si>
    <t>Veeraghattam</t>
  </si>
  <si>
    <t>INEMP3259</t>
  </si>
  <si>
    <t>Ved Prakash Mahato</t>
  </si>
  <si>
    <t>Ved.Mahato@emids.com</t>
  </si>
  <si>
    <t>INEMP3514</t>
  </si>
  <si>
    <t>Veeranna Allimatti</t>
  </si>
  <si>
    <t>Veeranna.Allimatti@emids.com</t>
  </si>
  <si>
    <t>Gokak</t>
  </si>
  <si>
    <t>INEMP3869</t>
  </si>
  <si>
    <t>Veeresh Shetgar</t>
  </si>
  <si>
    <t>Veeresh.Shetgar@emids.com</t>
  </si>
  <si>
    <t>INEMP4604</t>
  </si>
  <si>
    <t>Venkat Snehith Reddy Avula</t>
  </si>
  <si>
    <t>Venkat.Avula@emids.com</t>
  </si>
  <si>
    <t>USCON1815</t>
  </si>
  <si>
    <t>Venkata Naga Ravikumar Thirumalasetty</t>
  </si>
  <si>
    <t>VenkataNagaRavikumar.Thirumalasetty@emids.com</t>
  </si>
  <si>
    <t>Grand Rapids</t>
  </si>
  <si>
    <t>INEMP4145</t>
  </si>
  <si>
    <t>Venkata Pratap Pati</t>
  </si>
  <si>
    <t>Venkata.Pati@emids.com</t>
  </si>
  <si>
    <t>USCON1749</t>
  </si>
  <si>
    <t>Venkatesh Prasanna Ramachandran</t>
  </si>
  <si>
    <t>Software Development Engineer in Test</t>
  </si>
  <si>
    <t>VenkateshPrasanna.Ramachandran@emids.com</t>
  </si>
  <si>
    <t>INEMP6084</t>
  </si>
  <si>
    <t>Venu Gopal Sreerama</t>
  </si>
  <si>
    <t>Venu.Sreerama@emids.com</t>
  </si>
  <si>
    <t>INEMP7376</t>
  </si>
  <si>
    <t>Vepurikota Hemalatha</t>
  </si>
  <si>
    <t>Vepurikota.Hemalatha@emids.com</t>
  </si>
  <si>
    <t>Madanapalli</t>
  </si>
  <si>
    <t>INEMP5678</t>
  </si>
  <si>
    <t>Vibhu Bhasin</t>
  </si>
  <si>
    <t>Vibhu.Bhasin@emids.com</t>
  </si>
  <si>
    <t>CAEMP094</t>
  </si>
  <si>
    <t>Vibhuti Patel</t>
  </si>
  <si>
    <t>Vibhuti.Patel@emids.com</t>
  </si>
  <si>
    <t>INEMP5679</t>
  </si>
  <si>
    <t>Vickey Pradhan</t>
  </si>
  <si>
    <t>Vickey.Pradhan@emids.com</t>
  </si>
  <si>
    <t>Victor Padrinao Chiu</t>
  </si>
  <si>
    <t>Victor.Chiu@emids.com</t>
  </si>
  <si>
    <t>INEMP5008</t>
  </si>
  <si>
    <t>Vidya Kulkarni</t>
  </si>
  <si>
    <t>Vidya.Kulkarni@emids.com</t>
  </si>
  <si>
    <t>Haveri</t>
  </si>
  <si>
    <t>INEMP6170</t>
  </si>
  <si>
    <t>Vidyarani Basavarajappa</t>
  </si>
  <si>
    <t>Vidyarani.Basavarajappa@emids.com</t>
  </si>
  <si>
    <t>INEMP6434</t>
  </si>
  <si>
    <t>Vignesh Marimuthu</t>
  </si>
  <si>
    <t>Vignesh.Marimuthu@emids.com</t>
  </si>
  <si>
    <t>CHS - API GATEWAY - Assessment Phase,NHPRI - HRP Commercial Implementation - CP's</t>
  </si>
  <si>
    <t>NHPRI,CHS</t>
  </si>
  <si>
    <t>INEMP5903</t>
  </si>
  <si>
    <t>Vijay Bhosle</t>
  </si>
  <si>
    <t>vijay.bhosle@emids.com</t>
  </si>
  <si>
    <t>Latur</t>
  </si>
  <si>
    <t>INEMP7119</t>
  </si>
  <si>
    <t>Vijayalaxmi Byahatti</t>
  </si>
  <si>
    <t>Vijayalaxmi.Byahatti@emids.com</t>
  </si>
  <si>
    <t>INEMP7019</t>
  </si>
  <si>
    <t>Vijayanarasimha Reddy</t>
  </si>
  <si>
    <t>Vijayanarasimha.Reddy@emids.com</t>
  </si>
  <si>
    <t>PARAMOUNT HEALTH - IaaS HRP Support II - CP's</t>
  </si>
  <si>
    <t>INEMP3608</t>
  </si>
  <si>
    <t>Viju Vijayapandiyan</t>
  </si>
  <si>
    <t>Senior Lead Analyst - UXP</t>
  </si>
  <si>
    <t>Viju.Vijayapandiyan@emids.com</t>
  </si>
  <si>
    <t>INEMP6969</t>
  </si>
  <si>
    <t>Vikas Kumar</t>
  </si>
  <si>
    <t>Vikas.Kumar@emids.com</t>
  </si>
  <si>
    <t>INEMP7291</t>
  </si>
  <si>
    <t>Vikas Kumar Singh</t>
  </si>
  <si>
    <t>Vikas.Singh2@emids.com</t>
  </si>
  <si>
    <t>USEMP905</t>
  </si>
  <si>
    <t>Vikas Lamba</t>
  </si>
  <si>
    <t>Vikas.Lamba2@emids.com</t>
  </si>
  <si>
    <t>IHCS - Integration Layer (IaaS) Support - CP's,NHPRI - HRP Commercial Implementation - CP's</t>
  </si>
  <si>
    <t>INTEGRATED HOME CARE SERVICES,NHPRI</t>
  </si>
  <si>
    <t>Albuquerque</t>
  </si>
  <si>
    <t>INEMP4379</t>
  </si>
  <si>
    <t>Vikas Singh</t>
  </si>
  <si>
    <t>Vikas.Singh@emids.com</t>
  </si>
  <si>
    <t>INEMP5399</t>
  </si>
  <si>
    <t>Vinay H B</t>
  </si>
  <si>
    <t>Vinay.B@emids.com</t>
  </si>
  <si>
    <t>INEMP4356</t>
  </si>
  <si>
    <t>Vinay Narasipura Shanthamoorthy</t>
  </si>
  <si>
    <t>Vinay.Shanthamoorthy@emids.com</t>
  </si>
  <si>
    <t>INEMP2944</t>
  </si>
  <si>
    <t>Vinay Tiwari</t>
  </si>
  <si>
    <t>Vinay.Tiwari@emids.com</t>
  </si>
  <si>
    <t>INEMP7414</t>
  </si>
  <si>
    <t>Vinaya D J</t>
  </si>
  <si>
    <t>Vinaya.J@emids.com</t>
  </si>
  <si>
    <t>INEMP6394</t>
  </si>
  <si>
    <t>Vinayak Gangoji</t>
  </si>
  <si>
    <t>Vinayak.Gangoji@emids.com</t>
  </si>
  <si>
    <t>USCON1794</t>
  </si>
  <si>
    <t>Vindali Vartak</t>
  </si>
  <si>
    <t>Solution Consultant</t>
  </si>
  <si>
    <t>Vindali.Vartak@emids.com</t>
  </si>
  <si>
    <t>INEMP6719</t>
  </si>
  <si>
    <t>Vindhya S</t>
  </si>
  <si>
    <t>Associate Analyst - Configuration</t>
  </si>
  <si>
    <t>Vindhya.S@emids.com</t>
  </si>
  <si>
    <t>INEMP6967</t>
  </si>
  <si>
    <t>Vineet Agarwal</t>
  </si>
  <si>
    <t>Vineet.Agarwal@emids.com</t>
  </si>
  <si>
    <t>Howrah</t>
  </si>
  <si>
    <t>INEMP3543</t>
  </si>
  <si>
    <t>Vineet Anand Shetty</t>
  </si>
  <si>
    <t>Vineet.Shetty@emids.com</t>
  </si>
  <si>
    <t>Osmanabad</t>
  </si>
  <si>
    <t xml:space="preserve">Calcutta </t>
  </si>
  <si>
    <t>INEMP1764</t>
  </si>
  <si>
    <t>Vinit Basavaraj Mudiyappanavarmath</t>
  </si>
  <si>
    <t>Vinit.Mudiyappanavarmath@emids.com</t>
  </si>
  <si>
    <t>Bagalkot</t>
  </si>
  <si>
    <t>Chandigarh</t>
  </si>
  <si>
    <t>INEMP4242</t>
  </si>
  <si>
    <t>Vinod Kumar Chaudhary</t>
  </si>
  <si>
    <t>Vinod.Chaudhary@emids.com</t>
  </si>
  <si>
    <t>INEMP1410</t>
  </si>
  <si>
    <t>Vinoth Mohan Babu</t>
  </si>
  <si>
    <t>Vinoth.Babu2@emids.com</t>
  </si>
  <si>
    <t>INEMP7481</t>
  </si>
  <si>
    <t>Vinothkumar V</t>
  </si>
  <si>
    <t>Vinothkumar.V@emids.com</t>
  </si>
  <si>
    <t>INEMP6933</t>
  </si>
  <si>
    <t>Vinutha</t>
  </si>
  <si>
    <t>Associate - Quality</t>
  </si>
  <si>
    <t>Vinutha@emids.com</t>
  </si>
  <si>
    <t>INEMP2354</t>
  </si>
  <si>
    <t>Vinutha Hassan Keshavaiah</t>
  </si>
  <si>
    <t>Vinutha.Keshavaiah@emids.com</t>
  </si>
  <si>
    <t>INEMP7401</t>
  </si>
  <si>
    <t>Vipin Chauhan</t>
  </si>
  <si>
    <t>Vipin.Chauhan@emids.com</t>
  </si>
  <si>
    <t>Mainpuri</t>
  </si>
  <si>
    <t>SOBEYS - Sustainment Team Extension - Eng,Engineering - Org Delivery</t>
  </si>
  <si>
    <t>BUILD ORG DELIVERY,SOBEYS</t>
  </si>
  <si>
    <t>INEMP7361</t>
  </si>
  <si>
    <t>Vipin Kumar</t>
  </si>
  <si>
    <t>Vipin.Kumar@emids.com</t>
  </si>
  <si>
    <t>USEMP679</t>
  </si>
  <si>
    <t>Virginia Bryanne Falkner</t>
  </si>
  <si>
    <t>Application Analyst</t>
  </si>
  <si>
    <t>Virginia.Falkner@emids.com</t>
  </si>
  <si>
    <t>CCH - 002 Mgmt, Training and Meetings,CCH - 002 MyChart AMS - CP's,VUMC-MHAV AcctsManaged Srvs21-T&amp;MHrly-MeetTraining - CP's,VUMC - MHAV Accts Mngd Srvs'21-TransactionBased-CP's</t>
  </si>
  <si>
    <t>St Canon City</t>
  </si>
  <si>
    <t>INEMP6354</t>
  </si>
  <si>
    <t>Vishal</t>
  </si>
  <si>
    <t>Vishal@emids.com</t>
  </si>
  <si>
    <t>INEMP5768</t>
  </si>
  <si>
    <t>Vishal Kumar</t>
  </si>
  <si>
    <t>Vishal.Kumar@emids.com</t>
  </si>
  <si>
    <t>INEMP7091</t>
  </si>
  <si>
    <t>Vishal Shantilal Makavana</t>
  </si>
  <si>
    <t>Vishal.Makavana@emids.com</t>
  </si>
  <si>
    <t>SURAT</t>
  </si>
  <si>
    <t>INEMP5688</t>
  </si>
  <si>
    <t>Vishal Vashisht</t>
  </si>
  <si>
    <t>Vishal.Vashisht@emids.com</t>
  </si>
  <si>
    <t>INEMP6003</t>
  </si>
  <si>
    <t>Vishant Tyagi</t>
  </si>
  <si>
    <t>Vishant.Tyagi@emids.com</t>
  </si>
  <si>
    <t>USEMP922</t>
  </si>
  <si>
    <t>Vishesh Bhawsar</t>
  </si>
  <si>
    <t>Vishesh.Bhawsar@emids.com</t>
  </si>
  <si>
    <t>INEMP1900</t>
  </si>
  <si>
    <t>Vishnu Swaroop Katnagallu</t>
  </si>
  <si>
    <t>Vishnu.Katnagallu@emids.com</t>
  </si>
  <si>
    <t>INEMP7480</t>
  </si>
  <si>
    <t>Vishnu V Dev</t>
  </si>
  <si>
    <t>Vishnu.Dev@emids.com</t>
  </si>
  <si>
    <t>INEMP6806</t>
  </si>
  <si>
    <t>Vishnu Vardhan Kesavula</t>
  </si>
  <si>
    <t>Vishnu.Kesavula@emids.com</t>
  </si>
  <si>
    <t>INEMP1586</t>
  </si>
  <si>
    <t>Vishwanath Balaraddi</t>
  </si>
  <si>
    <t>Vishwanath.Balaraddi@emids.com</t>
  </si>
  <si>
    <t>Ramdurg</t>
  </si>
  <si>
    <t>INEMP4256</t>
  </si>
  <si>
    <t>Vishwanath Chavan</t>
  </si>
  <si>
    <t>Vishwanath.Chavan@emids.com</t>
  </si>
  <si>
    <t>Kollam</t>
  </si>
  <si>
    <t>INEMP5230</t>
  </si>
  <si>
    <t>Vivek Dattatreya</t>
  </si>
  <si>
    <t>Vivek.Dattatreya@emids.com</t>
  </si>
  <si>
    <t>INEMP5689</t>
  </si>
  <si>
    <t>Vivek Kumar</t>
  </si>
  <si>
    <t>Vivek.Kumar2@emids.com</t>
  </si>
  <si>
    <t>INEMP7163</t>
  </si>
  <si>
    <t>Vivek Patro</t>
  </si>
  <si>
    <t>Analyst - UXP</t>
  </si>
  <si>
    <t>Vivek.Patro@emids.com</t>
  </si>
  <si>
    <t>INEMP6031</t>
  </si>
  <si>
    <t>Vivek Tiwari</t>
  </si>
  <si>
    <t>Vivek.Tiwari@emids.com</t>
  </si>
  <si>
    <t>INEMP6104</t>
  </si>
  <si>
    <t>Vizendra Kumar</t>
  </si>
  <si>
    <t>Vizendra.Kumar@emids.com</t>
  </si>
  <si>
    <t>USCON1109</t>
  </si>
  <si>
    <t>Walter Loforte</t>
  </si>
  <si>
    <t>Walter.Loforte@emids.com</t>
  </si>
  <si>
    <t>Mendoza</t>
  </si>
  <si>
    <t>CACON108</t>
  </si>
  <si>
    <t>Wendy Muir</t>
  </si>
  <si>
    <t>Wendy.Muir@emids.com</t>
  </si>
  <si>
    <t>NASCO - UX Next Phase</t>
  </si>
  <si>
    <t>NASCO</t>
  </si>
  <si>
    <t>Q35000055</t>
  </si>
  <si>
    <t>William J Richards</t>
  </si>
  <si>
    <t>William.Richards@emids.com</t>
  </si>
  <si>
    <t>USEMP631</t>
  </si>
  <si>
    <t>William Poland</t>
  </si>
  <si>
    <t>Bill.Poland@emids.com</t>
  </si>
  <si>
    <t>Springfield</t>
  </si>
  <si>
    <t>USEMP589</t>
  </si>
  <si>
    <t>Wilson Navarro</t>
  </si>
  <si>
    <t>Wilson.Navarro@emids.com</t>
  </si>
  <si>
    <t>Fullerton</t>
  </si>
  <si>
    <t>CACON106</t>
  </si>
  <si>
    <t>Xavier Coiffic</t>
  </si>
  <si>
    <t>Xavier.Coiffic@emids.com</t>
  </si>
  <si>
    <t>Baie du Cap</t>
  </si>
  <si>
    <t>CAEMP030</t>
  </si>
  <si>
    <t>Xavier LaRue</t>
  </si>
  <si>
    <t>Xavier.LaRue@emids.com</t>
  </si>
  <si>
    <t>R&amp;D - SR&amp;ED,RO - Lab - HealthConnect Support - Eng,RO - RAAM InQ Enhancements,RO - InQ Group Functionality</t>
  </si>
  <si>
    <t>Quebec</t>
  </si>
  <si>
    <t>USEMP958</t>
  </si>
  <si>
    <t>Xin Lu</t>
  </si>
  <si>
    <t>Xin.Lu@emids.com</t>
  </si>
  <si>
    <t>INEMP5306</t>
  </si>
  <si>
    <t>Y Rambabu Reddy</t>
  </si>
  <si>
    <t>Y.Reddy@emids.com</t>
  </si>
  <si>
    <t>Jogulamba gadwal dist</t>
  </si>
  <si>
    <t>INEMP5119</t>
  </si>
  <si>
    <t>Y S L V Nagabindudevi</t>
  </si>
  <si>
    <t>Y.Nagabindudevi@emids.com</t>
  </si>
  <si>
    <t>S.Timmapuram</t>
  </si>
  <si>
    <t>USEMP918</t>
  </si>
  <si>
    <t>Yagayshar Kumar</t>
  </si>
  <si>
    <t>Yagayshar.Kumar@emids.com</t>
  </si>
  <si>
    <t>INEMP7431</t>
  </si>
  <si>
    <t>Yanda Janaki Rama Rao</t>
  </si>
  <si>
    <t>Yanda.Rao@emids.com</t>
  </si>
  <si>
    <t>Srikakulam</t>
  </si>
  <si>
    <t>USEMP172</t>
  </si>
  <si>
    <t>Yash Beohar</t>
  </si>
  <si>
    <t>Yash.Beohar@emids.com</t>
  </si>
  <si>
    <t>Pewaukee</t>
  </si>
  <si>
    <t>INEMP5928</t>
  </si>
  <si>
    <t>Yashaswini L</t>
  </si>
  <si>
    <t>Yashaswini.L@emids.com</t>
  </si>
  <si>
    <t>USEMP598</t>
  </si>
  <si>
    <t>Yashesh Parikh</t>
  </si>
  <si>
    <t>Yashesh.Parikh@emids.com</t>
  </si>
  <si>
    <t>INEMP7398</t>
  </si>
  <si>
    <t>Yashi Pallav</t>
  </si>
  <si>
    <t>Yashi.Pallav@emids.com</t>
  </si>
  <si>
    <t>INEMP6451</t>
  </si>
  <si>
    <t>Yelam Deepika</t>
  </si>
  <si>
    <t>Yelam.Deepika@emids.com</t>
  </si>
  <si>
    <t>CAEMP088</t>
  </si>
  <si>
    <t>Yene Paz</t>
  </si>
  <si>
    <t>Yene.Paz@emids.com</t>
  </si>
  <si>
    <t>GATINEAU</t>
  </si>
  <si>
    <t>INEMP6072</t>
  </si>
  <si>
    <t>Yerragunta Venkatarami Reddy</t>
  </si>
  <si>
    <t>Yerragunta.Reddy@emids.com</t>
  </si>
  <si>
    <t>INEMP7342</t>
  </si>
  <si>
    <t>Yeswanth Venkatesh</t>
  </si>
  <si>
    <t>Yeswanth.Venkatesh@emids.com</t>
  </si>
  <si>
    <t>USEMP961</t>
  </si>
  <si>
    <t>Yingcan Chen</t>
  </si>
  <si>
    <t>Yingcan.Chen@emids.com</t>
  </si>
  <si>
    <t>South Amboy</t>
  </si>
  <si>
    <t>INEMP4278</t>
  </si>
  <si>
    <t>Yogesh Agarwal</t>
  </si>
  <si>
    <t>Yogesh.Agarwal@emids.com</t>
  </si>
  <si>
    <t>INEMP7472</t>
  </si>
  <si>
    <t>Yogesh Narayan Upadhyay</t>
  </si>
  <si>
    <t>Yogesh.Upadhyay@emids.com</t>
  </si>
  <si>
    <t>Prayagraj</t>
  </si>
  <si>
    <t>Sambalpur</t>
  </si>
  <si>
    <t>USEMP974</t>
  </si>
  <si>
    <t>Yun Chen</t>
  </si>
  <si>
    <t>Yun.Chen@emids.com</t>
  </si>
  <si>
    <t>INEMP3169</t>
  </si>
  <si>
    <t>Yuva Phani Kosuru</t>
  </si>
  <si>
    <t>Yuva.Kosuru@emids.com</t>
  </si>
  <si>
    <t>ELEVANCE-DBG Data Platform CoreLAKE Maintenance&amp;Optns,VERISMA - FDL MVE1 Implementation</t>
  </si>
  <si>
    <t>ELEVANCE HEALTH,VERISMA</t>
  </si>
  <si>
    <t>Repalle</t>
  </si>
  <si>
    <t>CAEMP123</t>
  </si>
  <si>
    <t>Yuxiao Song</t>
  </si>
  <si>
    <t>Yuxiao.Song@emids.com</t>
  </si>
  <si>
    <t>OTTAWA</t>
  </si>
  <si>
    <t>Zarley Pacio Vedad</t>
  </si>
  <si>
    <t>zarley.vedad@emids.com</t>
  </si>
  <si>
    <t>Valenzuela City</t>
  </si>
  <si>
    <t>USEMP959</t>
  </si>
  <si>
    <t>Zhuofan Xi</t>
  </si>
  <si>
    <t>Zhuofan.Xi@emids.com</t>
  </si>
  <si>
    <t>Month</t>
  </si>
  <si>
    <t>Status</t>
  </si>
  <si>
    <t>Location</t>
  </si>
  <si>
    <t>Emp ID</t>
  </si>
  <si>
    <t>Previous project</t>
  </si>
  <si>
    <t>Segment</t>
  </si>
  <si>
    <t>SBU</t>
  </si>
  <si>
    <t>Release date</t>
  </si>
  <si>
    <t>Release week</t>
  </si>
  <si>
    <t>Primary Skills</t>
  </si>
  <si>
    <t>Allocated date</t>
  </si>
  <si>
    <t>Allocated week</t>
  </si>
  <si>
    <t>Allocated account</t>
  </si>
  <si>
    <t>Billability</t>
  </si>
  <si>
    <t>Studio</t>
  </si>
  <si>
    <t>INEMP6296</t>
  </si>
  <si>
    <t>Amruthabinish Thekkayil Krishnan</t>
  </si>
  <si>
    <t>Life Sciences Enterprise</t>
  </si>
  <si>
    <t>Enterprise SBU</t>
  </si>
  <si>
    <t>May'23, Week 1</t>
  </si>
  <si>
    <t>.NET</t>
  </si>
  <si>
    <t>Build</t>
  </si>
  <si>
    <t>INEMP7037</t>
  </si>
  <si>
    <t>Muppavarapu Siva Krishna</t>
  </si>
  <si>
    <t>May'23, Week 3</t>
  </si>
  <si>
    <t>Oracle</t>
  </si>
  <si>
    <t>INEMP6191</t>
  </si>
  <si>
    <t>Nagarjuna Pasam</t>
  </si>
  <si>
    <t>Jun'23, Week 4</t>
  </si>
  <si>
    <t>Tableau</t>
  </si>
  <si>
    <t>Connect</t>
  </si>
  <si>
    <t>Greenway</t>
  </si>
  <si>
    <t>Payer Health Tech</t>
  </si>
  <si>
    <t>Tech SBU</t>
  </si>
  <si>
    <t>Feb'23, Week 4</t>
  </si>
  <si>
    <t>Project Management(Consulting)</t>
  </si>
  <si>
    <t>Relatient LLC</t>
  </si>
  <si>
    <t>ProviderTech</t>
  </si>
  <si>
    <t>Mar'23, Week 1</t>
  </si>
  <si>
    <t>INEMP6240</t>
  </si>
  <si>
    <t>S Nagarjuna</t>
  </si>
  <si>
    <t>Millenniapay</t>
  </si>
  <si>
    <t>June'23, Week 3</t>
  </si>
  <si>
    <t>SSIS, SSRS</t>
  </si>
  <si>
    <t>INEMP6383</t>
  </si>
  <si>
    <t>Shashi B P</t>
  </si>
  <si>
    <t>CVS Health</t>
  </si>
  <si>
    <t>CVS</t>
  </si>
  <si>
    <t>June'23, Week 2</t>
  </si>
  <si>
    <t>Java</t>
  </si>
  <si>
    <t>Jul'23, Week 3</t>
  </si>
  <si>
    <t>INEMP5890</t>
  </si>
  <si>
    <t>Mamatha R</t>
  </si>
  <si>
    <t>Jul'23, Week 1</t>
  </si>
  <si>
    <t>Security and Compliance</t>
  </si>
  <si>
    <t>BCGDV - Connected Health Experience</t>
  </si>
  <si>
    <t>Life Sciences</t>
  </si>
  <si>
    <t>June'23, Week 4</t>
  </si>
  <si>
    <t>Android</t>
  </si>
  <si>
    <t>INEMP5501</t>
  </si>
  <si>
    <t>Digvijay Tiwari</t>
  </si>
  <si>
    <t>Jul'23, Week 5</t>
  </si>
  <si>
    <t>PHP</t>
  </si>
  <si>
    <t>INEMP7075</t>
  </si>
  <si>
    <t>Abdul Jameel Ahammed Shaik</t>
  </si>
  <si>
    <t>July'23, Week 5</t>
  </si>
  <si>
    <t>Devops</t>
  </si>
  <si>
    <t>INEMP6657</t>
  </si>
  <si>
    <t>Vikram Vasantha Kumar</t>
  </si>
  <si>
    <t>Azure-Solution Architect</t>
  </si>
  <si>
    <t>INEMP6348</t>
  </si>
  <si>
    <t>Chodipilli Dasu Babu</t>
  </si>
  <si>
    <t>Waystar</t>
  </si>
  <si>
    <t>July'23, Week 2</t>
  </si>
  <si>
    <t>INEMP4758</t>
  </si>
  <si>
    <t>Fathimath Sadeeqa</t>
  </si>
  <si>
    <t>Un-available Pool</t>
  </si>
  <si>
    <t>PHP/Laravel/Codeigniter/CakePHP</t>
  </si>
  <si>
    <t>INEMP5726</t>
  </si>
  <si>
    <t>Vasu Deva Simha Sardesai</t>
  </si>
  <si>
    <t>Project AB - ERIKA</t>
  </si>
  <si>
    <t>Others</t>
  </si>
  <si>
    <t>Aug'23, Week 1</t>
  </si>
  <si>
    <t>INEMP6675</t>
  </si>
  <si>
    <t>Sunil Lalitkumar Shah</t>
  </si>
  <si>
    <t>Rocky Mountain Health Plan</t>
  </si>
  <si>
    <t>Payer West</t>
  </si>
  <si>
    <t>Aug'23, Week 4</t>
  </si>
  <si>
    <t>INEMP3449</t>
  </si>
  <si>
    <t>Bhavana Mallikarjunaiah</t>
  </si>
  <si>
    <t>Uprise Health</t>
  </si>
  <si>
    <t>ETL Testing</t>
  </si>
  <si>
    <t>INEMP4167</t>
  </si>
  <si>
    <t>Lavanya Kalidasan</t>
  </si>
  <si>
    <t>Oct'23, Week 1</t>
  </si>
  <si>
    <t>Healthcare Consultant</t>
  </si>
  <si>
    <t>INEMP6057</t>
  </si>
  <si>
    <t>Raghavendra Kolli</t>
  </si>
  <si>
    <t>UpHealth</t>
  </si>
  <si>
    <t>May'23, Week 4</t>
  </si>
  <si>
    <t>Dev Ops</t>
  </si>
  <si>
    <t>INEMP3776</t>
  </si>
  <si>
    <t>Sahul Hameed Nagoor Ghani</t>
  </si>
  <si>
    <t>Sep'23, Week 4</t>
  </si>
  <si>
    <t>Cytel</t>
  </si>
  <si>
    <t>Life Sciences Health Tech</t>
  </si>
  <si>
    <t>INEMP5034</t>
  </si>
  <si>
    <t>Hemant Manral</t>
  </si>
  <si>
    <t>Navvis and Company</t>
  </si>
  <si>
    <t>Health Technology</t>
  </si>
  <si>
    <t>Oct'23, Week 2</t>
  </si>
  <si>
    <t>Product Management(Consulting)</t>
  </si>
  <si>
    <t>Design</t>
  </si>
  <si>
    <t>Finvi</t>
  </si>
  <si>
    <t>Intersystems</t>
  </si>
  <si>
    <t>Proactive Hire</t>
  </si>
  <si>
    <t>Sep'23, Week 3</t>
  </si>
  <si>
    <t>Health New England</t>
  </si>
  <si>
    <t>Payer East</t>
  </si>
  <si>
    <t>Oct'23, Week 5</t>
  </si>
  <si>
    <t>INEMP6306</t>
  </si>
  <si>
    <t>Sreekanth K T</t>
  </si>
  <si>
    <t>Oct'23, Week 3</t>
  </si>
  <si>
    <t>INEMP5363</t>
  </si>
  <si>
    <t>Ramyatejasri Bontha</t>
  </si>
  <si>
    <t>INEMP7167</t>
  </si>
  <si>
    <t>Navamani Gopinath N</t>
  </si>
  <si>
    <t>Data Engineering Stack like Spark, Kafka</t>
  </si>
  <si>
    <t>Humana</t>
  </si>
  <si>
    <t>INEMP6609</t>
  </si>
  <si>
    <t>Kawsalya Avinash</t>
  </si>
  <si>
    <t>React</t>
  </si>
  <si>
    <t>QA Automation</t>
  </si>
  <si>
    <t>INEMP6777</t>
  </si>
  <si>
    <t>Kondreddy Aparna</t>
  </si>
  <si>
    <t>Ciox Health</t>
  </si>
  <si>
    <t>Oct'23, Week 4</t>
  </si>
  <si>
    <t>Healthcomp</t>
  </si>
  <si>
    <t>SAP BO</t>
  </si>
  <si>
    <t>MatrixCare</t>
  </si>
  <si>
    <t>INEMP6932</t>
  </si>
  <si>
    <t>Kunapareddy L Venkata Sai Sarath</t>
  </si>
  <si>
    <t>Dipendra  Singh</t>
  </si>
  <si>
    <t>INEMP7328</t>
  </si>
  <si>
    <t>Jannu  Venkatesh</t>
  </si>
  <si>
    <t>INEMP7325</t>
  </si>
  <si>
    <t>Konanki Keshava Naidu</t>
  </si>
  <si>
    <t>INEMP6962</t>
  </si>
  <si>
    <t>Prabhu Rampur</t>
  </si>
  <si>
    <t>Raghavulu  Maggam</t>
  </si>
  <si>
    <t>INEMP3082</t>
  </si>
  <si>
    <t>Raghupathy Muniandy</t>
  </si>
  <si>
    <t>Shivam  Mishra</t>
  </si>
  <si>
    <t>Suman  Misra</t>
  </si>
  <si>
    <t>INEMP5333</t>
  </si>
  <si>
    <t>Amit Kumar</t>
  </si>
  <si>
    <t>Nov'23, Week 2</t>
  </si>
  <si>
    <t>INEMP4883</t>
  </si>
  <si>
    <t>Gowthami Tellakapalli</t>
  </si>
  <si>
    <t>Dec'23, Week 3</t>
  </si>
  <si>
    <t>Prime Therapeutics</t>
  </si>
  <si>
    <t>Payer Enterprise</t>
  </si>
  <si>
    <t>Lumeris</t>
  </si>
  <si>
    <t>Nov'23, Week 4</t>
  </si>
  <si>
    <t>INEMP5423</t>
  </si>
  <si>
    <t>Deepak Kumar Singh</t>
  </si>
  <si>
    <t>Nov'23, Week 1</t>
  </si>
  <si>
    <t>HTML/CSS</t>
  </si>
  <si>
    <t>INEMP5786</t>
  </si>
  <si>
    <t>Jayasmita Pradhan</t>
  </si>
  <si>
    <t>INEMP7162</t>
  </si>
  <si>
    <t>Krishna Hareshkumar Parikh</t>
  </si>
  <si>
    <t>INEMP6160</t>
  </si>
  <si>
    <t>Per Reddy Kurri</t>
  </si>
  <si>
    <t>MS Dynamics with Azure</t>
  </si>
  <si>
    <t>INEMP7329</t>
  </si>
  <si>
    <t>Shashi Kumar A S</t>
  </si>
  <si>
    <t>QA Manual</t>
  </si>
  <si>
    <t>INEMP7112</t>
  </si>
  <si>
    <t>Tokachichu Veenapavani</t>
  </si>
  <si>
    <t>INEMP3921</t>
  </si>
  <si>
    <t>Trupti Kulkarni</t>
  </si>
  <si>
    <t>Nov'23, Week 3</t>
  </si>
  <si>
    <t>Salesforce Commerce Cloud</t>
  </si>
  <si>
    <t>INEMP7285</t>
  </si>
  <si>
    <t>Karthik M</t>
  </si>
  <si>
    <t>HealthRules</t>
  </si>
  <si>
    <t>Dec'23, Week 2</t>
  </si>
  <si>
    <t>PricewaterhouseCoopers LLP</t>
  </si>
  <si>
    <t>Dec'23, Week 1</t>
  </si>
  <si>
    <t>INEMP5941</t>
  </si>
  <si>
    <t>Mohammad Mannan</t>
  </si>
  <si>
    <t>Dec'23, Week 4</t>
  </si>
  <si>
    <t>INEMP6703</t>
  </si>
  <si>
    <t>Atul Gaikwad</t>
  </si>
  <si>
    <t>INEMP6359</t>
  </si>
  <si>
    <t>Pallipati Malliswari</t>
  </si>
  <si>
    <t>INEMP6794</t>
  </si>
  <si>
    <t>Vaibhav Garg</t>
  </si>
  <si>
    <t>INEMP7005</t>
  </si>
  <si>
    <t>Bharathi Sreekanth</t>
  </si>
  <si>
    <t>INEMP7156</t>
  </si>
  <si>
    <t>K Nagarathna</t>
  </si>
  <si>
    <t>Lanke Sirisha</t>
  </si>
  <si>
    <t>Salesforce Health Cloud</t>
  </si>
  <si>
    <t>Anjalee  Srivastava</t>
  </si>
  <si>
    <t>USEMP438</t>
  </si>
  <si>
    <t>Benjamin Allred</t>
  </si>
  <si>
    <t>Integrated Home Care Services</t>
  </si>
  <si>
    <t>PayerTech</t>
  </si>
  <si>
    <t>MSBI</t>
  </si>
  <si>
    <t>USEMP769</t>
  </si>
  <si>
    <t>Sri Vineeth Bodduluri</t>
  </si>
  <si>
    <t>MXEMP002</t>
  </si>
  <si>
    <t>Hugo Alberto Bedolla Reyes</t>
  </si>
  <si>
    <t>USEMP937</t>
  </si>
  <si>
    <t>Prabhakar  Ojha</t>
  </si>
  <si>
    <t>USEMP947</t>
  </si>
  <si>
    <t>Chandra Sekhar Rao Alaparthi</t>
  </si>
  <si>
    <t>USEMP939</t>
  </si>
  <si>
    <t>Rosalind Panda</t>
  </si>
  <si>
    <t>USEMP938</t>
  </si>
  <si>
    <t>John Dalton Wall</t>
  </si>
  <si>
    <t>USEMP887</t>
  </si>
  <si>
    <t>Janmajaya (JJ) Kailash</t>
  </si>
  <si>
    <t>QMC</t>
  </si>
  <si>
    <t>USEMP941</t>
  </si>
  <si>
    <t>Kishore  Yechangunja</t>
  </si>
  <si>
    <t>Uphealth</t>
  </si>
  <si>
    <t>INEMP6497</t>
  </si>
  <si>
    <t>Nithin K Nelson</t>
  </si>
  <si>
    <t>Jan'24, Week 1</t>
  </si>
  <si>
    <t>INEMP2851</t>
  </si>
  <si>
    <t>Suguna Jaisankar</t>
  </si>
  <si>
    <t>QNXT</t>
  </si>
  <si>
    <t>MOLINA </t>
  </si>
  <si>
    <t>ASP.NET</t>
  </si>
  <si>
    <t>INEMP6858</t>
  </si>
  <si>
    <t>Samiksha Parida</t>
  </si>
  <si>
    <t>Optum Insight</t>
  </si>
  <si>
    <t xml:space="preserve">Joshni Manasa Pitchuka </t>
  </si>
  <si>
    <t>INEMP6548</t>
  </si>
  <si>
    <t>Rishabh Agrawal</t>
  </si>
  <si>
    <t>INEMP6593</t>
  </si>
  <si>
    <t>Shaik Anish Nihar</t>
  </si>
  <si>
    <t>Neighborhood Health Plan of Rhode Island</t>
  </si>
  <si>
    <t>Jan'24, Week 3</t>
  </si>
  <si>
    <t>Healthedge</t>
  </si>
  <si>
    <t>INEMP6540</t>
  </si>
  <si>
    <t>Pechetti Vinay</t>
  </si>
  <si>
    <t>INEMP7086</t>
  </si>
  <si>
    <t>Mohammed Azharuddin Shaik</t>
  </si>
  <si>
    <t>Snowflake</t>
  </si>
  <si>
    <t>Pentaho, ETL, SQL</t>
  </si>
  <si>
    <t>Melner  Benzigar</t>
  </si>
  <si>
    <t xml:space="preserve"> GCP</t>
  </si>
  <si>
    <t>USEMP838</t>
  </si>
  <si>
    <t>Ramprasad Korukonda</t>
  </si>
  <si>
    <t>Cloud Ops - AWS, Azure, or GCP</t>
  </si>
  <si>
    <t>Python</t>
  </si>
  <si>
    <t>USEMP901</t>
  </si>
  <si>
    <t>Muhammad Fahim Awan</t>
  </si>
  <si>
    <t>PostgreSQL</t>
  </si>
  <si>
    <t>Adapt Health</t>
  </si>
  <si>
    <t>CDR</t>
  </si>
  <si>
    <t>.NET with Add ons</t>
  </si>
  <si>
    <t>Bhavinkumar Patel</t>
  </si>
  <si>
    <t>Bishal  Kumar</t>
  </si>
  <si>
    <t>INEMP7331</t>
  </si>
  <si>
    <t>Pole Rishitha Reddy</t>
  </si>
  <si>
    <t>INEMP5735</t>
  </si>
  <si>
    <t>Randhir Kumar</t>
  </si>
  <si>
    <t>INEMP5025</t>
  </si>
  <si>
    <t>Rohit Jasrotia</t>
  </si>
  <si>
    <t>INEMP7340</t>
  </si>
  <si>
    <t>Ajith Kumar R</t>
  </si>
  <si>
    <t>Jan'24, Week 2</t>
  </si>
  <si>
    <t xml:space="preserve">Evgeny Losev </t>
  </si>
  <si>
    <t>Scala</t>
  </si>
  <si>
    <t>USEMP451</t>
  </si>
  <si>
    <t>Gitarani Samal</t>
  </si>
  <si>
    <t>Abha  Kumari</t>
  </si>
  <si>
    <t>Cloud Security - AWS, Azure, or GCP</t>
  </si>
  <si>
    <t>INEMP7392</t>
  </si>
  <si>
    <t>Akshay Bhandare</t>
  </si>
  <si>
    <t>Shilpa S A</t>
  </si>
  <si>
    <t>MySQL</t>
  </si>
  <si>
    <t> </t>
  </si>
  <si>
    <t>INEMP7391</t>
  </si>
  <si>
    <t>Venigalla  Aakanksha</t>
  </si>
  <si>
    <t>INEMP5414</t>
  </si>
  <si>
    <t>Gaurav Singh Jantwal</t>
  </si>
  <si>
    <t>INEMP4427</t>
  </si>
  <si>
    <t>Karthik Hiremath</t>
  </si>
  <si>
    <t>UX Design</t>
  </si>
  <si>
    <t>UI Path</t>
  </si>
  <si>
    <t>INEMP1739</t>
  </si>
  <si>
    <t>Santa Swarup Samantaray</t>
  </si>
  <si>
    <t>INEMP5847</t>
  </si>
  <si>
    <t>Sambavi Venugopal</t>
  </si>
  <si>
    <t>DBA</t>
  </si>
  <si>
    <t>Business Analyst Lead</t>
  </si>
  <si>
    <t>Sobeys Capital Inc.</t>
  </si>
  <si>
    <t>INEMP5905</t>
  </si>
  <si>
    <t>R Indra Kumar Reddy</t>
  </si>
  <si>
    <t>Jan'24, Week 4</t>
  </si>
  <si>
    <t>SURESCRIPTS</t>
  </si>
  <si>
    <t>Jan'24, Week 5</t>
  </si>
  <si>
    <t>INEMP6934</t>
  </si>
  <si>
    <t>Komaravolu Naga Venkata Ganga Raju Madhukishan</t>
  </si>
  <si>
    <t>KOHLER </t>
  </si>
  <si>
    <t>USEMP422</t>
  </si>
  <si>
    <t>Daivik Patel</t>
  </si>
  <si>
    <t>Hill Physicians Medical Group</t>
  </si>
  <si>
    <t>Insurance Institute of Canada</t>
  </si>
  <si>
    <t>CAEMP079</t>
  </si>
  <si>
    <t>Ujwala Balaso Patil</t>
  </si>
  <si>
    <t>SureScripts</t>
  </si>
  <si>
    <t>Billable</t>
  </si>
  <si>
    <t>Non Billable</t>
  </si>
  <si>
    <t>Enterprise</t>
  </si>
  <si>
    <t>LS Tech</t>
  </si>
  <si>
    <t>Hansei</t>
  </si>
  <si>
    <t>Quick Med Claims</t>
  </si>
  <si>
    <t>Provider Health Tech</t>
  </si>
  <si>
    <t>Matrixcare</t>
  </si>
  <si>
    <t>Verisma</t>
  </si>
  <si>
    <t>MillenniaPay</t>
  </si>
  <si>
    <t>Iodine</t>
  </si>
  <si>
    <t>Carecentrix</t>
  </si>
  <si>
    <t>Org delivery</t>
  </si>
  <si>
    <t>EDI Testing, QA Manual, HealthRule</t>
  </si>
  <si>
    <t>MS SQL Server</t>
  </si>
  <si>
    <t>SQL ( Google Big Query)</t>
  </si>
  <si>
    <t>Surescripts</t>
  </si>
  <si>
    <t>INEMP5124</t>
  </si>
  <si>
    <t>Karan Vinod Shah</t>
  </si>
  <si>
    <t>iOS (Swift, SwiftUI, Objective-C)</t>
  </si>
  <si>
    <t>Performance engineering</t>
  </si>
  <si>
    <t>L1 Help Desk</t>
  </si>
  <si>
    <t>USEMP929</t>
  </si>
  <si>
    <t>Pooja Sree Veeraraghavan</t>
  </si>
  <si>
    <t>INEMP7054</t>
  </si>
  <si>
    <t>Venkatesh U</t>
  </si>
  <si>
    <t>USEMP908</t>
  </si>
  <si>
    <t>Pallavi Jinjirampalli</t>
  </si>
  <si>
    <t>Hadoop Big Data Stack</t>
  </si>
  <si>
    <t>Feb'24, Week 1</t>
  </si>
  <si>
    <t>INEMP5369</t>
  </si>
  <si>
    <t>Chiranjeevi G V</t>
  </si>
  <si>
    <t>Feb'24, Week 2</t>
  </si>
  <si>
    <t>INEMP4951</t>
  </si>
  <si>
    <t>Sarmistha Mohapatra</t>
  </si>
  <si>
    <t>CDR Projects</t>
  </si>
  <si>
    <t>INEMP5045</t>
  </si>
  <si>
    <t>Pavan Kulkarni</t>
  </si>
  <si>
    <t>Feb'24, Week 3</t>
  </si>
  <si>
    <t>Angular</t>
  </si>
  <si>
    <t>ARCON038</t>
  </si>
  <si>
    <t>Anna  Martirosyan</t>
  </si>
  <si>
    <t>CAEMP110</t>
  </si>
  <si>
    <t>Brooke Cowan</t>
  </si>
  <si>
    <t>LIVANOVA </t>
  </si>
  <si>
    <t>AREMP001</t>
  </si>
  <si>
    <t>Gevorg Gevorgyan</t>
  </si>
  <si>
    <t>DLE QA Manual</t>
  </si>
  <si>
    <t>Community Health Plan of Washington</t>
  </si>
  <si>
    <t>.Net</t>
  </si>
  <si>
    <t>CAEMP106</t>
  </si>
  <si>
    <t>Sam Tshering Surkhang</t>
  </si>
  <si>
    <t>Feb'24, Week 4</t>
  </si>
  <si>
    <t>Anthem</t>
  </si>
  <si>
    <t>INEMP6586</t>
  </si>
  <si>
    <t>Rahul Jaikishan Prajapati</t>
  </si>
  <si>
    <t>Transformation</t>
  </si>
  <si>
    <t>INEMP4679</t>
  </si>
  <si>
    <t>Raghavendra Mudhol</t>
  </si>
  <si>
    <t>INEMP7379</t>
  </si>
  <si>
    <t>Ravikiran M Hiremath</t>
  </si>
  <si>
    <t>Salesforce Service Cloud</t>
  </si>
  <si>
    <t>EMIDs Talent Marketplace</t>
  </si>
  <si>
    <t>Standard Tech</t>
  </si>
  <si>
    <t>User Research</t>
  </si>
  <si>
    <t>Vanderbilt University Medical Center</t>
  </si>
  <si>
    <t>Provider Enterprise</t>
  </si>
  <si>
    <t>HealthComp</t>
  </si>
  <si>
    <t xml:space="preserve">ASPIRION </t>
  </si>
  <si>
    <t>Vatica Health Inc</t>
  </si>
  <si>
    <t>IRONWORKER EMPLOYEES BENEFIT CORPORATION</t>
  </si>
  <si>
    <t>HealthMine</t>
  </si>
  <si>
    <t>EPulse AI</t>
  </si>
  <si>
    <t>Gainwell Technologies</t>
  </si>
  <si>
    <t>Informatica</t>
  </si>
  <si>
    <t>USEMP726</t>
  </si>
  <si>
    <t>Sudharshan Reddy Gudisela</t>
  </si>
  <si>
    <t>INEMP3355</t>
  </si>
  <si>
    <t>Sibani Kumari Panigrahy</t>
  </si>
  <si>
    <t>Mar'24, Week 2</t>
  </si>
  <si>
    <t>Data Engineering - Spark</t>
  </si>
  <si>
    <t>INEMP5497</t>
  </si>
  <si>
    <t>Devanshu Jain</t>
  </si>
  <si>
    <t>ReactNative</t>
  </si>
  <si>
    <t>INEMP5415</t>
  </si>
  <si>
    <t>Dharitri Mohapatra</t>
  </si>
  <si>
    <t>Ensemble Health Partners</t>
  </si>
  <si>
    <t>Automation Anywhere</t>
  </si>
  <si>
    <t>INEMP5597</t>
  </si>
  <si>
    <t>Prashant Solanki</t>
  </si>
  <si>
    <t>INEMP5591</t>
  </si>
  <si>
    <t>Prachi Sharma</t>
  </si>
  <si>
    <t>Mar'24, Week 1</t>
  </si>
  <si>
    <t xml:space="preserve">Sarangan Raman </t>
  </si>
  <si>
    <t>USEMP429</t>
  </si>
  <si>
    <t>Soumyakanta Jena Shuvasri</t>
  </si>
  <si>
    <t>INEMP6988</t>
  </si>
  <si>
    <t>Sandipan Bhowmik</t>
  </si>
  <si>
    <t>Ameri Pharma</t>
  </si>
  <si>
    <t>INEMP5660</t>
  </si>
  <si>
    <t>Sunpreet Singh</t>
  </si>
  <si>
    <t>INEMP7369</t>
  </si>
  <si>
    <t>Anusha K Vinay</t>
  </si>
  <si>
    <t>Mar'24, Week 4</t>
  </si>
  <si>
    <t>mPulse</t>
  </si>
  <si>
    <t>Mar'24, Week 3</t>
  </si>
  <si>
    <t>AREMP015</t>
  </si>
  <si>
    <t>Kristine Sargsyan</t>
  </si>
  <si>
    <t>CareCentrix Inc</t>
  </si>
  <si>
    <t>HPMG</t>
  </si>
  <si>
    <t>USEMP800</t>
  </si>
  <si>
    <t>Kathy Reames</t>
  </si>
  <si>
    <t>Java with Add ons</t>
  </si>
  <si>
    <t>INEMP5513</t>
  </si>
  <si>
    <t>Harshad Sahu</t>
  </si>
  <si>
    <t>CACON139</t>
  </si>
  <si>
    <t>Dave  Kramer</t>
  </si>
  <si>
    <t>ServiceNow</t>
  </si>
  <si>
    <t>AREMP025</t>
  </si>
  <si>
    <t>Haigaz Soghomonian</t>
  </si>
  <si>
    <t>iOS</t>
  </si>
  <si>
    <t>ROEMP036</t>
  </si>
  <si>
    <t>Maria Sandu</t>
  </si>
  <si>
    <t>NodeJS</t>
  </si>
  <si>
    <t>ARCON023</t>
  </si>
  <si>
    <t>Narek Tutikyan</t>
  </si>
  <si>
    <t>Cytel - 50% allocation</t>
  </si>
  <si>
    <t>Payer Health Technology</t>
  </si>
  <si>
    <t>Medidata</t>
  </si>
  <si>
    <t>Healthmine</t>
  </si>
  <si>
    <t>Episode Solutions</t>
  </si>
  <si>
    <t>CHPW</t>
  </si>
  <si>
    <t>ANTHEM</t>
  </si>
  <si>
    <t>Talent Marketplace</t>
  </si>
  <si>
    <t>Power BI</t>
  </si>
  <si>
    <t>Amruta Tapkir</t>
  </si>
  <si>
    <t>Aprr'24, Week 1</t>
  </si>
  <si>
    <t>Apr'24, Week 1</t>
  </si>
  <si>
    <t>Apr'24, Week 2</t>
  </si>
  <si>
    <t>USEMP859</t>
  </si>
  <si>
    <t>Shruti Vikas Gupta</t>
  </si>
  <si>
    <t>USEMP902</t>
  </si>
  <si>
    <t>Vinita Batra</t>
  </si>
  <si>
    <t>USEMP546</t>
  </si>
  <si>
    <t>Deborah Wachowicz</t>
  </si>
  <si>
    <t>USEMP548</t>
  </si>
  <si>
    <t>Elizabeth Wixon</t>
  </si>
  <si>
    <t>USEMP565</t>
  </si>
  <si>
    <t>Maria Contreras</t>
  </si>
  <si>
    <t>UCare</t>
  </si>
  <si>
    <t>Nodejs</t>
  </si>
  <si>
    <t>Sandeep  Garhwar</t>
  </si>
  <si>
    <t>Sinduja  B</t>
  </si>
  <si>
    <t>Security Testing</t>
  </si>
  <si>
    <t>INEMP7191</t>
  </si>
  <si>
    <t>Rajshekhar Ojha</t>
  </si>
  <si>
    <t>CLARISHEALTH</t>
  </si>
  <si>
    <t>Apr'24, Week 3</t>
  </si>
  <si>
    <t>Apr'24, Week 4</t>
  </si>
  <si>
    <t>FACETS</t>
  </si>
  <si>
    <t>Vatica</t>
  </si>
  <si>
    <t>HANSEI</t>
  </si>
  <si>
    <t>Provider Health Technology</t>
  </si>
  <si>
    <t>USEMP611</t>
  </si>
  <si>
    <t>Becky Rosales</t>
  </si>
  <si>
    <t>USEMP853</t>
  </si>
  <si>
    <t>Shannon Gabbard</t>
  </si>
  <si>
    <t>USEMP935</t>
  </si>
  <si>
    <t>Winslow Alexandra LaRue Holbrook</t>
  </si>
  <si>
    <t>Sentara</t>
  </si>
  <si>
    <t>INEMP7427</t>
  </si>
  <si>
    <t>K  Deepak</t>
  </si>
  <si>
    <t xml:space="preserve">Java </t>
  </si>
  <si>
    <t>Jagadishgouda  Patil</t>
  </si>
  <si>
    <t>Apr'24, Week 5</t>
  </si>
  <si>
    <t>Oxbridge</t>
  </si>
  <si>
    <t>Elevance Health</t>
  </si>
  <si>
    <t>Kohler</t>
  </si>
  <si>
    <t>TRIMEDX </t>
  </si>
  <si>
    <t>HRP configuration</t>
  </si>
  <si>
    <t>Livanova</t>
  </si>
  <si>
    <t>Cyrstal Report</t>
  </si>
  <si>
    <t>Mithra  R</t>
  </si>
  <si>
    <t>ELEVANCE</t>
  </si>
  <si>
    <t>May'24, Week 2</t>
  </si>
  <si>
    <t>SSIS,SSRS</t>
  </si>
  <si>
    <t>Bhuvaneswari</t>
  </si>
  <si>
    <t>USEMP972</t>
  </si>
  <si>
    <t>Paul Anthony Polansky</t>
  </si>
  <si>
    <t>May'24, Week 1</t>
  </si>
  <si>
    <t>USEMP746</t>
  </si>
  <si>
    <t>Dhaval Dalasaniya</t>
  </si>
  <si>
    <t>May'24, Week 3</t>
  </si>
  <si>
    <t>USEMP920</t>
  </si>
  <si>
    <t>Sroni Nair</t>
  </si>
  <si>
    <t>Shruty  Verma</t>
  </si>
  <si>
    <t xml:space="preserve">.NET </t>
  </si>
  <si>
    <t>Seyedemarjan   Ahmadi</t>
  </si>
  <si>
    <t>DLE Python</t>
  </si>
  <si>
    <t>MXEMP009</t>
  </si>
  <si>
    <t>Juan Manuel Carrillo Moreno</t>
  </si>
  <si>
    <t>May'24, Week 4</t>
  </si>
  <si>
    <t>May'23, Week 2</t>
  </si>
  <si>
    <t>Design-Led Engineering</t>
  </si>
  <si>
    <t>IBM Integration Bus</t>
  </si>
  <si>
    <t>PostGreSQL</t>
  </si>
  <si>
    <t>Datavant</t>
  </si>
  <si>
    <t>Azure Data Factory</t>
  </si>
  <si>
    <t>Community Health Systems, Inc.</t>
  </si>
  <si>
    <t>Benevis</t>
  </si>
  <si>
    <t>Life Sciences Health Technology</t>
  </si>
  <si>
    <t>Loyal Health</t>
  </si>
  <si>
    <t>June'24, Week 2</t>
  </si>
  <si>
    <t>Jun'24, Week 1</t>
  </si>
  <si>
    <t>Jun'24, Week 2</t>
  </si>
  <si>
    <t>Cigna</t>
  </si>
  <si>
    <t>Jun'24, Week 3</t>
  </si>
  <si>
    <t>June'24, Week 1</t>
  </si>
  <si>
    <t>Jun'23, Week 1</t>
  </si>
  <si>
    <t>Jun'23, Week 2</t>
  </si>
  <si>
    <t>Aspirion</t>
  </si>
  <si>
    <t xml:space="preserve">Scala  </t>
  </si>
  <si>
    <t>June'24, Week 4</t>
  </si>
  <si>
    <t>USEMP768</t>
  </si>
  <si>
    <t>Ariana Ruiz</t>
  </si>
  <si>
    <t>Valley Health Plan</t>
  </si>
  <si>
    <t>Jun'24, Week 4</t>
  </si>
  <si>
    <t>Chandni</t>
  </si>
  <si>
    <t>June'24, Week 3</t>
  </si>
  <si>
    <t>ABB Optical</t>
  </si>
  <si>
    <t>Emids Talent Marketplace</t>
  </si>
  <si>
    <t>MS SQL server</t>
  </si>
  <si>
    <t>GCP</t>
  </si>
  <si>
    <t>July'24, Week 1</t>
  </si>
  <si>
    <t>Trimedx</t>
  </si>
  <si>
    <t>OutSystems</t>
  </si>
  <si>
    <t>July'24, Week 3</t>
  </si>
  <si>
    <t>July'24, Week 2</t>
  </si>
  <si>
    <t>Operations Analyst</t>
  </si>
  <si>
    <t>July'24, Week 4</t>
  </si>
  <si>
    <t>Molina</t>
  </si>
  <si>
    <t>INEMP7522</t>
  </si>
  <si>
    <t>Harshit Shukla</t>
  </si>
  <si>
    <t>Jul'24, Week 2</t>
  </si>
  <si>
    <t>July'24, Week 5</t>
  </si>
  <si>
    <t>Nasco</t>
  </si>
  <si>
    <t>Zelis</t>
  </si>
  <si>
    <t>Apixio</t>
  </si>
  <si>
    <t>Medical Mutual</t>
  </si>
  <si>
    <t>Mount Carmel Health Plan, Inc</t>
  </si>
  <si>
    <t>Aug'24, Week 1</t>
  </si>
  <si>
    <t>Mpulse</t>
  </si>
  <si>
    <t>Jul'24, Week 5</t>
  </si>
  <si>
    <t>Aug'24, Week 4</t>
  </si>
  <si>
    <t>Aug'24, Week 2</t>
  </si>
  <si>
    <t>Aug'24, Week 3</t>
  </si>
  <si>
    <t>INEMP7527</t>
  </si>
  <si>
    <t>Pranoy Paul Panakkal</t>
  </si>
  <si>
    <t>Aug'24, Week 5</t>
  </si>
  <si>
    <t>USEMP991</t>
  </si>
  <si>
    <t>INEMP7529</t>
  </si>
  <si>
    <t>Eadara Mahesh Babu</t>
  </si>
  <si>
    <t>INEMP7547</t>
  </si>
  <si>
    <t>Govind Kumar</t>
  </si>
  <si>
    <t>NETSMART</t>
  </si>
  <si>
    <t>The Rawlings group</t>
  </si>
  <si>
    <t>Sep'24, Week 1</t>
  </si>
  <si>
    <t>Sep'24, Week 3</t>
  </si>
  <si>
    <t>Oracle PLSQL</t>
  </si>
  <si>
    <t>SSIS</t>
  </si>
  <si>
    <t>Sep'24, Week 2</t>
  </si>
  <si>
    <t>PowerBI</t>
  </si>
  <si>
    <t>QA Automation with Add ons</t>
  </si>
  <si>
    <t>Blue Health Intelligence</t>
  </si>
  <si>
    <t>Sep'24, Week 4</t>
  </si>
  <si>
    <t>INEMP7546</t>
  </si>
  <si>
    <t>Veerabrahmam Kollipara</t>
  </si>
  <si>
    <t>INEMP7541</t>
  </si>
  <si>
    <t>Duppala Harshitha</t>
  </si>
  <si>
    <t>INEMP7549</t>
  </si>
  <si>
    <t>Tammannagari Ramesh Reddy</t>
  </si>
  <si>
    <t>INEMP7558</t>
  </si>
  <si>
    <t>Priyanshi Mehra</t>
  </si>
  <si>
    <t>Data Analytics</t>
  </si>
  <si>
    <t>Sep'24, Week 5</t>
  </si>
  <si>
    <t>Iqvia</t>
  </si>
  <si>
    <t>Fielmann</t>
  </si>
  <si>
    <t>Feilmann</t>
  </si>
  <si>
    <t>BCBS AZ / Milleniapay</t>
  </si>
  <si>
    <t>AssistRX</t>
  </si>
  <si>
    <t>BLUE HEALTH INTELLIGENCE</t>
  </si>
  <si>
    <t>Salesforce Testing</t>
  </si>
  <si>
    <t>Oct'24, Week 1</t>
  </si>
  <si>
    <t>NET</t>
  </si>
  <si>
    <t>Ann Margaret Rafalski</t>
  </si>
  <si>
    <t>Oct'24, Week 2</t>
  </si>
  <si>
    <t>Ameripharma</t>
  </si>
  <si>
    <t>Oct'24, Week 4</t>
  </si>
  <si>
    <t>INEMP7564</t>
  </si>
  <si>
    <t>Potlapally Karthik</t>
  </si>
  <si>
    <t>Corelight</t>
  </si>
  <si>
    <t>USEMP1000</t>
  </si>
  <si>
    <t xml:space="preserve">PICTURE SHOP LLC </t>
  </si>
  <si>
    <t>Compassus</t>
  </si>
  <si>
    <t>Oct'24, Week 3</t>
  </si>
  <si>
    <t>Altera Digital Health</t>
  </si>
  <si>
    <t>Relocation</t>
  </si>
  <si>
    <t>Nov'24, Week 4</t>
  </si>
  <si>
    <t>Spotfire</t>
  </si>
  <si>
    <t>USEMP464</t>
  </si>
  <si>
    <t>Drema Fitzpatrick</t>
  </si>
  <si>
    <t>Nov'24, Week 1</t>
  </si>
  <si>
    <t>Nov'24, Week 2</t>
  </si>
  <si>
    <t>MOLINA</t>
  </si>
  <si>
    <t>INEMP7507</t>
  </si>
  <si>
    <t>Pabbathi Sivaramakrishna</t>
  </si>
  <si>
    <t>Performance Testing</t>
  </si>
  <si>
    <t>Nov'24, Week 3</t>
  </si>
  <si>
    <t>INEMP7579</t>
  </si>
  <si>
    <t>Divya Sundriyal</t>
  </si>
  <si>
    <t>INEMP7573</t>
  </si>
  <si>
    <t>Jala Rakesh</t>
  </si>
  <si>
    <t>ASSISTRX</t>
  </si>
  <si>
    <t>Data Engineering</t>
  </si>
  <si>
    <t>INEMP7585</t>
  </si>
  <si>
    <t>Arun Kumar Venkataramana</t>
  </si>
  <si>
    <t>APWU - QNXT Upgrade Support</t>
  </si>
  <si>
    <t>Dec'24, Week 1</t>
  </si>
  <si>
    <t>Data Science with add ons</t>
  </si>
  <si>
    <t>Dec'24, Week 2</t>
  </si>
  <si>
    <t>INEMP7545</t>
  </si>
  <si>
    <t>K Gopinath</t>
  </si>
  <si>
    <t>Dec'24, Week 3</t>
  </si>
  <si>
    <t>Dec'24, Week 4</t>
  </si>
  <si>
    <t>INEMP7591</t>
  </si>
  <si>
    <t>Mylachandram Sreenivasulu</t>
  </si>
  <si>
    <t>INEMP7596</t>
  </si>
  <si>
    <t>Pranav Bajpai</t>
  </si>
  <si>
    <t>INEMP7597</t>
  </si>
  <si>
    <t>Tangala Hemanth Kumar</t>
  </si>
  <si>
    <t>Fresher</t>
  </si>
  <si>
    <t>INEMP7598</t>
  </si>
  <si>
    <t>Dhanush Mohanaraja</t>
  </si>
  <si>
    <t>INEMP7599</t>
  </si>
  <si>
    <t>Abrar Ul Haq S Tidgundi</t>
  </si>
  <si>
    <t>HL7</t>
  </si>
  <si>
    <t>INEMP7600</t>
  </si>
  <si>
    <t>Grandhamaneni Pavan Kumar</t>
  </si>
  <si>
    <t>INEMP7587</t>
  </si>
  <si>
    <t>Harshit Jindal</t>
  </si>
  <si>
    <t>INEMP7608</t>
  </si>
  <si>
    <t>Swathini Krishnan</t>
  </si>
  <si>
    <t>INEMP7603</t>
  </si>
  <si>
    <t>Gujjeti Anusha</t>
  </si>
  <si>
    <t>MedusInd</t>
  </si>
  <si>
    <t xml:space="preserve">Loyal Health </t>
  </si>
  <si>
    <t>Medusind</t>
  </si>
  <si>
    <t>MSBI/SSIS</t>
  </si>
  <si>
    <t>EpulseAI</t>
  </si>
  <si>
    <t>THE RAWLINGS GROUP</t>
  </si>
  <si>
    <t>Jan'25, Week 2</t>
  </si>
  <si>
    <t>Dec'24, Week 5</t>
  </si>
  <si>
    <t>Snaplogic</t>
  </si>
  <si>
    <t>INEMP7503</t>
  </si>
  <si>
    <t>Nikileshwara T K</t>
  </si>
  <si>
    <t>Jan'25, Week 4</t>
  </si>
  <si>
    <t>Jan'25, Week 3</t>
  </si>
  <si>
    <t>INEMP7537</t>
  </si>
  <si>
    <t>Chandrashekhar Mallappa Beedimani</t>
  </si>
  <si>
    <t>Jan'25, Week 1</t>
  </si>
  <si>
    <t>INEMP7502</t>
  </si>
  <si>
    <t>Ravi Suthrapu</t>
  </si>
  <si>
    <t>Power Automate</t>
  </si>
  <si>
    <t>INCON1021</t>
  </si>
  <si>
    <t>A B Sagar Yadav</t>
  </si>
  <si>
    <t>INCON1019</t>
  </si>
  <si>
    <t>Aaditi .</t>
  </si>
  <si>
    <t>INCON1024</t>
  </si>
  <si>
    <t>Aashish M Kumar</t>
  </si>
  <si>
    <t>INEMP7613</t>
  </si>
  <si>
    <t>Animesh Prakash</t>
  </si>
  <si>
    <t>INCON1020</t>
  </si>
  <si>
    <t>Mandara Bhargava</t>
  </si>
  <si>
    <t>INEMP7618</t>
  </si>
  <si>
    <t>Meghana M S</t>
  </si>
  <si>
    <t>INEMP7617</t>
  </si>
  <si>
    <t>Pallapu Tharun</t>
  </si>
  <si>
    <t>INCON1023</t>
  </si>
  <si>
    <t>Somil Gupta</t>
  </si>
  <si>
    <t>INCON1022</t>
  </si>
  <si>
    <t>Vanushree D M</t>
  </si>
  <si>
    <t>INEMP7619</t>
  </si>
  <si>
    <t>Vishwas K T</t>
  </si>
  <si>
    <t>Seer, Inc.</t>
  </si>
  <si>
    <t>INEMP7622</t>
  </si>
  <si>
    <t>Suvam Gupta</t>
  </si>
  <si>
    <t>INEMP7615</t>
  </si>
  <si>
    <t>Arni Bapu Prasanth</t>
  </si>
  <si>
    <t>INEMP7632</t>
  </si>
  <si>
    <t>Bhoncheruvu Ramamohan</t>
  </si>
  <si>
    <t>INEMP7631</t>
  </si>
  <si>
    <t>Kailas Umakant Kanade</t>
  </si>
  <si>
    <t>MEDUSIND</t>
  </si>
  <si>
    <t>Azure Databricks</t>
  </si>
  <si>
    <t>Seer</t>
  </si>
  <si>
    <t>ENSEMBLE HEALTH PARTNERS</t>
  </si>
  <si>
    <t>ETL</t>
  </si>
  <si>
    <t>Feb'25, Week 2</t>
  </si>
  <si>
    <t>INEMP7530</t>
  </si>
  <si>
    <t>Deepanshu Bansal</t>
  </si>
  <si>
    <t>INEMP7574</t>
  </si>
  <si>
    <t>Arun Vardhan V</t>
  </si>
  <si>
    <t>Feb'25, Week 1</t>
  </si>
  <si>
    <t>INEMP7572</t>
  </si>
  <si>
    <t>Godisela Madhu Goud</t>
  </si>
  <si>
    <t>INEMP7552</t>
  </si>
  <si>
    <t>Prameela .</t>
  </si>
  <si>
    <t>INEMP7515</t>
  </si>
  <si>
    <t>Krishan Kumar</t>
  </si>
  <si>
    <t>USEMP1004</t>
  </si>
  <si>
    <t>David C Shworles</t>
  </si>
  <si>
    <t>INEMP7554</t>
  </si>
  <si>
    <t>Himanshu Pratap Singh</t>
  </si>
  <si>
    <t>FIELMANN</t>
  </si>
  <si>
    <t>Feb'25, Week 3</t>
  </si>
  <si>
    <t>INEMP7531</t>
  </si>
  <si>
    <t>Ayush Raj</t>
  </si>
  <si>
    <t>IODINE</t>
  </si>
  <si>
    <t>Project AB - Corelake</t>
  </si>
  <si>
    <t>Feb'25, Week 4</t>
  </si>
  <si>
    <t>INEMP7643</t>
  </si>
  <si>
    <t>Bharath G</t>
  </si>
  <si>
    <t>Developer</t>
  </si>
  <si>
    <t>INEMP7639</t>
  </si>
  <si>
    <t>Budda Reddy Gari Geethika</t>
  </si>
  <si>
    <t>INEMP7640</t>
  </si>
  <si>
    <t>Kishan S G</t>
  </si>
  <si>
    <t>INEMP7638</t>
  </si>
  <si>
    <t>Roopashree K N</t>
  </si>
  <si>
    <t>Blue Cross Blue Shield of Michigan</t>
  </si>
  <si>
    <t>CVS / Blues</t>
  </si>
  <si>
    <t>INEMP7646</t>
  </si>
  <si>
    <t>Amrit Jagannath</t>
  </si>
  <si>
    <t>INEMP7568</t>
  </si>
  <si>
    <t>Ritesh Chaubey</t>
  </si>
  <si>
    <t>ROCHE DIAGNOSTICS</t>
  </si>
  <si>
    <t>Quest Diagnostics</t>
  </si>
  <si>
    <t>Life Science Technology</t>
  </si>
  <si>
    <t>INEMP7523</t>
  </si>
  <si>
    <t>Mohammed Shoyel</t>
  </si>
  <si>
    <t>Mar'25, Week 1</t>
  </si>
  <si>
    <t>Mar'25, Week 2</t>
  </si>
  <si>
    <t>INEMP7532</t>
  </si>
  <si>
    <t>Insimmamul Haq P B</t>
  </si>
  <si>
    <t>INEMP7560</t>
  </si>
  <si>
    <t>Jeelani Ahmed</t>
  </si>
  <si>
    <t>Spark/Scala</t>
  </si>
  <si>
    <t>VATICA</t>
  </si>
  <si>
    <t>Mar'25, Week 3</t>
  </si>
  <si>
    <t>INEMP7500</t>
  </si>
  <si>
    <t>Prakash Gupta</t>
  </si>
  <si>
    <t>INEMP7653</t>
  </si>
  <si>
    <t>Dasireddy Bharath</t>
  </si>
  <si>
    <t>Mar'25, Week 4</t>
  </si>
  <si>
    <t>INEMP7655</t>
  </si>
  <si>
    <t>Parthiban Palanivelu</t>
  </si>
  <si>
    <t>INEMP7661</t>
  </si>
  <si>
    <t>Sneha Nair</t>
  </si>
  <si>
    <t>Jun'25, Week 4</t>
  </si>
  <si>
    <t>Mar'25, Week 5</t>
  </si>
  <si>
    <t>Firstsource</t>
  </si>
  <si>
    <t>Canada</t>
  </si>
  <si>
    <t>Gen AI</t>
  </si>
  <si>
    <t>MPULSE</t>
  </si>
  <si>
    <t>ABB Optical Group</t>
  </si>
  <si>
    <t>INEMP7601</t>
  </si>
  <si>
    <t>Balakrishnan Subramanian</t>
  </si>
  <si>
    <t>INEMP7557</t>
  </si>
  <si>
    <t>Abhishek .</t>
  </si>
  <si>
    <t>MS Dynamics</t>
  </si>
  <si>
    <t>INEMP7509</t>
  </si>
  <si>
    <t>S Swati</t>
  </si>
  <si>
    <t>Payer Technology</t>
  </si>
  <si>
    <t>Apr'25, Week 1</t>
  </si>
  <si>
    <t>INEMP7526</t>
  </si>
  <si>
    <t>Apr'25, Week 3</t>
  </si>
  <si>
    <t>National / Regional</t>
  </si>
  <si>
    <t>INEMP7626</t>
  </si>
  <si>
    <t>Arun Vignesh N</t>
  </si>
  <si>
    <t>INEMP7637</t>
  </si>
  <si>
    <t>Chepuri Hariprasad</t>
  </si>
  <si>
    <t>INEMP7620</t>
  </si>
  <si>
    <t>Lokesh Kanna S</t>
  </si>
  <si>
    <t>INEMP7616</t>
  </si>
  <si>
    <t>S Thasmiya</t>
  </si>
  <si>
    <t>INEMP7628</t>
  </si>
  <si>
    <t>Sheik Magdhoom M</t>
  </si>
  <si>
    <t>INEMP7604</t>
  </si>
  <si>
    <t>Vanitha A</t>
  </si>
  <si>
    <t>Apr'25, Week 2</t>
  </si>
  <si>
    <t>USEMP1026</t>
  </si>
  <si>
    <t>USEMP1034</t>
  </si>
  <si>
    <t>Force Management Holdings</t>
  </si>
  <si>
    <t>Non Healthcare</t>
  </si>
  <si>
    <t xml:space="preserve">.Net </t>
  </si>
  <si>
    <t>INEMP7669</t>
  </si>
  <si>
    <t>Mathala Praveen Kumar</t>
  </si>
  <si>
    <t>INEMP7672</t>
  </si>
  <si>
    <t>Adarsh Vinayak Shet</t>
  </si>
  <si>
    <t>INEMP7673</t>
  </si>
  <si>
    <t>Sudha Sravani</t>
  </si>
  <si>
    <t>USEMP1013</t>
  </si>
  <si>
    <t>Christine Ann Mckinney</t>
  </si>
  <si>
    <t>PRAIRIE LAKES HEALTHCARE SYSTEM</t>
  </si>
  <si>
    <t>INEMP7677</t>
  </si>
  <si>
    <t>Nikhilnag R</t>
  </si>
  <si>
    <t>INEMP7659</t>
  </si>
  <si>
    <t>Rajiv Ranjan</t>
  </si>
  <si>
    <t>INEMP7652</t>
  </si>
  <si>
    <t>Advaith V Pai</t>
  </si>
  <si>
    <t>INEMP7682</t>
  </si>
  <si>
    <t>Balavant Rajendra Kulkarni</t>
  </si>
  <si>
    <t>INEMP7684</t>
  </si>
  <si>
    <t>Chandrasekar .</t>
  </si>
  <si>
    <t>Apr'25, Week 4</t>
  </si>
  <si>
    <t>INEMP7686</t>
  </si>
  <si>
    <t>Srinivasamurthy P L</t>
  </si>
  <si>
    <t>USEMP527</t>
  </si>
  <si>
    <t>Adonis N Chrysaphis</t>
  </si>
  <si>
    <t>Mphasis Corporation</t>
  </si>
  <si>
    <t>USEMP1038</t>
  </si>
  <si>
    <t>Edita Carbonell</t>
  </si>
  <si>
    <t>USEMP899</t>
  </si>
  <si>
    <t>Thomas Joseph Lymenstull</t>
  </si>
  <si>
    <t>Auto Mapper</t>
  </si>
  <si>
    <t>Data mapper</t>
  </si>
  <si>
    <t>Synthetic Data Generation</t>
  </si>
  <si>
    <t>Data Mapper</t>
  </si>
  <si>
    <t>Armenia</t>
  </si>
  <si>
    <t>May'25, Week 4</t>
  </si>
  <si>
    <t>May'25, Week 1</t>
  </si>
  <si>
    <t>INEMP7629</t>
  </si>
  <si>
    <t>Prasad Shankar Lohar</t>
  </si>
  <si>
    <t>May'25, Week 2</t>
  </si>
  <si>
    <t>ALTERA DIGITAL HEALTH</t>
  </si>
  <si>
    <t>INEMP7525</t>
  </si>
  <si>
    <t>Arihant Jain</t>
  </si>
  <si>
    <t>The Rawlings Group</t>
  </si>
  <si>
    <t>May'25, Week 3</t>
  </si>
  <si>
    <t>USEMP1023</t>
  </si>
  <si>
    <t>Saskatchewan Blue Cross</t>
  </si>
  <si>
    <t>INEMP7689</t>
  </si>
  <si>
    <t>Shrikant Sanjay Nalkande</t>
  </si>
  <si>
    <t>USEMP1042</t>
  </si>
  <si>
    <t>Rachael Marie Hibma</t>
  </si>
  <si>
    <t>INEMP7700</t>
  </si>
  <si>
    <t>Sumana P G</t>
  </si>
  <si>
    <t>USEMP1036</t>
  </si>
  <si>
    <t>INEMP7703</t>
  </si>
  <si>
    <t>Om Kumar Singh</t>
  </si>
  <si>
    <t>INEMP7708</t>
  </si>
  <si>
    <t>Atanu Sarkar</t>
  </si>
  <si>
    <t>DevOps</t>
  </si>
  <si>
    <t>FIRSTSOURCE</t>
  </si>
  <si>
    <t>Jun'25, Week 1</t>
  </si>
  <si>
    <t>Jun'25, Week 2</t>
  </si>
  <si>
    <t>Jun'25, Week 3</t>
  </si>
  <si>
    <t>INEMP7719</t>
  </si>
  <si>
    <t>Marada Divya Sree</t>
  </si>
  <si>
    <t>BLUE CROSS BLUE SHIELD OF MICHIGAN</t>
  </si>
  <si>
    <t>Jun'25, Week 5</t>
  </si>
  <si>
    <t>INEMP7728</t>
  </si>
  <si>
    <t>Sheetal Verma</t>
  </si>
  <si>
    <t>INCON1036</t>
  </si>
  <si>
    <t>Tejaswini V</t>
  </si>
  <si>
    <t>INEMP7731</t>
  </si>
  <si>
    <t>Bhuvanesh Krishnamoorthy</t>
  </si>
  <si>
    <t>L2 Help desk</t>
  </si>
  <si>
    <t>INEMP7742</t>
  </si>
  <si>
    <t>Amit Kumar Mittal</t>
  </si>
  <si>
    <t>INEMP7743</t>
  </si>
  <si>
    <t>INEMP7744</t>
  </si>
  <si>
    <t>Manohar K G</t>
  </si>
  <si>
    <t>INEMP7745</t>
  </si>
  <si>
    <t>Ram Lal Gupta</t>
  </si>
  <si>
    <t>Aris Global</t>
  </si>
  <si>
    <t>Project AB - Agentic AI Platform</t>
  </si>
  <si>
    <t>Availity</t>
  </si>
  <si>
    <t>Arc</t>
  </si>
  <si>
    <t> Jun'25, Week 3</t>
  </si>
  <si>
    <t> Health Technology</t>
  </si>
  <si>
    <t> Billable</t>
  </si>
  <si>
    <t>INEMP7727</t>
  </si>
  <si>
    <t>Netsmart</t>
  </si>
  <si>
    <t> Jul'25, Week 2</t>
  </si>
  <si>
    <t>INEMP7508</t>
  </si>
  <si>
    <t>Manjunath I D</t>
  </si>
  <si>
    <t>Jul'25, Week 2</t>
  </si>
  <si>
    <t>INEMP7533</t>
  </si>
  <si>
    <t>Challa Kishore Reddy</t>
  </si>
  <si>
    <t>Salesforce Marketing Cloud</t>
  </si>
  <si>
    <t>Jul'25, Week 1</t>
  </si>
  <si>
    <t>INEMP7550</t>
  </si>
  <si>
    <t>Dhananjay Patel</t>
  </si>
  <si>
    <t>INEMP7581</t>
  </si>
  <si>
    <t>Jul'25, Week 4</t>
  </si>
  <si>
    <t>INEMP7706</t>
  </si>
  <si>
    <t>Bhavay Agarwal</t>
  </si>
  <si>
    <t>Jul'25, Week 3</t>
  </si>
  <si>
    <t>USEMP999</t>
  </si>
  <si>
    <t>Patricia Marie McBride</t>
  </si>
  <si>
    <t>INEMP7590</t>
  </si>
  <si>
    <t>Ankit Kumar Shukla</t>
  </si>
  <si>
    <t>INEMP7584</t>
  </si>
  <si>
    <t>Waquar Khan</t>
  </si>
  <si>
    <t>INEMP7746</t>
  </si>
  <si>
    <t>Amara Sree Latha</t>
  </si>
  <si>
    <t>Prompt Engineer</t>
  </si>
  <si>
    <t>INCON1037</t>
  </si>
  <si>
    <t>Hukumathirao Lokeshwari</t>
  </si>
  <si>
    <t>INCON1038</t>
  </si>
  <si>
    <t>Burri Venkata Ritvik Reddy</t>
  </si>
  <si>
    <t>INCON1039</t>
  </si>
  <si>
    <t>Shaik Arsha</t>
  </si>
  <si>
    <t>INCON1040</t>
  </si>
  <si>
    <t>Jonnala Gadda Sumanth</t>
  </si>
  <si>
    <t>INEMP683</t>
  </si>
  <si>
    <t>ARIS GLOBAL</t>
  </si>
  <si>
    <t>INEMP7747</t>
  </si>
  <si>
    <t>Achint Bhatnagar</t>
  </si>
  <si>
    <t>Sentara Health Plans Inc</t>
  </si>
  <si>
    <t>Evolent</t>
  </si>
  <si>
    <t>USEMP1012</t>
  </si>
  <si>
    <t>Chad William Fairfield</t>
  </si>
  <si>
    <t>Project: AB-Agentic AI</t>
  </si>
  <si>
    <t>SAGILITY </t>
  </si>
  <si>
    <t>MRIoA</t>
  </si>
  <si>
    <t>Project Management</t>
  </si>
  <si>
    <t xml:space="preserve">Data Engineering </t>
  </si>
  <si>
    <t>Azure Synapse</t>
  </si>
  <si>
    <t>Aug'25, Week 4</t>
  </si>
  <si>
    <t>INEMP7705</t>
  </si>
  <si>
    <t>Himanshu Bhadauria</t>
  </si>
  <si>
    <t>USEMP1003</t>
  </si>
  <si>
    <t>Anthony F Cosolo</t>
  </si>
  <si>
    <t>INEMP7729</t>
  </si>
  <si>
    <t>Rajmohan Reddy K</t>
  </si>
  <si>
    <t>Gold Coast Health Plan</t>
  </si>
  <si>
    <t>INEMP7602</t>
  </si>
  <si>
    <t>Sayyad Touseef Hussaini</t>
  </si>
  <si>
    <t>INEMP7588</t>
  </si>
  <si>
    <t>Shubham Bhat</t>
  </si>
  <si>
    <t>USEMP998</t>
  </si>
  <si>
    <t>Ashok Kumar Venkatachalam</t>
  </si>
  <si>
    <t>Aug'25, Week 3</t>
  </si>
  <si>
    <t>INEMP7553</t>
  </si>
  <si>
    <t>Sharad Prabhakar Patil</t>
  </si>
  <si>
    <t>PARAMOUNT HEALTH</t>
  </si>
  <si>
    <t>SQL</t>
  </si>
  <si>
    <t>Aug'25, Week 2</t>
  </si>
  <si>
    <t>INEMP7722</t>
  </si>
  <si>
    <t>Nese Srinivas</t>
  </si>
  <si>
    <t>USEMP1047</t>
  </si>
  <si>
    <t>Kevalkumar Alkeshkumar Patel</t>
  </si>
  <si>
    <t>HAYS TALENT SOLUTIONS LLC</t>
  </si>
  <si>
    <t>INEMP7575</t>
  </si>
  <si>
    <t>Aug'25, Week 1</t>
  </si>
  <si>
    <t>Platforms Practice</t>
  </si>
  <si>
    <t>Non billable</t>
  </si>
  <si>
    <t>Data &amp; AI practice</t>
  </si>
  <si>
    <t>FORCE MANAGEMENT HOLDINGS</t>
  </si>
  <si>
    <t>Bloom</t>
  </si>
  <si>
    <t>Biobase Data LLC</t>
  </si>
  <si>
    <t>Internal Movement</t>
  </si>
  <si>
    <t>APWU Health Plan</t>
  </si>
  <si>
    <t>BCBSM</t>
  </si>
  <si>
    <t>Roche Diagnostics</t>
  </si>
  <si>
    <t>Low Code</t>
  </si>
  <si>
    <t xml:space="preserve">Outsystems </t>
  </si>
  <si>
    <t xml:space="preserve">Jasper Reporting </t>
  </si>
  <si>
    <t>Sep'25, Week 1</t>
  </si>
  <si>
    <t>Sep'25, Week 2</t>
  </si>
  <si>
    <t>Sep'25, Week 3</t>
  </si>
  <si>
    <t>Community Health Systems</t>
  </si>
  <si>
    <t>Cypress</t>
  </si>
  <si>
    <t>INEMP7675</t>
  </si>
  <si>
    <t>Chethana G</t>
  </si>
  <si>
    <t>INEMP7642</t>
  </si>
  <si>
    <t>Rahul Govindarajan</t>
  </si>
  <si>
    <t>Sep'25, Week 4</t>
  </si>
  <si>
    <t>INEMP7611</t>
  </si>
  <si>
    <t>Pooja Sharma</t>
  </si>
  <si>
    <t>INEMP7702</t>
  </si>
  <si>
    <t>Bandi Picholla Prasad</t>
  </si>
  <si>
    <t>INEMP7693</t>
  </si>
  <si>
    <t>Dileep Kumar B S</t>
  </si>
  <si>
    <t>MEDICAL REVIEW INSTITITE OF AMERICA</t>
  </si>
  <si>
    <t>Provider Technology</t>
  </si>
  <si>
    <t>QUEST DIAGNOSTICS</t>
  </si>
  <si>
    <t>USEMP1019</t>
  </si>
  <si>
    <t>Cynthia Louise Schilling</t>
  </si>
  <si>
    <t>Facets</t>
  </si>
  <si>
    <t>BLOOM</t>
  </si>
  <si>
    <t>Sep'25, Week 5</t>
  </si>
  <si>
    <t>INEMP7784</t>
  </si>
  <si>
    <t>Miriyala Naga Dhanush</t>
  </si>
  <si>
    <t>Emmes</t>
  </si>
  <si>
    <t>ReactJS</t>
  </si>
  <si>
    <t>SBC - Test Automation and Data Trust Framework</t>
  </si>
  <si>
    <t>Synapse Health</t>
  </si>
  <si>
    <t>Fundmore</t>
  </si>
  <si>
    <t>Sep'25, Week 45</t>
  </si>
  <si>
    <t>Node JS</t>
  </si>
  <si>
    <t>ROCHE Diagnostics</t>
  </si>
  <si>
    <t>INEMP7649</t>
  </si>
  <si>
    <t>Abhijeet Lahuraj Nande</t>
  </si>
  <si>
    <t>AVAILITY</t>
  </si>
  <si>
    <t>INEMP7650</t>
  </si>
  <si>
    <t>Drishti Arora</t>
  </si>
  <si>
    <t>INEMP7624</t>
  </si>
  <si>
    <t>Muddars Kartheek</t>
  </si>
  <si>
    <t>INEMP7635</t>
  </si>
  <si>
    <t>D Hemachandran</t>
  </si>
  <si>
    <t>INEMP7665</t>
  </si>
  <si>
    <t>Monica Patel</t>
  </si>
  <si>
    <t>Oct'25, Week 2</t>
  </si>
  <si>
    <t>Oct'25, Week 1</t>
  </si>
  <si>
    <t>AREMP027</t>
  </si>
  <si>
    <t>Oct'25, Week 3</t>
  </si>
  <si>
    <t>INEMP7688</t>
  </si>
  <si>
    <t>Saurabh Singh</t>
  </si>
  <si>
    <t>INEMP7737</t>
  </si>
  <si>
    <t>Venkata Suresh Katragadda</t>
  </si>
  <si>
    <t>INEMP7790</t>
  </si>
  <si>
    <t>Gourav Sharma</t>
  </si>
  <si>
    <t>Jva</t>
  </si>
  <si>
    <t>Oct'25, Week 4</t>
  </si>
  <si>
    <t>Nov'25, Week 2</t>
  </si>
  <si>
    <t>INEMP7718</t>
  </si>
  <si>
    <t>Low Code - Practice</t>
  </si>
  <si>
    <t>SG&amp;A - InterOp</t>
  </si>
  <si>
    <t>Genpact</t>
  </si>
  <si>
    <t>Advanced MD</t>
  </si>
  <si>
    <t>Automation - Practice</t>
  </si>
  <si>
    <t>NATIONAL INTERSTATE INSURANCE</t>
  </si>
  <si>
    <t>AdvancedMD</t>
  </si>
  <si>
    <t>Elevance</t>
  </si>
  <si>
    <t>Design - Practice</t>
  </si>
  <si>
    <t>Humana / Lumeris</t>
  </si>
  <si>
    <t>INEMP7716</t>
  </si>
  <si>
    <t>SAGILITY LLC</t>
  </si>
  <si>
    <t>Nov'25, Week 3</t>
  </si>
  <si>
    <t>Nov'25, Week 4</t>
  </si>
  <si>
    <t>Nov'25, Week 1</t>
  </si>
  <si>
    <t>INEMP7822</t>
  </si>
  <si>
    <t>Shahnawaz Hadi</t>
  </si>
  <si>
    <t>INEMP7609</t>
  </si>
  <si>
    <t>Urvara Tyagi</t>
  </si>
  <si>
    <t>USEMP1043</t>
  </si>
  <si>
    <t>Hayley Morgan Contois</t>
  </si>
  <si>
    <t>USEMP1015</t>
  </si>
  <si>
    <t>William Thomas Oreilly</t>
  </si>
  <si>
    <t>INEMP7811</t>
  </si>
  <si>
    <t>K Zacharaiah Joseph</t>
  </si>
  <si>
    <t>Geisinger Health Plan</t>
  </si>
  <si>
    <t xml:space="preserve">Build </t>
  </si>
  <si>
    <t>Dec'25, Week 1</t>
  </si>
  <si>
    <t>Dec'25, Week 2</t>
  </si>
  <si>
    <t>SYNAPSE HEALTH</t>
  </si>
  <si>
    <t>Dec'25, Week 3</t>
  </si>
  <si>
    <t>INEMP7787</t>
  </si>
  <si>
    <t>Rajarajan Sabanayagam</t>
  </si>
  <si>
    <t>INEMP7794</t>
  </si>
  <si>
    <t>Kalicharan Rajendran</t>
  </si>
  <si>
    <t>INEMP7768</t>
  </si>
  <si>
    <t>Kothapelli Thirupathi</t>
  </si>
  <si>
    <t>INEMP7763</t>
  </si>
  <si>
    <t>Utkarsh Uday Fal Dessai</t>
  </si>
  <si>
    <t>Dec'25, Week 4</t>
  </si>
  <si>
    <t>INEMP7644</t>
  </si>
  <si>
    <t>Kristappa Kwannur</t>
  </si>
  <si>
    <t>INEMP7726</t>
  </si>
  <si>
    <t>Sahana Vishnu Naik</t>
  </si>
  <si>
    <t>Rohithkumar Kotakonda</t>
  </si>
  <si>
    <t>INEMP7580</t>
  </si>
  <si>
    <t>Sachi Kumar</t>
  </si>
  <si>
    <t>AMERIPHARMA</t>
  </si>
  <si>
    <t>INEMP7778</t>
  </si>
  <si>
    <t>Shubham Mishra</t>
  </si>
  <si>
    <t>Dec'25, Week 5</t>
  </si>
  <si>
    <t>NII</t>
  </si>
  <si>
    <t>Unavailable Pool</t>
  </si>
  <si>
    <t>AMD - RCM Automation - Discovery</t>
  </si>
  <si>
    <t>Control - M</t>
  </si>
  <si>
    <t>USEMP1008</t>
  </si>
  <si>
    <t>RoR</t>
  </si>
  <si>
    <t>INEMP7636</t>
  </si>
  <si>
    <t>Patnam Mohan</t>
  </si>
  <si>
    <t>USEMP1009</t>
  </si>
  <si>
    <t>Rohit Mansharamani</t>
  </si>
  <si>
    <t>Data Engineering - Kafka</t>
  </si>
  <si>
    <t>INEMP7630</t>
  </si>
  <si>
    <t>Vibhor Vijay Buldeo</t>
  </si>
  <si>
    <t>INEMP7753</t>
  </si>
  <si>
    <t>Murarkar Harsh</t>
  </si>
  <si>
    <t>INEMP7713</t>
  </si>
  <si>
    <t>Sonali Vishwakarma</t>
  </si>
  <si>
    <t>GENPACT</t>
  </si>
  <si>
    <t>Sl No</t>
  </si>
  <si>
    <t>Resource Type</t>
  </si>
  <si>
    <t xml:space="preserve">Proficiency </t>
  </si>
  <si>
    <t>New WFM Manager</t>
  </si>
  <si>
    <t>Emids DOJ</t>
  </si>
  <si>
    <t>Emids experience (Months)</t>
  </si>
  <si>
    <t>Emids experience (Yrs)</t>
  </si>
  <si>
    <t>Tenure Band</t>
  </si>
  <si>
    <t>Overall experience (in Months)</t>
  </si>
  <si>
    <t>Total experience (Yrs)</t>
  </si>
  <si>
    <t>Total Exp.</t>
  </si>
  <si>
    <t>Primary Skill</t>
  </si>
  <si>
    <t>Secondary Skill</t>
  </si>
  <si>
    <t>Additional Skill</t>
  </si>
  <si>
    <t>Joining Status</t>
  </si>
  <si>
    <t>Assign Date</t>
  </si>
  <si>
    <t>Launchpad - Start Date - (Week Ending )</t>
  </si>
  <si>
    <t>Launchpad - Start Date - (Month)</t>
  </si>
  <si>
    <t>Bench Aging</t>
  </si>
  <si>
    <t>Aging Bucket</t>
  </si>
  <si>
    <t>Available From</t>
  </si>
  <si>
    <t>Deployment Status</t>
  </si>
  <si>
    <t>Deployment Status 1</t>
  </si>
  <si>
    <t>Primary Skill Group</t>
  </si>
  <si>
    <t>No. Of Opportunities</t>
  </si>
  <si>
    <t>WFM Recommendation</t>
  </si>
  <si>
    <t>Comments</t>
  </si>
  <si>
    <t>Additional comment</t>
  </si>
  <si>
    <t>RR#</t>
  </si>
  <si>
    <t>Client Interview</t>
  </si>
  <si>
    <t>Result</t>
  </si>
  <si>
    <t>Proposed Date</t>
  </si>
  <si>
    <t>Aging(Followup)</t>
  </si>
  <si>
    <t>Followup Aging Bucket</t>
  </si>
  <si>
    <t>Response date</t>
  </si>
  <si>
    <t>Project-Opp1</t>
  </si>
  <si>
    <t>Opp - 1 - RR#</t>
  </si>
  <si>
    <t>Opp - 1 - Result</t>
  </si>
  <si>
    <t>Opp - 1 Proposed Date</t>
  </si>
  <si>
    <t>Response Date</t>
  </si>
  <si>
    <t>Project-Opp2</t>
  </si>
  <si>
    <t>Opp - 2 - RR#</t>
  </si>
  <si>
    <t>Opp - 2 - Result</t>
  </si>
  <si>
    <t>Opp - 2 Proposed Date</t>
  </si>
  <si>
    <t>Project-Opp3</t>
  </si>
  <si>
    <t>Opp - 3 - RR#</t>
  </si>
  <si>
    <t>Opp - 3 - Result</t>
  </si>
  <si>
    <t>Opp - 3 Proposed Date</t>
  </si>
  <si>
    <t>Project-Opp4</t>
  </si>
  <si>
    <t>Opp - 4 - RR#</t>
  </si>
  <si>
    <t>Opp - 4 - Result</t>
  </si>
  <si>
    <t>Opp - 4 Proposed Date</t>
  </si>
  <si>
    <t>Project-Opp5</t>
  </si>
  <si>
    <t>BU</t>
  </si>
  <si>
    <t>Opp - 5 - RR#</t>
  </si>
  <si>
    <t>Opp - 5 - Result</t>
  </si>
  <si>
    <t>Opp - 5 Proposed Date</t>
  </si>
  <si>
    <t>Cost</t>
  </si>
  <si>
    <t>Project-Opp6</t>
  </si>
  <si>
    <t>Ramp Down</t>
  </si>
  <si>
    <t>Digital Engg</t>
  </si>
  <si>
    <t>Girish</t>
  </si>
  <si>
    <t xml:space="preserve">Java 8,11, Spring boot, Hibernate (ORM), MySQL, Core Java, OOP’s Concepts, String, along with Collection Framework, Web services using REST, Azure cloud, Apache tomcat, </t>
  </si>
  <si>
    <t>Joined</t>
  </si>
  <si>
    <t>Serving Notice</t>
  </si>
  <si>
    <t>Resigned</t>
  </si>
  <si>
    <t>RR/1181/2025</t>
  </si>
  <si>
    <t>The candidate did not clearly grasp some of the specifications and requirements discussed during the interview.
He is taking much time to understand the question and struggling while attempting the coding challenges.
He couldn't able to write the SQL queries based on the given requirement and also not able to understand the issues in it.</t>
  </si>
  <si>
    <t>IHCS</t>
  </si>
  <si>
    <t>Not fit for the role</t>
  </si>
  <si>
    <t>RR/1466/2025</t>
  </si>
  <si>
    <t>Demonstrated gaps in microservices knowledge; the candidate was not able to explain how services interact, communicate, or share data in a distributed system.
Showed difficulty in evaluating or selecting the correct approach when presented with basic problem-solving scenarios, indicating limited hands-on experience.
Was unable to explain the return type of map.entrySet(), even though it was used in the provided solution — suggesting the answer might have been copied without full understanding.
Could not articulate a simple REST API approach for a basic login flow (e.g., taking username and password as inputs).
Unable to describe the correct SQL approach for a simple SELECT statement using GROUP BY, reflecting gaps in fundamental database querying skills.</t>
  </si>
  <si>
    <t>Mahesh</t>
  </si>
  <si>
    <t>YTR</t>
  </si>
  <si>
    <t>Tagged to Genpact</t>
  </si>
  <si>
    <t>Earmarked</t>
  </si>
  <si>
    <t>Product Management</t>
  </si>
  <si>
    <t>Retain</t>
  </si>
  <si>
    <t>Data &amp; AI</t>
  </si>
  <si>
    <t>Jijesh</t>
  </si>
  <si>
    <t>Machine Learning,Deep Learning</t>
  </si>
  <si>
    <t>AI (ML/GenAI)</t>
  </si>
  <si>
    <t>Gen AI -Retain -Planned for Finvi</t>
  </si>
  <si>
    <t>Planned for Finvi</t>
  </si>
  <si>
    <t>Java, SQL, Spring boot, Hibernate, Restful APIs, JPA, Microservices</t>
  </si>
  <si>
    <t>Backend</t>
  </si>
  <si>
    <t>Though he has Fundamental Knowledge, he lacks solid foundation required in Collections Framework, Java, Spring and Spring Boot.
Solved only few Coding questions but unable to explain them properly and couldn’t answer the related follow-up questions.
Has only Basic Knowledge on Multi-threading.
Has Basic Knowledge on JUnit and unable to explain/solve a basic test case.
Good Knowledge on SQL and able to write and explain queries.
Has no Knowledge on Frontend.
Has issues in understanding the requirements and writes the optimized code only when specifically asked.
These gaps in core competencies led us to the conclusion that Adarsh would not be a suitable fit for the opening.</t>
  </si>
  <si>
    <t>Databricks</t>
  </si>
  <si>
    <t>Pyspark,Python</t>
  </si>
  <si>
    <t>No Current Open Demand</t>
  </si>
  <si>
    <t>Likely Extension</t>
  </si>
  <si>
    <t>Amy</t>
  </si>
  <si>
    <t>Fundmore AI</t>
  </si>
  <si>
    <t>Proposed</t>
  </si>
  <si>
    <t>Front End - Angular / React</t>
  </si>
  <si>
    <t>Decide by 15th Dec</t>
  </si>
  <si>
    <t xml:space="preserve">Java 14, Spring Boot, Pl/SQL, PostgresSQL, Microservice, J2EE, SpringMVC, Hibernate, JSP, Angular 7, Bootstrap 3.4.1,  Restful APIs, jQuery, Agile Methodologies, MYSQL, JSON, Node JS, AJAX, CSS </t>
  </si>
  <si>
    <t>Displayed gaps in core Java engineering skills, including basic features such as the Stream API and Java 8 enhancements.
Showed incomplete understanding of how to design a simple REST API flow for accepting two input parameters (e.g., username and password).
Unable to explain how microservices interacted with each other in previous projects, indicating limited hands-on experience.
Candidate appeared distracted and seemed to be using an external device for reference during the interview.</t>
  </si>
  <si>
    <t>Samatha</t>
  </si>
  <si>
    <t>To be exited</t>
  </si>
  <si>
    <t xml:space="preserve">QA Manual / Security / Performance and ETL testing </t>
  </si>
  <si>
    <t>Django</t>
  </si>
  <si>
    <t>Serving Notice / Nasco</t>
  </si>
  <si>
    <t>LWD-12-Jan-2026</t>
  </si>
  <si>
    <t>Tech Lead</t>
  </si>
  <si>
    <t>BHI</t>
  </si>
  <si>
    <t xml:space="preserve">Azure DevOps, AKS, .NET, Docker, GCP Cloud Run, Cloud Build, Artifact Registry, GitHub Actions, Azure DevOps, Helm, AKS, Microsoft Certified Azure Solutions Architect Expert, Microsoft Certified DevOps Engineer Expert , Google Cloud Certified Cloud Architect – Professional , SAFe® 4.0 Practitioner </t>
  </si>
  <si>
    <t>Cloud Infra</t>
  </si>
  <si>
    <t>Awaiting feedback</t>
  </si>
  <si>
    <t>Core Platforms</t>
  </si>
  <si>
    <t>Platforms - QNXT / HealthRules / HRP</t>
  </si>
  <si>
    <t>No Cost</t>
  </si>
  <si>
    <t>Azure Synapse Analytics, Bitbucket, Git, Bug Tracking Tool (JIRA), Visual Studio 2019,MS SQL Server, Oracle, Azure</t>
  </si>
  <si>
    <t>DE-BI</t>
  </si>
  <si>
    <t>PL SQL</t>
  </si>
  <si>
    <t>Unix,GCP,IICS Cloud,Control-M</t>
  </si>
  <si>
    <t>ADO .Net,ASP .Net MVC,Database - MS SQL Server,Web API,Windows Forms,CSS,Entity Framework,IBM API Connect</t>
  </si>
  <si>
    <t>Project Management/Scrum Master</t>
  </si>
  <si>
    <t>To be Exited</t>
  </si>
  <si>
    <t>Low Demand</t>
  </si>
  <si>
    <t>PM</t>
  </si>
  <si>
    <t>DellBoomi</t>
  </si>
  <si>
    <t>Talend, ETL</t>
  </si>
  <si>
    <t>TBD</t>
  </si>
  <si>
    <t>Web Automation (Selenium with Java), API Testing (Postman), Jmeter, NUnit. Load Runner, Web applications, Mobile applications, Desktop applications</t>
  </si>
  <si>
    <t>Gainwell</t>
  </si>
  <si>
    <t>105</t>
  </si>
  <si>
    <t>Serving notice</t>
  </si>
  <si>
    <t>BIOBASE</t>
  </si>
  <si>
    <t>Jala rak</t>
  </si>
  <si>
    <t>AWS, AZURE, Jenkins, Terraform, Shell Script, Ansible, Maven, Docker, Groovy, Airflow, Docker, Kubernetes &amp; DataDog, GIT, Jira</t>
  </si>
  <si>
    <t>25% allocated in Netsmart</t>
  </si>
  <si>
    <t>Expected Demand</t>
  </si>
  <si>
    <t>ML Return</t>
  </si>
  <si>
    <t>Serving Notice / Ameripharma and NASCO</t>
  </si>
  <si>
    <t>RR/1271/2025</t>
  </si>
  <si>
    <t>Java, Spring Boot, Microservices, AWS (EC2, S3, Lambda), Kubernetes (EKS), Docker, SQL (PostgreSQL, MySQL, MSSQL), Redis, Kafka, RabbitMQ, Mongo DB, Eureka, ZUUL, Elasticsearch, OAuth 2.0, SAML, Spring Security,  CI/CD (Jenkins, GitLab CI/CD), Python, JavaScript, TypeScript, Angular, RESTful APIs, JSON, AJAX, IntelliJ IDEA, Eclipse, VS Code, Git, GitHub, GitLab, Jira</t>
  </si>
  <si>
    <t>Open Position</t>
  </si>
  <si>
    <t>RR/1498/2025</t>
  </si>
  <si>
    <t>Ear</t>
  </si>
  <si>
    <t>RR/1479/2025</t>
  </si>
  <si>
    <t> He lacks fundamental knowledge on Java collections and spring boot basic annotations and composition.
He couldn't able to write the code or think the approach also to given coding challenge.
The candidate did not clearly grasp some of the specifications and requirements discussed during the interview.
He was unable to complete the SQL challenges and not able to answer the following questions.</t>
  </si>
  <si>
    <t>ASE</t>
  </si>
  <si>
    <t>Serving Notice / Bloom</t>
  </si>
  <si>
    <t>Replacement for 12 days, LWD to be extedned</t>
  </si>
  <si>
    <t>Likely Billing Start Date 15th Dec</t>
  </si>
  <si>
    <t>58</t>
  </si>
  <si>
    <t>Serving Notice / Adapt Health</t>
  </si>
  <si>
    <t>LWD- 19th Jan</t>
  </si>
  <si>
    <t>Azure, snowflake cloud</t>
  </si>
  <si>
    <t>Palantir foundry</t>
  </si>
  <si>
    <t>DBT,Fivetran,ADF, SQL,Pyspark,SQL server, Azure devops board, CICD, Insurance,Healthcare,Banking Domains, Leveraging LLM models for automation</t>
  </si>
  <si>
    <t>Vatica Health</t>
  </si>
  <si>
    <t>Earmarked for Vatica</t>
  </si>
  <si>
    <t>RR/1511/2025</t>
  </si>
  <si>
    <t>Returning mother</t>
  </si>
  <si>
    <t>Will provide 2 opportunities before initiating exit</t>
  </si>
  <si>
    <t>Azure Synpase</t>
  </si>
  <si>
    <t>Cloud (AWS/Azure/GCP)</t>
  </si>
  <si>
    <t>High Demand</t>
  </si>
  <si>
    <t>Data Engg.</t>
  </si>
  <si>
    <t>RR/1509/2025</t>
  </si>
  <si>
    <t>Pyspark</t>
  </si>
  <si>
    <t>Proactively Proposed</t>
  </si>
  <si>
    <t>Niche Skill</t>
  </si>
  <si>
    <t>RR/1508/2025</t>
  </si>
  <si>
    <t>Oracle SQL, GCP BigQuery, Postgres PgAdmin,IDMC, Oracle, GCP Bigquery, Postgres, Winscp, Linux</t>
  </si>
  <si>
    <t>Vatica Health/Interop COE</t>
  </si>
  <si>
    <t>InterOp COE</t>
  </si>
  <si>
    <t>FHIR-Upskilling</t>
  </si>
  <si>
    <t>Upskilling on FHIR</t>
  </si>
  <si>
    <t>RR/1507/2025</t>
  </si>
  <si>
    <t>MS SQL server/TSQL</t>
  </si>
  <si>
    <t>RR/1512/2025</t>
  </si>
  <si>
    <t>InterOp - CoE</t>
  </si>
  <si>
    <t>50% billed in SYNAPSE HEALTH</t>
  </si>
  <si>
    <t>21</t>
  </si>
  <si>
    <t>Mobile Development</t>
  </si>
  <si>
    <t>HTML,JavaScript,CSS, PHP</t>
  </si>
  <si>
    <t xml:space="preserve">Relatient </t>
  </si>
  <si>
    <t xml:space="preserve">Selenium + CSV Validation Expert </t>
  </si>
  <si>
    <t>Associate Consultant</t>
  </si>
  <si>
    <t>SSRS</t>
  </si>
  <si>
    <t xml:space="preserve">Upskill on FHIR </t>
  </si>
  <si>
    <t xml:space="preserve">Senior Consultant	</t>
  </si>
  <si>
    <t>Java 17, Dropwizard, MySQL, Springboot, JPA &amp; Hibernate, Angular, GoCD, Cyclops, JUnit, Velocity</t>
  </si>
  <si>
    <t>QA-ETL Testing</t>
  </si>
  <si>
    <t>Synapse Health/BHI</t>
  </si>
  <si>
    <t>EHP - Autonomous Coding Staff Augmentation</t>
  </si>
  <si>
    <t>Proposed to EHP - Autonomous Coding Staff Augmentation- Expected Demand</t>
  </si>
  <si>
    <t>EHP; Likely Billing Start Date 15th Dec</t>
  </si>
  <si>
    <t>AWS,.Net Core, C#.NET, ASP.NET/MVC, Entity Framework, Web API, WCF, REST API, Angular2+/React JS, HTML, CSS, jQuery, Typescript, KnowkoutJS, PHP, Bootstrap</t>
  </si>
  <si>
    <t xml:space="preserve">IHCS </t>
  </si>
  <si>
    <t>IHCS (FHIR)</t>
  </si>
  <si>
    <t xml:space="preserve">Java/.NET </t>
  </si>
  <si>
    <t>Springboot</t>
  </si>
  <si>
    <t>Java, Spring Boot, .Net Core, C#, Frontend: ASP.Net MVC, React, React Native, JavaScript, HTML, CSS, Bootstrap, Jenkins, Harness, Bamboo, CircleCI, GitHub, GCP, GKE, ISTIO, TeamCity, Azure DevOps, IBM APIC, APIGEEX, Observability, PostgreSQL, MS SQL Server, NoSQL basics, Splunk, Blue Triangle, AppDynamics</t>
  </si>
  <si>
    <t>Decide by 10th Dec</t>
  </si>
  <si>
    <t>Likely to extend till Apr</t>
  </si>
  <si>
    <t>HRP , 834 Enrollment, 837 Claims, UFT automation, VB script, Manual testing, SQL</t>
  </si>
  <si>
    <t>Java,Spring boot, Microservices Architecture, MySQL, Rest APIs. Secondary Skill : pub/sub(google cloud) , AWS basics, Angular (Hands on), Docker , Jenkins.</t>
  </si>
  <si>
    <t>He struggled to write the code for the challenge and seemed unsure about his overall approach.
There was a lack of clarity around the functions he used while coding, including even basic Stream API operations. He couldn’t explain them clearly.
He did not fully grasp some of the specifications and requirements we discussed during the interview.
He was unable to write basic SQL queries.</t>
  </si>
  <si>
    <t>Displayed gaps in core Java engineering skills, including thread-safety concepts, clean coding standards, and adherence to naming and single-responsibility principles for provided sample code.
Unable to analyse or troubleshoot Postgres slow-query behaviour; was not able to  propose indexing strategies, execution-plan inspection, or systematic debugging steps when presented with a real query.
Showed incomplete understanding of SQL performance tuning, index selection, and data-model reasoning; struggled to derive sample data and explain expected query outputs. example - one order has multiple order item and for each order item we have price, quantity, order id, order item id.
Failed to identify logical defects in provided code samples (e.g., incorrect accumulation logic in getTotalOrderCost). example - incorrect logic was provided to identity the issue i.e. total = price * quantity, correct logic is total = total + (price * quantity). unable to add null handling for provided field i.e. 'order.price' at java or db query level.
Several technical responses lacked completeness or failed to directly address the underlying architectural or performance aspects of the questions.</t>
  </si>
  <si>
    <t xml:space="preserve">Girish </t>
  </si>
  <si>
    <t>React Native, TypeScript, JavaScript, iOS, Android, GraphQL, GitHub, Mobile CI/CD, Azure DevOps,  AWS, Bitbucket, Rally, Confluence, JIRA, Test-Driven Development and Behavior-Driven Development test cases</t>
  </si>
  <si>
    <t>Humana; Nov LWP 22nd to 30th; Likely Billing Start Date 15th Dec</t>
  </si>
  <si>
    <t>Secure SDLC, Threat Modeling, Web &amp; Mobile Application Security, API Security, Vulnerability Management, IAM, AI Security, SIEM Monitoring &amp; Incident Handling, Cloud Security (AWS, GCP, Azure, Container &amp; IaC Security)</t>
  </si>
  <si>
    <t>Power Automate,Python, prompt engineering, LLMs, Postgres db,SQL (SSIS, SSRS) &amp; Oracle</t>
  </si>
  <si>
    <t>IPA -RPA</t>
  </si>
  <si>
    <t>IPA-RPA</t>
  </si>
  <si>
    <t>Move to Automation practice</t>
  </si>
  <si>
    <t>MS SQL</t>
  </si>
  <si>
    <t>.Net Core,ASP .Net MVC,Database - MS SQL Server,JavaScript,jQuery,ReactJS,Web API</t>
  </si>
  <si>
    <t>Not comfortable in REST API, He was not clear on most of the things didn't answered almost anything</t>
  </si>
  <si>
    <t>50% allocated to Verisma &amp; 25 % to Fielmann</t>
  </si>
  <si>
    <t>25% on Launchpad</t>
  </si>
  <si>
    <t>Playwright</t>
  </si>
  <si>
    <t>Likely Extension in Humana</t>
  </si>
  <si>
    <t>IBM API Connect, .Net Core,C# .Net,Database - MS SQL Server,Entity Framework,JavaScript,LINQ,CSS, HTML</t>
  </si>
  <si>
    <t xml:space="preserve">Verisma </t>
  </si>
  <si>
    <t>22</t>
  </si>
  <si>
    <t>React.Js, Node.js, MongoDB, SQL, Javascript, C, Python. Interested in BA and Design role as well</t>
  </si>
  <si>
    <t xml:space="preserve">Serving notice / Relatient </t>
  </si>
  <si>
    <t>Fullstack</t>
  </si>
  <si>
    <t>REST API testing as manual &amp; automation cucumber BDD framework, Manual testing – Web, mobile and desktop, database testing, Good exposure to automation testing using Selenium-Python</t>
  </si>
  <si>
    <t xml:space="preserve">Angular </t>
  </si>
  <si>
    <t>Angular 1.x,ASP .Net MVC,ASP.NET,C# .Net,Database - MS SQL Server,Entity Framework,JavaScript,LINQ,Web API</t>
  </si>
  <si>
    <t>Java, Spring boot, Hibernate, JPA, PostgreSql, Rest api, Mvc architecture,JQuery, Junit, HTML, CSS, Swagger and Jsp , Angular Java, React Js,Unit testing(wiremock), pgAdmin, sql developer</t>
  </si>
  <si>
    <t>Postgres</t>
  </si>
  <si>
    <t>QlikView</t>
  </si>
  <si>
    <t>MS SQL Server,SQL,AWS</t>
  </si>
  <si>
    <t>SQL/Oracle</t>
  </si>
  <si>
    <t>High Performer</t>
  </si>
  <si>
    <t>Travel Ready</t>
  </si>
  <si>
    <t>RR/1504/2025</t>
  </si>
  <si>
    <t>Confirmed Extension</t>
  </si>
  <si>
    <t>Vatica/Synapse; Likely Billing Start Date 1st Dec</t>
  </si>
  <si>
    <t xml:space="preserve">FHIR / IHCS </t>
  </si>
  <si>
    <t>Interop COE</t>
  </si>
  <si>
    <t>50% billable in AMD - RCM Automation - Discovery</t>
  </si>
  <si>
    <t>AdvancedMD; Likely Billing Start Date 1st Dec</t>
  </si>
  <si>
    <t xml:space="preserve">50% allocated to project- R1 - Troy, </t>
  </si>
  <si>
    <t>DM</t>
  </si>
  <si>
    <t>50% on Launchpad</t>
  </si>
  <si>
    <t xml:space="preserve">Java, SQL, Spring Boot, Hibernate, Microservices, Rest API, Docker </t>
  </si>
  <si>
    <t>BA; 50% on Launchpad</t>
  </si>
  <si>
    <t>JIRA • Rally • Confluence • TFS • Quality Center • Oracle • SQL Server • GCP Postgres • SOAP / REST API • EDI • MS Office Suite • Miro</t>
  </si>
  <si>
    <t>Manual Testing Database Testing, Selenium, JAva, Rally, Oracle SQL, My SQL, HTML</t>
  </si>
  <si>
    <t>SFMC, Journey Builder, Automation Studio, Contact Builder and SQL, Java, SQL, IT/ITES, UI (HTML and CSS), JavaScript, PHP, Postgres, .NET, Splunk, Shell Script</t>
  </si>
  <si>
    <t>Salesforce Service/Marketing Cloud</t>
  </si>
  <si>
    <t>IPA - RPA</t>
  </si>
  <si>
    <t>Senior Consultant - Product Engineering</t>
  </si>
  <si>
    <t>ADO .Net,AJAX,ASP .Net,C# .Net,CSS,Database - MS SQL Server,Database - Oracle,HTML,jQuery,Entity Framework,JavaScript,JSON</t>
  </si>
  <si>
    <t>Selenium webdriver, TestNG, Java, C#, Cucumber, API Testing, Functional testing, SQL, Appium, Rest assured, Performance testing, Jenkins, GIT-Hub, Rally, JIRA</t>
  </si>
  <si>
    <t>React JS, React Native, TypeScript, Node JS, iOS (Swift), Android (Kotlin/Java), AWS, PHP, JSP ,MySql</t>
  </si>
  <si>
    <t xml:space="preserve">RR/1537/2025 </t>
  </si>
  <si>
    <t>Prime</t>
  </si>
  <si>
    <t>25% allocated to NETSMART - Alpha Collector Reengineering and proposed to CVS Genpact</t>
  </si>
  <si>
    <t>Prime; Likely Allocation Start Date 1st Dec</t>
  </si>
  <si>
    <t>EMMES GROUP</t>
  </si>
  <si>
    <t>ETL testing, DB Testing</t>
  </si>
  <si>
    <t xml:space="preserve">Functional testing, Usability testing, Test management, Defect Management, </t>
  </si>
  <si>
    <t>Low demand</t>
  </si>
  <si>
    <t>Fielmann allocaiton likey to extend till Apr</t>
  </si>
  <si>
    <t>ASP .Net MVC,C# .Net,Database - MS SQL Server,Web API</t>
  </si>
  <si>
    <t>GCP,Control M</t>
  </si>
  <si>
    <t>OXBRIDGE</t>
  </si>
  <si>
    <t>Pandas</t>
  </si>
  <si>
    <t>Pyspark,AWS Glue,Lambda</t>
  </si>
  <si>
    <t>Serving Notice / Vatica Health</t>
  </si>
  <si>
    <t>Moved to Vatica Health</t>
  </si>
  <si>
    <t>RR/1113/2025</t>
  </si>
  <si>
    <t>Not Shortlisted</t>
  </si>
  <si>
    <t>FUNDMORE</t>
  </si>
  <si>
    <t>Going on ML</t>
  </si>
  <si>
    <t xml:space="preserve">Going on ML </t>
  </si>
  <si>
    <t>Tentative ML starts in Jan month</t>
  </si>
  <si>
    <t>Selenium with Java, Appium, API testing using Rest Assured, Javascript, Cypress, Playwright, PL/SQL, BDD, TDD</t>
  </si>
  <si>
    <t xml:space="preserve">RR/1538/2025 </t>
  </si>
  <si>
    <t>Django/Flask/Tornado</t>
  </si>
  <si>
    <t>Puspark</t>
  </si>
  <si>
    <t xml:space="preserve">Serving Notice </t>
  </si>
  <si>
    <t>Java8+, J2EE, Javascript, Jquery, HTML, SQL(Oracle), React-JS, HTML, CSS, Spring MVC, Springboot, Rest &amp; Soap Web services, GCP, DevOps, Maven, Gitlab, SVN, SonarQube, SonarLint</t>
  </si>
  <si>
    <t>The candidate demonstrated a good theoretical understanding in Core Java, Spring Boot, Microservices. However, the hands-on expertise is not at the expected level, and leadership experience is also below expectations. Additionally, the candidate has no practical experience with Kafka and MongoDB.
Recommendation:
Not suitable for the role at this stage - Rejected</t>
  </si>
  <si>
    <t>Azure synapse</t>
  </si>
  <si>
    <t>SSIS, PowerBI, SSRS, Agile, DevOps,SQL, MySQL, Oracle, Azure, Azure SQL,SQL, Snaplogic</t>
  </si>
  <si>
    <t>RR/1510/2025</t>
  </si>
  <si>
    <t>Node Js</t>
  </si>
  <si>
    <t xml:space="preserve"> NextJS, MicroFE, Redux, D3.js, TypeScript, Jest, Enzyme, NodeJs</t>
  </si>
  <si>
    <t>Negative margin</t>
  </si>
  <si>
    <t>Java1.8, 17, Oracle, PostgreSQL and H2, 2SE, J2EE ,Spring, SpringMVC, SpringBoot, Spring Data JPA, MVC architecture, Rest APIs, Micro-Service, Maven, Tomcat, Sonarqube, Redis cache, Splunk, Github, IntelliJ</t>
  </si>
  <si>
    <t>ARC project- To assist AI initiatives</t>
  </si>
  <si>
    <t>CDO</t>
  </si>
  <si>
    <t>AI Forward</t>
  </si>
  <si>
    <t>BLOOM INSURANCE AGENCY, LLC</t>
  </si>
  <si>
    <t>FullStack</t>
  </si>
  <si>
    <t>LoadRunner Enterprise tool, Jmeter AppDynamics, Splunk, SQL (MsSQL &amp; Postgre – Basics), GCP &amp; Postman</t>
  </si>
  <si>
    <t>Java, Springboot, REST API, JUnit, Oracle DB, Liquibase, Maven, Swagger, AWS, Kubernetes, SonarQube, Datadog, CI/CD, Agile Methodologies</t>
  </si>
  <si>
    <t xml:space="preserve">Serving notice </t>
  </si>
  <si>
    <t>Python,SQL</t>
  </si>
  <si>
    <t xml:space="preserve">Informatica, DWBI, PowerBI, </t>
  </si>
  <si>
    <t>25% billed in FIELMANN - Online Appointment Scheduling</t>
  </si>
  <si>
    <t xml:space="preserve">Mahesh </t>
  </si>
  <si>
    <t>DLE Product Management (Consulting)</t>
  </si>
  <si>
    <t>40% allocated to different projects</t>
  </si>
  <si>
    <t>60% on Launchpad</t>
  </si>
  <si>
    <t>Opportunity provided</t>
  </si>
  <si>
    <t>MS SQL Server, SSIS, SSRS</t>
  </si>
  <si>
    <t>Selenium, Core Java, C#, SOAPUI, Java Script, Groovy Script, TestComplete, VB .Net, AutoIT, SVN, GIT, Maven, Jenkins, Jmeter, Flexible and quickly adaptable to any new programming/scripting language and tool.</t>
  </si>
  <si>
    <t>Manual Testing (Web, API, Mobile), AI powered Automation Testing. Automation Testing (C#, Java, Selenium, Playwright), Oracle db, MS SQL db, certified scrum master (CSM).</t>
  </si>
  <si>
    <t>RR/1496/2025</t>
  </si>
  <si>
    <t>50% allocated to Nasco</t>
  </si>
  <si>
    <t>UIPath</t>
  </si>
  <si>
    <t xml:space="preserve">Selenium + Java  and Cucumber+Typescript for a web application, API Testing with Postman, Performance Testing using JMeter, Scrum &amp; Agile Management, </t>
  </si>
  <si>
    <t>Opportunity Provided</t>
  </si>
  <si>
    <t>Unix / Linux</t>
  </si>
  <si>
    <t>Computer System Validation (CSV), GxP Compliance &amp; 21 CFR Part 11, Quality Management Systems (QMS), SDLC &amp; Documentation (URS, FRS, Risk Assessment, IQ/OQ/PQ), ETL Testing (Data validation, Source-to-target mapping, SQL-based data checks, Data Quality &amp; Integrity Verification, SQL Querying &amp; Database Testing, Basic Automation Knowledge (Selenium, Python), Defect Management (JIRA, Azure DevOps and Val genesis), Basic SQL &amp; Data Analysis</t>
  </si>
  <si>
    <t>API Automation using Rest Assured, Web UI automation using Java/C# Selenium, Mobile Automation using Appium, UFT, Java, Manual testing of UI,API, DB, Mobile Apps, Analytics, Accessbility , Gherkin/Cucumber, Agile Methodology, POSTMAN, Git, ALM, JIRA, RALLY, bitbar, Sql Developer,  pgAdmin, Java script</t>
  </si>
  <si>
    <t>Senior Engineering Manager</t>
  </si>
  <si>
    <t>25% billed in SYNAPSE HEALTH-Data Integrity &amp; Scalability Program</t>
  </si>
  <si>
    <t>25% allocated to Synapse Health</t>
  </si>
  <si>
    <t>RR/1148/2025</t>
  </si>
  <si>
    <t>Was unable to explain the return type of map.entrySet(), even though it was used in the provided solution — suggesting the answer might have been copied without full understanding.</t>
  </si>
  <si>
    <t>RELATIENT</t>
  </si>
  <si>
    <t>Relatient client referred profile, hence was hired in Jan'25</t>
  </si>
  <si>
    <t>Android, Java, Kotlin, ReactNative, MVVM, Clean Architecture, Jetpack components, Kotlin, coroutines, App bundles, signing, ProGuard/R8, Compose architecture, Background processing (WorkManager)</t>
  </si>
  <si>
    <t>Surescripts LLC</t>
  </si>
  <si>
    <t>SAP BO/BI,SQL Server, Oracle,, Hadoop/Hive,Rally</t>
  </si>
  <si>
    <t>50% billed in SBC - Test Automation and Data Trust Framework</t>
  </si>
  <si>
    <t>Proposed for Relatient</t>
  </si>
  <si>
    <t>50% allocated to QMC /</t>
  </si>
  <si>
    <t>QMC; 50% on Launchpad</t>
  </si>
  <si>
    <t>Could not articulate a simple REST API approach for a basic login flow (e.g., taking username and password as inputs).</t>
  </si>
  <si>
    <t>VATICA - Cozeva Migration - Ramp Up</t>
  </si>
  <si>
    <t>RR/1493/2025</t>
  </si>
  <si>
    <t>Salesforce ,Sales cloud,Experince clound,lighthinh, LWC, AURA, SFDC, Having Force.Com Dev 401, PD1, ADM 201 Certification, SQL Server 2000/2005, Access(97,2000), Html, JavaScript, apex#, SFDC , Salesforce Lightning, Microsoft Dot net, Healthcare, Retail, ecommerce, CRM and Cloud computing concepts, SDLC. Database Designing</t>
  </si>
  <si>
    <t>PRAIRIE LAKE</t>
  </si>
  <si>
    <t>51</t>
  </si>
  <si>
    <t>TSQL</t>
  </si>
  <si>
    <t>Basics of Snowflake</t>
  </si>
  <si>
    <t>Ruby on Rails</t>
  </si>
  <si>
    <t xml:space="preserve">C#, Ruby (Core, OOP, Data Structures), JAVA, Selenium, Manual and Automation Testing (UI and API), </t>
  </si>
  <si>
    <t>Senior Product Manager</t>
  </si>
  <si>
    <t>Travel Ready / Likely to extend till Apr</t>
  </si>
  <si>
    <t>React Native</t>
  </si>
  <si>
    <t>React Native, Java, Spring Boot, JavaScript, PostgreSQL, Python, C++, C, HTML, Swift, Node.js, MongoDB, Cucumber, Gherkin, Android Studio, Xcode, Adobe Photoshop, Jupyter Notebook</t>
  </si>
  <si>
    <t>Control - M, UNIX Shell Scripting, MS SQL Server, ETL</t>
  </si>
  <si>
    <t>Emp Id</t>
  </si>
  <si>
    <t xml:space="preserve">Designation </t>
  </si>
  <si>
    <t>EMP ID</t>
  </si>
  <si>
    <t>Name</t>
  </si>
  <si>
    <t>Design - UX / Reasearch / VD</t>
  </si>
  <si>
    <t>Shoppify</t>
  </si>
  <si>
    <t>Manager User Experience Research</t>
  </si>
  <si>
    <t>DE-Interop</t>
  </si>
  <si>
    <t>Sudhakar Reddy</t>
  </si>
  <si>
    <t>Cloud (GCP)</t>
  </si>
  <si>
    <t>USCON1881</t>
  </si>
  <si>
    <t>Vikas Reddy Veerapalli</t>
  </si>
  <si>
    <t>Associate QA Lead</t>
  </si>
  <si>
    <t>INEMP7651</t>
  </si>
  <si>
    <t>INEMP7660</t>
  </si>
  <si>
    <t>Performance Engineering</t>
  </si>
  <si>
    <t>Initiative</t>
  </si>
  <si>
    <t>Previous Project</t>
  </si>
  <si>
    <t>DoJ</t>
  </si>
  <si>
    <t>DOJ - Week Ending</t>
  </si>
  <si>
    <t>DOJ Month</t>
  </si>
  <si>
    <t>Aging</t>
  </si>
  <si>
    <t>Deployment Status_1</t>
  </si>
  <si>
    <t>Aging before Dep</t>
  </si>
  <si>
    <t xml:space="preserve">Project </t>
  </si>
  <si>
    <t>Project</t>
  </si>
  <si>
    <t>Database - MS SQL Server, ADO .Net,Angular 7,Angular CLI,ASP .Net,ASP .Net MVC,C# .Net,HTML,JavaScript,jQuery,Web API, .Net Core,Bitbucket,Jira, .NET ,ASP.NET,Informatica,ReactJS,</t>
  </si>
  <si>
    <t>Surescript</t>
  </si>
  <si>
    <t>RR/1554/2023</t>
  </si>
  <si>
    <t>Awaiting updated resume</t>
  </si>
  <si>
    <t>Corelake</t>
  </si>
  <si>
    <t>RR/1510/2023</t>
  </si>
  <si>
    <t>Vasu</t>
  </si>
  <si>
    <t>AHM Datamart</t>
  </si>
  <si>
    <t>RRUS/562/2023</t>
  </si>
  <si>
    <t>RR/1501/2023</t>
  </si>
  <si>
    <t>API-POSTMAN</t>
  </si>
  <si>
    <t>RR/1401/2023</t>
  </si>
  <si>
    <t>QA Automation, Rest API(Postman), Python, Java,Selenim, SQL,Bitbucket,Git, Functional Testing, VS Code, Azure</t>
  </si>
  <si>
    <t>RR/1519/2023</t>
  </si>
  <si>
    <t>RR/1413/2023</t>
  </si>
  <si>
    <t>Bootstrap,CSS,ECMA Script 5,ECMA Script 6,Git,HTML,JavaScript,React Material UI,SCSS,Webpack, Automation Testing - Cypress,MongoDB,NodeJS,React Redux,Sass,Unit Testing, jQuery,Typescript, ReactNative,</t>
  </si>
  <si>
    <t>RR/1304/2023</t>
  </si>
  <si>
    <t>QA Automation,REST API,C#,Python,Java,Selenium,SQL,SOAPUI,Jmeter,TOSCA,Azure CICD pipeline,Jenkins</t>
  </si>
  <si>
    <t>RR/1393/2023</t>
  </si>
  <si>
    <t>RRUS/1/2024</t>
  </si>
  <si>
    <t xml:space="preserve">Agile Methodology,Jira,Project Management(Consulting),Scrum,Scrum Master, People Management,Project Management,Reports and Dashboards,SAFE Agile,Scaled Agile,VersionOne,  </t>
  </si>
  <si>
    <t>Sobey's</t>
  </si>
  <si>
    <t>RR/1562/2023</t>
  </si>
  <si>
    <t>RRUS/571/2023</t>
  </si>
  <si>
    <t>Healthcomp - FHIR</t>
  </si>
  <si>
    <t>RR/948/2023</t>
  </si>
  <si>
    <t>Chiranjiivi Y</t>
  </si>
  <si>
    <t>Having around 8+ years IT career with 7+ years of Test Automation experience. Skills: Cypress, Katalon Studio, Robot Framework, Web driver, JMeter,Lambda Test, Smoke testing, Integration testing, Functional testing, Regression testing, System testing, Test plan and Test cases preparation, Test Execution and Reporting, Banking, Insurance, HealthCare, Unix, Windows, Python, Core Java (Basics), GIT, SVN, TestLink, Jira Agile.</t>
  </si>
  <si>
    <t>RR/1441/2023</t>
  </si>
  <si>
    <t xml:space="preserve">Bootstrap,HTML/CSS,  Adobe XD,Graphic Design,JavaScript,React,React Material UI,Wordpress, </t>
  </si>
  <si>
    <t>RR/1558/2023</t>
  </si>
  <si>
    <t xml:space="preserve"> Bootstrap,ECMA Script 6,React Material UI,ReactJS,SCSS,Typescript, J2ee,JUnit,MySQL, Nodejs,React,</t>
  </si>
  <si>
    <t>RR/1559/2023</t>
  </si>
  <si>
    <t xml:space="preserve"> CSS,Git,HTML,JavaScript,Jira,React Material UI,React Redux,ReactJS,  React,ReactNative,</t>
  </si>
  <si>
    <t>RR/1557/2023</t>
  </si>
  <si>
    <t>RR/1555/2023</t>
  </si>
  <si>
    <t>Prashant</t>
  </si>
  <si>
    <t xml:space="preserve">Java (J2EE, EJB, JSP Servlets, Log4j), XML, JavaScript, Angular Js 8, Node JS, Java Script,XSLT, Web Services (SOAP, WSDL, REST API), STRUTS, Spring Framework, Spring Boot, Spring Cloud, Netflix OSS components(Eureka, Zuul, Hystrix), JSON, Git hub and Hibernate.JDBC, JSP, Servlets, MVC. </t>
  </si>
  <si>
    <t>RR/1445/2023</t>
  </si>
  <si>
    <t>PWC</t>
  </si>
  <si>
    <t>RR/1560/2023</t>
  </si>
  <si>
    <t>ManualTesting,EDI,Selenium(Basics),UFTFramework(Basics),Snap logic,JIRA,ALM,SQL,HealthrulesManager(HRP),837EDI OBFiles,Mainframe Testing, eFDE, X12 files, EDI Validation HIPAA Tool, APT Tool, Blue2, WGS and NASCO.</t>
  </si>
  <si>
    <t>RR/25/2024</t>
  </si>
  <si>
    <t>Manual Testing, Regression Testing, Selenium Testing, Core Java, Git, TestNG, JIRA, Basic knowledge of SQL Queries and Postman Tool</t>
  </si>
  <si>
    <t>RR/1538/2023</t>
  </si>
  <si>
    <t>Java, C#, Javascript, Selenium, Cucumber, Maven, TestNG, JUnit, Cypress, Databricks, Azure Data Factory, Rest Assured, Python(Beginner), Ruby, Watir, Sikuli, Automation Testing, Accessibility Testing, Mobile Testing, Performance Testing(Intermediate), Test Planning, Integration Testing, GIT, SVN, JIRA, Azure Devops, TFS.</t>
  </si>
  <si>
    <t>RR/1534/2023</t>
  </si>
  <si>
    <t>SQL, Selenuim with Java, API-Postman, DevOps, TestRail, Appworx</t>
  </si>
  <si>
    <t>RR/1540/2023</t>
  </si>
  <si>
    <t>Proactive Hiring</t>
  </si>
  <si>
    <t>Java (v1.6 - v1.8), J2SE, J2EE, JDBC, JNDI, JSP, Servlets, JDBC, Basic Knowledge on GCP,Spring, Spring Boot, Spring JPA, Micro Services, Hibernate, SQL,Tomcat 8.5 ,SVN, GitHub, GitLab</t>
  </si>
  <si>
    <t>RR/1420/2023</t>
  </si>
  <si>
    <t>JDBC, JPA,Spring boot,Data Structures and Algorithms,J2SE, Servlets, JSP,J2EE, MangoDB, Microservices. Spring Batch.</t>
  </si>
  <si>
    <t>RR/1419/2023</t>
  </si>
  <si>
    <t>Microservices(basics) J2EE Spring Boot 2.2.7 SpringMVC Maven 4.0 Hibernate Thymeleaf JSP 2.3.1 HTML 5 JDBC JSON MySQL Java Used GitLab for Project Sync PostgreSQL 12 Bootstrap 3.4.1 Angular 7.0.7 XML Ajax Restful API jQuery Agile Methodologies CSS Javascript Node 14</t>
  </si>
  <si>
    <t>RR/1421/2023</t>
  </si>
  <si>
    <t>SAFe Agile, Scrum Master, MS SQL Server, Oracle, ACP Certified, PMP Certified, PfMP Certification in progress, Licensed Insurance Agent (State of Utah), CMMI, SOC, HI Trust, Analytics, Metrics, Change Management, Risk Management, Release Management, QA/Dev background.</t>
  </si>
  <si>
    <t>RRUS/27/2024</t>
  </si>
  <si>
    <t>Humana Centerwell</t>
  </si>
  <si>
    <t>He is more of a manual tester and no real automation experience. He has not worked on any retail applications in real projects (his claim of retail experience is while learning automation, he created some test cases against amazon etc). With these, I don’t think we can position him as the test lead onsite.</t>
  </si>
  <si>
    <t>JIjesh</t>
  </si>
  <si>
    <t>RR/33/2024</t>
  </si>
  <si>
    <t>RR/42/2024</t>
  </si>
  <si>
    <t>Selenium Java. Selenium C#, Basic knowledge in JMeter and API testing, AWS DevOps. Postman</t>
  </si>
  <si>
    <t>RR/1520/2023</t>
  </si>
  <si>
    <t>Java, Javascript,Spring/REST/SQL/Hibernate</t>
  </si>
  <si>
    <t>RR/1422/2023</t>
  </si>
  <si>
    <t xml:space="preserve">JAVA 7/8, Spring, Spring Boot, Microservices ,Angular 14/16, GCP, KAFKA ,JAVA 7/8, UNIX Shell Scripting, SQL, XML,Struts2.x, Hibernate, Spring , Kafka, AWS, GCp,SQL Server, PostgreSQL, MySQL, Oracle, DB2,SS, HTML, JavaScript, XML,Apache Tomcat Server6.0, Web Sphere Application Server, Jetty ,J2EE Design pattern, Orchestration design pattern and GOF etc.JIRA, Log4J, Linux Command Prompt, SVN, Maven, Git, Source Tree, WinScp, FileZilla, </t>
  </si>
  <si>
    <t>RR/1423/2023</t>
  </si>
  <si>
    <t>Java, J2EE, Spring Boot, Spring MVC, JPA, Hibernate, Angular, Oracle, Hadoop, HIVE QL, HBASE, Spark, Presto, PL/SQL, Agile</t>
  </si>
  <si>
    <t>RR/1509/2023</t>
  </si>
  <si>
    <t>Java, Spring MVC, SQL, Hibernate,Jira, Postgres SQL, Git Hub, Git Bash.</t>
  </si>
  <si>
    <t>RR/37/2024</t>
  </si>
  <si>
    <t>Java, JDK 1.7, 1.8, Spring Boot ,Hibernate, JPA, Restful Web Services , Postman, Kafka server, Tomcat apache, Micro-Services, Windows ,Linux, GIT, Bit bucket, Maven, JIRA, Redmine, rally.</t>
  </si>
  <si>
    <t>RR/38/2024</t>
  </si>
  <si>
    <t>SDLC &amp; STLC, application testing in AGILE methodology JIRA, Rally, Azure, Test Link,Defect life cycle, Defect Triage &amp; RCA of Incidents, Manual, Integration &amp; Regression test cycles, database testing, UI testing, API testing, Mobile testing, System Test Report (STR).</t>
  </si>
  <si>
    <t>RR/55/2024</t>
  </si>
  <si>
    <t>Manual Testing, SQL server, JIRA, Test Rail, Postman, Python, Core JAVA, MS SQL Server, Mobile Testing, Agile methodology, Zephyr Plugin, Azure Cloud Server, PG Admin</t>
  </si>
  <si>
    <t>RR/63/2024</t>
  </si>
  <si>
    <t>Data Engineering Stack like Spark, Kafka,DLE Python,Hadoop Big Data Stack,</t>
  </si>
  <si>
    <t>RRUS/25/2024</t>
  </si>
  <si>
    <t xml:space="preserve"> DevOps,Docker,Kubernetes,Monitoring servers using Prometheus with Grafana dashboard,Shell Scripting, Automation Testing - Selenium,AWS - Amazon Web Services,Azure Key Vault,Core Java,GKE - Google Kubernetes Engine,Google cloud,NodeJS,REST,Spring Boot,Terraform, Cloud Ops - AWS, Azure, or GCP,Java,</t>
  </si>
  <si>
    <t>RR/1537/2023</t>
  </si>
  <si>
    <t>RR/1017/2023</t>
  </si>
  <si>
    <t>Worked on Jenkins but not have hands-on on other DevOps tools, Cloud Service Providers. GCP, Shell SC and Azure -0</t>
  </si>
  <si>
    <t>RR/950/2023</t>
  </si>
  <si>
    <t>He doesn’t have cloud experience and scripting knowledge he was into the development Background and is able to work only in morning shift</t>
  </si>
  <si>
    <t>FHIR</t>
  </si>
  <si>
    <t xml:space="preserve">GCP, AWS, Azure, Databrics,Bigdata Hadoop eco system, Spark,Java, Python, Scala, </t>
  </si>
  <si>
    <t>RRUS/10/2024</t>
  </si>
  <si>
    <t>Automation (Keyword driven framework - UFT), SQL, EDI testing</t>
  </si>
  <si>
    <t>RR/1535/2023</t>
  </si>
  <si>
    <t>She has recently worked on Automation(Internal tool) more on that. Need to prepare more on manual testing.</t>
  </si>
  <si>
    <t xml:space="preserve">Cognos,GCP services, Informatica, Cognos, Tableu, Microstrategy, Pyspark, </t>
  </si>
  <si>
    <t>RR/1503/2023</t>
  </si>
  <si>
    <t>GCP, BigQuery, GCS, Dataproc, Airflow, Python, Hadoop, Spark, Hive, Qlik, SQL Server, Microsoft Visual Studio,  Jira, Rally, Linux</t>
  </si>
  <si>
    <t>RR/1502/2023</t>
  </si>
  <si>
    <t>API Testing, postman, Rest Assured(API Automation), Azure FHIR API,Salesforce CRM , Selenium with java automation testing, Sahi_pro, SQL, Cache DB and Manual Testing</t>
  </si>
  <si>
    <t>RR/65/2024</t>
  </si>
  <si>
    <t xml:space="preserve">Having 2+ years of experience as Product Owner and 9+ years of experience as a Quality Analyst, worked on Healthcare systems majorly with care considerations; health assessments; Nurse Portal / Care Manager Dashboards into population health. Elaborate, groom and define the stories and keep the backlog ready for development and QA teams and work closely with Scrum Masters, align with release dates. Experience with waterfall and Agile projects. </t>
  </si>
  <si>
    <t xml:space="preserve">RR/83/2024 </t>
  </si>
  <si>
    <t>SKILL &amp; TECHNOLOGY SUMMARY:
Core: Requirements elicitation, use case modeling, product vision, product roadmap, strategy analysis, problem solving, stakeholder collaboration, quality assurance, data integration, data profiling, data analysis, data governance, master data management, UAT and go-to market strategies</t>
  </si>
  <si>
    <t>RR/1425/2023</t>
  </si>
  <si>
    <t>Asp.Net Core, C#, Web API, .Net Microservice, Angular, React JS(Intermediate), MS SQL Server, Mongo DB, SSIS (Basics), HTML, CSS, Javascript, Scrum Agile, JQuery, Azure DevOps, Git, Python (Basics), Scala (Basics)</t>
  </si>
  <si>
    <t>RR/1437/2023</t>
  </si>
  <si>
    <t>ASP .Net,C# .Net,Database - MS SQL Server,JavaScript,VB .Net,VBScript, 3rd Party Integration,5 Why Technique,ADO .Net,Agile Methodology,AJAX,CCDA,CI + CD - Continuous Integration &amp;amp; Continuous Deployment,Client Communications,Corepoint Integration Engine,CSS,Greenway EMR,HTML,IIS,Jenkins,jQuery,Mentoring,Microsoft:  Excel,Microsoft:  Word,MS Powerpoint,MS Test,People Management,Project Management,Scrum Master,Soft Skills: Project Management,Soft Skills: Risk Management,SVN,TFS,Typescript,WCF,Web API,Web Services,XML, Angular 2.x,ANTS Profiler,ASP .Net MVC,AWS - Amazon Web Services,DevOps,Jasmine,Karma,SSIS, .NET ,Project Management(Consulting),Soft Skills: Scrum Management,</t>
  </si>
  <si>
    <t>RR/31/2024</t>
  </si>
  <si>
    <t>Automation with Keyword Driven Framework using UFT tool, Functional Testing, Database Testing, US Healthcare domain, Rhapsody Testing (HL7), Web service Testing using Postman, Microsoft Office, ,DWH, Report Testing, Crystal Reports, HP ALM, Claim lifecycle, Oracle, MS SQL Server, PL/SQL, SAFE Agile, Scrum.</t>
  </si>
  <si>
    <t>RR/34/2024</t>
  </si>
  <si>
    <t>Kotlin, Swift, iOS App Development and Android App Development,PLSQL, Javascript, Python, C++, Oracle SQL Developer, MSSQL Server, Android Studio, Xcode, VSCode</t>
  </si>
  <si>
    <t>RR/90/2024</t>
  </si>
  <si>
    <t>Java1.8/J2EE, Spring Boot, Struts 2.0, Micro services, JPA, Hibernate,Oracle-SQL, PostgreSQL, Docker, K8s, Azure APIM, JIRA, Kafka, Rabbit MQ, Java, J2EE, Micro Services, SOAP, RestfulAPI, Swagger. Open API 3.0, SQL Server, Oracle, PostgreSQL, Spring Boot, Hibernate, JPA, Struts 2.x, Angular9, Eclipse, IntelliJ, STS, VS Code, Jenkins, Zipkin, Ribbon, Tomcat, apache camel, Docker, K8s, Crucible, Sonar, Kibana, SVN, GitHub.</t>
  </si>
  <si>
    <t>RR/36/2024</t>
  </si>
  <si>
    <t>Manual And Automation [Java with Selenium] Hybrid Frameworks, Basics knowledge of Cucumber,Maven and Jenkins. API Testing Using POSTMAN , SWAGGER, Smoke Testing, Functional Testing, System Testing, Performance Testing, Regression Testing, Compatibility Testing and Adhoc Testing. , MS SQL Server Agile Process and Test Management Tools like VersionOne, JIRA and Azure Devops</t>
  </si>
  <si>
    <t>RR/1539/2023</t>
  </si>
  <si>
    <t>Business Analyst,Healthcare Consultant,</t>
  </si>
  <si>
    <t>Corelake </t>
  </si>
  <si>
    <t>RR/1563/2023</t>
  </si>
  <si>
    <t>Health rules,SQL, EDI Testing, Report Testing, DWH , DQS, Cube, Data mart, Data migration, Mainframes</t>
  </si>
  <si>
    <t>RR/60/2024</t>
  </si>
  <si>
    <t>Azure Data Factory, Azure Synapse</t>
  </si>
  <si>
    <t>RRUS/47/2024</t>
  </si>
  <si>
    <t xml:space="preserve"> Functional Testing,Manual Testing,Regression Testing, Agile Methodology,Compatibility Testing,ITIL,Jira,Mobile Testing,Sanity Testing,Scrum,Smoke Testing,Testing Methodology,Usability Testing, Accessibility Testing,Automation Testing - Selenium,Bugzilla,Client Communications,Core Java,Data Migration,Database - MS SQL Server,Defect Management,ISTQB Certified Tester,PostMan,Python,QA Automation,QA Manual,Test Planning,Web API Testing,Web Service Testing,</t>
  </si>
  <si>
    <t>RR/81/2024</t>
  </si>
  <si>
    <t xml:space="preserve"> .Net Core,ASP .Net MVC,C# .Net,Data Structure,Database - MS SQL Server,LINQ,MS Visual Studio,PostMan,Problem-Solving,QRDA,REST,Web API, Angular 2.x,Angular CLI,Azure,CI + CD - Continuous Integration &amp;amp; Continuous Deployment,ECMA Script 6,HTML,Micro services,MySQL,Nunit,Python,ReactJS,VS Code, Angular,ASP.NET,</t>
  </si>
  <si>
    <t xml:space="preserve">CVS Health </t>
  </si>
  <si>
    <t>RR/78/2024</t>
  </si>
  <si>
    <t>ASP.Net, MVC, C#, Razor, Web API, Entity Framework, WCF, jQuery, MS SQL Server 2008 / 2014 / 2017, Azure Cloud. </t>
  </si>
  <si>
    <t>RR/77/2024</t>
  </si>
  <si>
    <t>RR/82/2024</t>
  </si>
  <si>
    <t>Awaiting updated resume-US Employee</t>
  </si>
  <si>
    <t>ORG Delivery - Others</t>
  </si>
  <si>
    <t>Hands-on Healthcare Data and Technology leader with a proven track record of leading engagements, managing projects, and delivering solutions as a Data Architect and Data Engineer.  
Domain experience
•	EHR – Epic, Meditech, eCW
•	Population Health - Quality Metrics, ACO, Risk Stratification
•	Claims – Medicare, Third Party
•	Health Information Exchange – ADT data
•	Life Sciences- Pharmaceutical studies, Surveys
•	Revenue Cycle Management
Technical Skills
•	Data architecture/Data Modeling/Data Engineering/Data Warehouse
•	Cloud – Azure, AWS
•	Snowflake, Azure Synapse/SQL Database, MySQL, Hive
•	ETL/ELT, Azure Data Factory 
•	SQL, PySpark
•	QlikView, Business Objects, Tableau</t>
  </si>
  <si>
    <t>Snowflake,PostgreSQL, Javascript, AWS/Azure cloud, UNIX, Power Bi.</t>
  </si>
  <si>
    <t>RR/1521/2023</t>
  </si>
  <si>
    <t>.Net, C#, Microsoft Architecture,Angular, NestJs Api’s, Typescript, Aidbox with PostgreSQL, Netflix conductor, SendGrid, Twillio, AWS hosted Environment, AWS Services such as Cognito for identity Management, ECS containers, Cloud Watch et</t>
  </si>
  <si>
    <t>Prime MRx</t>
  </si>
  <si>
    <t>RR/113/2024</t>
  </si>
  <si>
    <t>Product Management(Consulting),</t>
  </si>
  <si>
    <t>Prime MRX</t>
  </si>
  <si>
    <t>RR/114/2024</t>
  </si>
  <si>
    <t>Anthem/NHPRI</t>
  </si>
  <si>
    <t>Clinician by education and digital transformation executive by experience with fourteen years of international experience in business analysis , consulting within health provider and payor industry in the United States, Middle East, and Asia pacific. 
SKILL &amp; TECHNOLOGY SUMMARY: 
	Electronic Health Record (EHR) Systems
	Business &amp; Requirements Analysis
	Provider Data Management
	Claims and Clinical Process Transformation 
	Healthcare Management Consulting
	Business Process Management &amp; Reengineering
	Physician Behavior Change Management
	Business Strategy &amp; Development
	Team Leadership | Development | Coaching</t>
  </si>
  <si>
    <t>RR/112/2024</t>
  </si>
  <si>
    <t>RRUS/57/2024</t>
  </si>
  <si>
    <t>RRCA/17/2024</t>
  </si>
  <si>
    <t>Swift, UIKit, SwiftUI, Core Data, Concurreny, Objective C, Combine, MVVM, Clean architecture, Protocol Oriented Programming (POP) </t>
  </si>
  <si>
    <t>RR/24/2024</t>
  </si>
  <si>
    <t>Android Mobile Application Development,Android Studio,Java,Android app development with Kotlin,Eclipse,JSON,Unit Testing,Google Firebase,React Native,</t>
  </si>
  <si>
    <t>RR/1305/2023</t>
  </si>
  <si>
    <t>eClinicalWorks:  EMR, eClinicalWorks:  Electronic Health eXchange (eEXH 2.0),EHR, Agile Methodology,eClinicalWorks:  Patient Portal,Soft Skills: Scrum Management, SSIS, SSRS,</t>
  </si>
  <si>
    <t>RR/104/2024</t>
  </si>
  <si>
    <t>Certified SAFe 6 Agilist and Certified Scrum Master with overall 14+ years of experience, including 5+ years in Project management, leading multiple teams and handling digital projects of all sizes.</t>
  </si>
  <si>
    <t>RR/47/2024</t>
  </si>
  <si>
    <t>RRUS/86/2024</t>
  </si>
  <si>
    <t>HTML, Bootstrap,React Material UI,React Native, ASP .Net MVC,Database - MS SQL Server,JavaScript,MySQL,NodeJS,React Redux, .NET ,React,</t>
  </si>
  <si>
    <t>RR/3/2024</t>
  </si>
  <si>
    <t>RR/136/2024</t>
  </si>
  <si>
    <t>Angular 2+ version, ReactJs, Java Script, jquery, HTML, CSS, ASP.NET, MVC, SQL Server</t>
  </si>
  <si>
    <t>RR/138/2024</t>
  </si>
  <si>
    <t>.NET Core, Angular, SQL Server, Web API, Jasmine, JSON</t>
  </si>
  <si>
    <t>RR/139/2024</t>
  </si>
  <si>
    <t>Core Competencies:
•	SAFe / Agile Methodology
•	Client Engagement
•	People Management
•	Risk Management
•	Quality Assurance
•	Stakeholder Management
Certifications:
•	SAFe 6 Agilist
•	Certified Scrum Master</t>
  </si>
  <si>
    <t>RR/141/2024</t>
  </si>
  <si>
    <t xml:space="preserve">ADO .Net,ASP .Net,C# .Net,Database - MS SQL Server,JavaScript, .Net Core,AJAX,Bootstrap,DotCover,jQuery,Moq Framework for Unit testing,MS Visual Studio,SonarQube,TFS,VB .Net,Web API, Angular 2.x,Angular 8,ASP .Net MVC,Git,Jenkins,MS Test, </t>
  </si>
  <si>
    <t>RR/146/2024</t>
  </si>
  <si>
    <t>Around 18+ years of IT experience in project management, delivery, and technical management for large corporate clients in various business sectors such as Healthcare, Insurance, Media, Airlines, Retail, Banking, and Manufacuring domains</t>
  </si>
  <si>
    <t>Talent Market Place</t>
  </si>
  <si>
    <t>RR/143/2024</t>
  </si>
  <si>
    <t>SOBEYS </t>
  </si>
  <si>
    <t>VUMC </t>
  </si>
  <si>
    <t xml:space="preserve"> DevOps, AWS - Amazon Web Services,Linux, AWS SQS &amp;amp; SNS using BOTO3,Dev Ops,</t>
  </si>
  <si>
    <t>RR/103/2024</t>
  </si>
  <si>
    <t>.NET ,.Net Core,ASP.NET,Bitbucket,C# .Net,Database - MS SQL Server,Moq Framework for Unit testing,MS Visual Studio,OOPS,PostgreSQL,PostMan,Swagger,Web API,</t>
  </si>
  <si>
    <t>RR/142/2024</t>
  </si>
  <si>
    <t>JMeter 5.X, Jmeter 4.X, Microsoft VSTS 2010, HP Load Runner 9.5, HP Load Runner 9.0, HP Load Runner 8.1, Web HTTP/HTML, Oracle NCA, Web Click &amp; Script, SQL Server Profiling, OptimizeIt 2006, YourKit Java Profiler 8.0, Perfmon, Prometheus using Grafana dashboard, Solar wind, Jconsole, SQL Server 2019, SQL Server 2012, Oracle 9i, Oracle 10g.</t>
  </si>
  <si>
    <t>RR/5/2024</t>
  </si>
  <si>
    <t xml:space="preserve">  Angular 8,Database - MS SQL Server,Entity Framework, .NET with Add ons,ASP.NET,Database - Oracle,</t>
  </si>
  <si>
    <t>RR/169/2024</t>
  </si>
  <si>
    <t>•	Experienced in client management and analyzing customer needs, Documentation and Management.
•	Experienced with requirement gathering, planning product delivery, grooming and doing demo.
•	Experienced as a scrum master, worked on user story, UAT managing daily standups, creating reports and managing internal and external stakeholders. 
•	Projects worked on analytical report creation, web and mobile application creation.</t>
  </si>
  <si>
    <t xml:space="preserve">RR/1351/2023 </t>
  </si>
  <si>
    <t>Selenium, C# (Visual Studio, N Unit), Java (Eclipse, Test Ng), Power App Easy Repro Framework, Python with Robot Framework (learning knowledge), RIDE, Bugzilla, JIRA, Rally, Q Test, TFS, AZURE Repo, GitLab, Manual Testing.</t>
  </si>
  <si>
    <t>RR/1533/2023</t>
  </si>
  <si>
    <t>Java, SQL, Core Java, Spring, Spring Boot, Microservice, Restful API, Hibernate, JSP/JSF, Servlet, JDBC, Oracle, Tomcat, Jboss, Git, Bitbucket, Postman.</t>
  </si>
  <si>
    <t>RR/163/2024</t>
  </si>
  <si>
    <t>AzureSQL,ADF,RPDM (Redpoint DataManagement)</t>
  </si>
  <si>
    <t>RR/17/2024</t>
  </si>
  <si>
    <t>Oracle,Terra data,,PL/SQL, Informatica, sql server, Cloud Ops - AWS, Azure, or GCP</t>
  </si>
  <si>
    <t>RR/124/2024</t>
  </si>
  <si>
    <t>ASP .Net MVC, Database - MS SQL Server,PostgreSQL, .Net Core,Angular 2.x,ReactJS, ASP.NET,</t>
  </si>
  <si>
    <t xml:space="preserve">Vatica </t>
  </si>
  <si>
    <t>RR/91/2024</t>
  </si>
  <si>
    <t>CSS,HTML,MS Office, Agile Methodology,Angular 8,Bootstrap,JavaScript,jQuery,Wireframes, Angular 2.x,Balsamiq for Wireframes,LESS,Sass,Typescript, Adobe Photoshop, Illustrator, InDesign, After Effects,AJAX,High charts,HTML/CSS,Jira,UX Design,</t>
  </si>
  <si>
    <t>RR/190/2024</t>
  </si>
  <si>
    <t>Angular, ReactJS, JavaScript, HTML, CSS, Node Js, GitHub, Jenkins, JIRA, Azure DevOps,MSSQL, Oracle</t>
  </si>
  <si>
    <t>Quality CI</t>
  </si>
  <si>
    <t>RR/188/2024</t>
  </si>
  <si>
    <t>C#, .Net Core,Angular, ASP.Net MVC, Web API, LINQ, Entity Framework, MS SQL Server, RDBMS, GitHub, Jira, Azure Devops, Agile, SDLC, TSQLT, XUnit, Nest JS, Typescript, Javascript, HTML, CSS.</t>
  </si>
  <si>
    <t>RR/151/2024</t>
  </si>
  <si>
    <t>Manual,Testing,Automation,Testing,Core,Java,SQL(Basics),Jira,AzureBoard,Selenium,TestNG,Maven</t>
  </si>
  <si>
    <t>RR/211/2024</t>
  </si>
  <si>
    <t>IEBC</t>
  </si>
  <si>
    <t>Balsamiq for Wireframes,Business Analysis Approach Identification and Definition,Business Analysis Planning and Monitoring,Electronic Data Capture,End User Demos,JIRA Admin,Kanban,Microsoft Visio,MS Paint for Wireframes,Rally,Use Case Writing,Waterfall Model, Genomics,Requisite Pro,Sales Force Service Cloud,UML, Business Analyst,QA Manual,</t>
  </si>
  <si>
    <t>RR/198/2024</t>
  </si>
  <si>
    <t>RR/185/2024</t>
  </si>
  <si>
    <t>Selenium, Java, Automation testing, Cucumber, SQL, Manual Testing, API Testing, Postman, GIT, Microsoft Azure</t>
  </si>
  <si>
    <t>RR/32/2024</t>
  </si>
  <si>
    <t>EMR\EHR, Knowledge of US and Indian Healthcare, Agile, Scrum, SDLC, ICD Coder, Project Management, JIRA, Azure DevOps, EMR\EHR Implementation, Analytics, HIMS. Payer &amp; Provider knowledge. Life Sciences.</t>
  </si>
  <si>
    <t>RR/202/2024</t>
  </si>
  <si>
    <t>Over 19 years of IT experience in application development, data engineering in Java, Scala, Python, Spark, pyspark, Hdfs, hive, hbase, impala, airflow, cloudera, Akka [Core, Stream, Http, Persistence, Cluster], Play/Lagom framework, Kafka, SBT, AWS Architecture[EC2, ECS, S3, RDS, ElistiCache, Neptune, Redshift, EMR, Kinesis, QuickSight], Cassandra, React, Javascript, Spring, Hibernate, GraphQL, JPA, REST, SOAP, Mongo DB, Tomcat, WebSphere, Oracle, Git and Docker and provide  support to large corporate clients in various business sectors such as Finance, Telecom, Healthcare, Clinical Trial and Retail.</t>
  </si>
  <si>
    <t>RR/120/2024</t>
  </si>
  <si>
    <t>RESTful APIs, Microservices, PostgreSQL, New Relic, Redis, Celery with RabbitMQ, Waypoint, REACT(Beginner), Javascript, HTML, ElasticSearch, Docker</t>
  </si>
  <si>
    <t>RR/209/2024</t>
  </si>
  <si>
    <t>ASP.net MVC, SQL server, C#</t>
  </si>
  <si>
    <t>RR/145/2024</t>
  </si>
  <si>
    <t>JAVA 7/8, Spring, Spring Boot, Microservices,Angular 14/16, GCP, KAFKA,JAVA 7/8, UNIX Shell Scripting, SQL, XML, AWS, GCP, SQL Server, PostgreSQL, MySQL, Oracle, DB2 ,CSS, HTML, JavaScript, XML,Apache Tomcat Server6.0, Web Sphere Application Server, Jetty,J2EE Design pattern, Orchestration design pattern and GOF etc. JIRA, Log4J, Linux Command Prompt, SVN, Maven, Git, Source Tree, WinScp, FileZilla, SqlYog, Altova Mapforce (Data mapping tool), Jenkins it Bucket, Git Hub</t>
  </si>
  <si>
    <t>RR/1134/2023</t>
  </si>
  <si>
    <t>RR/79/2024 </t>
  </si>
  <si>
    <t>Angular, Nest Js, TypeScript, JavaScript, HTML, CSS.,C#, .NET Core, LINQ, Web API, Entity Framework, RDBMS.,Azure Basic, GitHub, Jira, Azure Devops, MS SQL, TSQLT, XUnit framework</t>
  </si>
  <si>
    <t>RR/210/2024</t>
  </si>
  <si>
    <t>Java,Selenium,TestNG,Github,Jenkins,Jira,Test Rail,Post Man</t>
  </si>
  <si>
    <t>Relatient</t>
  </si>
  <si>
    <t>RR/54/2024</t>
  </si>
  <si>
    <t xml:space="preserve"> Database - MS SQL Server,VB .Net, ASP .Net MVC,Azure,C# .Net, ASP.NET,Dev Ops,</t>
  </si>
  <si>
    <t> RR/62/2024</t>
  </si>
  <si>
    <t>Partial allocation to 100%</t>
  </si>
  <si>
    <t>SAP testing, Salesforce testing,  manual test cases, regression, QA, test scripts, and JIRA</t>
  </si>
  <si>
    <t>RR/212/2024</t>
  </si>
  <si>
    <t>C#, .Net, Asp.NET, MSSQL, ADO.NET, JavaScript, jQuery, HTML, CSS, Web API, Bootstrap, ObjectScript &amp; Intersystems Cache</t>
  </si>
  <si>
    <t>RR/234/2024</t>
  </si>
  <si>
    <t>Selenium Web Driver with JAVA, POSTMAN, Rest API with BDD (Foundational), TESTNG, Cucumber with BDD (Foundational), SQL SERVER 2014, MAVEN</t>
  </si>
  <si>
    <t>RR/237/2024</t>
  </si>
  <si>
    <t>Test Execution, Defect Management, Agile methodology, functional and integration testing, black box testing, Sanity Testing, Smoke Testing, Integration testing, Regression testing and System testing, DB testing (SQL server/SQL developer), API testing using various tools like Postman, Swagger, SoapUI, Designing Traceability Matrix., HP ALM, JIRA</t>
  </si>
  <si>
    <t>RR/236/2024</t>
  </si>
  <si>
    <t>Java, .Net (C#),Amazon Web Services, Azure and Google Cloud Platform,Typescript, JavaScript, Shell and python,Singleton, Factory, Front Controller, MVC,SOAP and RESTful,Maven, Jenkins, NuGet,Agile (SCRUM), Waterfall,MySQL, SQL Server, and AWS Aurora,Spring, Spring Boot, Hibernate, Ng-Redux, ngxs,Eclipse and IntelliJ IDEA, Visual Studio, VS Code</t>
  </si>
  <si>
    <t>RRUS/106/2024</t>
  </si>
  <si>
    <t>C# .NET, ASP .NET Core, ASP .NET MVC, Angular 8, MS SQL, PostgreSQL, Web API, jQuery.</t>
  </si>
  <si>
    <t>RR/45/2024</t>
  </si>
  <si>
    <t>Project Manager with 17+ years of immense experience in Project Management and Product development with 7+ and 10+ years of relevant experience. Well versed in managing and working with distributed teams of size varying up to 30+ engineers and have successfully executed major Projects worth up to $2Million for customers like Microsoft, Hitachi, Kaminario, NHPRI and HealthComp.
Technologies: 	              Java &amp; J2EE Frameworks, REST, C#, and C++, ASP.NET MVC, Dot Net Core, HTML, CSS3, JavaScript, Angular, JQuery, ADF, Power BI
Cloud exposure:     	AWS and Azure
Simulators / Tools:         VSO, TFS, JIRA, Redmine and Fiddler
Protocols:                         TCP/IP and http
Version control:               GIT, SVN and Clearcase
Documentation:              Confluence, Wiki, Microsoft Word, and Excel
CICD tool:		Jenkins, Azure DevOps</t>
  </si>
  <si>
    <t xml:space="preserve">GAINWELL </t>
  </si>
  <si>
    <t>RR/206/2024</t>
  </si>
  <si>
    <t>RR/204/2024</t>
  </si>
  <si>
    <t>SQL, MS office, Graphical Reporting PowerPoint and Excel, Formidable Technical, Analytical and Problem Solving, Lucid Chart, Jira, Agile</t>
  </si>
  <si>
    <t>RR/205/2024</t>
  </si>
  <si>
    <t>RRUS/102/2024</t>
  </si>
  <si>
    <t>Web Application Penetration Testing , Mobile App Pen Testing  , Burp-suite, OWASP ZAP Tool, Nessus, Postman, Kali Linux, NMAP, Security Manual Testing, QA Manual Testing,  Swagger API Testing ,Web API Testing, Vulnerability Assessment &amp; Management , Python (Beginner)</t>
  </si>
  <si>
    <t>RR/270/2024</t>
  </si>
  <si>
    <t>SQL,Health Rules,Amysis,Automation,Team Management</t>
  </si>
  <si>
    <t>RR/140/2024</t>
  </si>
  <si>
    <t>Azure, SQL, Swagger, Manual Testing, TFS, Version One, SQL, DHC Restlet, Bugzilla</t>
  </si>
  <si>
    <t>RR/260/2024</t>
  </si>
  <si>
    <t>RR/241/2024</t>
  </si>
  <si>
    <t>RR/232/2024</t>
  </si>
  <si>
    <t>RR/233/2024</t>
  </si>
  <si>
    <t>RRUS/105/2024</t>
  </si>
  <si>
    <t>RR/235/2024</t>
  </si>
  <si>
    <t>RR/186/2024</t>
  </si>
  <si>
    <t>RR/507/2023</t>
  </si>
  <si>
    <t>RR/207/2024</t>
  </si>
  <si>
    <t>RRMX/5/2024</t>
  </si>
  <si>
    <t>RR/298/2024</t>
  </si>
  <si>
    <t>Web Application Support (MAH Portal), Data Monitoring (ODS, PHR &amp; TMV)</t>
  </si>
  <si>
    <t>RR/291/2024</t>
  </si>
  <si>
    <t>Web Application Support (MAH Portal), Sending Gift cards, monitoring Mailbox</t>
  </si>
  <si>
    <t>RR/287/2024</t>
  </si>
  <si>
    <t>Senior Analyst</t>
  </si>
  <si>
    <t>Java, Python, C++, C#, JavaScript,Node.js, PHP, Ruby on Rails, ASP.NET,MySQL, PostgreSQL, MS SQL Server, Oracle NoSQL Databases: MongoDB, Cassandra, Couchbase, Redis, MongoDB,Google BigQuery, Amazon Redshift, Snowflake,Erwin, IBM Infosphere, SAP Power designer, Toad Data Modeler</t>
  </si>
  <si>
    <t>RRUS/112/2024</t>
  </si>
  <si>
    <t>Associate Analyst - Operations</t>
  </si>
  <si>
    <t>GCP, AWS, Snowflake, Data bricks, ETL, Epic, Postman, Power BI, Machine Learning, Epic.</t>
  </si>
  <si>
    <t>RR/286/2024</t>
  </si>
  <si>
    <t>Incident and ticket handling,International voice process,Resolving Incident and tickets, Microsoft 365, Report generation in excel,Active directory,Microsoft teams admin,Exchange Admin, Problem solving,Incident handling,Advanced excel skill ( vlookup,Pivot table,macro),Software troubleshooting.</t>
  </si>
  <si>
    <t>RR/290/2024</t>
  </si>
  <si>
    <t>RR/292/2024</t>
  </si>
  <si>
    <t>RR/289/2024</t>
  </si>
  <si>
    <t>Business Analysis Approach Identification and Definition,Claims Financial / Billing,Medicare,Overpayment, Fraud, Waste &amp;amp; Abuse,People Management,Requirements Life Cycle Management,Claims Adjudication,Claims Pricing,Continuous Improvement,Data Management,Medicaid,MS Office,Project Management,Reports and Dashboards,Six Sigma,HL7 ADT,HL7 Messaging Standards,HL7 ORM,HL7 ORU,Manual Testing,Member Enrollment,MySQL,Project Management,Python,Regression Testing,Scrum Master</t>
  </si>
  <si>
    <t>RR/288/2024</t>
  </si>
  <si>
    <t>RR/294/2024</t>
  </si>
  <si>
    <t>RR/304/2024</t>
  </si>
  <si>
    <t xml:space="preserve">Prashant </t>
  </si>
  <si>
    <t>Cache MUMPS,Zen,Java Script,HTML,CSS,XML,Unix,PSL,Java,C++</t>
  </si>
  <si>
    <t>RR/306/2024</t>
  </si>
  <si>
    <t xml:space="preserve"> ADO .Net,ASP .Net,ASP .Net MVC,C# .Net,Web API,Windows Forms, .Net Core,Database - MS SQL Server,DevOps, ASP.NET,Micro services,</t>
  </si>
  <si>
    <t>RR/305/2024</t>
  </si>
  <si>
    <t xml:space="preserve">RR/197/2024 </t>
  </si>
  <si>
    <t>HIVE QL, BigQuery, PL/SQL, SAFe Agile, Scrum Master, Python (Intermediate), R (Intermediate), Data Analysis/ Data Science, Jupyter Notebook, Cloud Computing(GCP, AWS, Azure), Access Management, Selenium with Java, Selenium with C#, Tableau, Tidal, VBA, Pelican, GitHub/GitaLab, Terraform, GCP, Harness, VSTS, HP ALM, Clear Quest, SVN, IBM Rational tools (RQM, RFT), QTP, Quality Centre, Team Foundation Server, JIRA, Rally, Team Track, Service Now (ITSM), BMC Remedy</t>
  </si>
  <si>
    <t>RRUS/83/2024</t>
  </si>
  <si>
    <t>RRUS/119/2024</t>
  </si>
  <si>
    <t>SQL Server (Beginner),GCP, ML, AI, PLsql, Mysql, spark, PYspark, ETL, Hadoop, AWS (Intermediate)</t>
  </si>
  <si>
    <t>RR/313/2024</t>
  </si>
  <si>
    <t>RRUS/110/2024</t>
  </si>
  <si>
    <t>RR/217/2024</t>
  </si>
  <si>
    <t>RRUS/104/2024</t>
  </si>
  <si>
    <t>API(Postman), Cloud Service ops(Azure)</t>
  </si>
  <si>
    <t>RR/271/2024</t>
  </si>
  <si>
    <t>HPMG </t>
  </si>
  <si>
    <t>RRUS/118/2024</t>
  </si>
  <si>
    <t>Uprise</t>
  </si>
  <si>
    <t>RR/373/2024</t>
  </si>
  <si>
    <t>o	Technologies / Tools Used,-&gt;ASP.NET, SQL Server, Dotnet, Micro Services, WebAPI, POSTMAN, SWAGGER, TFS, Git, Oracle, Main Frames, AWS Cloud ,  Chat GPT , Angular,SaaS, Node JS, React , View JS.
o	Project Management Tools,-&gt; MS Project, Smartsheet, JIRA, Confluence. Azure Dashboard.
o	Project Methodologies -&gt; Scrum, Kanban,Water Fall, Hybrid Model.
o	DevOps- CI-CD Tools / Technolgies –Bamboo, Jenkins , DORA Metrics , Checkmarx , SonarQube.
o	Statistical Tools -MiniTab</t>
  </si>
  <si>
    <t>RR/259/2024</t>
  </si>
  <si>
    <t>ALM-Application Life Cycle Management,Waterfall Model, Agile Methodology,Bugzilla,Database Testing,Scrum,SOAPUI, Claims Adjudication,ETL Testing, Automation Testing - QTP,AWS - Amazon Web Services,Datamart &amp;amp; Report Testing,QA Manual,Salesforce Service Cloud,</t>
  </si>
  <si>
    <t>Icon</t>
  </si>
  <si>
    <t>RR/201/2024</t>
  </si>
  <si>
    <t xml:space="preserve">Java, Spring, Springboot, REST APIs, MySQL, JDBC Connectivity, Knowledge of Design Patterns, OOPs Concepts, Data Structures, Algorithms, PostgreSql, DropWizard,  Javascript, Angular 11, JQuery embedded in HTML, JSP, CSS, Bootstrap, Typescript and Node JS, Tools - Tortoise SVN, Tortoise Git, Atlassian JIRA Documentation – Swagger, Testing – Postman </t>
  </si>
  <si>
    <t>RR/1432/2023</t>
  </si>
  <si>
    <t>Program Management</t>
  </si>
  <si>
    <t xml:space="preserve">Cloud Modernization,Enterprise Architecture (TOGAF Certified),Cloud Migration, Security (Google, Cloud Security Alliance Certified),Data Analytics &amp; Reporting </t>
  </si>
  <si>
    <t>RRUS/103/2024</t>
  </si>
  <si>
    <t>RRCA/32/2024</t>
  </si>
  <si>
    <t xml:space="preserve"> .Net Core,ADO .Net,Angular 2.x,Angular 8,Bootstrap,C# .Net,Database - MS SQL Server,ECMA Script 6,JavaScript,jQuery,NgRX,OOPS,Reports and Dashboards,VS Code, AJAX,ASP .Net,BackboneJS,LINQ, .NET ,ASP.NET,AWS - Amazon Web Services,</t>
  </si>
  <si>
    <t>RR/323/2024</t>
  </si>
  <si>
    <t xml:space="preserve"> ASP .Net MVC,C# .Net,Java,jQuery, .Net Core,BotFramework,CSS,Database - MS SQL Server,HTML,LINQ, ASP.NET,</t>
  </si>
  <si>
    <t>RR/325/2024</t>
  </si>
  <si>
    <t>.NET ,ADO .Net,ASP .Net MVC,ASP.NET,C# .Net,Database - MS SQL Server,Kubernetes,Unit Testing,</t>
  </si>
  <si>
    <t>RR/326/2024</t>
  </si>
  <si>
    <t>.Net, C#, .Net core. Angular</t>
  </si>
  <si>
    <t>RR/324/2024</t>
  </si>
  <si>
    <t>MSBI- SSIS, Azure Data Factory, Azure Synapse,C#, ASP.Net, VB.Net ,AWS Practitioner, GCP BigQuery, Azure Datafactory/Synapse</t>
  </si>
  <si>
    <t>RRUS/124/2024</t>
  </si>
  <si>
    <t>RR/159/2024</t>
  </si>
  <si>
    <t>ASP.NET MVC, .NET Core 3.1, Oracle, SQL Server, Angular 9, Jasmine, Nunit, Angular Flex, CSS, HTML, Windows Application, Typescript, Atlassian Tools like BitBucket, Bamboo, Jira</t>
  </si>
  <si>
    <t>RR/330/2024</t>
  </si>
  <si>
    <t>RRAR/17/2024</t>
  </si>
  <si>
    <t>RRAR/16/2024</t>
  </si>
  <si>
    <t>RRUS/43/2024</t>
  </si>
  <si>
    <t>Core Java, Selenium, Cucumber, TestNG, Postman, Geb, Spock, MySql, Snowflake, VSTS, Bitbucket, Git, Jira, MobaXtrem</t>
  </si>
  <si>
    <t>RR/98/2024</t>
  </si>
  <si>
    <t>RRCA/5/2024</t>
  </si>
  <si>
    <t>DevOps Strategy &amp;amp; Transformation,Git,Rally,Team Leadership, Agile Methodology,Ansible,AWS - Amazon Web Services,Certification: PMP: Certification Project Management Institute (PMI) ,Client Communications,Docker,Jenkins,Jira,Kubernetes,NewRelic,Release Notes,Shell Scripting,Terraform,  Product Roadmap Definition,</t>
  </si>
  <si>
    <t>RR/262/2024</t>
  </si>
  <si>
    <t>RR/248/2024</t>
  </si>
  <si>
    <t>Launchpad</t>
  </si>
  <si>
    <t>New Joiner</t>
  </si>
  <si>
    <t>RR/118/2024</t>
  </si>
  <si>
    <t>Selenium Web driver, Java, Selenium grid, TestNG, Cypress ,Protractor, JavaScript/TypeScript, SQL</t>
  </si>
  <si>
    <t>RR/296/2024</t>
  </si>
  <si>
    <t>RR/213/2024</t>
  </si>
  <si>
    <t>ManualTesting(Expert), Automation Testing(Beginner), Selenium, WebdriverIO, Postman, Swagger, Java, Github, JIRA (Setup and Usage), SQL</t>
  </si>
  <si>
    <t>RR/358/2024</t>
  </si>
  <si>
    <t>Functional Testing, Regression Testing, Sanity Testing, Smoke Testing, Integration testing, Agile methodology, J Meter(Beginner), Database Testing(Intermedate) and User Acceptance Testing, Talend API Tester</t>
  </si>
  <si>
    <t>RR/357/2024</t>
  </si>
  <si>
    <t>MySQL, PostgreSQL ,SQL, PL/SQL</t>
  </si>
  <si>
    <t>RRUS/132/2024</t>
  </si>
  <si>
    <t>Scala, akka, cats, http4s, akka streams, fs2 streams, AWS, azure, oracle, slick, doobie, zio, Hibernate, J2Ee, Java 8, Java 11, JSP, Java J2Ee, MVC, Spring, Spring Boot, kotlin, C#, Groovy, scala, Kafka, IBM MQ, SQL, JDBC, Lombok, JUnit, Mockito, WireMock, IDEA, Eclipse, Microsoft Visual Studio, .NET, HTML5, CSS, Bootstrap, JavaScript, JQuery, JEE, Rest, Core Java, JEE, Soap</t>
  </si>
  <si>
    <t>RRUS/131/2024</t>
  </si>
  <si>
    <t>Azure, Devops, Terrafoam, Powershell, K8s, AWS, AWS Services, Git, Maven, Jenkins, Sonar Qube, Ansible, Kubernetes, Jira, Terraform, Aws Cloud, Terraform, Powershell</t>
  </si>
  <si>
    <t xml:space="preserve">RR/374/2024 </t>
  </si>
  <si>
    <t>Salesforce Automation testing using Selenium &amp; API testing, TestNG Framework, Maven, Jenkins, Object Oriented Programming (OOP), Selenium Web Driver, Functional testing, SDLC, STLC, Smoke Testing, End to End Testing, Regression Testing, Integration Testing and DB testing.</t>
  </si>
  <si>
    <t>RR/278/2024</t>
  </si>
  <si>
    <t>RRUS/139/2024</t>
  </si>
  <si>
    <t>RR/376/2024</t>
  </si>
  <si>
    <t>RRAR/19/2024</t>
  </si>
  <si>
    <t>RRAR/20/2024</t>
  </si>
  <si>
    <t>SQL Server 2000/2005/2012, MS-Access, PostgreSQL</t>
  </si>
  <si>
    <t>BCBS-AZ</t>
  </si>
  <si>
    <t>RR/381/2024</t>
  </si>
  <si>
    <t xml:space="preserve">Salesforce Commerce Cloud, JavaScript, Java,ReactJS, jQuery, Ajax, AngularJS, Object Oriented Programming Language, C++ Programming, C Language, MS SQL Server, Demandware, ISML. </t>
  </si>
  <si>
    <t>RR/284/2024</t>
  </si>
  <si>
    <t>ASP.NET,Control - M, UNIX Shell Scripting, MS SQL Server, ETL,</t>
  </si>
  <si>
    <t>RR/364/2024</t>
  </si>
  <si>
    <t>.NET ,ANGULAR,C# , .NET 5, Web API 2, Minimal API, ASP.NET MVC 4.5, SQL Server, Entity Framework, Windows Services, HTML, Java Script, Git,TFS, Jira, SQL,ASP.Net, HTML, CSS</t>
  </si>
  <si>
    <t>RR/365/2024</t>
  </si>
  <si>
    <t>Scrum Master, Project Management, Agile Delivery Leadership, Scaled Agile Framework (SAFe), Kanban, ScrumAgile Release Mgmt., Cont. Delivery, Conflict Resolution/communication, Defect Management, Product Owner Management, Rally, JIRA, TFS and Version One, Clarity, MS Office, Micro services, Service-now, Onshore – Offshore Engagement ,Vendor partnership and collaboration ,Strategic Planning, .Net[C#,ASP.Net,MVC,WCF,WebAPI,Visual Studio,WPF] , Angular , Jquery,DotnetNuke, Genrative AI, GCP Cloud,Azure and Pyhton</t>
  </si>
  <si>
    <r>
      <t>RRUS/145/2024</t>
    </r>
    <r>
      <rPr>
        <sz val="10"/>
        <color rgb="FF000000"/>
        <rFont val="Calibri"/>
        <family val="2"/>
        <charset val="1"/>
      </rPr>
      <t> </t>
    </r>
  </si>
  <si>
    <t>RR/352/2024</t>
  </si>
  <si>
    <t xml:space="preserve">•	User Centric Mindset: Understanding &amp; advocating user needs through research, feedback &amp; analysis.
•	Product Strategy: Collaborating with executives/stakeholders to develop &amp; execute product strategies aligned to business objectives.
•	UX/UI: Collaborating closely with designers to ensure an optimal and delightful user experience for the product.
•	Data Driven Decision Making – Utilizing Data Points to make informed decisions.
•	Cross Functional Collaboration: Working with cross functional teams to ensure the success of the product.
•	Agile Frameworks: Proficient in Agile Methodologies to facilitate efficient end-to-end product execution.
•	Technology Awareness: Leveraging a developer background to understand technology for effective collaboration. </t>
  </si>
  <si>
    <t>RR/391/2024</t>
  </si>
  <si>
    <t>Data Science/Machine Learning(beginner)</t>
  </si>
  <si>
    <t>RR/411/2024</t>
  </si>
  <si>
    <t>API testing - Postman</t>
  </si>
  <si>
    <t>RR/413/2024</t>
  </si>
  <si>
    <t>Azure Basics,Azure Data Factory,Power BI,SSAS</t>
  </si>
  <si>
    <t>RR/398/2024</t>
  </si>
  <si>
    <t>RR/392/2024</t>
  </si>
  <si>
    <t>Project Manager with more than 11 years of experience providing data engineering solutions across Life Sciences/ Pharmaceutical IT and Healthcare industries
Database: Oracle 11g, 10g, 9i, 8i
• Technology skill set: Oracle SQL, PL/SQL, MS SQL server, Python, Snowflake CLI.
• Project Management Tool: ADO/TFS.
• Processes: ITIL (Incident, Problem, Knowledge and Change Management)
• Service Management Tool : BMC Remedy, HP Service Manager</t>
  </si>
  <si>
    <t xml:space="preserve">
Product Management,People Management, SCRUM/Delivery Experience, User Experience, User Research 
Building product teams with product mindset and cultural alignment
Scaling up small teams to mid size teams with multiple pods
Partner/Client and Stakeholder management
Grooming/Mentoring new product managers
Experience in Java, SpringBoot, SQL, AWS</t>
  </si>
  <si>
    <t>RR/333/2024</t>
  </si>
  <si>
    <t>RR/418/2024</t>
  </si>
  <si>
    <t>RR/1508/2023</t>
  </si>
  <si>
    <t>Manual and API testing, Automation testing [using Selenium WebDriver], Basics of SQL, JIRA, Test Rail, UI testing</t>
  </si>
  <si>
    <t>RR/406/2024</t>
  </si>
  <si>
    <t>Having 6 years of Good Automation experience in Selenium, JAVA, Cucumber, Page Object Model design pattern with Hybrid Framework</t>
  </si>
  <si>
    <t>RR/405/2024</t>
  </si>
  <si>
    <t>Selenium, Core Java, C#, SOAPUI, Java Script, Groovy Script, TestComplete, VB .Net, AutoIT, SVN, GIT, Maven, Jenkins, Jmeter</t>
  </si>
  <si>
    <t>RR/403/2024</t>
  </si>
  <si>
    <t>RR/404/2024</t>
  </si>
  <si>
    <t>Selenium, Java , Javascript and Test complete, Manual Testing</t>
  </si>
  <si>
    <t>RR/445/2024</t>
  </si>
  <si>
    <t>Java Selenium, API testing using Java Selenium, Manual QA test, QA Automation in Java, Selenium using BDD framework</t>
  </si>
  <si>
    <t>RR/450/2024</t>
  </si>
  <si>
    <t>RR/449/2024</t>
  </si>
  <si>
    <t>Proactive Hirnig</t>
  </si>
  <si>
    <t>Selenium, Cypress, Playwright, Jenkins, Git, Maven, Azure Devops, Integration, End-to-End, Regression, Sanity, Smoke Testing, Cucumber, Specflow, Java, Python, JavaScript, API Testing: Postman, RestAssured, GraphQL, Performance: JMeter, K6, AWS, Azure, SQL, OracleDB</t>
  </si>
  <si>
    <t>RR/1141/2023</t>
  </si>
  <si>
    <t>SSIS, SSRS, SSAS,Power BI, Azure Devops,SQL,T-SQL</t>
  </si>
  <si>
    <t>RR/438/2024</t>
  </si>
  <si>
    <t>GCP- Cloud Storage, Cloud Healthcare API,  BigQuery, Dataflow,  Cloud Composer, Cloud Function, Cloud SQL, Airflow, Cloud Composer, Pub/Sub, Cloud Scheduler,Informatica PowerCenter client vv10.4.1, Dataflow, Apache Airflow</t>
  </si>
  <si>
    <t>RR/437/2024</t>
  </si>
  <si>
    <t>Java, Microservices, REST API, Spring Boot, Spring IOC, Spring MVC, Hibernate, JPA, MySQL, PostgreSQL, Maven, JavaScript, HTML, JSON, JUnit, GitLab, GitHub, AWS, Docker, Kubernetes, Helm, Apache Tomcat, Eclipse IDE, IntelliJ IDEA IDE, Jenkins, TDD, Jira, Confluence, Mac OS, Windows, Linux, Python, Bash, RabbitMQ, Kafka</t>
  </si>
  <si>
    <t>RR/351/2024</t>
  </si>
  <si>
    <t>MS-SQL, SSMS, JIRA, ALM, EDI -834, Java, STLC, HRP application</t>
  </si>
  <si>
    <t>RR/447/2024</t>
  </si>
  <si>
    <t>.NET ,C# .Net,Database - MS SQL Server,React,</t>
  </si>
  <si>
    <t>RR/446/2024</t>
  </si>
  <si>
    <t>ASP .Net,C# .Net,Database - MS SQL Server,HTML, ADO .Net,ASP .Net MVC,AWS - Amazon Web Services,jQuery</t>
  </si>
  <si>
    <t>RR/448/2024</t>
  </si>
  <si>
    <t>Risk Management,Stakeholder Engagement, Time Management,  .NET with Add ons,Project Management(Consulting),</t>
  </si>
  <si>
    <t>RR/350/2024</t>
  </si>
  <si>
    <t>Requirements Gathering,Client Relationship Mgmt,Data Modeling</t>
  </si>
  <si>
    <t>RRUS/153/2024</t>
  </si>
  <si>
    <t>Core Java, Spring Boot Framework, Hibernate, JPA, Maven, MySQL,PostgreSQL, Git, Jira,Oracle, Cloud Spanner, Redis, Elasticsearch, Grafana, Kafka, RabbitMQ,Micro Services</t>
  </si>
  <si>
    <t>RR/414/2024</t>
  </si>
  <si>
    <t>Possess 16 years of overall experience in US Healthcare Claim Adjudication, People management, Stakeholder management, Operational efficiency, Payment Integrity, Data Analytics, &amp; Project management.
Experienced in working with US Health Insurance payers like Aetna, Optum- United Healthcare, Universal North American. Knowledge of RCM, HIPAA, Health plans, Claim platforms and RPA.</t>
  </si>
  <si>
    <t>RR/469/2024</t>
  </si>
  <si>
    <t>RRUS/169/2024</t>
  </si>
  <si>
    <t>RR/417/2024</t>
  </si>
  <si>
    <t>Java,REST API, Sprint boot. Spring security, Microservices , Kafka,Git, MySql, Postgres, Angular</t>
  </si>
  <si>
    <t>RR/481/2024</t>
  </si>
  <si>
    <t>ASP.NET MVC,NET Core, C#, ASP.NET Web API ,Entity Framework , SQL Server, HTML5, Git Version control, CSS JavaScript/jQuery, Bootstrap ,Testing and Debugging</t>
  </si>
  <si>
    <t>RR/366/2024</t>
  </si>
  <si>
    <t>.Net Core,ASP .Net,ASP .Net MVC,C# .Net,Database - MS SQL Server,Git,HTML,LINQ,SSRS,Web API, HL7 Messaging Standards,WireMock, ReactJS, .NET ,ASP.NET,</t>
  </si>
  <si>
    <t>RR/507/2024</t>
  </si>
  <si>
    <t>RR/367/2024</t>
  </si>
  <si>
    <t>Katalon Studio, Jira, GIT, Bitbucket, AWS Practitioner(Basics), Automation in Webdriver.IO, Selenium WebDriver; Manual Testing</t>
  </si>
  <si>
    <t>RR/479/2024</t>
  </si>
  <si>
    <t>ML Retun</t>
  </si>
  <si>
    <t>RR/480/2024</t>
  </si>
  <si>
    <t>RR/451/2024</t>
  </si>
  <si>
    <t>RR/240/2024</t>
  </si>
  <si>
    <t>RR/415/2024</t>
  </si>
  <si>
    <t>Java, Selenium Framework, Javascript, WebdriverIo-Mocha Framework, Protractor-Jasmine Framework, Mongodb, SQL, Manual testing, Test planning, JIRA, Agile Methodologies, Automation script execution, VS Code, Github, Bitbucket, Katalon tool, Team leadership and Mentoring, Communication and collaboration with on shore/off shore teams.</t>
  </si>
  <si>
    <t>RR/442/2024</t>
  </si>
  <si>
    <t>Java8, Java17, J2EE, Javascript, Jquery, HTML, CSS, Ajax,JSON, XML, Thymeleaf,Java technologies: Spring MVC, SpringBoot, Hiberante, JPA, Micro Services, JUnit, RabbitMQ, Kafka, Oracle, Kubernetes.· WebSkills: Rest and SOAP
· Build Tools &amp; CI/CD: Maven, Gitlab, SVN, Jenkins
Static Code analysis: Sonarlint and SonarQube</t>
  </si>
  <si>
    <t>RR/297/2024 </t>
  </si>
  <si>
    <t>•	Project Management / Scrum Master – CSM certified, Agile, SAFe Agile  
•	Version 1, TFS, ADO, MS Excel, Jira, Sonarqube
•	CDC, FHIR EDH, Release Engineering, Tech Remediation.
•	ASP .Net, C#, VB .Net, SQL Server,PostgreSQL, MongoDB, Web API, WCF Services, Python
•	Javascript, VB Script, JQuery
•	Visual Studio, FxCop, StyleCop, Resharper, MSTest, Jenkins, SQL Enlight, CorePoint Engine.
•	Generative AI, Machine learning, ChatGPT Prompt Engineering, OpenAI APIs</t>
  </si>
  <si>
    <t>RR/389/2024</t>
  </si>
  <si>
    <t>Power BI,SQL Server, Oracle</t>
  </si>
  <si>
    <t>RR/439/2024</t>
  </si>
  <si>
    <t>C#, MS SQL Server, MVC, AWS, RestAPI, Scala, Java, React, Functional testing, Integration testing, Regression Testing, System testing, Exploratory testing, API testing, UI Testing</t>
  </si>
  <si>
    <t>RR/477/2024</t>
  </si>
  <si>
    <t>SQL Server, PostgreSQL, Amazon S3,Fast API, React</t>
  </si>
  <si>
    <t>Partial to 100% allcoation</t>
  </si>
  <si>
    <t>Oracle, Sybase IQ, Azure SQL Server,Azure Data Factory, Data Services Designer</t>
  </si>
  <si>
    <t>RR/462/2024</t>
  </si>
  <si>
    <t>C#, ASP.Net Core, MVC, Entity Framework, MS SQL Server, Oracle, PL/SQL, Agile, Microsoft Azure, Angular (Beginner)</t>
  </si>
  <si>
    <t>RR/409/2024</t>
  </si>
  <si>
    <t>RR/267/2024</t>
  </si>
  <si>
    <t>RRUS/137/2024</t>
  </si>
  <si>
    <t>QTP, Test complete with VB script. PostgreSQL, Postman. Leading the team more than 5 yrs</t>
  </si>
  <si>
    <t>RR/474/2024</t>
  </si>
  <si>
    <t>Manual Testing, Unit Testing, Regression Testing, UI Testing, end to end Testing process, STLC Life Cycle, Defect Life Cycle, Agile Methodology, Jira, Gitlab for deployment.</t>
  </si>
  <si>
    <t>RR/473/2024</t>
  </si>
  <si>
    <t>RRUS/180/2024</t>
  </si>
  <si>
    <t>Corejava, J2EE,JSP, Spring boot, Spring, Hibernate.,Oracle,MySql.Tomcat,WebLogic,Glass FIsh.,Eclipse ,STS 4.0,IntelliJ</t>
  </si>
  <si>
    <t>RR/471/2024</t>
  </si>
  <si>
    <t>SQL ,HTML, CSS ,Data Analysis, DBMS ,Oracle, MySQL ,Apache Airflow,Amazon Web Services(AWS) ,Google Cloud Platform(GCP), Tableau, AWS Quicksight ,Basic Knowledge of FHIR, Jira,  Datawarehouse</t>
  </si>
  <si>
    <t>RR/476/2024</t>
  </si>
  <si>
    <t>RR/509/2024</t>
  </si>
  <si>
    <t>RR/510/2024</t>
  </si>
  <si>
    <t>RR/511/2024</t>
  </si>
  <si>
    <t>Automation testing(UFT),ETL testing,API testing</t>
  </si>
  <si>
    <t>RR/519/2024</t>
  </si>
  <si>
    <t>Automation testing and manual testing, Desktop Testing using Functional automation tool such as UFT, Smoke Testing, Functional Testing, GUI, Regression Testing, Compatibility Testing and Ad hoc Testing</t>
  </si>
  <si>
    <t>RR/551/2024</t>
  </si>
  <si>
    <t>Java, Spring boot, Spring boot microservices, Hibernate, Spring MVC, Spring Security, Spring batch, RabbitMQ, Spring cloud data flow, Web Services, Oracle, MySQL ,Maven, Junit, Mockito, Datadog, Snyk, SonarQube, Lens, PostgreSQL,Struts, Elasticsearch, Logstash, Kibana, Grafana</t>
  </si>
  <si>
    <t>RR/555/2024</t>
  </si>
  <si>
    <t>Humana DHP</t>
  </si>
  <si>
    <t>The feedback was he is more on database side but they required a strong person on application development side</t>
  </si>
  <si>
    <t>HUmana CWP</t>
  </si>
  <si>
    <t>Client reject(Detailed feedback not shared)</t>
  </si>
  <si>
    <t>RRUS/170/2024</t>
  </si>
  <si>
    <t>AWS Practitioner, GCP BigQuery, Azure Datafactory/Synapse,ASP.NET</t>
  </si>
  <si>
    <t>RRUS/179/2024</t>
  </si>
  <si>
    <t>GCP,AWS, Snowflake, Data bricks, ETL, Epic, Postman, Power BI, Machine Learning, Epic.</t>
  </si>
  <si>
    <t>RR/566/2024</t>
  </si>
  <si>
    <t>Automation anywhere A360 &amp;A11</t>
  </si>
  <si>
    <t>RR/535/2024</t>
  </si>
  <si>
    <t>Test Automation using Selenium and Java, Test Automation frameworks, Manual Functional Testing, TestNG, Maven, Test Management tools, SQL basics, Data Base Testing, API Testing, GitHub, Test Automation in UFT ,Protractor ,Javascript Basics ,TOSCA Basics, Eclipse, IntelliJ</t>
  </si>
  <si>
    <t>RR/563/2024</t>
  </si>
  <si>
    <t>Locust, DataDog, Confluence, Github, BitBucket, JIRA, VS Code, WinSCP and Ubuntu, JMETER, Performance Testing</t>
  </si>
  <si>
    <t>RR/565/2024</t>
  </si>
  <si>
    <t>Vulnerability Assessment and Penetration Testing, Source Code Review(SAST), Dynamic Application Security Testing(DAST). Mobile Android Reverse Engineering, API Testing. Burp suite(Professional), IBM/HCL AppScan, Snyk, Checkmarx, Soap UI, Postman, Service Now, Nmap, Nessus, Selenium, PyCharm, Python, Testrail, Jira and Confluence. Burpsuite Professional, Snyk, AppScan, Checkmarx and Postman</t>
  </si>
  <si>
    <t>RR/564/2024</t>
  </si>
  <si>
    <t>RR/247/2024</t>
  </si>
  <si>
    <t>SQL Server 2011/2016, Oracle 12c/19c, Google Cloud SQL,GCP- Cloud Storage, Cloud Healthcare API,  BigQuery, Dataflow,     Cloud Composer, Cloud Function, Cloud SQL, Airflow, Cloud Composer, Pub/Sub, Cloud Scheduler</t>
  </si>
  <si>
    <t>RR/539/2024</t>
  </si>
  <si>
    <t>RR/655/2024</t>
  </si>
  <si>
    <t>Scala, C#, Java, SQL Server, Hadoop Clusters, .NET Core, Angular, API Development, Azure Cognitive search, API Management</t>
  </si>
  <si>
    <t>RR/444/2024</t>
  </si>
  <si>
    <t>RRUS/181/2024</t>
  </si>
  <si>
    <t>RR/611/2024</t>
  </si>
  <si>
    <t>SSIS, SSRS, SSAS,Power BI, Azure Devops,SQL,T-SQL,SSMS</t>
  </si>
  <si>
    <t>Versima</t>
  </si>
  <si>
    <t>RR/463/2024</t>
  </si>
  <si>
    <t>IHCS </t>
  </si>
  <si>
    <t>Core Java , Spring Boot ,  Hibernate ,  Spring Data JPA,  Mysql,  RestAPI, JUNIT Mockito, Spring Security. ,Angular</t>
  </si>
  <si>
    <t>RR/654/2024</t>
  </si>
  <si>
    <t xml:space="preserve">Below are the observations of discussion with Shubham Singh yesterday.
Feedback from Angular:
1. He knew to create components, different lifecycle hooks of component.
2. He knows about sharing data among components wether they are in heirarchy or not.
3. He wasnt familiar with Behaviour Subject or Subjects in RxJS. 
4. He wasnt familiar with basic of JS, HTML, CSS.
Feedback from Backend:
Struggling on performing database operation such as (grouping, partition by). Require more knowledge on data structure and java8.
Unfortunately, he doesnt meet with the requirements of this position. </t>
  </si>
  <si>
    <t>His com skill below avrage. Will not share with client</t>
  </si>
  <si>
    <t>I had a technical discussion with Shubham Singh today. I asked questions from various topics like Java17, Java8, Spring-boot, Rest APIs, Spring security concept, Hibernate, Junit, API documentations and some programming questions.
Below is my feedback on these topics.
1. Java17 - very basic. knows only definition level
2. Java8 - Not proficient as per experience. not able to use Stream methods properly.
3. Spring boot - looks Ok as per experience.
4. REST API - don't know best practices. Not able to write proper URLs for endpoints.
5. Communication - poor.</t>
  </si>
  <si>
    <t>RR/675/2024</t>
  </si>
  <si>
    <t>RRAR/25/2024</t>
  </si>
  <si>
    <t>RR/508/2024</t>
  </si>
  <si>
    <t>RR/629/2024</t>
  </si>
  <si>
    <t>mPulse Mobile INC</t>
  </si>
  <si>
    <t>RR/515/2024</t>
  </si>
  <si>
    <t>RR/575/2024</t>
  </si>
  <si>
    <t>User-Centred Design, UX Design, Design Thinking, Interaction Design, Visual Design, Prototyping &amp; Wireframing</t>
  </si>
  <si>
    <t>RR/595/2024</t>
  </si>
  <si>
    <t>API Testing,  Postman, Data base developer (Oracle, SQL, Mongo DB), Cypress</t>
  </si>
  <si>
    <t>RR/599/2024</t>
  </si>
  <si>
    <t>Angular, HTML/CSS,Javascript</t>
  </si>
  <si>
    <t>RR/583/2024</t>
  </si>
  <si>
    <t>.Net,MSQL,BA</t>
  </si>
  <si>
    <t>RR/576/2024</t>
  </si>
  <si>
    <t>RR/594/2024</t>
  </si>
  <si>
    <t>RR/598/2024</t>
  </si>
  <si>
    <t>RR/574/2024</t>
  </si>
  <si>
    <t>RR/582/2024</t>
  </si>
  <si>
    <t>.Net, C#, .Net core. Angular, CICD</t>
  </si>
  <si>
    <t>RR/591/2024</t>
  </si>
  <si>
    <t>Over 16+ years of IT Experience in Software Testing and Quality Assurance with high proficiency in designing, planning and executing end-to-end testing process &amp; practices and strategizing feasible solutions for functional and non-functional testing using both manual &amp; automation approach. Skills: Manual: Functional end-to-end (UI, API and Data Integrity) testing, Automation: Karate DSL, Postman, Cypress.io, Selenium, Cucumber, Mocha, Robot &amp; TestNG, Database: MS SQLServer, Couch base DB and MS Access, Project Management: VSTS, Jira Agile, Confluence &amp; MS-Share Point, Defect Management &amp; Tracking: Jira (Cloud &amp; Server), VSTS &amp; Bugzilla, Control &amp; CI/CD: GitHub, Bit Bucket, Azure DevOps, SVN and Jenkins.</t>
  </si>
  <si>
    <t>RR/600/2024</t>
  </si>
  <si>
    <t>Automation Testing using Selenium with JAVA, TestNG, MAVEN, Page Object Model, RestAssured. Manual Testing using Test Design Techniques, Sanity Testing, Retesting, Regression Testing, API Testing using Postman and RestAssured.</t>
  </si>
  <si>
    <t>RR/601/2024</t>
  </si>
  <si>
    <t>RR/577/2024</t>
  </si>
  <si>
    <t>RR/585/2024</t>
  </si>
  <si>
    <t>RR/578/2024</t>
  </si>
  <si>
    <t>RR/571/2024</t>
  </si>
  <si>
    <t>RR/584/2024</t>
  </si>
  <si>
    <t>API- POSTMAN, Selenium with Java, EDI Testing</t>
  </si>
  <si>
    <t>RR/561/2024</t>
  </si>
  <si>
    <t>Manual Testing,API Testing, Database Testing,Automation  Testing</t>
  </si>
  <si>
    <t>RR/560/2024</t>
  </si>
  <si>
    <t>UFT,TestComplete,PRS multi tool ,Eggplant tool,Vb script  and Java script(Expert) and Selenium with Java</t>
  </si>
  <si>
    <t>RR/602/2024</t>
  </si>
  <si>
    <t>Over 8 years of experience in Healthcare IT and clinical solutions with focus on Business Analysis and Research, Healthcare Product strategy and Software Validation.Business Analysis, Clinical Analysis, Requirement elicitation, Documentation, Clinical Measures, HEDIS, eCQM, CQL, ICD9, ICD10, CPT, SNOMED-CT, LOINC, NDC, Rx norm, HCPCS, CMS 1500, UB04, HL7v3, EMR/EHR, QRDA, C-CDA, Jira, ADO</t>
  </si>
  <si>
    <t>RR/572/2024</t>
  </si>
  <si>
    <t>C#, .NET FRAMEWORK ASP.NET MVC, .NET CORE, WEB API, ENTITY FRAMEWORK, 
JQUERY, AJAX, DevOps(Basics), ReactJs(Beginner)</t>
  </si>
  <si>
    <t>RR/580/2024</t>
  </si>
  <si>
    <t>Selenium,Java, Selenium ,AuthInt Web Driver, Webdriver, Postman, GitHub, Maven, Jenkins Pipeline (CICD),JIRA, TFS, Eclipse, IntelliJ.</t>
  </si>
  <si>
    <t>RR/603/2024</t>
  </si>
  <si>
    <t>RR/573/2024</t>
  </si>
  <si>
    <t xml:space="preserve">RR/592/2024 </t>
  </si>
  <si>
    <t>RR/579/2024</t>
  </si>
  <si>
    <t>RR/568/2024</t>
  </si>
  <si>
    <t>RR/593/2024</t>
  </si>
  <si>
    <t>RR/590/2024</t>
  </si>
  <si>
    <t>RR/587/2024</t>
  </si>
  <si>
    <t>Angular, MicroService, PL/SQL, ASP. Net Core, Web API, MS SQL Server, MVC, Entity Framework</t>
  </si>
  <si>
    <t>RR/558/2024</t>
  </si>
  <si>
    <t>RR/562/2024</t>
  </si>
  <si>
    <t>RR/691/2024</t>
  </si>
  <si>
    <t>SAP BI/BO,SQL Server</t>
  </si>
  <si>
    <t>4+ Years experience in Software Testing with Automation (selenium &amp; Appium). 1.5 years of experience on Mobile Automation (Android ) using Appium (Selenium), Test Scenarios, Test Conditions, Test Cases debug and Test Reports, Core JAVA, SDLC, STLC and Bug Life Cycle, Selenium WebDriver, TestNg, Appium, Jira, Postman,RestAssured, Eclipse, Edit Plus , Oracle, Sql Server.</t>
  </si>
  <si>
    <t>RR/533/2024</t>
  </si>
  <si>
    <t>RR/534/2024</t>
  </si>
  <si>
    <t>Manual application Testing( Web + Mobile(ios/Android)), Automation  with selenium and Java for web application, Intermediate knowledge on Mobile Automation using APPIUM, API Testing with PostMan , Performance Testing using Jmeter, Scrum &amp; Agile Management, Client Interactions/Client Demos.</t>
  </si>
  <si>
    <t>RR/532/2024</t>
  </si>
  <si>
    <t>JAVA,Cassandra DB,Groovy, Microservice's, REST API, Spring Boot, Spring IOC, Spring MVC, Spring Cloud, Hibernate, Liquibase, JPA, J2EE, MySQL, PostgreSQL, Oracle, Maven, BigQuery, JSP, JavaScript, HTML, XML, JSON, JUnit, GitHub, Docker, Apache Tomcat, Eclipse IDE, IntelliJ IDEA IDE, Spring Tool Suite, Jenkins, SonarQube, TDD and BDD approach, Jira, Confluence, LINUX, MAC OS, Shell Script, Windows</t>
  </si>
  <si>
    <t>RR/678/2024</t>
  </si>
  <si>
    <t>RR/332/2024</t>
  </si>
  <si>
    <t>she was good in skills but some skills which we need in Oelabs were not there as she had not work on those</t>
  </si>
  <si>
    <t>RR/297/2024</t>
  </si>
  <si>
    <t>Chandni is not suitable as she need more practice on Java coding problems and logic building.</t>
  </si>
  <si>
    <t>Client reject.(Client not shared detailed feedback)</t>
  </si>
  <si>
    <t>Reject(Client not shared the detailed feedback)</t>
  </si>
  <si>
    <t>Lead Business Analyst</t>
  </si>
  <si>
    <t xml:space="preserve">Benefit Design | Contracts &amp; Negotiation | Product Development | Process &amp; Productivity Optimization | Vendor &amp; Stakeholder Management Provider Networks | Project Leadership | Risk Identification &amp; Mitigation | Exponential Revenue Growth | Compliance | Data Analytics Strategic Planning | Quality Assurance &amp; Continuous Improvement | Mergers &amp; Acquisitions | Training &amp; Development Client Relations | Pricing Strategy | Coaching &amp; Mentoring | Team Empowerment </t>
  </si>
  <si>
    <t>SNAPLOGIC,TSQL,SSRS</t>
  </si>
  <si>
    <t xml:space="preserve">RR/383/2024 </t>
  </si>
  <si>
    <t>Java, Selenium, Swagger, TOSCA, ACCELQ, Python, Selenium</t>
  </si>
  <si>
    <t>RR/559/2024</t>
  </si>
  <si>
    <t xml:space="preserve">Java, Spring Boot ,REact, Node, Spring, Angular, Material UI, Single-spa, JavaScript, Oracle, MySQL , Couchbase, Git, JIRA, Okta. </t>
  </si>
  <si>
    <t>RR/680/2024</t>
  </si>
  <si>
    <t>RRCA/71/2024</t>
  </si>
  <si>
    <t>Java, Spring framework,SQL, Oracle, Google cloud,Core Java, Java EE, Java (8,17), Spring framework, Spring boot, Spring batch, API building, Microservices, MySQL Server, Mongo-DB, GCP, Oracle, Spanner, Kafka (Messaging), RabbitMQ (Messaging), Axios, React, Node JS, Java Script, HTML, CSS, Docker, Spring AOP, Spring MVC, J-Unit, Jenkins, MS Power B, PL/SQL, Agile Methodology, Scrum Master, Python (Intermediate), Oracle Warehouse Builder</t>
  </si>
  <si>
    <t>RR/727/2024</t>
  </si>
  <si>
    <t>Raghavendra rejected the role</t>
  </si>
  <si>
    <t>RR/732/2024</t>
  </si>
  <si>
    <t>RR/730/2024</t>
  </si>
  <si>
    <t>Frontend Testing, Manual Testing, Automation Testing (Selenium IDE, Selenium Webdriver, TestNG) basics, Database Testing, Mobile App Testing (Android and Ios), Reports validation, API Testing, MySQL, SQLITE 3.9, HP Quality Center / ALM, JIRA, Test Link, SQL Server Management Studio, Testrail, TFS, Postman., Server, HTML and C#</t>
  </si>
  <si>
    <t>RR/729/2024</t>
  </si>
  <si>
    <t>RR/624/2024</t>
  </si>
  <si>
    <t>Java, Core Java, Spring IOC, Spring MVC ,Spring-Boot STS ,Hibernate, Spring Boot,ReactJs, AWS(Basic),HTML &amp; CSS, Javascript, Jira, MySQl</t>
  </si>
  <si>
    <t>RR/621/2024</t>
  </si>
  <si>
    <t>RR/586/2024</t>
  </si>
  <si>
    <t>RR/589/2024</t>
  </si>
  <si>
    <t xml:space="preserve">Spring boot, Java ,PostgreSql, Microservices, liquibase ,Jpa, Hibernate </t>
  </si>
  <si>
    <t>RR/619/2024</t>
  </si>
  <si>
    <t>RR/620/2024</t>
  </si>
  <si>
    <t>Not fit for the project, was struggling to work on data structure and Java 8 features(such as filter, map) and lacking knowledge on basic  db operations (such as group, row_count).</t>
  </si>
  <si>
    <t>his logical skill and data structure knowledge was bit less, SQL was good.</t>
  </si>
  <si>
    <t>Here is my feedback for Jagadishgouda Patil
1. Java17 - Don't know any features.
2. Java8 - Theoretically good but when comes to coding, he is not able to write properly. Not able to use 
Stream methods and Lambda expressions.
3. Spring boot - knows only definitions. Not aware of concepts in detail.
4. REST API - knows only basics. able to write endpoint for add resource but not followed best practices and also don't know how to use Path params and Query params in URL.
5. OOPs - Theoretically good but not able to write code. e.g. not able to write Immutable class.
6. Communication - moderate. very slow while explaining and not confident.
I will not recommend for Datavant client.</t>
  </si>
  <si>
    <t>RR/693/2024</t>
  </si>
  <si>
    <t>RR/682/2024</t>
  </si>
  <si>
    <t>RR/614/2024</t>
  </si>
  <si>
    <t>RR/615/2024</t>
  </si>
  <si>
    <t>· 15+ years of rich experience as Sr. Business analyst/Project Manager/Portfolio Manager/Scrum Product Owner/Agile coach. · Experience in healthcare domain with expertise in revenue cycle management, population health, EHR (Epic, NextGen, Greenway-PrimeSuite), Telehealth</t>
  </si>
  <si>
    <t>RR/203/2024</t>
  </si>
  <si>
    <t>RR/681/2024</t>
  </si>
  <si>
    <t>RR/733/2024</t>
  </si>
  <si>
    <t>US Healthcare IT – Payer and Provider systems configuration and implementation, Business Analysis, Manual Software Testing, Scrum Methodologies.,MS SQL Server, Certified Scrum Product Owner (CSPO), Agile, Kanban, JIRA
Secondary Skill -- Requirements Management, Configuration Management, Process Flow/Workflow Designing.
Additional skill details ---</t>
  </si>
  <si>
    <t>RR/755/2024</t>
  </si>
  <si>
    <t>RRCA/69/2024</t>
  </si>
  <si>
    <t>GCP BigQuery, DataProc Cluster, IAM, Cloud Logging, Google APIs with Python, Cloud Composer, Cloud shell, Snowflake , Infoworks (Big Data ETL), Azure Data Factory, Data Flow, SSIS, Programming Languages: C#, ASP.Net, VB.Net , MS SQL Server, Python, PySpark, Hive, SQL, IBM DB2, PostgreSQL, ETL, ELT</t>
  </si>
  <si>
    <t>Awaiting</t>
  </si>
  <si>
    <t>RR/699/2024</t>
  </si>
  <si>
    <t>Performance testing using Load runner, Jmeter, Manual testing,API testing, Postman, AppDynamics, Dynatrace</t>
  </si>
  <si>
    <t>RR/757/2024</t>
  </si>
  <si>
    <t>Kafka</t>
  </si>
  <si>
    <t>RRUS/122/2024</t>
  </si>
  <si>
    <t>Java, Spring boot, Rest API,Oracle SQL, MySQL, Liquibase, Junit, Git. Datadog, Debugger, SonarLint, SonarQube, Postman, JavaScript(Beginner), ReactJS(Beginner), HTML(Beginner), CSS(Beginner) , RabbitMq(Beginner), Microservices, Agile Methodology, MongoDB(Beginner)</t>
  </si>
  <si>
    <t>RR/646/2024</t>
  </si>
  <si>
    <t>RR/634/2024</t>
  </si>
  <si>
    <t xml:space="preserve">Humana </t>
  </si>
  <si>
    <t>RR/632/2024</t>
  </si>
  <si>
    <t>MPulse</t>
  </si>
  <si>
    <t>PostgreSQL,Git, Jira, Rasa, Airflow, Pandas, Docker</t>
  </si>
  <si>
    <t>RR/697/2024</t>
  </si>
  <si>
    <t>Dellboomi (ETL Tool),AWS(Glue, S3, Lambda, Athena, SNS, Cloud-watch),Snaplogic,Redgate,Oracle SQL</t>
  </si>
  <si>
    <t>RR/769/2024</t>
  </si>
  <si>
    <t>SQL, T-SQL,.NET/ASP.NET,Power shell Script</t>
  </si>
  <si>
    <t>RR/770/2024</t>
  </si>
  <si>
    <t>Amazon Red Shift, Postgresql, Snowflake, Microsoft Azure, SQL Server,Informatica</t>
  </si>
  <si>
    <t>RR/753/2024</t>
  </si>
  <si>
    <t>Humana IHP</t>
  </si>
  <si>
    <t>RR/644/2024</t>
  </si>
  <si>
    <t>GAINWELL </t>
  </si>
  <si>
    <t>RR/641/2024</t>
  </si>
  <si>
    <t>Selenium, Jira, TestRail, Devops, Appworx, MS SQL, Core Java, TestNG,Postman</t>
  </si>
  <si>
    <t>RR/643/2024</t>
  </si>
  <si>
    <t>RRAR/26/2024</t>
  </si>
  <si>
    <t>RR/702/2024</t>
  </si>
  <si>
    <t>RR/658/2024</t>
  </si>
  <si>
    <t>RR/569/2024</t>
  </si>
  <si>
    <t>RR/597/2024</t>
  </si>
  <si>
    <t>RR/604/2024</t>
  </si>
  <si>
    <t>RR/605/2024</t>
  </si>
  <si>
    <t>RR/581/2024</t>
  </si>
  <si>
    <t>RR/653/2024</t>
  </si>
  <si>
    <t>RR/742/2024</t>
  </si>
  <si>
    <t>RR/760/2024</t>
  </si>
  <si>
    <t>RR/743/2024</t>
  </si>
  <si>
    <t>Automation Framework, E2E Automation Testing using Selenium, Protractor, WebdriverIO, API Testing using Swagger, Postman and Newman, and Performance Testing using JMeter and Flood.IO. Seamless integration of automated testing frameworks into CI/CD pipelines using tools like Jenkins and Azure DevOps, Experience in Test Management Tools Mantis, JIRA, Azure DevOps.</t>
  </si>
  <si>
    <t>RR/745/2024</t>
  </si>
  <si>
    <t>manual and automation testing, creating automated test scripts using Selenium, WebDriverIO, Protractor,  functional, regression, and performance testing, Jmeter, Java, JavaScript, C#,</t>
  </si>
  <si>
    <t>RR/744/2024</t>
  </si>
  <si>
    <t>RR/741/2024</t>
  </si>
  <si>
    <t xml:space="preserve">Product Engineering] [Data Modeling] [Azure Cloud] [.NET] [SQL Server] [Angular] [React] [Generative AI] [Docker] [JMeter] [OAuth2 SSO] [SonarQube] [Jenkins] [Azure DevOps] [Secure SDLC] [Static &amp; Dynamic Code Analysis] [SOA] [Microservices] [TDD] [Design Patterns] [SCRUM] [Agile] [FHIR] [SMART on FHIR ] [OWASP </t>
  </si>
  <si>
    <t>Partial to 100%</t>
  </si>
  <si>
    <t>RRUS/230/2024</t>
  </si>
  <si>
    <t>RRUS/229/2024</t>
  </si>
  <si>
    <t>RR/767/2024</t>
  </si>
  <si>
    <t>RR/722/2024</t>
  </si>
  <si>
    <t>Automation Testing (Eggplant, Test Complete), API Testing, Performance Testing(JMeter)</t>
  </si>
  <si>
    <t>RR/642/2024</t>
  </si>
  <si>
    <t xml:space="preserve">Uprise </t>
  </si>
  <si>
    <t>RR/336/2024</t>
  </si>
  <si>
    <t>RR/740/2024</t>
  </si>
  <si>
    <t>Automation testing with Selenium, DB Testing</t>
  </si>
  <si>
    <t>RR/768/2024</t>
  </si>
  <si>
    <t>RR/720/2024</t>
  </si>
  <si>
    <t>Manual Testing, Automation Testing, API Testing, Data base testing, Web Automation using Cypress, REST API Automation through Karate DSL framework, MAVEN, APIs using POSTMAN, Cypress, Selenium (Intermediate)</t>
  </si>
  <si>
    <t>RR/721/2024</t>
  </si>
  <si>
    <t>RR/758/2024</t>
  </si>
  <si>
    <t>Appium, Selenium, Serenity BDD, Cucumber, Postman, API testing, Web Application testing, Mobile testing, Test estimations, Requirements analysis, Integration testing, Cross-browser testing, Defect management, Domain testing, GUI testing, TestNG, Manual Testing (Functional testing, Regression testing, Smoke testing), MySQL, JIRA, Rally</t>
  </si>
  <si>
    <t>RR/788/2024</t>
  </si>
  <si>
    <t>Amazon Web Services(AWS), Google Cloud Platform(GCP), Terraform, Python Script, Java Script, Docker and Kubernetes, Jenkins, Harness, Ansible, Maven, Git, MySQL</t>
  </si>
  <si>
    <t>RR/718/2024</t>
  </si>
  <si>
    <t xml:space="preserve">Lumeris </t>
  </si>
  <si>
    <t>RR/763/2024</t>
  </si>
  <si>
    <t>RR/766/2024</t>
  </si>
  <si>
    <t>RR/596/2024</t>
  </si>
  <si>
    <t>RR/674/2024</t>
  </si>
  <si>
    <t>RR/514/2024</t>
  </si>
  <si>
    <t>RR/735/2024</t>
  </si>
  <si>
    <t>RR/637/2024</t>
  </si>
  <si>
    <t>RR/639/2024</t>
  </si>
  <si>
    <t>RR/626/2024</t>
  </si>
  <si>
    <t>RR/707/2024</t>
  </si>
  <si>
    <t>RR/817/2024</t>
  </si>
  <si>
    <t>RRUS/211/2024</t>
  </si>
  <si>
    <t>RR/813/2024</t>
  </si>
  <si>
    <t>RR/708/2024</t>
  </si>
  <si>
    <t xml:space="preserve">Sobey's </t>
  </si>
  <si>
    <t>RRAR/27/2024</t>
  </si>
  <si>
    <t>RR/786/2024</t>
  </si>
  <si>
    <t>RR/623/2024</t>
  </si>
  <si>
    <t>Black Box Testing, Functional testing, Integrating System testing, Acceptance Testing,Defect Tracking,Repoting, Oracle, SQL Database,Python (Beginer), Agile methodology</t>
  </si>
  <si>
    <t>RR/712/2024</t>
  </si>
  <si>
    <t>Selenium,Webdriver,TestNG,Maven,Grid,Appium,Git, Manual Testing ,API Testing, Accessibility Testing</t>
  </si>
  <si>
    <t>RR/709/2024</t>
  </si>
  <si>
    <t>Python, Java, TOSCA, SDLC, STLC, Defect Life Cycle, Agile methodology, Data Driven, BDD(Cucumber), API Testing, My SQL, POM.</t>
  </si>
  <si>
    <t>RR/713/2024</t>
  </si>
  <si>
    <t>RR/717/2024</t>
  </si>
  <si>
    <t>RR/809/2024</t>
  </si>
  <si>
    <t>Salesforce, API Testing, Java Automation, Selenium, Eclipse, Cucumber Framework, Karate Framework, MS SQL Server, Agile Methodology, Performance Testing (Intermediate), SQL, ALM tool, Jira, Amazon Dev Ops and Rally.</t>
  </si>
  <si>
    <t>RR/827/2024</t>
  </si>
  <si>
    <t>RRAR/28/2024</t>
  </si>
  <si>
    <t>Manual Testing and Automation Testing, Team Leading / managing</t>
  </si>
  <si>
    <t>RR/761/2024</t>
  </si>
  <si>
    <t>RR/828/2024</t>
  </si>
  <si>
    <t>NET Framework 2.0/1.1, Web Services, COM, VSTO, ASP.NET, C#, VB.NET, VB, ASP, VB, XML, UML, SQL Server 2005/2000, Oracle 8i, SSIS, Crystal Reports</t>
  </si>
  <si>
    <t>RR/746/2024</t>
  </si>
  <si>
    <t>RR/830/2024</t>
  </si>
  <si>
    <t>RR/820/2024</t>
  </si>
  <si>
    <t>RR/818/2024</t>
  </si>
  <si>
    <t>RR/747/2024</t>
  </si>
  <si>
    <t>RR/748/2024</t>
  </si>
  <si>
    <t>Mysql, PostgreSQL,MongoDb,FastApi, DRF, RestApi</t>
  </si>
  <si>
    <t>RR/803/2024</t>
  </si>
  <si>
    <t>RR/723/2024</t>
  </si>
  <si>
    <t>SQL Server , MySQL, CosmosDB, Azure Synapse,C, C++, PL/SQL, PySpark, Azure SQL, UNIX Shell Scripting,Azure Data Factory, Azure Databricks, Azure Data Lake, Azure DevOps</t>
  </si>
  <si>
    <t>RR/431/2024</t>
  </si>
  <si>
    <t>Jira, Cucumber studio, Tiaga, Rally, Zephyr, Azure DevOps, Bamboo, Jenkins, Postman and Swagger, Agile, Selenium, Cucumber, BDD, Java</t>
  </si>
  <si>
    <t>RR/688/2024</t>
  </si>
  <si>
    <t xml:space="preserve">Senior Business Analyst and Team Lead Operations with over 11+ years of experience with diverse exposure in the field of US Healthcare Domain. Had an experience of 3.9 years with Hinduja Global Solutions business partner of AETNA, 8 years with emids Technologies Pvt Ltd business partner of United Health Group (UHG) Optum project, ARC and HealthComp </t>
  </si>
  <si>
    <t>RR/258/2024</t>
  </si>
  <si>
    <t>RR/780/2024</t>
  </si>
  <si>
    <t>Performance testing, Automation Testing,SQL,Basic java programming, Functional testing, Test planning and strategy, Agile and scrum methodologies, Defect tracking and management, Team leadership and Mentorship, Communication skills.</t>
  </si>
  <si>
    <t>RR/784/2024</t>
  </si>
  <si>
    <t>She is too dependent on others voice to make decisions. As a lead , you should be able  to work more independently so that you can effectively take decisions for your team.</t>
  </si>
  <si>
    <t>RR/782/2024</t>
  </si>
  <si>
    <t>RR/781/2024</t>
  </si>
  <si>
    <t>RR/785/2024</t>
  </si>
  <si>
    <t>RR/783/2024</t>
  </si>
  <si>
    <t>RR/806/2024</t>
  </si>
  <si>
    <t>RR/841/2024</t>
  </si>
  <si>
    <t>RRUS/242/2024</t>
  </si>
  <si>
    <t>RRUS/241/2024</t>
  </si>
  <si>
    <t>RRCA/78/2024</t>
  </si>
  <si>
    <t>Epulse AI</t>
  </si>
  <si>
    <t>RR/843/2024</t>
  </si>
  <si>
    <t>CIGNA </t>
  </si>
  <si>
    <t>RRCA/83/2024</t>
  </si>
  <si>
    <t>RRCA/84/2024, RRCA/79/2024</t>
  </si>
  <si>
    <t>RRCA/85/2024</t>
  </si>
  <si>
    <t>API Testing(Post Man), Mobile Testing, DataBase Testing(Pg Admin), Azure cloud</t>
  </si>
  <si>
    <t>RR/825/2024</t>
  </si>
  <si>
    <t>MCHP</t>
  </si>
  <si>
    <t>RRUS/259/2024</t>
  </si>
  <si>
    <t>RRUS/234/2024</t>
  </si>
  <si>
    <t>RRUS/260/2024</t>
  </si>
  <si>
    <t>RRUS/221/2024</t>
  </si>
  <si>
    <t>RR/805/2024</t>
  </si>
  <si>
    <t>RR/847/2024</t>
  </si>
  <si>
    <t>•	I’ve been in the Healthcare Industry for over 40 years.  My strongest knowledge base is around RCM, Clearing House processes and claim submittal, EDI, Eligibility, Practice Management and EHR implementations.   Worked for some time in HL7 and have worked with Developers to build proprietary software in smaller private physician settings.   I’ve held Roles as Director of RCM and in recent years I have been more hands on as a Business Analyst and or Project engagement Lead.</t>
  </si>
  <si>
    <t>RRUS/257/2024</t>
  </si>
  <si>
    <t>Prime Theraputics</t>
  </si>
  <si>
    <t>RRUS/250/2024</t>
  </si>
  <si>
    <t>Health Rules Payer (HRP), QNXT, EHR</t>
  </si>
  <si>
    <t>RR/854/2024</t>
  </si>
  <si>
    <t>RRAR/29/2024</t>
  </si>
  <si>
    <t>Basics of Power Automate,Power Automation.</t>
  </si>
  <si>
    <t>RR/846/2024</t>
  </si>
  <si>
    <t>RRUS/274/2024</t>
  </si>
  <si>
    <t>Senatara</t>
  </si>
  <si>
    <t>RR/855/2024</t>
  </si>
  <si>
    <t>RR/821/2024</t>
  </si>
  <si>
    <t>RR/872/2024</t>
  </si>
  <si>
    <t>Java, C#, JMeter, Postman, Rasa, SQL Server 2000/2005, MySQL, JIRA, Test-Rail, Zephyr</t>
  </si>
  <si>
    <t>RR/871/2024</t>
  </si>
  <si>
    <t>WebdriverIO, Selenium, Playwright, Manual Testing, Performance Testing with JMeter, Postman- API Testing , Database testing</t>
  </si>
  <si>
    <t>RR/866/2024</t>
  </si>
  <si>
    <t>RR/432/2024</t>
  </si>
  <si>
    <t>RR/686/2024</t>
  </si>
  <si>
    <t>RR/895/2024</t>
  </si>
  <si>
    <t>RR/896/2024</t>
  </si>
  <si>
    <t>50% billable and 50% nonbillable in Kohler from 22nd July</t>
  </si>
  <si>
    <t>RR/815/2024</t>
  </si>
  <si>
    <t>RRUS/290/2024</t>
  </si>
  <si>
    <t>Fullstack Developer</t>
  </si>
  <si>
    <t>RR/894/2024 </t>
  </si>
  <si>
    <t>RR/893/2024 </t>
  </si>
  <si>
    <t>RRUS/264/2024</t>
  </si>
  <si>
    <t>RRUS/255/2024</t>
  </si>
  <si>
    <t>Partial to 100% allocation</t>
  </si>
  <si>
    <t>RR/687/2024</t>
  </si>
  <si>
    <t>RR/900/2024</t>
  </si>
  <si>
    <t>RR/901/2024</t>
  </si>
  <si>
    <t>RR/879/2024</t>
  </si>
  <si>
    <t>Automation, API and Performance, Cypress, JavaScript, Postman, Jmeter, Selenium, Appium, Protractor, Java, Swagger, AWS, SQL, PgAdmin</t>
  </si>
  <si>
    <t>NetSmart</t>
  </si>
  <si>
    <t>RR/924/2024</t>
  </si>
  <si>
    <t>RR/919/2024</t>
  </si>
  <si>
    <t>RR/920/2024</t>
  </si>
  <si>
    <t>RR/838/2024</t>
  </si>
  <si>
    <t>with 6 years exp,he is not up to mark or felt like taking freshers interview</t>
  </si>
  <si>
    <t>JAVA, SQL, JavaScript, JIRA, ADO, Cucumber Studio, VS Code, MS SQL, Manual Testing, Automation Testing using frameworks such as Selenium, WebDriver IO, and Protractor.</t>
  </si>
  <si>
    <t>RR/940/2024</t>
  </si>
  <si>
    <t>RR/776/2024</t>
  </si>
  <si>
    <t>Explaining their respective role in project and an elaborate end to end overview of the automation framework was expected. This would give the interviewer an idea around the candidate's experience and knowledge on framework.
More focus needs to be around logical thinking while approaching to solve a program. Coding in a particular language can be learned later but approach and logic should be more clear.
Focus on sql learning to understand and build more complex queries.</t>
  </si>
  <si>
    <t>Web Automation (Webdriver IO, Cypress), API Automation (Jmeter &amp; Postman) , Manual Automation and Test management , Database testing (MySQL and MongoDB), Web Automation using Selenium, Protractor and Katalon Studio</t>
  </si>
  <si>
    <t>RR/941/2024</t>
  </si>
  <si>
    <t xml:space="preserve">manual and automation testing, creating automated test scripts using Selenium, WebDriverIO, Protractor,  functional, regression, and performance testing, Jmeter, Java, JavaScript, C#, </t>
  </si>
  <si>
    <t>RR/942/2024</t>
  </si>
  <si>
    <t>RR/902/2024</t>
  </si>
  <si>
    <t>RR/954/2024</t>
  </si>
  <si>
    <t>RR/936/2024</t>
  </si>
  <si>
    <t>Rawlings</t>
  </si>
  <si>
    <t>RRUS/309/2024</t>
  </si>
  <si>
    <t>RRCA/107/2024</t>
  </si>
  <si>
    <t>Conversion case</t>
  </si>
  <si>
    <t>RR/970/2024</t>
  </si>
  <si>
    <t xml:space="preserve">C#,Java, Selenium, Functional Testing , Web &amp; Mobile Testing, </t>
  </si>
  <si>
    <t>RR/945/2024</t>
  </si>
  <si>
    <t>Automation(Cypress, Selenium), Manual Testing, API Testing (Postman)</t>
  </si>
  <si>
    <t>RR/949/2024</t>
  </si>
  <si>
    <t>RR/829/2024</t>
  </si>
  <si>
    <t>RRCA/108/2024</t>
  </si>
  <si>
    <t>Manual Testing, Automation (Robotframework with python), Scrum Master with 5 years of hands-on experience of leading team in agile environment, Software Testing (Web and Mobile applications)</t>
  </si>
  <si>
    <t>RR/984/2024</t>
  </si>
  <si>
    <t>RR/927/2024</t>
  </si>
  <si>
    <t>RR/986/2024</t>
  </si>
  <si>
    <t>Agile, Oracle, MS SQL, Python(Beginner), Core Java, Selenium</t>
  </si>
  <si>
    <t>RR/987/2024</t>
  </si>
  <si>
    <t> Automation testing(UFT),ETL testing,API testing</t>
  </si>
  <si>
    <t>RR/988/2024</t>
  </si>
  <si>
    <t>Power BI,Dax</t>
  </si>
  <si>
    <t>RR/937/2024</t>
  </si>
  <si>
    <t>RR/989/2024</t>
  </si>
  <si>
    <t>RR/878/2024</t>
  </si>
  <si>
    <t>RRUS/330/2024</t>
  </si>
  <si>
    <t>RRUS/329/2024</t>
  </si>
  <si>
    <t>RR/960/2024</t>
  </si>
  <si>
    <t>Awaiitn RR</t>
  </si>
  <si>
    <t>RR/995/2024</t>
  </si>
  <si>
    <t>RR/922/2024</t>
  </si>
  <si>
    <t>RR/926/2024</t>
  </si>
  <si>
    <t>Selenium, Cucumber Framework, TestNG, Git Hub, Maven, Jenkins, SoapUI, Postman, Oracle 11g, Windows, Linux, Eclipse, Intellij</t>
  </si>
  <si>
    <t>RR/1009/2024</t>
  </si>
  <si>
    <t>Selected,  but refused to do afternoon shifts</t>
  </si>
  <si>
    <t>Aws S3, Athena, Redshift, Python scripts</t>
  </si>
  <si>
    <t>RR/1004/2024</t>
  </si>
  <si>
    <t>RR/1013/2024</t>
  </si>
  <si>
    <t>Carecnetrix</t>
  </si>
  <si>
    <t>RRUS/310/2024</t>
  </si>
  <si>
    <t>Awaiting RR</t>
  </si>
  <si>
    <t xml:space="preserve">mPulse </t>
  </si>
  <si>
    <t>Django, ReactJS, Bash,PostgreSQL, Redshift, Oracle, Sybase, MongoDB</t>
  </si>
  <si>
    <t xml:space="preserve">Mpulse </t>
  </si>
  <si>
    <t>RR/862/2024</t>
  </si>
  <si>
    <t>RR/804/2024</t>
  </si>
  <si>
    <t>Did not clear Customer Interview</t>
  </si>
  <si>
    <t>Not selected in Customer interview-No Technical Writer exp</t>
  </si>
  <si>
    <t xml:space="preserve">IQVIA </t>
  </si>
  <si>
    <t>RR/983/2024</t>
  </si>
  <si>
    <t>RR/997/2024</t>
  </si>
  <si>
    <t>RR/1017/2024</t>
  </si>
  <si>
    <t>RRUS/303/2024</t>
  </si>
  <si>
    <t>Security Testing , OWASP , Burp suite , OWASP Zap , Web Application Security, Data Security , Data Transmission , Cryptography, Authentication &amp; Authorization, Access Controls &amp; Injections, Sessions Management , Information Security – ISO 27001 &amp; third Party Risk Management</t>
  </si>
  <si>
    <t>RR/1011/2024</t>
  </si>
  <si>
    <t>RR/998/2024</t>
  </si>
  <si>
    <t>Azure Blob, Azure Data Bricks, Azure SQL,Python, Py spark, Spark SQL, Scala, Azure</t>
  </si>
  <si>
    <t>RR/1003/2024</t>
  </si>
  <si>
    <t>Customer Reject- She did above average(Scenario based questions were lil tough)</t>
  </si>
  <si>
    <t>RR/944/2024</t>
  </si>
  <si>
    <t>Customer reject-Due to communication issue</t>
  </si>
  <si>
    <t>RR/961/2024</t>
  </si>
  <si>
    <t>RR/981/2024</t>
  </si>
  <si>
    <t>Harish has been put on hold by the client as he needs a lot of mentoring.</t>
  </si>
  <si>
    <t>RR/1001/2024</t>
  </si>
  <si>
    <t>MSSQL,Cloud DevOps</t>
  </si>
  <si>
    <t>RR/1029/2024</t>
  </si>
  <si>
    <t xml:space="preserve">Core Java,Android, React Native </t>
  </si>
  <si>
    <t>RR/1028/2024</t>
  </si>
  <si>
    <t>Cypress,Javascript,Postman API, SQL,JIRA, Automation Testing, Manual Testing, Visual Studio, Git, Protractor</t>
  </si>
  <si>
    <t>RR/965/2024</t>
  </si>
  <si>
    <t>functional, API and Database testing, SQL, Jira, Bugzilla, Test Rail</t>
  </si>
  <si>
    <t>RR/1023/2024</t>
  </si>
  <si>
    <t>RR/1022/2024</t>
  </si>
  <si>
    <t>RR/1018/2024</t>
  </si>
  <si>
    <t>RR/923/2024</t>
  </si>
  <si>
    <t>The Rawlings</t>
  </si>
  <si>
    <t>RR/863/2024</t>
  </si>
  <si>
    <t>RR/1049/2024</t>
  </si>
  <si>
    <t>RR/1050/2024</t>
  </si>
  <si>
    <t>Active Directory</t>
  </si>
  <si>
    <t>RR/996/2024</t>
  </si>
  <si>
    <t>RR/1055/2024</t>
  </si>
  <si>
    <t>Python, AWS Tools and Technologies, Apache Airflow, SQL, RDBMS, Data Warehousing, Hive.</t>
  </si>
  <si>
    <t>RR/1060/2024</t>
  </si>
  <si>
    <t>RPA,AA</t>
  </si>
  <si>
    <t>RR/1041/2024 / RR/857/2024</t>
  </si>
  <si>
    <t>Manual Testing, Regression Testing, Selenium Testing, Core Java, C#, Tortoise SVN, Git, TestNG, JIRA, Azure Devops, Basic knowledge of SQL Queries.</t>
  </si>
  <si>
    <t>RR/1063/2024</t>
  </si>
  <si>
    <t>AWS services -EC2, ELB, Lambda, SQS, SES, SNS, RDS, Cloudformation, S3, Cloudfront, API gateway, App sync, etc., hands on experience with Azure. </t>
  </si>
  <si>
    <t>RR/993/2024</t>
  </si>
  <si>
    <t>HRP Testing and HRP Configuration, Basic SQL, MS SQL server, BA, Facets, Scrum Master, Agile Methodologies,  Quality Management, Inventory Management, Team Management, Training and Development.</t>
  </si>
  <si>
    <t>RR/1065/2024</t>
  </si>
  <si>
    <t>Test case design and execution in ALM, Claim adjudication- Hospital, Medical and Pharmacy claim processing, Configuration testing- Benefit configuration and Pricing configuration, Defect Retest, People management, Process improvement, Creating salesforce ticket and On-boarding/Off-boarding request, Manual and Automation Test cases review, analysis and execution using HP-ALM Tool, UAT, Regression Testing and Defect Re-test, Test case design and Execution for HRP (HealthEdge Technologies), Configuration Testing: Worked on various modules in HRP like creating Value list, Rider, Components, Benefit plans and updating templates as per the benefit grid requirement through JIRA tickets.</t>
  </si>
  <si>
    <t>RR/1066/2024</t>
  </si>
  <si>
    <t>RR/1064/2024</t>
  </si>
  <si>
    <t>RR/1024/2024</t>
  </si>
  <si>
    <t>Django, REST , Pyramid , PostgreSQL , MySQL, JavaScript, AJAX, HTML and CSS. AngularJS, SharePoint , Power Apps.</t>
  </si>
  <si>
    <t>RR/1053/2024</t>
  </si>
  <si>
    <t>RR/1081/2024</t>
  </si>
  <si>
    <t>RR/1077/2024</t>
  </si>
  <si>
    <t>Tableau, MS Power BI, MS SQL Server, SAFe Agile, Scrum Master, Python (Intermediate), ETL</t>
  </si>
  <si>
    <t>RR/1045/2024</t>
  </si>
  <si>
    <t>Automation Testing (Selenium - Java/C#), Manual Testing, Core Java, Defect Tracking (Jira), Basic Git Commands and SQL.</t>
  </si>
  <si>
    <t>RR/1044/2024</t>
  </si>
  <si>
    <t xml:space="preserve">ASP.Net, C#.Net, Selenium, Java, Sql server, Automation Testing (Selenium-C#), SQL and Azure Devops </t>
  </si>
  <si>
    <t>RR/1046/2024</t>
  </si>
  <si>
    <t>Worked on Postman, TestRail, Zephyr Scale, JIRA, MantisBT, Assembla &amp; Redmine</t>
  </si>
  <si>
    <t>RR/918/2024</t>
  </si>
  <si>
    <t>RR/1068/2024</t>
  </si>
  <si>
    <t>Sobeys</t>
  </si>
  <si>
    <t>RRCA/122/2024</t>
  </si>
  <si>
    <t>RR/1057/2024</t>
  </si>
  <si>
    <t>RR/1075/2024</t>
  </si>
  <si>
    <t>RR/1062/2024</t>
  </si>
  <si>
    <t>RR/1002/2024</t>
  </si>
  <si>
    <t>RR/931/2024</t>
  </si>
  <si>
    <t>RR/966/2024</t>
  </si>
  <si>
    <t>Client reject</t>
  </si>
  <si>
    <t>RR/1086/2024</t>
  </si>
  <si>
    <t>Retail Exp</t>
  </si>
  <si>
    <t xml:space="preserve">Hansei </t>
  </si>
  <si>
    <t>RR/1117/2024</t>
  </si>
  <si>
    <t>RR/1115/2024</t>
  </si>
  <si>
    <t>Informática8.6/9.0.1, Scala, Sql, Hadoop (HDFS), Spark, SQL, Sqoop, Hive, Hbase, Cassandra, Maven, PyCharm, Eclipse, Nifi, Kafka, HP-QC (ALM), Power Center DVO 9.5, Auto Sys, Control M, IBM DB2 z/OS v 10, Oracle 10g, Teradata 12.0, IBM Datastudio 4.1. Hbase, Windows, Unix, Big Data/Hadoop Testing,ETL Testing,</t>
  </si>
  <si>
    <t>RR/1116/2024</t>
  </si>
  <si>
    <t>Hadoop,Java, Etl -SSIS,DWH/Data warehousing,Oracle SQL devloper</t>
  </si>
  <si>
    <t>RR/1138/2024</t>
  </si>
  <si>
    <t>RR/1139/2024</t>
  </si>
  <si>
    <t>DataStage, SSIS,SQL Server 2014 Management Studio, SQL Server, Snowflake, Amazon Redshift</t>
  </si>
  <si>
    <t>RR/1137/2024</t>
  </si>
  <si>
    <t>RR/1141/2024</t>
  </si>
  <si>
    <t>Awaiting updated Resume</t>
  </si>
  <si>
    <t>RR/1136/2024</t>
  </si>
  <si>
    <t>RR/1142/2024</t>
  </si>
  <si>
    <t>RR/1019/2024</t>
  </si>
  <si>
    <t xml:space="preserve">Compassus </t>
  </si>
  <si>
    <t>RR/1054/2024</t>
  </si>
  <si>
    <t>Azure Data Lake, Azure Blob Storage, Azure Active Directory, Azure Key Vault, Azure Synapse, and Azure SQL Database,PySpark and Scala.</t>
  </si>
  <si>
    <t>RR/1150/2024</t>
  </si>
  <si>
    <t>MS SQL Server, Oracle, Azure SQL Server,SSIS,Azure Synapse Analytics, Azure Data Lake, Azure Databricks, Bit Bucket, Git, Bug tracking tool JIRA,  Visual Studio 2019.</t>
  </si>
  <si>
    <t>RR/1151/2024</t>
  </si>
  <si>
    <t>RR/946/2024</t>
  </si>
  <si>
    <t>RR/1153/2024</t>
  </si>
  <si>
    <t>RR/1155/2024</t>
  </si>
  <si>
    <t>Functional Testing, Regression Testing, API with Postman, Selenium &amp; Java</t>
  </si>
  <si>
    <t>RR/1157/2024</t>
  </si>
  <si>
    <t>RR/1156/2024</t>
  </si>
  <si>
    <t>RR/1119/2024</t>
  </si>
  <si>
    <t>Automation testing with python selenium and java selenium, Manual testing, Azure, Mobile Application testing.</t>
  </si>
  <si>
    <t>RR/929/2024</t>
  </si>
  <si>
    <t>Automation Testing and Visual testing using Selenium + JAVA, Python, Applitools, Automation Testing framework with Selenium-WebDriver, Cucumber, Test NG, Extent report, Jenkins, Visual testing, Applitools, Bit-Bucket, Source Tree, JIRA, Bamboo, Jenkins, Git, RQM, ClearCase, Web page-based applications, Mainframe based applications, PDF validations, Image based, Appium – Andriod and IOS application automation, SQL, PLSQL query language, HTML, CSS, jQuery, Java Script, Java, JSP.</t>
  </si>
  <si>
    <t>LivaNova</t>
  </si>
  <si>
    <t>RR/1167/2024</t>
  </si>
  <si>
    <t>RR/1170/2024</t>
  </si>
  <si>
    <t>Python Selenium, UI to API automation, Postman for API testing, BDD, CI/CD pipelines, Git and Bitbucket workflows, AWS Engineering, Database Testing[SQL]</t>
  </si>
  <si>
    <t>RR/1148/2024</t>
  </si>
  <si>
    <t>RR/1096/2024</t>
  </si>
  <si>
    <t>RR/1196/2024</t>
  </si>
  <si>
    <t>RR/1204/2024</t>
  </si>
  <si>
    <t>RR/1211/2024</t>
  </si>
  <si>
    <t>RRUS/346/2024</t>
  </si>
  <si>
    <t>Manual and automation testing, creating automated test scripts using Selenium, WebDriverIO, Protractor,  functional, regression, and performance testing, Jmeter, Java, JavaScript, C#,</t>
  </si>
  <si>
    <t>RR/1187/2024</t>
  </si>
  <si>
    <t>Altera</t>
  </si>
  <si>
    <t>RR/1181/2024</t>
  </si>
  <si>
    <t>RR/1180/2024</t>
  </si>
  <si>
    <t xml:space="preserve">Altera </t>
  </si>
  <si>
    <t>RR/1182/2024</t>
  </si>
  <si>
    <t>RR/1209/2024</t>
  </si>
  <si>
    <t>Web Application Testing, System Testing, Integration Testing, Regression Testing, Funational and Non-Functional Testing, SDLC, STLC and Bug Life Cycle</t>
  </si>
  <si>
    <t>RR/1216/2024</t>
  </si>
  <si>
    <t>Automation Testing (Selenium with Java), Manual Testing, API Testing</t>
  </si>
  <si>
    <t xml:space="preserve">RR/1222/2024 </t>
  </si>
  <si>
    <t>RR/967/2024</t>
  </si>
  <si>
    <t xml:space="preserve">Lokesh has functional testing experience. He has exposure on API and UI testing. If trained, he can pick Dataware housing quickly. </t>
  </si>
  <si>
    <t>RR/1152/2024, RR/1102/2024</t>
  </si>
  <si>
    <t>very ideal answers generic (Only theory based,Not practically implementation)
&gt;&gt; story point good knowledge on how to estimate
&gt;&gt;retro points were good
&gt;&gt; too dependent on po&gt;&gt; no independence &gt;&gt; no mention of acceptance criteria for defining stories .
That is why not suitable for what requirement AmeriPharma has</t>
  </si>
  <si>
    <t>Avanti's team</t>
  </si>
  <si>
    <t>Not selected</t>
  </si>
  <si>
    <t>Functional Testing, Dababase Testing , API Testing (Postman), Blue Prism, Learning Python - Selenium</t>
  </si>
  <si>
    <t>RR/930/2024</t>
  </si>
  <si>
    <t>RRUS/391/2024</t>
  </si>
  <si>
    <t>RRUS/340/2024</t>
  </si>
  <si>
    <t>GAINWELL</t>
  </si>
  <si>
    <t>RR/1214/2024</t>
  </si>
  <si>
    <t>Ensemble</t>
  </si>
  <si>
    <t>RR/1210/2024</t>
  </si>
  <si>
    <t>AGILE SCRUM, Waterfall , UCD- Use Case Diagrams, SQL, Quality Center, Excel, JIRA , MS Office Suite, MS Word, MS PowerPoint, MS Access, MS Visio, MS Project ,  Scrum Master, HP Quality Center, HP ALM , Selenium, Mainframes.</t>
  </si>
  <si>
    <t>RR/1230/2024</t>
  </si>
  <si>
    <t>BCBS</t>
  </si>
  <si>
    <t>RR/1236/2024</t>
  </si>
  <si>
    <t xml:space="preserve">Selenium WebDriver, Manual testing, Basic of Java, Basic of SQL, MS SQL Server, </t>
  </si>
  <si>
    <t>RR/1231/2024</t>
  </si>
  <si>
    <t>Selenium - Java</t>
  </si>
  <si>
    <t>RR/1168/2024</t>
  </si>
  <si>
    <t>Altera Health</t>
  </si>
  <si>
    <t>RR/1179/2024</t>
  </si>
  <si>
    <t>RR/1158/2024</t>
  </si>
  <si>
    <t>RR/1159/2024</t>
  </si>
  <si>
    <t>Basics Of Azure Data Factory</t>
  </si>
  <si>
    <t>RR/1229/2024</t>
  </si>
  <si>
    <t xml:space="preserve"> SSAS, Power BI, Azure Devops,ADF</t>
  </si>
  <si>
    <t>RR/1228/2024</t>
  </si>
  <si>
    <t>RR/1233/2024</t>
  </si>
  <si>
    <t>RR/1188/2024</t>
  </si>
  <si>
    <t>RR/1251/2024</t>
  </si>
  <si>
    <t>RRUS/426/2024</t>
  </si>
  <si>
    <t>RRCA/129/2024</t>
  </si>
  <si>
    <t>RRUS/159/2024</t>
  </si>
  <si>
    <t>Metavance, , HRP Desgner &amp; Manager, MS Office, MS Dos, Windows 2000/XP., Jira</t>
  </si>
  <si>
    <t>RR/1260/2024</t>
  </si>
  <si>
    <t>Metavance, Facets, Aldera, HRP Designer &amp; Manager</t>
  </si>
  <si>
    <t>RR/1262/2024</t>
  </si>
  <si>
    <t>Claims processing, Refunds and claims pricing</t>
  </si>
  <si>
    <t>RR/1261/2024</t>
  </si>
  <si>
    <t>Managed benefit configuration using HealthEdge application from the payer side for 1.4 years in HRP Designer and Manager,  HealthEdge application, HealthEdge Benefit Wizard,  creating the service category, value list, Benefit Riders, BPC &amp; Benefit plans, Member and account creation.</t>
  </si>
  <si>
    <t>RR/1265/2024</t>
  </si>
  <si>
    <t>Manual Testing, API Testing, MSSQL, MySQL, Oracle, PostgreSQL, Automation Testing(Java, Selenium)</t>
  </si>
  <si>
    <t>RR/1259/2024</t>
  </si>
  <si>
    <t>Java 8, OOPS, Spring JPA, Hibernate, React JS, JavaScript, SQL and Agile Methodologies, Rest APIs, JPA (Java Persistence API), JavaScript, Vue JS</t>
  </si>
  <si>
    <t>RR/1250/2024</t>
  </si>
  <si>
    <t>RR/1154/2024</t>
  </si>
  <si>
    <t>RR/1249/2024</t>
  </si>
  <si>
    <t>Rest frame work,sql,pandas,dashplotly,numpy,azure functions,azure storage,azure sql,Azure Cosmos DB</t>
  </si>
  <si>
    <t>RR/1237/2024</t>
  </si>
  <si>
    <t>RR/1349/2024</t>
  </si>
  <si>
    <t>RR/1122/2024</t>
  </si>
  <si>
    <t>RR/1208/2024</t>
  </si>
  <si>
    <t>RR/1270/2024</t>
  </si>
  <si>
    <t>MedUS</t>
  </si>
  <si>
    <t>RR/1363/2024</t>
  </si>
  <si>
    <t xml:space="preserve">Automation Testing - Selenium,AWS - Amazon Web Services,HTML,OOPS,RPA - Robotic Process automation,SEO - Search engine optimization,UI Path,VBScript,Waterfall Model, </t>
  </si>
  <si>
    <t>RR/1206/2024</t>
  </si>
  <si>
    <t>DevOps/AWS Software Configuration Management,  Amazon Cloud (EC2, ECS Fargate, ECR, VPC, ELB, IAM, S3, AMI, Route 53,Security Groups, Cloud Watch, lambda), Jenkins, Git, Maven, Sonarqube, Docker, Kubernetes, Terraform, Terragrunt, Apache Tomcat, Nginx, Nexus, Jenkins</t>
  </si>
  <si>
    <t>RR/1392/2024</t>
  </si>
  <si>
    <t>RR/1423/2024</t>
  </si>
  <si>
    <t>RR/1246/2024</t>
  </si>
  <si>
    <t>RR/1309/2024</t>
  </si>
  <si>
    <t>ReactJs, Redux, Javascript</t>
  </si>
  <si>
    <t>ReactJs, Redux, Javascript, NodeJs, React Native, PHP, Python, Java</t>
  </si>
  <si>
    <t>RR/1403/2024</t>
  </si>
  <si>
    <t>RR/1369/2024</t>
  </si>
  <si>
    <t>Devops, QlikSense, Qlikview,MS Office, Python Basics, Katalon Studio</t>
  </si>
  <si>
    <t>Humana QE</t>
  </si>
  <si>
    <t>RR/1327/2024</t>
  </si>
  <si>
    <t>RR/1331/2024</t>
  </si>
  <si>
    <t>Python, SDLC, STLC, Defect Life Cycle, Agile methodology, BDD(Cucumber), API Testing, My SQL, API Automation, Postman, POM, ETL Testing.</t>
  </si>
  <si>
    <t>RR/1342/2024</t>
  </si>
  <si>
    <t>RR/1330/2024</t>
  </si>
  <si>
    <t>SDLC, STLC, Agile Process, JIRA, Selenium, Python, Mobile Application testing, Appium, SQL, IMS, SIP</t>
  </si>
  <si>
    <t>RR/1325/2024</t>
  </si>
  <si>
    <t>RR/1326/2024</t>
  </si>
  <si>
    <t>RRUS/435/2024</t>
  </si>
  <si>
    <t>Requirement Analysis, Deriving test scenarios, Test cases, Functional, Integration, Regression, End to End testing, Feature file writing, STLC, API Payload verification, SQL, Automation testing, GCP, GIT, Airflow, Composer, Data proc, AWS S3 bucket, Lambda Queue</t>
  </si>
  <si>
    <t>RR/1427/2024</t>
  </si>
  <si>
    <t>RR/1316/2024</t>
  </si>
  <si>
    <t>He is a beginner for automation. But Good Manual tester</t>
  </si>
  <si>
    <t>Manual Testing, Web applications, Desktop applications, API Testing, Scrum, Agile and Agile kanban, Functional Testing, Regression Testing, Sanity Testing, Smoke Testing, User-interface (GUI), Accessibility Testing , Database Testing and User Acceptance Testing, Postman, MS SQL Server, Fiddler, Visual Studio, Cypress(Beginner), Protractor(Beginner), J Meter(Beginner)</t>
  </si>
  <si>
    <t>RR/1400/2024</t>
  </si>
  <si>
    <t xml:space="preserve">ok with Manual Testing(3/5) but NO-SQL or Python knowledge(0/5).
</t>
  </si>
  <si>
    <t>SQL/Database Testing, API Testing</t>
  </si>
  <si>
    <t>RR/1428/2024</t>
  </si>
  <si>
    <t>Darabricks,DWH</t>
  </si>
  <si>
    <t>Javascript, HTML, CSS</t>
  </si>
  <si>
    <t xml:space="preserve">Benevis </t>
  </si>
  <si>
    <t>RR/1440/2024</t>
  </si>
  <si>
    <t>Automation testing using Selenium WebDriver and Java, SQL, Gatling (For performance testing), Jira and Azure Devops, Pivotal Tracker, Trello, PHP, Scala, JMeter (Basic), Postman (For API response), HTML, CSS, Oracle, MySQL, SQL Server, MS Office, Open Office and Libre Office</t>
  </si>
  <si>
    <t>RR/1442/2024</t>
  </si>
  <si>
    <t>C#, .NET, .NET Core, HTTP APIs, REST APIs, MVVM, MVC, Angular 2.0, JavaScript, CSS3, HTML 5, JQUERY, Azure, SQL Server 2014</t>
  </si>
  <si>
    <t>RR/1438/2024</t>
  </si>
  <si>
    <t>RR/1439/2024</t>
  </si>
  <si>
    <t>Product Management,People Management, SCRUM/Delivery Experience, User Experience, User Research, Partner/Client and Stakeholder management, Experience in Java, SpringBoot, SQL, AWS</t>
  </si>
  <si>
    <t>RR/1452/2024</t>
  </si>
  <si>
    <t>RR/1457/2024</t>
  </si>
  <si>
    <t>API Testing, postman, ETL, Rest Assured(API Automation), Azure FHIR API,Salesforce CRM , Selenium with java automation testing, Sahi_pro, SQL, Cache DB and Manual Testing</t>
  </si>
  <si>
    <t>RR/1445/2024</t>
  </si>
  <si>
    <t>RR/1347/2024</t>
  </si>
  <si>
    <t>Javascript, PosgresQL, Git, Microservices, Nest.js, Angular 8+, MS SQL , MongoDB, Cloud Services (AWS)</t>
  </si>
  <si>
    <t>RR/1396/2024</t>
  </si>
  <si>
    <t>RR/1394/2024</t>
  </si>
  <si>
    <t>React, Javascript, HTML, CSS</t>
  </si>
  <si>
    <t>RR/1401/2024</t>
  </si>
  <si>
    <t>RR/1443/2024</t>
  </si>
  <si>
    <t>RR/1292/2024</t>
  </si>
  <si>
    <t>RRUS/437/2024</t>
  </si>
  <si>
    <t>RR/868/2024</t>
  </si>
  <si>
    <t xml:space="preserve">Django, Flask, PySpark, Robot Framework, JavaScript, Jenkins, RESTful API , Fast API,Python,Fast-API,PySpark,PostgreSQL ,Redis </t>
  </si>
  <si>
    <t>RR/1372/2024</t>
  </si>
  <si>
    <t>Drema Hutson</t>
  </si>
  <si>
    <t>RRUS/28/2025</t>
  </si>
  <si>
    <t>Sharmila</t>
  </si>
  <si>
    <t>RRUS/22/2025</t>
  </si>
  <si>
    <t>RR/1191/2024</t>
  </si>
  <si>
    <t>RR/4/2025</t>
  </si>
  <si>
    <t>RR/6/2025</t>
  </si>
  <si>
    <t>RR/1412/2024</t>
  </si>
  <si>
    <t>RR/9/2025</t>
  </si>
  <si>
    <t>RR/35/2025</t>
  </si>
  <si>
    <t>Power Apps/Power Automate</t>
  </si>
  <si>
    <t>Azure Devops</t>
  </si>
  <si>
    <t>RR/22/2025</t>
  </si>
  <si>
    <t xml:space="preserve">React, Javascript, HTML, CSS, Databricks </t>
  </si>
  <si>
    <t>RR/1317/2024</t>
  </si>
  <si>
    <t>RR/17/2025</t>
  </si>
  <si>
    <t>RR/18/2025</t>
  </si>
  <si>
    <t>RR/19/2025</t>
  </si>
  <si>
    <t>CDR Project</t>
  </si>
  <si>
    <t>ROCHE</t>
  </si>
  <si>
    <t>SSIS,MS SQL Server,Python,Oracle, Sybase IQ, Azure SQL Server</t>
  </si>
  <si>
    <t>RR/1108/2024</t>
  </si>
  <si>
    <t>Hadoop, hive, oozie, Scala,Java, Apache Spark, Snowflake, DBT, MYSQL, Basics of Python, AWS and GCP.</t>
  </si>
  <si>
    <t>RR/1105/2024</t>
  </si>
  <si>
    <t>RR/1144/2024</t>
  </si>
  <si>
    <t>SQL,Qlikview</t>
  </si>
  <si>
    <t>RR/1114/2024</t>
  </si>
  <si>
    <t>Apache Airflow, AWS services, GCP services</t>
  </si>
  <si>
    <t>RR/1244/2024</t>
  </si>
  <si>
    <t>Figma-Wireframing, Manual Testing</t>
  </si>
  <si>
    <t>RR/1112/2024</t>
  </si>
  <si>
    <t>Fresher-Proactive hiring</t>
  </si>
  <si>
    <t>RR/1421/2024</t>
  </si>
  <si>
    <t>RR/45/2025</t>
  </si>
  <si>
    <t>RR/1461/2024</t>
  </si>
  <si>
    <t>Azure data factory, Blob storage, Data Lake, Azure Databricks, Azure Active Directory ADLS, Python, Spark-SQL, Airflow, Pyspark, Hadoop, Hive, Bigdata, Spark, SQL Jira, Jenkins, Spark Core, AWS</t>
  </si>
  <si>
    <t>RR/1107/2024</t>
  </si>
  <si>
    <t>Apache Spark and PySpark, Apache Kafka, Confluent KSQL, Kafka Streams and Zookeeper,MapReduce, HDFS, YARN, Hive, Sqoop, Snowflake, AWS, Docker, Autosys,
TeamCity, Zeppelin, Splunk, Octopus.</t>
  </si>
  <si>
    <t>RR/1106/2024</t>
  </si>
  <si>
    <t>RR/44/2025</t>
  </si>
  <si>
    <t>RR/1460/2024</t>
  </si>
  <si>
    <t xml:space="preserve">DevOps, Docker, Kubernetes, Azure, GCP and AWS Cloud. </t>
  </si>
  <si>
    <t>RR/1109/2024</t>
  </si>
  <si>
    <t>Humana - IHP</t>
  </si>
  <si>
    <t>RR/1429/2024</t>
  </si>
  <si>
    <t>React.js, HTML, CSS, MySQL, PostgreSQL, Prompt Engineering</t>
  </si>
  <si>
    <t>RR/33/2025</t>
  </si>
  <si>
    <t>RR/34/2025</t>
  </si>
  <si>
    <t> Merging, SQL, Knowledge in Devops, Python and AWS</t>
  </si>
  <si>
    <t>RR/32/2025</t>
  </si>
  <si>
    <t>Overpayment recovery, Auditing payments, Accounts receivable, Reconciliation, Assessment and design, Business Requirement Document, Quality Management, Inventory Management, Adjudication Claim and Revenue Cycle Management, Data Analysis &amp; Requirement Prioritization, Transformation team (Salesforce)</t>
  </si>
  <si>
    <t>RR/67/2025</t>
  </si>
  <si>
    <t>Azure Databricks,MS SQL Server, Oracle, Azure SQL Server and PostgreSQL,Azure Synapse Analytics, Azure Data Lake, Azure Databricks</t>
  </si>
  <si>
    <t>RRUS/47/2025</t>
  </si>
  <si>
    <t>RRUS/23/2025</t>
  </si>
  <si>
    <t>Hadoop BigData, ETL Testing,MYSQL,SQL, Web API Testing, Selenium with Python , Tosca Automation Testing, AWS(S3,Athena,Redshift,Glue),DynamoDB</t>
  </si>
  <si>
    <t xml:space="preserve">RR/27/2025
</t>
  </si>
  <si>
    <t>RR/1103/2024</t>
  </si>
  <si>
    <t>Got selected, Position went on hold</t>
  </si>
  <si>
    <t>RR/1446/2024</t>
  </si>
  <si>
    <t>Database and ETL Testing, EDI, Data Management, Big Data Testing, Data Curation</t>
  </si>
  <si>
    <t>RR/1166/2024</t>
  </si>
  <si>
    <t>Mobile Testing (Android, iOS), API Testing, Test Case Design &amp; Execution, Bug Tracking &amp; Reporting, Database – MySQL, SDLC, Agile Methodology, Project Management Tools – Rally</t>
  </si>
  <si>
    <t>RR/1345/2024</t>
  </si>
  <si>
    <t>API Testing, Automation</t>
  </si>
  <si>
    <t>GCP, Core Java, PostgreSQL, Oracle SQL, Agile, SoapUI, Postman, REST Assured, Cucumber, JMeter, Gatling, Harness, Circle CI, Rally, Splunk, IntelliJ, pgAdmin</t>
  </si>
  <si>
    <t>RR/1344/2024</t>
  </si>
  <si>
    <t>Automation Testing (Beginner), Basic java (Beginner)</t>
  </si>
  <si>
    <t>RR/1343/2024</t>
  </si>
  <si>
    <t>RR/1183/2024</t>
  </si>
  <si>
    <t>RR/1336/2024</t>
  </si>
  <si>
    <t>She needs to improve on
1. Automation Design
2. Development of framework components other than just a selenium testing
3. Automation Problem solving skills
4. Thorough knowledge of libraries that are used in automation framework</t>
  </si>
  <si>
    <t>RR/71/2025</t>
  </si>
  <si>
    <t>ROCHE </t>
  </si>
  <si>
    <t>RR/86/2025</t>
  </si>
  <si>
    <t>RR/87/2025</t>
  </si>
  <si>
    <t>RR/78/2025</t>
  </si>
  <si>
    <t>RR/79/2025</t>
  </si>
  <si>
    <t>React , HTML/CSS</t>
  </si>
  <si>
    <t>RR/1358/2024</t>
  </si>
  <si>
    <t>RR/1356/2024</t>
  </si>
  <si>
    <t>RR/1354/2024</t>
  </si>
  <si>
    <t>RRCA/10/2025, RRCA/17/2025</t>
  </si>
  <si>
    <t>RRCA/9/2025, RRCA/16/2025</t>
  </si>
  <si>
    <t>RRUS/422/2024</t>
  </si>
  <si>
    <t>RRUS/45/2025</t>
  </si>
  <si>
    <t>Java, Selenium Framework, JavaScript, WebDriverIo-Mocha Framework, Protractor-Jasmine Framework, MongoDB, SQL, Manual testing, Test planning, JIRA, Agile Methodologies, Automation script execution, VS Code, GitHub, Bitbucket, Katalon tool, Team leadership and Mentoring, Communication and collaboration with on shore/offshore teams</t>
  </si>
  <si>
    <t>RR/53/2025</t>
  </si>
  <si>
    <t>RR/51/2025</t>
  </si>
  <si>
    <t>RR/62/2025</t>
  </si>
  <si>
    <t>Java, Spring, Spring Boot, SQL, Rest API, Angular, Microservices, Git, Jenkins, JavaScript, HIVE QL, PL/SQL</t>
  </si>
  <si>
    <t>IQVIA - Aptify</t>
  </si>
  <si>
    <t>RR/77/2025</t>
  </si>
  <si>
    <t xml:space="preserve">Spring Boot, ReactJS, Angular, Hibernate, REST, MongoDB, PostgreSQL, MySQL, kubernetes, RabbitMQ, Microservice, Adobe Experience Manager (AEM), Maven, Jenkins, Docker, Gradle, Git, AWS, DynamoDB, S3 </t>
  </si>
  <si>
    <t>RR/80/2025</t>
  </si>
  <si>
    <t>RR/99/2025</t>
  </si>
  <si>
    <t>Automation using  Coreaccel tool. Selenium webdriver with Python (Pytest Framework), Non functional Testing(Performance testing using Jmeter)</t>
  </si>
  <si>
    <t>RR/84/2025</t>
  </si>
  <si>
    <t>Java, Spring boot, Spring boot microservices, Hibernate, RabbitMQ, Web Services, Oracle, MySQL, PostgreSQL, Liquibase, Maven, Junit, Spring Security, Spring batch,  Mockito, SonarQube, Docker, Resilience4J, Spring Cloud Config</t>
  </si>
  <si>
    <t>RR/81/2025</t>
  </si>
  <si>
    <t>RR/76/2025</t>
  </si>
  <si>
    <t>Core Java, SpringBoot, Microservices, Hibernate, Spring, Rest API, Angular, AWS, Oracle, SQL, MongoDB.</t>
  </si>
  <si>
    <t>RR/74/2025</t>
  </si>
  <si>
    <t>RR/96/2025</t>
  </si>
  <si>
    <t>RR/168/2025</t>
  </si>
  <si>
    <t>React JS, Typescript, Redux, HTML5, CSS3, Hooks, Promises, Callbacks, Async Await,JavaScript</t>
  </si>
  <si>
    <t>RR/1431/2024</t>
  </si>
  <si>
    <t>RR/125/2025</t>
  </si>
  <si>
    <t>RR/126/2025</t>
  </si>
  <si>
    <t>HUMANA - CenterWell Rx-CWP Digital</t>
  </si>
  <si>
    <t>RR/31/2025</t>
  </si>
  <si>
    <t>iOS, Swift,SwiftUI,Objective C, React Native , TypeScript, JavaScript, Redux, Version Control (Git,Gitlab,AzureDevOps,Svn)</t>
  </si>
  <si>
    <t>RR/61/2025</t>
  </si>
  <si>
    <t>RR/130/2025</t>
  </si>
  <si>
    <t>RR/131/2025</t>
  </si>
  <si>
    <t>Javascript, PosgresQL, Git, MS SQL , MongoDB</t>
  </si>
  <si>
    <t xml:space="preserve">Medusind </t>
  </si>
  <si>
    <t>RR/1351/2024</t>
  </si>
  <si>
    <t>RR/1353/2024</t>
  </si>
  <si>
    <t>RR/142/2025</t>
  </si>
  <si>
    <t>MySQL, MS-Access, Java, Javascript, Eclipse, IntelliJ, Maven, AWS, API Testing</t>
  </si>
  <si>
    <t>RR/124/2025</t>
  </si>
  <si>
    <t>Below average in coding and automation skills</t>
  </si>
  <si>
    <t>RR/143/2025</t>
  </si>
  <si>
    <t>CoreLake</t>
  </si>
  <si>
    <t>RR/1426/2024</t>
  </si>
  <si>
    <t>Manual Testing: Test case design, Functional Testing, Regression. Automation: Selenium, Test Automation framework. API Testing, Codeless Automation Tool, JIRA, Mobile testing, Knowledge of Agile</t>
  </si>
  <si>
    <t>RR/97/2025</t>
  </si>
  <si>
    <t>RR/83/2025</t>
  </si>
  <si>
    <t>Manual Testing, dB testing(pgAdmin) ,API testing with REST Framework Karate, UI Automation with Java Selenium and python selenioum framework, Azure,Karate , Mobile Application testing</t>
  </si>
  <si>
    <t>RR/100/2025</t>
  </si>
  <si>
    <t>EDI Formats: 834, 8347, 835, 999,277, COBA, SDLC &amp; STLC, Functional Testing, Compliance with HIPAA &amp; CMS Regulations, SQL Query Creation, UFT Scripting &amp; Excel Macro Creation</t>
  </si>
  <si>
    <t>RR/147/2025</t>
  </si>
  <si>
    <t>RR/146/2025</t>
  </si>
  <si>
    <t>Core Java, Java 8, Java 11, JDBC, Servlets, JSP, Spring, Hibernate, Struts 1.0, Springboot, Rest API, Microservices, HTML5, CSS, Docker, Kubernetes, Jenkins, GIT, Maven, SQL, PL/SQL, AWS, Kafka, Design Patterns, WinSCP, Putty, Eclipse, IntelliJ, Vaadin, HL7, Oracle, MySQL, Mongo DB, Oracle, SVN, Log4J, DBever, Mongo Compass, SQL Developer, SAFe Agile, Scrum Master</t>
  </si>
  <si>
    <t>RR/123/2025</t>
  </si>
  <si>
    <t>Java, Spring Boot, Microservices, JUnit, SQL</t>
  </si>
  <si>
    <t>RR/119/2025</t>
  </si>
  <si>
    <t>RR/162/2025</t>
  </si>
  <si>
    <t>RR/153/2025</t>
  </si>
  <si>
    <t>RR/161/2025</t>
  </si>
  <si>
    <t>RR/154/2025</t>
  </si>
  <si>
    <t>NETSMART </t>
  </si>
  <si>
    <t>RR/85/2025</t>
  </si>
  <si>
    <t>RR/132/2025</t>
  </si>
  <si>
    <t>GCP,Google BigQuery,Cloud SQL,Snowflake,Hadoop,</t>
  </si>
  <si>
    <t>RR/171/2025</t>
  </si>
  <si>
    <t>RR/149/2025</t>
  </si>
  <si>
    <t>RR/176/2025</t>
  </si>
  <si>
    <t>RR/122/2025</t>
  </si>
  <si>
    <t>Data Warehousing</t>
  </si>
  <si>
    <t>RR/88/2025</t>
  </si>
  <si>
    <t>Java, Spring Boot, Microservices, Python, SQL/NoSQL DBs, GCP, Maven, Git, Jenkins, Pub/Sub, GenAI, Jira, Confluence</t>
  </si>
  <si>
    <t>RR/75/2025</t>
  </si>
  <si>
    <t>Manual Testing, API Automation(Basic), API Testing, SQL(basic)</t>
  </si>
  <si>
    <t>RR/173/2025</t>
  </si>
  <si>
    <t>RR/164/2025</t>
  </si>
  <si>
    <t>RR/1266/2024</t>
  </si>
  <si>
    <t>Not considered for the role as no prior experience of BA</t>
  </si>
  <si>
    <t>RR/172/2025</t>
  </si>
  <si>
    <t>MSSSQL</t>
  </si>
  <si>
    <t>RR/40/2025</t>
  </si>
  <si>
    <t>RR/137/2025</t>
  </si>
  <si>
    <t>•	Snaplogic hands-on experience appeared be extremely limited or non-existent,SQL skills evaluated at closer to a junior developer level than Sr,•	SSIS experience limited to very basic integrations with minimal transformation</t>
  </si>
  <si>
    <t>SQL, API testing, AEM Testing, Web accessibility Testing</t>
  </si>
  <si>
    <t>RR/138/2025</t>
  </si>
  <si>
    <t>Blue Care Network</t>
  </si>
  <si>
    <t>RRUS/67/2025</t>
  </si>
  <si>
    <t>ReactJS, Bash,PostgreSQL, Redshift, Oracle, Sybase, MongoDB</t>
  </si>
  <si>
    <t>RR/181/2025</t>
  </si>
  <si>
    <t>Selenium, Core Java, MS SQL, TestNG,Postman, Jira, TestRail, Devops, Appworx, Azure</t>
  </si>
  <si>
    <t>RR/127/2025</t>
  </si>
  <si>
    <t>RR/54/2025</t>
  </si>
  <si>
    <t>RR/59/2025</t>
  </si>
  <si>
    <t>React Js, GraphQL, Redux, Jquery, JavaScript, AWS services, Angular, Python, Agile technology, Mysql, Postgres.</t>
  </si>
  <si>
    <t>RR/47/2025</t>
  </si>
  <si>
    <t>Java, Spring Boot, Microservices, AWS (EC2, S3, Lambda), Kubernetes(EKS), Docker, SQL (PostgreSQL, MySQL, MSSQL), Redis, Eureka, Zuul, Elasticsearch, Kafka, OAuth 2.0, SAML, Spring Security, CI/CD (Jenkins, GitLab CI/CD)</t>
  </si>
  <si>
    <t>RR/148/2025</t>
  </si>
  <si>
    <t>C# .Net with Selenium, BDD, Page Object Model, Specflow, GIT, SoapUi, Postman, Agile Scrum, Azure Devops, Functional, E2E Testing, Prod Testing, SQL, No SQL Cosmos DB, API Testing, QTest, SoapUI, Postman, ReadyApi</t>
  </si>
  <si>
    <t>RR/65/2025</t>
  </si>
  <si>
    <t>Selenium with Java, API Testing( Postman), Jmeter, NUnit, Load Runner, MySQL, Mobile Testing</t>
  </si>
  <si>
    <t>RR/120/2025</t>
  </si>
  <si>
    <t>Selenium with java, q-test and postman, SQL</t>
  </si>
  <si>
    <t>RR/56/2025</t>
  </si>
  <si>
    <t>Machine Learning,Deep Learning,Gen AI,Prompt Engineering</t>
  </si>
  <si>
    <t>RR/179/2025</t>
  </si>
  <si>
    <t>RR/186/2025</t>
  </si>
  <si>
    <t>RR/277/2025</t>
  </si>
  <si>
    <t>RR/1175/2024</t>
  </si>
  <si>
    <t>RR/207/2025</t>
  </si>
  <si>
    <t>RR/226/2025</t>
  </si>
  <si>
    <t>RR/206/2025</t>
  </si>
  <si>
    <t>RR/210/2025</t>
  </si>
  <si>
    <t>RR/70/2025</t>
  </si>
  <si>
    <t xml:space="preserve">Vatica Health </t>
  </si>
  <si>
    <t>RR/183/2025</t>
  </si>
  <si>
    <t>RR/1355/2024</t>
  </si>
  <si>
    <t>RR/1357/2025</t>
  </si>
  <si>
    <t>JAVA</t>
  </si>
  <si>
    <t>RR/63/2025</t>
  </si>
  <si>
    <t>RR/1359/2025</t>
  </si>
  <si>
    <t>Loyalhealth</t>
  </si>
  <si>
    <t>RR/139/2025</t>
  </si>
  <si>
    <t>RR/209/2025</t>
  </si>
  <si>
    <t>API Testing, Automation framework development and testing, Selenium with Java, RestAssured for API Automation, Windows, Linux, JIRA, Jenkins, GitHub, Maven, PostgreSQL, Agile Scrum, Test Planning, Execution, Reporting</t>
  </si>
  <si>
    <t>RR/234/2025</t>
  </si>
  <si>
    <t>Functional, Non-Functional Testing, Core Java, JavaScript, WebDriver IO, Selenium WebDriver, JMeter, API Testing (Postman), Jira, ADO, QTest, Zephyr, Playwright</t>
  </si>
  <si>
    <t>RR/219/2025</t>
  </si>
  <si>
    <t>FirstSource</t>
  </si>
  <si>
    <t>RR/263/2025</t>
  </si>
  <si>
    <t>RR/262/2025</t>
  </si>
  <si>
    <t>RR/288/2025</t>
  </si>
  <si>
    <t>RR/255/2025</t>
  </si>
  <si>
    <t>Functional testing, Usability testing, Mobile Application testing, Test management, Defect Management, SQL, API testing (Manual), BDD, Appian</t>
  </si>
  <si>
    <t>RR/335/2025</t>
  </si>
  <si>
    <t xml:space="preserve">JAVA, SPRING BOOT, MICRO SERVICES AND MONOLETHIC, KAFKA, RABBIT MQ, DOCKER, KUBERNETES, AWS, SQL/NO SQL DATABASES, DROOLS RULE ENGINE, SPRING SECURITY </t>
  </si>
  <si>
    <t>RR/337/2025</t>
  </si>
  <si>
    <t>Java8,SpringBoot, JPA,Rest API,Junit,MockitTo,Gradle,Maven,GIT,Kafka,PostgreSQl,  Jenkin,RabbitMQ,MongoDB,Sonar, SAFE 5 Certification Scrum Master,Agile methodology,Jira,ADO Board</t>
  </si>
  <si>
    <t>RR/338/2025</t>
  </si>
  <si>
    <t>RRegression Testing, Functional Testing, Performance Testing, MYSQL, Cucumber, Puppeteer, JavaScript, Java, API Testing</t>
  </si>
  <si>
    <t>RR/336/2025</t>
  </si>
  <si>
    <t>RR/244/2025</t>
  </si>
  <si>
    <t>RRUS/64/2025</t>
  </si>
  <si>
    <t>Microservice,Rancher,Docker, Azure Blob,FastAPI</t>
  </si>
  <si>
    <t>RR/129/2025</t>
  </si>
  <si>
    <t xml:space="preserve">Prime </t>
  </si>
  <si>
    <t>RRUS/80/2025</t>
  </si>
  <si>
    <t>API Testing, Junit, Nunit, Spec flow Cucumber BDD, TestNG, qtest, Jira, Azure devops( ADO board), Perfecto tool.Selenium - Java, C#, Accessibility testing, Java scrpit, React js</t>
  </si>
  <si>
    <t xml:space="preserve">FirstSource </t>
  </si>
  <si>
    <t>RR/290/2025</t>
  </si>
  <si>
    <t>RR/304/2025</t>
  </si>
  <si>
    <t>Quest</t>
  </si>
  <si>
    <t>RR/303/2025</t>
  </si>
  <si>
    <t>RR/50/2025</t>
  </si>
  <si>
    <t>RR/236/2025</t>
  </si>
  <si>
    <t>GCP,Google BigQuery,Cloud SQL,ADF</t>
  </si>
  <si>
    <t>RRUS/138/2025</t>
  </si>
  <si>
    <t>SQL Server, Oracle, Fivetran(HVR), DBT, ADF, Databrick, Snowflake, Azure Cloud, ADLS, AWS S3, Power BI, Azure devops board, Jira</t>
  </si>
  <si>
    <t>RR/345/2025</t>
  </si>
  <si>
    <t>RR/227/2025</t>
  </si>
  <si>
    <t>Core Java, C, C++, SQL, Scripting, JavaFX, QTCreator, Eclipse, VSCode, Data Structures, Algorithms, Redis, Kafka, Multithreading, SQL, Rest API, GIT, OOPS, Operating Systems, System Design - LLD and HLD, Design Patterns, Clean Code, SOLID principles and OOPS</t>
  </si>
  <si>
    <t>RR/353/2025</t>
  </si>
  <si>
    <t>Java 8, Spring boot, React and MySql, MongoDB, AWS and Graphql</t>
  </si>
  <si>
    <t>RR/49/2025</t>
  </si>
  <si>
    <t>GCP/Spark</t>
  </si>
  <si>
    <t>Hadoop, HDFS, AWS S3, Spark, Hive, Pyspark, Redshift, GCP Cloud Storage</t>
  </si>
  <si>
    <t>RR/203/2025</t>
  </si>
  <si>
    <t>Python, Azure,Azure, Azure Data factory, Azure Blob, Azure Data Bricks, Azure SQL</t>
  </si>
  <si>
    <t>RR/201/2025</t>
  </si>
  <si>
    <t>Functional Testing, AEM Testing, UI Testing, mobile Testing, end to end manual Testing functionality, API Testing, DB Testing, End to end functional testing concepts, understanding of SDLC and STLC, health care domain knowledge, QTest, Jira, AEM content management</t>
  </si>
  <si>
    <t>RR/1298/2024</t>
  </si>
  <si>
    <t>RR/377/2025</t>
  </si>
  <si>
    <t xml:space="preserve">RR/329/2025
</t>
  </si>
  <si>
    <t>RR/332/2025</t>
  </si>
  <si>
    <t>RR/311/2025</t>
  </si>
  <si>
    <t>RR/284/2025</t>
  </si>
  <si>
    <t>RR/285/2025</t>
  </si>
  <si>
    <t>TypeScript, SQL,SQL server,PostgreSQL,Amazon S3,AWS,Docker,Fast API,React,Alchemy,Pycharm</t>
  </si>
  <si>
    <t>RRAR/6/2025 / RRAR/5/2025</t>
  </si>
  <si>
    <t>RR/386/2025</t>
  </si>
  <si>
    <t>RR/388/2025</t>
  </si>
  <si>
    <t>RR/251/2025</t>
  </si>
  <si>
    <t>RR/250/2025</t>
  </si>
  <si>
    <t>RR/252/2025</t>
  </si>
  <si>
    <t>RR/247/2025</t>
  </si>
  <si>
    <t>RR/246/2025</t>
  </si>
  <si>
    <t>RRUS/151/2025</t>
  </si>
  <si>
    <t>VUMC</t>
  </si>
  <si>
    <t>RRRO/4/2025</t>
  </si>
  <si>
    <t>RR/296/2025</t>
  </si>
  <si>
    <t>RR/397/2025</t>
  </si>
  <si>
    <t>RR/269/2025</t>
  </si>
  <si>
    <t>HealthEdge</t>
  </si>
  <si>
    <t>RRUS/134/2025</t>
  </si>
  <si>
    <t>RRUS/132/2025</t>
  </si>
  <si>
    <t>Firstsourse</t>
  </si>
  <si>
    <t>RRUS/131/2025</t>
  </si>
  <si>
    <t>RRUS/109/2025</t>
  </si>
  <si>
    <t>RRUS/130/2025</t>
  </si>
  <si>
    <t>RR/224/2025</t>
  </si>
  <si>
    <t>ASP.NET, MVC 5, JavaScript, jQuery, AngularJS, React, VueJS, WebAPI, RESTful service, Azure, AWS,  Docker, Kubernetes,  Kafka</t>
  </si>
  <si>
    <t>Verisma </t>
  </si>
  <si>
    <t>RR/314/2025</t>
  </si>
  <si>
    <t>RR/318/2025</t>
  </si>
  <si>
    <t>JAVA/J2EE,Oracle,Spring Boot and Restful Web services, Hibernate, JPA, Microservices, Spring Frameworks,cloud watch,HTML5 &amp; CSS,React</t>
  </si>
  <si>
    <t>RR/378/2025</t>
  </si>
  <si>
    <t>Java, Spring Boot, Restful Web Services ,  Rest API's, MySQL, PostgreSQL, Maven and Gradle projects, Git, ADO Board, Hibernate, bit-bucket, Apache-tomcat, Agile Methodology, Git Actions PipeLine for deployment, MongoDB database</t>
  </si>
  <si>
    <t>Humana - CWP</t>
  </si>
  <si>
    <t>RR/358/2025</t>
  </si>
  <si>
    <t>RR/359/2025</t>
  </si>
  <si>
    <t>RR/361/2025</t>
  </si>
  <si>
    <t>RR/223/2025</t>
  </si>
  <si>
    <t>Cypress, Selenium with Java, Manual Testing , API Testing (Postman</t>
  </si>
  <si>
    <t>RR/381/2025</t>
  </si>
  <si>
    <t>RR/365/2025</t>
  </si>
  <si>
    <t>GIT, GitHub, AWS, Azure, CircleCI, Harness, ArgoCD ,Docker, Terraform, GCP, Jenkins, Maven, Kubernetes, Prometheus,Grafana,Python Script, Mysql,Mongodb, Kafka</t>
  </si>
  <si>
    <t>RR/320/2025</t>
  </si>
  <si>
    <t>RR/319/2025</t>
  </si>
  <si>
    <t>RR/333/2025</t>
  </si>
  <si>
    <t>RR/331/2025</t>
  </si>
  <si>
    <t>RR/328/2025</t>
  </si>
  <si>
    <t>RR/305/2025</t>
  </si>
  <si>
    <t>Python,Pyspark</t>
  </si>
  <si>
    <t>RR/402/2025</t>
  </si>
  <si>
    <t>LangChain, LangGraph, GPT-4, Mistral, Gemini, Prompt Engineering, Retrieval-Augmented Generation (RAG), Pinecone, Large Language Model APIs (OpenAI, Hugging Face), Java 8 (microservices, REST APIs), Python (FastAPI, scripting, AI integration), MongoDB, PostgreSQL, MySQL, Neo4j, Firebase, Redis, Pub/Sub, Kafka for messaging, GCP, Azure, Harness, CircleCI, GitHub Actions, Jenkins, Docker, Kubernetes,Liquibase for DB version control, CI/CD pipelines, container orchestration, Agile &amp; Scrum Methodologies (Scrum Master, JIRA, Trello), Multithreading, concurrency</t>
  </si>
  <si>
    <t>RR/450/2025</t>
  </si>
  <si>
    <t>RR/362/2025</t>
  </si>
  <si>
    <t>RR/363/2025</t>
  </si>
  <si>
    <t>RRUS/120/2025</t>
  </si>
  <si>
    <t>Appium with Java, Selenium with Java, PAF(Pace Automation Framework), Selenium with C#, API testing using Postman, TestRail, Zephyr Scale, JIRA, MantisBT, Assembla &amp; Redmine</t>
  </si>
  <si>
    <t>RR/364/2025</t>
  </si>
  <si>
    <t xml:space="preserve">MongoDB,SQL,Django,Git, Docker, Gitlab, JIRA, PyCharm (Professional Edition,) Azure, Nonmachine Service, Visual studio code, SharePoint </t>
  </si>
  <si>
    <t>RR/308/2025</t>
  </si>
  <si>
    <t>Machine Learning,Deep Learning,Gen AI,Prompt Engineering,Apache Airflow for data engineering with Python</t>
  </si>
  <si>
    <t>RR/309/2025</t>
  </si>
  <si>
    <t>ALTERA</t>
  </si>
  <si>
    <t>RR/440/2025</t>
  </si>
  <si>
    <t>RR/451/2025</t>
  </si>
  <si>
    <t>RR/356/2025</t>
  </si>
  <si>
    <t>RR/409/2025</t>
  </si>
  <si>
    <t xml:space="preserve">Jijesh </t>
  </si>
  <si>
    <t>ALTERA Health</t>
  </si>
  <si>
    <t>RR/441/2025</t>
  </si>
  <si>
    <t>RR/436/2025</t>
  </si>
  <si>
    <t>RRUS/177/2025</t>
  </si>
  <si>
    <t>RR/410/2025</t>
  </si>
  <si>
    <t>OXBRIDGE </t>
  </si>
  <si>
    <t>RR/324/2025</t>
  </si>
  <si>
    <t>RR/464/2025</t>
  </si>
  <si>
    <t>RR/325/2025</t>
  </si>
  <si>
    <t>No hands on, won’t be able to work independently</t>
  </si>
  <si>
    <t>RR/420/2025</t>
  </si>
  <si>
    <t>RR/438/2025</t>
  </si>
  <si>
    <t>RR/499/2025</t>
  </si>
  <si>
    <t>RR/519/2025</t>
  </si>
  <si>
    <t>RR/426/2025</t>
  </si>
  <si>
    <t>RR/471/2025</t>
  </si>
  <si>
    <t>RR/447/2025</t>
  </si>
  <si>
    <t>RR/470/2025</t>
  </si>
  <si>
    <t>RR/452/2025</t>
  </si>
  <si>
    <t>RR/453/2025</t>
  </si>
  <si>
    <t>Confluent Kafka, Generative AI, Prompt Engineering, Flask, Docker, MySQL, PostgreSQL, Aws, Git.</t>
  </si>
  <si>
    <t>RR/488/2025</t>
  </si>
  <si>
    <t>RRUS/185/2025</t>
  </si>
  <si>
    <t>Net Core 7, C#, ASP.Net, MVC, EF Core, XML, XSLT, JavaScript, CSS/Bootstrap, SSIS, Snaplogic, Power BI, PowerShell scripts, SQL, PLSQL</t>
  </si>
  <si>
    <t>RR/299/2025</t>
  </si>
  <si>
    <t>SSIS, SSRS, SSAS, Power BI, Azure Devops,ADF</t>
  </si>
  <si>
    <t>RR/297/2025</t>
  </si>
  <si>
    <t xml:space="preserve">LIVANOVA </t>
  </si>
  <si>
    <t>RR/298/2025</t>
  </si>
  <si>
    <t>RRUS/186/2025</t>
  </si>
  <si>
    <t>API and Database testing</t>
  </si>
  <si>
    <t>RR/461/2025</t>
  </si>
  <si>
    <t>RR/264/2025</t>
  </si>
  <si>
    <t>Not much experience on Automation</t>
  </si>
  <si>
    <t>RR/367/2025</t>
  </si>
  <si>
    <t>Manual testing and database testing, Selenium and core java</t>
  </si>
  <si>
    <t>RR/425/2025</t>
  </si>
  <si>
    <t>Backend Testing (dB,API) &amp; API Automation, Azure,Karate , Mobile Application testing, python robot framework</t>
  </si>
  <si>
    <t>RR/424/2025</t>
  </si>
  <si>
    <t>RR/494/2025</t>
  </si>
  <si>
    <t>RR/493/2025</t>
  </si>
  <si>
    <t>Manual Testing, ETL Testing, MYSQL, PostgreSQL, AWS(S3, Athena,Glue), GCS( GCP,Big query), Web API Testing</t>
  </si>
  <si>
    <t xml:space="preserve">YTR </t>
  </si>
  <si>
    <t xml:space="preserve">RR/549/2025 </t>
  </si>
  <si>
    <t>RR/526/2025</t>
  </si>
  <si>
    <t>FMA</t>
  </si>
  <si>
    <t>Roche</t>
  </si>
  <si>
    <t>RRUS/52/2025</t>
  </si>
  <si>
    <t>RRUS/54/2025</t>
  </si>
  <si>
    <t>RRUS/53/2025</t>
  </si>
  <si>
    <t>RR/489/2025</t>
  </si>
  <si>
    <t>RR/495/2025</t>
  </si>
  <si>
    <t>RR/521/2025</t>
  </si>
  <si>
    <t>Azure Data Factory,Azure Devops</t>
  </si>
  <si>
    <t>Milleniapay</t>
  </si>
  <si>
    <t>RR/486/2025</t>
  </si>
  <si>
    <t>RR/491/2025</t>
  </si>
  <si>
    <t>RR/465/2025</t>
  </si>
  <si>
    <t>C#,Java, Selenium, Functional Testing , Web Testing, API Testing, database testing , Mobile testing, Accessibility testing</t>
  </si>
  <si>
    <t>RR/462/2025</t>
  </si>
  <si>
    <t>Boomi Integration Platform,Informatica Power Center</t>
  </si>
  <si>
    <t>RR/509/2025</t>
  </si>
  <si>
    <t>GCP, Cloud Healthcare API,Informatica</t>
  </si>
  <si>
    <t>RR/520/2025</t>
  </si>
  <si>
    <t>AWS, Jenkins, Terraform, Shell Script, Ansible, Maven, Docker, Groovy, Airflow, Docker, Kubernetes &amp; DataDog, GIT.</t>
  </si>
  <si>
    <t>RR/671/2025</t>
  </si>
  <si>
    <t>RRUS/193/2025</t>
  </si>
  <si>
    <t>Sqoop, Azure Databricks, Spark, SQL,GCP, Bigquery, Dataflow, Git, Airflow/Beam, Jenkins,MySql, PostgreSql, Bigquery</t>
  </si>
  <si>
    <t>BCBS Az</t>
  </si>
  <si>
    <t>RRUS/196/2025</t>
  </si>
  <si>
    <t>MS SQL Server, SSIS, Snowflake, PostgreSQL, T-SQL, Looker, SAP Business Objects, QlikView, Azure Data Factory, GCP (BigQuery, DataProc, Composer), AWS (S3, IAM), Airflow(Composer), Databricks, Python, Talend, Airflow</t>
  </si>
  <si>
    <t>RR/508/2025</t>
  </si>
  <si>
    <t>RR/622/2025</t>
  </si>
  <si>
    <t>RRUS/173/2025</t>
  </si>
  <si>
    <t>UFT Automation, VB Scripting, Automation Testing,  Manual testing, Manual testing, SQL, Sanity Testing</t>
  </si>
  <si>
    <t>RR/667/2025</t>
  </si>
  <si>
    <t>Java 8 , Mysql/Oracle, Springboot, Dropwizard, Hibernate/JPA, Microservice, Rest API,AWS, Junits, Agile Methodology, Design Patterns</t>
  </si>
  <si>
    <t>RR/656/2025</t>
  </si>
  <si>
    <t>RRUS/190/2025</t>
  </si>
  <si>
    <t xml:space="preserve">Selenium, Cypress, Playwright, Python, Java, JavaScript, AI agents, GenAI, BDD, CI/CD Integration: Jenkins, Git, Maven, Azure Devops, Scrum, : Integration, End-to-End, Regression, Sanity, Smoke Testing, JMeter, K6, Git, GitHub, Bitbucket </t>
  </si>
  <si>
    <t>Humana DEP</t>
  </si>
  <si>
    <t>RR/510/2025</t>
  </si>
  <si>
    <t xml:space="preserve">Core Java and Selenium, Manual Testing, UI, Functional, Integration, System, Regression, Performance Testing with LoadRunner Enterprise (LRE), Perfecto Mobile App testing, Azure DevOps, Tricentis Qtest, Microsoft Excel </t>
  </si>
  <si>
    <t>RR/477/2025</t>
  </si>
  <si>
    <t>RR/330/2025</t>
  </si>
  <si>
    <t>RR/446/2025</t>
  </si>
  <si>
    <t>RR/327/2025</t>
  </si>
  <si>
    <t>RR/391/2025</t>
  </si>
  <si>
    <t>RR/423/2025</t>
  </si>
  <si>
    <t>Informatica,Power BI,SAP Crystal Report,Apache Hadoop,Hive,Pig</t>
  </si>
  <si>
    <t>RR/695/2025</t>
  </si>
  <si>
    <t>ReactJS, Bash,PostgreSQL, Redshift, Oracle, Sybase, MongoDB,Git, JIRA, SVN, Autosys, Jenkins</t>
  </si>
  <si>
    <t>RR/696/2025</t>
  </si>
  <si>
    <t xml:space="preserve">Selenium, Java, Cucumber, Javascript and Test complete, Manual Testing, Python, Jenkins, ADO and Git(CI/CD) </t>
  </si>
  <si>
    <t>RR/705/2025</t>
  </si>
  <si>
    <t>RR/707/2025</t>
  </si>
  <si>
    <t>DB Testing, Pl/SQL, Dashboards Testing, Report Testing, Functional Testing, Stored procedures Validations, SAFe Agile, Python, AWS Cloud (S3), Big data Testing</t>
  </si>
  <si>
    <t>RR/621/2025</t>
  </si>
  <si>
    <t>RR/684/2025</t>
  </si>
  <si>
    <t>RR/719/2025</t>
  </si>
  <si>
    <t>RR/379/2025</t>
  </si>
  <si>
    <t>Selenium WebDriver and Java, SQL, Gatling , Jira and Azure Devops, Pivotal Tracker, Trello, PHP, Scala, JMeter (Basic), Postman (For API response), HTML, CSS, Oracle, MySQL, SQL Server, MS Office, Open Office and Libre Office</t>
  </si>
  <si>
    <t>RR/688/2025</t>
  </si>
  <si>
    <t xml:space="preserve">For Dishank though he has some experience with mobile only Android and API testing. 
He does not have experience in Testrail/Xray only Azure Ops for TCM
Could not complete example of test case writing for mobile
Missed including logs for a bug report for a crash.No for this candidate.
</t>
  </si>
  <si>
    <t>MEdusind</t>
  </si>
  <si>
    <t>RR/731/2025</t>
  </si>
  <si>
    <t>Java, Javascript, Jquerry, Spring Boot, Hibernate, SQL(Oracle), Microservices, Docker, Kubernates</t>
  </si>
  <si>
    <t>RR/713/2025</t>
  </si>
  <si>
    <t>Java,Spring boot, Microservices Architecture, MySQL, Rest APIs.
Secondary Skill : pub/sub(google cloud) , AWS basics, Angular (Hands on).</t>
  </si>
  <si>
    <t>RR/712/2025</t>
  </si>
  <si>
    <t>RR/628/2025</t>
  </si>
  <si>
    <t>RR/629/2025</t>
  </si>
  <si>
    <t>RR/630/2025</t>
  </si>
  <si>
    <t>Java, Selenium-Webdriver, Mobile App Automation testing using Appium, C#,  API automation testing in Rest-Assured, DB testing, BDD cucumber, Jenkins, Jmeter, Kafka, Locust</t>
  </si>
  <si>
    <t>RR/651/2025</t>
  </si>
  <si>
    <t>RR/523/2025</t>
  </si>
  <si>
    <t>RR/689/2025</t>
  </si>
  <si>
    <t>EHP</t>
  </si>
  <si>
    <t>RR/730/2025</t>
  </si>
  <si>
    <t>RR/708/2025</t>
  </si>
  <si>
    <t>Block box Testing, Selenium, Core Java, BDD, Cucumber, MySQL, Playwright, Postman</t>
  </si>
  <si>
    <t>RR/687/2025</t>
  </si>
  <si>
    <t>Candidate is poor in basics and was trying to get external help during interview</t>
  </si>
  <si>
    <t>Do not have ETL testing backgorund</t>
  </si>
  <si>
    <t xml:space="preserve">He does not have experience with C# and has worked only with Java.
He mentioned that he would need some time to learn C#, and during our conversation, he required some prompting to understand the questions.
He didn’t appear very confident in his responses.
Based on this, I feel he might not be the best fit at the moment.
</t>
  </si>
  <si>
    <t xml:space="preserve">Performance Testing using Load Runner and Jmeter, Functional QA, Postman, Jira, Testrail, AppDynamics, Azure Cloud Monitoring, App insights, Jconsole, OEM </t>
  </si>
  <si>
    <t>RR/698/2025</t>
  </si>
  <si>
    <t>RR/697/2025</t>
  </si>
  <si>
    <t>Awaiting Updated Resume</t>
  </si>
  <si>
    <t>RR/741/2025</t>
  </si>
  <si>
    <t>RRUS/224/2025</t>
  </si>
  <si>
    <t>Java/J2EE (JDK8, JDK17), Spring MVC, SpringBoot, Hiberante, JPA, Micro Services, JUnit, RabbitMQ, Kafka, Oracle, Kubernetes, Rest and SOAP, Maven, Gitlab, SVN, Jenkins, Sonarlint and SonarQube, Java 17, RabbitMQ, Oracle, JUnit Testing, Datadog, AWS(SQS, DynamoDB).</t>
  </si>
  <si>
    <t>RR/742/2025</t>
  </si>
  <si>
    <t>RRUS/207/2025</t>
  </si>
  <si>
    <t>Spark,GCP,PL SQL, No SQL ,T SQL ,Snowflake,Azure.Cloud Secuirty,Scala &amp; Python</t>
  </si>
  <si>
    <t>RRUS/209/2025</t>
  </si>
  <si>
    <t>Selenium web-driver using Java, .NET (C#), Test Complete using JavaScript, SQL, RestAssured using Java, Appium Mobile Automation using Java, Manual Tesing, API &amp; DataBase Tesing, Performance Testing using Jmeter, RPA (UIPATH)</t>
  </si>
  <si>
    <t>RR/706/2025</t>
  </si>
  <si>
    <t>RR/4092025</t>
  </si>
  <si>
    <t>LUMERIS - Tom-AI QE Foundation &amp; Implementation - Ramp Up</t>
  </si>
  <si>
    <t>Selenium, Rest Assured, Java, Postman, JMeter/Load Runner, Playwright with JavaScript</t>
  </si>
  <si>
    <t>RR/745/2025</t>
  </si>
  <si>
    <t>WebSphere MQ 7.5,9.0.0.5,SQL server,Java,HL 7,FHIR</t>
  </si>
  <si>
    <t>RR/704/2025</t>
  </si>
  <si>
    <t>Database testing using mysql, Automation testing using robot framework and python, Selenium automation testing</t>
  </si>
  <si>
    <t>RR/729/2025</t>
  </si>
  <si>
    <t>Not a good fit</t>
  </si>
  <si>
    <t>RR/709/2025</t>
  </si>
  <si>
    <t>RR/323/2025</t>
  </si>
  <si>
    <t>RR/322/2025</t>
  </si>
  <si>
    <t>RR/321/2025</t>
  </si>
  <si>
    <t>RR/720/2025</t>
  </si>
  <si>
    <t xml:space="preserve"> RR/740/2025</t>
  </si>
  <si>
    <t xml:space="preserve"> RR/764/2025</t>
  </si>
  <si>
    <t>RR/756/2025</t>
  </si>
  <si>
    <t>Surescripts - Patient Transparency Web App Development</t>
  </si>
  <si>
    <t>RR/631/2025</t>
  </si>
  <si>
    <t>Loyal Health - Care Platform</t>
  </si>
  <si>
    <t>RR/736/2025</t>
  </si>
  <si>
    <t>NASCO - UX Next Phase - Ramp Up</t>
  </si>
  <si>
    <t>RR/726/2025</t>
  </si>
  <si>
    <t>RR/722/2025</t>
  </si>
  <si>
    <t>RR/711/2025</t>
  </si>
  <si>
    <t>Scala &amp; Python,PL SQL , T SQL ,AWS,Kafka,Azure</t>
  </si>
  <si>
    <t>RRUS/246/2025</t>
  </si>
  <si>
    <t>RRCA/44/2025</t>
  </si>
  <si>
    <t>RR/767/2025</t>
  </si>
  <si>
    <t>RR/765/2025</t>
  </si>
  <si>
    <t>RR/753/2025</t>
  </si>
  <si>
    <t>RR/728/2025</t>
  </si>
  <si>
    <t>HUMANA - CenterWell Integrated Health Patient Exp - Ramp Up</t>
  </si>
  <si>
    <t>RR/680/2025</t>
  </si>
  <si>
    <t xml:space="preserve">Though Manu has some experience in DB Testing  and some API testing (Postman), JIRA.
She does not have experience with Xray or Test Rail and does not have experience in mobile testing actual apps:
Candidate was not able to walk me how to get logs for Android or iOS.
Candidate was not clear on how to write a crash bug report, what to add in terms of logs/evidence and what priority it should be, " </t>
  </si>
  <si>
    <t>IHCS - IaaS Support II - 18 months</t>
  </si>
  <si>
    <t>RR/762/2025</t>
  </si>
  <si>
    <t>RRCA/52/2025</t>
  </si>
  <si>
    <t>RRCA/50/2025</t>
  </si>
  <si>
    <t>NETSMART - Document Management MVP</t>
  </si>
  <si>
    <t>RR/780/2025</t>
  </si>
  <si>
    <t>RR/785/2025</t>
  </si>
  <si>
    <t>RR/783/2025</t>
  </si>
  <si>
    <t>RR/778/2025</t>
  </si>
  <si>
    <t>RR/777/2025</t>
  </si>
  <si>
    <t>RR/784/2025</t>
  </si>
  <si>
    <t>RR/781/2025</t>
  </si>
  <si>
    <t>RR/786/2025</t>
  </si>
  <si>
    <t>QNXT 5.60 (R3), Azure DevOps , EDI process (includes 837 import, 837 export, 835 export, 277 claims response, C#, .Net framework 4.5, SQL Server 2016, BizTalk 2016</t>
  </si>
  <si>
    <t>RRUS/254/2025</t>
  </si>
  <si>
    <t>Selenium webdriver - Java, BDD, API Testing, Regression testing, Postman API, Python, Robot Framework, TestNG, POM, Cucumber, PL/SQL</t>
  </si>
  <si>
    <t>SURESCRIPTS-Patient Transparency Web App Development-Ramp Up</t>
  </si>
  <si>
    <t>RR/652/2025</t>
  </si>
  <si>
    <t>Arun acknowledged that Python is very new to him. He is open about this and uncertain about how proficient he can become with it.
During our discussion on the QA process, his understanding appeared to be average. He shared some incorrect practices, such as attaching test evidence to the Test Cycle instead of the Test Case. When asked if evidence is attached to the Test Case, he responded, "No."
Arun is currently facing significant personal challenges. His father is bedridden, and he is the primary caregiver. Due to these circumstances, he is not in a position to attend office in person.
I also walked him through the project requirements. He needs some time to consider the opportunity, as he is seeking a project that is not highly demanding or urgent in nature.</t>
  </si>
  <si>
    <t>Oracle,SQL Server,Postgres SQL ,Databricks,Big Data, Data Modelling, System Integration, and BI  &amp; Analytics</t>
  </si>
  <si>
    <t>BHI Offshore PODS- Data &amp; AI</t>
  </si>
  <si>
    <t>RRUS/251/2025</t>
  </si>
  <si>
    <t>Adapt Health - QA Transformation</t>
  </si>
  <si>
    <t>RR/760/2025</t>
  </si>
  <si>
    <t>Not a good-fit</t>
  </si>
  <si>
    <t>Not suitable for Lead role</t>
  </si>
  <si>
    <t>Selenium WebDriver - Python, PyTest, Jenkins, Katalon Studio, Robot, RESTful, POSTMAN, GraphQL, AEM Universal Editor, Perfecto, Jira, Azure DevOps, qTest, VersionOne, Zephyr Scale, Confluence, TestRail, Git, Git Extensions, Narrator, NVDA, axe DevTools, Windows</t>
  </si>
  <si>
    <t>RR/772/2025</t>
  </si>
  <si>
    <t xml:space="preserve">Sales Force Management Cloud [SFMC], UI and Web Testing, API testing, Selenium, Visual studio, C#, E2E Testing, Agile Methodologies – Scrum and Kanban, Postman, Jira, Rally, HP-ALM, Protractor, Jmeter, ApPerfect, Test Strategy and Planning. Git Hub, .Net Framework 4.7.1, Team Coaching, Python (Basic), SOAP UI, </t>
  </si>
  <si>
    <t>RR/758/2025</t>
  </si>
  <si>
    <t>Java, Manual testing, Bugzilla, JIRA, SQL Developer, Mobile Automation, Selenium, Neoload, JMeter, Python, Data Analytics tools , Machine learning, Pandas, Numpy, PowerBI</t>
  </si>
  <si>
    <t>RR/759/2025</t>
  </si>
  <si>
    <t>Pruthvi
1. Has 80% manual and 20% automation experience.
2. Good in manual testing, especially in mobile UI testing.
3. No experience in automation framework design, CI/CD integration
4. Was not confident in writing locators - which is basic of automation
5. Minimal knowledge of Postman and API testing.
6. Has experience in giving demos
Recommendation:
If it is only for manual then we can take her but not suitable for Automation lead role. She won't be able to write automation test cases from scratch and build framework etc.</t>
  </si>
  <si>
    <t>ARIS GLOBAL - Bangalore Staff Augmentation - DE</t>
  </si>
  <si>
    <t>RR/792/2025</t>
  </si>
  <si>
    <t>RR/776/2025</t>
  </si>
  <si>
    <t>BCBS AZ - RPA - Ramp Up</t>
  </si>
  <si>
    <t>RR/732/2025</t>
  </si>
  <si>
    <t>RR/800/2025</t>
  </si>
  <si>
    <t xml:space="preserve">Selenium web driver,TestNG, Cypress, Manual Testing, Integration Testing,Regression, System Testing and web testing, Java,JavaScript, Database SQL,postgresql, Defect Management Tool e.g. JIRA, Test management tool e.g. Testrail
</t>
  </si>
  <si>
    <t>RR/751/2025</t>
  </si>
  <si>
    <t>Swati has worked mostly on Automation project, and I think she had confusion to take this role or not when I was setting expectation that this role was for manual testing and also she was very keen about work hours, which I think will make me a little confused on her readiness for this role. This is very dynamic and fluid project, the team some time work late which is req for this project.</t>
  </si>
  <si>
    <t>HUMANA - Digital Enrolment Platform - QE - Ramp Up</t>
  </si>
  <si>
    <t>RR/454/2025</t>
  </si>
  <si>
    <t>HTML,CSS,JS,MERN Stack(Mongo DB,Node,Express,React), Redux, Tailwind CSS, C++,Java,Python</t>
  </si>
  <si>
    <t>HUMANA - CenterWell Rx-CWP Digital Ramp Up</t>
  </si>
  <si>
    <t>RR/763/2025</t>
  </si>
  <si>
    <t>Selenium, JavaScript, BDD Cucumber, Implementing CI/CD pipelines, working with Github, Functional, regression, UI/UX, system, and exploratory testing, Rally, Jira, Bugzilla, SQL Server, Postgre sql database tools, API Testing – Using with Postman, RestAPI</t>
  </si>
  <si>
    <t>HUMANA-Digital Enrolment Platform-Backlog Automation-Ramp Up</t>
  </si>
  <si>
    <t>RR/769/2025</t>
  </si>
  <si>
    <t>JIRA, TestRail, Manual Testing: Integration, End-to-End, Regression, Sanity, Smoke Testing , BDD Frameworks: Cucumber, Specflow, Programming: Java, JavaScript, API Testing: Postman, RestAssured, GraphQL, Performance: JMeter, K6, Database: SQL, OracleDB</t>
  </si>
  <si>
    <t>QUEST DIAGNOSTICS - Smart on FHIR-Ramp Up</t>
  </si>
  <si>
    <t>RR/827/2025</t>
  </si>
  <si>
    <t>RRCA/56/2025</t>
  </si>
  <si>
    <t>RR/721/2025</t>
  </si>
  <si>
    <t>NHPRI - SOW 12 HRP Support Analyst</t>
  </si>
  <si>
    <t>RRUS/266/2025</t>
  </si>
  <si>
    <t>PostgreSQL,Pandas</t>
  </si>
  <si>
    <t>RR/725/2025</t>
  </si>
  <si>
    <t>RR/829/2025</t>
  </si>
  <si>
    <t>RR/755/2025</t>
  </si>
  <si>
    <t>RR/812/2025</t>
  </si>
  <si>
    <t>RR/853/2025</t>
  </si>
  <si>
    <t>RR/849/2025</t>
  </si>
  <si>
    <t>RR/850/2025</t>
  </si>
  <si>
    <t>RR/851/2025</t>
  </si>
  <si>
    <t>RR/852/2025</t>
  </si>
  <si>
    <t>RR/848/2025</t>
  </si>
  <si>
    <t>RRUS/268/2025</t>
  </si>
  <si>
    <t>RRUS/269/2025</t>
  </si>
  <si>
    <t>RR/833/2025</t>
  </si>
  <si>
    <t>Manual Testing, QTP, Test Complete, PostgreSQL, Jira, Agile Scrum.</t>
  </si>
  <si>
    <t>RR/839/2025</t>
  </si>
  <si>
    <t>RRUS/270/2025</t>
  </si>
  <si>
    <t>RR/843/2025</t>
  </si>
  <si>
    <t>RR/779/2025</t>
  </si>
  <si>
    <t>RRUS/271/2025</t>
  </si>
  <si>
    <r>
      <t>Oracle SQL, GCP BigQuery, Postgres PgAdmin, UNIX</t>
    </r>
    <r>
      <rPr>
        <sz val="12"/>
        <color theme="1"/>
        <rFont val="Barlow"/>
      </rPr>
      <t xml:space="preserve"> Cloud-native Applications(IICS, Azure) SQL Server, </t>
    </r>
    <r>
      <rPr>
        <vertAlign val="subscript"/>
        <sz val="11"/>
        <color rgb="FF000000"/>
        <rFont val="Times New Roman"/>
        <family val="1"/>
        <charset val="1"/>
      </rPr>
      <t>non-relational databases such as Flat files, XML files, JSON files.</t>
    </r>
    <r>
      <rPr>
        <sz val="12"/>
        <color theme="1"/>
        <rFont val="Barlow"/>
      </rPr>
      <t>REST APIs SOAP APIs, Agile.</t>
    </r>
  </si>
  <si>
    <t xml:space="preserve">Versima MRR </t>
  </si>
  <si>
    <t>RR/316/2025</t>
  </si>
  <si>
    <t>Project AB-Agentic AI</t>
  </si>
  <si>
    <t>RR/847/2025</t>
  </si>
  <si>
    <t xml:space="preserve">Swift, Objective-C, SwiftUI, Combine, and UIKit, VIPER, MVVM, and MVC, RESTful API integration, JSON parsing, and Alamofire for network communication, </t>
  </si>
  <si>
    <t>RR/864/2025</t>
  </si>
  <si>
    <t>RR/844/2025</t>
  </si>
  <si>
    <t>RR/846/2025</t>
  </si>
  <si>
    <t>PL/SQL Developer</t>
  </si>
  <si>
    <t>RR/845/2025</t>
  </si>
  <si>
    <t>RRUS/279/2025</t>
  </si>
  <si>
    <t>RRUS/228/2025</t>
  </si>
  <si>
    <t>RRCA/48/2025</t>
  </si>
  <si>
    <t>RRCA/47/2025</t>
  </si>
  <si>
    <t>RRUS/231/2025</t>
  </si>
  <si>
    <t>Selenium WebDriver with TestNG (Java), Robot Framework with Python, Agile Testing &amp; Scrum Methodologies, Defect Tracking and Test Management using JIRA, SDLC, STLC</t>
  </si>
  <si>
    <t>RR/878/2025</t>
  </si>
  <si>
    <t>Krishnasri has predominantly worked on IQVIA, she has done manual QA and has good concepts, but she may not suit the role, her experiences and exposure to testing may not be adequate for this role. Krishnasri has basic knowledge of automation and may not quickly ramp up</t>
  </si>
  <si>
    <t>She do not have that exp which we are looking at, she do not have ETL background .. and automation I am not even looking at</t>
  </si>
  <si>
    <t>RR/879/2025</t>
  </si>
  <si>
    <t>RR/880/2025</t>
  </si>
  <si>
    <t>Manual Testing, Epic, Automation Testing, Web Application Testing, Mobile Application Testing, System Testing, Postman, Integration Testing, Regression Testing, Functional and NonFunctional Testing, SQL, STLC and Bug Life Cycle, creating Reports and Dashboards for business needs and testing custom functionalities using Visualforce, APEX, Lightning Components, REST Integration End point, Data Loader, Workbench, Javascript with Playwright, API Testing</t>
  </si>
  <si>
    <t>RR/872/2025</t>
  </si>
  <si>
    <t>JIRA and HP ALM, Python Robot framework, Postman, SoapUI, SQL &amp; Database Testing , Performance Testing Concepts, Agile &amp; Scrum Methodologies, Cross-Browser Testing, Documentation &amp; Reporting, Regression Testing, Smoke &amp; Sanity Testing</t>
  </si>
  <si>
    <t>RR/869/2025</t>
  </si>
  <si>
    <t xml:space="preserve">Asha is a good manual tester with aptitude to learn; she has predominantly worked on IQVIA. She has worked on API and DB testing in her past assignment. I will look at her once I speak with the other two candidates on Monday.
</t>
  </si>
  <si>
    <t>Asha is good knowledge on API and client interactions, she can be taken into any project where Manual Lead required</t>
  </si>
  <si>
    <t>RR/805/2025</t>
  </si>
  <si>
    <t>RRCA/58/2025</t>
  </si>
  <si>
    <t xml:space="preserve"> NHPRI</t>
  </si>
  <si>
    <t>RR/874/2025</t>
  </si>
  <si>
    <t>Big Data Ecosystem, Informatica, Talend, PySpark, SQL,GCP, BigQuery, Dataflow, Airflow, AWS, PySpark,Python, Shell, SQL, APIs, HQL,MySQL, PostgreSQL, BigQuery, Teradata, Oracle, SQL Server,Hbase</t>
  </si>
  <si>
    <t>RRUS/281/2025</t>
  </si>
  <si>
    <t>RR/828/2025</t>
  </si>
  <si>
    <t xml:space="preserve">Firstsource </t>
  </si>
  <si>
    <t>RR/809/2025</t>
  </si>
  <si>
    <t>RR/807/2025</t>
  </si>
  <si>
    <t>RR/802/2025</t>
  </si>
  <si>
    <t xml:space="preserve">BCBS AZ - RPA </t>
  </si>
  <si>
    <t>RR/831/2025</t>
  </si>
  <si>
    <t>RR/883/2025</t>
  </si>
  <si>
    <t>RR/884/2025</t>
  </si>
  <si>
    <t>RR/801/2025</t>
  </si>
  <si>
    <t>RR/724/2025</t>
  </si>
  <si>
    <t>Sales Force Mangement Cloud [SFMC], API testing, Selenium, Visual studio,C#, Agile Methodology, POSTMAN, JIRA, RALLY, UIPATH, Sql Developer,  Java script,Mstest , Mstestv2,Nunit, Specflow, .Net framework 4.6.1</t>
  </si>
  <si>
    <t>Bloom Insurance</t>
  </si>
  <si>
    <t>RR/952/2025</t>
  </si>
  <si>
    <t>Spoke with Manjunath he will not fit into current position.</t>
  </si>
  <si>
    <t>Functional Testing , Web &amp; Mobile Testing, Automation - C#,Java, Selenium webdriver, API Testing, Accessesliblity Testing, db testing</t>
  </si>
  <si>
    <t>Bloom Insurance/ Serving Notice</t>
  </si>
  <si>
    <t>RR/953/2025</t>
  </si>
  <si>
    <t>RR/905/2025</t>
  </si>
  <si>
    <t>RR/908/2025</t>
  </si>
  <si>
    <t>RRUS/293/2025</t>
  </si>
  <si>
    <t>RRUS/294/2025</t>
  </si>
  <si>
    <t>Java, Spring Boot, RestFul APIs, Docker, Kubernetes, Harness, CircleCi, GCP, Docker, Kubernetes, Harness, CircleCi</t>
  </si>
  <si>
    <t>RR/885/2025</t>
  </si>
  <si>
    <t>Jenkins, Bamboo, Terraform, Ansible, Unix shell Scripting, MySQL, Python, Airflow, Docker, Kubernetes</t>
  </si>
  <si>
    <t>RR/924/2025</t>
  </si>
  <si>
    <t>RR/868/2025</t>
  </si>
  <si>
    <t>RR/810/2025</t>
  </si>
  <si>
    <t>RR/871/2025</t>
  </si>
  <si>
    <t>RR/901/2025</t>
  </si>
  <si>
    <t>Onlife - Development</t>
  </si>
  <si>
    <t>RR/743/2025</t>
  </si>
  <si>
    <t>RR/744/2025</t>
  </si>
  <si>
    <t>RR/723/2025</t>
  </si>
  <si>
    <t>Humana SSRS</t>
  </si>
  <si>
    <t>RR/917/2025</t>
  </si>
  <si>
    <t>SQL, HTML, CSS, JavaScript, Java (basics)</t>
  </si>
  <si>
    <t>RR/916/2025</t>
  </si>
  <si>
    <t>RR/920/2025</t>
  </si>
  <si>
    <t>Puppeteer, VS Code, Microsoft SQL server, Postman, API, Azure FHIR API, java, Selenium, Rest Assured (API Automation), cache DB, Boomi (ETL tool), JIRA, Rally, Test Rail, Swagger UI, Zephyr and Manual, SDLC, Communication, Analytical thinking, Agile Methodology, Playwright (JavaScript)</t>
  </si>
  <si>
    <t>CVS HEALTH-AHM Solutions - CDP Train-DE / Quest</t>
  </si>
  <si>
    <t>RR/945/2025</t>
  </si>
  <si>
    <t>RRUS/297/2025</t>
  </si>
  <si>
    <t>RR/914/2025</t>
  </si>
  <si>
    <t>RR/918/2025</t>
  </si>
  <si>
    <t>RR/919/2025</t>
  </si>
  <si>
    <t>HUMANA - CenterWell Rx Data Platform - FieldGlass - Ramp Up</t>
  </si>
  <si>
    <t>RR/881/2025</t>
  </si>
  <si>
    <t xml:space="preserve">Java, Selenium and BDD framework, Functional, Regression testing and SIT Testing, mobile automation testing using Appium, POC using Rest API and Postman tool, </t>
  </si>
  <si>
    <t>RR/882/2025</t>
  </si>
  <si>
    <t>RR/933/2025</t>
  </si>
  <si>
    <t>IQVIA - CSV</t>
  </si>
  <si>
    <t>RR/909/2025</t>
  </si>
  <si>
    <t>SQL Server</t>
  </si>
  <si>
    <t>RR/915/2025</t>
  </si>
  <si>
    <t>RR/911/2025</t>
  </si>
  <si>
    <t>RR/948/2025</t>
  </si>
  <si>
    <t>DevOps, Azure DevOps, AWS Cloud, CI/CD Pipeline Automation, Infrastructure as Code (Terraform, ARM Templates, CloudFormation), Containerization &amp; Orchestration (Docker, Kubernetes, AKS), APM Tools (AppDynamics, Datadog), Database Build &amp; Deployment Pipelines (SQL Server, PostgreSQL, AWS RDS), Release Management &amp; Environment Automation</t>
  </si>
  <si>
    <t>RR/949/2025</t>
  </si>
  <si>
    <t>RR/898/2025</t>
  </si>
  <si>
    <t>RRUS/291/2025</t>
  </si>
  <si>
    <t>RR/897/2025</t>
  </si>
  <si>
    <t>SENTARA </t>
  </si>
  <si>
    <t>RRUS/306/2025</t>
  </si>
  <si>
    <t>RR/921/2025</t>
  </si>
  <si>
    <t>RR/941/2025</t>
  </si>
  <si>
    <t>RR/942/2025</t>
  </si>
  <si>
    <t>RR/943/2025</t>
  </si>
  <si>
    <t>Java, Appium, Selenium, Rest Assured, PL/SQL, BDD, TDD, API testing using Rest Assured</t>
  </si>
  <si>
    <t>RR/932/2025</t>
  </si>
  <si>
    <t>RR/886/2025</t>
  </si>
  <si>
    <t>IHCS/Removed from Serving Notice</t>
  </si>
  <si>
    <t>RR/1012/2025</t>
  </si>
  <si>
    <t>LWD- 03rd Oct</t>
  </si>
  <si>
    <t>RRUS/310/2025</t>
  </si>
  <si>
    <t>Functional Testing, API Testing, JIRA, TestRail, Postman, Swagger, Oracle, MySQL, PostgreSQL, SQL Workbench, Automation Testing, Azure DevOps, AWS, Google Cloud Platform (GCP), MongoDB, BigQuery, Redis Cache, Confluence, Windows OS, Android OS, VPAT, JAWS, BUGDB, WinSCP, Snagit, CCA, Figma</t>
  </si>
  <si>
    <t>Biobase Data LLC / Serving Notice</t>
  </si>
  <si>
    <t>RR/957/2025</t>
  </si>
  <si>
    <t>RR/899/2025</t>
  </si>
  <si>
    <t>Core Java, Spring boot, Java Quarkus, MySQL/PostgreSQL, NEST JS, AWS</t>
  </si>
  <si>
    <t>RR/973/2025</t>
  </si>
  <si>
    <t>DBT Fivetran,SQL</t>
  </si>
  <si>
    <t>RR/934/2025</t>
  </si>
  <si>
    <t>Flask, Docker, MySQL, PostgreSQL, Aws, Git.,HDFS, MapReduce, Hive, Spark, Sqoop, Zookeeper, Kafka, Flume, Cloudera Manager, Pub-Sub</t>
  </si>
  <si>
    <t>RRUS/307/2025</t>
  </si>
  <si>
    <t>RR/976/2025</t>
  </si>
  <si>
    <t>NETSMART TECHNOLOGIES</t>
  </si>
  <si>
    <t xml:space="preserve">Java, JavaScript, Groovy, SQL, Python, C/C++ , Spring Boot, ReactJS, Angular, Hibernate, REST, MongoDB, PostgreSQL, MySQL, kubernetes, RabbitMQ, Microservice, Adobe Experience Manager (AEM), Maven, Jenkins, Docker, Gradle, Git, AWS, DynamoDB, S3 </t>
  </si>
  <si>
    <t>RR/929/2025</t>
  </si>
  <si>
    <t>Joanne</t>
  </si>
  <si>
    <t>0292</t>
  </si>
  <si>
    <t>RR/903/2025</t>
  </si>
  <si>
    <t>RR/1314/2025</t>
  </si>
  <si>
    <t>PLSQL,Databricks</t>
  </si>
  <si>
    <t>BIOBASE - AI Powered Search – MVP/ Removed from Serving notice</t>
  </si>
  <si>
    <t>RR/999/2025</t>
  </si>
  <si>
    <t>BIOBASE - AI Powered Search – MVP</t>
  </si>
  <si>
    <t>RR/950/2025</t>
  </si>
  <si>
    <t>RR/906/2025</t>
  </si>
  <si>
    <t>Py spark, Spark SQL, Scala, Azure</t>
  </si>
  <si>
    <t>RR/1000/2025</t>
  </si>
  <si>
    <t>RR/962/2025</t>
  </si>
  <si>
    <t>RR/963/2025</t>
  </si>
  <si>
    <t>Manual Testing (Web and Mobile Applications), Exploratory Testing,API Testing (Using Postman or similar tools), Defect Lifecycle &amp; Root Cause Analysi, Cross-Browser &amp; Cross-Platform Testing and Usability &amp; Compatibility Testing.</t>
  </si>
  <si>
    <t>Emmes / Serving Notice</t>
  </si>
  <si>
    <t>RR/1016/2025</t>
  </si>
  <si>
    <t>RR/1011/2025</t>
  </si>
  <si>
    <t>Java, J2EE, Micro Services, SOAP, RestfulAPI, Swagger. Open API 3.0, SQL Server, Oracle, PostgreSQL, Spring Boot, Hibernate, JPA, Eclipse, IntelliJ, STS, VS Code, Jenkins, Zipkin, Ribbon, Tomcat, apache camel, Docker, K8s, Crucible, Sonar, Kibana, SVN, GitHub, GCP(App Engine, Cloud Run, GKE, Cloud Functions, Cloud SQL and Cloud Spanner)</t>
  </si>
  <si>
    <t>RR/1005/2025</t>
  </si>
  <si>
    <t>RRUS/329/2025</t>
  </si>
  <si>
    <t>RR/1002/2025</t>
  </si>
  <si>
    <t>RR/887/2025</t>
  </si>
  <si>
    <t xml:space="preserve">Surescripts </t>
  </si>
  <si>
    <t>RR/1004/2025</t>
  </si>
  <si>
    <t xml:space="preserve">Emmes </t>
  </si>
  <si>
    <t>RR/1021/2025</t>
  </si>
  <si>
    <t>Confluent Kafka, Generative AI, Prompt Engineering,Flask, Docker, MySQL, PostgreSQL, Aws, Git.</t>
  </si>
  <si>
    <t>RR/1033/2025</t>
  </si>
  <si>
    <t>AWS,Snowflake,</t>
  </si>
  <si>
    <t>RR/1037/2025</t>
  </si>
  <si>
    <t>RR/1035/2025</t>
  </si>
  <si>
    <t>Manual and Automation Testing - Selenium Webdriver, BDD, Robot Framework, POM, Appium, Mysql, API Testing (Postman, Rest API), OOPs, Git/GitHub, Agile(Scrum),Jira, ADO, CI/CD, Linux, Windows, Pycharm, Team Management, Test Planning, User Acceptance Testing(UAT)</t>
  </si>
  <si>
    <t>RR/1036/2025</t>
  </si>
  <si>
    <t>RR/857/2025</t>
  </si>
  <si>
    <t>Did not clear Customer interview</t>
  </si>
  <si>
    <t>Database Testing, API testing, Knowledge on Java selenium (TestNG framework), Good Knowledge of SDLC &amp; STLC, Database testing, UI testing, API testing, Mobile testing</t>
  </si>
  <si>
    <t>Firstsource / Serving notice</t>
  </si>
  <si>
    <t>RR/955/2025</t>
  </si>
  <si>
    <t>Not a suitable fit</t>
  </si>
  <si>
    <t>Web automation using Cypress &amp; API automation using Karate tool &amp; Data base testing</t>
  </si>
  <si>
    <t>RR/1065/2025</t>
  </si>
  <si>
    <t>Manual Testing (UI, Functional, Integration, System, Regression), Core Java and Selenium IDE for web-based UI automation, building frameworks with Hybrid and TestNG, API Testing using Postman. Performance Testing- LoadRunner Enterprise (LRE), Perfecto Mobile App testing, Azure DevOps, Tricentis Qtest for test case and test suite creation/execution</t>
  </si>
  <si>
    <t>RR/1064/2025</t>
  </si>
  <si>
    <t>RR/1066/2025</t>
  </si>
  <si>
    <t>RR/317/2025</t>
  </si>
  <si>
    <t xml:space="preserve">Onlife Health </t>
  </si>
  <si>
    <t>RR/1043/2025</t>
  </si>
  <si>
    <t>RR/989/2025</t>
  </si>
  <si>
    <t>RR/986/2025</t>
  </si>
  <si>
    <t>RR/987/2025</t>
  </si>
  <si>
    <t>RR/994/2025</t>
  </si>
  <si>
    <t>Playwright, Typescript, Postman, JMeter, API Testing, Selenium, Appium, Protractor, Java, Swagger, Cypress, JavaScript, AWS, SQL, PgAdmin</t>
  </si>
  <si>
    <t>RR/995/2025</t>
  </si>
  <si>
    <t>RR/1024/2025</t>
  </si>
  <si>
    <t>RR/990/2025</t>
  </si>
  <si>
    <t>ReactJS, Redux, JavaScript, Typescript, NextJS, UI Stacks, Serverless, MYSQL, GitHub, AWS Lambda, Jest, Sequelize ORM</t>
  </si>
  <si>
    <t>RR/888/2025</t>
  </si>
  <si>
    <t>RRUS/353/2025</t>
  </si>
  <si>
    <t>Selenium Webdriver, RestAssured, Java, TestNG, Cucumber, Extent Report, PostgreSQL, MongoDB, Appium, Performance testing using JMeter, Jenkins, Azure DevOps, AWS EC2, AWS Device Farm</t>
  </si>
  <si>
    <t>RR/1030/2025</t>
  </si>
  <si>
    <t>API testing, Automation Testing [Selenium, UFT, Test Complete and Protractor], Java, VB Script, Sales Force Mangement Cloud (SFMC)., Functional Testing , End to End testing, Agile Methodology, Git, Test Management Tool[ ALM, JIRA, RALLY, VersionOne].</t>
  </si>
  <si>
    <t>RR/1031/2025</t>
  </si>
  <si>
    <t xml:space="preserve">Python with Selenium (Pytest Framework), Automated Smoke Test Cases, Functional, Regression, Smoke Testing, Web Testing, Mobile Testing, API Testing – Postman, JIRA, Azure DevOps, SDLC, STLC, Agile Methodologies, and Defect Life Cycle, JMeter, Perfecto, </t>
  </si>
  <si>
    <t>RR/1032/2025</t>
  </si>
  <si>
    <t>Serving notice/Humana</t>
  </si>
  <si>
    <t>RR/1089/2025</t>
  </si>
  <si>
    <t>Java, Spring boot, Spring boot microservices, Hibernate, RabbitMQ, Web Services, Oracle, MySQL, Angular, PostgreSQL, Liquibase, Maven, Junit, Spring Security, Spring batch,  Mockito, SonarQube, Docker, Resilience4J, Spring Cloud Config</t>
  </si>
  <si>
    <t>RR/1090/2025</t>
  </si>
  <si>
    <t>Azure Data Factory/Databricks</t>
  </si>
  <si>
    <t>Python,Datalake, Spark-SQL,Airflow,Spark,SQL,Spark Core,AWS</t>
  </si>
  <si>
    <t>RR/836/2025</t>
  </si>
  <si>
    <t>Python, REST API, Selenium, Postman, Pytest, Robot Framework, Testbed setup, Defect tracking, Script execution</t>
  </si>
  <si>
    <t>RR/1091/2025</t>
  </si>
  <si>
    <t xml:space="preserve">Surescripts LLC </t>
  </si>
  <si>
    <t>RR/959/2025</t>
  </si>
  <si>
    <t>RR/960/2025</t>
  </si>
  <si>
    <t>RR/998/2025</t>
  </si>
  <si>
    <t>RR/974/2025</t>
  </si>
  <si>
    <t>Serving notice/Relatient</t>
  </si>
  <si>
    <t>RR/1045/2025</t>
  </si>
  <si>
    <t>Java 11+, Spring Boot, Spring MVC, REST APIs, SOAP, Hibernate, Spring JPA, Angular 10+, JavaScript, jQuery, Bootstrap, HTML5, CSS3, Oracle,  PL/SQL, MySQL, Git, Jenkins, Maven, Postman, Eclipse, WildFly, Tomcat, JUnit, RabbitMQ</t>
  </si>
  <si>
    <t>RR/1047/2025</t>
  </si>
  <si>
    <t>RR/1051/2025</t>
  </si>
  <si>
    <t>RR/1052/2025</t>
  </si>
  <si>
    <t>RRAR/8/2025</t>
  </si>
  <si>
    <t>RR/1097/2025</t>
  </si>
  <si>
    <t>RR/1144/2025</t>
  </si>
  <si>
    <t xml:space="preserve">Java, Spring boot, Spring data Jpa, Python, SQL, Rdbms(Oracle and PostgreSQL) ,Redis, Maven, git,CI CD, gcp </t>
  </si>
  <si>
    <t>RR/1151/2025</t>
  </si>
  <si>
    <t>Java, Spring Boot,Oracle, SQL, Junit,  Spring Secuirity, MS Sql Server, Tomcat, GCP, Azure, HTML5, CSS3, JavaScript, Bootstrap, Spring MVC, Angular, Material UI, kafka, React, Eclipse, Intellij, Postman, Gradle, Maven, JIRA, Git , Swagger API.</t>
  </si>
  <si>
    <t>RR/1046/2025</t>
  </si>
  <si>
    <t>Python,Scala,HDFS, MapReduce, Hive, Spark, Sqoop, Zookeeper, Kafka, Flume, Cloudera Manager, Pub-Sub</t>
  </si>
  <si>
    <t>RR/1146/2025</t>
  </si>
  <si>
    <t>Manual Testing, API Testing, Database Testing, Automation Testing</t>
  </si>
  <si>
    <t>Fundmore / Serving notice</t>
  </si>
  <si>
    <t>RR/1057/2025</t>
  </si>
  <si>
    <t xml:space="preserve">Requirement Analysis, Test Planning, Test Case Design, Defect Management, Traceability Matrix, Scrum Master, Agile Scrum, Waterfall, Iterative Development, HP ALM, HP Quality Center, Jira, Selenium (basic), API Testing, Postman, GIT, Microsoft Azure SQL Server, Oracle (basic queries, joins, data validation) , Prompt Engineering, VS code, GenAi, </t>
  </si>
  <si>
    <t>Humana - CPMS</t>
  </si>
  <si>
    <t>RR/1086/2025</t>
  </si>
  <si>
    <t>VAPT Governance, Bug Bounty Program, Vulnerability Assessment, Web Application Penetration Testing, Android Penetration Testing, iOS Penetration Testing, API Penetration Testing, Network Penetration Testing, Application Security, OWASP, IOT Penetration Testing, Server Hardening, OSINT, UAR, DAST</t>
  </si>
  <si>
    <t xml:space="preserve"> RR/1155/2025</t>
  </si>
  <si>
    <t>Core java ,Selenium, Jira,Test rail,Git,Eclipse,VS code,Post gress SQL,REST Assured, Manual testing , API testing using Post man,DB testing</t>
  </si>
  <si>
    <t>Humana CPMS / Serving notice</t>
  </si>
  <si>
    <t>RR/1085/2025</t>
  </si>
  <si>
    <t>Playwright Framework, Java, Selenium Framework, JavaScript, Typescipt,  WebDriverIo-Mocha Framework, Protractor-Jasmine Framework, MongoDB, SQL, Manual testing, Test planning, JIRA, Agile Methodologies, Automation script execution, VS Code, GitHub, Bitbucket, Performance testing using JMeter, Regression Testing, Smoke, Sanity Testing, Cypress automation framework</t>
  </si>
  <si>
    <t>RR/1056/2025</t>
  </si>
  <si>
    <t>Manual Testing, Automation Testing, Selenium WebDriver, Java, Python, TestNG, JUnit, REST Assured, Swagger, API Testing Functional, Regression, Integration, System, UAT, Defect Tracking: JIRA, Q-Test, HP ALM, Bugzilla, Maven, Git, Kafka, Cucumber, Gherkin Test Case Design, Execution, Agile/Scrum, Exploratory &amp; Ad-hoc Testing, Cross-Browser &amp; Mobile Testing, Performance Testing (JMeter), Burp Suit, Postman, Data-Driven &amp; Keyword-Driven Testing, Apache POI, Appian, Extent Reports, Allure, Databricks, Kafka, Splunk, MongoDB, Charles Proxy, Appian Testing</t>
  </si>
  <si>
    <t>HUMANA - Center Well CDE 2</t>
  </si>
  <si>
    <t>RR/1145/2025</t>
  </si>
  <si>
    <t>Java, SpringBoot, Mysql, Spring, React JS, RESTful APIs, Agile, Git, Selenium, Swagger, Postman, ServiceNow</t>
  </si>
  <si>
    <t>RR/1087/2025</t>
  </si>
  <si>
    <t>Humana CPMS</t>
  </si>
  <si>
    <t>RRUS/322/2025</t>
  </si>
  <si>
    <t>RR/1216/2025</t>
  </si>
  <si>
    <t>RR/1182/2025</t>
  </si>
  <si>
    <t>RR/1152/2025</t>
  </si>
  <si>
    <t>PLSQL,Oracle DB SQL</t>
  </si>
  <si>
    <t>RR/1049/2025</t>
  </si>
  <si>
    <t>RR/1197/2025</t>
  </si>
  <si>
    <t>Selenium WebDriver, TestNG, Cucumber BDD, Java, Jenkins, Git, GitHub, Azure DevOps, TestNG Reports, HTML Reports, Auto-IT, Appium Server, Jira, Postman, SQL, JDBC, Python, JSON, XML, Excel, Property file</t>
  </si>
  <si>
    <t>RR/1195/2025</t>
  </si>
  <si>
    <t>RR/1196/2025</t>
  </si>
  <si>
    <t>RR/1194/2025</t>
  </si>
  <si>
    <t>RR/1093/2025 </t>
  </si>
  <si>
    <t>JavaScript, Selenium, Cypress automation testing, SQL, Postman, Java, API Automation, and frameworks such as Data Driven, TestNG, and BDD, Manual Testing (Functional, Regression, Database, Globalization, Mobile, UI, Web Services, Cross-Browser, Test planning, defect management, automation framework design (POM, Data Driven), CI/CD pipeline integration, code reviews, and Agile/Scrum practices. Hands-on with tools like JIRA, TestRail, Putty, LambdaTest, Eclipse, and Visual Studio</t>
  </si>
  <si>
    <t>RR/996/2025</t>
  </si>
  <si>
    <t>NHPRI- Development Services - DE</t>
  </si>
  <si>
    <t>RR/1214/2025</t>
  </si>
  <si>
    <t>RR/1213/2025</t>
  </si>
  <si>
    <t>RRUS/365/2025</t>
  </si>
  <si>
    <t>RR/1184/2025</t>
  </si>
  <si>
    <t>CVS HEalth</t>
  </si>
  <si>
    <r>
      <t>RRUS/376/2025</t>
    </r>
    <r>
      <rPr>
        <sz val="12"/>
        <color rgb="FF000000"/>
        <rFont val="Aptos"/>
        <family val="2"/>
      </rPr>
      <t> </t>
    </r>
  </si>
  <si>
    <t xml:space="preserve">Manual Web and Mobile UI Testing, API Testing (Postman), Database Testing (SQL/ Postgres Cloud SQL), Automation Testing (TestNg, Java), API Automation Testing (RestAssured, Java), API Performance Testing (Gatling, Java), Accessibility Testing, Amplitude Testing </t>
  </si>
  <si>
    <t>RR/1245/2025</t>
  </si>
  <si>
    <t>SpringBoot</t>
  </si>
  <si>
    <t>RRUS/323/2025</t>
  </si>
  <si>
    <t>RR/1283/2025</t>
  </si>
  <si>
    <t>COMPASSUS </t>
  </si>
  <si>
    <t>RR/1281/2025</t>
  </si>
  <si>
    <t>RR/1212/2025</t>
  </si>
  <si>
    <t>RR/1210/2025</t>
  </si>
  <si>
    <t>VERISMA - Medical Record Retrieval App Development</t>
  </si>
  <si>
    <t>RR/1199/2025</t>
  </si>
  <si>
    <t xml:space="preserve">	Senior Consultant - Product Engineering</t>
  </si>
  <si>
    <t>Full Stack Development (Java, Spring Boot, Hibernate, Angular, React, Ionic), Micro services Architecture &amp; API Development, AWS, Azure, Docker, Jenkins, CI/CD, Git, GitHub, Bitbucket, Database Design &amp; Management (MySQL, MongoDB, RDS), Code Quality &amp; Performance Optimization (JUnit, Mockito, SonarQube).</t>
  </si>
  <si>
    <t>RR/971/2025</t>
  </si>
  <si>
    <t>Java1.8/11/17/21, 2EE, Spring Boot, Micro services, Restful API, JPA, Hibernate, OOPS, SOLID Pattern, CQRS, Event Sourcing, Saga, Polyglot Persistence, API Gateway, Oracle-SQL, PostgreSQL, Docker, K8s, Azure APIM, JIRA, Rally, Kafka, Rabbit MQ, GCP, Kafka, Oracle/PL/SQL, CI/CD GCP Pipelines, Pub-Sub, Terraform, Angular9, Struts 2.0, SOAP, Swagger, Open API 3.0, SQL Server, Struts 2.x, Eclipse, IntelliJ, VS Code, Jenkins, Zipkin, Ribbon, Tomcat, Apache camel, Crucible, Sonar, Kibana, Splunk, SVN, GitHub Actions</t>
  </si>
  <si>
    <t>Serving Notice/Relatient</t>
  </si>
  <si>
    <t>RR/1204/2025</t>
  </si>
  <si>
    <t>LWD - 8th Dec</t>
  </si>
  <si>
    <t>RR/1330/2025</t>
  </si>
  <si>
    <t>No RR</t>
  </si>
  <si>
    <t xml:space="preserve">Bloom Insurance </t>
  </si>
  <si>
    <t>RR/1315/2025</t>
  </si>
  <si>
    <t>RR/1218/2025</t>
  </si>
  <si>
    <t xml:space="preserve">Adapt Health </t>
  </si>
  <si>
    <t>RR/1068/2025</t>
  </si>
  <si>
    <t>RR/1331/2025</t>
  </si>
  <si>
    <t>Flask , FastAPI, Django ,AWS [S3 , EC2, LAMBDA , ECR , ECS] , GCP, Airflow,Database-MySQL, PostgreSQL</t>
  </si>
  <si>
    <t>Biobase</t>
  </si>
  <si>
    <t xml:space="preserve"> RR/1319/2025</t>
  </si>
  <si>
    <t>RR/1349/2025</t>
  </si>
  <si>
    <t>RR/1340/2025</t>
  </si>
  <si>
    <t>RR/1308/2025</t>
  </si>
  <si>
    <t>RRUS/399/2025</t>
  </si>
  <si>
    <t>National Interstate Insurance</t>
  </si>
  <si>
    <t>RR/1188/2025</t>
  </si>
  <si>
    <t>RR/1211/2025             </t>
  </si>
  <si>
    <t>Data Warehousing,Unix scripting,Data Modeling,Microsoft SQL server,Microsoft Azure</t>
  </si>
  <si>
    <t>RR/1350/2025</t>
  </si>
  <si>
    <t>RR/1107/2025</t>
  </si>
  <si>
    <t>VUMC / Serving Notice</t>
  </si>
  <si>
    <t>RR/1367/2025</t>
  </si>
  <si>
    <t>RR/1248/2025</t>
  </si>
  <si>
    <t>RR/1201/2025</t>
  </si>
  <si>
    <t>RR/1192/2025</t>
  </si>
  <si>
    <t>Java, SpringBoot, Scala, Akka, Python, Django, SQL, PostgreSQL, NoSQL, MongoDB. Architecture: Microservices, REST APIs, GraphQL, Cloud-Native Applications. Tools: CI/CD, Git, GitLab, Jenkins, Bitbucket, Gradle, Maven</t>
  </si>
  <si>
    <t>RR/1309/2025</t>
  </si>
  <si>
    <t>ReactJS, Bash,PostgreSQL, Redshift, Oracle, Sybase, MongoDB,Docker</t>
  </si>
  <si>
    <t>RR/1316/2025</t>
  </si>
  <si>
    <t>Java,Selenium,Api testing, Manual testing,Appium, Kafka,Adls,Splunk</t>
  </si>
  <si>
    <t>RR/1343/2025</t>
  </si>
  <si>
    <t>Python,Microsoft Fabric</t>
  </si>
  <si>
    <t>RR/1273/2025</t>
  </si>
  <si>
    <t>ETL TEsting</t>
  </si>
  <si>
    <t>Database and ETL Testing, Data Quality Engineering, Automation Testing using Python, Data Analyst, EDI (Electronic Data Interchange), Data Management, Big Data Testing, Data Curation</t>
  </si>
  <si>
    <t>RR/1321/2025</t>
  </si>
  <si>
    <t>Azure, SSIS, Snap Logic,SQL Server, Oracle,Microsoft Azure, Microsoft SQL Server ,TSQL</t>
  </si>
  <si>
    <t>RR/1317/2025</t>
  </si>
  <si>
    <t>SQL,Power BI</t>
  </si>
  <si>
    <t>Serving Notice / Finvi</t>
  </si>
  <si>
    <t>Core Java, Spring Boot Framework, Hibernate, JPA, Maven, MySQL, PostgreSQL, Git, Jira, Rally, Oracle, Cloud Spanner, Redis, Elasticsearch, Grafana, Kafka, RabbitMQ, Micro Services, Linux, Windows, Mac, MS Word, MS Excel</t>
  </si>
  <si>
    <t>RR/1270/2025</t>
  </si>
  <si>
    <t>Synpase Health</t>
  </si>
  <si>
    <t>RR/1374/2025</t>
  </si>
  <si>
    <t>RR/1341/2025</t>
  </si>
  <si>
    <t>RR/1339/2025</t>
  </si>
  <si>
    <t>Medical Review Institute of America</t>
  </si>
  <si>
    <t>50% to 100%</t>
  </si>
  <si>
    <t>NASCO - MembersEdge POA</t>
  </si>
  <si>
    <t>RRCA/78/2025</t>
  </si>
  <si>
    <t>RR/1389/2025</t>
  </si>
  <si>
    <t>Functional, Regression, Smoke Testing, Web Testing, Mobile Testing, Python with Selenium (Pytest Framework), Automated Smoke Test Cases, SDLC, STLC, Agile Methodologies, and Defect Life Cycle, SQL query execution in Google Cloud Spanner for backend validation, API Testing – Postman</t>
  </si>
  <si>
    <t>RR/1382/2025</t>
  </si>
  <si>
    <t>RR/1376/2025</t>
  </si>
  <si>
    <t>RR/1354/2025</t>
  </si>
  <si>
    <t>RR/1391/2025</t>
  </si>
  <si>
    <t>RR/1323/2025</t>
  </si>
  <si>
    <t>Java, Spring Boot, MySQL, Hibernate | JPA, Rest, AWS, Spring Framework, HTML, CSS, ReactJs, Javascript</t>
  </si>
  <si>
    <t>Serving Notice/IHCS</t>
  </si>
  <si>
    <t>RR/1440/2025</t>
  </si>
  <si>
    <t>J2SE , J2EE, Java 8  , HTML , CSS , React JS (Intermediate), Java script, Spring boot , Spring Framework, Microservices, REST, Postman, Docker, JPA, Hibernate, SQL, Git, Postman, C#, ASP.Net(Intemediate), Python (Intermediate)</t>
  </si>
  <si>
    <t>RR/1463/2025</t>
  </si>
  <si>
    <t>RRUS/415/2025</t>
  </si>
  <si>
    <t>RRUS/437/2025</t>
  </si>
  <si>
    <t>Manual &amp; Automation Testing -Selenium, Pytest, Robot Framework, POM, API Testing (REST API, Postman), OOPs, Data Structures in Python, ETL Testing (SSIS),  MongoDB, CI/CD (Jenkins), Git/GitHub, PyCharm, Docker, Kubernetes,, Linux, Windows, TCP/IP Networking</t>
  </si>
  <si>
    <t>Finvi / Serving Notice</t>
  </si>
  <si>
    <t>RR/1272/2025</t>
  </si>
  <si>
    <t>RR/1229/2025</t>
  </si>
  <si>
    <t>Basic Manual Testing Concepts - Prasad needs to strengthen his understanding of core manual testing fundamentals such as SDLC, STLC, testing types, test levels, and testing techniques. He should focus on understanding the purpose and flow of each testing phase. Test Design Skills: Prasad requires improvement in writing effective and detailed test cases with proper steps, preconditions, and expected results. He should also focus on identifying positive and negative scenarios, boundary cases, and end-to-end coverage. Defect Life Cycle Understanding: Prasad needs to gain a clearer understanding of the defect life cycle — including states such as New, Open, Assigned, Fixed, Retest, Verified, Reopen, and Closed — and how to communicate and track defects effectively throughout the process.</t>
  </si>
  <si>
    <t>RRUS/436/2025</t>
  </si>
  <si>
    <t>RRUS/438/2025</t>
  </si>
  <si>
    <t>Manual Testing, Test Automation (Java, Python, Selenium), API Testing (Postman), Power BI Testing, Functional/Regression Testing, Smoke Testing, JUnit, TestNG, Cucumber BDD, qTest, Jira, Azure DevOps (ADO), Perfecto, Postman, Salesforce BM Testing, Performance Testing, Accessibility Testing, Defect Management, UAT Support, Test Reporting, Root Cause Analysis</t>
  </si>
  <si>
    <t>Nasco / Serving Notice</t>
  </si>
  <si>
    <t>RR/1409/2025</t>
  </si>
  <si>
    <t>Not enough Automation experience</t>
  </si>
  <si>
    <t>Project AB- Agentic AI Platform</t>
  </si>
  <si>
    <t>RR/1480/2025</t>
  </si>
  <si>
    <t>Selenium, Cucumber Framework, TestNG, Git Hub, Maven, Jenkins, SoapUI, Postman, Oracle 11g, Windows, Linux, Eclipse, Intellij, Java, JavaScript, Oracle SQL database, Rally, JIRA</t>
  </si>
  <si>
    <t>RR/1483/2025</t>
  </si>
  <si>
    <t>RR/1451/2025</t>
  </si>
  <si>
    <t>RR/1393/2025 / RR/1392/2025</t>
  </si>
  <si>
    <t>AngularJs, JavaScript, HTML, CSS, Photoshop, ReactJs</t>
  </si>
  <si>
    <t>Jun</t>
  </si>
  <si>
    <t>&gt; 120 Days</t>
  </si>
  <si>
    <t>RR/1263/2025</t>
  </si>
  <si>
    <t>Java, Spring boot, Microservices, Rest API, Hibernate, Postman, Maven, Gradle, Postman, Splunk, JPA, IntelliJ/STS, Tomcat, Advance, java</t>
  </si>
  <si>
    <t>Aug</t>
  </si>
  <si>
    <t>90-120 Days</t>
  </si>
  <si>
    <t>RR/1262/2025</t>
  </si>
  <si>
    <t xml:space="preserve">Manual, SQL(Oracle, PG Admin), Postman(JSON), UI Validation(Web, Mobile), APK, IPA, BDD Cucumber, Selenium, JAVA, Accessibility(A11Y), NVDA, Emulator, Rally, Jira, Bitbar Device
</t>
  </si>
  <si>
    <t>Oct</t>
  </si>
  <si>
    <t>30-60 Days</t>
  </si>
  <si>
    <t>Netsmart / Serving Notice</t>
  </si>
  <si>
    <t>RR/496/2025</t>
  </si>
  <si>
    <t>Core Java , Spring Boot ,  Hibernate ,  Spring Data JPA,  Mysql, Oracle,  RestAPI, JUNIT Mockito,  Spring Security.</t>
  </si>
  <si>
    <t>Nov</t>
  </si>
  <si>
    <t>0-30 Days</t>
  </si>
  <si>
    <t>RR/1264/2025</t>
  </si>
  <si>
    <t>Java, Spring boot, Spring boot microservices, Hibernate, Spring MVC, Spring Security, Spring batch, Spring cloud data flow, RabbitMQ, Web Services, Oracle, MySQL, Maven, Junit, Mockito, Datadog, Snyk, SonarQube, Lens, PostgreSQL, Struts, Elasticsearch, Logstash, Kibana, Grafana.</t>
  </si>
  <si>
    <t>RR/1260/2025</t>
  </si>
  <si>
    <t>RR/500/2025</t>
  </si>
  <si>
    <t>RR/1249/2025</t>
  </si>
  <si>
    <t>Java, Spring Boot, Microservices, Spring, Angular, Material UI, Single-spa, JavaScript, Oracle, MySQL , Couchbase, Git, JIRA.</t>
  </si>
  <si>
    <t>RR/1261/2025</t>
  </si>
  <si>
    <t>Functional Testing, Automation Testing using Selenium and JAVA, Cucumber, API Tesing,Rest Assured, TOSCA, Puppeteer with Javascript, selenium with C# and HP UFT,Data driven Testing using Apache POI, Log4J, POM, Properties file, Protactor, Jenkins, GIT, Maven, JIRA and AzureDevOps (Defect Tracking tool), SQL</t>
  </si>
  <si>
    <t>RR/497/2025</t>
  </si>
  <si>
    <t>RR/1497/2025</t>
  </si>
  <si>
    <t>RR/1408/2025</t>
  </si>
  <si>
    <t>Jul</t>
  </si>
  <si>
    <t>RRUS/445/2025</t>
  </si>
  <si>
    <t>RR/1514/2025</t>
  </si>
  <si>
    <t>RRUS/387/2025</t>
  </si>
  <si>
    <t>Serving Notice / Humana</t>
  </si>
  <si>
    <t>RR/1400/2025</t>
  </si>
  <si>
    <t>Did not consider</t>
  </si>
  <si>
    <t>QA Manual - Average, SQL Knowledge - Average, Healthcare Knowledge - Good</t>
  </si>
  <si>
    <t>RR/1243/2025</t>
  </si>
  <si>
    <t>Did not clear the interview</t>
  </si>
  <si>
    <t>Java, Selenium WebDriver, BDD with Cucumber, TestNG, and REST Assured for API Automation. Jenkins for CI/CD and Git/GitHub, web, mobile (Android/iOS/Tablet), Kiosk applications, API testing, and database validation</t>
  </si>
  <si>
    <t>RR/1311/2025</t>
  </si>
  <si>
    <t>RR/1401/2025</t>
  </si>
  <si>
    <t> RRUS/313/2025</t>
  </si>
  <si>
    <t>RRUS/441/2025</t>
  </si>
  <si>
    <t>RR/1530/2025</t>
  </si>
  <si>
    <t>CVS Genpact</t>
  </si>
  <si>
    <t>RRUS/456/2025</t>
  </si>
  <si>
    <t>API testing using Java Selenium, QA Automation with Java Selenium</t>
  </si>
  <si>
    <t>RR/1531/2025</t>
  </si>
  <si>
    <t>Java with Selinium, TestNG, API Testing(Post Man,swagger), Mobile Testing(Bitbar), DataBase Testing(Pg Admin), Azure cloud</t>
  </si>
  <si>
    <t>RR/1468/2025</t>
  </si>
  <si>
    <t>Serving Notice/AdvancedMD</t>
  </si>
  <si>
    <t>RR/1211/2025 </t>
  </si>
  <si>
    <t>RR/1403/2025</t>
  </si>
  <si>
    <t>RR/1513/2025</t>
  </si>
  <si>
    <t>Job Title</t>
  </si>
  <si>
    <t>LWD</t>
  </si>
  <si>
    <t>Opp - 6 - RR#</t>
  </si>
  <si>
    <t>Opp - 6 - Result</t>
  </si>
  <si>
    <t>Opp - 6 Proposed Date</t>
  </si>
  <si>
    <t>Opp - 7 - RR#</t>
  </si>
  <si>
    <t>Opp - 7 - Result</t>
  </si>
  <si>
    <t>Opp - 7 Proposed Date</t>
  </si>
  <si>
    <t>Opp- 8 - RR#</t>
  </si>
  <si>
    <t>Opp - 8 - Result</t>
  </si>
  <si>
    <t>Opp - 8 Proposed Date</t>
  </si>
  <si>
    <t>PLSQL,AWS Redshift, Oracle Bip, Power bi, ETL Tools</t>
  </si>
  <si>
    <t>Resigned Exited</t>
  </si>
  <si>
    <t>Jan</t>
  </si>
  <si>
    <t>Sr. Technical Lead</t>
  </si>
  <si>
    <r>
      <t>Zend Framework, Symfony, Laravel, JavaScript, jQuery,</t>
    </r>
    <r>
      <rPr>
        <sz val="8"/>
        <color theme="1"/>
        <rFont val="Barlow"/>
      </rPr>
      <t xml:space="preserve"> Angular 6 and above, NodeJS, ReactJS, </t>
    </r>
    <r>
      <rPr>
        <sz val="8"/>
        <color theme="1"/>
        <rFont val="Verdana"/>
        <family val="2"/>
        <charset val="1"/>
      </rPr>
      <t>Apache Solr, Memcached, Boost, Phing, Jenkins,  SonarQube, AWS, Agile, Team management</t>
    </r>
  </si>
  <si>
    <t>Platform as a Service(PaaS), Software as a service (SaaS), Infrastructure as a Service(IaaS) cloud computing, Docker/Docker Compose, Container orchestration, Kubernetes, Micro Services, Jenkins, CicleCI, Harness, Ansible, Git, Artifactory, Vmware virtualization, Linux Containers, AWS EC2 /ELB /AutoScaling /S3,Newrelic, Sumologic, Cloud formation and Terraform.Java, SQL, PL/SQL, Bash, Python.Github, Jenkins,Harness and CircleCI.</t>
  </si>
  <si>
    <t>SQL Server Management Studio, SSRS,Oracle 11g,/12c/19c, SQL Server 2019, Postgresql</t>
  </si>
  <si>
    <t>Agile Methodology,Analytical Skills,Architecture Diagram, Data &amp;amp; Process Mapping,Client Communications,Conflict Resolution,Database - MS SQL Server,Database - Oracle,Database Reporting,MySQL,Oracle DBA,Oracle PL/SQL,Project Management,Team Leadership,</t>
  </si>
  <si>
    <t>Sep</t>
  </si>
  <si>
    <t>C#.NET, ASP.NET (MVC), MuleSoft, SQL Server, WebService, .NET Core and microservices, WCF, OOAD &amp; UML, XML, Crystal Report, 3+</t>
  </si>
  <si>
    <t>May</t>
  </si>
  <si>
    <t>Vulnerability Management,TPRM</t>
  </si>
  <si>
    <t>Data Analyst,Dell Boomi, Data Stage,Oracle Data Integrator, Informatica, SSIS,Talend</t>
  </si>
  <si>
    <t>HTML, Agile Methodology,Angular 1.x,Angular 2.x,Angular CLI,Bootstrap,CSS,ECMA Script 5,ECMA Script 6,Git,JavaScript,JSON,NodeJS,TFS,Typescript,Unit Testing,VersionOne,VS Code,Waterfall Model, .Net Core,ADO .Net,ASP .Net,ASP .Net MVC,Bugzilla,C# .Net,Database - MS SQL Server,EHR,Entity Framework,Jasmine,Jira,jQuery,Kanban,LESS,MySQL,ReactJS,VB .Net,Web API,XML, .NET ,Java,</t>
  </si>
  <si>
    <t>Data Modelling,Data Profiling,Erwin,Informatica power designer,  Data Engineering - Spark,Data Engineering Stack like Spark, Kafka,</t>
  </si>
  <si>
    <t>RR/1504/2023</t>
  </si>
  <si>
    <t>Navamani  was working in 2014  on informatica environment. He had around 1 and half year  past experience using Informatica  around 2014,He could not recollect answers  for some of  informatica questions  . He does not have recent hands on experience in Informatica</t>
  </si>
  <si>
    <t>HEALTHCOMP </t>
  </si>
  <si>
    <t>RR/19/2024</t>
  </si>
  <si>
    <t>SSIS - Beginner,SQL - Below Average,DWH - Average,SQL Query writing skills - Average,Communication - Good,Data Analysis and Debugging Skills - Poor,Work Independently - No</t>
  </si>
  <si>
    <t>Java, Spring, Spring boot, Microservices, Hibernate, JPA (specifications), Web services (RESTful), JMS, JDBC, MySQL, HTML and JavaScript</t>
  </si>
  <si>
    <t>RR/1341/2023</t>
  </si>
  <si>
    <t xml:space="preserve">No improvement is observed in the gaps discussed and lacks commitment towards fulfilling it. We had many personal connects and assessment.
He is still struggling in the solutioning even after helping. He had trouble in resolving the error's and could not complete the exercise.
No improvement observed in debugging and programming skills and technical skills.
</t>
  </si>
  <si>
    <t>Senior Manager - BA</t>
  </si>
  <si>
    <t>19+ years of progressive consulting, product management, solutioning and business analysis experience with craft to shape the business insights into a competitive differentiator.</t>
  </si>
  <si>
    <t>SQL/TSQL, Angular, ReactJs, NestJs, Unit Testing, Agile, Scrum Master.</t>
  </si>
  <si>
    <t>Dec</t>
  </si>
  <si>
    <t>C# .Net, .Net Core, Angular(15), Html, css, Javascript, Web Api, Microservices, MS Sql, Git, Windows, Azure Dev-ops, Basic Knowledge on Apache Spark, Scala and Big data Analytics, Basic knowledge on Distributed system technologies (kafka/spark/hadoop) Software Development Methodologies(Agile/Scrum), MS sql, Agile, Scala (basic), Apache Spark(basic), Azure Dev-Ops(basic)</t>
  </si>
  <si>
    <t>C#, .NETFramework, ASP.NETCOREWEBAPI, EntityFramework, MicrosoftSQLServer, PLSQL, Html,Css, Reactjs</t>
  </si>
  <si>
    <t>Feb</t>
  </si>
  <si>
    <t>Intersystems,UML, Visio, Modelio, Cache Class Explorer, Rational IBM Rose, and ERWIN3.x</t>
  </si>
  <si>
    <t>Mar</t>
  </si>
  <si>
    <t>SQL Server 2014 Management Studio, SQL Server 2000/2005/2012</t>
  </si>
  <si>
    <t>Oracle SQL,PL SQL</t>
  </si>
  <si>
    <t>RR/793/2023</t>
  </si>
  <si>
    <t>he is not okay to our project(have asked for a detailed feedback)</t>
  </si>
  <si>
    <t>ADF,SQL</t>
  </si>
  <si>
    <t>RR/1032/2023</t>
  </si>
  <si>
    <t>ADF &amp; SSIS-Poor,SQL - Poor,Data Analysis and Debugging Skills - Poor,Cannot Work Independently,Do not have knowledge on Data Warehouse Projects</t>
  </si>
  <si>
    <t>JAVA, PYTHON, C, LINUX, JENKINS, KUBERNETES, DOCKER, GIT, AWS, MySQL</t>
  </si>
  <si>
    <t>RR/1071/2023</t>
  </si>
  <si>
    <t>The candidate should have some basic understanding of DevOps
Source repository
Windows System troubleshooting</t>
  </si>
  <si>
    <t xml:space="preserve">AWS, exposure to OpenStack,GCP, Vagrant, Docker, Kubernetes.
Ant, Maven, Gradle, NANT.Shell, Ruby, Groovy,  Python,Perforce, Subversion, GIT, Ansible
Jenkins, AnthillPro, Teamcity, Bamboo,Windows, Unix, RHEL and Solaris,EOS,JUNOS,Oracle, MySql, MSAccess,MongoDB
Remedy, Service Now, and PVCS Tracker, Swam fox, Avaya
Tomcat, HTTP Server, Weblogic, Jboss, IIS, NGINX,SDM-12, Bugzilla, JIRA and Rational Clear Quest.
Chef, Puppet, AWS,GCP,
ETS Studio, Servicenow, Confluence, AppD, PRTG, Grafana, Kibana,"
</t>
  </si>
  <si>
    <t xml:space="preserve">He was not answering about how the applications are interlinked with each other (github, circleci, harness etc).
He provided general answers or vague when asked for more explanation on the process.
He is unaware of error handling, process being followed for CI/CD. </t>
  </si>
  <si>
    <t>He is not cleared for UpHealth. 
He does not have any experience on Azure side. 
He also does not give clear answers to the questions asked. ""</t>
  </si>
  <si>
    <t>The role requires hands on exp in DevOps, which is lacking in the candidate's ability to lead the DevOps team and work with the customer</t>
  </si>
  <si>
    <t>He selected for the role but client did not approve the role</t>
  </si>
  <si>
    <t>19/07/2023</t>
  </si>
  <si>
    <t>HTML,MySQL,PHP,CSS,Git,JavaScript,Jira,jQuery,SVN,Bitbucket,XML,</t>
  </si>
  <si>
    <t>RR/830/2023</t>
  </si>
  <si>
    <t xml:space="preserve">We have had 2 rounds of discussion with Fathimath and we found that She is not fit for project requirements. She needs clarity and practice in basic computation and problem-solving with PHP. </t>
  </si>
  <si>
    <t>RR/1319/2023</t>
  </si>
  <si>
    <t>Fathimath doesnot have knowledge on PHP9Larvrl) and FE(JS/Angular/React/VUE)</t>
  </si>
  <si>
    <t xml:space="preserve">  AWS - Amazon Web Services,Jenkins,Terraform, Cloud Ops - AWS, Azure, or GCP,</t>
  </si>
  <si>
    <t>RR/103/2023</t>
  </si>
  <si>
    <t>Reject- She is matching the requirement but vased on Comm skill Kawsalya shortlisted</t>
  </si>
  <si>
    <t>AWS Lambda, AWS DynamoDB, AWS SQS, SNS, Redshift, S3, Cloudwatch, Glue, Java
8, HTML, Javascript, .NET, Bootstrap, J2EE/Java, SOAP, Unix scripts, Spring Cloud, Spring Boot,
Kafka, Hadoop, MySQL, React JS, AWS, NodeJS, Angular, Java and Web Services.</t>
  </si>
  <si>
    <t xml:space="preserve">Microservices Architecture,Domain Driven Architecture,Event Driven Architecture,Apigee, Kafka, Java, Java EE,Spring, Apache Tomcat, Unix,Linux, Oracle 10g/11g, SQLServer, Hibernate, GraphQLJBoss, OAuth2, AngularJS,NextJS, Python, Sencha NodeJS,Spring XD, MongoDB,AWS, GCP, Docker, Kubernetes,Elastic Beanstalk, EKS, REST,NoSQL, DynamoDB, Cassandra,Postgres SQL, Rabbit MQ, IaaS,PaaS, SaaS, Zookeeper, CloudWatch, Cloud Formation,Terraform Templates, PivotalCloud Foundry,Postman, Chef, GitHub, Nexus,Nexus IQ, Maven, Apica,Fortify, AppDynamics, SwaggerUI, JIRA, Rapid7, JenkinsPipeline (CICD), Kibana,Grafana, SonarQube, Gradle,Eclipse, IntelliJ, SQL Navigator
</t>
  </si>
  <si>
    <t>React, Javascript, HTML/CSS</t>
  </si>
  <si>
    <t>SAP BO,Power BI</t>
  </si>
  <si>
    <t>SQL,API (Insomnia), Katalon Testing</t>
  </si>
  <si>
    <t>Good Communication and she was exact match for the requirement. Good manula testing skills. Only concern is on the timings.</t>
  </si>
  <si>
    <t>SQL,API, EDI Testing ,QA Manual, Healthrules</t>
  </si>
  <si>
    <t>Karthik is good in manual testing and DB testing but fell short on API testing which essential for this project.</t>
  </si>
  <si>
    <t>C#, .Net, Angular, HTML/CSS, Javascript</t>
  </si>
  <si>
    <t>Python,JIRA, SQL Server 2019 Management Studio, SQL Server 2014/2017/201</t>
  </si>
  <si>
    <t>NET Core, .NET Framework,Razor, Angular, React,MSSQL Server,Blazor, Ruby on Rails, Docker, Docker engine, Kafka, DACPAC, XUnit/NUnit, Rspec, Capybara, jQuery, Heroku, IIS, LINQ, Linux, WPF, Git Flow, TFS, Jira/Confluence, SSO (LTI/SAML), OIDC, OAuth 2.0, WCF, Windows Form, Win32 API, TeamCity, PostgreSQL, MySQL, Oracle, Azure Service Bus, Application Insights,AWS (ECS, Lambda), Azure, Google (App Engine)</t>
  </si>
  <si>
    <t>Good communication skills
Hands on experience on POSTMAN/Swagger
Hands on experience on WDIO, Javascript</t>
  </si>
  <si>
    <t>He does not have much hands-on experience in Selenium, RestAssured and Java</t>
  </si>
  <si>
    <t>Senior Interaction Designer</t>
  </si>
  <si>
    <t>Flask, Django, Dash, Pandas, Numpy, Plotly, GCP (Cloud Functions, Pub/sub), Angular, Postgres, Docker, Git, Rest APIs,Javascript, ReactJS, ExpressJS, GraphQL, AWS (ec2, Elastic Beanstalk, S3, Route 53), Kubernetes, Terraform, Go, Ethereum</t>
  </si>
  <si>
    <t>ASP.NET MVC, React, Angular,AWS Lambda, RedShift, Tableau, MongoDB ,NodeJS,SQL Server 2008-2019,PosgresSQL, MySQL</t>
  </si>
  <si>
    <t>C#, ASP.NET MVC, WEB API , Javascript, JQuery, Angular, SQL Server, DotNetCore, Azure Devops, CI/CD Pipeline</t>
  </si>
  <si>
    <t>.Net, Angular, AWS</t>
  </si>
  <si>
    <t>Java, Selenium WebDriver, Serenity, Cucumber Testing,  RestAssured, TestNG, Cucumber with BDD , Data Driven Development, Robot  Framework, Jenkins, Github, Gitlab</t>
  </si>
  <si>
    <t>Angular 8,ASP .Net,ASP .Net MVC,C# .Net,Database - MS SQL Server,Problem Management,WCF, Azure, ASP.NET,</t>
  </si>
  <si>
    <t>Over 10 years of IT experience in Technical Writing and Software Testing with wide experience in creating technical documentation for large corporate clients in various business sectors such as Education, Retail, Healthcare, and Media &amp; Entertainment.
SKILL &amp; TECHNOLOGY SUMMARY:
Technical Documentation, User Manuals, API guides, Installation manuals, Help guides, Madcap Flare, RoboHelp, MS office (MS Word, PPT and Excel), Experienced in using Atlassian and Microsoft tools (Azure DevOps, JIRA, Confluence, Bitbucket, SourceTree). Experienced in Agile process.</t>
  </si>
  <si>
    <t>Azure Data Factory,  Azure SQL Database,DevOps,PySpark, Dev Ops,MS Dynamics with Azure,Python,</t>
  </si>
  <si>
    <t>SQL, Selenuim with Java, API-Postman,Performance Testing (Jmeter-Intermediate), REST API</t>
  </si>
  <si>
    <t>RR/952/2023</t>
  </si>
  <si>
    <t>need to upskill in C#/Java and Selenium, Not selected</t>
  </si>
  <si>
    <t>Not good in Automation, Rejected</t>
  </si>
  <si>
    <t>Shashi is good with API testing. Has good manual testing experience and agile knowledge. DB testing was average rated.</t>
  </si>
  <si>
    <t>PHP, MySQL,CodeIgniter, Cake PHP,Laravel, Web services and Git, HTML, JavaScript, JQuery, CSS and Ajax, Reacts and AWS,SCALED AGILE FRAMEWORK (SAFe5) (Certified)</t>
  </si>
  <si>
    <t>Manual Testing, JIRA, Selenium with python,STLC,Agile/Scrum, performance testing JMeter, Azure data studio, Functional Testing, Regression testing, Integration testing, bug life cycle and knowledge on RPA</t>
  </si>
  <si>
    <t>Angular, C#, .Net Core, Web API</t>
  </si>
  <si>
    <t>Apache Spark, Scala, Hadoop,Oozie, Sqoop, Hive, Impala, Snowflake, AWS,Scala , Python,SQL Server , Oracle</t>
  </si>
  <si>
    <t>Agile Methodology,ASP .Net,C# .Net,JavaScript,Knockout JS,PostMan,Web API, ADO .Net,ASP .Net MVC,Database - MS SQL Server,Scrum,SSRS,Typescript, WCF, ASP.NET,</t>
  </si>
  <si>
    <t>Apr</t>
  </si>
  <si>
    <t>Compute Infrastructure Management, google Cloud, Amazon web services, Storage backup tools, NetBackup 7.6, VMware Datacenter Administration/Cloud, Microsoft Server/Desktop Support, Linux and NDMP environments troubleshooting, Training &amp; Infrastructure-System Administration,AWS Cloud Services EC2, S3, Lambda, RDS, ELB, Auto Scaling, VPC, VPN, Security Group, Route53, Cloud Watch, Cloud Trail, Lambda, SNS, SES, IAM and Elastic Cache.CI/CD pipelines,Docker, Maven, Ant, and Gradle</t>
  </si>
  <si>
    <t>Mexico</t>
  </si>
  <si>
    <t xml:space="preserve">Java, Python,Node.js, PHP, Ruby on Rails, ASP.NET,MySQL, PostgreSQL, MS SQL Server, Oracle NoSQL Databases: MongoDB, Cassandra, Couchbase, Redis, MongoDB </t>
  </si>
  <si>
    <t>Oracle, MS SQL Server, Hadoop, HDFS, HIVE, Impala, Kafka, MS Power BI, Microstrategy, SSIS, Snowflake schema, Star schema, Informatica, JIRA, QC, HP ALM</t>
  </si>
  <si>
    <t xml:space="preserve">   Cloud Ops - AWS, Azure, or GCP,Dev Ops,</t>
  </si>
  <si>
    <t>ETL SSIS,Azure Data Factory,DevOps,Power BI,SnowflakeDB,Database - MS SQL Server,</t>
  </si>
  <si>
    <t>.NET ,C# .Net,CSS,Database - MS SQL Server,Google cloud,HTML,JavaScript,SnowflakeDB,</t>
  </si>
  <si>
    <t>.Net, Angular MSQL</t>
  </si>
  <si>
    <t>Devops,Presentation &amp;amp; Storytelling Skills,AZ-900 Azure Fundamentals,AWS - Amazon Web Services,AZ-103 Microsoft Azure Administrator,Azure,Business Development,Conflict Resolution,AZ-303 Microsoft Azure Architect Technologies,AZ-304 Microsoft Azure Architect Design,</t>
  </si>
  <si>
    <t>11+ years of working experience as a product owner, BA, Data analyst and ETL developer for various mission critical projects. Oracle 10g/11g, SQL Server, Teradata, SAP HANA, SQL, Unix Commands, Informatica, Rally, Tableau, Jira, Confluence, ServiceNow.</t>
  </si>
  <si>
    <t>Automation Testing - Selenium,Core Java, Manual Testing, QA Automation,</t>
  </si>
  <si>
    <t>RR/1536/2023</t>
  </si>
  <si>
    <t>She is good in manual testing and communication. But has very little exposure to automation. She fits for manual testing</t>
  </si>
  <si>
    <t>She has been working for 8 years, with 3 years spent in Automation testing. She doesn't have any knowledge of BDD, API testing, Cucumber, and Cypress.</t>
  </si>
  <si>
    <t>Ruby on rails, Talend studio, Core Java, MySQL, PL/SQL,Agile,scrummaster,bamboo,Soap UI and postman Tool ,splunk logs and sumo logic,ETL Testing(Advanced)</t>
  </si>
  <si>
    <t>MVC, SQL, Javascript</t>
  </si>
  <si>
    <t>Kotlin, Java, Android SDK, Jetpack Compose, MVVM, MVP, Agile, Retrofit, Volley, REST API,
JSON/XML Parsing, Coroutines, Unit Testing, GIT, Azure CI/CD, Analytics, Firebase,
View/Data Binding, Live Data.</t>
  </si>
  <si>
    <t>Dharitri has worked with Selenium Java for the past three years, and since then, she has become interested in Cypress JavaScript. She needs to review all of the core Java fundamentals because she is now lacking in them. She might not be a suitable fit for the following round.</t>
  </si>
  <si>
    <t>Associate Team Lead - Operations</t>
  </si>
  <si>
    <t>GCP-getting trained</t>
  </si>
  <si>
    <t>Azure Blob Storage and Power BI,SQL Server 2012/2016, SSIS, SSAS</t>
  </si>
  <si>
    <t>SSIS - Below Average,SQL - Below Average,DWH - Poor,SQL Query writing skills - Below Average,Data Analysis and Debugging Skills - Below Average,Work Independently - No</t>
  </si>
  <si>
    <t>Salesforce.com configurations like Work ow Rules, Record Type, Role Salesforce Tools:Force.com IDE, Force.com API tools (Data Loader),Visual Studio, Git Labs,GitHub.
Languages: Apex,Visualforce Pages, CSS, SQL,JavaScript, PHP. HTML,CSS, Visualforce, XML, AURA,LWC.</t>
  </si>
  <si>
    <t>Reject - His answer are not properly articulated</t>
  </si>
  <si>
    <t xml:space="preserve">React Native, JavaScript, CI/CD , SQL, NODE.JS, Python (Intermediate) </t>
  </si>
  <si>
    <t>SQL Server Management Studio</t>
  </si>
  <si>
    <t>SSIS - Below Average,SQL - Below Average,DWH - Below Average,SQL Query writing skills - Below Average,Data Analysis and Debugging Skills - Below Average,Work Independently - No</t>
  </si>
  <si>
    <t>•	Over 6 years of HealthCare industry experience of as a Business Analyst in Government/ State and private sector identifying business needs and determining solutions to business problems for complex software projects.
•	Exposure to creation of Business Requirement Documents (BRDs), Functional Specification Documents (FSDs),
Use Case Documents and Requirements Traceability Matrix (RTMs).
•	Extensive knowledge working through the Software Development Life Cycle (SDLC) including Requirement
Planning and Management, Requirements Elicitation and Requirements Analysis.
•	Successfully conducted interviews, brain storming sessions, group interviews, prototyping, focus group sessions and JAD sessions in order to gather requirements.
•	Experienced in various methodology of the Software Development Life Cycle (SDLC) Waterfall methodology Agile methodology (Scrum), Rational unified process (RUP).
•	Extensive knowledge about the various types of health insurance programs such as Medicaid, Medicare, PPO
(Preferred Provider Organization), HMO (Health Maintenance Organization) and the healthcare standard Health
Level Seven (HL7).
•	Extensive knowledge of Medicaid Management Information Systems (MMIS), National Provider Identification
(NPI), Health Insurance Portability &amp; Accountability Act (HIPAA) standards, Electronic Data Interchange (EDI), Health Information Exchange(HIX), EMR/EHR, Patient Protection and Affordable Care Act (PPACA).
•	Extensive knowledge of health care sector claims management, HIPAA regulations and 270,271,834, 835,837P
EDI transactions specially.
•	Medical Claims experience in Process Documentation, Analysis and Implementation in 835, 837IPD, 834,
270/271, 276/277, 999/TA1 (X12 Standards) processes of Medical Claims Industry from the Provider side.
•	Experienced in the hospital services and business sectors of Medicare and Medicaid for inpatients, outpatients, billing methodology and computer technology administration of Medicaid (MMIS).
•	Worked with EHR (Electronic Health Record) and EMR (Electronic Medical Record) team for data requirement.
•	Strong Experience in using different requirement management and testing tools including IBM Rational
Requisite Pro, JIRA, HPALM/QC.
•	Extensive experience with Source System Subject Matter Expert (SME) to ensure that the extracts are properly
Mapped SQL for data mapping and querying.
•	In Depth Knowledge of JIRA and handling everyday work under it from backlogs management to tickets.
•	Experience in conducting Gap Analysis, Risk Analysis and documentation of Use Cases and User Stories.
•	Excellent knowledge of the “AS-IS” and “TO-BE” business processes and experience in converting these requirements into technical specifications.
•	Proficient in creating UML diagrams, Context, Use Case, Sequence and Activity diagrams using MS Visio.
•	Advanced proficiency in Microsoft, particularly Word, Excel, PowerPoint, and MS Project and expertise in
Analyzing and Summarization of data using Excel.
•	Extensive experience with MS Visio for drawing flow charts and screen mock-ups and MS Project for status reporting and planning.
•	Strong experience in Application Design (Prototyping, Screen Mock-ups), wireframes and UI design.
•	Experience in maintaining Requirement Traceability Matrix (RTM) table to track all the requirements in BRD.
•	Good knowledge of identifying various test scenarios.
•	Holds strong ability to handle multiple tasks and prioritize it.
•	Knowledge on System testing while performed on the entire system in the context of a Functional Requirement
Specification (FRS) and System Requirement Specification (SRS).
•	Strong working experience in the Data Analysis and Testing of Data Warehousing using Data Conversions, Data Extraction, Data Transformation and Data Loading (ETL).
•	Assisted QA Team in defining the Test Plans, Test Cases and test execution.
•	Strong understanding in Test Planning, Test Preparation, Test Execution, Issue Resolution and Report Generation to assure that all aspects of a Project follow the Business Requirements.
•	Hands on experience in User Acceptance Testing (UAT) to ensure all the User Requirements were met.</t>
  </si>
  <si>
    <t>10 years of experience with Healthcare domain knowledge in Enrollment, Claims, Care and Utilization Management, Provider Data Management and Revenue Cycle Management. Scientific background in Life Science comprising basic science and clinical research. Business Analytics, Scrum and Product owner. 
Trained Technologies: Agile, RUP, SCRUM, Waterfall SDLC, JIRA (Bug Tracking Tool), Salesforce, Azure DevOps, Patient Inpatient Outpatient Audit Compliance, HIPAA Compliance; X12 EDI (270/271, 276/277, 834,835, 837) transaction</t>
  </si>
  <si>
    <t>Over 8 years of IT experience in program management/ product management/ project management/ Manager for RPA Team in building and optimizing various processes in software development lifecycle environments ranging from highly Agile to pure waterfall to large corporate clients in various business sectors such as Insurance and Finance, Healthcare, Supply Chain Management and Retail.</t>
  </si>
  <si>
    <t>Google BigQuery, Google Dataflow, Google Dataproc, SQL, ETL development, Data warehousing, Python, Hive, Spark, Hadoop</t>
  </si>
  <si>
    <t>C#, .Net, Angular, HTML/CSS</t>
  </si>
  <si>
    <t>PLSQL, PostgreSQL, Javascript, AWS/Azure cloud, UNIX, Power Bi.</t>
  </si>
  <si>
    <t>Not Selected in CI-Piyush to share detailed feedback</t>
  </si>
  <si>
    <t>Functional Assessment and Strategy | Pharmacy Benefit Management | Benefit Design | Specialty Pharmacy | PBM and Claims Processing | Prior Authorization | Product Strategy and Development | Strategic Data and Analytics | Real World Evidence | Business Process and Development | Market Access | Client Management | Pharmacy Audit</t>
  </si>
  <si>
    <t>Program Management,Enterprise Data Management,Data Analytics &amp; Reporting ASP.NET, C#, SQL Server 2008, SQL Server, Visual Studio 2008,Cloud Migration, Security (Google, Cloud Security Alliance Certified)</t>
  </si>
  <si>
    <t>Romania</t>
  </si>
  <si>
    <t>PLSQL</t>
  </si>
  <si>
    <t>Oracle 11g,SQL server,Mysql,Power BI</t>
  </si>
  <si>
    <t>RR/215/2024</t>
  </si>
  <si>
    <t>Did not get selected -CI-No Java exp</t>
  </si>
  <si>
    <t>HP-ALM, Jira, Bugzilla, Radar, SOAPUI, Postman, J meter, Cognizant 2.0, HP- ALM Bulk Runner, Putty, Beyond Compare, SAP GUI 7.3, Citrix, Oracle, Top team, SharePoint. Confluence, SQL, Unix,  Selenium.Functional testing (System Testing, Integration Testing, System Integration Testing, Smoke Testing, Sanity testing, Regression Testing), Non-Functional testing (Browser Compatibility Testing, Performance Testing), Mobile testing, ETL testing, Database testing, Web Service testing and SAP testing.</t>
  </si>
  <si>
    <t>S SQL Server Reporting Services (SSRS), SSIS, SSAS, MS-Excel, Tableau, OLTP, OLAP, SQL Server Management studio (SSMS), SQL Query Analyzer, Visio.</t>
  </si>
  <si>
    <t>SAP BO, MySQL,Oracle PL/SQL,Power BI,Reports and Dashboards,Tableau, Control - M, UNIX Shell Scripting, MS SQL Server, ETL,Data Modelling,Data Structure,Python,</t>
  </si>
  <si>
    <t>RR/56/2024</t>
  </si>
  <si>
    <t>Selected, but resource met with an accident, hence RR put on hold</t>
  </si>
  <si>
    <t xml:space="preserve"> DevOps,  Cloud Ops - AWS, Azure, or GCP,Dev Ops,</t>
  </si>
  <si>
    <t>Maven, Ant, Gradle, MS Build, Concourse/Jenkins, Docker, Git/GitHub/GitLab, Ansible, AWS / Azure, Shell Scripting / Python, JIRA, MySQL, Mongo DB, PostgreSQL, RedHat, CentOS, Ubuntu, Windows, Apache Tomcat,New Relic, Nagios</t>
  </si>
  <si>
    <t>Reject. He doesnot have handson exp on Azure</t>
  </si>
  <si>
    <t>He lacks AWS exp</t>
  </si>
  <si>
    <t>After evaluating the candidate for the Zelis Healthcare project, we've concluded that he doesn't meet our current needs. We consider him to be average, (Limited knowledge on Automation and DevOps, lack of clarity) and he may lack the ability to work independently.</t>
  </si>
  <si>
    <t xml:space="preserve">Ant, Maven, NPM, Shell, XML, Ruby,Subversion, GIT, Jenkins, Teamcity, Udeploy, Octopus, Atomic,Windows, Unix and RHEL,Oracle 11g, 10g, 9i, Informix,ServiceNow, Remedy,Tomcat, HTTP Server, Tibco, Jboss 6.3,6.0,4.,Cloud Technologies vCloud, AWS. RTC, JIRA and VersionOne, HP Quality Center,Hadoop, Pig, Hive, Zookeeper </t>
  </si>
  <si>
    <t>RR/588/2023</t>
  </si>
  <si>
    <t>I and Spandana had a discussion with Shilender today. He has good exposure of CI/CD processes and tools. But he doesn’t have much knowledge on Networking, Security and infra provisioning.
Hence he is not the right fit for CoreLAKE Dev-ops lead role.</t>
  </si>
  <si>
    <t>AWS and Automation tools like Git, Git Lab,maven, AWS EC2, cloud storage S3 and security services IAM , Jenkins, Docker, Ansible, Jira and Terraform,Amazon Web Services (AWS) and various Amazon products (Amazon EC2, Amazon IAM, Amazon AMI, Amazon S3, Amazon VPC, Amazon RDS, Amazon ECS, Amazon ELB and Auto Scaling, GIT, TFS, Azure Devops, Jenkins</t>
  </si>
  <si>
    <t>Good understanding on tools, mostly he worked on Azure resources
He mostly working on troubleshooting the things than hands-on
I have asked few questions on Kubernetes but i didnt get the proper ans.
Good Knowledge on monitoring tools</t>
  </si>
  <si>
    <t>Cognos BI Bug tracking tool JIRA,SQL Server 2000/2005/2012, Google Big Query, MySQL,Snowflake</t>
  </si>
  <si>
    <t xml:space="preserve">lack of hand’s on experience in java and as her primary experience is on  Manual testing. </t>
  </si>
  <si>
    <t>Communication:Good
Manual Testing knowledge:Good
Automation skills set:Good
Back End Testing Knowledge:Average
DB Knowledge:NA
I'm rejecting this canditate.</t>
  </si>
  <si>
    <t>MAtrixcare</t>
  </si>
  <si>
    <t>She was not able to answer the scenario based question. She has worked on GIT but was not able to answer how to create a branch. In her last project she was a full time manual tester. I feel it will require a lot of efforts to fit her in our projec</t>
  </si>
  <si>
    <t>Deepthi is good at functional testing, also she has sufficient knowledge on JAVA as well with moderate knowledge on Selenium. However there is room for her to improve on API testing. Also she can improve on database testing.</t>
  </si>
  <si>
    <t>SQL Server ,SSIS, SSRS, AZURE DATA FACTORY, Azure SQL, Power BI, GitHu</t>
  </si>
  <si>
    <t>Healthcare knowledge, over payment recovery, operations</t>
  </si>
  <si>
    <t>RR/422/2024</t>
  </si>
  <si>
    <t>Shanmugam has no good experience working in QA process. He was unable to explain/create testcases or defects. He learned a bit python by his own. Overall not a good candidate for the role we're looking for in automation.</t>
  </si>
  <si>
    <t>ASP.Net, C#, HTML,CSS,JQuery,Bootstrap ,Crystal Report,BMCControl-M,TFS, Python</t>
  </si>
  <si>
    <t>C# .Net, Angular (15), Html, css, Javascript, Web Api, Sql, Git, Windows, Azure Dev-ops, Software Development Methodologies (Agile/Scrum)</t>
  </si>
  <si>
    <t>Jasper</t>
  </si>
  <si>
    <t>Azure DW, Data Lake DB, Databricks, Azure SQL DW (sql pool)</t>
  </si>
  <si>
    <t>SQL Server 2014 Management Studio, SQL Server, Snowflake, Amazon Redshift,SSIS</t>
  </si>
  <si>
    <t>IBM APP Connect Enterprise V11.0.0.13, IBM Integration BUS v9,10, WMB Message Broker V7.5, WebSphere WMQ 7.5, Eclipse, Putty, WinSCP3, SQL Developer,IBM Sterling Integrator</t>
  </si>
  <si>
    <t>US Customer support, Healthcare and project management activities</t>
  </si>
  <si>
    <t>Manual Testing,Exploratory Testing,Regression Testing, Jira, TestRail,SQL</t>
  </si>
  <si>
    <t>Selenium, Manual Testing,SQL, HTML, Agile (Sprint, Scrum), Jira, Python, Robot Framework, Database testing, Operations tasks, Core Java (certification)</t>
  </si>
  <si>
    <t>Manual testing, Mirth Connect, Visual Studio Code, Selenium, Jira, Operations tasks.</t>
  </si>
  <si>
    <t>Java SE/EE, Spring Boot, Spring Framework(Spring MVC, Spring Security), Hibernate, Maven, Mockito, Log4j, Swagger(API Documentation), Lombok, Oracle, MySQL, JPA(Java Persistance API), React(Front-end Frameworks),Git, Bitbucket(Code Hosting Platforms), Jira(Project Management tools), Jenkins(Continuous Integration), Docker(Containerization),Junit(Unit Testing),Postman(API Testing), SonarQube(Code Quality Analysis), GCP, Eclipse(IDE), Swagger UI, RabbitMQ(Message Broker).</t>
  </si>
  <si>
    <t>Oracle, JAVA, MS SQL Server, PL/SQL, React JS, JavaScript, HTML, CSS,C, C++, C# .NET, GCP</t>
  </si>
  <si>
    <t>SQL/Oracle,Java, Python, React JS</t>
  </si>
  <si>
    <t>python, machine learning,java, sql, excel</t>
  </si>
  <si>
    <t>Python, Java, Aws, SQL, GCP, Tableau.</t>
  </si>
  <si>
    <t>Creating scripts in Selenium Web driver by using Java, TestNG, Data parameterization using Excel, test scripts on IE, Firefox &amp; Google chrome, Selenium Locators like ID, Name, X-path, CSS and Class, Designing and executing the automation scripts using Selenium with java, Execution of Test Cases, Test Scripts and Writing Automation Test Scripts
using Selenium, Functional Testing, Regression Testing and Re-Testing, Writing Test Cases &amp; Execution of Test Cases.</t>
  </si>
  <si>
    <t>He is more into manual testing than automation.</t>
  </si>
  <si>
    <t>Sreesailapu Santhosh Kumar is not very strong in communication and he does not seem to have experience in working independently</t>
  </si>
  <si>
    <t>He is good in manual testing however, his experience comes short in API and DB testing for a portal application</t>
  </si>
  <si>
    <t>Communication:Average
Manual Testing knowledge:Average
Automation skills set:Avaerage
Back End Testing Knowledge:Average
DB Knowledge:NA
Status: Rejected.</t>
  </si>
  <si>
    <t>Payment integrity, Data mining (US Healthcare), Salesforce application - Data Reporting</t>
  </si>
  <si>
    <t>Manual Testing, Python, SQL</t>
  </si>
  <si>
    <t>Not Shortlisted. He need to work a lot for basic manual testing concepts</t>
  </si>
  <si>
    <t xml:space="preserve">Software Testing /Quality Assurance, Mobile app Testing, Security testing – web &amp; Mobile and web service testing, Manual penetration Testing,  JIRA, Rally, ALM, Hp Quality Center, Mercury Test Director, MySQL, SQL Server 2005, Oracle Toad, Oracle 9i, MS-Access, Quest Central, C    C++, Visual Basic, Power Builder, VB Script, Jscript, HTML, </t>
  </si>
  <si>
    <t>He is more into security or manual testing side. He doesn't have any expereince in java selenium. He was also in taining batch so he need to work a lot</t>
  </si>
  <si>
    <t>IBM Cognos(8.4 to 11.x), MS Power BI,Snowflake(Foundational),Python (Foundation), AWS Red shift</t>
  </si>
  <si>
    <t xml:space="preserve"> Claims Adjudication,Claims Financial / Billing,Medicaid,Medicare,Member Enrollment,MS Office,Provider Management - Enrollment, Credentialing, Network &amp;amp; Contracts,Provider Portal,Revenue Cycle Management,Service Authorization / Referral Management,Third Party Liability / Coordination of Benefits, Claims Pricing,Mind Mapping, Cloud Computing,Cloud Ops - AWS, Azure, or GCP,GCP - Associate Cloud Engineer,ServiceNow,</t>
  </si>
  <si>
    <t xml:space="preserve">ASP DotNet , C#, WebApi, MySQL,PostGreSql (Intermediate) </t>
  </si>
  <si>
    <t>SQL Server 2014 Management Studio, PL SQL,Git, Mirth Connect, Visual Studio Code, HTML &amp; CSS, Spark/scala, Pyspark,</t>
  </si>
  <si>
    <t>Core Java, Linux, MySQL, Git, AWS, Tableau</t>
  </si>
  <si>
    <t>InterSystems Cache, Ensemble, SQL,Javascript, Node(Basic)</t>
  </si>
  <si>
    <t>Java, XML, cXML, HTML, SQL, C++, Rational Rose, Visual Age, NetBeans, SQL*Plus, Unix shell scripts, vi, PB, VSS, MS Office,Eclipse,J2EE, EJB, JSP, Java Servlets, Java Applets, SOAP and Rest based web services,Java-RMI, JavaScript, Log4J,, Weblogic, B2B, Apache Tomcat, JBOSS, ANT, DHTML, HTML,MySql, MongoDB, Oracle 9.x, Oracle 8.x,Java EE, SOA, Microservices, UML, Design Patterns, Struts, Hibernate, Apache Axis2 , Spring,CVS, VSS, SVN, Jenkins, Ant, Maven, GitHub, Docker,IntelliJ, Eclipse, XML Spy, SOAP UI, Draw.io, Visio, Putty, Jira,ITIL, Change Management, Configuration Management Database (CMDB), Knowledge Management, ServiceNOW</t>
  </si>
  <si>
    <t xml:space="preserve">Java,  Spring boot, MySQL &amp; React Js,RPA –  UiPath &amp; Automation Anywhere 360 </t>
  </si>
  <si>
    <t>Manual Testing, Web applications, Desktop applications, API Testing using postman, Scrum, Agile and  Functional Testing, Regression Testing, Sanity Testing, Smoke Testing, User-interface (GUI), Accessibility Testing , Database Testing and User Acceptance Testing,  MS SQL Server, Automation testing (Beginner), JIRA, TestRail.</t>
  </si>
  <si>
    <t>Average Candidate. Was able to answer questions but found her lack in confidence. She doesn't have much exposure in automation</t>
  </si>
  <si>
    <t>Has good communication skill.
Has limited knowledge on various types of testing.
Needs improvement in writing Test cases for a scenario
Has worked on API testing only for 6 months.
Has worked with JIRA and Agile methodology before.</t>
  </si>
  <si>
    <t>Javeed focuses more on manual testing and needs to develop his automation skills further</t>
  </si>
  <si>
    <t xml:space="preserve">My SQL,G C P (Big Query), </t>
  </si>
  <si>
    <t>June</t>
  </si>
  <si>
    <t>Snow SQL, Teradata SQL, Unix shell scripting</t>
  </si>
  <si>
    <t>Azure,Python, SQL, PySpark,Cloud Storage</t>
  </si>
  <si>
    <t>GCS, Big Query, Airflow/Composer, Dataflow,DataProc,Hadoop, Pyspark, Kafka,SQL,Databricks</t>
  </si>
  <si>
    <t>MySQL, Oracle SQL,  PostgreSQL</t>
  </si>
  <si>
    <t>Typescript, Javascript, Java</t>
  </si>
  <si>
    <t>QA Manual, MS SQL, Tableau, Jmeter, SAFe Agile, Agile methodology, Python (Beginner)</t>
  </si>
  <si>
    <t>Manual Testing, Snowflake, JIRA Tool, Explore to automation Testing, Database Testing, API Testing, Scrum Master and Python (Beginner).</t>
  </si>
  <si>
    <t>Ashwini has sufficient experience on functional testing, test plan and agile process. She has sufficient knowledge on API Testing and Database as well. it would be great if she can improve further on Test Automation.</t>
  </si>
  <si>
    <t>RR/1026/2024</t>
  </si>
  <si>
    <t>Had experience mostly on manual testing and w.r.t to the project she has worked on. No experience in Automation, non functional testing or sql queried also basic knowledge in automation.</t>
  </si>
  <si>
    <t>Webdriver.IO, Playwright, JavaScript for scripting, Performance Testing: Familiarity with JMeter, SQL, Jenkins</t>
  </si>
  <si>
    <t>API Testing, Knowledge in Automation Testing , Agile methodologies, AWS,Azure, JIRA ,Test link, SQL server , Bugzilla, Matrix Pro, Oxygen XML Editor, Oracle database</t>
  </si>
  <si>
    <t>JAVA, Manual testing, Writing scripts for the test cases</t>
  </si>
  <si>
    <t>Manual testing, Regression testing, Exploratory testing, Functional and non-functional testing, Sanity testing, Performance testing, Waterfall model, Mobile Testing (android) Jenkins ,Postman ,SQL, Automation Testing, Test Plan, Test cases, Defect Report and web Application testing, Web Services, Preparing test summary report, SDLC, STLC and Defect life cycle, API testing using insomnia, knowledge on selenium WebDriver.</t>
  </si>
  <si>
    <t> Automation testing and manual testing, Desktop Testing using Functional automation tool such as UFT, Smoke Testing, Functional Testing, GUI, Regression Testing, Compatibility Testing and Ad hoc Testing</t>
  </si>
  <si>
    <t>Selenium with Python, HTML/CSS, Bootstrap | Automation &amp; Manual Testing | API, Backend, Database Testing | SQL, Azure basics | Agile, Defect Management, Git | Test Execution, Planning, Management Tools | Functional, Regression, Cross-browser testing | Test Estimation, Coverage Analysis | Leadership, Collaboration, Problem-solving.</t>
  </si>
  <si>
    <t>Not fit for the requirement</t>
  </si>
  <si>
    <t>PHP, SQL, Angular, Javascript, Typescript, HTML, CSS, Node(Beginer), Larvel</t>
  </si>
  <si>
    <t>JAVA Selenium, Test NG, POM framework , postman and Learning Python with selenium framework , understanding over health care domain.</t>
  </si>
  <si>
    <t>Charan is rejected as he was not able to answer to most of the questions</t>
  </si>
  <si>
    <t>Software Testing, Functional, Integration, System Testing, Smoke Testing, Adhoc Testing, Writing, Execution and Reviewing of Test case, white box testing and Black box testing, Usability Testing, Performance Testing, Regression Testing, Compatibility Testing, I18N Testing, L10N 
Testing</t>
  </si>
  <si>
    <t>Python,Redshift,Tableau,JIRA,</t>
  </si>
  <si>
    <t>TCHP</t>
  </si>
  <si>
    <t>Automation Scripting - Selenium with Core Java and C#, Frameworks – POM/Data Driven/ TestNG/BDD, Manual Testing, Agile methodology, SQL, STLC and SDLC and Defect Life Management, VSTS, GIT, JIRA, Sauce Labs, Bugzilla, API Testing – Postman</t>
  </si>
  <si>
    <t xml:space="preserve">Azure Cloud ADF, SQL Server, SSIS, </t>
  </si>
  <si>
    <t>PostgreSQL,, PHP,Django (DRF), FastAPI, Flask, AWS(EC2, S3, RDS etc), GIT, Apache Airflow, Docker, React, Pandas, JIR</t>
  </si>
  <si>
    <t>RR/791/2024</t>
  </si>
  <si>
    <t>Prashanth needs a deeper understanding of core Python concepts. Unfortunately, he does not meet the skill requirements for the Cytel account.</t>
  </si>
  <si>
    <t>Thiyagarajan doesn’t have any project management experience, he’ll not fit Fielmaan ask.</t>
  </si>
  <si>
    <t>Black Box Testing, System Testing, Unit Testing, UAT Testing, Regression Testing, Smoke &amp; Sanity Testing, Functional Testing, Non-Functional Testing, Security Testing, Test plan design, Test scenario design, Test case design, Defect management, Manual test execution</t>
  </si>
  <si>
    <r>
      <rPr>
        <sz val="8"/>
        <color rgb="FF000000"/>
        <rFont val="Aptos Narrow"/>
        <family val="2"/>
      </rPr>
      <t>Selenium WebDriver and Cucumber - BDD</t>
    </r>
    <r>
      <rPr>
        <sz val="12"/>
        <color rgb="FF000000"/>
        <rFont val="Times New Roman"/>
        <family val="1"/>
      </rPr>
      <t xml:space="preserve">) </t>
    </r>
    <r>
      <rPr>
        <sz val="8"/>
        <color rgb="FF000000"/>
        <rFont val="Times New Roman"/>
        <family val="1"/>
      </rPr>
      <t>and API Testing</t>
    </r>
  </si>
  <si>
    <t>Java, Basics of Python, Selenium WebDriver, Postman, GitHub, Maven, Jenkins Pipeline (CICD), JIRA, Eclipse, IntelliJ, SQL, Azure DeVos, Manual Testing</t>
  </si>
  <si>
    <t>Kotlin, Java, JetpackCompose in Android with MVP, MVVM, Clean architecture as design patterns.</t>
  </si>
  <si>
    <t>Analyze business requirements, prepare Functional requirement documents and user stories to create compelling dashboards to deliver actionable insights</t>
  </si>
  <si>
    <t>Terradata</t>
  </si>
  <si>
    <t xml:space="preserve"> Spark, Spark-Scala, Pyspark,Hive, HDFS,Yarn, SFTP</t>
  </si>
  <si>
    <t>EDI Testing, Functional Testing, Report Testing, DatawareHouse, Keyword Driven Framework using UFT for automation</t>
  </si>
  <si>
    <t>Rejected in DM round</t>
  </si>
  <si>
    <t>SSRS,Power BI,PostgreSQL</t>
  </si>
  <si>
    <t>DevOps, Jenkins, Git, GitHub, Security Toold(Fortify, CheckMarx, Protocode, SonarQube), Kubernetes, Docker, SAP Cloud Platform, SAP HANA, Node JS, Cloud Foundry, Terraform, Vault, Shell Script, Java, Spring Boot, Java Selenium,Jasmine Framework and AWS</t>
  </si>
  <si>
    <t>Not really interested in automation testing. Could answer only few questions related to automation and java. Candidate is more interested in DevOps</t>
  </si>
  <si>
    <t xml:space="preserve">"Good understanding of CI/CD pipeline and containerizer java application. Good understanding on integrating logging and using monitoring solutions.
Limited exposure to DR implmentation, DR dry run and automated infrastructure creation.
"						
</t>
  </si>
  <si>
    <t>Hi Prashant, Spoke to Hareesh he is more into AWS &amp; very little on Azure which is a key skill. He would not be able to clear the client interview. I am not considering him for Cytel.</t>
  </si>
  <si>
    <t xml:space="preserve"> Agile Methodology,Database Testing,Jira,Kanban,Manual Testing,Scrum,VersionOne, Web API Testing, MySQL,QA Manual</t>
  </si>
  <si>
    <t>J2ME, Android, Android SDK, Kotlin, Jetpack, Fluter, Dart, C#, REST, SQL, JSON, XML, Android Studio, Visual Studio,
Visual Studio Code, JUNIT, Mockito, Git, Bitbucket, MVVM, MVP.</t>
  </si>
  <si>
    <t>SENTARA</t>
  </si>
  <si>
    <t>SQL,TSQL,Data Analysis</t>
  </si>
  <si>
    <t>RR/1030/2024</t>
  </si>
  <si>
    <t>AWS - Quicksight,PostgreSQL</t>
  </si>
  <si>
    <t xml:space="preserve">RR /1051/2024 </t>
  </si>
  <si>
    <t>SNAPLOGIC, ETL, SQL,ADF, Data bricks,MS SQL Server, ETL SSIS,Azure(IAAS&amp;PAAS) Azure Data Factory, SNAPLOGIC,Spark</t>
  </si>
  <si>
    <t>NodeJs, PHP, React, Talend MDM,AWS S3, Lambda, Appsync, Glue, ECR, VPC, SNS, Cognito, MSK, Kinesis, Opensearch, Databricks, Bit Bucket, Git, Bug tracking tool JIRA, SVN, VS Code</t>
  </si>
  <si>
    <t xml:space="preserve">SQL </t>
  </si>
  <si>
    <t>HealthEdge Payor &amp; Provider(HRP), Facets, SQL, Power BI, Python, SQL, Manual and UAT testing, Knowledge of machine learning, Pandas, NumPy, SciPy Jupyter Notebook, Data Wrangling, Data Mining, Exploratory Data Analysis, AWS (Amazon Web Services), Azure</t>
  </si>
  <si>
    <t>RR/1198/2024</t>
  </si>
  <si>
    <t>Couldn't fit the role</t>
  </si>
  <si>
    <t>Jmeter,Azure Devops,Jira, Dynatrace,Postman, Swagger, Loadrunner</t>
  </si>
  <si>
    <t xml:space="preserve">HTML. CSS, Javascript </t>
  </si>
  <si>
    <t>Automation Testing |Groovy, Geb &amp; Spock| API, Backend, Database Testing | Agile, Defect Management, Git | Test Execution, Planning, Management Tools | Functional, Regression, Cross-browser testing | Test Estimation, Coverage Analysis | Leadership, Collaboration, Problem-solving</t>
  </si>
  <si>
    <t>RR/964/2024</t>
  </si>
  <si>
    <t>Lack in Problem-Solving,Debugging and Troubleshooting &amp; Coding Skills</t>
  </si>
  <si>
    <t>Client rejection</t>
  </si>
  <si>
    <t>RR/1102/2024</t>
  </si>
  <si>
    <t>It's good Profile for Automation. He holds good knowledge in it. Since, he's been working majorly in Automation, he was not thorough with the Testing concepts and QA processes. He need to brush up on this. He needs to look into the SQL basics too.</t>
  </si>
  <si>
    <t>Data Engineering, REST API, GraphQL, NOSQL, RDBMS, ETL, Flask, Git, CI/CD, Docker, SQL, EDI, ANSI X12, HIPPA, Agile, Medicare/Medicaid &amp; Commercial claims</t>
  </si>
  <si>
    <t>MySQL,Excel</t>
  </si>
  <si>
    <t>Azure Data Factory,Hadoop,Scala,ETL</t>
  </si>
  <si>
    <t>RR/1367/2024</t>
  </si>
  <si>
    <t>Machine Learning,Deep Learning,PHP, Mysql, Laravel, Angular, NodeJS,  AWS Services</t>
  </si>
  <si>
    <t>60-90 Days</t>
  </si>
  <si>
    <t>HTML, CSS</t>
  </si>
  <si>
    <t>Azure Data Factory,SQL server,PostgreSQL</t>
  </si>
  <si>
    <t>Database testing,Manual testing, Etl -SSIS,DWH/Data warehousing,Oracle SQL devloper, Big data testing,Hive,Unix,Linux,AWS,Agile methodology, Hadoop,Java,python</t>
  </si>
  <si>
    <t>Not too confident</t>
  </si>
  <si>
    <t xml:space="preserve">React native, Android, IOS, </t>
  </si>
  <si>
    <t>Operations</t>
  </si>
  <si>
    <t>He claims 2 years' experience in Prompt Engineering which includes 4 Years in Data Science, we dint feel that much expertise in AI field. More over his answers are more generic in Prompt Engineering it's not precise with actual answer.</t>
  </si>
  <si>
    <t xml:space="preserve">SQL Server Installation &amp; Configurations, SQL Server Upgradations &amp;Patching, DB Migrations, Backup &amp; recovery, Performance Tuning, Security Management, High Availability &amp; Disaster Recovery Planning, DB Maintenance jobs, onitoring &amp; Alerts, SSIS Packages to deploy, SQL Scripting
</t>
  </si>
  <si>
    <t>Mobile Testing, Report Testing, API Testing</t>
  </si>
  <si>
    <t>MS SQL server,Azure Devops,CI/CD pipeline Power Apps Related</t>
  </si>
  <si>
    <t>Pyspark,MySql,Hive</t>
  </si>
  <si>
    <t>SQL,Python, SQL, C, C++</t>
  </si>
  <si>
    <t>iOS Development(Swift, SwiftUI &amp; Objective-C), React Native, Xcode, Push Notifications, App Store Guidelines, Memory Management, UI/UX Design Principles, Agile methodologies, Collaboration tools(e.g., JIRA, Slack), Analytics Tools(e.g., Firebase), Localization, Backened integration, Version control with git, Design patterns like MVC and MVVM, Sourcetree</t>
  </si>
  <si>
    <t>Selenium with Java, BDD, Cucumber, SQL, API testing (Manual) - Postman, Functional testing, Usability testing, Test management, Defect Management, Python, Appian</t>
  </si>
  <si>
    <t>Objective-C ,Swift , React-Native, HTML, Java Script, c, c++</t>
  </si>
  <si>
    <t xml:space="preserve">Manual Testing (SDLC and Agile Methodology), Selenium, Java, TestNG, Hybrid Framework, Regression Testing, Sanity Testing, Smoke Testing, Adhoc Testing, Functional Testing, Cross platform Testing, Mobile Application testing, Web Application Testing, User Acceptance Testing Support and End-to-End Testing
</t>
  </si>
  <si>
    <t xml:space="preserve"> Java, Spring Boot, Spring Data JPA, Restful API, Microservices, Apache, Kafka, , MySQL, PostgreSQL, Multi-threading, Git, Maven, JUnit, Mockito, Spring MVC, Spring AOP, Dropwizard, Apache Camel, Linux, AWS</t>
  </si>
  <si>
    <t>Automation Testng using Robot Framework with Python, Power BI</t>
  </si>
  <si>
    <t>Performance testing using Load runner, JMeter, Manual testing, API testing, Postman, AppDynamics, Dynatrace</t>
  </si>
  <si>
    <t>Java,Spring,SQL, scala,Akka,Hibernet/JPA,RESTful Api development, Spark(Basic exposure),Git/Version control,maven,sbt,unit testing(JUnit and mockito),Agile/scrum methodologies,Basic shell scripting,AWS SERVICES</t>
  </si>
  <si>
    <t>Core Java, Spring, Spring Boot, Microservice, Restful API, Hibernate, JSP/JSF, Servlet, JDBC, Oracle, Tomcat, Git, Bitbucket, Postman, Jira, Rally, PostgreSQL, Agile, Swagger, Soap UI.</t>
  </si>
  <si>
    <t>Scripting &amp; Automation(Shell Scripting &amp; Python)/ IT Infra Support/ ServiceNow / ITIL, Informatica PowerCenter/ Microsoft SQL Server Management</t>
  </si>
  <si>
    <t>AWS, Swift 5.0, SwiftUI CocoaTouch frameworks, Objective-C, React Native</t>
  </si>
  <si>
    <t xml:space="preserve">He doesn't have hands-on experience in Playwright, he has done a Udemy course recently for the same.
He has Majorly worked on Selenium with Java and for sometime Cypress + BDD as well.
I asked him to automate a scenario but since he was connected on mobile network, application was running very slow, so I skipped that question.
Asked to write a program in JAVA, he was able to solve it almost 70-80%
He seems to have good framework knowledge for Selenium with JAVA.
I also connected with his previous lead for feedback, her feedback is positive for him.
</t>
  </si>
  <si>
    <t xml:space="preserve">He is having knowledge on playwright (Theoretical/Locators were fine but practical and scenario based not okay). I would prefer someone who has more practical knowledge on playwright. </t>
  </si>
  <si>
    <t>Swift, SwiftUI, Objective-C, SPM, Agile, SOLID, Combine, Rally Dev, UIKit, HTML, CSS, JS, React JS, React Native</t>
  </si>
  <si>
    <t>RR/1010/2025</t>
  </si>
  <si>
    <t>Vikas doesn't have RN experience, we might need to go with other person</t>
  </si>
  <si>
    <t>Java and Spring Boot, React, Microservices, JPA, Hibernate, SQL, Tailwind CSS, Oracle and Postgres database</t>
  </si>
  <si>
    <t>Apache Spark, and Scala,SQL Server, MySQL,Core Java, Andoid, React Native ,SQL Server, MYSQL, ORACLE</t>
  </si>
  <si>
    <t xml:space="preserve">Selenium Java, Postman, MSSQL, BDD Cucumber framework, JIRA, TestNG, Functional testing ,Regrssion Testing, </t>
  </si>
  <si>
    <t>Java, JEE, Spring Boot, Rest API, Microservices, Oracle and Postgresql, HTML_CSS, Angular6, Hibernate, Maven, GCP</t>
  </si>
  <si>
    <t>Java, Spring, Springboot, Microservices, Web Services - SOAP and REST API’s
Redis Cache, JMS, MQ, Docker, Kubernetes, MySQL, Oracle, Postgres, Git, Maven/CircleCI, Jenkins/Harness, JIRA/Rally, Splunk, SonarQube</t>
  </si>
  <si>
    <t>Java, Spring Boot, Hibernate, Microservices, Docker, Kubernates</t>
  </si>
  <si>
    <t>java8,Spring boot, Microservices Architecture, MySQL, Apache Kafka, Rest APIs, pub/sub(google cloud) , maven, git, Aware of Kubernetes, AWS (Ec2,s3)</t>
  </si>
  <si>
    <t xml:space="preserve">Core Java, Android Studio , Android SDK , Android Profiler (Heap Memory Analysis) , Android foundations, Android UI ,Android testing (JUnit), Deeplinking, Android Security terminology , Kotlin, MVVM, Dependency injection , Android Jetpack components ,Networking Libraries (Retrofit, Volley ,Glide), Android Data base (Room DB, Sqlite), Android Google API (Google Authentication ,Google Map), Payment Gateway ( Paypal , Stripe, Paytm ), Push Notification ,Twilio Chat SDK Audio &amp;Video integration </t>
  </si>
  <si>
    <t>Java, Spring, Spring boot, Microservices, PostgreSQL, REST API’s, Core Java, Java (8,17,21), Data Structures, Spring framework, Spring boot, Spring batch, API building, Microservices, MySQL Server, GCP, Oracle, RabbitMQ (Messaging), Axios, React, Java Script, HTML, CSS, Docker, Spring AOP, J-Unit, Jenkins, PL/SQL, Agile Methodology(Rally).</t>
  </si>
  <si>
    <t>Manual Testing, Automation testing, Database Testing</t>
  </si>
  <si>
    <t>Java, Spring MVC, drools, Spring Boot,SQL, Azure DevOps, Swagger API, Database, Git, Synack Vulnerabilities, FTP,SFTP</t>
  </si>
  <si>
    <t>Postgres SQL,GCP ,BigQuery,Postgres SQL,Oracle  SQL, Snowflake</t>
  </si>
  <si>
    <t>Azure Infrastructure, Azure Migrate, ASR, Open AI, DevOps and Data Engineer, Azure Search service, Azure AI Foundry, AKS, Data Factory, Databricks, Data Lake, Delta Lake, Blob storage, SQL, synapse, Power BI, Python</t>
  </si>
  <si>
    <t>Manual and API testing, API automation using postman[intermediate], SQL, Basics of JAVA,JIRA, Test Rail, Process compliance and team management.</t>
  </si>
  <si>
    <t xml:space="preserve">Application support, ServiceNow, Jira, Customer service oriented, Helpdesk Operations </t>
  </si>
  <si>
    <t>Assessment and Penetration Testing (VAPT), Source code review, Web application testing, API testing, and Mobile Android reverse engineering</t>
  </si>
  <si>
    <t>Salesforce Platform – Apex, Lightning Web Components (LWC), Aura components, Visualforce
pages, Apex triggers, SOQL, SOSL, Workflow rules, Email Templates, Formulas, Validation Rules, 
Salesforce Flows, Process builders, Apex Fundamentals, Writing Scalable Test Classes, Data 
Management &amp; Modeling, Salesforce Customization &amp; Configuration, Salesforce Clouds – Sales Cloud, Service Cloud, Communities (Experience Cloud), AppExchange, Integration – REST &amp; SOAP APIs, Named Credentials, Platform Events</t>
  </si>
  <si>
    <t>Manual Testing, Regression Testing, Integration Testing, UAT, SQL, EDI, Azure Devops, Jira, HRP, TestRail, Core Java, Selenium, TestNG, API, Postman</t>
  </si>
  <si>
    <t>Salesforce, Micorsoft.Net technologies, ASP.Net MVC, HTML5, JAVASCRIPT, jQuery, SDLC (Software Development Life Cycle)</t>
  </si>
  <si>
    <t>RR/859/2025</t>
  </si>
  <si>
    <t>Manual Testing ( Web applications, Desktop applications), Regression, Smoke, Adhoc,UAT, SQL, API testing, QA Automation -JAVA, Selenium</t>
  </si>
  <si>
    <t>JMETER, Monitoring Tools, Locust, VS Code, DataDog, Confluence, Github, BitBucket, JIRA, ADO, WinSCP and Ubuntu for testing on AWS</t>
  </si>
  <si>
    <t>RR/947/2025</t>
  </si>
  <si>
    <t>We had another discussion with Vijay today, and unfortunately, he was not adequately prepared on performance testing concepts, including the basics. We did not ask him any questions related to LoadRunner or JMeter, but he still struggled to articulate his responses. Additionally, when we tried to understand his prior work on Emids projects, it appeared that his experience does not align with the requirements we are looking for.</t>
  </si>
  <si>
    <t>BIOBASE DATA LLC</t>
  </si>
  <si>
    <t xml:space="preserve"> Database performance Tuning, python,AWS, Azure</t>
  </si>
  <si>
    <t>Feedback - Internal Screening</t>
  </si>
  <si>
    <t>DOJ</t>
  </si>
  <si>
    <t>Resigned Date</t>
  </si>
  <si>
    <t>Reason</t>
  </si>
  <si>
    <t>No Open Demand</t>
  </si>
  <si>
    <t>Early exit, external opportunity</t>
  </si>
  <si>
    <t>Abscond case</t>
  </si>
  <si>
    <t>Ruby, Cucumber, JavaScript, Protractor, TestComplete, MS SQL Server, Jira, ADO, ALM, Cucumber Studio, Agile Methodology, Git, Database Testing, Regression Testing, Load Testing, Performance Testing.</t>
  </si>
  <si>
    <t>JAVA, Spring Boot, Oracle DB, REST API, Hibernate, Liquibase, J2EE, MySQL, PostgreSQL, Oracle, Maven, Cassandra, JavaScript, HTML, JUnit, GitHub, Docker, Jenkins, SonarQube</t>
  </si>
  <si>
    <t>Perl Scritpting,SQL</t>
  </si>
  <si>
    <t>Python, Robot Framework, Selenium, Selenium Web-Drivers/Library, SQL, Git, Jenkins, API Testing, CICD, POSTMAN</t>
  </si>
  <si>
    <t>(Multiple Items)</t>
  </si>
  <si>
    <t>Talent Count</t>
  </si>
  <si>
    <t>Talen Count</t>
  </si>
  <si>
    <t>8+ Yrs</t>
  </si>
  <si>
    <t>Immediate</t>
  </si>
  <si>
    <t>0 - 2 Yrs</t>
  </si>
  <si>
    <t>Count of Employee ID</t>
  </si>
  <si>
    <t>IMPORTANT DETAIL</t>
  </si>
  <si>
    <t>In order to insert the PivotTable you selected, we had to organize your data in columns with a single header row.</t>
  </si>
  <si>
    <t>Response Date2</t>
  </si>
  <si>
    <t>Response Date3</t>
  </si>
  <si>
    <t>Response Date4</t>
  </si>
  <si>
    <t>Response Date5</t>
  </si>
  <si>
    <t>Response Date6</t>
  </si>
  <si>
    <t>BU2</t>
  </si>
  <si>
    <t>Opp - 5 - RR#2</t>
  </si>
  <si>
    <t>Opp - 5 - Result2</t>
  </si>
  <si>
    <t>Opp - 5 Proposed Date2</t>
  </si>
  <si>
    <t>Response Date7</t>
  </si>
  <si>
    <t>4 - 6 Yrs</t>
  </si>
  <si>
    <t>2 - 4 Yrs</t>
  </si>
  <si>
    <t>LWD- 1st Dec</t>
  </si>
  <si>
    <t>&gt; 6 Yrs</t>
  </si>
  <si>
    <t xml:space="preserve">Netsmart </t>
  </si>
  <si>
    <t>Retained for Netsmart</t>
  </si>
  <si>
    <t>&gt;10 Days</t>
  </si>
  <si>
    <t>CVS Position; Likely Allocation Start Date 17th Nov</t>
  </si>
  <si>
    <t>LWD- 17th Nov</t>
  </si>
  <si>
    <t>Chandni (8+ years): 
Java fine
Coding fine
Logical average
Kafka average
Cache not worked
Decision: Will not go ahead for now</t>
  </si>
  <si>
    <t>She was unable to write given Java code challenges and struggled with SQL queries, failing to complete the assigned tasks.
She showed no effort toward code optimization or writing efficient solutions.
There were noticeable difficulties in identifying and resolving errors during the coding tasks.
Overall, she demonstrated limited logical thinking and problem-solving ability, which are essential for success in this role.</t>
  </si>
  <si>
    <t>Serving notice/IHCS</t>
  </si>
  <si>
    <t>Serving Notice/Healthmine</t>
  </si>
  <si>
    <t>He lacked solid foundation in the Fundamental Knowledge required.
His Coding Proficiency and the Coding Quality were below the standards and did not meet the necessary benchmarks.
These gaps in core competencies led us to the conclusion that Himanshu would not be a suitable fit for the opening.</t>
  </si>
  <si>
    <t>Serving Notice / CoreLake/ Finvi</t>
  </si>
  <si>
    <t>LWD- 24th Nov</t>
  </si>
  <si>
    <t xml:space="preserve">Serving Notice / Fundmore </t>
  </si>
  <si>
    <t>LWD- 28th Nov</t>
  </si>
  <si>
    <t>LWD- 04th Dec</t>
  </si>
  <si>
    <t>GCP opportunity</t>
  </si>
  <si>
    <t>6 - 8 Yrs</t>
  </si>
  <si>
    <t>LWD- 08th Dec</t>
  </si>
  <si>
    <t>Serving Notice / NAsco</t>
  </si>
  <si>
    <t>LWD - 08th Dec</t>
  </si>
  <si>
    <t>Oracle SQL,SQL SERVER</t>
  </si>
  <si>
    <t>50% to CVS and 50% NASCO</t>
  </si>
  <si>
    <t>Serving notice / Netsmart</t>
  </si>
  <si>
    <t>QA Manual - Average, SQL Knowledge - Average, Healthcare Knowledge - Below Average</t>
  </si>
  <si>
    <t>QA Manual - Average, SQL Knowledge - Good, Healthcare Knowledge - Below Average</t>
  </si>
  <si>
    <t>50% billable in Verisma</t>
  </si>
  <si>
    <t>BA/PO</t>
  </si>
  <si>
    <t>50% allocated to QMC</t>
  </si>
  <si>
    <t>20% billable IHCS</t>
  </si>
  <si>
    <t>QUEST DIAGNOSTICS-FHIR - Individual Access Exchange-Ramp Up</t>
  </si>
  <si>
    <t>Serving Notice / Oxbridge</t>
  </si>
  <si>
    <t>LWD- 12th Jan'26</t>
  </si>
  <si>
    <t>Will be going for Medical leaves</t>
  </si>
  <si>
    <t xml:space="preserve">Going on ml </t>
  </si>
  <si>
    <t>Profile sahred with Aru- awaiting for feedback</t>
  </si>
  <si>
    <t>&lt; 0 Days</t>
  </si>
  <si>
    <t>Nov Mid</t>
  </si>
  <si>
    <t>Nssco</t>
  </si>
  <si>
    <t xml:space="preserve">To be exited </t>
  </si>
  <si>
    <t>LWD- 06th Jan'26</t>
  </si>
  <si>
    <t>Decide by mid-Oct</t>
  </si>
  <si>
    <t>Dec Beginning</t>
  </si>
  <si>
    <t>Will be extended for Nov</t>
  </si>
  <si>
    <t>React, Node</t>
  </si>
  <si>
    <t>Awaiting Feedback</t>
  </si>
  <si>
    <t>5 - 10 Days</t>
  </si>
  <si>
    <t>Nov Beginning</t>
  </si>
  <si>
    <t>Decide by mid-Nov</t>
  </si>
  <si>
    <t>QUEST DIAGNOSTICS-FHIR - Individual Access Exchange</t>
  </si>
  <si>
    <t>IQVIA : Clinical Registry RFP| Quest</t>
  </si>
  <si>
    <t>Decide by end-Nov</t>
  </si>
  <si>
    <t>Jan Beginning</t>
  </si>
  <si>
    <t>Decide by mid-Dec</t>
  </si>
  <si>
    <t>Git,GKE - Google Kubernetes Engine,Redis,Spring Boot</t>
  </si>
  <si>
    <t>50% billed in GCHP - SOW 2 HRP Print Fulfillment Staff Aug. Earmarked to Medical Mutual</t>
  </si>
  <si>
    <t xml:space="preserve">50% earmarked to Medical Mutual. </t>
  </si>
  <si>
    <t>Serving Notice- Earmarked for Advanced MD</t>
  </si>
  <si>
    <t>Earmarked for AdvancedMD</t>
  </si>
  <si>
    <t>Playwright Talent</t>
  </si>
  <si>
    <t>50% billed in IHCS - HRP SWAT Team</t>
  </si>
  <si>
    <t>50% allocated to Nesco</t>
  </si>
  <si>
    <t>Santhosh N</t>
  </si>
  <si>
    <t>INEMP7739</t>
  </si>
  <si>
    <t>Launchpad Skill Profile</t>
  </si>
  <si>
    <t>Already on Launchpad</t>
  </si>
  <si>
    <t>To Land on Launchpad between now and 1st Jan</t>
  </si>
  <si>
    <t>Count</t>
  </si>
  <si>
    <t>Location_Description</t>
  </si>
  <si>
    <t>Employee Type</t>
  </si>
  <si>
    <t>Release Dates</t>
  </si>
  <si>
    <t>OffShore</t>
  </si>
  <si>
    <t>Dec 15th 2025</t>
  </si>
  <si>
    <t>AI/ML</t>
  </si>
  <si>
    <t>Dec 31st 2025</t>
  </si>
  <si>
    <t>SSIS/SSRS</t>
  </si>
  <si>
    <t>Testing</t>
  </si>
  <si>
    <t>OnShore</t>
  </si>
  <si>
    <t>Data Architect</t>
  </si>
  <si>
    <t>Azure Synapse/ADF</t>
  </si>
  <si>
    <t>15th Jan  2026</t>
  </si>
  <si>
    <t>ADF/Pyspark/Databricks</t>
  </si>
  <si>
    <t>15th Feb 2026</t>
  </si>
  <si>
    <t>Dec Mid</t>
  </si>
  <si>
    <t>Jan Mid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</si>
</sst>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_);\(0\)"/>
    <numFmt numFmtId="166" formatCode="[$-F800]dddd\,\ mmmm\ dd\,\ yyyy"/>
    <numFmt numFmtId="167" formatCode="[$-409]d\-mmm\-yyyy;@"/>
  </numFmts>
  <fonts count="80">
    <font>
      <sz val="11"/>
      <color theme="1"/>
      <name val="Aptos Narrow"/>
      <family val="2"/>
      <scheme val="minor"/>
    </font>
    <font>
      <b/>
      <sz val="11"/>
      <color theme="1"/>
      <name val="Aptos Narrow"/>
      <family val="2"/>
      <scheme val="minor"/>
    </font>
    <font>
      <b/>
      <sz val="8"/>
      <color rgb="FF000000"/>
      <name val="Calibri"/>
      <family val="2"/>
    </font>
    <font>
      <sz val="8"/>
      <color rgb="FF000000"/>
      <name val="Calibri"/>
      <family val="2"/>
    </font>
    <font>
      <sz val="8"/>
      <name val="Calibri"/>
      <family val="2"/>
    </font>
    <font>
      <sz val="8"/>
      <color theme="1"/>
      <name val="Aptos Narrow"/>
      <family val="2"/>
      <scheme val="minor"/>
    </font>
    <font>
      <sz val="11"/>
      <name val="Calibri"/>
      <family val="2"/>
    </font>
    <font>
      <sz val="8"/>
      <name val="Aptos Narrow"/>
      <family val="2"/>
      <scheme val="minor"/>
    </font>
    <font>
      <sz val="8"/>
      <color rgb="FF242424"/>
      <name val="Calibri"/>
      <family val="2"/>
    </font>
    <font>
      <sz val="8"/>
      <color theme="1"/>
      <name val="Calibri"/>
      <family val="2"/>
    </font>
    <font>
      <sz val="8"/>
      <color rgb="FF444444"/>
      <name val="Aptos Narrow"/>
      <family val="2"/>
      <scheme val="minor"/>
    </font>
    <font>
      <b/>
      <sz val="8"/>
      <color theme="1"/>
      <name val="Aptos Narrow"/>
      <family val="2"/>
      <scheme val="minor"/>
    </font>
    <font>
      <sz val="8"/>
      <color rgb="FF000000"/>
      <name val="Aptos Narrow"/>
      <family val="2"/>
    </font>
    <font>
      <b/>
      <sz val="11"/>
      <name val="Aptos Narrow"/>
      <family val="2"/>
      <scheme val="minor"/>
    </font>
    <font>
      <b/>
      <sz val="11"/>
      <color rgb="FF000000"/>
      <name val="Aptos Narrow"/>
      <family val="2"/>
      <scheme val="minor"/>
    </font>
    <font>
      <sz val="8"/>
      <color rgb="FF444444"/>
      <name val="Calibri"/>
      <family val="2"/>
      <charset val="1"/>
    </font>
    <font>
      <sz val="10"/>
      <color rgb="FF000000"/>
      <name val="Calibri"/>
      <family val="2"/>
      <charset val="1"/>
    </font>
    <font>
      <sz val="8"/>
      <color theme="1"/>
      <name val="Barlow"/>
    </font>
    <font>
      <sz val="8"/>
      <color theme="1"/>
      <name val="Verdana"/>
      <family val="2"/>
      <charset val="1"/>
    </font>
    <font>
      <sz val="11"/>
      <color rgb="FF000000"/>
      <name val="Aptos Narrow"/>
      <family val="2"/>
    </font>
    <font>
      <sz val="11"/>
      <color rgb="FF242424"/>
      <name val="Aptos Narrow"/>
      <family val="2"/>
    </font>
    <font>
      <sz val="11"/>
      <color rgb="FF000000"/>
      <name val="Calibri"/>
      <family val="2"/>
    </font>
    <font>
      <sz val="11"/>
      <color rgb="FF000000"/>
      <name val="Aptos Narrow"/>
      <family val="2"/>
      <scheme val="minor"/>
    </font>
    <font>
      <sz val="11"/>
      <name val="Aptos Narrow"/>
      <family val="2"/>
      <scheme val="minor"/>
    </font>
    <font>
      <sz val="11"/>
      <name val="Aptos Narrow"/>
      <family val="2"/>
    </font>
    <font>
      <b/>
      <sz val="11"/>
      <color rgb="FF000000"/>
      <name val="Calibri"/>
      <family val="2"/>
    </font>
    <font>
      <sz val="11"/>
      <color rgb="FF333333"/>
      <name val="Aptos Narrow"/>
      <family val="2"/>
      <scheme val="minor"/>
    </font>
    <font>
      <sz val="11"/>
      <color rgb="FF333333"/>
      <name val="Calibri"/>
      <family val="2"/>
    </font>
    <font>
      <b/>
      <sz val="11"/>
      <name val="Aptos Narrow"/>
      <family val="2"/>
    </font>
    <font>
      <sz val="11"/>
      <name val="Aptos"/>
      <family val="2"/>
    </font>
    <font>
      <b/>
      <sz val="11"/>
      <color rgb="FF000000"/>
      <name val="Aptos Narrow"/>
      <family val="2"/>
    </font>
    <font>
      <b/>
      <sz val="11"/>
      <name val="Calibri"/>
      <family val="2"/>
    </font>
    <font>
      <b/>
      <sz val="11"/>
      <color rgb="FFFFFFFF"/>
      <name val="Calibri"/>
      <family val="2"/>
    </font>
    <font>
      <sz val="8"/>
      <color rgb="FF000000"/>
      <name val="Aptos Narrow"/>
      <family val="2"/>
      <scheme val="minor"/>
    </font>
    <font>
      <sz val="8"/>
      <name val="Aptos Narrow"/>
      <family val="2"/>
    </font>
    <font>
      <sz val="11"/>
      <color theme="1"/>
      <name val="Aptos Narrow"/>
      <family val="2"/>
    </font>
    <font>
      <sz val="11"/>
      <color theme="1"/>
      <name val="Calibri"/>
      <family val="2"/>
    </font>
    <font>
      <sz val="11"/>
      <color rgb="FFFF0000"/>
      <name val="Aptos Narrow"/>
      <family val="2"/>
      <scheme val="minor"/>
    </font>
    <font>
      <sz val="8"/>
      <color rgb="FFFF0000"/>
      <name val="Aptos Narrow"/>
      <family val="2"/>
      <scheme val="minor"/>
    </font>
    <font>
      <sz val="8"/>
      <color rgb="FFFF0000"/>
      <name val="Calibri"/>
      <family val="2"/>
    </font>
    <font>
      <sz val="8"/>
      <color rgb="FF000000"/>
      <name val="Calibri"/>
      <family val="2"/>
    </font>
    <font>
      <sz val="11"/>
      <name val="Calibri"/>
      <family val="2"/>
    </font>
    <font>
      <sz val="12"/>
      <color rgb="FF000000"/>
      <name val="Times New Roman"/>
      <family val="1"/>
    </font>
    <font>
      <sz val="8"/>
      <color rgb="FF000000"/>
      <name val="Times New Roman"/>
      <family val="1"/>
    </font>
    <font>
      <sz val="12"/>
      <color theme="1"/>
      <name val="Barlow"/>
    </font>
    <font>
      <vertAlign val="subscript"/>
      <sz val="11"/>
      <color rgb="FF000000"/>
      <name val="Times New Roman"/>
      <family val="1"/>
      <charset val="1"/>
    </font>
    <font>
      <b/>
      <sz val="9"/>
      <color rgb="FFFFFFFF"/>
      <name val="Calibri"/>
      <family val="2"/>
    </font>
    <font>
      <sz val="9"/>
      <color rgb="FF000000"/>
      <name val="Calibri"/>
      <family val="2"/>
    </font>
    <font>
      <sz val="10"/>
      <color rgb="FF000000"/>
      <name val="Aptos Narrow"/>
      <family val="2"/>
    </font>
    <font>
      <sz val="10"/>
      <name val="Aptos Display"/>
      <family val="2"/>
    </font>
    <font>
      <sz val="12"/>
      <name val="Calibri"/>
      <family val="2"/>
    </font>
    <font>
      <sz val="8"/>
      <name val="Calibri"/>
      <family val="2"/>
    </font>
    <font>
      <sz val="10"/>
      <name val="Aptos Narrow"/>
      <family val="2"/>
    </font>
    <font>
      <sz val="9"/>
      <color theme="1"/>
      <name val="Calibri"/>
      <family val="2"/>
    </font>
    <font>
      <sz val="12"/>
      <color rgb="FF000000"/>
      <name val="Aptos"/>
      <family val="2"/>
    </font>
    <font>
      <sz val="11"/>
      <color rgb="FF4472C4"/>
      <name val="Aptos Narrow"/>
      <family val="2"/>
      <scheme val="minor"/>
    </font>
    <font>
      <sz val="8"/>
      <name val="Calibri"/>
    </font>
    <font>
      <sz val="8"/>
      <color theme="1"/>
      <name val="Calibri"/>
    </font>
    <font>
      <sz val="8"/>
      <color rgb="FF242424"/>
      <name val="Calibri"/>
    </font>
    <font>
      <sz val="8"/>
      <color rgb="FF000000"/>
      <name val="Calibri"/>
    </font>
    <font>
      <sz val="10"/>
      <color rgb="FF000000"/>
      <name val="Aptos Narrow"/>
    </font>
    <font>
      <sz val="11"/>
      <color rgb="FF000000"/>
      <name val="Aptos Narrow"/>
    </font>
    <font>
      <sz val="11"/>
      <name val="Calibri"/>
    </font>
    <font>
      <sz val="11"/>
      <color rgb="FF000000"/>
      <name val="Calibri"/>
    </font>
    <font>
      <sz val="11"/>
      <name val="Aptos Narrow"/>
    </font>
    <font>
      <sz val="11"/>
      <color theme="1"/>
      <name val="Calibri"/>
    </font>
    <font>
      <sz val="11"/>
      <color rgb="FF000000"/>
      <name val="Aptos Narrow"/>
      <scheme val="minor"/>
    </font>
    <font>
      <sz val="8"/>
      <color rgb="FF000000"/>
      <name val="Aptos Narrow"/>
      <scheme val="minor"/>
    </font>
    <font>
      <sz val="8"/>
      <name val="Aptos Narrow"/>
      <scheme val="minor"/>
    </font>
    <font>
      <sz val="8"/>
      <color theme="1"/>
      <name val="Aptos Narrow"/>
      <scheme val="minor"/>
    </font>
    <font>
      <sz val="8"/>
      <color rgb="FF242424"/>
      <name val="Aptos Narrow"/>
      <scheme val="minor"/>
    </font>
    <font>
      <sz val="11"/>
      <color theme="1"/>
      <name val="Aptos Narrow"/>
      <scheme val="minor"/>
    </font>
    <font>
      <sz val="8"/>
      <color rgb="FF242424"/>
      <name val="Aptos Narrow"/>
      <family val="2"/>
      <scheme val="minor"/>
    </font>
    <font>
      <b/>
      <sz val="8"/>
      <color theme="1"/>
      <name val="Aptos Narrow"/>
      <scheme val="minor"/>
    </font>
    <font>
      <sz val="10"/>
      <color rgb="FF000000"/>
      <name val="Aptos Narrow"/>
      <scheme val="minor"/>
    </font>
    <font>
      <sz val="10"/>
      <color theme="1"/>
      <name val="Aptos Narrow"/>
      <family val="2"/>
      <scheme val="minor"/>
    </font>
    <font>
      <sz val="12"/>
      <color rgb="FF000000"/>
      <name val="Aptos Narrow"/>
    </font>
    <font>
      <sz val="12"/>
      <name val="Aptos Narrow"/>
    </font>
    <font>
      <b/>
      <sz val="9"/>
      <color rgb="FF333333"/>
      <name val="Barlow"/>
      <charset val="1"/>
    </font>
    <font>
      <b/>
      <sz val="12"/>
      <color rgb="FFFFFFFF"/>
      <name val="Aptos Narrow"/>
    </font>
  </fonts>
  <fills count="25">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rgb="FFFFFF00"/>
        <bgColor indexed="64"/>
      </patternFill>
    </fill>
    <fill>
      <patternFill patternType="solid">
        <fgColor theme="5" tint="0.59999389629810485"/>
        <bgColor auto="1"/>
      </patternFill>
    </fill>
    <fill>
      <patternFill patternType="solid">
        <fgColor theme="5" tint="0.59999389629810485"/>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5"/>
        <bgColor indexed="64"/>
      </patternFill>
    </fill>
    <fill>
      <patternFill patternType="solid">
        <fgColor rgb="FFFFA500"/>
        <bgColor rgb="FF000000"/>
      </patternFill>
    </fill>
    <fill>
      <patternFill patternType="solid">
        <fgColor rgb="FF666666"/>
        <bgColor rgb="FF666666"/>
      </patternFill>
    </fill>
    <fill>
      <patternFill patternType="solid">
        <fgColor rgb="FFE0E0E0"/>
        <bgColor rgb="FFE0E0E0"/>
      </patternFill>
    </fill>
    <fill>
      <patternFill patternType="solid">
        <fgColor theme="3" tint="0.89999084444715716"/>
        <bgColor indexed="64"/>
      </patternFill>
    </fill>
    <fill>
      <patternFill patternType="solid">
        <fgColor rgb="FF00008B"/>
        <bgColor rgb="FF000000"/>
      </patternFill>
    </fill>
    <fill>
      <patternFill patternType="solid">
        <fgColor rgb="FF83CCEB"/>
        <bgColor rgb="FF000000"/>
      </patternFill>
    </fill>
    <fill>
      <patternFill patternType="solid">
        <fgColor rgb="FFC1F0C8"/>
        <bgColor rgb="FF000000"/>
      </patternFill>
    </fill>
    <fill>
      <patternFill patternType="solid">
        <fgColor rgb="FFFFFF00"/>
        <bgColor rgb="FF000000"/>
      </patternFill>
    </fill>
    <fill>
      <patternFill patternType="solid">
        <fgColor rgb="FFF7C7AC"/>
        <bgColor rgb="FF000000"/>
      </patternFill>
    </fill>
    <fill>
      <patternFill patternType="solid">
        <fgColor theme="7" tint="0.79998168889431442"/>
        <bgColor indexed="64"/>
      </patternFill>
    </fill>
    <fill>
      <patternFill patternType="solid">
        <fgColor theme="4" tint="0.79998168889431442"/>
        <bgColor theme="4" tint="0.79998168889431442"/>
      </patternFill>
    </fill>
    <fill>
      <patternFill patternType="solid">
        <fgColor theme="6" tint="0.79998168889431442"/>
        <bgColor indexed="64"/>
      </patternFill>
    </fill>
    <fill>
      <patternFill patternType="solid">
        <fgColor rgb="FFFF0000"/>
        <bgColor indexed="64"/>
      </patternFill>
    </fill>
    <fill>
      <patternFill patternType="solid">
        <fgColor rgb="FFC0E6F5"/>
        <bgColor rgb="FFC0E6F5"/>
      </patternFill>
    </fill>
    <fill>
      <patternFill patternType="solid">
        <fgColor rgb="FF156082"/>
        <bgColor rgb="FF156082"/>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bottom style="thin">
        <color rgb="FF000000"/>
      </bottom>
      <diagonal/>
    </border>
    <border>
      <left/>
      <right/>
      <top style="thin">
        <color rgb="FFA3A3A3"/>
      </top>
      <bottom style="thin">
        <color rgb="FFA3A3A3"/>
      </bottom>
      <diagonal/>
    </border>
    <border>
      <left/>
      <right style="thin">
        <color rgb="FF000000"/>
      </right>
      <top/>
      <bottom style="thin">
        <color rgb="FF000000"/>
      </bottom>
      <diagonal/>
    </border>
    <border>
      <left/>
      <right/>
      <top/>
      <bottom style="thin">
        <color theme="4" tint="0.39997558519241921"/>
      </bottom>
      <diagonal/>
    </border>
    <border>
      <left/>
      <right/>
      <top style="thin">
        <color theme="4" tint="0.39997558519241921"/>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rgb="FF44B3E1"/>
      </bottom>
      <diagonal/>
    </border>
    <border>
      <left/>
      <right style="thin">
        <color indexed="64"/>
      </right>
      <top/>
      <bottom style="thin">
        <color rgb="FF44B3E1"/>
      </bottom>
      <diagonal/>
    </border>
    <border>
      <left style="thin">
        <color rgb="FF44B3E1"/>
      </left>
      <right/>
      <top style="thin">
        <color rgb="FF44B3E1"/>
      </top>
      <bottom style="thin">
        <color rgb="FF44B3E1"/>
      </bottom>
      <diagonal/>
    </border>
    <border>
      <left/>
      <right/>
      <top style="thin">
        <color rgb="FF44B3E1"/>
      </top>
      <bottom style="thin">
        <color rgb="FF44B3E1"/>
      </bottom>
      <diagonal/>
    </border>
    <border>
      <left style="thin">
        <color indexed="64"/>
      </left>
      <right style="thin">
        <color indexed="64"/>
      </right>
      <top style="thin">
        <color indexed="64"/>
      </top>
      <bottom style="thin">
        <color rgb="FF44B3E1"/>
      </bottom>
      <diagonal/>
    </border>
  </borders>
  <cellStyleXfs count="2">
    <xf numFmtId="0" fontId="0" fillId="0" borderId="0"/>
    <xf numFmtId="0" fontId="6" fillId="0" borderId="0"/>
  </cellStyleXfs>
  <cellXfs count="472">
    <xf numFmtId="0" fontId="0" fillId="0" borderId="0" xfId="0"/>
    <xf numFmtId="0" fontId="3" fillId="2" borderId="1" xfId="0" applyFont="1" applyFill="1" applyBorder="1" applyAlignment="1" applyProtection="1">
      <alignment horizontal="left" vertical="center"/>
      <protection locked="0"/>
    </xf>
    <xf numFmtId="0" fontId="4" fillId="0" borderId="1" xfId="0" applyFont="1" applyBorder="1" applyAlignment="1">
      <alignment horizontal="left" vertical="center"/>
    </xf>
    <xf numFmtId="0" fontId="4" fillId="0" borderId="1" xfId="0" applyFont="1" applyBorder="1" applyAlignment="1" applyProtection="1">
      <alignment horizontal="left" vertical="center"/>
      <protection locked="0"/>
    </xf>
    <xf numFmtId="0" fontId="5" fillId="0" borderId="1" xfId="0" applyFont="1" applyBorder="1" applyAlignment="1">
      <alignment horizontal="left" vertical="center"/>
    </xf>
    <xf numFmtId="15" fontId="5" fillId="0" borderId="1" xfId="0" applyNumberFormat="1" applyFont="1" applyBorder="1" applyAlignment="1">
      <alignment horizontal="left" vertical="center"/>
    </xf>
    <xf numFmtId="1" fontId="5" fillId="0" borderId="1" xfId="0" applyNumberFormat="1" applyFont="1" applyBorder="1" applyAlignment="1">
      <alignment horizontal="left" vertical="center"/>
    </xf>
    <xf numFmtId="15" fontId="5" fillId="2" borderId="1" xfId="0" applyNumberFormat="1" applyFont="1" applyFill="1" applyBorder="1" applyAlignment="1" applyProtection="1">
      <alignment horizontal="left" vertical="center"/>
      <protection locked="0"/>
    </xf>
    <xf numFmtId="1" fontId="5" fillId="2" borderId="1" xfId="0" applyNumberFormat="1" applyFont="1" applyFill="1" applyBorder="1" applyAlignment="1" applyProtection="1">
      <alignment horizontal="left" vertical="center"/>
      <protection locked="0"/>
    </xf>
    <xf numFmtId="0" fontId="8" fillId="2" borderId="1" xfId="0" applyFont="1" applyFill="1" applyBorder="1" applyAlignment="1" applyProtection="1">
      <alignment horizontal="left" vertical="center"/>
      <protection locked="0"/>
    </xf>
    <xf numFmtId="0" fontId="9" fillId="2" borderId="1" xfId="0" applyFont="1" applyFill="1" applyBorder="1" applyAlignment="1" applyProtection="1">
      <alignment horizontal="left" vertical="center"/>
      <protection locked="0"/>
    </xf>
    <xf numFmtId="1" fontId="3" fillId="2" borderId="1" xfId="0" applyNumberFormat="1" applyFont="1" applyFill="1" applyBorder="1" applyAlignment="1" applyProtection="1">
      <alignment horizontal="left" vertical="center"/>
      <protection locked="0"/>
    </xf>
    <xf numFmtId="0" fontId="5" fillId="2" borderId="1" xfId="0" applyFont="1" applyFill="1" applyBorder="1" applyAlignment="1" applyProtection="1">
      <alignment horizontal="left" vertical="center"/>
      <protection locked="0"/>
    </xf>
    <xf numFmtId="14" fontId="5" fillId="2" borderId="1" xfId="0" applyNumberFormat="1" applyFont="1" applyFill="1" applyBorder="1" applyAlignment="1" applyProtection="1">
      <alignment horizontal="left" vertical="center"/>
      <protection locked="0"/>
    </xf>
    <xf numFmtId="0" fontId="5" fillId="2" borderId="1" xfId="0" applyFont="1" applyFill="1" applyBorder="1" applyAlignment="1">
      <alignment horizontal="left" vertical="center"/>
    </xf>
    <xf numFmtId="0" fontId="4" fillId="0" borderId="1" xfId="1" applyFont="1" applyBorder="1" applyAlignment="1" applyProtection="1">
      <alignment horizontal="left" vertical="center"/>
      <protection locked="0"/>
    </xf>
    <xf numFmtId="0" fontId="5" fillId="0" borderId="1" xfId="0" applyFont="1" applyBorder="1" applyAlignment="1" applyProtection="1">
      <alignment horizontal="left" vertical="center"/>
      <protection locked="0"/>
    </xf>
    <xf numFmtId="0" fontId="3" fillId="0" borderId="1" xfId="0" applyFont="1" applyBorder="1" applyAlignment="1" applyProtection="1">
      <alignment horizontal="left" vertical="center"/>
      <protection locked="0"/>
    </xf>
    <xf numFmtId="14" fontId="5" fillId="0" borderId="1" xfId="0" applyNumberFormat="1" applyFont="1" applyBorder="1" applyAlignment="1" applyProtection="1">
      <alignment horizontal="left" vertical="center"/>
      <protection locked="0"/>
    </xf>
    <xf numFmtId="0" fontId="7" fillId="0" borderId="1" xfId="0" applyFont="1" applyBorder="1" applyAlignment="1">
      <alignment horizontal="left" vertical="center"/>
    </xf>
    <xf numFmtId="0" fontId="5" fillId="0" borderId="1" xfId="0" applyFont="1" applyBorder="1" applyAlignment="1">
      <alignment horizontal="left"/>
    </xf>
    <xf numFmtId="1" fontId="5" fillId="0" borderId="1" xfId="0" applyNumberFormat="1" applyFont="1" applyBorder="1" applyAlignment="1" applyProtection="1">
      <alignment horizontal="left" vertical="center"/>
      <protection locked="0"/>
    </xf>
    <xf numFmtId="0" fontId="8" fillId="0" borderId="1" xfId="0" applyFont="1" applyBorder="1" applyAlignment="1" applyProtection="1">
      <alignment horizontal="left" vertical="center"/>
      <protection locked="0"/>
    </xf>
    <xf numFmtId="1" fontId="3" fillId="0" borderId="1" xfId="0" applyNumberFormat="1" applyFont="1" applyBorder="1" applyAlignment="1" applyProtection="1">
      <alignment horizontal="left" vertical="center"/>
      <protection locked="0"/>
    </xf>
    <xf numFmtId="0" fontId="4" fillId="2" borderId="1" xfId="1" applyFont="1" applyFill="1" applyBorder="1" applyAlignment="1" applyProtection="1">
      <alignment horizontal="left" vertical="center"/>
      <protection locked="0"/>
    </xf>
    <xf numFmtId="0" fontId="11" fillId="0" borderId="1" xfId="0" applyFont="1" applyBorder="1" applyAlignment="1">
      <alignment horizontal="left" vertical="center"/>
    </xf>
    <xf numFmtId="15" fontId="5" fillId="0" borderId="1" xfId="0" applyNumberFormat="1" applyFont="1" applyBorder="1" applyAlignment="1" applyProtection="1">
      <alignment horizontal="left" vertical="center"/>
      <protection locked="0"/>
    </xf>
    <xf numFmtId="0" fontId="4" fillId="2" borderId="1" xfId="0" applyFont="1" applyFill="1" applyBorder="1" applyAlignment="1" applyProtection="1">
      <alignment horizontal="left" vertical="center"/>
      <protection locked="0"/>
    </xf>
    <xf numFmtId="0" fontId="7" fillId="2" borderId="1" xfId="0" applyFont="1" applyFill="1" applyBorder="1" applyAlignment="1" applyProtection="1">
      <alignment horizontal="left" vertical="top"/>
      <protection locked="0"/>
    </xf>
    <xf numFmtId="0" fontId="4" fillId="2" borderId="1" xfId="0" applyFont="1" applyFill="1" applyBorder="1" applyAlignment="1">
      <alignment horizontal="left" vertical="center"/>
    </xf>
    <xf numFmtId="0" fontId="7" fillId="2" borderId="1" xfId="0" applyFont="1" applyFill="1" applyBorder="1" applyAlignment="1">
      <alignment horizontal="left" vertical="center"/>
    </xf>
    <xf numFmtId="1" fontId="5" fillId="2" borderId="1" xfId="0" applyNumberFormat="1" applyFont="1" applyFill="1" applyBorder="1" applyAlignment="1">
      <alignment horizontal="left" vertical="center"/>
    </xf>
    <xf numFmtId="15" fontId="5" fillId="2" borderId="1" xfId="0" applyNumberFormat="1" applyFont="1" applyFill="1" applyBorder="1" applyAlignment="1">
      <alignment horizontal="left" vertical="center"/>
    </xf>
    <xf numFmtId="0" fontId="5" fillId="2" borderId="1" xfId="0" applyFont="1" applyFill="1" applyBorder="1" applyAlignment="1">
      <alignment horizontal="left"/>
    </xf>
    <xf numFmtId="14" fontId="3" fillId="0" borderId="1" xfId="0" applyNumberFormat="1" applyFont="1" applyBorder="1" applyAlignment="1" applyProtection="1">
      <alignment horizontal="left" vertical="center"/>
      <protection locked="0"/>
    </xf>
    <xf numFmtId="0" fontId="4" fillId="3" borderId="1" xfId="0" applyFont="1" applyFill="1" applyBorder="1" applyAlignment="1">
      <alignment horizontal="left"/>
    </xf>
    <xf numFmtId="15" fontId="3" fillId="0" borderId="1" xfId="0" applyNumberFormat="1" applyFont="1" applyBorder="1" applyAlignment="1">
      <alignment horizontal="left"/>
    </xf>
    <xf numFmtId="0" fontId="2" fillId="5" borderId="1" xfId="0" applyFont="1" applyFill="1" applyBorder="1" applyAlignment="1">
      <alignment horizontal="left" vertical="center"/>
    </xf>
    <xf numFmtId="0" fontId="5" fillId="0" borderId="2" xfId="0" applyFont="1" applyBorder="1" applyAlignment="1">
      <alignment horizontal="left" vertical="center"/>
    </xf>
    <xf numFmtId="1" fontId="5" fillId="0" borderId="2" xfId="0" applyNumberFormat="1" applyFont="1" applyBorder="1" applyAlignment="1">
      <alignment horizontal="left" vertical="center"/>
    </xf>
    <xf numFmtId="0" fontId="5" fillId="2" borderId="2" xfId="0" applyFont="1" applyFill="1" applyBorder="1" applyAlignment="1">
      <alignment horizontal="left" vertical="center"/>
    </xf>
    <xf numFmtId="0" fontId="1" fillId="0" borderId="1" xfId="0" applyFont="1" applyBorder="1" applyAlignment="1">
      <alignment horizontal="left"/>
    </xf>
    <xf numFmtId="0" fontId="2" fillId="9" borderId="1" xfId="0" applyFont="1" applyFill="1" applyBorder="1" applyAlignment="1">
      <alignment horizontal="left" vertical="center"/>
    </xf>
    <xf numFmtId="0" fontId="3" fillId="2" borderId="1" xfId="0" applyFont="1" applyFill="1" applyBorder="1" applyAlignment="1">
      <alignment horizontal="left" vertical="center"/>
    </xf>
    <xf numFmtId="1" fontId="5" fillId="2" borderId="1" xfId="0" applyNumberFormat="1" applyFont="1" applyFill="1" applyBorder="1" applyAlignment="1">
      <alignment horizontal="center"/>
    </xf>
    <xf numFmtId="1" fontId="5" fillId="2" borderId="1" xfId="0" applyNumberFormat="1" applyFont="1" applyFill="1" applyBorder="1" applyAlignment="1">
      <alignment horizontal="left"/>
    </xf>
    <xf numFmtId="0" fontId="4" fillId="0" borderId="2" xfId="0" applyFont="1" applyBorder="1" applyAlignment="1">
      <alignment horizontal="left" vertical="center"/>
    </xf>
    <xf numFmtId="0" fontId="7" fillId="0" borderId="2" xfId="0" applyFont="1" applyBorder="1" applyAlignment="1">
      <alignment horizontal="left" vertical="center"/>
    </xf>
    <xf numFmtId="0" fontId="4" fillId="0" borderId="2" xfId="0" applyFont="1" applyBorder="1" applyAlignment="1" applyProtection="1">
      <alignment horizontal="left" vertical="center"/>
      <protection locked="0"/>
    </xf>
    <xf numFmtId="15" fontId="5" fillId="0" borderId="2" xfId="0" applyNumberFormat="1" applyFont="1" applyBorder="1" applyAlignment="1">
      <alignment horizontal="left" vertical="center"/>
    </xf>
    <xf numFmtId="0" fontId="4" fillId="0" borderId="2" xfId="1" applyFont="1" applyBorder="1" applyAlignment="1" applyProtection="1">
      <alignment horizontal="left" vertical="center"/>
      <protection locked="0"/>
    </xf>
    <xf numFmtId="14" fontId="5" fillId="0" borderId="2" xfId="0" applyNumberFormat="1" applyFont="1" applyBorder="1" applyAlignment="1" applyProtection="1">
      <alignment horizontal="left" vertical="center"/>
      <protection locked="0"/>
    </xf>
    <xf numFmtId="15" fontId="5" fillId="0" borderId="2" xfId="0" applyNumberFormat="1" applyFont="1" applyBorder="1" applyAlignment="1" applyProtection="1">
      <alignment horizontal="left" vertical="center"/>
      <protection locked="0"/>
    </xf>
    <xf numFmtId="0" fontId="7" fillId="4" borderId="2" xfId="0" applyFont="1" applyFill="1" applyBorder="1" applyAlignment="1">
      <alignment horizontal="left" vertical="center"/>
    </xf>
    <xf numFmtId="15" fontId="5" fillId="2" borderId="2" xfId="0" applyNumberFormat="1" applyFont="1" applyFill="1" applyBorder="1" applyAlignment="1" applyProtection="1">
      <alignment horizontal="left" vertical="center"/>
      <protection locked="0"/>
    </xf>
    <xf numFmtId="0" fontId="5" fillId="0" borderId="6" xfId="0" applyFont="1" applyBorder="1" applyAlignment="1">
      <alignment horizontal="left" vertical="center"/>
    </xf>
    <xf numFmtId="0" fontId="5" fillId="0" borderId="7" xfId="0" applyFont="1" applyBorder="1" applyAlignment="1">
      <alignment horizontal="left" vertical="center"/>
    </xf>
    <xf numFmtId="0" fontId="4" fillId="2" borderId="2" xfId="0" applyFont="1" applyFill="1" applyBorder="1" applyAlignment="1" applyProtection="1">
      <alignment horizontal="left" vertical="center"/>
      <protection locked="0"/>
    </xf>
    <xf numFmtId="15" fontId="5" fillId="2" borderId="2" xfId="0" applyNumberFormat="1" applyFont="1" applyFill="1" applyBorder="1" applyAlignment="1">
      <alignment horizontal="left" vertical="center"/>
    </xf>
    <xf numFmtId="0" fontId="5" fillId="0" borderId="2" xfId="0" applyFont="1" applyBorder="1" applyAlignment="1" applyProtection="1">
      <alignment horizontal="left" vertical="center"/>
      <protection locked="0"/>
    </xf>
    <xf numFmtId="0" fontId="5" fillId="2" borderId="2" xfId="0" applyFont="1" applyFill="1" applyBorder="1" applyAlignment="1" applyProtection="1">
      <alignment horizontal="left" vertical="center"/>
      <protection locked="0"/>
    </xf>
    <xf numFmtId="0" fontId="4" fillId="2" borderId="2" xfId="0" applyFont="1" applyFill="1" applyBorder="1" applyAlignment="1">
      <alignment horizontal="left" vertical="center"/>
    </xf>
    <xf numFmtId="0" fontId="7" fillId="2" borderId="2" xfId="0" applyFont="1" applyFill="1" applyBorder="1" applyAlignment="1">
      <alignment horizontal="left" vertical="center"/>
    </xf>
    <xf numFmtId="0" fontId="4" fillId="2" borderId="2" xfId="1" applyFont="1" applyFill="1" applyBorder="1" applyAlignment="1" applyProtection="1">
      <alignment horizontal="left" vertical="center"/>
      <protection locked="0"/>
    </xf>
    <xf numFmtId="1" fontId="3" fillId="2" borderId="2" xfId="0" applyNumberFormat="1" applyFont="1" applyFill="1" applyBorder="1" applyAlignment="1" applyProtection="1">
      <alignment horizontal="left" vertical="center"/>
      <protection locked="0"/>
    </xf>
    <xf numFmtId="1" fontId="5" fillId="2" borderId="2" xfId="0" applyNumberFormat="1" applyFont="1" applyFill="1" applyBorder="1" applyAlignment="1">
      <alignment horizontal="left" vertical="center"/>
    </xf>
    <xf numFmtId="14" fontId="5" fillId="2" borderId="2" xfId="0" applyNumberFormat="1" applyFont="1" applyFill="1" applyBorder="1" applyAlignment="1" applyProtection="1">
      <alignment horizontal="left" vertical="center"/>
      <protection locked="0"/>
    </xf>
    <xf numFmtId="0" fontId="5" fillId="2" borderId="7" xfId="0" applyFont="1" applyFill="1" applyBorder="1" applyAlignment="1">
      <alignment horizontal="left" vertical="center"/>
    </xf>
    <xf numFmtId="0" fontId="5" fillId="2" borderId="6" xfId="0" applyFont="1" applyFill="1" applyBorder="1" applyAlignment="1">
      <alignment horizontal="left" vertical="center"/>
    </xf>
    <xf numFmtId="0" fontId="2" fillId="6" borderId="1" xfId="0" applyFont="1" applyFill="1" applyBorder="1" applyAlignment="1">
      <alignment horizontal="left" vertical="center"/>
    </xf>
    <xf numFmtId="0" fontId="2" fillId="7" borderId="2" xfId="0" applyFont="1" applyFill="1" applyBorder="1" applyAlignment="1">
      <alignment horizontal="left" vertical="center"/>
    </xf>
    <xf numFmtId="0" fontId="2" fillId="8" borderId="2" xfId="0" applyFont="1" applyFill="1" applyBorder="1" applyAlignment="1">
      <alignment horizontal="left" vertical="center"/>
    </xf>
    <xf numFmtId="0" fontId="3" fillId="2" borderId="2" xfId="0" applyFont="1" applyFill="1" applyBorder="1" applyAlignment="1">
      <alignment horizontal="left" vertical="center"/>
    </xf>
    <xf numFmtId="1" fontId="5" fillId="2" borderId="1" xfId="0" applyNumberFormat="1" applyFont="1" applyFill="1" applyBorder="1" applyAlignment="1" applyProtection="1">
      <alignment horizontal="left"/>
      <protection locked="0"/>
    </xf>
    <xf numFmtId="0" fontId="4" fillId="0" borderId="3" xfId="1" applyFont="1" applyBorder="1" applyAlignment="1" applyProtection="1">
      <alignment horizontal="left"/>
      <protection locked="0"/>
    </xf>
    <xf numFmtId="14" fontId="10" fillId="0" borderId="1" xfId="0" applyNumberFormat="1" applyFont="1" applyBorder="1" applyAlignment="1">
      <alignment horizontal="left"/>
    </xf>
    <xf numFmtId="0" fontId="5" fillId="2" borderId="2" xfId="0" applyFont="1" applyFill="1" applyBorder="1" applyAlignment="1" applyProtection="1">
      <alignment horizontal="left"/>
      <protection locked="0"/>
    </xf>
    <xf numFmtId="0" fontId="2" fillId="6" borderId="2" xfId="0" applyFont="1" applyFill="1" applyBorder="1" applyAlignment="1">
      <alignment horizontal="left" vertical="center"/>
    </xf>
    <xf numFmtId="0" fontId="2" fillId="7" borderId="6" xfId="0" applyFont="1" applyFill="1" applyBorder="1" applyAlignment="1">
      <alignment horizontal="left" vertical="center"/>
    </xf>
    <xf numFmtId="14" fontId="11" fillId="0" borderId="2" xfId="0" applyNumberFormat="1" applyFont="1" applyBorder="1" applyAlignment="1">
      <alignment horizontal="left"/>
    </xf>
    <xf numFmtId="0" fontId="11" fillId="0" borderId="2" xfId="0" applyFont="1" applyBorder="1" applyAlignment="1">
      <alignment horizontal="left"/>
    </xf>
    <xf numFmtId="14" fontId="11" fillId="2" borderId="2" xfId="0" applyNumberFormat="1" applyFont="1" applyFill="1" applyBorder="1" applyAlignment="1">
      <alignment horizontal="left"/>
    </xf>
    <xf numFmtId="0" fontId="11" fillId="2" borderId="2" xfId="0" applyFont="1" applyFill="1" applyBorder="1" applyAlignment="1">
      <alignment horizontal="left"/>
    </xf>
    <xf numFmtId="0" fontId="4" fillId="0" borderId="1" xfId="0" applyFont="1" applyBorder="1" applyAlignment="1" applyProtection="1">
      <alignment horizontal="left"/>
      <protection locked="0"/>
    </xf>
    <xf numFmtId="0" fontId="4" fillId="0" borderId="6" xfId="0" applyFont="1" applyBorder="1" applyAlignment="1">
      <alignment horizontal="left" vertical="center"/>
    </xf>
    <xf numFmtId="15" fontId="5" fillId="0" borderId="6" xfId="0" applyNumberFormat="1" applyFont="1" applyBorder="1" applyAlignment="1">
      <alignment horizontal="left" vertical="center"/>
    </xf>
    <xf numFmtId="0" fontId="5" fillId="0" borderId="4" xfId="0" applyFont="1" applyBorder="1" applyAlignment="1">
      <alignment horizontal="left" vertical="center"/>
    </xf>
    <xf numFmtId="0" fontId="2" fillId="8" borderId="3" xfId="0" applyFont="1" applyFill="1" applyBorder="1" applyAlignment="1">
      <alignment horizontal="left" vertical="center"/>
    </xf>
    <xf numFmtId="0" fontId="0" fillId="0" borderId="2" xfId="0" applyBorder="1" applyAlignment="1">
      <alignment horizontal="left"/>
    </xf>
    <xf numFmtId="14" fontId="4" fillId="0" borderId="1" xfId="0" applyNumberFormat="1" applyFont="1" applyBorder="1" applyAlignment="1" applyProtection="1">
      <alignment horizontal="left" vertical="center"/>
      <protection locked="0"/>
    </xf>
    <xf numFmtId="0" fontId="9" fillId="0" borderId="1" xfId="0" applyFont="1" applyBorder="1" applyAlignment="1" applyProtection="1">
      <alignment horizontal="left" vertical="center"/>
      <protection locked="0"/>
    </xf>
    <xf numFmtId="0" fontId="0" fillId="0" borderId="0" xfId="0" applyAlignment="1">
      <alignment horizontal="left"/>
    </xf>
    <xf numFmtId="0" fontId="1" fillId="0" borderId="2" xfId="0" applyFont="1" applyBorder="1" applyAlignment="1">
      <alignment horizontal="left"/>
    </xf>
    <xf numFmtId="165" fontId="0" fillId="0" borderId="2" xfId="0" applyNumberFormat="1" applyBorder="1" applyAlignment="1">
      <alignment horizontal="center"/>
    </xf>
    <xf numFmtId="0" fontId="1" fillId="0" borderId="8" xfId="0" applyFont="1" applyBorder="1" applyAlignment="1">
      <alignment horizontal="left"/>
    </xf>
    <xf numFmtId="165" fontId="0" fillId="0" borderId="7" xfId="0" applyNumberFormat="1" applyBorder="1" applyAlignment="1">
      <alignment horizontal="center"/>
    </xf>
    <xf numFmtId="165" fontId="0" fillId="0" borderId="1" xfId="0" applyNumberFormat="1" applyBorder="1" applyAlignment="1">
      <alignment horizontal="center"/>
    </xf>
    <xf numFmtId="0" fontId="11" fillId="0" borderId="2" xfId="0" applyFont="1" applyBorder="1" applyAlignment="1">
      <alignment horizontal="left" vertical="center"/>
    </xf>
    <xf numFmtId="0" fontId="11" fillId="0" borderId="6" xfId="0" applyFont="1" applyBorder="1" applyAlignment="1">
      <alignment horizontal="left" vertical="center"/>
    </xf>
    <xf numFmtId="0" fontId="11" fillId="2" borderId="6" xfId="0" applyFont="1" applyFill="1" applyBorder="1" applyAlignment="1">
      <alignment horizontal="left" vertical="center"/>
    </xf>
    <xf numFmtId="14" fontId="2" fillId="6" borderId="1" xfId="0" applyNumberFormat="1" applyFont="1" applyFill="1" applyBorder="1" applyAlignment="1">
      <alignment horizontal="left" vertical="center"/>
    </xf>
    <xf numFmtId="14" fontId="0" fillId="0" borderId="0" xfId="0" applyNumberFormat="1"/>
    <xf numFmtId="0" fontId="0" fillId="0" borderId="1" xfId="0" applyBorder="1" applyAlignment="1">
      <alignment horizontal="center"/>
    </xf>
    <xf numFmtId="0" fontId="22" fillId="0" borderId="1" xfId="0" applyFont="1" applyBorder="1" applyAlignment="1">
      <alignment horizontal="left"/>
    </xf>
    <xf numFmtId="0" fontId="0" fillId="2" borderId="0" xfId="0" applyFill="1"/>
    <xf numFmtId="15" fontId="3" fillId="0" borderId="1" xfId="0" applyNumberFormat="1" applyFont="1" applyBorder="1" applyAlignment="1" applyProtection="1">
      <alignment horizontal="left" vertical="center"/>
      <protection locked="0"/>
    </xf>
    <xf numFmtId="14" fontId="3" fillId="2" borderId="1" xfId="0" applyNumberFormat="1" applyFont="1" applyFill="1" applyBorder="1" applyAlignment="1" applyProtection="1">
      <alignment horizontal="left" vertical="center"/>
      <protection locked="0"/>
    </xf>
    <xf numFmtId="1" fontId="7" fillId="2" borderId="1" xfId="0" applyNumberFormat="1" applyFont="1" applyFill="1" applyBorder="1" applyAlignment="1">
      <alignment horizontal="left" vertical="center"/>
    </xf>
    <xf numFmtId="15" fontId="7" fillId="2" borderId="1" xfId="0" applyNumberFormat="1" applyFont="1" applyFill="1" applyBorder="1" applyAlignment="1">
      <alignment horizontal="left" vertical="center"/>
    </xf>
    <xf numFmtId="14" fontId="4" fillId="2" borderId="1" xfId="1" applyNumberFormat="1" applyFont="1" applyFill="1" applyBorder="1" applyAlignment="1" applyProtection="1">
      <alignment horizontal="left" vertical="center"/>
      <protection locked="0"/>
    </xf>
    <xf numFmtId="15" fontId="5" fillId="0" borderId="3" xfId="0" applyNumberFormat="1" applyFont="1" applyBorder="1" applyAlignment="1">
      <alignment horizontal="left" vertical="center"/>
    </xf>
    <xf numFmtId="15" fontId="5" fillId="2" borderId="3" xfId="0" applyNumberFormat="1" applyFont="1" applyFill="1" applyBorder="1" applyAlignment="1" applyProtection="1">
      <alignment horizontal="left" vertical="center"/>
      <protection locked="0"/>
    </xf>
    <xf numFmtId="0" fontId="0" fillId="0" borderId="1" xfId="0" applyBorder="1" applyAlignment="1">
      <alignment horizontal="left" vertical="center"/>
    </xf>
    <xf numFmtId="0" fontId="6" fillId="0" borderId="0" xfId="0" applyFont="1"/>
    <xf numFmtId="15" fontId="3" fillId="2" borderId="1" xfId="0" applyNumberFormat="1" applyFont="1" applyFill="1" applyBorder="1" applyAlignment="1">
      <alignment horizontal="left"/>
    </xf>
    <xf numFmtId="14" fontId="4" fillId="0" borderId="1" xfId="1" applyNumberFormat="1" applyFont="1" applyBorder="1" applyAlignment="1" applyProtection="1">
      <alignment horizontal="left" vertical="center"/>
      <protection locked="0"/>
    </xf>
    <xf numFmtId="0" fontId="12" fillId="0" borderId="1" xfId="0" applyFont="1" applyBorder="1"/>
    <xf numFmtId="1" fontId="4" fillId="2" borderId="1" xfId="0" applyNumberFormat="1" applyFont="1" applyFill="1" applyBorder="1" applyAlignment="1" applyProtection="1">
      <alignment horizontal="left" vertical="center"/>
      <protection locked="0"/>
    </xf>
    <xf numFmtId="0" fontId="3" fillId="3" borderId="2" xfId="0" applyFont="1" applyFill="1" applyBorder="1" applyAlignment="1">
      <alignment horizontal="left"/>
    </xf>
    <xf numFmtId="0" fontId="4" fillId="0" borderId="1" xfId="0" applyFont="1" applyBorder="1"/>
    <xf numFmtId="0" fontId="12" fillId="0" borderId="5" xfId="0" applyFont="1" applyBorder="1"/>
    <xf numFmtId="0" fontId="0" fillId="0" borderId="0" xfId="0" applyAlignment="1">
      <alignment horizontal="center"/>
    </xf>
    <xf numFmtId="1" fontId="11" fillId="0" borderId="1" xfId="0" applyNumberFormat="1" applyFont="1" applyBorder="1" applyAlignment="1">
      <alignment horizontal="left" vertical="center"/>
    </xf>
    <xf numFmtId="0" fontId="32" fillId="10" borderId="0" xfId="0" applyFont="1" applyFill="1"/>
    <xf numFmtId="0" fontId="0" fillId="0" borderId="1" xfId="0" applyBorder="1"/>
    <xf numFmtId="1" fontId="3" fillId="2" borderId="9" xfId="0" applyNumberFormat="1" applyFont="1" applyFill="1" applyBorder="1" applyAlignment="1" applyProtection="1">
      <alignment horizontal="left" vertical="center"/>
      <protection locked="0"/>
    </xf>
    <xf numFmtId="1" fontId="33" fillId="2" borderId="1" xfId="0" applyNumberFormat="1" applyFont="1" applyFill="1" applyBorder="1" applyAlignment="1">
      <alignment horizontal="left" vertical="center"/>
    </xf>
    <xf numFmtId="0" fontId="33" fillId="2" borderId="1" xfId="0" applyFont="1" applyFill="1" applyBorder="1" applyAlignment="1">
      <alignment horizontal="left" vertical="center"/>
    </xf>
    <xf numFmtId="15" fontId="33" fillId="2" borderId="1" xfId="0" applyNumberFormat="1" applyFont="1" applyFill="1" applyBorder="1" applyAlignment="1">
      <alignment horizontal="left" vertical="center"/>
    </xf>
    <xf numFmtId="15" fontId="33" fillId="2" borderId="1" xfId="0" applyNumberFormat="1" applyFont="1" applyFill="1" applyBorder="1" applyAlignment="1" applyProtection="1">
      <alignment horizontal="left" vertical="center"/>
      <protection locked="0"/>
    </xf>
    <xf numFmtId="14" fontId="33" fillId="2" borderId="1" xfId="0" applyNumberFormat="1" applyFont="1" applyFill="1" applyBorder="1" applyAlignment="1" applyProtection="1">
      <alignment horizontal="left" vertical="center"/>
      <protection locked="0"/>
    </xf>
    <xf numFmtId="0" fontId="33" fillId="2" borderId="1" xfId="0" applyFont="1" applyFill="1" applyBorder="1" applyAlignment="1" applyProtection="1">
      <alignment horizontal="left" vertical="center"/>
      <protection locked="0"/>
    </xf>
    <xf numFmtId="0" fontId="22" fillId="2" borderId="0" xfId="0" applyFont="1" applyFill="1"/>
    <xf numFmtId="1" fontId="5" fillId="0" borderId="1" xfId="0" applyNumberFormat="1" applyFont="1" applyBorder="1" applyAlignment="1">
      <alignment horizontal="left"/>
    </xf>
    <xf numFmtId="0" fontId="5" fillId="0" borderId="2" xfId="0" applyFont="1" applyBorder="1" applyAlignment="1" applyProtection="1">
      <alignment horizontal="left"/>
      <protection locked="0"/>
    </xf>
    <xf numFmtId="14" fontId="10" fillId="2" borderId="1" xfId="0" applyNumberFormat="1" applyFont="1" applyFill="1" applyBorder="1" applyAlignment="1">
      <alignment horizontal="left"/>
    </xf>
    <xf numFmtId="15" fontId="6" fillId="0" borderId="0" xfId="0" applyNumberFormat="1" applyFont="1"/>
    <xf numFmtId="0" fontId="6" fillId="0" borderId="0" xfId="0" quotePrefix="1" applyFont="1"/>
    <xf numFmtId="0" fontId="3" fillId="2" borderId="1" xfId="1" applyFont="1" applyFill="1" applyBorder="1" applyAlignment="1" applyProtection="1">
      <alignment horizontal="left" vertical="center"/>
      <protection locked="0"/>
    </xf>
    <xf numFmtId="0" fontId="19" fillId="0" borderId="1" xfId="0" applyFont="1" applyBorder="1" applyAlignment="1">
      <alignment horizontal="left"/>
    </xf>
    <xf numFmtId="0" fontId="9" fillId="0" borderId="1" xfId="0" applyFont="1" applyBorder="1" applyAlignment="1">
      <alignment horizontal="left" vertical="center"/>
    </xf>
    <xf numFmtId="0" fontId="0" fillId="0" borderId="1" xfId="0" applyBorder="1" applyAlignment="1">
      <alignment horizontal="left"/>
    </xf>
    <xf numFmtId="0" fontId="34" fillId="0" borderId="1" xfId="0" applyFont="1" applyBorder="1" applyAlignment="1">
      <alignment horizontal="left"/>
    </xf>
    <xf numFmtId="0" fontId="12" fillId="0" borderId="1" xfId="0" applyFont="1" applyBorder="1" applyAlignment="1">
      <alignment horizontal="left"/>
    </xf>
    <xf numFmtId="0" fontId="12" fillId="0" borderId="2" xfId="0" applyFont="1" applyBorder="1"/>
    <xf numFmtId="1" fontId="5" fillId="2" borderId="9" xfId="0" applyNumberFormat="1" applyFont="1" applyFill="1" applyBorder="1" applyAlignment="1">
      <alignment horizontal="left" vertical="center"/>
    </xf>
    <xf numFmtId="15" fontId="5" fillId="0" borderId="0" xfId="0" applyNumberFormat="1" applyFont="1" applyAlignment="1">
      <alignment horizontal="left" vertical="center"/>
    </xf>
    <xf numFmtId="1" fontId="3" fillId="0" borderId="3" xfId="0" applyNumberFormat="1" applyFont="1" applyBorder="1" applyAlignment="1" applyProtection="1">
      <alignment horizontal="left" vertical="center"/>
      <protection locked="0"/>
    </xf>
    <xf numFmtId="0" fontId="0" fillId="2" borderId="1" xfId="0" applyFill="1" applyBorder="1" applyAlignment="1">
      <alignment horizontal="left"/>
    </xf>
    <xf numFmtId="0" fontId="3" fillId="0" borderId="1" xfId="0" applyFont="1" applyBorder="1" applyAlignment="1">
      <alignment horizontal="left" vertical="center"/>
    </xf>
    <xf numFmtId="1" fontId="5" fillId="0" borderId="3" xfId="0" applyNumberFormat="1" applyFont="1" applyBorder="1" applyAlignment="1" applyProtection="1">
      <alignment horizontal="left" vertical="center"/>
      <protection locked="0"/>
    </xf>
    <xf numFmtId="1" fontId="5" fillId="0" borderId="5" xfId="0" applyNumberFormat="1" applyFont="1" applyBorder="1" applyAlignment="1" applyProtection="1">
      <alignment horizontal="left" vertical="center"/>
      <protection locked="0"/>
    </xf>
    <xf numFmtId="15" fontId="3" fillId="0" borderId="1" xfId="0" applyNumberFormat="1" applyFont="1" applyBorder="1" applyAlignment="1">
      <alignment horizontal="left" vertical="center"/>
    </xf>
    <xf numFmtId="0" fontId="0" fillId="2" borderId="1" xfId="0" applyFill="1" applyBorder="1" applyAlignment="1">
      <alignment horizontal="left" vertical="center"/>
    </xf>
    <xf numFmtId="0" fontId="9" fillId="2" borderId="1" xfId="0" applyFont="1" applyFill="1" applyBorder="1" applyAlignment="1">
      <alignment horizontal="left" vertical="center"/>
    </xf>
    <xf numFmtId="0" fontId="37" fillId="0" borderId="0" xfId="0" applyFont="1" applyAlignment="1">
      <alignment horizontal="left"/>
    </xf>
    <xf numFmtId="0" fontId="46" fillId="11" borderId="2" xfId="0" applyFont="1" applyFill="1" applyBorder="1" applyAlignment="1">
      <alignment wrapText="1"/>
    </xf>
    <xf numFmtId="0" fontId="47" fillId="12" borderId="10" xfId="0" applyFont="1" applyFill="1" applyBorder="1"/>
    <xf numFmtId="0" fontId="47" fillId="0" borderId="10" xfId="0" applyFont="1" applyBorder="1"/>
    <xf numFmtId="0" fontId="0" fillId="0" borderId="0" xfId="0" pivotButton="1"/>
    <xf numFmtId="0" fontId="48" fillId="0" borderId="1" xfId="0" applyFont="1" applyBorder="1"/>
    <xf numFmtId="0" fontId="15" fillId="4" borderId="1" xfId="0" applyFont="1" applyFill="1" applyBorder="1"/>
    <xf numFmtId="0" fontId="4" fillId="2" borderId="1" xfId="0" applyFont="1" applyFill="1" applyBorder="1"/>
    <xf numFmtId="0" fontId="0" fillId="2" borderId="1" xfId="0" applyFill="1" applyBorder="1"/>
    <xf numFmtId="14" fontId="0" fillId="2" borderId="1" xfId="0" applyNumberFormat="1" applyFill="1" applyBorder="1"/>
    <xf numFmtId="0" fontId="0" fillId="0" borderId="2" xfId="0" applyBorder="1"/>
    <xf numFmtId="0" fontId="12" fillId="0" borderId="0" xfId="0" applyFont="1"/>
    <xf numFmtId="14" fontId="0" fillId="2" borderId="0" xfId="0" applyNumberFormat="1" applyFill="1"/>
    <xf numFmtId="0" fontId="3" fillId="0" borderId="1" xfId="0" applyFont="1" applyBorder="1"/>
    <xf numFmtId="14" fontId="22" fillId="2" borderId="1" xfId="0" applyNumberFormat="1" applyFont="1" applyFill="1" applyBorder="1"/>
    <xf numFmtId="0" fontId="22" fillId="2" borderId="1" xfId="0" applyFont="1" applyFill="1" applyBorder="1"/>
    <xf numFmtId="14" fontId="0" fillId="0" borderId="1" xfId="0" applyNumberFormat="1" applyBorder="1"/>
    <xf numFmtId="14" fontId="5" fillId="2" borderId="1" xfId="0" applyNumberFormat="1" applyFont="1" applyFill="1" applyBorder="1"/>
    <xf numFmtId="0" fontId="5" fillId="2" borderId="1" xfId="0" applyFont="1" applyFill="1" applyBorder="1"/>
    <xf numFmtId="0" fontId="3" fillId="0" borderId="5" xfId="0" applyFont="1" applyBorder="1"/>
    <xf numFmtId="0" fontId="0" fillId="13" borderId="0" xfId="0" applyFill="1"/>
    <xf numFmtId="49" fontId="0" fillId="0" borderId="0" xfId="0" applyNumberFormat="1" applyAlignment="1">
      <alignment horizontal="left"/>
    </xf>
    <xf numFmtId="49" fontId="0" fillId="0" borderId="0" xfId="0" applyNumberFormat="1"/>
    <xf numFmtId="49" fontId="19" fillId="0" borderId="0" xfId="0" applyNumberFormat="1" applyFont="1"/>
    <xf numFmtId="49" fontId="32" fillId="14" borderId="0" xfId="0" applyNumberFormat="1" applyFont="1" applyFill="1"/>
    <xf numFmtId="0" fontId="32" fillId="14" borderId="0" xfId="0" applyFont="1" applyFill="1"/>
    <xf numFmtId="49" fontId="4" fillId="0" borderId="1" xfId="0" applyNumberFormat="1" applyFont="1" applyBorder="1"/>
    <xf numFmtId="49" fontId="12" fillId="0" borderId="5" xfId="0" applyNumberFormat="1" applyFont="1" applyBorder="1"/>
    <xf numFmtId="49" fontId="6" fillId="0" borderId="0" xfId="0" applyNumberFormat="1" applyFont="1"/>
    <xf numFmtId="49" fontId="4" fillId="0" borderId="9" xfId="0" applyNumberFormat="1" applyFont="1" applyBorder="1"/>
    <xf numFmtId="49" fontId="4" fillId="0" borderId="11" xfId="0" applyNumberFormat="1" applyFont="1" applyBorder="1"/>
    <xf numFmtId="49" fontId="3" fillId="0" borderId="9" xfId="0" applyNumberFormat="1" applyFont="1" applyBorder="1"/>
    <xf numFmtId="49" fontId="12" fillId="0" borderId="11" xfId="0" applyNumberFormat="1" applyFont="1" applyBorder="1"/>
    <xf numFmtId="49" fontId="3" fillId="15" borderId="9" xfId="0" applyNumberFormat="1" applyFont="1" applyFill="1" applyBorder="1"/>
    <xf numFmtId="49" fontId="2" fillId="0" borderId="9" xfId="0" applyNumberFormat="1" applyFont="1" applyBorder="1"/>
    <xf numFmtId="49" fontId="12" fillId="0" borderId="9" xfId="0" applyNumberFormat="1" applyFont="1" applyBorder="1"/>
    <xf numFmtId="49" fontId="3" fillId="16" borderId="9" xfId="0" applyNumberFormat="1" applyFont="1" applyFill="1" applyBorder="1"/>
    <xf numFmtId="49" fontId="12" fillId="16" borderId="11" xfId="0" applyNumberFormat="1" applyFont="1" applyFill="1" applyBorder="1"/>
    <xf numFmtId="49" fontId="4" fillId="17" borderId="9" xfId="0" applyNumberFormat="1" applyFont="1" applyFill="1" applyBorder="1"/>
    <xf numFmtId="49" fontId="12" fillId="17" borderId="11" xfId="0" applyNumberFormat="1" applyFont="1" applyFill="1" applyBorder="1"/>
    <xf numFmtId="49" fontId="4" fillId="17" borderId="5" xfId="0" applyNumberFormat="1" applyFont="1" applyFill="1" applyBorder="1"/>
    <xf numFmtId="49" fontId="4" fillId="0" borderId="5" xfId="0" applyNumberFormat="1" applyFont="1" applyBorder="1"/>
    <xf numFmtId="49" fontId="3" fillId="18" borderId="9" xfId="0" applyNumberFormat="1" applyFont="1" applyFill="1" applyBorder="1"/>
    <xf numFmtId="49" fontId="12" fillId="18" borderId="11" xfId="0" applyNumberFormat="1" applyFont="1" applyFill="1" applyBorder="1"/>
    <xf numFmtId="15" fontId="5" fillId="4" borderId="1" xfId="0" applyNumberFormat="1" applyFont="1" applyFill="1" applyBorder="1" applyAlignment="1">
      <alignment horizontal="left" vertical="center"/>
    </xf>
    <xf numFmtId="0" fontId="4" fillId="2" borderId="3" xfId="1" applyFont="1" applyFill="1" applyBorder="1" applyAlignment="1" applyProtection="1">
      <alignment horizontal="left"/>
      <protection locked="0"/>
    </xf>
    <xf numFmtId="0" fontId="53" fillId="0" borderId="1" xfId="0" applyFont="1" applyBorder="1"/>
    <xf numFmtId="0" fontId="4" fillId="2" borderId="0" xfId="0" applyFont="1" applyFill="1" applyAlignment="1" applyProtection="1">
      <alignment horizontal="left" vertical="center"/>
      <protection locked="0"/>
    </xf>
    <xf numFmtId="0" fontId="12" fillId="2" borderId="1" xfId="0" applyFont="1" applyFill="1" applyBorder="1"/>
    <xf numFmtId="0" fontId="53" fillId="2" borderId="1" xfId="0" applyFont="1" applyFill="1" applyBorder="1"/>
    <xf numFmtId="0" fontId="22" fillId="19" borderId="1" xfId="0" applyFont="1" applyFill="1" applyBorder="1" applyAlignment="1">
      <alignment horizontal="left" vertical="center"/>
    </xf>
    <xf numFmtId="49" fontId="22" fillId="19" borderId="1" xfId="0" applyNumberFormat="1" applyFont="1" applyFill="1" applyBorder="1" applyAlignment="1">
      <alignment horizontal="left" vertical="center"/>
    </xf>
    <xf numFmtId="0" fontId="19" fillId="19" borderId="1" xfId="0" applyFont="1" applyFill="1" applyBorder="1" applyAlignment="1">
      <alignment horizontal="left"/>
    </xf>
    <xf numFmtId="0" fontId="21" fillId="19" borderId="1" xfId="0" applyFont="1" applyFill="1" applyBorder="1" applyAlignment="1">
      <alignment horizontal="left"/>
    </xf>
    <xf numFmtId="0" fontId="6" fillId="19" borderId="1" xfId="0" applyFont="1" applyFill="1" applyBorder="1" applyAlignment="1">
      <alignment horizontal="left"/>
    </xf>
    <xf numFmtId="15" fontId="21" fillId="19" borderId="1" xfId="0" applyNumberFormat="1" applyFont="1" applyFill="1" applyBorder="1" applyAlignment="1">
      <alignment horizontal="left"/>
    </xf>
    <xf numFmtId="0" fontId="24" fillId="19" borderId="1" xfId="0" applyFont="1" applyFill="1" applyBorder="1" applyAlignment="1">
      <alignment horizontal="left" vertical="center"/>
    </xf>
    <xf numFmtId="15" fontId="19" fillId="19" borderId="1" xfId="0" applyNumberFormat="1" applyFont="1" applyFill="1" applyBorder="1" applyAlignment="1">
      <alignment horizontal="left"/>
    </xf>
    <xf numFmtId="0" fontId="36" fillId="19" borderId="1" xfId="0" applyFont="1" applyFill="1" applyBorder="1" applyAlignment="1">
      <alignment horizontal="left" vertical="center"/>
    </xf>
    <xf numFmtId="0" fontId="4" fillId="4" borderId="1" xfId="0" applyFont="1" applyFill="1" applyBorder="1" applyAlignment="1">
      <alignment horizontal="left" vertical="center"/>
    </xf>
    <xf numFmtId="0" fontId="55" fillId="0" borderId="0" xfId="0" applyFont="1"/>
    <xf numFmtId="0" fontId="26" fillId="0" borderId="0" xfId="0" applyFont="1"/>
    <xf numFmtId="1" fontId="0" fillId="0" borderId="0" xfId="0" applyNumberFormat="1"/>
    <xf numFmtId="15" fontId="0" fillId="0" borderId="0" xfId="0" applyNumberFormat="1"/>
    <xf numFmtId="164" fontId="0" fillId="0" borderId="0" xfId="0" applyNumberFormat="1"/>
    <xf numFmtId="15" fontId="0" fillId="0" borderId="0" xfId="0" applyNumberFormat="1" applyAlignment="1">
      <alignment wrapText="1"/>
    </xf>
    <xf numFmtId="0" fontId="0" fillId="0" borderId="0" xfId="0" applyAlignment="1">
      <alignment wrapText="1"/>
    </xf>
    <xf numFmtId="14" fontId="0" fillId="0" borderId="0" xfId="0" applyNumberFormat="1" applyAlignment="1">
      <alignment wrapText="1"/>
    </xf>
    <xf numFmtId="3" fontId="0" fillId="0" borderId="0" xfId="0" applyNumberFormat="1"/>
    <xf numFmtId="0" fontId="0" fillId="0" borderId="0" xfId="0" pivotButton="1" applyAlignment="1">
      <alignment horizontal="center"/>
    </xf>
    <xf numFmtId="0" fontId="0" fillId="0" borderId="0" xfId="0" applyAlignment="1">
      <alignment horizontal="center" wrapText="1"/>
    </xf>
    <xf numFmtId="0" fontId="1" fillId="20" borderId="13" xfId="0" applyFont="1" applyFill="1" applyBorder="1"/>
    <xf numFmtId="0" fontId="1" fillId="20" borderId="0" xfId="0" applyFont="1" applyFill="1"/>
    <xf numFmtId="0" fontId="1" fillId="20" borderId="0" xfId="0" applyFont="1" applyFill="1" applyAlignment="1">
      <alignment horizontal="center"/>
    </xf>
    <xf numFmtId="0" fontId="1" fillId="20" borderId="12" xfId="0" applyFont="1" applyFill="1" applyBorder="1"/>
    <xf numFmtId="0" fontId="1" fillId="20" borderId="12" xfId="0" applyFont="1" applyFill="1" applyBorder="1" applyAlignment="1">
      <alignment horizontal="center" wrapText="1"/>
    </xf>
    <xf numFmtId="0" fontId="1" fillId="20" borderId="13" xfId="0" applyFont="1" applyFill="1" applyBorder="1" applyAlignment="1">
      <alignment horizontal="center"/>
    </xf>
    <xf numFmtId="0" fontId="5" fillId="2" borderId="0" xfId="0" applyFont="1" applyFill="1" applyAlignment="1">
      <alignment horizontal="left" vertical="center"/>
    </xf>
    <xf numFmtId="0" fontId="32" fillId="14" borderId="2" xfId="0" applyFont="1" applyFill="1" applyBorder="1"/>
    <xf numFmtId="0" fontId="32" fillId="14" borderId="7" xfId="0" applyFont="1" applyFill="1" applyBorder="1"/>
    <xf numFmtId="0" fontId="25" fillId="18" borderId="7" xfId="0" applyFont="1" applyFill="1" applyBorder="1"/>
    <xf numFmtId="0" fontId="6" fillId="0" borderId="14" xfId="0" applyFont="1" applyBorder="1"/>
    <xf numFmtId="0" fontId="6" fillId="0" borderId="15" xfId="0" applyFont="1" applyBorder="1"/>
    <xf numFmtId="0" fontId="6" fillId="18" borderId="15" xfId="0" applyFont="1" applyFill="1" applyBorder="1"/>
    <xf numFmtId="0" fontId="31" fillId="18" borderId="15" xfId="0" applyFont="1" applyFill="1" applyBorder="1"/>
    <xf numFmtId="0" fontId="31" fillId="16" borderId="15" xfId="0" applyFont="1" applyFill="1" applyBorder="1"/>
    <xf numFmtId="0" fontId="6" fillId="16" borderId="15" xfId="0" applyFont="1" applyFill="1" applyBorder="1"/>
    <xf numFmtId="0" fontId="58" fillId="2" borderId="1" xfId="0" applyFont="1" applyFill="1" applyBorder="1" applyAlignment="1" applyProtection="1">
      <alignment horizontal="left" vertical="center"/>
      <protection locked="0"/>
    </xf>
    <xf numFmtId="0" fontId="56" fillId="2" borderId="1" xfId="0" applyFont="1" applyFill="1" applyBorder="1" applyAlignment="1">
      <alignment horizontal="left" vertical="center"/>
    </xf>
    <xf numFmtId="0" fontId="56" fillId="0" borderId="1" xfId="0" applyFont="1" applyBorder="1" applyAlignment="1" applyProtection="1">
      <alignment horizontal="left" vertical="center"/>
      <protection locked="0"/>
    </xf>
    <xf numFmtId="0" fontId="59" fillId="2" borderId="1" xfId="0" applyFont="1" applyFill="1" applyBorder="1" applyAlignment="1">
      <alignment horizontal="left" vertical="center"/>
    </xf>
    <xf numFmtId="0" fontId="56" fillId="0" borderId="1" xfId="0" applyFont="1" applyBorder="1" applyAlignment="1">
      <alignment horizontal="left" vertical="center"/>
    </xf>
    <xf numFmtId="0" fontId="57" fillId="0" borderId="1" xfId="0" applyFont="1" applyBorder="1" applyAlignment="1">
      <alignment horizontal="left" vertical="center"/>
    </xf>
    <xf numFmtId="0" fontId="59" fillId="0" borderId="1" xfId="0" applyFont="1" applyBorder="1" applyAlignment="1" applyProtection="1">
      <alignment horizontal="left" vertical="center"/>
      <protection locked="0"/>
    </xf>
    <xf numFmtId="15" fontId="59" fillId="0" borderId="1" xfId="0" applyNumberFormat="1" applyFont="1" applyBorder="1" applyAlignment="1" applyProtection="1">
      <alignment horizontal="left" vertical="center"/>
      <protection locked="0"/>
    </xf>
    <xf numFmtId="0" fontId="60" fillId="0" borderId="1" xfId="0" applyFont="1" applyBorder="1"/>
    <xf numFmtId="49" fontId="66" fillId="0" borderId="0" xfId="0" applyNumberFormat="1" applyFont="1" applyAlignment="1">
      <alignment horizontal="left"/>
    </xf>
    <xf numFmtId="0" fontId="67" fillId="0" borderId="1" xfId="0" applyFont="1" applyBorder="1" applyAlignment="1" applyProtection="1">
      <alignment horizontal="left" vertical="center"/>
      <protection locked="0"/>
    </xf>
    <xf numFmtId="0" fontId="68" fillId="0" borderId="1" xfId="0" applyFont="1" applyBorder="1" applyAlignment="1">
      <alignment horizontal="left" vertical="center"/>
    </xf>
    <xf numFmtId="1" fontId="69" fillId="0" borderId="1" xfId="0" applyNumberFormat="1" applyFont="1" applyBorder="1" applyAlignment="1">
      <alignment horizontal="left" vertical="center"/>
    </xf>
    <xf numFmtId="15" fontId="67" fillId="0" borderId="1" xfId="0" applyNumberFormat="1" applyFont="1" applyBorder="1" applyAlignment="1">
      <alignment horizontal="left"/>
    </xf>
    <xf numFmtId="1" fontId="67" fillId="0" borderId="1" xfId="0" applyNumberFormat="1" applyFont="1" applyBorder="1" applyAlignment="1">
      <alignment horizontal="left"/>
    </xf>
    <xf numFmtId="164" fontId="69" fillId="0" borderId="1" xfId="0" applyNumberFormat="1" applyFont="1" applyBorder="1" applyAlignment="1">
      <alignment horizontal="left" vertical="center"/>
    </xf>
    <xf numFmtId="0" fontId="67" fillId="0" borderId="1" xfId="0" applyFont="1" applyBorder="1" applyAlignment="1">
      <alignment horizontal="left"/>
    </xf>
    <xf numFmtId="15" fontId="69" fillId="0" borderId="1" xfId="0" applyNumberFormat="1" applyFont="1" applyBorder="1" applyAlignment="1">
      <alignment horizontal="left" vertical="center"/>
    </xf>
    <xf numFmtId="15" fontId="69" fillId="0" borderId="1" xfId="0" applyNumberFormat="1" applyFont="1" applyBorder="1" applyAlignment="1" applyProtection="1">
      <alignment horizontal="left" vertical="center"/>
      <protection locked="0"/>
    </xf>
    <xf numFmtId="1" fontId="69" fillId="0" borderId="1" xfId="0" applyNumberFormat="1" applyFont="1" applyBorder="1" applyAlignment="1" applyProtection="1">
      <alignment horizontal="left" vertical="center"/>
      <protection locked="0"/>
    </xf>
    <xf numFmtId="0" fontId="70" fillId="0" borderId="1" xfId="0" applyFont="1" applyBorder="1" applyAlignment="1" applyProtection="1">
      <alignment horizontal="left" vertical="center"/>
      <protection locked="0"/>
    </xf>
    <xf numFmtId="0" fontId="68" fillId="0" borderId="1" xfId="0" applyFont="1" applyBorder="1" applyAlignment="1" applyProtection="1">
      <alignment horizontal="left" vertical="center"/>
      <protection locked="0"/>
    </xf>
    <xf numFmtId="1" fontId="67" fillId="0" borderId="1" xfId="0" applyNumberFormat="1" applyFont="1" applyBorder="1" applyAlignment="1" applyProtection="1">
      <alignment horizontal="left" vertical="center"/>
      <protection locked="0"/>
    </xf>
    <xf numFmtId="14" fontId="69" fillId="0" borderId="1" xfId="0" applyNumberFormat="1" applyFont="1" applyBorder="1" applyAlignment="1" applyProtection="1">
      <alignment horizontal="left" vertical="center"/>
      <protection locked="0"/>
    </xf>
    <xf numFmtId="166" fontId="69" fillId="0" borderId="1" xfId="0" applyNumberFormat="1" applyFont="1" applyBorder="1" applyAlignment="1" applyProtection="1">
      <alignment horizontal="left" vertical="center"/>
      <protection locked="0"/>
    </xf>
    <xf numFmtId="0" fontId="69" fillId="0" borderId="1" xfId="0" applyFont="1" applyBorder="1" applyAlignment="1" applyProtection="1">
      <alignment horizontal="left" vertical="center"/>
      <protection locked="0"/>
    </xf>
    <xf numFmtId="3" fontId="69" fillId="0" borderId="1" xfId="0" applyNumberFormat="1" applyFont="1" applyBorder="1" applyAlignment="1" applyProtection="1">
      <alignment horizontal="left" vertical="center"/>
      <protection locked="0"/>
    </xf>
    <xf numFmtId="0" fontId="69" fillId="0" borderId="1" xfId="0" applyFont="1" applyBorder="1" applyAlignment="1">
      <alignment horizontal="left" vertical="center"/>
    </xf>
    <xf numFmtId="0" fontId="69" fillId="0" borderId="1" xfId="0" applyFont="1" applyBorder="1" applyAlignment="1">
      <alignment horizontal="left"/>
    </xf>
    <xf numFmtId="15" fontId="67" fillId="0" borderId="1" xfId="0" applyNumberFormat="1" applyFont="1" applyBorder="1" applyAlignment="1" applyProtection="1">
      <alignment horizontal="left" vertical="center"/>
      <protection locked="0"/>
    </xf>
    <xf numFmtId="0" fontId="71" fillId="0" borderId="1" xfId="0" applyFont="1" applyBorder="1" applyAlignment="1">
      <alignment horizontal="left"/>
    </xf>
    <xf numFmtId="167" fontId="69" fillId="0" borderId="1" xfId="0" applyNumberFormat="1" applyFont="1" applyBorder="1" applyAlignment="1" applyProtection="1">
      <alignment horizontal="left" vertical="center"/>
      <protection locked="0"/>
    </xf>
    <xf numFmtId="0" fontId="69" fillId="0" borderId="1" xfId="0" applyFont="1" applyBorder="1" applyAlignment="1">
      <alignment horizontal="left" vertical="center" wrapText="1"/>
    </xf>
    <xf numFmtId="0" fontId="69" fillId="2" borderId="1" xfId="0" applyFont="1" applyFill="1" applyBorder="1" applyAlignment="1">
      <alignment horizontal="left" vertical="center"/>
    </xf>
    <xf numFmtId="0" fontId="68" fillId="2" borderId="1" xfId="0" applyFont="1" applyFill="1" applyBorder="1" applyAlignment="1" applyProtection="1">
      <alignment horizontal="left" vertical="center"/>
      <protection locked="0"/>
    </xf>
    <xf numFmtId="0" fontId="71" fillId="0" borderId="0" xfId="0" applyFont="1" applyAlignment="1">
      <alignment horizontal="left"/>
    </xf>
    <xf numFmtId="0" fontId="72" fillId="0" borderId="1" xfId="0" applyFont="1" applyBorder="1" applyAlignment="1" applyProtection="1">
      <alignment horizontal="left" vertical="center"/>
      <protection locked="0"/>
    </xf>
    <xf numFmtId="18" fontId="9" fillId="0" borderId="1" xfId="0" applyNumberFormat="1" applyFont="1" applyBorder="1" applyAlignment="1">
      <alignment horizontal="left" vertical="center"/>
    </xf>
    <xf numFmtId="0" fontId="21" fillId="0" borderId="1" xfId="0" applyFont="1" applyBorder="1" applyAlignment="1">
      <alignment horizontal="left"/>
    </xf>
    <xf numFmtId="49" fontId="22" fillId="0" borderId="1" xfId="0" applyNumberFormat="1" applyFont="1" applyBorder="1" applyAlignment="1">
      <alignment horizontal="left" vertical="center"/>
    </xf>
    <xf numFmtId="0" fontId="19" fillId="0" borderId="1" xfId="0" applyFont="1" applyBorder="1" applyAlignment="1">
      <alignment horizontal="left" vertical="center"/>
    </xf>
    <xf numFmtId="0" fontId="6" fillId="0" borderId="1" xfId="0" applyFont="1" applyBorder="1" applyAlignment="1">
      <alignment horizontal="left"/>
    </xf>
    <xf numFmtId="15" fontId="19" fillId="0" borderId="1" xfId="0" applyNumberFormat="1" applyFont="1" applyBorder="1" applyAlignment="1">
      <alignment horizontal="left"/>
    </xf>
    <xf numFmtId="0" fontId="4" fillId="0" borderId="0" xfId="0" applyFont="1" applyAlignment="1">
      <alignment horizontal="left" vertical="center"/>
    </xf>
    <xf numFmtId="0" fontId="0" fillId="0" borderId="1" xfId="0" applyBorder="1" applyAlignment="1">
      <alignment horizontal="left" indent="1"/>
    </xf>
    <xf numFmtId="15" fontId="3" fillId="2" borderId="1" xfId="0" applyNumberFormat="1" applyFont="1" applyFill="1" applyBorder="1" applyAlignment="1" applyProtection="1">
      <alignment horizontal="left" vertical="center"/>
      <protection locked="0"/>
    </xf>
    <xf numFmtId="0" fontId="48" fillId="2" borderId="1" xfId="0" applyFont="1" applyFill="1" applyBorder="1"/>
    <xf numFmtId="0" fontId="57" fillId="2" borderId="1" xfId="0" applyFont="1" applyFill="1" applyBorder="1" applyAlignment="1">
      <alignment horizontal="left" vertical="center"/>
    </xf>
    <xf numFmtId="0" fontId="56" fillId="2" borderId="1" xfId="0" applyFont="1" applyFill="1" applyBorder="1" applyAlignment="1" applyProtection="1">
      <alignment horizontal="left" vertical="center"/>
      <protection locked="0"/>
    </xf>
    <xf numFmtId="0" fontId="59" fillId="2" borderId="1" xfId="0" applyFont="1" applyFill="1" applyBorder="1" applyAlignment="1" applyProtection="1">
      <alignment horizontal="left" vertical="center"/>
      <protection locked="0"/>
    </xf>
    <xf numFmtId="15" fontId="59" fillId="2" borderId="1" xfId="0" applyNumberFormat="1" applyFont="1" applyFill="1" applyBorder="1" applyAlignment="1" applyProtection="1">
      <alignment horizontal="left" vertical="center"/>
      <protection locked="0"/>
    </xf>
    <xf numFmtId="0" fontId="60" fillId="2" borderId="1" xfId="0" applyFont="1" applyFill="1" applyBorder="1"/>
    <xf numFmtId="0" fontId="19" fillId="0" borderId="14" xfId="0" applyFont="1" applyBorder="1" applyAlignment="1">
      <alignment horizontal="left"/>
    </xf>
    <xf numFmtId="0" fontId="21" fillId="0" borderId="15" xfId="0" applyFont="1" applyBorder="1" applyAlignment="1">
      <alignment horizontal="left"/>
    </xf>
    <xf numFmtId="0" fontId="19" fillId="0" borderId="15" xfId="0" applyFont="1" applyBorder="1" applyAlignment="1">
      <alignment horizontal="left"/>
    </xf>
    <xf numFmtId="0" fontId="24" fillId="0" borderId="15" xfId="0" applyFont="1" applyBorder="1" applyAlignment="1">
      <alignment horizontal="left"/>
    </xf>
    <xf numFmtId="15" fontId="19" fillId="0" borderId="15" xfId="0" applyNumberFormat="1" applyFont="1" applyBorder="1" applyAlignment="1">
      <alignment horizontal="left"/>
    </xf>
    <xf numFmtId="0" fontId="6" fillId="0" borderId="15" xfId="0" applyFont="1" applyBorder="1" applyAlignment="1">
      <alignment horizontal="left"/>
    </xf>
    <xf numFmtId="0" fontId="14" fillId="0" borderId="1" xfId="0" applyFont="1" applyBorder="1" applyAlignment="1">
      <alignment horizontal="left" vertical="center"/>
    </xf>
    <xf numFmtId="49" fontId="14" fillId="0" borderId="1" xfId="0" applyNumberFormat="1" applyFont="1" applyBorder="1" applyAlignment="1">
      <alignment horizontal="left" vertical="center" wrapText="1"/>
    </xf>
    <xf numFmtId="0" fontId="13" fillId="0" borderId="1" xfId="0" applyFont="1" applyBorder="1" applyAlignment="1">
      <alignment horizontal="left" vertical="center" wrapText="1"/>
    </xf>
    <xf numFmtId="0" fontId="1" fillId="0" borderId="1" xfId="0" applyFont="1" applyBorder="1" applyAlignment="1">
      <alignment horizontal="left" vertical="center"/>
    </xf>
    <xf numFmtId="0" fontId="21" fillId="0" borderId="1" xfId="0" applyFont="1" applyBorder="1" applyAlignment="1">
      <alignment horizontal="left" vertical="center"/>
    </xf>
    <xf numFmtId="0" fontId="22" fillId="0" borderId="1" xfId="0" applyFont="1" applyBorder="1" applyAlignment="1">
      <alignment horizontal="left" vertical="center"/>
    </xf>
    <xf numFmtId="49" fontId="22" fillId="0" borderId="1" xfId="1" applyNumberFormat="1" applyFont="1" applyBorder="1" applyAlignment="1">
      <alignment horizontal="left" vertical="center"/>
    </xf>
    <xf numFmtId="0" fontId="23" fillId="0" borderId="1" xfId="1" applyFont="1" applyBorder="1" applyAlignment="1">
      <alignment horizontal="left" vertical="center"/>
    </xf>
    <xf numFmtId="0" fontId="23" fillId="0" borderId="1" xfId="0" applyFont="1" applyBorder="1" applyAlignment="1">
      <alignment horizontal="left" vertical="center"/>
    </xf>
    <xf numFmtId="15" fontId="23" fillId="0" borderId="1" xfId="0" applyNumberFormat="1" applyFont="1" applyBorder="1" applyAlignment="1">
      <alignment horizontal="left" vertical="center"/>
    </xf>
    <xf numFmtId="0" fontId="6" fillId="0" borderId="1" xfId="0" applyFont="1" applyBorder="1" applyAlignment="1">
      <alignment horizontal="left" vertical="center"/>
    </xf>
    <xf numFmtId="15" fontId="6" fillId="0" borderId="1" xfId="0" applyNumberFormat="1" applyFont="1" applyBorder="1" applyAlignment="1">
      <alignment horizontal="left" vertical="center"/>
    </xf>
    <xf numFmtId="0" fontId="23" fillId="0" borderId="1" xfId="1" applyFont="1" applyBorder="1" applyAlignment="1" applyProtection="1">
      <alignment horizontal="left" vertical="center"/>
      <protection locked="0"/>
    </xf>
    <xf numFmtId="0" fontId="24" fillId="0" borderId="1" xfId="0" applyFont="1" applyBorder="1" applyAlignment="1">
      <alignment horizontal="left" vertical="center"/>
    </xf>
    <xf numFmtId="49" fontId="21" fillId="0" borderId="1" xfId="0" applyNumberFormat="1" applyFont="1" applyBorder="1" applyAlignment="1">
      <alignment horizontal="left" vertical="center"/>
    </xf>
    <xf numFmtId="0" fontId="6" fillId="0" borderId="1" xfId="1" applyBorder="1" applyAlignment="1" applyProtection="1">
      <alignment horizontal="left" vertical="center"/>
      <protection locked="0"/>
    </xf>
    <xf numFmtId="15" fontId="21" fillId="0" borderId="1" xfId="0" applyNumberFormat="1" applyFont="1" applyBorder="1" applyAlignment="1">
      <alignment horizontal="left" vertical="center"/>
    </xf>
    <xf numFmtId="15" fontId="24" fillId="0" borderId="1" xfId="0" applyNumberFormat="1" applyFont="1" applyBorder="1" applyAlignment="1">
      <alignment horizontal="left" vertical="center"/>
    </xf>
    <xf numFmtId="0" fontId="13" fillId="0" borderId="1" xfId="1" applyFont="1" applyBorder="1" applyAlignment="1">
      <alignment horizontal="left" vertical="center"/>
    </xf>
    <xf numFmtId="49" fontId="21" fillId="0" borderId="1" xfId="1" applyNumberFormat="1" applyFont="1" applyBorder="1" applyAlignment="1">
      <alignment horizontal="left" vertical="center"/>
    </xf>
    <xf numFmtId="0" fontId="6" fillId="0" borderId="1" xfId="1" applyBorder="1" applyAlignment="1">
      <alignment horizontal="left" vertical="center"/>
    </xf>
    <xf numFmtId="49" fontId="6" fillId="0" borderId="1" xfId="0" applyNumberFormat="1" applyFont="1" applyBorder="1" applyAlignment="1">
      <alignment horizontal="left" vertical="center"/>
    </xf>
    <xf numFmtId="0" fontId="25" fillId="0" borderId="1" xfId="0" applyFont="1" applyBorder="1" applyAlignment="1">
      <alignment horizontal="left" vertical="center"/>
    </xf>
    <xf numFmtId="49" fontId="23" fillId="0" borderId="1" xfId="1" applyNumberFormat="1" applyFont="1" applyBorder="1" applyAlignment="1">
      <alignment horizontal="left" vertical="center"/>
    </xf>
    <xf numFmtId="0" fontId="22" fillId="0" borderId="1" xfId="1" applyFont="1" applyBorder="1" applyAlignment="1">
      <alignment horizontal="left" vertical="center"/>
    </xf>
    <xf numFmtId="0" fontId="26" fillId="0" borderId="1" xfId="0" applyFont="1" applyBorder="1" applyAlignment="1">
      <alignment horizontal="left" vertical="center"/>
    </xf>
    <xf numFmtId="0" fontId="22" fillId="0" borderId="1" xfId="0" applyFont="1" applyBorder="1" applyAlignment="1">
      <alignment horizontal="left" vertical="center" wrapText="1"/>
    </xf>
    <xf numFmtId="49" fontId="6" fillId="0" borderId="1" xfId="1" applyNumberFormat="1" applyBorder="1" applyAlignment="1">
      <alignment horizontal="left" vertical="center"/>
    </xf>
    <xf numFmtId="0" fontId="21" fillId="0" borderId="1" xfId="1" applyFont="1" applyBorder="1" applyAlignment="1">
      <alignment horizontal="left" vertical="center"/>
    </xf>
    <xf numFmtId="0" fontId="6" fillId="0" borderId="1" xfId="0" applyFont="1" applyBorder="1" applyAlignment="1">
      <alignment horizontal="left" vertical="center" wrapText="1"/>
    </xf>
    <xf numFmtId="0" fontId="21" fillId="0" borderId="1" xfId="0" applyFont="1" applyBorder="1" applyAlignment="1">
      <alignment horizontal="left" vertical="center" wrapText="1"/>
    </xf>
    <xf numFmtId="0" fontId="0" fillId="0" borderId="1" xfId="0" applyBorder="1" applyAlignment="1" applyProtection="1">
      <alignment horizontal="left" vertical="center"/>
      <protection locked="0"/>
    </xf>
    <xf numFmtId="0" fontId="27" fillId="0" borderId="1" xfId="0" applyFont="1" applyBorder="1" applyAlignment="1">
      <alignment horizontal="left" vertical="center"/>
    </xf>
    <xf numFmtId="0" fontId="25" fillId="0" borderId="1" xfId="1" applyFont="1" applyBorder="1" applyAlignment="1">
      <alignment horizontal="left" vertical="center"/>
    </xf>
    <xf numFmtId="15" fontId="0" fillId="0" borderId="1" xfId="0" applyNumberFormat="1" applyBorder="1" applyAlignment="1">
      <alignment horizontal="left" vertical="center"/>
    </xf>
    <xf numFmtId="15" fontId="19" fillId="0" borderId="1" xfId="0" applyNumberFormat="1" applyFont="1" applyBorder="1" applyAlignment="1">
      <alignment horizontal="left" vertical="center"/>
    </xf>
    <xf numFmtId="49" fontId="19" fillId="0" borderId="1" xfId="0" applyNumberFormat="1" applyFont="1" applyBorder="1" applyAlignment="1">
      <alignment horizontal="left" vertical="center"/>
    </xf>
    <xf numFmtId="0" fontId="29" fillId="0" borderId="1" xfId="0" applyFont="1" applyBorder="1" applyAlignment="1">
      <alignment horizontal="left" vertical="center"/>
    </xf>
    <xf numFmtId="0" fontId="30" fillId="0" borderId="1" xfId="0" applyFont="1" applyBorder="1" applyAlignment="1">
      <alignment horizontal="left" vertical="center"/>
    </xf>
    <xf numFmtId="0" fontId="28" fillId="0" borderId="1" xfId="0" applyFont="1" applyBorder="1" applyAlignment="1">
      <alignment horizontal="left" vertical="center"/>
    </xf>
    <xf numFmtId="1" fontId="0" fillId="0" borderId="1" xfId="0" applyNumberFormat="1" applyBorder="1" applyAlignment="1">
      <alignment horizontal="left" vertical="center"/>
    </xf>
    <xf numFmtId="0" fontId="14" fillId="0" borderId="1" xfId="1" applyFont="1" applyBorder="1" applyAlignment="1">
      <alignment horizontal="left" vertical="center"/>
    </xf>
    <xf numFmtId="0" fontId="31" fillId="0" borderId="1" xfId="0" applyFont="1" applyBorder="1" applyAlignment="1">
      <alignment horizontal="left" vertical="center"/>
    </xf>
    <xf numFmtId="0" fontId="38" fillId="0" borderId="0" xfId="0" applyFont="1" applyAlignment="1">
      <alignment horizontal="left" vertical="center"/>
    </xf>
    <xf numFmtId="0" fontId="49" fillId="0" borderId="1" xfId="0" applyFont="1" applyBorder="1" applyAlignment="1">
      <alignment horizontal="left"/>
    </xf>
    <xf numFmtId="0" fontId="20" fillId="0" borderId="1" xfId="0" applyFont="1" applyBorder="1" applyAlignment="1">
      <alignment horizontal="left" vertical="center"/>
    </xf>
    <xf numFmtId="0" fontId="20" fillId="0" borderId="1" xfId="0" applyFont="1" applyBorder="1" applyAlignment="1">
      <alignment horizontal="left"/>
    </xf>
    <xf numFmtId="0" fontId="36" fillId="0" borderId="1" xfId="0" applyFont="1" applyBorder="1" applyAlignment="1">
      <alignment horizontal="left" vertical="center"/>
    </xf>
    <xf numFmtId="0" fontId="39" fillId="0" borderId="0" xfId="0" applyFont="1" applyAlignment="1">
      <alignment horizontal="left" vertical="center"/>
    </xf>
    <xf numFmtId="15" fontId="35" fillId="0" borderId="1" xfId="0" applyNumberFormat="1" applyFont="1" applyBorder="1" applyAlignment="1">
      <alignment horizontal="left" vertical="center"/>
    </xf>
    <xf numFmtId="0" fontId="35" fillId="0" borderId="1" xfId="0" applyFont="1" applyBorder="1" applyAlignment="1">
      <alignment horizontal="left" vertical="center"/>
    </xf>
    <xf numFmtId="14" fontId="21" fillId="0" borderId="1" xfId="0" applyNumberFormat="1" applyFont="1" applyBorder="1" applyAlignment="1">
      <alignment horizontal="left" vertical="center"/>
    </xf>
    <xf numFmtId="0" fontId="29" fillId="0" borderId="1" xfId="0" applyFont="1" applyBorder="1" applyAlignment="1">
      <alignment horizontal="left"/>
    </xf>
    <xf numFmtId="1" fontId="3" fillId="0" borderId="0" xfId="0" applyNumberFormat="1" applyFont="1" applyAlignment="1" applyProtection="1">
      <alignment horizontal="left" vertical="center"/>
      <protection locked="0"/>
    </xf>
    <xf numFmtId="1" fontId="40" fillId="0" borderId="0" xfId="0" applyNumberFormat="1" applyFont="1" applyAlignment="1" applyProtection="1">
      <alignment horizontal="left" vertical="center"/>
      <protection locked="0"/>
    </xf>
    <xf numFmtId="0" fontId="6" fillId="0" borderId="0" xfId="0" applyFont="1" applyAlignment="1">
      <alignment horizontal="left" vertical="center"/>
    </xf>
    <xf numFmtId="0" fontId="41" fillId="0" borderId="0" xfId="0" applyFont="1" applyAlignment="1">
      <alignment horizontal="left" vertical="center"/>
    </xf>
    <xf numFmtId="0" fontId="21" fillId="0" borderId="1" xfId="0" quotePrefix="1" applyFont="1" applyBorder="1" applyAlignment="1">
      <alignment horizontal="left" vertical="center"/>
    </xf>
    <xf numFmtId="15" fontId="0" fillId="0" borderId="1" xfId="0" applyNumberFormat="1" applyBorder="1" applyAlignment="1">
      <alignment horizontal="left"/>
    </xf>
    <xf numFmtId="1" fontId="5" fillId="0" borderId="0" xfId="0" applyNumberFormat="1" applyFont="1" applyAlignment="1">
      <alignment horizontal="left" vertical="center"/>
    </xf>
    <xf numFmtId="14" fontId="0" fillId="0" borderId="1" xfId="0" applyNumberFormat="1" applyBorder="1" applyAlignment="1">
      <alignment horizontal="left"/>
    </xf>
    <xf numFmtId="14" fontId="5" fillId="0" borderId="0" xfId="0" applyNumberFormat="1" applyFont="1" applyAlignment="1" applyProtection="1">
      <alignment horizontal="left" vertical="center"/>
      <protection locked="0"/>
    </xf>
    <xf numFmtId="0" fontId="24" fillId="0" borderId="1" xfId="0" applyFont="1" applyBorder="1" applyAlignment="1">
      <alignment horizontal="left"/>
    </xf>
    <xf numFmtId="15" fontId="24" fillId="0" borderId="1" xfId="0" applyNumberFormat="1" applyFont="1" applyBorder="1" applyAlignment="1">
      <alignment horizontal="left"/>
    </xf>
    <xf numFmtId="49" fontId="24" fillId="0" borderId="1" xfId="0" applyNumberFormat="1" applyFont="1" applyBorder="1" applyAlignment="1">
      <alignment horizontal="left" vertical="center"/>
    </xf>
    <xf numFmtId="49" fontId="19" fillId="0" borderId="1" xfId="0" applyNumberFormat="1" applyFont="1" applyBorder="1" applyAlignment="1">
      <alignment horizontal="left"/>
    </xf>
    <xf numFmtId="49" fontId="6" fillId="0" borderId="1" xfId="0" applyNumberFormat="1" applyFont="1" applyBorder="1" applyAlignment="1">
      <alignment horizontal="left"/>
    </xf>
    <xf numFmtId="15" fontId="38" fillId="0" borderId="0" xfId="0" applyNumberFormat="1" applyFont="1" applyAlignment="1">
      <alignment horizontal="left" vertical="center"/>
    </xf>
    <xf numFmtId="0" fontId="9" fillId="0" borderId="0" xfId="0" applyFont="1" applyAlignment="1">
      <alignment horizontal="left" vertical="center"/>
    </xf>
    <xf numFmtId="0" fontId="50" fillId="0" borderId="1" xfId="0" applyFont="1" applyBorder="1" applyAlignment="1">
      <alignment horizontal="left"/>
    </xf>
    <xf numFmtId="0" fontId="25" fillId="0" borderId="1" xfId="0" applyFont="1" applyBorder="1" applyAlignment="1">
      <alignment horizontal="left"/>
    </xf>
    <xf numFmtId="0" fontId="51" fillId="0" borderId="0" xfId="0" applyFont="1" applyAlignment="1">
      <alignment horizontal="left" vertical="center"/>
    </xf>
    <xf numFmtId="0" fontId="52" fillId="0" borderId="1" xfId="0" applyFont="1" applyBorder="1" applyAlignment="1">
      <alignment horizontal="left"/>
    </xf>
    <xf numFmtId="0" fontId="61" fillId="0" borderId="1" xfId="0" applyFont="1" applyBorder="1" applyAlignment="1">
      <alignment horizontal="left" vertical="center"/>
    </xf>
    <xf numFmtId="0" fontId="52" fillId="0" borderId="2" xfId="0" applyFont="1" applyBorder="1" applyAlignment="1">
      <alignment horizontal="left"/>
    </xf>
    <xf numFmtId="15" fontId="61" fillId="0" borderId="1" xfId="0" applyNumberFormat="1" applyFont="1" applyBorder="1" applyAlignment="1">
      <alignment horizontal="left"/>
    </xf>
    <xf numFmtId="0" fontId="61" fillId="0" borderId="1" xfId="0" applyFont="1" applyBorder="1" applyAlignment="1">
      <alignment horizontal="left"/>
    </xf>
    <xf numFmtId="0" fontId="63" fillId="0" borderId="1" xfId="0" applyFont="1" applyBorder="1" applyAlignment="1">
      <alignment horizontal="left"/>
    </xf>
    <xf numFmtId="0" fontId="62" fillId="0" borderId="1" xfId="0" applyFont="1" applyBorder="1" applyAlignment="1">
      <alignment horizontal="left"/>
    </xf>
    <xf numFmtId="15" fontId="64" fillId="0" borderId="1" xfId="0" applyNumberFormat="1" applyFont="1" applyBorder="1" applyAlignment="1">
      <alignment horizontal="left"/>
    </xf>
    <xf numFmtId="0" fontId="64" fillId="0" borderId="1" xfId="0" applyFont="1" applyBorder="1" applyAlignment="1">
      <alignment horizontal="left" vertical="center"/>
    </xf>
    <xf numFmtId="0" fontId="65" fillId="0" borderId="1" xfId="0" applyFont="1" applyBorder="1" applyAlignment="1">
      <alignment horizontal="left" vertical="center"/>
    </xf>
    <xf numFmtId="0" fontId="0" fillId="0" borderId="1" xfId="0" pivotButton="1" applyBorder="1" applyAlignment="1">
      <alignment horizontal="left"/>
    </xf>
    <xf numFmtId="0" fontId="61" fillId="0" borderId="14" xfId="0" applyFont="1" applyBorder="1" applyAlignment="1">
      <alignment horizontal="left"/>
    </xf>
    <xf numFmtId="0" fontId="63" fillId="0" borderId="15" xfId="0" applyFont="1" applyBorder="1" applyAlignment="1">
      <alignment horizontal="left"/>
    </xf>
    <xf numFmtId="0" fontId="61" fillId="0" borderId="15" xfId="0" applyFont="1" applyBorder="1" applyAlignment="1">
      <alignment horizontal="left"/>
    </xf>
    <xf numFmtId="0" fontId="64" fillId="0" borderId="15" xfId="0" applyFont="1" applyBorder="1" applyAlignment="1">
      <alignment horizontal="left"/>
    </xf>
    <xf numFmtId="15" fontId="61" fillId="0" borderId="15" xfId="0" applyNumberFormat="1" applyFont="1" applyBorder="1" applyAlignment="1">
      <alignment horizontal="left"/>
    </xf>
    <xf numFmtId="0" fontId="58" fillId="0" borderId="1" xfId="0" applyFont="1" applyBorder="1" applyAlignment="1" applyProtection="1">
      <alignment horizontal="left" vertical="center"/>
      <protection locked="0"/>
    </xf>
    <xf numFmtId="0" fontId="56" fillId="0" borderId="3" xfId="1" applyFont="1" applyBorder="1" applyAlignment="1" applyProtection="1">
      <alignment horizontal="left"/>
      <protection locked="0"/>
    </xf>
    <xf numFmtId="0" fontId="59" fillId="3" borderId="2" xfId="0" applyFont="1" applyFill="1" applyBorder="1" applyAlignment="1">
      <alignment horizontal="left"/>
    </xf>
    <xf numFmtId="0" fontId="59" fillId="2" borderId="2" xfId="0" applyFont="1" applyFill="1" applyBorder="1" applyAlignment="1">
      <alignment horizontal="left" vertical="center"/>
    </xf>
    <xf numFmtId="0" fontId="71" fillId="0" borderId="0" xfId="0" applyFont="1"/>
    <xf numFmtId="0" fontId="71" fillId="4" borderId="0" xfId="0" applyFont="1" applyFill="1" applyAlignment="1">
      <alignment horizontal="left"/>
    </xf>
    <xf numFmtId="0" fontId="69" fillId="0" borderId="1" xfId="0" applyFont="1" applyBorder="1" applyAlignment="1" applyProtection="1">
      <alignment horizontal="left" vertical="center" wrapText="1"/>
      <protection locked="0"/>
    </xf>
    <xf numFmtId="166" fontId="71" fillId="0" borderId="0" xfId="0" applyNumberFormat="1" applyFont="1" applyAlignment="1">
      <alignment horizontal="left"/>
    </xf>
    <xf numFmtId="0" fontId="69" fillId="0" borderId="0" xfId="0" applyFont="1" applyAlignment="1">
      <alignment horizontal="left"/>
    </xf>
    <xf numFmtId="2" fontId="71" fillId="0" borderId="0" xfId="0" applyNumberFormat="1" applyFont="1" applyAlignment="1">
      <alignment horizontal="left"/>
    </xf>
    <xf numFmtId="49" fontId="66" fillId="0" borderId="1" xfId="0" applyNumberFormat="1" applyFont="1" applyBorder="1" applyAlignment="1">
      <alignment horizontal="left"/>
    </xf>
    <xf numFmtId="0" fontId="66" fillId="0" borderId="1" xfId="0" applyFont="1" applyBorder="1" applyAlignment="1">
      <alignment horizontal="left"/>
    </xf>
    <xf numFmtId="166" fontId="66" fillId="0" borderId="1" xfId="0" applyNumberFormat="1" applyFont="1" applyBorder="1" applyAlignment="1">
      <alignment horizontal="left"/>
    </xf>
    <xf numFmtId="49" fontId="67" fillId="0" borderId="1" xfId="0" applyNumberFormat="1" applyFont="1" applyBorder="1" applyAlignment="1">
      <alignment horizontal="left"/>
    </xf>
    <xf numFmtId="0" fontId="63" fillId="19" borderId="1" xfId="0" applyFont="1" applyFill="1" applyBorder="1" applyAlignment="1">
      <alignment horizontal="left"/>
    </xf>
    <xf numFmtId="0" fontId="37" fillId="4" borderId="0" xfId="0" applyFont="1" applyFill="1" applyAlignment="1">
      <alignment horizontal="left"/>
    </xf>
    <xf numFmtId="15" fontId="63" fillId="19" borderId="1" xfId="0" applyNumberFormat="1" applyFont="1" applyFill="1" applyBorder="1" applyAlignment="1">
      <alignment horizontal="left"/>
    </xf>
    <xf numFmtId="0" fontId="72" fillId="2" borderId="1" xfId="0" applyFont="1" applyFill="1" applyBorder="1" applyAlignment="1" applyProtection="1">
      <alignment horizontal="left" vertical="center"/>
      <protection locked="0"/>
    </xf>
    <xf numFmtId="0" fontId="67" fillId="2" borderId="1" xfId="0" applyFont="1" applyFill="1" applyBorder="1" applyAlignment="1" applyProtection="1">
      <alignment horizontal="left" vertical="center"/>
      <protection locked="0"/>
    </xf>
    <xf numFmtId="0" fontId="68" fillId="2" borderId="1" xfId="0" applyFont="1" applyFill="1" applyBorder="1" applyAlignment="1">
      <alignment horizontal="left" vertical="center"/>
    </xf>
    <xf numFmtId="1" fontId="69" fillId="2" borderId="1" xfId="0" applyNumberFormat="1" applyFont="1" applyFill="1" applyBorder="1" applyAlignment="1">
      <alignment horizontal="left" vertical="center"/>
    </xf>
    <xf numFmtId="15" fontId="67" fillId="2" borderId="1" xfId="0" applyNumberFormat="1" applyFont="1" applyFill="1" applyBorder="1" applyAlignment="1">
      <alignment horizontal="left"/>
    </xf>
    <xf numFmtId="15" fontId="69" fillId="2" borderId="1" xfId="0" applyNumberFormat="1" applyFont="1" applyFill="1" applyBorder="1" applyAlignment="1">
      <alignment horizontal="left" vertical="center"/>
    </xf>
    <xf numFmtId="1" fontId="69" fillId="2" borderId="1" xfId="0" applyNumberFormat="1" applyFont="1" applyFill="1" applyBorder="1" applyAlignment="1" applyProtection="1">
      <alignment horizontal="left" vertical="center"/>
      <protection locked="0"/>
    </xf>
    <xf numFmtId="0" fontId="70" fillId="2" borderId="1" xfId="0" applyFont="1" applyFill="1" applyBorder="1" applyAlignment="1" applyProtection="1">
      <alignment horizontal="left" vertical="center"/>
      <protection locked="0"/>
    </xf>
    <xf numFmtId="1" fontId="67" fillId="2" borderId="1" xfId="0" applyNumberFormat="1" applyFont="1" applyFill="1" applyBorder="1" applyAlignment="1" applyProtection="1">
      <alignment horizontal="left" vertical="center"/>
      <protection locked="0"/>
    </xf>
    <xf numFmtId="14" fontId="69" fillId="2" borderId="1" xfId="0" applyNumberFormat="1" applyFont="1" applyFill="1" applyBorder="1" applyAlignment="1" applyProtection="1">
      <alignment horizontal="left" vertical="center"/>
      <protection locked="0"/>
    </xf>
    <xf numFmtId="166" fontId="69" fillId="2" borderId="1" xfId="0" applyNumberFormat="1" applyFont="1" applyFill="1" applyBorder="1" applyAlignment="1" applyProtection="1">
      <alignment horizontal="left" vertical="center"/>
      <protection locked="0"/>
    </xf>
    <xf numFmtId="14" fontId="69" fillId="2" borderId="1" xfId="0" applyNumberFormat="1" applyFont="1" applyFill="1" applyBorder="1" applyAlignment="1" applyProtection="1">
      <alignment horizontal="left" vertical="center" wrapText="1"/>
      <protection locked="0"/>
    </xf>
    <xf numFmtId="14" fontId="67" fillId="2" borderId="1" xfId="0" applyNumberFormat="1" applyFont="1" applyFill="1" applyBorder="1" applyAlignment="1" applyProtection="1">
      <alignment horizontal="left" vertical="center"/>
      <protection locked="0"/>
    </xf>
    <xf numFmtId="0" fontId="69" fillId="2" borderId="1" xfId="0" applyFont="1" applyFill="1" applyBorder="1" applyAlignment="1" applyProtection="1">
      <alignment horizontal="left" vertical="center"/>
      <protection locked="0"/>
    </xf>
    <xf numFmtId="3" fontId="69" fillId="2" borderId="1" xfId="0" applyNumberFormat="1" applyFont="1" applyFill="1" applyBorder="1" applyAlignment="1" applyProtection="1">
      <alignment horizontal="left" vertical="center"/>
      <protection locked="0"/>
    </xf>
    <xf numFmtId="0" fontId="69" fillId="2" borderId="1" xfId="0" applyFont="1" applyFill="1" applyBorder="1" applyAlignment="1">
      <alignment horizontal="left"/>
    </xf>
    <xf numFmtId="0" fontId="71" fillId="2" borderId="1" xfId="0" applyFont="1" applyFill="1" applyBorder="1" applyAlignment="1">
      <alignment horizontal="left"/>
    </xf>
    <xf numFmtId="0" fontId="71" fillId="2" borderId="0" xfId="0" applyFont="1" applyFill="1" applyAlignment="1">
      <alignment horizontal="left"/>
    </xf>
    <xf numFmtId="0" fontId="69" fillId="4" borderId="1" xfId="0" applyFont="1" applyFill="1" applyBorder="1" applyAlignment="1">
      <alignment horizontal="left" vertical="center"/>
    </xf>
    <xf numFmtId="15" fontId="33" fillId="0" borderId="1" xfId="0" applyNumberFormat="1" applyFont="1" applyBorder="1" applyAlignment="1">
      <alignment horizontal="left"/>
    </xf>
    <xf numFmtId="1" fontId="33" fillId="0" borderId="1" xfId="0" applyNumberFormat="1" applyFont="1" applyBorder="1" applyAlignment="1">
      <alignment horizontal="left"/>
    </xf>
    <xf numFmtId="164" fontId="5" fillId="0" borderId="1" xfId="0" applyNumberFormat="1" applyFont="1" applyBorder="1" applyAlignment="1">
      <alignment horizontal="left" vertical="center"/>
    </xf>
    <xf numFmtId="0" fontId="33" fillId="0" borderId="1" xfId="0" applyFont="1" applyBorder="1" applyAlignment="1">
      <alignment horizontal="left"/>
    </xf>
    <xf numFmtId="0" fontId="7" fillId="0" borderId="1" xfId="0" applyFont="1" applyBorder="1" applyAlignment="1" applyProtection="1">
      <alignment horizontal="left" vertical="center"/>
      <protection locked="0"/>
    </xf>
    <xf numFmtId="1" fontId="33" fillId="0" borderId="1" xfId="0" applyNumberFormat="1" applyFont="1" applyBorder="1" applyAlignment="1" applyProtection="1">
      <alignment horizontal="left" vertical="center"/>
      <protection locked="0"/>
    </xf>
    <xf numFmtId="166" fontId="5" fillId="0" borderId="1" xfId="0" applyNumberFormat="1" applyFont="1" applyBorder="1" applyAlignment="1" applyProtection="1">
      <alignment horizontal="left" vertical="center"/>
      <protection locked="0"/>
    </xf>
    <xf numFmtId="0" fontId="33" fillId="0" borderId="1" xfId="0" applyFont="1" applyBorder="1" applyAlignment="1" applyProtection="1">
      <alignment horizontal="left" vertical="center"/>
      <protection locked="0"/>
    </xf>
    <xf numFmtId="3" fontId="5" fillId="0" borderId="1" xfId="0" applyNumberFormat="1" applyFont="1" applyBorder="1" applyAlignment="1" applyProtection="1">
      <alignment horizontal="left" vertical="center"/>
      <protection locked="0"/>
    </xf>
    <xf numFmtId="0" fontId="61" fillId="19" borderId="1" xfId="0" applyFont="1" applyFill="1" applyBorder="1" applyAlignment="1">
      <alignment horizontal="left"/>
    </xf>
    <xf numFmtId="0" fontId="62" fillId="19" borderId="1" xfId="0" applyFont="1" applyFill="1" applyBorder="1" applyAlignment="1">
      <alignment horizontal="left"/>
    </xf>
    <xf numFmtId="0" fontId="64" fillId="19" borderId="1" xfId="0" applyFont="1" applyFill="1" applyBorder="1" applyAlignment="1">
      <alignment horizontal="left" vertical="center"/>
    </xf>
    <xf numFmtId="15" fontId="61" fillId="19" borderId="1" xfId="0" applyNumberFormat="1" applyFont="1" applyFill="1" applyBorder="1" applyAlignment="1">
      <alignment horizontal="left"/>
    </xf>
    <xf numFmtId="0" fontId="65" fillId="19" borderId="1" xfId="0" applyFont="1" applyFill="1" applyBorder="1" applyAlignment="1">
      <alignment horizontal="left" vertical="center"/>
    </xf>
    <xf numFmtId="0" fontId="68" fillId="0" borderId="1" xfId="0" applyFont="1" applyBorder="1" applyAlignment="1" applyProtection="1">
      <alignment horizontal="left" vertical="center" wrapText="1"/>
      <protection locked="0"/>
    </xf>
    <xf numFmtId="15" fontId="69" fillId="0" borderId="1" xfId="0" applyNumberFormat="1" applyFont="1" applyBorder="1" applyAlignment="1">
      <alignment horizontal="left" vertical="center" wrapText="1"/>
    </xf>
    <xf numFmtId="49" fontId="6" fillId="19" borderId="1" xfId="0" applyNumberFormat="1" applyFont="1" applyFill="1" applyBorder="1" applyAlignment="1">
      <alignment horizontal="left"/>
    </xf>
    <xf numFmtId="0" fontId="19" fillId="19" borderId="1" xfId="0" applyFont="1" applyFill="1" applyBorder="1" applyAlignment="1">
      <alignment horizontal="left" vertical="center"/>
    </xf>
    <xf numFmtId="49" fontId="62" fillId="19" borderId="1" xfId="0" applyNumberFormat="1" applyFont="1" applyFill="1" applyBorder="1" applyAlignment="1">
      <alignment horizontal="left"/>
    </xf>
    <xf numFmtId="0" fontId="61" fillId="19" borderId="1" xfId="0" applyFont="1" applyFill="1" applyBorder="1" applyAlignment="1">
      <alignment horizontal="left" vertical="center"/>
    </xf>
    <xf numFmtId="0" fontId="73" fillId="4" borderId="1" xfId="0" applyFont="1" applyFill="1" applyBorder="1" applyAlignment="1">
      <alignment horizontal="left" vertical="center"/>
    </xf>
    <xf numFmtId="0" fontId="76" fillId="0" borderId="2" xfId="0" applyFont="1" applyBorder="1"/>
    <xf numFmtId="0" fontId="76" fillId="0" borderId="14" xfId="0" applyFont="1" applyBorder="1"/>
    <xf numFmtId="0" fontId="76" fillId="0" borderId="15" xfId="0" applyFont="1" applyBorder="1"/>
    <xf numFmtId="0" fontId="76" fillId="0" borderId="16" xfId="0" applyFont="1" applyBorder="1"/>
    <xf numFmtId="0" fontId="76" fillId="0" borderId="17" xfId="0" applyFont="1" applyBorder="1"/>
    <xf numFmtId="0" fontId="76" fillId="0" borderId="7" xfId="0" applyFont="1" applyBorder="1"/>
    <xf numFmtId="0" fontId="69" fillId="21" borderId="1" xfId="0" applyFont="1" applyFill="1" applyBorder="1" applyAlignment="1">
      <alignment horizontal="left" vertical="center"/>
    </xf>
    <xf numFmtId="0" fontId="73" fillId="21" borderId="1" xfId="0" applyFont="1" applyFill="1" applyBorder="1" applyAlignment="1">
      <alignment horizontal="left" vertical="center"/>
    </xf>
    <xf numFmtId="0" fontId="71" fillId="0" borderId="1" xfId="0" applyFont="1" applyBorder="1"/>
    <xf numFmtId="0" fontId="75" fillId="0" borderId="1" xfId="0" applyFont="1" applyBorder="1" applyAlignment="1">
      <alignment horizontal="left" vertical="center"/>
    </xf>
    <xf numFmtId="0" fontId="71" fillId="0" borderId="1" xfId="0" applyFont="1" applyBorder="1" applyAlignment="1">
      <alignment horizontal="left" vertical="center" indent="1"/>
    </xf>
    <xf numFmtId="0" fontId="69" fillId="22" borderId="1" xfId="0" applyFont="1" applyFill="1" applyBorder="1" applyAlignment="1">
      <alignment horizontal="left" vertical="center"/>
    </xf>
    <xf numFmtId="0" fontId="71" fillId="6" borderId="0" xfId="0" applyFont="1" applyFill="1" applyAlignment="1">
      <alignment horizontal="left"/>
    </xf>
    <xf numFmtId="0" fontId="76" fillId="23" borderId="2" xfId="0" applyFont="1" applyFill="1" applyBorder="1"/>
    <xf numFmtId="0" fontId="79" fillId="24" borderId="18" xfId="0" applyFont="1" applyFill="1" applyBorder="1"/>
    <xf numFmtId="0" fontId="79" fillId="24" borderId="19" xfId="0" applyFont="1" applyFill="1" applyBorder="1"/>
    <xf numFmtId="0" fontId="77" fillId="23" borderId="2" xfId="0" applyFont="1" applyFill="1" applyBorder="1"/>
    <xf numFmtId="0" fontId="77" fillId="0" borderId="2" xfId="0" applyFont="1" applyBorder="1"/>
    <xf numFmtId="0" fontId="76" fillId="0" borderId="20" xfId="0" applyFont="1" applyBorder="1"/>
    <xf numFmtId="0" fontId="37" fillId="22" borderId="0" xfId="0" applyFont="1" applyFill="1" applyAlignment="1">
      <alignment horizontal="left"/>
    </xf>
    <xf numFmtId="49" fontId="66" fillId="0" borderId="1" xfId="0" applyNumberFormat="1" applyFont="1" applyBorder="1" applyAlignment="1" applyProtection="1">
      <alignment horizontal="left" vertical="center"/>
      <protection locked="0"/>
    </xf>
    <xf numFmtId="167" fontId="5" fillId="0" borderId="1" xfId="0" applyNumberFormat="1" applyFont="1" applyBorder="1" applyAlignment="1" applyProtection="1">
      <alignment horizontal="left" vertical="center"/>
      <protection locked="0"/>
    </xf>
    <xf numFmtId="0" fontId="78" fillId="0" borderId="1" xfId="0" applyFont="1" applyBorder="1"/>
    <xf numFmtId="0" fontId="74" fillId="0" borderId="1" xfId="0" applyFont="1" applyBorder="1"/>
    <xf numFmtId="0" fontId="68" fillId="2" borderId="9" xfId="0" applyFont="1" applyFill="1" applyBorder="1" applyAlignment="1" applyProtection="1">
      <alignment horizontal="left" vertical="center"/>
      <protection locked="0"/>
    </xf>
    <xf numFmtId="166" fontId="0" fillId="0" borderId="0" xfId="0" applyNumberFormat="1"/>
    <xf numFmtId="167" fontId="0" fillId="0" borderId="0" xfId="0" applyNumberFormat="1"/>
  </cellXfs>
  <cellStyles count="2">
    <cellStyle name="Normal" xfId="0" builtinId="0"/>
    <cellStyle name="Normal 2" xfId="1" xr:uid="{45F67FF0-ACA4-4BE7-9AD2-4807CE4A272C}"/>
  </cellStyles>
  <dxfs count="231">
    <dxf>
      <font>
        <color rgb="FF9C0006"/>
      </font>
      <fill>
        <patternFill>
          <bgColor rgb="FFFFC7CE"/>
        </patternFill>
      </fill>
    </dxf>
    <dxf>
      <fill>
        <patternFill>
          <bgColor theme="5"/>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wrapText="1"/>
    </dxf>
    <dxf>
      <alignment wrapText="1"/>
    </dxf>
    <dxf>
      <alignment horizontal="center"/>
    </dxf>
    <dxf>
      <alignment horizontal="center"/>
    </dxf>
    <dxf>
      <alignment horizontal="center"/>
    </dxf>
    <dxf>
      <alignment horizontal="center"/>
    </dxf>
    <dxf>
      <alignment horizontal="center"/>
    </dxf>
    <dxf>
      <alignment horizontal="center"/>
    </dxf>
    <dxf>
      <numFmt numFmtId="168" formatCode="dd/mm/yyyy"/>
    </dxf>
    <dxf>
      <numFmt numFmtId="168" formatCode="dd/mm/yyyy"/>
    </dxf>
    <dxf>
      <numFmt numFmtId="168" formatCode="dd/mm/yyyy"/>
    </dxf>
    <dxf>
      <numFmt numFmtId="168" formatCode="dd/mm/yyyy"/>
    </dxf>
    <dxf>
      <numFmt numFmtId="168" formatCode="dd/mm/yyyy"/>
    </dxf>
    <dxf>
      <numFmt numFmtId="168" formatCode="dd/mm/yyyy"/>
    </dxf>
    <dxf>
      <numFmt numFmtId="168" formatCode="dd/mm/yyyy"/>
    </dxf>
    <dxf>
      <numFmt numFmtId="168" formatCode="dd/mm/yyyy"/>
    </dxf>
    <dxf>
      <numFmt numFmtId="168" formatCode="dd/mm/yyyy"/>
    </dxf>
    <dxf>
      <numFmt numFmtId="168" formatCode="dd/mm/yyyy"/>
    </dxf>
    <dxf>
      <numFmt numFmtId="168" formatCode="dd/mm/yyyy"/>
    </dxf>
    <dxf>
      <numFmt numFmtId="168" formatCode="dd/mm/yyyy"/>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general"/>
    </dxf>
    <dxf>
      <alignment horizontal="general"/>
    </dxf>
    <dxf>
      <alignment horizontal="general"/>
    </dxf>
    <dxf>
      <alignment horizontal="left"/>
    </dxf>
    <dxf>
      <alignment horizontal="left"/>
    </dxf>
    <dxf>
      <alignment horizontal="left" indent="1"/>
    </dxf>
    <dxf>
      <alignment horizontal="general"/>
    </dxf>
    <dxf>
      <alignment horizontal="center"/>
    </dxf>
    <dxf>
      <alignment horizontal="center"/>
    </dxf>
    <dxf>
      <alignment horizontal="left"/>
    </dxf>
    <dxf>
      <alignment horizontal="cent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microsoft.com/office/2017/10/relationships/person" Target="persons/person.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B3408D4-ACDE-413B-88FE-6FC44D644C27}">
    <nsvFilter filterId="{E9A3CFD3-5AB4-4C09-AEDE-9CF2EEF787FB}" ref="A1:BX176" tableId="0"/>
  </namedSheetView>
</namedSheetViews>
</file>

<file path=xl/persons/person.xml><?xml version="1.0" encoding="utf-8"?>
<personList xmlns="http://schemas.microsoft.com/office/spreadsheetml/2018/threadedcomments" xmlns:x="http://schemas.openxmlformats.org/spreadsheetml/2006/main">
  <person displayName="Girish Chawla" id="{A5A4826E-A871-4BD7-9460-CDE9A27D7495}" userId="S::GirishC@emids.com::5c197ca8-c29b-46c4-b1b2-6103e73dda08" providerId="AD"/>
  <person displayName="Samatha Chinnamaregowda" id="{1AF4E54C-2AEB-4794-8C83-902B69E673EE}" userId="S::samathac@emids.com::634ef621-56b5-408d-ac70-35c3f99008c8" providerId="AD"/>
  <person displayName="Sharmila Singh" id="{C16BAE7F-A7BD-4436-9FED-2E588C0A34B2}" userId="S::sharmilas@emids.com::07759ba5-621b-4963-92b6-592dea3b6a55" providerId="AD"/>
  <person displayName="Vasudevan Manavalan" id="{57E81452-1F4F-48CB-A697-18CBEBF777BB}" userId="S::VasudevanM@emids.com::77cc4a84-aaf6-4e7a-90ce-8006f972c321"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1.513613425923" createdVersion="8" refreshedVersion="8" minRefreshableVersion="3" recordCount="105" xr:uid="{7D337EA8-A5A0-4700-A830-87422396C9A7}">
  <cacheSource type="worksheet">
    <worksheetSource ref="D1:T91" sheet="Launchpad_Joined_Yet to join"/>
  </cacheSource>
  <cacheFields count="17">
    <cacheField name="Project Name" numFmtId="0">
      <sharedItems count="37">
        <s v="Cigna"/>
        <s v="Un-available Pool"/>
        <s v="ALTERA DIGITAL HEALTH"/>
        <s v="Prime"/>
        <s v="Vatica"/>
        <s v="FIELMANN"/>
        <s v="MRIoA"/>
        <s v="IQVIA"/>
        <s v="BHI"/>
        <s v="Humana"/>
        <s v="BCBSM"/>
        <s v="CVS HEALTH"/>
        <s v="Hansei"/>
        <s v="AVAILITY"/>
        <s v="BLUE HEALTH INTELLIGENCE"/>
        <s v="VERISMA"/>
        <s v="Quick Med Claims"/>
        <s v="ADAPT HEALTH"/>
        <s v="BCBS AZ - RPA"/>
        <s v="Lumeris"/>
        <s v="Unavailable Pool"/>
        <s v="OXBRIDGE"/>
        <s v="SAGILITY LLC"/>
        <s v="Finvi"/>
        <s v="INTEGRATED HOME CARE SERVICES"/>
        <s v="BIOBASE"/>
        <s v="Cytel"/>
        <s v="ENSEMBLE HEALTH PARTNERS"/>
        <s v="NAVVIS" u="1"/>
        <s v="Neighborhood Health Plan of Rhode Island" u="1"/>
        <s v="NETSMART TECHNOLOGIES" u="1"/>
        <s v="Medusind" u="1"/>
        <s v="BLOOM" u="1"/>
        <s v="Blue Cross Blue Shield of Michigan" u="1"/>
        <s v="VANDERBILT UNIVERSITY MEDICAL CENTER" u="1"/>
        <s v="BIOBASE DATA LLC" u="1"/>
        <s v="ARIS GLOBAL" u="1"/>
      </sharedItems>
    </cacheField>
    <cacheField name="Proficiency " numFmtId="1">
      <sharedItems/>
    </cacheField>
    <cacheField name="Employee Name" numFmtId="0">
      <sharedItems/>
    </cacheField>
    <cacheField name="New WFM Manager" numFmtId="0">
      <sharedItems/>
    </cacheField>
    <cacheField name="Employee ID" numFmtId="0">
      <sharedItems/>
    </cacheField>
    <cacheField name="Designation" numFmtId="0">
      <sharedItems/>
    </cacheField>
    <cacheField name="Studio" numFmtId="0">
      <sharedItems containsBlank="1"/>
    </cacheField>
    <cacheField name="Past Experience" numFmtId="1">
      <sharedItems containsMixedTypes="1" containsNumber="1" containsInteger="1" minValue="0" maxValue="216"/>
    </cacheField>
    <cacheField name="Emids DOJ" numFmtId="15">
      <sharedItems containsSemiMixedTypes="0" containsNonDate="0" containsDate="1" containsString="0" minDate="1997-05-19T00:00:00" maxDate="2025-06-20T00:00:00"/>
    </cacheField>
    <cacheField name="Emids experience (Months)" numFmtId="1">
      <sharedItems containsSemiMixedTypes="0" containsString="0" containsNumber="1" containsInteger="1" minValue="5" maxValue="342"/>
    </cacheField>
    <cacheField name="Emids experience (Yrs)" numFmtId="164">
      <sharedItems containsSemiMixedTypes="0" containsString="0" containsNumber="1" minValue="0.41666666666666669" maxValue="28.5"/>
    </cacheField>
    <cacheField name="Tenure Band" numFmtId="0">
      <sharedItems/>
    </cacheField>
    <cacheField name="Overall experience (in Months)" numFmtId="1">
      <sharedItems containsSemiMixedTypes="0" containsString="0" containsNumber="1" containsInteger="1" minValue="5" maxValue="342"/>
    </cacheField>
    <cacheField name="Total experience (Yrs)" numFmtId="1">
      <sharedItems containsSemiMixedTypes="0" containsString="0" containsNumber="1" minValue="0.41666666666666669" maxValue="28.5"/>
    </cacheField>
    <cacheField name="Total Exp." numFmtId="1">
      <sharedItems/>
    </cacheField>
    <cacheField name="Primary Skill" numFmtId="15">
      <sharedItems containsBlank="1" count="39">
        <s v="Product Management(Consulting)"/>
        <s v="QA Automation"/>
        <s v="Project Management(Consulting)"/>
        <s v="Data Engineering - Spark"/>
        <s v="HTML/CSS"/>
        <s v=".NET"/>
        <s v="Dev Ops"/>
        <s v="L1 Help Desk"/>
        <s v="QNXT"/>
        <s v="Informatica"/>
        <s v="React"/>
        <s v="Java"/>
        <s v="Business Analyst"/>
        <s v="HealthRules"/>
        <s v="Python"/>
        <s v="QA Manual"/>
        <s v="MS SQL Server"/>
        <s v="Automation Anywhere"/>
        <s v="Android"/>
        <s v="PL SQL"/>
        <s v=".NET "/>
        <s v="ReactNative"/>
        <s v="Security and Compliance"/>
        <s v="Salesforce Marketing Cloud"/>
        <s v="Pentaho, ETL, SQL"/>
        <s v="Data Science with add ons"/>
        <s v="QA Automation with Add ons"/>
        <s v="Performance Testing"/>
        <s v="Oracle"/>
        <s v="iOS"/>
        <s v="Salesforce Service Cloud"/>
        <s v="Ruby on Rails"/>
        <s v="Angular" u="1"/>
        <s v="Healthcare Consultant" u="1"/>
        <m u="1"/>
        <s v="RoR" u="1"/>
        <s v="UX Design" u="1"/>
        <s v="FACETS" u="1"/>
        <s v="Gen AI" u="1"/>
      </sharedItems>
    </cacheField>
    <cacheField name="Secondary Skill" numFmtId="15">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1.513613425923" createdVersion="8" refreshedVersion="8" minRefreshableVersion="3" recordCount="12" xr:uid="{4E7F20CC-33FE-4698-9724-791A19F7A380}">
  <cacheSource type="worksheet">
    <worksheetSource ref="A1:BX8" sheet="Launchpad_Joined_Yet to join"/>
  </cacheSource>
  <cacheFields count="76">
    <cacheField name="Sl No" numFmtId="0">
      <sharedItems containsSemiMixedTypes="0" containsString="0" containsNumber="1" containsInteger="1" minValue="1" maxValue="12"/>
    </cacheField>
    <cacheField name="Location" numFmtId="0">
      <sharedItems count="5">
        <s v="CANADA"/>
        <s v="ARMENIA"/>
        <s v="INDIA"/>
        <s v="USA"/>
        <s v="PHILIPPINES" u="1"/>
      </sharedItems>
    </cacheField>
    <cacheField name="Resource Type" numFmtId="0">
      <sharedItems/>
    </cacheField>
    <cacheField name="Project Name" numFmtId="0">
      <sharedItems/>
    </cacheField>
    <cacheField name="Proficiency " numFmtId="1">
      <sharedItems/>
    </cacheField>
    <cacheField name="Employee Name" numFmtId="0">
      <sharedItems/>
    </cacheField>
    <cacheField name="New WFM Manager" numFmtId="0">
      <sharedItems/>
    </cacheField>
    <cacheField name="Employee ID" numFmtId="0">
      <sharedItems/>
    </cacheField>
    <cacheField name="Designation" numFmtId="0">
      <sharedItems count="39">
        <s v="Manager"/>
        <s v="Test Analyst"/>
        <s v="Director"/>
        <s v="Software Engineer"/>
        <s v="Engineering Manager"/>
        <s v="Associate Vice President"/>
        <s v="Tech Lead"/>
        <s v="Senior Architect"/>
        <s v="Senior Analyst - Operations"/>
        <s v="Senior Test Engineer"/>
        <s v="Senior Consultant" u="1"/>
        <s v="Project Manager" u="1"/>
        <s v="Consultant" u="1"/>
        <s v="Associate Consultant" u="1"/>
        <s v="Technical Lead" u="1"/>
        <s v="Architect" u="1"/>
        <s v="Senior Manager" u="1"/>
        <s v="Senior Lead Analyst - RPA" u="1"/>
        <s v="Team Lead" u="1"/>
        <s v="Associate Software Engineer" u="1"/>
        <s v="Senior Software Engineer" u="1"/>
        <s v="Senior Product Manager" u="1"/>
        <s v="Client Architect" u="1"/>
        <s v="Scrum Master" u="1"/>
        <s v="Senior QA Engineer" u="1"/>
        <s v="Test Engineer" u="1"/>
        <s v="Expert Test Engineer" u="1"/>
        <s v="Software Developer" u="1"/>
        <s v="Front-End Developer" u="1"/>
        <s v="Manager - UI/UX" u="1"/>
        <s v="Senior Software Developer" u="1"/>
        <s v="Senior Frontend Developer" u="1"/>
        <s v="Manager - BA" u="1"/>
        <s v="Senior Business Analyst" u="1"/>
        <s v="Senior Fullstack Developer" u="1"/>
        <s v="Analyst - RPA" u="1"/>
        <s v="Senior Consultant - Product Engineering" u="1"/>
        <s v="Associate Architect" u="1"/>
        <s v="Product Owner" u="1"/>
      </sharedItems>
    </cacheField>
    <cacheField name="Studio" numFmtId="0">
      <sharedItems containsBlank="1"/>
    </cacheField>
    <cacheField name="Past Experience" numFmtId="1">
      <sharedItems containsSemiMixedTypes="0" containsString="0" containsNumber="1" containsInteger="1" minValue="0" maxValue="206"/>
    </cacheField>
    <cacheField name="Emids DOJ" numFmtId="15">
      <sharedItems containsSemiMixedTypes="0" containsNonDate="0" containsDate="1" containsString="0" minDate="2016-07-01T00:00:00" maxDate="2025-03-11T00:00:00"/>
    </cacheField>
    <cacheField name="Emids experience (Months)" numFmtId="1">
      <sharedItems containsSemiMixedTypes="0" containsString="0" containsNumber="1" containsInteger="1" minValue="8" maxValue="112"/>
    </cacheField>
    <cacheField name="Emids experience (Yrs)" numFmtId="164">
      <sharedItems containsSemiMixedTypes="0" containsString="0" containsNumber="1" minValue="0.66666666666666663" maxValue="9.3333333333333339"/>
    </cacheField>
    <cacheField name="Tenure Band" numFmtId="0">
      <sharedItems/>
    </cacheField>
    <cacheField name="Overall experience (in Months)" numFmtId="1">
      <sharedItems containsSemiMixedTypes="0" containsString="0" containsNumber="1" containsInteger="1" minValue="8" maxValue="304"/>
    </cacheField>
    <cacheField name="Total experience (Yrs)" numFmtId="1">
      <sharedItems containsSemiMixedTypes="0" containsString="0" containsNumber="1" minValue="0.66666666666666663" maxValue="25.333333333333332"/>
    </cacheField>
    <cacheField name="Total Exp." numFmtId="1">
      <sharedItems count="5">
        <s v="8+ Yrs"/>
        <s v="0 - 2 Yrs"/>
        <s v="6 - 8 Yrs"/>
        <s v="4 - 6 Yrs" u="1"/>
        <s v="2 - 4 Yrs" u="1"/>
      </sharedItems>
    </cacheField>
    <cacheField name="Primary Skill" numFmtId="15">
      <sharedItems/>
    </cacheField>
    <cacheField name="Secondary Skill" numFmtId="15">
      <sharedItems containsBlank="1"/>
    </cacheField>
    <cacheField name="Additional Skill" numFmtId="15">
      <sharedItems containsBlank="1" longText="1"/>
    </cacheField>
    <cacheField name="Joining Status" numFmtId="15">
      <sharedItems/>
    </cacheField>
    <cacheField name="Assign Date" numFmtId="15">
      <sharedItems containsSemiMixedTypes="0" containsNonDate="0" containsDate="1" containsString="0" minDate="2024-11-01T00:00:00" maxDate="2025-09-20T00:00:00"/>
    </cacheField>
    <cacheField name="Launchpad - Start Date - (Week Ending )" numFmtId="15">
      <sharedItems containsSemiMixedTypes="0" containsNonDate="0" containsDate="1" containsString="0" minDate="2024-11-02T00:00:00" maxDate="2025-09-21T00:00:00"/>
    </cacheField>
    <cacheField name="Launchpad - Start Date - (Month)" numFmtId="15">
      <sharedItems/>
    </cacheField>
    <cacheField name="Bench Aging" numFmtId="1">
      <sharedItems containsSemiMixedTypes="0" containsString="0" containsNumber="1" containsInteger="1" minValue="72" maxValue="394"/>
    </cacheField>
    <cacheField name="Aging Bucket" numFmtId="0">
      <sharedItems/>
    </cacheField>
    <cacheField name="Available From" numFmtId="0">
      <sharedItems count="8">
        <s v="Immediate"/>
        <s v="Oct Mid" u="1"/>
        <s v="Oct Beginning" u="1"/>
        <s v="Nov Beginning" u="1"/>
        <s v="Sep Mid" u="1"/>
        <s v="Sep Beginning" u="1"/>
        <s v="Aug Mid" u="1"/>
        <s v="Beyond 3 months from now" u="1"/>
      </sharedItems>
    </cacheField>
    <cacheField name="Deployment Status" numFmtId="0">
      <sharedItems/>
    </cacheField>
    <cacheField name="Deployment Status 1" numFmtId="0">
      <sharedItems count="8">
        <s v="Partial Allocation"/>
        <s v="Resigned"/>
        <s v="Proposed"/>
        <s v="No Current Open Demand"/>
        <s v="Earmarked" u="1"/>
        <s v="Proactively Proposed" u="1"/>
        <s v="To be exited" u="1"/>
        <s v="Furlough" u="1"/>
      </sharedItems>
    </cacheField>
    <cacheField name="Primary Skill Group" numFmtId="0">
      <sharedItems containsBlank="1" count="23">
        <s v="Project Management/Scrum Master"/>
        <s v="QA Automation"/>
        <s v="Front End - Angular / React"/>
        <s v="DevOps"/>
        <s v="L1 Help Desk"/>
        <s v="QA Manual / Security / Performance and ETL testing "/>
        <s v="Java" u="1"/>
        <s v="Low Code" u="1"/>
        <s v="Platforms - QNXT / HealthRules / HRP" u="1"/>
        <s v="Design - UX / Reasearch / VD" u="1"/>
        <s v="IPA -RPA" u="1"/>
        <s v="Python" u="1"/>
        <s v="SQL/Oracle" u="1"/>
        <s v=".NET" u="1"/>
        <s v="Product Management" u="1"/>
        <s v="Salesforce Service/Marketing Cloud" u="1"/>
        <s v="Data Engineering" u="1"/>
        <s v="NodeJS" u="1"/>
        <s v="Mobile Development" u="1"/>
        <s v="AI (ML/GenAI)" u="1"/>
        <s v="DE-BI" u="1"/>
        <s v="Snowflake" u="1"/>
        <m u="1"/>
      </sharedItems>
    </cacheField>
    <cacheField name="No. Of Opportunities" numFmtId="1">
      <sharedItems containsSemiMixedTypes="0" containsString="0" containsNumber="1" containsInteger="1" minValue="0" maxValue="3"/>
    </cacheField>
    <cacheField name="WFM Recommendation" numFmtId="14">
      <sharedItems/>
    </cacheField>
    <cacheField name="Comments" numFmtId="0">
      <sharedItems containsDate="1" containsMixedTypes="1" minDate="2025-12-01T00:00:00" maxDate="2025-12-16T00:00:00"/>
    </cacheField>
    <cacheField name="Additional comment" numFmtId="14">
      <sharedItems containsBlank="1"/>
    </cacheField>
    <cacheField name="RR#" numFmtId="1">
      <sharedItems containsBlank="1"/>
    </cacheField>
    <cacheField name="Client Interview" numFmtId="0">
      <sharedItems containsNonDate="0" containsString="0" containsBlank="1"/>
    </cacheField>
    <cacheField name="Result" numFmtId="0">
      <sharedItems containsBlank="1"/>
    </cacheField>
    <cacheField name="Proposed Date" numFmtId="14">
      <sharedItems containsNonDate="0" containsDate="1" containsString="0" containsBlank="1" minDate="2025-08-28T00:00:00" maxDate="2025-10-23T00:00:00"/>
    </cacheField>
    <cacheField name="Aging(Followup)" numFmtId="1">
      <sharedItems containsBlank="1" containsMixedTypes="1" containsNumber="1" containsInteger="1" minValue="39" maxValue="94"/>
    </cacheField>
    <cacheField name="Followup Aging Bucket" numFmtId="1">
      <sharedItems containsBlank="1"/>
    </cacheField>
    <cacheField name="Response date" numFmtId="0">
      <sharedItems containsNonDate="0" containsString="0" containsBlank="1"/>
    </cacheField>
    <cacheField name="Project-Opp1" numFmtId="0">
      <sharedItems containsBlank="1"/>
    </cacheField>
    <cacheField name="Opp - 1 - RR#" numFmtId="0">
      <sharedItems containsNonDate="0" containsString="0" containsBlank="1"/>
    </cacheField>
    <cacheField name="Opp - 1 - Result" numFmtId="0">
      <sharedItems containsBlank="1"/>
    </cacheField>
    <cacheField name="Opp - 1 Proposed Date" numFmtId="14">
      <sharedItems containsNonDate="0" containsDate="1" containsString="0" containsBlank="1" minDate="2025-09-17T00:00:00" maxDate="2025-09-18T00:00:00"/>
    </cacheField>
    <cacheField name="Response Date2" numFmtId="14">
      <sharedItems containsNonDate="0" containsDate="1" containsString="0" containsBlank="1" minDate="2025-09-28T00:00:00" maxDate="2025-09-29T00:00:00"/>
    </cacheField>
    <cacheField name="Project-Opp2" numFmtId="0">
      <sharedItems containsBlank="1"/>
    </cacheField>
    <cacheField name="Opp - 2 - RR#" numFmtId="0">
      <sharedItems containsNonDate="0" containsString="0" containsBlank="1"/>
    </cacheField>
    <cacheField name="Opp - 2 - Result" numFmtId="0">
      <sharedItems containsBlank="1"/>
    </cacheField>
    <cacheField name="Opp - 2 Proposed Date" numFmtId="0">
      <sharedItems containsNonDate="0" containsString="0" containsBlank="1"/>
    </cacheField>
    <cacheField name="Response Date3" numFmtId="0">
      <sharedItems containsNonDate="0" containsString="0" containsBlank="1"/>
    </cacheField>
    <cacheField name="Project-Opp3" numFmtId="0">
      <sharedItems containsBlank="1"/>
    </cacheField>
    <cacheField name="Opp - 3 - RR#" numFmtId="0">
      <sharedItems containsBlank="1"/>
    </cacheField>
    <cacheField name="Opp - 3 - Result" numFmtId="0">
      <sharedItems containsBlank="1"/>
    </cacheField>
    <cacheField name="Opp - 3 Proposed Date" numFmtId="0">
      <sharedItems containsNonDate="0" containsDate="1" containsString="0" containsBlank="1" minDate="2025-10-15T00:00:00" maxDate="2025-10-16T00:00:00"/>
    </cacheField>
    <cacheField name="Response Date4" numFmtId="0">
      <sharedItems containsNonDate="0" containsDate="1" containsString="0" containsBlank="1" minDate="2025-10-28T00:00:00" maxDate="2025-10-29T00:00:00"/>
    </cacheField>
    <cacheField name="Project-Opp4" numFmtId="0">
      <sharedItems containsNonDate="0" containsString="0" containsBlank="1"/>
    </cacheField>
    <cacheField name="Opp - 4 - RR#" numFmtId="0">
      <sharedItems containsNonDate="0" containsString="0" containsBlank="1"/>
    </cacheField>
    <cacheField name="Opp - 4 - Result" numFmtId="0">
      <sharedItems containsNonDate="0" containsString="0" containsBlank="1"/>
    </cacheField>
    <cacheField name="Opp - 4 Proposed Date" numFmtId="0">
      <sharedItems containsNonDate="0" containsString="0" containsBlank="1"/>
    </cacheField>
    <cacheField name="Response Date5" numFmtId="0">
      <sharedItems containsNonDate="0" containsString="0" containsBlank="1"/>
    </cacheField>
    <cacheField name="Project-Opp5" numFmtId="0">
      <sharedItems containsNonDate="0" containsString="0" containsBlank="1"/>
    </cacheField>
    <cacheField name="BU" numFmtId="0">
      <sharedItems containsNonDate="0" containsString="0" containsBlank="1"/>
    </cacheField>
    <cacheField name="Opp - 5 - RR#" numFmtId="0">
      <sharedItems containsNonDate="0" containsString="0" containsBlank="1"/>
    </cacheField>
    <cacheField name="Opp - 5 - Result" numFmtId="0">
      <sharedItems containsNonDate="0" containsString="0" containsBlank="1"/>
    </cacheField>
    <cacheField name="Opp - 5 Proposed Date" numFmtId="0">
      <sharedItems containsNonDate="0" containsString="0" containsBlank="1"/>
    </cacheField>
    <cacheField name="Response Date6" numFmtId="0">
      <sharedItems containsNonDate="0" containsString="0" containsBlank="1"/>
    </cacheField>
    <cacheField name="Cost" numFmtId="0">
      <sharedItems containsNonDate="0" containsString="0" containsBlank="1"/>
    </cacheField>
    <cacheField name="Month" numFmtId="0">
      <sharedItems containsNonDate="0" containsString="0" containsBlank="1"/>
    </cacheField>
    <cacheField name="Project-Opp6" numFmtId="0">
      <sharedItems containsNonDate="0" containsString="0" containsBlank="1"/>
    </cacheField>
    <cacheField name="BU2" numFmtId="0">
      <sharedItems containsNonDate="0" containsString="0" containsBlank="1"/>
    </cacheField>
    <cacheField name="Opp - 5 - RR#2" numFmtId="0">
      <sharedItems containsNonDate="0" containsString="0" containsBlank="1"/>
    </cacheField>
    <cacheField name="Opp - 5 - Result2" numFmtId="0">
      <sharedItems containsNonDate="0" containsString="0" containsBlank="1"/>
    </cacheField>
    <cacheField name="Opp - 5 Proposed Date2" numFmtId="0">
      <sharedItems containsNonDate="0" containsString="0" containsBlank="1"/>
    </cacheField>
    <cacheField name="Response Date7"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1.513613425923" createdVersion="8" refreshedVersion="8" minRefreshableVersion="3" recordCount="5" xr:uid="{6A5B3F9C-44BF-45DD-B52A-4841C5ABAE8E}">
  <cacheSource type="worksheet">
    <worksheetSource ref="A1:BX5" sheet="Launchpad_Joined_Yet to join"/>
  </cacheSource>
  <cacheFields count="76">
    <cacheField name="Sl No" numFmtId="0">
      <sharedItems containsSemiMixedTypes="0" containsString="0" containsNumber="1" containsInteger="1" minValue="1" maxValue="5"/>
    </cacheField>
    <cacheField name="Location" numFmtId="0">
      <sharedItems count="6">
        <s v="CANADA"/>
        <s v="ARMENIA"/>
        <s v="INDIA"/>
        <s v="USA"/>
        <s v="PHILIPPINES" u="1"/>
        <s v="ROMANIA" u="1"/>
      </sharedItems>
    </cacheField>
    <cacheField name="Resource Type" numFmtId="0">
      <sharedItems/>
    </cacheField>
    <cacheField name="Project Name" numFmtId="0">
      <sharedItems/>
    </cacheField>
    <cacheField name="Proficiency " numFmtId="1">
      <sharedItems/>
    </cacheField>
    <cacheField name="Employee Name" numFmtId="0">
      <sharedItems/>
    </cacheField>
    <cacheField name="New WFM Manager" numFmtId="0">
      <sharedItems/>
    </cacheField>
    <cacheField name="Employee ID" numFmtId="0">
      <sharedItems/>
    </cacheField>
    <cacheField name="Designation" numFmtId="0">
      <sharedItems/>
    </cacheField>
    <cacheField name="Studio" numFmtId="0">
      <sharedItems/>
    </cacheField>
    <cacheField name="Past Experience" numFmtId="1">
      <sharedItems containsSemiMixedTypes="0" containsString="0" containsNumber="1" containsInteger="1" minValue="72" maxValue="206"/>
    </cacheField>
    <cacheField name="Emids DOJ" numFmtId="15">
      <sharedItems containsSemiMixedTypes="0" containsNonDate="0" containsDate="1" containsString="0" minDate="2016-07-01T00:00:00" maxDate="2022-10-04T00:00:00"/>
    </cacheField>
    <cacheField name="Emids experience (Months)" numFmtId="1">
      <sharedItems containsSemiMixedTypes="0" containsString="0" containsNumber="1" containsInteger="1" minValue="37" maxValue="112"/>
    </cacheField>
    <cacheField name="Emids experience (Yrs)" numFmtId="164">
      <sharedItems containsSemiMixedTypes="0" containsString="0" containsNumber="1" minValue="3.0833333333333335" maxValue="9.3333333333333339"/>
    </cacheField>
    <cacheField name="Tenure Band" numFmtId="0">
      <sharedItems/>
    </cacheField>
    <cacheField name="Overall experience (in Months)" numFmtId="1">
      <sharedItems containsSemiMixedTypes="0" containsString="0" containsNumber="1" containsInteger="1" minValue="117" maxValue="304"/>
    </cacheField>
    <cacheField name="Total experience (Yrs)" numFmtId="1">
      <sharedItems containsSemiMixedTypes="0" containsString="0" containsNumber="1" minValue="9.75" maxValue="25.333333333333332"/>
    </cacheField>
    <cacheField name="Total Exp." numFmtId="1">
      <sharedItems/>
    </cacheField>
    <cacheField name="Primary Skill" numFmtId="15">
      <sharedItems/>
    </cacheField>
    <cacheField name="Secondary Skill" numFmtId="15">
      <sharedItems/>
    </cacheField>
    <cacheField name="Additional Skill" numFmtId="15">
      <sharedItems containsNonDate="0" containsString="0" containsBlank="1"/>
    </cacheField>
    <cacheField name="Joining Status" numFmtId="15">
      <sharedItems/>
    </cacheField>
    <cacheField name="Assign Date" numFmtId="15">
      <sharedItems containsSemiMixedTypes="0" containsNonDate="0" containsDate="1" containsString="0" minDate="2024-11-01T00:00:00" maxDate="2025-07-09T00:00:00"/>
    </cacheField>
    <cacheField name="Launchpad - Start Date - (Week Ending )" numFmtId="15">
      <sharedItems containsSemiMixedTypes="0" containsNonDate="0" containsDate="1" containsString="0" minDate="2024-11-02T00:00:00" maxDate="2025-07-13T00:00:00"/>
    </cacheField>
    <cacheField name="Launchpad - Start Date - (Month)" numFmtId="15">
      <sharedItems/>
    </cacheField>
    <cacheField name="Bench Aging" numFmtId="1">
      <sharedItems containsSemiMixedTypes="0" containsString="0" containsNumber="1" containsInteger="1" minValue="145" maxValue="394"/>
    </cacheField>
    <cacheField name="Aging Bucket" numFmtId="0">
      <sharedItems/>
    </cacheField>
    <cacheField name="Available From" numFmtId="0">
      <sharedItems/>
    </cacheField>
    <cacheField name="Deployment Status" numFmtId="0">
      <sharedItems/>
    </cacheField>
    <cacheField name="Deployment Status 1" numFmtId="0">
      <sharedItems count="9">
        <s v="Partial Allocation"/>
        <s v="Resigned"/>
        <s v="Proposed"/>
        <s v="Earmarked" u="1"/>
        <s v="No Current Open Demand" u="1"/>
        <s v="Proactively Proposed" u="1"/>
        <s v="To be exited" u="1"/>
        <s v="Furlough" u="1"/>
        <s v="Going on ML" u="1"/>
      </sharedItems>
    </cacheField>
    <cacheField name="Primary Skill Group" numFmtId="0">
      <sharedItems containsBlank="1" count="22">
        <s v="Project Management/Scrum Master"/>
        <s v="QA Automation"/>
        <s v="Front End - Angular / React" u="1"/>
        <s v="Java" u="1"/>
        <s v="Low Code" u="1"/>
        <s v="QA Manual / Security / Performance and ETL testing " u="1"/>
        <s v="IPA -RPA" u="1"/>
        <s v="Salesforce Service/Marketing Cloud" u="1"/>
        <s v="SQL/Oracle" u="1"/>
        <s v=".NET" u="1"/>
        <s v="Data Engineering" u="1"/>
        <s v="L1 Help Desk" u="1"/>
        <s v="Product Management" u="1"/>
        <s v="Mobile Development" u="1"/>
        <s v="Platforms - QNXT / HealthRules / HRP" u="1"/>
        <s v="Design - UX / Reasearch / VD" u="1"/>
        <s v="DE-BI" u="1"/>
        <s v="Python" u="1"/>
        <s v="AI (ML/GenAI)" u="1"/>
        <s v="DevOps" u="1"/>
        <s v="Informatica" u="1"/>
        <m u="1"/>
      </sharedItems>
    </cacheField>
    <cacheField name="No. Of Opportunities" numFmtId="1">
      <sharedItems containsSemiMixedTypes="0" containsString="0" containsNumber="1" containsInteger="1" minValue="0" maxValue="0"/>
    </cacheField>
    <cacheField name="WFM Recommendation" numFmtId="14">
      <sharedItems/>
    </cacheField>
    <cacheField name="Comments" numFmtId="0">
      <sharedItems containsDate="1" containsMixedTypes="1" minDate="2025-12-01T00:00:00" maxDate="2025-12-02T00:00:00"/>
    </cacheField>
    <cacheField name="Additional comment" numFmtId="14">
      <sharedItems containsBlank="1"/>
    </cacheField>
    <cacheField name="RR#" numFmtId="1">
      <sharedItems containsNonDate="0" containsString="0" containsBlank="1"/>
    </cacheField>
    <cacheField name="Client Interview" numFmtId="0">
      <sharedItems containsNonDate="0" containsString="0" containsBlank="1"/>
    </cacheField>
    <cacheField name="Result" numFmtId="0">
      <sharedItems containsNonDate="0" containsString="0" containsBlank="1"/>
    </cacheField>
    <cacheField name="Proposed Date" numFmtId="14">
      <sharedItems containsNonDate="0" containsString="0" containsBlank="1"/>
    </cacheField>
    <cacheField name="Aging(Followup)" numFmtId="1">
      <sharedItems/>
    </cacheField>
    <cacheField name="Followup Aging Bucket" numFmtId="1">
      <sharedItems/>
    </cacheField>
    <cacheField name="Response date" numFmtId="0">
      <sharedItems containsNonDate="0" containsString="0" containsBlank="1"/>
    </cacheField>
    <cacheField name="Project-Opp1" numFmtId="0">
      <sharedItems containsNonDate="0" containsString="0" containsBlank="1"/>
    </cacheField>
    <cacheField name="Opp - 1 - RR#" numFmtId="0">
      <sharedItems containsNonDate="0" containsString="0" containsBlank="1"/>
    </cacheField>
    <cacheField name="Opp - 1 - Result" numFmtId="0">
      <sharedItems containsNonDate="0" containsString="0" containsBlank="1"/>
    </cacheField>
    <cacheField name="Opp - 1 Proposed Date" numFmtId="14">
      <sharedItems containsNonDate="0" containsString="0" containsBlank="1"/>
    </cacheField>
    <cacheField name="Response Date2" numFmtId="14">
      <sharedItems containsNonDate="0" containsString="0" containsBlank="1"/>
    </cacheField>
    <cacheField name="Project-Opp2" numFmtId="0">
      <sharedItems containsNonDate="0" containsString="0" containsBlank="1"/>
    </cacheField>
    <cacheField name="Opp - 2 - RR#" numFmtId="0">
      <sharedItems containsNonDate="0" containsString="0" containsBlank="1"/>
    </cacheField>
    <cacheField name="Opp - 2 - Result" numFmtId="0">
      <sharedItems containsNonDate="0" containsString="0" containsBlank="1"/>
    </cacheField>
    <cacheField name="Opp - 2 Proposed Date" numFmtId="0">
      <sharedItems containsNonDate="0" containsString="0" containsBlank="1"/>
    </cacheField>
    <cacheField name="Response Date3" numFmtId="0">
      <sharedItems containsNonDate="0" containsString="0" containsBlank="1"/>
    </cacheField>
    <cacheField name="Project-Opp3" numFmtId="0">
      <sharedItems containsNonDate="0" containsString="0" containsBlank="1"/>
    </cacheField>
    <cacheField name="Opp - 3 - RR#" numFmtId="0">
      <sharedItems containsNonDate="0" containsString="0" containsBlank="1"/>
    </cacheField>
    <cacheField name="Opp - 3 - Result" numFmtId="0">
      <sharedItems containsNonDate="0" containsString="0" containsBlank="1"/>
    </cacheField>
    <cacheField name="Opp - 3 Proposed Date" numFmtId="0">
      <sharedItems containsNonDate="0" containsString="0" containsBlank="1"/>
    </cacheField>
    <cacheField name="Response Date4" numFmtId="0">
      <sharedItems containsNonDate="0" containsString="0" containsBlank="1"/>
    </cacheField>
    <cacheField name="Project-Opp4" numFmtId="0">
      <sharedItems containsNonDate="0" containsString="0" containsBlank="1"/>
    </cacheField>
    <cacheField name="Opp - 4 - RR#" numFmtId="0">
      <sharedItems containsNonDate="0" containsString="0" containsBlank="1"/>
    </cacheField>
    <cacheField name="Opp - 4 - Result" numFmtId="0">
      <sharedItems containsNonDate="0" containsString="0" containsBlank="1"/>
    </cacheField>
    <cacheField name="Opp - 4 Proposed Date" numFmtId="0">
      <sharedItems containsNonDate="0" containsString="0" containsBlank="1"/>
    </cacheField>
    <cacheField name="Response Date5" numFmtId="0">
      <sharedItems containsNonDate="0" containsString="0" containsBlank="1"/>
    </cacheField>
    <cacheField name="Project-Opp5" numFmtId="0">
      <sharedItems containsNonDate="0" containsString="0" containsBlank="1"/>
    </cacheField>
    <cacheField name="BU" numFmtId="0">
      <sharedItems containsNonDate="0" containsString="0" containsBlank="1"/>
    </cacheField>
    <cacheField name="Opp - 5 - RR#" numFmtId="0">
      <sharedItems containsNonDate="0" containsString="0" containsBlank="1"/>
    </cacheField>
    <cacheField name="Opp - 5 - Result" numFmtId="0">
      <sharedItems containsNonDate="0" containsString="0" containsBlank="1"/>
    </cacheField>
    <cacheField name="Opp - 5 Proposed Date" numFmtId="0">
      <sharedItems containsNonDate="0" containsString="0" containsBlank="1"/>
    </cacheField>
    <cacheField name="Response Date6" numFmtId="0">
      <sharedItems containsNonDate="0" containsString="0" containsBlank="1"/>
    </cacheField>
    <cacheField name="Cost" numFmtId="0">
      <sharedItems containsNonDate="0" containsString="0" containsBlank="1"/>
    </cacheField>
    <cacheField name="Month" numFmtId="0">
      <sharedItems containsNonDate="0" containsString="0" containsBlank="1"/>
    </cacheField>
    <cacheField name="Project-Opp6" numFmtId="0">
      <sharedItems containsNonDate="0" containsString="0" containsBlank="1"/>
    </cacheField>
    <cacheField name="BU2" numFmtId="0">
      <sharedItems containsNonDate="0" containsString="0" containsBlank="1"/>
    </cacheField>
    <cacheField name="Opp - 5 - RR#2" numFmtId="0">
      <sharedItems containsNonDate="0" containsString="0" containsBlank="1"/>
    </cacheField>
    <cacheField name="Opp - 5 - Result2" numFmtId="0">
      <sharedItems containsNonDate="0" containsString="0" containsBlank="1"/>
    </cacheField>
    <cacheField name="Opp - 5 Proposed Date2" numFmtId="0">
      <sharedItems containsNonDate="0" containsString="0" containsBlank="1"/>
    </cacheField>
    <cacheField name="Response Date7"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1.513613425923" createdVersion="8" refreshedVersion="8" minRefreshableVersion="3" recordCount="148" xr:uid="{D73B42F2-2687-4898-96EA-02F9EFEF41B0}">
  <cacheSource type="worksheet">
    <worksheetSource ref="C6:BZ154" sheet="Sheet3"/>
  </cacheSource>
  <cacheFields count="76">
    <cacheField name="Sl No" numFmtId="0">
      <sharedItems containsSemiMixedTypes="0" containsString="0" containsNumber="1" containsInteger="1" minValue="1" maxValue="148"/>
    </cacheField>
    <cacheField name="Location" numFmtId="0">
      <sharedItems/>
    </cacheField>
    <cacheField name="Resource Type" numFmtId="0">
      <sharedItems/>
    </cacheField>
    <cacheField name="Project Name" numFmtId="0">
      <sharedItems/>
    </cacheField>
    <cacheField name="Proficiency " numFmtId="0">
      <sharedItems/>
    </cacheField>
    <cacheField name="Employee Name" numFmtId="0">
      <sharedItems/>
    </cacheField>
    <cacheField name="New WFM Manager" numFmtId="0">
      <sharedItems/>
    </cacheField>
    <cacheField name="Employee ID" numFmtId="0">
      <sharedItems/>
    </cacheField>
    <cacheField name="Designation" numFmtId="0">
      <sharedItems/>
    </cacheField>
    <cacheField name="Studio" numFmtId="0">
      <sharedItems containsBlank="1"/>
    </cacheField>
    <cacheField name="Past Experience" numFmtId="1">
      <sharedItems containsSemiMixedTypes="0" containsString="0" containsNumber="1" containsInteger="1" minValue="0" maxValue="236"/>
    </cacheField>
    <cacheField name="Emids DOJ" numFmtId="15">
      <sharedItems containsSemiMixedTypes="0" containsNonDate="0" containsDate="1" containsString="0" minDate="1994-05-11T00:00:00" maxDate="2025-11-06T00:00:00"/>
    </cacheField>
    <cacheField name="Emids experience (Months)" numFmtId="1">
      <sharedItems containsSemiMixedTypes="0" containsString="0" containsNumber="1" containsInteger="1" minValue="0" maxValue="378"/>
    </cacheField>
    <cacheField name="Emids experience (Yrs)" numFmtId="164">
      <sharedItems containsSemiMixedTypes="0" containsString="0" containsNumber="1" minValue="0" maxValue="31.5"/>
    </cacheField>
    <cacheField name="Tenure Band" numFmtId="0">
      <sharedItems/>
    </cacheField>
    <cacheField name="Overall experience (in Months)" numFmtId="1">
      <sharedItems containsSemiMixedTypes="0" containsString="0" containsNumber="1" containsInteger="1" minValue="1" maxValue="378"/>
    </cacheField>
    <cacheField name="Total experience (Yrs)" numFmtId="1">
      <sharedItems containsSemiMixedTypes="0" containsString="0" containsNumber="1" minValue="8.3333333333333301E-2" maxValue="31.5"/>
    </cacheField>
    <cacheField name="Total Exp." numFmtId="1">
      <sharedItems/>
    </cacheField>
    <cacheField name="Primary Skill" numFmtId="15">
      <sharedItems containsBlank="1"/>
    </cacheField>
    <cacheField name="Secondary Skill" numFmtId="15">
      <sharedItems containsBlank="1"/>
    </cacheField>
    <cacheField name="Additional Skill" numFmtId="15">
      <sharedItems containsBlank="1" longText="1"/>
    </cacheField>
    <cacheField name="Joining Status" numFmtId="15">
      <sharedItems count="2">
        <s v="Joined"/>
        <s v="YTR"/>
      </sharedItems>
    </cacheField>
    <cacheField name="Assign Date" numFmtId="15">
      <sharedItems containsSemiMixedTypes="0" containsNonDate="0" containsDate="1" containsString="0" minDate="2024-11-01T00:00:00" maxDate="2026-01-02T00:00:00"/>
    </cacheField>
    <cacheField name="Launchpad - Start Date - (Week Ending )" numFmtId="15">
      <sharedItems containsSemiMixedTypes="0" containsNonDate="0" containsDate="1" containsString="0" minDate="2024-11-02T00:00:00" maxDate="2026-01-04T00:00:00"/>
    </cacheField>
    <cacheField name="Launchpad - Start Date - (Month)" numFmtId="15">
      <sharedItems/>
    </cacheField>
    <cacheField name="Bench Aging" numFmtId="1">
      <sharedItems containsSemiMixedTypes="0" containsString="0" containsNumber="1" containsInteger="1" minValue="-48" maxValue="378"/>
    </cacheField>
    <cacheField name="Aging Bucket" numFmtId="0">
      <sharedItems/>
    </cacheField>
    <cacheField name="Available From" numFmtId="0">
      <sharedItems/>
    </cacheField>
    <cacheField name="Deployment Status" numFmtId="0">
      <sharedItems/>
    </cacheField>
    <cacheField name="Deployment Status 1" numFmtId="0">
      <sharedItems/>
    </cacheField>
    <cacheField name="Primary Skill Group" numFmtId="0">
      <sharedItems containsBlank="1" count="21">
        <s v="Project Management/Scrum Master"/>
        <s v="QA Automation"/>
        <s v="Front End - Angular / React"/>
        <s v="Java"/>
        <s v="DevOps"/>
        <s v="L1 Help Desk"/>
        <s v="QA Manual / Security / Performance and ETL testing "/>
        <s v="Platforms - QNXT / HealthRules / HRP"/>
        <s v="SQL/Oracle"/>
        <s v=".NET"/>
        <s v="Data Engineering"/>
        <s v="Product Management"/>
        <s v="Python"/>
        <s v="NodeJS"/>
        <s v="Informatica"/>
        <s v="Mobile Development"/>
        <s v="Security and Compliance"/>
        <s v="IPA -RPA"/>
        <s v="Salesforce Service/Marketing Cloud"/>
        <s v="IBM Integration Bus"/>
        <m/>
      </sharedItems>
    </cacheField>
    <cacheField name="No. Of Opportunities" numFmtId="1">
      <sharedItems containsSemiMixedTypes="0" containsString="0" containsNumber="1" containsInteger="1" minValue="0" maxValue="5"/>
    </cacheField>
    <cacheField name="WFM Recommendation" numFmtId="14">
      <sharedItems containsBlank="1" count="10">
        <s v="Retain"/>
        <s v="Serving Notice"/>
        <s v="Retained for Netsmart"/>
        <s v="Serving Notice/Healthmine"/>
        <s v="To be exited"/>
        <s v="Going on ml "/>
        <m/>
        <s v="TBD"/>
        <s v="50% earmarked to Medical Mutual. "/>
        <s v="Serving Notice- Earmarked for Advanced MD"/>
      </sharedItems>
    </cacheField>
    <cacheField name="Comments" numFmtId="14">
      <sharedItems containsBlank="1"/>
    </cacheField>
    <cacheField name="Additional comment" numFmtId="0">
      <sharedItems containsBlank="1"/>
    </cacheField>
    <cacheField name="RR#" numFmtId="0">
      <sharedItems containsBlank="1"/>
    </cacheField>
    <cacheField name="Client Interview" numFmtId="0">
      <sharedItems containsBlank="1"/>
    </cacheField>
    <cacheField name="Result" numFmtId="0">
      <sharedItems containsBlank="1"/>
    </cacheField>
    <cacheField name="Proposed Date" numFmtId="14">
      <sharedItems containsDate="1" containsBlank="1" containsMixedTypes="1" minDate="2025-08-28T00:00:00" maxDate="2025-11-08T00:00:00"/>
    </cacheField>
    <cacheField name="Aging(Followup)" numFmtId="1">
      <sharedItems containsBlank="1" containsMixedTypes="1" containsNumber="1" containsInteger="1" minValue="7" maxValue="78"/>
    </cacheField>
    <cacheField name="Followup Aging Bucket" numFmtId="1">
      <sharedItems containsBlank="1"/>
    </cacheField>
    <cacheField name="Response date" numFmtId="0">
      <sharedItems containsBlank="1"/>
    </cacheField>
    <cacheField name="Project-Opp1" numFmtId="0">
      <sharedItems containsBlank="1"/>
    </cacheField>
    <cacheField name="Opp - 1 - RR#" numFmtId="0">
      <sharedItems containsBlank="1"/>
    </cacheField>
    <cacheField name="Opp - 1 - Result" numFmtId="0">
      <sharedItems containsBlank="1" longText="1"/>
    </cacheField>
    <cacheField name="Opp - 1 Proposed Date" numFmtId="14">
      <sharedItems containsDate="1" containsBlank="1" containsMixedTypes="1" minDate="2025-09-01T00:00:00" maxDate="2025-10-31T00:00:00"/>
    </cacheField>
    <cacheField name="Response Date2" numFmtId="14">
      <sharedItems containsDate="1" containsBlank="1" containsMixedTypes="1" minDate="2025-09-09T00:00:00" maxDate="2025-11-04T00:00:00"/>
    </cacheField>
    <cacheField name="Project-Opp2" numFmtId="0">
      <sharedItems containsBlank="1"/>
    </cacheField>
    <cacheField name="Opp - 2 - RR#" numFmtId="0">
      <sharedItems containsBlank="1"/>
    </cacheField>
    <cacheField name="Opp - 2 - Result" numFmtId="0">
      <sharedItems containsBlank="1" longText="1"/>
    </cacheField>
    <cacheField name="Opp - 2 Proposed Date" numFmtId="0">
      <sharedItems containsDate="1" containsBlank="1" containsMixedTypes="1" minDate="2025-10-09T00:00:00" maxDate="2025-11-11T00:00:00"/>
    </cacheField>
    <cacheField name="Response Date3" numFmtId="0">
      <sharedItems containsDate="1" containsBlank="1" containsMixedTypes="1" minDate="2025-10-10T00:00:00" maxDate="2025-10-11T00:00:00"/>
    </cacheField>
    <cacheField name="Project-Opp3" numFmtId="0">
      <sharedItems containsBlank="1"/>
    </cacheField>
    <cacheField name="Opp - 3 - RR#" numFmtId="0">
      <sharedItems containsBlank="1"/>
    </cacheField>
    <cacheField name="Opp - 3 - Result" numFmtId="0">
      <sharedItems containsBlank="1"/>
    </cacheField>
    <cacheField name="Opp - 3 Proposed Date" numFmtId="0">
      <sharedItems containsDate="1" containsBlank="1" containsMixedTypes="1" minDate="2025-10-15T00:00:00" maxDate="2025-10-16T00:00:00"/>
    </cacheField>
    <cacheField name="Response Date4" numFmtId="0">
      <sharedItems containsDate="1" containsBlank="1" containsMixedTypes="1" minDate="2025-10-28T00:00:00" maxDate="2025-10-29T00:00:00"/>
    </cacheField>
    <cacheField name="Project-Opp4" numFmtId="0">
      <sharedItems containsBlank="1"/>
    </cacheField>
    <cacheField name="Opp - 4 - RR#" numFmtId="0">
      <sharedItems containsBlank="1"/>
    </cacheField>
    <cacheField name="Opp - 4 - Result" numFmtId="0">
      <sharedItems containsBlank="1"/>
    </cacheField>
    <cacheField name="Opp - 4 Proposed Date" numFmtId="0">
      <sharedItems containsBlank="1"/>
    </cacheField>
    <cacheField name="Response Date5" numFmtId="0">
      <sharedItems containsBlank="1"/>
    </cacheField>
    <cacheField name="Project-Opp5" numFmtId="0">
      <sharedItems containsBlank="1"/>
    </cacheField>
    <cacheField name="BU" numFmtId="0">
      <sharedItems containsBlank="1"/>
    </cacheField>
    <cacheField name="Opp - 5 - RR#" numFmtId="0">
      <sharedItems containsBlank="1"/>
    </cacheField>
    <cacheField name="Opp - 5 - Result" numFmtId="0">
      <sharedItems containsBlank="1"/>
    </cacheField>
    <cacheField name="Opp - 5 Proposed Date" numFmtId="0">
      <sharedItems containsBlank="1"/>
    </cacheField>
    <cacheField name="Response Date6" numFmtId="0">
      <sharedItems containsBlank="1"/>
    </cacheField>
    <cacheField name="Cost" numFmtId="0">
      <sharedItems containsBlank="1"/>
    </cacheField>
    <cacheField name="Month" numFmtId="0">
      <sharedItems containsBlank="1"/>
    </cacheField>
    <cacheField name="Project-Opp6" numFmtId="0">
      <sharedItems containsBlank="1"/>
    </cacheField>
    <cacheField name="BU2" numFmtId="0">
      <sharedItems containsBlank="1"/>
    </cacheField>
    <cacheField name="Opp - 5 - RR#2" numFmtId="0">
      <sharedItems containsBlank="1"/>
    </cacheField>
    <cacheField name="Opp - 5 - Result2" numFmtId="0">
      <sharedItems containsBlank="1"/>
    </cacheField>
    <cacheField name="Opp - 5 Proposed Date2" numFmtId="0">
      <sharedItems containsBlank="1"/>
    </cacheField>
    <cacheField name="Response Date7" numFmtId="0">
      <sharedItems containsBlank="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1.513613888892" createdVersion="8" refreshedVersion="8" minRefreshableVersion="3" recordCount="5867" xr:uid="{BF8382DC-42D1-41FE-AB3E-F2F8B55465CA}">
  <cacheSource type="worksheet">
    <worksheetSource ref="A1:R5897" sheet="LP base data"/>
  </cacheSource>
  <cacheFields count="18">
    <cacheField name="Month" numFmtId="0">
      <sharedItems count="25">
        <s v="Jan'24"/>
        <s v="Feb'24"/>
        <s v="Mar'24"/>
        <s v="Apr'24"/>
        <s v="May'24"/>
        <s v="June'24"/>
        <s v="July'24"/>
        <s v="Aug'24"/>
        <s v="Sep'24"/>
        <s v="Oct'24"/>
        <s v="Nov'24"/>
        <s v="Dec'24"/>
        <s v="Jan'25"/>
        <s v="Feb'25"/>
        <s v="Mar'25"/>
        <s v="Apr'25"/>
        <s v="May'25"/>
        <s v="Jun'25"/>
        <s v="Jul'25"/>
        <s v="Aug'25"/>
        <s v="Sep'25"/>
        <s v="Oct'25"/>
        <s v="Nov'25"/>
        <s v="Dec'25"/>
        <s v="Jan'26"/>
      </sharedItems>
    </cacheField>
    <cacheField name="Status" numFmtId="0">
      <sharedItems count="33">
        <s v="C/F from Previous Month"/>
        <s v="Added to LP in Jan'24"/>
        <s v="Allocated"/>
        <s v="Partial Allocated"/>
        <s v="Un-Available Pool"/>
        <s v="Resigned &amp; Exited"/>
        <s v="Added to LP in Feb'24"/>
        <s v="Added to LP in Mar'24"/>
        <s v="Added to LP in Apr'24"/>
        <s v="Added to LP in May'24"/>
        <s v="Added to LP in June'24"/>
        <s v="Added to LP in July'24"/>
        <s v="Ramp up Allocation, SOW not signed"/>
        <s v="Future Allocation"/>
        <s v="Added to LP in Aug'24"/>
        <s v="Added to LP in Sep'24"/>
        <s v="Added to LP in Oct'24"/>
        <s v="Added to LP in Nov'24"/>
        <s v="Added to LP in Dec'24"/>
        <s v="Added to LP in Jan'25"/>
        <s v="Added to LP in Feb'25"/>
        <s v="Added to LP in Mar'25"/>
        <s v="Added to LP in Apr'25"/>
        <s v="Added to LP in May'25"/>
        <s v="Added to LP in Jun'25"/>
        <s v="Added to LP in Jul'25"/>
        <s v="Added to LP in Aug'25"/>
        <s v="Added to LP in Sep'25"/>
        <s v="Partial Allocation"/>
        <s v="Added to LP in Oct'25"/>
        <s v="Added to LP in Nov'25"/>
        <s v="Added to LP in Dec'25"/>
        <s v="Added to LP in Jan'26"/>
      </sharedItems>
    </cacheField>
    <cacheField name="Location" numFmtId="0">
      <sharedItems/>
    </cacheField>
    <cacheField name="Emp ID" numFmtId="0">
      <sharedItems/>
    </cacheField>
    <cacheField name="Employee Name" numFmtId="0">
      <sharedItems/>
    </cacheField>
    <cacheField name="Previous project" numFmtId="0">
      <sharedItems/>
    </cacheField>
    <cacheField name="Segment" numFmtId="0">
      <sharedItems containsBlank="1"/>
    </cacheField>
    <cacheField name="SBU" numFmtId="0">
      <sharedItems containsBlank="1"/>
    </cacheField>
    <cacheField name="Release date" numFmtId="15">
      <sharedItems containsSemiMixedTypes="0" containsNonDate="0" containsDate="1" containsString="0" minDate="2023-03-01T00:00:00" maxDate="2026-01-02T00:00:00"/>
    </cacheField>
    <cacheField name="Release week" numFmtId="0">
      <sharedItems/>
    </cacheField>
    <cacheField name="Primary Skills" numFmtId="0">
      <sharedItems containsBlank="1"/>
    </cacheField>
    <cacheField name="Allocated date" numFmtId="0">
      <sharedItems containsDate="1" containsBlank="1" containsMixedTypes="1" minDate="2024-01-01T00:00:00" maxDate="2025-11-29T00:00:00"/>
    </cacheField>
    <cacheField name="Allocated week" numFmtId="0">
      <sharedItems containsBlank="1"/>
    </cacheField>
    <cacheField name="Allocated account" numFmtId="0">
      <sharedItems containsBlank="1"/>
    </cacheField>
    <cacheField name="Segment2" numFmtId="0">
      <sharedItems containsBlank="1"/>
    </cacheField>
    <cacheField name="SBU2" numFmtId="0">
      <sharedItems containsBlank="1"/>
    </cacheField>
    <cacheField name="Billability" numFmtId="0">
      <sharedItems containsBlank="1"/>
    </cacheField>
    <cacheField name="Studio"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
  <r>
    <x v="0"/>
    <s v="Digital Engg"/>
    <s v="Stacey Thompson Marcial"/>
    <s v="Mahesh "/>
    <s v="CAEMP067"/>
    <s v="Manager"/>
    <s v="Build"/>
    <n v="84"/>
    <d v="2021-05-10T00:00:00"/>
    <n v="54"/>
    <n v="4.5"/>
    <s v="4 - 6 Yrs"/>
    <n v="138"/>
    <n v="11.5"/>
    <s v="8+ Yrs"/>
    <x v="0"/>
    <s v="DLE Product Management (Consulting)"/>
  </r>
  <r>
    <x v="1"/>
    <s v="QA Automation"/>
    <s v="Shushan Ghazaryan"/>
    <s v="Samatha"/>
    <s v="AREMP020"/>
    <s v="Test Analyst"/>
    <s v="Build"/>
    <n v="72"/>
    <d v="2022-02-21T00:00:00"/>
    <n v="45"/>
    <n v="3.75"/>
    <s v="2 - 4 Yrs"/>
    <n v="117"/>
    <n v="9.75"/>
    <s v="8+ Yrs"/>
    <x v="1"/>
    <s v="QA Manual"/>
  </r>
  <r>
    <x v="2"/>
    <s v="Digital Engg"/>
    <s v="Rakesh Mukundray Shah"/>
    <s v="Mahesh"/>
    <s v="INEMP2653"/>
    <s v="Director"/>
    <s v="Build"/>
    <n v="192"/>
    <d v="2016-07-01T00:00:00"/>
    <n v="112"/>
    <n v="9.3333333333333339"/>
    <s v="&gt; 6 Yrs"/>
    <n v="304"/>
    <n v="25.333333333333332"/>
    <s v="8+ Yrs"/>
    <x v="2"/>
    <s v=".NET"/>
  </r>
  <r>
    <x v="3"/>
    <s v="Data &amp; AI"/>
    <s v="Sanjay Kumar"/>
    <s v="Mahesh"/>
    <s v="USEMP872"/>
    <s v="Director"/>
    <s v="Connect"/>
    <n v="180"/>
    <d v="2022-10-03T00:00:00"/>
    <n v="37"/>
    <n v="3.0833333333333335"/>
    <s v="2 - 4 Yrs"/>
    <n v="217"/>
    <n v="18.083333333333332"/>
    <s v="8+ Yrs"/>
    <x v="2"/>
    <s v="Healthcare Consultant"/>
  </r>
  <r>
    <x v="4"/>
    <s v="Digital Engg"/>
    <s v="Srinivasa Rao Jallu"/>
    <s v="Mahesh"/>
    <s v="INEMP6745"/>
    <s v="Director"/>
    <s v="Build"/>
    <n v="206"/>
    <d v="2022-05-10T00:00:00"/>
    <n v="42"/>
    <n v="3.5"/>
    <s v="2 - 4 Yrs"/>
    <n v="248"/>
    <n v="20.666666666666668"/>
    <s v="8+ Yrs"/>
    <x v="3"/>
    <s v="Informatica, DWBI, PowerBI, "/>
  </r>
  <r>
    <x v="1"/>
    <s v="Digital Engg"/>
    <s v="Ediga Jayachitra"/>
    <s v="Amy"/>
    <s v="INEMP5073"/>
    <s v="Software Engineer"/>
    <s v="Build"/>
    <n v="38"/>
    <d v="2020-10-19T00:00:00"/>
    <n v="61"/>
    <n v="5.083333333333333"/>
    <s v="4 - 6 Yrs"/>
    <n v="99"/>
    <n v="8.25"/>
    <s v="8+ Yrs"/>
    <x v="4"/>
    <s v="Angular"/>
  </r>
  <r>
    <x v="5"/>
    <s v="Digital Engg"/>
    <s v="Parthiban Palanivelu"/>
    <s v="Mahesh"/>
    <s v="INEMP7655"/>
    <s v="Engineering Manager"/>
    <m/>
    <n v="0"/>
    <d v="2025-03-10T00:00:00"/>
    <n v="8"/>
    <n v="0.66666666666666663"/>
    <s v="0 - 2 Yrs"/>
    <n v="8"/>
    <n v="0.66666666666666663"/>
    <s v="0 - 2 Yrs"/>
    <x v="5"/>
    <m/>
  </r>
  <r>
    <x v="6"/>
    <s v="Digital Engg"/>
    <s v="Himanshu Gupta"/>
    <s v="Mahesh"/>
    <s v="USEMP805"/>
    <s v="Associate Vice President"/>
    <s v="Build"/>
    <n v="204"/>
    <d v="2022-02-01T00:00:00"/>
    <n v="45"/>
    <n v="3.75"/>
    <s v="2 - 4 Yrs"/>
    <n v="249"/>
    <n v="20.75"/>
    <s v="8+ Yrs"/>
    <x v="2"/>
    <m/>
  </r>
  <r>
    <x v="7"/>
    <s v="QA Automation"/>
    <s v="Godisela Madhu Goud"/>
    <s v="Samatha"/>
    <s v="INEMP7572"/>
    <s v="Tech Lead"/>
    <s v="Build"/>
    <n v="0"/>
    <d v="2024-10-21T00:00:00"/>
    <n v="13"/>
    <n v="1.0833333333333333"/>
    <s v="0 - 2 Yrs"/>
    <n v="13"/>
    <n v="1.0833333333333333"/>
    <s v="0 - 2 Yrs"/>
    <x v="1"/>
    <m/>
  </r>
  <r>
    <x v="8"/>
    <s v="Digital Engg"/>
    <s v="Md Irfan Ali Junedi"/>
    <s v="Girish"/>
    <s v="INEMP6947"/>
    <s v="Senior Architect"/>
    <s v="Build"/>
    <n v="148"/>
    <d v="2022-08-23T00:00:00"/>
    <n v="39"/>
    <n v="3.25"/>
    <s v="2 - 4 Yrs"/>
    <n v="187"/>
    <n v="15.583333333333334"/>
    <s v="8+ Yrs"/>
    <x v="6"/>
    <s v="Cloud Ops - AWS, Azure, or GCP"/>
  </r>
  <r>
    <x v="1"/>
    <s v="Digital Engg"/>
    <s v="Mary Likitha S"/>
    <s v="Girish"/>
    <s v="INEMP5758"/>
    <s v="Senior Analyst - Operations"/>
    <s v="Build"/>
    <n v="40"/>
    <d v="2021-07-08T00:00:00"/>
    <n v="52"/>
    <n v="4.333333333333333"/>
    <s v="4 - 6 Yrs"/>
    <n v="92"/>
    <n v="7.666666666666667"/>
    <s v="6 - 8 Yrs"/>
    <x v="7"/>
    <m/>
  </r>
  <r>
    <x v="9"/>
    <s v="QA Automation"/>
    <s v="Pooja Sharma"/>
    <s v="Samatha"/>
    <s v="INEMP7611"/>
    <s v="Senior Test Engineer"/>
    <s v="Build "/>
    <n v="0"/>
    <d v="2024-12-23T00:00:00"/>
    <n v="11"/>
    <n v="0.91666666666666663"/>
    <s v="0 - 2 Yrs"/>
    <n v="11"/>
    <n v="0.91666666666666663"/>
    <s v="0 - 2 Yrs"/>
    <x v="1"/>
    <s v=" "/>
  </r>
  <r>
    <x v="10"/>
    <s v="Core Platforms"/>
    <s v="Rachael Marie Hibma"/>
    <s v="Girish"/>
    <s v="USEMP1042"/>
    <s v="Senior Consultant"/>
    <s v="Build"/>
    <n v="0"/>
    <d v="2025-05-05T00:00:00"/>
    <n v="6"/>
    <n v="0.5"/>
    <s v="0 - 2 Yrs"/>
    <n v="6"/>
    <n v="0.5"/>
    <s v="0 - 2 Yrs"/>
    <x v="8"/>
    <m/>
  </r>
  <r>
    <x v="11"/>
    <s v="Data &amp; AI"/>
    <s v="Pujari Venkata Naga Siva"/>
    <s v="Jijesh"/>
    <s v="INEMP6105"/>
    <s v="Consultant"/>
    <s v="Connect"/>
    <n v="46"/>
    <d v="2021-12-07T00:00:00"/>
    <n v="47"/>
    <n v="3.9166666666666665"/>
    <s v="2 - 4 Yrs"/>
    <n v="93"/>
    <n v="7.75"/>
    <s v="6 - 8 Yrs"/>
    <x v="9"/>
    <s v="Oracle SQL,SQL SERVER"/>
  </r>
  <r>
    <x v="12"/>
    <s v="Digital Engg"/>
    <s v="Seyedemarjan Ahmadi"/>
    <s v="Amy"/>
    <s v="AREMP027"/>
    <s v="Software Developer"/>
    <s v="Build"/>
    <n v="0"/>
    <d v="2023-01-17T00:00:00"/>
    <n v="34"/>
    <n v="2.8333333333333335"/>
    <s v="2 - 4 Yrs"/>
    <n v="34"/>
    <n v="2.8333333333333335"/>
    <s v="2 - 4 Yrs"/>
    <x v="10"/>
    <s v="Nodejs"/>
  </r>
  <r>
    <x v="13"/>
    <s v="Digital Engg"/>
    <s v="Abhijeet Lahuraj Nande"/>
    <s v="Girish"/>
    <s v="INEMP7649"/>
    <s v="Senior Software Engineer"/>
    <s v="Build"/>
    <n v="46"/>
    <d v="2025-02-27T00:00:00"/>
    <n v="9"/>
    <n v="0.75"/>
    <s v="0 - 2 Yrs"/>
    <n v="55"/>
    <n v="4.583333333333333"/>
    <s v="4 - 6 Yrs"/>
    <x v="11"/>
    <m/>
  </r>
  <r>
    <x v="11"/>
    <s v="Digital Engg"/>
    <s v="Subhajit Ray"/>
    <s v="Amy"/>
    <s v="INEMP2247"/>
    <s v="Architect"/>
    <s v="Build"/>
    <n v="40"/>
    <d v="2015-04-27T00:00:00"/>
    <n v="127"/>
    <n v="10.583333333333334"/>
    <s v="&gt; 6 Yrs"/>
    <n v="167"/>
    <n v="13.916666666666666"/>
    <s v="8+ Yrs"/>
    <x v="5"/>
    <m/>
  </r>
  <r>
    <x v="11"/>
    <s v="Digital Engg"/>
    <s v="Anshu Sagar"/>
    <s v="Amy"/>
    <s v="INEMP7334"/>
    <s v="Consultant"/>
    <s v="Build"/>
    <n v="25"/>
    <d v="2023-09-27T00:00:00"/>
    <n v="26"/>
    <n v="2.1666666666666665"/>
    <s v="2 - 4 Yrs"/>
    <n v="51"/>
    <n v="4.25"/>
    <s v="4 - 6 Yrs"/>
    <x v="10"/>
    <m/>
  </r>
  <r>
    <x v="9"/>
    <s v="QA Automation"/>
    <s v="Muddars Kartheek"/>
    <s v="Samatha"/>
    <s v="INEMP7624"/>
    <s v="Senior Test Engineer"/>
    <s v="Build"/>
    <n v="0"/>
    <d v="2025-01-13T00:00:00"/>
    <n v="10"/>
    <n v="0.83333333333333337"/>
    <s v="0 - 2 Yrs"/>
    <n v="10"/>
    <n v="0.83333333333333337"/>
    <s v="0 - 2 Yrs"/>
    <x v="1"/>
    <s v="Python"/>
  </r>
  <r>
    <x v="14"/>
    <s v="Digital Engg"/>
    <s v="Venkata Suresh Katragadda"/>
    <s v="Jijesh"/>
    <s v="INEMP7737"/>
    <s v="Senior Engineering Manager"/>
    <m/>
    <n v="0"/>
    <d v="2025-06-19T00:00:00"/>
    <n v="5"/>
    <n v="0.41666666666666669"/>
    <s v="0 - 2 Yrs"/>
    <n v="5"/>
    <n v="0.41666666666666669"/>
    <s v="0 - 2 Yrs"/>
    <x v="3"/>
    <s v="PowerBI"/>
  </r>
  <r>
    <x v="15"/>
    <s v="Digital Engg"/>
    <s v="Ranjeetha Kempegowda"/>
    <s v="Mahesh"/>
    <s v="INEMP3155"/>
    <s v="Tech Lead"/>
    <s v="Build"/>
    <n v="134"/>
    <d v="2017-08-17T00:00:00"/>
    <n v="99"/>
    <n v="8.25"/>
    <s v="&gt; 6 Yrs"/>
    <n v="233"/>
    <n v="19.416666666666668"/>
    <s v="8+ Yrs"/>
    <x v="12"/>
    <m/>
  </r>
  <r>
    <x v="16"/>
    <s v="Digital Engg"/>
    <s v="Vishesh Bhawsar"/>
    <s v="Amy"/>
    <s v="USEMP922"/>
    <s v="Manager"/>
    <s v="Build"/>
    <n v="173"/>
    <d v="2023-04-03T00:00:00"/>
    <n v="31"/>
    <n v="2.5833333333333335"/>
    <s v="2 - 4 Yrs"/>
    <n v="204"/>
    <n v="17"/>
    <s v="8+ Yrs"/>
    <x v="5"/>
    <s v="Angular"/>
  </r>
  <r>
    <x v="17"/>
    <s v="QA Automation"/>
    <s v="Manohar Dattatreya"/>
    <s v="Samatha"/>
    <s v="INEMP3176"/>
    <s v="Architect"/>
    <s v="Build"/>
    <n v="136"/>
    <d v="2017-08-31T00:00:00"/>
    <n v="98"/>
    <n v="8.1666666666666661"/>
    <s v="&gt; 6 Yrs"/>
    <n v="234"/>
    <n v="19.5"/>
    <s v="8+ Yrs"/>
    <x v="1"/>
    <s v="QA Manual"/>
  </r>
  <r>
    <x v="18"/>
    <s v="Core Platforms"/>
    <s v="Joyce Statzer"/>
    <s v="Girish"/>
    <s v="USEMP554"/>
    <s v="Team Lead"/>
    <s v="Build"/>
    <n v="0"/>
    <d v="1997-05-19T00:00:00"/>
    <n v="342"/>
    <n v="28.5"/>
    <s v="&gt; 6 Yrs"/>
    <n v="342"/>
    <n v="28.5"/>
    <s v="8+ Yrs"/>
    <x v="13"/>
    <m/>
  </r>
  <r>
    <x v="19"/>
    <s v="Digital Engg"/>
    <s v="Arihant Jain"/>
    <s v="Jijesh"/>
    <s v="INEMP7525"/>
    <s v="Senior Consultant"/>
    <s v="Build"/>
    <n v="57"/>
    <d v="2024-07-25T00:00:00"/>
    <n v="16"/>
    <n v="1.3333333333333333"/>
    <s v="0 - 2 Yrs"/>
    <n v="73"/>
    <n v="6.083333333333333"/>
    <s v="6 - 8 Yrs"/>
    <x v="14"/>
    <s v="SQL"/>
  </r>
  <r>
    <x v="1"/>
    <s v="Digital Engg"/>
    <s v="Sankaraiah Beedana"/>
    <s v="Samatha"/>
    <s v="INEMP1832"/>
    <s v="Tech Lead"/>
    <s v="Build"/>
    <n v="51"/>
    <d v="2014-04-30T00:00:00"/>
    <n v="139"/>
    <n v="11.583333333333334"/>
    <s v="&gt; 6 Yrs"/>
    <n v="190"/>
    <n v="15.833333333333334"/>
    <s v="8+ Yrs"/>
    <x v="15"/>
    <s v="ETL testing, DB Testing"/>
  </r>
  <r>
    <x v="9"/>
    <s v="Digital Engg"/>
    <s v="Shaik Thasneem"/>
    <s v="Girish"/>
    <s v="INEMP6553"/>
    <s v="Associate Consultant"/>
    <s v="Build"/>
    <n v="0"/>
    <d v="2022-03-21T00:00:00"/>
    <n v="44"/>
    <n v="3.6666666666666665"/>
    <s v="2 - 4 Yrs"/>
    <n v="44"/>
    <n v="3.6666666666666665"/>
    <s v="2 - 4 Yrs"/>
    <x v="11"/>
    <m/>
  </r>
  <r>
    <x v="20"/>
    <s v="Digital Engg"/>
    <s v="Neha Chari"/>
    <s v="Mahesh"/>
    <s v="USEMP846"/>
    <s v="Team Lead"/>
    <s v="Build"/>
    <n v="115"/>
    <d v="2022-06-13T00:00:00"/>
    <n v="41"/>
    <n v="3.4166666666666665"/>
    <s v="2 - 4 Yrs"/>
    <n v="156"/>
    <n v="13"/>
    <s v="8+ Yrs"/>
    <x v="16"/>
    <s v="Business Analyst"/>
  </r>
  <r>
    <x v="21"/>
    <s v="Digital Engg"/>
    <s v="Saurabh Singh"/>
    <s v="Jijesh"/>
    <s v="INEMP7688"/>
    <s v="Software Engineer"/>
    <m/>
    <n v="0"/>
    <d v="2025-05-02T00:00:00"/>
    <n v="6"/>
    <n v="0.5"/>
    <s v="0 - 2 Yrs"/>
    <n v="6"/>
    <n v="0.5"/>
    <s v="0 - 2 Yrs"/>
    <x v="14"/>
    <s v="Pandas"/>
  </r>
  <r>
    <x v="21"/>
    <s v="Digital Engg"/>
    <s v="Shaikh Isak Shaikh Samad"/>
    <s v="Jijesh"/>
    <s v="INEMP6654"/>
    <s v="Senior Consultant"/>
    <m/>
    <n v="52"/>
    <d v="2022-04-06T00:00:00"/>
    <n v="43"/>
    <n v="3.5833333333333335"/>
    <s v="2 - 4 Yrs"/>
    <n v="95"/>
    <n v="7.916666666666667"/>
    <s v="6 - 8 Yrs"/>
    <x v="14"/>
    <s v="Django/Flask/Tornado"/>
  </r>
  <r>
    <x v="15"/>
    <s v="QA Automation"/>
    <s v="Sumanth S V"/>
    <s v="Samatha"/>
    <s v="INEMP4502"/>
    <s v="Architect"/>
    <s v="Connect"/>
    <n v="159"/>
    <d v="2019-10-24T00:00:00"/>
    <n v="73"/>
    <n v="6.083333333333333"/>
    <s v="&gt; 6 Yrs"/>
    <n v="232"/>
    <n v="19.333333333333332"/>
    <s v="8+ Yrs"/>
    <x v="1"/>
    <s v="Java"/>
  </r>
  <r>
    <x v="22"/>
    <s v="Core Platforms"/>
    <s v="Ildemara Ariz"/>
    <s v="Girish"/>
    <s v="USEMP656"/>
    <s v="Team Lead"/>
    <s v="Build"/>
    <n v="180"/>
    <d v="2021-05-17T00:00:00"/>
    <n v="54"/>
    <n v="4.5"/>
    <s v="4 - 6 Yrs"/>
    <n v="234"/>
    <n v="19.5"/>
    <s v="8+ Yrs"/>
    <x v="12"/>
    <s v="QNXT"/>
  </r>
  <r>
    <x v="22"/>
    <s v="Core Platforms"/>
    <s v="William Poland"/>
    <s v="Girish"/>
    <s v="USEMP631"/>
    <s v="Team Lead"/>
    <s v="Build"/>
    <n v="0"/>
    <d v="2008-04-07T00:00:00"/>
    <n v="211"/>
    <n v="17.583333333333332"/>
    <s v="&gt; 6 Yrs"/>
    <n v="211"/>
    <n v="17.583333333333332"/>
    <s v="8+ Yrs"/>
    <x v="8"/>
    <m/>
  </r>
  <r>
    <x v="11"/>
    <s v="Digital Engg"/>
    <s v="Chilambarasan Jayakumar"/>
    <s v="Amy"/>
    <s v="INEMP5137"/>
    <s v="Tech Lead"/>
    <s v="Build"/>
    <s v="105"/>
    <d v="2020-11-23T00:00:00"/>
    <n v="60"/>
    <n v="5"/>
    <s v="4 - 6 Yrs"/>
    <n v="165"/>
    <n v="13.75"/>
    <s v="8+ Yrs"/>
    <x v="5"/>
    <m/>
  </r>
  <r>
    <x v="11"/>
    <s v="Digital Engg"/>
    <s v="Ishaan Gupta"/>
    <s v="Amy"/>
    <s v="INEMP6027"/>
    <s v="Software Engineer"/>
    <s v="Build"/>
    <s v="58"/>
    <d v="2021-10-25T00:00:00"/>
    <n v="49"/>
    <n v="4.083333333333333"/>
    <s v="4 - 6 Yrs"/>
    <n v="107"/>
    <n v="8.9166666666666661"/>
    <s v="8+ Yrs"/>
    <x v="5"/>
    <m/>
  </r>
  <r>
    <x v="11"/>
    <s v="Digital Engg"/>
    <s v="Kavyashree Mahadeva"/>
    <s v="Amy"/>
    <s v="INEMP3522"/>
    <s v="Senior Consultant"/>
    <s v="Build"/>
    <s v="21"/>
    <d v="2018-06-18T00:00:00"/>
    <n v="89"/>
    <n v="7.416666666666667"/>
    <s v="&gt; 6 Yrs"/>
    <n v="110"/>
    <n v="9.1666666666666661"/>
    <s v="8+ Yrs"/>
    <x v="5"/>
    <m/>
  </r>
  <r>
    <x v="11"/>
    <s v="Digital Engg"/>
    <s v="Prabhat Kumar Verma"/>
    <s v="Amy"/>
    <s v="INEMP7454"/>
    <s v="Consultant"/>
    <s v="Build"/>
    <s v="22"/>
    <d v="2024-04-29T00:00:00"/>
    <n v="19"/>
    <n v="1.5833333333333333"/>
    <s v="0 - 2 Yrs"/>
    <n v="41"/>
    <n v="3.4166666666666665"/>
    <s v="2 - 4 Yrs"/>
    <x v="10"/>
    <s v="Nodejs"/>
  </r>
  <r>
    <x v="11"/>
    <s v="Data &amp; AI"/>
    <s v="Y Rambabu Reddy"/>
    <s v="Jijesh"/>
    <s v="INEMP5306"/>
    <s v="Senior Consultant"/>
    <s v="Connect"/>
    <s v="51"/>
    <d v="2021-03-15T00:00:00"/>
    <n v="56"/>
    <n v="4.666666666666667"/>
    <s v="4 - 6 Yrs"/>
    <n v="107"/>
    <n v="8.9166666666666661"/>
    <s v="8+ Yrs"/>
    <x v="16"/>
    <s v="TSQL"/>
  </r>
  <r>
    <x v="23"/>
    <s v="Digital Engg"/>
    <s v="Adarsh Vinayak Shet"/>
    <s v="Girish"/>
    <s v="INEMP7672"/>
    <s v="Software Engineer"/>
    <m/>
    <n v="0"/>
    <d v="2025-04-10T00:00:00"/>
    <n v="7"/>
    <n v="0.58333333333333337"/>
    <s v="0 - 2 Yrs"/>
    <n v="7"/>
    <n v="0.58333333333333337"/>
    <s v="0 - 2 Yrs"/>
    <x v="11"/>
    <m/>
  </r>
  <r>
    <x v="24"/>
    <s v="Digital Engg"/>
    <s v="Modupalli Lavanya"/>
    <s v="Samatha"/>
    <s v="INEMP6780"/>
    <s v="Test Engineer"/>
    <m/>
    <n v="0"/>
    <d v="2024-10-14T00:00:00"/>
    <n v="13"/>
    <n v="1.0833333333333333"/>
    <s v="0 - 2 Yrs"/>
    <n v="13"/>
    <n v="1.0833333333333333"/>
    <s v="0 - 2 Yrs"/>
    <x v="15"/>
    <m/>
  </r>
  <r>
    <x v="25"/>
    <s v="Digital Engg"/>
    <s v="Shaik Mahammad Ismail"/>
    <s v="Girish"/>
    <s v="INEMP4990"/>
    <s v="Tech Lead"/>
    <s v="Connect"/>
    <n v="65"/>
    <d v="2020-09-10T00:00:00"/>
    <n v="62"/>
    <n v="5.166666666666667"/>
    <s v="4 - 6 Yrs"/>
    <n v="127"/>
    <n v="10.583333333333334"/>
    <s v="8+ Yrs"/>
    <x v="6"/>
    <m/>
  </r>
  <r>
    <x v="26"/>
    <s v="Digital Engg"/>
    <s v="Giriraj Samudrala"/>
    <s v="Samatha"/>
    <s v="INEMP1801"/>
    <s v="Manager"/>
    <s v="Build"/>
    <n v="71"/>
    <d v="2014-04-21T00:00:00"/>
    <n v="139"/>
    <n v="11.583333333333334"/>
    <s v="&gt; 6 Yrs"/>
    <n v="210"/>
    <n v="17.5"/>
    <s v="8+ Yrs"/>
    <x v="15"/>
    <s v="QA Automation"/>
  </r>
  <r>
    <x v="23"/>
    <s v="Digital Engg"/>
    <s v="Harathi Maisa"/>
    <s v="Samatha"/>
    <s v="INEMP4335"/>
    <s v="Senior Consultant"/>
    <s v="Build"/>
    <n v="35"/>
    <d v="2019-07-29T00:00:00"/>
    <n v="76"/>
    <n v="6.333333333333333"/>
    <s v="&gt; 6 Yrs"/>
    <n v="111"/>
    <n v="9.25"/>
    <s v="8+ Yrs"/>
    <x v="15"/>
    <m/>
  </r>
  <r>
    <x v="23"/>
    <s v="Digital Engg"/>
    <s v="Bonam Dhanaraju"/>
    <s v="Samatha"/>
    <s v="INEMP6086"/>
    <s v="Tech Lead"/>
    <s v="Build"/>
    <n v="50"/>
    <d v="2021-11-29T00:00:00"/>
    <n v="48"/>
    <n v="4"/>
    <s v="2 - 4 Yrs"/>
    <n v="98"/>
    <n v="8.1666666666666661"/>
    <s v="8+ Yrs"/>
    <x v="15"/>
    <s v="QA Manual"/>
  </r>
  <r>
    <x v="23"/>
    <s v="Digital Engg"/>
    <s v="Ritesh Chaubey"/>
    <s v="Girish"/>
    <s v="INEMP7568"/>
    <s v="Senior Consultant"/>
    <s v="Build"/>
    <n v="0"/>
    <d v="2024-10-15T00:00:00"/>
    <n v="13"/>
    <n v="1.0833333333333333"/>
    <s v="0 - 2 Yrs"/>
    <n v="13"/>
    <n v="1.0833333333333333"/>
    <s v="0 - 2 Yrs"/>
    <x v="11"/>
    <s v=" "/>
  </r>
  <r>
    <x v="27"/>
    <s v="Digital Engg"/>
    <s v="Mairel Tucciarone"/>
    <s v="Mahesh"/>
    <s v="USEMP731"/>
    <s v="Team Lead"/>
    <s v="Build"/>
    <n v="190"/>
    <d v="2021-09-01T00:00:00"/>
    <n v="50"/>
    <n v="4.166666666666667"/>
    <s v="4 - 6 Yrs"/>
    <n v="240"/>
    <n v="20"/>
    <s v="8+ Yrs"/>
    <x v="12"/>
    <m/>
  </r>
  <r>
    <x v="27"/>
    <s v="Digital Engg"/>
    <s v="Rakesh Kumar Govindu"/>
    <s v="Mahesh"/>
    <s v="USEMP799"/>
    <s v="Director"/>
    <s v="Connect"/>
    <n v="198"/>
    <d v="2022-02-05T00:00:00"/>
    <n v="45"/>
    <n v="3.75"/>
    <s v="2 - 4 Yrs"/>
    <n v="243"/>
    <n v="20.25"/>
    <s v="8+ Yrs"/>
    <x v="17"/>
    <s v="UI Path"/>
  </r>
  <r>
    <x v="27"/>
    <s v="Digital Engg"/>
    <s v="Shubham Bhat"/>
    <s v="Mahesh"/>
    <s v="INEMP7588"/>
    <s v="Senior Business Analyst"/>
    <m/>
    <n v="0"/>
    <d v="2024-12-03T00:00:00"/>
    <n v="11"/>
    <n v="0.91666666666666663"/>
    <s v="0 - 2 Yrs"/>
    <n v="11"/>
    <n v="0.91666666666666663"/>
    <s v="0 - 2 Yrs"/>
    <x v="12"/>
    <m/>
  </r>
  <r>
    <x v="27"/>
    <s v="Digital Engg"/>
    <s v="Siva Sankar Reddy Yarragudi"/>
    <s v="Mahesh"/>
    <s v="INEMP4385"/>
    <s v="Team Lead"/>
    <s v="Connect"/>
    <n v="167"/>
    <d v="2019-08-22T00:00:00"/>
    <n v="75"/>
    <n v="6.25"/>
    <s v="&gt; 6 Yrs"/>
    <n v="242"/>
    <n v="20.166666666666668"/>
    <s v="8+ Yrs"/>
    <x v="12"/>
    <m/>
  </r>
  <r>
    <x v="27"/>
    <s v="Digital Engg"/>
    <s v="Waquar Khan"/>
    <s v="Mahesh"/>
    <s v="INEMP7584"/>
    <s v="Business Analyst"/>
    <m/>
    <n v="0"/>
    <d v="2024-11-21T00:00:00"/>
    <n v="12"/>
    <n v="1"/>
    <s v="0 - 2 Yrs"/>
    <n v="12"/>
    <n v="1"/>
    <s v="0 - 2 Yrs"/>
    <x v="12"/>
    <m/>
  </r>
  <r>
    <x v="23"/>
    <s v="Digital Engg"/>
    <s v="Shrikant Sanjay Nalkande"/>
    <s v="Girish"/>
    <s v="INEMP7689"/>
    <s v="Software Engineer"/>
    <s v="Build"/>
    <n v="0"/>
    <d v="2025-05-02T00:00:00"/>
    <n v="6"/>
    <n v="0.5"/>
    <s v="0 - 2 Yrs"/>
    <n v="6"/>
    <n v="0.5"/>
    <s v="0 - 2 Yrs"/>
    <x v="11"/>
    <s v=" "/>
  </r>
  <r>
    <x v="15"/>
    <s v="Digital Engg"/>
    <s v="Karan Narayan"/>
    <s v="Jijesh"/>
    <s v="INEMP7464"/>
    <s v="Senior Consultant"/>
    <s v="Connect"/>
    <n v="92"/>
    <d v="2024-05-13T00:00:00"/>
    <n v="18"/>
    <n v="1.5"/>
    <s v="0 - 2 Yrs"/>
    <n v="110"/>
    <n v="9.1666666666666661"/>
    <s v="8+ Yrs"/>
    <x v="9"/>
    <s v="MS SQL Server"/>
  </r>
  <r>
    <x v="11"/>
    <s v="Digital Engg"/>
    <s v="Abhishek Akhileshwarnath"/>
    <s v="Mahesh"/>
    <s v="CAEMP109"/>
    <s v="Senior Manager"/>
    <s v="Design"/>
    <n v="180"/>
    <d v="2022-04-11T00:00:00"/>
    <n v="43"/>
    <n v="3.5833333333333335"/>
    <s v="2 - 4 Yrs"/>
    <n v="223"/>
    <n v="18.583333333333332"/>
    <s v="8+ Yrs"/>
    <x v="12"/>
    <s v="Healthcare Consultant"/>
  </r>
  <r>
    <x v="11"/>
    <s v="Digital Engg"/>
    <s v="Ajay Reddy Sidde"/>
    <s v="Mahesh"/>
    <s v="USEMP965"/>
    <s v="Manager"/>
    <s v="Build"/>
    <n v="0"/>
    <d v="2023-11-27T00:00:00"/>
    <n v="24"/>
    <n v="2"/>
    <s v="2 - 4 Yrs"/>
    <n v="24"/>
    <n v="2"/>
    <s v="2 - 4 Yrs"/>
    <x v="12"/>
    <m/>
  </r>
  <r>
    <x v="11"/>
    <s v="Digital Engg"/>
    <s v="Ajit Rawat"/>
    <s v="Amy"/>
    <s v="INEMP7335"/>
    <s v="Consultant"/>
    <s v="Build"/>
    <n v="56"/>
    <d v="2023-09-27T00:00:00"/>
    <n v="26"/>
    <n v="2.1666666666666665"/>
    <s v="2 - 4 Yrs"/>
    <n v="82"/>
    <n v="6.833333333333333"/>
    <s v="6 - 8 Yrs"/>
    <x v="10"/>
    <m/>
  </r>
  <r>
    <x v="11"/>
    <s v="QA Automation"/>
    <s v="Ashwin K Kattula"/>
    <s v="Samatha"/>
    <s v="USEMP866"/>
    <s v="Architect"/>
    <s v="Build"/>
    <n v="180"/>
    <d v="2022-08-29T00:00:00"/>
    <n v="39"/>
    <n v="3.25"/>
    <s v="2 - 4 Yrs"/>
    <n v="219"/>
    <n v="18.25"/>
    <s v="8+ Yrs"/>
    <x v="1"/>
    <s v="QA Automation"/>
  </r>
  <r>
    <x v="11"/>
    <s v="Digital Engg"/>
    <s v="B Shiva Raju"/>
    <s v="Girish"/>
    <s v="INEMP6015"/>
    <s v="Tech Lead"/>
    <s v="Build"/>
    <n v="60"/>
    <d v="2021-10-20T00:00:00"/>
    <n v="49"/>
    <n v="4.083333333333333"/>
    <s v="4 - 6 Yrs"/>
    <n v="109"/>
    <n v="9.0833333333333339"/>
    <s v="8+ Yrs"/>
    <x v="18"/>
    <m/>
  </r>
  <r>
    <x v="11"/>
    <s v="Digital Engg"/>
    <s v="Balachander Reddy Mareddy"/>
    <s v="Girish"/>
    <s v="USEMP699"/>
    <s v="Senior Consultant"/>
    <s v="Build"/>
    <n v="48"/>
    <d v="2024-08-28T00:00:00"/>
    <n v="15"/>
    <n v="1.25"/>
    <s v="0 - 2 Yrs"/>
    <n v="63"/>
    <n v="5.25"/>
    <s v="4 - 6 Yrs"/>
    <x v="6"/>
    <m/>
  </r>
  <r>
    <x v="11"/>
    <s v="Digital Engg"/>
    <s v="Bikram Keshari Nayak"/>
    <s v="Jijesh"/>
    <s v="INEMP4472"/>
    <s v="Senior Consultant"/>
    <s v="Build"/>
    <n v="50"/>
    <d v="2019-10-10T00:00:00"/>
    <n v="73"/>
    <n v="6.083333333333333"/>
    <s v="&gt; 6 Yrs"/>
    <n v="123"/>
    <n v="10.25"/>
    <s v="8+ Yrs"/>
    <x v="19"/>
    <s v="Oracle"/>
  </r>
  <r>
    <x v="11"/>
    <s v="Digital Engg"/>
    <s v="Bindela Kavitha"/>
    <s v="Amy"/>
    <s v="INEMP5162"/>
    <s v="Tech Lead"/>
    <s v="Build"/>
    <n v="64"/>
    <d v="2020-12-03T00:00:00"/>
    <n v="59"/>
    <n v="4.916666666666667"/>
    <s v="4 - 6 Yrs"/>
    <n v="123"/>
    <n v="10.25"/>
    <s v="8+ Yrs"/>
    <x v="5"/>
    <s v="Oracle"/>
  </r>
  <r>
    <x v="11"/>
    <s v="Digital Engg"/>
    <s v="Dayanand David Siddiah"/>
    <s v="Mahesh"/>
    <s v="INEMP2205"/>
    <s v="Senior Consultant"/>
    <s v="Build"/>
    <n v="122"/>
    <d v="2015-03-26T00:00:00"/>
    <n v="128"/>
    <n v="10.666666666666666"/>
    <s v="&gt; 6 Yrs"/>
    <n v="250"/>
    <n v="20.833333333333332"/>
    <s v="8+ Yrs"/>
    <x v="12"/>
    <s v="Business Analyst"/>
  </r>
  <r>
    <x v="11"/>
    <s v="Digital Engg"/>
    <s v="Divyank Singh"/>
    <s v="Mahesh"/>
    <s v="USEMP858"/>
    <s v="Team Lead"/>
    <s v="Design"/>
    <n v="84"/>
    <d v="2022-07-11T00:00:00"/>
    <n v="40"/>
    <n v="3.3333333333333335"/>
    <s v="2 - 4 Yrs"/>
    <n v="124"/>
    <n v="10.333333333333334"/>
    <s v="8+ Yrs"/>
    <x v="0"/>
    <s v="Project Management(Consulting)"/>
  </r>
  <r>
    <x v="11"/>
    <s v="Digital Engg"/>
    <s v="Dyana Anjaneya"/>
    <s v="Girish"/>
    <s v="USEMP979"/>
    <s v="Associate Consultant"/>
    <s v="Build"/>
    <n v="0"/>
    <d v="2024-02-26T00:00:00"/>
    <n v="21"/>
    <n v="1.75"/>
    <s v="0 - 2 Yrs"/>
    <n v="21"/>
    <n v="1.75"/>
    <s v="0 - 2 Yrs"/>
    <x v="11"/>
    <m/>
  </r>
  <r>
    <x v="11"/>
    <s v="Digital Engg"/>
    <s v="Eswaran Kijulva Santhilal"/>
    <s v="Amy"/>
    <s v="USEMP1008"/>
    <s v="Technical Lead"/>
    <m/>
    <n v="0"/>
    <d v="2024-12-09T00:00:00"/>
    <n v="11"/>
    <n v="0.91666666666666663"/>
    <s v="0 - 2 Yrs"/>
    <n v="11"/>
    <n v="0.91666666666666663"/>
    <s v="0 - 2 Yrs"/>
    <x v="5"/>
    <m/>
  </r>
  <r>
    <x v="11"/>
    <s v="Digital Engg"/>
    <s v="Jampani Manju Bhargavi"/>
    <s v="Samatha"/>
    <s v="INEMP5779"/>
    <s v="Senior Consultant"/>
    <s v="Build"/>
    <n v="24"/>
    <d v="2021-07-16T00:00:00"/>
    <n v="52"/>
    <n v="4.333333333333333"/>
    <s v="4 - 6 Yrs"/>
    <n v="76"/>
    <n v="6.333333333333333"/>
    <s v="6 - 8 Yrs"/>
    <x v="15"/>
    <m/>
  </r>
  <r>
    <x v="11"/>
    <s v="Digital Engg"/>
    <s v="Kevin Shen"/>
    <s v="Girish"/>
    <s v="USEMP973"/>
    <s v="Senior Consultant"/>
    <s v="Build"/>
    <n v="0"/>
    <d v="2024-02-05T00:00:00"/>
    <n v="21"/>
    <n v="1.75"/>
    <s v="0 - 2 Yrs"/>
    <n v="21"/>
    <n v="1.75"/>
    <s v="0 - 2 Yrs"/>
    <x v="11"/>
    <m/>
  </r>
  <r>
    <x v="11"/>
    <s v="Digital Engg"/>
    <s v="Kishore Kumar Shanmuganathan"/>
    <s v="Amy"/>
    <s v="INEMP4048"/>
    <s v="Tech Lead"/>
    <s v="Build"/>
    <n v="62"/>
    <d v="2019-02-04T00:00:00"/>
    <n v="81"/>
    <n v="6.75"/>
    <s v="&gt; 6 Yrs"/>
    <n v="143"/>
    <n v="11.916666666666666"/>
    <s v="8+ Yrs"/>
    <x v="10"/>
    <m/>
  </r>
  <r>
    <x v="11"/>
    <s v="Digital Engg"/>
    <s v="Kishorekumar Sudhakar"/>
    <s v="Amy"/>
    <s v="USEMP928"/>
    <s v="Architect"/>
    <s v="Build"/>
    <n v="181"/>
    <d v="2023-05-08T00:00:00"/>
    <n v="30"/>
    <n v="2.5"/>
    <s v="2 - 4 Yrs"/>
    <n v="211"/>
    <n v="17.583333333333332"/>
    <s v="8+ Yrs"/>
    <x v="20"/>
    <s v="Springboot"/>
  </r>
  <r>
    <x v="11"/>
    <s v="Digital Engg"/>
    <s v="M Muniramachandra"/>
    <s v="Girish "/>
    <s v="INEMP7489"/>
    <s v="Senior Consultant"/>
    <s v="Build"/>
    <n v="125"/>
    <d v="2024-06-17T00:00:00"/>
    <n v="17"/>
    <n v="1.4166666666666667"/>
    <s v="0 - 2 Yrs"/>
    <n v="142"/>
    <n v="11.833333333333334"/>
    <s v="8+ Yrs"/>
    <x v="21"/>
    <m/>
  </r>
  <r>
    <x v="11"/>
    <s v="Digital Engg"/>
    <s v="Manjunatha Tharuvesanchi Mallikarjuna"/>
    <s v="Amy"/>
    <s v="USEMP976"/>
    <s v="Architect"/>
    <s v="Build"/>
    <n v="0"/>
    <d v="2024-02-20T00:00:00"/>
    <n v="21"/>
    <n v="1.75"/>
    <s v="0 - 2 Yrs"/>
    <n v="21"/>
    <n v="1.75"/>
    <s v="0 - 2 Yrs"/>
    <x v="5"/>
    <s v="React"/>
  </r>
  <r>
    <x v="11"/>
    <s v="Digital Engg"/>
    <s v="Mathesh Kumar M"/>
    <s v="Girish"/>
    <s v="INEMP5085"/>
    <s v="Architect"/>
    <s v="Build"/>
    <n v="181"/>
    <d v="2020-10-27T00:00:00"/>
    <n v="61"/>
    <n v="5.083333333333333"/>
    <s v="4 - 6 Yrs"/>
    <n v="242"/>
    <n v="20.166666666666668"/>
    <s v="8+ Yrs"/>
    <x v="22"/>
    <m/>
  </r>
  <r>
    <x v="11"/>
    <s v="Digital Engg"/>
    <s v="Meera Katkam"/>
    <s v="Girish"/>
    <s v="USEMP960"/>
    <s v="Consultant"/>
    <s v="Build"/>
    <n v="0"/>
    <d v="2023-11-27T00:00:00"/>
    <n v="24"/>
    <n v="2"/>
    <s v="2 - 4 Yrs"/>
    <n v="24"/>
    <n v="2"/>
    <s v="2 - 4 Yrs"/>
    <x v="11"/>
    <m/>
  </r>
  <r>
    <x v="11"/>
    <s v="Digital Engg"/>
    <s v="Naresh Babu Ganta"/>
    <s v="Girish"/>
    <s v="INEMP3623"/>
    <s v="Tech Lead"/>
    <s v="Build"/>
    <n v="82"/>
    <d v="2018-08-27T00:00:00"/>
    <n v="87"/>
    <n v="7.25"/>
    <s v="&gt; 6 Yrs"/>
    <n v="169"/>
    <n v="14.083333333333334"/>
    <s v="8+ Yrs"/>
    <x v="11"/>
    <m/>
  </r>
  <r>
    <x v="11"/>
    <s v="Digital Engg"/>
    <s v="Nischal Chhetri"/>
    <s v="Mahesh"/>
    <s v="USEMP890"/>
    <s v="Manager"/>
    <s v="Build"/>
    <n v="181"/>
    <d v="2022-12-12T00:00:00"/>
    <n v="35"/>
    <n v="2.9166666666666665"/>
    <s v="2 - 4 Yrs"/>
    <n v="216"/>
    <n v="18"/>
    <s v="8+ Yrs"/>
    <x v="2"/>
    <s v="QA Manual"/>
  </r>
  <r>
    <x v="11"/>
    <s v="QA Automation"/>
    <s v="Nishanth Nagarajan"/>
    <s v="Jijesh"/>
    <s v="USEMP387"/>
    <s v="Technical Lead"/>
    <s v="Connect"/>
    <n v="108"/>
    <d v="2019-07-22T00:00:00"/>
    <n v="76"/>
    <n v="6.333333333333333"/>
    <s v="&gt; 6 Yrs"/>
    <n v="184"/>
    <n v="15.333333333333334"/>
    <s v="8+ Yrs"/>
    <x v="17"/>
    <s v="UI Path"/>
  </r>
  <r>
    <x v="11"/>
    <s v="Digital Engg"/>
    <s v="Nitish Kumar Majhi"/>
    <s v="Amy"/>
    <s v="INEMP5163"/>
    <s v="Senior Software Engineer"/>
    <s v="Build"/>
    <n v="56"/>
    <d v="2020-12-03T00:00:00"/>
    <n v="59"/>
    <n v="4.916666666666667"/>
    <s v="4 - 6 Yrs"/>
    <n v="115"/>
    <n v="9.5833333333333339"/>
    <s v="8+ Yrs"/>
    <x v="5"/>
    <s v="MS SQL"/>
  </r>
  <r>
    <x v="11"/>
    <s v="Digital Engg"/>
    <s v="Padagalingam Senthilkumar Arunachalam"/>
    <s v="Girish"/>
    <s v="INEMP3990"/>
    <s v="Tech Lead"/>
    <s v="Build"/>
    <n v="106"/>
    <d v="2018-12-24T00:00:00"/>
    <n v="83"/>
    <n v="6.916666666666667"/>
    <s v="&gt; 6 Yrs"/>
    <n v="189"/>
    <n v="15.75"/>
    <s v="8+ Yrs"/>
    <x v="23"/>
    <m/>
  </r>
  <r>
    <x v="11"/>
    <s v="Digital Engg"/>
    <s v="Prabal Pratap Singh"/>
    <s v="Amy"/>
    <s v="INEMP5765"/>
    <s v="Tech Lead"/>
    <s v="Build"/>
    <n v="52"/>
    <d v="2021-07-12T00:00:00"/>
    <n v="52"/>
    <n v="4.333333333333333"/>
    <s v="4 - 6 Yrs"/>
    <n v="104"/>
    <n v="8.6666666666666661"/>
    <s v="8+ Yrs"/>
    <x v="5"/>
    <s v="MS SQL"/>
  </r>
  <r>
    <x v="11"/>
    <s v="Digital Engg"/>
    <s v="Prakash T M"/>
    <s v="Samatha"/>
    <s v="INEMP6227"/>
    <s v="Tech Lead"/>
    <s v="Build"/>
    <n v="73"/>
    <d v="2022-01-07T00:00:00"/>
    <n v="46"/>
    <n v="3.8333333333333335"/>
    <s v="2 - 4 Yrs"/>
    <n v="119"/>
    <n v="9.9166666666666661"/>
    <s v="8+ Yrs"/>
    <x v="15"/>
    <s v="QA Automation"/>
  </r>
  <r>
    <x v="11"/>
    <s v="Digital Engg"/>
    <s v="Prasanna Kumar H"/>
    <s v="Amy"/>
    <s v="INEMP5166"/>
    <s v="Tech Lead"/>
    <s v="Build"/>
    <n v="68"/>
    <d v="2020-12-07T00:00:00"/>
    <n v="59"/>
    <n v="4.916666666666667"/>
    <s v="4 - 6 Yrs"/>
    <n v="127"/>
    <n v="10.583333333333334"/>
    <s v="8+ Yrs"/>
    <x v="5"/>
    <s v="Angular "/>
  </r>
  <r>
    <x v="11"/>
    <s v="Digital Engg"/>
    <s v="Puneet Arora"/>
    <s v="Mahesh"/>
    <s v="USEMP521"/>
    <s v="Senior Manager"/>
    <s v="Build"/>
    <n v="216"/>
    <d v="2020-11-30T00:00:00"/>
    <n v="60"/>
    <n v="5"/>
    <s v="4 - 6 Yrs"/>
    <n v="276"/>
    <n v="23"/>
    <s v="8+ Yrs"/>
    <x v="2"/>
    <m/>
  </r>
  <r>
    <x v="11"/>
    <s v="Digital Engg"/>
    <s v="Rajapriya Ravichandran"/>
    <s v="Jijesh"/>
    <s v="USEMP643"/>
    <s v="Senior Consultant"/>
    <s v="Connect"/>
    <n v="96"/>
    <d v="2021-04-28T00:00:00"/>
    <n v="55"/>
    <n v="4.583333333333333"/>
    <s v="4 - 6 Yrs"/>
    <n v="151"/>
    <n v="12.583333333333334"/>
    <s v="8+ Yrs"/>
    <x v="24"/>
    <s v="Python"/>
  </r>
  <r>
    <x v="11"/>
    <s v="Digital Engg"/>
    <s v="Ramandeep Singh"/>
    <s v="Girish"/>
    <s v="USEMP405"/>
    <s v="Senior Consultant"/>
    <s v="Build"/>
    <n v="84"/>
    <d v="2019-09-30T00:00:00"/>
    <n v="74"/>
    <n v="6.166666666666667"/>
    <s v="&gt; 6 Yrs"/>
    <n v="158"/>
    <n v="13.166666666666666"/>
    <s v="8+ Yrs"/>
    <x v="11"/>
    <m/>
  </r>
  <r>
    <x v="11"/>
    <s v="Digital Engg"/>
    <s v="Rathan Kumar Singade"/>
    <s v="Mahesh"/>
    <s v="INEMP804"/>
    <s v="Senior Manager"/>
    <s v="Build"/>
    <n v="41"/>
    <d v="2011-06-27T00:00:00"/>
    <n v="173"/>
    <n v="14.416666666666666"/>
    <s v="&gt; 6 Yrs"/>
    <n v="214"/>
    <n v="17.833333333333332"/>
    <s v="8+ Yrs"/>
    <x v="2"/>
    <m/>
  </r>
  <r>
    <x v="11"/>
    <s v="Digital Engg"/>
    <s v="Reddivari Vishnuvardhan Reddy"/>
    <s v="Samatha"/>
    <s v="INEMP5156"/>
    <s v="Tech Lead"/>
    <s v="Build"/>
    <n v="89"/>
    <d v="2020-12-01T00:00:00"/>
    <n v="59"/>
    <n v="4.916666666666667"/>
    <s v="4 - 6 Yrs"/>
    <n v="148"/>
    <n v="12.333333333333334"/>
    <s v="8+ Yrs"/>
    <x v="15"/>
    <m/>
  </r>
  <r>
    <x v="11"/>
    <s v="Digital Engg"/>
    <s v="Sahil Manchanda"/>
    <s v="Girish "/>
    <s v="INEMP5871"/>
    <s v="Senior Consultant"/>
    <s v="Build"/>
    <n v="62"/>
    <d v="2021-08-16T00:00:00"/>
    <n v="51"/>
    <n v="4.25"/>
    <s v="4 - 6 Yrs"/>
    <n v="113"/>
    <n v="9.4166666666666661"/>
    <s v="8+ Yrs"/>
    <x v="21"/>
    <m/>
  </r>
  <r>
    <x v="11"/>
    <s v="Digital Engg"/>
    <s v="Sai Krishna Biswal"/>
    <s v="Amy"/>
    <s v="INEMP3787"/>
    <s v="Team Lead"/>
    <s v="Build"/>
    <n v="48"/>
    <d v="2018-10-29T00:00:00"/>
    <n v="85"/>
    <n v="7.083333333333333"/>
    <s v="&gt; 6 Yrs"/>
    <n v="133"/>
    <n v="11.083333333333334"/>
    <s v="8+ Yrs"/>
    <x v="5"/>
    <s v="Oracle"/>
  </r>
  <r>
    <x v="11"/>
    <s v="Digital Engg"/>
    <s v="Salmani Lingaraja"/>
    <s v="Samatha"/>
    <s v="INEMP5147"/>
    <s v="Tech Lead"/>
    <s v="Build"/>
    <n v="93"/>
    <d v="2020-11-30T00:00:00"/>
    <n v="60"/>
    <n v="5"/>
    <s v="4 - 6 Yrs"/>
    <n v="153"/>
    <n v="12.75"/>
    <s v="8+ Yrs"/>
    <x v="1"/>
    <m/>
  </r>
  <r>
    <x v="11"/>
    <s v="Digital Engg"/>
    <s v="Sandeep Kumar"/>
    <s v="Amy"/>
    <s v="INEMP7359"/>
    <s v="Consultant"/>
    <s v="Build"/>
    <n v="34"/>
    <d v="2023-10-16T00:00:00"/>
    <n v="25"/>
    <n v="2.0833333333333335"/>
    <s v="2 - 4 Yrs"/>
    <n v="59"/>
    <n v="4.916666666666667"/>
    <s v="4 - 6 Yrs"/>
    <x v="10"/>
    <m/>
  </r>
  <r>
    <x v="11"/>
    <s v="Digital Engg"/>
    <s v="Satheeshkumar Palanisamy"/>
    <s v="Amy"/>
    <s v="INEMP4000"/>
    <s v="Tech Lead"/>
    <s v="Build"/>
    <n v="57"/>
    <d v="2019-01-03T00:00:00"/>
    <n v="82"/>
    <n v="6.833333333333333"/>
    <s v="&gt; 6 Yrs"/>
    <n v="139"/>
    <n v="11.583333333333334"/>
    <s v="8+ Yrs"/>
    <x v="5"/>
    <s v="Oracle"/>
  </r>
  <r>
    <x v="11"/>
    <s v="Digital Engg"/>
    <s v="Sathish Reddy Guggilla"/>
    <s v="Jijesh"/>
    <s v="USEMP418"/>
    <s v="Senior Architect"/>
    <s v="Connect"/>
    <n v="133"/>
    <d v="2019-10-16T00:00:00"/>
    <n v="73"/>
    <n v="6.083333333333333"/>
    <s v="&gt; 6 Yrs"/>
    <n v="206"/>
    <n v="17.166666666666668"/>
    <s v="8+ Yrs"/>
    <x v="25"/>
    <s v="Oracle"/>
  </r>
  <r>
    <x v="11"/>
    <s v="QA Automation"/>
    <s v="Shaik Wahab Shafiq Ahamed"/>
    <s v="Samatha"/>
    <s v="INEMP7356"/>
    <s v="Senior Consultant"/>
    <s v="Build"/>
    <n v="59"/>
    <d v="2023-10-12T00:00:00"/>
    <n v="25"/>
    <n v="2.0833333333333335"/>
    <s v="2 - 4 Yrs"/>
    <n v="84"/>
    <n v="7"/>
    <s v="6 - 8 Yrs"/>
    <x v="26"/>
    <m/>
  </r>
  <r>
    <x v="11"/>
    <s v="Digital Engg"/>
    <s v="Sharath Shankar V"/>
    <s v="Amy"/>
    <s v="INEMP7436"/>
    <s v="Tech Lead"/>
    <s v="Build"/>
    <n v="100"/>
    <d v="2024-03-20T00:00:00"/>
    <n v="20"/>
    <n v="1.6666666666666667"/>
    <s v="0 - 2 Yrs"/>
    <n v="120"/>
    <n v="10"/>
    <s v="8+ Yrs"/>
    <x v="10"/>
    <s v="Node Js"/>
  </r>
  <r>
    <x v="11"/>
    <s v="Digital Engg"/>
    <s v="Showmiya VM"/>
    <s v="Girish"/>
    <s v="USEMP984"/>
    <s v="Senior Consultant"/>
    <s v="Build"/>
    <n v="0"/>
    <d v="2024-05-02T00:00:00"/>
    <n v="18"/>
    <n v="1.5"/>
    <s v="0 - 2 Yrs"/>
    <n v="18"/>
    <n v="1.5"/>
    <s v="0 - 2 Yrs"/>
    <x v="11"/>
    <m/>
  </r>
  <r>
    <x v="11"/>
    <s v="Digital Engg"/>
    <s v="Shwetha S Jathan"/>
    <s v="Samatha"/>
    <s v="INEMP4599"/>
    <s v="Manager"/>
    <s v="Build"/>
    <n v="76"/>
    <d v="2019-12-02T00:00:00"/>
    <n v="71"/>
    <n v="5.916666666666667"/>
    <s v="4 - 6 Yrs"/>
    <n v="147"/>
    <n v="12.25"/>
    <s v="8+ Yrs"/>
    <x v="27"/>
    <m/>
  </r>
  <r>
    <x v="11"/>
    <s v="Digital Engg"/>
    <s v="Sihao Liu"/>
    <s v="Girish"/>
    <s v="USEMP963"/>
    <s v="Consultant"/>
    <s v="Build"/>
    <n v="19"/>
    <d v="2023-11-28T00:00:00"/>
    <n v="24"/>
    <n v="2"/>
    <s v="2 - 4 Yrs"/>
    <n v="43"/>
    <n v="3.5833333333333335"/>
    <s v="2 - 4 Yrs"/>
    <x v="11"/>
    <m/>
  </r>
  <r>
    <x v="11"/>
    <s v="QA Automation"/>
    <s v="Sumit Khanna"/>
    <s v="Samatha"/>
    <s v="INEMP4744"/>
    <s v="Tech Lead"/>
    <s v="Build"/>
    <n v="45"/>
    <d v="2020-02-17T00:00:00"/>
    <n v="69"/>
    <n v="5.75"/>
    <s v="4 - 6 Yrs"/>
    <n v="114"/>
    <n v="9.5"/>
    <s v="8+ Yrs"/>
    <x v="1"/>
    <m/>
  </r>
  <r>
    <x v="11"/>
    <s v="Digital Engg"/>
    <s v="Suresh Chandra Pal"/>
    <s v="Girish"/>
    <s v="INEMP7056"/>
    <s v="Architect"/>
    <s v="Build"/>
    <n v="185"/>
    <d v="2022-11-07T00:00:00"/>
    <n v="36"/>
    <n v="3"/>
    <s v="2 - 4 Yrs"/>
    <n v="221"/>
    <n v="18.416666666666668"/>
    <s v="8+ Yrs"/>
    <x v="18"/>
    <s v="Java"/>
  </r>
  <r>
    <x v="11"/>
    <s v="Digital Engg"/>
    <s v="Ushadevi Chandrasekar"/>
    <s v="Jijesh"/>
    <s v="USEMP806"/>
    <s v="Senior Consultant"/>
    <s v="Build"/>
    <n v="168"/>
    <d v="2022-02-07T00:00:00"/>
    <n v="45"/>
    <n v="3.75"/>
    <s v="2 - 4 Yrs"/>
    <n v="213"/>
    <n v="17.75"/>
    <s v="8+ Yrs"/>
    <x v="28"/>
    <s v="Unix / Linux"/>
  </r>
  <r>
    <x v="11"/>
    <s v="Digital Engg"/>
    <s v="V Jishin"/>
    <s v="Girish"/>
    <s v="INEMP5167"/>
    <s v="Architect"/>
    <s v="Build"/>
    <n v="110"/>
    <d v="2020-12-07T00:00:00"/>
    <n v="59"/>
    <n v="4.916666666666667"/>
    <s v="4 - 6 Yrs"/>
    <n v="169"/>
    <n v="14.083333333333334"/>
    <s v="8+ Yrs"/>
    <x v="29"/>
    <s v="iOS"/>
  </r>
  <r>
    <x v="11"/>
    <s v="QA Automation"/>
    <s v="Varanasi Sree Venkata Santosh Kumar"/>
    <s v="Samatha"/>
    <s v="INEMP5125"/>
    <s v="Tech Lead"/>
    <s v="Build"/>
    <n v="78"/>
    <d v="2020-11-12T00:00:00"/>
    <n v="60"/>
    <n v="5"/>
    <s v="4 - 6 Yrs"/>
    <n v="138"/>
    <n v="11.5"/>
    <s v="8+ Yrs"/>
    <x v="1"/>
    <s v="QA Manual"/>
  </r>
  <r>
    <x v="11"/>
    <s v="Digital Engg"/>
    <s v="Vikas Singh"/>
    <s v="Girish"/>
    <s v="INEMP4379"/>
    <s v="Architect"/>
    <s v="Build"/>
    <n v="149"/>
    <d v="2019-08-19T00:00:00"/>
    <n v="75"/>
    <n v="6.25"/>
    <s v="&gt; 6 Yrs"/>
    <n v="224"/>
    <n v="18.666666666666668"/>
    <s v="8+ Yrs"/>
    <x v="30"/>
    <s v="Salesforce Health Cloud"/>
  </r>
  <r>
    <x v="11"/>
    <s v="Digital Engg"/>
    <s v="Vishal"/>
    <s v="Samatha"/>
    <s v="INEMP6354"/>
    <s v="Senior Consultant"/>
    <s v="Build"/>
    <n v="43"/>
    <d v="2022-02-21T00:00:00"/>
    <n v="45"/>
    <n v="3.75"/>
    <s v="2 - 4 Yrs"/>
    <n v="88"/>
    <n v="7.333333333333333"/>
    <s v="6 - 8 Yrs"/>
    <x v="15"/>
    <m/>
  </r>
  <r>
    <x v="11"/>
    <s v="Digital Engg"/>
    <s v="Xin Lu"/>
    <s v="Girish"/>
    <s v="USEMP958"/>
    <s v="Consultant"/>
    <s v="Build"/>
    <n v="0"/>
    <d v="2023-11-27T00:00:00"/>
    <n v="24"/>
    <n v="2"/>
    <s v="2 - 4 Yrs"/>
    <n v="24"/>
    <n v="2"/>
    <s v="2 - 4 Yrs"/>
    <x v="11"/>
    <m/>
  </r>
  <r>
    <x v="11"/>
    <s v="Digital Engg"/>
    <s v="Y S L V Nagabindudevi"/>
    <s v="Samatha"/>
    <s v="INEMP5119"/>
    <s v="Senior Consultant"/>
    <s v="Build"/>
    <n v="24"/>
    <d v="2020-11-09T00:00:00"/>
    <n v="60"/>
    <n v="5"/>
    <s v="4 - 6 Yrs"/>
    <n v="84"/>
    <n v="7"/>
    <s v="6 - 8 Yrs"/>
    <x v="31"/>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n v="1"/>
    <x v="0"/>
    <s v="Ramp Down"/>
    <s v="Cigna"/>
    <s v="Digital Engg"/>
    <s v="Stacey Thompson Marcial"/>
    <s v="Mahesh "/>
    <s v="CAEMP067"/>
    <x v="0"/>
    <s v="Build"/>
    <n v="84"/>
    <d v="2021-05-10T00:00:00"/>
    <n v="54"/>
    <n v="4.5"/>
    <s v="4 - 6 Yrs"/>
    <n v="138"/>
    <n v="11.5"/>
    <x v="0"/>
    <s v="Product Management(Consulting)"/>
    <s v="DLE Product Management (Consulting)"/>
    <m/>
    <s v="Joined"/>
    <d v="2024-11-01T00:00:00"/>
    <d v="2024-11-02T00:00:00"/>
    <s v="Nov"/>
    <n v="394"/>
    <s v="&gt; 120 Days"/>
    <x v="0"/>
    <s v="40% allocated to different projects"/>
    <x v="0"/>
    <x v="0"/>
    <n v="0"/>
    <s v="Retain"/>
    <s v="Partial Allocation"/>
    <s v="60% on Launchpad"/>
    <m/>
    <m/>
    <m/>
    <m/>
    <s v=""/>
    <s v=""/>
    <m/>
    <m/>
    <m/>
    <m/>
    <m/>
    <m/>
    <m/>
    <m/>
    <m/>
    <m/>
    <m/>
    <m/>
    <m/>
    <m/>
    <m/>
    <m/>
    <m/>
    <m/>
    <m/>
    <m/>
    <m/>
    <m/>
    <m/>
    <m/>
    <m/>
    <m/>
    <m/>
    <m/>
    <m/>
    <m/>
    <m/>
    <m/>
    <m/>
    <m/>
    <m/>
  </r>
  <r>
    <n v="2"/>
    <x v="1"/>
    <s v="ML Return"/>
    <s v="Un-available Pool"/>
    <s v="QA Automation"/>
    <s v="Shushan Ghazaryan"/>
    <s v="Samatha"/>
    <s v="AREMP020"/>
    <x v="1"/>
    <s v="Build"/>
    <n v="72"/>
    <d v="2022-02-21T00:00:00"/>
    <n v="45"/>
    <n v="3.75"/>
    <s v="2 - 4 Yrs"/>
    <n v="117"/>
    <n v="9.75"/>
    <x v="0"/>
    <s v="QA Automation"/>
    <s v="QA Manual"/>
    <m/>
    <s v="Joined"/>
    <d v="2025-01-10T00:00:00"/>
    <d v="2025-01-11T00:00:00"/>
    <s v="Jan"/>
    <n v="324"/>
    <s v="&gt; 120 Days"/>
    <x v="0"/>
    <s v="Serving Notice"/>
    <x v="1"/>
    <x v="1"/>
    <n v="0"/>
    <s v="Serving Notice"/>
    <d v="2025-12-01T00:00:00"/>
    <m/>
    <m/>
    <m/>
    <m/>
    <m/>
    <s v=""/>
    <s v=""/>
    <m/>
    <m/>
    <m/>
    <m/>
    <m/>
    <m/>
    <m/>
    <m/>
    <m/>
    <m/>
    <m/>
    <m/>
    <m/>
    <m/>
    <m/>
    <m/>
    <m/>
    <m/>
    <m/>
    <m/>
    <m/>
    <m/>
    <m/>
    <m/>
    <m/>
    <m/>
    <m/>
    <m/>
    <m/>
    <m/>
    <m/>
    <m/>
    <m/>
    <m/>
    <m/>
  </r>
  <r>
    <n v="3"/>
    <x v="2"/>
    <s v="Ramp Down"/>
    <s v="ALTERA DIGITAL HEALTH"/>
    <s v="Digital Engg"/>
    <s v="Rakesh Mukundray Shah"/>
    <s v="Mahesh"/>
    <s v="INEMP2653"/>
    <x v="2"/>
    <s v="Build"/>
    <n v="192"/>
    <d v="2016-07-01T00:00:00"/>
    <n v="112"/>
    <n v="9.3333333333333339"/>
    <s v="&gt; 6 Yrs"/>
    <n v="304"/>
    <n v="25.333333333333332"/>
    <x v="0"/>
    <s v="Project Management(Consulting)"/>
    <s v=".NET"/>
    <m/>
    <s v="Joined"/>
    <d v="2025-05-01T00:00:00"/>
    <d v="2025-05-03T00:00:00"/>
    <s v="May"/>
    <n v="213"/>
    <s v="&gt; 120 Days"/>
    <x v="0"/>
    <s v="50% allocated to project- R1 - Troy, "/>
    <x v="0"/>
    <x v="0"/>
    <n v="0"/>
    <s v="Retain"/>
    <s v="DM"/>
    <s v="50% on Launchpad"/>
    <m/>
    <m/>
    <m/>
    <m/>
    <s v=""/>
    <s v=""/>
    <m/>
    <m/>
    <m/>
    <m/>
    <m/>
    <m/>
    <m/>
    <m/>
    <m/>
    <m/>
    <m/>
    <m/>
    <m/>
    <m/>
    <m/>
    <m/>
    <m/>
    <m/>
    <m/>
    <m/>
    <m/>
    <m/>
    <m/>
    <m/>
    <m/>
    <m/>
    <m/>
    <m/>
    <m/>
    <m/>
    <m/>
    <m/>
    <m/>
    <m/>
    <m/>
  </r>
  <r>
    <n v="4"/>
    <x v="3"/>
    <s v="Ramp Down"/>
    <s v="Prime"/>
    <s v="Data &amp; AI"/>
    <s v="Sanjay Kumar"/>
    <s v="Mahesh"/>
    <s v="USEMP872"/>
    <x v="2"/>
    <s v="Connect"/>
    <n v="180"/>
    <d v="2022-10-03T00:00:00"/>
    <n v="37"/>
    <n v="3.0833333333333335"/>
    <s v="2 - 4 Yrs"/>
    <n v="217"/>
    <n v="18.083333333333332"/>
    <x v="0"/>
    <s v="Project Management(Consulting)"/>
    <s v="Healthcare Consultant"/>
    <m/>
    <s v="Joined"/>
    <d v="2025-07-01T00:00:00"/>
    <d v="2025-07-05T00:00:00"/>
    <s v="Jul"/>
    <n v="152"/>
    <s v="&gt; 120 Days"/>
    <x v="0"/>
    <s v="Partial allocation- 25% allocated to NETSMART - Alpha Collector Reengineering and proposed to CVS Genpact"/>
    <x v="2"/>
    <x v="0"/>
    <n v="0"/>
    <s v="Retain"/>
    <s v="Open Position"/>
    <s v="Prime; Likely Allocation Start Date 1st Dec"/>
    <m/>
    <m/>
    <m/>
    <m/>
    <s v=""/>
    <s v=""/>
    <m/>
    <m/>
    <m/>
    <m/>
    <m/>
    <m/>
    <m/>
    <m/>
    <m/>
    <m/>
    <m/>
    <m/>
    <m/>
    <m/>
    <m/>
    <m/>
    <m/>
    <m/>
    <m/>
    <m/>
    <m/>
    <m/>
    <m/>
    <m/>
    <m/>
    <m/>
    <m/>
    <m/>
    <m/>
    <m/>
    <m/>
    <m/>
    <m/>
    <m/>
    <m/>
  </r>
  <r>
    <n v="5"/>
    <x v="2"/>
    <s v="Ramp Down"/>
    <s v="Vatica"/>
    <s v="Digital Engg"/>
    <s v="Srinivasa Rao Jallu"/>
    <s v="Mahesh"/>
    <s v="INEMP6745"/>
    <x v="2"/>
    <s v="Build"/>
    <n v="206"/>
    <d v="2022-05-10T00:00:00"/>
    <n v="42"/>
    <n v="3.5"/>
    <s v="2 - 4 Yrs"/>
    <n v="248"/>
    <n v="20.666666666666668"/>
    <x v="0"/>
    <s v="Data Engineering - Spark"/>
    <s v="Informatica, DWBI, PowerBI, "/>
    <m/>
    <s v="Joined"/>
    <d v="2025-07-08T00:00:00"/>
    <d v="2025-07-12T00:00:00"/>
    <s v="Jul"/>
    <n v="145"/>
    <s v="&gt; 120 Days"/>
    <x v="0"/>
    <s v="25% billed in FIELMANN - Online Appointment Scheduling"/>
    <x v="0"/>
    <x v="0"/>
    <n v="0"/>
    <s v="Retain"/>
    <s v="DM"/>
    <s v="Architect"/>
    <m/>
    <m/>
    <m/>
    <m/>
    <s v=""/>
    <s v=""/>
    <m/>
    <m/>
    <m/>
    <m/>
    <m/>
    <m/>
    <m/>
    <m/>
    <m/>
    <m/>
    <m/>
    <m/>
    <m/>
    <m/>
    <m/>
    <m/>
    <m/>
    <m/>
    <m/>
    <m/>
    <m/>
    <m/>
    <m/>
    <m/>
    <m/>
    <m/>
    <m/>
    <m/>
    <m/>
    <m/>
    <m/>
    <m/>
    <m/>
    <m/>
    <m/>
  </r>
  <r>
    <n v="6"/>
    <x v="2"/>
    <s v="ML Return"/>
    <s v="Un-available Pool"/>
    <s v="Digital Engg"/>
    <s v="Ediga Jayachitra"/>
    <s v="Amy"/>
    <s v="INEMP5073"/>
    <x v="3"/>
    <s v="Build"/>
    <n v="38"/>
    <d v="2020-10-19T00:00:00"/>
    <n v="61"/>
    <n v="5.083333333333333"/>
    <s v="4 - 6 Yrs"/>
    <n v="99"/>
    <n v="8.25"/>
    <x v="0"/>
    <s v="HTML/CSS"/>
    <s v="Angular"/>
    <m/>
    <s v="Joined"/>
    <d v="2025-08-18T00:00:00"/>
    <d v="2025-08-23T00:00:00"/>
    <s v="Aug"/>
    <n v="104"/>
    <s v="90-120 Days"/>
    <x v="0"/>
    <s v="Serving Notice / Ameripharma and NASCO"/>
    <x v="1"/>
    <x v="2"/>
    <n v="0"/>
    <s v="Serving Notice"/>
    <d v="2025-12-15T00:00:00"/>
    <m/>
    <s v="RR/1271/2025"/>
    <m/>
    <s v="Awaiting feedback"/>
    <d v="2025-10-22T00:00:00"/>
    <n v="39"/>
    <s v="&gt;10 Days"/>
    <m/>
    <m/>
    <m/>
    <m/>
    <m/>
    <m/>
    <m/>
    <m/>
    <m/>
    <m/>
    <m/>
    <m/>
    <m/>
    <m/>
    <m/>
    <m/>
    <m/>
    <m/>
    <m/>
    <m/>
    <m/>
    <m/>
    <m/>
    <m/>
    <m/>
    <m/>
    <m/>
    <m/>
    <m/>
    <m/>
    <m/>
    <m/>
    <m/>
    <m/>
    <m/>
  </r>
  <r>
    <n v="7"/>
    <x v="2"/>
    <s v="Ramp Down"/>
    <s v="FIELMANN"/>
    <s v="Digital Engg"/>
    <s v="Parthiban Palanivelu"/>
    <s v="Mahesh"/>
    <s v="INEMP7655"/>
    <x v="4"/>
    <m/>
    <n v="0"/>
    <d v="2025-03-10T00:00:00"/>
    <n v="8"/>
    <n v="0.66666666666666663"/>
    <s v="0 - 2 Yrs"/>
    <n v="8"/>
    <n v="0.66666666666666663"/>
    <x v="1"/>
    <s v=".NET"/>
    <m/>
    <m/>
    <s v="Joined"/>
    <d v="2025-09-01T00:00:00"/>
    <d v="2025-09-06T00:00:00"/>
    <s v="Sep"/>
    <n v="90"/>
    <s v="60-90 Days"/>
    <x v="0"/>
    <s v="50% allocated to Verisma &amp; 25 % to Fielmann"/>
    <x v="0"/>
    <x v="0"/>
    <n v="0"/>
    <s v="Retain"/>
    <s v="EM"/>
    <s v="25% on Launchpad"/>
    <m/>
    <m/>
    <m/>
    <m/>
    <s v=""/>
    <s v=""/>
    <m/>
    <m/>
    <m/>
    <m/>
    <m/>
    <m/>
    <m/>
    <m/>
    <m/>
    <m/>
    <m/>
    <m/>
    <m/>
    <m/>
    <m/>
    <m/>
    <m/>
    <m/>
    <m/>
    <m/>
    <m/>
    <m/>
    <m/>
    <m/>
    <m/>
    <m/>
    <m/>
    <m/>
    <m/>
    <m/>
    <m/>
    <m/>
    <m/>
    <m/>
    <m/>
  </r>
  <r>
    <n v="8"/>
    <x v="3"/>
    <s v="Ramp Down"/>
    <s v="MRIoA"/>
    <s v="Digital Engg"/>
    <s v="Himanshu Gupta"/>
    <s v="Mahesh"/>
    <s v="USEMP805"/>
    <x v="5"/>
    <s v="Build"/>
    <n v="204"/>
    <d v="2022-02-01T00:00:00"/>
    <n v="45"/>
    <n v="3.75"/>
    <s v="2 - 4 Yrs"/>
    <n v="249"/>
    <n v="20.75"/>
    <x v="0"/>
    <s v="Project Management(Consulting)"/>
    <m/>
    <m/>
    <s v="Joined"/>
    <d v="2025-09-01T00:00:00"/>
    <d v="2025-09-06T00:00:00"/>
    <s v="Sep"/>
    <n v="90"/>
    <s v="60-90 Days"/>
    <x v="0"/>
    <s v="CVS Genpact"/>
    <x v="2"/>
    <x v="0"/>
    <n v="0"/>
    <s v="Retain"/>
    <s v="Open Position"/>
    <s v="CVS Genpact; Likely Allocation Start Date 1st Dec"/>
    <m/>
    <m/>
    <m/>
    <m/>
    <s v=""/>
    <s v=""/>
    <m/>
    <m/>
    <m/>
    <m/>
    <m/>
    <m/>
    <m/>
    <m/>
    <m/>
    <m/>
    <m/>
    <m/>
    <m/>
    <m/>
    <m/>
    <m/>
    <m/>
    <m/>
    <m/>
    <m/>
    <m/>
    <m/>
    <m/>
    <m/>
    <m/>
    <m/>
    <m/>
    <m/>
    <m/>
    <m/>
    <m/>
    <m/>
    <m/>
    <m/>
    <m/>
  </r>
  <r>
    <n v="9"/>
    <x v="2"/>
    <s v="Ramp Down"/>
    <s v="IQVIA"/>
    <s v="QA Automation"/>
    <s v="Godisela Madhu Goud"/>
    <s v="Samatha"/>
    <s v="INEMP7572"/>
    <x v="6"/>
    <s v="Build"/>
    <n v="0"/>
    <d v="2024-10-21T00:00:00"/>
    <n v="13"/>
    <n v="1.0833333333333333"/>
    <s v="0 - 2 Yrs"/>
    <n v="13"/>
    <n v="1.0833333333333333"/>
    <x v="1"/>
    <s v="QA Automation"/>
    <m/>
    <m/>
    <s v="Joined"/>
    <d v="2025-09-08T00:00:00"/>
    <d v="2025-09-13T00:00:00"/>
    <s v="Sep"/>
    <n v="83"/>
    <s v="60-90 Days"/>
    <x v="0"/>
    <s v="Serving Notice"/>
    <x v="1"/>
    <x v="1"/>
    <n v="0"/>
    <s v="Serving Notice"/>
    <d v="2025-12-04T00:00:00"/>
    <m/>
    <m/>
    <m/>
    <m/>
    <m/>
    <s v=""/>
    <s v=""/>
    <m/>
    <m/>
    <m/>
    <m/>
    <m/>
    <m/>
    <m/>
    <m/>
    <m/>
    <m/>
    <m/>
    <m/>
    <m/>
    <m/>
    <m/>
    <m/>
    <m/>
    <m/>
    <m/>
    <m/>
    <m/>
    <m/>
    <m/>
    <m/>
    <m/>
    <m/>
    <m/>
    <m/>
    <m/>
    <m/>
    <m/>
    <m/>
    <m/>
    <m/>
    <m/>
  </r>
  <r>
    <n v="10"/>
    <x v="2"/>
    <s v="Ramp Down"/>
    <s v="BHI"/>
    <s v="Digital Engg"/>
    <s v="Md Irfan Ali Junedi"/>
    <s v="Girish"/>
    <s v="INEMP6947"/>
    <x v="7"/>
    <s v="Build"/>
    <n v="148"/>
    <d v="2022-08-23T00:00:00"/>
    <n v="39"/>
    <n v="3.25"/>
    <s v="2 - 4 Yrs"/>
    <n v="187"/>
    <n v="15.583333333333334"/>
    <x v="0"/>
    <s v="Dev Ops"/>
    <s v="Cloud Ops - AWS, Azure, or GCP"/>
    <m/>
    <s v="Joined"/>
    <d v="2025-09-15T00:00:00"/>
    <d v="2025-09-20T00:00:00"/>
    <s v="Sep"/>
    <n v="76"/>
    <s v="60-90 Days"/>
    <x v="0"/>
    <s v="No Current Open Demand"/>
    <x v="3"/>
    <x v="3"/>
    <n v="0"/>
    <s v="Retain"/>
    <s v="Architect"/>
    <s v="Cloud Infra"/>
    <s v="NA"/>
    <m/>
    <s v="Awaiting feedback"/>
    <d v="2025-08-28T00:00:00"/>
    <n v="94"/>
    <s v="&gt;10 Days"/>
    <m/>
    <m/>
    <m/>
    <m/>
    <m/>
    <m/>
    <m/>
    <m/>
    <m/>
    <m/>
    <m/>
    <m/>
    <m/>
    <m/>
    <m/>
    <m/>
    <m/>
    <m/>
    <m/>
    <m/>
    <m/>
    <m/>
    <m/>
    <m/>
    <m/>
    <m/>
    <m/>
    <m/>
    <m/>
    <m/>
    <m/>
    <m/>
    <m/>
    <m/>
    <m/>
  </r>
  <r>
    <n v="11"/>
    <x v="2"/>
    <s v="ML Return"/>
    <s v="Un-available Pool"/>
    <s v="Digital Engg"/>
    <s v="Mary Likitha S"/>
    <s v="Girish"/>
    <s v="INEMP5758"/>
    <x v="8"/>
    <s v="Build"/>
    <n v="40"/>
    <d v="2021-07-08T00:00:00"/>
    <n v="52"/>
    <n v="4.333333333333333"/>
    <s v="4 - 6 Yrs"/>
    <n v="92"/>
    <n v="7.666666666666667"/>
    <x v="2"/>
    <s v="L1 Help Desk"/>
    <m/>
    <m/>
    <s v="Joined"/>
    <d v="2025-09-17T00:00:00"/>
    <d v="2025-09-20T00:00:00"/>
    <s v="Sep"/>
    <n v="74"/>
    <s v="60-90 Days"/>
    <x v="0"/>
    <s v="Serving Notice"/>
    <x v="1"/>
    <x v="4"/>
    <n v="0"/>
    <s v="Serving Notice"/>
    <d v="2025-12-08T00:00:00"/>
    <s v="L1 Help Desk"/>
    <m/>
    <m/>
    <m/>
    <m/>
    <s v=""/>
    <s v=""/>
    <m/>
    <m/>
    <m/>
    <m/>
    <m/>
    <m/>
    <m/>
    <m/>
    <m/>
    <m/>
    <m/>
    <m/>
    <m/>
    <m/>
    <m/>
    <m/>
    <m/>
    <m/>
    <m/>
    <m/>
    <m/>
    <m/>
    <m/>
    <m/>
    <m/>
    <m/>
    <m/>
    <m/>
    <m/>
    <m/>
    <m/>
    <m/>
    <m/>
    <m/>
    <m/>
  </r>
  <r>
    <n v="12"/>
    <x v="2"/>
    <s v="Ramp Down"/>
    <s v="Humana"/>
    <s v="QA Automation"/>
    <s v="Pooja Sharma"/>
    <s v="Samatha"/>
    <s v="INEMP7611"/>
    <x v="9"/>
    <s v="Build "/>
    <n v="0"/>
    <d v="2024-12-23T00:00:00"/>
    <n v="11"/>
    <n v="0.91666666666666663"/>
    <s v="0 - 2 Yrs"/>
    <n v="11"/>
    <n v="0.91666666666666663"/>
    <x v="1"/>
    <s v="QA Automation"/>
    <s v=" "/>
    <s v="Manual Testing, Automation Testing, Selenium WebDriver, Java, Python, TestNG, JUnit, REST Assured, Swagger, API Testing Functional, Regression, Integration, System, UAT, Defect Tracking: JIRA, Q-Test, HP ALM, Bugzilla, Maven, Git, Kafka, Cucumber, Gherkin Test Case Design, Execution, Agile/Scrum, Exploratory &amp; Ad-hoc Testing, Cross-Browser &amp; Mobile Testing, Performance Testing (JMeter), Burp Suit, Postman, Data-Driven &amp; Keyword-Driven Testing, Apache POI, Appian, Extent Reports, Allure, Databricks, Kafka, Splunk, MongoDB, Charles Proxy, Appian Testing"/>
    <s v="Joined"/>
    <d v="2025-09-19T00:00:00"/>
    <d v="2025-09-20T00:00:00"/>
    <s v="Sep"/>
    <n v="72"/>
    <s v="60-90 Days"/>
    <x v="0"/>
    <s v="Serving Notice / Humana"/>
    <x v="1"/>
    <x v="5"/>
    <n v="3"/>
    <s v="Serving Notice"/>
    <d v="2025-12-08T00:00:00"/>
    <m/>
    <s v="RR/1409/2025"/>
    <m/>
    <m/>
    <m/>
    <m/>
    <m/>
    <m/>
    <s v="Humana"/>
    <m/>
    <s v="Did not consider"/>
    <d v="2025-09-17T00:00:00"/>
    <d v="2025-09-28T00:00:00"/>
    <s v="IHCS"/>
    <m/>
    <s v="QA Manual - Average, SQL Knowledge - Average, Healthcare Knowledge - Good"/>
    <m/>
    <m/>
    <s v="Adapt Health"/>
    <s v="RR/1243/2025"/>
    <s v="Did not clear the interview"/>
    <d v="2025-10-15T00:00:00"/>
    <d v="2025-10-28T00:00:00"/>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n v="1"/>
    <x v="0"/>
    <s v="Ramp Down"/>
    <s v="Cigna"/>
    <s v="Digital Engg"/>
    <s v="Stacey Thompson Marcial"/>
    <s v="Mahesh "/>
    <s v="CAEMP067"/>
    <s v="Manager"/>
    <s v="Build"/>
    <n v="84"/>
    <d v="2021-05-10T00:00:00"/>
    <n v="54"/>
    <n v="4.5"/>
    <s v="4 - 6 Yrs"/>
    <n v="138"/>
    <n v="11.5"/>
    <s v="8+ Yrs"/>
    <s v="Product Management(Consulting)"/>
    <s v="DLE Product Management (Consulting)"/>
    <m/>
    <s v="Joined"/>
    <d v="2024-11-01T00:00:00"/>
    <d v="2024-11-02T00:00:00"/>
    <s v="Nov"/>
    <n v="394"/>
    <s v="&gt; 120 Days"/>
    <s v="Immediate"/>
    <s v="40% allocated to different projects"/>
    <x v="0"/>
    <x v="0"/>
    <n v="0"/>
    <s v="Retain"/>
    <s v="Partial Allocation"/>
    <s v="60% on Launchpad"/>
    <m/>
    <m/>
    <m/>
    <m/>
    <s v=""/>
    <s v=""/>
    <m/>
    <m/>
    <m/>
    <m/>
    <m/>
    <m/>
    <m/>
    <m/>
    <m/>
    <m/>
    <m/>
    <m/>
    <m/>
    <m/>
    <m/>
    <m/>
    <m/>
    <m/>
    <m/>
    <m/>
    <m/>
    <m/>
    <m/>
    <m/>
    <m/>
    <m/>
    <m/>
    <m/>
    <m/>
    <m/>
    <m/>
    <m/>
    <m/>
    <m/>
    <m/>
  </r>
  <r>
    <n v="2"/>
    <x v="1"/>
    <s v="ML Return"/>
    <s v="Un-available Pool"/>
    <s v="QA Automation"/>
    <s v="Shushan Ghazaryan"/>
    <s v="Samatha"/>
    <s v="AREMP020"/>
    <s v="Test Analyst"/>
    <s v="Build"/>
    <n v="72"/>
    <d v="2022-02-21T00:00:00"/>
    <n v="45"/>
    <n v="3.75"/>
    <s v="2 - 4 Yrs"/>
    <n v="117"/>
    <n v="9.75"/>
    <s v="8+ Yrs"/>
    <s v="QA Automation"/>
    <s v="QA Manual"/>
    <m/>
    <s v="Joined"/>
    <d v="2025-01-10T00:00:00"/>
    <d v="2025-01-11T00:00:00"/>
    <s v="Jan"/>
    <n v="324"/>
    <s v="&gt; 120 Days"/>
    <s v="Immediate"/>
    <s v="Serving Notice"/>
    <x v="1"/>
    <x v="1"/>
    <n v="0"/>
    <s v="Serving Notice"/>
    <d v="2025-12-01T00:00:00"/>
    <m/>
    <m/>
    <m/>
    <m/>
    <m/>
    <s v=""/>
    <s v=""/>
    <m/>
    <m/>
    <m/>
    <m/>
    <m/>
    <m/>
    <m/>
    <m/>
    <m/>
    <m/>
    <m/>
    <m/>
    <m/>
    <m/>
    <m/>
    <m/>
    <m/>
    <m/>
    <m/>
    <m/>
    <m/>
    <m/>
    <m/>
    <m/>
    <m/>
    <m/>
    <m/>
    <m/>
    <m/>
    <m/>
    <m/>
    <m/>
    <m/>
    <m/>
    <m/>
  </r>
  <r>
    <n v="3"/>
    <x v="2"/>
    <s v="Ramp Down"/>
    <s v="ALTERA DIGITAL HEALTH"/>
    <s v="Digital Engg"/>
    <s v="Rakesh Mukundray Shah"/>
    <s v="Mahesh"/>
    <s v="INEMP2653"/>
    <s v="Director"/>
    <s v="Build"/>
    <n v="192"/>
    <d v="2016-07-01T00:00:00"/>
    <n v="112"/>
    <n v="9.3333333333333339"/>
    <s v="&gt; 6 Yrs"/>
    <n v="304"/>
    <n v="25.333333333333332"/>
    <s v="8+ Yrs"/>
    <s v="Project Management(Consulting)"/>
    <s v=".NET"/>
    <m/>
    <s v="Joined"/>
    <d v="2025-05-01T00:00:00"/>
    <d v="2025-05-03T00:00:00"/>
    <s v="May"/>
    <n v="213"/>
    <s v="&gt; 120 Days"/>
    <s v="Immediate"/>
    <s v="50% allocated to project- R1 - Troy, "/>
    <x v="0"/>
    <x v="0"/>
    <n v="0"/>
    <s v="Retain"/>
    <s v="DM"/>
    <s v="50% on Launchpad"/>
    <m/>
    <m/>
    <m/>
    <m/>
    <s v=""/>
    <s v=""/>
    <m/>
    <m/>
    <m/>
    <m/>
    <m/>
    <m/>
    <m/>
    <m/>
    <m/>
    <m/>
    <m/>
    <m/>
    <m/>
    <m/>
    <m/>
    <m/>
    <m/>
    <m/>
    <m/>
    <m/>
    <m/>
    <m/>
    <m/>
    <m/>
    <m/>
    <m/>
    <m/>
    <m/>
    <m/>
    <m/>
    <m/>
    <m/>
    <m/>
    <m/>
    <m/>
  </r>
  <r>
    <n v="4"/>
    <x v="3"/>
    <s v="Ramp Down"/>
    <s v="Prime"/>
    <s v="Data &amp; AI"/>
    <s v="Sanjay Kumar"/>
    <s v="Mahesh"/>
    <s v="USEMP872"/>
    <s v="Director"/>
    <s v="Connect"/>
    <n v="180"/>
    <d v="2022-10-03T00:00:00"/>
    <n v="37"/>
    <n v="3.0833333333333335"/>
    <s v="2 - 4 Yrs"/>
    <n v="217"/>
    <n v="18.083333333333332"/>
    <s v="8+ Yrs"/>
    <s v="Project Management(Consulting)"/>
    <s v="Healthcare Consultant"/>
    <m/>
    <s v="Joined"/>
    <d v="2025-07-01T00:00:00"/>
    <d v="2025-07-05T00:00:00"/>
    <s v="Jul"/>
    <n v="152"/>
    <s v="&gt; 120 Days"/>
    <s v="Immediate"/>
    <s v="Partial allocation- 25% allocated to NETSMART - Alpha Collector Reengineering and proposed to CVS Genpact"/>
    <x v="2"/>
    <x v="0"/>
    <n v="0"/>
    <s v="Retain"/>
    <s v="Open Position"/>
    <s v="Prime; Likely Allocation Start Date 1st Dec"/>
    <m/>
    <m/>
    <m/>
    <m/>
    <s v=""/>
    <s v=""/>
    <m/>
    <m/>
    <m/>
    <m/>
    <m/>
    <m/>
    <m/>
    <m/>
    <m/>
    <m/>
    <m/>
    <m/>
    <m/>
    <m/>
    <m/>
    <m/>
    <m/>
    <m/>
    <m/>
    <m/>
    <m/>
    <m/>
    <m/>
    <m/>
    <m/>
    <m/>
    <m/>
    <m/>
    <m/>
    <m/>
    <m/>
    <m/>
    <m/>
    <m/>
    <m/>
  </r>
  <r>
    <n v="5"/>
    <x v="2"/>
    <s v="Ramp Down"/>
    <s v="Vatica"/>
    <s v="Digital Engg"/>
    <s v="Srinivasa Rao Jallu"/>
    <s v="Mahesh"/>
    <s v="INEMP6745"/>
    <s v="Director"/>
    <s v="Build"/>
    <n v="206"/>
    <d v="2022-05-10T00:00:00"/>
    <n v="42"/>
    <n v="3.5"/>
    <s v="2 - 4 Yrs"/>
    <n v="248"/>
    <n v="20.666666666666668"/>
    <s v="8+ Yrs"/>
    <s v="Data Engineering - Spark"/>
    <s v="Informatica, DWBI, PowerBI, "/>
    <m/>
    <s v="Joined"/>
    <d v="2025-07-08T00:00:00"/>
    <d v="2025-07-12T00:00:00"/>
    <s v="Jul"/>
    <n v="145"/>
    <s v="&gt; 120 Days"/>
    <s v="Immediate"/>
    <s v="25% billed in FIELMANN - Online Appointment Scheduling"/>
    <x v="0"/>
    <x v="0"/>
    <n v="0"/>
    <s v="Retain"/>
    <s v="DM"/>
    <s v="Architect"/>
    <m/>
    <m/>
    <m/>
    <m/>
    <s v=""/>
    <s v=""/>
    <m/>
    <m/>
    <m/>
    <m/>
    <m/>
    <m/>
    <m/>
    <m/>
    <m/>
    <m/>
    <m/>
    <m/>
    <m/>
    <m/>
    <m/>
    <m/>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
  <r>
    <n v="1"/>
    <s v="CANADA"/>
    <s v="Ramp Down"/>
    <s v="Cigna"/>
    <s v="Digital Engg"/>
    <s v="Stacey Thompson Marcial"/>
    <s v="Mahesh "/>
    <s v="CAEMP067"/>
    <s v="Manager"/>
    <s v="Build"/>
    <n v="84"/>
    <d v="2021-05-10T00:00:00"/>
    <n v="54"/>
    <n v="4.5"/>
    <s v="4 - 6 Yrs"/>
    <n v="138"/>
    <n v="11.5"/>
    <s v="8+ Yrs"/>
    <s v="Product Management(Consulting)"/>
    <s v="DLE Product Management (Consulting)"/>
    <m/>
    <x v="0"/>
    <d v="2024-11-01T00:00:00"/>
    <d v="2024-11-02T00:00:00"/>
    <s v="Nov"/>
    <n v="378"/>
    <s v="&gt; 120 Days"/>
    <s v="Immediate"/>
    <s v="40% allocated to different projects"/>
    <s v="Partial Allocation"/>
    <x v="0"/>
    <n v="0"/>
    <x v="0"/>
    <s v="Partial Allocation"/>
    <s v="60% on Launchpad"/>
    <m/>
    <m/>
    <m/>
    <m/>
    <m/>
    <m/>
    <m/>
    <m/>
    <m/>
    <m/>
    <m/>
    <m/>
    <m/>
    <m/>
    <m/>
    <m/>
    <m/>
    <m/>
    <m/>
    <m/>
    <m/>
    <m/>
    <m/>
    <m/>
    <m/>
    <m/>
    <m/>
    <m/>
    <m/>
    <m/>
    <m/>
    <m/>
    <m/>
    <m/>
    <m/>
    <m/>
    <m/>
    <m/>
    <m/>
    <m/>
    <m/>
  </r>
  <r>
    <n v="2"/>
    <s v="ARMENIA"/>
    <s v="ML Return"/>
    <s v="Un-available Pool"/>
    <s v="Automation"/>
    <s v="Shushan Ghazaryan"/>
    <s v="Samatha"/>
    <s v="AREMP020"/>
    <s v="Test Analyst"/>
    <s v="Build"/>
    <n v="72"/>
    <d v="2022-02-21T00:00:00"/>
    <n v="44"/>
    <n v="3.6666666666666701"/>
    <s v="2 - 4 Yrs"/>
    <n v="116"/>
    <n v="9.6666666666666696"/>
    <s v="8+ Yrs"/>
    <s v="QA Automation"/>
    <s v="QA Manual"/>
    <m/>
    <x v="0"/>
    <d v="2025-01-10T00:00:00"/>
    <d v="2025-01-11T00:00:00"/>
    <s v="Jan"/>
    <n v="308"/>
    <s v="&gt; 120 Days"/>
    <s v="Immediate"/>
    <s v="No Current Open Demand"/>
    <s v="No Current Open Demand"/>
    <x v="1"/>
    <n v="0"/>
    <x v="1"/>
    <s v="LWD- 1st Dec"/>
    <m/>
    <m/>
    <m/>
    <m/>
    <m/>
    <m/>
    <m/>
    <m/>
    <m/>
    <m/>
    <m/>
    <m/>
    <m/>
    <m/>
    <m/>
    <m/>
    <m/>
    <m/>
    <m/>
    <m/>
    <m/>
    <m/>
    <m/>
    <m/>
    <m/>
    <m/>
    <m/>
    <m/>
    <m/>
    <m/>
    <m/>
    <m/>
    <m/>
    <m/>
    <m/>
    <m/>
    <m/>
    <m/>
    <m/>
    <m/>
    <m/>
    <m/>
  </r>
  <r>
    <n v="3"/>
    <s v="INDIA"/>
    <s v="Ramp Down"/>
    <s v="ALTERA DIGITAL HEALTH"/>
    <s v="Digital Engg"/>
    <s v="Rakesh Mukundray Shah"/>
    <s v="Mahesh"/>
    <s v="INEMP2653"/>
    <s v="Director"/>
    <s v="Build"/>
    <n v="192"/>
    <d v="2016-07-01T00:00:00"/>
    <n v="112"/>
    <n v="9.3333333333333304"/>
    <s v="&gt; 6 Yrs"/>
    <n v="304"/>
    <n v="25.3333333333333"/>
    <s v="8+ Yrs"/>
    <s v="Project Management(Consulting)"/>
    <s v=".NET"/>
    <m/>
    <x v="0"/>
    <d v="2025-05-01T00:00:00"/>
    <d v="2025-05-03T00:00:00"/>
    <s v="May"/>
    <n v="197"/>
    <s v="&gt; 120 Days"/>
    <s v="Immediate"/>
    <s v="50% allocated to project- R1 - Troy, "/>
    <s v="Partial Allocation"/>
    <x v="0"/>
    <n v="0"/>
    <x v="0"/>
    <s v="DM"/>
    <s v="50% on Launchpad"/>
    <m/>
    <m/>
    <m/>
    <m/>
    <m/>
    <m/>
    <m/>
    <m/>
    <m/>
    <m/>
    <m/>
    <m/>
    <m/>
    <m/>
    <m/>
    <m/>
    <m/>
    <m/>
    <m/>
    <m/>
    <m/>
    <m/>
    <m/>
    <m/>
    <m/>
    <m/>
    <m/>
    <m/>
    <m/>
    <m/>
    <m/>
    <m/>
    <m/>
    <m/>
    <m/>
    <m/>
    <m/>
    <m/>
    <m/>
    <m/>
    <m/>
  </r>
  <r>
    <n v="4"/>
    <s v="INDIA"/>
    <s v="Ramp Down"/>
    <s v="NAVVIS"/>
    <s v="Digital Engg"/>
    <s v="Sivaprasad Madanaboina"/>
    <s v="Amy"/>
    <s v="INEMP2904"/>
    <s v="Tech Lead"/>
    <s v="Build"/>
    <n v="41"/>
    <d v="2017-01-25T00:00:00"/>
    <n v="105"/>
    <n v="8.75"/>
    <s v="&gt; 6 Yrs"/>
    <n v="146"/>
    <n v="12.1666666666667"/>
    <s v="8+ Yrs"/>
    <s v="Angular"/>
    <s v="React"/>
    <s v="AngularJs, JavaScript, HTML, CSS, Photoshop, ReactJs"/>
    <x v="0"/>
    <d v="2025-06-06T00:00:00"/>
    <d v="2025-06-07T00:00:00"/>
    <s v="Jun"/>
    <n v="161"/>
    <s v="&gt; 120 Days"/>
    <s v="Immediate"/>
    <s v="Netsmart "/>
    <s v="Earmarked"/>
    <x v="2"/>
    <n v="0"/>
    <x v="2"/>
    <m/>
    <m/>
    <s v="RR/1263/2025"/>
    <m/>
    <s v="Awaiting feedback"/>
    <d v="2025-10-16T00:00:00"/>
    <n v="29"/>
    <s v="&gt;10 Days"/>
    <m/>
    <m/>
    <m/>
    <m/>
    <m/>
    <m/>
    <m/>
    <m/>
    <m/>
    <m/>
    <m/>
    <m/>
    <m/>
    <m/>
    <m/>
    <m/>
    <m/>
    <m/>
    <m/>
    <m/>
    <m/>
    <m/>
    <m/>
    <m/>
    <m/>
    <m/>
    <m/>
    <m/>
    <m/>
    <m/>
    <m/>
    <m/>
    <m/>
    <m/>
    <m/>
  </r>
  <r>
    <n v="5"/>
    <s v="USA"/>
    <s v="Ramp Down"/>
    <s v="Prime"/>
    <s v="Data &amp; AI"/>
    <s v="Sanjay Kumar"/>
    <s v="Mahesh"/>
    <s v="USEMP872"/>
    <s v="Director"/>
    <s v="Connect"/>
    <n v="180"/>
    <d v="2022-10-03T00:00:00"/>
    <n v="37"/>
    <n v="3.0833333333333299"/>
    <s v="2 - 4 Yrs"/>
    <n v="217"/>
    <n v="18.0833333333333"/>
    <s v="8+ Yrs"/>
    <s v="Project Management(Consulting)"/>
    <s v="Healthcare Consultant"/>
    <m/>
    <x v="0"/>
    <d v="2025-07-01T00:00:00"/>
    <d v="2025-07-05T00:00:00"/>
    <s v="Jul"/>
    <n v="136"/>
    <s v="&gt; 120 Days"/>
    <s v="Immediate"/>
    <s v="CVS Genpact"/>
    <s v="Proposed"/>
    <x v="0"/>
    <n v="0"/>
    <x v="0"/>
    <s v="Open Position"/>
    <s v="CVS Position; Likely Allocation Start Date 17th Nov"/>
    <m/>
    <m/>
    <m/>
    <m/>
    <m/>
    <m/>
    <m/>
    <m/>
    <m/>
    <m/>
    <m/>
    <m/>
    <m/>
    <m/>
    <m/>
    <m/>
    <m/>
    <m/>
    <m/>
    <m/>
    <m/>
    <m/>
    <m/>
    <m/>
    <m/>
    <m/>
    <m/>
    <m/>
    <m/>
    <m/>
    <m/>
    <m/>
    <m/>
    <m/>
    <m/>
    <m/>
    <m/>
    <m/>
    <m/>
    <m/>
    <m/>
  </r>
  <r>
    <n v="6"/>
    <s v="INDIA"/>
    <s v="Ramp Down"/>
    <s v="Vatica"/>
    <s v="Digital Engg"/>
    <s v="Srinivasa Rao Jallu"/>
    <s v="Mahesh"/>
    <s v="INEMP6745"/>
    <s v="Director"/>
    <s v="Build"/>
    <n v="206"/>
    <d v="2022-05-10T00:00:00"/>
    <n v="42"/>
    <n v="3.5"/>
    <s v="2 - 4 Yrs"/>
    <n v="248"/>
    <n v="20.6666666666667"/>
    <s v="8+ Yrs"/>
    <s v="Data Engineering - Spark"/>
    <s v="Informatica, DWBI, PowerBI, "/>
    <m/>
    <x v="0"/>
    <d v="2025-07-08T00:00:00"/>
    <d v="2025-07-12T00:00:00"/>
    <s v="Jul"/>
    <n v="129"/>
    <s v="&gt; 120 Days"/>
    <s v="Immediate"/>
    <s v="25% billed in FIELMANN - Online Appointment Scheduling"/>
    <s v="Partial Allocation"/>
    <x v="0"/>
    <n v="0"/>
    <x v="0"/>
    <s v="DM"/>
    <s v="Architect"/>
    <m/>
    <m/>
    <m/>
    <m/>
    <m/>
    <m/>
    <m/>
    <m/>
    <m/>
    <m/>
    <m/>
    <m/>
    <m/>
    <m/>
    <m/>
    <m/>
    <m/>
    <m/>
    <m/>
    <m/>
    <m/>
    <m/>
    <m/>
    <m/>
    <m/>
    <m/>
    <m/>
    <m/>
    <m/>
    <m/>
    <m/>
    <m/>
    <m/>
    <m/>
    <m/>
    <m/>
    <m/>
    <m/>
    <m/>
    <m/>
    <m/>
  </r>
  <r>
    <n v="7"/>
    <s v="INDIA"/>
    <s v="ML Return"/>
    <s v="Un-available Pool"/>
    <s v="Digital Engg"/>
    <s v="S Chandni"/>
    <s v="Girish"/>
    <s v="INEMP6977"/>
    <s v="Senior Consultant"/>
    <s v="Build"/>
    <n v="68"/>
    <d v="2022-09-12T00:00:00"/>
    <n v="38"/>
    <n v="3.1666666666666701"/>
    <s v="2 - 4 Yrs"/>
    <n v="106"/>
    <n v="8.8333333333333304"/>
    <s v="8+ Yrs"/>
    <s v="Java"/>
    <s v="Oracle"/>
    <s v="JAVA, Spring Boot, Oracle DB, REST API, Hibernate, Liquibase, J2EE, MySQL, PostgreSQL, Oracle, Maven, Cassandra, JavaScript, HTML, JUnit, GitHub, Docker, Jenkins, SonarQube"/>
    <x v="0"/>
    <d v="2025-08-01T00:00:00"/>
    <d v="2025-08-02T00:00:00"/>
    <s v="Aug"/>
    <n v="105"/>
    <s v="90-120 Days"/>
    <s v="Immediate"/>
    <s v="Serving notice"/>
    <s v="Resigned"/>
    <x v="3"/>
    <n v="2"/>
    <x v="1"/>
    <s v="LWD- 17th Nov"/>
    <s v="Backend"/>
    <m/>
    <m/>
    <m/>
    <m/>
    <m/>
    <m/>
    <m/>
    <s v="Humana"/>
    <s v="RR/1087/2025"/>
    <s v="Chandni (8+ years): _x000a_Java fine_x000a_Coding fine_x000a_Logical average_x000a_Kafka average_x000a_Cache not worked_x000a_Decision: Will not go ahead for now"/>
    <d v="2025-09-22T00:00:00"/>
    <d v="2025-09-23T00:00:00"/>
    <s v="Medidata"/>
    <s v="RR/1181/2025"/>
    <s v="She was unable to write given Java code challenges and struggled with SQL queries, failing to complete the assigned tasks._x000a_She showed no effort toward code optimization or writing efficient solutions._x000a_There were noticeable difficulties in identifying and resolving errors during the coding tasks._x000a_Overall, she demonstrated limited logical thinking and problem-solving ability, which are essential for success in this role."/>
    <d v="2025-10-09T00:00:00"/>
    <d v="2025-10-10T00:00:00"/>
    <m/>
    <m/>
    <m/>
    <m/>
    <m/>
    <m/>
    <m/>
    <m/>
    <m/>
    <m/>
    <m/>
    <m/>
    <m/>
    <m/>
    <m/>
    <m/>
    <m/>
    <m/>
    <m/>
    <m/>
    <m/>
    <m/>
    <m/>
    <m/>
  </r>
  <r>
    <n v="8"/>
    <s v="INDIA"/>
    <s v="Ramp Down"/>
    <s v="IQVIA"/>
    <s v="Digital Engg"/>
    <s v="Himanshu Bhadauria"/>
    <s v="Girish"/>
    <s v="INEMP7705"/>
    <s v="Software Engineer"/>
    <s v="Build"/>
    <n v="0"/>
    <d v="2025-05-19T00:00:00"/>
    <n v="5"/>
    <n v="0.41666666666666702"/>
    <s v="0 - 2 Yrs"/>
    <n v="5"/>
    <n v="0.41666666666666702"/>
    <s v="0 - 2 Yrs"/>
    <s v="Java"/>
    <s v="SpringBoot"/>
    <s v="Java, Spring boot, Microservices, Rest API, Hibernate, Postman, Maven, Gradle, Postman, Splunk, JPA, IntelliJ/STS, Tomcat, Advance, java"/>
    <x v="0"/>
    <d v="2025-08-09T00:00:00"/>
    <d v="2025-08-09T00:00:00"/>
    <s v="Aug"/>
    <n v="97"/>
    <s v="90-120 Days"/>
    <s v="Immediate"/>
    <s v="Serving notice/IHCS"/>
    <s v="Resigned"/>
    <x v="3"/>
    <n v="1"/>
    <x v="3"/>
    <s v="LWD- 17th Nov"/>
    <s v="Backend"/>
    <s v="RR/1262/2025"/>
    <m/>
    <s v="Earmarked"/>
    <d v="2025-10-16T00:00:00"/>
    <n v="29"/>
    <s v="&gt;10 Days"/>
    <m/>
    <s v="Medidata"/>
    <s v="RR/1181/2025"/>
    <s v="He lacked solid foundation in the Fundamental Knowledge required._x000a_His Coding Proficiency and the Coding Quality were below the standards and did not meet the necessary benchmarks._x000a__x000a_These gaps in core competencies led us to the conclusion that Himanshu would not be a suitable fit for the opening."/>
    <d v="2025-10-06T00:00:00"/>
    <d v="2025-10-07T00:00:00"/>
    <m/>
    <m/>
    <m/>
    <m/>
    <m/>
    <m/>
    <m/>
    <m/>
    <m/>
    <m/>
    <m/>
    <m/>
    <m/>
    <m/>
    <m/>
    <m/>
    <m/>
    <m/>
    <m/>
    <m/>
    <m/>
    <m/>
    <m/>
    <m/>
    <m/>
    <m/>
    <m/>
    <m/>
    <m/>
  </r>
  <r>
    <n v="9"/>
    <s v="INDIA"/>
    <s v="ML Return"/>
    <s v="Un-available Pool"/>
    <s v="Digital Engg"/>
    <s v="Ediga Jayachitra"/>
    <s v="Amy"/>
    <s v="INEMP5073"/>
    <s v="Software Engineer"/>
    <s v="Build"/>
    <n v="38"/>
    <d v="2020-10-19T00:00:00"/>
    <n v="60"/>
    <n v="5"/>
    <s v="4 - 6 Yrs"/>
    <n v="98"/>
    <n v="8.1666666666666696"/>
    <s v="8+ Yrs"/>
    <s v="HTML/CSS"/>
    <s v="Angular"/>
    <m/>
    <x v="0"/>
    <d v="2025-08-18T00:00:00"/>
    <d v="2025-08-23T00:00:00"/>
    <s v="Aug"/>
    <n v="88"/>
    <s v="60-90 Days"/>
    <s v="Immediate"/>
    <s v="Serving Notice / CoreLake/ Finvi"/>
    <s v="Resigned"/>
    <x v="2"/>
    <n v="0"/>
    <x v="1"/>
    <s v="LWD- 24th Nov"/>
    <m/>
    <s v="RR/1271/2025"/>
    <m/>
    <s v="Awaiting feedback"/>
    <d v="2025-10-22T00:00:00"/>
    <n v="23"/>
    <s v="&gt;10 Days"/>
    <m/>
    <m/>
    <m/>
    <m/>
    <m/>
    <m/>
    <m/>
    <m/>
    <m/>
    <m/>
    <m/>
    <m/>
    <m/>
    <m/>
    <m/>
    <m/>
    <m/>
    <m/>
    <m/>
    <m/>
    <m/>
    <m/>
    <m/>
    <m/>
    <m/>
    <m/>
    <m/>
    <m/>
    <m/>
    <m/>
    <m/>
    <m/>
    <m/>
    <m/>
    <m/>
  </r>
  <r>
    <n v="10"/>
    <s v="INDIA"/>
    <s v="Ramp Down"/>
    <s v="NETSMART TECHNOLOGIES"/>
    <s v="Digital Engg"/>
    <s v="Mohit Tuli"/>
    <s v="Amy"/>
    <s v="INEMP5566"/>
    <s v="Tech Lead"/>
    <s v="Build"/>
    <n v="83"/>
    <d v="2020-09-08T00:00:00"/>
    <n v="62"/>
    <n v="5.1666666666666696"/>
    <s v="4 - 6 Yrs"/>
    <n v="145"/>
    <n v="12.0833333333333"/>
    <s v="8+ Yrs"/>
    <s v="HTML/CSS"/>
    <m/>
    <m/>
    <x v="0"/>
    <d v="2025-09-01T00:00:00"/>
    <d v="2025-09-06T00:00:00"/>
    <s v="Sep"/>
    <n v="74"/>
    <s v="60-90 Days"/>
    <s v="Immediate"/>
    <s v="Serving Notice / Fundmore "/>
    <s v="Resigned"/>
    <x v="2"/>
    <n v="0"/>
    <x v="1"/>
    <s v="LWD- 28th Nov"/>
    <s v="HTML/CSS"/>
    <m/>
    <m/>
    <m/>
    <m/>
    <m/>
    <m/>
    <m/>
    <m/>
    <m/>
    <m/>
    <m/>
    <m/>
    <m/>
    <m/>
    <m/>
    <m/>
    <m/>
    <m/>
    <m/>
    <m/>
    <m/>
    <m/>
    <m/>
    <m/>
    <m/>
    <m/>
    <m/>
    <m/>
    <m/>
    <m/>
    <m/>
    <m/>
    <m/>
    <m/>
    <m/>
    <m/>
    <m/>
    <m/>
    <m/>
    <m/>
    <m/>
  </r>
  <r>
    <n v="11"/>
    <s v="INDIA"/>
    <s v="Ramp Down"/>
    <s v="FIELMANN"/>
    <s v="Digital Engg"/>
    <s v="Parthiban Palanivelu"/>
    <s v="Mahesh"/>
    <s v="INEMP7655"/>
    <s v="Engineering Manager"/>
    <m/>
    <n v="0"/>
    <d v="2025-03-10T00:00:00"/>
    <n v="8"/>
    <n v="0.66666666666666696"/>
    <s v="0 - 2 Yrs"/>
    <n v="8"/>
    <n v="0.66666666666666696"/>
    <s v="0 - 2 Yrs"/>
    <s v=".NET"/>
    <m/>
    <m/>
    <x v="0"/>
    <d v="2025-09-01T00:00:00"/>
    <d v="2025-09-06T00:00:00"/>
    <s v="Sep"/>
    <n v="74"/>
    <s v="60-90 Days"/>
    <s v="Immediate"/>
    <s v="50% allocated to Verisma &amp; 25 % to Fielmann"/>
    <s v="Partial Allocation"/>
    <x v="0"/>
    <n v="0"/>
    <x v="0"/>
    <s v="EM"/>
    <s v="25% on Launchpad"/>
    <m/>
    <m/>
    <m/>
    <m/>
    <m/>
    <m/>
    <m/>
    <m/>
    <m/>
    <m/>
    <m/>
    <m/>
    <m/>
    <m/>
    <m/>
    <m/>
    <m/>
    <m/>
    <m/>
    <m/>
    <m/>
    <m/>
    <m/>
    <m/>
    <m/>
    <m/>
    <m/>
    <m/>
    <m/>
    <m/>
    <m/>
    <m/>
    <m/>
    <m/>
    <m/>
    <m/>
    <m/>
    <m/>
    <m/>
    <m/>
    <m/>
  </r>
  <r>
    <n v="12"/>
    <s v="USA"/>
    <s v="Ramp Down"/>
    <s v="MRIoA"/>
    <s v="Digital Engg"/>
    <s v="Himanshu Gupta"/>
    <s v="Mahesh"/>
    <s v="USEMP805"/>
    <s v="Associate Vice President"/>
    <s v="Build"/>
    <n v="204"/>
    <d v="2022-02-01T00:00:00"/>
    <n v="45"/>
    <n v="3.75"/>
    <s v="2 - 4 Yrs"/>
    <n v="249"/>
    <n v="20.75"/>
    <s v="8+ Yrs"/>
    <s v="Project Management(Consulting)"/>
    <m/>
    <m/>
    <x v="0"/>
    <d v="2025-09-01T00:00:00"/>
    <d v="2025-09-06T00:00:00"/>
    <s v="Sep"/>
    <n v="74"/>
    <s v="60-90 Days"/>
    <s v="Immediate"/>
    <s v="CVS Genpact"/>
    <s v="Proposed"/>
    <x v="0"/>
    <n v="0"/>
    <x v="0"/>
    <s v="Open Position"/>
    <s v="CVS Position; Likely Allocation Start Date 17th Nov"/>
    <m/>
    <m/>
    <m/>
    <m/>
    <m/>
    <m/>
    <m/>
    <m/>
    <m/>
    <m/>
    <m/>
    <m/>
    <m/>
    <m/>
    <m/>
    <m/>
    <m/>
    <m/>
    <m/>
    <m/>
    <m/>
    <m/>
    <m/>
    <m/>
    <m/>
    <m/>
    <m/>
    <m/>
    <m/>
    <m/>
    <m/>
    <m/>
    <m/>
    <m/>
    <m/>
    <m/>
    <m/>
    <m/>
    <m/>
    <m/>
    <m/>
  </r>
  <r>
    <n v="13"/>
    <s v="INDIA"/>
    <s v="Ramp Down"/>
    <s v="IQVIA"/>
    <s v="Automation"/>
    <s v="Godisela Madhu Goud"/>
    <s v="Samatha"/>
    <s v="INEMP7572"/>
    <s v="Tech Lead"/>
    <s v="Build"/>
    <n v="0"/>
    <d v="2024-10-21T00:00:00"/>
    <n v="12"/>
    <n v="1"/>
    <s v="0 - 2 Yrs"/>
    <n v="12"/>
    <n v="1"/>
    <s v="0 - 2 Yrs"/>
    <s v="QA Automation"/>
    <m/>
    <m/>
    <x v="0"/>
    <d v="2025-09-08T00:00:00"/>
    <d v="2025-09-13T00:00:00"/>
    <s v="Sep"/>
    <n v="67"/>
    <s v="60-90 Days"/>
    <s v="Immediate"/>
    <s v="Serving notice"/>
    <s v="Resigned"/>
    <x v="1"/>
    <n v="0"/>
    <x v="1"/>
    <s v="LWD- 04th Dec"/>
    <m/>
    <m/>
    <m/>
    <m/>
    <m/>
    <m/>
    <m/>
    <m/>
    <m/>
    <m/>
    <m/>
    <m/>
    <m/>
    <m/>
    <m/>
    <m/>
    <m/>
    <m/>
    <m/>
    <m/>
    <m/>
    <m/>
    <m/>
    <m/>
    <m/>
    <m/>
    <m/>
    <m/>
    <m/>
    <m/>
    <m/>
    <m/>
    <m/>
    <m/>
    <m/>
    <m/>
    <m/>
    <m/>
    <m/>
    <m/>
    <m/>
    <m/>
  </r>
  <r>
    <n v="14"/>
    <s v="INDIA"/>
    <s v="Ramp Down"/>
    <s v="BHI"/>
    <s v="Digital Engg"/>
    <s v="Md Irfan Ali Junedi"/>
    <s v="Girish"/>
    <s v="INEMP6947"/>
    <s v="Senior Architect"/>
    <s v="Build"/>
    <n v="148"/>
    <d v="2022-08-23T00:00:00"/>
    <n v="38"/>
    <n v="3.1666666666666701"/>
    <s v="2 - 4 Yrs"/>
    <n v="186"/>
    <n v="15.5"/>
    <s v="8+ Yrs"/>
    <s v="Dev Ops"/>
    <s v="Cloud Ops - AWS, Azure, or GCP"/>
    <m/>
    <x v="0"/>
    <d v="2025-09-15T00:00:00"/>
    <d v="2025-09-20T00:00:00"/>
    <s v="Sep"/>
    <n v="60"/>
    <s v="30-60 Days"/>
    <s v="Immediate"/>
    <s v="GCP opportunity"/>
    <s v="Proactively Proposed"/>
    <x v="4"/>
    <n v="0"/>
    <x v="0"/>
    <s v="Architect"/>
    <s v="Cloud Infra"/>
    <s v="NA"/>
    <m/>
    <s v="Awaiting feedback"/>
    <d v="2025-08-28T00:00:00"/>
    <n v="78"/>
    <s v="&gt;10 Days"/>
    <m/>
    <m/>
    <m/>
    <m/>
    <m/>
    <m/>
    <m/>
    <m/>
    <m/>
    <m/>
    <m/>
    <m/>
    <m/>
    <m/>
    <m/>
    <m/>
    <m/>
    <m/>
    <m/>
    <m/>
    <m/>
    <m/>
    <m/>
    <m/>
    <m/>
    <m/>
    <m/>
    <m/>
    <m/>
    <m/>
    <m/>
    <m/>
    <m/>
    <m/>
    <m/>
  </r>
  <r>
    <n v="15"/>
    <s v="INDIA"/>
    <s v="ML Return"/>
    <s v="Un-available Pool"/>
    <s v="Digital Engg"/>
    <s v="Mary Likitha S"/>
    <s v="Girish"/>
    <s v="INEMP5758"/>
    <s v="Senior Analyst - Operations"/>
    <s v="Build"/>
    <n v="40"/>
    <d v="2021-07-08T00:00:00"/>
    <n v="52"/>
    <n v="4.3333333333333304"/>
    <s v="4 - 6 Yrs"/>
    <n v="92"/>
    <n v="7.6666666666666696"/>
    <s v="6 - 8 Yrs"/>
    <s v="L1 Help Desk"/>
    <m/>
    <m/>
    <x v="0"/>
    <d v="2025-09-17T00:00:00"/>
    <d v="2025-09-20T00:00:00"/>
    <s v="Sep"/>
    <n v="58"/>
    <s v="30-60 Days"/>
    <s v="Immediate"/>
    <s v="Serving notice"/>
    <s v="Resigned"/>
    <x v="5"/>
    <n v="0"/>
    <x v="1"/>
    <s v="LWD- 08th Dec"/>
    <s v="L1 Help Desk"/>
    <m/>
    <m/>
    <m/>
    <m/>
    <m/>
    <m/>
    <m/>
    <m/>
    <m/>
    <m/>
    <m/>
    <m/>
    <m/>
    <m/>
    <m/>
    <m/>
    <m/>
    <m/>
    <m/>
    <m/>
    <m/>
    <m/>
    <m/>
    <m/>
    <m/>
    <m/>
    <m/>
    <m/>
    <m/>
    <m/>
    <m/>
    <m/>
    <m/>
    <m/>
    <m/>
    <m/>
    <m/>
    <m/>
    <m/>
    <m/>
    <m/>
  </r>
  <r>
    <n v="16"/>
    <s v="INDIA"/>
    <s v="Ramp Down"/>
    <s v="Humana"/>
    <s v="Automation"/>
    <s v="Bandi Picholla Prasad"/>
    <s v="Samatha"/>
    <s v="INEMP7702"/>
    <s v="Senior Test Engineer"/>
    <m/>
    <n v="0"/>
    <d v="2025-05-15T00:00:00"/>
    <n v="5"/>
    <n v="0.41666666666666702"/>
    <s v="0 - 2 Yrs"/>
    <n v="5"/>
    <n v="0.41666666666666702"/>
    <s v="0 - 2 Yrs"/>
    <s v="QA Automation"/>
    <m/>
    <s v="Manual &amp; Automation Testing -Selenium, Pytest, Robot Framework, POM, API Testing (REST API, Postman), OOPs, Data Structures in Python, ETL Testing (SSIS),  MongoDB, CI/CD (Jenkins), Git/GitHub, PyCharm, Docker, Kubernetes,, Linux, Windows, TCP/IP Networking"/>
    <x v="0"/>
    <d v="2025-09-19T00:00:00"/>
    <d v="2025-09-20T00:00:00"/>
    <s v="Sep"/>
    <n v="56"/>
    <s v="30-60 Days"/>
    <s v="Immediate"/>
    <s v="Serving Notice / NAsco"/>
    <s v="Resigned"/>
    <x v="1"/>
    <n v="1"/>
    <x v="1"/>
    <s v="LWD- 08th Dec"/>
    <m/>
    <s v="RR/1408/2025"/>
    <m/>
    <m/>
    <m/>
    <m/>
    <m/>
    <m/>
    <s v="Fielmann"/>
    <s v="RR/1229/2025"/>
    <s v="Basic Manual Testing Concepts - Prasad needs to strengthen his understanding of core manual testing fundamentals such as SDLC, STLC, testing types, test levels, and testing techniques. He should focus on understanding the purpose and flow of each testing phase. Test Design Skills: Prasad requires improvement in writing effective and detailed test cases with proper steps, preconditions, and expected results. He should also focus on identifying positive and negative scenarios, boundary cases, and end-to-end coverage. Defect Life Cycle Understanding: Prasad needs to gain a clearer understanding of the defect life cycle — including states such as New, Open, Assigned, Fixed, Retest, Verified, Reopen, and Closed — and how to communicate and track defects effectively throughout the process."/>
    <d v="2025-09-09T00:00:00"/>
    <d v="2025-10-10T00:00:00"/>
    <m/>
    <m/>
    <m/>
    <m/>
    <m/>
    <m/>
    <m/>
    <m/>
    <m/>
    <m/>
    <m/>
    <m/>
    <m/>
    <m/>
    <m/>
    <m/>
    <m/>
    <m/>
    <m/>
    <m/>
    <m/>
    <m/>
    <m/>
    <m/>
    <m/>
    <m/>
    <m/>
    <m/>
    <m/>
  </r>
  <r>
    <n v="17"/>
    <s v="INDIA"/>
    <s v="Ramp Down"/>
    <s v="Humana"/>
    <s v="Automation"/>
    <s v="Pooja Sharma"/>
    <s v="Samatha"/>
    <s v="INEMP7611"/>
    <s v="Senior Test Engineer"/>
    <s v="Build "/>
    <n v="0"/>
    <d v="2024-12-23T00:00:00"/>
    <n v="10"/>
    <n v="0.83333333333333304"/>
    <s v="0 - 2 Yrs"/>
    <n v="10"/>
    <n v="0.83333333333333304"/>
    <s v="0 - 2 Yrs"/>
    <s v="QA Automation"/>
    <s v=" "/>
    <s v="Manual Testing, Automation Testing, Selenium WebDriver, Java, Python, TestNG, JUnit, REST Assured, Swagger, API Testing Functional, Regression, Integration, System, UAT, Defect Tracking: JIRA, Q-Test, HP ALM, Bugzilla, Maven, Git, Kafka, Cucumber, Gherkin Test Case Design, Execution, Agile/Scrum, Exploratory &amp; Ad-hoc Testing, Cross-Browser &amp; Mobile Testing, Performance Testing (JMeter), Burp Suit, Postman, Data-Driven &amp; Keyword-Driven Testing, Apache POI, Appian, Extent Reports, Allure, Databricks, Kafka, Splunk, MongoDB, Charles Proxy, Appian Testing"/>
    <x v="0"/>
    <d v="2025-09-19T00:00:00"/>
    <d v="2025-09-20T00:00:00"/>
    <s v="Sep"/>
    <n v="56"/>
    <s v="30-60 Days"/>
    <s v="Immediate"/>
    <s v="Serving Notice / NAsco"/>
    <s v="Resigned"/>
    <x v="6"/>
    <n v="3"/>
    <x v="1"/>
    <s v="LWD - 08th Dec"/>
    <m/>
    <s v="RR/1409/2025"/>
    <m/>
    <m/>
    <m/>
    <m/>
    <m/>
    <m/>
    <s v="Humana"/>
    <m/>
    <s v="Did not consider"/>
    <d v="2025-09-17T00:00:00"/>
    <d v="2025-09-28T00:00:00"/>
    <s v="IHCS"/>
    <m/>
    <s v="QA Manual - Average, SQL Knowledge - Average, Healthcare Knowledge - Good"/>
    <m/>
    <m/>
    <s v="Adapt Health"/>
    <s v="RR/1243/2025"/>
    <s v="Did not clear the interview"/>
    <d v="2025-10-15T00:00:00"/>
    <d v="2025-10-28T00:00:00"/>
    <m/>
    <m/>
    <m/>
    <m/>
    <m/>
    <m/>
    <m/>
    <m/>
    <m/>
    <m/>
    <m/>
    <m/>
    <m/>
    <m/>
    <m/>
    <m/>
    <m/>
    <m/>
    <m/>
  </r>
  <r>
    <n v="18"/>
    <s v="USA"/>
    <s v="Ramp Down"/>
    <s v="BCBSM"/>
    <s v="Core Platforms"/>
    <s v="Rachael Marie Hibma"/>
    <s v="Girish"/>
    <s v="USEMP1042"/>
    <s v="Senior Consultant"/>
    <s v="Build"/>
    <n v="0"/>
    <d v="2025-05-05T00:00:00"/>
    <n v="6"/>
    <n v="0.5"/>
    <s v="0 - 2 Yrs"/>
    <n v="6"/>
    <n v="0.5"/>
    <s v="0 - 2 Yrs"/>
    <s v="QNXT"/>
    <m/>
    <m/>
    <x v="0"/>
    <d v="2025-09-26T00:00:00"/>
    <d v="2025-09-27T00:00:00"/>
    <s v="Sep"/>
    <n v="49"/>
    <s v="30-60 Days"/>
    <s v="Immediate"/>
    <s v="No Current Open Demand"/>
    <s v="No Current Open Demand"/>
    <x v="7"/>
    <n v="0"/>
    <x v="0"/>
    <s v="Core Platforms"/>
    <m/>
    <m/>
    <m/>
    <m/>
    <m/>
    <m/>
    <m/>
    <m/>
    <m/>
    <m/>
    <m/>
    <m/>
    <m/>
    <m/>
    <m/>
    <m/>
    <m/>
    <m/>
    <m/>
    <m/>
    <m/>
    <m/>
    <m/>
    <m/>
    <m/>
    <m/>
    <m/>
    <m/>
    <m/>
    <m/>
    <m/>
    <m/>
    <m/>
    <m/>
    <m/>
    <m/>
    <m/>
    <m/>
    <m/>
    <m/>
    <m/>
    <m/>
  </r>
  <r>
    <n v="19"/>
    <s v="USA"/>
    <s v="Ramp Down"/>
    <s v="Blue Cross Blue Shield of Michigan"/>
    <s v="Core Platforms"/>
    <s v="Douglas Lee Radenbaugh"/>
    <s v="Girish"/>
    <s v="USEMP931"/>
    <s v="Team Lead"/>
    <s v="Build"/>
    <n v="0"/>
    <d v="2023-06-19T00:00:00"/>
    <n v="28"/>
    <n v="2.3333333333333299"/>
    <s v="2 - 4 Yrs"/>
    <n v="28"/>
    <n v="2.3333333333333299"/>
    <s v="2 - 4 Yrs"/>
    <s v="FACETS"/>
    <m/>
    <m/>
    <x v="0"/>
    <d v="2025-09-26T00:00:00"/>
    <d v="2025-09-27T00:00:00"/>
    <s v="Sep"/>
    <n v="49"/>
    <s v="30-60 Days"/>
    <s v="Immediate"/>
    <s v="Elevance"/>
    <s v="Proposed"/>
    <x v="7"/>
    <n v="0"/>
    <x v="0"/>
    <s v="Core Platforms"/>
    <s v="CVS Position; Likely Allocation Start Date 17th Nov"/>
    <m/>
    <m/>
    <m/>
    <m/>
    <m/>
    <m/>
    <m/>
    <m/>
    <m/>
    <m/>
    <m/>
    <m/>
    <m/>
    <m/>
    <m/>
    <m/>
    <m/>
    <m/>
    <m/>
    <m/>
    <m/>
    <m/>
    <m/>
    <m/>
    <m/>
    <m/>
    <m/>
    <m/>
    <m/>
    <m/>
    <m/>
    <m/>
    <m/>
    <m/>
    <m/>
    <m/>
    <m/>
    <m/>
    <m/>
    <m/>
    <m/>
  </r>
  <r>
    <n v="20"/>
    <s v="INDIA"/>
    <s v="Ramp Down"/>
    <s v="CVS HEALTH"/>
    <s v="Data &amp; AI"/>
    <s v="Pujari Venkata Naga Siva"/>
    <s v="Jijesh"/>
    <s v="INEMP6105"/>
    <s v="Consultant"/>
    <s v="Connect"/>
    <n v="46"/>
    <d v="2021-12-07T00:00:00"/>
    <n v="47"/>
    <n v="3.9166666666666701"/>
    <s v="2 - 4 Yrs"/>
    <n v="93"/>
    <n v="7.75"/>
    <s v="6 - 8 Yrs"/>
    <s v="Informatica"/>
    <s v="Oracle SQL,SQL SERVER"/>
    <s v="Perl Scritpting,SQL"/>
    <x v="0"/>
    <d v="2025-10-01T00:00:00"/>
    <d v="2025-10-04T00:00:00"/>
    <s v="Oct"/>
    <n v="44"/>
    <s v="30-60 Days"/>
    <s v="Immediate"/>
    <s v="Serving notice"/>
    <s v="Resigned"/>
    <x v="8"/>
    <n v="0"/>
    <x v="1"/>
    <s v="LWD- 08th Dec"/>
    <s v="LWD- 08th Dec"/>
    <m/>
    <m/>
    <m/>
    <m/>
    <m/>
    <m/>
    <m/>
    <m/>
    <m/>
    <m/>
    <m/>
    <m/>
    <m/>
    <m/>
    <m/>
    <m/>
    <m/>
    <m/>
    <m/>
    <m/>
    <m/>
    <m/>
    <m/>
    <m/>
    <m/>
    <m/>
    <m/>
    <m/>
    <m/>
    <m/>
    <m/>
    <m/>
    <m/>
    <m/>
    <m/>
    <m/>
    <m/>
    <m/>
    <m/>
    <m/>
    <m/>
  </r>
  <r>
    <n v="21"/>
    <s v="ARMENIA"/>
    <s v="Ramp Down"/>
    <s v="Hansei"/>
    <s v="Digital Engg"/>
    <s v="Seyedemarjan Ahmadi"/>
    <s v="Amy"/>
    <s v="AREMP027"/>
    <s v="Software Developer"/>
    <s v="Build"/>
    <n v="0"/>
    <d v="2023-01-17T00:00:00"/>
    <n v="33"/>
    <n v="2.75"/>
    <s v="2 - 4 Yrs"/>
    <n v="33"/>
    <n v="2.75"/>
    <s v="2 - 4 Yrs"/>
    <s v="React"/>
    <s v="Nodejs"/>
    <m/>
    <x v="0"/>
    <d v="2025-10-01T00:00:00"/>
    <d v="2025-10-04T00:00:00"/>
    <s v="Oct"/>
    <n v="44"/>
    <s v="30-60 Days"/>
    <s v="Immediate"/>
    <s v="To be exited"/>
    <s v="No Current Open Demand"/>
    <x v="2"/>
    <n v="0"/>
    <x v="0"/>
    <s v="Open Position"/>
    <s v="Emmes"/>
    <m/>
    <m/>
    <m/>
    <m/>
    <m/>
    <m/>
    <m/>
    <m/>
    <m/>
    <m/>
    <m/>
    <m/>
    <m/>
    <m/>
    <m/>
    <m/>
    <m/>
    <m/>
    <m/>
    <m/>
    <m/>
    <m/>
    <m/>
    <m/>
    <m/>
    <m/>
    <m/>
    <m/>
    <m/>
    <m/>
    <m/>
    <m/>
    <m/>
    <m/>
    <m/>
    <m/>
    <m/>
    <m/>
    <m/>
    <m/>
    <m/>
  </r>
  <r>
    <n v="22"/>
    <s v="INDIA"/>
    <s v="Ramp Down"/>
    <s v="CVS HEALTH"/>
    <s v="Digital Engg"/>
    <s v="Amit Kumar Saxena"/>
    <s v="Mahesh"/>
    <s v="INEMP5200"/>
    <s v="Director"/>
    <s v="Build"/>
    <n v="236"/>
    <d v="2021-01-07T00:00:00"/>
    <n v="58"/>
    <n v="4.8333333333333304"/>
    <s v="4 - 6 Yrs"/>
    <n v="294"/>
    <n v="24.5"/>
    <s v="8+ Yrs"/>
    <s v=".NET"/>
    <m/>
    <m/>
    <x v="0"/>
    <d v="2025-10-01T00:00:00"/>
    <d v="2025-10-04T00:00:00"/>
    <s v="Oct"/>
    <n v="44"/>
    <s v="30-60 Days"/>
    <s v="Immediate"/>
    <s v="50% to CVS and 50% NASCO"/>
    <s v="Partial Allocation"/>
    <x v="0"/>
    <n v="0"/>
    <x v="0"/>
    <s v="DM"/>
    <s v="Architect"/>
    <m/>
    <m/>
    <m/>
    <m/>
    <m/>
    <m/>
    <m/>
    <m/>
    <m/>
    <m/>
    <m/>
    <m/>
    <m/>
    <m/>
    <m/>
    <m/>
    <m/>
    <m/>
    <m/>
    <m/>
    <m/>
    <m/>
    <m/>
    <m/>
    <m/>
    <m/>
    <m/>
    <m/>
    <m/>
    <m/>
    <m/>
    <m/>
    <m/>
    <m/>
    <m/>
    <m/>
    <m/>
    <m/>
    <m/>
    <m/>
    <m/>
  </r>
  <r>
    <n v="23"/>
    <s v="INDIA"/>
    <s v="Ramp Down"/>
    <s v="AVAILITY"/>
    <s v="Digital Engg"/>
    <s v="Abhijeet Lahuraj Nande"/>
    <s v="Girish"/>
    <s v="INEMP7649"/>
    <s v="Senior Software Engineer"/>
    <s v="Build"/>
    <n v="46"/>
    <d v="2025-02-27T00:00:00"/>
    <n v="8"/>
    <n v="0.66666666666666696"/>
    <s v="0 - 2 Yrs"/>
    <n v="54"/>
    <n v="4.5"/>
    <s v="4 - 6 Yrs"/>
    <s v="Java"/>
    <m/>
    <s v="Java 8,11, Spring boot, Hibernate (ORM), MySQL, Core Java, OOP’s Concepts, String, along with Collection Framework, Web services using REST, Azure cloud, Apache tomcat, "/>
    <x v="0"/>
    <d v="2025-10-01T00:00:00"/>
    <d v="2025-10-04T00:00:00"/>
    <s v="Oct"/>
    <n v="44"/>
    <s v="30-60 Days"/>
    <s v="Immediate"/>
    <s v="No Current Open Demand"/>
    <s v="No Current Open Demand"/>
    <x v="3"/>
    <n v="2"/>
    <x v="0"/>
    <s v="High Demand"/>
    <s v="Fullstack"/>
    <m/>
    <m/>
    <m/>
    <m/>
    <m/>
    <m/>
    <m/>
    <s v="Medidata"/>
    <s v="RR/1181/2025"/>
    <s v="The candidate did not clearly grasp some of the specifications and requirements discussed during the interview._x000a_He is taking much time to understand the question and struggling while attempting the coding challenges._x000a_He couldn't able to write the SQL queries based on the given requirement and also not able to understand the issues in it."/>
    <d v="2025-10-30T00:00:00"/>
    <d v="2025-11-03T00:00:00"/>
    <s v="IHCS"/>
    <s v="NA"/>
    <s v="Not fit for the role"/>
    <d v="2025-11-10T00:00:00"/>
    <m/>
    <m/>
    <m/>
    <m/>
    <m/>
    <m/>
    <m/>
    <m/>
    <m/>
    <m/>
    <m/>
    <m/>
    <m/>
    <m/>
    <m/>
    <m/>
    <m/>
    <m/>
    <m/>
    <m/>
    <m/>
    <m/>
    <m/>
    <m/>
    <m/>
  </r>
  <r>
    <n v="24"/>
    <s v="INDIA"/>
    <s v="Ramp Down"/>
    <s v="CVS HEALTH"/>
    <s v="Digital Engg"/>
    <s v="Abhishek Kumar"/>
    <s v="Samatha"/>
    <s v="INEMP4723"/>
    <s v="Senior Consultant"/>
    <s v="Build"/>
    <n v="37"/>
    <d v="2020-02-03T00:00:00"/>
    <n v="69"/>
    <n v="5.75"/>
    <s v="4 - 6 Yrs"/>
    <n v="106"/>
    <n v="8.8333333333333304"/>
    <s v="8+ Yrs"/>
    <s v="QA Manual"/>
    <s v="QA Automation"/>
    <s v="Manual, SQL(Oracle, PG Admin), Postman(JSON), UI Validation(Web, Mobile), APK, IPA, BDD Cucumber, Selenium, JAVA, Accessibility(A11Y), NVDA, Emulator, Rally, Jira, Bitbar Device_x000a_"/>
    <x v="0"/>
    <d v="2025-10-01T00:00:00"/>
    <d v="2025-10-04T00:00:00"/>
    <s v="Oct"/>
    <n v="44"/>
    <s v="30-60 Days"/>
    <s v="Immediate"/>
    <s v="Serving notice / Netsmart"/>
    <s v="Resigned"/>
    <x v="6"/>
    <n v="1"/>
    <x v="1"/>
    <s v="LWD - 08th Dec"/>
    <m/>
    <s v="RR/496/2025"/>
    <m/>
    <m/>
    <m/>
    <m/>
    <m/>
    <m/>
    <s v="IHCS"/>
    <m/>
    <s v="QA Manual - Average, SQL Knowledge - Average, Healthcare Knowledge - Below Average"/>
    <d v="2025-09-01T00:00:00"/>
    <d v="2025-09-09T00:00:00"/>
    <m/>
    <m/>
    <m/>
    <m/>
    <m/>
    <m/>
    <m/>
    <m/>
    <m/>
    <m/>
    <m/>
    <m/>
    <m/>
    <m/>
    <m/>
    <m/>
    <m/>
    <m/>
    <m/>
    <m/>
    <m/>
    <m/>
    <m/>
    <m/>
    <m/>
    <m/>
    <m/>
    <m/>
    <m/>
  </r>
  <r>
    <n v="25"/>
    <s v="INDIA"/>
    <s v="Ramp Down"/>
    <s v="CVS HEALTH"/>
    <s v="Digital Engg"/>
    <s v="Subhajit Ray"/>
    <s v="Amy"/>
    <s v="INEMP2247"/>
    <s v="Architect"/>
    <s v="Build"/>
    <n v="40"/>
    <d v="2015-04-27T00:00:00"/>
    <n v="126"/>
    <n v="10.5"/>
    <s v="&gt; 6 Yrs"/>
    <n v="166"/>
    <n v="13.8333333333333"/>
    <s v="8+ Yrs"/>
    <s v=".NET"/>
    <m/>
    <m/>
    <x v="0"/>
    <d v="2025-10-01T00:00:00"/>
    <d v="2025-10-04T00:00:00"/>
    <s v="Oct"/>
    <n v="44"/>
    <s v="30-60 Days"/>
    <s v="Immediate"/>
    <s v="To be exited"/>
    <s v="No Current Open Demand"/>
    <x v="9"/>
    <n v="0"/>
    <x v="4"/>
    <s v="Opportunity provided"/>
    <s v="Surescripts"/>
    <m/>
    <m/>
    <m/>
    <m/>
    <m/>
    <m/>
    <m/>
    <m/>
    <m/>
    <m/>
    <m/>
    <m/>
    <m/>
    <m/>
    <m/>
    <m/>
    <m/>
    <m/>
    <m/>
    <m/>
    <m/>
    <m/>
    <m/>
    <m/>
    <m/>
    <m/>
    <m/>
    <m/>
    <m/>
    <m/>
    <m/>
    <m/>
    <m/>
    <m/>
    <m/>
    <m/>
    <m/>
    <m/>
    <m/>
    <m/>
    <m/>
  </r>
  <r>
    <n v="26"/>
    <s v="INDIA"/>
    <s v="Ramp Down"/>
    <s v="CVS HEALTH"/>
    <s v="Digital Engg"/>
    <s v="Anshu Sagar"/>
    <s v="Amy"/>
    <s v="INEMP7334"/>
    <s v="Consultant"/>
    <s v="Build"/>
    <n v="25"/>
    <d v="2023-09-27T00:00:00"/>
    <n v="25"/>
    <n v="2.0833333333333299"/>
    <s v="2 - 4 Yrs"/>
    <n v="50"/>
    <n v="4.1666666666666696"/>
    <s v="4 - 6 Yrs"/>
    <s v="React"/>
    <m/>
    <m/>
    <x v="0"/>
    <d v="2025-10-01T00:00:00"/>
    <d v="2025-10-04T00:00:00"/>
    <s v="Oct"/>
    <n v="44"/>
    <s v="30-60 Days"/>
    <s v="Immediate"/>
    <s v="Fundmore AI"/>
    <s v="Proposed"/>
    <x v="2"/>
    <n v="0"/>
    <x v="0"/>
    <s v="High Performer"/>
    <m/>
    <m/>
    <m/>
    <m/>
    <m/>
    <m/>
    <m/>
    <m/>
    <m/>
    <m/>
    <m/>
    <m/>
    <m/>
    <m/>
    <m/>
    <m/>
    <m/>
    <m/>
    <m/>
    <m/>
    <m/>
    <m/>
    <m/>
    <m/>
    <m/>
    <m/>
    <m/>
    <m/>
    <m/>
    <m/>
    <m/>
    <m/>
    <m/>
    <m/>
    <m/>
    <m/>
    <m/>
    <m/>
    <m/>
    <m/>
    <m/>
    <m/>
  </r>
  <r>
    <n v="27"/>
    <s v="INDIA"/>
    <s v="Ramp Down"/>
    <s v="Humana"/>
    <s v="Automation"/>
    <s v="Muddars Kartheek"/>
    <s v="Samatha"/>
    <s v="INEMP7624"/>
    <s v="Senior Test Engineer"/>
    <s v="Build"/>
    <n v="0"/>
    <d v="2025-01-13T00:00:00"/>
    <n v="10"/>
    <n v="0.83333333333333304"/>
    <s v="0 - 2 Yrs"/>
    <n v="10"/>
    <n v="0.83333333333333304"/>
    <s v="0 - 2 Yrs"/>
    <s v="QA Automation"/>
    <s v="Python"/>
    <s v="Python, Robot Framework, Selenium, Selenium Web-Drivers/Library, SQL, Git, Jenkins, API Testing, CICD, POSTMAN"/>
    <x v="0"/>
    <d v="2025-10-01T00:00:00"/>
    <d v="2025-10-04T00:00:00"/>
    <s v="Oct"/>
    <n v="44"/>
    <s v="30-60 Days"/>
    <s v="Immediate"/>
    <s v="Serving Notice / Humana"/>
    <s v="Resigned"/>
    <x v="1"/>
    <n v="1"/>
    <x v="1"/>
    <s v="LWD- 08th Dec"/>
    <m/>
    <s v="RR/1400/2025"/>
    <m/>
    <m/>
    <m/>
    <m/>
    <m/>
    <m/>
    <s v="IHCS"/>
    <m/>
    <s v="QA Manual - Average, SQL Knowledge - Good, Healthcare Knowledge - Below Average"/>
    <d v="2025-09-01T00:00:00"/>
    <d v="2025-09-09T00:00:00"/>
    <m/>
    <m/>
    <m/>
    <m/>
    <m/>
    <m/>
    <m/>
    <m/>
    <m/>
    <m/>
    <m/>
    <m/>
    <m/>
    <m/>
    <m/>
    <m/>
    <m/>
    <m/>
    <m/>
    <m/>
    <m/>
    <m/>
    <m/>
    <m/>
    <m/>
    <m/>
    <m/>
    <m/>
    <m/>
  </r>
  <r>
    <n v="28"/>
    <s v="INDIA"/>
    <s v="Ramp Down"/>
    <s v="BLUE HEALTH INTELLIGENCE"/>
    <s v="Digital Engg"/>
    <s v="Venkata Suresh Katragadda"/>
    <s v="Jijesh"/>
    <s v="INEMP7737"/>
    <s v="Senior Engineering Manager"/>
    <m/>
    <n v="0"/>
    <d v="2025-06-19T00:00:00"/>
    <n v="4"/>
    <n v="0.33333333333333298"/>
    <s v="0 - 2 Yrs"/>
    <n v="4"/>
    <n v="0.33333333333333298"/>
    <s v="0 - 2 Yrs"/>
    <s v="Data Engineering - Spark"/>
    <s v="PowerBI"/>
    <s v="SQL"/>
    <x v="0"/>
    <d v="2025-10-01T00:00:00"/>
    <d v="2025-10-04T00:00:00"/>
    <s v="Oct"/>
    <n v="44"/>
    <s v="30-60 Days"/>
    <s v="Immediate"/>
    <s v="25% billed in SYNAPSE HEALTH-Data Integrity &amp; Scalability Program"/>
    <s v="Partial Allocation"/>
    <x v="10"/>
    <n v="0"/>
    <x v="0"/>
    <s v="Partial Allocation"/>
    <s v="25% allocated to Synapse Health"/>
    <s v="RR/1148/2025"/>
    <m/>
    <m/>
    <d v="2025-09-15T00:00:00"/>
    <n v="60"/>
    <s v="&gt;10 Days"/>
    <m/>
    <m/>
    <m/>
    <m/>
    <m/>
    <m/>
    <m/>
    <m/>
    <m/>
    <m/>
    <m/>
    <m/>
    <m/>
    <m/>
    <m/>
    <m/>
    <m/>
    <m/>
    <m/>
    <m/>
    <m/>
    <m/>
    <m/>
    <m/>
    <m/>
    <m/>
    <m/>
    <m/>
    <m/>
    <m/>
    <m/>
    <m/>
    <m/>
    <m/>
    <m/>
  </r>
  <r>
    <n v="29"/>
    <s v="INDIA"/>
    <s v="Ramp Down"/>
    <s v="VERISMA"/>
    <s v="Digital Engg"/>
    <s v="Ranjeetha Kempegowda"/>
    <s v="Mahesh"/>
    <s v="INEMP3155"/>
    <s v="Tech Lead"/>
    <s v="Build"/>
    <n v="134"/>
    <d v="2017-08-17T00:00:00"/>
    <n v="98"/>
    <n v="8.1666666666666696"/>
    <s v="&gt; 6 Yrs"/>
    <n v="232"/>
    <n v="19.3333333333333"/>
    <s v="8+ Yrs"/>
    <s v="Business Analyst"/>
    <m/>
    <m/>
    <x v="0"/>
    <d v="2025-10-01T00:00:00"/>
    <d v="2025-10-04T00:00:00"/>
    <s v="Oct"/>
    <n v="44"/>
    <s v="30-60 Days"/>
    <s v="Immediate"/>
    <s v="50% billable in Verisma"/>
    <s v="Partial Allocation"/>
    <x v="11"/>
    <n v="0"/>
    <x v="0"/>
    <s v="High Demand"/>
    <s v="BA/PO"/>
    <m/>
    <m/>
    <m/>
    <m/>
    <m/>
    <m/>
    <m/>
    <m/>
    <m/>
    <m/>
    <m/>
    <m/>
    <m/>
    <m/>
    <m/>
    <m/>
    <m/>
    <m/>
    <m/>
    <m/>
    <m/>
    <m/>
    <m/>
    <m/>
    <m/>
    <m/>
    <m/>
    <m/>
    <m/>
    <m/>
    <m/>
    <m/>
    <m/>
    <m/>
    <m/>
    <m/>
    <m/>
    <m/>
    <m/>
    <m/>
    <m/>
  </r>
  <r>
    <n v="30"/>
    <s v="USA"/>
    <s v="Ramp Down"/>
    <s v="Quick Med Claims"/>
    <s v="Digital Engg"/>
    <s v="Vishesh Bhawsar"/>
    <s v="Amy"/>
    <s v="USEMP922"/>
    <s v="Manager"/>
    <s v="Build"/>
    <n v="173"/>
    <d v="2023-04-03T00:00:00"/>
    <n v="31"/>
    <n v="2.5833333333333299"/>
    <s v="2 - 4 Yrs"/>
    <n v="204"/>
    <n v="17"/>
    <s v="8+ Yrs"/>
    <s v=".NET"/>
    <s v="Angular"/>
    <m/>
    <x v="0"/>
    <d v="2025-10-01T00:00:00"/>
    <d v="2025-10-04T00:00:00"/>
    <s v="Oct"/>
    <n v="44"/>
    <s v="30-60 Days"/>
    <s v="Immediate"/>
    <s v="50% allocated to QMC"/>
    <s v="Partial Allocation"/>
    <x v="9"/>
    <n v="0"/>
    <x v="0"/>
    <s v="Partial Allocation"/>
    <s v="QMC"/>
    <m/>
    <m/>
    <m/>
    <m/>
    <m/>
    <m/>
    <m/>
    <m/>
    <m/>
    <m/>
    <m/>
    <m/>
    <m/>
    <m/>
    <m/>
    <m/>
    <m/>
    <m/>
    <m/>
    <m/>
    <m/>
    <m/>
    <m/>
    <m/>
    <m/>
    <m/>
    <m/>
    <m/>
    <m/>
    <m/>
    <m/>
    <m/>
    <m/>
    <m/>
    <m/>
    <m/>
    <m/>
    <m/>
    <m/>
    <m/>
    <m/>
  </r>
  <r>
    <n v="31"/>
    <s v="INDIA"/>
    <s v="Ramp Down"/>
    <s v="ADAPT HEALTH"/>
    <s v="Automation"/>
    <s v="Manohar Dattatreya"/>
    <s v="Samatha"/>
    <s v="INEMP3176"/>
    <s v="Architect"/>
    <s v="Build"/>
    <n v="136"/>
    <d v="2017-08-31T00:00:00"/>
    <n v="98"/>
    <n v="8.1666666666666696"/>
    <s v="&gt; 6 Yrs"/>
    <n v="234"/>
    <n v="19.5"/>
    <s v="8+ Yrs"/>
    <s v="QA Automation"/>
    <s v="QA Manual"/>
    <m/>
    <x v="0"/>
    <d v="2025-10-01T00:00:00"/>
    <d v="2025-10-04T00:00:00"/>
    <s v="Oct"/>
    <n v="44"/>
    <s v="30-60 Days"/>
    <s v="Immediate"/>
    <s v="To be exited"/>
    <s v="No Current Open Demand"/>
    <x v="6"/>
    <n v="0"/>
    <x v="4"/>
    <s v="Low Demand"/>
    <s v="QA"/>
    <m/>
    <m/>
    <m/>
    <m/>
    <m/>
    <m/>
    <m/>
    <m/>
    <m/>
    <m/>
    <m/>
    <m/>
    <m/>
    <m/>
    <m/>
    <m/>
    <m/>
    <m/>
    <m/>
    <m/>
    <m/>
    <m/>
    <m/>
    <m/>
    <m/>
    <m/>
    <m/>
    <m/>
    <m/>
    <m/>
    <m/>
    <m/>
    <m/>
    <m/>
    <m/>
    <m/>
    <m/>
    <m/>
    <m/>
    <m/>
    <m/>
  </r>
  <r>
    <n v="32"/>
    <s v="USA"/>
    <s v="Ramp Down"/>
    <s v="BCBS AZ - RPA"/>
    <s v="Core Platforms"/>
    <s v="Joyce Statzer"/>
    <s v="Girish"/>
    <s v="USEMP554"/>
    <s v="Team Lead"/>
    <s v="Build"/>
    <n v="0"/>
    <d v="1997-05-19T00:00:00"/>
    <n v="341"/>
    <n v="28.4166666666667"/>
    <s v="&gt; 6 Yrs"/>
    <n v="341"/>
    <n v="28.4166666666667"/>
    <s v="8+ Yrs"/>
    <s v="HealthRules"/>
    <m/>
    <m/>
    <x v="0"/>
    <d v="2025-10-01T00:00:00"/>
    <d v="2025-10-04T00:00:00"/>
    <s v="Oct"/>
    <n v="44"/>
    <s v="30-60 Days"/>
    <s v="Immediate"/>
    <s v="20% billable IHCS"/>
    <s v="Partial Allocation"/>
    <x v="7"/>
    <n v="0"/>
    <x v="0"/>
    <s v="Core Platforms"/>
    <m/>
    <m/>
    <m/>
    <m/>
    <m/>
    <m/>
    <m/>
    <m/>
    <m/>
    <m/>
    <m/>
    <m/>
    <m/>
    <m/>
    <m/>
    <m/>
    <m/>
    <m/>
    <m/>
    <m/>
    <m/>
    <m/>
    <m/>
    <m/>
    <m/>
    <m/>
    <m/>
    <m/>
    <m/>
    <m/>
    <m/>
    <m/>
    <m/>
    <m/>
    <m/>
    <m/>
    <m/>
    <m/>
    <m/>
    <m/>
    <m/>
    <m/>
  </r>
  <r>
    <n v="33"/>
    <s v="INDIA"/>
    <s v="Ramp Down"/>
    <s v="Humana"/>
    <s v="Digital Engg"/>
    <s v="Thrigun Muniyappa"/>
    <s v="Mahesh"/>
    <s v="INEMP4099"/>
    <s v="Manager"/>
    <s v="Build"/>
    <n v="128"/>
    <d v="2019-03-11T00:00:00"/>
    <n v="80"/>
    <n v="6.6666666666666696"/>
    <s v="&gt; 6 Yrs"/>
    <n v="208"/>
    <n v="17.3333333333333"/>
    <s v="8+ Yrs"/>
    <s v="Business Analyst"/>
    <s v="QA Manual"/>
    <m/>
    <x v="0"/>
    <d v="2025-10-07T00:00:00"/>
    <d v="2025-10-11T00:00:00"/>
    <s v="Oct"/>
    <n v="38"/>
    <s v="30-60 Days"/>
    <s v="Immediate"/>
    <s v="QUEST DIAGNOSTICS-FHIR - Individual Access Exchange-Ramp Up"/>
    <s v="Proposed"/>
    <x v="11"/>
    <n v="0"/>
    <x v="0"/>
    <s v="Expected Demand"/>
    <s v="BA/PO"/>
    <m/>
    <m/>
    <m/>
    <m/>
    <m/>
    <m/>
    <m/>
    <m/>
    <m/>
    <m/>
    <m/>
    <m/>
    <m/>
    <m/>
    <m/>
    <m/>
    <m/>
    <m/>
    <m/>
    <m/>
    <m/>
    <m/>
    <m/>
    <m/>
    <m/>
    <m/>
    <m/>
    <m/>
    <m/>
    <m/>
    <m/>
    <m/>
    <m/>
    <m/>
    <m/>
    <m/>
    <m/>
    <m/>
    <m/>
    <m/>
    <m/>
  </r>
  <r>
    <n v="34"/>
    <s v="INDIA"/>
    <s v="Ramp Down"/>
    <s v="Lumeris"/>
    <s v="Digital Engg"/>
    <s v="Arihant Jain"/>
    <s v="Jijesh"/>
    <s v="INEMP7525"/>
    <s v="Senior Consultant"/>
    <s v="Build"/>
    <n v="57"/>
    <d v="2024-07-25T00:00:00"/>
    <n v="15"/>
    <n v="1.25"/>
    <s v="0 - 2 Yrs"/>
    <n v="72"/>
    <n v="6"/>
    <s v="4 - 6 Yrs"/>
    <s v="Python"/>
    <s v="SQL"/>
    <s v="Django"/>
    <x v="0"/>
    <d v="2025-10-11T00:00:00"/>
    <d v="2025-10-11T00:00:00"/>
    <s v="Oct"/>
    <n v="34"/>
    <s v="30-60 Days"/>
    <s v="Immediate"/>
    <s v="Serving Notice / Oxbridge"/>
    <s v="Resigned"/>
    <x v="12"/>
    <n v="0"/>
    <x v="1"/>
    <s v="LWD- 12th Jan'26"/>
    <s v="Oxbridge"/>
    <m/>
    <m/>
    <m/>
    <d v="2025-10-28T00:00:00"/>
    <n v="17"/>
    <s v="&gt;10 Days"/>
    <m/>
    <m/>
    <m/>
    <m/>
    <m/>
    <m/>
    <m/>
    <m/>
    <m/>
    <m/>
    <m/>
    <m/>
    <m/>
    <m/>
    <m/>
    <m/>
    <m/>
    <m/>
    <m/>
    <m/>
    <m/>
    <m/>
    <m/>
    <m/>
    <m/>
    <m/>
    <m/>
    <m/>
    <m/>
    <m/>
    <m/>
    <m/>
    <m/>
    <m/>
    <m/>
  </r>
  <r>
    <n v="35"/>
    <s v="INDIA"/>
    <s v="ML Return"/>
    <s v="Un-available Pool"/>
    <s v="Automation"/>
    <s v="Sankaraiah Beedana"/>
    <s v="Samatha"/>
    <s v="INEMP1832"/>
    <s v="Tech Lead"/>
    <s v="Build"/>
    <n v="51"/>
    <d v="2014-04-30T00:00:00"/>
    <n v="138"/>
    <n v="11.5"/>
    <s v="&gt; 6 Yrs"/>
    <n v="189"/>
    <n v="15.75"/>
    <s v="8+ Yrs"/>
    <s v="QA Manual"/>
    <s v="ETL testing, DB Testing"/>
    <s v="Functional testing, Usability testing, Test management, Defect Management, "/>
    <x v="0"/>
    <d v="2025-10-14T00:00:00"/>
    <d v="2025-10-18T00:00:00"/>
    <s v="Oct"/>
    <n v="31"/>
    <s v="30-60 Days"/>
    <s v="Immediate"/>
    <s v="No Current Open Demand"/>
    <s v="No Current Open Demand"/>
    <x v="1"/>
    <n v="0"/>
    <x v="0"/>
    <s v="Will be going for Medical leaves"/>
    <m/>
    <m/>
    <m/>
    <m/>
    <m/>
    <m/>
    <m/>
    <m/>
    <m/>
    <m/>
    <m/>
    <m/>
    <m/>
    <m/>
    <m/>
    <m/>
    <m/>
    <m/>
    <m/>
    <m/>
    <m/>
    <m/>
    <m/>
    <m/>
    <m/>
    <m/>
    <m/>
    <m/>
    <m/>
    <m/>
    <m/>
    <m/>
    <m/>
    <m/>
    <m/>
    <m/>
    <m/>
    <m/>
    <m/>
    <m/>
    <m/>
    <m/>
  </r>
  <r>
    <n v="36"/>
    <s v="INDIA"/>
    <s v="Ramp Down"/>
    <s v="Humana"/>
    <s v="Digital Engg"/>
    <s v="Shaik Thasneem"/>
    <s v="Girish"/>
    <s v="INEMP6553"/>
    <s v="Associate Consultant"/>
    <s v="Build"/>
    <n v="0"/>
    <d v="2022-03-21T00:00:00"/>
    <n v="43"/>
    <n v="3.5833333333333299"/>
    <s v="2 - 4 Yrs"/>
    <n v="43"/>
    <n v="3.5833333333333299"/>
    <s v="2 - 4 Yrs"/>
    <s v="Java"/>
    <m/>
    <s v="Cloud Ops - AWS, Azure, or GCP"/>
    <x v="0"/>
    <d v="2025-10-15T00:00:00"/>
    <d v="2025-10-18T00:00:00"/>
    <s v="Oct"/>
    <n v="30"/>
    <s v="0-30 Days"/>
    <s v="Immediate"/>
    <s v="Going on ML"/>
    <s v="Going on ML"/>
    <x v="3"/>
    <n v="0"/>
    <x v="5"/>
    <s v="Low Demand"/>
    <s v="Tentative ML starts in Jan month"/>
    <m/>
    <m/>
    <m/>
    <m/>
    <m/>
    <m/>
    <m/>
    <m/>
    <m/>
    <m/>
    <m/>
    <m/>
    <m/>
    <m/>
    <m/>
    <m/>
    <m/>
    <m/>
    <m/>
    <m/>
    <m/>
    <m/>
    <m/>
    <m/>
    <m/>
    <m/>
    <m/>
    <m/>
    <m/>
    <m/>
    <m/>
    <m/>
    <m/>
    <m/>
    <m/>
    <m/>
    <m/>
    <m/>
    <m/>
    <m/>
    <m/>
  </r>
  <r>
    <n v="37"/>
    <s v="INDIA"/>
    <s v="Ramp Down"/>
    <s v="Medusind"/>
    <s v="Automation"/>
    <s v="D Baskarbrito"/>
    <s v="Samatha"/>
    <s v="INEMP7070"/>
    <s v="Senior Consultant"/>
    <s v="Build"/>
    <n v="40"/>
    <d v="2022-11-14T00:00:00"/>
    <n v="36"/>
    <n v="3"/>
    <s v="2 - 4 Yrs"/>
    <n v="76"/>
    <n v="6.3333333333333304"/>
    <s v="6 - 8 Yrs"/>
    <s v="QA Automation"/>
    <s v="QA Manual"/>
    <s v="Manual Testing, Test Automation (Java, Python, Selenium), API Testing (Postman), Power BI Testing, Functional/Regression Testing, Smoke Testing, JUnit, TestNG, Cucumber BDD, qTest, Jira, Azure DevOps (ADO), Perfecto, Postman, Salesforce BM Testing, Performance Testing, Accessibility Testing, Defect Management, UAT Support, Test Reporting, Root Cause Analysis"/>
    <x v="0"/>
    <d v="2025-10-16T00:00:00"/>
    <d v="2025-10-18T00:00:00"/>
    <s v="Oct"/>
    <n v="29"/>
    <s v="0-30 Days"/>
    <s v="Immediate"/>
    <s v="Serving Notice / Humana"/>
    <s v="Resigned"/>
    <x v="1"/>
    <n v="1"/>
    <x v="1"/>
    <s v="LWD- 12th Jan'26"/>
    <m/>
    <s v="RR/1401/2025"/>
    <m/>
    <m/>
    <m/>
    <m/>
    <m/>
    <m/>
    <s v="Oxbridge"/>
    <m/>
    <s v="Not enough Automation experience"/>
    <d v="2025-10-14T00:00:00"/>
    <d v="2025-10-17T00:00:00"/>
    <m/>
    <m/>
    <m/>
    <m/>
    <m/>
    <m/>
    <m/>
    <m/>
    <m/>
    <m/>
    <m/>
    <m/>
    <m/>
    <m/>
    <m/>
    <m/>
    <m/>
    <m/>
    <m/>
    <m/>
    <m/>
    <m/>
    <m/>
    <m/>
    <m/>
    <m/>
    <m/>
    <m/>
    <m/>
  </r>
  <r>
    <n v="38"/>
    <s v="USA"/>
    <s v="ML Return"/>
    <s v="Unavailable Pool"/>
    <s v="Digital Engg"/>
    <s v="Neha Chari"/>
    <s v="Mahesh"/>
    <s v="USEMP846"/>
    <s v="Team Lead"/>
    <s v="Build"/>
    <n v="115"/>
    <d v="2022-06-13T00:00:00"/>
    <n v="41"/>
    <n v="3.4166666666666701"/>
    <s v="2 - 4 Yrs"/>
    <n v="156"/>
    <n v="13"/>
    <s v="8+ Yrs"/>
    <s v="MS SQL Server"/>
    <s v="Business Analyst"/>
    <m/>
    <x v="0"/>
    <d v="2025-10-20T00:00:00"/>
    <d v="2025-10-25T00:00:00"/>
    <s v="Oct"/>
    <n v="25"/>
    <s v="0-30 Days"/>
    <s v="Immediate"/>
    <s v="No Current Open Demand"/>
    <s v="No Current Open Demand"/>
    <x v="11"/>
    <n v="0"/>
    <x v="0"/>
    <s v="Profile sahred with Aru- awaiting for feedback"/>
    <m/>
    <m/>
    <m/>
    <m/>
    <m/>
    <m/>
    <m/>
    <m/>
    <m/>
    <m/>
    <m/>
    <m/>
    <m/>
    <m/>
    <m/>
    <m/>
    <m/>
    <m/>
    <m/>
    <m/>
    <m/>
    <m/>
    <m/>
    <m/>
    <m/>
    <m/>
    <m/>
    <m/>
    <m/>
    <m/>
    <m/>
    <m/>
    <m/>
    <m/>
    <m/>
    <m/>
    <m/>
    <m/>
    <m/>
    <m/>
    <m/>
    <m/>
  </r>
  <r>
    <n v="39"/>
    <s v="INDIA"/>
    <s v="Ramp Down"/>
    <s v="OXBRIDGE"/>
    <s v="Digital Engg"/>
    <s v="Saurabh Singh"/>
    <s v="Jijesh"/>
    <s v="INEMP7688"/>
    <s v="Software Engineer"/>
    <m/>
    <n v="0"/>
    <d v="2025-05-02T00:00:00"/>
    <n v="6"/>
    <n v="0.5"/>
    <s v="0 - 2 Yrs"/>
    <n v="6"/>
    <n v="0.5"/>
    <s v="0 - 2 Yrs"/>
    <s v="Python"/>
    <s v="Pandas"/>
    <s v="Pyspark,AWS Glue,Lambda"/>
    <x v="0"/>
    <d v="2025-10-21T00:00:00"/>
    <d v="2025-10-25T00:00:00"/>
    <s v="Oct"/>
    <n v="24"/>
    <s v="0-30 Days"/>
    <s v="Immediate"/>
    <s v="Serving notice"/>
    <s v="Resigned"/>
    <x v="12"/>
    <n v="1"/>
    <x v="1"/>
    <s v="LWD- 12th Jan'26"/>
    <m/>
    <m/>
    <m/>
    <m/>
    <m/>
    <m/>
    <m/>
    <m/>
    <s v="Nasco"/>
    <s v="RR/1113/2025"/>
    <s v="Not Shortlisted"/>
    <m/>
    <m/>
    <m/>
    <m/>
    <m/>
    <m/>
    <m/>
    <m/>
    <m/>
    <m/>
    <m/>
    <m/>
    <m/>
    <m/>
    <m/>
    <m/>
    <m/>
    <m/>
    <m/>
    <m/>
    <m/>
    <m/>
    <m/>
    <m/>
    <m/>
    <m/>
    <m/>
    <m/>
    <m/>
    <m/>
    <m/>
  </r>
  <r>
    <n v="40"/>
    <s v="INDIA"/>
    <s v="Ramp Down"/>
    <s v="OXBRIDGE"/>
    <s v="Digital Engg"/>
    <s v="Shaikh Isak Shaikh Samad"/>
    <s v="Jijesh"/>
    <s v="INEMP6654"/>
    <s v="Senior Consultant"/>
    <m/>
    <n v="52"/>
    <d v="2022-04-06T00:00:00"/>
    <n v="43"/>
    <n v="3.5833333333333299"/>
    <s v="2 - 4 Yrs"/>
    <n v="95"/>
    <n v="7.9166666666666696"/>
    <s v="6 - 8 Yrs"/>
    <s v="Python"/>
    <s v="Django/Flask/Tornado"/>
    <s v="Puspark"/>
    <x v="0"/>
    <d v="2025-10-21T00:00:00"/>
    <d v="2025-10-25T00:00:00"/>
    <s v="Oct"/>
    <n v="24"/>
    <s v="0-30 Days"/>
    <s v="Immediate"/>
    <s v="Serving notice"/>
    <s v="Resigned"/>
    <x v="12"/>
    <n v="0"/>
    <x v="1"/>
    <s v="LWD- 12th Jan'26"/>
    <m/>
    <m/>
    <m/>
    <m/>
    <m/>
    <m/>
    <m/>
    <m/>
    <m/>
    <m/>
    <m/>
    <m/>
    <m/>
    <m/>
    <m/>
    <m/>
    <m/>
    <m/>
    <m/>
    <m/>
    <m/>
    <m/>
    <m/>
    <m/>
    <m/>
    <m/>
    <m/>
    <m/>
    <m/>
    <m/>
    <m/>
    <m/>
    <m/>
    <m/>
    <m/>
    <m/>
    <m/>
    <m/>
    <m/>
    <m/>
    <m/>
    <m/>
  </r>
  <r>
    <n v="41"/>
    <s v="INDIA"/>
    <s v="Ramp Down"/>
    <s v="VERISMA"/>
    <s v="Automation"/>
    <s v="Sumanth S V"/>
    <s v="Samatha"/>
    <s v="INEMP4502"/>
    <s v="Architect"/>
    <s v="Connect"/>
    <n v="159"/>
    <d v="2019-10-24T00:00:00"/>
    <n v="72"/>
    <n v="6"/>
    <s v="4 - 6 Yrs"/>
    <n v="231"/>
    <n v="19.25"/>
    <s v="8+ Yrs"/>
    <s v="QA Automation"/>
    <s v="Java"/>
    <s v="Selenium, Core Java, C#, SOAPUI, Java Script, Groovy Script, TestComplete, VB .Net, AutoIT, SVN, GIT, Maven, Jenkins, Jmeter, Flexible and quickly adaptable to any new programming/scripting language and tool."/>
    <x v="0"/>
    <d v="2025-10-23T00:00:00"/>
    <d v="2025-10-25T00:00:00"/>
    <s v="Oct"/>
    <n v="22"/>
    <s v="0-30 Days"/>
    <s v="Immediate"/>
    <s v="Serving notice"/>
    <s v="Resigned"/>
    <x v="1"/>
    <n v="0"/>
    <x v="1"/>
    <s v="LWD- 12th Jan'26"/>
    <m/>
    <m/>
    <m/>
    <m/>
    <m/>
    <m/>
    <m/>
    <m/>
    <m/>
    <m/>
    <m/>
    <m/>
    <m/>
    <m/>
    <m/>
    <m/>
    <m/>
    <m/>
    <m/>
    <m/>
    <m/>
    <m/>
    <m/>
    <m/>
    <m/>
    <m/>
    <m/>
    <m/>
    <m/>
    <m/>
    <m/>
    <m/>
    <m/>
    <m/>
    <m/>
    <m/>
    <m/>
    <m/>
    <m/>
    <m/>
    <m/>
    <m/>
  </r>
  <r>
    <n v="42"/>
    <s v="USA"/>
    <s v="Ramp Down"/>
    <s v="SAGILITY LLC"/>
    <s v="Core Platforms"/>
    <s v="Ildemara Ariz"/>
    <s v="Girish"/>
    <s v="USEMP656"/>
    <s v="Team Lead"/>
    <s v="Build"/>
    <n v="180"/>
    <d v="2021-05-17T00:00:00"/>
    <n v="53"/>
    <n v="4.4166666666666696"/>
    <s v="4 - 6 Yrs"/>
    <n v="233"/>
    <n v="19.4166666666667"/>
    <s v="8+ Yrs"/>
    <s v="Business Analyst"/>
    <s v="QNXT"/>
    <m/>
    <x v="1"/>
    <d v="2025-11-22T00:00:00"/>
    <d v="2025-11-22T00:00:00"/>
    <s v="Nov"/>
    <n v="-8"/>
    <s v="&lt; 0 Days"/>
    <s v="Nov Mid"/>
    <s v="No Current Open Demand"/>
    <s v="No Current Open Demand"/>
    <x v="11"/>
    <n v="0"/>
    <x v="6"/>
    <s v="Core Platforms"/>
    <m/>
    <m/>
    <m/>
    <m/>
    <m/>
    <m/>
    <m/>
    <m/>
    <m/>
    <m/>
    <m/>
    <m/>
    <m/>
    <m/>
    <m/>
    <m/>
    <m/>
    <m/>
    <m/>
    <m/>
    <m/>
    <m/>
    <m/>
    <m/>
    <m/>
    <m/>
    <m/>
    <m/>
    <m/>
    <m/>
    <m/>
    <m/>
    <m/>
    <m/>
    <m/>
    <m/>
    <m/>
    <m/>
    <m/>
    <m/>
    <m/>
    <m/>
  </r>
  <r>
    <n v="43"/>
    <s v="USA"/>
    <s v="Ramp Down"/>
    <s v="SAGILITY LLC"/>
    <s v="Core Platforms"/>
    <s v="William Poland"/>
    <s v="Girish"/>
    <s v="USEMP631"/>
    <s v="Team Lead"/>
    <s v="Build"/>
    <n v="0"/>
    <d v="2008-04-07T00:00:00"/>
    <n v="211"/>
    <n v="17.5833333333333"/>
    <s v="&gt; 6 Yrs"/>
    <n v="211"/>
    <n v="17.5833333333333"/>
    <s v="8+ Yrs"/>
    <s v="QNXT"/>
    <m/>
    <m/>
    <x v="1"/>
    <d v="2025-11-22T00:00:00"/>
    <d v="2025-11-22T00:00:00"/>
    <s v="Nov"/>
    <n v="-8"/>
    <s v="&lt; 0 Days"/>
    <s v="Nov Mid"/>
    <s v="No Current Open Demand"/>
    <s v="No Current Open Demand"/>
    <x v="7"/>
    <n v="0"/>
    <x v="6"/>
    <s v="Core Platforms"/>
    <m/>
    <m/>
    <m/>
    <m/>
    <m/>
    <m/>
    <m/>
    <m/>
    <m/>
    <m/>
    <m/>
    <m/>
    <m/>
    <m/>
    <m/>
    <m/>
    <m/>
    <m/>
    <m/>
    <m/>
    <m/>
    <m/>
    <m/>
    <m/>
    <m/>
    <m/>
    <m/>
    <m/>
    <m/>
    <m/>
    <m/>
    <m/>
    <m/>
    <m/>
    <m/>
    <m/>
    <m/>
    <m/>
    <m/>
    <m/>
    <m/>
    <m/>
  </r>
  <r>
    <n v="44"/>
    <s v="INDIA"/>
    <s v="Ramp Down"/>
    <s v="Humana"/>
    <s v="Digital Engg"/>
    <s v="Kumar Mohanty"/>
    <s v="Mahesh"/>
    <s v="INEMP5157"/>
    <s v="Senior Manager"/>
    <s v="Build"/>
    <n v="165"/>
    <d v="2020-12-02T00:00:00"/>
    <n v="59"/>
    <n v="4.9166666666666696"/>
    <s v="4 - 6 Yrs"/>
    <n v="224"/>
    <n v="18.6666666666667"/>
    <s v="8+ Yrs"/>
    <s v="Project Management(Consulting)"/>
    <s v="MSBI"/>
    <m/>
    <x v="0"/>
    <d v="2025-11-01T00:00:00"/>
    <d v="2025-11-01T00:00:00"/>
    <s v="Nov"/>
    <n v="13"/>
    <s v="0-30 Days"/>
    <s v="Immediate"/>
    <s v="IHCS"/>
    <s v="Proactively Proposed"/>
    <x v="0"/>
    <n v="0"/>
    <x v="0"/>
    <s v="Open Position"/>
    <s v="Nssco"/>
    <m/>
    <m/>
    <m/>
    <m/>
    <m/>
    <m/>
    <m/>
    <m/>
    <m/>
    <m/>
    <m/>
    <m/>
    <m/>
    <m/>
    <m/>
    <m/>
    <m/>
    <m/>
    <m/>
    <m/>
    <m/>
    <m/>
    <m/>
    <m/>
    <m/>
    <m/>
    <m/>
    <m/>
    <m/>
    <m/>
    <m/>
    <m/>
    <m/>
    <m/>
    <m/>
    <m/>
    <m/>
    <m/>
    <m/>
    <m/>
    <m/>
  </r>
  <r>
    <n v="45"/>
    <s v="INDIA"/>
    <s v="Ramp Down"/>
    <s v="CVS HEALTH"/>
    <s v="Digital Engg"/>
    <s v="Chilambarasan Jayakumar"/>
    <s v="Amy"/>
    <s v="INEMP5137"/>
    <s v="Tech Lead"/>
    <s v="Build"/>
    <n v="105"/>
    <d v="2020-11-23T00:00:00"/>
    <n v="59"/>
    <n v="4.9166666666666696"/>
    <s v="4 - 6 Yrs"/>
    <n v="164"/>
    <n v="13.6666666666667"/>
    <s v="8+ Yrs"/>
    <s v=".NET"/>
    <m/>
    <m/>
    <x v="0"/>
    <d v="2025-11-01T00:00:00"/>
    <d v="2025-11-01T00:00:00"/>
    <s v="Nov"/>
    <n v="13"/>
    <s v="0-30 Days"/>
    <s v="Immediate"/>
    <s v="To be exited "/>
    <s v="No Current Open Demand"/>
    <x v="9"/>
    <n v="0"/>
    <x v="0"/>
    <s v="Expected Demand"/>
    <s v="Fullstack"/>
    <m/>
    <m/>
    <m/>
    <m/>
    <m/>
    <m/>
    <m/>
    <m/>
    <m/>
    <m/>
    <m/>
    <m/>
    <m/>
    <m/>
    <m/>
    <m/>
    <m/>
    <m/>
    <m/>
    <m/>
    <m/>
    <m/>
    <m/>
    <m/>
    <m/>
    <m/>
    <m/>
    <m/>
    <m/>
    <m/>
    <m/>
    <m/>
    <m/>
    <m/>
    <m/>
    <m/>
    <m/>
    <m/>
    <m/>
    <m/>
    <m/>
  </r>
  <r>
    <n v="46"/>
    <s v="INDIA"/>
    <s v="Ramp Down"/>
    <s v="CVS HEALTH"/>
    <s v="Digital Engg"/>
    <s v="Ishaan Gupta"/>
    <s v="Amy"/>
    <s v="INEMP6027"/>
    <s v="Software Engineer"/>
    <s v="Build"/>
    <n v="58"/>
    <d v="2021-10-25T00:00:00"/>
    <n v="48"/>
    <n v="4"/>
    <s v="2 - 4 Yrs"/>
    <n v="106"/>
    <n v="8.8333333333333304"/>
    <s v="8+ Yrs"/>
    <s v=".NET"/>
    <m/>
    <m/>
    <x v="0"/>
    <d v="2025-11-01T00:00:00"/>
    <d v="2025-11-01T00:00:00"/>
    <s v="Nov"/>
    <n v="13"/>
    <s v="0-30 Days"/>
    <s v="Immediate"/>
    <s v="To be exited"/>
    <s v="No Current Open Demand"/>
    <x v="9"/>
    <n v="0"/>
    <x v="4"/>
    <s v="Low Demand"/>
    <s v="Support"/>
    <m/>
    <m/>
    <m/>
    <m/>
    <m/>
    <m/>
    <m/>
    <m/>
    <m/>
    <m/>
    <m/>
    <m/>
    <m/>
    <m/>
    <m/>
    <m/>
    <m/>
    <m/>
    <m/>
    <m/>
    <m/>
    <m/>
    <m/>
    <m/>
    <m/>
    <m/>
    <m/>
    <m/>
    <m/>
    <m/>
    <m/>
    <m/>
    <m/>
    <m/>
    <m/>
    <m/>
    <m/>
    <m/>
    <m/>
    <m/>
    <m/>
  </r>
  <r>
    <n v="47"/>
    <s v="INDIA"/>
    <s v="Ramp Down"/>
    <s v="CVS HEALTH"/>
    <s v="Digital Engg"/>
    <s v="Kavyashree Mahadeva"/>
    <s v="Amy"/>
    <s v="INEMP3522"/>
    <s v="Senior Consultant"/>
    <s v="Build"/>
    <n v="21"/>
    <d v="2018-06-18T00:00:00"/>
    <n v="88"/>
    <n v="7.3333333333333304"/>
    <s v="&gt; 6 Yrs"/>
    <n v="109"/>
    <n v="9.0833333333333304"/>
    <s v="8+ Yrs"/>
    <s v=".NET"/>
    <m/>
    <m/>
    <x v="0"/>
    <d v="2025-11-01T00:00:00"/>
    <d v="2025-11-01T00:00:00"/>
    <s v="Nov"/>
    <n v="13"/>
    <s v="0-30 Days"/>
    <s v="Immediate"/>
    <s v="To be exited"/>
    <s v="No Current Open Demand"/>
    <x v="9"/>
    <n v="0"/>
    <x v="4"/>
    <s v="Low Demand"/>
    <s v="Support"/>
    <m/>
    <m/>
    <m/>
    <m/>
    <m/>
    <m/>
    <m/>
    <m/>
    <m/>
    <m/>
    <m/>
    <m/>
    <m/>
    <m/>
    <m/>
    <m/>
    <m/>
    <m/>
    <m/>
    <m/>
    <m/>
    <m/>
    <m/>
    <m/>
    <m/>
    <m/>
    <m/>
    <m/>
    <m/>
    <m/>
    <m/>
    <m/>
    <m/>
    <m/>
    <m/>
    <m/>
    <m/>
    <m/>
    <m/>
    <m/>
    <m/>
  </r>
  <r>
    <n v="48"/>
    <s v="INDIA"/>
    <s v="Ramp Down"/>
    <s v="CVS HEALTH"/>
    <s v="Digital Engg"/>
    <s v="Prabhat Kumar Verma"/>
    <s v="Amy"/>
    <s v="INEMP7454"/>
    <s v="Consultant"/>
    <s v="Build"/>
    <n v="22"/>
    <d v="2024-04-29T00:00:00"/>
    <n v="18"/>
    <n v="1.5"/>
    <s v="0 - 2 Yrs"/>
    <n v="40"/>
    <n v="3.3333333333333299"/>
    <s v="2 - 4 Yrs"/>
    <s v="React"/>
    <s v="Nodejs"/>
    <s v="React.Js, Node.js, MongoDB, SQL, Javascript, C, Python. Interested in BA and Design role as well"/>
    <x v="0"/>
    <d v="2025-11-01T00:00:00"/>
    <d v="2025-11-01T00:00:00"/>
    <s v="Nov"/>
    <n v="13"/>
    <s v="0-30 Days"/>
    <s v="Immediate"/>
    <s v="Fundmore AI"/>
    <s v="Proposed"/>
    <x v="13"/>
    <n v="0"/>
    <x v="0"/>
    <s v="High Demand"/>
    <s v="Fullstack"/>
    <m/>
    <m/>
    <m/>
    <m/>
    <m/>
    <m/>
    <m/>
    <m/>
    <m/>
    <m/>
    <m/>
    <m/>
    <m/>
    <m/>
    <m/>
    <m/>
    <m/>
    <m/>
    <m/>
    <m/>
    <m/>
    <m/>
    <m/>
    <m/>
    <m/>
    <m/>
    <m/>
    <m/>
    <m/>
    <m/>
    <m/>
    <m/>
    <m/>
    <m/>
    <m/>
    <m/>
    <m/>
    <m/>
    <m/>
    <m/>
    <m/>
  </r>
  <r>
    <n v="49"/>
    <s v="INDIA"/>
    <s v="Ramp Down"/>
    <s v="CVS HEALTH"/>
    <s v="Data &amp; AI"/>
    <s v="Y Rambabu Reddy"/>
    <s v="Jijesh"/>
    <s v="INEMP5306"/>
    <s v="Senior Consultant"/>
    <s v="Connect"/>
    <n v="51"/>
    <d v="2021-03-15T00:00:00"/>
    <n v="55"/>
    <n v="4.5833333333333304"/>
    <s v="4 - 6 Yrs"/>
    <n v="106"/>
    <n v="8.8333333333333304"/>
    <s v="8+ Yrs"/>
    <s v="MS SQL Server"/>
    <s v="TSQL"/>
    <s v="Basics of Snowflake"/>
    <x v="0"/>
    <d v="2025-11-01T00:00:00"/>
    <d v="2025-11-01T00:00:00"/>
    <s v="Nov"/>
    <n v="13"/>
    <s v="0-30 Days"/>
    <s v="Immediate"/>
    <s v="Serving notice"/>
    <s v="Resigned"/>
    <x v="10"/>
    <n v="0"/>
    <x v="1"/>
    <s v="LWD- 12th Jan'26"/>
    <s v="TBD"/>
    <m/>
    <m/>
    <m/>
    <m/>
    <m/>
    <m/>
    <m/>
    <m/>
    <m/>
    <m/>
    <m/>
    <m/>
    <m/>
    <m/>
    <m/>
    <m/>
    <m/>
    <m/>
    <m/>
    <m/>
    <m/>
    <m/>
    <m/>
    <m/>
    <m/>
    <m/>
    <m/>
    <m/>
    <m/>
    <m/>
    <m/>
    <m/>
    <m/>
    <m/>
    <m/>
    <m/>
    <m/>
    <m/>
    <m/>
    <m/>
    <m/>
  </r>
  <r>
    <n v="50"/>
    <s v="INDIA"/>
    <s v="Ramp Down"/>
    <s v="Finvi"/>
    <s v="Digital Engg"/>
    <s v="Adarsh Vinayak Shet"/>
    <s v="Girish"/>
    <s v="INEMP7672"/>
    <s v="Software Engineer"/>
    <m/>
    <n v="0"/>
    <d v="2025-04-10T00:00:00"/>
    <n v="7"/>
    <n v="0.58333333333333304"/>
    <s v="0 - 2 Yrs"/>
    <n v="7"/>
    <n v="0.58333333333333304"/>
    <s v="0 - 2 Yrs"/>
    <s v="Java"/>
    <m/>
    <s v="Java, SQL, Spring boot, Hibernate, Restful APIs, JPA, Microservices"/>
    <x v="0"/>
    <d v="2025-11-01T00:00:00"/>
    <d v="2025-11-01T00:00:00"/>
    <s v="Nov"/>
    <n v="13"/>
    <s v="0-30 Days"/>
    <s v="Immediate"/>
    <s v="Serving notice"/>
    <s v="Resigned"/>
    <x v="3"/>
    <n v="1"/>
    <x v="1"/>
    <s v="LWD- 06th Jan'26"/>
    <s v="Backend"/>
    <m/>
    <m/>
    <m/>
    <m/>
    <m/>
    <m/>
    <m/>
    <s v="Medidata"/>
    <s v="RR/1181/2025"/>
    <s v="Though he has Fundamental Knowledge, he lacks solid foundation required in Collections Framework, Java, Spring and Spring Boot._x000a_Solved only few Coding questions but unable to explain them properly and couldn’t answer the related follow-up questions._x000a_Has only Basic Knowledge on Multi-threading._x000a_Has Basic Knowledge on JUnit and unable to explain/solve a basic test case._x000a_Good Knowledge on SQL and able to write and explain queries._x000a_Has no Knowledge on Frontend._x000a_Has issues in understanding the requirements and writes the optimized code only when specifically asked._x000a__x000a_These gaps in core competencies led us to the conclusion that Adarsh would not be a suitable fit for the opening."/>
    <d v="2025-10-30T00:00:00"/>
    <d v="2025-11-03T00:00:00"/>
    <m/>
    <m/>
    <m/>
    <m/>
    <m/>
    <m/>
    <m/>
    <m/>
    <m/>
    <m/>
    <m/>
    <m/>
    <m/>
    <m/>
    <m/>
    <m/>
    <m/>
    <m/>
    <m/>
    <m/>
    <m/>
    <m/>
    <m/>
    <m/>
    <m/>
    <m/>
    <m/>
    <m/>
    <m/>
  </r>
  <r>
    <n v="51"/>
    <s v="INDIA"/>
    <s v="Ramp Down"/>
    <s v="Finvi"/>
    <s v="Automation"/>
    <s v="K Ashok Chandra Prasad"/>
    <s v="Samatha"/>
    <s v="INEMP6882"/>
    <s v="Team Lead"/>
    <s v="Connect"/>
    <n v="47"/>
    <d v="2022-07-13T00:00:00"/>
    <n v="40"/>
    <n v="3.3333333333333299"/>
    <s v="2 - 4 Yrs"/>
    <n v="87"/>
    <n v="7.25"/>
    <s v="6 - 8 Yrs"/>
    <s v="QA Automation"/>
    <m/>
    <s v="Selenium, Cucumber Framework, TestNG, Git Hub, Maven, Jenkins, SoapUI, Postman, Oracle 11g, Windows, Linux, Eclipse, Intellij, Java, JavaScript, Oracle SQL database, Rally, JIRA"/>
    <x v="0"/>
    <d v="2025-11-08T00:00:00"/>
    <d v="2025-11-08T00:00:00"/>
    <s v="Nov"/>
    <n v="6"/>
    <s v="0-30 Days"/>
    <s v="Immediate"/>
    <s v="No Current Open Demand"/>
    <s v="No Current Open Demand"/>
    <x v="1"/>
    <n v="0"/>
    <x v="0"/>
    <s v="Decide by mid-Oct"/>
    <m/>
    <m/>
    <m/>
    <m/>
    <m/>
    <m/>
    <m/>
    <m/>
    <m/>
    <m/>
    <m/>
    <m/>
    <m/>
    <m/>
    <m/>
    <m/>
    <m/>
    <m/>
    <m/>
    <m/>
    <m/>
    <m/>
    <m/>
    <m/>
    <m/>
    <m/>
    <m/>
    <m/>
    <m/>
    <m/>
    <m/>
    <m/>
    <m/>
    <m/>
    <m/>
    <m/>
    <m/>
    <m/>
    <m/>
    <m/>
    <m/>
    <m/>
  </r>
  <r>
    <n v="52"/>
    <s v="INDIA"/>
    <s v="Ramp Down"/>
    <s v="Finvi"/>
    <s v="Digital Engg"/>
    <s v="Shubham Singh"/>
    <s v="Girish"/>
    <s v="INEMP7453"/>
    <s v="Senior Consultant"/>
    <s v="Build"/>
    <n v="49"/>
    <d v="2024-04-15T00:00:00"/>
    <n v="18"/>
    <n v="1.5"/>
    <s v="0 - 2 Yrs"/>
    <n v="67"/>
    <n v="5.5833333333333304"/>
    <s v="4 - 6 Yrs"/>
    <s v="Java"/>
    <s v="Angular"/>
    <s v="Core Java , Spring Boot ,  Hibernate ,  Spring Data JPA,  Mysql, Oracle,  RestAPI, JUNIT Mockito,  Spring Security."/>
    <x v="0"/>
    <d v="2025-11-01T00:00:00"/>
    <d v="2025-11-01T00:00:00"/>
    <s v="Nov"/>
    <n v="13"/>
    <s v="0-30 Days"/>
    <s v="Immediate"/>
    <s v="Medidata"/>
    <s v="Proactively Proposed"/>
    <x v="3"/>
    <n v="0"/>
    <x v="0"/>
    <s v="Decide by mid-Oct"/>
    <m/>
    <m/>
    <m/>
    <m/>
    <m/>
    <m/>
    <m/>
    <m/>
    <m/>
    <m/>
    <m/>
    <m/>
    <m/>
    <m/>
    <m/>
    <m/>
    <m/>
    <m/>
    <m/>
    <m/>
    <m/>
    <m/>
    <m/>
    <m/>
    <m/>
    <m/>
    <m/>
    <m/>
    <m/>
    <m/>
    <m/>
    <m/>
    <m/>
    <m/>
    <m/>
    <m/>
    <m/>
    <m/>
    <m/>
    <m/>
    <m/>
    <m/>
  </r>
  <r>
    <n v="53"/>
    <s v="INDIA"/>
    <s v="Ramp Down"/>
    <s v="Finvi"/>
    <s v="Digital Engg"/>
    <s v="Suresh Kumar"/>
    <s v="Girish"/>
    <s v="INEMP6809"/>
    <s v="Team Lead"/>
    <s v="Build"/>
    <n v="109"/>
    <d v="2022-06-10T00:00:00"/>
    <n v="41"/>
    <n v="3.4166666666666701"/>
    <s v="2 - 4 Yrs"/>
    <n v="150"/>
    <n v="12.5"/>
    <s v="8+ Yrs"/>
    <s v="Java"/>
    <s v="Dev Ops"/>
    <s v="Java, Spring boot, Spring boot microservices, Hibernate, Spring MVC, Spring Security, Spring batch, Spring cloud data flow, RabbitMQ, Web Services, Oracle, MySQL, Maven, Junit, Mockito, Datadog, Snyk, SonarQube, Lens, PostgreSQL, Struts, Elasticsearch, Logstash, Kibana, Grafana."/>
    <x v="0"/>
    <d v="2025-11-01T00:00:00"/>
    <d v="2025-11-01T00:00:00"/>
    <s v="Nov"/>
    <n v="13"/>
    <s v="0-30 Days"/>
    <s v="Immediate"/>
    <s v="No Current Open Demand"/>
    <s v="No Current Open Demand"/>
    <x v="3"/>
    <n v="0"/>
    <x v="0"/>
    <s v="Decide by mid-Oct"/>
    <s v="Backend"/>
    <m/>
    <m/>
    <m/>
    <m/>
    <m/>
    <m/>
    <m/>
    <m/>
    <m/>
    <m/>
    <m/>
    <m/>
    <m/>
    <m/>
    <m/>
    <m/>
    <m/>
    <m/>
    <m/>
    <m/>
    <m/>
    <m/>
    <m/>
    <m/>
    <m/>
    <m/>
    <m/>
    <m/>
    <m/>
    <m/>
    <m/>
    <m/>
    <m/>
    <m/>
    <m/>
    <m/>
    <m/>
    <m/>
    <m/>
    <m/>
    <m/>
  </r>
  <r>
    <n v="54"/>
    <s v="INDIA"/>
    <s v="Ramp Down"/>
    <s v="Finvi"/>
    <s v="Digital Engg"/>
    <s v="Vipin Chauhan"/>
    <s v="Girish"/>
    <s v="INEMP7401"/>
    <s v="Senior Consultant"/>
    <s v="Build"/>
    <n v="35"/>
    <d v="2024-01-12T00:00:00"/>
    <n v="22"/>
    <n v="1.8333333333333299"/>
    <s v="0 - 2 Yrs"/>
    <n v="57"/>
    <n v="4.75"/>
    <s v="4 - 6 Yrs"/>
    <s v="Java"/>
    <m/>
    <s v="J2SE , J2EE, Java 8  , HTML , CSS , React JS (Intermediate), Java script, Spring boot , Spring Framework, Microservices, REST, Postman, Docker, JPA, Hibernate, SQL, Git, Postman, C#, ASP.Net(Intemediate), Python (Intermediate)"/>
    <x v="0"/>
    <d v="2025-11-01T00:00:00"/>
    <d v="2025-11-01T00:00:00"/>
    <s v="Nov"/>
    <n v="13"/>
    <s v="0-30 Days"/>
    <s v="Immediate"/>
    <s v="No Current Open Demand"/>
    <s v="No Current Open Demand"/>
    <x v="3"/>
    <n v="0"/>
    <x v="0"/>
    <s v="Decide by mid-Oct"/>
    <m/>
    <m/>
    <m/>
    <m/>
    <m/>
    <m/>
    <m/>
    <m/>
    <m/>
    <m/>
    <m/>
    <m/>
    <m/>
    <m/>
    <m/>
    <m/>
    <m/>
    <m/>
    <m/>
    <m/>
    <m/>
    <m/>
    <m/>
    <m/>
    <m/>
    <m/>
    <m/>
    <m/>
    <m/>
    <m/>
    <m/>
    <m/>
    <m/>
    <m/>
    <m/>
    <m/>
    <m/>
    <m/>
    <m/>
    <m/>
    <m/>
    <m/>
  </r>
  <r>
    <n v="55"/>
    <s v="INDIA"/>
    <s v="Ramp Down"/>
    <s v="INTEGRATED HOME CARE SERVICES"/>
    <s v="Digital Engg"/>
    <s v="Modupalli Lavanya"/>
    <s v="Samatha"/>
    <s v="INEMP6780"/>
    <s v="Test Engineer"/>
    <m/>
    <n v="0"/>
    <d v="2024-10-14T00:00:00"/>
    <n v="13"/>
    <n v="1.0833333333333299"/>
    <s v="0 - 2 Yrs"/>
    <n v="13"/>
    <n v="1.0833333333333299"/>
    <s v="0 - 2 Yrs"/>
    <s v="QA Manual"/>
    <m/>
    <s v="HRP , 834 Enrollment, 837 Claims, UFT automation, VB script, Manual testing, SQL"/>
    <x v="0"/>
    <d v="2025-11-01T00:00:00"/>
    <d v="2025-11-01T00:00:00"/>
    <s v="Nov"/>
    <n v="13"/>
    <s v="0-30 Days"/>
    <s v="Immediate"/>
    <s v="Serving notice"/>
    <s v="Resigned"/>
    <x v="10"/>
    <n v="0"/>
    <x v="1"/>
    <s v="LWD- 12th Jan'26"/>
    <m/>
    <m/>
    <m/>
    <m/>
    <m/>
    <m/>
    <m/>
    <m/>
    <m/>
    <m/>
    <m/>
    <m/>
    <m/>
    <m/>
    <m/>
    <m/>
    <m/>
    <m/>
    <m/>
    <m/>
    <m/>
    <m/>
    <m/>
    <m/>
    <m/>
    <m/>
    <m/>
    <m/>
    <m/>
    <m/>
    <m/>
    <m/>
    <m/>
    <m/>
    <m/>
    <m/>
    <m/>
    <m/>
    <m/>
    <m/>
    <m/>
    <m/>
  </r>
  <r>
    <n v="56"/>
    <s v="INDIA"/>
    <s v="Ramp Down"/>
    <s v="BIOBASE"/>
    <s v="Digital Engg"/>
    <s v="Shaik Mahammad Ismail"/>
    <s v="Girish"/>
    <s v="INEMP4990"/>
    <s v="Tech Lead"/>
    <s v="Connect"/>
    <n v="65"/>
    <d v="2020-09-10T00:00:00"/>
    <n v="62"/>
    <n v="5.1666666666666696"/>
    <s v="4 - 6 Yrs"/>
    <n v="127"/>
    <n v="10.5833333333333"/>
    <s v="8+ Yrs"/>
    <s v="Dev Ops"/>
    <m/>
    <s v="AWS, AZURE, Jenkins, Terraform, Shell Script, Ansible, Maven, Docker, Groovy, Airflow, Docker, Kubernetes &amp; DataDog, GIT, Jira"/>
    <x v="0"/>
    <d v="2025-11-01T00:00:00"/>
    <d v="2025-11-01T00:00:00"/>
    <s v="Nov"/>
    <n v="13"/>
    <s v="0-30 Days"/>
    <s v="Immediate"/>
    <s v="No Current Open Demand"/>
    <s v="No Current Open Demand"/>
    <x v="10"/>
    <n v="0"/>
    <x v="0"/>
    <m/>
    <m/>
    <m/>
    <m/>
    <m/>
    <m/>
    <m/>
    <m/>
    <m/>
    <m/>
    <m/>
    <m/>
    <m/>
    <m/>
    <m/>
    <m/>
    <m/>
    <m/>
    <m/>
    <m/>
    <m/>
    <m/>
    <m/>
    <m/>
    <m/>
    <m/>
    <m/>
    <m/>
    <m/>
    <m/>
    <m/>
    <m/>
    <m/>
    <m/>
    <m/>
    <m/>
    <m/>
    <m/>
    <m/>
    <m/>
    <m/>
    <m/>
    <m/>
  </r>
  <r>
    <n v="57"/>
    <s v="INDIA"/>
    <s v="Ramp Down"/>
    <s v="Cytel"/>
    <s v="Digital Engg"/>
    <s v="Giriraj Samudrala"/>
    <s v="Samatha"/>
    <s v="INEMP1801"/>
    <s v="Manager"/>
    <s v="Build"/>
    <n v="71"/>
    <d v="2014-04-21T00:00:00"/>
    <n v="138"/>
    <n v="11.5"/>
    <s v="&gt; 6 Yrs"/>
    <n v="209"/>
    <n v="17.4166666666667"/>
    <s v="8+ Yrs"/>
    <s v="QA Manual"/>
    <s v="QA Automation"/>
    <m/>
    <x v="1"/>
    <d v="2025-12-01T00:00:00"/>
    <d v="2025-12-06T00:00:00"/>
    <s v="Dec"/>
    <n v="-17"/>
    <s v="&lt; 0 Days"/>
    <s v="Dec Beginning"/>
    <s v="No Current Open Demand"/>
    <s v="No Current Open Demand"/>
    <x v="6"/>
    <n v="0"/>
    <x v="4"/>
    <s v="Will be extended for Nov"/>
    <m/>
    <m/>
    <m/>
    <m/>
    <m/>
    <m/>
    <m/>
    <m/>
    <m/>
    <m/>
    <m/>
    <m/>
    <m/>
    <m/>
    <m/>
    <m/>
    <m/>
    <m/>
    <m/>
    <m/>
    <m/>
    <m/>
    <m/>
    <m/>
    <m/>
    <m/>
    <m/>
    <m/>
    <m/>
    <m/>
    <m/>
    <m/>
    <m/>
    <m/>
    <m/>
    <m/>
    <m/>
    <m/>
    <m/>
    <m/>
    <m/>
    <m/>
  </r>
  <r>
    <n v="58"/>
    <s v="INDIA"/>
    <s v="Ramp Down"/>
    <s v="Neighborhood Health Plan of Rhode Island"/>
    <s v="Digital Engg"/>
    <s v="Harikaran Sampathkumar"/>
    <s v="Mahesh"/>
    <s v="INEMP853"/>
    <s v="Team Lead"/>
    <s v="Connect"/>
    <n v="96"/>
    <d v="2011-08-02T00:00:00"/>
    <n v="171"/>
    <n v="14.25"/>
    <s v="&gt; 6 Yrs"/>
    <n v="267"/>
    <n v="22.25"/>
    <s v="8+ Yrs"/>
    <s v="Healthcare Consultant"/>
    <s v="Business Analyst"/>
    <m/>
    <x v="0"/>
    <d v="2025-11-07T00:00:00"/>
    <d v="2025-11-08T00:00:00"/>
    <s v="Nov"/>
    <n v="7"/>
    <s v="0-30 Days"/>
    <s v="Immediate"/>
    <s v="No Current Open Demand"/>
    <s v="No Current Open Demand"/>
    <x v="11"/>
    <n v="0"/>
    <x v="0"/>
    <m/>
    <m/>
    <m/>
    <m/>
    <m/>
    <m/>
    <m/>
    <m/>
    <m/>
    <m/>
    <m/>
    <m/>
    <m/>
    <m/>
    <m/>
    <m/>
    <m/>
    <m/>
    <m/>
    <m/>
    <m/>
    <m/>
    <m/>
    <m/>
    <m/>
    <m/>
    <m/>
    <m/>
    <m/>
    <m/>
    <m/>
    <m/>
    <m/>
    <m/>
    <m/>
    <m/>
    <m/>
    <m/>
    <m/>
    <m/>
    <m/>
    <m/>
    <m/>
  </r>
  <r>
    <n v="59"/>
    <s v="INDIA"/>
    <s v="Ramp Down"/>
    <s v="Finvi"/>
    <s v="Digital Engg"/>
    <s v="Geet Sethi"/>
    <s v="Girish"/>
    <s v="INEMP5508"/>
    <s v="Team Lead"/>
    <s v="Build"/>
    <n v="18"/>
    <d v="2019-07-11T00:00:00"/>
    <n v="76"/>
    <n v="6.3333333333333304"/>
    <s v="&gt; 6 Yrs"/>
    <n v="94"/>
    <n v="7.8333333333333304"/>
    <s v="6 - 8 Yrs"/>
    <s v="Java"/>
    <s v="React, Node"/>
    <s v="Java, Spring Boot, Microservices, Spring, Angular, Material UI, Single-spa, JavaScript, Oracle, MySQL , Couchbase, Git, JIRA."/>
    <x v="1"/>
    <d v="2025-11-13T00:00:00"/>
    <d v="2025-11-15T00:00:00"/>
    <s v="Nov"/>
    <n v="1"/>
    <s v="0-30 Days"/>
    <s v="Immediate"/>
    <s v="Humana"/>
    <s v="Proactively Proposed"/>
    <x v="3"/>
    <n v="0"/>
    <x v="0"/>
    <s v="Humana"/>
    <s v="Fullstack"/>
    <s v="NA"/>
    <m/>
    <s v="Awaiting feedback"/>
    <d v="2025-11-07T00:00:00"/>
    <n v="7"/>
    <s v="5 - 10 Days"/>
    <m/>
    <m/>
    <m/>
    <m/>
    <m/>
    <m/>
    <m/>
    <m/>
    <m/>
    <m/>
    <m/>
    <m/>
    <m/>
    <m/>
    <m/>
    <m/>
    <m/>
    <m/>
    <m/>
    <m/>
    <m/>
    <m/>
    <m/>
    <m/>
    <m/>
    <m/>
    <m/>
    <m/>
    <m/>
    <m/>
    <m/>
    <m/>
    <m/>
    <m/>
    <m/>
  </r>
  <r>
    <n v="60"/>
    <s v="INDIA"/>
    <s v="Ramp Down"/>
    <s v="Finvi"/>
    <s v="Digital Engg"/>
    <s v="Harathi Maisa"/>
    <s v="Samatha"/>
    <s v="INEMP4335"/>
    <s v="Senior Consultant"/>
    <s v="Build"/>
    <n v="35"/>
    <d v="2019-07-29T00:00:00"/>
    <n v="75"/>
    <n v="6.25"/>
    <s v="&gt; 6 Yrs"/>
    <n v="110"/>
    <n v="9.1666666666666696"/>
    <s v="8+ Yrs"/>
    <s v="QA Manual"/>
    <m/>
    <m/>
    <x v="1"/>
    <d v="2025-11-14T00:00:00"/>
    <d v="2025-11-15T00:00:00"/>
    <s v="Nov"/>
    <n v="0"/>
    <s v="0-30 Days"/>
    <s v="Nov Beginning"/>
    <s v="Serving Notice / Humana"/>
    <s v="Resigned"/>
    <x v="6"/>
    <n v="0"/>
    <x v="1"/>
    <s v="LWD- 12th Jan'26"/>
    <m/>
    <m/>
    <m/>
    <m/>
    <m/>
    <m/>
    <m/>
    <m/>
    <m/>
    <m/>
    <m/>
    <m/>
    <m/>
    <m/>
    <m/>
    <m/>
    <m/>
    <m/>
    <m/>
    <m/>
    <m/>
    <m/>
    <m/>
    <m/>
    <m/>
    <m/>
    <m/>
    <m/>
    <m/>
    <m/>
    <m/>
    <m/>
    <m/>
    <m/>
    <m/>
    <m/>
    <m/>
    <m/>
    <m/>
    <m/>
    <m/>
    <m/>
  </r>
  <r>
    <n v="61"/>
    <s v="INDIA"/>
    <s v="Ramp Down"/>
    <s v="Finvi"/>
    <s v="Digital Engg"/>
    <s v="Bonam Dhanaraju"/>
    <s v="Samatha"/>
    <s v="INEMP6086"/>
    <s v="Tech Lead"/>
    <s v="Build"/>
    <n v="50"/>
    <d v="2021-11-29T00:00:00"/>
    <n v="47"/>
    <n v="3.9166666666666701"/>
    <s v="2 - 4 Yrs"/>
    <n v="97"/>
    <n v="8.0833333333333304"/>
    <s v="8+ Yrs"/>
    <s v="QA Manual"/>
    <s v="QA Manual"/>
    <s v="Web Automation (Selenium with Java), API Testing (Postman), Jmeter, NUnit. Load Runner, Web applications, Mobile applications, Desktop applications"/>
    <x v="1"/>
    <d v="2025-12-01T00:00:00"/>
    <d v="2025-12-06T00:00:00"/>
    <s v="Dec"/>
    <n v="-17"/>
    <s v="&lt; 0 Days"/>
    <s v="Dec Beginning"/>
    <s v="Netsmart"/>
    <s v="Proposed"/>
    <x v="6"/>
    <n v="0"/>
    <x v="0"/>
    <s v="Decide by mid-Nov"/>
    <s v="Nasco"/>
    <s v="RR/497/2025"/>
    <m/>
    <m/>
    <m/>
    <m/>
    <m/>
    <m/>
    <m/>
    <m/>
    <m/>
    <m/>
    <m/>
    <m/>
    <m/>
    <m/>
    <m/>
    <m/>
    <m/>
    <m/>
    <m/>
    <m/>
    <m/>
    <m/>
    <m/>
    <m/>
    <m/>
    <m/>
    <m/>
    <m/>
    <m/>
    <m/>
    <m/>
    <m/>
    <m/>
    <m/>
    <m/>
    <m/>
    <m/>
    <m/>
    <m/>
    <m/>
  </r>
  <r>
    <n v="62"/>
    <s v="INDIA"/>
    <s v="Ramp Down"/>
    <s v="Finvi"/>
    <s v="Digital Engg"/>
    <s v="Ritesh Chaubey"/>
    <s v="Girish"/>
    <s v="INEMP7568"/>
    <s v="Senior Consultant"/>
    <s v="Build"/>
    <n v="0"/>
    <d v="2024-10-15T00:00:00"/>
    <n v="12"/>
    <n v="1"/>
    <s v="0 - 2 Yrs"/>
    <n v="12"/>
    <n v="1"/>
    <s v="0 - 2 Yrs"/>
    <s v="Java"/>
    <s v=" "/>
    <s v=" "/>
    <x v="1"/>
    <d v="2025-12-01T00:00:00"/>
    <d v="2025-12-06T00:00:00"/>
    <s v="Dec"/>
    <n v="-17"/>
    <s v="&lt; 0 Days"/>
    <s v="Dec Beginning"/>
    <s v="No Current Open Demand"/>
    <s v="No Current Open Demand"/>
    <x v="3"/>
    <n v="5"/>
    <x v="0"/>
    <s v="Decide by mid-Nov"/>
    <s v=" "/>
    <s v=" "/>
    <s v=" "/>
    <s v=" "/>
    <s v=" "/>
    <e v="#VALUE!"/>
    <e v="#VALUE!"/>
    <s v=" "/>
    <s v=" "/>
    <s v=" "/>
    <s v=" "/>
    <s v=" "/>
    <s v=" "/>
    <s v=" "/>
    <s v=" "/>
    <s v=" "/>
    <s v=" "/>
    <s v=" "/>
    <s v=" "/>
    <s v=" "/>
    <s v=" "/>
    <s v=" "/>
    <s v=" "/>
    <s v=" "/>
    <s v=" "/>
    <s v=" "/>
    <s v=" "/>
    <s v=" "/>
    <s v=" "/>
    <s v=" "/>
    <s v=" "/>
    <s v=" "/>
    <s v=" "/>
    <s v=" "/>
    <s v=" "/>
    <s v=" "/>
    <s v=" "/>
    <s v=" "/>
    <s v=" "/>
    <s v=" "/>
    <s v=" "/>
    <s v=" "/>
  </r>
  <r>
    <n v="63"/>
    <s v="USA"/>
    <s v="Ramp Down"/>
    <s v="ENSEMBLE HEALTH PARTNERS"/>
    <s v="Digital Engg"/>
    <s v="Mairel Tucciarone"/>
    <s v="Mahesh"/>
    <s v="USEMP731"/>
    <s v="Team Lead"/>
    <s v="Build"/>
    <n v="190"/>
    <d v="2021-09-01T00:00:00"/>
    <n v="50"/>
    <n v="4.1666666666666696"/>
    <s v="4 - 6 Yrs"/>
    <n v="240"/>
    <n v="20"/>
    <s v="8+ Yrs"/>
    <s v="Business Analyst"/>
    <m/>
    <m/>
    <x v="1"/>
    <d v="2025-11-22T00:00:00"/>
    <d v="2025-11-22T00:00:00"/>
    <s v="Nov"/>
    <n v="-8"/>
    <s v="&lt; 0 Days"/>
    <s v="Nov Mid"/>
    <s v="EHP - Autonomous Coding Staff Augmentation"/>
    <s v="Proposed"/>
    <x v="11"/>
    <n v="0"/>
    <x v="6"/>
    <m/>
    <m/>
    <m/>
    <m/>
    <m/>
    <m/>
    <m/>
    <m/>
    <m/>
    <m/>
    <m/>
    <m/>
    <m/>
    <m/>
    <m/>
    <m/>
    <m/>
    <m/>
    <m/>
    <m/>
    <m/>
    <m/>
    <m/>
    <m/>
    <m/>
    <m/>
    <m/>
    <m/>
    <m/>
    <m/>
    <m/>
    <m/>
    <m/>
    <m/>
    <m/>
    <m/>
    <m/>
    <m/>
    <m/>
    <m/>
    <m/>
    <m/>
    <m/>
  </r>
  <r>
    <n v="64"/>
    <s v="USA"/>
    <s v="Ramp Down"/>
    <s v="ENSEMBLE HEALTH PARTNERS"/>
    <s v="Digital Engg"/>
    <s v="Rakesh Kumar Govindu"/>
    <s v="Mahesh"/>
    <s v="USEMP799"/>
    <s v="Director"/>
    <s v="Connect"/>
    <n v="198"/>
    <d v="2022-02-05T00:00:00"/>
    <n v="45"/>
    <n v="3.75"/>
    <s v="2 - 4 Yrs"/>
    <n v="243"/>
    <n v="20.25"/>
    <s v="8+ Yrs"/>
    <s v="Automation Anywhere"/>
    <s v="UI Path"/>
    <m/>
    <x v="1"/>
    <d v="2025-11-16T00:00:00"/>
    <d v="2025-11-22T00:00:00"/>
    <s v="Nov"/>
    <n v="-2"/>
    <s v="&lt; 0 Days"/>
    <s v="Nov Mid"/>
    <s v="AMD - RCM Automation - Discovery"/>
    <s v="Earmarked"/>
    <x v="0"/>
    <n v="0"/>
    <x v="6"/>
    <m/>
    <m/>
    <m/>
    <m/>
    <m/>
    <m/>
    <m/>
    <m/>
    <m/>
    <m/>
    <m/>
    <m/>
    <m/>
    <m/>
    <m/>
    <m/>
    <m/>
    <m/>
    <m/>
    <m/>
    <m/>
    <m/>
    <m/>
    <m/>
    <m/>
    <m/>
    <m/>
    <m/>
    <m/>
    <m/>
    <m/>
    <m/>
    <m/>
    <m/>
    <m/>
    <m/>
    <m/>
    <m/>
    <m/>
    <m/>
    <m/>
    <m/>
    <m/>
  </r>
  <r>
    <n v="65"/>
    <s v="INDIA"/>
    <s v="Ramp Down"/>
    <s v="ENSEMBLE HEALTH PARTNERS"/>
    <s v="Digital Engg"/>
    <s v="Shubham Bhat"/>
    <s v="Mahesh"/>
    <s v="INEMP7588"/>
    <s v="Senior Business Analyst"/>
    <m/>
    <n v="0"/>
    <d v="2024-12-03T00:00:00"/>
    <n v="11"/>
    <n v="0.91666666666666696"/>
    <s v="0 - 2 Yrs"/>
    <n v="11"/>
    <n v="0.91666666666666696"/>
    <s v="0 - 2 Yrs"/>
    <m/>
    <m/>
    <m/>
    <x v="1"/>
    <d v="2025-11-16T00:00:00"/>
    <d v="2025-11-22T00:00:00"/>
    <s v="Nov"/>
    <n v="-2"/>
    <s v="&lt; 0 Days"/>
    <s v="Nov Mid"/>
    <s v="QUEST DIAGNOSTICS-FHIR - Individual Access Exchange"/>
    <s v="Proposed"/>
    <x v="11"/>
    <n v="0"/>
    <x v="6"/>
    <m/>
    <m/>
    <m/>
    <m/>
    <m/>
    <m/>
    <m/>
    <m/>
    <m/>
    <m/>
    <m/>
    <m/>
    <m/>
    <m/>
    <m/>
    <m/>
    <m/>
    <m/>
    <m/>
    <m/>
    <m/>
    <m/>
    <m/>
    <m/>
    <m/>
    <m/>
    <m/>
    <m/>
    <m/>
    <m/>
    <m/>
    <m/>
    <m/>
    <m/>
    <m/>
    <m/>
    <m/>
    <m/>
    <m/>
    <m/>
    <m/>
    <m/>
    <m/>
  </r>
  <r>
    <n v="66"/>
    <s v="INDIA"/>
    <s v="Ramp Down"/>
    <s v="ENSEMBLE HEALTH PARTNERS"/>
    <s v="Digital Engg"/>
    <s v="Siva Sankar Reddy Yarragudi"/>
    <s v="Mahesh"/>
    <s v="INEMP4385"/>
    <s v="Team Lead"/>
    <s v="Connect"/>
    <n v="167"/>
    <d v="2019-08-22T00:00:00"/>
    <n v="74"/>
    <n v="6.1666666666666696"/>
    <s v="&gt; 6 Yrs"/>
    <n v="241"/>
    <n v="20.0833333333333"/>
    <s v="8+ Yrs"/>
    <s v="Business Analyst"/>
    <m/>
    <m/>
    <x v="1"/>
    <d v="2025-11-16T00:00:00"/>
    <d v="2025-11-22T00:00:00"/>
    <s v="Nov"/>
    <n v="-2"/>
    <s v="&lt; 0 Days"/>
    <s v="Nov Mid"/>
    <s v="IQVIA : Clinical Registry RFP| Quest"/>
    <s v="Proposed"/>
    <x v="11"/>
    <n v="0"/>
    <x v="6"/>
    <m/>
    <m/>
    <m/>
    <m/>
    <m/>
    <m/>
    <m/>
    <m/>
    <m/>
    <m/>
    <m/>
    <m/>
    <m/>
    <m/>
    <m/>
    <m/>
    <m/>
    <m/>
    <m/>
    <m/>
    <m/>
    <m/>
    <m/>
    <m/>
    <m/>
    <m/>
    <m/>
    <m/>
    <m/>
    <m/>
    <m/>
    <m/>
    <m/>
    <m/>
    <m/>
    <m/>
    <m/>
    <m/>
    <m/>
    <m/>
    <m/>
    <m/>
    <m/>
  </r>
  <r>
    <n v="67"/>
    <s v="INDIA"/>
    <s v="Ramp Down"/>
    <s v="ENSEMBLE HEALTH PARTNERS"/>
    <s v="Digital Engg"/>
    <s v="Waquar Khan"/>
    <s v="Mahesh"/>
    <s v="INEMP7584"/>
    <s v="Business Analyst"/>
    <m/>
    <n v="0"/>
    <d v="2024-11-21T00:00:00"/>
    <n v="11"/>
    <n v="0.91666666666666696"/>
    <s v="0 - 2 Yrs"/>
    <n v="11"/>
    <n v="0.91666666666666696"/>
    <s v="0 - 2 Yrs"/>
    <m/>
    <m/>
    <m/>
    <x v="1"/>
    <d v="2025-11-16T00:00:00"/>
    <d v="2025-11-22T00:00:00"/>
    <s v="Nov"/>
    <n v="-2"/>
    <s v="&lt; 0 Days"/>
    <s v="Nov Mid"/>
    <s v="QUEST DIAGNOSTICS-FHIR - Individual Access Exchange"/>
    <s v="Proposed"/>
    <x v="11"/>
    <n v="0"/>
    <x v="6"/>
    <m/>
    <m/>
    <m/>
    <m/>
    <m/>
    <m/>
    <m/>
    <m/>
    <m/>
    <m/>
    <m/>
    <m/>
    <m/>
    <m/>
    <m/>
    <m/>
    <m/>
    <m/>
    <m/>
    <m/>
    <m/>
    <m/>
    <m/>
    <m/>
    <m/>
    <m/>
    <m/>
    <m/>
    <m/>
    <m/>
    <m/>
    <m/>
    <m/>
    <m/>
    <m/>
    <m/>
    <m/>
    <m/>
    <m/>
    <m/>
    <m/>
    <m/>
    <m/>
  </r>
  <r>
    <n v="68"/>
    <s v="INDIA"/>
    <s v="Ramp Down"/>
    <s v="Finvi"/>
    <s v="Digital Engg"/>
    <s v="Shrikant Sanjay Nalkande"/>
    <s v="Girish"/>
    <s v="INEMP7689"/>
    <s v="Software Engineer"/>
    <s v="Build"/>
    <n v="0"/>
    <d v="2025-05-02T00:00:00"/>
    <n v="6"/>
    <n v="0.5"/>
    <s v="0 - 2 Yrs"/>
    <n v="6"/>
    <n v="0.5"/>
    <s v="0 - 2 Yrs"/>
    <s v="Java"/>
    <s v=" "/>
    <s v="Java, Springboot, REST API, JUnit, Oracle DB, Liquibase, Maven, Swagger, AWS, Kubernetes, SonarQube, Datadog, CI/CD, Agile Methodologies"/>
    <x v="1"/>
    <d v="2025-12-13T00:00:00"/>
    <d v="2025-12-13T00:00:00"/>
    <s v="Dec"/>
    <n v="-29"/>
    <s v="&lt; 0 Days"/>
    <s v="Dec Beginning"/>
    <s v="No Current Open Demand"/>
    <s v="No Current Open Demand"/>
    <x v="3"/>
    <n v="5"/>
    <x v="0"/>
    <s v="Decide by end-Nov"/>
    <s v="Backend"/>
    <s v=" "/>
    <s v=" "/>
    <s v=" "/>
    <s v=" "/>
    <e v="#VALUE!"/>
    <e v="#VALUE!"/>
    <s v=" "/>
    <s v=" "/>
    <s v=" "/>
    <s v=" "/>
    <s v=" "/>
    <s v=" "/>
    <s v=" "/>
    <s v=" "/>
    <s v=" "/>
    <s v=" "/>
    <s v=" "/>
    <s v=" "/>
    <s v=" "/>
    <s v=" "/>
    <s v=" "/>
    <s v=" "/>
    <s v=" "/>
    <s v=" "/>
    <s v=" "/>
    <s v=" "/>
    <s v=" "/>
    <s v=" "/>
    <s v=" "/>
    <s v=" "/>
    <s v=" "/>
    <s v=" "/>
    <s v=" "/>
    <s v=" "/>
    <s v=" "/>
    <s v=" "/>
    <s v=" "/>
    <s v=" "/>
    <s v=" "/>
    <s v=" "/>
    <s v=" "/>
  </r>
  <r>
    <n v="69"/>
    <s v="INDIA"/>
    <s v="Ramp Down"/>
    <s v="Verisma"/>
    <s v="Digital Engg"/>
    <s v="Karan Narayan"/>
    <s v="Jijesh"/>
    <s v="INEMP7464"/>
    <s v="Senior Consultant"/>
    <s v="Connect"/>
    <n v="92"/>
    <d v="2024-05-13T00:00:00"/>
    <n v="18"/>
    <n v="1.5"/>
    <s v="0 - 2 Yrs"/>
    <n v="110"/>
    <n v="9.1666666666666696"/>
    <s v="8+ Yrs"/>
    <s v="Informatica"/>
    <s v="MS SQL Server"/>
    <s v="Oracle SQL, GCP BigQuery, Postgres PgAdmin,IDMC, Oracle, GCP Bigquery, Postgres, Winscp, Linux"/>
    <x v="0"/>
    <d v="2025-11-10T00:00:00"/>
    <d v="2025-11-15T00:00:00"/>
    <s v="Nov"/>
    <n v="4"/>
    <s v="0-30 Days"/>
    <s v="Immediate"/>
    <s v="No Current Open Demand"/>
    <s v="No Current Open Demand"/>
    <x v="14"/>
    <n v="0"/>
    <x v="7"/>
    <m/>
    <m/>
    <s v="RR/1272/2025"/>
    <m/>
    <m/>
    <d v="2025-10-22T00:00:00"/>
    <n v="23"/>
    <m/>
    <m/>
    <m/>
    <m/>
    <m/>
    <m/>
    <m/>
    <m/>
    <m/>
    <m/>
    <m/>
    <m/>
    <m/>
    <m/>
    <m/>
    <m/>
    <m/>
    <m/>
    <m/>
    <m/>
    <m/>
    <m/>
    <m/>
    <m/>
    <m/>
    <m/>
    <m/>
    <m/>
    <m/>
    <m/>
    <m/>
    <m/>
    <m/>
    <m/>
    <m/>
    <m/>
  </r>
  <r>
    <n v="70"/>
    <s v="INDIA"/>
    <s v="Ramp Down"/>
    <s v="Verisma"/>
    <s v="Digital Engg"/>
    <s v="S Swati"/>
    <s v="Amy"/>
    <s v="INEMP7509"/>
    <s v="Senior Consultant"/>
    <s v="Build"/>
    <n v="62"/>
    <d v="2024-07-01T00:00:00"/>
    <n v="16"/>
    <n v="1.3333333333333299"/>
    <s v="0 - 2 Yrs"/>
    <n v="78"/>
    <n v="6.5"/>
    <s v="6 - 8 Yrs"/>
    <s v="React"/>
    <m/>
    <m/>
    <x v="1"/>
    <d v="2025-12-01T00:00:00"/>
    <d v="2025-12-06T00:00:00"/>
    <s v="Dec"/>
    <n v="-17"/>
    <s v="&lt; 0 Days"/>
    <s v="Dec Beginning"/>
    <s v="Going on ML"/>
    <s v="Going on ML"/>
    <x v="2"/>
    <n v="0"/>
    <x v="5"/>
    <m/>
    <m/>
    <m/>
    <m/>
    <m/>
    <m/>
    <m/>
    <m/>
    <m/>
    <m/>
    <m/>
    <m/>
    <m/>
    <m/>
    <m/>
    <m/>
    <m/>
    <m/>
    <m/>
    <m/>
    <m/>
    <m/>
    <m/>
    <m/>
    <m/>
    <m/>
    <m/>
    <m/>
    <m/>
    <m/>
    <m/>
    <m/>
    <m/>
    <m/>
    <m/>
    <m/>
    <m/>
    <m/>
    <m/>
    <m/>
    <m/>
    <m/>
    <m/>
  </r>
  <r>
    <n v="71"/>
    <s v="CANADA"/>
    <s v="Ramp Down"/>
    <s v="CVS HEALTH"/>
    <s v="Digital Engg"/>
    <s v="Abhishek Akhileshwarnath"/>
    <s v="Mahesh"/>
    <s v="CAEMP109"/>
    <s v="Senior Manager"/>
    <s v="Design"/>
    <n v="180"/>
    <d v="2022-04-11T00:00:00"/>
    <n v="43"/>
    <n v="3.5833333333333299"/>
    <s v="2 - 4 Yrs"/>
    <n v="223"/>
    <n v="18.5833333333333"/>
    <s v="8+ Yrs"/>
    <s v="Business Analyst"/>
    <s v="Healthcare Consultant"/>
    <m/>
    <x v="1"/>
    <d v="2026-01-01T00:00:00"/>
    <d v="2026-01-03T00:00:00"/>
    <s v="Jan"/>
    <n v="-48"/>
    <s v="&lt; 0 Days"/>
    <s v="Jan Beginning"/>
    <s v="No Current Open Demand"/>
    <s v="No Current Open Demand"/>
    <x v="11"/>
    <n v="0"/>
    <x v="6"/>
    <m/>
    <m/>
    <m/>
    <m/>
    <m/>
    <m/>
    <m/>
    <m/>
    <m/>
    <m/>
    <m/>
    <m/>
    <m/>
    <m/>
    <m/>
    <m/>
    <m/>
    <m/>
    <m/>
    <m/>
    <m/>
    <m/>
    <m/>
    <m/>
    <m/>
    <m/>
    <m/>
    <m/>
    <m/>
    <m/>
    <m/>
    <m/>
    <m/>
    <m/>
    <m/>
    <m/>
    <m/>
    <m/>
    <m/>
    <m/>
    <m/>
    <m/>
    <m/>
  </r>
  <r>
    <n v="72"/>
    <s v="USA"/>
    <s v="Ramp Down"/>
    <s v="CVS HEALTH"/>
    <s v="Digital Engg"/>
    <s v="Ajay Reddy Sidde"/>
    <s v="Mahesh"/>
    <s v="USEMP965"/>
    <s v="Manager"/>
    <s v="Build"/>
    <n v="0"/>
    <d v="2023-11-27T00:00:00"/>
    <n v="23"/>
    <n v="1.9166666666666701"/>
    <s v="0 - 2 Yrs"/>
    <n v="23"/>
    <n v="1.9166666666666701"/>
    <s v="0 - 2 Yrs"/>
    <s v="Business Analyst"/>
    <m/>
    <m/>
    <x v="1"/>
    <d v="2026-01-01T00:00:00"/>
    <d v="2026-01-03T00:00:00"/>
    <s v="Jan"/>
    <n v="-48"/>
    <s v="&lt; 0 Days"/>
    <s v="Jan Beginning"/>
    <s v="NASCO"/>
    <s v="Earmarked"/>
    <x v="11"/>
    <n v="0"/>
    <x v="6"/>
    <m/>
    <m/>
    <m/>
    <m/>
    <m/>
    <m/>
    <m/>
    <m/>
    <m/>
    <m/>
    <m/>
    <m/>
    <m/>
    <m/>
    <m/>
    <m/>
    <m/>
    <m/>
    <m/>
    <m/>
    <m/>
    <m/>
    <m/>
    <m/>
    <m/>
    <m/>
    <m/>
    <m/>
    <m/>
    <m/>
    <m/>
    <m/>
    <m/>
    <m/>
    <m/>
    <m/>
    <m/>
    <m/>
    <m/>
    <m/>
    <m/>
    <m/>
    <m/>
  </r>
  <r>
    <n v="73"/>
    <s v="INDIA"/>
    <s v="Ramp Down"/>
    <s v="CVS HEALTH"/>
    <s v="Digital Engg"/>
    <s v="Ajit Rawat"/>
    <s v="Amy"/>
    <s v="INEMP7335"/>
    <s v="Consultant"/>
    <s v="Build"/>
    <n v="56"/>
    <d v="2023-09-27T00:00:00"/>
    <n v="25"/>
    <n v="2.0833333333333299"/>
    <s v="2 - 4 Yrs"/>
    <n v="81"/>
    <n v="6.75"/>
    <s v="6 - 8 Yrs"/>
    <s v="React"/>
    <m/>
    <m/>
    <x v="1"/>
    <d v="2026-01-01T00:00:00"/>
    <d v="2026-01-03T00:00:00"/>
    <s v="Jan"/>
    <n v="-48"/>
    <s v="&lt; 0 Days"/>
    <s v="Jan Beginning"/>
    <s v="No Current Open Demand"/>
    <s v="No Current Open Demand"/>
    <x v="2"/>
    <n v="0"/>
    <x v="6"/>
    <m/>
    <m/>
    <m/>
    <m/>
    <m/>
    <m/>
    <m/>
    <m/>
    <m/>
    <m/>
    <m/>
    <m/>
    <m/>
    <m/>
    <m/>
    <m/>
    <m/>
    <m/>
    <m/>
    <m/>
    <m/>
    <m/>
    <m/>
    <m/>
    <m/>
    <m/>
    <m/>
    <m/>
    <m/>
    <m/>
    <m/>
    <m/>
    <m/>
    <m/>
    <m/>
    <m/>
    <m/>
    <m/>
    <m/>
    <m/>
    <m/>
    <m/>
    <m/>
  </r>
  <r>
    <n v="74"/>
    <s v="USA"/>
    <s v="Ramp Down"/>
    <s v="CVS HEALTH"/>
    <s v="Automation"/>
    <s v="Ashwin K Kattula"/>
    <s v="Samatha"/>
    <s v="USEMP866"/>
    <s v="Architect"/>
    <s v="Build"/>
    <n v="180"/>
    <d v="2022-08-29T00:00:00"/>
    <n v="38"/>
    <n v="3.1666666666666701"/>
    <s v="2 - 4 Yrs"/>
    <n v="218"/>
    <n v="18.1666666666667"/>
    <s v="8+ Yrs"/>
    <s v="QA Automation"/>
    <s v="QA Automation"/>
    <m/>
    <x v="1"/>
    <d v="2026-01-01T00:00:00"/>
    <d v="2026-01-03T00:00:00"/>
    <s v="Jan"/>
    <n v="-48"/>
    <s v="&lt; 0 Days"/>
    <s v="Jan Beginning"/>
    <s v="No Current Open Demand"/>
    <s v="No Current Open Demand"/>
    <x v="1"/>
    <n v="0"/>
    <x v="0"/>
    <s v="Decide by mid-Dec"/>
    <m/>
    <m/>
    <m/>
    <m/>
    <m/>
    <m/>
    <m/>
    <m/>
    <m/>
    <m/>
    <m/>
    <m/>
    <m/>
    <m/>
    <m/>
    <m/>
    <m/>
    <m/>
    <m/>
    <m/>
    <m/>
    <m/>
    <m/>
    <m/>
    <m/>
    <m/>
    <m/>
    <m/>
    <m/>
    <m/>
    <m/>
    <m/>
    <m/>
    <m/>
    <m/>
    <m/>
    <m/>
    <m/>
    <m/>
    <m/>
    <m/>
    <m/>
  </r>
  <r>
    <n v="75"/>
    <s v="INDIA"/>
    <s v="Ramp Down"/>
    <s v="CVS HEALTH"/>
    <s v="Digital Engg"/>
    <s v="B Shiva Raju"/>
    <s v="Girish"/>
    <s v="INEMP6015"/>
    <s v="Tech Lead"/>
    <s v="Build"/>
    <n v="60"/>
    <d v="2021-10-20T00:00:00"/>
    <n v="48"/>
    <n v="4"/>
    <s v="2 - 4 Yrs"/>
    <n v="108"/>
    <n v="9"/>
    <s v="8+ Yrs"/>
    <s v="Android"/>
    <m/>
    <m/>
    <x v="1"/>
    <d v="2026-01-01T00:00:00"/>
    <d v="2026-01-03T00:00:00"/>
    <s v="Jan"/>
    <n v="-48"/>
    <s v="&lt; 0 Days"/>
    <s v="Jan Beginning"/>
    <s v="No Current Open Demand"/>
    <s v="No Current Open Demand"/>
    <x v="15"/>
    <n v="0"/>
    <x v="6"/>
    <m/>
    <m/>
    <m/>
    <m/>
    <m/>
    <m/>
    <m/>
    <m/>
    <m/>
    <m/>
    <m/>
    <m/>
    <m/>
    <m/>
    <m/>
    <m/>
    <m/>
    <m/>
    <m/>
    <m/>
    <m/>
    <m/>
    <m/>
    <m/>
    <m/>
    <m/>
    <m/>
    <m/>
    <m/>
    <m/>
    <m/>
    <m/>
    <m/>
    <m/>
    <m/>
    <m/>
    <m/>
    <m/>
    <m/>
    <m/>
    <m/>
    <m/>
    <m/>
  </r>
  <r>
    <n v="76"/>
    <s v="USA"/>
    <s v="Ramp Down"/>
    <s v="CVS HEALTH"/>
    <s v="Digital Engg"/>
    <s v="Balachander Reddy Mareddy"/>
    <s v="Girish"/>
    <s v="USEMP699"/>
    <s v="Senior Consultant"/>
    <s v="Build"/>
    <n v="48"/>
    <d v="2024-08-28T00:00:00"/>
    <n v="14"/>
    <n v="1.1666666666666701"/>
    <s v="0 - 2 Yrs"/>
    <n v="62"/>
    <n v="5.1666666666666696"/>
    <s v="4 - 6 Yrs"/>
    <s v="Dev Ops"/>
    <m/>
    <m/>
    <x v="1"/>
    <d v="2026-01-01T00:00:00"/>
    <d v="2026-01-03T00:00:00"/>
    <s v="Jan"/>
    <n v="-48"/>
    <s v="&lt; 0 Days"/>
    <s v="Jan Beginning"/>
    <s v="No Current Open Demand"/>
    <s v="No Current Open Demand"/>
    <x v="4"/>
    <n v="0"/>
    <x v="6"/>
    <m/>
    <m/>
    <m/>
    <m/>
    <m/>
    <m/>
    <m/>
    <m/>
    <m/>
    <m/>
    <m/>
    <m/>
    <m/>
    <m/>
    <m/>
    <m/>
    <m/>
    <m/>
    <m/>
    <m/>
    <m/>
    <m/>
    <m/>
    <m/>
    <m/>
    <m/>
    <m/>
    <m/>
    <m/>
    <m/>
    <m/>
    <m/>
    <m/>
    <m/>
    <m/>
    <m/>
    <m/>
    <m/>
    <m/>
    <m/>
    <m/>
    <m/>
    <m/>
  </r>
  <r>
    <n v="77"/>
    <s v="INDIA"/>
    <s v="Ramp Down"/>
    <s v="CVS HEALTH"/>
    <s v="Digital Engg"/>
    <s v="Bikram Keshari Nayak"/>
    <s v="Jijesh"/>
    <s v="INEMP4472"/>
    <s v="Senior Consultant"/>
    <s v="Build"/>
    <n v="50"/>
    <d v="2019-10-10T00:00:00"/>
    <n v="73"/>
    <n v="6.0833333333333304"/>
    <s v="&gt; 6 Yrs"/>
    <n v="123"/>
    <n v="10.25"/>
    <s v="8+ Yrs"/>
    <s v="PL SQL"/>
    <s v="Oracle"/>
    <s v="Unix,GCP,IICS Cloud,Control-M"/>
    <x v="1"/>
    <d v="2026-01-01T00:00:00"/>
    <d v="2026-01-03T00:00:00"/>
    <s v="Jan"/>
    <n v="-48"/>
    <s v="&lt; 0 Days"/>
    <s v="Jan Beginning"/>
    <s v="No Current Open Demand"/>
    <s v="No Current Open Demand"/>
    <x v="10"/>
    <n v="0"/>
    <x v="6"/>
    <m/>
    <m/>
    <m/>
    <m/>
    <m/>
    <m/>
    <m/>
    <m/>
    <m/>
    <m/>
    <m/>
    <m/>
    <m/>
    <m/>
    <m/>
    <m/>
    <m/>
    <m/>
    <m/>
    <m/>
    <m/>
    <m/>
    <m/>
    <m/>
    <m/>
    <m/>
    <m/>
    <m/>
    <m/>
    <m/>
    <m/>
    <m/>
    <m/>
    <m/>
    <m/>
    <m/>
    <m/>
    <m/>
    <m/>
    <m/>
    <m/>
    <m/>
    <m/>
  </r>
  <r>
    <n v="78"/>
    <s v="INDIA"/>
    <s v="Ramp Down"/>
    <s v="CVS HEALTH"/>
    <s v="Digital Engg"/>
    <s v="Bindela Kavitha"/>
    <s v="Amy"/>
    <s v="INEMP5162"/>
    <s v="Tech Lead"/>
    <s v="Build"/>
    <n v="64"/>
    <d v="2020-12-03T00:00:00"/>
    <n v="59"/>
    <n v="4.9166666666666696"/>
    <s v="4 - 6 Yrs"/>
    <n v="123"/>
    <n v="10.25"/>
    <s v="8+ Yrs"/>
    <s v=".NET"/>
    <s v="Oracle"/>
    <s v="ADO .Net,ASP .Net MVC,Database - MS SQL Server,Web API,Windows Forms,CSS,Entity Framework,IBM API Connect"/>
    <x v="1"/>
    <d v="2026-01-01T00:00:00"/>
    <d v="2026-01-03T00:00:00"/>
    <s v="Jan"/>
    <n v="-48"/>
    <s v="&lt; 0 Days"/>
    <s v="Jan Beginning"/>
    <s v="No Current Open Demand"/>
    <s v="No Current Open Demand"/>
    <x v="9"/>
    <n v="0"/>
    <x v="6"/>
    <m/>
    <m/>
    <m/>
    <m/>
    <m/>
    <m/>
    <m/>
    <m/>
    <m/>
    <m/>
    <m/>
    <m/>
    <m/>
    <m/>
    <m/>
    <m/>
    <m/>
    <m/>
    <m/>
    <m/>
    <m/>
    <m/>
    <m/>
    <m/>
    <m/>
    <m/>
    <m/>
    <m/>
    <m/>
    <m/>
    <m/>
    <m/>
    <m/>
    <m/>
    <m/>
    <m/>
    <m/>
    <m/>
    <m/>
    <m/>
    <m/>
    <m/>
    <m/>
  </r>
  <r>
    <n v="79"/>
    <s v="INDIA"/>
    <s v="Ramp Down"/>
    <s v="CVS HEALTH"/>
    <s v="Digital Engg"/>
    <s v="Dayanand David Siddiah"/>
    <s v="Mahesh"/>
    <s v="INEMP2205"/>
    <s v="Senior Consultant"/>
    <s v="Build"/>
    <n v="122"/>
    <d v="2015-03-26T00:00:00"/>
    <n v="127"/>
    <n v="10.5833333333333"/>
    <s v="&gt; 6 Yrs"/>
    <n v="249"/>
    <n v="20.75"/>
    <s v="8+ Yrs"/>
    <s v="Business Analyst"/>
    <s v="Business Analyst"/>
    <m/>
    <x v="1"/>
    <d v="2026-01-01T00:00:00"/>
    <d v="2026-01-03T00:00:00"/>
    <s v="Jan"/>
    <n v="-48"/>
    <s v="&lt; 0 Days"/>
    <s v="Jan Beginning"/>
    <s v="No Current Open Demand"/>
    <s v="No Current Open Demand"/>
    <x v="11"/>
    <n v="0"/>
    <x v="6"/>
    <m/>
    <m/>
    <m/>
    <m/>
    <m/>
    <m/>
    <m/>
    <m/>
    <m/>
    <m/>
    <m/>
    <m/>
    <m/>
    <m/>
    <m/>
    <m/>
    <m/>
    <m/>
    <m/>
    <m/>
    <m/>
    <m/>
    <m/>
    <m/>
    <m/>
    <m/>
    <m/>
    <m/>
    <m/>
    <m/>
    <m/>
    <m/>
    <m/>
    <m/>
    <m/>
    <m/>
    <m/>
    <m/>
    <m/>
    <m/>
    <m/>
    <m/>
    <m/>
  </r>
  <r>
    <n v="80"/>
    <s v="USA"/>
    <s v="Ramp Down"/>
    <s v="CVS HEALTH"/>
    <s v="Digital Engg"/>
    <s v="Divyank Singh"/>
    <s v="Mahesh"/>
    <s v="USEMP858"/>
    <s v="Team Lead"/>
    <s v="Design"/>
    <n v="84"/>
    <d v="2022-07-11T00:00:00"/>
    <n v="40"/>
    <n v="3.3333333333333299"/>
    <s v="2 - 4 Yrs"/>
    <n v="124"/>
    <n v="10.3333333333333"/>
    <s v="8+ Yrs"/>
    <s v="Product Management(Consulting)"/>
    <s v="Project Management(Consulting)"/>
    <m/>
    <x v="1"/>
    <d v="2026-01-01T00:00:00"/>
    <d v="2026-01-03T00:00:00"/>
    <s v="Jan"/>
    <n v="-48"/>
    <s v="&lt; 0 Days"/>
    <s v="Jan Beginning"/>
    <s v="No Current Open Demand"/>
    <s v="No Current Open Demand"/>
    <x v="11"/>
    <n v="0"/>
    <x v="6"/>
    <m/>
    <m/>
    <m/>
    <m/>
    <m/>
    <m/>
    <m/>
    <m/>
    <m/>
    <m/>
    <m/>
    <m/>
    <m/>
    <m/>
    <m/>
    <m/>
    <m/>
    <m/>
    <m/>
    <m/>
    <m/>
    <m/>
    <m/>
    <m/>
    <m/>
    <m/>
    <m/>
    <m/>
    <m/>
    <m/>
    <m/>
    <m/>
    <m/>
    <m/>
    <m/>
    <m/>
    <m/>
    <m/>
    <m/>
    <m/>
    <m/>
    <m/>
    <m/>
  </r>
  <r>
    <n v="81"/>
    <s v="USA"/>
    <s v="Ramp Down"/>
    <s v="CVS HEALTH"/>
    <s v="Digital Engg"/>
    <s v="Dyana Anjaneya"/>
    <s v="Girish"/>
    <s v="USEMP979"/>
    <s v="Associate Consultant"/>
    <s v="Build"/>
    <n v="0"/>
    <d v="2024-02-26T00:00:00"/>
    <n v="20"/>
    <n v="1.6666666666666701"/>
    <s v="0 - 2 Yrs"/>
    <n v="20"/>
    <n v="1.6666666666666701"/>
    <s v="0 - 2 Yrs"/>
    <s v="Java"/>
    <m/>
    <m/>
    <x v="1"/>
    <d v="2026-01-01T00:00:00"/>
    <d v="2026-01-03T00:00:00"/>
    <s v="Jan"/>
    <n v="-48"/>
    <s v="&lt; 0 Days"/>
    <s v="Jan Beginning"/>
    <s v="No Current Open Demand"/>
    <s v="No Current Open Demand"/>
    <x v="3"/>
    <n v="0"/>
    <x v="6"/>
    <m/>
    <m/>
    <m/>
    <m/>
    <m/>
    <m/>
    <m/>
    <m/>
    <m/>
    <m/>
    <m/>
    <m/>
    <m/>
    <m/>
    <m/>
    <m/>
    <m/>
    <m/>
    <m/>
    <m/>
    <m/>
    <m/>
    <m/>
    <m/>
    <m/>
    <m/>
    <m/>
    <m/>
    <m/>
    <m/>
    <m/>
    <m/>
    <m/>
    <m/>
    <m/>
    <m/>
    <m/>
    <m/>
    <m/>
    <m/>
    <m/>
    <m/>
    <m/>
  </r>
  <r>
    <n v="82"/>
    <s v="USA"/>
    <s v="Ramp Down"/>
    <s v="CVS HEALTH"/>
    <s v="Digital Engg"/>
    <s v="Eswaran Kijulva Santhilal"/>
    <s v="Amy"/>
    <s v="USEMP1008"/>
    <s v="Technical Lead"/>
    <m/>
    <n v="0"/>
    <d v="2024-12-09T00:00:00"/>
    <n v="11"/>
    <n v="0.91666666666666696"/>
    <s v="0 - 2 Yrs"/>
    <n v="11"/>
    <n v="0.91666666666666696"/>
    <s v="0 - 2 Yrs"/>
    <s v=".NET"/>
    <m/>
    <m/>
    <x v="1"/>
    <d v="2026-01-01T00:00:00"/>
    <d v="2026-01-03T00:00:00"/>
    <s v="Jan"/>
    <n v="-48"/>
    <s v="&lt; 0 Days"/>
    <s v="Jan Beginning"/>
    <s v="No Current Open Demand"/>
    <s v="No Current Open Demand"/>
    <x v="9"/>
    <n v="0"/>
    <x v="6"/>
    <m/>
    <m/>
    <m/>
    <m/>
    <m/>
    <m/>
    <m/>
    <m/>
    <m/>
    <m/>
    <m/>
    <m/>
    <m/>
    <m/>
    <m/>
    <m/>
    <m/>
    <m/>
    <m/>
    <m/>
    <m/>
    <m/>
    <m/>
    <m/>
    <m/>
    <m/>
    <m/>
    <m/>
    <m/>
    <m/>
    <m/>
    <m/>
    <m/>
    <m/>
    <m/>
    <m/>
    <m/>
    <m/>
    <m/>
    <m/>
    <m/>
    <m/>
    <m/>
  </r>
  <r>
    <n v="83"/>
    <s v="INDIA"/>
    <s v="Ramp Down"/>
    <s v="CVS HEALTH"/>
    <s v="Digital Engg"/>
    <s v="Jampani Manju Bhargavi"/>
    <s v="Samatha"/>
    <s v="INEMP5779"/>
    <s v="Senior Consultant"/>
    <s v="Build"/>
    <n v="24"/>
    <d v="2021-07-16T00:00:00"/>
    <n v="51"/>
    <n v="4.25"/>
    <s v="4 - 6 Yrs"/>
    <n v="75"/>
    <n v="6.25"/>
    <s v="6 - 8 Yrs"/>
    <s v="QA Manual"/>
    <m/>
    <s v="Java with Selinium, TestNG, API Testing(Post Man,swagger), Mobile Testing(Bitbar), DataBase Testing(Pg Admin), Azure cloud"/>
    <x v="1"/>
    <d v="2026-01-01T00:00:00"/>
    <d v="2026-01-03T00:00:00"/>
    <s v="Jan"/>
    <n v="-48"/>
    <s v="&lt; 0 Days"/>
    <s v="Jan Beginning"/>
    <s v="No Current Open Demand"/>
    <s v="No Current Open Demand"/>
    <x v="6"/>
    <n v="0"/>
    <x v="0"/>
    <s v="Decide by mid-Dec"/>
    <m/>
    <m/>
    <m/>
    <m/>
    <m/>
    <m/>
    <m/>
    <m/>
    <m/>
    <m/>
    <m/>
    <m/>
    <m/>
    <m/>
    <m/>
    <m/>
    <m/>
    <m/>
    <m/>
    <m/>
    <m/>
    <m/>
    <m/>
    <m/>
    <m/>
    <m/>
    <m/>
    <m/>
    <m/>
    <m/>
    <m/>
    <m/>
    <m/>
    <m/>
    <m/>
    <m/>
    <m/>
    <m/>
    <m/>
    <m/>
    <m/>
    <m/>
  </r>
  <r>
    <n v="84"/>
    <s v="USA"/>
    <s v="Ramp Down"/>
    <s v="CVS HEALTH"/>
    <s v="Digital Engg"/>
    <s v="Kevin Shen"/>
    <s v="Girish"/>
    <s v="USEMP973"/>
    <s v="Senior Consultant"/>
    <s v="Build"/>
    <n v="0"/>
    <d v="2024-02-05T00:00:00"/>
    <n v="21"/>
    <n v="1.75"/>
    <s v="0 - 2 Yrs"/>
    <n v="21"/>
    <n v="1.75"/>
    <s v="0 - 2 Yrs"/>
    <s v="Java"/>
    <m/>
    <m/>
    <x v="1"/>
    <d v="2026-01-01T00:00:00"/>
    <d v="2026-01-03T00:00:00"/>
    <s v="Jan"/>
    <n v="-48"/>
    <s v="&lt; 0 Days"/>
    <s v="Jan Beginning"/>
    <s v="No Current Open Demand"/>
    <s v="No Current Open Demand"/>
    <x v="3"/>
    <n v="0"/>
    <x v="6"/>
    <m/>
    <m/>
    <m/>
    <m/>
    <m/>
    <m/>
    <m/>
    <m/>
    <m/>
    <m/>
    <m/>
    <m/>
    <m/>
    <m/>
    <m/>
    <m/>
    <m/>
    <m/>
    <m/>
    <m/>
    <m/>
    <m/>
    <m/>
    <m/>
    <m/>
    <m/>
    <m/>
    <m/>
    <m/>
    <m/>
    <m/>
    <m/>
    <m/>
    <m/>
    <m/>
    <m/>
    <m/>
    <m/>
    <m/>
    <m/>
    <m/>
    <m/>
    <m/>
  </r>
  <r>
    <n v="85"/>
    <s v="INDIA"/>
    <s v="Ramp Down"/>
    <s v="CVS HEALTH"/>
    <s v="Digital Engg"/>
    <s v="Kishore Kumar Shanmuganathan"/>
    <s v="Amy"/>
    <s v="INEMP4048"/>
    <s v="Tech Lead"/>
    <s v="Build"/>
    <n v="62"/>
    <d v="2019-02-04T00:00:00"/>
    <n v="81"/>
    <n v="6.75"/>
    <s v="&gt; 6 Yrs"/>
    <n v="143"/>
    <n v="11.9166666666667"/>
    <s v="8+ Yrs"/>
    <s v="React"/>
    <m/>
    <s v="HTML,JavaScript,CSS, PHP"/>
    <x v="1"/>
    <d v="2026-01-01T00:00:00"/>
    <d v="2026-01-03T00:00:00"/>
    <s v="Jan"/>
    <n v="-48"/>
    <s v="&lt; 0 Days"/>
    <s v="Jan Beginning"/>
    <s v="No Current Open Demand"/>
    <s v="No Current Open Demand"/>
    <x v="2"/>
    <n v="0"/>
    <x v="6"/>
    <m/>
    <m/>
    <m/>
    <m/>
    <m/>
    <m/>
    <m/>
    <m/>
    <m/>
    <m/>
    <m/>
    <m/>
    <m/>
    <m/>
    <m/>
    <m/>
    <m/>
    <m/>
    <m/>
    <m/>
    <m/>
    <m/>
    <m/>
    <m/>
    <m/>
    <m/>
    <m/>
    <m/>
    <m/>
    <m/>
    <m/>
    <m/>
    <m/>
    <m/>
    <m/>
    <m/>
    <m/>
    <m/>
    <m/>
    <m/>
    <m/>
    <m/>
    <m/>
  </r>
  <r>
    <n v="86"/>
    <s v="USA"/>
    <s v="Ramp Down"/>
    <s v="CVS HEALTH"/>
    <s v="Digital Engg"/>
    <s v="Kishorekumar Sudhakar"/>
    <s v="Amy"/>
    <s v="USEMP928"/>
    <s v="Architect"/>
    <s v="Build"/>
    <n v="181"/>
    <d v="2023-05-08T00:00:00"/>
    <n v="30"/>
    <n v="2.5"/>
    <s v="2 - 4 Yrs"/>
    <n v="211"/>
    <n v="17.5833333333333"/>
    <s v="8+ Yrs"/>
    <s v=".NET "/>
    <s v="Springboot"/>
    <s v="Git,GKE - Google Kubernetes Engine,Redis,Spring Boot"/>
    <x v="1"/>
    <d v="2026-01-01T00:00:00"/>
    <d v="2026-01-03T00:00:00"/>
    <s v="Jan"/>
    <n v="-48"/>
    <s v="&lt; 0 Days"/>
    <s v="Jan Beginning"/>
    <s v="No Current Open Demand"/>
    <s v="No Current Open Demand"/>
    <x v="9"/>
    <n v="0"/>
    <x v="6"/>
    <m/>
    <m/>
    <m/>
    <m/>
    <m/>
    <m/>
    <m/>
    <m/>
    <m/>
    <m/>
    <m/>
    <m/>
    <m/>
    <m/>
    <m/>
    <m/>
    <m/>
    <m/>
    <m/>
    <m/>
    <m/>
    <m/>
    <m/>
    <m/>
    <m/>
    <m/>
    <m/>
    <m/>
    <m/>
    <m/>
    <m/>
    <m/>
    <m/>
    <m/>
    <m/>
    <m/>
    <m/>
    <m/>
    <m/>
    <m/>
    <m/>
    <m/>
    <m/>
  </r>
  <r>
    <n v="87"/>
    <s v="INDIA"/>
    <s v="Ramp Down"/>
    <s v="CVS HEALTH"/>
    <s v="Digital Engg"/>
    <s v="M Muniramachandra"/>
    <s v="Girish "/>
    <s v="INEMP7489"/>
    <s v="Senior Consultant"/>
    <s v="Build"/>
    <n v="125"/>
    <d v="2024-06-17T00:00:00"/>
    <n v="16"/>
    <n v="1.3333333333333299"/>
    <s v="0 - 2 Yrs"/>
    <n v="141"/>
    <n v="11.75"/>
    <s v="8+ Yrs"/>
    <s v="ReactNative"/>
    <m/>
    <m/>
    <x v="1"/>
    <d v="2026-01-01T00:00:00"/>
    <d v="2026-01-03T00:00:00"/>
    <s v="Jan"/>
    <n v="-48"/>
    <s v="&lt; 0 Days"/>
    <s v="Jan Beginning"/>
    <s v="No Current Open Demand"/>
    <s v="No Current Open Demand"/>
    <x v="2"/>
    <n v="0"/>
    <x v="6"/>
    <m/>
    <m/>
    <m/>
    <m/>
    <m/>
    <m/>
    <m/>
    <m/>
    <m/>
    <m/>
    <m/>
    <m/>
    <m/>
    <m/>
    <m/>
    <m/>
    <m/>
    <m/>
    <m/>
    <m/>
    <m/>
    <m/>
    <m/>
    <m/>
    <m/>
    <m/>
    <m/>
    <m/>
    <m/>
    <m/>
    <m/>
    <m/>
    <m/>
    <m/>
    <m/>
    <m/>
    <m/>
    <m/>
    <m/>
    <m/>
    <m/>
    <m/>
    <m/>
  </r>
  <r>
    <n v="88"/>
    <s v="USA"/>
    <s v="Ramp Down"/>
    <s v="CVS HEALTH"/>
    <s v="Digital Engg"/>
    <s v="Manjunatha Tharuvesanchi Mallikarjuna"/>
    <s v="Amy"/>
    <s v="USEMP976"/>
    <s v="Architect"/>
    <s v="Build"/>
    <n v="0"/>
    <d v="2024-02-20T00:00:00"/>
    <n v="20"/>
    <n v="1.6666666666666701"/>
    <s v="0 - 2 Yrs"/>
    <n v="20"/>
    <n v="1.6666666666666701"/>
    <s v="0 - 2 Yrs"/>
    <s v=".NET"/>
    <s v="React"/>
    <s v="AWS,.Net Core, C#.NET, ASP.NET/MVC, Entity Framework, Web API, WCF, REST API, Angular2+/React JS, HTML, CSS, jQuery, Typescript, KnowkoutJS, PHP, Bootstrap"/>
    <x v="1"/>
    <d v="2026-01-01T00:00:00"/>
    <d v="2026-01-03T00:00:00"/>
    <s v="Jan"/>
    <n v="-48"/>
    <s v="&lt; 0 Days"/>
    <s v="Jan Beginning"/>
    <s v="IHCS "/>
    <s v="Earmarked"/>
    <x v="9"/>
    <n v="0"/>
    <x v="6"/>
    <m/>
    <m/>
    <m/>
    <m/>
    <m/>
    <m/>
    <m/>
    <m/>
    <m/>
    <m/>
    <m/>
    <m/>
    <m/>
    <m/>
    <m/>
    <m/>
    <m/>
    <m/>
    <m/>
    <m/>
    <m/>
    <m/>
    <m/>
    <m/>
    <m/>
    <m/>
    <m/>
    <m/>
    <m/>
    <m/>
    <m/>
    <m/>
    <m/>
    <m/>
    <m/>
    <m/>
    <m/>
    <m/>
    <m/>
    <m/>
    <m/>
    <m/>
    <m/>
  </r>
  <r>
    <n v="89"/>
    <s v="INDIA"/>
    <s v="Ramp Down"/>
    <s v="CVS HEALTH"/>
    <s v="Digital Engg"/>
    <s v="Mathesh Kumar M"/>
    <s v="Girish"/>
    <s v="INEMP5085"/>
    <s v="Architect"/>
    <s v="Build"/>
    <n v="181"/>
    <d v="2020-10-27T00:00:00"/>
    <n v="60"/>
    <n v="5"/>
    <s v="4 - 6 Yrs"/>
    <n v="241"/>
    <n v="20.0833333333333"/>
    <s v="8+ Yrs"/>
    <s v="Security and Compliance"/>
    <m/>
    <m/>
    <x v="1"/>
    <d v="2026-01-01T00:00:00"/>
    <d v="2026-01-03T00:00:00"/>
    <s v="Jan"/>
    <n v="-48"/>
    <s v="&lt; 0 Days"/>
    <s v="Jan Beginning"/>
    <s v="No Current Open Demand"/>
    <s v="No Current Open Demand"/>
    <x v="16"/>
    <n v="0"/>
    <x v="6"/>
    <m/>
    <m/>
    <m/>
    <m/>
    <m/>
    <m/>
    <m/>
    <m/>
    <m/>
    <m/>
    <m/>
    <m/>
    <m/>
    <m/>
    <m/>
    <m/>
    <m/>
    <m/>
    <m/>
    <m/>
    <m/>
    <m/>
    <m/>
    <m/>
    <m/>
    <m/>
    <m/>
    <m/>
    <m/>
    <m/>
    <m/>
    <m/>
    <m/>
    <m/>
    <m/>
    <m/>
    <m/>
    <m/>
    <m/>
    <m/>
    <m/>
    <m/>
    <m/>
  </r>
  <r>
    <n v="90"/>
    <s v="USA"/>
    <s v="Ramp Down"/>
    <s v="CVS HEALTH"/>
    <s v="Digital Engg"/>
    <s v="Meera Katkam"/>
    <s v="Girish"/>
    <s v="USEMP960"/>
    <s v="Consultant"/>
    <s v="Build"/>
    <n v="0"/>
    <d v="2023-11-27T00:00:00"/>
    <n v="23"/>
    <n v="1.9166666666666701"/>
    <s v="0 - 2 Yrs"/>
    <n v="23"/>
    <n v="1.9166666666666701"/>
    <s v="0 - 2 Yrs"/>
    <s v="Java"/>
    <m/>
    <m/>
    <x v="1"/>
    <d v="2026-01-01T00:00:00"/>
    <d v="2026-01-03T00:00:00"/>
    <s v="Jan"/>
    <n v="-48"/>
    <s v="&lt; 0 Days"/>
    <s v="Jan Beginning"/>
    <s v="No Current Open Demand"/>
    <s v="No Current Open Demand"/>
    <x v="3"/>
    <n v="0"/>
    <x v="6"/>
    <m/>
    <m/>
    <m/>
    <m/>
    <m/>
    <m/>
    <m/>
    <m/>
    <m/>
    <m/>
    <m/>
    <m/>
    <m/>
    <m/>
    <m/>
    <m/>
    <m/>
    <m/>
    <m/>
    <m/>
    <m/>
    <m/>
    <m/>
    <m/>
    <m/>
    <m/>
    <m/>
    <m/>
    <m/>
    <m/>
    <m/>
    <m/>
    <m/>
    <m/>
    <m/>
    <m/>
    <m/>
    <m/>
    <m/>
    <m/>
    <m/>
    <m/>
    <m/>
  </r>
  <r>
    <n v="91"/>
    <s v="INDIA"/>
    <s v="Ramp Down"/>
    <s v="CVS HEALTH"/>
    <s v="Digital Engg"/>
    <s v="Naresh Babu Ganta"/>
    <s v="Girish"/>
    <s v="INEMP3623"/>
    <s v="Tech Lead"/>
    <s v="Build"/>
    <n v="82"/>
    <d v="2018-08-27T00:00:00"/>
    <n v="86"/>
    <n v="7.1666666666666696"/>
    <s v="&gt; 6 Yrs"/>
    <n v="168"/>
    <n v="14"/>
    <s v="8+ Yrs"/>
    <s v="Java"/>
    <m/>
    <m/>
    <x v="1"/>
    <d v="2026-01-01T00:00:00"/>
    <d v="2026-01-03T00:00:00"/>
    <s v="Jan"/>
    <n v="-48"/>
    <s v="&lt; 0 Days"/>
    <s v="Jan Beginning"/>
    <s v="No Current Open Demand"/>
    <s v="No Current Open Demand"/>
    <x v="3"/>
    <n v="0"/>
    <x v="6"/>
    <m/>
    <m/>
    <m/>
    <m/>
    <m/>
    <m/>
    <m/>
    <m/>
    <m/>
    <m/>
    <m/>
    <m/>
    <m/>
    <m/>
    <m/>
    <m/>
    <m/>
    <m/>
    <m/>
    <m/>
    <m/>
    <m/>
    <m/>
    <m/>
    <m/>
    <m/>
    <m/>
    <m/>
    <m/>
    <m/>
    <m/>
    <m/>
    <m/>
    <m/>
    <m/>
    <m/>
    <m/>
    <m/>
    <m/>
    <m/>
    <m/>
    <m/>
    <m/>
  </r>
  <r>
    <n v="92"/>
    <s v="USA"/>
    <s v="Ramp Down"/>
    <s v="CVS HEALTH"/>
    <s v="Digital Engg"/>
    <s v="Nischal Chhetri"/>
    <s v="Mahesh"/>
    <s v="USEMP890"/>
    <s v="Manager"/>
    <s v="Build"/>
    <n v="181"/>
    <d v="2022-12-12T00:00:00"/>
    <n v="35"/>
    <n v="2.9166666666666701"/>
    <s v="2 - 4 Yrs"/>
    <n v="216"/>
    <n v="18"/>
    <s v="8+ Yrs"/>
    <s v="Project Management(Consulting)"/>
    <s v="QA Manual"/>
    <m/>
    <x v="1"/>
    <d v="2026-01-01T00:00:00"/>
    <d v="2026-01-03T00:00:00"/>
    <s v="Jan"/>
    <n v="-48"/>
    <s v="&lt; 0 Days"/>
    <s v="Jan Beginning"/>
    <s v="No Current Open Demand"/>
    <s v="No Current Open Demand"/>
    <x v="0"/>
    <n v="0"/>
    <x v="6"/>
    <m/>
    <m/>
    <m/>
    <m/>
    <m/>
    <m/>
    <m/>
    <m/>
    <m/>
    <m/>
    <m/>
    <m/>
    <m/>
    <m/>
    <m/>
    <m/>
    <m/>
    <m/>
    <m/>
    <m/>
    <m/>
    <m/>
    <m/>
    <m/>
    <m/>
    <m/>
    <m/>
    <m/>
    <m/>
    <m/>
    <m/>
    <m/>
    <m/>
    <m/>
    <m/>
    <m/>
    <m/>
    <m/>
    <m/>
    <m/>
    <m/>
    <m/>
    <m/>
  </r>
  <r>
    <n v="93"/>
    <s v="USA"/>
    <s v="Ramp Down"/>
    <s v="CVS HEALTH"/>
    <s v="Automation"/>
    <s v="Nishanth Nagarajan"/>
    <s v="Jijesh"/>
    <s v="USEMP387"/>
    <s v="Technical Lead"/>
    <s v="Connect"/>
    <n v="108"/>
    <d v="2019-07-22T00:00:00"/>
    <n v="75"/>
    <n v="6.25"/>
    <s v="&gt; 6 Yrs"/>
    <n v="183"/>
    <n v="15.25"/>
    <s v="8+ Yrs"/>
    <s v="Automation Anywhere"/>
    <s v="UI Path"/>
    <s v="Power Automate,Python, prompt engineering, LLMs, Postgres db,SQL (SSIS, SSRS) &amp; Oracle"/>
    <x v="1"/>
    <d v="2026-01-01T00:00:00"/>
    <d v="2026-01-03T00:00:00"/>
    <s v="Jan"/>
    <n v="-48"/>
    <s v="&lt; 0 Days"/>
    <s v="Jan Beginning"/>
    <s v="No Current Open Demand"/>
    <s v="No Current Open Demand"/>
    <x v="17"/>
    <n v="0"/>
    <x v="6"/>
    <m/>
    <m/>
    <m/>
    <m/>
    <m/>
    <m/>
    <m/>
    <m/>
    <m/>
    <m/>
    <m/>
    <m/>
    <m/>
    <m/>
    <m/>
    <m/>
    <m/>
    <m/>
    <m/>
    <m/>
    <m/>
    <m/>
    <m/>
    <m/>
    <m/>
    <m/>
    <m/>
    <m/>
    <m/>
    <m/>
    <m/>
    <m/>
    <m/>
    <m/>
    <m/>
    <m/>
    <m/>
    <m/>
    <m/>
    <m/>
    <m/>
    <m/>
    <m/>
  </r>
  <r>
    <n v="94"/>
    <s v="INDIA"/>
    <s v="Ramp Down"/>
    <s v="CVS HEALTH"/>
    <s v="Digital Engg"/>
    <s v="Nitish Kumar Majhi"/>
    <s v="Amy"/>
    <s v="INEMP5163"/>
    <s v="Senior Software Engineer"/>
    <s v="Build"/>
    <n v="56"/>
    <d v="2020-12-03T00:00:00"/>
    <n v="59"/>
    <n v="4.9166666666666696"/>
    <s v="4 - 6 Yrs"/>
    <n v="115"/>
    <n v="9.5833333333333304"/>
    <s v="8+ Yrs"/>
    <s v=".NET"/>
    <s v="MS SQL"/>
    <s v=".Net Core,ASP .Net MVC,Database - MS SQL Server,JavaScript,jQuery,ReactJS,Web API"/>
    <x v="1"/>
    <d v="2026-01-01T00:00:00"/>
    <d v="2026-01-03T00:00:00"/>
    <s v="Jan"/>
    <n v="-48"/>
    <s v="&lt; 0 Days"/>
    <s v="Jan Beginning"/>
    <s v="No Current Open Demand"/>
    <s v="No Current Open Demand"/>
    <x v="9"/>
    <n v="0"/>
    <x v="6"/>
    <m/>
    <m/>
    <m/>
    <m/>
    <m/>
    <m/>
    <m/>
    <m/>
    <m/>
    <m/>
    <m/>
    <m/>
    <m/>
    <m/>
    <m/>
    <m/>
    <m/>
    <m/>
    <m/>
    <m/>
    <m/>
    <m/>
    <m/>
    <m/>
    <m/>
    <m/>
    <m/>
    <m/>
    <m/>
    <m/>
    <m/>
    <m/>
    <m/>
    <m/>
    <m/>
    <m/>
    <m/>
    <m/>
    <m/>
    <m/>
    <m/>
    <m/>
    <m/>
  </r>
  <r>
    <n v="95"/>
    <s v="INDIA"/>
    <s v="Ramp Down"/>
    <s v="CVS HEALTH"/>
    <s v="Digital Engg"/>
    <s v="Padagalingam Senthilkumar Arunachalam"/>
    <s v="Girish"/>
    <s v="INEMP3990"/>
    <s v="Tech Lead"/>
    <s v="Build"/>
    <n v="106"/>
    <d v="2018-12-24T00:00:00"/>
    <n v="82"/>
    <n v="6.8333333333333304"/>
    <s v="&gt; 6 Yrs"/>
    <n v="188"/>
    <n v="15.6666666666667"/>
    <s v="8+ Yrs"/>
    <s v="Salesforce Marketing Cloud"/>
    <m/>
    <m/>
    <x v="1"/>
    <d v="2026-01-01T00:00:00"/>
    <d v="2026-01-03T00:00:00"/>
    <s v="Jan"/>
    <n v="-48"/>
    <s v="&lt; 0 Days"/>
    <s v="Jan Beginning"/>
    <s v="No Current Open Demand"/>
    <s v="No Current Open Demand"/>
    <x v="18"/>
    <n v="0"/>
    <x v="6"/>
    <m/>
    <m/>
    <m/>
    <m/>
    <m/>
    <m/>
    <m/>
    <m/>
    <m/>
    <m/>
    <m/>
    <m/>
    <m/>
    <m/>
    <m/>
    <m/>
    <m/>
    <m/>
    <m/>
    <m/>
    <m/>
    <m/>
    <m/>
    <m/>
    <m/>
    <m/>
    <m/>
    <m/>
    <m/>
    <m/>
    <m/>
    <m/>
    <m/>
    <m/>
    <m/>
    <m/>
    <m/>
    <m/>
    <m/>
    <m/>
    <m/>
    <m/>
    <m/>
  </r>
  <r>
    <n v="96"/>
    <s v="INDIA"/>
    <s v="Ramp Down"/>
    <s v="CVS HEALTH"/>
    <s v="Digital Engg"/>
    <s v="Prabal Pratap Singh"/>
    <s v="Amy"/>
    <s v="INEMP5765"/>
    <s v="Tech Lead"/>
    <s v="Build"/>
    <n v="52"/>
    <d v="2021-07-12T00:00:00"/>
    <n v="52"/>
    <n v="4.3333333333333304"/>
    <s v="4 - 6 Yrs"/>
    <n v="104"/>
    <n v="8.6666666666666696"/>
    <s v="8+ Yrs"/>
    <s v=".NET"/>
    <s v="MS SQL"/>
    <s v="IBM API Connect, .Net Core,C# .Net,Database - MS SQL Server,Entity Framework,JavaScript,LINQ,CSS, HTML"/>
    <x v="1"/>
    <d v="2026-01-01T00:00:00"/>
    <d v="2026-01-03T00:00:00"/>
    <s v="Jan"/>
    <n v="-48"/>
    <s v="&lt; 0 Days"/>
    <s v="Jan Beginning"/>
    <s v="No Current Open Demand"/>
    <s v="No Current Open Demand"/>
    <x v="9"/>
    <n v="0"/>
    <x v="6"/>
    <m/>
    <m/>
    <m/>
    <m/>
    <m/>
    <m/>
    <m/>
    <m/>
    <m/>
    <m/>
    <m/>
    <m/>
    <m/>
    <m/>
    <m/>
    <m/>
    <m/>
    <m/>
    <m/>
    <m/>
    <m/>
    <m/>
    <m/>
    <m/>
    <m/>
    <m/>
    <m/>
    <m/>
    <m/>
    <m/>
    <m/>
    <m/>
    <m/>
    <m/>
    <m/>
    <m/>
    <m/>
    <m/>
    <m/>
    <m/>
    <m/>
    <m/>
    <m/>
  </r>
  <r>
    <n v="97"/>
    <s v="INDIA"/>
    <s v="Ramp Down"/>
    <s v="CVS HEALTH"/>
    <s v="Digital Engg"/>
    <s v="Prakash T M"/>
    <s v="Samatha"/>
    <s v="INEMP6227"/>
    <s v="Tech Lead"/>
    <s v="Build"/>
    <n v="73"/>
    <d v="2022-01-07T00:00:00"/>
    <n v="46"/>
    <n v="3.8333333333333299"/>
    <s v="2 - 4 Yrs"/>
    <n v="119"/>
    <n v="9.9166666666666696"/>
    <s v="8+ Yrs"/>
    <s v="QA Manual"/>
    <s v="QA Automation"/>
    <m/>
    <x v="1"/>
    <d v="2026-01-01T00:00:00"/>
    <d v="2026-01-03T00:00:00"/>
    <s v="Jan"/>
    <n v="-48"/>
    <s v="&lt; 0 Days"/>
    <s v="Jan Beginning"/>
    <s v="No Current Open Demand"/>
    <s v="No Current Open Demand"/>
    <x v="6"/>
    <n v="0"/>
    <x v="0"/>
    <s v="Decide by mid-Dec"/>
    <m/>
    <m/>
    <m/>
    <m/>
    <m/>
    <m/>
    <m/>
    <m/>
    <m/>
    <m/>
    <m/>
    <m/>
    <m/>
    <m/>
    <m/>
    <m/>
    <m/>
    <m/>
    <m/>
    <m/>
    <m/>
    <m/>
    <m/>
    <m/>
    <m/>
    <m/>
    <m/>
    <m/>
    <m/>
    <m/>
    <m/>
    <m/>
    <m/>
    <m/>
    <m/>
    <m/>
    <m/>
    <m/>
    <m/>
    <m/>
    <m/>
    <m/>
  </r>
  <r>
    <n v="98"/>
    <s v="INDIA"/>
    <s v="Ramp Down"/>
    <s v="CVS HEALTH"/>
    <s v="Digital Engg"/>
    <s v="Prasanna Kumar H"/>
    <s v="Amy"/>
    <s v="INEMP5166"/>
    <s v="Tech Lead"/>
    <s v="Build"/>
    <n v="68"/>
    <d v="2020-12-07T00:00:00"/>
    <n v="59"/>
    <n v="4.9166666666666696"/>
    <s v="4 - 6 Yrs"/>
    <n v="127"/>
    <n v="10.5833333333333"/>
    <s v="8+ Yrs"/>
    <s v=".NET"/>
    <s v="Angular "/>
    <s v="Angular 1.x,ASP .Net MVC,ASP.NET,C# .Net,Database - MS SQL Server,Entity Framework,JavaScript,LINQ,Web API"/>
    <x v="1"/>
    <d v="2026-01-01T00:00:00"/>
    <d v="2026-01-03T00:00:00"/>
    <s v="Jan"/>
    <n v="-48"/>
    <s v="&lt; 0 Days"/>
    <s v="Jan Beginning"/>
    <s v="No Current Open Demand"/>
    <s v="No Current Open Demand"/>
    <x v="9"/>
    <n v="0"/>
    <x v="6"/>
    <m/>
    <m/>
    <m/>
    <m/>
    <m/>
    <m/>
    <m/>
    <m/>
    <m/>
    <m/>
    <m/>
    <m/>
    <m/>
    <m/>
    <m/>
    <m/>
    <m/>
    <m/>
    <m/>
    <m/>
    <m/>
    <m/>
    <m/>
    <m/>
    <m/>
    <m/>
    <m/>
    <m/>
    <m/>
    <m/>
    <m/>
    <m/>
    <m/>
    <m/>
    <m/>
    <m/>
    <m/>
    <m/>
    <m/>
    <m/>
    <m/>
    <m/>
    <m/>
  </r>
  <r>
    <n v="99"/>
    <s v="USA"/>
    <s v="Ramp Down"/>
    <s v="CVS HEALTH"/>
    <s v="Digital Engg"/>
    <s v="Puneet Arora"/>
    <s v="Mahesh"/>
    <s v="USEMP521"/>
    <s v="Senior Manager"/>
    <s v="Build"/>
    <n v="216"/>
    <d v="2020-11-30T00:00:00"/>
    <n v="59"/>
    <n v="4.9166666666666696"/>
    <s v="4 - 6 Yrs"/>
    <n v="275"/>
    <n v="22.9166666666667"/>
    <s v="8+ Yrs"/>
    <s v="Project Management(Consulting)"/>
    <m/>
    <m/>
    <x v="1"/>
    <d v="2026-01-01T00:00:00"/>
    <d v="2026-01-03T00:00:00"/>
    <s v="Jan"/>
    <n v="-48"/>
    <s v="&lt; 0 Days"/>
    <s v="Jan Beginning"/>
    <s v="No Current Open Demand"/>
    <s v="No Current Open Demand"/>
    <x v="0"/>
    <n v="0"/>
    <x v="6"/>
    <m/>
    <m/>
    <m/>
    <m/>
    <m/>
    <m/>
    <m/>
    <m/>
    <m/>
    <m/>
    <m/>
    <m/>
    <m/>
    <m/>
    <m/>
    <m/>
    <m/>
    <m/>
    <m/>
    <m/>
    <m/>
    <m/>
    <m/>
    <m/>
    <m/>
    <m/>
    <m/>
    <m/>
    <m/>
    <m/>
    <m/>
    <m/>
    <m/>
    <m/>
    <m/>
    <m/>
    <m/>
    <m/>
    <m/>
    <m/>
    <m/>
    <m/>
    <m/>
  </r>
  <r>
    <n v="100"/>
    <s v="USA"/>
    <s v="Ramp Down"/>
    <s v="CVS HEALTH"/>
    <s v="Digital Engg"/>
    <s v="Rajapriya Ravichandran"/>
    <s v="Jijesh"/>
    <s v="USEMP643"/>
    <s v="Senior Consultant"/>
    <s v="Connect"/>
    <n v="96"/>
    <d v="2021-04-28T00:00:00"/>
    <n v="54"/>
    <n v="4.5"/>
    <s v="4 - 6 Yrs"/>
    <n v="150"/>
    <n v="12.5"/>
    <s v="8+ Yrs"/>
    <s v="Pentaho, ETL, SQL"/>
    <s v="Python"/>
    <m/>
    <x v="1"/>
    <d v="2026-01-01T00:00:00"/>
    <d v="2026-01-03T00:00:00"/>
    <s v="Jan"/>
    <n v="-48"/>
    <s v="&lt; 0 Days"/>
    <s v="Jan Beginning"/>
    <s v="No Current Open Demand"/>
    <s v="No Current Open Demand"/>
    <x v="10"/>
    <n v="0"/>
    <x v="6"/>
    <m/>
    <m/>
    <m/>
    <m/>
    <m/>
    <m/>
    <m/>
    <m/>
    <m/>
    <m/>
    <m/>
    <m/>
    <m/>
    <m/>
    <m/>
    <m/>
    <m/>
    <m/>
    <m/>
    <m/>
    <m/>
    <m/>
    <m/>
    <m/>
    <m/>
    <m/>
    <m/>
    <m/>
    <m/>
    <m/>
    <m/>
    <m/>
    <m/>
    <m/>
    <m/>
    <m/>
    <m/>
    <m/>
    <m/>
    <m/>
    <m/>
    <m/>
    <m/>
  </r>
  <r>
    <n v="101"/>
    <s v="USA"/>
    <s v="Ramp Down"/>
    <s v="CVS HEALTH"/>
    <s v="Digital Engg"/>
    <s v="Ramandeep Singh"/>
    <s v="Girish"/>
    <s v="USEMP405"/>
    <s v="Senior Consultant"/>
    <s v="Build"/>
    <n v="84"/>
    <d v="2019-09-30T00:00:00"/>
    <n v="73"/>
    <n v="6.0833333333333304"/>
    <s v="&gt; 6 Yrs"/>
    <n v="157"/>
    <n v="13.0833333333333"/>
    <s v="8+ Yrs"/>
    <s v="Java"/>
    <m/>
    <m/>
    <x v="1"/>
    <d v="2026-01-01T00:00:00"/>
    <d v="2026-01-03T00:00:00"/>
    <s v="Jan"/>
    <n v="-48"/>
    <s v="&lt; 0 Days"/>
    <s v="Jan Beginning"/>
    <s v="No Current Open Demand"/>
    <s v="No Current Open Demand"/>
    <x v="3"/>
    <n v="0"/>
    <x v="6"/>
    <m/>
    <m/>
    <m/>
    <m/>
    <m/>
    <m/>
    <m/>
    <m/>
    <m/>
    <m/>
    <m/>
    <m/>
    <m/>
    <m/>
    <m/>
    <m/>
    <m/>
    <m/>
    <m/>
    <m/>
    <m/>
    <m/>
    <m/>
    <m/>
    <m/>
    <m/>
    <m/>
    <m/>
    <m/>
    <m/>
    <m/>
    <m/>
    <m/>
    <m/>
    <m/>
    <m/>
    <m/>
    <m/>
    <m/>
    <m/>
    <m/>
    <m/>
    <m/>
  </r>
  <r>
    <n v="102"/>
    <s v="INDIA"/>
    <s v="Ramp Down"/>
    <s v="CVS HEALTH"/>
    <s v="Digital Engg"/>
    <s v="Rathan Kumar Singade"/>
    <s v="Mahesh"/>
    <s v="INEMP804"/>
    <s v="Senior Manager"/>
    <s v="Build"/>
    <n v="41"/>
    <d v="2011-06-27T00:00:00"/>
    <n v="172"/>
    <n v="14.3333333333333"/>
    <s v="&gt; 6 Yrs"/>
    <n v="213"/>
    <n v="17.75"/>
    <s v="8+ Yrs"/>
    <s v="Project Management(Consulting)"/>
    <m/>
    <s v="JIRA • Rally • Confluence • TFS • Quality Center • Oracle • SQL Server • GCP Postgres • SOAP / REST API • EDI • MS Office Suite • Miro"/>
    <x v="1"/>
    <d v="2026-01-01T00:00:00"/>
    <d v="2026-01-03T00:00:00"/>
    <s v="Jan"/>
    <n v="-48"/>
    <s v="&lt; 0 Days"/>
    <s v="Jan Beginning"/>
    <s v="No Current Open Demand"/>
    <s v="No Current Open Demand"/>
    <x v="0"/>
    <n v="0"/>
    <x v="6"/>
    <m/>
    <m/>
    <m/>
    <m/>
    <m/>
    <m/>
    <m/>
    <m/>
    <m/>
    <m/>
    <m/>
    <m/>
    <m/>
    <m/>
    <m/>
    <m/>
    <m/>
    <m/>
    <m/>
    <m/>
    <m/>
    <m/>
    <m/>
    <m/>
    <m/>
    <m/>
    <m/>
    <m/>
    <m/>
    <m/>
    <m/>
    <m/>
    <m/>
    <m/>
    <m/>
    <m/>
    <m/>
    <m/>
    <m/>
    <m/>
    <m/>
    <m/>
    <m/>
  </r>
  <r>
    <n v="103"/>
    <s v="INDIA"/>
    <s v="Ramp Down"/>
    <s v="CVS HEALTH"/>
    <s v="Digital Engg"/>
    <s v="Reddivari Vishnuvardhan Reddy"/>
    <s v="Samatha"/>
    <s v="INEMP5156"/>
    <s v="Tech Lead"/>
    <s v="Build"/>
    <n v="89"/>
    <d v="2020-12-01T00:00:00"/>
    <n v="59"/>
    <n v="4.9166666666666696"/>
    <s v="4 - 6 Yrs"/>
    <n v="148"/>
    <n v="12.3333333333333"/>
    <s v="8+ Yrs"/>
    <s v="QA Manual"/>
    <m/>
    <m/>
    <x v="1"/>
    <d v="2026-01-01T00:00:00"/>
    <d v="2026-01-03T00:00:00"/>
    <s v="Jan"/>
    <n v="-48"/>
    <s v="&lt; 0 Days"/>
    <s v="Jan Beginning"/>
    <s v="No Current Open Demand"/>
    <s v="No Current Open Demand"/>
    <x v="6"/>
    <n v="0"/>
    <x v="0"/>
    <s v="Decide by mid-Dec"/>
    <m/>
    <m/>
    <m/>
    <m/>
    <m/>
    <m/>
    <m/>
    <m/>
    <m/>
    <m/>
    <m/>
    <m/>
    <m/>
    <m/>
    <m/>
    <m/>
    <m/>
    <m/>
    <m/>
    <m/>
    <m/>
    <m/>
    <m/>
    <m/>
    <m/>
    <m/>
    <m/>
    <m/>
    <m/>
    <m/>
    <m/>
    <m/>
    <m/>
    <m/>
    <m/>
    <m/>
    <m/>
    <m/>
    <m/>
    <m/>
    <m/>
    <m/>
  </r>
  <r>
    <n v="104"/>
    <s v="INDIA"/>
    <s v="Ramp Down"/>
    <s v="CVS HEALTH"/>
    <s v="Digital Engg"/>
    <s v="Rohit Yadav"/>
    <s v="Girish"/>
    <s v="INEMP7353"/>
    <s v="Senior Consultant"/>
    <s v="Build"/>
    <n v="59"/>
    <d v="2023-10-09T00:00:00"/>
    <n v="25"/>
    <n v="2.0833333333333299"/>
    <s v="2 - 4 Yrs"/>
    <n v="84"/>
    <n v="7"/>
    <s v="6 - 8 Yrs"/>
    <s v="Java"/>
    <m/>
    <m/>
    <x v="1"/>
    <d v="2026-01-01T00:00:00"/>
    <d v="2026-01-03T00:00:00"/>
    <s v="Jan"/>
    <n v="-48"/>
    <s v="&lt; 0 Days"/>
    <s v="Jan Beginning"/>
    <s v="No Current Open Demand"/>
    <s v="No Current Open Demand"/>
    <x v="3"/>
    <n v="0"/>
    <x v="6"/>
    <m/>
    <m/>
    <m/>
    <m/>
    <m/>
    <m/>
    <m/>
    <m/>
    <m/>
    <m/>
    <m/>
    <m/>
    <m/>
    <m/>
    <m/>
    <m/>
    <m/>
    <m/>
    <m/>
    <m/>
    <m/>
    <m/>
    <m/>
    <m/>
    <m/>
    <m/>
    <m/>
    <m/>
    <m/>
    <m/>
    <m/>
    <m/>
    <m/>
    <m/>
    <m/>
    <m/>
    <m/>
    <m/>
    <m/>
    <m/>
    <m/>
    <m/>
    <m/>
  </r>
  <r>
    <n v="105"/>
    <s v="INDIA"/>
    <s v="Ramp Down"/>
    <s v="CVS HEALTH"/>
    <s v="Digital Engg"/>
    <s v="Sahil Manchanda"/>
    <s v="Girish "/>
    <s v="INEMP5871"/>
    <s v="Senior Consultant"/>
    <s v="Build"/>
    <n v="62"/>
    <d v="2021-08-16T00:00:00"/>
    <n v="50"/>
    <n v="4.1666666666666696"/>
    <s v="4 - 6 Yrs"/>
    <n v="112"/>
    <n v="9.3333333333333304"/>
    <s v="8+ Yrs"/>
    <s v="ReactNative"/>
    <m/>
    <m/>
    <x v="1"/>
    <d v="2026-01-01T00:00:00"/>
    <d v="2026-01-03T00:00:00"/>
    <s v="Jan"/>
    <n v="-48"/>
    <s v="&lt; 0 Days"/>
    <s v="Jan Beginning"/>
    <s v="No Current Open Demand"/>
    <s v="No Current Open Demand"/>
    <x v="2"/>
    <n v="0"/>
    <x v="6"/>
    <m/>
    <m/>
    <m/>
    <m/>
    <m/>
    <m/>
    <m/>
    <m/>
    <m/>
    <m/>
    <m/>
    <m/>
    <m/>
    <m/>
    <m/>
    <m/>
    <m/>
    <m/>
    <m/>
    <m/>
    <m/>
    <m/>
    <m/>
    <m/>
    <m/>
    <m/>
    <m/>
    <m/>
    <m/>
    <m/>
    <m/>
    <m/>
    <m/>
    <m/>
    <m/>
    <m/>
    <m/>
    <m/>
    <m/>
    <m/>
    <m/>
    <m/>
    <m/>
  </r>
  <r>
    <n v="106"/>
    <s v="INDIA"/>
    <s v="Ramp Down"/>
    <s v="CVS HEALTH"/>
    <s v="Digital Engg"/>
    <s v="Sai Krishna Biswal"/>
    <s v="Amy"/>
    <s v="INEMP3787"/>
    <s v="Team Lead"/>
    <s v="Build"/>
    <n v="48"/>
    <d v="2018-10-29T00:00:00"/>
    <n v="84"/>
    <n v="7"/>
    <s v="&gt; 6 Yrs"/>
    <n v="132"/>
    <n v="11"/>
    <s v="8+ Yrs"/>
    <s v=".NET"/>
    <s v="Oracle"/>
    <s v="ADO .Net,AJAX,ASP .Net,C# .Net,CSS,Database - MS SQL Server,Database - Oracle,HTML,jQuery,Entity Framework,JavaScript,JSON"/>
    <x v="1"/>
    <d v="2026-01-01T00:00:00"/>
    <d v="2026-01-03T00:00:00"/>
    <s v="Jan"/>
    <n v="-48"/>
    <s v="&lt; 0 Days"/>
    <s v="Jan Beginning"/>
    <s v="No Current Open Demand"/>
    <s v="No Current Open Demand"/>
    <x v="9"/>
    <n v="0"/>
    <x v="6"/>
    <m/>
    <m/>
    <m/>
    <m/>
    <m/>
    <m/>
    <m/>
    <m/>
    <m/>
    <m/>
    <m/>
    <m/>
    <m/>
    <m/>
    <m/>
    <m/>
    <m/>
    <m/>
    <m/>
    <m/>
    <m/>
    <m/>
    <m/>
    <m/>
    <m/>
    <m/>
    <m/>
    <m/>
    <m/>
    <m/>
    <m/>
    <m/>
    <m/>
    <m/>
    <m/>
    <m/>
    <m/>
    <m/>
    <m/>
    <m/>
    <m/>
    <m/>
    <m/>
  </r>
  <r>
    <n v="107"/>
    <s v="INDIA"/>
    <s v="Ramp Down"/>
    <s v="CVS HEALTH"/>
    <s v="Digital Engg"/>
    <s v="Salmani Lingaraja"/>
    <s v="Girish"/>
    <s v="INEMP5147"/>
    <s v="Tech Lead"/>
    <s v="Build"/>
    <n v="93"/>
    <d v="2020-11-30T00:00:00"/>
    <n v="59"/>
    <n v="4.9166666666666696"/>
    <s v="4 - 6 Yrs"/>
    <n v="152"/>
    <n v="12.6666666666667"/>
    <s v="8+ Yrs"/>
    <s v="Java"/>
    <m/>
    <m/>
    <x v="1"/>
    <d v="2026-01-01T00:00:00"/>
    <d v="2026-01-03T00:00:00"/>
    <s v="Jan"/>
    <n v="-48"/>
    <s v="&lt; 0 Days"/>
    <s v="Jan Beginning"/>
    <s v="No Current Open Demand"/>
    <s v="No Current Open Demand"/>
    <x v="3"/>
    <n v="0"/>
    <x v="6"/>
    <m/>
    <m/>
    <m/>
    <m/>
    <m/>
    <m/>
    <m/>
    <m/>
    <m/>
    <m/>
    <m/>
    <m/>
    <m/>
    <m/>
    <m/>
    <m/>
    <m/>
    <m/>
    <m/>
    <m/>
    <m/>
    <m/>
    <m/>
    <m/>
    <m/>
    <m/>
    <m/>
    <m/>
    <m/>
    <m/>
    <m/>
    <m/>
    <m/>
    <m/>
    <m/>
    <m/>
    <m/>
    <m/>
    <m/>
    <m/>
    <m/>
    <m/>
    <m/>
  </r>
  <r>
    <n v="108"/>
    <s v="INDIA"/>
    <s v="Ramp Down"/>
    <s v="CVS HEALTH"/>
    <s v="Digital Engg"/>
    <s v="Sandeep Kumar"/>
    <s v="Amy"/>
    <s v="INEMP7359"/>
    <s v="Consultant"/>
    <s v="Build"/>
    <n v="34"/>
    <d v="2023-10-16T00:00:00"/>
    <n v="24"/>
    <n v="2"/>
    <s v="2 - 4 Yrs"/>
    <n v="58"/>
    <n v="4.8333333333333304"/>
    <s v="4 - 6 Yrs"/>
    <s v="React"/>
    <m/>
    <m/>
    <x v="1"/>
    <d v="2026-01-01T00:00:00"/>
    <d v="2026-01-03T00:00:00"/>
    <s v="Jan"/>
    <n v="-48"/>
    <s v="&lt; 0 Days"/>
    <s v="Jan Beginning"/>
    <s v="No Current Open Demand"/>
    <s v="No Current Open Demand"/>
    <x v="2"/>
    <n v="0"/>
    <x v="6"/>
    <m/>
    <m/>
    <m/>
    <m/>
    <m/>
    <m/>
    <m/>
    <m/>
    <m/>
    <m/>
    <m/>
    <m/>
    <m/>
    <m/>
    <m/>
    <m/>
    <m/>
    <m/>
    <m/>
    <m/>
    <m/>
    <m/>
    <m/>
    <m/>
    <m/>
    <m/>
    <m/>
    <m/>
    <m/>
    <m/>
    <m/>
    <m/>
    <m/>
    <m/>
    <m/>
    <m/>
    <m/>
    <m/>
    <m/>
    <m/>
    <m/>
    <m/>
    <m/>
  </r>
  <r>
    <n v="109"/>
    <s v="INDIA"/>
    <s v="Ramp Down"/>
    <s v="CVS HEALTH"/>
    <s v="Digital Engg"/>
    <s v="Satheeshkumar Palanisamy"/>
    <s v="Amy"/>
    <s v="INEMP4000"/>
    <s v="Tech Lead"/>
    <s v="Build"/>
    <n v="57"/>
    <d v="2019-01-03T00:00:00"/>
    <n v="82"/>
    <n v="6.8333333333333304"/>
    <s v="&gt; 6 Yrs"/>
    <n v="139"/>
    <n v="11.5833333333333"/>
    <s v="8+ Yrs"/>
    <s v=".NET"/>
    <s v="Oracle"/>
    <s v="ASP .Net MVC,C# .Net,Database - MS SQL Server,Web API"/>
    <x v="1"/>
    <d v="2026-01-01T00:00:00"/>
    <d v="2026-01-03T00:00:00"/>
    <s v="Jan"/>
    <n v="-48"/>
    <s v="&lt; 0 Days"/>
    <s v="Jan Beginning"/>
    <s v="No Current Open Demand"/>
    <s v="No Current Open Demand"/>
    <x v="9"/>
    <n v="0"/>
    <x v="6"/>
    <m/>
    <m/>
    <m/>
    <m/>
    <m/>
    <m/>
    <m/>
    <m/>
    <m/>
    <m/>
    <m/>
    <m/>
    <m/>
    <m/>
    <m/>
    <m/>
    <m/>
    <m/>
    <m/>
    <m/>
    <m/>
    <m/>
    <m/>
    <m/>
    <m/>
    <m/>
    <m/>
    <m/>
    <m/>
    <m/>
    <m/>
    <m/>
    <m/>
    <m/>
    <m/>
    <m/>
    <m/>
    <m/>
    <m/>
    <m/>
    <m/>
    <m/>
    <m/>
  </r>
  <r>
    <n v="110"/>
    <s v="USA"/>
    <s v="Ramp Down"/>
    <s v="CVS HEALTH"/>
    <s v="Digital Engg"/>
    <s v="Sathish Reddy Guggilla"/>
    <s v="Jijesh"/>
    <s v="USEMP418"/>
    <s v="Senior Architect"/>
    <s v="Connect"/>
    <n v="133"/>
    <d v="2019-10-16T00:00:00"/>
    <n v="72"/>
    <n v="6"/>
    <s v="4 - 6 Yrs"/>
    <n v="205"/>
    <n v="17.0833333333333"/>
    <s v="8+ Yrs"/>
    <s v="Data Science with add ons"/>
    <s v="Oracle"/>
    <s v="GCP,Control M"/>
    <x v="1"/>
    <d v="2026-01-01T00:00:00"/>
    <d v="2026-01-03T00:00:00"/>
    <s v="Jan"/>
    <n v="-48"/>
    <s v="&lt; 0 Days"/>
    <s v="Jan Beginning"/>
    <s v="No Current Open Demand"/>
    <s v="No Current Open Demand"/>
    <x v="10"/>
    <n v="0"/>
    <x v="6"/>
    <m/>
    <m/>
    <m/>
    <m/>
    <m/>
    <m/>
    <m/>
    <m/>
    <m/>
    <m/>
    <m/>
    <m/>
    <m/>
    <m/>
    <m/>
    <m/>
    <m/>
    <m/>
    <m/>
    <m/>
    <m/>
    <m/>
    <m/>
    <m/>
    <m/>
    <m/>
    <m/>
    <m/>
    <m/>
    <m/>
    <m/>
    <m/>
    <m/>
    <m/>
    <m/>
    <m/>
    <m/>
    <m/>
    <m/>
    <m/>
    <m/>
    <m/>
    <m/>
  </r>
  <r>
    <n v="111"/>
    <s v="INDIA"/>
    <s v="Ramp Down"/>
    <s v="CVS HEALTH"/>
    <s v="Automation"/>
    <s v="Shaik Wahab Shafiq Ahamed"/>
    <s v="Samatha"/>
    <s v="INEMP7356"/>
    <s v="Senior Consultant"/>
    <s v="Build"/>
    <n v="59"/>
    <d v="2023-10-12T00:00:00"/>
    <n v="25"/>
    <n v="2.0833333333333299"/>
    <s v="2 - 4 Yrs"/>
    <n v="84"/>
    <n v="7"/>
    <s v="6 - 8 Yrs"/>
    <s v="QA Automation with Add ons"/>
    <m/>
    <s v="Selenium with Java, Appium, API testing using Rest Assured, Javascript, Cypress, Playwright, PL/SQL, BDD, TDD"/>
    <x v="1"/>
    <d v="2026-01-01T00:00:00"/>
    <d v="2026-01-03T00:00:00"/>
    <s v="Jan"/>
    <n v="-48"/>
    <s v="&lt; 0 Days"/>
    <s v="Jan Beginning"/>
    <s v="No Current Open Demand"/>
    <s v="No Current Open Demand"/>
    <x v="1"/>
    <n v="0"/>
    <x v="0"/>
    <s v="Decide by mid-Dec"/>
    <m/>
    <m/>
    <m/>
    <m/>
    <m/>
    <m/>
    <m/>
    <m/>
    <m/>
    <m/>
    <m/>
    <m/>
    <m/>
    <m/>
    <m/>
    <m/>
    <m/>
    <m/>
    <m/>
    <m/>
    <m/>
    <m/>
    <m/>
    <m/>
    <m/>
    <m/>
    <m/>
    <m/>
    <m/>
    <m/>
    <m/>
    <m/>
    <m/>
    <m/>
    <m/>
    <m/>
    <m/>
    <m/>
    <m/>
    <m/>
    <m/>
    <m/>
  </r>
  <r>
    <n v="112"/>
    <s v="INDIA"/>
    <s v="Ramp Down"/>
    <s v="CVS HEALTH"/>
    <s v="Digital Engg"/>
    <s v="Sharath Shankar V"/>
    <s v="Amy"/>
    <s v="INEMP7436"/>
    <s v="Tech Lead"/>
    <s v="Build"/>
    <n v="100"/>
    <d v="2024-03-20T00:00:00"/>
    <n v="19"/>
    <n v="1.5833333333333299"/>
    <s v="0 - 2 Yrs"/>
    <n v="119"/>
    <n v="9.9166666666666696"/>
    <s v="8+ Yrs"/>
    <s v="React"/>
    <s v="Node Js"/>
    <s v=" NextJS, MicroFE, Redux, D3.js, TypeScript, Jest, Enzyme, NodeJs"/>
    <x v="1"/>
    <d v="2026-01-01T00:00:00"/>
    <d v="2026-01-03T00:00:00"/>
    <s v="Jan"/>
    <n v="-48"/>
    <s v="&lt; 0 Days"/>
    <s v="Jan Beginning"/>
    <s v="No Current Open Demand"/>
    <s v="No Current Open Demand"/>
    <x v="2"/>
    <n v="0"/>
    <x v="6"/>
    <m/>
    <m/>
    <m/>
    <m/>
    <m/>
    <m/>
    <m/>
    <m/>
    <m/>
    <m/>
    <m/>
    <m/>
    <m/>
    <m/>
    <m/>
    <m/>
    <m/>
    <m/>
    <m/>
    <m/>
    <m/>
    <m/>
    <m/>
    <m/>
    <m/>
    <m/>
    <m/>
    <m/>
    <m/>
    <m/>
    <m/>
    <m/>
    <m/>
    <m/>
    <m/>
    <m/>
    <m/>
    <m/>
    <m/>
    <m/>
    <m/>
    <m/>
    <m/>
  </r>
  <r>
    <n v="113"/>
    <s v="USA"/>
    <s v="Ramp Down"/>
    <s v="CVS HEALTH"/>
    <s v="Digital Engg"/>
    <s v="Showmiya VM"/>
    <s v="Girish"/>
    <s v="USEMP984"/>
    <s v="Senior Consultant"/>
    <s v="Build"/>
    <n v="0"/>
    <d v="2024-05-02T00:00:00"/>
    <n v="18"/>
    <n v="1.5"/>
    <s v="0 - 2 Yrs"/>
    <n v="18"/>
    <n v="1.5"/>
    <s v="0 - 2 Yrs"/>
    <s v="Java"/>
    <m/>
    <m/>
    <x v="1"/>
    <d v="2026-01-01T00:00:00"/>
    <d v="2026-01-03T00:00:00"/>
    <s v="Jan"/>
    <n v="-48"/>
    <s v="&lt; 0 Days"/>
    <s v="Jan Beginning"/>
    <s v="No Current Open Demand"/>
    <s v="No Current Open Demand"/>
    <x v="3"/>
    <n v="0"/>
    <x v="6"/>
    <m/>
    <m/>
    <m/>
    <m/>
    <m/>
    <m/>
    <m/>
    <m/>
    <m/>
    <m/>
    <m/>
    <m/>
    <m/>
    <m/>
    <m/>
    <m/>
    <m/>
    <m/>
    <m/>
    <m/>
    <m/>
    <m/>
    <m/>
    <m/>
    <m/>
    <m/>
    <m/>
    <m/>
    <m/>
    <m/>
    <m/>
    <m/>
    <m/>
    <m/>
    <m/>
    <m/>
    <m/>
    <m/>
    <m/>
    <m/>
    <m/>
    <m/>
    <m/>
  </r>
  <r>
    <n v="114"/>
    <s v="INDIA"/>
    <s v="Ramp Down"/>
    <s v="CVS HEALTH"/>
    <s v="Digital Engg"/>
    <s v="Shwetha S Jathan"/>
    <s v="Samatha"/>
    <s v="INEMP4599"/>
    <s v="Manager"/>
    <s v="Build"/>
    <n v="76"/>
    <d v="2019-12-02T00:00:00"/>
    <n v="71"/>
    <n v="5.9166666666666696"/>
    <s v="4 - 6 Yrs"/>
    <n v="147"/>
    <n v="12.25"/>
    <s v="8+ Yrs"/>
    <s v="Performance Testing"/>
    <m/>
    <s v="LoadRunner Enterprise tool, Jmeter AppDynamics, Splunk, SQL (MsSQL &amp; Postgre – Basics), GCP &amp; Postman"/>
    <x v="1"/>
    <d v="2026-01-01T00:00:00"/>
    <d v="2026-01-03T00:00:00"/>
    <s v="Jan"/>
    <n v="-48"/>
    <s v="&lt; 0 Days"/>
    <s v="Jan Beginning"/>
    <s v="No Current Open Demand"/>
    <s v="No Current Open Demand"/>
    <x v="6"/>
    <n v="0"/>
    <x v="0"/>
    <s v="Decide by mid-Dec"/>
    <m/>
    <m/>
    <m/>
    <m/>
    <m/>
    <m/>
    <m/>
    <m/>
    <m/>
    <m/>
    <m/>
    <m/>
    <m/>
    <m/>
    <m/>
    <m/>
    <m/>
    <m/>
    <m/>
    <m/>
    <m/>
    <m/>
    <m/>
    <m/>
    <m/>
    <m/>
    <m/>
    <m/>
    <m/>
    <m/>
    <m/>
    <m/>
    <m/>
    <m/>
    <m/>
    <m/>
    <m/>
    <m/>
    <m/>
    <m/>
    <m/>
    <m/>
  </r>
  <r>
    <n v="115"/>
    <s v="USA"/>
    <s v="Ramp Down"/>
    <s v="CVS HEALTH"/>
    <s v="Digital Engg"/>
    <s v="Sihao Liu"/>
    <s v="Girish"/>
    <s v="USEMP963"/>
    <s v="Consultant"/>
    <s v="Build"/>
    <n v="19"/>
    <d v="2023-11-28T00:00:00"/>
    <n v="23"/>
    <n v="1.9166666666666701"/>
    <s v="0 - 2 Yrs"/>
    <n v="42"/>
    <n v="3.5"/>
    <s v="2 - 4 Yrs"/>
    <s v="Java"/>
    <m/>
    <m/>
    <x v="1"/>
    <d v="2026-01-01T00:00:00"/>
    <d v="2026-01-03T00:00:00"/>
    <s v="Jan"/>
    <n v="-48"/>
    <s v="&lt; 0 Days"/>
    <s v="Jan Beginning"/>
    <s v="No Current Open Demand"/>
    <s v="No Current Open Demand"/>
    <x v="3"/>
    <n v="0"/>
    <x v="6"/>
    <m/>
    <m/>
    <m/>
    <m/>
    <m/>
    <m/>
    <m/>
    <m/>
    <m/>
    <m/>
    <m/>
    <m/>
    <m/>
    <m/>
    <m/>
    <m/>
    <m/>
    <m/>
    <m/>
    <m/>
    <m/>
    <m/>
    <m/>
    <m/>
    <m/>
    <m/>
    <m/>
    <m/>
    <m/>
    <m/>
    <m/>
    <m/>
    <m/>
    <m/>
    <m/>
    <m/>
    <m/>
    <m/>
    <m/>
    <m/>
    <m/>
    <m/>
    <m/>
  </r>
  <r>
    <n v="116"/>
    <s v="INDIA"/>
    <s v="Ramp Down"/>
    <s v="CVS HEALTH"/>
    <s v="Digital Engg"/>
    <s v="Sumit Khanna"/>
    <s v="Samatha"/>
    <s v="INEMP4744"/>
    <s v="Tech Lead"/>
    <s v="Build"/>
    <n v="45"/>
    <d v="2020-02-17T00:00:00"/>
    <n v="68"/>
    <n v="5.6666666666666696"/>
    <s v="4 - 6 Yrs"/>
    <n v="113"/>
    <n v="9.4166666666666696"/>
    <s v="8+ Yrs"/>
    <s v="QA Manual"/>
    <s v="QA Automation"/>
    <m/>
    <x v="1"/>
    <d v="2026-01-01T00:00:00"/>
    <d v="2026-01-03T00:00:00"/>
    <s v="Jan"/>
    <n v="-48"/>
    <s v="&lt; 0 Days"/>
    <s v="Jan Beginning"/>
    <s v="No Current Open Demand"/>
    <s v="No Current Open Demand"/>
    <x v="6"/>
    <n v="0"/>
    <x v="0"/>
    <s v="Decide by mid-Dec"/>
    <m/>
    <m/>
    <m/>
    <m/>
    <m/>
    <m/>
    <m/>
    <m/>
    <m/>
    <m/>
    <m/>
    <m/>
    <m/>
    <m/>
    <m/>
    <m/>
    <m/>
    <m/>
    <m/>
    <m/>
    <m/>
    <m/>
    <m/>
    <m/>
    <m/>
    <m/>
    <m/>
    <m/>
    <m/>
    <m/>
    <m/>
    <m/>
    <m/>
    <m/>
    <m/>
    <m/>
    <m/>
    <m/>
    <m/>
    <m/>
    <m/>
    <m/>
  </r>
  <r>
    <n v="117"/>
    <s v="INDIA"/>
    <s v="Ramp Down"/>
    <s v="CVS HEALTH"/>
    <s v="Digital Engg"/>
    <s v="Suresh Chandra Pal"/>
    <s v="Girish"/>
    <s v="INEMP7056"/>
    <s v="Architect"/>
    <s v="Build"/>
    <n v="185"/>
    <d v="2022-11-07T00:00:00"/>
    <n v="36"/>
    <n v="3"/>
    <s v="2 - 4 Yrs"/>
    <n v="221"/>
    <n v="18.4166666666667"/>
    <s v="8+ Yrs"/>
    <s v="Android"/>
    <s v="Java"/>
    <m/>
    <x v="1"/>
    <d v="2026-01-01T00:00:00"/>
    <d v="2026-01-03T00:00:00"/>
    <s v="Jan"/>
    <n v="-48"/>
    <s v="&lt; 0 Days"/>
    <s v="Jan Beginning"/>
    <s v="No Current Open Demand"/>
    <s v="No Current Open Demand"/>
    <x v="15"/>
    <n v="0"/>
    <x v="6"/>
    <m/>
    <m/>
    <m/>
    <m/>
    <m/>
    <m/>
    <m/>
    <m/>
    <m/>
    <m/>
    <m/>
    <m/>
    <m/>
    <m/>
    <m/>
    <m/>
    <m/>
    <m/>
    <m/>
    <m/>
    <m/>
    <m/>
    <m/>
    <m/>
    <m/>
    <m/>
    <m/>
    <m/>
    <m/>
    <m/>
    <m/>
    <m/>
    <m/>
    <m/>
    <m/>
    <m/>
    <m/>
    <m/>
    <m/>
    <m/>
    <m/>
    <m/>
    <m/>
  </r>
  <r>
    <n v="118"/>
    <s v="USA"/>
    <s v="Ramp Down"/>
    <s v="CVS HEALTH"/>
    <s v="Digital Engg"/>
    <s v="Ushadevi Chandrasekar"/>
    <s v="Jijesh"/>
    <s v="USEMP806"/>
    <s v="Senior Consultant"/>
    <s v="Build"/>
    <n v="168"/>
    <d v="2022-02-07T00:00:00"/>
    <n v="45"/>
    <n v="3.75"/>
    <s v="2 - 4 Yrs"/>
    <n v="213"/>
    <n v="17.75"/>
    <s v="8+ Yrs"/>
    <s v="Oracle"/>
    <s v="Unix / Linux"/>
    <m/>
    <x v="1"/>
    <d v="2026-01-01T00:00:00"/>
    <d v="2026-01-03T00:00:00"/>
    <s v="Jan"/>
    <n v="-48"/>
    <s v="&lt; 0 Days"/>
    <s v="Jan Beginning"/>
    <s v="No Current Open Demand"/>
    <s v="No Current Open Demand"/>
    <x v="8"/>
    <n v="0"/>
    <x v="6"/>
    <m/>
    <m/>
    <m/>
    <m/>
    <m/>
    <m/>
    <m/>
    <m/>
    <m/>
    <m/>
    <m/>
    <m/>
    <m/>
    <m/>
    <m/>
    <m/>
    <m/>
    <m/>
    <m/>
    <m/>
    <m/>
    <m/>
    <m/>
    <m/>
    <m/>
    <m/>
    <m/>
    <m/>
    <m/>
    <m/>
    <m/>
    <m/>
    <m/>
    <m/>
    <m/>
    <m/>
    <m/>
    <m/>
    <m/>
    <m/>
    <m/>
    <m/>
    <m/>
  </r>
  <r>
    <n v="119"/>
    <s v="INDIA"/>
    <s v="Ramp Down"/>
    <s v="CVS HEALTH"/>
    <s v="Digital Engg"/>
    <s v="V Jishin"/>
    <s v="Girish"/>
    <s v="INEMP5167"/>
    <s v="Architect"/>
    <s v="Build"/>
    <n v="110"/>
    <d v="2020-12-07T00:00:00"/>
    <n v="59"/>
    <n v="4.9166666666666696"/>
    <s v="4 - 6 Yrs"/>
    <n v="169"/>
    <n v="14.0833333333333"/>
    <s v="8+ Yrs"/>
    <s v="iOS"/>
    <s v="iOS"/>
    <m/>
    <x v="1"/>
    <d v="2026-01-01T00:00:00"/>
    <d v="2026-01-03T00:00:00"/>
    <s v="Jan"/>
    <n v="-48"/>
    <s v="&lt; 0 Days"/>
    <s v="Jan Beginning"/>
    <s v="No Current Open Demand"/>
    <s v="No Current Open Demand"/>
    <x v="15"/>
    <n v="0"/>
    <x v="6"/>
    <m/>
    <m/>
    <m/>
    <m/>
    <m/>
    <m/>
    <m/>
    <m/>
    <m/>
    <m/>
    <m/>
    <m/>
    <m/>
    <m/>
    <m/>
    <m/>
    <m/>
    <m/>
    <m/>
    <m/>
    <m/>
    <m/>
    <m/>
    <m/>
    <m/>
    <m/>
    <m/>
    <m/>
    <m/>
    <m/>
    <m/>
    <m/>
    <m/>
    <m/>
    <m/>
    <m/>
    <m/>
    <m/>
    <m/>
    <m/>
    <m/>
    <m/>
    <m/>
  </r>
  <r>
    <n v="120"/>
    <s v="INDIA"/>
    <s v="Ramp Down"/>
    <s v="CVS HEALTH"/>
    <s v="Automation"/>
    <s v="Varanasi Sree Venkata Santosh Kumar"/>
    <s v="Samatha"/>
    <s v="INEMP5125"/>
    <s v="Tech Lead"/>
    <s v="Build"/>
    <n v="78"/>
    <d v="2020-11-12T00:00:00"/>
    <n v="60"/>
    <n v="5"/>
    <s v="4 - 6 Yrs"/>
    <n v="138"/>
    <n v="11.5"/>
    <s v="8+ Yrs"/>
    <s v="QA Automation"/>
    <s v="QA Manual"/>
    <m/>
    <x v="1"/>
    <d v="2026-01-01T00:00:00"/>
    <d v="2026-01-03T00:00:00"/>
    <s v="Jan"/>
    <n v="-48"/>
    <s v="&lt; 0 Days"/>
    <s v="Jan Beginning"/>
    <s v="No Current Open Demand"/>
    <s v="No Current Open Demand"/>
    <x v="1"/>
    <n v="0"/>
    <x v="0"/>
    <s v="Decide by mid-Dec"/>
    <m/>
    <m/>
    <m/>
    <m/>
    <m/>
    <m/>
    <m/>
    <m/>
    <m/>
    <m/>
    <m/>
    <m/>
    <m/>
    <m/>
    <m/>
    <m/>
    <m/>
    <m/>
    <m/>
    <m/>
    <m/>
    <m/>
    <m/>
    <m/>
    <m/>
    <m/>
    <m/>
    <m/>
    <m/>
    <m/>
    <m/>
    <m/>
    <m/>
    <m/>
    <m/>
    <m/>
    <m/>
    <m/>
    <m/>
    <m/>
    <m/>
    <m/>
  </r>
  <r>
    <n v="121"/>
    <s v="INDIA"/>
    <s v="Ramp Down"/>
    <s v="CVS HEALTH"/>
    <s v="Digital Engg"/>
    <s v="Vikas Singh"/>
    <s v="Girish"/>
    <s v="INEMP4379"/>
    <s v="Architect"/>
    <s v="Build"/>
    <n v="149"/>
    <d v="2019-08-19T00:00:00"/>
    <n v="74"/>
    <n v="6.1666666666666696"/>
    <s v="&gt; 6 Yrs"/>
    <n v="223"/>
    <n v="18.5833333333333"/>
    <s v="8+ Yrs"/>
    <s v="Salesforce Service Cloud"/>
    <s v="Salesforce Health Cloud"/>
    <m/>
    <x v="1"/>
    <d v="2026-01-01T00:00:00"/>
    <d v="2026-01-03T00:00:00"/>
    <s v="Jan"/>
    <n v="-48"/>
    <s v="&lt; 0 Days"/>
    <s v="Jan Beginning"/>
    <s v="No Current Open Demand"/>
    <s v="No Current Open Demand"/>
    <x v="18"/>
    <n v="0"/>
    <x v="6"/>
    <m/>
    <m/>
    <m/>
    <m/>
    <m/>
    <m/>
    <m/>
    <m/>
    <m/>
    <m/>
    <m/>
    <m/>
    <m/>
    <m/>
    <m/>
    <m/>
    <m/>
    <m/>
    <m/>
    <m/>
    <m/>
    <m/>
    <m/>
    <m/>
    <m/>
    <m/>
    <m/>
    <m/>
    <m/>
    <m/>
    <m/>
    <m/>
    <m/>
    <m/>
    <m/>
    <m/>
    <m/>
    <m/>
    <m/>
    <m/>
    <m/>
    <m/>
    <m/>
  </r>
  <r>
    <n v="122"/>
    <s v="INDIA"/>
    <s v="Ramp Down"/>
    <s v="CVS HEALTH"/>
    <s v="Digital Engg"/>
    <s v="Vishal"/>
    <s v="Samatha"/>
    <s v="INEMP6354"/>
    <s v="Senior Consultant"/>
    <s v="Build"/>
    <n v="43"/>
    <d v="2022-02-21T00:00:00"/>
    <n v="44"/>
    <n v="3.6666666666666701"/>
    <s v="2 - 4 Yrs"/>
    <n v="87"/>
    <n v="7.25"/>
    <s v="6 - 8 Yrs"/>
    <s v="QA Manual"/>
    <m/>
    <m/>
    <x v="1"/>
    <d v="2026-01-01T00:00:00"/>
    <d v="2026-01-03T00:00:00"/>
    <s v="Jan"/>
    <n v="-48"/>
    <s v="&lt; 0 Days"/>
    <s v="Jan Beginning"/>
    <s v="No Current Open Demand"/>
    <s v="No Current Open Demand"/>
    <x v="6"/>
    <n v="0"/>
    <x v="0"/>
    <s v="Decide by mid-Dec"/>
    <m/>
    <m/>
    <m/>
    <m/>
    <m/>
    <m/>
    <m/>
    <m/>
    <m/>
    <m/>
    <m/>
    <m/>
    <m/>
    <m/>
    <m/>
    <m/>
    <m/>
    <m/>
    <m/>
    <m/>
    <m/>
    <m/>
    <m/>
    <m/>
    <m/>
    <m/>
    <m/>
    <m/>
    <m/>
    <m/>
    <m/>
    <m/>
    <m/>
    <m/>
    <m/>
    <m/>
    <m/>
    <m/>
    <m/>
    <m/>
    <m/>
    <m/>
  </r>
  <r>
    <n v="123"/>
    <s v="USA"/>
    <s v="Ramp Down"/>
    <s v="CVS HEALTH"/>
    <s v="Digital Engg"/>
    <s v="Xin Lu"/>
    <s v="Girish"/>
    <s v="USEMP958"/>
    <s v="Consultant"/>
    <s v="Build"/>
    <n v="0"/>
    <d v="2023-11-27T00:00:00"/>
    <n v="23"/>
    <n v="1.9166666666666701"/>
    <s v="0 - 2 Yrs"/>
    <n v="23"/>
    <n v="1.9166666666666701"/>
    <s v="0 - 2 Yrs"/>
    <s v="Java"/>
    <m/>
    <m/>
    <x v="1"/>
    <d v="2026-01-01T00:00:00"/>
    <d v="2026-01-03T00:00:00"/>
    <s v="Jan"/>
    <n v="-48"/>
    <s v="&lt; 0 Days"/>
    <s v="Jan Beginning"/>
    <s v="No Current Open Demand"/>
    <s v="No Current Open Demand"/>
    <x v="3"/>
    <n v="0"/>
    <x v="6"/>
    <m/>
    <m/>
    <m/>
    <m/>
    <m/>
    <m/>
    <m/>
    <m/>
    <m/>
    <m/>
    <m/>
    <m/>
    <m/>
    <m/>
    <m/>
    <m/>
    <m/>
    <m/>
    <m/>
    <m/>
    <m/>
    <m/>
    <m/>
    <m/>
    <m/>
    <m/>
    <m/>
    <m/>
    <m/>
    <m/>
    <m/>
    <m/>
    <m/>
    <m/>
    <m/>
    <m/>
    <m/>
    <m/>
    <m/>
    <m/>
    <m/>
    <m/>
    <m/>
  </r>
  <r>
    <n v="124"/>
    <s v="INDIA"/>
    <s v="Ramp Down"/>
    <s v="CVS HEALTH"/>
    <s v="Digital Engg"/>
    <s v="Y S L V Nagabindudevi"/>
    <s v="Girish"/>
    <s v="INEMP5119"/>
    <s v="Senior Consultant"/>
    <s v="Build"/>
    <n v="24"/>
    <d v="2020-11-09T00:00:00"/>
    <n v="60"/>
    <n v="5"/>
    <s v="4 - 6 Yrs"/>
    <n v="84"/>
    <n v="7"/>
    <s v="6 - 8 Yrs"/>
    <s v="RoR"/>
    <s v="IBM Integration Bus"/>
    <m/>
    <x v="1"/>
    <d v="2026-01-01T00:00:00"/>
    <d v="2026-01-03T00:00:00"/>
    <s v="Jan"/>
    <n v="-48"/>
    <s v="&lt; 0 Days"/>
    <s v="Jan Beginning"/>
    <s v="No Current Open Demand"/>
    <s v="No Current Open Demand"/>
    <x v="19"/>
    <n v="0"/>
    <x v="6"/>
    <m/>
    <m/>
    <m/>
    <m/>
    <m/>
    <m/>
    <m/>
    <m/>
    <m/>
    <m/>
    <m/>
    <m/>
    <m/>
    <m/>
    <m/>
    <m/>
    <m/>
    <m/>
    <m/>
    <m/>
    <m/>
    <m/>
    <m/>
    <m/>
    <m/>
    <m/>
    <m/>
    <m/>
    <m/>
    <m/>
    <m/>
    <m/>
    <m/>
    <m/>
    <m/>
    <m/>
    <m/>
    <m/>
    <m/>
    <m/>
    <m/>
    <m/>
    <m/>
  </r>
  <r>
    <n v="125"/>
    <s v="USA"/>
    <s v="Ramp Down"/>
    <s v="CVS HEALTH"/>
    <s v="Digital Engg"/>
    <s v="Yingcan Chen"/>
    <s v="Girish"/>
    <s v="USEMP961"/>
    <s v="Consultant"/>
    <s v="Build"/>
    <n v="0"/>
    <d v="2023-11-27T00:00:00"/>
    <n v="23"/>
    <n v="1.9166666666666701"/>
    <s v="0 - 2 Yrs"/>
    <n v="23"/>
    <n v="1.9166666666666701"/>
    <s v="0 - 2 Yrs"/>
    <s v="Java"/>
    <m/>
    <m/>
    <x v="1"/>
    <d v="2026-01-01T00:00:00"/>
    <d v="2026-01-03T00:00:00"/>
    <s v="Jan"/>
    <n v="-48"/>
    <s v="&lt; 0 Days"/>
    <s v="Jan Beginning"/>
    <s v="No Current Open Demand"/>
    <s v="No Current Open Demand"/>
    <x v="3"/>
    <n v="0"/>
    <x v="6"/>
    <m/>
    <m/>
    <m/>
    <m/>
    <m/>
    <m/>
    <m/>
    <m/>
    <m/>
    <m/>
    <m/>
    <m/>
    <m/>
    <m/>
    <m/>
    <m/>
    <m/>
    <m/>
    <m/>
    <m/>
    <m/>
    <m/>
    <m/>
    <m/>
    <m/>
    <m/>
    <m/>
    <m/>
    <m/>
    <m/>
    <m/>
    <m/>
    <m/>
    <m/>
    <m/>
    <m/>
    <m/>
    <m/>
    <m/>
    <m/>
    <m/>
    <m/>
    <m/>
  </r>
  <r>
    <n v="126"/>
    <s v="USA"/>
    <s v="Ramp Down"/>
    <s v="CVS HEALTH"/>
    <s v="Digital Engg"/>
    <s v="Yun Chen"/>
    <s v="Girish"/>
    <s v="USEMP974"/>
    <s v="Senior Consultant"/>
    <s v="Build"/>
    <n v="0"/>
    <d v="2024-02-12T00:00:00"/>
    <n v="21"/>
    <n v="1.75"/>
    <s v="0 - 2 Yrs"/>
    <n v="21"/>
    <n v="1.75"/>
    <s v="0 - 2 Yrs"/>
    <s v="Java"/>
    <m/>
    <m/>
    <x v="1"/>
    <d v="2026-01-01T00:00:00"/>
    <d v="2026-01-03T00:00:00"/>
    <s v="Jan"/>
    <n v="-48"/>
    <s v="&lt; 0 Days"/>
    <s v="Jan Beginning"/>
    <s v="No Current Open Demand"/>
    <s v="No Current Open Demand"/>
    <x v="3"/>
    <n v="0"/>
    <x v="6"/>
    <m/>
    <m/>
    <m/>
    <m/>
    <m/>
    <m/>
    <m/>
    <m/>
    <m/>
    <m/>
    <m/>
    <m/>
    <m/>
    <m/>
    <m/>
    <m/>
    <m/>
    <m/>
    <m/>
    <m/>
    <m/>
    <m/>
    <m/>
    <m/>
    <m/>
    <m/>
    <m/>
    <m/>
    <m/>
    <m/>
    <m/>
    <m/>
    <m/>
    <m/>
    <m/>
    <m/>
    <m/>
    <m/>
    <m/>
    <m/>
    <m/>
    <m/>
    <m/>
  </r>
  <r>
    <n v="127"/>
    <s v="USA"/>
    <s v="Ramp Down"/>
    <s v="CVS HEALTH"/>
    <s v="Digital Engg"/>
    <s v="Zhuofan Xi"/>
    <s v="Girish"/>
    <s v="USEMP959"/>
    <s v="Consultant"/>
    <s v="Build"/>
    <n v="0"/>
    <d v="2023-11-27T00:00:00"/>
    <n v="23"/>
    <n v="1.9166666666666701"/>
    <s v="0 - 2 Yrs"/>
    <n v="23"/>
    <n v="1.9166666666666701"/>
    <s v="0 - 2 Yrs"/>
    <s v="Java"/>
    <m/>
    <m/>
    <x v="1"/>
    <d v="2026-01-01T00:00:00"/>
    <d v="2026-01-03T00:00:00"/>
    <s v="Jan"/>
    <n v="-48"/>
    <s v="&lt; 0 Days"/>
    <s v="Jan Beginning"/>
    <s v="No Current Open Demand"/>
    <s v="No Current Open Demand"/>
    <x v="3"/>
    <n v="0"/>
    <x v="6"/>
    <m/>
    <m/>
    <m/>
    <m/>
    <m/>
    <m/>
    <m/>
    <m/>
    <m/>
    <m/>
    <m/>
    <m/>
    <m/>
    <m/>
    <m/>
    <m/>
    <m/>
    <m/>
    <m/>
    <m/>
    <m/>
    <m/>
    <m/>
    <m/>
    <m/>
    <m/>
    <m/>
    <m/>
    <m/>
    <m/>
    <m/>
    <m/>
    <m/>
    <m/>
    <m/>
    <m/>
    <m/>
    <m/>
    <m/>
    <m/>
    <m/>
    <m/>
    <m/>
  </r>
  <r>
    <n v="128"/>
    <s v="INDIA"/>
    <s v="Ramp Down"/>
    <s v="Quest Diagnostics"/>
    <s v="Automation"/>
    <s v="Tanvi Rathee"/>
    <s v="Samatha"/>
    <s v="INEMP5666"/>
    <s v="Tech Lead"/>
    <s v="Build"/>
    <n v="42"/>
    <d v="2015-05-18T00:00:00"/>
    <n v="125"/>
    <n v="10.4166666666667"/>
    <s v="&gt; 6 Yrs"/>
    <n v="167"/>
    <n v="13.9166666666667"/>
    <s v="8+ Yrs"/>
    <s v="QA Automation"/>
    <m/>
    <s v="Selenium + Java  and Cucumber+Typescript for a web application, API Testing with Postman, Performance Testing using JMeter, Scrum &amp; Agile Management, "/>
    <x v="0"/>
    <d v="2025-11-01T00:00:00"/>
    <d v="2025-11-01T00:00:00"/>
    <s v="Nov"/>
    <n v="13"/>
    <s v="0-30 Days"/>
    <s v="Immediate"/>
    <s v="No Current Open Demand"/>
    <s v="No Current Open Demand"/>
    <x v="1"/>
    <n v="0"/>
    <x v="4"/>
    <m/>
    <m/>
    <m/>
    <m/>
    <m/>
    <m/>
    <m/>
    <m/>
    <m/>
    <m/>
    <m/>
    <m/>
    <m/>
    <m/>
    <m/>
    <m/>
    <m/>
    <m/>
    <m/>
    <m/>
    <m/>
    <m/>
    <m/>
    <m/>
    <m/>
    <m/>
    <m/>
    <m/>
    <m/>
    <m/>
    <m/>
    <m/>
    <m/>
    <m/>
    <m/>
    <m/>
    <m/>
    <m/>
    <m/>
    <m/>
    <m/>
    <m/>
    <m/>
  </r>
  <r>
    <n v="129"/>
    <s v="USA"/>
    <s v="Ramp Down"/>
    <s v="INTEGRATED HOME CARE SERVICES"/>
    <s v="Core Platforms"/>
    <s v="Barry Reeher"/>
    <s v="Girish"/>
    <s v="USEMP530"/>
    <s v="Team Lead"/>
    <s v="Build"/>
    <n v="0"/>
    <d v="1994-05-11T00:00:00"/>
    <n v="378"/>
    <n v="31.5"/>
    <s v="&gt; 6 Yrs"/>
    <n v="378"/>
    <n v="31.5"/>
    <s v="8+ Yrs"/>
    <s v="HealthRules"/>
    <m/>
    <m/>
    <x v="0"/>
    <d v="2025-11-01T00:00:00"/>
    <d v="2025-11-01T00:00:00"/>
    <s v="Nov"/>
    <n v="13"/>
    <s v="0-30 Days"/>
    <s v="Immediate"/>
    <s v="50% billed in GCHP - SOW 2 HRP Print Fulfillment Staff Aug. Earmarked to Medical Mutual"/>
    <s v="Earmarked"/>
    <x v="7"/>
    <n v="0"/>
    <x v="8"/>
    <s v="Core Platforms"/>
    <m/>
    <s v="Core Platforms"/>
    <m/>
    <m/>
    <m/>
    <m/>
    <m/>
    <m/>
    <m/>
    <m/>
    <m/>
    <m/>
    <m/>
    <m/>
    <m/>
    <m/>
    <m/>
    <m/>
    <m/>
    <m/>
    <m/>
    <m/>
    <m/>
    <m/>
    <m/>
    <m/>
    <m/>
    <m/>
    <m/>
    <m/>
    <m/>
    <m/>
    <m/>
    <m/>
    <m/>
    <m/>
    <m/>
    <m/>
    <m/>
    <m/>
    <m/>
    <m/>
  </r>
  <r>
    <n v="130"/>
    <s v="USA"/>
    <s v="Ramp Down"/>
    <s v="HEALTHEDGE"/>
    <s v="Core Platforms"/>
    <s v="Denis Miller"/>
    <s v="Girish"/>
    <s v="USEMP547"/>
    <s v="Team Lead"/>
    <s v="Build"/>
    <n v="0"/>
    <d v="1996-02-19T00:00:00"/>
    <n v="356"/>
    <n v="29.6666666666667"/>
    <s v="&gt; 6 Yrs"/>
    <n v="356"/>
    <n v="29.6666666666667"/>
    <s v="8+ Yrs"/>
    <s v="HealthRules"/>
    <m/>
    <m/>
    <x v="0"/>
    <d v="2025-10-31T00:00:00"/>
    <d v="2025-11-01T00:00:00"/>
    <s v="Oct"/>
    <n v="14"/>
    <s v="0-30 Days"/>
    <s v="Immediate"/>
    <s v="No Current Open Demand"/>
    <s v="No Current Open Demand"/>
    <x v="7"/>
    <n v="0"/>
    <x v="6"/>
    <s v="Core Platforms"/>
    <m/>
    <m/>
    <m/>
    <m/>
    <m/>
    <m/>
    <m/>
    <m/>
    <m/>
    <m/>
    <m/>
    <m/>
    <m/>
    <m/>
    <m/>
    <m/>
    <m/>
    <m/>
    <m/>
    <m/>
    <m/>
    <m/>
    <m/>
    <m/>
    <m/>
    <m/>
    <m/>
    <m/>
    <m/>
    <m/>
    <m/>
    <m/>
    <m/>
    <m/>
    <m/>
    <m/>
    <m/>
    <m/>
    <m/>
    <m/>
    <m/>
    <m/>
  </r>
  <r>
    <n v="131"/>
    <s v="INDIA"/>
    <s v="Ramp Down"/>
    <s v="VATICA HEALTH INC"/>
    <s v="Automation"/>
    <s v="Sangamesh M K"/>
    <s v="Samatha"/>
    <s v="INEMP6165"/>
    <s v="Senior Consultant"/>
    <s v="Build"/>
    <n v="68"/>
    <d v="2021-12-27T00:00:00"/>
    <n v="46"/>
    <n v="3.8333333333333299"/>
    <s v="2 - 4 Yrs"/>
    <n v="114"/>
    <n v="9.5"/>
    <s v="8+ Yrs"/>
    <s v="QA Automation"/>
    <s v="Java"/>
    <s v="Functional Testing, Automation Testing using Selenium and JAVA, Cucumber, API Tesing,Rest Assured, TOSCA, Puppeteer with Javascript, selenium with C# and HP UFT,Data driven Testing using Apache POI, Log4J, POM, Properties file, Protactor, Jenkins, GIT, Maven, JIRA and AzureDevOps (Defect Tracking tool), SQL"/>
    <x v="0"/>
    <d v="2025-11-11T00:00:00"/>
    <d v="2025-11-15T00:00:00"/>
    <s v="Nov"/>
    <n v="3"/>
    <s v="0-30 Days"/>
    <s v="Immediate"/>
    <s v="No Current Open Demand"/>
    <s v="No Current Open Demand"/>
    <x v="1"/>
    <n v="0"/>
    <x v="0"/>
    <m/>
    <m/>
    <m/>
    <m/>
    <m/>
    <m/>
    <m/>
    <m/>
    <m/>
    <m/>
    <m/>
    <m/>
    <m/>
    <m/>
    <m/>
    <m/>
    <m/>
    <m/>
    <m/>
    <m/>
    <m/>
    <m/>
    <m/>
    <m/>
    <m/>
    <m/>
    <m/>
    <m/>
    <m/>
    <m/>
    <m/>
    <m/>
    <m/>
    <m/>
    <m/>
    <m/>
    <m/>
    <m/>
    <m/>
    <m/>
    <m/>
    <m/>
    <m/>
  </r>
  <r>
    <n v="132"/>
    <s v="INDIA"/>
    <s v="Ramp Down"/>
    <s v="Firstsource"/>
    <s v="Digital Engg"/>
    <s v="Tangella Vijay Kumar"/>
    <s v="Mahesh"/>
    <s v="INEMP6999"/>
    <s v="Tech Lead"/>
    <s v="Build"/>
    <n v="48"/>
    <d v="2022-09-30T00:00:00"/>
    <n v="37"/>
    <n v="3.0833333333333299"/>
    <s v="2 - 4 Yrs"/>
    <n v="85"/>
    <n v="7.0833333333333304"/>
    <s v="6 - 8 Yrs"/>
    <s v="Healthcare Consultant"/>
    <s v="Business Analyst"/>
    <s v=" "/>
    <x v="0"/>
    <d v="2025-11-01T00:00:00"/>
    <d v="2025-11-01T00:00:00"/>
    <s v="Nov"/>
    <n v="13"/>
    <s v="0-30 Days"/>
    <s v="Immediate"/>
    <s v="Serving Notice/AdvancedMD"/>
    <s v="Resigned"/>
    <x v="11"/>
    <n v="0"/>
    <x v="9"/>
    <s v="LWD- 17th Nov"/>
    <s v="Earmarked for AdvancedMD"/>
    <m/>
    <m/>
    <m/>
    <m/>
    <m/>
    <m/>
    <m/>
    <m/>
    <m/>
    <m/>
    <m/>
    <m/>
    <m/>
    <m/>
    <m/>
    <m/>
    <m/>
    <m/>
    <m/>
    <m/>
    <m/>
    <m/>
    <m/>
    <m/>
    <m/>
    <m/>
    <m/>
    <m/>
    <m/>
    <m/>
    <m/>
    <m/>
    <m/>
    <m/>
    <m/>
    <m/>
    <m/>
    <m/>
    <m/>
    <m/>
    <m/>
  </r>
  <r>
    <n v="133"/>
    <s v="INDIA"/>
    <s v="Proactive Hire"/>
    <s v="Proactive Hire"/>
    <s v="Automation"/>
    <s v="Shahnawaz Hadi"/>
    <s v="Samatha"/>
    <s v="INEMP7822"/>
    <s v="Senior Consultant"/>
    <s v="Build"/>
    <n v="110"/>
    <d v="2025-11-05T00:00:00"/>
    <n v="0"/>
    <n v="0"/>
    <s v="0 - 2 Yrs"/>
    <n v="110"/>
    <n v="9.1666666666666696"/>
    <s v="8+ Yrs"/>
    <s v="QA Automation"/>
    <s v="Java"/>
    <s v="Java, Selenium WebDriver, BDD with Cucumber, TestNG, and REST Assured for API Automation. Jenkins for CI/CD and Git/GitHub, web, mobile (Android/iOS/Tablet), Kiosk applications, API testing, and database validation"/>
    <x v="0"/>
    <d v="2025-11-05T00:00:00"/>
    <d v="2025-11-08T00:00:00"/>
    <s v="Nov"/>
    <n v="9"/>
    <s v="0-30 Days"/>
    <s v="Immediate"/>
    <s v="No Current Open Demand"/>
    <s v="No Current Open Demand"/>
    <x v="1"/>
    <n v="0"/>
    <x v="0"/>
    <m/>
    <m/>
    <m/>
    <m/>
    <m/>
    <m/>
    <m/>
    <m/>
    <m/>
    <m/>
    <m/>
    <m/>
    <m/>
    <m/>
    <m/>
    <m/>
    <m/>
    <m/>
    <m/>
    <m/>
    <m/>
    <m/>
    <m/>
    <m/>
    <m/>
    <m/>
    <m/>
    <m/>
    <m/>
    <m/>
    <m/>
    <m/>
    <m/>
    <m/>
    <m/>
    <m/>
    <m/>
    <m/>
    <m/>
    <m/>
    <m/>
    <m/>
    <m/>
  </r>
  <r>
    <n v="134"/>
    <s v="INDIA"/>
    <s v="Ramp Down"/>
    <s v="SEER"/>
    <s v="Automation"/>
    <s v="Patnam Mohan"/>
    <s v="Samatha"/>
    <s v="INEMP7636"/>
    <s v="Test Engineer"/>
    <s v="Build"/>
    <n v="39"/>
    <d v="2025-01-31T00:00:00"/>
    <n v="9"/>
    <n v="0.75"/>
    <s v="0 - 2 Yrs"/>
    <n v="48"/>
    <n v="4"/>
    <s v="2 - 4 Yrs"/>
    <s v="QA Automation"/>
    <m/>
    <m/>
    <x v="1"/>
    <d v="2026-01-01T00:00:00"/>
    <d v="2026-01-03T00:00:00"/>
    <s v="Jan"/>
    <n v="-48"/>
    <s v="&lt; 0 Days"/>
    <s v="Jan Beginning"/>
    <s v="No Current Open Demand"/>
    <s v="No Current Open Demand"/>
    <x v="1"/>
    <n v="0"/>
    <x v="0"/>
    <s v="Playwright Talent"/>
    <m/>
    <m/>
    <m/>
    <m/>
    <m/>
    <m/>
    <m/>
    <m/>
    <m/>
    <m/>
    <m/>
    <m/>
    <m/>
    <m/>
    <m/>
    <m/>
    <m/>
    <m/>
    <m/>
    <m/>
    <m/>
    <m/>
    <m/>
    <m/>
    <m/>
    <m/>
    <m/>
    <m/>
    <m/>
    <m/>
    <m/>
    <m/>
    <m/>
    <m/>
    <m/>
    <m/>
    <m/>
    <m/>
    <m/>
    <m/>
    <m/>
    <m/>
  </r>
  <r>
    <n v="135"/>
    <s v="INDIA"/>
    <s v="Ramp Down"/>
    <s v="Bloom"/>
    <s v="Digital Engg"/>
    <s v="Rajendra Kumar Yadav"/>
    <s v="Amy"/>
    <s v="INEMP3682"/>
    <s v="Architect"/>
    <s v="Build"/>
    <n v="107"/>
    <d v="2018-09-14T00:00:00"/>
    <n v="86"/>
    <n v="7.1666666666666696"/>
    <s v="&gt; 6 Yrs"/>
    <n v="193"/>
    <n v="16.0833333333333"/>
    <s v="8+ Yrs"/>
    <s v=".NET"/>
    <m/>
    <m/>
    <x v="0"/>
    <d v="2025-11-04T00:00:00"/>
    <d v="2025-11-08T00:00:00"/>
    <s v="Nov"/>
    <n v="10"/>
    <s v="0-30 Days"/>
    <s v="Immediate"/>
    <s v="FHIR / IHCS "/>
    <s v="Proposed"/>
    <x v="9"/>
    <n v="0"/>
    <x v="6"/>
    <m/>
    <m/>
    <m/>
    <m/>
    <m/>
    <m/>
    <m/>
    <m/>
    <m/>
    <m/>
    <m/>
    <m/>
    <m/>
    <m/>
    <m/>
    <m/>
    <m/>
    <m/>
    <m/>
    <m/>
    <m/>
    <m/>
    <m/>
    <m/>
    <m/>
    <m/>
    <m/>
    <m/>
    <m/>
    <m/>
    <m/>
    <m/>
    <m/>
    <m/>
    <m/>
    <m/>
    <m/>
    <m/>
    <m/>
    <m/>
    <m/>
    <m/>
    <m/>
  </r>
  <r>
    <n v="136"/>
    <s v="USA"/>
    <s v="Ramp Down"/>
    <s v="INTEGRATED HOME CARE SERVICES"/>
    <s v="Core Platforms"/>
    <s v="Terry Cooper"/>
    <s v="Girish"/>
    <s v="USEMP580"/>
    <s v="Team Lead"/>
    <s v="Build"/>
    <n v="0"/>
    <d v="2012-03-05T00:00:00"/>
    <n v="164"/>
    <n v="13.6666666666667"/>
    <s v="&gt; 6 Yrs"/>
    <n v="164"/>
    <n v="13.6666666666667"/>
    <s v="8+ Yrs"/>
    <s v="HealthRules"/>
    <m/>
    <m/>
    <x v="0"/>
    <d v="2025-11-01T00:00:00"/>
    <d v="2025-11-01T00:00:00"/>
    <s v="Nov"/>
    <n v="13"/>
    <s v="0-30 Days"/>
    <s v="Immediate"/>
    <s v="50% billed in IHCS - HRP SWAT Team"/>
    <s v="Partial Allocation"/>
    <x v="7"/>
    <n v="0"/>
    <x v="6"/>
    <s v="Core Platforms"/>
    <m/>
    <m/>
    <m/>
    <m/>
    <m/>
    <m/>
    <m/>
    <m/>
    <m/>
    <m/>
    <m/>
    <m/>
    <m/>
    <m/>
    <m/>
    <m/>
    <m/>
    <m/>
    <m/>
    <m/>
    <m/>
    <m/>
    <m/>
    <m/>
    <m/>
    <m/>
    <m/>
    <m/>
    <m/>
    <m/>
    <m/>
    <m/>
    <m/>
    <m/>
    <m/>
    <m/>
    <m/>
    <m/>
    <m/>
    <m/>
    <m/>
    <m/>
  </r>
  <r>
    <n v="137"/>
    <s v="INDIA"/>
    <s v="Un-available Pool"/>
    <s v="Un-available Pool"/>
    <s v="Digital Engg"/>
    <s v="Anjalee Srivastava"/>
    <s v="Girish"/>
    <s v="INEMP7354"/>
    <s v="Senior Software Engineer"/>
    <s v="Build"/>
    <n v="10"/>
    <d v="2023-10-09T00:00:00"/>
    <n v="25"/>
    <n v="2.0833333333333299"/>
    <s v="2 - 4 Yrs"/>
    <n v="35"/>
    <n v="2.9166666666666701"/>
    <s v="2 - 4 Yrs"/>
    <s v="Java"/>
    <m/>
    <s v="Java 14, Spring Boot, Pl/SQL, PostgresSQL, Microservice, J2EE, SpringMVC, Hibernate, JSP, Angular 7, Bootstrap 3.4.1,  Restful APIs, jQuery, Agile Methodologies, MYSQL, JSON, Node JS, AJAX, CSS "/>
    <x v="0"/>
    <d v="2025-11-10T00:00:00"/>
    <d v="2025-11-15T00:00:00"/>
    <s v="Nov"/>
    <n v="4"/>
    <s v="0-30 Days"/>
    <s v="Immediate"/>
    <s v="No Current Open Demand"/>
    <s v="No Current Open Demand"/>
    <x v="3"/>
    <n v="0"/>
    <x v="6"/>
    <m/>
    <m/>
    <m/>
    <m/>
    <m/>
    <m/>
    <m/>
    <m/>
    <m/>
    <m/>
    <m/>
    <m/>
    <m/>
    <m/>
    <m/>
    <m/>
    <m/>
    <m/>
    <m/>
    <m/>
    <m/>
    <m/>
    <m/>
    <m/>
    <m/>
    <m/>
    <m/>
    <m/>
    <m/>
    <m/>
    <m/>
    <m/>
    <m/>
    <m/>
    <m/>
    <m/>
    <m/>
    <m/>
    <m/>
    <m/>
    <m/>
    <m/>
    <m/>
  </r>
  <r>
    <n v="138"/>
    <s v="INDIA"/>
    <s v="Ramp Down"/>
    <s v="SYNAPSE HEALTH"/>
    <s v="Data &amp; AI"/>
    <s v="Sonika M R"/>
    <s v="Jijesh"/>
    <s v="INEMP6536"/>
    <s v="Consultant"/>
    <s v="Connect"/>
    <n v="0"/>
    <d v="2022-03-21T00:00:00"/>
    <n v="43"/>
    <n v="3.5833333333333299"/>
    <s v="2 - 4 Yrs"/>
    <n v="43"/>
    <n v="3.5833333333333299"/>
    <s v="2 - 4 Yrs"/>
    <s v="Data Engineering - Spark"/>
    <m/>
    <m/>
    <x v="1"/>
    <d v="2025-12-02T00:00:00"/>
    <d v="2025-12-06T00:00:00"/>
    <s v="Dec"/>
    <n v="-18"/>
    <s v="&lt; 0 Days"/>
    <s v="Dec Beginning"/>
    <s v="No Current Open Demand"/>
    <s v="No Current Open Demand"/>
    <x v="10"/>
    <n v="0"/>
    <x v="6"/>
    <m/>
    <m/>
    <m/>
    <m/>
    <m/>
    <m/>
    <m/>
    <m/>
    <m/>
    <m/>
    <m/>
    <m/>
    <m/>
    <m/>
    <m/>
    <m/>
    <m/>
    <m/>
    <m/>
    <m/>
    <m/>
    <m/>
    <m/>
    <m/>
    <m/>
    <m/>
    <m/>
    <m/>
    <m/>
    <m/>
    <m/>
    <m/>
    <m/>
    <m/>
    <m/>
    <m/>
    <m/>
    <m/>
    <m/>
    <m/>
    <m/>
    <m/>
    <m/>
  </r>
  <r>
    <n v="139"/>
    <s v="INDIA"/>
    <s v="Ramp Down"/>
    <s v="SYNAPSE HEALTH"/>
    <s v="Data &amp; AI"/>
    <s v="Rajarajan Sabanayagam"/>
    <s v="Jijesh"/>
    <s v="INEMP7787"/>
    <s v="Senior Consultant"/>
    <s v="Connect"/>
    <n v="0"/>
    <d v="2025-09-30T00:00:00"/>
    <n v="1"/>
    <n v="8.3333333333333301E-2"/>
    <s v="0 - 2 Yrs"/>
    <n v="1"/>
    <n v="8.3333333333333301E-2"/>
    <s v="0 - 2 Yrs"/>
    <s v="PowerBI"/>
    <m/>
    <m/>
    <x v="1"/>
    <d v="2025-12-02T00:00:00"/>
    <d v="2025-12-06T00:00:00"/>
    <s v="Dec"/>
    <n v="-18"/>
    <s v="&lt; 0 Days"/>
    <s v="Dec Beginning"/>
    <s v="No Current Open Demand"/>
    <s v="No Current Open Demand"/>
    <x v="10"/>
    <n v="0"/>
    <x v="6"/>
    <m/>
    <m/>
    <m/>
    <m/>
    <m/>
    <m/>
    <m/>
    <m/>
    <m/>
    <m/>
    <m/>
    <m/>
    <m/>
    <m/>
    <m/>
    <m/>
    <m/>
    <m/>
    <m/>
    <m/>
    <m/>
    <m/>
    <m/>
    <m/>
    <m/>
    <m/>
    <m/>
    <m/>
    <m/>
    <m/>
    <m/>
    <m/>
    <m/>
    <m/>
    <m/>
    <m/>
    <m/>
    <m/>
    <m/>
    <m/>
    <m/>
    <m/>
    <m/>
  </r>
  <r>
    <n v="140"/>
    <s v="INDIA"/>
    <s v="Ramp Down"/>
    <s v="SYNAPSE HEALTH"/>
    <s v="Data &amp; AI"/>
    <s v="Kalicharan Rajendran"/>
    <s v="Jijesh"/>
    <s v="INEMP7794"/>
    <s v="Tech Lead"/>
    <s v="Connect"/>
    <n v="0"/>
    <d v="2025-10-10T00:00:00"/>
    <n v="1"/>
    <n v="8.3333333333333301E-2"/>
    <s v="0 - 2 Yrs"/>
    <n v="1"/>
    <n v="8.3333333333333301E-2"/>
    <s v="0 - 2 Yrs"/>
    <m/>
    <m/>
    <m/>
    <x v="1"/>
    <d v="2025-12-02T00:00:00"/>
    <d v="2025-12-06T00:00:00"/>
    <s v="Dec"/>
    <n v="-18"/>
    <s v="&lt; 0 Days"/>
    <s v="Dec Beginning"/>
    <s v="No Current Open Demand"/>
    <s v="No Current Open Demand"/>
    <x v="10"/>
    <n v="0"/>
    <x v="6"/>
    <m/>
    <m/>
    <m/>
    <m/>
    <m/>
    <m/>
    <m/>
    <m/>
    <m/>
    <m/>
    <m/>
    <m/>
    <m/>
    <m/>
    <m/>
    <m/>
    <m/>
    <m/>
    <m/>
    <m/>
    <m/>
    <m/>
    <m/>
    <m/>
    <m/>
    <m/>
    <m/>
    <m/>
    <m/>
    <m/>
    <m/>
    <m/>
    <m/>
    <m/>
    <m/>
    <m/>
    <m/>
    <m/>
    <m/>
    <m/>
    <m/>
    <m/>
    <m/>
  </r>
  <r>
    <n v="141"/>
    <s v="USA"/>
    <s v="Ramp Down"/>
    <s v="VERISMA"/>
    <s v="Automation"/>
    <s v="Sunil Boggarapu"/>
    <s v="Jijesh"/>
    <s v="USEMP900"/>
    <s v="Manager"/>
    <s v="Connect"/>
    <n v="169"/>
    <d v="2023-01-09T00:00:00"/>
    <n v="34"/>
    <n v="2.8333333333333299"/>
    <s v="2 - 4 Yrs"/>
    <n v="203"/>
    <n v="16.9166666666667"/>
    <s v="8+ Yrs"/>
    <s v="Healthcare Consultant"/>
    <s v="Automation Anywhere"/>
    <m/>
    <x v="1"/>
    <d v="2025-12-06T00:00:00"/>
    <d v="2025-12-06T00:00:00"/>
    <s v="Dec"/>
    <n v="-22"/>
    <s v="&lt; 0 Days"/>
    <s v="Dec Beginning"/>
    <s v="50% allocated to Nesco"/>
    <s v="Partial Allocation"/>
    <x v="17"/>
    <n v="0"/>
    <x v="6"/>
    <m/>
    <m/>
    <m/>
    <m/>
    <m/>
    <m/>
    <m/>
    <m/>
    <m/>
    <m/>
    <m/>
    <m/>
    <m/>
    <m/>
    <m/>
    <m/>
    <m/>
    <m/>
    <m/>
    <m/>
    <m/>
    <m/>
    <m/>
    <m/>
    <m/>
    <m/>
    <m/>
    <m/>
    <m/>
    <m/>
    <m/>
    <m/>
    <m/>
    <m/>
    <m/>
    <m/>
    <m/>
    <m/>
    <m/>
    <m/>
    <m/>
    <m/>
    <m/>
  </r>
  <r>
    <n v="142"/>
    <s v="INDIA"/>
    <s v="Ramp Down"/>
    <s v="PARAMOUNT HEALTH"/>
    <s v="Digital Engg"/>
    <s v="Mohan Kumar Krishnamurthy"/>
    <s v="Amy"/>
    <s v="INEMP4017"/>
    <s v="Architect"/>
    <s v="Build"/>
    <n v="126"/>
    <d v="2019-01-17T00:00:00"/>
    <n v="81"/>
    <n v="6.75"/>
    <s v="&gt; 6 Yrs"/>
    <n v="207"/>
    <n v="17.25"/>
    <s v="8+ Yrs"/>
    <s v=".Net"/>
    <s v="Python"/>
    <m/>
    <x v="1"/>
    <d v="2025-12-01T00:00:00"/>
    <d v="2025-12-06T00:00:00"/>
    <s v="Dec"/>
    <n v="-17"/>
    <s v="&lt; 0 Days"/>
    <s v="Dec Beginning"/>
    <s v="No Current Open Demand"/>
    <s v="No Current Open Demand"/>
    <x v="9"/>
    <n v="0"/>
    <x v="6"/>
    <m/>
    <m/>
    <m/>
    <m/>
    <m/>
    <m/>
    <m/>
    <m/>
    <m/>
    <m/>
    <m/>
    <m/>
    <m/>
    <m/>
    <m/>
    <m/>
    <m/>
    <m/>
    <m/>
    <m/>
    <m/>
    <m/>
    <m/>
    <m/>
    <m/>
    <m/>
    <m/>
    <m/>
    <m/>
    <m/>
    <m/>
    <m/>
    <m/>
    <m/>
    <m/>
    <m/>
    <m/>
    <m/>
    <m/>
    <m/>
    <m/>
    <m/>
    <m/>
  </r>
  <r>
    <n v="143"/>
    <s v="INDIA"/>
    <s v="Ramp Down"/>
    <s v="Finvi"/>
    <s v="Digital Engg"/>
    <s v="Shamshul Hasan Roman"/>
    <s v="Girish"/>
    <s v="INEMP4097"/>
    <s v="Tech Lead"/>
    <s v="Build"/>
    <n v="36"/>
    <d v="2019-03-11T00:00:00"/>
    <n v="80"/>
    <n v="6.6666666666666696"/>
    <s v="&gt; 6 Yrs"/>
    <n v="116"/>
    <n v="9.6666666666666696"/>
    <s v="8+ Yrs"/>
    <s v="Java"/>
    <s v="React"/>
    <s v="Java8+, J2EE, Javascript, Jquery, HTML, SQL(Oracle), React-JS, HTML, CSS, Spring MVC, Springboot, Rest &amp; Soap Web services, GCP, DevOps, Maven, Gitlab, SVN, SonarQube, SonarLint"/>
    <x v="0"/>
    <d v="2025-11-01T00:00:00"/>
    <d v="2025-11-01T00:00:00"/>
    <s v="Nov"/>
    <n v="13"/>
    <s v="0-30 Days"/>
    <s v="Immediate"/>
    <s v="No Current Open Demand"/>
    <s v="No Current Open Demand"/>
    <x v="3"/>
    <n v="0"/>
    <x v="6"/>
    <m/>
    <m/>
    <m/>
    <m/>
    <m/>
    <m/>
    <m/>
    <m/>
    <m/>
    <m/>
    <m/>
    <m/>
    <m/>
    <m/>
    <m/>
    <m/>
    <m/>
    <m/>
    <m/>
    <m/>
    <m/>
    <m/>
    <m/>
    <m/>
    <m/>
    <m/>
    <m/>
    <m/>
    <m/>
    <m/>
    <m/>
    <m/>
    <m/>
    <m/>
    <m/>
    <m/>
    <m/>
    <m/>
    <m/>
    <m/>
    <m/>
    <m/>
    <m/>
  </r>
  <r>
    <n v="144"/>
    <s v="INDIA"/>
    <s v="Un-available Pool"/>
    <s v="Un-available Pool"/>
    <s v="Digital Engg"/>
    <s v="Urvara Tyagi"/>
    <s v="Amy"/>
    <s v="INEMP7609"/>
    <s v="Senior Software Engineer"/>
    <s v="Build"/>
    <n v="0"/>
    <d v="2024-12-19T00:00:00"/>
    <n v="10"/>
    <n v="0.83333333333333304"/>
    <s v="0 - 2 Yrs"/>
    <n v="10"/>
    <n v="0.83333333333333304"/>
    <s v="0 - 2 Yrs"/>
    <s v=".Net"/>
    <s v="React"/>
    <m/>
    <x v="1"/>
    <d v="2025-11-17T00:00:00"/>
    <d v="2025-11-22T00:00:00"/>
    <s v="Nov"/>
    <n v="-3"/>
    <s v="&lt; 0 Days"/>
    <s v="Nov Mid"/>
    <s v="No Current Open Demand"/>
    <s v="No Current Open Demand"/>
    <x v="20"/>
    <n v="0"/>
    <x v="6"/>
    <m/>
    <m/>
    <m/>
    <m/>
    <m/>
    <m/>
    <m/>
    <m/>
    <m/>
    <m/>
    <m/>
    <m/>
    <m/>
    <m/>
    <m/>
    <m/>
    <m/>
    <m/>
    <m/>
    <m/>
    <m/>
    <m/>
    <m/>
    <m/>
    <m/>
    <m/>
    <m/>
    <m/>
    <m/>
    <m/>
    <m/>
    <m/>
    <m/>
    <m/>
    <m/>
    <m/>
    <m/>
    <m/>
    <m/>
    <m/>
    <m/>
    <m/>
    <m/>
  </r>
  <r>
    <n v="145"/>
    <s v="INDIA"/>
    <s v="Ramp Down"/>
    <s v="BCBS AZ"/>
    <s v="Digital Engg"/>
    <s v="Jala Rakesh"/>
    <s v="Jijesh"/>
    <s v="INEMP7573"/>
    <s v="Senior Software Engineer"/>
    <s v="Connect"/>
    <n v="0"/>
    <d v="2024-10-21T00:00:00"/>
    <n v="12"/>
    <n v="1"/>
    <s v="0 - 2 Yrs"/>
    <n v="12"/>
    <n v="1"/>
    <s v="0 - 2 Yrs"/>
    <s v="Azure, snowflake cloud"/>
    <s v="Palantir foundry"/>
    <s v="DBT,Fivetran,ADF, SQL,Pyspark,SQL server, Azure devops board, CICD, Insurance,Healthcare,Banking Domains, Leveraging LLM models for automation"/>
    <x v="1"/>
    <d v="2026-01-01T00:00:00"/>
    <d v="2026-01-03T00:00:00"/>
    <s v="Jan"/>
    <n v="-48"/>
    <s v="&lt; 0 Days"/>
    <s v="Jan Beginning"/>
    <s v="No Current Open Demand"/>
    <s v="No Current Open Demand"/>
    <x v="20"/>
    <n v="0"/>
    <x v="6"/>
    <m/>
    <m/>
    <m/>
    <m/>
    <m/>
    <m/>
    <m/>
    <m/>
    <m/>
    <m/>
    <m/>
    <m/>
    <m/>
    <m/>
    <m/>
    <m/>
    <m/>
    <m/>
    <m/>
    <m/>
    <m/>
    <m/>
    <m/>
    <m/>
    <m/>
    <m/>
    <m/>
    <m/>
    <m/>
    <m/>
    <m/>
    <m/>
    <m/>
    <m/>
    <m/>
    <m/>
    <m/>
    <m/>
    <m/>
    <m/>
    <m/>
    <m/>
    <m/>
  </r>
  <r>
    <n v="146"/>
    <s v="INDIA"/>
    <s v="Ramp Down"/>
    <s v="BCBS AZ"/>
    <s v="Digital Engg"/>
    <s v="Santhosh N"/>
    <s v="Samatha"/>
    <s v="INEMP7739"/>
    <s v="Senior Consultant"/>
    <m/>
    <n v="0"/>
    <d v="2025-06-25T00:00:00"/>
    <n v="4"/>
    <n v="0.33333333333333298"/>
    <s v="0 - 2 Yrs"/>
    <n v="4"/>
    <n v="0.33333333333333298"/>
    <s v="0 - 2 Yrs"/>
    <m/>
    <m/>
    <m/>
    <x v="1"/>
    <d v="2026-01-01T00:00:00"/>
    <d v="2026-01-03T00:00:00"/>
    <s v="Jan"/>
    <n v="-48"/>
    <s v="&lt; 0 Days"/>
    <s v="Jan Beginning"/>
    <s v="No Current Open Demand"/>
    <s v="No Current Open Demand"/>
    <x v="20"/>
    <n v="0"/>
    <x v="6"/>
    <m/>
    <m/>
    <m/>
    <m/>
    <m/>
    <m/>
    <m/>
    <m/>
    <m/>
    <m/>
    <m/>
    <m/>
    <m/>
    <m/>
    <m/>
    <m/>
    <m/>
    <m/>
    <m/>
    <m/>
    <m/>
    <m/>
    <m/>
    <m/>
    <m/>
    <m/>
    <m/>
    <m/>
    <m/>
    <m/>
    <m/>
    <m/>
    <m/>
    <m/>
    <m/>
    <m/>
    <m/>
    <m/>
    <m/>
    <m/>
    <m/>
    <m/>
    <m/>
  </r>
  <r>
    <n v="147"/>
    <s v="INDIA"/>
    <s v="Ramp Down"/>
    <s v="INTEGRATED HOME CARE SERVICES"/>
    <s v="Digital Engg"/>
    <s v="Napa Aravinda"/>
    <s v="Girish"/>
    <s v="INEMP7355"/>
    <s v="Senior Software Engineer"/>
    <s v="Build"/>
    <n v="24"/>
    <d v="2023-10-09T00:00:00"/>
    <n v="25"/>
    <n v="2.0833333333333299"/>
    <s v="2 - 4 Yrs"/>
    <n v="49"/>
    <n v="4.0833333333333304"/>
    <s v="4 - 6 Yrs"/>
    <s v="Java with Add ons"/>
    <m/>
    <m/>
    <x v="1"/>
    <d v="2025-12-04T00:00:00"/>
    <d v="2025-12-06T00:00:00"/>
    <s v="Dec"/>
    <n v="-20"/>
    <s v="&lt; 0 Days"/>
    <s v="Dec Beginning"/>
    <s v="No Current Open Demand"/>
    <s v="No Current Open Demand"/>
    <x v="3"/>
    <n v="0"/>
    <x v="6"/>
    <m/>
    <m/>
    <m/>
    <m/>
    <m/>
    <m/>
    <m/>
    <m/>
    <m/>
    <m/>
    <m/>
    <m/>
    <m/>
    <m/>
    <m/>
    <m/>
    <m/>
    <m/>
    <m/>
    <m/>
    <m/>
    <m/>
    <m/>
    <m/>
    <m/>
    <m/>
    <m/>
    <m/>
    <m/>
    <m/>
    <m/>
    <m/>
    <m/>
    <m/>
    <m/>
    <m/>
    <m/>
    <m/>
    <m/>
    <m/>
    <m/>
    <m/>
    <m/>
  </r>
  <r>
    <n v="148"/>
    <s v="INDIA"/>
    <s v="Ramp Down"/>
    <s v="SYNAPSE HEALTH"/>
    <s v="Data &amp; AI"/>
    <s v="M Reshma"/>
    <s v="Jijesh"/>
    <s v="INEMP6505"/>
    <s v="Software Engineer"/>
    <s v="Connect"/>
    <n v="0"/>
    <d v="2022-03-18T00:00:00"/>
    <n v="43"/>
    <n v="3.5833333333333299"/>
    <s v="2 - 4 Yrs"/>
    <n v="43"/>
    <n v="3.5833333333333299"/>
    <s v="2 - 4 Yrs"/>
    <s v="Data Engineering - Spark"/>
    <s v="Business Analyst"/>
    <m/>
    <x v="1"/>
    <d v="2025-12-02T00:00:00"/>
    <d v="2025-12-06T00:00:00"/>
    <s v="Dec"/>
    <n v="-18"/>
    <s v="&lt; 0 Days"/>
    <s v="Dec Beginning"/>
    <s v="No Current Open Demand"/>
    <s v="No Current Open Demand"/>
    <x v="10"/>
    <n v="0"/>
    <x v="6"/>
    <m/>
    <m/>
    <m/>
    <m/>
    <m/>
    <m/>
    <m/>
    <m/>
    <m/>
    <m/>
    <m/>
    <m/>
    <m/>
    <m/>
    <m/>
    <m/>
    <m/>
    <m/>
    <m/>
    <m/>
    <m/>
    <m/>
    <m/>
    <m/>
    <m/>
    <m/>
    <m/>
    <m/>
    <m/>
    <m/>
    <m/>
    <m/>
    <m/>
    <m/>
    <m/>
    <m/>
    <m/>
    <m/>
    <m/>
    <m/>
    <m/>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67">
  <r>
    <x v="0"/>
    <x v="0"/>
    <s v="INDIA"/>
    <s v="INEMP6296"/>
    <s v="Amruthabinish Thekkayil Krishnan"/>
    <s v="IQVIA"/>
    <s v="Life Sciences Enterprise"/>
    <s v="Enterprise SBU"/>
    <d v="2023-05-01T00:00:00"/>
    <s v="May'23, Week 1"/>
    <s v=".NET"/>
    <m/>
    <m/>
    <m/>
    <m/>
    <m/>
    <m/>
    <s v="Build"/>
  </r>
  <r>
    <x v="0"/>
    <x v="0"/>
    <s v="INDIA"/>
    <s v="INEMP7037"/>
    <s v="Muppavarapu Siva Krishna"/>
    <s v="IQVIA"/>
    <s v="Life Sciences Enterprise"/>
    <s v="Enterprise SBU"/>
    <d v="2023-05-17T00:00:00"/>
    <s v="May'23, Week 3"/>
    <s v="Oracle"/>
    <m/>
    <m/>
    <m/>
    <m/>
    <m/>
    <m/>
    <s v="Build"/>
  </r>
  <r>
    <x v="0"/>
    <x v="0"/>
    <s v="INDIA"/>
    <s v="INEMP6191"/>
    <s v="Nagarjuna Pasam"/>
    <s v="IQVIA"/>
    <s v="Life Sciences Enterprise"/>
    <s v="Enterprise SBU"/>
    <d v="2023-07-01T00:00:00"/>
    <s v="Jun'23, Week 4"/>
    <s v="Tableau"/>
    <m/>
    <m/>
    <m/>
    <m/>
    <m/>
    <m/>
    <s v="Connect"/>
  </r>
  <r>
    <x v="0"/>
    <x v="0"/>
    <s v="INDIA"/>
    <s v="INEMP2653"/>
    <s v="Rakesh Mukundray Shah"/>
    <s v="Greenway"/>
    <s v="Payer Health Tech"/>
    <s v="Tech SBU"/>
    <d v="2023-03-01T00:00:00"/>
    <s v="Feb'23, Week 4"/>
    <s v="Project Management(Consulting)"/>
    <m/>
    <m/>
    <m/>
    <m/>
    <m/>
    <m/>
    <s v="Build"/>
  </r>
  <r>
    <x v="0"/>
    <x v="0"/>
    <s v="INDIA"/>
    <s v="INEMP1649"/>
    <s v="Ravi Kumar Goyal"/>
    <s v="Relatient LLC"/>
    <s v="ProviderTech"/>
    <s v="Tech SBU"/>
    <d v="2023-03-11T00:00:00"/>
    <s v="Mar'23, Week 1"/>
    <s v=".NET"/>
    <m/>
    <m/>
    <m/>
    <m/>
    <m/>
    <m/>
    <s v="Build"/>
  </r>
  <r>
    <x v="0"/>
    <x v="0"/>
    <s v="INDIA"/>
    <s v="INEMP6240"/>
    <s v="S Nagarjuna"/>
    <s v="Millenniapay"/>
    <s v="Payer Health Tech"/>
    <s v="Tech SBU"/>
    <d v="2023-06-29T00:00:00"/>
    <s v="June'23, Week 3"/>
    <s v="SSIS, SSRS"/>
    <m/>
    <m/>
    <m/>
    <m/>
    <m/>
    <m/>
    <s v="Connect"/>
  </r>
  <r>
    <x v="0"/>
    <x v="0"/>
    <s v="INDIA"/>
    <s v="INEMP6383"/>
    <s v="Shashi B P"/>
    <s v="CVS Health"/>
    <s v="CVS"/>
    <s v="Enterprise SBU"/>
    <d v="2023-06-15T00:00:00"/>
    <s v="June'23, Week 2"/>
    <s v="Java"/>
    <m/>
    <m/>
    <m/>
    <m/>
    <m/>
    <m/>
    <s v="Build"/>
  </r>
  <r>
    <x v="0"/>
    <x v="0"/>
    <s v="INDIA"/>
    <s v="INEMP3029"/>
    <s v="Krishna Charan Moningi"/>
    <s v="IQVIA"/>
    <s v="Life Sciences Enterprise"/>
    <s v="Enterprise SBU"/>
    <d v="2023-07-22T00:00:00"/>
    <s v="Jul'23, Week 3"/>
    <s v="Java"/>
    <m/>
    <m/>
    <m/>
    <m/>
    <m/>
    <m/>
    <s v="Build"/>
  </r>
  <r>
    <x v="0"/>
    <x v="0"/>
    <s v="INDIA"/>
    <s v="INEMP5890"/>
    <s v="Mamatha R"/>
    <s v="CVS Health"/>
    <s v="CVS"/>
    <s v="Enterprise SBU"/>
    <d v="2023-07-07T00:00:00"/>
    <s v="Jul'23, Week 1"/>
    <s v="Security and Compliance"/>
    <m/>
    <m/>
    <m/>
    <m/>
    <m/>
    <m/>
    <s v="Build"/>
  </r>
  <r>
    <x v="0"/>
    <x v="0"/>
    <s v="INDIA"/>
    <s v="INEMP3784"/>
    <s v="Anamika Kumari"/>
    <s v="BCGDV - Connected Health Experience"/>
    <s v="Life Sciences"/>
    <s v="Enterprise SBU"/>
    <d v="2023-07-01T00:00:00"/>
    <s v="June'23, Week 4"/>
    <s v="Android"/>
    <m/>
    <m/>
    <m/>
    <m/>
    <m/>
    <m/>
    <s v="Build"/>
  </r>
  <r>
    <x v="0"/>
    <x v="0"/>
    <s v="INDIA"/>
    <s v="INEMP5501"/>
    <s v="Digvijay Tiwari"/>
    <s v="Relatient LLC"/>
    <s v="ProviderTech"/>
    <s v="Tech SBU"/>
    <d v="2023-08-01T00:00:00"/>
    <s v="Jul'23, Week 5"/>
    <s v="PHP"/>
    <m/>
    <m/>
    <m/>
    <m/>
    <m/>
    <m/>
    <s v="Build"/>
  </r>
  <r>
    <x v="0"/>
    <x v="0"/>
    <s v="INDIA"/>
    <s v="INEMP7075"/>
    <s v="Abdul Jameel Ahammed Shaik"/>
    <s v="CVS Health"/>
    <s v="CVS"/>
    <s v="Enterprise SBU"/>
    <d v="2023-08-05T00:00:00"/>
    <s v="July'23, Week 5"/>
    <s v="Devops"/>
    <m/>
    <m/>
    <m/>
    <m/>
    <m/>
    <m/>
    <s v="Build"/>
  </r>
  <r>
    <x v="0"/>
    <x v="0"/>
    <s v="INDIA"/>
    <s v="INEMP6657"/>
    <s v="Vikram Vasantha Kumar"/>
    <s v="CVS Health"/>
    <s v="CVS"/>
    <s v="Enterprise SBU"/>
    <d v="2023-08-03T00:00:00"/>
    <s v="July'23, Week 5"/>
    <s v="Azure-Solution Architect"/>
    <m/>
    <m/>
    <m/>
    <m/>
    <m/>
    <m/>
    <s v="Build"/>
  </r>
  <r>
    <x v="0"/>
    <x v="0"/>
    <s v="INDIA"/>
    <s v="INEMP6348"/>
    <s v="Chodipilli Dasu Babu"/>
    <s v="Waystar"/>
    <s v="Payer Health Tech"/>
    <s v="Tech SBU"/>
    <d v="2023-07-13T00:00:00"/>
    <s v="July'23, Week 2"/>
    <s v="Oracle"/>
    <m/>
    <m/>
    <m/>
    <m/>
    <m/>
    <m/>
    <s v="Build"/>
  </r>
  <r>
    <x v="0"/>
    <x v="0"/>
    <s v="INDIA"/>
    <s v="INEMP4758"/>
    <s v="Fathimath Sadeeqa"/>
    <s v="Un-available Pool"/>
    <s v="Un-available Pool"/>
    <s v="Un-available Pool"/>
    <d v="2023-08-01T00:00:00"/>
    <s v="July'23, Week 5"/>
    <s v="PHP/Laravel/Codeigniter/CakePHP"/>
    <m/>
    <m/>
    <m/>
    <m/>
    <m/>
    <m/>
    <s v="Build"/>
  </r>
  <r>
    <x v="0"/>
    <x v="0"/>
    <s v="INDIA"/>
    <s v="INEMP5726"/>
    <s v="Vasu Deva Simha Sardesai"/>
    <s v="Project AB - ERIKA"/>
    <s v="Others"/>
    <s v="NA"/>
    <d v="2023-08-11T00:00:00"/>
    <s v="Aug'23, Week 1"/>
    <s v="SSIS, SSRS"/>
    <m/>
    <m/>
    <m/>
    <m/>
    <m/>
    <m/>
    <s v="Build"/>
  </r>
  <r>
    <x v="0"/>
    <x v="0"/>
    <s v="INDIA"/>
    <s v="INEMP6675"/>
    <s v="Sunil Lalitkumar Shah"/>
    <s v="Rocky Mountain Health Plan"/>
    <s v="Payer West"/>
    <s v="Enterprise SBU"/>
    <d v="2023-09-01T00:00:00"/>
    <s v="Aug'23, Week 4"/>
    <s v="Oracle"/>
    <m/>
    <m/>
    <m/>
    <m/>
    <m/>
    <m/>
    <s v="Build"/>
  </r>
  <r>
    <x v="0"/>
    <x v="0"/>
    <s v="INDIA"/>
    <s v="INEMP7107"/>
    <s v="Sirana Hareesh"/>
    <s v="CVS Health"/>
    <s v="CVS"/>
    <s v="Enterprise SBU"/>
    <d v="2023-08-28T00:00:00"/>
    <s v="Aug'23, Week 4"/>
    <s v="Devops"/>
    <m/>
    <m/>
    <m/>
    <m/>
    <m/>
    <m/>
    <s v="Build"/>
  </r>
  <r>
    <x v="0"/>
    <x v="0"/>
    <s v="INDIA"/>
    <s v="INEMP3449"/>
    <s v="Bhavana Mallikarjunaiah"/>
    <s v="Uprise Health"/>
    <s v="ProviderTech"/>
    <s v="Tech SBU"/>
    <d v="2023-08-07T00:00:00"/>
    <s v="Aug'23, Week 1"/>
    <s v="ETL Testing"/>
    <m/>
    <m/>
    <m/>
    <m/>
    <m/>
    <m/>
    <s v="Build"/>
  </r>
  <r>
    <x v="0"/>
    <x v="0"/>
    <s v="INDIA"/>
    <s v="INEMP4167"/>
    <s v="Lavanya Kalidasan"/>
    <s v="CVS Health"/>
    <s v="CVS"/>
    <s v="Enterprise SBU"/>
    <d v="2023-10-07T00:00:00"/>
    <s v="Oct'23, Week 1"/>
    <s v="Healthcare Consultant"/>
    <m/>
    <m/>
    <m/>
    <m/>
    <m/>
    <m/>
    <s v="Build"/>
  </r>
  <r>
    <x v="0"/>
    <x v="0"/>
    <s v="INDIA"/>
    <s v="INEMP6057"/>
    <s v="Raghavendra Kolli"/>
    <s v="UpHealth"/>
    <s v="ProviderTech"/>
    <s v="Tech SBU"/>
    <d v="2023-05-11T00:00:00"/>
    <s v="May'23, Week 4"/>
    <s v="Dev Ops"/>
    <m/>
    <m/>
    <m/>
    <m/>
    <m/>
    <m/>
    <s v="Build"/>
  </r>
  <r>
    <x v="0"/>
    <x v="0"/>
    <s v="INDIA"/>
    <s v="INEMP3776"/>
    <s v="Sahul Hameed Nagoor Ghani"/>
    <s v="CVS Health"/>
    <s v="CVS"/>
    <s v="Enterprise SBU"/>
    <d v="2023-10-01T00:00:00"/>
    <s v="Sep'23, Week 4"/>
    <s v="Tableau"/>
    <m/>
    <m/>
    <m/>
    <m/>
    <m/>
    <m/>
    <s v="Build"/>
  </r>
  <r>
    <x v="0"/>
    <x v="0"/>
    <s v="INDIA"/>
    <s v="INEMP5391"/>
    <s v="Ashwin K"/>
    <s v="Cytel"/>
    <s v="Life Sciences Health Tech"/>
    <s v="Tech SBU"/>
    <d v="2023-10-01T00:00:00"/>
    <s v="Sep'23, Week 4"/>
    <s v=".NET"/>
    <m/>
    <m/>
    <m/>
    <m/>
    <m/>
    <m/>
    <s v="Build"/>
  </r>
  <r>
    <x v="0"/>
    <x v="0"/>
    <s v="INDIA"/>
    <s v="INEMP5034"/>
    <s v="Hemant Manral"/>
    <s v="Navvis and Company"/>
    <s v="Health Technology"/>
    <s v="Health Technology"/>
    <d v="2023-10-11T00:00:00"/>
    <s v="Oct'23, Week 2"/>
    <s v="Product Management(Consulting)"/>
    <m/>
    <m/>
    <m/>
    <m/>
    <m/>
    <m/>
    <s v="Design"/>
  </r>
  <r>
    <x v="0"/>
    <x v="0"/>
    <s v="INDIA"/>
    <s v="INEMP6335"/>
    <s v="Meenakshi Muthu"/>
    <s v="Finvi"/>
    <s v="Payer Health Tech"/>
    <s v="Tech SBU"/>
    <d v="2023-10-09T00:00:00"/>
    <s v="Oct'23, Week 2"/>
    <s v="Intersystems"/>
    <m/>
    <m/>
    <m/>
    <m/>
    <m/>
    <m/>
    <s v="Build"/>
  </r>
  <r>
    <x v="0"/>
    <x v="0"/>
    <s v="INDIA"/>
    <s v="INEMP7323"/>
    <s v="Rakesh Pandey"/>
    <s v="Proactive Hire"/>
    <s v="Proactive Hire"/>
    <s v="Proactive Hire"/>
    <d v="2023-09-21T00:00:00"/>
    <s v="Sep'23, Week 3"/>
    <s v="Java"/>
    <m/>
    <m/>
    <m/>
    <m/>
    <m/>
    <m/>
    <s v="Build"/>
  </r>
  <r>
    <x v="0"/>
    <x v="0"/>
    <s v="INDIA"/>
    <s v="INEMP6716"/>
    <s v="Chimalamarri Panakala Reddy"/>
    <s v="Health New England"/>
    <s v="Payer East"/>
    <s v="Enterprise SBU"/>
    <d v="2023-11-01T00:00:00"/>
    <s v="Oct'23, Week 5"/>
    <s v=".NET"/>
    <m/>
    <m/>
    <m/>
    <m/>
    <m/>
    <m/>
    <s v="Build"/>
  </r>
  <r>
    <x v="0"/>
    <x v="0"/>
    <s v="INDIA"/>
    <s v="INEMP6306"/>
    <s v="Sreekanth K T"/>
    <s v="Cytel"/>
    <s v="Life Sciences Health Tech"/>
    <s v="Tech SBU"/>
    <d v="2023-10-21T00:00:00"/>
    <s v="Oct'23, Week 3"/>
    <s v=".NET"/>
    <m/>
    <m/>
    <m/>
    <m/>
    <m/>
    <m/>
    <s v="Build"/>
  </r>
  <r>
    <x v="0"/>
    <x v="0"/>
    <s v="INDIA"/>
    <s v="INEMP5363"/>
    <s v="Ramyatejasri Bontha"/>
    <s v="Project AB - Corelake Product Development"/>
    <s v="Others"/>
    <s v="NA"/>
    <d v="2023-11-04T00:00:00"/>
    <s v="Oct'23, Week 5"/>
    <s v="Devops"/>
    <m/>
    <m/>
    <m/>
    <m/>
    <m/>
    <m/>
    <s v="Build"/>
  </r>
  <r>
    <x v="0"/>
    <x v="0"/>
    <s v="INDIA"/>
    <s v="INEMP7167"/>
    <s v="Navamani Gopinath N"/>
    <s v="Finvi"/>
    <s v="Payer Health Tech"/>
    <s v="Tech SBU"/>
    <d v="2023-10-30T00:00:00"/>
    <s v="Oct'23, Week 3"/>
    <s v="Data Engineering Stack like Spark, Kafka"/>
    <m/>
    <m/>
    <m/>
    <m/>
    <m/>
    <m/>
    <s v="Connect"/>
  </r>
  <r>
    <x v="0"/>
    <x v="0"/>
    <s v="INDIA"/>
    <s v="INEMP2436"/>
    <s v="Shilpa Gururao"/>
    <s v="Humana"/>
    <s v="Payer East"/>
    <s v="Enterprise SBU"/>
    <d v="2023-10-18T00:00:00"/>
    <s v="Oct'23, Week 3"/>
    <s v=".NET"/>
    <m/>
    <m/>
    <m/>
    <m/>
    <m/>
    <m/>
    <s v="Build"/>
  </r>
  <r>
    <x v="0"/>
    <x v="0"/>
    <s v="INDIA"/>
    <s v="INEMP6609"/>
    <s v="Kawsalya Avinash"/>
    <s v="CVS Health"/>
    <s v="CVS"/>
    <s v="Enterprise SBU"/>
    <d v="2023-10-13T00:00:00"/>
    <s v="Oct'23, Week 2"/>
    <s v="Dev Ops"/>
    <m/>
    <m/>
    <m/>
    <m/>
    <m/>
    <m/>
    <s v="Build"/>
  </r>
  <r>
    <x v="0"/>
    <x v="0"/>
    <s v="INDIA"/>
    <s v="INEMP5318"/>
    <s v="Devanshu"/>
    <s v="Cytel"/>
    <s v="Life Sciences Health Tech"/>
    <s v="Tech SBU"/>
    <d v="2023-11-01T00:00:00"/>
    <s v="Oct'23, Week 5"/>
    <s v="React"/>
    <m/>
    <m/>
    <m/>
    <m/>
    <m/>
    <m/>
    <s v="Build"/>
  </r>
  <r>
    <x v="0"/>
    <x v="0"/>
    <s v="INDIA"/>
    <s v="INEMP4891"/>
    <s v="Kalastri Narasimha Reddy"/>
    <s v="Cytel"/>
    <s v="Life Sciences Health Tech"/>
    <s v="Tech SBU"/>
    <d v="2023-11-01T00:00:00"/>
    <s v="Oct'23, Week 5"/>
    <s v="QA Automation"/>
    <m/>
    <m/>
    <m/>
    <m/>
    <m/>
    <m/>
    <s v="Build"/>
  </r>
  <r>
    <x v="0"/>
    <x v="0"/>
    <s v="INDIA"/>
    <s v="INEMP6777"/>
    <s v="Kondreddy Aparna"/>
    <s v="Un-available Pool"/>
    <s v="Un-available Pool"/>
    <s v="Un-available Pool"/>
    <d v="2023-10-09T00:00:00"/>
    <s v="Oct'23, Week 2"/>
    <s v="SSIS, SSRS"/>
    <m/>
    <m/>
    <m/>
    <m/>
    <m/>
    <m/>
    <s v="Connect"/>
  </r>
  <r>
    <x v="0"/>
    <x v="0"/>
    <s v="INDIA"/>
    <s v="INEMP5358"/>
    <s v="Bandi Thirupathi"/>
    <s v="Ciox Health"/>
    <s v="Payer Health Tech"/>
    <s v="Tech SBU"/>
    <d v="2023-10-27T00:00:00"/>
    <s v="Oct'23, Week 4"/>
    <s v=".NET"/>
    <m/>
    <m/>
    <m/>
    <m/>
    <m/>
    <m/>
    <s v="Build"/>
  </r>
  <r>
    <x v="0"/>
    <x v="0"/>
    <s v="INDIA"/>
    <s v="INEMP3670"/>
    <s v="Qamrey Azam"/>
    <s v="Healthcomp"/>
    <s v="Payer Health Tech"/>
    <s v="Tech SBU"/>
    <d v="2023-11-01T00:00:00"/>
    <s v="Oct'23, Week 5"/>
    <s v="SAP BO"/>
    <m/>
    <m/>
    <m/>
    <m/>
    <m/>
    <m/>
    <s v="Connect"/>
  </r>
  <r>
    <x v="0"/>
    <x v="0"/>
    <s v="INDIA"/>
    <s v="INEMP5145"/>
    <s v="Devendra Kumar"/>
    <s v="UpHealth"/>
    <s v="ProviderTech"/>
    <s v="Tech SBU"/>
    <d v="2023-11-01T00:00:00"/>
    <s v="Oct'23, Week 5"/>
    <s v="Project Management(Consulting)"/>
    <m/>
    <m/>
    <m/>
    <m/>
    <m/>
    <m/>
    <s v="Build"/>
  </r>
  <r>
    <x v="0"/>
    <x v="0"/>
    <s v="INDIA"/>
    <s v="INEMP236"/>
    <s v="Sherief Mogral"/>
    <s v="UpHealth"/>
    <s v="ProviderTech"/>
    <s v="Tech SBU"/>
    <d v="2023-11-01T00:00:00"/>
    <s v="Oct'23, Week 5"/>
    <s v=".NET"/>
    <m/>
    <m/>
    <m/>
    <m/>
    <m/>
    <m/>
    <s v="Build"/>
  </r>
  <r>
    <x v="0"/>
    <x v="0"/>
    <s v="INDIA"/>
    <s v="INEMP2293"/>
    <s v="Sridharan Santhanam"/>
    <s v="MatrixCare"/>
    <s v="Others"/>
    <s v="NA"/>
    <d v="2023-11-03T00:00:00"/>
    <s v="Oct'23, Week 5"/>
    <s v=".NET"/>
    <m/>
    <m/>
    <m/>
    <m/>
    <m/>
    <m/>
    <s v="Build"/>
  </r>
  <r>
    <x v="0"/>
    <x v="0"/>
    <s v="INDIA"/>
    <s v="INEMP6932"/>
    <s v="Kunapareddy L Venkata Sai Sarath"/>
    <s v="CVS Health"/>
    <s v="CVS"/>
    <s v="Enterprise SBU"/>
    <d v="2023-11-02T00:00:00"/>
    <s v="Oct'23, Week 5"/>
    <s v="Oracle"/>
    <m/>
    <m/>
    <m/>
    <m/>
    <m/>
    <m/>
    <s v="Build"/>
  </r>
  <r>
    <x v="0"/>
    <x v="0"/>
    <s v="INDIA"/>
    <s v="INEMP7310"/>
    <s v="Dipendra  Singh"/>
    <s v="UpHealth"/>
    <s v="ProviderTech"/>
    <s v="Tech SBU"/>
    <d v="2023-11-01T00:00:00"/>
    <s v="Oct'23, Week 5"/>
    <s v="React"/>
    <m/>
    <m/>
    <m/>
    <m/>
    <m/>
    <m/>
    <s v="Build"/>
  </r>
  <r>
    <x v="0"/>
    <x v="0"/>
    <s v="INDIA"/>
    <s v="INEMP7328"/>
    <s v="Jannu  Venkatesh"/>
    <s v="UpHealth"/>
    <s v="ProviderTech"/>
    <s v="Tech SBU"/>
    <d v="2023-11-01T00:00:00"/>
    <s v="Oct'23, Week 5"/>
    <s v="Java"/>
    <m/>
    <m/>
    <m/>
    <m/>
    <m/>
    <m/>
    <s v="Build"/>
  </r>
  <r>
    <x v="0"/>
    <x v="0"/>
    <s v="INDIA"/>
    <s v="INEMP7325"/>
    <s v="Konanki Keshava Naidu"/>
    <s v="UpHealth"/>
    <s v="ProviderTech"/>
    <s v="Tech SBU"/>
    <d v="2023-11-01T00:00:00"/>
    <s v="Oct'23, Week 5"/>
    <s v="Java"/>
    <m/>
    <m/>
    <m/>
    <m/>
    <m/>
    <m/>
    <s v="Build"/>
  </r>
  <r>
    <x v="0"/>
    <x v="0"/>
    <s v="INDIA"/>
    <s v="INEMP6962"/>
    <s v="Prabhu Rampur"/>
    <s v="UpHealth"/>
    <s v="ProviderTech"/>
    <s v="Tech SBU"/>
    <d v="2023-11-01T00:00:00"/>
    <s v="Oct'23, Week 5"/>
    <s v="QA Automation"/>
    <m/>
    <m/>
    <m/>
    <m/>
    <m/>
    <m/>
    <s v="Build"/>
  </r>
  <r>
    <x v="0"/>
    <x v="0"/>
    <s v="INDIA"/>
    <s v="INEMP7322"/>
    <s v="Raghavulu  Maggam"/>
    <s v="UpHealth"/>
    <s v="ProviderTech"/>
    <s v="Tech SBU"/>
    <d v="2023-11-01T00:00:00"/>
    <s v="Oct'23, Week 5"/>
    <s v="Java"/>
    <m/>
    <m/>
    <m/>
    <m/>
    <m/>
    <m/>
    <s v="Build"/>
  </r>
  <r>
    <x v="0"/>
    <x v="0"/>
    <s v="INDIA"/>
    <s v="INEMP3082"/>
    <s v="Raghupathy Muniandy"/>
    <s v="UpHealth"/>
    <s v="ProviderTech"/>
    <s v="Tech SBU"/>
    <d v="2023-11-01T00:00:00"/>
    <s v="Oct'23, Week 5"/>
    <s v=".NET"/>
    <m/>
    <m/>
    <m/>
    <m/>
    <m/>
    <m/>
    <s v="Build"/>
  </r>
  <r>
    <x v="0"/>
    <x v="0"/>
    <s v="INDIA"/>
    <s v="INEMP7317"/>
    <s v="Shehzad Azad Khan"/>
    <s v="UpHealth"/>
    <s v="ProviderTech"/>
    <s v="Tech SBU"/>
    <d v="2023-11-01T00:00:00"/>
    <s v="Oct'23, Week 5"/>
    <s v="Java"/>
    <m/>
    <m/>
    <m/>
    <m/>
    <m/>
    <m/>
    <s v="Build"/>
  </r>
  <r>
    <x v="0"/>
    <x v="0"/>
    <s v="INDIA"/>
    <s v="INEMP7344"/>
    <s v="Shivam  Mishra"/>
    <s v="UpHealth"/>
    <s v="ProviderTech"/>
    <s v="Tech SBU"/>
    <d v="2023-11-01T00:00:00"/>
    <s v="Oct'23, Week 5"/>
    <s v="Java"/>
    <m/>
    <m/>
    <m/>
    <m/>
    <m/>
    <m/>
    <s v="Build"/>
  </r>
  <r>
    <x v="0"/>
    <x v="0"/>
    <s v="INDIA"/>
    <s v="INEMP7320"/>
    <s v="Suman  Misra"/>
    <s v="UpHealth"/>
    <s v="ProviderTech"/>
    <s v="Tech SBU"/>
    <d v="2023-11-01T00:00:00"/>
    <s v="Oct'23, Week 5"/>
    <s v="SSIS, SSRS"/>
    <m/>
    <m/>
    <m/>
    <m/>
    <m/>
    <m/>
    <s v="Build"/>
  </r>
  <r>
    <x v="0"/>
    <x v="0"/>
    <s v="INDIA"/>
    <s v="INEMP7363"/>
    <s v="Chilakuri Chandra Sekhar"/>
    <s v="Proactive Hire"/>
    <s v="Proactive Hire"/>
    <s v="Proactive Hire"/>
    <d v="2023-10-18T00:00:00"/>
    <s v="Oct'23, Week 3"/>
    <s v="Java"/>
    <m/>
    <m/>
    <m/>
    <m/>
    <m/>
    <m/>
    <s v="Build"/>
  </r>
  <r>
    <x v="0"/>
    <x v="0"/>
    <s v="INDIA"/>
    <s v="INEMP5333"/>
    <s v="Amit Kumar"/>
    <s v="IQVIA"/>
    <s v="Life Sciences Enterprise"/>
    <s v="Enterprise SBU"/>
    <d v="2023-11-14T00:00:00"/>
    <s v="Nov'23, Week 2"/>
    <s v=".NET"/>
    <m/>
    <m/>
    <m/>
    <m/>
    <m/>
    <m/>
    <s v="Build"/>
  </r>
  <r>
    <x v="0"/>
    <x v="0"/>
    <s v="INDIA"/>
    <s v="INEMP4883"/>
    <s v="Gowthami Tellakapalli"/>
    <s v="IQVIA"/>
    <s v="Life Sciences Enterprise"/>
    <s v="Enterprise SBU"/>
    <d v="2023-11-14T00:00:00"/>
    <s v="Nov'23, Week 2"/>
    <s v="QA Automation"/>
    <m/>
    <m/>
    <m/>
    <m/>
    <m/>
    <m/>
    <s v="Build"/>
  </r>
  <r>
    <x v="0"/>
    <x v="0"/>
    <s v="INDIA"/>
    <s v="INEMP6217"/>
    <s v="Pallapati Santosh Kumar"/>
    <s v="IQVIA"/>
    <s v="Life Sciences Enterprise"/>
    <s v="Enterprise SBU"/>
    <d v="2023-11-14T00:00:00"/>
    <s v="Nov'23, Week 2"/>
    <s v="QA Automation"/>
    <m/>
    <m/>
    <m/>
    <m/>
    <m/>
    <m/>
    <s v="Build"/>
  </r>
  <r>
    <x v="0"/>
    <x v="0"/>
    <s v="INDIA"/>
    <s v="INEMP5429"/>
    <s v="Dinesh Kumar Saraswat"/>
    <s v="ONLIFE HEALTH"/>
    <s v="Payer West"/>
    <s v="Enterprise SBU"/>
    <d v="2023-12-19T00:00:00"/>
    <s v="Dec'23, Week 3"/>
    <s v=".NET"/>
    <m/>
    <m/>
    <m/>
    <m/>
    <m/>
    <m/>
    <s v="Build"/>
  </r>
  <r>
    <x v="0"/>
    <x v="0"/>
    <s v="INDIA"/>
    <s v="INEMP6819"/>
    <s v="Syed Aamer Syed Akber"/>
    <s v="ONLIFE HEALTH"/>
    <s v="Payer West"/>
    <s v="Enterprise SBU"/>
    <d v="2023-12-19T00:00:00"/>
    <s v="Dec'23, Week 3"/>
    <s v=".NET"/>
    <m/>
    <m/>
    <m/>
    <m/>
    <m/>
    <m/>
    <s v="Build"/>
  </r>
  <r>
    <x v="0"/>
    <x v="0"/>
    <s v="INDIA"/>
    <s v="INEMP5102"/>
    <s v="Deepak Kumar Tomar"/>
    <s v="CVS Health"/>
    <s v="CVS"/>
    <s v="Enterprise SBU"/>
    <d v="2023-11-16T00:00:00"/>
    <s v="Nov'23, Week 2"/>
    <s v="Dev Ops"/>
    <m/>
    <m/>
    <m/>
    <m/>
    <m/>
    <m/>
    <s v="Build"/>
  </r>
  <r>
    <x v="0"/>
    <x v="0"/>
    <s v="INDIA"/>
    <s v="INEMP6129"/>
    <s v="Sudheer Raavi"/>
    <s v="CVS Health"/>
    <s v="CVS"/>
    <s v="Enterprise SBU"/>
    <d v="2023-11-16T00:00:00"/>
    <s v="Nov'23, Week 2"/>
    <s v="Devops"/>
    <m/>
    <m/>
    <m/>
    <m/>
    <m/>
    <m/>
    <s v="Build"/>
  </r>
  <r>
    <x v="0"/>
    <x v="0"/>
    <s v="INDIA"/>
    <s v="INEMP5654"/>
    <s v="Sumeet Mehta"/>
    <s v="Prime Therapeutics"/>
    <s v="Payer Enterprise"/>
    <s v="Enterprise SBU"/>
    <d v="2023-11-04T00:00:00"/>
    <s v="Oct'23, Week 5"/>
    <s v="Product Management(Consulting)"/>
    <m/>
    <m/>
    <m/>
    <m/>
    <m/>
    <m/>
    <s v="Design"/>
  </r>
  <r>
    <x v="0"/>
    <x v="0"/>
    <s v="INDIA"/>
    <s v="INEMP7043"/>
    <s v="Sweety Ghosh"/>
    <s v="Lumeris"/>
    <s v="Payer West"/>
    <s v="Enterprise SBU"/>
    <d v="2023-11-17T00:00:00"/>
    <s v="Nov'23, Week 2"/>
    <s v="Product Management(Consulting)"/>
    <m/>
    <m/>
    <m/>
    <m/>
    <m/>
    <m/>
    <s v="Design"/>
  </r>
  <r>
    <x v="0"/>
    <x v="0"/>
    <s v="INDIA"/>
    <s v="INEMP4304"/>
    <s v="Ankit Dixit"/>
    <s v="Cytel"/>
    <s v="Life Sciences Health Tech"/>
    <s v="Tech SBU"/>
    <d v="2023-12-01T00:00:00"/>
    <s v="Nov'23, Week 4"/>
    <s v=".NET"/>
    <m/>
    <m/>
    <m/>
    <m/>
    <m/>
    <m/>
    <s v="Build"/>
  </r>
  <r>
    <x v="0"/>
    <x v="0"/>
    <s v="INDIA"/>
    <s v="INEMP5423"/>
    <s v="Deepak Kumar Singh"/>
    <s v="Cytel"/>
    <s v="Life Sciences Health Tech"/>
    <s v="Tech SBU"/>
    <d v="2023-12-01T00:00:00"/>
    <s v="Nov'23, Week 4"/>
    <s v=".NET"/>
    <m/>
    <m/>
    <m/>
    <m/>
    <m/>
    <m/>
    <s v="Build"/>
  </r>
  <r>
    <x v="0"/>
    <x v="0"/>
    <s v="INDIA"/>
    <s v="INEMP4886"/>
    <s v="Swagatika Mishra"/>
    <s v="Cytel"/>
    <s v="Life Sciences Health Tech"/>
    <s v="Tech SBU"/>
    <d v="2023-12-01T00:00:00"/>
    <s v="Nov'23, Week 4"/>
    <s v="React"/>
    <m/>
    <m/>
    <m/>
    <m/>
    <m/>
    <m/>
    <s v="Build"/>
  </r>
  <r>
    <x v="0"/>
    <x v="0"/>
    <s v="INDIA"/>
    <s v="INEMP6954"/>
    <s v="Binoy Raveendran"/>
    <s v="Humana"/>
    <s v="Payer East"/>
    <s v="Enterprise SBU"/>
    <d v="2023-11-01T00:00:00"/>
    <s v="Oct'23, Week 5"/>
    <s v=".NET"/>
    <m/>
    <m/>
    <m/>
    <m/>
    <m/>
    <m/>
    <s v="Build"/>
  </r>
  <r>
    <x v="0"/>
    <x v="0"/>
    <s v="INDIA"/>
    <s v="INEMP7352"/>
    <s v="Samarth D R"/>
    <s v="UpHealth"/>
    <s v="ProviderTech"/>
    <s v="Tech SBU"/>
    <d v="2023-11-01T00:00:00"/>
    <s v="Oct'23, Week 5"/>
    <s v="Java"/>
    <m/>
    <m/>
    <m/>
    <m/>
    <m/>
    <m/>
    <s v="Build"/>
  </r>
  <r>
    <x v="0"/>
    <x v="0"/>
    <s v="INDIA"/>
    <s v="INEMP3307"/>
    <s v="Ayyappan Kaliyamoorthi"/>
    <s v="EPulseAI"/>
    <s v="Others"/>
    <s v="NA"/>
    <d v="2023-11-07T00:00:00"/>
    <s v="Nov'23, Week 1"/>
    <s v="HTML/CSS"/>
    <m/>
    <m/>
    <m/>
    <m/>
    <m/>
    <m/>
    <s v="Build"/>
  </r>
  <r>
    <x v="0"/>
    <x v="0"/>
    <s v="INDIA"/>
    <s v="INEMP3398"/>
    <s v="Gurupadagouda Karakanagoudra"/>
    <s v="EPulseAI"/>
    <s v="Others"/>
    <s v="NA"/>
    <d v="2023-11-07T00:00:00"/>
    <s v="Nov'23, Week 1"/>
    <s v=".NET"/>
    <m/>
    <m/>
    <m/>
    <m/>
    <m/>
    <m/>
    <s v="Build"/>
  </r>
  <r>
    <x v="0"/>
    <x v="0"/>
    <s v="INDIA"/>
    <s v="INEMP5786"/>
    <s v="Jayasmita Pradhan"/>
    <s v="Un-available Pool"/>
    <s v="Un-available Pool"/>
    <s v="Un-available Pool"/>
    <d v="2023-11-13T00:00:00"/>
    <s v="Nov'23, Week 2"/>
    <s v="SSIS, SSRS"/>
    <m/>
    <m/>
    <m/>
    <m/>
    <m/>
    <m/>
    <s v="Connect"/>
  </r>
  <r>
    <x v="0"/>
    <x v="0"/>
    <s v="INDIA"/>
    <s v="INEMP5480"/>
    <s v="Avinash Kumar"/>
    <s v="UpHealth"/>
    <s v="ProviderTech"/>
    <s v="Tech SBU"/>
    <d v="2023-12-01T00:00:00"/>
    <s v="Nov'23, Week 4"/>
    <s v="Java"/>
    <m/>
    <m/>
    <m/>
    <m/>
    <m/>
    <m/>
    <s v="Build"/>
  </r>
  <r>
    <x v="0"/>
    <x v="0"/>
    <s v="INDIA"/>
    <s v="INEMP7162"/>
    <s v="Krishna Hareshkumar Parikh"/>
    <s v="UpHealth"/>
    <s v="ProviderTech"/>
    <s v="Tech SBU"/>
    <d v="2023-12-01T00:00:00"/>
    <s v="Nov'23, Week 4"/>
    <s v="Business Analyst"/>
    <m/>
    <m/>
    <m/>
    <m/>
    <m/>
    <m/>
    <s v="Build"/>
  </r>
  <r>
    <x v="0"/>
    <x v="0"/>
    <s v="INDIA"/>
    <s v="INEMP6160"/>
    <s v="Per Reddy Kurri"/>
    <s v="UpHealth"/>
    <s v="ProviderTech"/>
    <s v="Tech SBU"/>
    <d v="2023-12-01T00:00:00"/>
    <s v="Nov'23, Week 4"/>
    <s v="MS Dynamics with Azure"/>
    <m/>
    <m/>
    <m/>
    <m/>
    <m/>
    <m/>
    <s v="Connect"/>
  </r>
  <r>
    <x v="0"/>
    <x v="0"/>
    <s v="INDIA"/>
    <s v="INEMP7329"/>
    <s v="Shashi Kumar A S"/>
    <s v="Humana"/>
    <s v="Payer East"/>
    <s v="Enterprise SBU"/>
    <d v="2023-11-18T00:00:00"/>
    <s v="Nov'23, Week 2"/>
    <s v="QA Manual"/>
    <m/>
    <m/>
    <m/>
    <m/>
    <m/>
    <m/>
    <s v="Build"/>
  </r>
  <r>
    <x v="0"/>
    <x v="0"/>
    <s v="INDIA"/>
    <s v="INEMP7112"/>
    <s v="Tokachichu Veenapavani"/>
    <s v="Finvi"/>
    <s v="Payer Health Tech"/>
    <s v="Tech SBU"/>
    <d v="2023-12-01T00:00:00"/>
    <s v="Nov'23, Week 4"/>
    <s v="Java"/>
    <m/>
    <m/>
    <m/>
    <m/>
    <m/>
    <m/>
    <s v="Build"/>
  </r>
  <r>
    <x v="0"/>
    <x v="0"/>
    <s v="INDIA"/>
    <s v="INEMP3921"/>
    <s v="Trupti Kulkarni"/>
    <s v="Un-available Pool"/>
    <s v="Un-available Pool"/>
    <s v="Un-available Pool"/>
    <d v="2023-11-16T00:00:00"/>
    <s v="Nov'23, Week 2"/>
    <s v="QA Manual"/>
    <m/>
    <m/>
    <m/>
    <m/>
    <m/>
    <m/>
    <s v="Build"/>
  </r>
  <r>
    <x v="0"/>
    <x v="0"/>
    <s v="INDIA"/>
    <s v="INEMP7371"/>
    <s v="Harikesh Kumar Yadav"/>
    <s v="Humana"/>
    <s v="Payer East"/>
    <s v="Enterprise SBU"/>
    <d v="2023-11-20T00:00:00"/>
    <s v="Nov'23, Week 3"/>
    <s v="Salesforce Commerce Cloud"/>
    <m/>
    <m/>
    <m/>
    <m/>
    <m/>
    <m/>
    <s v="Build"/>
  </r>
  <r>
    <x v="0"/>
    <x v="0"/>
    <s v="INDIA"/>
    <s v="INEMP7139"/>
    <s v="Dhivya S"/>
    <s v="NHPRI"/>
    <s v="Payer East"/>
    <s v="Enterprise SBU"/>
    <d v="2023-12-01T00:00:00"/>
    <s v="Nov'23, Week 4"/>
    <s v="QA Manual"/>
    <m/>
    <m/>
    <m/>
    <m/>
    <m/>
    <m/>
    <s v="Build"/>
  </r>
  <r>
    <x v="0"/>
    <x v="0"/>
    <s v="INDIA"/>
    <s v="INEMP7285"/>
    <s v="Karthik M"/>
    <s v="NHPRI"/>
    <s v="Payer East"/>
    <s v="Enterprise SBU"/>
    <d v="2023-12-01T00:00:00"/>
    <s v="Nov'23, Week 4"/>
    <s v="HealthRules"/>
    <m/>
    <m/>
    <m/>
    <m/>
    <m/>
    <m/>
    <s v="Build"/>
  </r>
  <r>
    <x v="0"/>
    <x v="0"/>
    <s v="INDIA"/>
    <s v="INEMP2302"/>
    <s v="Ramanjulreddy Vemulreddy"/>
    <s v="NHPRI"/>
    <s v="Payer East"/>
    <s v="Enterprise SBU"/>
    <d v="2023-12-01T00:00:00"/>
    <s v="Nov'23, Week 4"/>
    <s v="ETL Testing"/>
    <m/>
    <m/>
    <m/>
    <m/>
    <m/>
    <m/>
    <s v="Build"/>
  </r>
  <r>
    <x v="0"/>
    <x v="0"/>
    <s v="INDIA"/>
    <s v="INEMP6514"/>
    <s v="Vachana B C Gowda"/>
    <s v="NHPRI"/>
    <s v="Payer East"/>
    <s v="Enterprise SBU"/>
    <d v="2023-12-01T00:00:00"/>
    <s v="Nov'23, Week 4"/>
    <s v=".NET"/>
    <m/>
    <m/>
    <m/>
    <m/>
    <m/>
    <m/>
    <s v="Build"/>
  </r>
  <r>
    <x v="0"/>
    <x v="0"/>
    <s v="INDIA"/>
    <s v="INEMP3218"/>
    <s v="Vipin Hari"/>
    <s v="Cytel"/>
    <s v="Life Sciences Health Tech"/>
    <s v="Tech SBU"/>
    <d v="2023-12-16T00:00:00"/>
    <s v="Dec'23, Week 2"/>
    <s v="Project Management(Consulting)"/>
    <m/>
    <m/>
    <m/>
    <m/>
    <m/>
    <m/>
    <s v="Build"/>
  </r>
  <r>
    <x v="0"/>
    <x v="0"/>
    <s v="INDIA"/>
    <s v="INEMP6833"/>
    <s v="Deenbandhu Patel"/>
    <s v="PricewaterhouseCoopers LLP"/>
    <s v="Others"/>
    <s v="NA"/>
    <d v="2023-12-09T00:00:00"/>
    <s v="Dec'23, Week 1"/>
    <s v=".NET"/>
    <m/>
    <m/>
    <m/>
    <m/>
    <m/>
    <m/>
    <s v="Build"/>
  </r>
  <r>
    <x v="0"/>
    <x v="0"/>
    <s v="INDIA"/>
    <s v="INEMP3304"/>
    <s v="Deepthi Devarinti"/>
    <s v="PricewaterhouseCoopers LLP"/>
    <s v="Others"/>
    <s v="NA"/>
    <d v="2023-12-09T00:00:00"/>
    <s v="Dec'23, Week 1"/>
    <s v="QA Automation"/>
    <m/>
    <m/>
    <m/>
    <m/>
    <m/>
    <m/>
    <s v="Build"/>
  </r>
  <r>
    <x v="0"/>
    <x v="0"/>
    <s v="INDIA"/>
    <s v="INEMP5941"/>
    <s v="Mohammad Mannan"/>
    <s v="PricewaterhouseCoopers LLP"/>
    <s v="Others"/>
    <s v="NA"/>
    <d v="2023-12-09T00:00:00"/>
    <s v="Dec'23, Week 1"/>
    <s v=".NET"/>
    <m/>
    <m/>
    <m/>
    <m/>
    <m/>
    <m/>
    <s v="Build"/>
  </r>
  <r>
    <x v="0"/>
    <x v="0"/>
    <s v="INDIA"/>
    <s v="INEMP5902"/>
    <s v="Amit Baral"/>
    <s v="PricewaterhouseCoopers LLP"/>
    <s v="Others"/>
    <s v="NA"/>
    <d v="2023-12-30T00:00:00"/>
    <s v="Dec'23, Week 4"/>
    <s v="QA Manual"/>
    <m/>
    <m/>
    <m/>
    <m/>
    <m/>
    <m/>
    <s v="Build"/>
  </r>
  <r>
    <x v="0"/>
    <x v="0"/>
    <s v="INDIA"/>
    <s v="INEMP6703"/>
    <s v="Atul Gaikwad"/>
    <s v="PricewaterhouseCoopers LLP"/>
    <s v="Others"/>
    <s v="NA"/>
    <d v="2023-12-30T00:00:00"/>
    <s v="Dec'23, Week 4"/>
    <s v="QA Automation"/>
    <m/>
    <m/>
    <m/>
    <m/>
    <m/>
    <m/>
    <s v="Build"/>
  </r>
  <r>
    <x v="0"/>
    <x v="0"/>
    <s v="INDIA"/>
    <s v="INEMP6271"/>
    <s v="Gaurav Salwan"/>
    <s v="PricewaterhouseCoopers LLP"/>
    <s v="Others"/>
    <s v="NA"/>
    <d v="2023-12-30T00:00:00"/>
    <s v="Dec'23, Week 4"/>
    <s v=".NET"/>
    <m/>
    <m/>
    <m/>
    <m/>
    <m/>
    <m/>
    <s v="Build"/>
  </r>
  <r>
    <x v="0"/>
    <x v="0"/>
    <s v="INDIA"/>
    <s v="INEMP5531"/>
    <s v="Kashish Rajput"/>
    <s v="PricewaterhouseCoopers LLP"/>
    <s v="Others"/>
    <s v="NA"/>
    <d v="2023-12-30T00:00:00"/>
    <s v="Dec'23, Week 4"/>
    <s v="QA Automation"/>
    <m/>
    <m/>
    <m/>
    <m/>
    <m/>
    <m/>
    <s v="Build"/>
  </r>
  <r>
    <x v="0"/>
    <x v="0"/>
    <s v="INDIA"/>
    <s v="INEMP5749"/>
    <s v="Kunal Sool"/>
    <s v="PricewaterhouseCoopers LLP"/>
    <s v="Others"/>
    <s v="NA"/>
    <d v="2023-12-30T00:00:00"/>
    <s v="Dec'23, Week 4"/>
    <s v=".NET"/>
    <m/>
    <m/>
    <m/>
    <m/>
    <m/>
    <m/>
    <s v="Build"/>
  </r>
  <r>
    <x v="0"/>
    <x v="0"/>
    <s v="INDIA"/>
    <s v="INEMP6359"/>
    <s v="Pallipati Malliswari"/>
    <s v="PricewaterhouseCoopers LLP"/>
    <s v="Others"/>
    <s v="NA"/>
    <d v="2023-12-30T00:00:00"/>
    <s v="Dec'23, Week 4"/>
    <s v="QA Manual"/>
    <m/>
    <m/>
    <m/>
    <m/>
    <m/>
    <m/>
    <s v="Build"/>
  </r>
  <r>
    <x v="0"/>
    <x v="0"/>
    <s v="INDIA"/>
    <s v="INEMP6794"/>
    <s v="Vaibhav Garg"/>
    <s v="PricewaterhouseCoopers LLP"/>
    <s v="Others"/>
    <s v="NA"/>
    <d v="2023-12-30T00:00:00"/>
    <s v="Dec'23, Week 4"/>
    <s v=".NET"/>
    <m/>
    <m/>
    <m/>
    <m/>
    <m/>
    <m/>
    <s v="Build"/>
  </r>
  <r>
    <x v="0"/>
    <x v="0"/>
    <s v="INDIA"/>
    <s v="INEMP7005"/>
    <s v="Bharathi Sreekanth"/>
    <s v="Finvi"/>
    <s v="Payer Health Tech"/>
    <s v="Tech SBU"/>
    <d v="2023-12-16T00:00:00"/>
    <s v="Dec'23, Week 2"/>
    <s v="Business Analyst"/>
    <m/>
    <m/>
    <m/>
    <m/>
    <m/>
    <m/>
    <s v="Build"/>
  </r>
  <r>
    <x v="0"/>
    <x v="0"/>
    <s v="INDIA"/>
    <s v="INEMP7302"/>
    <s v="Diptiman Dani"/>
    <s v="UpHealth"/>
    <s v="ProviderTech"/>
    <s v="Tech SBU"/>
    <d v="2023-12-16T00:00:00"/>
    <s v="Dec'23, Week 2"/>
    <s v="Devops"/>
    <m/>
    <m/>
    <m/>
    <m/>
    <m/>
    <m/>
    <s v="Build"/>
  </r>
  <r>
    <x v="0"/>
    <x v="0"/>
    <s v="INDIA"/>
    <s v="INEMP7339"/>
    <s v="Menega Kishore Kumar"/>
    <s v="UpHealth"/>
    <s v="ProviderTech"/>
    <s v="Tech SBU"/>
    <d v="2023-12-16T00:00:00"/>
    <s v="Dec'23, Week 2"/>
    <s v="Devops"/>
    <m/>
    <m/>
    <m/>
    <m/>
    <m/>
    <m/>
    <s v="Connect"/>
  </r>
  <r>
    <x v="0"/>
    <x v="0"/>
    <s v="INDIA"/>
    <s v="INEMP7202"/>
    <s v="K Yeswanth Kumar"/>
    <s v="NHPRI"/>
    <s v="Payer East"/>
    <s v="Enterprise SBU"/>
    <d v="2023-12-20T00:00:00"/>
    <s v="Dec'23, Week 3"/>
    <s v="SSIS, SSRS"/>
    <m/>
    <m/>
    <m/>
    <m/>
    <m/>
    <m/>
    <s v="Connect"/>
  </r>
  <r>
    <x v="0"/>
    <x v="0"/>
    <s v="INDIA"/>
    <s v="INEMP7242"/>
    <s v="Rashmi Banakar"/>
    <s v="NHPRI"/>
    <s v="Payer East"/>
    <s v="Enterprise SBU"/>
    <d v="2023-12-20T00:00:00"/>
    <s v="Dec'23, Week 3"/>
    <s v="SSIS, SSRS"/>
    <m/>
    <m/>
    <m/>
    <m/>
    <m/>
    <m/>
    <s v="Connect"/>
  </r>
  <r>
    <x v="0"/>
    <x v="0"/>
    <s v="INDIA"/>
    <s v="INEMP7156"/>
    <s v="K Nagarathna"/>
    <s v="EPulseAI"/>
    <s v="Others"/>
    <s v="NA"/>
    <d v="2023-12-21T00:00:00"/>
    <s v="Dec'23, Week 3"/>
    <s v="PHP/Laravel/Codeigniter/CakePHP"/>
    <m/>
    <m/>
    <m/>
    <m/>
    <m/>
    <m/>
    <s v="Build"/>
  </r>
  <r>
    <x v="0"/>
    <x v="0"/>
    <s v="INDIA"/>
    <s v="INEMP6087"/>
    <s v="Nallasivam Nataraj"/>
    <s v="CVS Health"/>
    <s v="CVS"/>
    <s v="Enterprise SBU"/>
    <d v="2023-12-21T00:00:00"/>
    <s v="Dec'23, Week 3"/>
    <s v=".NET"/>
    <m/>
    <m/>
    <m/>
    <m/>
    <m/>
    <m/>
    <s v="Build"/>
  </r>
  <r>
    <x v="0"/>
    <x v="0"/>
    <s v="INDIA"/>
    <s v="INEMP5889"/>
    <s v="Pooja B K"/>
    <s v="Un-available Pool"/>
    <s v="Un-available Pool"/>
    <s v="Un-available Pool"/>
    <d v="2023-12-01T00:00:00"/>
    <s v="Nov'23, Week 4"/>
    <s v="QA Manual"/>
    <m/>
    <m/>
    <m/>
    <m/>
    <m/>
    <m/>
    <s v="Build"/>
  </r>
  <r>
    <x v="0"/>
    <x v="0"/>
    <s v="INDIA"/>
    <s v="INEMP1129"/>
    <s v="Lanke Sirisha"/>
    <s v="CVS Health"/>
    <s v="CVS"/>
    <s v="Enterprise SBU"/>
    <d v="2023-12-16T00:00:00"/>
    <s v="Dec'23, Week 2"/>
    <s v="Salesforce Health Cloud"/>
    <m/>
    <m/>
    <m/>
    <m/>
    <m/>
    <m/>
    <s v="Build"/>
  </r>
  <r>
    <x v="0"/>
    <x v="0"/>
    <s v="INDIA"/>
    <s v="INEMP3190"/>
    <s v="Kavyashree Ahobalapathi Jakkenahalli"/>
    <s v="Humana"/>
    <s v="Payer East"/>
    <s v="Enterprise SBU"/>
    <d v="2023-12-27T00:00:00"/>
    <s v="Dec'23, Week 4"/>
    <s v="QA Manual"/>
    <m/>
    <m/>
    <m/>
    <m/>
    <m/>
    <m/>
    <s v="Build"/>
  </r>
  <r>
    <x v="0"/>
    <x v="0"/>
    <s v="INDIA"/>
    <s v="INEMP7354"/>
    <s v="Anjalee  Srivastava"/>
    <s v="Humana"/>
    <s v="Payer East"/>
    <s v="Enterprise SBU"/>
    <d v="2023-12-07T00:00:00"/>
    <s v="Dec'23, Week 1"/>
    <s v="Java"/>
    <m/>
    <m/>
    <m/>
    <m/>
    <m/>
    <m/>
    <s v="Build"/>
  </r>
  <r>
    <x v="0"/>
    <x v="0"/>
    <s v="INDIA"/>
    <s v="INEMP6053"/>
    <s v="Hemanthakumar H K"/>
    <s v="CVS Health"/>
    <s v="CVS"/>
    <s v="Enterprise SBU"/>
    <d v="2023-12-06T00:00:00"/>
    <s v="Dec'23, Week 1"/>
    <s v="QA Manual"/>
    <m/>
    <m/>
    <m/>
    <m/>
    <m/>
    <m/>
    <s v="Build"/>
  </r>
  <r>
    <x v="0"/>
    <x v="0"/>
    <s v="INDIA"/>
    <s v="INEMP5821"/>
    <s v="Shilender Singh Thakur"/>
    <s v="Humana"/>
    <s v="Payer East"/>
    <s v="Enterprise SBU"/>
    <d v="2023-12-05T00:00:00"/>
    <s v="Dec'23, Week 1"/>
    <s v="Devops"/>
    <m/>
    <m/>
    <m/>
    <m/>
    <m/>
    <m/>
    <s v="Build"/>
  </r>
  <r>
    <x v="0"/>
    <x v="0"/>
    <s v="USA"/>
    <s v="USEMP695"/>
    <s v="Neeraj Gupta"/>
    <s v="CVS Health"/>
    <s v="CVS"/>
    <s v="Enterprise SBU"/>
    <d v="2023-08-01T00:00:00"/>
    <s v="July'23, Week 5"/>
    <s v="Project Management(Consulting)"/>
    <m/>
    <m/>
    <m/>
    <m/>
    <m/>
    <m/>
    <s v="Build"/>
  </r>
  <r>
    <x v="0"/>
    <x v="0"/>
    <s v="USA"/>
    <s v="USEMP438"/>
    <s v="Benjamin Allred"/>
    <s v="Healthcomp"/>
    <s v="Payer Health Tech"/>
    <s v="Tech SBU"/>
    <d v="2023-10-21T00:00:00"/>
    <s v="Oct'23, Week 2"/>
    <s v="Project Management(Consulting)"/>
    <m/>
    <m/>
    <m/>
    <m/>
    <m/>
    <m/>
    <s v="Build"/>
  </r>
  <r>
    <x v="0"/>
    <x v="0"/>
    <s v="USA"/>
    <s v="USEMP912"/>
    <s v="Harish Marineni"/>
    <s v="Integrated Home Care Services"/>
    <s v="PayerTech"/>
    <s v="Tech SBU"/>
    <d v="2023-11-01T00:00:00"/>
    <s v="Oct'23, Week 5"/>
    <s v="MSBI"/>
    <m/>
    <m/>
    <m/>
    <m/>
    <m/>
    <m/>
    <s v="Connect"/>
  </r>
  <r>
    <x v="0"/>
    <x v="0"/>
    <s v="USA"/>
    <s v="USEMP769"/>
    <s v="Sri Vineeth Bodduluri"/>
    <s v="CVS Health"/>
    <s v="CVS"/>
    <s v="Enterprise SBU"/>
    <d v="2023-11-01T00:00:00"/>
    <s v="Oct'23, Week 5"/>
    <s v="Dev Ops"/>
    <m/>
    <m/>
    <m/>
    <m/>
    <m/>
    <m/>
    <s v="Build"/>
  </r>
  <r>
    <x v="0"/>
    <x v="0"/>
    <s v="MEXICO"/>
    <s v="MXEMP002"/>
    <s v="Hugo Alberto Bedolla Reyes"/>
    <s v="CVS Health"/>
    <s v="CVS"/>
    <s v="Enterprise SBU"/>
    <d v="2023-11-01T00:00:00"/>
    <s v="Oct'23, Week 5"/>
    <s v="Devops"/>
    <m/>
    <m/>
    <m/>
    <m/>
    <m/>
    <m/>
    <s v="Build"/>
  </r>
  <r>
    <x v="0"/>
    <x v="0"/>
    <s v="USA"/>
    <s v="USEMP409"/>
    <s v="Bhargava Kuchibhatla"/>
    <s v="BCBS AZ"/>
    <s v="Payer East"/>
    <s v="Enterprise SBU"/>
    <d v="2023-11-11T00:00:00"/>
    <s v="Nov'23, Week 1"/>
    <s v=".NET"/>
    <m/>
    <m/>
    <m/>
    <m/>
    <m/>
    <m/>
    <s v="Build"/>
  </r>
  <r>
    <x v="0"/>
    <x v="0"/>
    <s v="USA"/>
    <s v="USEMP774"/>
    <s v="HitendraKumar Bhanubhai Patel"/>
    <s v="Prime Therapeutics"/>
    <s v="Payer Enterprise"/>
    <s v="Enterprise SBU"/>
    <d v="2023-11-04T00:00:00"/>
    <s v="Oct'23, Week 5"/>
    <s v=".NET"/>
    <m/>
    <m/>
    <m/>
    <m/>
    <m/>
    <m/>
    <s v="Build"/>
  </r>
  <r>
    <x v="0"/>
    <x v="0"/>
    <s v="USA"/>
    <s v="USEMP937"/>
    <s v="Prabhakar  Ojha"/>
    <s v="Humana"/>
    <s v="Payer East"/>
    <s v="Enterprise SBU"/>
    <d v="2023-11-25T00:00:00"/>
    <s v="Nov'23, Week 3"/>
    <s v="Java"/>
    <m/>
    <m/>
    <m/>
    <m/>
    <m/>
    <m/>
    <s v="Build"/>
  </r>
  <r>
    <x v="0"/>
    <x v="0"/>
    <s v="USA"/>
    <s v="USEMP947"/>
    <s v="Chandra Sekhar Rao Alaparthi"/>
    <s v="Humana"/>
    <s v="Payer East"/>
    <s v="Enterprise SBU"/>
    <d v="2023-11-18T00:00:00"/>
    <s v="Nov'23, Week 2"/>
    <s v="Java"/>
    <m/>
    <m/>
    <m/>
    <m/>
    <m/>
    <m/>
    <s v="Build"/>
  </r>
  <r>
    <x v="0"/>
    <x v="0"/>
    <s v="USA"/>
    <s v="USEMP939"/>
    <s v="Rosalind Panda"/>
    <s v="Humana"/>
    <s v="Payer East"/>
    <s v="Enterprise SBU"/>
    <d v="2023-11-18T00:00:00"/>
    <s v="Nov'23, Week 2"/>
    <s v="React"/>
    <m/>
    <m/>
    <m/>
    <m/>
    <m/>
    <m/>
    <s v="Build"/>
  </r>
  <r>
    <x v="0"/>
    <x v="0"/>
    <s v="USA"/>
    <s v="USEMP938"/>
    <s v="John Dalton Wall"/>
    <s v="Humana"/>
    <s v="Payer East"/>
    <s v="Enterprise SBU"/>
    <d v="2023-11-18T00:00:00"/>
    <s v="Nov'23, Week 2"/>
    <s v="React"/>
    <m/>
    <m/>
    <m/>
    <m/>
    <m/>
    <m/>
    <s v="Build"/>
  </r>
  <r>
    <x v="0"/>
    <x v="0"/>
    <s v="USA"/>
    <s v="USEMP887"/>
    <s v="Janmajaya (JJ) Kailash"/>
    <s v="CVS Health"/>
    <s v="CVS"/>
    <s v="Enterprise SBU"/>
    <d v="2023-12-01T00:00:00"/>
    <s v="Nov'23, Week 4"/>
    <s v="Data Engineering Stack like Spark, Kafka"/>
    <m/>
    <m/>
    <m/>
    <m/>
    <m/>
    <m/>
    <s v="Connect"/>
  </r>
  <r>
    <x v="0"/>
    <x v="0"/>
    <s v="USA"/>
    <s v="USEMP382"/>
    <s v="Nitish Naidi"/>
    <s v="QMC"/>
    <s v="Others"/>
    <s v="NA"/>
    <d v="2023-11-22T00:00:00"/>
    <s v="Nov'23, Week 3"/>
    <s v="Java"/>
    <m/>
    <m/>
    <m/>
    <m/>
    <m/>
    <m/>
    <s v="Build"/>
  </r>
  <r>
    <x v="0"/>
    <x v="0"/>
    <s v="USA"/>
    <s v="USEMP941"/>
    <s v="Kishore  Yechangunja"/>
    <s v="Humana"/>
    <s v="Payer East"/>
    <s v="Enterprise SBU"/>
    <d v="2023-11-28T00:00:00"/>
    <s v="Nov'23, Week 4"/>
    <s v="React"/>
    <m/>
    <m/>
    <m/>
    <m/>
    <m/>
    <m/>
    <s v="Build"/>
  </r>
  <r>
    <x v="0"/>
    <x v="0"/>
    <s v="USA"/>
    <s v="USEMP288"/>
    <s v="Rajesh Kesavan Menon"/>
    <s v="Uphealth"/>
    <s v="ProviderTech"/>
    <s v="Tech SBU"/>
    <d v="2023-12-01T00:00:00"/>
    <s v="Nov'23, Week 4"/>
    <s v=".NET"/>
    <m/>
    <m/>
    <m/>
    <m/>
    <m/>
    <m/>
    <s v="Build"/>
  </r>
  <r>
    <x v="0"/>
    <x v="0"/>
    <s v="INDIA"/>
    <s v="INEMP4643"/>
    <s v="Harisudhan E P"/>
    <s v="R1"/>
    <s v="Payer Health Tech"/>
    <s v="Tech SBU"/>
    <d v="2023-12-30T00:00:00"/>
    <s v="Dec'23, Week 4"/>
    <s v=".NET"/>
    <m/>
    <m/>
    <m/>
    <m/>
    <m/>
    <m/>
    <s v="Build"/>
  </r>
  <r>
    <x v="0"/>
    <x v="1"/>
    <s v="INDIA"/>
    <s v="INEMP6497"/>
    <s v="Nithin K Nelson"/>
    <s v="NHPRI"/>
    <s v="Payer East"/>
    <s v="Enterprise SBU"/>
    <d v="2024-01-02T00:00:00"/>
    <s v="Jan'24, Week 1"/>
    <s v=".NET"/>
    <m/>
    <m/>
    <m/>
    <m/>
    <m/>
    <m/>
    <s v="Build"/>
  </r>
  <r>
    <x v="0"/>
    <x v="0"/>
    <s v="INDIA"/>
    <s v="INEMP2629"/>
    <s v="Murali Mohan Sunguluru"/>
    <s v="Waystar"/>
    <s v="Payer Health Tech"/>
    <s v="Tech SBU"/>
    <d v="2023-12-30T00:00:00"/>
    <s v="Dec'23, Week 4"/>
    <s v="QA Automation"/>
    <m/>
    <m/>
    <m/>
    <m/>
    <m/>
    <m/>
    <s v="Build"/>
  </r>
  <r>
    <x v="0"/>
    <x v="0"/>
    <s v="INDIA"/>
    <s v="INEMP7225"/>
    <s v="Bakkisetty Balaji"/>
    <s v="Uphealth"/>
    <s v="ProviderTech"/>
    <s v="Tech SBU"/>
    <d v="2023-12-30T00:00:00"/>
    <s v="Dec'23, Week 4"/>
    <s v="MSBI"/>
    <m/>
    <m/>
    <m/>
    <m/>
    <m/>
    <m/>
    <s v="Connect"/>
  </r>
  <r>
    <x v="0"/>
    <x v="0"/>
    <s v="USA"/>
    <s v="USEMP836"/>
    <s v="Karl Robert Baron Heiser"/>
    <s v="R1"/>
    <s v="Payer Health Tech"/>
    <s v="Tech SBU"/>
    <d v="2023-12-22T00:00:00"/>
    <s v="Dec'23, Week 3"/>
    <s v="Project Management(Consulting)"/>
    <m/>
    <m/>
    <m/>
    <m/>
    <m/>
    <m/>
    <s v="Connect"/>
  </r>
  <r>
    <x v="0"/>
    <x v="0"/>
    <s v="INDIA"/>
    <s v="INEMP5725"/>
    <s v="Pooja Patil"/>
    <s v="Un-available Pool"/>
    <s v="Un-available Pool"/>
    <s v="Un-available Pool"/>
    <d v="2023-12-18T00:00:00"/>
    <s v="Dec'23, Week 3"/>
    <s v="SSIS, SSRS"/>
    <m/>
    <m/>
    <m/>
    <m/>
    <m/>
    <m/>
    <s v="Build"/>
  </r>
  <r>
    <x v="0"/>
    <x v="0"/>
    <s v="INDIA"/>
    <s v="INEMP2851"/>
    <s v="Suguna Jaisankar"/>
    <s v="Un-available Pool"/>
    <s v="Un-available Pool"/>
    <s v="Un-available Pool"/>
    <d v="2023-12-26T00:00:00"/>
    <s v="Dec'23, Week 4"/>
    <s v="QA Manual"/>
    <m/>
    <m/>
    <m/>
    <m/>
    <m/>
    <m/>
    <s v="Build"/>
  </r>
  <r>
    <x v="0"/>
    <x v="0"/>
    <s v="USA"/>
    <s v="USEMP549"/>
    <s v="Erin Duth"/>
    <s v="DIGNITY HEALTH"/>
    <s v="Payer Enterprise"/>
    <s v="Enterprise SBU"/>
    <d v="2023-12-11T00:00:00"/>
    <s v="Dec'23, Week 2"/>
    <s v="QNXT"/>
    <m/>
    <m/>
    <m/>
    <m/>
    <m/>
    <m/>
    <s v="Build"/>
  </r>
  <r>
    <x v="0"/>
    <x v="0"/>
    <s v="USA"/>
    <s v="USEMP940"/>
    <s v="Tamara Mynatt"/>
    <s v="MOLINA "/>
    <s v="Payer Enterprise"/>
    <s v="Enterprise SBU"/>
    <d v="2023-12-01T00:00:00"/>
    <s v="Dec'23, Week 1"/>
    <s v="QNXT"/>
    <m/>
    <m/>
    <m/>
    <m/>
    <m/>
    <m/>
    <s v="Build"/>
  </r>
  <r>
    <x v="0"/>
    <x v="1"/>
    <s v="INDIA"/>
    <s v="INEMP4393"/>
    <s v="Amul Chandra"/>
    <s v="Cytel"/>
    <s v="Life Sciences Health Tech"/>
    <s v="Tech SBU"/>
    <d v="2024-01-01T00:00:00"/>
    <s v="Jan'24, Week 1"/>
    <s v="React"/>
    <m/>
    <m/>
    <m/>
    <m/>
    <m/>
    <m/>
    <s v="Build"/>
  </r>
  <r>
    <x v="0"/>
    <x v="1"/>
    <s v="INDIA"/>
    <s v="INEMP1801"/>
    <s v="Giriraj Samudrala"/>
    <s v="Cytel"/>
    <s v="Life Sciences Health Tech"/>
    <s v="Tech SBU"/>
    <d v="2024-01-01T00:00:00"/>
    <s v="Jan'24, Week 1"/>
    <s v="QA Manual"/>
    <m/>
    <m/>
    <m/>
    <m/>
    <m/>
    <m/>
    <s v="Build"/>
  </r>
  <r>
    <x v="0"/>
    <x v="1"/>
    <s v="INDIA"/>
    <s v="INEMP6199"/>
    <s v="Harish Gangaram Holkar"/>
    <s v="Cytel"/>
    <s v="Life Sciences Health Tech"/>
    <s v="Tech SBU"/>
    <d v="2024-01-01T00:00:00"/>
    <s v="Jan'24, Week 1"/>
    <s v="QA Automation"/>
    <m/>
    <m/>
    <m/>
    <m/>
    <m/>
    <m/>
    <s v="Build"/>
  </r>
  <r>
    <x v="0"/>
    <x v="1"/>
    <s v="INDIA"/>
    <s v="INEMP6253"/>
    <s v="Kavana K N"/>
    <s v="Cytel"/>
    <s v="Life Sciences Health Tech"/>
    <s v="Tech SBU"/>
    <d v="2024-01-01T00:00:00"/>
    <s v="Jan'24, Week 1"/>
    <s v="QA Automation"/>
    <m/>
    <m/>
    <m/>
    <m/>
    <m/>
    <m/>
    <s v="Build"/>
  </r>
  <r>
    <x v="0"/>
    <x v="1"/>
    <s v="INDIA"/>
    <s v="INEMP4960"/>
    <s v="Manish Kumar"/>
    <s v="Cytel"/>
    <s v="Life Sciences Health Tech"/>
    <s v="Tech SBU"/>
    <d v="2024-01-01T00:00:00"/>
    <s v="Jan'24, Week 1"/>
    <s v="React"/>
    <m/>
    <m/>
    <m/>
    <m/>
    <m/>
    <m/>
    <s v="Build"/>
  </r>
  <r>
    <x v="0"/>
    <x v="1"/>
    <s v="INDIA"/>
    <s v="INEMP6227"/>
    <s v="Prakash T M"/>
    <s v="Cytel"/>
    <s v="Life Sciences Health Tech"/>
    <s v="Tech SBU"/>
    <d v="2024-01-01T00:00:00"/>
    <s v="Jan'24, Week 1"/>
    <s v="QA Manual"/>
    <m/>
    <m/>
    <m/>
    <m/>
    <m/>
    <m/>
    <s v="Build"/>
  </r>
  <r>
    <x v="0"/>
    <x v="1"/>
    <s v="INDIA"/>
    <s v="INEMP1601"/>
    <s v="Reju Chathoth"/>
    <s v="Cytel"/>
    <s v="Life Sciences Health Tech"/>
    <s v="Tech SBU"/>
    <d v="2024-01-01T00:00:00"/>
    <s v="Jan'24, Week 1"/>
    <s v="ASP.NET"/>
    <m/>
    <m/>
    <m/>
    <m/>
    <m/>
    <m/>
    <s v="Build"/>
  </r>
  <r>
    <x v="0"/>
    <x v="1"/>
    <s v="INDIA"/>
    <s v="INEMP2991"/>
    <s v="Sailesh Kumar Maharatha"/>
    <s v="Cytel"/>
    <s v="Life Sciences Health Tech"/>
    <s v="Tech SBU"/>
    <d v="2024-01-01T00:00:00"/>
    <s v="Jan'24, Week 1"/>
    <s v="QA Manual"/>
    <m/>
    <m/>
    <m/>
    <m/>
    <m/>
    <m/>
    <s v="Build"/>
  </r>
  <r>
    <x v="0"/>
    <x v="1"/>
    <s v="INDIA"/>
    <s v="INEMP6858"/>
    <s v="Samiksha Parida"/>
    <s v="Cytel"/>
    <s v="Life Sciences Health Tech"/>
    <s v="Tech SBU"/>
    <d v="2024-01-01T00:00:00"/>
    <s v="Jan'24, Week 1"/>
    <s v="QA Automation"/>
    <m/>
    <m/>
    <m/>
    <m/>
    <m/>
    <m/>
    <s v="Build"/>
  </r>
  <r>
    <x v="0"/>
    <x v="1"/>
    <s v="INDIA"/>
    <s v="INEMP3012"/>
    <s v="Sidharth Sthitapragna"/>
    <s v="Cytel"/>
    <s v="Life Sciences Health Tech"/>
    <s v="Tech SBU"/>
    <d v="2024-01-01T00:00:00"/>
    <s v="Jan'24, Week 1"/>
    <s v="QA Automation"/>
    <m/>
    <m/>
    <m/>
    <m/>
    <m/>
    <m/>
    <s v="Build"/>
  </r>
  <r>
    <x v="0"/>
    <x v="1"/>
    <s v="INDIA"/>
    <s v="INEMP3742"/>
    <s v="Sukhmani Khan"/>
    <s v="Cytel"/>
    <s v="Life Sciences Health Tech"/>
    <s v="Tech SBU"/>
    <d v="2024-01-01T00:00:00"/>
    <s v="Jan'24, Week 1"/>
    <s v="QA Automation"/>
    <m/>
    <m/>
    <m/>
    <m/>
    <m/>
    <m/>
    <s v="Build"/>
  </r>
  <r>
    <x v="0"/>
    <x v="1"/>
    <s v="INDIA"/>
    <s v="INEMP3175"/>
    <s v="Suma Revanasiddaiah Hulikal"/>
    <s v="Cytel"/>
    <s v="Life Sciences Health Tech"/>
    <s v="Tech SBU"/>
    <d v="2024-01-01T00:00:00"/>
    <s v="Jan'24, Week 1"/>
    <s v="QA Automation"/>
    <m/>
    <m/>
    <m/>
    <m/>
    <m/>
    <m/>
    <s v="Build"/>
  </r>
  <r>
    <x v="0"/>
    <x v="1"/>
    <s v="INDIA"/>
    <s v="INEMP2437"/>
    <s v="Sushmita Dube"/>
    <s v="Cytel"/>
    <s v="Life Sciences Health Tech"/>
    <s v="Tech SBU"/>
    <d v="2024-01-01T00:00:00"/>
    <s v="Jan'24, Week 1"/>
    <s v="ASP.NET"/>
    <m/>
    <m/>
    <m/>
    <m/>
    <m/>
    <m/>
    <s v="Build"/>
  </r>
  <r>
    <x v="0"/>
    <x v="1"/>
    <s v="INDIA"/>
    <s v="INEMP4168"/>
    <s v="Hithaishree Shankar"/>
    <s v="Optum Insight"/>
    <s v="Payer Enterprise"/>
    <s v="Enterprise SBU"/>
    <d v="2024-01-01T00:00:00"/>
    <s v="Jan'24, Week 1"/>
    <s v=".NET"/>
    <m/>
    <m/>
    <m/>
    <m/>
    <m/>
    <m/>
    <s v="Build"/>
  </r>
  <r>
    <x v="0"/>
    <x v="1"/>
    <s v="INDIA"/>
    <s v="INEMP4628"/>
    <s v="Joshni Manasa Pitchuka "/>
    <s v="Optum Insight"/>
    <s v="Payer Enterprise"/>
    <s v="Enterprise SBU"/>
    <d v="2024-01-01T00:00:00"/>
    <s v="Jan'24, Week 1"/>
    <s v=".NET"/>
    <m/>
    <m/>
    <m/>
    <m/>
    <m/>
    <m/>
    <s v="Build"/>
  </r>
  <r>
    <x v="0"/>
    <x v="1"/>
    <s v="INDIA"/>
    <s v="INEMP6548"/>
    <s v="Rishabh Agrawal"/>
    <s v="Optum Insight"/>
    <s v="Payer Enterprise"/>
    <s v="Enterprise SBU"/>
    <d v="2024-01-01T00:00:00"/>
    <s v="Jan'24, Week 1"/>
    <s v=".NET"/>
    <m/>
    <m/>
    <m/>
    <m/>
    <m/>
    <m/>
    <s v="Build"/>
  </r>
  <r>
    <x v="0"/>
    <x v="1"/>
    <s v="INDIA"/>
    <s v="INEMP6593"/>
    <s v="Shaik Anish Nihar"/>
    <s v="Optum Insight"/>
    <s v="Payer Enterprise"/>
    <s v="Enterprise SBU"/>
    <d v="2024-01-01T00:00:00"/>
    <s v="Jan'24, Week 1"/>
    <s v="ASP.NET"/>
    <m/>
    <m/>
    <m/>
    <m/>
    <m/>
    <m/>
    <s v="Build"/>
  </r>
  <r>
    <x v="0"/>
    <x v="1"/>
    <s v="INDIA"/>
    <s v="INEMP5271"/>
    <s v="Nilesh Sudam Bandgar"/>
    <s v="Neighborhood Health Plan of Rhode Island"/>
    <s v="Payer East"/>
    <s v="Enterprise SBU"/>
    <d v="2024-01-01T00:00:00"/>
    <s v="Jan'24, Week 1"/>
    <s v="Healthcare Consultant"/>
    <m/>
    <m/>
    <m/>
    <m/>
    <m/>
    <m/>
    <s v="Build"/>
  </r>
  <r>
    <x v="0"/>
    <x v="1"/>
    <s v="INDIA"/>
    <s v="INEMP6112"/>
    <s v="Sameer Gupta"/>
    <s v="R1"/>
    <s v="Payer Health Tech"/>
    <s v="Tech SBU"/>
    <d v="2024-01-01T00:00:00"/>
    <s v="Jan'24, Week 1"/>
    <s v="QA Automation"/>
    <m/>
    <m/>
    <m/>
    <m/>
    <m/>
    <m/>
    <s v="Build"/>
  </r>
  <r>
    <x v="0"/>
    <x v="1"/>
    <s v="INDIA"/>
    <s v="INEMP5928"/>
    <s v="Yashaswini L"/>
    <s v="Cytel"/>
    <s v="Life Sciences Health Tech"/>
    <s v="Tech SBU"/>
    <d v="2024-01-01T00:00:00"/>
    <s v="Jan'24, Week 1"/>
    <s v=".NET"/>
    <m/>
    <m/>
    <m/>
    <m/>
    <m/>
    <m/>
    <s v="Build"/>
  </r>
  <r>
    <x v="0"/>
    <x v="1"/>
    <s v="INDIA"/>
    <s v="INEMP6121"/>
    <s v="Akshay Balwant Patil"/>
    <s v="Integrated Home Care Services"/>
    <s v="PayerTech"/>
    <s v="Tech SBU"/>
    <d v="2024-01-01T00:00:00"/>
    <s v="Jan'24, Week 1"/>
    <s v="QA Manual"/>
    <m/>
    <m/>
    <m/>
    <m/>
    <m/>
    <m/>
    <s v="Build"/>
  </r>
  <r>
    <x v="0"/>
    <x v="1"/>
    <s v="INDIA"/>
    <s v="INEMP4649"/>
    <s v="Bhargavi Pakkireddigari"/>
    <s v="Integrated Home Care Services"/>
    <s v="PayerTech"/>
    <s v="Tech SBU"/>
    <d v="2024-01-01T00:00:00"/>
    <s v="Jan'24, Week 1"/>
    <s v="QA Manual"/>
    <m/>
    <m/>
    <m/>
    <m/>
    <m/>
    <m/>
    <s v="Build"/>
  </r>
  <r>
    <x v="0"/>
    <x v="1"/>
    <s v="INDIA"/>
    <s v="INEMP4779"/>
    <s v="Preeti Nidagundi"/>
    <s v="Integrated Home Care Services"/>
    <s v="PayerTech"/>
    <s v="Tech SBU"/>
    <d v="2024-01-01T00:00:00"/>
    <s v="Jan'24, Week 1"/>
    <s v="Healthcare Consultant"/>
    <m/>
    <m/>
    <m/>
    <m/>
    <m/>
    <m/>
    <s v="Build"/>
  </r>
  <r>
    <x v="0"/>
    <x v="1"/>
    <s v="INDIA"/>
    <s v="INEMP3518"/>
    <s v="Priti Tripathi"/>
    <s v="Integrated Home Care Services"/>
    <s v="PayerTech"/>
    <s v="Tech SBU"/>
    <d v="2024-01-20T00:00:00"/>
    <s v="Jan'24, Week 3"/>
    <s v="Healthedge"/>
    <m/>
    <m/>
    <m/>
    <m/>
    <m/>
    <m/>
    <s v="Build"/>
  </r>
  <r>
    <x v="0"/>
    <x v="1"/>
    <s v="INDIA"/>
    <s v="INEMP5008"/>
    <s v="Vidya Kulkarni"/>
    <s v="Integrated Home Care Services"/>
    <s v="PayerTech"/>
    <s v="Tech SBU"/>
    <d v="2024-01-01T00:00:00"/>
    <s v="Jan'24, Week 1"/>
    <s v="ASP.NET"/>
    <m/>
    <m/>
    <m/>
    <m/>
    <m/>
    <m/>
    <s v="Build"/>
  </r>
  <r>
    <x v="0"/>
    <x v="1"/>
    <s v="INDIA"/>
    <s v="INEMP6394"/>
    <s v="Vinayak Gangoji"/>
    <s v="Integrated Home Care Services"/>
    <s v="PayerTech"/>
    <s v="Tech SBU"/>
    <d v="2024-01-01T00:00:00"/>
    <s v="Jan'24, Week 1"/>
    <s v="QA Automation"/>
    <m/>
    <m/>
    <m/>
    <m/>
    <m/>
    <m/>
    <s v="Build"/>
  </r>
  <r>
    <x v="0"/>
    <x v="1"/>
    <s v="INDIA"/>
    <s v="INEMP6578"/>
    <s v="Manoj Shivajirao Kolte"/>
    <s v="Neighborhood Health Plan of Rhode Island"/>
    <s v="Payer East"/>
    <s v="Enterprise SBU"/>
    <d v="2024-01-01T00:00:00"/>
    <s v="Jan'24, Week 1"/>
    <s v="Java"/>
    <m/>
    <m/>
    <m/>
    <m/>
    <m/>
    <m/>
    <s v="Connect"/>
  </r>
  <r>
    <x v="0"/>
    <x v="1"/>
    <s v="INDIA"/>
    <s v="INEMP6540"/>
    <s v="Pechetti Vinay"/>
    <s v="Cytel"/>
    <s v="Life Sciences Health Tech"/>
    <s v="Tech SBU"/>
    <d v="2024-01-01T00:00:00"/>
    <s v="Jan'24, Week 1"/>
    <s v=".NET"/>
    <m/>
    <m/>
    <m/>
    <m/>
    <m/>
    <m/>
    <s v="Build"/>
  </r>
  <r>
    <x v="0"/>
    <x v="1"/>
    <s v="INDIA"/>
    <s v="INEMP6576"/>
    <s v="Ranjeet Jagannathrao Phale"/>
    <s v="Cytel"/>
    <s v="Life Sciences Health Tech"/>
    <s v="Tech SBU"/>
    <d v="2024-01-01T00:00:00"/>
    <s v="Jan'24, Week 1"/>
    <s v=".NET"/>
    <m/>
    <m/>
    <m/>
    <m/>
    <m/>
    <m/>
    <s v="Build"/>
  </r>
  <r>
    <x v="0"/>
    <x v="1"/>
    <s v="INDIA"/>
    <s v="INEMP7086"/>
    <s v="Mohammed Azharuddin Shaik"/>
    <s v="Waystar"/>
    <s v="Payer Health Tech"/>
    <s v="Tech SBU"/>
    <d v="2024-01-01T00:00:00"/>
    <s v="Jan'24, Week 1"/>
    <s v="Snowflake"/>
    <m/>
    <m/>
    <m/>
    <m/>
    <m/>
    <m/>
    <s v="Connect"/>
  </r>
  <r>
    <x v="0"/>
    <x v="1"/>
    <s v="INDIA"/>
    <s v="INEMP148"/>
    <s v="Pradeep Myil Sundar"/>
    <s v="Waystar"/>
    <s v="Payer Health Tech"/>
    <s v="Tech SBU"/>
    <d v="2024-01-01T00:00:00"/>
    <s v="Jan'24, Week 1"/>
    <s v=".NET"/>
    <m/>
    <m/>
    <m/>
    <m/>
    <m/>
    <m/>
    <s v="Build"/>
  </r>
  <r>
    <x v="0"/>
    <x v="1"/>
    <s v="INDIA"/>
    <s v="INEMP5833"/>
    <s v="Vijayalakshmi Dayalan"/>
    <s v="Waystar"/>
    <s v="Payer Health Tech"/>
    <s v="Tech SBU"/>
    <d v="2024-01-01T00:00:00"/>
    <s v="Jan'24, Week 1"/>
    <s v="Oracle"/>
    <m/>
    <m/>
    <m/>
    <m/>
    <m/>
    <m/>
    <s v="Connect"/>
  </r>
  <r>
    <x v="0"/>
    <x v="1"/>
    <s v="INDIA"/>
    <s v="INEMP5306"/>
    <s v="Y Rambabu Reddy"/>
    <s v="Waystar"/>
    <s v="Payer Health Tech"/>
    <s v="Tech SBU"/>
    <d v="2024-01-01T00:00:00"/>
    <s v="Jan'24, Week 1"/>
    <s v="Pentaho, ETL, SQL"/>
    <m/>
    <m/>
    <m/>
    <m/>
    <m/>
    <m/>
    <s v="Connect"/>
  </r>
  <r>
    <x v="0"/>
    <x v="1"/>
    <s v="USA"/>
    <s v="USEMP953"/>
    <s v="Melner  Benzigar"/>
    <s v="CVS HEALTH"/>
    <s v="CVS"/>
    <s v="Enterprise SBU"/>
    <d v="2024-01-01T00:00:00"/>
    <s v="Jan'24, Week 1"/>
    <s v=" GCP"/>
    <m/>
    <m/>
    <m/>
    <m/>
    <m/>
    <m/>
    <s v="Connect"/>
  </r>
  <r>
    <x v="0"/>
    <x v="1"/>
    <s v="USA"/>
    <s v="USEMP838"/>
    <s v="Ramprasad Korukonda"/>
    <s v="CVS HEALTH"/>
    <s v="CVS"/>
    <s v="Enterprise SBU"/>
    <d v="2024-01-01T00:00:00"/>
    <s v="Jan'24, Week 1"/>
    <s v="Tableau"/>
    <m/>
    <m/>
    <m/>
    <m/>
    <m/>
    <m/>
    <s v="Connect"/>
  </r>
  <r>
    <x v="0"/>
    <x v="1"/>
    <s v="USA"/>
    <s v="USEMP916"/>
    <s v="Rishi Vasistha"/>
    <s v="CVS HEALTH"/>
    <s v="CVS"/>
    <s v="Enterprise SBU"/>
    <d v="2024-01-01T00:00:00"/>
    <s v="Jan'24, Week 1"/>
    <s v="Cloud Ops - AWS, Azure, or GCP"/>
    <m/>
    <m/>
    <m/>
    <m/>
    <m/>
    <m/>
    <s v="Connect"/>
  </r>
  <r>
    <x v="0"/>
    <x v="1"/>
    <s v="INDIA"/>
    <s v="INEMP7003"/>
    <s v="Sonia Devi"/>
    <s v="CVS HEALTH"/>
    <s v="CVS"/>
    <s v="Enterprise SBU"/>
    <d v="2024-01-01T00:00:00"/>
    <s v="Jan'24, Week 1"/>
    <s v=".NET"/>
    <m/>
    <m/>
    <m/>
    <m/>
    <m/>
    <m/>
    <s v="Build"/>
  </r>
  <r>
    <x v="0"/>
    <x v="1"/>
    <s v="USA"/>
    <s v="USEMP885"/>
    <s v="Sridhar Lanka"/>
    <s v="CVS HEALTH"/>
    <s v="CVS"/>
    <s v="Enterprise SBU"/>
    <d v="2024-01-01T00:00:00"/>
    <s v="Jan'24, Week 1"/>
    <s v="Pentaho, ETL, SQL"/>
    <m/>
    <m/>
    <m/>
    <m/>
    <m/>
    <m/>
    <s v="Connect"/>
  </r>
  <r>
    <x v="0"/>
    <x v="1"/>
    <s v="INDIA"/>
    <s v="INEMP5679"/>
    <s v="Vickey Pradhan"/>
    <s v="Cytel"/>
    <s v="Life Sciences Health Tech"/>
    <s v="Tech SBU"/>
    <d v="2024-01-01T00:00:00"/>
    <s v="Jan'24, Week 1"/>
    <s v="Python"/>
    <m/>
    <m/>
    <m/>
    <m/>
    <m/>
    <m/>
    <s v="Build"/>
  </r>
  <r>
    <x v="0"/>
    <x v="1"/>
    <s v="USA"/>
    <s v="USEMP901"/>
    <s v="Muhammad Fahim Awan"/>
    <s v="CVS HEALTH"/>
    <s v="CVS"/>
    <s v="Enterprise SBU"/>
    <d v="2024-01-01T00:00:00"/>
    <s v="Jan'24, Week 1"/>
    <s v="PostgreSQL"/>
    <m/>
    <m/>
    <m/>
    <m/>
    <m/>
    <m/>
    <s v="Connect"/>
  </r>
  <r>
    <x v="0"/>
    <x v="1"/>
    <s v="INDIA"/>
    <s v="INEMP4106"/>
    <s v="Koushalya Venkatesh"/>
    <s v="Neighborhood Health Plan of Rhode Island"/>
    <s v="Payer East"/>
    <s v="Enterprise SBU"/>
    <d v="2024-01-01T00:00:00"/>
    <s v="Jan'24, Week 1"/>
    <s v="QA Automation"/>
    <m/>
    <m/>
    <m/>
    <m/>
    <m/>
    <m/>
    <s v="Build"/>
  </r>
  <r>
    <x v="0"/>
    <x v="1"/>
    <s v="INDIA"/>
    <s v="INEMP1832"/>
    <s v="Sankaraiah Beedana"/>
    <s v="Neighborhood Health Plan of Rhode Island"/>
    <s v="Payer East"/>
    <s v="Enterprise SBU"/>
    <d v="2024-01-01T00:00:00"/>
    <s v="Jan'24, Week 1"/>
    <s v="QA Manual"/>
    <m/>
    <m/>
    <m/>
    <m/>
    <m/>
    <m/>
    <s v="Build"/>
  </r>
  <r>
    <x v="0"/>
    <x v="1"/>
    <s v="INDIA"/>
    <s v="INEMP1746"/>
    <s v="Suraj Bhandari"/>
    <s v="Neighborhood Health Plan of Rhode Island"/>
    <s v="Payer East"/>
    <s v="Enterprise SBU"/>
    <d v="2024-01-01T00:00:00"/>
    <s v="Jan'24, Week 1"/>
    <s v="QA Manual"/>
    <m/>
    <m/>
    <m/>
    <m/>
    <m/>
    <m/>
    <s v="Build"/>
  </r>
  <r>
    <x v="0"/>
    <x v="1"/>
    <s v="INDIA"/>
    <s v="INEMP4911"/>
    <s v="Ishwarappa Basappa Goudar"/>
    <s v="Adapt Health"/>
    <s v="CDR"/>
    <s v="Tech SBU"/>
    <d v="2024-01-01T00:00:00"/>
    <s v="Jan'24, Week 1"/>
    <s v="QA Manual"/>
    <m/>
    <m/>
    <m/>
    <m/>
    <m/>
    <m/>
    <s v="Build"/>
  </r>
  <r>
    <x v="0"/>
    <x v="1"/>
    <s v="USA"/>
    <s v="USEMP889"/>
    <s v="Lakshminarayana Tamtam"/>
    <s v="CVS HEALTH"/>
    <s v="CVS"/>
    <s v="Enterprise SBU"/>
    <d v="2024-01-01T00:00:00"/>
    <s v="Jan'24, Week 1"/>
    <s v=".NET with Add ons"/>
    <m/>
    <m/>
    <m/>
    <m/>
    <m/>
    <m/>
    <s v="Build"/>
  </r>
  <r>
    <x v="0"/>
    <x v="1"/>
    <s v="INDIA"/>
    <s v="INEMP2974"/>
    <s v="Praveen Kumar"/>
    <s v="MatrixCare"/>
    <s v="Others"/>
    <s v="NA"/>
    <d v="2024-01-01T00:00:00"/>
    <s v="Jan'24, Week 1"/>
    <s v=".NET"/>
    <m/>
    <m/>
    <m/>
    <m/>
    <m/>
    <m/>
    <s v="Build"/>
  </r>
  <r>
    <x v="0"/>
    <x v="1"/>
    <s v="INDIA"/>
    <s v="INEMP898"/>
    <s v="Bhavinkumar Patel"/>
    <s v="Healthcomp"/>
    <s v="Payer Health Tech"/>
    <s v="Tech SBU"/>
    <d v="2024-01-01T00:00:00"/>
    <s v="Jan'24, Week 1"/>
    <s v=".NET"/>
    <m/>
    <m/>
    <m/>
    <m/>
    <m/>
    <m/>
    <s v="Build"/>
  </r>
  <r>
    <x v="0"/>
    <x v="1"/>
    <s v="INDIA"/>
    <s v="INEMP7330"/>
    <s v="Bishal  Kumar"/>
    <s v="Healthcomp"/>
    <s v="Payer Health Tech"/>
    <s v="Tech SBU"/>
    <d v="2024-01-01T00:00:00"/>
    <s v="Jan'24, Week 1"/>
    <s v="SSIS, SSRS"/>
    <m/>
    <m/>
    <m/>
    <m/>
    <m/>
    <m/>
    <s v="Connect"/>
  </r>
  <r>
    <x v="0"/>
    <x v="1"/>
    <s v="INDIA"/>
    <s v="INEMP7308"/>
    <s v="Karuna Ningappa Kallagodi"/>
    <s v="Healthcomp"/>
    <s v="Payer Health Tech"/>
    <s v="Tech SBU"/>
    <d v="2024-01-01T00:00:00"/>
    <s v="Jan'24, Week 1"/>
    <s v="Business Analyst"/>
    <m/>
    <m/>
    <m/>
    <m/>
    <m/>
    <m/>
    <s v="Build"/>
  </r>
  <r>
    <x v="0"/>
    <x v="1"/>
    <s v="INDIA"/>
    <s v="INEMP5953"/>
    <s v="Oleti Suman Kumar"/>
    <s v="Healthcomp"/>
    <s v="Payer Health Tech"/>
    <s v="Tech SBU"/>
    <d v="2024-01-01T00:00:00"/>
    <s v="Jan'24, Week 1"/>
    <s v="ETL Testing"/>
    <m/>
    <m/>
    <m/>
    <m/>
    <m/>
    <m/>
    <s v="Build"/>
  </r>
  <r>
    <x v="0"/>
    <x v="1"/>
    <s v="INDIA"/>
    <s v="INEMP7331"/>
    <s v="Pole Rishitha Reddy"/>
    <s v="Healthcomp"/>
    <s v="Payer Health Tech"/>
    <s v="Tech SBU"/>
    <d v="2024-01-01T00:00:00"/>
    <s v="Jan'24, Week 1"/>
    <s v="Pentaho, ETL, SQL"/>
    <m/>
    <m/>
    <m/>
    <m/>
    <m/>
    <m/>
    <s v="Connect"/>
  </r>
  <r>
    <x v="0"/>
    <x v="1"/>
    <s v="INDIA"/>
    <s v="INEMP5735"/>
    <s v="Randhir Kumar"/>
    <s v="Healthcomp"/>
    <s v="Payer Health Tech"/>
    <s v="Tech SBU"/>
    <d v="2024-01-01T00:00:00"/>
    <s v="Jan'24, Week 1"/>
    <s v=".NET"/>
    <m/>
    <m/>
    <m/>
    <m/>
    <m/>
    <m/>
    <s v="Build"/>
  </r>
  <r>
    <x v="0"/>
    <x v="1"/>
    <s v="INDIA"/>
    <s v="INEMP5025"/>
    <s v="Rohit Jasrotia"/>
    <s v="Healthcomp"/>
    <s v="Payer Health Tech"/>
    <s v="Tech SBU"/>
    <d v="2024-01-01T00:00:00"/>
    <s v="Jan'24, Week 1"/>
    <s v="ASP.NET"/>
    <m/>
    <m/>
    <m/>
    <m/>
    <m/>
    <m/>
    <s v="Build"/>
  </r>
  <r>
    <x v="0"/>
    <x v="1"/>
    <s v="INDIA"/>
    <s v="INEMP2104"/>
    <s v="Sowmya Rathnakumar"/>
    <s v="Healthcomp"/>
    <s v="Payer Health Tech"/>
    <s v="Tech SBU"/>
    <d v="2024-01-01T00:00:00"/>
    <s v="Jan'24, Week 1"/>
    <s v="QA Manual"/>
    <m/>
    <m/>
    <m/>
    <m/>
    <m/>
    <m/>
    <s v="Build"/>
  </r>
  <r>
    <x v="0"/>
    <x v="1"/>
    <s v="INDIA"/>
    <s v="INEMP7340"/>
    <s v="Ajith Kumar R"/>
    <s v="Humana"/>
    <s v="Payer East"/>
    <s v="Enterprise SBU"/>
    <d v="2024-01-01T00:00:00"/>
    <s v="Jan'24, Week 2"/>
    <s v="QA Automation"/>
    <m/>
    <m/>
    <m/>
    <m/>
    <m/>
    <m/>
    <s v="Build"/>
  </r>
  <r>
    <x v="0"/>
    <x v="1"/>
    <s v="USA"/>
    <s v="USEMP802"/>
    <s v="Evgeny Losev "/>
    <s v="Humana"/>
    <s v="Payer East"/>
    <s v="Enterprise SBU"/>
    <d v="2024-01-01T00:00:00"/>
    <s v="Jan'24, Week 1"/>
    <s v="Scala"/>
    <m/>
    <m/>
    <m/>
    <m/>
    <m/>
    <m/>
    <s v="Connect"/>
  </r>
  <r>
    <x v="0"/>
    <x v="1"/>
    <s v="USA"/>
    <s v="USEMP451"/>
    <s v="Gitarani Samal"/>
    <s v="CVS HEALTH"/>
    <s v="CVS"/>
    <s v="Enterprise SBU"/>
    <d v="2024-01-08T00:00:00"/>
    <s v="Jan'24, Week 1"/>
    <s v="QA Automation"/>
    <m/>
    <m/>
    <m/>
    <m/>
    <m/>
    <m/>
    <s v="Connect"/>
  </r>
  <r>
    <x v="0"/>
    <x v="1"/>
    <s v="INDIA"/>
    <s v="INEMP7385"/>
    <s v="Abha  Kumari"/>
    <s v="CVS HEALTH"/>
    <s v="CVS"/>
    <s v="Enterprise SBU"/>
    <d v="2024-01-08T00:00:00"/>
    <s v="Jan'24, Week 2"/>
    <s v="Cloud Security - AWS, Azure, or GCP"/>
    <m/>
    <m/>
    <m/>
    <m/>
    <m/>
    <m/>
    <s v="Connect"/>
  </r>
  <r>
    <x v="0"/>
    <x v="1"/>
    <s v="INDIA"/>
    <s v="INEMP7392"/>
    <s v="Akshay Bhandare"/>
    <s v="CVS HEALTH"/>
    <s v="CVS"/>
    <s v="Enterprise SBU"/>
    <d v="2024-01-08T00:00:00"/>
    <s v="Jan'24, Week 2"/>
    <s v="Cloud Security - AWS, Azure, or GCP"/>
    <m/>
    <m/>
    <m/>
    <m/>
    <m/>
    <m/>
    <s v="Connect"/>
  </r>
  <r>
    <x v="0"/>
    <x v="1"/>
    <s v="INDIA"/>
    <s v="INEMP7389"/>
    <s v="Bharat Kumar Seera"/>
    <s v="CVS HEALTH"/>
    <s v="CVS"/>
    <s v="Enterprise SBU"/>
    <d v="2024-01-08T00:00:00"/>
    <s v="Jan'24, Week 2"/>
    <s v="Cloud Security - AWS, Azure, or GCP"/>
    <m/>
    <m/>
    <m/>
    <m/>
    <m/>
    <m/>
    <s v="Connect"/>
  </r>
  <r>
    <x v="0"/>
    <x v="1"/>
    <s v="INDIA"/>
    <s v="INEMP7395"/>
    <s v="Nidhi Chourasiya"/>
    <s v="CVS HEALTH"/>
    <s v="CVS"/>
    <s v="Enterprise SBU"/>
    <d v="2024-01-08T00:00:00"/>
    <s v="Jan'24, Week 2"/>
    <s v="Cloud Security - AWS, Azure, or GCP"/>
    <m/>
    <m/>
    <m/>
    <m/>
    <m/>
    <m/>
    <s v="Connect"/>
  </r>
  <r>
    <x v="0"/>
    <x v="1"/>
    <s v="INDIA"/>
    <s v="INEMP7386"/>
    <s v="Shilpa S A"/>
    <s v="CVS HEALTH"/>
    <s v="CVS"/>
    <s v="Enterprise SBU"/>
    <d v="2024-01-08T00:00:00"/>
    <s v="Jan'24, Week 2"/>
    <s v="Cloud Security - AWS, Azure, or GCP"/>
    <m/>
    <m/>
    <m/>
    <m/>
    <m/>
    <m/>
    <s v="Connect"/>
  </r>
  <r>
    <x v="0"/>
    <x v="1"/>
    <s v="INDIA"/>
    <s v="INEMP6980"/>
    <s v="Suman Burnwal"/>
    <s v="CVS HEALTH"/>
    <s v="CVS"/>
    <s v="Enterprise SBU"/>
    <d v="2024-01-01T00:00:00"/>
    <s v="Jan'24, Week 2"/>
    <s v="MySQL"/>
    <s v=" "/>
    <s v=" "/>
    <s v=" "/>
    <s v=" "/>
    <s v=" "/>
    <s v=" "/>
    <s v="Connect"/>
  </r>
  <r>
    <x v="0"/>
    <x v="1"/>
    <s v="INDIA"/>
    <s v="INEMP7391"/>
    <s v="Venigalla  Aakanksha"/>
    <s v="CVS HEALTH"/>
    <s v="CVS"/>
    <s v="Enterprise SBU"/>
    <d v="2024-01-08T00:00:00"/>
    <s v="Jan'24, Week 2"/>
    <s v="Cloud Security - AWS, Azure, or GCP"/>
    <m/>
    <m/>
    <m/>
    <m/>
    <m/>
    <m/>
    <s v="Connect"/>
  </r>
  <r>
    <x v="0"/>
    <x v="1"/>
    <s v="INDIA"/>
    <s v="INEMP5079"/>
    <s v="Avinash Kumar Parashar"/>
    <s v="Healthcomp"/>
    <s v="Payer Health Tech"/>
    <s v="Tech SBU"/>
    <d v="2024-01-01T00:00:00"/>
    <s v="Jan'24, Week 1"/>
    <s v="ASP.NET"/>
    <m/>
    <m/>
    <m/>
    <m/>
    <m/>
    <m/>
    <s v="Build"/>
  </r>
  <r>
    <x v="0"/>
    <x v="1"/>
    <s v="INDIA"/>
    <s v="INEMP6684"/>
    <s v="Ayush Soni"/>
    <s v="Healthcomp"/>
    <s v="Payer Health Tech"/>
    <s v="Tech SBU"/>
    <d v="2024-01-01T00:00:00"/>
    <s v="Jan'24, Week 1"/>
    <s v="QA Automation"/>
    <m/>
    <m/>
    <m/>
    <m/>
    <m/>
    <m/>
    <s v="Build"/>
  </r>
  <r>
    <x v="0"/>
    <x v="1"/>
    <s v="INDIA"/>
    <s v="INEMP1734"/>
    <s v="Braj Kishore"/>
    <s v="Healthcomp"/>
    <s v="Payer Health Tech"/>
    <s v="Tech SBU"/>
    <d v="2024-01-01T00:00:00"/>
    <s v="Jan'24, Week 1"/>
    <s v="QA Manual"/>
    <m/>
    <m/>
    <m/>
    <m/>
    <m/>
    <m/>
    <s v="Build"/>
  </r>
  <r>
    <x v="0"/>
    <x v="1"/>
    <s v="INDIA"/>
    <s v="INEMP4850"/>
    <s v="Chetan Erumal Srinivasa"/>
    <s v="Healthcomp"/>
    <s v="Payer Health Tech"/>
    <s v="Tech SBU"/>
    <d v="2024-01-01T00:00:00"/>
    <s v="Jan'24, Week 1"/>
    <s v="Project Management(Consulting)"/>
    <m/>
    <m/>
    <m/>
    <m/>
    <m/>
    <m/>
    <s v="Build"/>
  </r>
  <r>
    <x v="0"/>
    <x v="1"/>
    <s v="INDIA"/>
    <s v="INEMP5414"/>
    <s v="Gaurav Singh Jantwal"/>
    <s v="Healthcomp"/>
    <s v="Payer Health Tech"/>
    <s v="Tech SBU"/>
    <d v="2024-01-01T00:00:00"/>
    <s v="Jan'24, Week 1"/>
    <s v=".NET"/>
    <m/>
    <m/>
    <m/>
    <m/>
    <m/>
    <m/>
    <s v="Build"/>
  </r>
  <r>
    <x v="0"/>
    <x v="1"/>
    <s v="INDIA"/>
    <s v="INEMP6876"/>
    <s v="Harshada Bhanudas Lohar"/>
    <s v="Healthcomp"/>
    <s v="Payer Health Tech"/>
    <s v="Tech SBU"/>
    <d v="2024-01-01T00:00:00"/>
    <s v="Jan'24, Week 1"/>
    <s v="ASP.NET"/>
    <m/>
    <m/>
    <m/>
    <m/>
    <m/>
    <m/>
    <s v="Build"/>
  </r>
  <r>
    <x v="0"/>
    <x v="1"/>
    <s v="INDIA"/>
    <s v="INEMP7014"/>
    <s v="Himashree"/>
    <s v="Healthcomp"/>
    <s v="Payer Health Tech"/>
    <s v="Tech SBU"/>
    <d v="2024-01-01T00:00:00"/>
    <s v="Jan'24, Week 1"/>
    <s v="ASP.NET"/>
    <m/>
    <m/>
    <m/>
    <m/>
    <m/>
    <m/>
    <s v="Build"/>
  </r>
  <r>
    <x v="0"/>
    <x v="1"/>
    <s v="INDIA"/>
    <s v="INEMP5390"/>
    <s v="Javeed Ahmed Sirkazi"/>
    <s v="Healthcomp"/>
    <s v="Payer Health Tech"/>
    <s v="Tech SBU"/>
    <d v="2024-01-01T00:00:00"/>
    <s v="Jan'24, Week 1"/>
    <s v="QA Manual"/>
    <m/>
    <m/>
    <m/>
    <m/>
    <m/>
    <m/>
    <s v="Build"/>
  </r>
  <r>
    <x v="0"/>
    <x v="1"/>
    <s v="INDIA"/>
    <s v="INEMP4427"/>
    <s v="Karthik Hiremath"/>
    <s v="Healthcomp"/>
    <s v="Payer Health Tech"/>
    <s v="Tech SBU"/>
    <d v="2024-01-01T00:00:00"/>
    <s v="Jan'24, Week 1"/>
    <s v="ASP.NET"/>
    <m/>
    <m/>
    <m/>
    <m/>
    <m/>
    <m/>
    <s v="Build"/>
  </r>
  <r>
    <x v="0"/>
    <x v="1"/>
    <s v="INDIA"/>
    <s v="INEMP5534"/>
    <s v="Khushboo Singh"/>
    <s v="Healthcomp"/>
    <s v="Payer Health Tech"/>
    <s v="Tech SBU"/>
    <d v="2024-01-01T00:00:00"/>
    <s v="Jan'24, Week 1"/>
    <s v="UX Design"/>
    <m/>
    <m/>
    <m/>
    <m/>
    <m/>
    <m/>
    <s v="Design"/>
  </r>
  <r>
    <x v="0"/>
    <x v="1"/>
    <s v="INDIA"/>
    <s v="INEMP7083"/>
    <s v="Maninder Singh"/>
    <s v="Healthcomp"/>
    <s v="Payer Health Tech"/>
    <s v="Tech SBU"/>
    <d v="2024-01-01T00:00:00"/>
    <s v="Jan'24, Week 1"/>
    <s v="Business Analyst"/>
    <m/>
    <m/>
    <m/>
    <m/>
    <m/>
    <m/>
    <s v="Build"/>
  </r>
  <r>
    <x v="0"/>
    <x v="1"/>
    <s v="INDIA"/>
    <s v="INEMP6025"/>
    <s v="Niharika Chilukuri"/>
    <s v="Healthcomp"/>
    <s v="Payer Health Tech"/>
    <s v="Tech SBU"/>
    <d v="2024-01-01T00:00:00"/>
    <s v="Jan'24, Week 1"/>
    <s v=".NET"/>
    <m/>
    <m/>
    <m/>
    <m/>
    <m/>
    <m/>
    <s v="Build"/>
  </r>
  <r>
    <x v="0"/>
    <x v="1"/>
    <s v="INDIA"/>
    <s v="INEMP6930"/>
    <s v="Pankaj Rawat"/>
    <s v="Healthcomp"/>
    <s v="Payer Health Tech"/>
    <s v="Tech SBU"/>
    <d v="2024-01-01T00:00:00"/>
    <s v="Jan'24, Week 1"/>
    <s v=".NET"/>
    <m/>
    <m/>
    <m/>
    <m/>
    <m/>
    <m/>
    <s v="Build"/>
  </r>
  <r>
    <x v="0"/>
    <x v="1"/>
    <s v="INDIA"/>
    <s v="INEMP6385"/>
    <s v="Pathinti Rahul"/>
    <s v="Healthcomp"/>
    <s v="Payer Health Tech"/>
    <s v="Tech SBU"/>
    <d v="2024-01-01T00:00:00"/>
    <s v="Jan'24, Week 1"/>
    <s v=".NET"/>
    <m/>
    <m/>
    <m/>
    <m/>
    <m/>
    <m/>
    <s v="Build"/>
  </r>
  <r>
    <x v="0"/>
    <x v="1"/>
    <s v="INDIA"/>
    <s v="INEMP3054"/>
    <s v="Shreyas Namiraj Raj"/>
    <s v="Healthcomp"/>
    <s v="Payer Health Tech"/>
    <s v="Tech SBU"/>
    <d v="2024-01-01T00:00:00"/>
    <s v="Jan'24, Week 1"/>
    <s v="QA Manual"/>
    <m/>
    <m/>
    <m/>
    <m/>
    <m/>
    <m/>
    <s v="Build"/>
  </r>
  <r>
    <x v="0"/>
    <x v="1"/>
    <s v="INDIA"/>
    <s v="INEMP4429"/>
    <s v="Shruthi Baglar Maheswarappa"/>
    <s v="Healthcomp"/>
    <s v="Payer Health Tech"/>
    <s v="Tech SBU"/>
    <d v="2024-01-01T00:00:00"/>
    <s v="Jan'24, Week 1"/>
    <s v=".NET"/>
    <m/>
    <m/>
    <m/>
    <m/>
    <m/>
    <m/>
    <s v="Build"/>
  </r>
  <r>
    <x v="0"/>
    <x v="1"/>
    <s v="INDIA"/>
    <s v="INEMP6997"/>
    <s v="Sreesailapu Santhosh Kumar"/>
    <s v="Healthcomp"/>
    <s v="Payer Health Tech"/>
    <s v="Tech SBU"/>
    <d v="2024-01-01T00:00:00"/>
    <s v="Jan'24, Week 1"/>
    <s v="QA Automation"/>
    <m/>
    <m/>
    <m/>
    <m/>
    <m/>
    <m/>
    <s v="Build"/>
  </r>
  <r>
    <x v="0"/>
    <x v="1"/>
    <s v="INDIA"/>
    <s v="INEMP6003"/>
    <s v="Vishant Tyagi"/>
    <s v="Healthcomp"/>
    <s v="Payer Health Tech"/>
    <s v="Tech SBU"/>
    <d v="2024-01-01T00:00:00"/>
    <s v="Jan'24, Week 1"/>
    <s v="ASP.NET"/>
    <m/>
    <m/>
    <m/>
    <m/>
    <m/>
    <m/>
    <s v="Build"/>
  </r>
  <r>
    <x v="0"/>
    <x v="1"/>
    <s v="INDIA"/>
    <s v="INEMP2799"/>
    <s v="Alok Anish Hariharapura"/>
    <s v="CVS HEALTH"/>
    <s v="CVS"/>
    <s v="Enterprise SBU"/>
    <d v="2024-01-01T00:00:00"/>
    <s v="Jan'24, Week 2"/>
    <s v="UI Path"/>
    <m/>
    <m/>
    <m/>
    <m/>
    <m/>
    <m/>
    <s v="Connect"/>
  </r>
  <r>
    <x v="0"/>
    <x v="1"/>
    <s v="USA"/>
    <s v="USEMP713"/>
    <s v="Kanhaiya Kumar"/>
    <s v="CVS HEALTH"/>
    <s v="CVS"/>
    <s v="Enterprise SBU"/>
    <d v="2024-01-04T00:00:00"/>
    <s v="Jan'24, Week 2"/>
    <s v="Project Management(Consulting)"/>
    <m/>
    <m/>
    <m/>
    <m/>
    <m/>
    <m/>
    <s v="Build"/>
  </r>
  <r>
    <x v="0"/>
    <x v="1"/>
    <s v="INDIA"/>
    <s v="INEMP6388"/>
    <s v="Konjeti Yaswanth Kumar"/>
    <s v="CVS HEALTH"/>
    <s v="CVS"/>
    <s v="Enterprise SBU"/>
    <d v="2024-01-11T00:00:00"/>
    <s v="Jan'24, Week 2"/>
    <s v="Java"/>
    <m/>
    <m/>
    <m/>
    <m/>
    <m/>
    <m/>
    <s v="Connect"/>
  </r>
  <r>
    <x v="0"/>
    <x v="1"/>
    <s v="INDIA"/>
    <s v="INEMP2593"/>
    <s v="Shanmugam Krishnan"/>
    <s v="IQVIA"/>
    <s v="Life Sciences Enterprise"/>
    <s v="Enterprise SBU"/>
    <d v="2024-01-09T00:00:00"/>
    <s v="Jan'24, Week 2"/>
    <s v="QA Manual"/>
    <m/>
    <m/>
    <m/>
    <m/>
    <m/>
    <m/>
    <s v="Build"/>
  </r>
  <r>
    <x v="0"/>
    <x v="1"/>
    <s v="INDIA"/>
    <s v="INEMP1739"/>
    <s v="Santa Swarup Samantaray"/>
    <s v="R1"/>
    <s v="Payer Health Tech"/>
    <s v="Tech SBU"/>
    <d v="2024-01-22T00:00:00"/>
    <s v="Jan'24, Week 3"/>
    <s v="Scala"/>
    <m/>
    <m/>
    <m/>
    <m/>
    <m/>
    <m/>
    <s v="Connect"/>
  </r>
  <r>
    <x v="0"/>
    <x v="1"/>
    <s v="INDIA"/>
    <s v="INEMP1764"/>
    <s v="Vinit Basavaraj Mudiyappanavarmath"/>
    <s v="R1"/>
    <s v="Payer Health Tech"/>
    <s v="Tech SBU"/>
    <d v="2024-01-12T00:00:00"/>
    <s v="Jan'24, Week 2"/>
    <s v="Java"/>
    <m/>
    <m/>
    <m/>
    <m/>
    <m/>
    <m/>
    <s v="Build"/>
  </r>
  <r>
    <x v="0"/>
    <x v="1"/>
    <s v="INDIA"/>
    <s v="INEMP5424"/>
    <s v="Chiranjiivi C Y"/>
    <s v="Humana"/>
    <s v="Payer East"/>
    <s v="Enterprise SBU"/>
    <d v="2024-01-01T00:00:00"/>
    <s v="Jan'24, Week 1"/>
    <s v="QA Automation"/>
    <m/>
    <m/>
    <m/>
    <m/>
    <m/>
    <m/>
    <s v="Build"/>
  </r>
  <r>
    <x v="0"/>
    <x v="1"/>
    <s v="INDIA"/>
    <s v="INEMP6643"/>
    <s v="Ashwini Sundararajan"/>
    <s v="Finvi"/>
    <s v="Health Technology"/>
    <s v="Health Technology"/>
    <d v="2024-01-20T00:00:00"/>
    <s v="Jan'24, Week 3"/>
    <s v="Business Analyst"/>
    <m/>
    <m/>
    <m/>
    <m/>
    <m/>
    <m/>
    <s v="Build"/>
  </r>
  <r>
    <x v="0"/>
    <x v="1"/>
    <s v="INDIA"/>
    <s v="INEMP2209"/>
    <s v="Ankitha Santhosh"/>
    <s v="HEALTHCOMP"/>
    <s v="Payer Health Tech"/>
    <s v="Tech SBU"/>
    <d v="2024-01-01T00:00:00"/>
    <s v="Jan'24, Week 1"/>
    <s v="ASP.NET"/>
    <s v=" "/>
    <s v=" "/>
    <s v=" "/>
    <s v=" "/>
    <s v=" "/>
    <s v=" "/>
    <s v="Build"/>
  </r>
  <r>
    <x v="0"/>
    <x v="1"/>
    <s v="INDIA"/>
    <s v="INEMP5847"/>
    <s v="Sambavi Venugopal"/>
    <s v="HEALTHCOMP"/>
    <s v="Payer Health Tech"/>
    <s v="Tech SBU"/>
    <d v="2024-01-01T00:00:00"/>
    <s v="Jan'24, Week 1"/>
    <s v="DBA"/>
    <m/>
    <m/>
    <m/>
    <m/>
    <m/>
    <m/>
    <s v="Build"/>
  </r>
  <r>
    <x v="0"/>
    <x v="1"/>
    <s v="USA"/>
    <s v="USEMP267"/>
    <s v="Varun Vijay Nair"/>
    <s v="Uprise Health"/>
    <s v="ProviderTech"/>
    <s v="Tech SBU"/>
    <d v="2024-01-01T00:00:00"/>
    <s v="Jan'24, Week 1"/>
    <s v="Business Analyst Lead"/>
    <m/>
    <m/>
    <m/>
    <m/>
    <m/>
    <m/>
    <s v="Build"/>
  </r>
  <r>
    <x v="0"/>
    <x v="1"/>
    <s v="INDIA"/>
    <s v="INEMP1223"/>
    <s v="Prerana Manjunath"/>
    <s v="Un-available Pool"/>
    <s v="Un-available Pool"/>
    <s v="Un-available Pool"/>
    <d v="2024-01-02T00:00:00"/>
    <s v="Jan'24, Week 1"/>
    <s v="Business Analyst"/>
    <m/>
    <m/>
    <m/>
    <m/>
    <m/>
    <m/>
    <s v="Build"/>
  </r>
  <r>
    <x v="0"/>
    <x v="0"/>
    <s v="INDIA"/>
    <s v="INEMP5666"/>
    <s v="Tanvi Rathee"/>
    <s v="Sobeys Capital Inc."/>
    <s v="Others"/>
    <s v="NA"/>
    <d v="2023-10-01T00:00:00"/>
    <s v="Jan'24, Week 1"/>
    <s v="QA Automation"/>
    <m/>
    <m/>
    <m/>
    <m/>
    <m/>
    <m/>
    <s v="Build"/>
  </r>
  <r>
    <x v="0"/>
    <x v="1"/>
    <s v="INDIA"/>
    <s v="INEMP5905"/>
    <s v="R Indra Kumar Reddy"/>
    <s v="Neighborhood Health Plan of Rhode Island"/>
    <s v="Payer East"/>
    <s v="Enterprise SBU"/>
    <d v="2024-01-01T00:00:00"/>
    <s v="Jan'24, Week 1"/>
    <s v="QA Manual"/>
    <m/>
    <m/>
    <m/>
    <m/>
    <m/>
    <m/>
    <s v="Build"/>
  </r>
  <r>
    <x v="0"/>
    <x v="1"/>
    <s v="INDIA"/>
    <s v="INEMP6448"/>
    <s v="Raja Sah"/>
    <s v="Finvi"/>
    <s v="Health Technology"/>
    <s v="Health Technology"/>
    <d v="2024-01-30T00:00:00"/>
    <s v="Jan'24, Week 4"/>
    <s v="Java"/>
    <m/>
    <m/>
    <m/>
    <m/>
    <m/>
    <m/>
    <s v="Build"/>
  </r>
  <r>
    <x v="0"/>
    <x v="1"/>
    <s v="INDIA"/>
    <s v="INEMP3101"/>
    <s v="Sneha"/>
    <s v="Neighborhood Health Plan of Rhode Island"/>
    <s v="Payer East"/>
    <s v="Enterprise SBU"/>
    <d v="2024-01-01T00:00:00"/>
    <s v="Jan'24, Week 1"/>
    <s v="QA Manual"/>
    <m/>
    <m/>
    <m/>
    <m/>
    <m/>
    <m/>
    <s v="Build"/>
  </r>
  <r>
    <x v="0"/>
    <x v="1"/>
    <s v="INDIA"/>
    <s v="INEMP4099"/>
    <s v="Thrigun Muniyappa"/>
    <s v="SURESCRIPTS"/>
    <s v="Health Technology"/>
    <s v="Health Technology"/>
    <d v="2024-01-15T00:00:00"/>
    <s v="Jan'24, Week 3"/>
    <s v="Business Analyst"/>
    <m/>
    <m/>
    <m/>
    <m/>
    <m/>
    <m/>
    <s v="Build"/>
  </r>
  <r>
    <x v="0"/>
    <x v="0"/>
    <s v="INDIA"/>
    <s v="INEMP5467"/>
    <s v="Ankit Raheja"/>
    <s v="PricewaterhouseCoopers LLP"/>
    <s v="Others"/>
    <s v="NA"/>
    <d v="2023-12-30T00:00:00"/>
    <s v="Dec'23, Week 4"/>
    <s v=".NET"/>
    <m/>
    <m/>
    <m/>
    <m/>
    <m/>
    <m/>
    <s v="Build"/>
  </r>
  <r>
    <x v="0"/>
    <x v="1"/>
    <s v="INDIA"/>
    <s v="INEMP5623"/>
    <s v="Sandeep Bose"/>
    <s v="CVS HEALTH"/>
    <s v="CVS"/>
    <s v="Enterprise SBU"/>
    <d v="2024-01-30T00:00:00"/>
    <s v="Jan'24, Week 5"/>
    <s v="UX Design"/>
    <m/>
    <m/>
    <m/>
    <m/>
    <m/>
    <m/>
    <s v="Design"/>
  </r>
  <r>
    <x v="0"/>
    <x v="1"/>
    <s v="INDIA"/>
    <s v="INEMP5664"/>
    <s v="Swati Soni"/>
    <s v="CVS HEALTH"/>
    <s v="CVS"/>
    <s v="Enterprise SBU"/>
    <d v="2024-01-30T00:00:00"/>
    <s v="Jan'24, Week 5"/>
    <s v="UX Design"/>
    <m/>
    <m/>
    <m/>
    <m/>
    <m/>
    <m/>
    <s v="Design"/>
  </r>
  <r>
    <x v="0"/>
    <x v="1"/>
    <s v="INDIA"/>
    <s v="INEMP1764"/>
    <s v="Vinit Basavaraj Mudiyappanavarmath"/>
    <s v="CVS HEALTH"/>
    <s v="CVS"/>
    <s v="Enterprise SBU"/>
    <d v="2024-01-18T00:00:00"/>
    <s v="Jan'24, Week 3"/>
    <s v="Java"/>
    <m/>
    <m/>
    <m/>
    <m/>
    <m/>
    <m/>
    <s v="Build"/>
  </r>
  <r>
    <x v="0"/>
    <x v="1"/>
    <s v="INDIA"/>
    <s v="INEMP3108"/>
    <s v="Sanu Philip"/>
    <s v="VERISMA"/>
    <s v="ProviderTech"/>
    <s v="Tech SBU"/>
    <d v="2024-01-20T00:00:00"/>
    <s v="Jan'24, Week 3"/>
    <s v="Business Analyst"/>
    <m/>
    <m/>
    <m/>
    <m/>
    <m/>
    <m/>
    <s v="Build"/>
  </r>
  <r>
    <x v="0"/>
    <x v="1"/>
    <s v="INDIA"/>
    <s v="INEMP6934"/>
    <s v="Komaravolu Naga Venkata Ganga Raju Madhukishan"/>
    <s v="Finvi"/>
    <s v="Health Technology"/>
    <s v="Health Technology"/>
    <d v="2024-01-22T00:00:00"/>
    <s v="Jan'24, Week 4"/>
    <s v="Pentaho, ETL, SQL"/>
    <m/>
    <m/>
    <m/>
    <m/>
    <m/>
    <m/>
    <s v="Connect"/>
  </r>
  <r>
    <x v="0"/>
    <x v="1"/>
    <s v="INDIA"/>
    <s v="INEMP6980"/>
    <s v="Suman Burnwal"/>
    <s v="CVS HEALTH"/>
    <s v="CVS"/>
    <s v="Enterprise SBU"/>
    <d v="2024-01-18T00:00:00"/>
    <s v="Jan'24, Week 2"/>
    <s v="MySQL"/>
    <m/>
    <m/>
    <m/>
    <m/>
    <m/>
    <m/>
    <s v="Connect"/>
  </r>
  <r>
    <x v="0"/>
    <x v="1"/>
    <s v="CANADA"/>
    <s v="CAEMP111"/>
    <s v="Johnnie Irving Johnson"/>
    <s v="Integrated Home Care Services"/>
    <s v="PayerTech"/>
    <s v="Tech SBU"/>
    <d v="2024-01-01T00:00:00"/>
    <s v="Jan'24, Week 1"/>
    <s v="UX Design"/>
    <m/>
    <m/>
    <m/>
    <m/>
    <m/>
    <m/>
    <s v="Design"/>
  </r>
  <r>
    <x v="0"/>
    <x v="1"/>
    <s v="INDIA"/>
    <s v="INEMP985"/>
    <s v="Jagannathan Srini Vasan"/>
    <s v="Navvis and Company"/>
    <s v="Health Technology"/>
    <s v="Health Technology"/>
    <d v="2024-01-15T00:00:00"/>
    <s v="Jan'24, Week 3"/>
    <s v="ASP.NET"/>
    <m/>
    <m/>
    <m/>
    <m/>
    <m/>
    <m/>
    <s v="Build"/>
  </r>
  <r>
    <x v="0"/>
    <x v="1"/>
    <s v="ARMENIA"/>
    <s v="AREMP026"/>
    <s v="Ani Vardanyan"/>
    <s v="KOHLER "/>
    <s v="Health Technology"/>
    <s v="Health Technology"/>
    <d v="2024-01-01T00:00:00"/>
    <s v="Jan'24, Week 1"/>
    <s v="Python"/>
    <m/>
    <m/>
    <m/>
    <m/>
    <m/>
    <m/>
    <s v="Build"/>
  </r>
  <r>
    <x v="0"/>
    <x v="1"/>
    <s v="USA"/>
    <s v="USEMP422"/>
    <s v="Daivik Patel"/>
    <s v="Neighborhood Health Plan of Rhode Island"/>
    <s v="Payer East"/>
    <s v="Enterprise SBU"/>
    <d v="2024-01-01T00:00:00"/>
    <s v="Jan'24, Week 1"/>
    <s v="Healthcare Consultant"/>
    <m/>
    <m/>
    <m/>
    <m/>
    <m/>
    <m/>
    <s v="Build"/>
  </r>
  <r>
    <x v="0"/>
    <x v="1"/>
    <s v="ARMENIA"/>
    <s v="AREMP024"/>
    <s v="Gor Ghazaryan"/>
    <s v="Sobeys Capital Inc."/>
    <s v="Others"/>
    <s v="NA"/>
    <d v="2024-01-01T00:00:00"/>
    <s v="Jan'24, Week 1"/>
    <s v="Project Management(Consulting)"/>
    <m/>
    <m/>
    <m/>
    <m/>
    <m/>
    <m/>
    <s v="Build"/>
  </r>
  <r>
    <x v="0"/>
    <x v="1"/>
    <s v="USA"/>
    <s v="USEMP557"/>
    <s v="Karen Tuzza"/>
    <s v="Hill Physicians Medical Group"/>
    <s v="Payer Enterprise"/>
    <s v="Enterprise SBU"/>
    <d v="2024-01-16T00:00:00"/>
    <s v="Jan'24, Week 3"/>
    <s v="QNXT"/>
    <m/>
    <m/>
    <m/>
    <m/>
    <m/>
    <m/>
    <s v="Build"/>
  </r>
  <r>
    <x v="0"/>
    <x v="1"/>
    <s v="ARMENIA"/>
    <s v="AREMP020"/>
    <s v="Shushan Ghazaryan"/>
    <s v="Insurance Institute of Canada"/>
    <s v="Payer Enterprise"/>
    <s v="Enterprise SBU"/>
    <d v="2024-01-29T00:00:00"/>
    <s v="Jan'24, Week 4"/>
    <s v="QA Automation"/>
    <m/>
    <m/>
    <m/>
    <m/>
    <m/>
    <m/>
    <s v="Build"/>
  </r>
  <r>
    <x v="0"/>
    <x v="1"/>
    <s v="CANADA"/>
    <s v="CAEMP084"/>
    <s v="Sonu Trivedi"/>
    <s v="KOHLER "/>
    <s v="Health Technology"/>
    <s v="Health Technology"/>
    <d v="2024-01-01T00:00:00"/>
    <s v="Jan'24, Week 1"/>
    <s v="QA Automation"/>
    <m/>
    <m/>
    <m/>
    <m/>
    <m/>
    <m/>
    <s v="Build"/>
  </r>
  <r>
    <x v="0"/>
    <x v="1"/>
    <s v="CANADA"/>
    <s v="CAEMP079"/>
    <s v="Ujwala Balaso Patil"/>
    <s v="KOHLER "/>
    <s v="Health Technology"/>
    <s v="Health Technology"/>
    <d v="2024-01-01T00:00:00"/>
    <s v="Jan'24, Week 1"/>
    <s v=".NET"/>
    <m/>
    <m/>
    <m/>
    <m/>
    <m/>
    <m/>
    <s v="Build"/>
  </r>
  <r>
    <x v="0"/>
    <x v="1"/>
    <s v="INDIA"/>
    <s v="INEMP5534"/>
    <s v="Khushboo Singh"/>
    <s v="Healthcomp"/>
    <s v="Payer Health Tech"/>
    <s v="Tech SBU"/>
    <d v="2024-01-04T00:00:00"/>
    <s v="Jan'24, Week 1"/>
    <s v="UX Design"/>
    <m/>
    <m/>
    <m/>
    <m/>
    <m/>
    <m/>
    <s v="Design"/>
  </r>
  <r>
    <x v="0"/>
    <x v="2"/>
    <s v="INDIA"/>
    <s v="INEMP1601"/>
    <s v="Reju Chathoth"/>
    <s v="Cytel"/>
    <s v="Life Sciences Health Tech"/>
    <s v="Tech SBU"/>
    <d v="2024-01-01T00:00:00"/>
    <s v="Jan'24, Week 1"/>
    <s v="ASP.NET"/>
    <d v="2024-01-01T00:00:00"/>
    <s v="Jan'24, Week 1"/>
    <s v="SureScripts"/>
    <s v="Health Technology"/>
    <s v="Health Technology"/>
    <s v="Billable"/>
    <s v="Build"/>
  </r>
  <r>
    <x v="0"/>
    <x v="2"/>
    <s v="INDIA"/>
    <s v="INEMP5679"/>
    <s v="Vickey Pradhan"/>
    <s v="Cytel"/>
    <s v="Life Sciences Health Tech"/>
    <s v="Tech SBU"/>
    <d v="2024-01-01T00:00:00"/>
    <s v="Jan'24, Week 1"/>
    <s v="Python"/>
    <d v="2024-01-01T00:00:00"/>
    <s v="Jan'24, Week 1"/>
    <s v="Project AB - Corelake Product Development"/>
    <s v="NA"/>
    <s v="NA"/>
    <s v="Non Billable"/>
    <s v="Build"/>
  </r>
  <r>
    <x v="0"/>
    <x v="2"/>
    <s v="USA"/>
    <s v="USEMP889"/>
    <s v="Lakshminarayana Tamtam"/>
    <s v="CVS HEALTH"/>
    <s v="CVS"/>
    <s v="Enterprise SBU"/>
    <d v="2024-01-01T00:00:00"/>
    <s v="Jan'24, Week 1"/>
    <s v=".NET with Add ons"/>
    <d v="2024-01-01T00:00:00"/>
    <s v="Jan'24, Week 1"/>
    <s v="CVS Health"/>
    <s v="CVS Health"/>
    <s v="Enterprise"/>
    <s v="Billable"/>
    <s v="Build"/>
  </r>
  <r>
    <x v="0"/>
    <x v="2"/>
    <s v="INDIA"/>
    <s v="INEMP6980"/>
    <s v="Suman Burnwal"/>
    <s v="CVS HEALTH"/>
    <s v="CVS"/>
    <s v="Enterprise SBU"/>
    <d v="2024-01-01T00:00:00"/>
    <s v="Jan'24, Week 1"/>
    <s v="MySQL"/>
    <d v="2024-01-01T00:00:00"/>
    <s v="Jan'24, Week 1"/>
    <s v="CVS Health"/>
    <s v="CVS Health"/>
    <s v="Enterprise"/>
    <s v="Billable"/>
    <s v="Connect"/>
  </r>
  <r>
    <x v="0"/>
    <x v="2"/>
    <s v="INDIA"/>
    <s v="INEMP6253"/>
    <s v="Kavana K N"/>
    <s v="Cytel"/>
    <s v="Life Sciences Health Tech"/>
    <s v="Tech SBU"/>
    <d v="2024-01-01T00:00:00"/>
    <s v="Jan'24, Week 1"/>
    <s v="QA Automation"/>
    <d v="2024-01-01T00:00:00"/>
    <s v="Jan'24, Week 1"/>
    <s v="Adapt Health"/>
    <s v="LS Tech"/>
    <s v="Tech SBU"/>
    <s v="Billable"/>
    <s v="Build"/>
  </r>
  <r>
    <x v="0"/>
    <x v="2"/>
    <s v="INDIA"/>
    <s v="INEMP3175"/>
    <s v="Suma Revanasiddaiah Hulikal"/>
    <s v="Cytel"/>
    <s v="Life Sciences Health Tech"/>
    <s v="Tech SBU"/>
    <d v="2024-01-01T00:00:00"/>
    <s v="Jan'24, Week 1"/>
    <s v="QA Automation"/>
    <d v="2024-01-01T00:00:00"/>
    <s v="Jan'24, Week 1"/>
    <s v="IQVIA"/>
    <s v="Life Sciences Enterprise"/>
    <s v="Enterprise"/>
    <s v="Billable"/>
    <s v="Build"/>
  </r>
  <r>
    <x v="0"/>
    <x v="2"/>
    <s v="INDIA"/>
    <s v="INEMP2799"/>
    <s v="Alok Anish Hariharapura"/>
    <s v="CVS HEALTH"/>
    <s v="CVS"/>
    <s v="Enterprise SBU"/>
    <d v="2024-01-01T00:00:00"/>
    <s v="Jan'24, Week 1"/>
    <s v="UI Path"/>
    <d v="2024-01-01T00:00:00"/>
    <s v="Jan'24, Week 1"/>
    <s v="Neighborhood Health Plan of Rhode Island"/>
    <s v="Payer East"/>
    <s v="Enterprise"/>
    <s v="Billable"/>
    <s v="Connect"/>
  </r>
  <r>
    <x v="0"/>
    <x v="2"/>
    <s v="INDIA"/>
    <s v="INEMP4393"/>
    <s v="Amul Chandra"/>
    <s v="Cytel"/>
    <s v="Life Sciences Health Tech"/>
    <s v="Tech SBU"/>
    <d v="2024-01-01T00:00:00"/>
    <s v="Jan'24, Week 1"/>
    <s v="React"/>
    <d v="2024-01-01T00:00:00"/>
    <s v="Jan'24, Week 1"/>
    <s v="IQVIA"/>
    <s v="Life Sciences Enterprise"/>
    <s v="Enterprise"/>
    <s v="Billable"/>
    <s v="Build"/>
  </r>
  <r>
    <x v="0"/>
    <x v="2"/>
    <s v="INDIA"/>
    <s v="INEMP6962"/>
    <s v="Prabhu Rampur"/>
    <s v="UpHealth"/>
    <s v="ProviderTech"/>
    <s v="Tech SBU"/>
    <d v="2023-11-01T00:00:00"/>
    <s v="Oct'23, Week 5"/>
    <s v="QA Automation"/>
    <d v="2024-01-02T00:00:00"/>
    <s v="Jan'24, Week 1"/>
    <s v="IQVIA"/>
    <s v="Life Sciences Enterprise"/>
    <s v="Enterprise"/>
    <s v="Billable"/>
    <s v="Build"/>
  </r>
  <r>
    <x v="0"/>
    <x v="2"/>
    <s v="USA"/>
    <s v="USEMP267"/>
    <s v="Varun Vijay Nair"/>
    <s v="Uprise Health"/>
    <s v="ProviderTech"/>
    <s v="Tech SBU"/>
    <d v="2024-01-01T00:00:00"/>
    <s v="Jan'24, Week 1"/>
    <s v="Business Analyst Lead"/>
    <d v="2024-01-01T00:00:00"/>
    <s v="Jan'24, Week 1"/>
    <s v="Hansei"/>
    <s v="Health Technology"/>
    <s v="Health Technology"/>
    <s v="Billable"/>
    <s v="Build"/>
  </r>
  <r>
    <x v="0"/>
    <x v="2"/>
    <s v="USA"/>
    <s v="USEMP409"/>
    <s v="Bhargava Kuchibhatla"/>
    <s v="BCBS AZ"/>
    <s v="Payer East"/>
    <s v="Enterprise SBU"/>
    <d v="2023-11-11T00:00:00"/>
    <s v="Nov'23, Week 1"/>
    <s v=".NET"/>
    <d v="2024-01-01T00:00:00"/>
    <s v="Jan'24, Week 1"/>
    <s v="R1"/>
    <s v="ProviderTech"/>
    <s v="Tech SBU"/>
    <s v="Billable"/>
    <s v="Build"/>
  </r>
  <r>
    <x v="0"/>
    <x v="2"/>
    <s v="INDIA"/>
    <s v="INEMP898"/>
    <s v="Bhavinkumar Patel"/>
    <s v="Healthcomp"/>
    <s v="Payer Health Tech"/>
    <s v="Tech SBU"/>
    <d v="2024-01-01T00:00:00"/>
    <s v="Jan'24, Week 1"/>
    <s v=".NET"/>
    <d v="2024-01-04T00:00:00"/>
    <s v="Jan'24, Week 1"/>
    <s v="Quick Med Claims"/>
    <s v="Provider Health Tech"/>
    <s v="Tech SBU"/>
    <s v="Billable"/>
    <s v="Build"/>
  </r>
  <r>
    <x v="0"/>
    <x v="2"/>
    <s v="INDIA"/>
    <s v="INEMP5424"/>
    <s v="Chiranjiivi C Y"/>
    <s v="Humana"/>
    <s v="Payer East"/>
    <s v="Enterprise SBU"/>
    <d v="2024-01-01T00:00:00"/>
    <s v="Jan'24, Week 1"/>
    <s v="QA Automation"/>
    <d v="2024-01-04T00:00:00"/>
    <s v="Jan'24, Week 1"/>
    <s v="Quick Med Claims"/>
    <s v="Provider Health Tech"/>
    <s v="Tech SBU"/>
    <s v="Billable"/>
    <s v="Build"/>
  </r>
  <r>
    <x v="0"/>
    <x v="2"/>
    <s v="INDIA"/>
    <s v="INEMP7310"/>
    <s v="Dipendra  Singh"/>
    <s v="UpHealth"/>
    <s v="ProviderTech"/>
    <s v="Tech SBU"/>
    <d v="2023-11-01T00:00:00"/>
    <s v="Oct'23, Week 5"/>
    <s v="React"/>
    <d v="2024-01-04T00:00:00"/>
    <s v="Jan'24, Week 1"/>
    <s v="Sobeys Capital Inc."/>
    <s v="Others"/>
    <s v="NA"/>
    <s v="Billable"/>
    <s v="Build"/>
  </r>
  <r>
    <x v="0"/>
    <x v="2"/>
    <s v="INDIA"/>
    <s v="INEMP4960"/>
    <s v="Manish Kumar"/>
    <s v="Cytel"/>
    <s v="Life Sciences Health Tech"/>
    <s v="Tech SBU"/>
    <d v="2024-01-01T00:00:00"/>
    <s v="Jan'24, Week 1"/>
    <s v="React"/>
    <d v="2024-01-04T00:00:00"/>
    <s v="Jan'24, Week 1"/>
    <s v="Sobeys Capital Inc."/>
    <s v="Others"/>
    <s v="NA"/>
    <s v="Billable"/>
    <s v="Build"/>
  </r>
  <r>
    <x v="0"/>
    <x v="2"/>
    <s v="INDIA"/>
    <s v="INEMP4886"/>
    <s v="Swagatika Mishra"/>
    <s v="Cytel"/>
    <s v="Life Sciences Health Tech"/>
    <s v="Tech SBU"/>
    <d v="2023-12-01T00:00:00"/>
    <s v="Nov'23, Week 4"/>
    <s v="React"/>
    <d v="2024-01-04T00:00:00"/>
    <s v="Jan'24, Week 1"/>
    <s v="Sobeys Capital Inc."/>
    <s v="Others"/>
    <s v="NA"/>
    <s v="Billable"/>
    <s v="Build"/>
  </r>
  <r>
    <x v="0"/>
    <x v="3"/>
    <s v="INDIA"/>
    <s v="INEMP5534"/>
    <s v="Khushboo Singh"/>
    <s v="Healthcomp"/>
    <s v="Payer Health Tech"/>
    <s v="Tech SBU"/>
    <d v="2024-01-01T00:00:00"/>
    <s v="Jan'24, Week 1"/>
    <s v="UX Design"/>
    <d v="2024-01-04T00:00:00"/>
    <s v="Jan'24, Week 1"/>
    <s v="Sobeys Capital Inc."/>
    <s v="Others"/>
    <s v="NA"/>
    <s v="Billable"/>
    <s v="Design"/>
  </r>
  <r>
    <x v="0"/>
    <x v="2"/>
    <s v="INDIA"/>
    <s v="INEMP7325"/>
    <s v="Konanki Keshava Naidu"/>
    <s v="UpHealth"/>
    <s v="ProviderTech"/>
    <s v="Tech SBU"/>
    <d v="2023-11-01T00:00:00"/>
    <s v="Oct'23, Week 5"/>
    <s v="Java"/>
    <d v="2024-01-05T00:00:00"/>
    <s v="Jan'24, Week 1"/>
    <s v="Matrixcare"/>
    <s v="Others"/>
    <s v="NA"/>
    <s v="Billable"/>
    <s v="Build"/>
  </r>
  <r>
    <x v="0"/>
    <x v="2"/>
    <s v="INDIA"/>
    <s v="INEMP5905"/>
    <s v="R Indra Kumar Reddy"/>
    <s v="Neighborhood Health Plan of Rhode Island"/>
    <s v="Payer East"/>
    <s v="Enterprise SBU"/>
    <d v="2024-01-01T00:00:00"/>
    <s v="Jan'24, Week 1"/>
    <s v="QA Manual"/>
    <d v="2024-01-05T00:00:00"/>
    <s v="Jan'24, Week 1"/>
    <s v="Neighborhood Health Plan of Rhode Island"/>
    <s v="Payer East"/>
    <s v="Enterprise"/>
    <s v="Billable"/>
    <s v="Build"/>
  </r>
  <r>
    <x v="0"/>
    <x v="2"/>
    <s v="INDIA"/>
    <s v="INEMP6217"/>
    <s v="Pallapati Santosh Kumar"/>
    <s v="IQVIA"/>
    <s v="Life Sciences Enterprise"/>
    <s v="Enterprise SBU"/>
    <d v="2023-11-14T00:00:00"/>
    <s v="Nov'23, Week 2"/>
    <s v="QA Automation"/>
    <d v="2024-01-09T00:00:00"/>
    <s v="Jan'24, Week 2"/>
    <s v="Verisma"/>
    <s v="ProviderTech"/>
    <s v="Tech SBU"/>
    <s v="Billable"/>
    <s v="Build"/>
  </r>
  <r>
    <x v="0"/>
    <x v="2"/>
    <s v="INDIA"/>
    <s v="INEMP6684"/>
    <s v="Ayush Soni"/>
    <s v="Healthcomp"/>
    <s v="Payer Health Tech"/>
    <s v="Tech SBU"/>
    <d v="2024-01-01T00:00:00"/>
    <s v="Jan'24, Week 1"/>
    <s v="QA Automation"/>
    <d v="2024-01-24T00:00:00"/>
    <s v="Jan'24, Week 4"/>
    <s v="Verisma"/>
    <s v="ProviderTech"/>
    <s v="Tech SBU"/>
    <s v="Billable"/>
    <s v="Build"/>
  </r>
  <r>
    <x v="0"/>
    <x v="2"/>
    <s v="INDIA"/>
    <s v="INEMP6112"/>
    <s v="Sameer Gupta"/>
    <s v="R1"/>
    <s v="Payer Health Tech"/>
    <s v="Tech SBU"/>
    <d v="2024-01-01T00:00:00"/>
    <s v="Jan'24, Week 1"/>
    <s v="QA Automation"/>
    <d v="2024-01-09T00:00:00"/>
    <s v="Jan'24, Week 2"/>
    <s v="Verisma"/>
    <s v="ProviderTech"/>
    <s v="Tech SBU"/>
    <s v="Billable"/>
    <s v="Build"/>
  </r>
  <r>
    <x v="0"/>
    <x v="2"/>
    <s v="INDIA"/>
    <s v="INEMP6394"/>
    <s v="Vinayak Gangoji"/>
    <s v="Integrated Home Care Services"/>
    <s v="PayerTech"/>
    <s v="Tech SBU"/>
    <d v="2024-01-01T00:00:00"/>
    <s v="Jan'24, Week 1"/>
    <s v="QA Automation"/>
    <d v="2024-01-09T00:00:00"/>
    <s v="Jan'24, Week 2"/>
    <s v="Verisma"/>
    <s v="ProviderTech"/>
    <s v="Tech SBU"/>
    <s v="Billable"/>
    <s v="Build"/>
  </r>
  <r>
    <x v="0"/>
    <x v="2"/>
    <s v="INDIA"/>
    <s v="INEMP7363"/>
    <s v="Chilakuri Chandra Sekhar"/>
    <s v="Proactive Hire"/>
    <s v="Proactive Hire"/>
    <s v="Proactive Hire"/>
    <d v="2023-10-18T00:00:00"/>
    <s v="Oct'23, Week 3"/>
    <s v="Java"/>
    <d v="2024-01-10T00:00:00"/>
    <s v="Jan'24, Week 2"/>
    <s v="CVS Health"/>
    <s v="CVS Health"/>
    <s v="Enterprise"/>
    <s v="Billable"/>
    <s v="Build"/>
  </r>
  <r>
    <x v="0"/>
    <x v="2"/>
    <s v="INDIA"/>
    <s v="INEMP7112"/>
    <s v="Tokachichu Veenapavani"/>
    <s v="Finvi"/>
    <s v="Payer Health Tech"/>
    <s v="Tech SBU"/>
    <d v="2023-12-01T00:00:00"/>
    <s v="Nov'23, Week 4"/>
    <s v="Java"/>
    <d v="2024-01-10T00:00:00"/>
    <s v="Jan'24, Week 2"/>
    <s v="CVS Health"/>
    <s v="CVS Health"/>
    <s v="Enterprise"/>
    <s v="Billable"/>
    <s v="Build"/>
  </r>
  <r>
    <x v="0"/>
    <x v="2"/>
    <s v="INDIA"/>
    <s v="INEMP7354"/>
    <s v="Anjalee  Srivastava"/>
    <s v="Humana"/>
    <s v="Payer East"/>
    <s v="Enterprise SBU"/>
    <d v="2023-12-07T00:00:00"/>
    <s v="Dec'23, Week 1"/>
    <s v="Java"/>
    <d v="2024-01-10T00:00:00"/>
    <s v="Jan'24, Week 2"/>
    <s v="CVS Health"/>
    <s v="CVS Health"/>
    <s v="Enterprise"/>
    <s v="Billable"/>
    <s v="Build"/>
  </r>
  <r>
    <x v="0"/>
    <x v="2"/>
    <s v="USA"/>
    <s v="USEMP438"/>
    <s v="Benjamin Allred"/>
    <s v="Healthcomp"/>
    <s v="Payer Health Tech"/>
    <s v="Tech SBU"/>
    <d v="2023-10-21T00:00:00"/>
    <s v="Oct'23, Week 2"/>
    <s v="Project Management(Consulting)"/>
    <d v="2024-01-01T00:00:00"/>
    <s v="Jan'24, Week 1"/>
    <s v="Sobeys Capital Inc."/>
    <s v="Others"/>
    <s v="NA"/>
    <s v="Billable"/>
    <s v="Build"/>
  </r>
  <r>
    <x v="0"/>
    <x v="2"/>
    <s v="INDIA"/>
    <s v="INEMP6578"/>
    <s v="Manoj Shivajirao Kolte"/>
    <s v="Neighborhood Health Plan of Rhode Island"/>
    <s v="Payer East"/>
    <s v="Enterprise SBU"/>
    <d v="2024-01-01T00:00:00"/>
    <s v="Jan'24, Week 1"/>
    <s v="Java"/>
    <d v="2024-01-11T00:00:00"/>
    <s v="Jan'24, Week 2"/>
    <s v="BCBS AZ"/>
    <s v="Payer East"/>
    <s v="Enterprise"/>
    <s v="Billable"/>
    <s v="Connect"/>
  </r>
  <r>
    <x v="0"/>
    <x v="2"/>
    <s v="INDIA"/>
    <s v="INEMP6388"/>
    <s v="Konjeti Yaswanth Kumar"/>
    <s v="CVS HEALTH"/>
    <s v="CVS"/>
    <s v="Enterprise SBU"/>
    <d v="2024-01-11T00:00:00"/>
    <s v="Jan'24, Week 2"/>
    <s v="Java"/>
    <d v="2024-01-11T00:00:00"/>
    <s v="Jan'24, Week 2"/>
    <s v="MillenniaPay"/>
    <s v="Payer Health Tech"/>
    <s v="Tech SBU"/>
    <s v="Billable"/>
    <s v="Connect"/>
  </r>
  <r>
    <x v="0"/>
    <x v="2"/>
    <s v="INDIA"/>
    <s v="INEMP7340"/>
    <s v="Ajith Kumar R"/>
    <s v="Humana"/>
    <s v="Payer East"/>
    <s v="Enterprise SBU"/>
    <d v="2024-01-01T00:00:00"/>
    <s v="Jan'24, Week 2"/>
    <s v="QA Automation"/>
    <d v="2024-01-09T00:00:00"/>
    <s v="Jan'24, Week 2"/>
    <s v="IQVIA"/>
    <s v="Life Sciences Enterprise"/>
    <s v="Enterprise"/>
    <s v="Billable"/>
    <s v="Build"/>
  </r>
  <r>
    <x v="0"/>
    <x v="2"/>
    <s v="INDIA"/>
    <s v="INEMP3029"/>
    <s v="Krishna Charan Moningi"/>
    <s v="IQVIA"/>
    <s v="Life Sciences Enterprise"/>
    <s v="Enterprise SBU"/>
    <d v="2023-07-22T00:00:00"/>
    <s v="Jul'23, Week 3"/>
    <s v="Java"/>
    <d v="2024-01-12T00:00:00"/>
    <s v="Jan'24, Week 2"/>
    <s v="CVS Health"/>
    <s v="CVS Health"/>
    <s v="Enterprise"/>
    <s v="Billable"/>
    <s v="Build"/>
  </r>
  <r>
    <x v="0"/>
    <x v="2"/>
    <s v="INDIA"/>
    <s v="INEMP1764"/>
    <s v="Vinit Basavaraj Mudiyappanavarmath"/>
    <s v="R1"/>
    <s v="Payer Health Tech"/>
    <s v="Tech SBU"/>
    <d v="2024-01-12T00:00:00"/>
    <s v="Jan'24, Week 2"/>
    <s v="Java"/>
    <d v="2024-01-12T00:00:00"/>
    <s v="Jan'24, Week 2"/>
    <s v="CVS Health"/>
    <s v="CVS Health"/>
    <s v="Enterprise"/>
    <s v="Billable"/>
    <s v="Build"/>
  </r>
  <r>
    <x v="0"/>
    <x v="2"/>
    <s v="INDIA"/>
    <s v="INEMP5480"/>
    <s v="Avinash Kumar"/>
    <s v="UpHealth"/>
    <s v="ProviderTech"/>
    <s v="Tech SBU"/>
    <d v="2023-12-01T00:00:00"/>
    <s v="Nov'23, Week 4"/>
    <s v="Java"/>
    <d v="2024-01-15T00:00:00"/>
    <s v="Jan'24, Week 3"/>
    <s v="Iodine"/>
    <s v="Health Technology"/>
    <s v="Health Technology"/>
    <s v="Billable"/>
    <s v="Build"/>
  </r>
  <r>
    <x v="0"/>
    <x v="2"/>
    <s v="INDIA"/>
    <s v="INEMP7317"/>
    <s v="Shehzad Azad Khan"/>
    <s v="UpHealth"/>
    <s v="ProviderTech"/>
    <s v="Tech SBU"/>
    <d v="2023-11-01T00:00:00"/>
    <s v="Oct'23, Week 5"/>
    <s v="Java"/>
    <d v="2024-01-15T00:00:00"/>
    <s v="Jan'24, Week 3"/>
    <s v="CVS Health"/>
    <s v="CVS Health"/>
    <s v="Enterprise"/>
    <s v="Billable"/>
    <s v="Build"/>
  </r>
  <r>
    <x v="0"/>
    <x v="2"/>
    <s v="INDIA"/>
    <s v="INEMP7344"/>
    <s v="Shivam  Mishra"/>
    <s v="UpHealth"/>
    <s v="ProviderTech"/>
    <s v="Tech SBU"/>
    <d v="2023-11-01T00:00:00"/>
    <s v="Oct'23, Week 5"/>
    <s v="Java"/>
    <d v="2024-01-15T00:00:00"/>
    <s v="Jan'24, Week 3"/>
    <s v="CVS Health"/>
    <s v="CVS Health"/>
    <s v="Enterprise"/>
    <s v="Billable"/>
    <s v="Build"/>
  </r>
  <r>
    <x v="0"/>
    <x v="2"/>
    <s v="INDIA"/>
    <s v="INEMP3054"/>
    <s v="Shreyas Namiraj Raj"/>
    <s v="Healthcomp"/>
    <s v="Payer Health Tech"/>
    <s v="Tech SBU"/>
    <d v="2024-01-01T00:00:00"/>
    <s v="Jan'24, Week 1"/>
    <s v="QA Manual"/>
    <d v="2024-01-16T00:00:00"/>
    <s v="Jan'24, Week 3"/>
    <s v="Finvi"/>
    <s v="Payer Health Tech"/>
    <s v="Tech SBU"/>
    <s v="Billable"/>
    <s v="Build"/>
  </r>
  <r>
    <x v="0"/>
    <x v="2"/>
    <s v="INDIA"/>
    <s v="INEMP6858"/>
    <s v="Samiksha Parida"/>
    <s v="Cytel"/>
    <s v="Life Sciences Health Tech"/>
    <s v="Tech SBU"/>
    <d v="2024-01-01T00:00:00"/>
    <s v="Jan'24, Week 1"/>
    <s v="QA Automation"/>
    <d v="2024-01-15T00:00:00"/>
    <s v="Jan'24, Week 3"/>
    <s v="Finvi"/>
    <s v="Payer Health Tech"/>
    <s v="Tech SBU"/>
    <s v="Non Billable"/>
    <s v="Build"/>
  </r>
  <r>
    <x v="0"/>
    <x v="2"/>
    <s v="USA"/>
    <s v="USEMP887"/>
    <s v="Janmajaya (JJ) Kailash"/>
    <s v="CVS HEALTH"/>
    <s v="CVS"/>
    <s v="Enterprise SBU"/>
    <d v="2023-12-01T00:00:00"/>
    <s v="Nov'23, Week 4"/>
    <s v="Data Engineering Stack like Spark, Kafka"/>
    <d v="2024-01-16T00:00:00"/>
    <s v="Jan'24, Week 3"/>
    <s v="CVS Health"/>
    <s v="CVS Health"/>
    <s v="Enterprise"/>
    <s v="Billable"/>
    <s v="Connect"/>
  </r>
  <r>
    <x v="0"/>
    <x v="2"/>
    <s v="INDIA"/>
    <s v="INEMP5666"/>
    <s v="Tanvi Rathee"/>
    <s v="Sobeys Capital Inc."/>
    <s v="Others"/>
    <s v="NA"/>
    <d v="2024-01-01T00:00:00"/>
    <s v="Jan'24, Week 1"/>
    <s v="QA Automation"/>
    <d v="2024-01-15T00:00:00"/>
    <s v="Jan'24, Week 3"/>
    <s v="Sobeys Capital Inc."/>
    <s v="Others"/>
    <s v="NA"/>
    <s v="Billable"/>
    <s v="Build"/>
  </r>
  <r>
    <x v="0"/>
    <x v="2"/>
    <s v="INDIA"/>
    <s v="INEMP5467"/>
    <s v="Ankit Raheja"/>
    <s v="PricewaterhouseCoopers LLP"/>
    <s v="Others"/>
    <s v="NA"/>
    <d v="2023-12-30T00:00:00"/>
    <s v="Dec'23, Week 4"/>
    <s v=".NET"/>
    <d v="2024-01-15T00:00:00"/>
    <s v="Jan'24, Week 3"/>
    <s v="Sobeys Capital Inc."/>
    <s v="Others"/>
    <s v="NA"/>
    <s v="Billable"/>
    <s v="Build"/>
  </r>
  <r>
    <x v="0"/>
    <x v="2"/>
    <s v="INDIA"/>
    <s v="INEMP7107"/>
    <s v="Sirana Hareesh"/>
    <s v="CVS HEALTH"/>
    <s v="CVS"/>
    <s v="Enterprise SBU"/>
    <d v="2023-08-28T00:00:00"/>
    <s v="Aug'23, Week 4"/>
    <s v="Devops"/>
    <d v="2024-01-18T00:00:00"/>
    <s v="Jan'24, Week 3"/>
    <s v="Verisma"/>
    <s v="ProviderTech"/>
    <s v="Tech SBU"/>
    <s v="Billable"/>
    <s v="Build"/>
  </r>
  <r>
    <x v="0"/>
    <x v="2"/>
    <s v="USA"/>
    <s v="USEMP916"/>
    <s v="Rishi Vasistha"/>
    <s v="CVS HEALTH"/>
    <s v="CVS"/>
    <s v="Enterprise SBU"/>
    <d v="2024-01-01T00:00:00"/>
    <s v="Jan'24, Week 1"/>
    <s v="Cloud Ops - AWS, Azure, or GCP"/>
    <d v="2024-01-08T00:00:00"/>
    <s v="Jan'24, Week 2"/>
    <s v="CVS Health"/>
    <s v="CVS Health"/>
    <s v="Enterprise"/>
    <s v="Billable"/>
    <s v="Connect"/>
  </r>
  <r>
    <x v="0"/>
    <x v="2"/>
    <s v="INDIA"/>
    <s v="INEMP4106"/>
    <s v="Koushalya Venkatesh"/>
    <s v="Neighborhood Health Plan of Rhode Island"/>
    <s v="Payer East"/>
    <s v="Enterprise SBU"/>
    <d v="2024-01-01T00:00:00"/>
    <s v="Jan'24, Week 1"/>
    <s v="QA Automation"/>
    <d v="2024-01-18T00:00:00"/>
    <s v="Jan'24, Week 3"/>
    <s v="Verisma"/>
    <s v="ProviderTech"/>
    <s v="Tech SBU"/>
    <s v="Billable"/>
    <s v="Build"/>
  </r>
  <r>
    <x v="0"/>
    <x v="2"/>
    <s v="INDIA"/>
    <s v="INEMP7392"/>
    <s v="Akshay Bhandare"/>
    <s v="CVS HEALTH"/>
    <s v="CVS"/>
    <s v="Enterprise SBU"/>
    <d v="2024-01-08T00:00:00"/>
    <s v="Jan'24, Week 2"/>
    <m/>
    <d v="2024-01-15T00:00:00"/>
    <s v="Jan'24, Week 3"/>
    <s v="CVS Health"/>
    <s v="CVS Health"/>
    <s v="Enterprise"/>
    <s v="Billable"/>
    <s v="Connect"/>
  </r>
  <r>
    <x v="0"/>
    <x v="2"/>
    <s v="INDIA"/>
    <s v="INEMP7389"/>
    <s v="Bharat Kumar Seera"/>
    <s v="CVS HEALTH"/>
    <s v="CVS"/>
    <s v="Enterprise SBU"/>
    <d v="2024-01-08T00:00:00"/>
    <s v="Jan'24, Week 2"/>
    <s v="Cloud Security - AWS, Azure, or GCP"/>
    <d v="2024-01-15T00:00:00"/>
    <s v="Jan'24, Week 3"/>
    <s v="CVS Health"/>
    <s v="CVS Health"/>
    <s v="Enterprise"/>
    <s v="Billable"/>
    <s v="Connect"/>
  </r>
  <r>
    <x v="0"/>
    <x v="2"/>
    <s v="INDIA"/>
    <s v="INEMP2104"/>
    <s v="Sowmya Rathnakumar"/>
    <s v="Healthcomp"/>
    <s v="Payer Health Tech"/>
    <s v="Tech SBU"/>
    <d v="2024-01-01T00:00:00"/>
    <s v="Jan'24, Week 1"/>
    <s v="QA Manual"/>
    <d v="2024-01-18T00:00:00"/>
    <s v="Jan'24, Week 3"/>
    <s v="Finvi"/>
    <s v="Payer Health Tech"/>
    <s v="Tech SBU"/>
    <s v="Billable"/>
    <s v="Build"/>
  </r>
  <r>
    <x v="0"/>
    <x v="2"/>
    <s v="INDIA"/>
    <s v="INEMP1223"/>
    <s v="Prerana Manjunath"/>
    <s v="Un-available Pool"/>
    <s v="Un-available Pool"/>
    <s v="Un-available Pool"/>
    <d v="2024-01-02T00:00:00"/>
    <s v="Jan'24, Week 1"/>
    <s v="Business Analyst"/>
    <d v="2024-01-22T00:00:00"/>
    <s v="Jan'24, Week 4"/>
    <s v="Solutions &amp; Proposals"/>
    <s v="NA"/>
    <s v="NA"/>
    <s v="Non Billable"/>
    <s v="Build"/>
  </r>
  <r>
    <x v="0"/>
    <x v="2"/>
    <s v="INDIA"/>
    <s v="INEMP6643"/>
    <s v="Ashwini Sundararajan"/>
    <s v="Finvi"/>
    <s v="Health Technology"/>
    <s v="Health Technology"/>
    <d v="2024-01-20T00:00:00"/>
    <s v="Jan'24, Week 3"/>
    <s v="Business Analyst"/>
    <d v="2024-01-20T00:00:00"/>
    <s v="Jan'24, Week 3"/>
    <s v="CVS Health"/>
    <s v="CVS Health"/>
    <s v="Enterprise"/>
    <s v="Billable"/>
    <s v="Build"/>
  </r>
  <r>
    <x v="0"/>
    <x v="2"/>
    <s v="INDIA"/>
    <s v="INEMP6833"/>
    <s v="Deenbandhu Patel"/>
    <s v="PricewaterhouseCoopers LLP"/>
    <s v="Others"/>
    <s v="NA"/>
    <d v="2023-12-09T00:00:00"/>
    <s v="Dec'23, Week 1"/>
    <s v=".NET"/>
    <d v="2024-01-19T00:00:00"/>
    <s v="Jan'24, Week 3"/>
    <s v="R1"/>
    <s v="ProviderTech"/>
    <s v="Tech SBU"/>
    <s v="Billable"/>
    <s v="Build"/>
  </r>
  <r>
    <x v="0"/>
    <x v="2"/>
    <s v="INDIA"/>
    <s v="INEMP236"/>
    <s v="Sherief Mogral"/>
    <s v="UpHealth"/>
    <s v="ProviderTech"/>
    <s v="Tech SBU"/>
    <d v="2023-11-01T00:00:00"/>
    <s v="Oct'23, Week 5"/>
    <s v=".NET"/>
    <d v="2024-01-22T00:00:00"/>
    <s v="Jan'24, Week 4"/>
    <s v="Cytel"/>
    <s v="Life Sciences Health Tech"/>
    <s v="Tech SBU"/>
    <s v="Billable"/>
    <s v="Build"/>
  </r>
  <r>
    <x v="0"/>
    <x v="2"/>
    <s v="INDIA"/>
    <s v="INEMP1746"/>
    <s v="Suraj Bhandari"/>
    <s v="Neighborhood Health Plan of Rhode Island"/>
    <s v="Payer East"/>
    <s v="Enterprise SBU"/>
    <d v="2024-01-01T00:00:00"/>
    <s v="Jan'24, Week 1"/>
    <s v="QA Manual"/>
    <d v="2024-01-23T00:00:00"/>
    <s v="Jan'24, Week 4"/>
    <s v="IQVIA"/>
    <s v="Life Sciences Enterprise"/>
    <s v="Enterprise"/>
    <s v="Billable"/>
    <s v="Build"/>
  </r>
  <r>
    <x v="0"/>
    <x v="2"/>
    <s v="USA"/>
    <s v="USEMP288"/>
    <s v="Rajesh Kesavan Menon"/>
    <s v="Uphealth"/>
    <s v="ProviderTech"/>
    <s v="Tech SBU"/>
    <d v="2023-12-01T00:00:00"/>
    <s v="Nov'23, Week 4"/>
    <s v=".NET"/>
    <d v="2024-01-15T00:00:00"/>
    <s v="Jan'24, Week 4"/>
    <s v="Hansei"/>
    <s v="Health Technology"/>
    <s v="Health Technology"/>
    <s v="Billable"/>
    <s v="Build"/>
  </r>
  <r>
    <x v="0"/>
    <x v="2"/>
    <s v="INDIA"/>
    <s v="INEMP7352"/>
    <s v="Samarth D R"/>
    <s v="UpHealth"/>
    <s v="ProviderTech"/>
    <s v="Tech SBU"/>
    <d v="2023-11-01T00:00:00"/>
    <s v="Oct'23, Week 5"/>
    <s v="Java"/>
    <d v="2024-01-23T00:00:00"/>
    <s v="Jan'24, Week 4"/>
    <s v="Finvi"/>
    <s v="Payer Health Tech"/>
    <s v="Tech SBU"/>
    <s v="Non Billable"/>
    <s v="Build"/>
  </r>
  <r>
    <x v="0"/>
    <x v="2"/>
    <s v="INDIA"/>
    <s v="INEMP7323"/>
    <s v="Rakesh Pandey"/>
    <s v="Proactive Hire"/>
    <s v="Proactive Hire"/>
    <s v="Proactive Hire"/>
    <d v="2023-09-21T00:00:00"/>
    <s v="Sep'23, Week 3"/>
    <s v="Java"/>
    <d v="2024-01-24T00:00:00"/>
    <s v="Jan'24, Week 4"/>
    <s v="CVS Health"/>
    <s v="CVS Health"/>
    <s v="Enterprise"/>
    <s v="Billable"/>
    <s v="Build"/>
  </r>
  <r>
    <x v="0"/>
    <x v="2"/>
    <s v="INDIA"/>
    <s v="INEMP7162"/>
    <s v="Krishna Hareshkumar Parikh"/>
    <s v="UpHealth"/>
    <s v="ProviderTech"/>
    <s v="Tech SBU"/>
    <d v="2023-12-01T00:00:00"/>
    <s v="Nov'23, Week 4"/>
    <s v="Business Analyst"/>
    <d v="2024-01-23T00:00:00"/>
    <s v="Jan'24, Week 4"/>
    <s v="Project AB - Corelake Product Development"/>
    <s v="Others"/>
    <s v="NA"/>
    <s v="Non Billable"/>
    <s v="Build"/>
  </r>
  <r>
    <x v="0"/>
    <x v="2"/>
    <s v="INDIA"/>
    <s v="INEMP2302"/>
    <s v="Ramanjulreddy Vemulreddy"/>
    <s v="Neighborhood Health Plan of Rhode Island"/>
    <s v="Payer East"/>
    <s v="Enterprise SBU"/>
    <d v="2023-12-01T00:00:00"/>
    <s v="Nov'23, Week 4"/>
    <s v="ETL Testing"/>
    <d v="2024-01-25T00:00:00"/>
    <s v="Jan'24, Week 4"/>
    <s v="Carecentrix"/>
    <s v="Payer West"/>
    <s v="Enterprise"/>
    <s v="Billable"/>
    <s v="Build"/>
  </r>
  <r>
    <x v="0"/>
    <x v="2"/>
    <s v="USA"/>
    <s v="USEMP885"/>
    <s v="Sridhar Lanka"/>
    <s v="CVS HEALTH"/>
    <s v="CVS"/>
    <s v="Enterprise SBU"/>
    <d v="2024-01-01T00:00:00"/>
    <s v="Jan'24, Week 1"/>
    <s v="Pentaho, ETL, SQL"/>
    <d v="2024-01-29T00:00:00"/>
    <s v="Jan'24, Week 5"/>
    <s v="CVS Health"/>
    <s v="CVS Health"/>
    <s v="Enterprise"/>
    <s v="Billable"/>
    <s v="Connect"/>
  </r>
  <r>
    <x v="0"/>
    <x v="2"/>
    <s v="INDIA"/>
    <s v="INEMP6227"/>
    <s v="Prakash T M"/>
    <s v="Cytel"/>
    <s v="Life Sciences Health Tech"/>
    <s v="Tech SBU"/>
    <d v="2024-01-01T00:00:00"/>
    <s v="Jan'24, Week 1"/>
    <s v="QA Manual"/>
    <d v="2024-01-29T00:00:00"/>
    <s v="Jan'24, Week 5"/>
    <s v="CVS Health"/>
    <s v="CVS Health"/>
    <s v="Enterprise"/>
    <s v="Billable"/>
    <s v="Build"/>
  </r>
  <r>
    <x v="0"/>
    <x v="2"/>
    <s v="INDIA"/>
    <s v="INEMP5423"/>
    <s v="Deepak Kumar Singh"/>
    <s v="Cytel"/>
    <s v="Life Sciences Health Tech"/>
    <s v="Tech SBU"/>
    <d v="2023-12-01T00:00:00"/>
    <s v="Nov'23, Week 4"/>
    <s v=".NET"/>
    <d v="2024-01-31T00:00:00"/>
    <s v="Jan'24, Week 5"/>
    <s v="CVS Health"/>
    <s v="CVS Health"/>
    <s v="Enterprise"/>
    <s v="Billable"/>
    <s v="Build"/>
  </r>
  <r>
    <x v="0"/>
    <x v="2"/>
    <s v="INDIA"/>
    <s v="INEMP6087"/>
    <s v="Nallasivam Nataraj"/>
    <s v="CVS Health"/>
    <s v="CVS"/>
    <s v="Enterprise SBU"/>
    <d v="2023-12-21T00:00:00"/>
    <s v="Dec'23, Week 3"/>
    <s v=".NET"/>
    <d v="2024-01-31T00:00:00"/>
    <s v="Jan'24, Week 5"/>
    <s v="CVS Health"/>
    <s v="CVS Health"/>
    <s v="Enterprise"/>
    <s v="Billable"/>
    <s v="Build"/>
  </r>
  <r>
    <x v="0"/>
    <x v="2"/>
    <s v="INDIA"/>
    <s v="INEMP5664"/>
    <s v="Swati Soni"/>
    <s v="CVS HEALTH"/>
    <s v="CVS"/>
    <s v="Enterprise SBU"/>
    <d v="2024-01-30T00:00:00"/>
    <s v="Jan'24, Week 5"/>
    <s v="UX Design"/>
    <d v="2024-01-31T00:00:00"/>
    <s v="Jan'24, Week 5"/>
    <s v="CVS Health"/>
    <s v="CVS Health"/>
    <s v="Enterprise"/>
    <s v="Billable"/>
    <s v="Design"/>
  </r>
  <r>
    <x v="0"/>
    <x v="2"/>
    <s v="USA"/>
    <s v="USEMP695"/>
    <s v="Neeraj Gupta"/>
    <s v="CVS Health"/>
    <s v="CVS"/>
    <s v="Enterprise SBU"/>
    <d v="2023-08-01T00:00:00"/>
    <s v="July'23, Week 5"/>
    <s v="Project Management(Consulting)"/>
    <d v="2024-01-01T00:00:00"/>
    <s v="Jan'24, Week 1"/>
    <s v="Org delivery"/>
    <s v="Others"/>
    <s v="NA"/>
    <s v="Non Billable"/>
    <s v="Build"/>
  </r>
  <r>
    <x v="0"/>
    <x v="2"/>
    <s v="USA"/>
    <s v="USEMP774"/>
    <s v="HitendraKumar Bhanubhai Patel"/>
    <s v="Prime Therapeutics"/>
    <s v="Payer Enterprise"/>
    <s v="Enterprise SBU"/>
    <d v="2023-11-04T00:00:00"/>
    <s v="Oct'23, Week 5"/>
    <s v=".NET"/>
    <d v="2024-01-01T00:00:00"/>
    <s v="Jan'24, Week 1"/>
    <s v="Org delivery"/>
    <s v="Others"/>
    <s v="NA"/>
    <s v="Non Billable"/>
    <s v="Build"/>
  </r>
  <r>
    <x v="0"/>
    <x v="2"/>
    <s v="INDIA"/>
    <s v="INEMP3218"/>
    <s v="Vipin Hari"/>
    <s v="Cytel"/>
    <s v="Life Sciences Health Tech"/>
    <s v="Tech SBU"/>
    <d v="2023-12-16T00:00:00"/>
    <s v="Dec'23, Week 2"/>
    <s v="Project Management(Consulting)"/>
    <d v="2024-01-01T00:00:00"/>
    <s v="Jan'24, Week 1"/>
    <s v="Sobeys Capital Inc."/>
    <s v="Others"/>
    <s v="NA"/>
    <s v="Billable"/>
    <s v="Build"/>
  </r>
  <r>
    <x v="0"/>
    <x v="2"/>
    <s v="USA"/>
    <s v="USEMP836"/>
    <s v="Karl Robert Baron Heiser"/>
    <s v="R1"/>
    <s v="Payer Health Tech"/>
    <s v="Tech SBU"/>
    <d v="2023-12-22T00:00:00"/>
    <s v="Dec'23, Week 3"/>
    <s v="Project Management(Consulting)"/>
    <d v="2024-01-01T00:00:00"/>
    <s v="Jan'24, Week 1"/>
    <s v="Data Integration"/>
    <s v="Others"/>
    <s v="NA"/>
    <s v="Non Billable"/>
    <s v="Connect"/>
  </r>
  <r>
    <x v="0"/>
    <x v="2"/>
    <s v="INDIA"/>
    <s v="INEMP7320"/>
    <s v="Suman  Misra"/>
    <s v="UpHealth"/>
    <s v="ProviderTech"/>
    <s v="Tech SBU"/>
    <d v="2023-11-01T00:00:00"/>
    <s v="Oct'23, Week 5"/>
    <s v="SSIS, SSRS"/>
    <d v="2024-01-30T00:00:00"/>
    <s v="Jan'24, Week 5"/>
    <s v="Hansei"/>
    <s v="Health Technology"/>
    <s v="Health Technology"/>
    <s v="Billable"/>
    <s v="Build"/>
  </r>
  <r>
    <x v="0"/>
    <x v="4"/>
    <s v="INDIA"/>
    <s v="INEMP2436"/>
    <s v="Shilpa Gururao"/>
    <s v="Humana"/>
    <s v="Payer East"/>
    <s v="Enterprise SBU"/>
    <d v="2023-10-18T00:00:00"/>
    <s v="Oct'23, Week 3"/>
    <s v=".NET"/>
    <d v="2024-01-01T00:00:00"/>
    <s v="Jan'24, Week 1"/>
    <s v="Un-Available Pool"/>
    <s v="Un-Available Pool"/>
    <s v="Un-Available Pool"/>
    <m/>
    <s v="Build"/>
  </r>
  <r>
    <x v="0"/>
    <x v="5"/>
    <s v="INDIA"/>
    <s v="INEMP6932"/>
    <s v="Kunapareddy L Venkata Sai Sarath"/>
    <s v="CVS HEALTH"/>
    <s v="CVS"/>
    <s v="Enterprise SBU"/>
    <d v="2023-11-02T00:00:00"/>
    <s v="Oct'23, Week 5"/>
    <s v="Oracle"/>
    <d v="2024-01-05T00:00:00"/>
    <s v="Jan'24, Week 1"/>
    <m/>
    <m/>
    <m/>
    <m/>
    <s v="Build"/>
  </r>
  <r>
    <x v="0"/>
    <x v="5"/>
    <s v="USA"/>
    <s v="USEMP838"/>
    <s v="Ramprasad Korukonda"/>
    <s v="CVS HEALTH"/>
    <s v="CVS"/>
    <s v="Enterprise SBU"/>
    <d v="2024-01-01T00:00:00"/>
    <s v="Jan'24, Week 1"/>
    <s v="Tableau"/>
    <d v="2024-01-03T00:00:00"/>
    <s v="Jan'24, Week 1"/>
    <m/>
    <m/>
    <m/>
    <m/>
    <s v="Connect"/>
  </r>
  <r>
    <x v="0"/>
    <x v="5"/>
    <s v="INDIA"/>
    <s v="INEMP5501"/>
    <s v="Digvijay Tiwari"/>
    <s v="Relatient LLC"/>
    <s v="ProviderTech"/>
    <s v="Tech SBU"/>
    <d v="2023-08-01T00:00:00"/>
    <s v="Jul'23, Week 5"/>
    <s v="PHP"/>
    <d v="2024-01-09T00:00:00"/>
    <s v="Jan'24, Week 2"/>
    <m/>
    <m/>
    <m/>
    <m/>
    <s v="Build"/>
  </r>
  <r>
    <x v="0"/>
    <x v="5"/>
    <s v="USA"/>
    <s v="USEMP769"/>
    <s v="Sri Vineeth Bodduluri"/>
    <s v="CVS HEALTH"/>
    <s v="CVS"/>
    <s v="Enterprise SBU"/>
    <d v="2023-11-01T00:00:00"/>
    <s v="Oct'23, Week 5"/>
    <s v="Dev Ops"/>
    <d v="2024-01-12T00:00:00"/>
    <s v="Jan'24, Week 2"/>
    <m/>
    <m/>
    <m/>
    <m/>
    <s v="Build"/>
  </r>
  <r>
    <x v="0"/>
    <x v="5"/>
    <s v="INDIA"/>
    <s v="INEMP6348"/>
    <s v="Chodipilli Dasu Babu"/>
    <s v="Waystar"/>
    <s v="Payer Health Tech"/>
    <s v="Tech SBU"/>
    <d v="2023-07-13T00:00:00"/>
    <s v="July'23, Week 2"/>
    <s v="Oracle"/>
    <d v="2024-01-15T00:00:00"/>
    <s v="Jan'24, Week 3"/>
    <m/>
    <m/>
    <m/>
    <m/>
    <s v="Build"/>
  </r>
  <r>
    <x v="0"/>
    <x v="5"/>
    <s v="INDIA"/>
    <s v="INEMP6675"/>
    <s v="Sunil Lalitkumar Shah"/>
    <s v="Rocky Mountain Health Plan"/>
    <s v="Payer West"/>
    <s v="Enterprise SBU"/>
    <d v="2023-09-01T00:00:00"/>
    <s v="Aug'23, Week 4"/>
    <s v="Oracle"/>
    <d v="2024-01-16T00:00:00"/>
    <s v="Jan'24, Week 3"/>
    <m/>
    <m/>
    <m/>
    <m/>
    <s v="Build"/>
  </r>
  <r>
    <x v="0"/>
    <x v="5"/>
    <s v="INDIA"/>
    <s v="INEMP6296"/>
    <s v="Amruthabinish Thekkayil Krishnan"/>
    <s v="IQVIA"/>
    <s v="Life Sciences Enterprise"/>
    <s v="Enterprise SBU"/>
    <d v="2023-05-01T00:00:00"/>
    <s v="May'23, Week 1"/>
    <s v=".NET"/>
    <d v="2024-01-31T00:00:00"/>
    <s v="Jan'24, Week 5"/>
    <m/>
    <m/>
    <m/>
    <m/>
    <s v="Build"/>
  </r>
  <r>
    <x v="0"/>
    <x v="5"/>
    <s v="INDIA"/>
    <s v="INEMP5890"/>
    <s v="Mamatha R"/>
    <s v="CVS HEALTH"/>
    <s v="CVS"/>
    <s v="Enterprise SBU"/>
    <d v="2023-07-07T00:00:00"/>
    <s v="Jul'23, Week 1"/>
    <s v="Security and Compliance"/>
    <d v="2024-01-31T00:00:00"/>
    <s v="Jan'24, Week 5"/>
    <m/>
    <m/>
    <m/>
    <m/>
    <s v="Build"/>
  </r>
  <r>
    <x v="0"/>
    <x v="5"/>
    <s v="INDIA"/>
    <s v="INEMP6934"/>
    <s v="Komaravolu Naga Venkata Ganga Raju Madhukishan"/>
    <s v="Finvi"/>
    <s v="Health Technology"/>
    <s v="Health Technology"/>
    <d v="2024-01-22T00:00:00"/>
    <s v="Jan'24, Week 4"/>
    <s v="Pentaho, ETL, SQL"/>
    <d v="2024-01-31T00:00:00"/>
    <s v="Jan'24, Week 5"/>
    <m/>
    <m/>
    <m/>
    <m/>
    <s v="Connect"/>
  </r>
  <r>
    <x v="1"/>
    <x v="0"/>
    <s v="INDIA"/>
    <s v="INEMP3082"/>
    <s v="Raghupathy Muniandy"/>
    <s v="UpHealth"/>
    <s v="ProviderTech"/>
    <s v="Tech SBU"/>
    <d v="2023-11-01T00:00:00"/>
    <s v="Oct'23, Week 5"/>
    <s v=".NET"/>
    <m/>
    <m/>
    <m/>
    <m/>
    <m/>
    <m/>
    <s v="Build"/>
  </r>
  <r>
    <x v="1"/>
    <x v="0"/>
    <s v="INDIA"/>
    <s v="INEMP7037"/>
    <s v="Muppavarapu Siva Krishna"/>
    <s v="IQVIA"/>
    <s v="Life Sciences Enterprise"/>
    <s v="Enterprise SBU"/>
    <d v="2023-05-17T00:00:00"/>
    <s v="May'23, Week 3"/>
    <s v="Oracle"/>
    <m/>
    <m/>
    <m/>
    <m/>
    <m/>
    <m/>
    <s v="Build"/>
  </r>
  <r>
    <x v="1"/>
    <x v="0"/>
    <s v="INDIA"/>
    <s v="INEMP6191"/>
    <s v="Nagarjuna Pasam"/>
    <s v="IQVIA"/>
    <s v="Life Sciences Enterprise"/>
    <s v="Enterprise SBU"/>
    <d v="2023-07-01T00:00:00"/>
    <s v="Jun'23, Week 4"/>
    <s v="Tableau"/>
    <m/>
    <m/>
    <m/>
    <m/>
    <m/>
    <m/>
    <s v="Connect"/>
  </r>
  <r>
    <x v="1"/>
    <x v="0"/>
    <s v="INDIA"/>
    <s v="INEMP2653"/>
    <s v="Rakesh Mukundray Shah"/>
    <s v="Greenway"/>
    <s v="Payer Health Tech"/>
    <s v="Tech SBU"/>
    <d v="2023-03-01T00:00:00"/>
    <s v="Feb'23, Week 4"/>
    <s v="Project Management(Consulting)"/>
    <m/>
    <m/>
    <m/>
    <m/>
    <m/>
    <m/>
    <s v="Build"/>
  </r>
  <r>
    <x v="1"/>
    <x v="0"/>
    <s v="INDIA"/>
    <s v="INEMP6240"/>
    <s v="S Nagarjuna"/>
    <s v="Millenniapay"/>
    <s v="Payer Health Tech"/>
    <s v="Tech SBU"/>
    <d v="2023-06-29T00:00:00"/>
    <s v="June'23, Week 3"/>
    <s v="SSIS, SSRS"/>
    <m/>
    <m/>
    <m/>
    <m/>
    <m/>
    <m/>
    <s v="Connect"/>
  </r>
  <r>
    <x v="1"/>
    <x v="0"/>
    <s v="INDIA"/>
    <s v="INEMP6383"/>
    <s v="Shashi B P"/>
    <s v="CVS Health"/>
    <s v="CVS"/>
    <s v="Enterprise SBU"/>
    <d v="2023-06-15T00:00:00"/>
    <s v="June'23, Week 2"/>
    <s v="Java"/>
    <m/>
    <m/>
    <m/>
    <m/>
    <m/>
    <m/>
    <s v="Build"/>
  </r>
  <r>
    <x v="1"/>
    <x v="0"/>
    <s v="INDIA"/>
    <s v="INEMP3784"/>
    <s v="Anamika Kumari"/>
    <s v="BCGDV - Connected Health Experience"/>
    <s v="Life Sciences"/>
    <s v="Enterprise SBU"/>
    <d v="2023-07-01T00:00:00"/>
    <s v="June'23, Week 4"/>
    <s v="Android"/>
    <m/>
    <m/>
    <m/>
    <m/>
    <m/>
    <m/>
    <s v="Build"/>
  </r>
  <r>
    <x v="1"/>
    <x v="0"/>
    <s v="INDIA"/>
    <s v="INEMP7075"/>
    <s v="Abdul Jameel Ahammed Shaik"/>
    <s v="CVS Health"/>
    <s v="CVS"/>
    <s v="Enterprise SBU"/>
    <d v="2023-08-05T00:00:00"/>
    <s v="July'23, Week 5"/>
    <s v="Devops"/>
    <m/>
    <m/>
    <m/>
    <m/>
    <m/>
    <m/>
    <s v="Build"/>
  </r>
  <r>
    <x v="1"/>
    <x v="0"/>
    <s v="INDIA"/>
    <s v="INEMP6657"/>
    <s v="Vikram Vasantha Kumar"/>
    <s v="CVS Health"/>
    <s v="CVS"/>
    <s v="Enterprise SBU"/>
    <d v="2023-08-03T00:00:00"/>
    <s v="July'23, Week 5"/>
    <s v="Azure-Solution Architect"/>
    <m/>
    <m/>
    <m/>
    <m/>
    <m/>
    <m/>
    <s v="Build"/>
  </r>
  <r>
    <x v="1"/>
    <x v="0"/>
    <s v="INDIA"/>
    <s v="INEMP4758"/>
    <s v="Fathimath Sadeeqa"/>
    <s v="Un-available Pool"/>
    <s v="Un-available Pool"/>
    <s v="Un-available Pool"/>
    <d v="2023-08-01T00:00:00"/>
    <s v="July'23, Week 5"/>
    <s v="PHP/Laravel/Codeigniter/CakePHP"/>
    <m/>
    <m/>
    <m/>
    <m/>
    <m/>
    <m/>
    <s v="Build"/>
  </r>
  <r>
    <x v="1"/>
    <x v="0"/>
    <s v="INDIA"/>
    <s v="INEMP5726"/>
    <s v="Vasu Deva Simha Sardesai"/>
    <s v="Project AB - ERIKA"/>
    <s v="Others"/>
    <s v="NA"/>
    <d v="2023-08-11T00:00:00"/>
    <s v="Aug'23, Week 1"/>
    <s v="SSIS, SSRS"/>
    <m/>
    <m/>
    <m/>
    <m/>
    <m/>
    <m/>
    <s v="Build"/>
  </r>
  <r>
    <x v="1"/>
    <x v="0"/>
    <s v="INDIA"/>
    <s v="INEMP3449"/>
    <s v="Bhavana Mallikarjunaiah"/>
    <s v="Uprise Health"/>
    <s v="ProviderTech"/>
    <s v="Tech SBU"/>
    <d v="2023-08-07T00:00:00"/>
    <s v="Aug'23, Week 1"/>
    <s v="ETL Testing"/>
    <m/>
    <m/>
    <m/>
    <m/>
    <m/>
    <m/>
    <s v="Build"/>
  </r>
  <r>
    <x v="1"/>
    <x v="0"/>
    <s v="INDIA"/>
    <s v="INEMP4167"/>
    <s v="Lavanya Kalidasan"/>
    <s v="CVS HEALTH"/>
    <s v="CVS"/>
    <s v="Enterprise SBU"/>
    <d v="2023-10-07T00:00:00"/>
    <s v="Oct'23, Week 1"/>
    <s v="Healthcare Consultant"/>
    <m/>
    <m/>
    <m/>
    <m/>
    <m/>
    <m/>
    <s v="Build"/>
  </r>
  <r>
    <x v="1"/>
    <x v="0"/>
    <s v="INDIA"/>
    <s v="INEMP6057"/>
    <s v="Raghavendra Kolli"/>
    <s v="UpHealth"/>
    <s v="ProviderTech"/>
    <s v="Tech SBU"/>
    <d v="2023-05-11T00:00:00"/>
    <s v="May'23, Week 4"/>
    <s v="Dev Ops"/>
    <m/>
    <m/>
    <m/>
    <m/>
    <m/>
    <m/>
    <s v="Build"/>
  </r>
  <r>
    <x v="1"/>
    <x v="0"/>
    <s v="INDIA"/>
    <s v="INEMP3776"/>
    <s v="Sahul Hameed Nagoor Ghani"/>
    <s v="CVS HEALTH"/>
    <s v="CVS"/>
    <s v="Enterprise SBU"/>
    <d v="2023-10-01T00:00:00"/>
    <s v="Sep'23, Week 4"/>
    <s v="Tableau"/>
    <m/>
    <m/>
    <m/>
    <m/>
    <m/>
    <m/>
    <s v="Build"/>
  </r>
  <r>
    <x v="1"/>
    <x v="0"/>
    <s v="INDIA"/>
    <s v="INEMP5391"/>
    <s v="Ashwin K"/>
    <s v="Cytel"/>
    <s v="Life Sciences Health Tech"/>
    <s v="Tech SBU"/>
    <d v="2023-10-01T00:00:00"/>
    <s v="Sep'23, Week 4"/>
    <s v=".NET"/>
    <m/>
    <m/>
    <m/>
    <m/>
    <m/>
    <m/>
    <s v="Build"/>
  </r>
  <r>
    <x v="1"/>
    <x v="0"/>
    <s v="INDIA"/>
    <s v="INEMP5034"/>
    <s v="Hemant Manral"/>
    <s v="Navvis and Company"/>
    <s v="Health Technology"/>
    <s v="Health Technology"/>
    <d v="2023-10-11T00:00:00"/>
    <s v="Oct'23, Week 2"/>
    <s v="Product Management(Consulting)"/>
    <m/>
    <m/>
    <m/>
    <m/>
    <m/>
    <m/>
    <s v="Design"/>
  </r>
  <r>
    <x v="1"/>
    <x v="0"/>
    <s v="INDIA"/>
    <s v="INEMP6335"/>
    <s v="Meenakshi Muthu"/>
    <s v="Finvi"/>
    <s v="Payer Health Tech"/>
    <s v="Tech SBU"/>
    <d v="2023-10-09T00:00:00"/>
    <s v="Oct'23, Week 2"/>
    <s v="Intersystems"/>
    <m/>
    <m/>
    <m/>
    <m/>
    <m/>
    <m/>
    <s v="Build"/>
  </r>
  <r>
    <x v="1"/>
    <x v="0"/>
    <s v="INDIA"/>
    <s v="INEMP6716"/>
    <s v="Chimalamarri Panakala Reddy"/>
    <s v="Health New England"/>
    <s v="Payer East"/>
    <s v="Enterprise SBU"/>
    <d v="2023-11-01T00:00:00"/>
    <s v="Oct'23, Week 5"/>
    <s v=".NET"/>
    <m/>
    <m/>
    <m/>
    <m/>
    <m/>
    <m/>
    <s v="Build"/>
  </r>
  <r>
    <x v="1"/>
    <x v="0"/>
    <s v="INDIA"/>
    <s v="INEMP6306"/>
    <s v="Sreekanth K T"/>
    <s v="Cytel"/>
    <s v="Life Sciences Health Tech"/>
    <s v="Tech SBU"/>
    <d v="2023-10-21T00:00:00"/>
    <s v="Oct'23, Week 3"/>
    <s v=".NET"/>
    <m/>
    <m/>
    <m/>
    <m/>
    <m/>
    <m/>
    <s v="Build"/>
  </r>
  <r>
    <x v="1"/>
    <x v="0"/>
    <s v="INDIA"/>
    <s v="INEMP5363"/>
    <s v="Ramyatejasri Bontha"/>
    <s v="Project AB - Corelake Product Development"/>
    <s v="Others"/>
    <s v="NA"/>
    <d v="2023-11-04T00:00:00"/>
    <s v="Oct'23, Week 5"/>
    <s v="Devops"/>
    <m/>
    <m/>
    <m/>
    <m/>
    <m/>
    <m/>
    <s v="Build"/>
  </r>
  <r>
    <x v="1"/>
    <x v="0"/>
    <s v="INDIA"/>
    <s v="INEMP7167"/>
    <s v="Navamani Gopinath N"/>
    <s v="Finvi"/>
    <s v="Payer Health Tech"/>
    <s v="Tech SBU"/>
    <d v="2023-10-30T00:00:00"/>
    <s v="Oct'23, Week 3"/>
    <s v="Data Engineering Stack like Spark, Kafka"/>
    <m/>
    <m/>
    <m/>
    <m/>
    <m/>
    <m/>
    <s v="Connect"/>
  </r>
  <r>
    <x v="1"/>
    <x v="0"/>
    <s v="INDIA"/>
    <s v="INEMP6609"/>
    <s v="Kawsalya Avinash"/>
    <s v="CVS HEALTH"/>
    <s v="CVS"/>
    <s v="Enterprise SBU"/>
    <d v="2023-10-13T00:00:00"/>
    <s v="Oct'23, Week 2"/>
    <s v="Dev Ops"/>
    <m/>
    <m/>
    <m/>
    <m/>
    <m/>
    <m/>
    <s v="Build"/>
  </r>
  <r>
    <x v="1"/>
    <x v="0"/>
    <s v="INDIA"/>
    <s v="INEMP5318"/>
    <s v="Devanshu"/>
    <s v="Cytel"/>
    <s v="Life Sciences Health Tech"/>
    <s v="Tech SBU"/>
    <d v="2023-11-01T00:00:00"/>
    <s v="Oct'23, Week 5"/>
    <s v="React"/>
    <m/>
    <m/>
    <m/>
    <m/>
    <m/>
    <m/>
    <s v="Build"/>
  </r>
  <r>
    <x v="1"/>
    <x v="0"/>
    <s v="INDIA"/>
    <s v="INEMP4891"/>
    <s v="Kalastri Narasimha Reddy"/>
    <s v="Cytel"/>
    <s v="Life Sciences Health Tech"/>
    <s v="Tech SBU"/>
    <d v="2023-11-01T00:00:00"/>
    <s v="Oct'23, Week 5"/>
    <s v="QA Manual"/>
    <m/>
    <m/>
    <m/>
    <m/>
    <m/>
    <m/>
    <s v="Build"/>
  </r>
  <r>
    <x v="1"/>
    <x v="0"/>
    <s v="INDIA"/>
    <s v="INEMP6777"/>
    <s v="Kondreddy Aparna"/>
    <s v="Un-available Pool"/>
    <s v="Un-available Pool"/>
    <s v="Un-available Pool"/>
    <d v="2023-10-09T00:00:00"/>
    <s v="Oct'23, Week 2"/>
    <s v="SSIS, SSRS"/>
    <m/>
    <m/>
    <m/>
    <m/>
    <m/>
    <m/>
    <s v="Connect"/>
  </r>
  <r>
    <x v="1"/>
    <x v="0"/>
    <s v="INDIA"/>
    <s v="INEMP5358"/>
    <s v="Bandi Thirupathi"/>
    <s v="Ciox Health"/>
    <s v="Payer Health Tech"/>
    <s v="Tech SBU"/>
    <d v="2023-10-27T00:00:00"/>
    <s v="Oct'23, Week 4"/>
    <s v=".NET"/>
    <m/>
    <m/>
    <m/>
    <m/>
    <m/>
    <m/>
    <s v="Build"/>
  </r>
  <r>
    <x v="1"/>
    <x v="0"/>
    <s v="INDIA"/>
    <s v="INEMP3670"/>
    <s v="Qamrey Azam"/>
    <s v="Healthcomp"/>
    <s v="Payer Health Tech"/>
    <s v="Tech SBU"/>
    <d v="2023-11-01T00:00:00"/>
    <s v="Oct'23, Week 5"/>
    <s v="SAP BO"/>
    <m/>
    <m/>
    <m/>
    <m/>
    <m/>
    <m/>
    <s v="Connect"/>
  </r>
  <r>
    <x v="1"/>
    <x v="0"/>
    <s v="INDIA"/>
    <s v="INEMP5145"/>
    <s v="Devendra Kumar"/>
    <s v="UpHealth"/>
    <s v="ProviderTech"/>
    <s v="Tech SBU"/>
    <d v="2023-11-01T00:00:00"/>
    <s v="Oct'23, Week 5"/>
    <s v="Project Management(Consulting)"/>
    <m/>
    <m/>
    <m/>
    <m/>
    <m/>
    <m/>
    <s v="Build"/>
  </r>
  <r>
    <x v="1"/>
    <x v="0"/>
    <s v="INDIA"/>
    <s v="INEMP2293"/>
    <s v="Sridharan Santhanam"/>
    <s v="MatrixCare"/>
    <s v="Others"/>
    <s v="NA"/>
    <d v="2023-11-03T00:00:00"/>
    <s v="Oct'23, Week 5"/>
    <s v=".NET"/>
    <m/>
    <m/>
    <m/>
    <m/>
    <m/>
    <m/>
    <s v="Build"/>
  </r>
  <r>
    <x v="1"/>
    <x v="0"/>
    <s v="INDIA"/>
    <s v="INEMP7328"/>
    <s v="Jannu  Venkatesh"/>
    <s v="UpHealth"/>
    <s v="ProviderTech"/>
    <s v="Tech SBU"/>
    <d v="2023-11-01T00:00:00"/>
    <s v="Oct'23, Week 5"/>
    <s v="Java"/>
    <m/>
    <m/>
    <m/>
    <m/>
    <m/>
    <m/>
    <s v="Build"/>
  </r>
  <r>
    <x v="1"/>
    <x v="0"/>
    <s v="INDIA"/>
    <s v="INEMP7322"/>
    <s v="Raghavulu  Maggam"/>
    <s v="UpHealth"/>
    <s v="ProviderTech"/>
    <s v="Tech SBU"/>
    <d v="2023-11-01T00:00:00"/>
    <s v="Oct'23, Week 5"/>
    <s v="Java"/>
    <m/>
    <m/>
    <m/>
    <m/>
    <m/>
    <m/>
    <s v="Build"/>
  </r>
  <r>
    <x v="1"/>
    <x v="0"/>
    <s v="INDIA"/>
    <s v="INEMP5333"/>
    <s v="Amit Kumar"/>
    <s v="IQVIA"/>
    <s v="Life Sciences Enterprise"/>
    <s v="Enterprise SBU"/>
    <d v="2023-11-14T00:00:00"/>
    <s v="Nov'23, Week 2"/>
    <s v=".NET"/>
    <m/>
    <m/>
    <m/>
    <m/>
    <m/>
    <m/>
    <s v="Build"/>
  </r>
  <r>
    <x v="1"/>
    <x v="0"/>
    <s v="INDIA"/>
    <s v="INEMP4883"/>
    <s v="Gowthami Tellakapalli"/>
    <s v="IQVIA"/>
    <s v="Life Sciences Enterprise"/>
    <s v="Enterprise SBU"/>
    <d v="2023-11-14T00:00:00"/>
    <s v="Nov'23, Week 2"/>
    <s v="QA Manual"/>
    <m/>
    <m/>
    <m/>
    <m/>
    <m/>
    <m/>
    <s v="Build"/>
  </r>
  <r>
    <x v="1"/>
    <x v="0"/>
    <s v="INDIA"/>
    <s v="INEMP5429"/>
    <s v="Dinesh Kumar Saraswat"/>
    <s v="ONLIFE HEALTH"/>
    <s v="Payer West"/>
    <s v="Enterprise SBU"/>
    <d v="2023-12-19T00:00:00"/>
    <s v="Dec'23, Week 3"/>
    <s v=".NET"/>
    <m/>
    <m/>
    <m/>
    <m/>
    <m/>
    <m/>
    <s v="Build"/>
  </r>
  <r>
    <x v="1"/>
    <x v="0"/>
    <s v="INDIA"/>
    <s v="INEMP6819"/>
    <s v="Syed Aamer Syed Akber"/>
    <s v="ONLIFE HEALTH"/>
    <s v="Payer West"/>
    <s v="Enterprise SBU"/>
    <d v="2023-12-19T00:00:00"/>
    <s v="Dec'23, Week 3"/>
    <s v=".NET"/>
    <m/>
    <m/>
    <m/>
    <m/>
    <m/>
    <m/>
    <s v="Build"/>
  </r>
  <r>
    <x v="1"/>
    <x v="0"/>
    <s v="INDIA"/>
    <s v="INEMP5102"/>
    <s v="Deepak Kumar Tomar"/>
    <s v="CVS HEALTH"/>
    <s v="CVS"/>
    <s v="Enterprise SBU"/>
    <d v="2023-11-16T00:00:00"/>
    <s v="Nov'23, Week 2"/>
    <s v="Dev Ops"/>
    <m/>
    <m/>
    <m/>
    <m/>
    <m/>
    <m/>
    <s v="Build"/>
  </r>
  <r>
    <x v="1"/>
    <x v="0"/>
    <s v="INDIA"/>
    <s v="INEMP6129"/>
    <s v="Sudheer Raavi"/>
    <s v="CVS HEALTH"/>
    <s v="CVS"/>
    <s v="Enterprise SBU"/>
    <d v="2023-11-16T00:00:00"/>
    <s v="Nov'23, Week 2"/>
    <s v="Devops"/>
    <m/>
    <m/>
    <m/>
    <m/>
    <m/>
    <m/>
    <s v="Build"/>
  </r>
  <r>
    <x v="1"/>
    <x v="0"/>
    <s v="INDIA"/>
    <s v="INEMP7043"/>
    <s v="Sweety Ghosh"/>
    <s v="Lumeris"/>
    <s v="Payer West"/>
    <s v="Enterprise SBU"/>
    <d v="2023-11-17T00:00:00"/>
    <s v="Nov'23, Week 2"/>
    <s v="Product Management(Consulting)"/>
    <m/>
    <m/>
    <m/>
    <m/>
    <m/>
    <m/>
    <s v="Design"/>
  </r>
  <r>
    <x v="1"/>
    <x v="0"/>
    <s v="INDIA"/>
    <s v="INEMP4304"/>
    <s v="Ankit Dixit"/>
    <s v="Cytel"/>
    <s v="Life Sciences Health Tech"/>
    <s v="Tech SBU"/>
    <d v="2023-12-01T00:00:00"/>
    <s v="Nov'23, Week 4"/>
    <s v=".NET"/>
    <m/>
    <m/>
    <m/>
    <m/>
    <m/>
    <m/>
    <s v="Build"/>
  </r>
  <r>
    <x v="1"/>
    <x v="0"/>
    <s v="INDIA"/>
    <s v="INEMP1801"/>
    <s v="Giriraj Samudrala"/>
    <s v="Cytel"/>
    <s v="Life Sciences Health Tech"/>
    <s v="Tech SBU"/>
    <d v="2024-01-01T00:00:00"/>
    <s v="Jan'24, Week 1"/>
    <s v="QA Manual"/>
    <m/>
    <m/>
    <m/>
    <m/>
    <m/>
    <m/>
    <s v="Build"/>
  </r>
  <r>
    <x v="1"/>
    <x v="0"/>
    <s v="INDIA"/>
    <s v="INEMP6199"/>
    <s v="Harish Gangaram Holkar"/>
    <s v="Cytel"/>
    <s v="Life Sciences Health Tech"/>
    <s v="Tech SBU"/>
    <d v="2024-01-01T00:00:00"/>
    <s v="Jan'24, Week 1"/>
    <s v="QA Automation"/>
    <m/>
    <m/>
    <m/>
    <m/>
    <m/>
    <m/>
    <s v="Build"/>
  </r>
  <r>
    <x v="1"/>
    <x v="0"/>
    <s v="INDIA"/>
    <s v="INEMP2991"/>
    <s v="Sailesh Kumar Maharatha"/>
    <s v="Cytel"/>
    <s v="Life Sciences Health Tech"/>
    <s v="Tech SBU"/>
    <d v="2024-01-01T00:00:00"/>
    <s v="Jan'24, Week 1"/>
    <s v="QA Manual"/>
    <m/>
    <m/>
    <m/>
    <m/>
    <m/>
    <m/>
    <s v="Build"/>
  </r>
  <r>
    <x v="1"/>
    <x v="0"/>
    <s v="INDIA"/>
    <s v="INEMP3012"/>
    <s v="Sidharth Sthitapragna"/>
    <s v="Cytel"/>
    <s v="Life Sciences Health Tech"/>
    <s v="Tech SBU"/>
    <d v="2024-01-01T00:00:00"/>
    <s v="Jan'24, Week 1"/>
    <s v="QA Automation"/>
    <m/>
    <m/>
    <m/>
    <m/>
    <m/>
    <m/>
    <s v="Build"/>
  </r>
  <r>
    <x v="1"/>
    <x v="0"/>
    <s v="INDIA"/>
    <s v="INEMP3742"/>
    <s v="Sukhmani Khan"/>
    <s v="Cytel"/>
    <s v="Life Sciences Health Tech"/>
    <s v="Tech SBU"/>
    <d v="2024-01-01T00:00:00"/>
    <s v="Jan'24, Week 1"/>
    <s v="QA Automation"/>
    <m/>
    <m/>
    <m/>
    <m/>
    <m/>
    <m/>
    <s v="Build"/>
  </r>
  <r>
    <x v="1"/>
    <x v="0"/>
    <s v="INDIA"/>
    <s v="INEMP2437"/>
    <s v="Sushmita Dube"/>
    <s v="Cytel"/>
    <s v="Life Sciences Health Tech"/>
    <s v="Tech SBU"/>
    <d v="2024-01-01T00:00:00"/>
    <s v="Jan'24, Week 1"/>
    <s v=".NET"/>
    <m/>
    <m/>
    <m/>
    <m/>
    <m/>
    <m/>
    <s v="Build"/>
  </r>
  <r>
    <x v="1"/>
    <x v="0"/>
    <s v="INDIA"/>
    <s v="INEMP5928"/>
    <s v="Yashaswini L"/>
    <s v="Cytel"/>
    <s v="Life Sciences Health Tech"/>
    <s v="Tech SBU"/>
    <d v="2024-01-01T00:00:00"/>
    <s v="Jan'24, Week 1"/>
    <s v=".NET"/>
    <m/>
    <m/>
    <m/>
    <m/>
    <m/>
    <m/>
    <s v="Build"/>
  </r>
  <r>
    <x v="1"/>
    <x v="0"/>
    <s v="INDIA"/>
    <s v="INEMP6954"/>
    <s v="Binoy Raveendran"/>
    <s v="Humana"/>
    <s v="Payer East"/>
    <s v="Enterprise SBU"/>
    <d v="2023-11-01T00:00:00"/>
    <s v="Oct'23, Week 5"/>
    <s v=".NET"/>
    <m/>
    <m/>
    <m/>
    <m/>
    <m/>
    <m/>
    <s v="Build"/>
  </r>
  <r>
    <x v="1"/>
    <x v="0"/>
    <s v="INDIA"/>
    <s v="INEMP4168"/>
    <s v="Hithaishree Shankar"/>
    <s v="Optum Insight"/>
    <s v="Payer Enterprise"/>
    <s v="Enterprise SBU"/>
    <d v="2024-01-01T00:00:00"/>
    <s v="Jan'24, Week 1"/>
    <s v=".NET"/>
    <m/>
    <m/>
    <m/>
    <m/>
    <m/>
    <m/>
    <s v="Build"/>
  </r>
  <r>
    <x v="1"/>
    <x v="0"/>
    <s v="INDIA"/>
    <s v="INEMP4628"/>
    <s v="Joshni Manasa Pitchuka "/>
    <s v="Optum Insight"/>
    <s v="Payer Enterprise"/>
    <s v="Enterprise SBU"/>
    <d v="2024-01-01T00:00:00"/>
    <s v="Jan'24, Week 1"/>
    <s v=".NET"/>
    <m/>
    <m/>
    <m/>
    <m/>
    <m/>
    <m/>
    <s v="Build"/>
  </r>
  <r>
    <x v="1"/>
    <x v="0"/>
    <s v="INDIA"/>
    <s v="INEMP6548"/>
    <s v="Rishabh Agrawal"/>
    <s v="Optum Insight"/>
    <s v="Payer Enterprise"/>
    <s v="Enterprise SBU"/>
    <d v="2024-01-01T00:00:00"/>
    <s v="Jan'24, Week 1"/>
    <s v=".NET"/>
    <m/>
    <m/>
    <m/>
    <m/>
    <m/>
    <m/>
    <s v="Build"/>
  </r>
  <r>
    <x v="1"/>
    <x v="0"/>
    <s v="INDIA"/>
    <s v="INEMP6593"/>
    <s v="Shaik Anish Nihar"/>
    <s v="Optum Insight"/>
    <s v="Payer Enterprise"/>
    <s v="Enterprise SBU"/>
    <d v="2024-01-01T00:00:00"/>
    <s v="Jan'24, Week 1"/>
    <s v=".NET"/>
    <m/>
    <m/>
    <m/>
    <m/>
    <m/>
    <m/>
    <s v="Build"/>
  </r>
  <r>
    <x v="1"/>
    <x v="0"/>
    <s v="INDIA"/>
    <s v="INEMP3307"/>
    <s v="Ayyappan Kaliyamoorthi"/>
    <s v="EPulseAI"/>
    <s v="Others"/>
    <s v="NA"/>
    <d v="2023-11-07T00:00:00"/>
    <s v="Nov'23, Week 1"/>
    <s v="HTML/CSS"/>
    <m/>
    <m/>
    <m/>
    <m/>
    <m/>
    <m/>
    <s v="Build"/>
  </r>
  <r>
    <x v="1"/>
    <x v="0"/>
    <s v="INDIA"/>
    <s v="INEMP3398"/>
    <s v="Gurupadagouda Karakanagoudra"/>
    <s v="EPulseAI"/>
    <s v="Others"/>
    <s v="NA"/>
    <d v="2023-11-07T00:00:00"/>
    <s v="Nov'23, Week 1"/>
    <s v=".NET"/>
    <m/>
    <m/>
    <m/>
    <m/>
    <m/>
    <m/>
    <s v="Build"/>
  </r>
  <r>
    <x v="1"/>
    <x v="0"/>
    <s v="INDIA"/>
    <s v="INEMP5786"/>
    <s v="Jayasmita Pradhan"/>
    <s v="Un-available Pool"/>
    <s v="Un-available Pool"/>
    <s v="Un-available Pool"/>
    <d v="2023-11-13T00:00:00"/>
    <s v="Nov'23, Week 2"/>
    <s v="SSIS, SSRS"/>
    <m/>
    <m/>
    <m/>
    <m/>
    <m/>
    <m/>
    <s v="Connect"/>
  </r>
  <r>
    <x v="1"/>
    <x v="0"/>
    <s v="INDIA"/>
    <s v="INEMP6160"/>
    <s v="Per Reddy Kurri"/>
    <s v="UpHealth"/>
    <s v="ProviderTech"/>
    <s v="Tech SBU"/>
    <d v="2023-12-01T00:00:00"/>
    <s v="Nov'23, Week 4"/>
    <s v="MS Dynamics with Azure"/>
    <m/>
    <m/>
    <m/>
    <m/>
    <m/>
    <m/>
    <s v="Connect"/>
  </r>
  <r>
    <x v="1"/>
    <x v="0"/>
    <s v="INDIA"/>
    <s v="INEMP7329"/>
    <s v="Shashi Kumar A S"/>
    <s v="Humana"/>
    <s v="Payer East"/>
    <s v="Enterprise SBU"/>
    <d v="2023-11-18T00:00:00"/>
    <s v="Nov'23, Week 2"/>
    <s v="QA Manual"/>
    <m/>
    <m/>
    <m/>
    <m/>
    <m/>
    <m/>
    <s v="Build"/>
  </r>
  <r>
    <x v="1"/>
    <x v="0"/>
    <s v="INDIA"/>
    <s v="INEMP3921"/>
    <s v="Trupti Kulkarni"/>
    <s v="Un-available Pool"/>
    <s v="Un-available Pool"/>
    <s v="Un-available Pool"/>
    <d v="2023-11-16T00:00:00"/>
    <s v="Nov'23, Week 2"/>
    <s v="QA Manual"/>
    <m/>
    <m/>
    <m/>
    <m/>
    <m/>
    <m/>
    <s v="Build"/>
  </r>
  <r>
    <x v="1"/>
    <x v="0"/>
    <s v="INDIA"/>
    <s v="INEMP7371"/>
    <s v="Harikesh Kumar Yadav"/>
    <s v="Humana"/>
    <s v="Payer East"/>
    <s v="Enterprise SBU"/>
    <d v="2023-11-20T00:00:00"/>
    <s v="Nov'23, Week 3"/>
    <s v="Salesforce Commerce Cloud"/>
    <m/>
    <m/>
    <m/>
    <m/>
    <m/>
    <m/>
    <s v="Build"/>
  </r>
  <r>
    <x v="1"/>
    <x v="0"/>
    <s v="INDIA"/>
    <s v="INEMP7139"/>
    <s v="Dhivya S"/>
    <s v="Neighborhood Health Plan of Rhode Island"/>
    <s v="Payer East"/>
    <s v="Enterprise SBU"/>
    <d v="2023-12-01T00:00:00"/>
    <s v="Nov'23, Week 4"/>
    <s v="QA Manual"/>
    <m/>
    <m/>
    <m/>
    <m/>
    <m/>
    <m/>
    <s v="Build"/>
  </r>
  <r>
    <x v="1"/>
    <x v="0"/>
    <s v="INDIA"/>
    <s v="INEMP7285"/>
    <s v="Karthik M"/>
    <s v="Neighborhood Health Plan of Rhode Island"/>
    <s v="Payer East"/>
    <s v="Enterprise SBU"/>
    <d v="2023-12-01T00:00:00"/>
    <s v="Nov'23, Week 4"/>
    <s v="QA Manual"/>
    <m/>
    <m/>
    <m/>
    <m/>
    <m/>
    <m/>
    <s v="Build"/>
  </r>
  <r>
    <x v="1"/>
    <x v="0"/>
    <s v="INDIA"/>
    <s v="INEMP6514"/>
    <s v="Vachana B C Gowda"/>
    <s v="Neighborhood Health Plan of Rhode Island"/>
    <s v="Payer East"/>
    <s v="Enterprise SBU"/>
    <d v="2023-12-01T00:00:00"/>
    <s v="Nov'23, Week 4"/>
    <s v=".NET"/>
    <m/>
    <m/>
    <m/>
    <m/>
    <m/>
    <m/>
    <s v="Build"/>
  </r>
  <r>
    <x v="1"/>
    <x v="0"/>
    <s v="INDIA"/>
    <s v="INEMP3304"/>
    <s v="Deepthi Devarinti"/>
    <s v="PricewaterhouseCoopers LLP"/>
    <s v="Others"/>
    <s v="NA"/>
    <d v="2023-12-09T00:00:00"/>
    <s v="Dec'23, Week 1"/>
    <s v="QA Automation"/>
    <m/>
    <m/>
    <m/>
    <m/>
    <m/>
    <m/>
    <s v="Build"/>
  </r>
  <r>
    <x v="1"/>
    <x v="0"/>
    <s v="INDIA"/>
    <s v="INEMP5941"/>
    <s v="Mohammad Mannan"/>
    <s v="PricewaterhouseCoopers LLP"/>
    <s v="Others"/>
    <s v="NA"/>
    <d v="2023-12-09T00:00:00"/>
    <s v="Dec'23, Week 1"/>
    <s v=".NET"/>
    <m/>
    <m/>
    <m/>
    <m/>
    <m/>
    <m/>
    <s v="Build"/>
  </r>
  <r>
    <x v="1"/>
    <x v="0"/>
    <s v="INDIA"/>
    <s v="INEMP5902"/>
    <s v="Amit Baral"/>
    <s v="PricewaterhouseCoopers LLP"/>
    <s v="Others"/>
    <s v="NA"/>
    <d v="2023-12-30T00:00:00"/>
    <s v="Dec'23, Week 4"/>
    <s v="QA Manual"/>
    <m/>
    <m/>
    <m/>
    <m/>
    <m/>
    <m/>
    <s v="Build"/>
  </r>
  <r>
    <x v="1"/>
    <x v="0"/>
    <s v="INDIA"/>
    <s v="INEMP6271"/>
    <s v="Gaurav Salwan"/>
    <s v="PricewaterhouseCoopers LLP"/>
    <s v="Others"/>
    <s v="NA"/>
    <d v="2023-12-30T00:00:00"/>
    <s v="Dec'23, Week 4"/>
    <s v=".NET"/>
    <m/>
    <m/>
    <m/>
    <m/>
    <m/>
    <m/>
    <s v="Build"/>
  </r>
  <r>
    <x v="1"/>
    <x v="0"/>
    <s v="INDIA"/>
    <s v="INEMP5531"/>
    <s v="Kashish Rajput"/>
    <s v="PricewaterhouseCoopers LLP"/>
    <s v="Others"/>
    <s v="NA"/>
    <d v="2023-12-30T00:00:00"/>
    <s v="Dec'23, Week 4"/>
    <s v="QA Automation"/>
    <m/>
    <m/>
    <m/>
    <m/>
    <m/>
    <m/>
    <s v="Build"/>
  </r>
  <r>
    <x v="1"/>
    <x v="0"/>
    <s v="INDIA"/>
    <s v="INEMP5749"/>
    <s v="Kunal Sool"/>
    <s v="PricewaterhouseCoopers LLP"/>
    <s v="Others"/>
    <s v="NA"/>
    <d v="2023-12-30T00:00:00"/>
    <s v="Dec'23, Week 4"/>
    <s v=".NET"/>
    <m/>
    <m/>
    <m/>
    <m/>
    <m/>
    <m/>
    <s v="Build"/>
  </r>
  <r>
    <x v="1"/>
    <x v="0"/>
    <s v="INDIA"/>
    <s v="INEMP6359"/>
    <s v="Pallipati Malliswari"/>
    <s v="PricewaterhouseCoopers LLP"/>
    <s v="Others"/>
    <s v="NA"/>
    <d v="2023-12-30T00:00:00"/>
    <s v="Dec'23, Week 4"/>
    <s v="QA Manual"/>
    <m/>
    <m/>
    <m/>
    <m/>
    <m/>
    <m/>
    <s v="Build"/>
  </r>
  <r>
    <x v="1"/>
    <x v="0"/>
    <s v="INDIA"/>
    <s v="INEMP6794"/>
    <s v="Vaibhav Garg"/>
    <s v="PricewaterhouseCoopers LLP"/>
    <s v="Others"/>
    <s v="NA"/>
    <d v="2023-12-30T00:00:00"/>
    <s v="Dec'23, Week 4"/>
    <s v=".NET"/>
    <m/>
    <m/>
    <m/>
    <m/>
    <m/>
    <m/>
    <s v="Build"/>
  </r>
  <r>
    <x v="1"/>
    <x v="0"/>
    <s v="INDIA"/>
    <s v="INEMP7005"/>
    <s v="Bharathi Sreekanth"/>
    <s v="Finvi"/>
    <s v="Payer Health Tech"/>
    <s v="Tech SBU"/>
    <d v="2023-12-16T00:00:00"/>
    <s v="Dec'23, Week 2"/>
    <s v="Business Analyst"/>
    <m/>
    <m/>
    <m/>
    <m/>
    <m/>
    <m/>
    <s v="Build"/>
  </r>
  <r>
    <x v="1"/>
    <x v="0"/>
    <s v="INDIA"/>
    <s v="INEMP7302"/>
    <s v="Diptiman Dani"/>
    <s v="UpHealth"/>
    <s v="ProviderTech"/>
    <s v="Tech SBU"/>
    <d v="2023-12-16T00:00:00"/>
    <s v="Dec'23, Week 2"/>
    <s v="Devops"/>
    <m/>
    <m/>
    <m/>
    <m/>
    <m/>
    <m/>
    <s v="Build"/>
  </r>
  <r>
    <x v="1"/>
    <x v="0"/>
    <s v="INDIA"/>
    <s v="INEMP7339"/>
    <s v="Menega Kishore Kumar"/>
    <s v="UpHealth"/>
    <s v="ProviderTech"/>
    <s v="Tech SBU"/>
    <d v="2023-12-16T00:00:00"/>
    <s v="Dec'23, Week 2"/>
    <s v="Devops"/>
    <m/>
    <m/>
    <m/>
    <m/>
    <m/>
    <m/>
    <s v="Connect"/>
  </r>
  <r>
    <x v="1"/>
    <x v="0"/>
    <s v="INDIA"/>
    <s v="INEMP7202"/>
    <s v="K Yeswanth Kumar"/>
    <s v="Neighborhood Health Plan of Rhode Island"/>
    <s v="Payer East"/>
    <s v="Enterprise SBU"/>
    <d v="2023-12-20T00:00:00"/>
    <s v="Dec'23, Week 3"/>
    <s v="SSIS, SSRS"/>
    <m/>
    <m/>
    <m/>
    <m/>
    <m/>
    <m/>
    <s v="Connect"/>
  </r>
  <r>
    <x v="1"/>
    <x v="0"/>
    <s v="INDIA"/>
    <s v="INEMP7242"/>
    <s v="Rashmi Banakar"/>
    <s v="Neighborhood Health Plan of Rhode Island"/>
    <s v="Payer East"/>
    <s v="Enterprise SBU"/>
    <d v="2023-12-20T00:00:00"/>
    <s v="Dec'23, Week 3"/>
    <s v="SSIS, SSRS"/>
    <m/>
    <m/>
    <m/>
    <m/>
    <m/>
    <m/>
    <s v="Connect"/>
  </r>
  <r>
    <x v="1"/>
    <x v="0"/>
    <s v="INDIA"/>
    <s v="INEMP7156"/>
    <s v="K Nagarathna"/>
    <s v="EPulseAI"/>
    <s v="Others"/>
    <s v="NA"/>
    <d v="2023-12-21T00:00:00"/>
    <s v="Dec'23, Week 3"/>
    <s v="PHP/Laravel/Codeigniter/CakePHP"/>
    <m/>
    <m/>
    <m/>
    <m/>
    <m/>
    <m/>
    <s v="Build"/>
  </r>
  <r>
    <x v="1"/>
    <x v="0"/>
    <s v="INDIA"/>
    <s v="INEMP5889"/>
    <s v="Pooja B K"/>
    <s v="Un-available Pool"/>
    <s v="Un-available Pool"/>
    <s v="Un-available Pool"/>
    <d v="2023-12-01T00:00:00"/>
    <s v="Nov'23, Week 4"/>
    <s v="QA Manual"/>
    <m/>
    <m/>
    <m/>
    <m/>
    <m/>
    <m/>
    <s v="Build"/>
  </r>
  <r>
    <x v="1"/>
    <x v="0"/>
    <s v="INDIA"/>
    <s v="INEMP1129"/>
    <s v="Lanke Sirisha"/>
    <s v="CVS Health"/>
    <s v="CVS"/>
    <s v="Enterprise SBU"/>
    <d v="2023-12-16T00:00:00"/>
    <s v="Dec'23, Week 2"/>
    <s v="Salesforce Health Cloud"/>
    <m/>
    <m/>
    <m/>
    <m/>
    <m/>
    <m/>
    <s v="Build"/>
  </r>
  <r>
    <x v="1"/>
    <x v="0"/>
    <s v="INDIA"/>
    <s v="INEMP3190"/>
    <s v="Kavyashree Ahobalapathi Jakkenahalli"/>
    <s v="Humana"/>
    <s v="Payer East"/>
    <s v="Enterprise SBU"/>
    <d v="2023-12-27T00:00:00"/>
    <s v="Dec'23, Week 4"/>
    <s v="QA Manual"/>
    <m/>
    <m/>
    <m/>
    <m/>
    <m/>
    <m/>
    <s v="Build"/>
  </r>
  <r>
    <x v="1"/>
    <x v="0"/>
    <s v="INDIA"/>
    <s v="INEMP6121"/>
    <s v="Akshay Balwant Patil"/>
    <s v="Integrated Home Care Services"/>
    <s v="PayerTech"/>
    <s v="Tech SBU"/>
    <d v="2024-01-01T00:00:00"/>
    <s v="Jan'24, Week 1"/>
    <s v="QA Manual"/>
    <m/>
    <m/>
    <m/>
    <m/>
    <m/>
    <m/>
    <s v="Build"/>
  </r>
  <r>
    <x v="1"/>
    <x v="0"/>
    <s v="INDIA"/>
    <s v="INEMP4649"/>
    <s v="Bhargavi Pakkireddigari"/>
    <s v="Integrated Home Care Services"/>
    <s v="PayerTech"/>
    <s v="Tech SBU"/>
    <d v="2024-01-01T00:00:00"/>
    <s v="Jan'24, Week 1"/>
    <s v="QA Manual"/>
    <m/>
    <m/>
    <m/>
    <m/>
    <m/>
    <m/>
    <s v="Build"/>
  </r>
  <r>
    <x v="1"/>
    <x v="0"/>
    <s v="INDIA"/>
    <s v="INEMP4779"/>
    <s v="Preeti Nidagundi"/>
    <s v="Integrated Home Care Services"/>
    <s v="PayerTech"/>
    <s v="Tech SBU"/>
    <d v="2024-01-01T00:00:00"/>
    <s v="Jan'24, Week 1"/>
    <s v="EDI Testing, QA Manual, HealthRule"/>
    <m/>
    <m/>
    <m/>
    <m/>
    <m/>
    <m/>
    <s v="Build"/>
  </r>
  <r>
    <x v="1"/>
    <x v="0"/>
    <s v="INDIA"/>
    <s v="INEMP3518"/>
    <s v="Priti Tripathi"/>
    <s v="Integrated Home Care Services"/>
    <s v="PayerTech"/>
    <s v="Tech SBU"/>
    <d v="2024-01-20T00:00:00"/>
    <s v="Jan'24, Week 3"/>
    <s v="Healthedge"/>
    <m/>
    <m/>
    <m/>
    <m/>
    <m/>
    <m/>
    <s v="Build"/>
  </r>
  <r>
    <x v="1"/>
    <x v="0"/>
    <s v="INDIA"/>
    <s v="INEMP5008"/>
    <s v="Vidya Kulkarni"/>
    <s v="Integrated Home Care Services"/>
    <s v="PayerTech"/>
    <s v="Tech SBU"/>
    <d v="2024-01-01T00:00:00"/>
    <s v="Jan'24, Week 1"/>
    <s v="QA Manual"/>
    <m/>
    <m/>
    <m/>
    <m/>
    <m/>
    <m/>
    <s v="Build"/>
  </r>
  <r>
    <x v="1"/>
    <x v="0"/>
    <s v="INDIA"/>
    <s v="INEMP6053"/>
    <s v="Hemanthakumar H K"/>
    <s v="CVS Health"/>
    <s v="CVS"/>
    <s v="Enterprise SBU"/>
    <d v="2023-12-06T00:00:00"/>
    <s v="Dec'23, Week 1"/>
    <s v="QA Manual"/>
    <m/>
    <m/>
    <m/>
    <m/>
    <m/>
    <m/>
    <s v="Build"/>
  </r>
  <r>
    <x v="1"/>
    <x v="0"/>
    <s v="INDIA"/>
    <s v="INEMP5821"/>
    <s v="Shilender Singh Thakur"/>
    <s v="Humana"/>
    <s v="Payer East"/>
    <s v="Enterprise SBU"/>
    <d v="2023-12-05T00:00:00"/>
    <s v="Dec'23, Week 1"/>
    <s v="Devops"/>
    <m/>
    <m/>
    <m/>
    <m/>
    <m/>
    <m/>
    <s v="Build"/>
  </r>
  <r>
    <x v="1"/>
    <x v="0"/>
    <s v="INDIA"/>
    <s v="INEMP6540"/>
    <s v="Pechetti Vinay"/>
    <s v="Cytel"/>
    <s v="Life Sciences Health Tech"/>
    <s v="Tech SBU"/>
    <d v="2024-01-01T00:00:00"/>
    <s v="Jan'24, Week 1"/>
    <s v=".NET"/>
    <m/>
    <m/>
    <m/>
    <m/>
    <m/>
    <m/>
    <s v="Build"/>
  </r>
  <r>
    <x v="1"/>
    <x v="0"/>
    <s v="INDIA"/>
    <s v="INEMP6576"/>
    <s v="Ranjeet Jagannathrao Phale"/>
    <s v="Cytel"/>
    <s v="Life Sciences Health Tech"/>
    <s v="Tech SBU"/>
    <d v="2024-01-01T00:00:00"/>
    <s v="Jan'24, Week 1"/>
    <s v=".NET"/>
    <m/>
    <m/>
    <m/>
    <m/>
    <m/>
    <m/>
    <s v="Build"/>
  </r>
  <r>
    <x v="1"/>
    <x v="0"/>
    <s v="INDIA"/>
    <s v="INEMP7086"/>
    <s v="Mohammed Azharuddin Shaik"/>
    <s v="Waystar"/>
    <s v="Payer Health Tech"/>
    <s v="Tech SBU"/>
    <d v="2024-01-01T00:00:00"/>
    <s v="Jan'24, Week 1"/>
    <s v="Snowflake"/>
    <m/>
    <m/>
    <m/>
    <m/>
    <m/>
    <m/>
    <s v="Connect"/>
  </r>
  <r>
    <x v="1"/>
    <x v="0"/>
    <s v="INDIA"/>
    <s v="INEMP148"/>
    <s v="Pradeep Myil Sundar"/>
    <s v="Waystar"/>
    <s v="Payer Health Tech"/>
    <s v="Tech SBU"/>
    <d v="2024-01-01T00:00:00"/>
    <s v="Jan'24, Week 1"/>
    <s v=".NET"/>
    <m/>
    <m/>
    <m/>
    <m/>
    <m/>
    <m/>
    <s v="Build"/>
  </r>
  <r>
    <x v="1"/>
    <x v="0"/>
    <s v="INDIA"/>
    <s v="INEMP5833"/>
    <s v="Vijayalakshmi Dayalan"/>
    <s v="Waystar"/>
    <s v="Payer Health Tech"/>
    <s v="Tech SBU"/>
    <d v="2024-01-01T00:00:00"/>
    <s v="Jan'24, Week 1"/>
    <s v="Oracle"/>
    <m/>
    <m/>
    <m/>
    <m/>
    <m/>
    <m/>
    <s v="Connect"/>
  </r>
  <r>
    <x v="1"/>
    <x v="0"/>
    <s v="INDIA"/>
    <s v="INEMP5306"/>
    <s v="Y Rambabu Reddy"/>
    <s v="Waystar"/>
    <s v="Payer Health Tech"/>
    <s v="Tech SBU"/>
    <d v="2024-01-01T00:00:00"/>
    <s v="Jan'24, Week 1"/>
    <s v="MS SQL Server"/>
    <m/>
    <m/>
    <m/>
    <m/>
    <m/>
    <m/>
    <s v="Connect"/>
  </r>
  <r>
    <x v="1"/>
    <x v="0"/>
    <s v="USA"/>
    <s v="USEMP912"/>
    <s v="Harish Marineni"/>
    <s v="Integrated Home Care Services"/>
    <s v="PayerTech"/>
    <s v="Tech SBU"/>
    <d v="2023-11-01T00:00:00"/>
    <s v="Oct'23, Week 5"/>
    <s v="MSBI"/>
    <m/>
    <m/>
    <m/>
    <m/>
    <m/>
    <m/>
    <s v="Connect"/>
  </r>
  <r>
    <x v="1"/>
    <x v="0"/>
    <s v="MEXICO"/>
    <s v="MXEMP002"/>
    <s v="Hugo Alberto Bedolla Reyes"/>
    <s v="CVS HEALTH"/>
    <s v="CVS"/>
    <s v="Enterprise SBU"/>
    <d v="2023-11-01T00:00:00"/>
    <s v="Oct'23, Week 5"/>
    <s v="Devops"/>
    <m/>
    <m/>
    <m/>
    <m/>
    <m/>
    <m/>
    <s v="Build"/>
  </r>
  <r>
    <x v="1"/>
    <x v="0"/>
    <s v="USA"/>
    <s v="USEMP937"/>
    <s v="Prabhakar  Ojha"/>
    <s v="Humana"/>
    <s v="Payer East"/>
    <s v="Enterprise SBU"/>
    <d v="2023-11-25T00:00:00"/>
    <s v="Nov'23, Week 3"/>
    <s v="Java"/>
    <m/>
    <m/>
    <m/>
    <m/>
    <m/>
    <m/>
    <s v="Build"/>
  </r>
  <r>
    <x v="1"/>
    <x v="0"/>
    <s v="USA"/>
    <s v="USEMP947"/>
    <s v="Chandra Sekhar Rao Alaparthi"/>
    <s v="Humana"/>
    <s v="Payer East"/>
    <s v="Enterprise SBU"/>
    <d v="2023-11-18T00:00:00"/>
    <s v="Nov'23, Week 2"/>
    <s v="Java"/>
    <m/>
    <m/>
    <m/>
    <m/>
    <m/>
    <m/>
    <s v="Build"/>
  </r>
  <r>
    <x v="1"/>
    <x v="0"/>
    <s v="USA"/>
    <s v="USEMP939"/>
    <s v="Rosalind Panda"/>
    <s v="Humana"/>
    <s v="Payer East"/>
    <s v="Enterprise SBU"/>
    <d v="2023-11-18T00:00:00"/>
    <s v="Nov'23, Week 2"/>
    <s v="React"/>
    <m/>
    <m/>
    <m/>
    <m/>
    <m/>
    <m/>
    <s v="Build"/>
  </r>
  <r>
    <x v="1"/>
    <x v="0"/>
    <s v="USA"/>
    <s v="USEMP938"/>
    <s v="John Dalton Wall"/>
    <s v="Humana"/>
    <s v="Payer East"/>
    <s v="Enterprise SBU"/>
    <d v="2023-11-18T00:00:00"/>
    <s v="Nov'23, Week 2"/>
    <s v="React"/>
    <m/>
    <m/>
    <m/>
    <m/>
    <m/>
    <m/>
    <s v="Build"/>
  </r>
  <r>
    <x v="1"/>
    <x v="0"/>
    <s v="USA"/>
    <s v="USEMP382"/>
    <s v="Nitish Naidi"/>
    <s v="QMC"/>
    <s v="Others"/>
    <s v="NA"/>
    <d v="2023-11-22T00:00:00"/>
    <s v="Nov'23, Week 3"/>
    <s v="Java"/>
    <m/>
    <m/>
    <m/>
    <m/>
    <m/>
    <m/>
    <s v="Build"/>
  </r>
  <r>
    <x v="1"/>
    <x v="0"/>
    <s v="USA"/>
    <s v="USEMP941"/>
    <s v="Kishore  Yechangunja"/>
    <s v="Humana"/>
    <s v="Payer East"/>
    <s v="Enterprise SBU"/>
    <d v="2023-11-28T00:00:00"/>
    <s v="Nov'23, Week 4"/>
    <s v="React"/>
    <m/>
    <m/>
    <m/>
    <m/>
    <m/>
    <m/>
    <s v="Build"/>
  </r>
  <r>
    <x v="1"/>
    <x v="0"/>
    <s v="INDIA"/>
    <s v="INEMP4643"/>
    <s v="Harisudhan E P"/>
    <s v="R1"/>
    <s v="Payer Health Tech"/>
    <s v="Tech SBU"/>
    <d v="2023-12-30T00:00:00"/>
    <s v="Dec'23, Week 4"/>
    <s v=".NET"/>
    <m/>
    <m/>
    <m/>
    <m/>
    <m/>
    <m/>
    <s v="Build"/>
  </r>
  <r>
    <x v="1"/>
    <x v="0"/>
    <s v="USA"/>
    <s v="USEMP953"/>
    <s v="Melner  Benzigar"/>
    <s v="CVS HEALTH"/>
    <s v="CVS"/>
    <s v="Enterprise SBU"/>
    <d v="2024-01-01T00:00:00"/>
    <s v="Jan'24, Week 1"/>
    <s v=" GCP"/>
    <m/>
    <m/>
    <m/>
    <m/>
    <m/>
    <m/>
    <s v="Connect"/>
  </r>
  <r>
    <x v="1"/>
    <x v="0"/>
    <s v="INDIA"/>
    <s v="INEMP7003"/>
    <s v="Sonia Devi"/>
    <s v="CVS HEALTH"/>
    <s v="CVS"/>
    <s v="Enterprise SBU"/>
    <d v="2024-01-01T00:00:00"/>
    <s v="Jan'24, Week 1"/>
    <s v=".NET"/>
    <m/>
    <m/>
    <m/>
    <m/>
    <m/>
    <m/>
    <s v="Build"/>
  </r>
  <r>
    <x v="1"/>
    <x v="0"/>
    <s v="INDIA"/>
    <s v="INEMP6497"/>
    <s v="Nithin K Nelson"/>
    <s v="Neighborhood Health Plan of Rhode Island"/>
    <s v="Payer East"/>
    <s v="Enterprise SBU"/>
    <d v="2024-01-02T00:00:00"/>
    <s v="Jan'24, Week 1"/>
    <s v=".NET"/>
    <m/>
    <m/>
    <m/>
    <m/>
    <m/>
    <m/>
    <s v="Build"/>
  </r>
  <r>
    <x v="1"/>
    <x v="0"/>
    <s v="INDIA"/>
    <s v="INEMP2629"/>
    <s v="Murali Mohan Sunguluru"/>
    <s v="Waystar"/>
    <s v="Payer Health Tech"/>
    <s v="Tech SBU"/>
    <d v="2023-12-30T00:00:00"/>
    <s v="Dec'23, Week 4"/>
    <s v="QA Automation"/>
    <m/>
    <m/>
    <m/>
    <m/>
    <m/>
    <m/>
    <s v="Build"/>
  </r>
  <r>
    <x v="1"/>
    <x v="0"/>
    <s v="USA"/>
    <s v="USEMP901"/>
    <s v="Muhammad Fahim Awan"/>
    <s v="CVS HEALTH"/>
    <s v="CVS"/>
    <s v="Enterprise SBU"/>
    <d v="2024-01-01T00:00:00"/>
    <s v="Jan'24, Week 1"/>
    <s v="Cloud Security - AWS, Azure, or GCP"/>
    <m/>
    <m/>
    <m/>
    <m/>
    <m/>
    <m/>
    <s v="Connect"/>
  </r>
  <r>
    <x v="1"/>
    <x v="0"/>
    <s v="INDIA"/>
    <s v="INEMP7225"/>
    <s v="Bakkisetty Balaji"/>
    <s v="Uphealth"/>
    <s v="ProviderTech"/>
    <s v="Tech SBU"/>
    <d v="2023-12-30T00:00:00"/>
    <s v="Dec'23, Week 4"/>
    <s v="MSBI"/>
    <m/>
    <m/>
    <m/>
    <m/>
    <m/>
    <m/>
    <s v="Connect"/>
  </r>
  <r>
    <x v="1"/>
    <x v="0"/>
    <s v="INDIA"/>
    <s v="INEMP1832"/>
    <s v="Sankaraiah Beedana"/>
    <s v="Neighborhood Health Plan of Rhode Island"/>
    <s v="Payer East"/>
    <s v="Enterprise SBU"/>
    <d v="2024-01-01T00:00:00"/>
    <s v="Jan'24, Week 1"/>
    <s v="QA Manual"/>
    <m/>
    <m/>
    <m/>
    <m/>
    <m/>
    <m/>
    <s v="Build"/>
  </r>
  <r>
    <x v="1"/>
    <x v="0"/>
    <s v="INDIA"/>
    <s v="INEMP3101"/>
    <s v="Sneha"/>
    <s v="Neighborhood Health Plan of Rhode Island"/>
    <s v="Payer East"/>
    <s v="Enterprise SBU"/>
    <d v="2024-01-01T00:00:00"/>
    <s v="Jan'24, Week 1"/>
    <s v="QA Manual"/>
    <m/>
    <m/>
    <m/>
    <m/>
    <m/>
    <m/>
    <s v="Build"/>
  </r>
  <r>
    <x v="1"/>
    <x v="0"/>
    <s v="INDIA"/>
    <s v="INEMP4911"/>
    <s v="Ishwarappa Basappa Goudar"/>
    <s v="Adapt Health"/>
    <s v="CDR"/>
    <s v="Tech SBU"/>
    <d v="2024-01-01T00:00:00"/>
    <s v="Jan'24, Week 1"/>
    <s v="QA Manual"/>
    <m/>
    <m/>
    <m/>
    <m/>
    <m/>
    <m/>
    <s v="Build"/>
  </r>
  <r>
    <x v="1"/>
    <x v="0"/>
    <s v="INDIA"/>
    <s v="INEMP2974"/>
    <s v="Praveen Kumar"/>
    <s v="Matrixcare"/>
    <s v="Others"/>
    <s v="NA"/>
    <d v="2024-01-01T00:00:00"/>
    <s v="Jan'24, Week 1"/>
    <s v=".NET"/>
    <m/>
    <m/>
    <m/>
    <m/>
    <m/>
    <m/>
    <s v="Build"/>
  </r>
  <r>
    <x v="1"/>
    <x v="0"/>
    <s v="INDIA"/>
    <s v="INEMP7330"/>
    <s v="Bishal  Kumar"/>
    <s v="Healthcomp"/>
    <s v="Payer Health Tech"/>
    <s v="Tech SBU"/>
    <d v="2024-01-01T00:00:00"/>
    <s v="Jan'24, Week 1"/>
    <s v="SSIS, SSRS"/>
    <m/>
    <m/>
    <m/>
    <m/>
    <m/>
    <m/>
    <s v="Connect"/>
  </r>
  <r>
    <x v="1"/>
    <x v="0"/>
    <s v="INDIA"/>
    <s v="INEMP7308"/>
    <s v="Karuna Ningappa Kallagodi"/>
    <s v="Healthcomp"/>
    <s v="Payer Health Tech"/>
    <s v="Tech SBU"/>
    <d v="2024-01-01T00:00:00"/>
    <s v="Jan'24, Week 1"/>
    <s v="Business Analyst"/>
    <m/>
    <m/>
    <m/>
    <m/>
    <m/>
    <m/>
    <s v="Build"/>
  </r>
  <r>
    <x v="1"/>
    <x v="0"/>
    <s v="INDIA"/>
    <s v="INEMP5953"/>
    <s v="Oleti Suman Kumar"/>
    <s v="Healthcomp"/>
    <s v="Payer Health Tech"/>
    <s v="Tech SBU"/>
    <d v="2024-01-01T00:00:00"/>
    <s v="Jan'24, Week 1"/>
    <s v="ETL Testing"/>
    <m/>
    <m/>
    <m/>
    <m/>
    <m/>
    <m/>
    <s v="Build"/>
  </r>
  <r>
    <x v="1"/>
    <x v="0"/>
    <s v="INDIA"/>
    <s v="INEMP7331"/>
    <s v="Pole Rishitha Reddy"/>
    <s v="Healthcomp"/>
    <s v="Payer Health Tech"/>
    <s v="Tech SBU"/>
    <d v="2024-01-01T00:00:00"/>
    <s v="Jan'24, Week 1"/>
    <s v="SSIS, SSRS"/>
    <m/>
    <m/>
    <m/>
    <m/>
    <m/>
    <m/>
    <s v="Connect"/>
  </r>
  <r>
    <x v="1"/>
    <x v="0"/>
    <s v="INDIA"/>
    <s v="INEMP5735"/>
    <s v="Randhir Kumar"/>
    <s v="Healthcomp"/>
    <s v="Payer Health Tech"/>
    <s v="Tech SBU"/>
    <d v="2024-01-01T00:00:00"/>
    <s v="Jan'24, Week 1"/>
    <s v=".NET"/>
    <m/>
    <m/>
    <m/>
    <m/>
    <m/>
    <m/>
    <s v="Build"/>
  </r>
  <r>
    <x v="1"/>
    <x v="0"/>
    <s v="INDIA"/>
    <s v="INEMP5025"/>
    <s v="Rohit Jasrotia"/>
    <s v="Healthcomp"/>
    <s v="Payer Health Tech"/>
    <s v="Tech SBU"/>
    <d v="2024-01-01T00:00:00"/>
    <s v="Jan'24, Week 1"/>
    <s v=".NET"/>
    <m/>
    <m/>
    <m/>
    <m/>
    <m/>
    <m/>
    <s v="Build"/>
  </r>
  <r>
    <x v="1"/>
    <x v="0"/>
    <s v="INDIA"/>
    <s v="INEMP5725"/>
    <s v="Pooja Patil"/>
    <s v="Un-available Pool"/>
    <s v="Un-available Pool"/>
    <s v="Un-available Pool"/>
    <d v="2023-12-18T00:00:00"/>
    <s v="Dec'23, Week 3"/>
    <s v="SSIS, SSRS"/>
    <m/>
    <m/>
    <m/>
    <m/>
    <m/>
    <m/>
    <s v="Build"/>
  </r>
  <r>
    <x v="1"/>
    <x v="0"/>
    <s v="USA"/>
    <s v="USEMP802"/>
    <s v="Evgeny Losev "/>
    <s v="Humana"/>
    <s v="Payer East"/>
    <s v="Enterprise SBU"/>
    <d v="2024-01-01T00:00:00"/>
    <s v="Jan'24, Week 1"/>
    <s v="Scala"/>
    <m/>
    <m/>
    <m/>
    <m/>
    <m/>
    <m/>
    <s v="Connect"/>
  </r>
  <r>
    <x v="1"/>
    <x v="0"/>
    <s v="USA"/>
    <s v="USEMP451"/>
    <s v="Gitarani Samal"/>
    <s v="CVS HEALTH"/>
    <s v="CVS"/>
    <s v="Enterprise SBU"/>
    <d v="2024-01-08T00:00:00"/>
    <s v="Jan'24, Week 1"/>
    <s v="QA Automation"/>
    <m/>
    <m/>
    <m/>
    <m/>
    <m/>
    <m/>
    <s v="Connect"/>
  </r>
  <r>
    <x v="1"/>
    <x v="0"/>
    <s v="INDIA"/>
    <s v="INEMP7385"/>
    <s v="Abha  Kumari"/>
    <s v="CVS HEALTH"/>
    <s v="CVS"/>
    <s v="Enterprise SBU"/>
    <d v="2024-01-08T00:00:00"/>
    <s v="Jan'24, Week 2"/>
    <s v="SQL ( Google Big Query)"/>
    <m/>
    <m/>
    <m/>
    <m/>
    <m/>
    <m/>
    <s v="Connect"/>
  </r>
  <r>
    <x v="1"/>
    <x v="0"/>
    <s v="INDIA"/>
    <s v="INEMP7395"/>
    <s v="Nidhi Chourasiya"/>
    <s v="CVS HEALTH"/>
    <s v="CVS"/>
    <s v="Enterprise SBU"/>
    <d v="2024-01-08T00:00:00"/>
    <s v="Jan'24, Week 2"/>
    <s v="Cloud Security - AWS, Azure, or GCP"/>
    <m/>
    <m/>
    <m/>
    <m/>
    <m/>
    <m/>
    <s v="Connect"/>
  </r>
  <r>
    <x v="1"/>
    <x v="0"/>
    <s v="INDIA"/>
    <s v="INEMP7386"/>
    <s v="Shilpa S A"/>
    <s v="CVS HEALTH"/>
    <s v="CVS"/>
    <s v="Enterprise SBU"/>
    <d v="2024-01-08T00:00:00"/>
    <s v="Jan'24, Week 2"/>
    <s v="Cloud Security - AWS, Azure, or GCP"/>
    <m/>
    <m/>
    <m/>
    <m/>
    <m/>
    <m/>
    <s v="Connect"/>
  </r>
  <r>
    <x v="1"/>
    <x v="0"/>
    <s v="INDIA"/>
    <s v="INEMP7391"/>
    <s v="Venigalla  Aakanksha"/>
    <s v="CVS HEALTH"/>
    <s v="CVS"/>
    <s v="Enterprise SBU"/>
    <d v="2024-01-08T00:00:00"/>
    <s v="Jan'24, Week 2"/>
    <s v="Cloud Security - AWS, Azure, or GCP"/>
    <m/>
    <m/>
    <m/>
    <m/>
    <m/>
    <m/>
    <s v="Connect"/>
  </r>
  <r>
    <x v="1"/>
    <x v="0"/>
    <s v="INDIA"/>
    <s v="INEMP5079"/>
    <s v="Avinash Kumar Parashar"/>
    <s v="Healthcomp"/>
    <s v="Payer Health Tech"/>
    <s v="Tech SBU"/>
    <d v="2024-01-01T00:00:00"/>
    <s v="Jan'24, Week 1"/>
    <s v="ASP.NET"/>
    <m/>
    <m/>
    <m/>
    <m/>
    <m/>
    <m/>
    <s v="Build"/>
  </r>
  <r>
    <x v="1"/>
    <x v="0"/>
    <s v="INDIA"/>
    <s v="INEMP1734"/>
    <s v="Braj Kishore"/>
    <s v="HEALTHCOMP"/>
    <s v="Payer Health Tech"/>
    <s v="Tech SBU"/>
    <d v="2024-01-01T00:00:00"/>
    <s v="Jan'24, Week 1"/>
    <s v="QA Manual"/>
    <m/>
    <m/>
    <m/>
    <m/>
    <m/>
    <m/>
    <s v="Build"/>
  </r>
  <r>
    <x v="1"/>
    <x v="0"/>
    <s v="INDIA"/>
    <s v="INEMP4850"/>
    <s v="Chetan Erumal Srinivasa"/>
    <s v="Healthcomp"/>
    <s v="Payer Health Tech"/>
    <s v="Tech SBU"/>
    <d v="2024-01-01T00:00:00"/>
    <s v="Jan'24, Week 1"/>
    <s v="Project Management(Consulting)"/>
    <m/>
    <m/>
    <m/>
    <m/>
    <m/>
    <m/>
    <s v="Build"/>
  </r>
  <r>
    <x v="1"/>
    <x v="0"/>
    <s v="INDIA"/>
    <s v="INEMP5414"/>
    <s v="Gaurav Singh Jantwal"/>
    <s v="HEALTHCOMP"/>
    <s v="Payer Health Tech"/>
    <s v="Tech SBU"/>
    <d v="2024-01-01T00:00:00"/>
    <s v="Jan'24, Week 1"/>
    <s v=".NET"/>
    <m/>
    <m/>
    <m/>
    <m/>
    <m/>
    <m/>
    <s v="Build"/>
  </r>
  <r>
    <x v="1"/>
    <x v="0"/>
    <s v="INDIA"/>
    <s v="INEMP6876"/>
    <s v="Harshada Bhanudas Lohar"/>
    <s v="HEALTHCOMP"/>
    <s v="Payer Health Tech"/>
    <s v="Tech SBU"/>
    <d v="2024-01-01T00:00:00"/>
    <s v="Jan'24, Week 1"/>
    <s v=".NET"/>
    <m/>
    <m/>
    <m/>
    <m/>
    <m/>
    <m/>
    <s v="Build"/>
  </r>
  <r>
    <x v="1"/>
    <x v="0"/>
    <s v="INDIA"/>
    <s v="INEMP7014"/>
    <s v="Himashree"/>
    <s v="HEALTHCOMP"/>
    <s v="Payer Health Tech"/>
    <s v="Tech SBU"/>
    <d v="2024-01-01T00:00:00"/>
    <s v="Jan'24, Week 1"/>
    <s v=".NET"/>
    <m/>
    <m/>
    <m/>
    <m/>
    <m/>
    <m/>
    <s v="Build"/>
  </r>
  <r>
    <x v="1"/>
    <x v="0"/>
    <s v="INDIA"/>
    <s v="INEMP5390"/>
    <s v="Javeed Ahmed Sirkazi"/>
    <s v="Healthcomp"/>
    <s v="Payer Health Tech"/>
    <s v="Tech SBU"/>
    <d v="2024-01-01T00:00:00"/>
    <s v="Jan'24, Week 1"/>
    <s v="QA Manual"/>
    <m/>
    <m/>
    <m/>
    <m/>
    <m/>
    <m/>
    <s v="Build"/>
  </r>
  <r>
    <x v="1"/>
    <x v="0"/>
    <s v="INDIA"/>
    <s v="INEMP4427"/>
    <s v="Karthik Hiremath"/>
    <s v="Healthcomp"/>
    <s v="Payer Health Tech"/>
    <s v="Tech SBU"/>
    <d v="2024-01-01T00:00:00"/>
    <s v="Jan'24, Week 1"/>
    <s v="ASP.NET"/>
    <m/>
    <m/>
    <m/>
    <m/>
    <m/>
    <m/>
    <s v="Build"/>
  </r>
  <r>
    <x v="1"/>
    <x v="0"/>
    <s v="INDIA"/>
    <s v="INEMP7083"/>
    <s v="Maninder Singh"/>
    <s v="HEALTHCOMP"/>
    <s v="Payer Health Tech"/>
    <s v="Tech SBU"/>
    <d v="2024-01-01T00:00:00"/>
    <s v="Jan'24, Week 1"/>
    <s v="Business Analyst"/>
    <m/>
    <m/>
    <m/>
    <m/>
    <m/>
    <m/>
    <s v="Build"/>
  </r>
  <r>
    <x v="1"/>
    <x v="0"/>
    <s v="INDIA"/>
    <s v="INEMP6025"/>
    <s v="Niharika Chilukuri"/>
    <s v="Healthcomp"/>
    <s v="Payer Health Tech"/>
    <s v="Tech SBU"/>
    <d v="2024-01-01T00:00:00"/>
    <s v="Jan'24, Week 1"/>
    <s v=".NET"/>
    <m/>
    <m/>
    <m/>
    <m/>
    <m/>
    <m/>
    <s v="Build"/>
  </r>
  <r>
    <x v="1"/>
    <x v="0"/>
    <s v="INDIA"/>
    <s v="INEMP6930"/>
    <s v="Pankaj Rawat"/>
    <s v="HEALTHCOMP"/>
    <s v="Payer Health Tech"/>
    <s v="Tech SBU"/>
    <d v="2024-01-01T00:00:00"/>
    <s v="Jan'24, Week 1"/>
    <s v=".NET"/>
    <m/>
    <m/>
    <m/>
    <m/>
    <m/>
    <m/>
    <s v="Build"/>
  </r>
  <r>
    <x v="1"/>
    <x v="0"/>
    <s v="INDIA"/>
    <s v="INEMP6385"/>
    <s v="Pathinti Rahul"/>
    <s v="HEALTHCOMP"/>
    <s v="Payer Health Tech"/>
    <s v="Tech SBU"/>
    <d v="2024-01-01T00:00:00"/>
    <s v="Jan'24, Week 1"/>
    <s v=".NET"/>
    <m/>
    <m/>
    <m/>
    <m/>
    <m/>
    <m/>
    <s v="Build"/>
  </r>
  <r>
    <x v="1"/>
    <x v="0"/>
    <s v="INDIA"/>
    <s v="INEMP4429"/>
    <s v="Shruthi Baglar Maheswarappa"/>
    <s v="HEALTHCOMP"/>
    <s v="Payer Health Tech"/>
    <s v="Tech SBU"/>
    <d v="2024-01-01T00:00:00"/>
    <s v="Jan'24, Week 1"/>
    <s v=".NET"/>
    <m/>
    <m/>
    <m/>
    <m/>
    <m/>
    <m/>
    <s v="Build"/>
  </r>
  <r>
    <x v="1"/>
    <x v="0"/>
    <s v="INDIA"/>
    <s v="INEMP6997"/>
    <s v="Sreesailapu Santhosh Kumar"/>
    <s v="HEALTHCOMP"/>
    <s v="Payer Health Tech"/>
    <s v="Tech SBU"/>
    <d v="2024-01-01T00:00:00"/>
    <s v="Jan'24, Week 1"/>
    <s v="QA Manual"/>
    <m/>
    <m/>
    <m/>
    <m/>
    <m/>
    <m/>
    <s v="Build"/>
  </r>
  <r>
    <x v="1"/>
    <x v="0"/>
    <s v="INDIA"/>
    <s v="INEMP6003"/>
    <s v="Vishant Tyagi"/>
    <s v="HEALTHCOMP"/>
    <s v="Payer Health Tech"/>
    <s v="Tech SBU"/>
    <d v="2024-01-01T00:00:00"/>
    <s v="Jan'24, Week 1"/>
    <s v=".NET"/>
    <m/>
    <m/>
    <m/>
    <m/>
    <m/>
    <m/>
    <s v="Build"/>
  </r>
  <r>
    <x v="1"/>
    <x v="0"/>
    <s v="USA"/>
    <s v="USEMP713"/>
    <s v="Kanhaiya Kumar"/>
    <s v="CVS HEALTH"/>
    <s v="CVS"/>
    <s v="Enterprise SBU"/>
    <d v="2024-01-04T00:00:00"/>
    <s v="Jan'24, Week 2"/>
    <s v="Project Management(Consulting)"/>
    <m/>
    <m/>
    <m/>
    <m/>
    <m/>
    <m/>
    <s v="Build"/>
  </r>
  <r>
    <x v="1"/>
    <x v="0"/>
    <s v="INDIA"/>
    <s v="INEMP2593"/>
    <s v="Shanmugam Krishnan"/>
    <s v="IQVIA"/>
    <s v="Life Sciences Enterprise"/>
    <s v="Enterprise SBU"/>
    <d v="2024-01-09T00:00:00"/>
    <s v="Jan'24, Week 2"/>
    <s v="QA Manual"/>
    <m/>
    <m/>
    <m/>
    <m/>
    <m/>
    <m/>
    <s v="Build"/>
  </r>
  <r>
    <x v="1"/>
    <x v="0"/>
    <s v="INDIA"/>
    <s v="INEMP2209"/>
    <s v="Ankitha Santhosh"/>
    <s v="HEALTHCOMP"/>
    <s v="Payer Health Tech"/>
    <s v="Tech SBU"/>
    <d v="2024-01-01T00:00:00"/>
    <s v="Jan'24, Week 1"/>
    <s v=".NET"/>
    <m/>
    <m/>
    <m/>
    <m/>
    <m/>
    <m/>
    <s v="Build"/>
  </r>
  <r>
    <x v="1"/>
    <x v="0"/>
    <s v="INDIA"/>
    <s v="INEMP2851"/>
    <s v="Suguna Jaisankar"/>
    <s v="Un-available Pool"/>
    <s v="Un-available Pool"/>
    <s v="Un-available Pool"/>
    <d v="2023-12-26T00:00:00"/>
    <s v="Dec'23, Week 4"/>
    <s v="QA Manual"/>
    <m/>
    <m/>
    <m/>
    <m/>
    <m/>
    <m/>
    <s v="Build"/>
  </r>
  <r>
    <x v="1"/>
    <x v="0"/>
    <s v="INDIA"/>
    <s v="INEMP1739"/>
    <s v="Santa Swarup Samantaray"/>
    <s v="R1"/>
    <s v="Payer Health Tech"/>
    <s v="Tech SBU"/>
    <d v="2024-01-22T00:00:00"/>
    <s v="Jan'24, Week 3"/>
    <s v="Scala"/>
    <m/>
    <m/>
    <m/>
    <m/>
    <m/>
    <m/>
    <s v="Connect"/>
  </r>
  <r>
    <x v="1"/>
    <x v="0"/>
    <s v="INDIA"/>
    <s v="INEMP5847"/>
    <s v="Sambavi Venugopal"/>
    <s v="HEALTHCOMP"/>
    <s v="Payer Health Tech"/>
    <s v="Tech SBU"/>
    <d v="2024-01-01T00:00:00"/>
    <s v="Jan'24, Week 1"/>
    <s v=".NET"/>
    <m/>
    <m/>
    <m/>
    <m/>
    <m/>
    <m/>
    <s v="Build"/>
  </r>
  <r>
    <x v="1"/>
    <x v="0"/>
    <s v="INDIA"/>
    <s v="INEMP6448"/>
    <s v="Raja Sah"/>
    <s v="Finvi"/>
    <s v="Payer Health Tech"/>
    <s v="Tech SBU"/>
    <d v="2024-01-30T00:00:00"/>
    <s v="Jan'24, Week 4"/>
    <s v="Java"/>
    <m/>
    <m/>
    <m/>
    <m/>
    <m/>
    <m/>
    <s v="Build"/>
  </r>
  <r>
    <x v="1"/>
    <x v="0"/>
    <s v="INDIA"/>
    <s v="INEMP4099"/>
    <s v="Thrigun Muniyappa"/>
    <s v="SureScripts"/>
    <s v="Health Technology"/>
    <s v="Health Technology"/>
    <d v="2024-01-15T00:00:00"/>
    <s v="Jan'24, Week 3"/>
    <s v="Business Analyst"/>
    <m/>
    <m/>
    <m/>
    <m/>
    <m/>
    <m/>
    <s v="Build"/>
  </r>
  <r>
    <x v="1"/>
    <x v="0"/>
    <s v="INDIA"/>
    <s v="INEMP3108"/>
    <s v="Sanu Philip"/>
    <s v="Verisma"/>
    <s v="ProviderTech"/>
    <s v="Tech SBU"/>
    <d v="2024-01-20T00:00:00"/>
    <s v="Jan'24, Week 3"/>
    <s v="Business Analyst"/>
    <m/>
    <m/>
    <m/>
    <m/>
    <m/>
    <m/>
    <s v="Build"/>
  </r>
  <r>
    <x v="1"/>
    <x v="0"/>
    <s v="INDIA"/>
    <s v="INEMP5534"/>
    <s v="Khushboo Singh"/>
    <s v="HEALTHCOMP"/>
    <s v="Payer Health Tech"/>
    <s v="Tech SBU"/>
    <d v="2024-01-04T00:00:00"/>
    <s v="Jan'24, Week 1"/>
    <s v="UX Design"/>
    <m/>
    <m/>
    <m/>
    <m/>
    <m/>
    <m/>
    <s v="Design"/>
  </r>
  <r>
    <x v="1"/>
    <x v="0"/>
    <s v="INDIA"/>
    <s v="INEMP5623"/>
    <s v="Sandeep Bose"/>
    <s v="CVS HEALTH"/>
    <s v="CVS"/>
    <s v="Enterprise SBU"/>
    <d v="2024-01-30T00:00:00"/>
    <s v="Jan'24, Week 5"/>
    <s v="UX Design"/>
    <m/>
    <m/>
    <m/>
    <m/>
    <m/>
    <m/>
    <s v="Design"/>
  </r>
  <r>
    <x v="1"/>
    <x v="0"/>
    <s v="INDIA"/>
    <s v="INEMP1764"/>
    <s v="Vinit Basavaraj Mudiyappanavarmath"/>
    <s v="CVS HEALTH"/>
    <s v="CVS"/>
    <s v="Enterprise SBU"/>
    <d v="2024-01-18T00:00:00"/>
    <s v="Jan'24, Week 2"/>
    <s v="Java"/>
    <m/>
    <m/>
    <m/>
    <m/>
    <m/>
    <m/>
    <s v="Build"/>
  </r>
  <r>
    <x v="1"/>
    <x v="0"/>
    <s v="INDIA"/>
    <s v="INEMP6980"/>
    <s v="Suman Burnwal"/>
    <s v="CVS HEALTH"/>
    <s v="CVS"/>
    <s v="Enterprise SBU"/>
    <d v="2024-01-18T00:00:00"/>
    <s v="Jan'24, Week 2"/>
    <s v="Cloud Ops - AWS, Azure, or GCP"/>
    <m/>
    <m/>
    <m/>
    <m/>
    <m/>
    <m/>
    <s v="Connect"/>
  </r>
  <r>
    <x v="1"/>
    <x v="0"/>
    <s v="INDIA"/>
    <s v="INEMP6703"/>
    <s v="Atul Gaikwad"/>
    <s v="PricewaterhouseCoopers LLP"/>
    <s v="Others"/>
    <s v="NA"/>
    <d v="2023-12-30T00:00:00"/>
    <s v="Dec'23, Week 4"/>
    <s v="QA Automation"/>
    <m/>
    <m/>
    <m/>
    <m/>
    <m/>
    <m/>
    <s v="Build"/>
  </r>
  <r>
    <x v="1"/>
    <x v="0"/>
    <s v="INDIA"/>
    <s v="INEMP985"/>
    <s v="Jagannathan Srini Vasan"/>
    <s v="Surescripts"/>
    <s v="Health Technology"/>
    <s v="Health Technology"/>
    <d v="2024-01-15T00:00:00"/>
    <s v="Jan'24, Week 3"/>
    <s v=".NET"/>
    <m/>
    <m/>
    <m/>
    <m/>
    <m/>
    <m/>
    <s v="Build"/>
  </r>
  <r>
    <x v="1"/>
    <x v="0"/>
    <s v="INDIA"/>
    <s v="INEMP1649"/>
    <s v="Ravi Kumar Goyal"/>
    <s v="Relatient LLC"/>
    <s v="ProviderTech"/>
    <s v="Tech SBU"/>
    <d v="2023-03-11T00:00:00"/>
    <s v="Mar'23, Week 1"/>
    <s v=".NET"/>
    <m/>
    <m/>
    <m/>
    <m/>
    <m/>
    <m/>
    <s v="Build"/>
  </r>
  <r>
    <x v="1"/>
    <x v="0"/>
    <s v="INDIA"/>
    <s v="INEMP5654"/>
    <s v="Sumeet Mehta"/>
    <s v="Prime Therapeutics"/>
    <s v="Payer Enterprise"/>
    <s v="Enterprise SBU"/>
    <d v="2023-11-04T00:00:00"/>
    <s v="Oct'23, Week 5"/>
    <s v="Product Management(Consulting)"/>
    <m/>
    <m/>
    <m/>
    <m/>
    <m/>
    <m/>
    <s v="Design"/>
  </r>
  <r>
    <x v="1"/>
    <x v="0"/>
    <s v="INDIA"/>
    <s v="INEMP5271"/>
    <s v="Nilesh Sudam Bandgar"/>
    <s v="Neighborhood Health Plan of Rhode Island"/>
    <s v="Payer East"/>
    <s v="Enterprise SBU"/>
    <d v="2024-01-01T00:00:00"/>
    <s v="Jan'24, Week 1"/>
    <s v="Healthcare Consultant"/>
    <m/>
    <m/>
    <m/>
    <m/>
    <m/>
    <m/>
    <s v="Build"/>
  </r>
  <r>
    <x v="1"/>
    <x v="0"/>
    <s v="CANADA"/>
    <s v="CAEMP111"/>
    <s v="Johnnie Irving Johnson"/>
    <s v="Integrated Home Care Services"/>
    <s v="PayerTech"/>
    <s v="Tech SBU"/>
    <d v="2024-01-01T00:00:00"/>
    <s v="Jan'24, Week 1"/>
    <s v="UX Design"/>
    <m/>
    <m/>
    <m/>
    <m/>
    <m/>
    <m/>
    <s v="Design"/>
  </r>
  <r>
    <x v="1"/>
    <x v="0"/>
    <s v="ARMENIA"/>
    <s v="AREMP026"/>
    <s v="Ani Vardanyan"/>
    <s v="KOHLER "/>
    <s v="Health Technology"/>
    <s v="Health Technology"/>
    <d v="2024-01-01T00:00:00"/>
    <s v="Jan'24, Week 1"/>
    <s v="Python"/>
    <m/>
    <m/>
    <m/>
    <m/>
    <m/>
    <m/>
    <s v="Build"/>
  </r>
  <r>
    <x v="1"/>
    <x v="0"/>
    <s v="USA"/>
    <s v="USEMP422"/>
    <s v="Daivik Patel"/>
    <s v="Neighborhood Health Plan of Rhode Island"/>
    <s v="Payer East"/>
    <s v="Enterprise SBU"/>
    <d v="2024-01-01T00:00:00"/>
    <s v="Jan'24, Week 1"/>
    <s v="Healthcare Consultant"/>
    <m/>
    <m/>
    <m/>
    <m/>
    <m/>
    <m/>
    <s v="Build"/>
  </r>
  <r>
    <x v="1"/>
    <x v="0"/>
    <s v="ARMENIA"/>
    <s v="AREMP024"/>
    <s v="Gor Ghazaryan"/>
    <s v="Sobeys Capital Inc."/>
    <s v="Others"/>
    <s v="NA"/>
    <d v="2024-01-01T00:00:00"/>
    <s v="Jan'24, Week 1"/>
    <s v="Project Management(Consulting)"/>
    <m/>
    <m/>
    <m/>
    <m/>
    <m/>
    <m/>
    <s v="Build"/>
  </r>
  <r>
    <x v="1"/>
    <x v="0"/>
    <s v="USA"/>
    <s v="USEMP557"/>
    <s v="Karen Tuzza"/>
    <s v="Hill Physicians Medical Group"/>
    <s v="Payer Enterprise"/>
    <s v="Enterprise SBU"/>
    <d v="2024-01-16T00:00:00"/>
    <s v="Jan'24, Week 3"/>
    <s v="QNXT"/>
    <m/>
    <m/>
    <m/>
    <m/>
    <m/>
    <m/>
    <s v="Build"/>
  </r>
  <r>
    <x v="1"/>
    <x v="0"/>
    <s v="ARMENIA"/>
    <s v="AREMP020"/>
    <s v="Shushan Ghazaryan"/>
    <s v="Insurance Institute of Canada"/>
    <s v="Payer Enterprise"/>
    <s v="Enterprise SBU"/>
    <d v="2024-01-29T00:00:00"/>
    <s v="Jan'24, Week 4"/>
    <s v="QA Automation"/>
    <m/>
    <m/>
    <m/>
    <m/>
    <m/>
    <m/>
    <s v="Build"/>
  </r>
  <r>
    <x v="1"/>
    <x v="0"/>
    <s v="CANADA"/>
    <s v="CAEMP084"/>
    <s v="Sonu Trivedi"/>
    <s v="KOHLER "/>
    <s v="Health Technology"/>
    <s v="Health Technology"/>
    <d v="2024-01-01T00:00:00"/>
    <s v="Jan'24, Week 1"/>
    <s v="QA Automation"/>
    <m/>
    <m/>
    <m/>
    <m/>
    <m/>
    <m/>
    <s v="Build"/>
  </r>
  <r>
    <x v="1"/>
    <x v="0"/>
    <s v="CANADA"/>
    <s v="CAEMP079"/>
    <s v="Ujwala Balaso Patil"/>
    <s v="KOHLER "/>
    <s v="Health Technology"/>
    <s v="Health Technology"/>
    <d v="2024-01-01T00:00:00"/>
    <s v="Jan'24, Week 1"/>
    <s v=".NET"/>
    <m/>
    <m/>
    <m/>
    <m/>
    <m/>
    <m/>
    <s v="Build"/>
  </r>
  <r>
    <x v="1"/>
    <x v="0"/>
    <s v="USA"/>
    <s v="USEMP549"/>
    <s v="Erin Duth"/>
    <s v="DIGNITY HEALTH"/>
    <s v="Payer Enterprise"/>
    <s v="Enterprise SBU"/>
    <d v="2023-12-11T00:00:00"/>
    <s v="Dec'23, Week 2"/>
    <s v="QNXT"/>
    <m/>
    <m/>
    <m/>
    <m/>
    <m/>
    <m/>
    <s v="Build"/>
  </r>
  <r>
    <x v="1"/>
    <x v="0"/>
    <s v="USA"/>
    <s v="USEMP940"/>
    <s v="Tamara Mynatt"/>
    <s v="MOLINA "/>
    <s v="Payer Enterprise"/>
    <s v="Enterprise SBU"/>
    <d v="2023-12-01T00:00:00"/>
    <s v="Dec'23, Week 1"/>
    <s v="QNXT"/>
    <m/>
    <m/>
    <m/>
    <m/>
    <m/>
    <m/>
    <s v="Build"/>
  </r>
  <r>
    <x v="1"/>
    <x v="6"/>
    <s v="INDIA"/>
    <s v="INEMP2321"/>
    <s v="Charan Kumar Yalamapati"/>
    <s v="ONLIFE HEALTH"/>
    <s v="Payer West"/>
    <s v="Enterprise SBU"/>
    <d v="2024-02-01T00:00:00"/>
    <s v="Jan'24, Week 5"/>
    <s v="Android"/>
    <m/>
    <m/>
    <m/>
    <m/>
    <m/>
    <m/>
    <s v="Build"/>
  </r>
  <r>
    <x v="1"/>
    <x v="6"/>
    <s v="INDIA"/>
    <s v="INEMP5124"/>
    <s v="Karan Vinod Shah"/>
    <s v="ONLIFE HEALTH"/>
    <s v="Payer West"/>
    <s v="Enterprise SBU"/>
    <d v="2024-02-01T00:00:00"/>
    <s v="Jan'24, Week 5"/>
    <s v="Java"/>
    <m/>
    <m/>
    <m/>
    <m/>
    <m/>
    <m/>
    <s v="Build"/>
  </r>
  <r>
    <x v="1"/>
    <x v="6"/>
    <s v="INDIA"/>
    <s v="INEMP1011"/>
    <s v="Muralitharan Govindaraj"/>
    <s v="ONLIFE HEALTH"/>
    <s v="Payer West"/>
    <s v="Enterprise SBU"/>
    <d v="2024-02-01T00:00:00"/>
    <s v="Jan'24, Week 5"/>
    <s v="React"/>
    <m/>
    <m/>
    <m/>
    <m/>
    <m/>
    <m/>
    <s v="Build"/>
  </r>
  <r>
    <x v="1"/>
    <x v="6"/>
    <s v="INDIA"/>
    <s v="INEMP6989"/>
    <s v="Neha A Salankar"/>
    <s v="ONLIFE HEALTH"/>
    <s v="Payer West"/>
    <s v="Enterprise SBU"/>
    <d v="2024-02-01T00:00:00"/>
    <s v="Jan'24, Week 5"/>
    <s v="iOS (Swift, SwiftUI, Objective-C)"/>
    <m/>
    <m/>
    <m/>
    <m/>
    <m/>
    <m/>
    <s v="Build"/>
  </r>
  <r>
    <x v="1"/>
    <x v="6"/>
    <s v="INDIA"/>
    <s v="INEMP1586"/>
    <s v="Vishwanath Balaraddi"/>
    <s v="ONLIFE HEALTH"/>
    <s v="Payer West"/>
    <s v="Enterprise SBU"/>
    <d v="2024-02-01T00:00:00"/>
    <s v="Jan'24, Week 5"/>
    <s v="Android"/>
    <m/>
    <m/>
    <m/>
    <m/>
    <m/>
    <m/>
    <s v="Build"/>
  </r>
  <r>
    <x v="1"/>
    <x v="6"/>
    <s v="INDIA"/>
    <s v="INEMP3943"/>
    <s v="Megha Shree Gangadhar"/>
    <s v="Integrated Home Care Services"/>
    <s v="PayerTech"/>
    <s v="Tech SBU"/>
    <d v="2024-02-01T00:00:00"/>
    <s v="Jan'24, Week 5"/>
    <s v="MS SQL Server"/>
    <m/>
    <m/>
    <m/>
    <m/>
    <m/>
    <m/>
    <s v="Build"/>
  </r>
  <r>
    <x v="1"/>
    <x v="6"/>
    <s v="INDIA"/>
    <s v="INEMP1573"/>
    <s v="Dipti Javia"/>
    <s v="HEALTHCOMP"/>
    <s v="Payer Health Tech"/>
    <s v="Tech SBU"/>
    <d v="2024-02-01T00:00:00"/>
    <s v="Jan'24, Week 5"/>
    <s v="Performance engineering"/>
    <m/>
    <m/>
    <m/>
    <m/>
    <m/>
    <m/>
    <s v="Build"/>
  </r>
  <r>
    <x v="1"/>
    <x v="6"/>
    <s v="USA"/>
    <s v="USEMP922"/>
    <s v="Vishesh Bhawsar"/>
    <s v="HEALTHCOMP"/>
    <s v="Payer Health Tech"/>
    <s v="Tech SBU"/>
    <d v="2024-02-01T00:00:00"/>
    <s v="Jan'24, Week 5"/>
    <s v=".NET"/>
    <m/>
    <m/>
    <m/>
    <m/>
    <m/>
    <m/>
    <s v="Build"/>
  </r>
  <r>
    <x v="1"/>
    <x v="6"/>
    <s v="INDIA"/>
    <s v="INEMP6919"/>
    <s v="Madhurima Dasgupta"/>
    <s v="CVS HEALTH"/>
    <s v="CVS"/>
    <s v="Enterprise SBU"/>
    <d v="2024-02-01T00:00:00"/>
    <s v="Jan'24, Week 5"/>
    <s v="L1 Help Desk"/>
    <m/>
    <m/>
    <m/>
    <m/>
    <m/>
    <m/>
    <s v="Build"/>
  </r>
  <r>
    <x v="1"/>
    <x v="6"/>
    <s v="INDIA"/>
    <s v="INEMP6685"/>
    <s v="Manoj H V"/>
    <s v="CVS HEALTH"/>
    <s v="CVS"/>
    <s v="Enterprise SBU"/>
    <d v="2024-02-01T00:00:00"/>
    <s v="Jan'24, Week 5"/>
    <s v="L1 Help Desk"/>
    <m/>
    <m/>
    <m/>
    <m/>
    <m/>
    <m/>
    <s v="Build"/>
  </r>
  <r>
    <x v="1"/>
    <x v="6"/>
    <s v="USA"/>
    <s v="USEMP929"/>
    <s v="Pooja Sree Veeraraghavan"/>
    <s v="CVS HEALTH"/>
    <s v="CVS"/>
    <s v="Enterprise SBU"/>
    <d v="2024-02-01T00:00:00"/>
    <s v="Jan'24, Week 5"/>
    <s v="Business Analyst Lead"/>
    <m/>
    <m/>
    <m/>
    <m/>
    <m/>
    <m/>
    <s v="Build"/>
  </r>
  <r>
    <x v="1"/>
    <x v="6"/>
    <s v="INDIA"/>
    <s v="INEMP7054"/>
    <s v="Venkatesh U"/>
    <s v="Cytel"/>
    <s v="Life Sciences Health Tech"/>
    <s v="Tech SBU"/>
    <d v="2024-02-01T00:00:00"/>
    <s v="Jan'24, Week 5"/>
    <s v=".NET with Add ons"/>
    <m/>
    <m/>
    <m/>
    <m/>
    <m/>
    <m/>
    <s v="Build"/>
  </r>
  <r>
    <x v="1"/>
    <x v="6"/>
    <s v="USA"/>
    <s v="USEMP908"/>
    <s v="Pallavi Jinjirampalli"/>
    <s v="CVS HEALTH"/>
    <s v="CVS"/>
    <s v="Enterprise SBU"/>
    <d v="2024-02-01T00:00:00"/>
    <s v="Jan'24, Week 5"/>
    <s v="Hadoop Big Data Stack"/>
    <m/>
    <m/>
    <m/>
    <m/>
    <m/>
    <m/>
    <s v="Connect"/>
  </r>
  <r>
    <x v="1"/>
    <x v="6"/>
    <s v="INDIA"/>
    <s v="INEMP6099"/>
    <s v="Ashutosh Mishra"/>
    <s v="R1"/>
    <s v="Payer Health Tech"/>
    <s v="Tech SBU"/>
    <d v="2024-02-05T00:00:00"/>
    <s v="Feb'24, Week 1"/>
    <s v="Pentaho, ETL, SQL"/>
    <m/>
    <m/>
    <m/>
    <m/>
    <m/>
    <m/>
    <s v="Connect"/>
  </r>
  <r>
    <x v="1"/>
    <x v="6"/>
    <s v="INDIA"/>
    <s v="INEMP5526"/>
    <s v="Kamran Zaidi"/>
    <s v="CVS HEALTH"/>
    <s v="CVS"/>
    <s v="Enterprise SBU"/>
    <d v="2024-02-20T00:00:00"/>
    <s v="Feb'24, Week 1"/>
    <s v="Python"/>
    <m/>
    <m/>
    <m/>
    <m/>
    <m/>
    <m/>
    <s v="Build"/>
  </r>
  <r>
    <x v="1"/>
    <x v="6"/>
    <s v="INDIA"/>
    <s v="INEMP4316"/>
    <s v="Priyanka Jambhale"/>
    <s v="Un-available Pool"/>
    <s v="Un-available Pool"/>
    <s v="Un-available Pool"/>
    <d v="2024-02-01T00:00:00"/>
    <s v="Jan'24, Week 5"/>
    <s v="Business Analyst"/>
    <m/>
    <m/>
    <m/>
    <m/>
    <m/>
    <m/>
    <s v="Build"/>
  </r>
  <r>
    <x v="1"/>
    <x v="6"/>
    <s v="INDIA"/>
    <s v="INEMP5369"/>
    <s v="Chiranjeevi G V"/>
    <s v="Finvi"/>
    <s v="Health Technology"/>
    <s v="Health Technology"/>
    <d v="2024-02-17T00:00:00"/>
    <s v="Feb'24, Week 2"/>
    <s v="QA Automation"/>
    <m/>
    <m/>
    <m/>
    <m/>
    <m/>
    <m/>
    <s v="Build"/>
  </r>
  <r>
    <x v="1"/>
    <x v="6"/>
    <s v="INDIA"/>
    <s v="INEMP4951"/>
    <s v="Sarmistha Mohapatra"/>
    <s v="CDR Projects"/>
    <s v="CDR"/>
    <s v="CDR"/>
    <d v="2024-02-13T00:00:00"/>
    <s v="Feb'24, Week 2"/>
    <s v="QA Automation"/>
    <m/>
    <m/>
    <m/>
    <m/>
    <m/>
    <m/>
    <s v="Build"/>
  </r>
  <r>
    <x v="1"/>
    <x v="6"/>
    <s v="INDIA"/>
    <s v="INEMP6755"/>
    <s v="Ajit Thakur"/>
    <s v="Waystar"/>
    <s v="Payer Health Tech"/>
    <s v="Tech SBU"/>
    <d v="2024-02-17T00:00:00"/>
    <s v="Feb'24, Week 2"/>
    <s v="QA Automation"/>
    <m/>
    <m/>
    <m/>
    <m/>
    <m/>
    <m/>
    <s v="Build"/>
  </r>
  <r>
    <x v="1"/>
    <x v="6"/>
    <s v="INDIA"/>
    <s v="INEMP6139"/>
    <s v="N H Sindhuri"/>
    <s v="Waystar"/>
    <s v="Payer Health Tech"/>
    <s v="Tech SBU"/>
    <d v="2024-02-17T00:00:00"/>
    <s v="Feb'24, Week 2"/>
    <s v="QA Automation"/>
    <m/>
    <m/>
    <m/>
    <m/>
    <m/>
    <m/>
    <s v="Build"/>
  </r>
  <r>
    <x v="1"/>
    <x v="6"/>
    <s v="INDIA"/>
    <s v="INEMP5791"/>
    <s v="Prabagaran Velumani"/>
    <s v="Waystar"/>
    <s v="Payer Health Tech"/>
    <s v="Tech SBU"/>
    <d v="2024-02-17T00:00:00"/>
    <s v="Feb'24, Week 2"/>
    <s v="QA Automation"/>
    <m/>
    <m/>
    <m/>
    <m/>
    <m/>
    <m/>
    <s v="Build"/>
  </r>
  <r>
    <x v="1"/>
    <x v="6"/>
    <s v="INDIA"/>
    <s v="INEMP5355"/>
    <s v="Shiva Kumar Boinapalli"/>
    <s v="Waystar"/>
    <s v="Payer Health Tech"/>
    <s v="Tech SBU"/>
    <d v="2024-02-17T00:00:00"/>
    <s v="Feb'24, Week 2"/>
    <s v="QA Automation"/>
    <m/>
    <m/>
    <m/>
    <m/>
    <m/>
    <m/>
    <s v="Build"/>
  </r>
  <r>
    <x v="1"/>
    <x v="6"/>
    <s v="INDIA"/>
    <s v="INEMP7332"/>
    <s v="Pruthviraj Dhananjay Mohite"/>
    <s v="Waystar"/>
    <s v="Payer Health Tech"/>
    <s v="Tech SBU"/>
    <d v="2024-02-17T00:00:00"/>
    <s v="Feb'24, Week 2"/>
    <s v="QA Automation"/>
    <m/>
    <m/>
    <m/>
    <m/>
    <m/>
    <m/>
    <s v="Build"/>
  </r>
  <r>
    <x v="1"/>
    <x v="6"/>
    <s v="INDIA"/>
    <s v="INEMP7336"/>
    <s v="Kalleguttu Sai Kiran"/>
    <s v="CDR Projects"/>
    <s v="CDR"/>
    <s v="CDR"/>
    <d v="2024-02-16T00:00:00"/>
    <s v="Feb'24, Week 2"/>
    <s v="QA Automation"/>
    <m/>
    <m/>
    <m/>
    <m/>
    <m/>
    <m/>
    <s v="Build"/>
  </r>
  <r>
    <x v="1"/>
    <x v="6"/>
    <s v="INDIA"/>
    <s v="INEMP5049"/>
    <s v="Ayishabibi Gadagoli"/>
    <s v="Finvi"/>
    <s v="Health Technology"/>
    <s v="Health Technology"/>
    <d v="2024-02-17T00:00:00"/>
    <s v="Feb'24, Week 2"/>
    <s v="QA Automation"/>
    <m/>
    <m/>
    <m/>
    <m/>
    <m/>
    <m/>
    <s v="Build"/>
  </r>
  <r>
    <x v="1"/>
    <x v="6"/>
    <s v="INDIA"/>
    <s v="INEMP7340"/>
    <s v="Ajith Kumar R"/>
    <s v="Humana"/>
    <s v="Payer East"/>
    <s v="Enterprise SBU"/>
    <d v="2024-02-01T00:00:00"/>
    <s v="Jan'24, Week 5"/>
    <s v="QA Automation"/>
    <m/>
    <m/>
    <m/>
    <m/>
    <m/>
    <m/>
    <s v="Build"/>
  </r>
  <r>
    <x v="1"/>
    <x v="6"/>
    <s v="INDIA"/>
    <s v="INEMP6537"/>
    <s v="Vadakuppa Nithesh"/>
    <s v="CVS HEALTH"/>
    <s v="CVS"/>
    <s v="Enterprise SBU"/>
    <d v="2024-02-01T00:00:00"/>
    <s v="Jan'24, Week 5"/>
    <s v="Hadoop Big Data Stack"/>
    <m/>
    <m/>
    <m/>
    <m/>
    <m/>
    <m/>
    <s v="Connect"/>
  </r>
  <r>
    <x v="1"/>
    <x v="6"/>
    <s v="INDIA"/>
    <s v="INEMP5045"/>
    <s v="Pavan Kulkarni"/>
    <s v="R1"/>
    <s v="Payer Health Tech"/>
    <s v="Tech SBU"/>
    <d v="2024-02-21T00:00:00"/>
    <s v="Feb'24, Week 3"/>
    <s v="ASP.NET"/>
    <m/>
    <m/>
    <m/>
    <m/>
    <m/>
    <m/>
    <s v="Build"/>
  </r>
  <r>
    <x v="1"/>
    <x v="6"/>
    <s v="INDIA"/>
    <s v="INEMP5335"/>
    <s v="Vandana K"/>
    <s v="ONLIFE HEALTH"/>
    <s v="Payer West"/>
    <s v="Enterprise SBU"/>
    <d v="2024-02-22T00:00:00"/>
    <s v="Feb'24, Week 3"/>
    <s v="Angular"/>
    <m/>
    <m/>
    <m/>
    <m/>
    <m/>
    <m/>
    <s v="Build"/>
  </r>
  <r>
    <x v="1"/>
    <x v="6"/>
    <s v="ARMENIA"/>
    <s v="ARCON038"/>
    <s v="Anna  Martirosyan"/>
    <s v="Sobeys Capital Inc."/>
    <s v="Others"/>
    <s v="NA"/>
    <d v="2024-02-01T00:00:00"/>
    <s v="Jan'24, Week 5"/>
    <s v="React"/>
    <m/>
    <m/>
    <m/>
    <m/>
    <m/>
    <m/>
    <s v="Build"/>
  </r>
  <r>
    <x v="1"/>
    <x v="6"/>
    <s v="ARMENIA"/>
    <s v="AREMP019"/>
    <s v="Anna Aghajanyan"/>
    <s v="Sobeys Capital Inc."/>
    <s v="Others"/>
    <s v="NA"/>
    <d v="2024-02-01T00:00:00"/>
    <s v="Jan'24, Week 5"/>
    <s v="QA Automation"/>
    <m/>
    <m/>
    <m/>
    <m/>
    <m/>
    <m/>
    <s v="Build"/>
  </r>
  <r>
    <x v="1"/>
    <x v="6"/>
    <s v="ARMENIA"/>
    <s v="AREMP010"/>
    <s v="Armine Orujyan"/>
    <s v="Sobeys Capital Inc."/>
    <s v="Others"/>
    <s v="NA"/>
    <d v="2024-02-01T00:00:00"/>
    <s v="Jan'24, Week 5"/>
    <s v="React"/>
    <m/>
    <m/>
    <m/>
    <m/>
    <m/>
    <m/>
    <s v="Build"/>
  </r>
  <r>
    <x v="1"/>
    <x v="6"/>
    <s v="CANADA"/>
    <s v="CAEMP121"/>
    <s v="Artur Hovhannisyan"/>
    <s v="Sobeys Capital Inc."/>
    <s v="Others"/>
    <s v="NA"/>
    <d v="2024-02-19T00:00:00"/>
    <s v="Feb'24, Week 3"/>
    <s v=".NET"/>
    <m/>
    <m/>
    <m/>
    <m/>
    <m/>
    <m/>
    <s v="Build"/>
  </r>
  <r>
    <x v="1"/>
    <x v="6"/>
    <s v="CANADA"/>
    <s v="CAEMP110"/>
    <s v="Brooke Cowan"/>
    <s v="Sobeys Capital Inc."/>
    <s v="Others"/>
    <s v="NA"/>
    <d v="2024-02-01T00:00:00"/>
    <s v="Jan'24, Week 5"/>
    <s v="Project Management(Consulting)"/>
    <m/>
    <m/>
    <m/>
    <m/>
    <m/>
    <m/>
    <s v="Build"/>
  </r>
  <r>
    <x v="1"/>
    <x v="6"/>
    <s v="ROMANIA"/>
    <s v="ROEMP019"/>
    <s v="Cristian-Gelu Muresan"/>
    <s v="LIVANOVA "/>
    <s v="Health Technology"/>
    <s v="Health Technology"/>
    <d v="2024-02-01T00:00:00"/>
    <s v="Jan'24, Week 5"/>
    <s v="Product Management(Consulting)"/>
    <m/>
    <m/>
    <m/>
    <m/>
    <m/>
    <m/>
    <s v="Design"/>
  </r>
  <r>
    <x v="1"/>
    <x v="6"/>
    <s v="ARMENIA"/>
    <s v="AREMP001"/>
    <s v="Gevorg Gevorgyan"/>
    <s v="Sobeys Capital Inc."/>
    <s v="Others"/>
    <s v="NA"/>
    <d v="2024-02-01T00:00:00"/>
    <s v="Jan'24, Week 5"/>
    <s v="DLE QA Manual"/>
    <m/>
    <m/>
    <m/>
    <m/>
    <m/>
    <m/>
    <s v="Build"/>
  </r>
  <r>
    <x v="1"/>
    <x v="6"/>
    <s v="USA"/>
    <s v="USEMP613"/>
    <s v="Helen Joan Detwiler Dunkle"/>
    <s v="Community Health Plan of Washington"/>
    <s v="Payer Enterprise"/>
    <s v="Enterprise SBU"/>
    <d v="2024-02-01T00:00:00"/>
    <s v="Jan'24, Week 5"/>
    <s v="Healthcare Consultant"/>
    <m/>
    <m/>
    <m/>
    <m/>
    <m/>
    <m/>
    <s v="Build"/>
  </r>
  <r>
    <x v="1"/>
    <x v="6"/>
    <s v="CANADA"/>
    <s v="CAEMP041"/>
    <s v="Matin Rohani"/>
    <s v="Sobeys Capital Inc."/>
    <s v="Others"/>
    <s v="NA"/>
    <d v="2024-02-01T00:00:00"/>
    <s v="Jan'24, Week 5"/>
    <s v=".Net"/>
    <m/>
    <m/>
    <m/>
    <m/>
    <m/>
    <m/>
    <s v="Build"/>
  </r>
  <r>
    <x v="1"/>
    <x v="6"/>
    <s v="CANADA"/>
    <s v="CAEMP106"/>
    <s v="Sam Tshering Surkhang"/>
    <s v="R&amp;D - SR&amp;ED"/>
    <s v="NA"/>
    <s v="NA"/>
    <d v="2024-02-01T00:00:00"/>
    <s v="Jan'24, Week 5"/>
    <s v="Cloud Ops - AWS, Azure, or GCP"/>
    <m/>
    <m/>
    <m/>
    <m/>
    <m/>
    <m/>
    <s v="Build"/>
  </r>
  <r>
    <x v="1"/>
    <x v="6"/>
    <s v="ARMENIA"/>
    <s v="AREMP013"/>
    <s v="Tigran Khachatryan"/>
    <s v="Sobeys Capital Inc."/>
    <s v="Others"/>
    <s v="NA"/>
    <d v="2024-02-01T00:00:00"/>
    <s v="Jan'24, Week 5"/>
    <s v="React"/>
    <m/>
    <m/>
    <m/>
    <m/>
    <m/>
    <m/>
    <s v="Build"/>
  </r>
  <r>
    <x v="1"/>
    <x v="6"/>
    <s v="CANADA"/>
    <s v="CACON106"/>
    <s v="Xavier Coiffic"/>
    <s v="Integrated Home Care Services"/>
    <s v="PayerTech"/>
    <s v="Tech SBU"/>
    <d v="2024-02-01T00:00:00"/>
    <s v="Feb'24, Week 4"/>
    <s v="UX Design"/>
    <m/>
    <m/>
    <m/>
    <m/>
    <m/>
    <m/>
    <s v="Design"/>
  </r>
  <r>
    <x v="1"/>
    <x v="6"/>
    <s v="INDIA"/>
    <s v="INEMP4576"/>
    <s v="Anil Kumar Kushwaha"/>
    <s v="Finvi"/>
    <s v="Health Technology"/>
    <s v="Health Technology"/>
    <d v="2024-02-12T00:00:00"/>
    <s v="Feb'24, Week 2"/>
    <s v="Java"/>
    <m/>
    <m/>
    <m/>
    <m/>
    <m/>
    <m/>
    <s v="Build"/>
  </r>
  <r>
    <x v="1"/>
    <x v="6"/>
    <s v="INDIA"/>
    <s v="INEMP6485"/>
    <s v="Abhinav Kumar Singh"/>
    <s v="Project AB - Corelake Product Development"/>
    <s v="Others"/>
    <s v="NA"/>
    <d v="2024-02-10T00:00:00"/>
    <s v="Feb'24, Week 1"/>
    <s v="Business Analyst"/>
    <m/>
    <m/>
    <m/>
    <m/>
    <m/>
    <m/>
    <s v="Connect"/>
  </r>
  <r>
    <x v="1"/>
    <x v="6"/>
    <s v="INDIA"/>
    <s v="INEMP6666"/>
    <s v="Akshay Kumar A J"/>
    <s v="CVS HEALTH"/>
    <s v="CVS"/>
    <s v="Enterprise SBU"/>
    <d v="2024-02-20T00:00:00"/>
    <s v="Feb'24, Week 3"/>
    <s v="Python"/>
    <m/>
    <m/>
    <m/>
    <m/>
    <m/>
    <m/>
    <s v="Build"/>
  </r>
  <r>
    <x v="1"/>
    <x v="6"/>
    <s v="INDIA"/>
    <s v="INEMP4162"/>
    <s v="Arnaz Khanum"/>
    <s v="CVS HEALTH"/>
    <s v="CVS"/>
    <s v="Enterprise SBU"/>
    <d v="2024-02-20T00:00:00"/>
    <s v="Feb'24, Week 3"/>
    <s v="Cloud Ops - AWS, Azure, or GCP"/>
    <m/>
    <m/>
    <m/>
    <m/>
    <m/>
    <m/>
    <s v="Build"/>
  </r>
  <r>
    <x v="1"/>
    <x v="6"/>
    <s v="INDIA"/>
    <s v="INEMP7199"/>
    <s v="Ashlin Maria"/>
    <s v="CVS HEALTH"/>
    <s v="CVS"/>
    <s v="Enterprise SBU"/>
    <d v="2024-02-20T00:00:00"/>
    <s v="Feb'24, Week 3"/>
    <s v="L1 Help Desk"/>
    <m/>
    <m/>
    <m/>
    <m/>
    <m/>
    <m/>
    <s v="Build"/>
  </r>
  <r>
    <x v="1"/>
    <x v="6"/>
    <s v="INDIA"/>
    <s v="INEMP7206"/>
    <s v="Bhoomika J"/>
    <s v="CVS HEALTH"/>
    <s v="CVS"/>
    <s v="Enterprise SBU"/>
    <d v="2024-02-20T00:00:00"/>
    <s v="Feb'24, Week 3"/>
    <s v="L1 Help Desk"/>
    <m/>
    <m/>
    <m/>
    <m/>
    <m/>
    <m/>
    <s v="Build"/>
  </r>
  <r>
    <x v="1"/>
    <x v="6"/>
    <s v="INDIA"/>
    <s v="INEMP2140"/>
    <s v="Girish MalleGowda"/>
    <s v="CVS HEALTH"/>
    <s v="CVS"/>
    <s v="Enterprise SBU"/>
    <d v="2024-02-20T00:00:00"/>
    <s v="Feb'24, Week 3"/>
    <s v="Business Analyst"/>
    <m/>
    <m/>
    <m/>
    <m/>
    <m/>
    <m/>
    <s v="Build"/>
  </r>
  <r>
    <x v="1"/>
    <x v="6"/>
    <s v="INDIA"/>
    <s v="INEMP6473"/>
    <s v="Kamini Chanchal"/>
    <s v="CVS HEALTH"/>
    <s v="CVS"/>
    <s v="Enterprise SBU"/>
    <d v="2024-02-20T00:00:00"/>
    <s v="Feb'24, Week 3"/>
    <s v=".NET"/>
    <m/>
    <m/>
    <m/>
    <m/>
    <m/>
    <m/>
    <s v="Build"/>
  </r>
  <r>
    <x v="1"/>
    <x v="6"/>
    <s v="INDIA"/>
    <s v="INEMP6196"/>
    <s v="Keerthi M"/>
    <s v="CVS HEALTH"/>
    <s v="CVS"/>
    <s v="Enterprise SBU"/>
    <d v="2024-02-20T00:00:00"/>
    <s v="Feb'24, Week 3"/>
    <s v="Java"/>
    <m/>
    <m/>
    <m/>
    <m/>
    <m/>
    <m/>
    <s v="Build"/>
  </r>
  <r>
    <x v="1"/>
    <x v="6"/>
    <s v="INDIA"/>
    <s v="INEMP1055"/>
    <s v="Mahesh Bangalore Mahanthashetty"/>
    <s v="CVS HEALTH"/>
    <s v="CVS"/>
    <s v="Enterprise SBU"/>
    <d v="2024-02-20T00:00:00"/>
    <s v="Feb'24, Week 3"/>
    <s v="Project Management(Consulting)"/>
    <m/>
    <m/>
    <m/>
    <m/>
    <m/>
    <m/>
    <s v="Build"/>
  </r>
  <r>
    <x v="1"/>
    <x v="6"/>
    <s v="INDIA"/>
    <s v="INEMP1298"/>
    <s v="Manjunath Muniraju"/>
    <s v="CVS HEALTH"/>
    <s v="CVS"/>
    <s v="Enterprise SBU"/>
    <d v="2024-02-20T00:00:00"/>
    <s v="Feb'24, Week 3"/>
    <s v="L1 Help Desk"/>
    <m/>
    <m/>
    <m/>
    <m/>
    <m/>
    <m/>
    <s v="Build"/>
  </r>
  <r>
    <x v="1"/>
    <x v="6"/>
    <s v="INDIA"/>
    <s v="INEMP3420"/>
    <s v="Manujamba Thondala Krishne"/>
    <s v="CVS HEALTH"/>
    <s v="CVS"/>
    <s v="Enterprise SBU"/>
    <d v="2024-02-20T00:00:00"/>
    <s v="Feb'24, Week 3"/>
    <s v="QA Manual"/>
    <m/>
    <m/>
    <m/>
    <m/>
    <m/>
    <m/>
    <s v="Build"/>
  </r>
  <r>
    <x v="1"/>
    <x v="6"/>
    <s v="INDIA"/>
    <s v="INEMP6327"/>
    <s v="Nanjunda Swamy Shivakumar"/>
    <s v="CVS HEALTH"/>
    <s v="CVS"/>
    <s v="Enterprise SBU"/>
    <d v="2024-02-20T00:00:00"/>
    <s v="Feb'24, Week 3"/>
    <s v="QA Manual"/>
    <m/>
    <m/>
    <m/>
    <m/>
    <m/>
    <m/>
    <s v="Build"/>
  </r>
  <r>
    <x v="1"/>
    <x v="6"/>
    <s v="INDIA"/>
    <s v="INEMP6585"/>
    <s v="Patchigolla Vignan"/>
    <s v="CVS HEALTH"/>
    <s v="CVS"/>
    <s v="Enterprise SBU"/>
    <d v="2024-02-20T00:00:00"/>
    <s v="Feb'24, Week 3"/>
    <s v="Python"/>
    <m/>
    <m/>
    <m/>
    <m/>
    <m/>
    <m/>
    <s v="Build"/>
  </r>
  <r>
    <x v="1"/>
    <x v="6"/>
    <s v="INDIA"/>
    <s v="INEMP5388"/>
    <s v="Prabhakar Lingineni"/>
    <s v="CVS HEALTH"/>
    <s v="CVS"/>
    <s v="Enterprise SBU"/>
    <d v="2024-02-20T00:00:00"/>
    <s v="Feb'24, Week 3"/>
    <s v="Pentaho, ETL, SQL"/>
    <m/>
    <m/>
    <m/>
    <m/>
    <m/>
    <m/>
    <s v="Build"/>
  </r>
  <r>
    <x v="1"/>
    <x v="6"/>
    <s v="INDIA"/>
    <s v="INEMP6392"/>
    <s v="Ramavath Muni Swami Naik"/>
    <s v="CVS HEALTH"/>
    <s v="CVS"/>
    <s v="Enterprise SBU"/>
    <d v="2024-02-20T00:00:00"/>
    <s v="Feb'24, Week 3"/>
    <s v="Java"/>
    <m/>
    <m/>
    <m/>
    <m/>
    <m/>
    <m/>
    <s v="Build"/>
  </r>
  <r>
    <x v="1"/>
    <x v="6"/>
    <s v="INDIA"/>
    <s v="INEMP6513"/>
    <s v="Revathi J K"/>
    <s v="CVS HEALTH"/>
    <s v="CVS"/>
    <s v="Enterprise SBU"/>
    <d v="2024-02-20T00:00:00"/>
    <s v="Feb'24, Week 3"/>
    <s v="Java"/>
    <m/>
    <m/>
    <m/>
    <m/>
    <m/>
    <m/>
    <s v="Build"/>
  </r>
  <r>
    <x v="1"/>
    <x v="6"/>
    <s v="INDIA"/>
    <s v="INEMP6568"/>
    <s v="Rijul Singla"/>
    <s v="CVS HEALTH"/>
    <s v="CVS"/>
    <s v="Enterprise SBU"/>
    <d v="2024-02-20T00:00:00"/>
    <s v="Feb'24, Week 3"/>
    <s v="Java"/>
    <m/>
    <m/>
    <m/>
    <m/>
    <m/>
    <m/>
    <s v="Build"/>
  </r>
  <r>
    <x v="1"/>
    <x v="6"/>
    <s v="INDIA"/>
    <s v="INEMP6195"/>
    <s v="Rohit Laxman Jadhav"/>
    <s v="CVS HEALTH"/>
    <s v="CVS"/>
    <s v="Enterprise SBU"/>
    <d v="2024-02-20T00:00:00"/>
    <s v="Feb'24, Week 3"/>
    <s v="QA Manual"/>
    <m/>
    <m/>
    <m/>
    <m/>
    <m/>
    <m/>
    <s v="Build"/>
  </r>
  <r>
    <x v="1"/>
    <x v="6"/>
    <s v="INDIA"/>
    <s v="INEMP6530"/>
    <s v="Satyam Kumar"/>
    <s v="CVS HEALTH"/>
    <s v="CVS"/>
    <s v="Enterprise SBU"/>
    <d v="2024-02-20T00:00:00"/>
    <s v="Feb'24, Week 3"/>
    <s v="QA Manual"/>
    <m/>
    <m/>
    <m/>
    <m/>
    <m/>
    <m/>
    <s v="Build"/>
  </r>
  <r>
    <x v="1"/>
    <x v="6"/>
    <s v="INDIA"/>
    <s v="INEMP6573"/>
    <s v="Shraddha Dhondiba Panchal"/>
    <s v="CVS HEALTH"/>
    <s v="CVS"/>
    <s v="Enterprise SBU"/>
    <d v="2024-02-20T00:00:00"/>
    <s v="Feb'24, Week 3"/>
    <s v="Java"/>
    <m/>
    <m/>
    <m/>
    <m/>
    <m/>
    <m/>
    <s v="Build"/>
  </r>
  <r>
    <x v="1"/>
    <x v="6"/>
    <s v="INDIA"/>
    <s v="INEMP6541"/>
    <s v="Shruti Pradeep Khose"/>
    <s v="CVS HEALTH"/>
    <s v="CVS"/>
    <s v="Enterprise SBU"/>
    <d v="2024-02-20T00:00:00"/>
    <s v="Feb'24, Week 3"/>
    <s v="Hadoop Big Data Stack"/>
    <m/>
    <m/>
    <m/>
    <m/>
    <m/>
    <m/>
    <s v="Connect"/>
  </r>
  <r>
    <x v="1"/>
    <x v="6"/>
    <s v="INDIA"/>
    <s v="INEMP5862"/>
    <s v="Tara"/>
    <s v="CVS HEALTH"/>
    <s v="CVS"/>
    <s v="Enterprise SBU"/>
    <d v="2024-02-20T00:00:00"/>
    <s v="Feb'24, Week 3"/>
    <s v="QA Manual"/>
    <m/>
    <m/>
    <m/>
    <m/>
    <m/>
    <m/>
    <s v="Build"/>
  </r>
  <r>
    <x v="1"/>
    <x v="6"/>
    <s v="INDIA"/>
    <s v="INEMP6364"/>
    <s v="Thanushree T L"/>
    <s v="CVS HEALTH"/>
    <s v="CVS"/>
    <s v="Enterprise SBU"/>
    <d v="2024-02-20T00:00:00"/>
    <s v="Feb'24, Week 3"/>
    <s v="QA Manual"/>
    <m/>
    <m/>
    <m/>
    <m/>
    <m/>
    <m/>
    <s v="Build"/>
  </r>
  <r>
    <x v="1"/>
    <x v="6"/>
    <s v="INDIA"/>
    <s v="INEMP6453"/>
    <s v="Thatipamula Shivani"/>
    <s v="CVS HEALTH"/>
    <s v="CVS"/>
    <s v="Enterprise SBU"/>
    <d v="2024-02-20T00:00:00"/>
    <s v="Feb'24, Week 3"/>
    <s v=".NET"/>
    <m/>
    <m/>
    <m/>
    <m/>
    <m/>
    <m/>
    <s v="Build"/>
  </r>
  <r>
    <x v="1"/>
    <x v="6"/>
    <s v="INDIA"/>
    <s v="INEMP531"/>
    <s v="Thiyagarajan Palanisamy"/>
    <s v="CVS HEALTH"/>
    <s v="CVS"/>
    <s v="Enterprise SBU"/>
    <d v="2024-02-20T00:00:00"/>
    <s v="Feb'24, Week 3"/>
    <s v="Business Analyst"/>
    <m/>
    <m/>
    <m/>
    <m/>
    <m/>
    <m/>
    <s v="Build"/>
  </r>
  <r>
    <x v="1"/>
    <x v="6"/>
    <s v="INDIA"/>
    <s v="INEMP6480"/>
    <s v="V Komala Devi"/>
    <s v="CVS HEALTH"/>
    <s v="CVS"/>
    <s v="Enterprise SBU"/>
    <d v="2024-02-20T00:00:00"/>
    <s v="Feb'24, Week 3"/>
    <s v="Java"/>
    <m/>
    <m/>
    <m/>
    <m/>
    <m/>
    <m/>
    <s v="Build"/>
  </r>
  <r>
    <x v="1"/>
    <x v="6"/>
    <s v="USA"/>
    <s v="USEMP320"/>
    <s v="Muralidhar Lingala"/>
    <s v="Anthem"/>
    <s v="Payer Enterprise"/>
    <s v="Enterprise"/>
    <d v="2024-02-15T00:00:00"/>
    <s v="Feb'24, Week 2"/>
    <s v="Pentaho, ETL, SQL"/>
    <m/>
    <m/>
    <m/>
    <m/>
    <m/>
    <m/>
    <s v="Connect"/>
  </r>
  <r>
    <x v="1"/>
    <x v="6"/>
    <s v="INDIA"/>
    <s v="INEMP5423"/>
    <s v="Deepak Kumar Singh"/>
    <s v="CVS Health"/>
    <s v="CVS"/>
    <s v="Enterprise SBU"/>
    <d v="2024-02-09T00:00:00"/>
    <s v="Feb'24, Week 2"/>
    <s v="ASP.NET"/>
    <m/>
    <m/>
    <m/>
    <m/>
    <m/>
    <m/>
    <s v="Build"/>
  </r>
  <r>
    <x v="1"/>
    <x v="6"/>
    <s v="INDIA"/>
    <s v="INEMP7098"/>
    <s v="Sri Balaji Sampathkumar"/>
    <s v="Humana"/>
    <s v="Payer East"/>
    <s v="Enterprise SBU"/>
    <d v="2024-02-16T00:00:00"/>
    <s v="Feb'24, Week 2"/>
    <s v="React"/>
    <m/>
    <m/>
    <m/>
    <m/>
    <m/>
    <m/>
    <s v="Build"/>
  </r>
  <r>
    <x v="1"/>
    <x v="6"/>
    <s v="INDIA"/>
    <s v="INEMP6586"/>
    <s v="Rahul Jaikishan Prajapati"/>
    <s v="Transformation"/>
    <s v="Others"/>
    <s v="NA"/>
    <d v="2024-02-19T00:00:00"/>
    <s v="Feb'24, Week 3"/>
    <s v=".NET"/>
    <m/>
    <m/>
    <m/>
    <m/>
    <m/>
    <m/>
    <s v="Build"/>
  </r>
  <r>
    <x v="1"/>
    <x v="6"/>
    <s v="INDIA"/>
    <s v="INEMP4679"/>
    <s v="Raghavendra Mudhol"/>
    <s v="CVS Health"/>
    <s v="CVS"/>
    <s v="Enterprise SBU"/>
    <d v="2024-02-15T00:00:00"/>
    <s v="Feb'24, Week 2"/>
    <s v="Java"/>
    <m/>
    <m/>
    <m/>
    <m/>
    <m/>
    <m/>
    <s v="Build"/>
  </r>
  <r>
    <x v="1"/>
    <x v="6"/>
    <s v="INDIA"/>
    <s v="INEMP6553"/>
    <s v="Shaik Thasneem"/>
    <s v="CVS Health"/>
    <s v="CVS"/>
    <s v="Enterprise SBU"/>
    <d v="2024-02-20T00:00:00"/>
    <s v="Feb'24, Week 3"/>
    <s v="Java"/>
    <m/>
    <m/>
    <m/>
    <m/>
    <m/>
    <m/>
    <s v="Build"/>
  </r>
  <r>
    <x v="1"/>
    <x v="6"/>
    <s v="USA"/>
    <s v="USEMP955"/>
    <s v="Douglas Krause"/>
    <s v="Prime Therapeutics"/>
    <s v="Payer Enterprise"/>
    <s v="Enterprise SBU"/>
    <d v="2024-02-16T00:00:00"/>
    <s v="Feb'24, Week 2"/>
    <s v="Business Analyst"/>
    <m/>
    <m/>
    <m/>
    <m/>
    <m/>
    <m/>
    <s v="Build"/>
  </r>
  <r>
    <x v="1"/>
    <x v="6"/>
    <s v="USA"/>
    <s v="USEMP969"/>
    <s v="Nithya Chandrasekaran"/>
    <s v="CVS Health"/>
    <s v="CVS"/>
    <s v="Enterprise SBU"/>
    <d v="2024-02-19T00:00:00"/>
    <s v="Feb'24, Week 3"/>
    <s v="Product Owner"/>
    <m/>
    <m/>
    <m/>
    <m/>
    <m/>
    <m/>
    <s v="Build"/>
  </r>
  <r>
    <x v="1"/>
    <x v="6"/>
    <s v="INDIA"/>
    <s v="INEMP7379"/>
    <s v="Ravikiran M Hiremath"/>
    <s v="CVS Health"/>
    <s v="CVS"/>
    <s v="Enterprise SBU"/>
    <d v="2024-02-13T00:00:00"/>
    <s v="Feb'24, Week 2"/>
    <s v="Salesforce Service Cloud"/>
    <m/>
    <m/>
    <m/>
    <m/>
    <m/>
    <m/>
    <s v="Build"/>
  </r>
  <r>
    <x v="1"/>
    <x v="6"/>
    <s v="CANADA"/>
    <s v="CAEMP067"/>
    <s v="Stacey Thompson Marcial"/>
    <s v="LIVANOVA "/>
    <s v="Health Technology"/>
    <s v="Health Technology"/>
    <d v="2024-02-22T00:00:00"/>
    <s v="Feb'24, Week 3"/>
    <s v="Product Management(Consulting)"/>
    <m/>
    <m/>
    <m/>
    <m/>
    <m/>
    <m/>
    <s v="Design"/>
  </r>
  <r>
    <x v="1"/>
    <x v="6"/>
    <s v="INDIA"/>
    <s v="INEMP3307"/>
    <s v="Ayyappan Kaliyamoorthi"/>
    <s v="EMIDs Talent Marketplace"/>
    <s v="Others"/>
    <s v="NA"/>
    <d v="2024-02-21T00:00:00"/>
    <s v="Feb'24, Week 3"/>
    <s v="HTML/CSS"/>
    <m/>
    <m/>
    <m/>
    <m/>
    <m/>
    <m/>
    <s v="Build"/>
  </r>
  <r>
    <x v="1"/>
    <x v="6"/>
    <s v="INDIA"/>
    <s v="INEMP6954"/>
    <s v="Binoy Raveendran"/>
    <s v="EMIDs Talent Marketplace"/>
    <s v="Others"/>
    <s v="NA"/>
    <d v="2024-02-21T00:00:00"/>
    <s v="Feb'24, Week 3"/>
    <s v="Project Management(Consulting)"/>
    <m/>
    <m/>
    <m/>
    <m/>
    <m/>
    <m/>
    <s v="Build"/>
  </r>
  <r>
    <x v="1"/>
    <x v="6"/>
    <s v="INDIA"/>
    <s v="INEMP5376"/>
    <s v="N Madhusudhan"/>
    <s v="EMIDs Talent Marketplace"/>
    <s v="Others"/>
    <s v="NA"/>
    <d v="2024-02-21T00:00:00"/>
    <s v="Feb'24, Week 3"/>
    <s v="Project Management(Consulting)"/>
    <m/>
    <m/>
    <m/>
    <m/>
    <m/>
    <m/>
    <s v="Build"/>
  </r>
  <r>
    <x v="1"/>
    <x v="6"/>
    <s v="INDIA"/>
    <s v="INEMP4483"/>
    <s v="Nakkeeran Ramalingam"/>
    <s v="EMIDs Talent Marketplace"/>
    <s v="Others"/>
    <s v="NA"/>
    <d v="2024-02-21T00:00:00"/>
    <s v="Feb'24, Week 3"/>
    <s v="QA Manual"/>
    <m/>
    <m/>
    <m/>
    <m/>
    <m/>
    <m/>
    <s v="Build"/>
  </r>
  <r>
    <x v="1"/>
    <x v="6"/>
    <s v="INDIA"/>
    <s v="INEMP515"/>
    <s v="Vinod Kumar Bhaskarachari"/>
    <s v="EMIDs Talent Marketplace"/>
    <s v="Others"/>
    <s v="NA"/>
    <d v="2024-02-21T00:00:00"/>
    <s v="Feb'24, Week 3"/>
    <s v=".NET"/>
    <m/>
    <m/>
    <m/>
    <m/>
    <m/>
    <m/>
    <s v="Build"/>
  </r>
  <r>
    <x v="1"/>
    <x v="6"/>
    <s v="INDIA"/>
    <s v="INEMP5798"/>
    <s v="Praveen Mullamuri"/>
    <s v="Quality &amp; CI"/>
    <s v="NA"/>
    <s v="NA"/>
    <d v="2024-02-21T00:00:00"/>
    <s v="Feb'24, Week 3"/>
    <s v="Standard Tech"/>
    <m/>
    <m/>
    <m/>
    <m/>
    <m/>
    <m/>
    <s v="Connect"/>
  </r>
  <r>
    <x v="1"/>
    <x v="6"/>
    <s v="INDIA"/>
    <s v="INEMP5632"/>
    <s v="Shalvika Sood"/>
    <s v="Quality &amp; CI"/>
    <s v="NA"/>
    <s v="NA"/>
    <d v="2024-02-21T00:00:00"/>
    <s v="Feb'24, Week 3"/>
    <s v="Product Management(Consulting)"/>
    <m/>
    <m/>
    <m/>
    <m/>
    <m/>
    <m/>
    <s v="Design"/>
  </r>
  <r>
    <x v="1"/>
    <x v="6"/>
    <s v="ROMANIA"/>
    <s v="ROCON001"/>
    <s v="Akash Radia"/>
    <s v="Prime Therapeutics"/>
    <s v="Payer Enterprise"/>
    <s v="Enterprise SBU"/>
    <d v="2024-02-24T00:00:00"/>
    <s v="Feb'24, Week 3"/>
    <s v="User Research"/>
    <m/>
    <m/>
    <m/>
    <m/>
    <m/>
    <m/>
    <s v="Design"/>
  </r>
  <r>
    <x v="1"/>
    <x v="6"/>
    <s v="CANADA"/>
    <s v="CAEMP055"/>
    <s v="Caroline Zenss"/>
    <s v="Prime Therapeutics"/>
    <s v="Payer Enterprise"/>
    <s v="Enterprise SBU"/>
    <d v="2024-02-24T00:00:00"/>
    <s v="Feb'24, Week 3"/>
    <s v="UX Design"/>
    <m/>
    <m/>
    <m/>
    <m/>
    <m/>
    <m/>
    <s v="Design"/>
  </r>
  <r>
    <x v="1"/>
    <x v="6"/>
    <s v="CANADA"/>
    <s v="CAEMP061"/>
    <s v="Daniel Jon Thompson"/>
    <s v="Verisma"/>
    <s v="ProviderTech"/>
    <s v="Tech SBU"/>
    <d v="2024-02-27T00:00:00"/>
    <s v="Feb'24, Week 4"/>
    <s v="UX Design"/>
    <m/>
    <m/>
    <m/>
    <m/>
    <m/>
    <m/>
    <s v="Design"/>
  </r>
  <r>
    <x v="1"/>
    <x v="2"/>
    <s v="INDIA"/>
    <s v="INEMP3943"/>
    <s v="Megha Shree Gangadhar"/>
    <s v="Integrated Home Care Services"/>
    <s v="PayerTech"/>
    <s v="Tech SBU"/>
    <d v="2024-02-01T00:00:00"/>
    <s v="Jan'24, Week 5"/>
    <s v="MS SQL Server"/>
    <d v="2024-02-01T00:00:00"/>
    <s v="Jan'24, Week 5"/>
    <s v="CVS Health"/>
    <s v="CVS Health"/>
    <s v="Enterprise"/>
    <s v="Billable"/>
    <s v="Build"/>
  </r>
  <r>
    <x v="1"/>
    <x v="2"/>
    <s v="INDIA"/>
    <s v="INEMP1649"/>
    <s v="Ravi Kumar Goyal"/>
    <s v="Relatient LLC"/>
    <s v="ProviderTech"/>
    <s v="Tech SBU"/>
    <d v="2023-03-11T00:00:00"/>
    <s v="Mar'23, Week 1"/>
    <s v=".NET"/>
    <d v="2024-02-01T00:00:00"/>
    <s v="Jan'24, Week 5"/>
    <s v="Prime Therapeutics"/>
    <s v="Payer Enterprise"/>
    <s v="Enterprise"/>
    <s v="Billable"/>
    <s v="Build"/>
  </r>
  <r>
    <x v="1"/>
    <x v="2"/>
    <s v="INDIA"/>
    <s v="INEMP5654"/>
    <s v="Sumeet Mehta"/>
    <s v="Prime Therapeutics"/>
    <s v="Payer Enterprise"/>
    <s v="Enterprise SBU"/>
    <d v="2023-11-04T00:00:00"/>
    <s v="Oct'23, Week 5"/>
    <s v="Product Management(Consulting)"/>
    <d v="2024-02-01T00:00:00"/>
    <s v="Jan'24, Week 5"/>
    <s v="Prime Therapeutics"/>
    <s v="Payer Enterprise"/>
    <s v="Enterprise"/>
    <s v="Billable"/>
    <s v="Design"/>
  </r>
  <r>
    <x v="1"/>
    <x v="2"/>
    <s v="INDIA"/>
    <s v="INEMP5271"/>
    <s v="Nilesh Sudam Bandgar"/>
    <s v="Neighborhood Health Plan of Rhode Island"/>
    <s v="Payer East"/>
    <s v="Enterprise SBU"/>
    <d v="2024-01-01T00:00:00"/>
    <s v="Jan'24, Week 1"/>
    <s v="Healthcare Consultant"/>
    <d v="2024-02-01T00:00:00"/>
    <s v="Jan'24, Week 5"/>
    <s v="Prime Therapeutics"/>
    <s v="Payer Enterprise"/>
    <s v="Enterprise"/>
    <s v="Billable"/>
    <s v="Build"/>
  </r>
  <r>
    <x v="1"/>
    <x v="2"/>
    <s v="USA"/>
    <s v="USEMP922"/>
    <s v="Vishesh Bhawsar"/>
    <s v="HEALTHCOMP"/>
    <s v="Payer Health Tech"/>
    <s v="Tech SBU"/>
    <d v="2024-02-01T00:00:00"/>
    <s v="Jan'24, Week 5"/>
    <s v=".NET"/>
    <d v="2024-02-01T00:00:00"/>
    <s v="Jan'24, Week 5"/>
    <s v="Prime Therapeutics"/>
    <s v="Payer Enterprise"/>
    <s v="Enterprise"/>
    <s v="Billable"/>
    <s v="Build"/>
  </r>
  <r>
    <x v="1"/>
    <x v="2"/>
    <s v="CANADA"/>
    <s v="CAEMP111"/>
    <s v="Johnnie Irving Johnson"/>
    <s v="Integrated Home Care Services"/>
    <s v="PayerTech"/>
    <s v="Tech SBU"/>
    <d v="2024-01-01T00:00:00"/>
    <s v="Jan'24, Week 1"/>
    <s v="UX Design"/>
    <d v="2024-02-01T00:00:00"/>
    <s v="Jan'24, Week 5"/>
    <s v="Prime Therapeutics"/>
    <s v="Payer Enterprise"/>
    <s v="Enterprise"/>
    <s v="Billable"/>
    <s v="Design"/>
  </r>
  <r>
    <x v="1"/>
    <x v="2"/>
    <s v="INDIA"/>
    <s v="INEMP1011"/>
    <s v="Muralitharan Govindaraj"/>
    <s v="ONLIFE HEALTH"/>
    <s v="Payer West"/>
    <s v="Enterprise SBU"/>
    <d v="2024-02-01T00:00:00"/>
    <s v="Jan'24, Week 5"/>
    <s v="React"/>
    <d v="2024-02-01T00:00:00"/>
    <s v="Jan'24, Week 5"/>
    <s v="R1"/>
    <s v="ProviderTech"/>
    <s v="Tech SBU"/>
    <s v="Billable"/>
    <s v="Build"/>
  </r>
  <r>
    <x v="1"/>
    <x v="2"/>
    <s v="INDIA"/>
    <s v="INEMP6989"/>
    <s v="Neha A Salankar"/>
    <s v="ONLIFE HEALTH"/>
    <s v="Payer West"/>
    <s v="Enterprise SBU"/>
    <d v="2024-02-01T00:00:00"/>
    <s v="Jan'24, Week 5"/>
    <s v="iOS (Swift, SwiftUI, Objective-C)"/>
    <d v="2024-02-01T00:00:00"/>
    <s v="Jan'24, Week 5"/>
    <s v="IQVIA"/>
    <s v="Life Sciences Enterprise"/>
    <s v="Enterprise"/>
    <s v="Billable"/>
    <s v="Build"/>
  </r>
  <r>
    <x v="1"/>
    <x v="2"/>
    <s v="INDIA"/>
    <s v="INEMP1129"/>
    <s v="Lanke Sirisha"/>
    <s v="CVS Health"/>
    <s v="CVS"/>
    <s v="Enterprise SBU"/>
    <d v="2023-12-16T00:00:00"/>
    <s v="Dec'23, Week 2"/>
    <s v="Salesforce Health Cloud"/>
    <d v="2024-02-01T00:00:00"/>
    <s v="Jan'24, Week 5"/>
    <s v="IQVIA"/>
    <s v="Life Sciences Enterprise"/>
    <s v="Enterprise"/>
    <s v="Billable"/>
    <s v="Build"/>
  </r>
  <r>
    <x v="1"/>
    <x v="2"/>
    <s v="USA"/>
    <s v="USEMP912"/>
    <s v="Harish Marineni"/>
    <s v="Integrated Home Care Services"/>
    <s v="PayerTech"/>
    <s v="Tech SBU"/>
    <d v="2023-11-01T00:00:00"/>
    <s v="Oct'23, Week 5"/>
    <s v="MSBI"/>
    <d v="2024-02-01T00:00:00"/>
    <s v="Jan'24, Week 5"/>
    <s v="Integrated Home Care Services"/>
    <s v="Health Technology"/>
    <s v="Health Technology"/>
    <s v="Billable"/>
    <s v="Connect"/>
  </r>
  <r>
    <x v="1"/>
    <x v="2"/>
    <s v="INDIA"/>
    <s v="INEMP5318"/>
    <s v="Devanshu"/>
    <s v="Cytel"/>
    <s v="Life Sciences Health Tech"/>
    <s v="Tech SBU"/>
    <d v="2023-11-01T00:00:00"/>
    <s v="Oct'23, Week 5"/>
    <s v="React"/>
    <d v="2024-02-01T00:00:00"/>
    <s v="Jan'24, Week 5"/>
    <s v="Hansei"/>
    <s v="Health Technology"/>
    <s v="Health Technology"/>
    <s v="Billable"/>
    <s v="Build"/>
  </r>
  <r>
    <x v="1"/>
    <x v="2"/>
    <s v="INDIA"/>
    <s v="INEMP3518"/>
    <s v="Priti Tripathi"/>
    <s v="Integrated Home Care Services"/>
    <s v="PayerTech"/>
    <s v="Tech SBU"/>
    <d v="2024-01-20T00:00:00"/>
    <s v="Jan'24, Week 3"/>
    <s v="Healthedge"/>
    <d v="2024-02-01T00:00:00"/>
    <s v="Jan'24, Week 5"/>
    <s v="Integrated Home Care Services"/>
    <s v="Health Technology"/>
    <s v="Health Technology"/>
    <s v="Billable"/>
    <s v="Build"/>
  </r>
  <r>
    <x v="1"/>
    <x v="2"/>
    <s v="INDIA"/>
    <s v="INEMP5079"/>
    <s v="Avinash Kumar Parashar"/>
    <s v="Healthcomp"/>
    <s v="Payer Health Tech"/>
    <s v="Tech SBU"/>
    <d v="2024-01-01T00:00:00"/>
    <s v="Jan'24, Week 1"/>
    <s v="ASP.NET"/>
    <d v="2024-02-01T00:00:00"/>
    <s v="Jan'24, Week 5"/>
    <s v="Integrated Home Care Services"/>
    <s v="Health Technology"/>
    <s v="Health Technology"/>
    <s v="Billable"/>
    <s v="Build"/>
  </r>
  <r>
    <x v="1"/>
    <x v="2"/>
    <s v="INDIA"/>
    <s v="INEMP6025"/>
    <s v="Niharika Chilukuri"/>
    <s v="Healthcomp"/>
    <s v="Payer Health Tech"/>
    <s v="Tech SBU"/>
    <d v="2024-01-01T00:00:00"/>
    <s v="Jan'24, Week 1"/>
    <s v=".NET"/>
    <d v="2024-02-01T00:00:00"/>
    <s v="Jan'24, Week 5"/>
    <s v="Integrated Home Care Services"/>
    <s v="Health Technology"/>
    <s v="Health Technology"/>
    <s v="Billable"/>
    <s v="Build"/>
  </r>
  <r>
    <x v="1"/>
    <x v="2"/>
    <s v="INDIA"/>
    <s v="INEMP4779"/>
    <s v="Preeti Nidagundi"/>
    <s v="Integrated Home Care Services"/>
    <s v="PayerTech"/>
    <s v="Tech SBU"/>
    <d v="2024-01-01T00:00:00"/>
    <s v="Jan'24, Week 1"/>
    <s v="EDI Testing, QA Manual, HealthRule"/>
    <d v="2024-02-01T00:00:00"/>
    <s v="Jan'24, Week 5"/>
    <s v="Integrated Home Care Services"/>
    <s v="Health Technology"/>
    <s v="Health Technology"/>
    <s v="Billable"/>
    <s v="Build"/>
  </r>
  <r>
    <x v="1"/>
    <x v="2"/>
    <s v="INDIA"/>
    <s v="INEMP3398"/>
    <s v="Gurupadagouda Karakanagoudra"/>
    <s v="EPulseAI"/>
    <s v="Others"/>
    <s v="NA"/>
    <d v="2023-11-07T00:00:00"/>
    <s v="Nov'23, Week 1"/>
    <s v=".NET"/>
    <d v="2024-02-02T00:00:00"/>
    <s v="Jan'24, Week 5"/>
    <s v="CDR Projects"/>
    <s v="CDR"/>
    <s v="CDR"/>
    <s v="Billable"/>
    <s v="Build"/>
  </r>
  <r>
    <x v="1"/>
    <x v="2"/>
    <s v="INDIA"/>
    <s v="INEMP6954"/>
    <s v="Binoy Raveendran"/>
    <s v="Humana"/>
    <s v="Payer East"/>
    <s v="Enterprise SBU"/>
    <d v="2023-11-01T00:00:00"/>
    <s v="Oct'23, Week 5"/>
    <s v=".NET"/>
    <d v="2024-02-07T00:00:00"/>
    <s v="Feb'24, Week 1"/>
    <s v="EMIDs Talent Marketplace"/>
    <s v="Others"/>
    <s v="NA"/>
    <s v="Non Billable"/>
    <s v="Build"/>
  </r>
  <r>
    <x v="1"/>
    <x v="2"/>
    <s v="ARMENIA"/>
    <s v="ARCON038"/>
    <s v="Anna  Martirosyan"/>
    <s v="Sobeys Capital Inc."/>
    <s v="Others"/>
    <s v="NA"/>
    <d v="2024-02-01T00:00:00"/>
    <s v="Jan'24, Week 5"/>
    <s v="React"/>
    <d v="2024-02-05T00:00:00"/>
    <s v="Feb'24, Week 1"/>
    <s v="Vanderbilt University Medical Center"/>
    <s v="Provider Enterprise"/>
    <s v="Enterprise"/>
    <s v="Billable"/>
    <s v="Build"/>
  </r>
  <r>
    <x v="1"/>
    <x v="2"/>
    <s v="INDIA"/>
    <s v="INEMP6609"/>
    <s v="Kawsalya Avinash"/>
    <s v="CVS HEALTH"/>
    <s v="CVS"/>
    <s v="Enterprise SBU"/>
    <d v="2023-10-13T00:00:00"/>
    <s v="Oct'23, Week 2"/>
    <s v="Dev Ops"/>
    <d v="2024-02-09T00:00:00"/>
    <s v="Feb'24, Week 1"/>
    <s v="Hansei"/>
    <s v="Health Technology"/>
    <s v="Health Technology"/>
    <s v="Billable"/>
    <s v="Build"/>
  </r>
  <r>
    <x v="1"/>
    <x v="2"/>
    <s v="INDIA"/>
    <s v="INEMP5928"/>
    <s v="Yashaswini L"/>
    <s v="Cytel"/>
    <s v="Life Sciences Health Tech"/>
    <s v="Tech SBU"/>
    <d v="2024-01-01T00:00:00"/>
    <s v="Jan'24, Week 1"/>
    <s v=".NET"/>
    <d v="2024-02-12T00:00:00"/>
    <s v="Feb'24, Week 2"/>
    <s v="EMIDs Talent Marketplace"/>
    <s v="Others"/>
    <s v="NA"/>
    <s v="Non Billable"/>
    <s v="Build"/>
  </r>
  <r>
    <x v="1"/>
    <x v="2"/>
    <s v="INDIA"/>
    <s v="INEMP1573"/>
    <s v="Dipti Javia"/>
    <s v="HEALTHCOMP"/>
    <s v="Payer Health Tech"/>
    <s v="Tech SBU"/>
    <d v="2024-02-01T00:00:00"/>
    <s v="Jan'24, Week 5"/>
    <s v="Performance engineering"/>
    <d v="2024-02-12T00:00:00"/>
    <s v="Feb'24, Week 2"/>
    <s v="Hansei"/>
    <s v="Health Technology"/>
    <s v="Health Technology"/>
    <s v="Billable"/>
    <s v="Build"/>
  </r>
  <r>
    <x v="1"/>
    <x v="2"/>
    <s v="INDIA"/>
    <s v="INEMP6716"/>
    <s v="Chimalamarri Panakala Reddy"/>
    <s v="Health New England"/>
    <s v="Payer East"/>
    <s v="Enterprise SBU"/>
    <d v="2023-11-01T00:00:00"/>
    <s v="Oct'23, Week 5"/>
    <s v=".NET"/>
    <d v="2024-02-09T00:00:00"/>
    <s v="Feb'24, Week 2"/>
    <s v="CVS Health"/>
    <s v="CVS Health"/>
    <s v="Enterprise"/>
    <s v="Billable"/>
    <s v="Build"/>
  </r>
  <r>
    <x v="1"/>
    <x v="2"/>
    <s v="INDIA"/>
    <s v="INEMP7308"/>
    <s v="Karuna Ningappa Kallagodi"/>
    <s v="Healthcomp"/>
    <s v="Payer Health Tech"/>
    <s v="Tech SBU"/>
    <d v="2024-01-01T00:00:00"/>
    <s v="Jan'24, Week 1"/>
    <s v="Business Analyst"/>
    <d v="2024-02-12T00:00:00"/>
    <s v="Feb'24, Week 2"/>
    <s v="ICON"/>
    <s v="Life Sciences"/>
    <s v="Enterprise"/>
    <s v="Billable"/>
    <s v="Build"/>
  </r>
  <r>
    <x v="1"/>
    <x v="2"/>
    <s v="INDIA"/>
    <s v="INEMP4951"/>
    <s v="Sarmistha Mohapatra"/>
    <s v="CDR Projects"/>
    <s v="CDR"/>
    <s v="CDR"/>
    <d v="2024-02-13T00:00:00"/>
    <s v="Feb'24, Week 2"/>
    <s v="QA Automation"/>
    <d v="2024-02-13T00:00:00"/>
    <s v="Feb'24, Week 2"/>
    <s v="Verisma"/>
    <s v="ProviderTech"/>
    <s v="Tech SBU"/>
    <s v="Billable"/>
    <s v="Build"/>
  </r>
  <r>
    <x v="1"/>
    <x v="2"/>
    <s v="INDIA"/>
    <s v="INEMP7322"/>
    <s v="Raghavulu  Maggam"/>
    <s v="UpHealth"/>
    <s v="ProviderTech"/>
    <s v="Tech SBU"/>
    <d v="2023-11-01T00:00:00"/>
    <s v="Oct'23, Week 5"/>
    <s v="Java"/>
    <d v="2024-02-13T00:00:00"/>
    <s v="Feb'24, Week 2"/>
    <s v="CVS Health"/>
    <s v="CVS Health"/>
    <s v="Enterprise"/>
    <s v="Billable"/>
    <s v="Build"/>
  </r>
  <r>
    <x v="1"/>
    <x v="2"/>
    <s v="INDIA"/>
    <s v="INEMP7202"/>
    <s v="K Yeswanth Kumar"/>
    <s v="Neighborhood Health Plan of Rhode Island"/>
    <s v="Payer East"/>
    <s v="Enterprise SBU"/>
    <d v="2023-12-20T00:00:00"/>
    <s v="Dec'23, Week 3"/>
    <s v="SSIS, SSRS"/>
    <d v="2024-02-13T00:00:00"/>
    <s v="Feb'24, Week 2"/>
    <s v="HealthComp"/>
    <s v="Payer Health Tech"/>
    <s v="Tech SBU"/>
    <s v="Billable"/>
    <s v="Connect"/>
  </r>
  <r>
    <x v="1"/>
    <x v="2"/>
    <s v="INDIA"/>
    <s v="INEMP5953"/>
    <s v="Oleti Suman Kumar"/>
    <s v="Healthcomp"/>
    <s v="Payer Health Tech"/>
    <s v="Tech SBU"/>
    <d v="2024-01-01T00:00:00"/>
    <s v="Jan'24, Week 1"/>
    <s v="ETL Testing"/>
    <d v="2024-02-13T00:00:00"/>
    <s v="Feb'24, Week 2"/>
    <s v="ASPIRION "/>
    <s v="Health Technology"/>
    <s v="Health Technology"/>
    <s v="Billable"/>
    <s v="Build"/>
  </r>
  <r>
    <x v="1"/>
    <x v="2"/>
    <s v="INDIA"/>
    <s v="INEMP4304"/>
    <s v="Ankit Dixit"/>
    <s v="Cytel"/>
    <s v="Life Sciences Health Tech"/>
    <s v="Tech SBU"/>
    <d v="2023-12-01T00:00:00"/>
    <s v="Nov'23, Week 4"/>
    <s v=".NET"/>
    <d v="2024-02-15T00:00:00"/>
    <s v="Feb'24, Week 2"/>
    <s v="Vatica Health Inc"/>
    <s v="PayerTech"/>
    <s v="Tech SBU"/>
    <s v="Billable"/>
    <s v="Build"/>
  </r>
  <r>
    <x v="1"/>
    <x v="2"/>
    <s v="INDIA"/>
    <s v="INEMP3307"/>
    <s v="Ayyappan Kaliyamoorthi"/>
    <s v="EPulseAI"/>
    <s v="Others"/>
    <s v="NA"/>
    <d v="2023-11-07T00:00:00"/>
    <s v="Nov'23, Week 1"/>
    <s v="HTML/CSS"/>
    <d v="2024-02-15T00:00:00"/>
    <s v="Feb'24, Week 2"/>
    <s v="EMIDs Talent Marketplace"/>
    <s v="Others"/>
    <s v="NA"/>
    <s v="Non Billable"/>
    <s v="Build"/>
  </r>
  <r>
    <x v="1"/>
    <x v="2"/>
    <s v="INDIA"/>
    <s v="INEMP6271"/>
    <s v="Gaurav Salwan"/>
    <s v="PricewaterhouseCoopers LLP"/>
    <s v="Others"/>
    <s v="NA"/>
    <d v="2023-12-30T00:00:00"/>
    <s v="Dec'23, Week 4"/>
    <s v=".NET"/>
    <d v="2024-02-12T00:00:00"/>
    <s v="Feb'24, Week 2"/>
    <s v="Quality &amp; CI"/>
    <s v="NA"/>
    <s v="NA"/>
    <s v="Non Billable"/>
    <s v="Build"/>
  </r>
  <r>
    <x v="1"/>
    <x v="2"/>
    <s v="INDIA"/>
    <s v="INEMP6794"/>
    <s v="Vaibhav Garg"/>
    <s v="PricewaterhouseCoopers LLP"/>
    <s v="Others"/>
    <s v="NA"/>
    <d v="2023-12-30T00:00:00"/>
    <s v="Dec'23, Week 4"/>
    <s v=".NET"/>
    <d v="2024-02-15T00:00:00"/>
    <s v="Feb'24, Week 2"/>
    <s v="PricewaterhouseCoopers LLP"/>
    <s v="Others"/>
    <s v="NA"/>
    <s v="Billable"/>
    <s v="Build"/>
  </r>
  <r>
    <x v="1"/>
    <x v="2"/>
    <s v="INDIA"/>
    <s v="INEMP7336"/>
    <s v="Kalleguttu Sai Kiran"/>
    <s v="CDR Projects"/>
    <s v="CDR"/>
    <s v="CDR"/>
    <d v="2024-02-16T00:00:00"/>
    <s v="Feb'24, Week 2"/>
    <s v="QA Automation"/>
    <d v="2024-02-15T00:00:00"/>
    <s v="Feb'24, Week 2"/>
    <s v="CDR Projects"/>
    <s v="CDR"/>
    <s v="CDR"/>
    <s v="Billable"/>
    <s v="Build"/>
  </r>
  <r>
    <x v="1"/>
    <x v="2"/>
    <s v="USA"/>
    <s v="USEMP549"/>
    <s v="Erin Duth"/>
    <s v="DIGNITY HEALTH"/>
    <s v="Payer Enterprise"/>
    <s v="Enterprise SBU"/>
    <d v="2023-12-11T00:00:00"/>
    <s v="Dec'23, Week 2"/>
    <s v="QNXT"/>
    <d v="2024-02-15T00:00:00"/>
    <s v="Feb'24, Week 2"/>
    <s v="IRONWORKER EMPLOYEES BENEFIT CORPORATION"/>
    <s v="Payer Enterprise"/>
    <s v="Enterprise"/>
    <s v="Billable"/>
    <s v="Build"/>
  </r>
  <r>
    <x v="1"/>
    <x v="2"/>
    <s v="INDIA"/>
    <s v="INEMP4099"/>
    <s v="Thrigun Muniyappa"/>
    <s v="SureScripts"/>
    <s v="Health Technology"/>
    <s v="Health Technology"/>
    <d v="2024-01-15T00:00:00"/>
    <s v="Jan'24, Week 3"/>
    <s v="Business Analyst"/>
    <d v="2024-02-16T00:00:00"/>
    <s v="Feb'24, Week 2"/>
    <s v="Humana"/>
    <s v="Payer East"/>
    <s v="Enterprise"/>
    <s v="Billable"/>
    <s v="Build"/>
  </r>
  <r>
    <x v="1"/>
    <x v="2"/>
    <s v="INDIA"/>
    <s v="INEMP4576"/>
    <s v="Anil Kumar Kushwaha"/>
    <s v="Finvi"/>
    <s v="Health Technology"/>
    <s v="Health Technology"/>
    <d v="2024-02-12T00:00:00"/>
    <s v="Feb'24, Week 2"/>
    <s v="Java"/>
    <d v="2024-02-16T00:00:00"/>
    <s v="Feb'24, Week 2"/>
    <s v="HealthMine"/>
    <s v="Health Technology"/>
    <s v="Health Technology"/>
    <s v="Billable"/>
    <s v="Build"/>
  </r>
  <r>
    <x v="1"/>
    <x v="2"/>
    <s v="INDIA"/>
    <s v="INEMP6755"/>
    <s v="Ajit Thakur"/>
    <s v="Waystar"/>
    <s v="Payer Health Tech"/>
    <s v="Tech SBU"/>
    <d v="2024-02-17T00:00:00"/>
    <s v="Feb'24, Week 2"/>
    <s v="QA Automation"/>
    <d v="2024-02-17T00:00:00"/>
    <s v="Feb'24, Week 2"/>
    <s v="CVS Health"/>
    <s v="CVS Health"/>
    <s v="Enterprise"/>
    <s v="Billable"/>
    <s v="Build"/>
  </r>
  <r>
    <x v="1"/>
    <x v="2"/>
    <s v="INDIA"/>
    <s v="INEMP7083"/>
    <s v="Maninder Singh"/>
    <s v="HEALTHCOMP"/>
    <s v="Payer Health Tech"/>
    <s v="Tech SBU"/>
    <d v="2024-01-01T00:00:00"/>
    <s v="Jan'24, Week 1"/>
    <s v="Business Analyst"/>
    <d v="2024-02-16T00:00:00"/>
    <s v="Feb'24, Week 2"/>
    <s v="IQVIA"/>
    <s v="Life Sciences Enterprise"/>
    <s v="Enterprise"/>
    <s v="Billable"/>
    <s v="Build"/>
  </r>
  <r>
    <x v="1"/>
    <x v="2"/>
    <s v="INDIA"/>
    <s v="INEMP1739"/>
    <s v="Santa Swarup Samantaray"/>
    <s v="R1"/>
    <s v="Payer Health Tech"/>
    <s v="Tech SBU"/>
    <d v="2024-01-22T00:00:00"/>
    <s v="Jan'24, Week 3"/>
    <s v="Scala"/>
    <d v="2024-02-05T00:00:00"/>
    <s v="Feb'24, Week 1"/>
    <s v="ASPIRION "/>
    <s v="Health Technology"/>
    <s v="Health Technology"/>
    <s v="Billable"/>
    <s v="Connect"/>
  </r>
  <r>
    <x v="1"/>
    <x v="2"/>
    <s v="INDIA"/>
    <s v="INEMP5526"/>
    <s v="Kamran Zaidi"/>
    <s v="CVS HEALTH"/>
    <s v="CVS"/>
    <s v="Enterprise SBU"/>
    <d v="2024-02-20T00:00:00"/>
    <s v="Feb'24, Week 1"/>
    <s v="Python"/>
    <d v="2024-02-20T00:00:00"/>
    <s v="Feb'24, Week 3"/>
    <s v="EPulse AI"/>
    <s v="Others"/>
    <s v="NA"/>
    <s v="Non Billable"/>
    <s v="Build"/>
  </r>
  <r>
    <x v="1"/>
    <x v="2"/>
    <s v="INDIA"/>
    <s v="INEMP5306"/>
    <s v="Y Rambabu Reddy"/>
    <s v="Waystar"/>
    <s v="Payer Health Tech"/>
    <s v="Tech SBU"/>
    <d v="2024-01-01T00:00:00"/>
    <s v="Jan'24, Week 1"/>
    <s v="MS SQL Server"/>
    <d v="2024-02-19T00:00:00"/>
    <s v="Feb'24, Week 3"/>
    <s v="CVS Health"/>
    <s v="CVS Health"/>
    <s v="Enterprise"/>
    <s v="Billable"/>
    <s v="Connect"/>
  </r>
  <r>
    <x v="1"/>
    <x v="2"/>
    <s v="INDIA"/>
    <s v="INEMP1764"/>
    <s v="Vinit Basavaraj Mudiyappanavarmath"/>
    <s v="CVS HEALTH"/>
    <s v="CVS"/>
    <s v="Enterprise SBU"/>
    <d v="2024-01-18T00:00:00"/>
    <s v="Jan'24, Week 2"/>
    <s v="Java"/>
    <d v="2024-02-20T00:00:00"/>
    <s v="Feb'24, Week 3"/>
    <s v="Humana"/>
    <s v="Payer East"/>
    <s v="Enterprise"/>
    <s v="Billable"/>
    <s v="Build"/>
  </r>
  <r>
    <x v="1"/>
    <x v="2"/>
    <s v="INDIA"/>
    <s v="INEMP7098"/>
    <s v="Sri Balaji Sampathkumar"/>
    <s v="Humana"/>
    <s v="Payer East"/>
    <s v="Enterprise SBU"/>
    <d v="2024-02-16T00:00:00"/>
    <s v="Feb'24, Week 2"/>
    <s v="React"/>
    <d v="2024-02-20T00:00:00"/>
    <s v="Feb'24, Week 3"/>
    <s v="CVS Health"/>
    <s v="CVS Health"/>
    <s v="Enterprise"/>
    <s v="Billable"/>
    <s v="Build"/>
  </r>
  <r>
    <x v="1"/>
    <x v="2"/>
    <s v="INDIA"/>
    <s v="INEMP5749"/>
    <s v="Kunal Sool"/>
    <s v="PricewaterhouseCoopers LLP"/>
    <s v="Others"/>
    <s v="NA"/>
    <d v="2023-12-30T00:00:00"/>
    <s v="Dec'23, Week 4"/>
    <s v=".NET"/>
    <d v="2024-02-20T00:00:00"/>
    <s v="Feb'24, Week 3"/>
    <s v="PricewaterhouseCoopers LLP"/>
    <s v="Others"/>
    <s v="NA"/>
    <s v="Billable"/>
    <s v="Build"/>
  </r>
  <r>
    <x v="1"/>
    <x v="2"/>
    <s v="INDIA"/>
    <s v="INEMP4891"/>
    <s v="Kalastri Narasimha Reddy"/>
    <s v="Cytel"/>
    <s v="Life Sciences Health Tech"/>
    <s v="Tech SBU"/>
    <d v="2023-11-01T00:00:00"/>
    <s v="Oct'23, Week 5"/>
    <s v="QA Manual"/>
    <d v="2024-02-20T00:00:00"/>
    <s v="Feb'24, Week 3"/>
    <s v="Relatient LLC"/>
    <s v="ProviderTech"/>
    <s v="Tech SBU"/>
    <s v="Billable"/>
    <s v="Build"/>
  </r>
  <r>
    <x v="1"/>
    <x v="2"/>
    <s v="INDIA"/>
    <s v="INEMP6593"/>
    <s v="Shaik Anish Nihar"/>
    <s v="Optum Insight"/>
    <s v="Payer Enterprise"/>
    <s v="Enterprise SBU"/>
    <d v="2024-01-01T00:00:00"/>
    <s v="Jan'24, Week 1"/>
    <s v=".NET"/>
    <d v="2024-02-21T00:00:00"/>
    <s v="Feb'24, Week 3"/>
    <s v="Relatient LLC"/>
    <s v="ProviderTech"/>
    <s v="Tech SBU"/>
    <s v="Billable"/>
    <s v="Build"/>
  </r>
  <r>
    <x v="1"/>
    <x v="2"/>
    <s v="INDIA"/>
    <s v="INEMP6485"/>
    <s v="Abhinav Kumar Singh"/>
    <s v="Project AB - Corelake Product Development"/>
    <s v="Others"/>
    <s v="NA"/>
    <d v="2024-02-10T00:00:00"/>
    <s v="Feb'24, Week 1"/>
    <s v="Business Analyst"/>
    <d v="2024-02-22T00:00:00"/>
    <s v="Feb'24, Week 3"/>
    <s v="Project AB - Corelake Product Development"/>
    <s v="Others"/>
    <s v="NA"/>
    <s v="Non Billable"/>
    <s v="Connect"/>
  </r>
  <r>
    <x v="1"/>
    <x v="2"/>
    <s v="INDIA"/>
    <s v="INEMP6327"/>
    <s v="Nanjunda Swamy Shivakumar"/>
    <s v="CVS HEALTH"/>
    <s v="CVS"/>
    <s v="Enterprise SBU"/>
    <d v="2024-02-20T00:00:00"/>
    <s v="Feb'24, Week 3"/>
    <s v="QA Manual"/>
    <d v="2024-02-23T00:00:00"/>
    <s v="Feb'24, Week 3"/>
    <s v="Adapt Health"/>
    <s v="LS Tech"/>
    <s v="Tech SBU"/>
    <s v="Billable"/>
    <s v="Build"/>
  </r>
  <r>
    <x v="1"/>
    <x v="2"/>
    <s v="INDIA"/>
    <s v="INEMP5391"/>
    <s v="Ashwin K"/>
    <s v="Cytel"/>
    <s v="Life Sciences Health Tech"/>
    <s v="Tech SBU"/>
    <d v="2023-10-01T00:00:00"/>
    <s v="Sep'23, Week 4"/>
    <s v=".NET"/>
    <d v="2024-02-26T00:00:00"/>
    <s v="Feb'24, Week 4"/>
    <s v="Cytel"/>
    <s v="Life Sciences Health Tech"/>
    <s v="Tech SBU"/>
    <s v="Billable"/>
    <s v="Build"/>
  </r>
  <r>
    <x v="1"/>
    <x v="2"/>
    <s v="INDIA"/>
    <s v="INEMP6199"/>
    <s v="Harish Gangaram Holkar"/>
    <s v="Cytel"/>
    <s v="Life Sciences Health Tech"/>
    <s v="Tech SBU"/>
    <d v="2024-01-01T00:00:00"/>
    <s v="Jan'24, Week 1"/>
    <s v="QA Automation"/>
    <d v="2024-02-26T00:00:00"/>
    <s v="Feb'24, Week 4"/>
    <s v="Cytel"/>
    <s v="Life Sciences Health Tech"/>
    <s v="Tech SBU"/>
    <s v="Billable"/>
    <s v="Build"/>
  </r>
  <r>
    <x v="1"/>
    <x v="2"/>
    <s v="INDIA"/>
    <s v="INEMP3012"/>
    <s v="Sidharth Sthitapragna"/>
    <s v="Cytel"/>
    <s v="Life Sciences Health Tech"/>
    <s v="Tech SBU"/>
    <d v="2024-01-01T00:00:00"/>
    <s v="Jan'24, Week 1"/>
    <s v="QA Automation"/>
    <d v="2024-02-26T00:00:00"/>
    <s v="Feb'24, Week 4"/>
    <s v="Cytel"/>
    <s v="Life Sciences Health Tech"/>
    <s v="Tech SBU"/>
    <s v="Billable"/>
    <s v="Build"/>
  </r>
  <r>
    <x v="1"/>
    <x v="2"/>
    <s v="USA"/>
    <s v="USEMP382"/>
    <s v="Nitish Naidi"/>
    <s v="QMC"/>
    <s v="Others"/>
    <s v="NA"/>
    <d v="2023-11-22T00:00:00"/>
    <s v="Nov'23, Week 3"/>
    <s v="Java"/>
    <d v="2024-02-20T00:00:00"/>
    <s v="Feb'24, Week 3"/>
    <s v="Hansei"/>
    <s v="Health Technology"/>
    <s v="Health Technology"/>
    <s v="Billable"/>
    <s v="Build"/>
  </r>
  <r>
    <x v="1"/>
    <x v="2"/>
    <s v="INDIA"/>
    <s v="INEMP4643"/>
    <s v="Harisudhan E P"/>
    <s v="R1"/>
    <s v="Payer Health Tech"/>
    <s v="Tech SBU"/>
    <d v="2023-12-30T00:00:00"/>
    <s v="Dec'23, Week 4"/>
    <s v=".NET"/>
    <d v="2024-02-27T00:00:00"/>
    <s v="Feb'24, Week 4"/>
    <s v="IQVIA"/>
    <s v="Life Sciences Enterprise"/>
    <s v="Enterprise"/>
    <s v="Billable"/>
    <s v="Build"/>
  </r>
  <r>
    <x v="1"/>
    <x v="2"/>
    <s v="INDIA"/>
    <s v="INEMP4850"/>
    <s v="Chetan Erumal Srinivasa"/>
    <s v="Healthcomp"/>
    <s v="Payer Health Tech"/>
    <s v="Tech SBU"/>
    <d v="2024-01-01T00:00:00"/>
    <s v="Jan'24, Week 1"/>
    <s v="Project Management(Consulting)"/>
    <d v="2024-02-26T00:00:00"/>
    <s v="Feb'24, Week 4"/>
    <s v="Gainwell Technologies"/>
    <s v="Payer Health Tech"/>
    <s v="Tech SBU"/>
    <s v="Billable"/>
    <s v="Build"/>
  </r>
  <r>
    <x v="1"/>
    <x v="2"/>
    <s v="INDIA"/>
    <s v="INEMP5623"/>
    <s v="Sandeep Bose"/>
    <s v="CVS HEALTH"/>
    <s v="CVS"/>
    <s v="Enterprise SBU"/>
    <d v="2024-01-30T00:00:00"/>
    <s v="Jan'24, Week 5"/>
    <s v="UX Design"/>
    <d v="2024-02-26T00:00:00"/>
    <s v="Feb'24, Week 4"/>
    <s v="Gainwell Technologies"/>
    <s v="Payer Health Tech"/>
    <s v="Tech SBU"/>
    <s v="Billable"/>
    <s v="Design"/>
  </r>
  <r>
    <x v="1"/>
    <x v="2"/>
    <s v="INDIA"/>
    <s v="INEMP4316"/>
    <s v="Priyanka Jambhale"/>
    <s v="Un-available Pool"/>
    <s v="Un-available Pool"/>
    <s v="Un-available Pool"/>
    <d v="2024-02-01T00:00:00"/>
    <s v="Jan'24, Week 5"/>
    <s v="Business Analyst"/>
    <d v="2024-02-26T00:00:00"/>
    <s v="Feb'24, Week 4"/>
    <s v="Gainwell Technologies"/>
    <s v="Payer Health Tech"/>
    <s v="Tech SBU"/>
    <s v="Billable"/>
    <s v="Build"/>
  </r>
  <r>
    <x v="1"/>
    <x v="2"/>
    <s v="USA"/>
    <s v="USEMP940"/>
    <s v="Tamara Mynatt"/>
    <s v="MOLINA "/>
    <s v="Payer Enterprise"/>
    <s v="Enterprise SBU"/>
    <d v="2023-12-01T00:00:00"/>
    <s v="Dec'23, Week 1"/>
    <s v="QNXT"/>
    <d v="2024-02-26T00:00:00"/>
    <s v="Feb'24, Week 4"/>
    <s v="Gainwell Technologies"/>
    <s v="Payer Health Tech"/>
    <s v="Tech SBU"/>
    <s v="Billable"/>
    <s v="Build"/>
  </r>
  <r>
    <x v="1"/>
    <x v="2"/>
    <s v="INDIA"/>
    <s v="INEMP5390"/>
    <s v="Javeed Ahmed Sirkazi"/>
    <s v="Healthcomp"/>
    <s v="Payer Health Tech"/>
    <s v="Tech SBU"/>
    <d v="2024-01-01T00:00:00"/>
    <s v="Jan'24, Week 1"/>
    <s v="QA Manual"/>
    <d v="2024-02-29T00:00:00"/>
    <s v="Feb'24, Week 4"/>
    <s v="CDR Projects"/>
    <s v="CDR"/>
    <s v="CDR"/>
    <s v="Billable"/>
    <s v="Build"/>
  </r>
  <r>
    <x v="1"/>
    <x v="2"/>
    <s v="USA"/>
    <s v="USEMP451"/>
    <s v="Gitarani Samal"/>
    <s v="CVS HEALTH"/>
    <s v="CVS"/>
    <s v="Enterprise SBU"/>
    <d v="2024-01-08T00:00:00"/>
    <s v="Jan'24, Week 1"/>
    <s v="QA Automation"/>
    <d v="2024-02-29T00:00:00"/>
    <s v="Feb'24, Week 4"/>
    <s v="CVS Health"/>
    <s v="CVS Health"/>
    <s v="Enterprise"/>
    <s v="Billable"/>
    <s v="Connect"/>
  </r>
  <r>
    <x v="1"/>
    <x v="5"/>
    <s v="INDIA"/>
    <s v="INEMP3082"/>
    <s v="Raghupathy Muniandy"/>
    <s v="UpHealth"/>
    <s v="ProviderTech"/>
    <s v="Tech SBU"/>
    <d v="2023-11-01T00:00:00"/>
    <s v="Oct'23, Week 5"/>
    <s v=".NET"/>
    <d v="2024-02-02T00:00:00"/>
    <s v="Jan'24, Week 5"/>
    <m/>
    <m/>
    <m/>
    <m/>
    <s v="Build"/>
  </r>
  <r>
    <x v="1"/>
    <x v="5"/>
    <s v="INDIA"/>
    <s v="INEMP7167"/>
    <s v="Navamani Gopinath N"/>
    <s v="Finvi"/>
    <s v="Payer Health Tech"/>
    <s v="Tech SBU"/>
    <d v="2023-10-30T00:00:00"/>
    <s v="Oct'23, Week 3"/>
    <s v="Data Engineering Stack like Spark, Kafka"/>
    <d v="2024-02-13T00:00:00"/>
    <s v="Feb'24, Week 2"/>
    <m/>
    <m/>
    <m/>
    <m/>
    <s v="Connect"/>
  </r>
  <r>
    <x v="1"/>
    <x v="5"/>
    <s v="INDIA"/>
    <s v="INEMP7328"/>
    <s v="Jannu  Venkatesh"/>
    <s v="UpHealth"/>
    <s v="ProviderTech"/>
    <s v="Tech SBU"/>
    <d v="2023-11-01T00:00:00"/>
    <s v="Oct'23, Week 5"/>
    <s v="Java"/>
    <d v="2024-02-16T00:00:00"/>
    <s v="Feb'24, Week 2"/>
    <m/>
    <m/>
    <m/>
    <m/>
    <s v="Build"/>
  </r>
  <r>
    <x v="1"/>
    <x v="5"/>
    <s v="INDIA"/>
    <s v="INEMP5034"/>
    <s v="Hemant Manral"/>
    <s v="Navvis and Company"/>
    <s v="Health Technology"/>
    <s v="Health Technology"/>
    <d v="2023-10-11T00:00:00"/>
    <s v="Oct'23, Week 2"/>
    <s v="Product Management(Consulting)"/>
    <d v="2024-02-20T00:00:00"/>
    <s v="Feb'24, Week 3"/>
    <m/>
    <m/>
    <m/>
    <m/>
    <s v="Design"/>
  </r>
  <r>
    <x v="1"/>
    <x v="5"/>
    <s v="INDIA"/>
    <s v="INEMP5941"/>
    <s v="Mohammad Mannan"/>
    <s v="PricewaterhouseCoopers LLP"/>
    <s v="Others"/>
    <s v="NA"/>
    <d v="2023-12-09T00:00:00"/>
    <s v="Dec'23, Week 1"/>
    <s v=".NET"/>
    <d v="2024-02-20T00:00:00"/>
    <s v="Feb'24, Week 3"/>
    <m/>
    <m/>
    <m/>
    <m/>
    <s v="Build"/>
  </r>
  <r>
    <x v="1"/>
    <x v="5"/>
    <s v="INDIA"/>
    <s v="INEMP4427"/>
    <s v="Karthik Hiremath"/>
    <s v="Healthcomp"/>
    <s v="Payer Health Tech"/>
    <s v="Tech SBU"/>
    <d v="2024-01-01T00:00:00"/>
    <s v="Jan'24, Week 1"/>
    <s v="ASP.NET"/>
    <d v="2024-02-20T00:00:00"/>
    <s v="Feb'24, Week 3"/>
    <m/>
    <m/>
    <m/>
    <m/>
    <s v="Build"/>
  </r>
  <r>
    <x v="1"/>
    <x v="5"/>
    <s v="CANADA"/>
    <s v="CAEMP079"/>
    <s v="Ujwala Balaso Patil"/>
    <s v="KOHLER "/>
    <s v="Health Technology"/>
    <s v="Health Technology"/>
    <d v="2024-01-01T00:00:00"/>
    <s v="Jan'24, Week 1"/>
    <s v=".NET"/>
    <d v="2024-02-16T00:00:00"/>
    <s v="Feb'24, Week 2"/>
    <m/>
    <m/>
    <m/>
    <m/>
    <s v="Build"/>
  </r>
  <r>
    <x v="1"/>
    <x v="5"/>
    <s v="INDIA"/>
    <s v="INEMP6540"/>
    <s v="Pechetti Vinay"/>
    <s v="Cytel"/>
    <s v="Life Sciences Health Tech"/>
    <s v="Tech SBU"/>
    <d v="2024-01-01T00:00:00"/>
    <s v="Jan'24, Week 1"/>
    <s v=".NET"/>
    <d v="2024-02-29T00:00:00"/>
    <s v="Feb'24, Week 4"/>
    <m/>
    <m/>
    <m/>
    <m/>
    <s v="Build"/>
  </r>
  <r>
    <x v="1"/>
    <x v="5"/>
    <s v="INDIA"/>
    <s v="INEMP7054"/>
    <s v="Venkatesh U"/>
    <s v="Cytel"/>
    <s v="Life Sciences Health Tech"/>
    <s v="Tech SBU"/>
    <d v="2024-02-01T00:00:00"/>
    <s v="Jan'24, Week 5"/>
    <s v=".NET with Add ons"/>
    <d v="2024-02-29T00:00:00"/>
    <s v="Feb'24, Week 4"/>
    <m/>
    <m/>
    <m/>
    <m/>
    <s v="Build"/>
  </r>
  <r>
    <x v="1"/>
    <x v="5"/>
    <s v="USA"/>
    <s v="USEMP901"/>
    <s v="Muhammad Fahim Awan"/>
    <s v="CVS HEALTH"/>
    <s v="CVS"/>
    <s v="Enterprise SBU"/>
    <d v="2024-01-01T00:00:00"/>
    <s v="Jan'24, Week 1"/>
    <s v="Cloud Security - AWS, Azure, or GCP"/>
    <d v="2024-02-29T00:00:00"/>
    <s v="Feb'24, Week 4"/>
    <m/>
    <m/>
    <m/>
    <m/>
    <s v="Connect"/>
  </r>
  <r>
    <x v="1"/>
    <x v="4"/>
    <s v="INDIA"/>
    <s v="INEMP3670"/>
    <s v="Qamrey Azam"/>
    <s v="Healthcomp"/>
    <s v="Payer Health Tech"/>
    <s v="Tech SBU"/>
    <d v="2023-11-01T00:00:00"/>
    <s v="Oct'23, Week 5"/>
    <s v="SAP BO"/>
    <d v="2024-02-22T00:00:00"/>
    <s v="Feb'24, Week 3"/>
    <s v="Un-Available Pool"/>
    <s v="Un-Available Pool"/>
    <s v="Un-Available Pool"/>
    <m/>
    <s v="Connect"/>
  </r>
  <r>
    <x v="2"/>
    <x v="0"/>
    <s v="INDIA"/>
    <s v="INEMP7037"/>
    <s v="Muppavarapu Siva Krishna"/>
    <s v="IQVIA"/>
    <s v="Life Sciences Enterprise"/>
    <s v="Enterprise SBU"/>
    <d v="2023-05-17T00:00:00"/>
    <s v="May'23, Week 3"/>
    <s v="Oracle"/>
    <m/>
    <m/>
    <m/>
    <m/>
    <m/>
    <m/>
    <s v="Build"/>
  </r>
  <r>
    <x v="2"/>
    <x v="0"/>
    <s v="INDIA"/>
    <s v="INEMP6191"/>
    <s v="Nagarjuna Pasam"/>
    <s v="IQVIA"/>
    <s v="Life Sciences Enterprise"/>
    <s v="Enterprise SBU"/>
    <d v="2023-07-01T00:00:00"/>
    <s v="Jun'23, Week 4"/>
    <s v="Tableau"/>
    <m/>
    <m/>
    <m/>
    <m/>
    <m/>
    <m/>
    <s v="Connect"/>
  </r>
  <r>
    <x v="2"/>
    <x v="0"/>
    <s v="INDIA"/>
    <s v="INEMP2653"/>
    <s v="Rakesh Mukundray Shah"/>
    <s v="Greenway"/>
    <s v="Payer Health Tech"/>
    <s v="Tech SBU"/>
    <d v="2023-03-01T00:00:00"/>
    <s v="Feb'23, Week 4"/>
    <s v="Project Management(Consulting)"/>
    <m/>
    <m/>
    <m/>
    <m/>
    <m/>
    <m/>
    <s v="Build"/>
  </r>
  <r>
    <x v="2"/>
    <x v="0"/>
    <s v="INDIA"/>
    <s v="INEMP6240"/>
    <s v="S Nagarjuna"/>
    <s v="Millenniapay"/>
    <s v="Payer Health Tech"/>
    <s v="Tech SBU"/>
    <d v="2023-06-29T00:00:00"/>
    <s v="June'23, Week 3"/>
    <s v="SSIS, SSRS"/>
    <m/>
    <m/>
    <m/>
    <m/>
    <m/>
    <m/>
    <s v="Connect"/>
  </r>
  <r>
    <x v="2"/>
    <x v="0"/>
    <s v="INDIA"/>
    <s v="INEMP6383"/>
    <s v="Shashi B P"/>
    <s v="CVS Health"/>
    <s v="CVS"/>
    <s v="Enterprise SBU"/>
    <d v="2023-06-15T00:00:00"/>
    <s v="June'23, Week 2"/>
    <s v="Java"/>
    <m/>
    <m/>
    <m/>
    <m/>
    <m/>
    <m/>
    <s v="Build"/>
  </r>
  <r>
    <x v="2"/>
    <x v="0"/>
    <s v="INDIA"/>
    <s v="INEMP3784"/>
    <s v="Anamika Kumari"/>
    <s v="BCGDV - Connected Health Experience"/>
    <s v="Life Sciences"/>
    <s v="Enterprise SBU"/>
    <d v="2023-07-01T00:00:00"/>
    <s v="June'23, Week 4"/>
    <s v="Android"/>
    <m/>
    <m/>
    <m/>
    <m/>
    <m/>
    <m/>
    <s v="Build"/>
  </r>
  <r>
    <x v="2"/>
    <x v="0"/>
    <s v="INDIA"/>
    <s v="INEMP7075"/>
    <s v="Abdul Jameel Ahammed Shaik"/>
    <s v="CVS Health"/>
    <s v="CVS"/>
    <s v="Enterprise SBU"/>
    <d v="2023-08-05T00:00:00"/>
    <s v="July'23, Week 5"/>
    <s v="Devops"/>
    <m/>
    <m/>
    <m/>
    <m/>
    <m/>
    <m/>
    <s v="Build"/>
  </r>
  <r>
    <x v="2"/>
    <x v="0"/>
    <s v="INDIA"/>
    <s v="INEMP6657"/>
    <s v="Vikram Vasantha Kumar"/>
    <s v="CVS Health"/>
    <s v="CVS"/>
    <s v="Enterprise SBU"/>
    <d v="2023-08-03T00:00:00"/>
    <s v="July'23, Week 5"/>
    <s v="Azure-Solution Architect"/>
    <m/>
    <m/>
    <m/>
    <m/>
    <m/>
    <m/>
    <s v="Build"/>
  </r>
  <r>
    <x v="2"/>
    <x v="0"/>
    <s v="INDIA"/>
    <s v="INEMP4758"/>
    <s v="Fathimath Sadeeqa"/>
    <s v="Un-available Pool"/>
    <s v="Un-available Pool"/>
    <s v="Un-available Pool"/>
    <d v="2023-08-01T00:00:00"/>
    <s v="July'23, Week 5"/>
    <s v="PHP/Laravel/Codeigniter/CakePHP"/>
    <m/>
    <m/>
    <m/>
    <m/>
    <m/>
    <m/>
    <s v="Build"/>
  </r>
  <r>
    <x v="2"/>
    <x v="0"/>
    <s v="INDIA"/>
    <s v="INEMP5726"/>
    <s v="Vasu Deva Simha Sardesai"/>
    <s v="Project AB - ERIKA"/>
    <s v="Others"/>
    <s v="NA"/>
    <d v="2023-08-11T00:00:00"/>
    <s v="Aug'23, Week 1"/>
    <s v="SSIS, SSRS"/>
    <m/>
    <m/>
    <m/>
    <m/>
    <m/>
    <m/>
    <s v="Build"/>
  </r>
  <r>
    <x v="2"/>
    <x v="0"/>
    <s v="INDIA"/>
    <s v="INEMP3449"/>
    <s v="Bhavana Mallikarjunaiah"/>
    <s v="Uprise Health"/>
    <s v="ProviderTech"/>
    <s v="Tech SBU"/>
    <d v="2023-08-07T00:00:00"/>
    <s v="Aug'23, Week 1"/>
    <s v="ETL Testing"/>
    <m/>
    <m/>
    <m/>
    <m/>
    <m/>
    <m/>
    <s v="Build"/>
  </r>
  <r>
    <x v="2"/>
    <x v="0"/>
    <s v="INDIA"/>
    <s v="INEMP4167"/>
    <s v="Lavanya Kalidasan"/>
    <s v="CVS HEALTH"/>
    <s v="CVS"/>
    <s v="Enterprise SBU"/>
    <d v="2023-10-07T00:00:00"/>
    <s v="Oct'23, Week 1"/>
    <s v="Healthcare Consultant"/>
    <m/>
    <m/>
    <m/>
    <m/>
    <m/>
    <m/>
    <s v="Build"/>
  </r>
  <r>
    <x v="2"/>
    <x v="0"/>
    <s v="INDIA"/>
    <s v="INEMP6057"/>
    <s v="Raghavendra Kolli"/>
    <s v="UpHealth"/>
    <s v="ProviderTech"/>
    <s v="Tech SBU"/>
    <d v="2023-05-11T00:00:00"/>
    <s v="May'23, Week 4"/>
    <s v="Dev Ops"/>
    <m/>
    <m/>
    <m/>
    <m/>
    <m/>
    <m/>
    <s v="Build"/>
  </r>
  <r>
    <x v="2"/>
    <x v="0"/>
    <s v="INDIA"/>
    <s v="INEMP3776"/>
    <s v="Sahul Hameed Nagoor Ghani"/>
    <s v="CVS HEALTH"/>
    <s v="CVS"/>
    <s v="Enterprise SBU"/>
    <d v="2023-10-01T00:00:00"/>
    <s v="Sep'23, Week 4"/>
    <s v="Tableau"/>
    <m/>
    <m/>
    <m/>
    <m/>
    <m/>
    <m/>
    <s v="Build"/>
  </r>
  <r>
    <x v="2"/>
    <x v="0"/>
    <s v="INDIA"/>
    <s v="INEMP6335"/>
    <s v="Meenakshi Muthu"/>
    <s v="Finvi"/>
    <s v="Payer Health Tech"/>
    <s v="Tech SBU"/>
    <d v="2023-10-09T00:00:00"/>
    <s v="Oct'23, Week 2"/>
    <s v="Intersystems"/>
    <m/>
    <m/>
    <m/>
    <m/>
    <m/>
    <m/>
    <s v="Build"/>
  </r>
  <r>
    <x v="2"/>
    <x v="0"/>
    <s v="INDIA"/>
    <s v="INEMP6306"/>
    <s v="Sreekanth K T"/>
    <s v="Cytel"/>
    <s v="Life Sciences Health Tech"/>
    <s v="Tech SBU"/>
    <d v="2023-10-21T00:00:00"/>
    <s v="Oct'23, Week 3"/>
    <s v=".NET"/>
    <m/>
    <m/>
    <m/>
    <m/>
    <m/>
    <m/>
    <s v="Build"/>
  </r>
  <r>
    <x v="2"/>
    <x v="0"/>
    <s v="INDIA"/>
    <s v="INEMP5363"/>
    <s v="Ramyatejasri Bontha"/>
    <s v="Project AB - Corelake Product Development"/>
    <s v="Others"/>
    <s v="NA"/>
    <d v="2023-11-04T00:00:00"/>
    <s v="Oct'23, Week 5"/>
    <s v="Devops"/>
    <m/>
    <m/>
    <m/>
    <m/>
    <m/>
    <m/>
    <s v="Build"/>
  </r>
  <r>
    <x v="2"/>
    <x v="0"/>
    <s v="INDIA"/>
    <s v="INEMP6777"/>
    <s v="Kondreddy Aparna"/>
    <s v="Un-available Pool"/>
    <s v="Un-available Pool"/>
    <s v="Un-available Pool"/>
    <d v="2023-10-09T00:00:00"/>
    <s v="Oct'23, Week 2"/>
    <s v="SSIS, SSRS"/>
    <m/>
    <m/>
    <m/>
    <m/>
    <m/>
    <m/>
    <s v="Connect"/>
  </r>
  <r>
    <x v="2"/>
    <x v="0"/>
    <s v="INDIA"/>
    <s v="INEMP5358"/>
    <s v="Bandi Thirupathi"/>
    <s v="Ciox Health"/>
    <s v="Payer Health Tech"/>
    <s v="Tech SBU"/>
    <d v="2023-10-27T00:00:00"/>
    <s v="Oct'23, Week 4"/>
    <s v=".NET"/>
    <m/>
    <m/>
    <m/>
    <m/>
    <m/>
    <m/>
    <s v="Build"/>
  </r>
  <r>
    <x v="2"/>
    <x v="0"/>
    <s v="INDIA"/>
    <s v="INEMP5145"/>
    <s v="Devendra Kumar"/>
    <s v="UpHealth"/>
    <s v="ProviderTech"/>
    <s v="Tech SBU"/>
    <d v="2023-11-01T00:00:00"/>
    <s v="Oct'23, Week 5"/>
    <s v="Project Management(Consulting)"/>
    <m/>
    <m/>
    <m/>
    <m/>
    <m/>
    <m/>
    <s v="Build"/>
  </r>
  <r>
    <x v="2"/>
    <x v="0"/>
    <s v="INDIA"/>
    <s v="INEMP2293"/>
    <s v="Sridharan Santhanam"/>
    <s v="MatrixCare"/>
    <s v="Others"/>
    <s v="NA"/>
    <d v="2023-11-03T00:00:00"/>
    <s v="Oct'23, Week 5"/>
    <s v=".NET"/>
    <m/>
    <m/>
    <m/>
    <m/>
    <m/>
    <m/>
    <s v="Build"/>
  </r>
  <r>
    <x v="2"/>
    <x v="0"/>
    <s v="INDIA"/>
    <s v="INEMP5333"/>
    <s v="Amit Kumar"/>
    <s v="IQVIA"/>
    <s v="Life Sciences Enterprise"/>
    <s v="Enterprise SBU"/>
    <d v="2023-11-14T00:00:00"/>
    <s v="Nov'23, Week 2"/>
    <s v=".NET"/>
    <m/>
    <m/>
    <m/>
    <m/>
    <m/>
    <m/>
    <s v="Build"/>
  </r>
  <r>
    <x v="2"/>
    <x v="0"/>
    <s v="INDIA"/>
    <s v="INEMP4883"/>
    <s v="Gowthami Tellakapalli"/>
    <s v="IQVIA"/>
    <s v="Life Sciences Enterprise"/>
    <s v="Enterprise SBU"/>
    <d v="2023-11-14T00:00:00"/>
    <s v="Nov'23, Week 2"/>
    <s v="QA Manual"/>
    <m/>
    <m/>
    <m/>
    <m/>
    <m/>
    <m/>
    <s v="Build"/>
  </r>
  <r>
    <x v="2"/>
    <x v="0"/>
    <s v="INDIA"/>
    <s v="INEMP5429"/>
    <s v="Dinesh Kumar Saraswat"/>
    <s v="ONLIFE HEALTH"/>
    <s v="Payer West"/>
    <s v="Enterprise SBU"/>
    <d v="2023-12-19T00:00:00"/>
    <s v="Dec'23, Week 3"/>
    <s v=".NET"/>
    <m/>
    <m/>
    <m/>
    <m/>
    <m/>
    <m/>
    <s v="Build"/>
  </r>
  <r>
    <x v="2"/>
    <x v="0"/>
    <s v="INDIA"/>
    <s v="INEMP6819"/>
    <s v="Syed Aamer Syed Akber"/>
    <s v="ONLIFE HEALTH"/>
    <s v="Payer West"/>
    <s v="Enterprise SBU"/>
    <d v="2023-12-19T00:00:00"/>
    <s v="Dec'23, Week 3"/>
    <s v=".NET"/>
    <m/>
    <m/>
    <m/>
    <m/>
    <m/>
    <m/>
    <s v="Build"/>
  </r>
  <r>
    <x v="2"/>
    <x v="0"/>
    <s v="INDIA"/>
    <s v="INEMP5102"/>
    <s v="Deepak Kumar Tomar"/>
    <s v="CVS HEALTH"/>
    <s v="CVS"/>
    <s v="Enterprise SBU"/>
    <d v="2023-11-16T00:00:00"/>
    <s v="Nov'23, Week 2"/>
    <s v="Dev Ops"/>
    <m/>
    <m/>
    <m/>
    <m/>
    <m/>
    <m/>
    <s v="Build"/>
  </r>
  <r>
    <x v="2"/>
    <x v="0"/>
    <s v="INDIA"/>
    <s v="INEMP6129"/>
    <s v="Sudheer Raavi"/>
    <s v="CVS HEALTH"/>
    <s v="CVS"/>
    <s v="Enterprise SBU"/>
    <d v="2023-11-16T00:00:00"/>
    <s v="Nov'23, Week 2"/>
    <s v="Devops"/>
    <m/>
    <m/>
    <m/>
    <m/>
    <m/>
    <m/>
    <s v="Build"/>
  </r>
  <r>
    <x v="2"/>
    <x v="0"/>
    <s v="INDIA"/>
    <s v="INEMP7043"/>
    <s v="Sweety Ghosh"/>
    <s v="Lumeris"/>
    <s v="Payer West"/>
    <s v="Enterprise SBU"/>
    <d v="2023-11-17T00:00:00"/>
    <s v="Nov'23, Week 2"/>
    <s v="Product Management(Consulting)"/>
    <m/>
    <m/>
    <m/>
    <m/>
    <m/>
    <m/>
    <s v="Design"/>
  </r>
  <r>
    <x v="2"/>
    <x v="0"/>
    <s v="INDIA"/>
    <s v="INEMP1801"/>
    <s v="Giriraj Samudrala"/>
    <s v="Cytel"/>
    <s v="Life Sciences Health Tech"/>
    <s v="Tech SBU"/>
    <d v="2024-01-01T00:00:00"/>
    <s v="Jan'24, Week 1"/>
    <s v="QA Manual"/>
    <m/>
    <m/>
    <m/>
    <m/>
    <m/>
    <m/>
    <s v="Build"/>
  </r>
  <r>
    <x v="2"/>
    <x v="0"/>
    <s v="INDIA"/>
    <s v="INEMP2991"/>
    <s v="Sailesh Kumar Maharatha"/>
    <s v="Cytel"/>
    <s v="Life Sciences Health Tech"/>
    <s v="Tech SBU"/>
    <d v="2024-01-01T00:00:00"/>
    <s v="Jan'24, Week 1"/>
    <s v="QA Manual"/>
    <m/>
    <m/>
    <m/>
    <m/>
    <m/>
    <m/>
    <s v="Build"/>
  </r>
  <r>
    <x v="2"/>
    <x v="0"/>
    <s v="INDIA"/>
    <s v="INEMP3742"/>
    <s v="Sukhmani Khan"/>
    <s v="Cytel"/>
    <s v="Life Sciences Health Tech"/>
    <s v="Tech SBU"/>
    <d v="2024-01-01T00:00:00"/>
    <s v="Jan'24, Week 1"/>
    <s v="QA Automation"/>
    <m/>
    <m/>
    <m/>
    <m/>
    <m/>
    <m/>
    <s v="Build"/>
  </r>
  <r>
    <x v="2"/>
    <x v="0"/>
    <s v="INDIA"/>
    <s v="INEMP2437"/>
    <s v="Sushmita Dube"/>
    <s v="Cytel"/>
    <s v="Life Sciences Health Tech"/>
    <s v="Tech SBU"/>
    <d v="2024-01-01T00:00:00"/>
    <s v="Jan'24, Week 1"/>
    <s v=".NET"/>
    <m/>
    <m/>
    <m/>
    <m/>
    <m/>
    <m/>
    <s v="Build"/>
  </r>
  <r>
    <x v="2"/>
    <x v="0"/>
    <s v="INDIA"/>
    <s v="INEMP4168"/>
    <s v="Hithaishree Shankar"/>
    <s v="Optum Insight"/>
    <s v="Payer Enterprise"/>
    <s v="Enterprise SBU"/>
    <d v="2024-01-01T00:00:00"/>
    <s v="Jan'24, Week 1"/>
    <s v=".NET"/>
    <m/>
    <m/>
    <m/>
    <m/>
    <m/>
    <m/>
    <s v="Build"/>
  </r>
  <r>
    <x v="2"/>
    <x v="0"/>
    <s v="INDIA"/>
    <s v="INEMP4628"/>
    <s v="Joshni Manasa Pitchuka "/>
    <s v="Optum Insight"/>
    <s v="Payer Enterprise"/>
    <s v="Enterprise SBU"/>
    <d v="2024-01-01T00:00:00"/>
    <s v="Jan'24, Week 1"/>
    <s v=".NET"/>
    <m/>
    <m/>
    <m/>
    <m/>
    <m/>
    <m/>
    <s v="Build"/>
  </r>
  <r>
    <x v="2"/>
    <x v="0"/>
    <s v="INDIA"/>
    <s v="INEMP6548"/>
    <s v="Rishabh Agrawal"/>
    <s v="Optum Insight"/>
    <s v="Payer Enterprise"/>
    <s v="Enterprise SBU"/>
    <d v="2024-01-01T00:00:00"/>
    <s v="Jan'24, Week 1"/>
    <s v=".NET"/>
    <m/>
    <m/>
    <m/>
    <m/>
    <m/>
    <m/>
    <s v="Build"/>
  </r>
  <r>
    <x v="2"/>
    <x v="0"/>
    <s v="INDIA"/>
    <s v="INEMP5786"/>
    <s v="Jayasmita Pradhan"/>
    <s v="Un-available Pool"/>
    <s v="Un-available Pool"/>
    <s v="Un-available Pool"/>
    <d v="2023-11-13T00:00:00"/>
    <s v="Nov'23, Week 2"/>
    <s v="SSIS, SSRS"/>
    <m/>
    <m/>
    <m/>
    <m/>
    <m/>
    <m/>
    <s v="Connect"/>
  </r>
  <r>
    <x v="2"/>
    <x v="0"/>
    <s v="INDIA"/>
    <s v="INEMP6160"/>
    <s v="Per Reddy Kurri"/>
    <s v="UpHealth"/>
    <s v="ProviderTech"/>
    <s v="Tech SBU"/>
    <d v="2023-12-01T00:00:00"/>
    <s v="Nov'23, Week 4"/>
    <s v="MS Dynamics with Azure"/>
    <m/>
    <m/>
    <m/>
    <m/>
    <m/>
    <m/>
    <s v="Connect"/>
  </r>
  <r>
    <x v="2"/>
    <x v="0"/>
    <s v="INDIA"/>
    <s v="INEMP7329"/>
    <s v="Shashi Kumar A S"/>
    <s v="Humana"/>
    <s v="Payer East"/>
    <s v="Enterprise SBU"/>
    <d v="2023-11-18T00:00:00"/>
    <s v="Nov'23, Week 2"/>
    <s v="QA Manual"/>
    <m/>
    <m/>
    <m/>
    <m/>
    <m/>
    <m/>
    <s v="Build"/>
  </r>
  <r>
    <x v="2"/>
    <x v="0"/>
    <s v="INDIA"/>
    <s v="INEMP3921"/>
    <s v="Trupti Kulkarni"/>
    <s v="Un-available Pool"/>
    <s v="Un-available Pool"/>
    <s v="Un-available Pool"/>
    <d v="2023-11-16T00:00:00"/>
    <s v="Nov'23, Week 2"/>
    <s v="QA Manual"/>
    <m/>
    <m/>
    <m/>
    <m/>
    <m/>
    <m/>
    <s v="Build"/>
  </r>
  <r>
    <x v="2"/>
    <x v="0"/>
    <s v="INDIA"/>
    <s v="INEMP7371"/>
    <s v="Harikesh Kumar Yadav"/>
    <s v="Humana"/>
    <s v="Payer East"/>
    <s v="Enterprise SBU"/>
    <d v="2023-11-20T00:00:00"/>
    <s v="Nov'23, Week 3"/>
    <s v="Salesforce Commerce Cloud"/>
    <m/>
    <m/>
    <m/>
    <m/>
    <m/>
    <m/>
    <s v="Build"/>
  </r>
  <r>
    <x v="2"/>
    <x v="0"/>
    <s v="INDIA"/>
    <s v="INEMP7139"/>
    <s v="Dhivya S"/>
    <s v="Neighborhood Health Plan of Rhode Island"/>
    <s v="Payer East"/>
    <s v="Enterprise SBU"/>
    <d v="2023-12-01T00:00:00"/>
    <s v="Nov'23, Week 4"/>
    <s v="QA Manual"/>
    <m/>
    <m/>
    <m/>
    <m/>
    <m/>
    <m/>
    <s v="Build"/>
  </r>
  <r>
    <x v="2"/>
    <x v="0"/>
    <s v="INDIA"/>
    <s v="INEMP7285"/>
    <s v="Karthik M"/>
    <s v="Neighborhood Health Plan of Rhode Island"/>
    <s v="Payer East"/>
    <s v="Enterprise SBU"/>
    <d v="2023-12-01T00:00:00"/>
    <s v="Nov'23, Week 4"/>
    <s v="QA Manual"/>
    <m/>
    <m/>
    <m/>
    <m/>
    <m/>
    <m/>
    <s v="Build"/>
  </r>
  <r>
    <x v="2"/>
    <x v="0"/>
    <s v="INDIA"/>
    <s v="INEMP6514"/>
    <s v="Vachana B C Gowda"/>
    <s v="Neighborhood Health Plan of Rhode Island"/>
    <s v="Payer East"/>
    <s v="Enterprise SBU"/>
    <d v="2023-12-01T00:00:00"/>
    <s v="Nov'23, Week 4"/>
    <s v=".NET"/>
    <m/>
    <m/>
    <m/>
    <m/>
    <m/>
    <m/>
    <s v="Build"/>
  </r>
  <r>
    <x v="2"/>
    <x v="0"/>
    <s v="INDIA"/>
    <s v="INEMP3304"/>
    <s v="Deepthi Devarinti"/>
    <s v="PricewaterhouseCoopers LLP"/>
    <s v="Others"/>
    <s v="NA"/>
    <d v="2023-12-09T00:00:00"/>
    <s v="Dec'23, Week 1"/>
    <s v="QA Automation"/>
    <m/>
    <m/>
    <m/>
    <m/>
    <m/>
    <m/>
    <s v="Build"/>
  </r>
  <r>
    <x v="2"/>
    <x v="0"/>
    <s v="INDIA"/>
    <s v="INEMP5902"/>
    <s v="Amit Baral"/>
    <s v="PricewaterhouseCoopers LLP"/>
    <s v="Others"/>
    <s v="NA"/>
    <d v="2023-12-30T00:00:00"/>
    <s v="Dec'23, Week 4"/>
    <s v="QA Manual"/>
    <m/>
    <m/>
    <m/>
    <m/>
    <m/>
    <m/>
    <s v="Build"/>
  </r>
  <r>
    <x v="2"/>
    <x v="0"/>
    <s v="INDIA"/>
    <s v="INEMP5531"/>
    <s v="Kashish Rajput"/>
    <s v="PricewaterhouseCoopers LLP"/>
    <s v="Others"/>
    <s v="NA"/>
    <d v="2023-12-30T00:00:00"/>
    <s v="Dec'23, Week 4"/>
    <s v="QA Automation"/>
    <m/>
    <m/>
    <m/>
    <m/>
    <m/>
    <m/>
    <s v="Build"/>
  </r>
  <r>
    <x v="2"/>
    <x v="0"/>
    <s v="INDIA"/>
    <s v="INEMP6359"/>
    <s v="Pallipati Malliswari"/>
    <s v="PricewaterhouseCoopers LLP"/>
    <s v="Others"/>
    <s v="NA"/>
    <d v="2023-12-30T00:00:00"/>
    <s v="Dec'23, Week 4"/>
    <s v="QA Manual"/>
    <m/>
    <m/>
    <m/>
    <m/>
    <m/>
    <m/>
    <s v="Build"/>
  </r>
  <r>
    <x v="2"/>
    <x v="0"/>
    <s v="INDIA"/>
    <s v="INEMP7005"/>
    <s v="Bharathi Sreekanth"/>
    <s v="Finvi"/>
    <s v="Payer Health Tech"/>
    <s v="Tech SBU"/>
    <d v="2023-12-16T00:00:00"/>
    <s v="Dec'23, Week 2"/>
    <s v="Business Analyst"/>
    <m/>
    <m/>
    <m/>
    <m/>
    <m/>
    <m/>
    <s v="Build"/>
  </r>
  <r>
    <x v="2"/>
    <x v="0"/>
    <s v="INDIA"/>
    <s v="INEMP7302"/>
    <s v="Diptiman Dani"/>
    <s v="UpHealth"/>
    <s v="ProviderTech"/>
    <s v="Tech SBU"/>
    <d v="2023-12-16T00:00:00"/>
    <s v="Dec'23, Week 2"/>
    <s v="Devops"/>
    <m/>
    <m/>
    <m/>
    <m/>
    <m/>
    <m/>
    <s v="Build"/>
  </r>
  <r>
    <x v="2"/>
    <x v="0"/>
    <s v="INDIA"/>
    <s v="INEMP7339"/>
    <s v="Menega Kishore Kumar"/>
    <s v="UpHealth"/>
    <s v="ProviderTech"/>
    <s v="Tech SBU"/>
    <d v="2023-12-16T00:00:00"/>
    <s v="Dec'23, Week 2"/>
    <s v="Devops"/>
    <m/>
    <m/>
    <m/>
    <m/>
    <m/>
    <m/>
    <s v="Connect"/>
  </r>
  <r>
    <x v="2"/>
    <x v="0"/>
    <s v="INDIA"/>
    <s v="INEMP7242"/>
    <s v="Rashmi Banakar"/>
    <s v="Neighborhood Health Plan of Rhode Island"/>
    <s v="Payer East"/>
    <s v="Enterprise SBU"/>
    <d v="2023-12-20T00:00:00"/>
    <s v="Dec'23, Week 3"/>
    <s v="SSIS, SSRS"/>
    <m/>
    <m/>
    <m/>
    <m/>
    <m/>
    <m/>
    <s v="Connect"/>
  </r>
  <r>
    <x v="2"/>
    <x v="0"/>
    <s v="INDIA"/>
    <s v="INEMP7156"/>
    <s v="K Nagarathna"/>
    <s v="EPulseAI"/>
    <s v="Others"/>
    <s v="NA"/>
    <d v="2023-12-21T00:00:00"/>
    <s v="Dec'23, Week 3"/>
    <s v="PHP/Laravel/Codeigniter/CakePHP"/>
    <m/>
    <m/>
    <m/>
    <m/>
    <m/>
    <m/>
    <s v="Build"/>
  </r>
  <r>
    <x v="2"/>
    <x v="0"/>
    <s v="INDIA"/>
    <s v="INEMP5889"/>
    <s v="Pooja B K"/>
    <s v="Un-available Pool"/>
    <s v="Un-available Pool"/>
    <s v="Un-available Pool"/>
    <d v="2023-12-01T00:00:00"/>
    <s v="Nov'23, Week 4"/>
    <s v="QA Manual"/>
    <m/>
    <m/>
    <m/>
    <m/>
    <m/>
    <m/>
    <s v="Build"/>
  </r>
  <r>
    <x v="2"/>
    <x v="0"/>
    <s v="INDIA"/>
    <s v="INEMP3190"/>
    <s v="Kavyashree Ahobalapathi Jakkenahalli"/>
    <s v="Humana"/>
    <s v="Payer East"/>
    <s v="Enterprise SBU"/>
    <d v="2023-12-27T00:00:00"/>
    <s v="Dec'23, Week 4"/>
    <s v="QA Manual"/>
    <m/>
    <m/>
    <m/>
    <m/>
    <m/>
    <m/>
    <s v="Build"/>
  </r>
  <r>
    <x v="2"/>
    <x v="0"/>
    <s v="INDIA"/>
    <s v="INEMP6121"/>
    <s v="Akshay Balwant Patil"/>
    <s v="Integrated Home Care Services"/>
    <s v="PayerTech"/>
    <s v="Tech SBU"/>
    <d v="2024-01-01T00:00:00"/>
    <s v="Jan'24, Week 1"/>
    <s v="QA Manual"/>
    <m/>
    <m/>
    <m/>
    <m/>
    <m/>
    <m/>
    <s v="Build"/>
  </r>
  <r>
    <x v="2"/>
    <x v="0"/>
    <s v="INDIA"/>
    <s v="INEMP4649"/>
    <s v="Bhargavi Pakkireddigari"/>
    <s v="Integrated Home Care Services"/>
    <s v="PayerTech"/>
    <s v="Tech SBU"/>
    <d v="2024-01-01T00:00:00"/>
    <s v="Jan'24, Week 1"/>
    <s v="QA Manual"/>
    <m/>
    <m/>
    <m/>
    <m/>
    <m/>
    <m/>
    <s v="Build"/>
  </r>
  <r>
    <x v="2"/>
    <x v="0"/>
    <s v="INDIA"/>
    <s v="INEMP5008"/>
    <s v="Vidya Kulkarni"/>
    <s v="Integrated Home Care Services"/>
    <s v="PayerTech"/>
    <s v="Tech SBU"/>
    <d v="2024-01-01T00:00:00"/>
    <s v="Jan'24, Week 1"/>
    <s v="QA Manual"/>
    <m/>
    <m/>
    <m/>
    <m/>
    <m/>
    <m/>
    <s v="Build"/>
  </r>
  <r>
    <x v="2"/>
    <x v="0"/>
    <s v="INDIA"/>
    <s v="INEMP6053"/>
    <s v="Hemanthakumar H K"/>
    <s v="CVS Health"/>
    <s v="CVS"/>
    <s v="Enterprise SBU"/>
    <d v="2023-12-06T00:00:00"/>
    <s v="Dec'23, Week 1"/>
    <s v="QA Manual"/>
    <m/>
    <m/>
    <m/>
    <m/>
    <m/>
    <m/>
    <s v="Build"/>
  </r>
  <r>
    <x v="2"/>
    <x v="0"/>
    <s v="INDIA"/>
    <s v="INEMP5821"/>
    <s v="Shilender Singh Thakur"/>
    <s v="Humana"/>
    <s v="Payer East"/>
    <s v="Enterprise SBU"/>
    <d v="2023-12-05T00:00:00"/>
    <s v="Dec'23, Week 1"/>
    <s v="Devops"/>
    <m/>
    <m/>
    <m/>
    <m/>
    <m/>
    <m/>
    <s v="Build"/>
  </r>
  <r>
    <x v="2"/>
    <x v="0"/>
    <s v="INDIA"/>
    <s v="INEMP6576"/>
    <s v="Ranjeet Jagannathrao Phale"/>
    <s v="Cytel"/>
    <s v="Life Sciences Health Tech"/>
    <s v="Tech SBU"/>
    <d v="2024-01-01T00:00:00"/>
    <s v="Jan'24, Week 1"/>
    <s v=".NET"/>
    <m/>
    <m/>
    <m/>
    <m/>
    <m/>
    <m/>
    <s v="Build"/>
  </r>
  <r>
    <x v="2"/>
    <x v="0"/>
    <s v="INDIA"/>
    <s v="INEMP7086"/>
    <s v="Mohammed Azharuddin Shaik"/>
    <s v="Waystar"/>
    <s v="Payer Health Tech"/>
    <s v="Tech SBU"/>
    <d v="2024-01-01T00:00:00"/>
    <s v="Jan'24, Week 1"/>
    <s v="Snowflake"/>
    <m/>
    <m/>
    <m/>
    <m/>
    <m/>
    <m/>
    <s v="Connect"/>
  </r>
  <r>
    <x v="2"/>
    <x v="0"/>
    <s v="INDIA"/>
    <s v="INEMP148"/>
    <s v="Pradeep Myil Sundar"/>
    <s v="Waystar"/>
    <s v="Payer Health Tech"/>
    <s v="Tech SBU"/>
    <d v="2024-01-01T00:00:00"/>
    <s v="Jan'24, Week 1"/>
    <s v=".NET"/>
    <m/>
    <m/>
    <m/>
    <m/>
    <m/>
    <m/>
    <s v="Build"/>
  </r>
  <r>
    <x v="2"/>
    <x v="0"/>
    <s v="INDIA"/>
    <s v="INEMP5833"/>
    <s v="Vijayalakshmi Dayalan"/>
    <s v="Waystar"/>
    <s v="Payer Health Tech"/>
    <s v="Tech SBU"/>
    <d v="2024-01-01T00:00:00"/>
    <s v="Jan'24, Week 1"/>
    <s v="Oracle"/>
    <m/>
    <m/>
    <m/>
    <m/>
    <m/>
    <m/>
    <s v="Connect"/>
  </r>
  <r>
    <x v="2"/>
    <x v="0"/>
    <s v="MEXICO"/>
    <s v="MXEMP002"/>
    <s v="Hugo Alberto Bedolla Reyes"/>
    <s v="CVS HEALTH"/>
    <s v="CVS"/>
    <s v="Enterprise SBU"/>
    <d v="2023-11-01T00:00:00"/>
    <s v="Oct'23, Week 5"/>
    <s v="Devops"/>
    <m/>
    <m/>
    <m/>
    <m/>
    <m/>
    <m/>
    <s v="Build"/>
  </r>
  <r>
    <x v="2"/>
    <x v="0"/>
    <s v="USA"/>
    <s v="USEMP937"/>
    <s v="Prabhakar  Ojha"/>
    <s v="Humana"/>
    <s v="Payer East"/>
    <s v="Enterprise SBU"/>
    <d v="2023-11-25T00:00:00"/>
    <s v="Nov'23, Week 3"/>
    <s v="Java"/>
    <m/>
    <m/>
    <m/>
    <m/>
    <m/>
    <m/>
    <s v="Build"/>
  </r>
  <r>
    <x v="2"/>
    <x v="0"/>
    <s v="USA"/>
    <s v="USEMP947"/>
    <s v="Chandra Sekhar Rao Alaparthi"/>
    <s v="Humana"/>
    <s v="Payer East"/>
    <s v="Enterprise SBU"/>
    <d v="2023-11-18T00:00:00"/>
    <s v="Nov'23, Week 2"/>
    <s v="Java"/>
    <m/>
    <m/>
    <m/>
    <m/>
    <m/>
    <m/>
    <s v="Build"/>
  </r>
  <r>
    <x v="2"/>
    <x v="0"/>
    <s v="USA"/>
    <s v="USEMP939"/>
    <s v="Rosalind Panda"/>
    <s v="Humana"/>
    <s v="Payer East"/>
    <s v="Enterprise SBU"/>
    <d v="2023-11-18T00:00:00"/>
    <s v="Nov'23, Week 2"/>
    <s v="React"/>
    <m/>
    <m/>
    <m/>
    <m/>
    <m/>
    <m/>
    <s v="Build"/>
  </r>
  <r>
    <x v="2"/>
    <x v="0"/>
    <s v="USA"/>
    <s v="USEMP938"/>
    <s v="John Dalton Wall"/>
    <s v="Humana"/>
    <s v="Payer East"/>
    <s v="Enterprise SBU"/>
    <d v="2023-11-18T00:00:00"/>
    <s v="Nov'23, Week 2"/>
    <s v="React"/>
    <m/>
    <m/>
    <m/>
    <m/>
    <m/>
    <m/>
    <s v="Build"/>
  </r>
  <r>
    <x v="2"/>
    <x v="0"/>
    <s v="USA"/>
    <s v="USEMP941"/>
    <s v="Kishore  Yechangunja"/>
    <s v="Humana"/>
    <s v="Payer East"/>
    <s v="Enterprise SBU"/>
    <d v="2023-11-28T00:00:00"/>
    <s v="Nov'23, Week 4"/>
    <s v="React"/>
    <m/>
    <m/>
    <m/>
    <m/>
    <m/>
    <m/>
    <s v="Build"/>
  </r>
  <r>
    <x v="2"/>
    <x v="0"/>
    <s v="USA"/>
    <s v="USEMP953"/>
    <s v="Melner  Benzigar"/>
    <s v="CVS HEALTH"/>
    <s v="CVS"/>
    <s v="Enterprise SBU"/>
    <d v="2024-01-01T00:00:00"/>
    <s v="Jan'24, Week 1"/>
    <s v=" GCP"/>
    <m/>
    <m/>
    <m/>
    <m/>
    <m/>
    <m/>
    <s v="Connect"/>
  </r>
  <r>
    <x v="2"/>
    <x v="0"/>
    <s v="INDIA"/>
    <s v="INEMP7003"/>
    <s v="Sonia Devi"/>
    <s v="CVS HEALTH"/>
    <s v="CVS"/>
    <s v="Enterprise SBU"/>
    <d v="2024-01-01T00:00:00"/>
    <s v="Jan'24, Week 1"/>
    <s v=".NET"/>
    <m/>
    <m/>
    <m/>
    <m/>
    <m/>
    <m/>
    <s v="Build"/>
  </r>
  <r>
    <x v="2"/>
    <x v="0"/>
    <s v="INDIA"/>
    <s v="INEMP6497"/>
    <s v="Nithin K Nelson"/>
    <s v="Neighborhood Health Plan of Rhode Island"/>
    <s v="Payer East"/>
    <s v="Enterprise SBU"/>
    <d v="2024-01-02T00:00:00"/>
    <s v="Jan'24, Week 1"/>
    <s v=".NET"/>
    <m/>
    <m/>
    <m/>
    <m/>
    <m/>
    <m/>
    <s v="Build"/>
  </r>
  <r>
    <x v="2"/>
    <x v="0"/>
    <s v="INDIA"/>
    <s v="INEMP2629"/>
    <s v="Murali Mohan Sunguluru"/>
    <s v="Waystar"/>
    <s v="Payer Health Tech"/>
    <s v="Tech SBU"/>
    <d v="2023-12-30T00:00:00"/>
    <s v="Dec'23, Week 4"/>
    <s v="QA Automation"/>
    <m/>
    <m/>
    <m/>
    <m/>
    <m/>
    <m/>
    <s v="Build"/>
  </r>
  <r>
    <x v="2"/>
    <x v="0"/>
    <s v="INDIA"/>
    <s v="INEMP7225"/>
    <s v="Bakkisetty Balaji"/>
    <s v="Uphealth"/>
    <s v="ProviderTech"/>
    <s v="Tech SBU"/>
    <d v="2023-12-30T00:00:00"/>
    <s v="Dec'23, Week 4"/>
    <s v="MSBI"/>
    <m/>
    <m/>
    <m/>
    <m/>
    <m/>
    <m/>
    <s v="Connect"/>
  </r>
  <r>
    <x v="2"/>
    <x v="0"/>
    <s v="INDIA"/>
    <s v="INEMP1832"/>
    <s v="Sankaraiah Beedana"/>
    <s v="Neighborhood Health Plan of Rhode Island"/>
    <s v="Payer East"/>
    <s v="Enterprise SBU"/>
    <d v="2024-01-01T00:00:00"/>
    <s v="Jan'24, Week 1"/>
    <s v="QA Manual"/>
    <m/>
    <m/>
    <m/>
    <m/>
    <m/>
    <m/>
    <s v="Build"/>
  </r>
  <r>
    <x v="2"/>
    <x v="0"/>
    <s v="INDIA"/>
    <s v="INEMP3101"/>
    <s v="Sneha"/>
    <s v="Neighborhood Health Plan of Rhode Island"/>
    <s v="Payer East"/>
    <s v="Enterprise SBU"/>
    <d v="2024-01-01T00:00:00"/>
    <s v="Jan'24, Week 1"/>
    <s v="QA Manual"/>
    <m/>
    <m/>
    <m/>
    <m/>
    <m/>
    <m/>
    <s v="Build"/>
  </r>
  <r>
    <x v="2"/>
    <x v="0"/>
    <s v="INDIA"/>
    <s v="INEMP4911"/>
    <s v="Ishwarappa Basappa Goudar"/>
    <s v="Adapt Health"/>
    <s v="CDR"/>
    <s v="Tech SBU"/>
    <d v="2024-01-01T00:00:00"/>
    <s v="Jan'24, Week 1"/>
    <s v="QA Manual"/>
    <m/>
    <m/>
    <m/>
    <m/>
    <m/>
    <m/>
    <s v="Build"/>
  </r>
  <r>
    <x v="2"/>
    <x v="0"/>
    <s v="INDIA"/>
    <s v="INEMP2974"/>
    <s v="Praveen Kumar"/>
    <s v="Matrixcare"/>
    <s v="Others"/>
    <s v="NA"/>
    <d v="2024-01-01T00:00:00"/>
    <s v="Jan'24, Week 1"/>
    <s v=".NET"/>
    <m/>
    <m/>
    <m/>
    <m/>
    <m/>
    <m/>
    <s v="Build"/>
  </r>
  <r>
    <x v="2"/>
    <x v="0"/>
    <s v="INDIA"/>
    <s v="INEMP7330"/>
    <s v="Bishal  Kumar"/>
    <s v="Healthcomp"/>
    <s v="Payer Health Tech"/>
    <s v="Tech SBU"/>
    <d v="2024-01-01T00:00:00"/>
    <s v="Jan'24, Week 1"/>
    <s v="SSIS, SSRS"/>
    <m/>
    <m/>
    <m/>
    <m/>
    <m/>
    <m/>
    <s v="Connect"/>
  </r>
  <r>
    <x v="2"/>
    <x v="0"/>
    <s v="INDIA"/>
    <s v="INEMP7331"/>
    <s v="Pole Rishitha Reddy"/>
    <s v="Healthcomp"/>
    <s v="Payer Health Tech"/>
    <s v="Tech SBU"/>
    <d v="2024-01-01T00:00:00"/>
    <s v="Jan'24, Week 1"/>
    <s v="SSIS, SSRS"/>
    <m/>
    <m/>
    <m/>
    <m/>
    <m/>
    <m/>
    <s v="Connect"/>
  </r>
  <r>
    <x v="2"/>
    <x v="0"/>
    <s v="INDIA"/>
    <s v="INEMP5735"/>
    <s v="Randhir Kumar"/>
    <s v="Healthcomp"/>
    <s v="Payer Health Tech"/>
    <s v="Tech SBU"/>
    <d v="2024-01-01T00:00:00"/>
    <s v="Jan'24, Week 1"/>
    <s v=".NET"/>
    <m/>
    <m/>
    <m/>
    <m/>
    <m/>
    <m/>
    <s v="Build"/>
  </r>
  <r>
    <x v="2"/>
    <x v="0"/>
    <s v="INDIA"/>
    <s v="INEMP5025"/>
    <s v="Rohit Jasrotia"/>
    <s v="Healthcomp"/>
    <s v="Payer Health Tech"/>
    <s v="Tech SBU"/>
    <d v="2024-01-01T00:00:00"/>
    <s v="Jan'24, Week 1"/>
    <s v=".NET"/>
    <m/>
    <m/>
    <m/>
    <m/>
    <m/>
    <m/>
    <s v="Build"/>
  </r>
  <r>
    <x v="2"/>
    <x v="0"/>
    <s v="INDIA"/>
    <s v="INEMP5725"/>
    <s v="Pooja Patil"/>
    <s v="Un-available Pool"/>
    <s v="Un-available Pool"/>
    <s v="Un-available Pool"/>
    <d v="2023-12-18T00:00:00"/>
    <s v="Dec'23, Week 3"/>
    <s v="SSIS, SSRS"/>
    <m/>
    <m/>
    <m/>
    <m/>
    <m/>
    <m/>
    <s v="Build"/>
  </r>
  <r>
    <x v="2"/>
    <x v="0"/>
    <s v="USA"/>
    <s v="USEMP802"/>
    <s v="Evgeny Losev "/>
    <s v="Humana"/>
    <s v="Payer East"/>
    <s v="Enterprise SBU"/>
    <d v="2024-01-01T00:00:00"/>
    <s v="Jan'24, Week 1"/>
    <s v="Scala"/>
    <m/>
    <m/>
    <m/>
    <m/>
    <m/>
    <m/>
    <s v="Connect"/>
  </r>
  <r>
    <x v="2"/>
    <x v="0"/>
    <s v="INDIA"/>
    <s v="INEMP7385"/>
    <s v="Abha  Kumari"/>
    <s v="CVS HEALTH"/>
    <s v="CVS"/>
    <s v="Enterprise SBU"/>
    <d v="2024-01-08T00:00:00"/>
    <s v="Jan'24, Week 2"/>
    <s v="SQL ( Google Big Query)"/>
    <m/>
    <m/>
    <m/>
    <m/>
    <m/>
    <m/>
    <s v="Connect"/>
  </r>
  <r>
    <x v="2"/>
    <x v="0"/>
    <s v="INDIA"/>
    <s v="INEMP7395"/>
    <s v="Nidhi Chourasiya"/>
    <s v="CVS HEALTH"/>
    <s v="CVS"/>
    <s v="Enterprise SBU"/>
    <d v="2024-01-08T00:00:00"/>
    <s v="Jan'24, Week 2"/>
    <s v="Cloud Security - AWS, Azure, or GCP"/>
    <m/>
    <m/>
    <m/>
    <m/>
    <m/>
    <m/>
    <s v="Connect"/>
  </r>
  <r>
    <x v="2"/>
    <x v="0"/>
    <s v="INDIA"/>
    <s v="INEMP7386"/>
    <s v="Shilpa S A"/>
    <s v="CVS HEALTH"/>
    <s v="CVS"/>
    <s v="Enterprise SBU"/>
    <d v="2024-01-08T00:00:00"/>
    <s v="Jan'24, Week 2"/>
    <s v="Cloud Security - AWS, Azure, or GCP"/>
    <m/>
    <m/>
    <m/>
    <m/>
    <m/>
    <m/>
    <s v="Connect"/>
  </r>
  <r>
    <x v="2"/>
    <x v="0"/>
    <s v="INDIA"/>
    <s v="INEMP7391"/>
    <s v="Venigalla  Aakanksha"/>
    <s v="CVS HEALTH"/>
    <s v="CVS"/>
    <s v="Enterprise SBU"/>
    <d v="2024-01-08T00:00:00"/>
    <s v="Jan'24, Week 2"/>
    <s v="Cloud Security - AWS, Azure, or GCP"/>
    <m/>
    <m/>
    <m/>
    <m/>
    <m/>
    <m/>
    <s v="Connect"/>
  </r>
  <r>
    <x v="2"/>
    <x v="0"/>
    <s v="INDIA"/>
    <s v="INEMP1734"/>
    <s v="Braj Kishore"/>
    <s v="HEALTHCOMP"/>
    <s v="Payer Health Tech"/>
    <s v="Tech SBU"/>
    <d v="2024-01-01T00:00:00"/>
    <s v="Jan'24, Week 1"/>
    <s v="QA Manual"/>
    <m/>
    <m/>
    <m/>
    <m/>
    <m/>
    <m/>
    <s v="Build"/>
  </r>
  <r>
    <x v="2"/>
    <x v="0"/>
    <s v="INDIA"/>
    <s v="INEMP5414"/>
    <s v="Gaurav Singh Jantwal"/>
    <s v="HEALTHCOMP"/>
    <s v="Payer Health Tech"/>
    <s v="Tech SBU"/>
    <d v="2024-01-01T00:00:00"/>
    <s v="Jan'24, Week 1"/>
    <s v=".NET"/>
    <m/>
    <m/>
    <m/>
    <m/>
    <m/>
    <m/>
    <s v="Build"/>
  </r>
  <r>
    <x v="2"/>
    <x v="0"/>
    <s v="INDIA"/>
    <s v="INEMP6876"/>
    <s v="Harshada Bhanudas Lohar"/>
    <s v="HEALTHCOMP"/>
    <s v="Payer Health Tech"/>
    <s v="Tech SBU"/>
    <d v="2024-01-01T00:00:00"/>
    <s v="Jan'24, Week 1"/>
    <s v=".NET"/>
    <m/>
    <m/>
    <m/>
    <m/>
    <m/>
    <m/>
    <s v="Build"/>
  </r>
  <r>
    <x v="2"/>
    <x v="0"/>
    <s v="INDIA"/>
    <s v="INEMP7014"/>
    <s v="Himashree"/>
    <s v="HEALTHCOMP"/>
    <s v="Payer Health Tech"/>
    <s v="Tech SBU"/>
    <d v="2024-01-01T00:00:00"/>
    <s v="Jan'24, Week 1"/>
    <s v=".NET"/>
    <m/>
    <m/>
    <m/>
    <m/>
    <m/>
    <m/>
    <s v="Build"/>
  </r>
  <r>
    <x v="2"/>
    <x v="0"/>
    <s v="INDIA"/>
    <s v="INEMP6930"/>
    <s v="Pankaj Rawat"/>
    <s v="HEALTHCOMP"/>
    <s v="Payer Health Tech"/>
    <s v="Tech SBU"/>
    <d v="2024-01-01T00:00:00"/>
    <s v="Jan'24, Week 1"/>
    <s v=".NET"/>
    <m/>
    <m/>
    <m/>
    <m/>
    <m/>
    <m/>
    <s v="Build"/>
  </r>
  <r>
    <x v="2"/>
    <x v="0"/>
    <s v="INDIA"/>
    <s v="INEMP6385"/>
    <s v="Pathinti Rahul"/>
    <s v="HEALTHCOMP"/>
    <s v="Payer Health Tech"/>
    <s v="Tech SBU"/>
    <d v="2024-01-01T00:00:00"/>
    <s v="Jan'24, Week 1"/>
    <s v=".NET"/>
    <m/>
    <m/>
    <m/>
    <m/>
    <m/>
    <m/>
    <s v="Build"/>
  </r>
  <r>
    <x v="2"/>
    <x v="0"/>
    <s v="INDIA"/>
    <s v="INEMP4429"/>
    <s v="Shruthi Baglar Maheswarappa"/>
    <s v="HEALTHCOMP"/>
    <s v="Payer Health Tech"/>
    <s v="Tech SBU"/>
    <d v="2024-01-01T00:00:00"/>
    <s v="Jan'24, Week 1"/>
    <s v=".NET"/>
    <m/>
    <m/>
    <m/>
    <m/>
    <m/>
    <m/>
    <s v="Build"/>
  </r>
  <r>
    <x v="2"/>
    <x v="0"/>
    <s v="INDIA"/>
    <s v="INEMP6997"/>
    <s v="Sreesailapu Santhosh Kumar"/>
    <s v="HEALTHCOMP"/>
    <s v="Payer Health Tech"/>
    <s v="Tech SBU"/>
    <d v="2024-01-01T00:00:00"/>
    <s v="Jan'24, Week 1"/>
    <s v="QA Manual"/>
    <m/>
    <m/>
    <m/>
    <m/>
    <m/>
    <m/>
    <s v="Build"/>
  </r>
  <r>
    <x v="2"/>
    <x v="0"/>
    <s v="INDIA"/>
    <s v="INEMP6003"/>
    <s v="Vishant Tyagi"/>
    <s v="HEALTHCOMP"/>
    <s v="Payer Health Tech"/>
    <s v="Tech SBU"/>
    <d v="2024-01-01T00:00:00"/>
    <s v="Jan'24, Week 1"/>
    <s v=".NET"/>
    <m/>
    <m/>
    <m/>
    <m/>
    <m/>
    <m/>
    <s v="Build"/>
  </r>
  <r>
    <x v="2"/>
    <x v="0"/>
    <s v="USA"/>
    <s v="USEMP713"/>
    <s v="Kanhaiya Kumar"/>
    <s v="CVS HEALTH"/>
    <s v="CVS"/>
    <s v="Enterprise SBU"/>
    <d v="2024-01-04T00:00:00"/>
    <s v="Jan'24, Week 2"/>
    <s v="Project Management(Consulting)"/>
    <m/>
    <m/>
    <m/>
    <m/>
    <m/>
    <m/>
    <s v="Build"/>
  </r>
  <r>
    <x v="2"/>
    <x v="0"/>
    <s v="INDIA"/>
    <s v="INEMP2593"/>
    <s v="Shanmugam Krishnan"/>
    <s v="IQVIA"/>
    <s v="Life Sciences Enterprise"/>
    <s v="Enterprise SBU"/>
    <d v="2024-01-09T00:00:00"/>
    <s v="Jan'24, Week 2"/>
    <s v="QA Manual"/>
    <m/>
    <m/>
    <m/>
    <m/>
    <m/>
    <m/>
    <s v="Build"/>
  </r>
  <r>
    <x v="2"/>
    <x v="0"/>
    <s v="INDIA"/>
    <s v="INEMP2209"/>
    <s v="Ankitha Santhosh"/>
    <s v="HEALTHCOMP"/>
    <s v="Payer Health Tech"/>
    <s v="Tech SBU"/>
    <d v="2024-01-01T00:00:00"/>
    <s v="Jan'24, Week 1"/>
    <s v=".NET"/>
    <m/>
    <m/>
    <m/>
    <m/>
    <m/>
    <m/>
    <s v="Build"/>
  </r>
  <r>
    <x v="2"/>
    <x v="0"/>
    <s v="INDIA"/>
    <s v="INEMP2851"/>
    <s v="Suguna Jaisankar"/>
    <s v="Un-available Pool"/>
    <s v="Un-available Pool"/>
    <s v="Un-available Pool"/>
    <d v="2023-12-26T00:00:00"/>
    <s v="Dec'23, Week 4"/>
    <s v="QA Manual"/>
    <m/>
    <m/>
    <m/>
    <m/>
    <m/>
    <m/>
    <s v="Build"/>
  </r>
  <r>
    <x v="2"/>
    <x v="0"/>
    <s v="INDIA"/>
    <s v="INEMP5847"/>
    <s v="Sambavi Venugopal"/>
    <s v="HEALTHCOMP"/>
    <s v="Payer Health Tech"/>
    <s v="Tech SBU"/>
    <d v="2024-01-01T00:00:00"/>
    <s v="Jan'24, Week 1"/>
    <s v=".NET"/>
    <m/>
    <m/>
    <m/>
    <m/>
    <m/>
    <m/>
    <s v="Build"/>
  </r>
  <r>
    <x v="2"/>
    <x v="0"/>
    <s v="INDIA"/>
    <s v="INEMP6448"/>
    <s v="Raja Sah"/>
    <s v="Finvi"/>
    <s v="Payer Health Tech"/>
    <s v="Tech SBU"/>
    <d v="2024-01-30T00:00:00"/>
    <s v="Jan'24, Week 4"/>
    <s v="Java"/>
    <m/>
    <m/>
    <m/>
    <m/>
    <m/>
    <m/>
    <s v="Build"/>
  </r>
  <r>
    <x v="2"/>
    <x v="0"/>
    <s v="INDIA"/>
    <s v="INEMP3108"/>
    <s v="Sanu Philip"/>
    <s v="Verisma"/>
    <s v="ProviderTech"/>
    <s v="Tech SBU"/>
    <d v="2024-01-20T00:00:00"/>
    <s v="Jan'24, Week 3"/>
    <s v="Business Analyst"/>
    <m/>
    <m/>
    <m/>
    <m/>
    <m/>
    <m/>
    <s v="Build"/>
  </r>
  <r>
    <x v="2"/>
    <x v="0"/>
    <s v="INDIA"/>
    <s v="INEMP5534"/>
    <s v="Khushboo Singh"/>
    <s v="HEALTHCOMP"/>
    <s v="Payer Health Tech"/>
    <s v="Tech SBU"/>
    <d v="2024-01-04T00:00:00"/>
    <s v="Jan'24, Week 1"/>
    <s v="UX Design"/>
    <m/>
    <m/>
    <m/>
    <m/>
    <m/>
    <m/>
    <s v="Design"/>
  </r>
  <r>
    <x v="2"/>
    <x v="0"/>
    <s v="INDIA"/>
    <s v="INEMP6980"/>
    <s v="Suman Burnwal"/>
    <s v="CVS HEALTH"/>
    <s v="CVS"/>
    <s v="Enterprise SBU"/>
    <d v="2024-01-18T00:00:00"/>
    <s v="Jan'24, Week 2"/>
    <s v="Cloud Ops - AWS, Azure, or GCP"/>
    <m/>
    <m/>
    <m/>
    <m/>
    <m/>
    <m/>
    <s v="Connect"/>
  </r>
  <r>
    <x v="2"/>
    <x v="0"/>
    <s v="INDIA"/>
    <s v="INEMP6703"/>
    <s v="Atul Gaikwad"/>
    <s v="PricewaterhouseCoopers LLP"/>
    <s v="Others"/>
    <s v="NA"/>
    <d v="2023-12-30T00:00:00"/>
    <s v="Dec'23, Week 4"/>
    <s v="QA Automation"/>
    <m/>
    <m/>
    <m/>
    <m/>
    <m/>
    <m/>
    <s v="Build"/>
  </r>
  <r>
    <x v="2"/>
    <x v="0"/>
    <s v="INDIA"/>
    <s v="INEMP985"/>
    <s v="Jagannathan Srini Vasan"/>
    <s v="Surescripts"/>
    <s v="Health Technology"/>
    <s v="Health Technology"/>
    <d v="2024-01-15T00:00:00"/>
    <s v="Jan'24, Week 3"/>
    <s v=".NET"/>
    <m/>
    <m/>
    <m/>
    <m/>
    <m/>
    <m/>
    <s v="Build"/>
  </r>
  <r>
    <x v="2"/>
    <x v="0"/>
    <s v="ARMENIA"/>
    <s v="AREMP026"/>
    <s v="Ani Vardanyan"/>
    <s v="KOHLER "/>
    <s v="Health Technology"/>
    <s v="Health Technology"/>
    <d v="2024-01-01T00:00:00"/>
    <s v="Jan'24, Week 1"/>
    <s v="Python"/>
    <m/>
    <m/>
    <m/>
    <m/>
    <m/>
    <m/>
    <s v="Build"/>
  </r>
  <r>
    <x v="2"/>
    <x v="0"/>
    <s v="USA"/>
    <s v="USEMP422"/>
    <s v="Daivik Patel"/>
    <s v="Neighborhood Health Plan of Rhode Island"/>
    <s v="Payer East"/>
    <s v="Enterprise SBU"/>
    <d v="2024-01-01T00:00:00"/>
    <s v="Jan'24, Week 1"/>
    <s v="Healthcare Consultant"/>
    <m/>
    <m/>
    <m/>
    <m/>
    <m/>
    <m/>
    <s v="Build"/>
  </r>
  <r>
    <x v="2"/>
    <x v="0"/>
    <s v="ARMENIA"/>
    <s v="AREMP024"/>
    <s v="Gor Ghazaryan"/>
    <s v="Sobeys Capital Inc."/>
    <s v="Others"/>
    <s v="NA"/>
    <d v="2024-01-01T00:00:00"/>
    <s v="Jan'24, Week 1"/>
    <s v="Project Management(Consulting)"/>
    <m/>
    <m/>
    <m/>
    <m/>
    <m/>
    <m/>
    <s v="Build"/>
  </r>
  <r>
    <x v="2"/>
    <x v="0"/>
    <s v="USA"/>
    <s v="USEMP557"/>
    <s v="Karen Tuzza"/>
    <s v="Hill Physicians Medical Group"/>
    <s v="Payer Enterprise"/>
    <s v="Enterprise SBU"/>
    <d v="2024-01-16T00:00:00"/>
    <s v="Jan'24, Week 3"/>
    <s v="QNXT"/>
    <m/>
    <m/>
    <m/>
    <m/>
    <m/>
    <m/>
    <s v="Build"/>
  </r>
  <r>
    <x v="2"/>
    <x v="0"/>
    <s v="ARMENIA"/>
    <s v="AREMP020"/>
    <s v="Shushan Ghazaryan"/>
    <s v="Insurance Institute of Canada"/>
    <s v="Payer Enterprise"/>
    <s v="Enterprise SBU"/>
    <d v="2024-01-29T00:00:00"/>
    <s v="Jan'24, Week 4"/>
    <s v="QA Automation"/>
    <m/>
    <m/>
    <m/>
    <m/>
    <m/>
    <m/>
    <s v="Build"/>
  </r>
  <r>
    <x v="2"/>
    <x v="0"/>
    <s v="CANADA"/>
    <s v="CAEMP084"/>
    <s v="Sonu Trivedi"/>
    <s v="KOHLER "/>
    <s v="Health Technology"/>
    <s v="Health Technology"/>
    <d v="2024-01-01T00:00:00"/>
    <s v="Jan'24, Week 1"/>
    <s v="QA Automation"/>
    <m/>
    <m/>
    <m/>
    <m/>
    <m/>
    <m/>
    <s v="Build"/>
  </r>
  <r>
    <x v="2"/>
    <x v="0"/>
    <s v="INDIA"/>
    <s v="INEMP2321"/>
    <s v="Charan Kumar Yalamapati"/>
    <s v="ONLIFE HEALTH"/>
    <s v="Payer West"/>
    <s v="Enterprise SBU"/>
    <d v="2024-02-01T00:00:00"/>
    <s v="Jan'24, Week 5"/>
    <s v="Android"/>
    <m/>
    <m/>
    <m/>
    <m/>
    <m/>
    <m/>
    <s v="Build"/>
  </r>
  <r>
    <x v="2"/>
    <x v="0"/>
    <s v="INDIA"/>
    <s v="INEMP5124"/>
    <s v="Karan Vinod Shah"/>
    <s v="ONLIFE HEALTH"/>
    <s v="Payer West"/>
    <s v="Enterprise SBU"/>
    <d v="2024-02-01T00:00:00"/>
    <s v="Jan'24, Week 5"/>
    <s v="Java"/>
    <m/>
    <m/>
    <m/>
    <m/>
    <m/>
    <m/>
    <s v="Build"/>
  </r>
  <r>
    <x v="2"/>
    <x v="0"/>
    <s v="INDIA"/>
    <s v="INEMP1586"/>
    <s v="Vishwanath Balaraddi"/>
    <s v="ONLIFE HEALTH"/>
    <s v="Payer West"/>
    <s v="Enterprise SBU"/>
    <d v="2024-02-01T00:00:00"/>
    <s v="Jan'24, Week 5"/>
    <s v="Android"/>
    <m/>
    <m/>
    <m/>
    <m/>
    <m/>
    <m/>
    <s v="Build"/>
  </r>
  <r>
    <x v="2"/>
    <x v="0"/>
    <s v="INDIA"/>
    <s v="INEMP6919"/>
    <s v="Madhurima Dasgupta"/>
    <s v="CVS HEALTH"/>
    <s v="CVS"/>
    <s v="Enterprise SBU"/>
    <d v="2024-02-01T00:00:00"/>
    <s v="Jan'24, Week 5"/>
    <s v="L1 Help Desk"/>
    <m/>
    <m/>
    <m/>
    <m/>
    <m/>
    <m/>
    <s v="Build"/>
  </r>
  <r>
    <x v="2"/>
    <x v="0"/>
    <s v="INDIA"/>
    <s v="INEMP6685"/>
    <s v="Manoj H V"/>
    <s v="CVS HEALTH"/>
    <s v="CVS"/>
    <s v="Enterprise SBU"/>
    <d v="2024-02-01T00:00:00"/>
    <s v="Jan'24, Week 5"/>
    <s v="L1 Help Desk"/>
    <m/>
    <m/>
    <m/>
    <m/>
    <m/>
    <m/>
    <s v="Build"/>
  </r>
  <r>
    <x v="2"/>
    <x v="0"/>
    <s v="USA"/>
    <s v="USEMP929"/>
    <s v="Pooja Sree Veeraraghavan"/>
    <s v="CVS HEALTH"/>
    <s v="CVS"/>
    <s v="Enterprise SBU"/>
    <d v="2024-02-01T00:00:00"/>
    <s v="Jan'24, Week 5"/>
    <s v="Business Analyst Lead"/>
    <m/>
    <m/>
    <m/>
    <m/>
    <m/>
    <m/>
    <s v="Build"/>
  </r>
  <r>
    <x v="2"/>
    <x v="0"/>
    <s v="USA"/>
    <s v="USEMP908"/>
    <s v="Pallavi Jinjirampalli"/>
    <s v="CVS HEALTH"/>
    <s v="CVS"/>
    <s v="Enterprise SBU"/>
    <d v="2024-02-01T00:00:00"/>
    <s v="Jan'24, Week 5"/>
    <s v="Hadoop Big Data Stack"/>
    <m/>
    <m/>
    <m/>
    <m/>
    <m/>
    <m/>
    <s v="Connect"/>
  </r>
  <r>
    <x v="2"/>
    <x v="0"/>
    <s v="INDIA"/>
    <s v="INEMP6099"/>
    <s v="Ashutosh Mishra"/>
    <s v="R1"/>
    <s v="Payer Health Tech"/>
    <s v="Tech SBU"/>
    <d v="2024-02-05T00:00:00"/>
    <s v="Feb'24, Week 1"/>
    <s v="Pentaho, ETL, SQL"/>
    <m/>
    <m/>
    <m/>
    <m/>
    <m/>
    <m/>
    <s v="Connect"/>
  </r>
  <r>
    <x v="2"/>
    <x v="0"/>
    <s v="INDIA"/>
    <s v="INEMP5369"/>
    <s v="Chiranjeevi G V"/>
    <s v="Finvi"/>
    <s v="Health Technology"/>
    <s v="Health Technology"/>
    <d v="2024-02-17T00:00:00"/>
    <s v="Feb'24, Week 2"/>
    <s v="QA Automation"/>
    <m/>
    <m/>
    <m/>
    <m/>
    <m/>
    <m/>
    <s v="Build"/>
  </r>
  <r>
    <x v="2"/>
    <x v="0"/>
    <s v="INDIA"/>
    <s v="INEMP6139"/>
    <s v="N H Sindhuri"/>
    <s v="Waystar"/>
    <s v="Payer Health Tech"/>
    <s v="Tech SBU"/>
    <d v="2024-02-17T00:00:00"/>
    <s v="Feb'24, Week 2"/>
    <s v="QA Automation"/>
    <m/>
    <m/>
    <m/>
    <m/>
    <m/>
    <m/>
    <s v="Build"/>
  </r>
  <r>
    <x v="2"/>
    <x v="0"/>
    <s v="INDIA"/>
    <s v="INEMP5791"/>
    <s v="Prabagaran Velumani"/>
    <s v="Waystar"/>
    <s v="Payer Health Tech"/>
    <s v="Tech SBU"/>
    <d v="2024-02-17T00:00:00"/>
    <s v="Feb'24, Week 2"/>
    <s v="QA Automation"/>
    <m/>
    <m/>
    <m/>
    <m/>
    <m/>
    <m/>
    <s v="Build"/>
  </r>
  <r>
    <x v="2"/>
    <x v="0"/>
    <s v="INDIA"/>
    <s v="INEMP5355"/>
    <s v="Shiva Kumar Boinapalli"/>
    <s v="Waystar"/>
    <s v="Payer Health Tech"/>
    <s v="Tech SBU"/>
    <d v="2024-02-17T00:00:00"/>
    <s v="Feb'24, Week 2"/>
    <s v="QA Automation"/>
    <m/>
    <m/>
    <m/>
    <m/>
    <m/>
    <m/>
    <s v="Build"/>
  </r>
  <r>
    <x v="2"/>
    <x v="0"/>
    <s v="INDIA"/>
    <s v="INEMP7332"/>
    <s v="Pruthviraj Dhananjay Mohite"/>
    <s v="Waystar"/>
    <s v="Payer Health Tech"/>
    <s v="Tech SBU"/>
    <d v="2024-02-17T00:00:00"/>
    <s v="Feb'24, Week 2"/>
    <s v="QA Automation"/>
    <m/>
    <m/>
    <m/>
    <m/>
    <m/>
    <m/>
    <s v="Build"/>
  </r>
  <r>
    <x v="2"/>
    <x v="0"/>
    <s v="INDIA"/>
    <s v="INEMP5049"/>
    <s v="Ayishabibi Gadagoli"/>
    <s v="Finvi"/>
    <s v="Health Technology"/>
    <s v="Health Technology"/>
    <d v="2024-02-17T00:00:00"/>
    <s v="Feb'24, Week 2"/>
    <s v="QA Automation"/>
    <m/>
    <m/>
    <m/>
    <m/>
    <m/>
    <m/>
    <s v="Build"/>
  </r>
  <r>
    <x v="2"/>
    <x v="0"/>
    <s v="INDIA"/>
    <s v="INEMP7340"/>
    <s v="Ajith Kumar R"/>
    <s v="Humana"/>
    <s v="Payer East"/>
    <s v="Enterprise SBU"/>
    <d v="2024-02-01T00:00:00"/>
    <s v="Jan'24, Week 5"/>
    <s v="QA Automation"/>
    <m/>
    <m/>
    <m/>
    <m/>
    <m/>
    <m/>
    <s v="Build"/>
  </r>
  <r>
    <x v="2"/>
    <x v="0"/>
    <s v="INDIA"/>
    <s v="INEMP6537"/>
    <s v="Vadakuppa Nithesh"/>
    <s v="CVS HEALTH"/>
    <s v="CVS"/>
    <s v="Enterprise SBU"/>
    <d v="2024-02-01T00:00:00"/>
    <s v="Jan'24, Week 5"/>
    <s v="Hadoop Big Data Stack"/>
    <m/>
    <m/>
    <m/>
    <m/>
    <m/>
    <m/>
    <s v="Connect"/>
  </r>
  <r>
    <x v="2"/>
    <x v="0"/>
    <s v="INDIA"/>
    <s v="INEMP5045"/>
    <s v="Pavan Kulkarni"/>
    <s v="R1"/>
    <s v="Payer Health Tech"/>
    <s v="Tech SBU"/>
    <d v="2024-02-21T00:00:00"/>
    <s v="Feb'24, Week 3"/>
    <s v="ASP.NET"/>
    <m/>
    <m/>
    <m/>
    <m/>
    <m/>
    <m/>
    <s v="Build"/>
  </r>
  <r>
    <x v="2"/>
    <x v="0"/>
    <s v="INDIA"/>
    <s v="INEMP5335"/>
    <s v="Vandana K"/>
    <s v="ONLIFE HEALTH"/>
    <s v="Payer West"/>
    <s v="Enterprise SBU"/>
    <d v="2024-02-22T00:00:00"/>
    <s v="Feb'24, Week 3"/>
    <s v="Angular"/>
    <m/>
    <m/>
    <m/>
    <m/>
    <m/>
    <m/>
    <s v="Build"/>
  </r>
  <r>
    <x v="2"/>
    <x v="0"/>
    <s v="ARMENIA"/>
    <s v="AREMP019"/>
    <s v="Anna Aghajanyan"/>
    <s v="Sobeys Capital Inc."/>
    <s v="Others"/>
    <s v="NA"/>
    <d v="2024-02-01T00:00:00"/>
    <s v="Jan'24, Week 5"/>
    <s v="QA Automation"/>
    <m/>
    <m/>
    <m/>
    <m/>
    <m/>
    <m/>
    <s v="Build"/>
  </r>
  <r>
    <x v="2"/>
    <x v="0"/>
    <s v="ARMENIA"/>
    <s v="AREMP010"/>
    <s v="Armine Orujyan"/>
    <s v="Sobeys Capital Inc."/>
    <s v="Others"/>
    <s v="NA"/>
    <d v="2024-02-01T00:00:00"/>
    <s v="Jan'24, Week 5"/>
    <s v="React"/>
    <m/>
    <m/>
    <m/>
    <m/>
    <m/>
    <m/>
    <s v="Build"/>
  </r>
  <r>
    <x v="2"/>
    <x v="0"/>
    <s v="CANADA"/>
    <s v="CAEMP121"/>
    <s v="Artur Hovhannisyan"/>
    <s v="Sobeys Capital Inc."/>
    <s v="Others"/>
    <s v="NA"/>
    <d v="2024-02-19T00:00:00"/>
    <s v="Feb'24, Week 3"/>
    <s v=".NET"/>
    <m/>
    <m/>
    <m/>
    <m/>
    <m/>
    <m/>
    <s v="Build"/>
  </r>
  <r>
    <x v="2"/>
    <x v="0"/>
    <s v="CANADA"/>
    <s v="CAEMP110"/>
    <s v="Brooke Cowan"/>
    <s v="Sobeys Capital Inc."/>
    <s v="Others"/>
    <s v="NA"/>
    <d v="2024-02-01T00:00:00"/>
    <s v="Jan'24, Week 5"/>
    <s v="Project Management(Consulting)"/>
    <m/>
    <m/>
    <m/>
    <m/>
    <m/>
    <m/>
    <s v="Build"/>
  </r>
  <r>
    <x v="2"/>
    <x v="0"/>
    <s v="ROMANIA"/>
    <s v="ROEMP019"/>
    <s v="Cristian-Gelu Muresan"/>
    <s v="LIVANOVA "/>
    <s v="Health Technology"/>
    <s v="Health Technology"/>
    <d v="2024-02-01T00:00:00"/>
    <s v="Jan'24, Week 5"/>
    <s v="Product Management(Consulting)"/>
    <m/>
    <m/>
    <m/>
    <m/>
    <m/>
    <m/>
    <s v="Design"/>
  </r>
  <r>
    <x v="2"/>
    <x v="0"/>
    <s v="ARMENIA"/>
    <s v="AREMP001"/>
    <s v="Gevorg Gevorgyan"/>
    <s v="Sobeys Capital Inc."/>
    <s v="Others"/>
    <s v="NA"/>
    <d v="2024-02-01T00:00:00"/>
    <s v="Jan'24, Week 5"/>
    <s v="DLE QA Manual"/>
    <m/>
    <m/>
    <m/>
    <m/>
    <m/>
    <m/>
    <s v="Build"/>
  </r>
  <r>
    <x v="2"/>
    <x v="0"/>
    <s v="USA"/>
    <s v="USEMP613"/>
    <s v="Helen Joan Detwiler Dunkle"/>
    <s v="Community Health Plan of Washington"/>
    <s v="Payer Enterprise"/>
    <s v="Enterprise SBU"/>
    <d v="2024-02-01T00:00:00"/>
    <s v="Jan'24, Week 5"/>
    <s v="Healthcare Consultant"/>
    <m/>
    <m/>
    <m/>
    <m/>
    <m/>
    <m/>
    <s v="Build"/>
  </r>
  <r>
    <x v="2"/>
    <x v="0"/>
    <s v="CANADA"/>
    <s v="CAEMP041"/>
    <s v="Matin Rohani"/>
    <s v="Sobeys Capital Inc."/>
    <s v="Others"/>
    <s v="NA"/>
    <d v="2024-02-01T00:00:00"/>
    <s v="Jan'24, Week 5"/>
    <s v=".Net"/>
    <m/>
    <m/>
    <m/>
    <m/>
    <m/>
    <m/>
    <s v="Build"/>
  </r>
  <r>
    <x v="2"/>
    <x v="0"/>
    <s v="CANADA"/>
    <s v="CAEMP106"/>
    <s v="Sam Tshering Surkhang"/>
    <s v="R&amp;D - SR&amp;ED"/>
    <s v="NA"/>
    <s v="NA"/>
    <d v="2024-02-01T00:00:00"/>
    <s v="Jan'24, Week 5"/>
    <s v="Cloud Ops - AWS, Azure, or GCP"/>
    <m/>
    <m/>
    <m/>
    <m/>
    <m/>
    <m/>
    <s v="Build"/>
  </r>
  <r>
    <x v="2"/>
    <x v="0"/>
    <s v="ARMENIA"/>
    <s v="AREMP013"/>
    <s v="Tigran Khachatryan"/>
    <s v="Sobeys Capital Inc."/>
    <s v="Others"/>
    <s v="NA"/>
    <d v="2024-02-01T00:00:00"/>
    <s v="Jan'24, Week 5"/>
    <s v="React"/>
    <m/>
    <m/>
    <m/>
    <m/>
    <m/>
    <m/>
    <s v="Build"/>
  </r>
  <r>
    <x v="2"/>
    <x v="0"/>
    <s v="CANADA"/>
    <s v="CACON106"/>
    <s v="Xavier Coiffic"/>
    <s v="Integrated Home Care Services"/>
    <s v="PayerTech"/>
    <s v="Tech SBU"/>
    <d v="2024-02-01T00:00:00"/>
    <s v="Feb'24, Week 4"/>
    <s v="UX Design"/>
    <m/>
    <m/>
    <m/>
    <m/>
    <m/>
    <m/>
    <s v="Design"/>
  </r>
  <r>
    <x v="2"/>
    <x v="0"/>
    <s v="INDIA"/>
    <s v="INEMP6666"/>
    <s v="Akshay Kumar A J"/>
    <s v="CVS HEALTH"/>
    <s v="CVS"/>
    <s v="Enterprise SBU"/>
    <d v="2024-02-20T00:00:00"/>
    <s v="Feb'24, Week 3"/>
    <s v="Python"/>
    <m/>
    <m/>
    <m/>
    <m/>
    <m/>
    <m/>
    <s v="Build"/>
  </r>
  <r>
    <x v="2"/>
    <x v="0"/>
    <s v="INDIA"/>
    <s v="INEMP4162"/>
    <s v="Arnaz Khanum"/>
    <s v="CVS HEALTH"/>
    <s v="CVS"/>
    <s v="Enterprise SBU"/>
    <d v="2024-02-20T00:00:00"/>
    <s v="Feb'24, Week 3"/>
    <s v="Cloud Ops - AWS, Azure, or GCP"/>
    <m/>
    <m/>
    <m/>
    <m/>
    <m/>
    <m/>
    <s v="Build"/>
  </r>
  <r>
    <x v="2"/>
    <x v="0"/>
    <s v="INDIA"/>
    <s v="INEMP7199"/>
    <s v="Ashlin Maria"/>
    <s v="CVS HEALTH"/>
    <s v="CVS"/>
    <s v="Enterprise SBU"/>
    <d v="2024-02-20T00:00:00"/>
    <s v="Feb'24, Week 3"/>
    <s v="L1 Help Desk"/>
    <m/>
    <m/>
    <m/>
    <m/>
    <m/>
    <m/>
    <s v="Build"/>
  </r>
  <r>
    <x v="2"/>
    <x v="0"/>
    <s v="INDIA"/>
    <s v="INEMP7206"/>
    <s v="Bhoomika J"/>
    <s v="CVS HEALTH"/>
    <s v="CVS"/>
    <s v="Enterprise SBU"/>
    <d v="2024-02-20T00:00:00"/>
    <s v="Feb'24, Week 3"/>
    <s v="L1 Help Desk"/>
    <m/>
    <m/>
    <m/>
    <m/>
    <m/>
    <m/>
    <s v="Build"/>
  </r>
  <r>
    <x v="2"/>
    <x v="0"/>
    <s v="INDIA"/>
    <s v="INEMP2140"/>
    <s v="Girish MalleGowda"/>
    <s v="CVS HEALTH"/>
    <s v="CVS"/>
    <s v="Enterprise SBU"/>
    <d v="2024-02-20T00:00:00"/>
    <s v="Feb'24, Week 3"/>
    <s v="Business Analyst"/>
    <m/>
    <m/>
    <m/>
    <m/>
    <m/>
    <m/>
    <s v="Build"/>
  </r>
  <r>
    <x v="2"/>
    <x v="0"/>
    <s v="INDIA"/>
    <s v="INEMP6473"/>
    <s v="Kamini Chanchal"/>
    <s v="CVS HEALTH"/>
    <s v="CVS"/>
    <s v="Enterprise SBU"/>
    <d v="2024-02-20T00:00:00"/>
    <s v="Feb'24, Week 3"/>
    <s v=".NET"/>
    <m/>
    <m/>
    <m/>
    <m/>
    <m/>
    <m/>
    <s v="Build"/>
  </r>
  <r>
    <x v="2"/>
    <x v="0"/>
    <s v="INDIA"/>
    <s v="INEMP6196"/>
    <s v="Keerthi M"/>
    <s v="CVS HEALTH"/>
    <s v="CVS"/>
    <s v="Enterprise SBU"/>
    <d v="2024-02-20T00:00:00"/>
    <s v="Feb'24, Week 3"/>
    <s v="Java"/>
    <m/>
    <m/>
    <m/>
    <m/>
    <m/>
    <m/>
    <s v="Build"/>
  </r>
  <r>
    <x v="2"/>
    <x v="0"/>
    <s v="INDIA"/>
    <s v="INEMP1055"/>
    <s v="Mahesh Bangalore Mahanthashetty"/>
    <s v="CVS HEALTH"/>
    <s v="CVS"/>
    <s v="Enterprise SBU"/>
    <d v="2024-02-20T00:00:00"/>
    <s v="Feb'24, Week 3"/>
    <s v="Project Management(Consulting)"/>
    <m/>
    <m/>
    <m/>
    <m/>
    <m/>
    <m/>
    <s v="Build"/>
  </r>
  <r>
    <x v="2"/>
    <x v="0"/>
    <s v="INDIA"/>
    <s v="INEMP1298"/>
    <s v="Manjunath Muniraju"/>
    <s v="CVS HEALTH"/>
    <s v="CVS"/>
    <s v="Enterprise SBU"/>
    <d v="2024-02-20T00:00:00"/>
    <s v="Feb'24, Week 3"/>
    <s v="L1 Help Desk"/>
    <m/>
    <m/>
    <m/>
    <m/>
    <m/>
    <m/>
    <s v="Build"/>
  </r>
  <r>
    <x v="2"/>
    <x v="0"/>
    <s v="INDIA"/>
    <s v="INEMP3420"/>
    <s v="Manujamba Thondala Krishne"/>
    <s v="CVS HEALTH"/>
    <s v="CVS"/>
    <s v="Enterprise SBU"/>
    <d v="2024-02-20T00:00:00"/>
    <s v="Feb'24, Week 3"/>
    <s v="QA Manual"/>
    <m/>
    <m/>
    <m/>
    <m/>
    <m/>
    <m/>
    <s v="Build"/>
  </r>
  <r>
    <x v="2"/>
    <x v="0"/>
    <s v="INDIA"/>
    <s v="INEMP6585"/>
    <s v="Patchigolla Vignan"/>
    <s v="CVS HEALTH"/>
    <s v="CVS"/>
    <s v="Enterprise SBU"/>
    <d v="2024-02-20T00:00:00"/>
    <s v="Feb'24, Week 3"/>
    <s v="Python"/>
    <m/>
    <m/>
    <m/>
    <m/>
    <m/>
    <m/>
    <s v="Build"/>
  </r>
  <r>
    <x v="2"/>
    <x v="0"/>
    <s v="INDIA"/>
    <s v="INEMP5388"/>
    <s v="Prabhakar Lingineni"/>
    <s v="CVS HEALTH"/>
    <s v="CVS"/>
    <s v="Enterprise SBU"/>
    <d v="2024-02-20T00:00:00"/>
    <s v="Feb'24, Week 3"/>
    <s v="Pentaho, ETL, SQL"/>
    <m/>
    <m/>
    <m/>
    <m/>
    <m/>
    <m/>
    <s v="Build"/>
  </r>
  <r>
    <x v="2"/>
    <x v="0"/>
    <s v="INDIA"/>
    <s v="INEMP6392"/>
    <s v="Ramavath Muni Swami Naik"/>
    <s v="CVS HEALTH"/>
    <s v="CVS"/>
    <s v="Enterprise SBU"/>
    <d v="2024-02-20T00:00:00"/>
    <s v="Feb'24, Week 3"/>
    <s v="Java"/>
    <m/>
    <m/>
    <m/>
    <m/>
    <m/>
    <m/>
    <s v="Build"/>
  </r>
  <r>
    <x v="2"/>
    <x v="0"/>
    <s v="INDIA"/>
    <s v="INEMP6513"/>
    <s v="Revathi J K"/>
    <s v="CVS HEALTH"/>
    <s v="CVS"/>
    <s v="Enterprise SBU"/>
    <d v="2024-02-20T00:00:00"/>
    <s v="Feb'24, Week 3"/>
    <s v="Java"/>
    <m/>
    <m/>
    <m/>
    <m/>
    <m/>
    <m/>
    <s v="Build"/>
  </r>
  <r>
    <x v="2"/>
    <x v="0"/>
    <s v="INDIA"/>
    <s v="INEMP6568"/>
    <s v="Rijul Singla"/>
    <s v="CVS HEALTH"/>
    <s v="CVS"/>
    <s v="Enterprise SBU"/>
    <d v="2024-02-20T00:00:00"/>
    <s v="Feb'24, Week 3"/>
    <s v="Java"/>
    <m/>
    <m/>
    <m/>
    <m/>
    <m/>
    <m/>
    <s v="Build"/>
  </r>
  <r>
    <x v="2"/>
    <x v="0"/>
    <s v="INDIA"/>
    <s v="INEMP6195"/>
    <s v="Rohit Laxman Jadhav"/>
    <s v="CVS HEALTH"/>
    <s v="CVS"/>
    <s v="Enterprise SBU"/>
    <d v="2024-02-20T00:00:00"/>
    <s v="Feb'24, Week 3"/>
    <s v="QA Manual"/>
    <m/>
    <m/>
    <m/>
    <m/>
    <m/>
    <m/>
    <s v="Build"/>
  </r>
  <r>
    <x v="2"/>
    <x v="0"/>
    <s v="INDIA"/>
    <s v="INEMP6530"/>
    <s v="Satyam Kumar"/>
    <s v="CVS HEALTH"/>
    <s v="CVS"/>
    <s v="Enterprise SBU"/>
    <d v="2024-02-20T00:00:00"/>
    <s v="Feb'24, Week 3"/>
    <s v="QA Manual"/>
    <m/>
    <m/>
    <m/>
    <m/>
    <m/>
    <m/>
    <s v="Build"/>
  </r>
  <r>
    <x v="2"/>
    <x v="0"/>
    <s v="INDIA"/>
    <s v="INEMP6573"/>
    <s v="Shraddha Dhondiba Panchal"/>
    <s v="CVS HEALTH"/>
    <s v="CVS"/>
    <s v="Enterprise SBU"/>
    <d v="2024-02-20T00:00:00"/>
    <s v="Feb'24, Week 3"/>
    <s v="Java"/>
    <m/>
    <m/>
    <m/>
    <m/>
    <m/>
    <m/>
    <s v="Build"/>
  </r>
  <r>
    <x v="2"/>
    <x v="0"/>
    <s v="INDIA"/>
    <s v="INEMP6541"/>
    <s v="Shruti Pradeep Khose"/>
    <s v="CVS HEALTH"/>
    <s v="CVS"/>
    <s v="Enterprise SBU"/>
    <d v="2024-02-20T00:00:00"/>
    <s v="Feb'24, Week 3"/>
    <s v="Hadoop Big Data Stack"/>
    <m/>
    <m/>
    <m/>
    <m/>
    <m/>
    <m/>
    <s v="Connect"/>
  </r>
  <r>
    <x v="2"/>
    <x v="0"/>
    <s v="INDIA"/>
    <s v="INEMP5862"/>
    <s v="Tara"/>
    <s v="CVS HEALTH"/>
    <s v="CVS"/>
    <s v="Enterprise SBU"/>
    <d v="2024-02-20T00:00:00"/>
    <s v="Feb'24, Week 3"/>
    <s v="QA Manual"/>
    <m/>
    <m/>
    <m/>
    <m/>
    <m/>
    <m/>
    <s v="Build"/>
  </r>
  <r>
    <x v="2"/>
    <x v="0"/>
    <s v="INDIA"/>
    <s v="INEMP6364"/>
    <s v="Thanushree T L"/>
    <s v="CVS HEALTH"/>
    <s v="CVS"/>
    <s v="Enterprise SBU"/>
    <d v="2024-02-20T00:00:00"/>
    <s v="Feb'24, Week 3"/>
    <s v="QA Manual"/>
    <m/>
    <m/>
    <m/>
    <m/>
    <m/>
    <m/>
    <s v="Build"/>
  </r>
  <r>
    <x v="2"/>
    <x v="0"/>
    <s v="INDIA"/>
    <s v="INEMP6453"/>
    <s v="Thatipamula Shivani"/>
    <s v="CVS HEALTH"/>
    <s v="CVS"/>
    <s v="Enterprise SBU"/>
    <d v="2024-02-20T00:00:00"/>
    <s v="Feb'24, Week 3"/>
    <s v=".NET"/>
    <m/>
    <m/>
    <m/>
    <m/>
    <m/>
    <m/>
    <s v="Build"/>
  </r>
  <r>
    <x v="2"/>
    <x v="0"/>
    <s v="INDIA"/>
    <s v="INEMP531"/>
    <s v="Thiyagarajan Palanisamy"/>
    <s v="CVS HEALTH"/>
    <s v="CVS"/>
    <s v="Enterprise SBU"/>
    <d v="2024-02-20T00:00:00"/>
    <s v="Feb'24, Week 3"/>
    <s v="Business Analyst"/>
    <m/>
    <m/>
    <m/>
    <m/>
    <m/>
    <m/>
    <s v="Build"/>
  </r>
  <r>
    <x v="2"/>
    <x v="0"/>
    <s v="INDIA"/>
    <s v="INEMP6480"/>
    <s v="V Komala Devi"/>
    <s v="CVS HEALTH"/>
    <s v="CVS"/>
    <s v="Enterprise SBU"/>
    <d v="2024-02-20T00:00:00"/>
    <s v="Feb'24, Week 3"/>
    <s v="Java"/>
    <m/>
    <m/>
    <m/>
    <m/>
    <m/>
    <m/>
    <s v="Build"/>
  </r>
  <r>
    <x v="2"/>
    <x v="0"/>
    <s v="USA"/>
    <s v="USEMP320"/>
    <s v="Muralidhar Lingala"/>
    <s v="Anthem"/>
    <s v="Payer Enterprise"/>
    <s v="Enterprise"/>
    <d v="2024-02-15T00:00:00"/>
    <s v="Feb'24, Week 2"/>
    <s v="Pentaho, ETL, SQL"/>
    <m/>
    <m/>
    <m/>
    <m/>
    <m/>
    <m/>
    <s v="Connect"/>
  </r>
  <r>
    <x v="2"/>
    <x v="0"/>
    <s v="INDIA"/>
    <s v="INEMP5423"/>
    <s v="Deepak Kumar Singh"/>
    <s v="CVS Health"/>
    <s v="CVS"/>
    <s v="Enterprise SBU"/>
    <d v="2024-02-09T00:00:00"/>
    <s v="Feb'24, Week 2"/>
    <s v="ASP.NET"/>
    <m/>
    <m/>
    <m/>
    <m/>
    <m/>
    <m/>
    <s v="Build"/>
  </r>
  <r>
    <x v="2"/>
    <x v="0"/>
    <s v="INDIA"/>
    <s v="INEMP6586"/>
    <s v="Rahul Jaikishan Prajapati"/>
    <s v="Transformation"/>
    <s v="Others"/>
    <s v="NA"/>
    <d v="2024-02-19T00:00:00"/>
    <s v="Feb'24, Week 3"/>
    <s v=".NET"/>
    <m/>
    <m/>
    <m/>
    <m/>
    <m/>
    <m/>
    <s v="Build"/>
  </r>
  <r>
    <x v="2"/>
    <x v="0"/>
    <s v="INDIA"/>
    <s v="INEMP4679"/>
    <s v="Raghavendra Mudhol"/>
    <s v="CVS Health"/>
    <s v="CVS"/>
    <s v="Enterprise SBU"/>
    <d v="2024-02-15T00:00:00"/>
    <s v="Feb'24, Week 2"/>
    <s v="Java"/>
    <m/>
    <m/>
    <m/>
    <m/>
    <m/>
    <m/>
    <s v="Build"/>
  </r>
  <r>
    <x v="2"/>
    <x v="0"/>
    <s v="INDIA"/>
    <s v="INEMP6553"/>
    <s v="Shaik Thasneem"/>
    <s v="CVS Health"/>
    <s v="CVS"/>
    <s v="Enterprise SBU"/>
    <d v="2024-02-20T00:00:00"/>
    <s v="Feb'24, Week 3"/>
    <s v="Java"/>
    <m/>
    <m/>
    <m/>
    <m/>
    <m/>
    <m/>
    <s v="Build"/>
  </r>
  <r>
    <x v="2"/>
    <x v="0"/>
    <s v="USA"/>
    <s v="USEMP955"/>
    <s v="Douglas Krause"/>
    <s v="Prime Therapeutics"/>
    <s v="Payer Enterprise"/>
    <s v="Enterprise SBU"/>
    <d v="2024-02-16T00:00:00"/>
    <s v="Feb'24, Week 2"/>
    <s v="Business Analyst"/>
    <m/>
    <m/>
    <m/>
    <m/>
    <m/>
    <m/>
    <s v="Build"/>
  </r>
  <r>
    <x v="2"/>
    <x v="0"/>
    <s v="USA"/>
    <s v="USEMP969"/>
    <s v="Nithya Chandrasekaran"/>
    <s v="CVS Health"/>
    <s v="CVS"/>
    <s v="Enterprise SBU"/>
    <d v="2024-02-19T00:00:00"/>
    <s v="Feb'24, Week 3"/>
    <s v="Product Owner"/>
    <m/>
    <m/>
    <m/>
    <m/>
    <m/>
    <m/>
    <s v="Build"/>
  </r>
  <r>
    <x v="2"/>
    <x v="0"/>
    <s v="INDIA"/>
    <s v="INEMP7379"/>
    <s v="Ravikiran M Hiremath"/>
    <s v="CVS Health"/>
    <s v="CVS"/>
    <s v="Enterprise SBU"/>
    <d v="2024-02-13T00:00:00"/>
    <s v="Feb'24, Week 2"/>
    <s v="Salesforce Service Cloud"/>
    <m/>
    <m/>
    <m/>
    <m/>
    <m/>
    <m/>
    <s v="Build"/>
  </r>
  <r>
    <x v="2"/>
    <x v="0"/>
    <s v="CANADA"/>
    <s v="CAEMP067"/>
    <s v="Stacey Thompson Marcial"/>
    <s v="LIVANOVA "/>
    <s v="Health Technology"/>
    <s v="Health Technology"/>
    <d v="2024-02-22T00:00:00"/>
    <s v="Feb'24, Week 3"/>
    <s v="Product Management(Consulting)"/>
    <m/>
    <m/>
    <m/>
    <m/>
    <m/>
    <m/>
    <s v="Design"/>
  </r>
  <r>
    <x v="2"/>
    <x v="0"/>
    <s v="INDIA"/>
    <s v="INEMP3307"/>
    <s v="Ayyappan Kaliyamoorthi"/>
    <s v="EMIDs Talent Marketplace"/>
    <s v="Others"/>
    <s v="NA"/>
    <d v="2024-02-21T00:00:00"/>
    <s v="Feb'24, Week 3"/>
    <s v="HTML/CSS"/>
    <m/>
    <m/>
    <m/>
    <m/>
    <m/>
    <m/>
    <s v="Build"/>
  </r>
  <r>
    <x v="2"/>
    <x v="0"/>
    <s v="INDIA"/>
    <s v="INEMP6954"/>
    <s v="Binoy Raveendran"/>
    <s v="EMIDs Talent Marketplace"/>
    <s v="Others"/>
    <s v="NA"/>
    <d v="2024-02-21T00:00:00"/>
    <s v="Feb'24, Week 3"/>
    <s v="Project Management(Consulting)"/>
    <m/>
    <m/>
    <m/>
    <m/>
    <m/>
    <m/>
    <s v="Build"/>
  </r>
  <r>
    <x v="2"/>
    <x v="0"/>
    <s v="INDIA"/>
    <s v="INEMP5376"/>
    <s v="N Madhusudhan"/>
    <s v="EMIDs Talent Marketplace"/>
    <s v="Others"/>
    <s v="NA"/>
    <d v="2024-02-21T00:00:00"/>
    <s v="Feb'24, Week 3"/>
    <s v="Project Management(Consulting)"/>
    <m/>
    <m/>
    <m/>
    <m/>
    <m/>
    <m/>
    <s v="Build"/>
  </r>
  <r>
    <x v="2"/>
    <x v="0"/>
    <s v="INDIA"/>
    <s v="INEMP4483"/>
    <s v="Nakkeeran Ramalingam"/>
    <s v="EMIDs Talent Marketplace"/>
    <s v="Others"/>
    <s v="NA"/>
    <d v="2024-02-21T00:00:00"/>
    <s v="Feb'24, Week 3"/>
    <s v="QA Manual"/>
    <m/>
    <m/>
    <m/>
    <m/>
    <m/>
    <m/>
    <s v="Build"/>
  </r>
  <r>
    <x v="2"/>
    <x v="0"/>
    <s v="INDIA"/>
    <s v="INEMP515"/>
    <s v="Vinod Kumar Bhaskarachari"/>
    <s v="EMIDs Talent Marketplace"/>
    <s v="Others"/>
    <s v="NA"/>
    <d v="2024-02-21T00:00:00"/>
    <s v="Feb'24, Week 3"/>
    <s v=".NET"/>
    <m/>
    <m/>
    <m/>
    <m/>
    <m/>
    <m/>
    <s v="Build"/>
  </r>
  <r>
    <x v="2"/>
    <x v="0"/>
    <s v="INDIA"/>
    <s v="INEMP5798"/>
    <s v="Praveen Mullamuri"/>
    <s v="Quality &amp; CI"/>
    <s v="NA"/>
    <s v="NA"/>
    <d v="2024-02-21T00:00:00"/>
    <s v="Feb'24, Week 3"/>
    <s v="Standard Tech"/>
    <m/>
    <m/>
    <m/>
    <m/>
    <m/>
    <m/>
    <s v="Connect"/>
  </r>
  <r>
    <x v="2"/>
    <x v="0"/>
    <s v="INDIA"/>
    <s v="INEMP5632"/>
    <s v="Shalvika Sood"/>
    <s v="Quality &amp; CI"/>
    <s v="NA"/>
    <s v="NA"/>
    <d v="2024-02-21T00:00:00"/>
    <s v="Feb'24, Week 3"/>
    <s v="Product Management(Consulting)"/>
    <m/>
    <m/>
    <m/>
    <m/>
    <m/>
    <m/>
    <s v="Design"/>
  </r>
  <r>
    <x v="2"/>
    <x v="0"/>
    <s v="ROMANIA"/>
    <s v="ROCON001"/>
    <s v="Akash Radia"/>
    <s v="Prime Therapeutics"/>
    <s v="Payer Enterprise"/>
    <s v="Enterprise SBU"/>
    <d v="2024-02-24T00:00:00"/>
    <s v="Feb'24, Week 3"/>
    <s v="User Research"/>
    <m/>
    <m/>
    <m/>
    <m/>
    <m/>
    <m/>
    <s v="Design"/>
  </r>
  <r>
    <x v="2"/>
    <x v="0"/>
    <s v="CANADA"/>
    <s v="CAEMP055"/>
    <s v="Caroline Zenss"/>
    <s v="Prime Therapeutics"/>
    <s v="Payer Enterprise"/>
    <s v="Enterprise SBU"/>
    <d v="2024-02-24T00:00:00"/>
    <s v="Feb'24, Week 3"/>
    <s v="UX Design"/>
    <m/>
    <m/>
    <m/>
    <m/>
    <m/>
    <m/>
    <s v="Design"/>
  </r>
  <r>
    <x v="2"/>
    <x v="0"/>
    <s v="CANADA"/>
    <s v="CAEMP061"/>
    <s v="Daniel Jon Thompson"/>
    <s v="Verisma"/>
    <s v="ProviderTech"/>
    <s v="Tech SBU"/>
    <d v="2024-02-27T00:00:00"/>
    <s v="Feb'24, Week 4"/>
    <s v="UX Design"/>
    <m/>
    <m/>
    <m/>
    <m/>
    <m/>
    <m/>
    <s v="Design"/>
  </r>
  <r>
    <x v="2"/>
    <x v="7"/>
    <s v="USA"/>
    <s v="USEMP906"/>
    <s v="Vijay Krishna"/>
    <s v="CVS HEALTH"/>
    <s v="CVS"/>
    <s v="Enterprise SBU"/>
    <d v="2024-03-01T00:00:00"/>
    <s v="Feb'24, Week 4"/>
    <s v="Informatica"/>
    <m/>
    <m/>
    <m/>
    <m/>
    <m/>
    <m/>
    <s v="Connect"/>
  </r>
  <r>
    <x v="2"/>
    <x v="7"/>
    <s v="INDIA"/>
    <s v="INEMP4366"/>
    <s v="Archana Shivananda"/>
    <s v="Cytel"/>
    <s v="Life Sciences Health Tech"/>
    <s v="Tech SBU"/>
    <d v="2024-03-01T00:00:00"/>
    <s v="Feb'24, Week 4"/>
    <s v="QA Manual"/>
    <m/>
    <m/>
    <m/>
    <m/>
    <m/>
    <m/>
    <s v="Build"/>
  </r>
  <r>
    <x v="2"/>
    <x v="7"/>
    <s v="INDIA"/>
    <s v="INEMP6974"/>
    <s v="Lavanya"/>
    <s v="Cytel"/>
    <s v="Life Sciences Health Tech"/>
    <s v="Tech SBU"/>
    <d v="2024-03-01T00:00:00"/>
    <s v="Feb'24, Week 4"/>
    <s v=".NET"/>
    <m/>
    <m/>
    <m/>
    <m/>
    <m/>
    <m/>
    <s v="Build"/>
  </r>
  <r>
    <x v="2"/>
    <x v="7"/>
    <s v="INDIA"/>
    <s v="INEMP6781"/>
    <s v="Sivamadhavarao Rajulapati"/>
    <s v="Cytel"/>
    <s v="Life Sciences Health Tech"/>
    <s v="Tech SBU"/>
    <d v="2024-03-01T00:00:00"/>
    <s v="Feb'24, Week 4"/>
    <s v=".NET"/>
    <m/>
    <m/>
    <m/>
    <m/>
    <m/>
    <m/>
    <s v="Build"/>
  </r>
  <r>
    <x v="2"/>
    <x v="7"/>
    <s v="USA"/>
    <s v="USEMP726"/>
    <s v="Sudharshan Reddy Gudisela"/>
    <s v="CVS HEALTH"/>
    <s v="CVS"/>
    <s v="Enterprise SBU"/>
    <d v="2024-03-01T00:00:00"/>
    <s v="Feb'24, Week 4"/>
    <s v="Dev Ops"/>
    <m/>
    <m/>
    <m/>
    <m/>
    <m/>
    <m/>
    <s v="Build"/>
  </r>
  <r>
    <x v="2"/>
    <x v="7"/>
    <s v="INDIA"/>
    <s v="INEMP555"/>
    <s v="Ankit Talwar"/>
    <s v="Verisma"/>
    <s v="ProviderTech"/>
    <s v="Tech SBU"/>
    <d v="2024-03-02T00:00:00"/>
    <s v="Feb'24, Week 4"/>
    <s v="Lead - Business Analyst"/>
    <m/>
    <m/>
    <m/>
    <m/>
    <m/>
    <m/>
    <s v="Build"/>
  </r>
  <r>
    <x v="2"/>
    <x v="7"/>
    <s v="INDIA"/>
    <s v="INEMP3355"/>
    <s v="Sibani Kumari Panigrahy"/>
    <s v="CVS HEALTH"/>
    <s v="CVS"/>
    <s v="Enterprise SBU"/>
    <d v="2024-03-16T00:00:00"/>
    <s v="Mar'24, Week 2"/>
    <s v="Data Engineering - Spark"/>
    <m/>
    <m/>
    <m/>
    <m/>
    <m/>
    <m/>
    <s v="Connect"/>
  </r>
  <r>
    <x v="2"/>
    <x v="7"/>
    <s v="INDIA"/>
    <s v="INEMP4242"/>
    <s v="Vinod Kumar Chaudhary"/>
    <s v="CVS HEALTH"/>
    <s v="CVS"/>
    <s v="Enterprise SBU"/>
    <d v="2024-03-16T00:00:00"/>
    <s v="Mar'24, Week 2"/>
    <s v="Tableau"/>
    <m/>
    <m/>
    <m/>
    <m/>
    <m/>
    <m/>
    <s v="Connect"/>
  </r>
  <r>
    <x v="2"/>
    <x v="7"/>
    <s v="INDIA"/>
    <s v="INEMP5497"/>
    <s v="Devanshu Jain"/>
    <s v="Uprise Health"/>
    <s v="ProviderTech"/>
    <s v="Tech SBU"/>
    <d v="2024-03-01T00:00:00"/>
    <s v="Feb'24, Week 4"/>
    <s v="ReactNative"/>
    <m/>
    <m/>
    <m/>
    <m/>
    <m/>
    <m/>
    <s v="Build"/>
  </r>
  <r>
    <x v="2"/>
    <x v="7"/>
    <s v="INDIA"/>
    <s v="INEMP5415"/>
    <s v="Dharitri Mohapatra"/>
    <s v="Ensemble Health Partners"/>
    <s v="Provider Health Tech"/>
    <s v="Tech SBU"/>
    <d v="2024-03-01T00:00:00"/>
    <s v="Feb'24, Week 4"/>
    <s v="Automation Anywhere"/>
    <m/>
    <m/>
    <m/>
    <m/>
    <m/>
    <m/>
    <s v="Build"/>
  </r>
  <r>
    <x v="2"/>
    <x v="7"/>
    <s v="INDIA"/>
    <s v="INEMP1774"/>
    <s v="Jayakumar Manickavasagam"/>
    <s v="Ensemble Health Partners"/>
    <s v="Provider Health Tech"/>
    <s v="Tech SBU"/>
    <d v="2024-03-01T00:00:00"/>
    <s v="Feb'24, Week 4"/>
    <s v=".NET"/>
    <m/>
    <m/>
    <m/>
    <m/>
    <m/>
    <m/>
    <s v="Build"/>
  </r>
  <r>
    <x v="2"/>
    <x v="7"/>
    <s v="INDIA"/>
    <s v="INEMP3394"/>
    <s v="Prasanna Gokada"/>
    <s v="Ensemble Health Partners"/>
    <s v="Provider Health Tech"/>
    <s v="Tech SBU"/>
    <d v="2024-03-01T00:00:00"/>
    <s v="Feb'24, Week 4"/>
    <s v="React"/>
    <m/>
    <m/>
    <m/>
    <m/>
    <m/>
    <m/>
    <s v="Build"/>
  </r>
  <r>
    <x v="2"/>
    <x v="7"/>
    <s v="INDIA"/>
    <s v="INEMP5597"/>
    <s v="Prashant Solanki"/>
    <s v="Ensemble Health Partners"/>
    <s v="Provider Health Tech"/>
    <s v="Tech SBU"/>
    <d v="2024-03-01T00:00:00"/>
    <s v="Feb'24, Week 4"/>
    <s v="HTML/CSS"/>
    <m/>
    <m/>
    <m/>
    <m/>
    <m/>
    <m/>
    <s v="Build"/>
  </r>
  <r>
    <x v="2"/>
    <x v="7"/>
    <s v="CANADA"/>
    <s v="CAEMP099"/>
    <s v="Raissa Frances Bernabe"/>
    <s v="Ensemble Health Partners"/>
    <s v="Provider Health Tech"/>
    <s v="Tech SBU"/>
    <d v="2024-03-01T00:00:00"/>
    <s v="Feb'24, Week 4"/>
    <s v="Business Analyst"/>
    <m/>
    <m/>
    <m/>
    <m/>
    <m/>
    <m/>
    <s v="Build"/>
  </r>
  <r>
    <x v="2"/>
    <x v="7"/>
    <s v="INDIA"/>
    <s v="INEMP2637"/>
    <s v="Ranjeet Kumar Mahato"/>
    <s v="Ensemble Health Partners"/>
    <s v="Provider Health Tech"/>
    <s v="Tech SBU"/>
    <d v="2024-03-01T00:00:00"/>
    <s v="Feb'24, Week 4"/>
    <s v="QA Automation"/>
    <m/>
    <m/>
    <m/>
    <m/>
    <m/>
    <m/>
    <s v="Build"/>
  </r>
  <r>
    <x v="2"/>
    <x v="7"/>
    <s v="INDIA"/>
    <s v="INEMP4122"/>
    <s v="Ravi Krishnappa"/>
    <s v="Ensemble Health Partners"/>
    <s v="Provider Health Tech"/>
    <s v="Tech SBU"/>
    <d v="2024-03-01T00:00:00"/>
    <s v="Feb'24, Week 4"/>
    <s v="ASP.NET"/>
    <m/>
    <m/>
    <m/>
    <m/>
    <m/>
    <m/>
    <s v="Build"/>
  </r>
  <r>
    <x v="2"/>
    <x v="7"/>
    <s v="INDIA"/>
    <s v="INEMP1177"/>
    <s v="Saurabh Rana"/>
    <s v="Ensemble Health Partners"/>
    <s v="Provider Health Tech"/>
    <s v="Tech SBU"/>
    <d v="2024-03-01T00:00:00"/>
    <s v="Feb'24, Week 4"/>
    <s v=".Net"/>
    <m/>
    <m/>
    <m/>
    <m/>
    <m/>
    <m/>
    <s v="Build"/>
  </r>
  <r>
    <x v="2"/>
    <x v="7"/>
    <s v="INDIA"/>
    <s v="INEMP5591"/>
    <s v="Prachi Sharma"/>
    <s v="Cytel"/>
    <s v="Life Sciences Health Tech"/>
    <s v="Tech SBU"/>
    <d v="2024-03-10T00:00:00"/>
    <s v="Mar'24, Week 1"/>
    <s v="Python"/>
    <m/>
    <m/>
    <m/>
    <m/>
    <m/>
    <m/>
    <s v="Build"/>
  </r>
  <r>
    <x v="2"/>
    <x v="7"/>
    <s v="INDIA"/>
    <s v="INEMP2956"/>
    <s v="Pallavi Narayanashetty Kodihalli"/>
    <s v="Finvi"/>
    <s v="Payer Health Tech"/>
    <s v="Tech SBU"/>
    <d v="2024-03-01T00:00:00"/>
    <s v="Feb'24, Week 4"/>
    <s v="QA Manual"/>
    <m/>
    <m/>
    <m/>
    <m/>
    <m/>
    <m/>
    <s v="Build"/>
  </r>
  <r>
    <x v="2"/>
    <x v="7"/>
    <s v="INDIA"/>
    <s v="INEMP2084"/>
    <s v="Sarangan Raman "/>
    <s v="Finvi"/>
    <s v="Payer Health Tech"/>
    <s v="Tech SBU"/>
    <d v="2024-03-01T00:00:00"/>
    <s v="Feb'24, Week 4"/>
    <s v="QA Manual"/>
    <m/>
    <m/>
    <m/>
    <m/>
    <m/>
    <m/>
    <s v="Build"/>
  </r>
  <r>
    <x v="2"/>
    <x v="7"/>
    <s v="USA"/>
    <s v="USEMP429"/>
    <s v="Soumyakanta Jena Shuvasri"/>
    <s v="CVS HEALTH"/>
    <s v="CVS"/>
    <s v="Enterprise SBU"/>
    <d v="2024-03-09T00:00:00"/>
    <s v="Mar'24, Week 1"/>
    <s v="Hadoop Big Data Stack"/>
    <m/>
    <m/>
    <m/>
    <m/>
    <m/>
    <m/>
    <s v="Connect"/>
  </r>
  <r>
    <x v="2"/>
    <x v="7"/>
    <s v="USA"/>
    <s v="USEMP885"/>
    <s v="Sridhar Lanka"/>
    <s v="CVS HEALTH"/>
    <s v="CVS"/>
    <s v="Enterprise SBU"/>
    <d v="2024-03-01T00:00:00"/>
    <s v="Feb'24, Week 4"/>
    <s v="Pentaho, ETL, SQL"/>
    <m/>
    <m/>
    <m/>
    <m/>
    <m/>
    <m/>
    <s v="Connect"/>
  </r>
  <r>
    <x v="2"/>
    <x v="7"/>
    <s v="INDIA"/>
    <s v="INEMP6988"/>
    <s v="Sandipan Bhowmik"/>
    <s v="CVS HEALTH"/>
    <s v="CVS"/>
    <s v="Enterprise SBU"/>
    <d v="2024-03-09T00:00:00"/>
    <s v="Mar'24, Week 1"/>
    <s v="Oracle"/>
    <m/>
    <m/>
    <m/>
    <m/>
    <m/>
    <m/>
    <s v="Connect"/>
  </r>
  <r>
    <x v="2"/>
    <x v="7"/>
    <s v="INDIA"/>
    <s v="INEMP7348"/>
    <s v="Fouziya Banu"/>
    <s v="Ameri Pharma"/>
    <s v="Enterprise"/>
    <s v="Payer Enterprise"/>
    <d v="2024-03-11T00:00:00"/>
    <s v="Mar'24, Week 2"/>
    <s v="Java"/>
    <m/>
    <m/>
    <m/>
    <m/>
    <m/>
    <m/>
    <s v="Build"/>
  </r>
  <r>
    <x v="2"/>
    <x v="7"/>
    <s v="INDIA"/>
    <s v="INEMP5128"/>
    <s v="Lalit Kumar Saini"/>
    <s v="Finvi"/>
    <s v="Payer Health Tech"/>
    <s v="Tech SBU"/>
    <d v="2024-03-11T00:00:00"/>
    <s v="Mar'24, Week 2"/>
    <s v="React"/>
    <m/>
    <m/>
    <m/>
    <m/>
    <m/>
    <m/>
    <s v="Build"/>
  </r>
  <r>
    <x v="2"/>
    <x v="7"/>
    <s v="INDIA"/>
    <s v="INEMP5660"/>
    <s v="Sunpreet Singh"/>
    <s v="Finvi"/>
    <s v="Payer Health Tech"/>
    <s v="Tech SBU"/>
    <d v="2024-03-01T00:00:00"/>
    <s v="Mar'24, Week 2"/>
    <s v="ReactNative"/>
    <m/>
    <m/>
    <m/>
    <m/>
    <m/>
    <m/>
    <s v="Build"/>
  </r>
  <r>
    <x v="2"/>
    <x v="7"/>
    <s v="INDIA"/>
    <s v="INEMP7369"/>
    <s v="Anusha K Vinay"/>
    <s v="CVS HEALTH"/>
    <s v="CVS"/>
    <s v="Enterprise SBU"/>
    <d v="2024-03-30T00:00:00"/>
    <s v="Mar'24, Week 4"/>
    <s v="Automation Anywhere"/>
    <m/>
    <m/>
    <m/>
    <m/>
    <m/>
    <m/>
    <s v="Connect"/>
  </r>
  <r>
    <x v="2"/>
    <x v="7"/>
    <s v="INDIA"/>
    <s v="INEMP5535"/>
    <s v="Kimmi Kumari"/>
    <s v="mPulse"/>
    <s v="Payer Health Tech"/>
    <s v="Tech SBU"/>
    <d v="2024-03-23T00:00:00"/>
    <s v="Mar'24, Week 3"/>
    <s v=".NET"/>
    <m/>
    <m/>
    <m/>
    <m/>
    <m/>
    <m/>
    <s v="Build"/>
  </r>
  <r>
    <x v="2"/>
    <x v="7"/>
    <s v="CANADA"/>
    <s v="CAEMP038"/>
    <s v="Selom Ofori"/>
    <s v="LIVANOVA "/>
    <s v="Health Technology"/>
    <s v="Health Technology"/>
    <d v="2024-03-01T00:00:00"/>
    <s v="Feb'24, Week 4"/>
    <s v="React"/>
    <m/>
    <m/>
    <m/>
    <m/>
    <m/>
    <m/>
    <s v="Build"/>
  </r>
  <r>
    <x v="2"/>
    <x v="7"/>
    <s v="ARMENIA"/>
    <s v="AREMP015"/>
    <s v="Kristine Sargsyan"/>
    <s v="KOHLER "/>
    <s v="Health Technology"/>
    <s v="Health Technology"/>
    <d v="2024-03-28T00:00:00"/>
    <s v="Mar'24, Week 4"/>
    <s v="QA Manual"/>
    <m/>
    <m/>
    <m/>
    <m/>
    <m/>
    <m/>
    <s v="Build"/>
  </r>
  <r>
    <x v="2"/>
    <x v="7"/>
    <s v="INDIA"/>
    <s v="INEMP5583"/>
    <s v="Pankhuri Kaushik"/>
    <s v="Un-available Pool"/>
    <s v="Un-available Pool"/>
    <s v="Un-available Pool"/>
    <d v="2024-03-20T00:00:00"/>
    <s v="Mar'24, Week 3"/>
    <s v="Product Management(Consulting)"/>
    <m/>
    <m/>
    <m/>
    <m/>
    <m/>
    <m/>
    <s v="Design"/>
  </r>
  <r>
    <x v="2"/>
    <x v="7"/>
    <s v="INDIA"/>
    <s v="INEMP1774"/>
    <s v="Jayakumar Manickavasagam"/>
    <s v="Ensemble Health Partners"/>
    <s v="Provider Health Tech"/>
    <s v="Tech SBU"/>
    <d v="2024-03-01T00:00:00"/>
    <s v="Feb'24, Week 4"/>
    <s v=".NET"/>
    <m/>
    <m/>
    <m/>
    <m/>
    <m/>
    <m/>
    <s v="Build"/>
  </r>
  <r>
    <x v="2"/>
    <x v="7"/>
    <s v="CANADA"/>
    <s v="CAEMP099"/>
    <s v="Raissa Frances Bernabe"/>
    <s v="Ensemble Health Partners"/>
    <s v="Provider Health Tech"/>
    <s v="Tech SBU"/>
    <d v="2024-03-01T00:00:00"/>
    <s v="Feb'24, Week 4"/>
    <s v="Business Analyst"/>
    <m/>
    <m/>
    <m/>
    <m/>
    <m/>
    <m/>
    <s v="Build"/>
  </r>
  <r>
    <x v="2"/>
    <x v="7"/>
    <s v="INDIA"/>
    <s v="INEMP1177"/>
    <s v="Saurabh Rana"/>
    <s v="Ensemble Health Partners"/>
    <s v="Provider Health Tech"/>
    <s v="Tech SBU"/>
    <d v="2024-03-01T00:00:00"/>
    <s v="Feb'24, Week 4"/>
    <s v=".Net"/>
    <m/>
    <m/>
    <m/>
    <m/>
    <m/>
    <m/>
    <s v="Build"/>
  </r>
  <r>
    <x v="2"/>
    <x v="7"/>
    <s v="INDIA"/>
    <s v="INEMP6755"/>
    <s v="Ajit Thakur"/>
    <s v="CVS HEALTH"/>
    <s v="CVS"/>
    <s v="Enterprise SBU"/>
    <d v="2024-03-01T00:00:00"/>
    <s v="Feb'24, Week 4"/>
    <s v="QA Automation"/>
    <m/>
    <m/>
    <m/>
    <m/>
    <m/>
    <m/>
    <s v="Build"/>
  </r>
  <r>
    <x v="2"/>
    <x v="7"/>
    <s v="INDIA"/>
    <s v="INEMP2302"/>
    <s v="Ramanjulreddy Vemulreddy"/>
    <s v="CareCentrix Inc"/>
    <s v="Payer West"/>
    <s v="Enterprise SBU"/>
    <d v="2024-03-01T00:00:00"/>
    <s v="Feb'24, Week 4"/>
    <s v="ETL Testing"/>
    <m/>
    <m/>
    <m/>
    <m/>
    <m/>
    <m/>
    <s v="Build"/>
  </r>
  <r>
    <x v="2"/>
    <x v="7"/>
    <s v="USA"/>
    <s v="USEMP870"/>
    <s v="Joaquin Sebastian Leido"/>
    <s v="HPMG"/>
    <s v="Payer Enterprise"/>
    <m/>
    <d v="2024-03-01T00:00:00"/>
    <s v="Feb'24, Week 4"/>
    <s v="QNXT"/>
    <m/>
    <m/>
    <m/>
    <m/>
    <m/>
    <m/>
    <s v="Build"/>
  </r>
  <r>
    <x v="2"/>
    <x v="7"/>
    <s v="USA"/>
    <s v="USEMP800"/>
    <s v="Kathy Reames"/>
    <s v="HPMG"/>
    <s v="Payer Enterprise"/>
    <m/>
    <d v="2024-03-01T00:00:00"/>
    <s v="Feb'24, Week 4"/>
    <s v="QNXT"/>
    <m/>
    <m/>
    <m/>
    <m/>
    <m/>
    <m/>
    <s v="Build"/>
  </r>
  <r>
    <x v="2"/>
    <x v="7"/>
    <s v="USA"/>
    <s v="USEMP578"/>
    <s v="Subash Chandrasekaran"/>
    <s v="HPMG"/>
    <s v="Payer Enterprise"/>
    <m/>
    <d v="2024-03-01T00:00:00"/>
    <s v="Feb'24, Week 4"/>
    <s v=".NET"/>
    <m/>
    <m/>
    <m/>
    <m/>
    <m/>
    <m/>
    <s v="Build"/>
  </r>
  <r>
    <x v="2"/>
    <x v="7"/>
    <s v="INDIA"/>
    <s v="INEMP4787"/>
    <s v="Premananda Acharya"/>
    <s v="ICON"/>
    <s v="Life Sciences Enterprise"/>
    <s v="Enterprise SBU"/>
    <d v="2024-03-16T00:00:00"/>
    <s v="Mar'24, Week 4"/>
    <s v="Java with Add ons"/>
    <m/>
    <m/>
    <m/>
    <m/>
    <m/>
    <m/>
    <s v="Build"/>
  </r>
  <r>
    <x v="2"/>
    <x v="7"/>
    <s v="INDIA"/>
    <s v="INEMP6716"/>
    <s v="Chimalamarri Panakala Reddy"/>
    <s v="CVS HEALTH"/>
    <s v="CVS"/>
    <s v="Enterprise SBU"/>
    <d v="2024-03-16T00:00:00"/>
    <s v="Mar'24, Week 2"/>
    <s v=".NET"/>
    <m/>
    <m/>
    <m/>
    <m/>
    <m/>
    <m/>
    <s v="Build"/>
  </r>
  <r>
    <x v="2"/>
    <x v="7"/>
    <s v="INDIA"/>
    <s v="INEMP5513"/>
    <s v="Harshad Sahu"/>
    <s v="CVS HEALTH"/>
    <s v="CVS"/>
    <s v="Enterprise SBU"/>
    <d v="2024-03-16T00:00:00"/>
    <s v="Mar'24, Week 2"/>
    <s v="ReactNative"/>
    <m/>
    <m/>
    <m/>
    <m/>
    <m/>
    <m/>
    <s v="Build"/>
  </r>
  <r>
    <x v="2"/>
    <x v="7"/>
    <s v="INDIA"/>
    <s v="INEMP6087"/>
    <s v="Nallasivam Nataraj"/>
    <s v="CVS HEALTH"/>
    <s v="CVS"/>
    <s v="Enterprise SBU"/>
    <d v="2024-03-16T00:00:00"/>
    <s v="Mar'24, Week 2"/>
    <s v=".NET"/>
    <m/>
    <m/>
    <m/>
    <m/>
    <m/>
    <m/>
    <s v="Build"/>
  </r>
  <r>
    <x v="2"/>
    <x v="7"/>
    <s v="INDIA"/>
    <s v="INEMP7098"/>
    <s v="Sri Balaji Sampathkumar"/>
    <s v="CVS HEALTH"/>
    <s v="CVS"/>
    <s v="Enterprise SBU"/>
    <d v="2024-03-16T00:00:00"/>
    <s v="Mar'24, Week 2"/>
    <s v="React"/>
    <m/>
    <m/>
    <m/>
    <m/>
    <m/>
    <m/>
    <s v="Build"/>
  </r>
  <r>
    <x v="2"/>
    <x v="7"/>
    <s v="USA"/>
    <s v="USEMP713"/>
    <s v="Kanhaiya Kumar"/>
    <s v="CVS HEALTH"/>
    <s v="CVS"/>
    <s v="Enterprise SBU"/>
    <d v="2024-03-01T00:00:00"/>
    <s v="Feb'24, Week 4"/>
    <s v="Project Management(Consulting)"/>
    <m/>
    <m/>
    <m/>
    <m/>
    <m/>
    <m/>
    <s v="Build"/>
  </r>
  <r>
    <x v="2"/>
    <x v="7"/>
    <s v="MEXICO"/>
    <s v="MXEMP002"/>
    <s v="Hugo Alberto Bedolla Reyes"/>
    <s v="CVS HEALTH"/>
    <s v="CVS"/>
    <s v="Enterprise SBU"/>
    <d v="2024-03-07T00:00:00"/>
    <s v="Mar'24, Week 1"/>
    <s v="Devops"/>
    <m/>
    <m/>
    <m/>
    <m/>
    <m/>
    <m/>
    <s v="Build"/>
  </r>
  <r>
    <x v="2"/>
    <x v="7"/>
    <s v="USA"/>
    <s v="USEMP438"/>
    <s v="Benjamin Allred"/>
    <s v="Sobeys Capital Inc."/>
    <s v="Others"/>
    <s v="NA"/>
    <d v="2024-03-09T00:00:00"/>
    <s v="Mar'24, Week 2"/>
    <s v="Project Management(Consulting)"/>
    <m/>
    <m/>
    <m/>
    <m/>
    <m/>
    <m/>
    <s v="Build"/>
  </r>
  <r>
    <x v="2"/>
    <x v="7"/>
    <s v="INDIA"/>
    <s v="INEMP7430"/>
    <s v="Patlolla Shiva Kumar"/>
    <s v="Proactive Hire"/>
    <s v="Proactive Hire"/>
    <s v="Proactive Hire"/>
    <d v="2024-03-11T00:00:00"/>
    <s v="Mar'24, Week 2"/>
    <s v="UI Path"/>
    <m/>
    <m/>
    <m/>
    <m/>
    <m/>
    <m/>
    <s v="Connect"/>
  </r>
  <r>
    <x v="2"/>
    <x v="7"/>
    <s v="INDIA"/>
    <s v="INEMP7083"/>
    <s v="Maninder Singh"/>
    <s v="IQVIA"/>
    <s v="Life Sciences Enterprise"/>
    <s v="Enterprise SBU"/>
    <d v="2024-03-11T00:00:00"/>
    <s v="Jan'24, Week 1"/>
    <s v="Business Analyst"/>
    <m/>
    <m/>
    <m/>
    <m/>
    <m/>
    <m/>
    <s v="Build"/>
  </r>
  <r>
    <x v="2"/>
    <x v="7"/>
    <s v="INDIA"/>
    <s v="INEMP6507"/>
    <s v="Kala Ganesh"/>
    <s v="Solution's Group"/>
    <s v="Others"/>
    <s v="NA"/>
    <d v="2024-03-01T00:00:00"/>
    <s v="Feb'24, Week 4"/>
    <s v="Java"/>
    <m/>
    <m/>
    <m/>
    <m/>
    <m/>
    <m/>
    <s v="Build"/>
  </r>
  <r>
    <x v="2"/>
    <x v="7"/>
    <s v="INDIA"/>
    <s v="INEMP5673"/>
    <s v="Vaishali Tanwar"/>
    <s v="Un-available Pool"/>
    <s v="Un-available Pool"/>
    <s v="Un-available Pool"/>
    <d v="2024-03-13T00:00:00"/>
    <s v="Mar'24, Week 2"/>
    <s v="Angular"/>
    <m/>
    <m/>
    <m/>
    <m/>
    <m/>
    <m/>
    <s v="Build"/>
  </r>
  <r>
    <x v="2"/>
    <x v="7"/>
    <s v="INDIA"/>
    <s v="INEMP6794"/>
    <s v="Vaibhav Garg"/>
    <s v="PricewaterhouseCoopers LLP"/>
    <s v="Others"/>
    <s v="NA"/>
    <d v="2024-03-15T00:00:00"/>
    <s v="Mar'24, Week 2"/>
    <s v=".NET"/>
    <m/>
    <m/>
    <m/>
    <m/>
    <m/>
    <m/>
    <s v="Build"/>
  </r>
  <r>
    <x v="2"/>
    <x v="7"/>
    <s v="INDIA"/>
    <s v="INEMP4480"/>
    <s v="Shruthi Sumanth Avadhoot"/>
    <s v="Un-available Pool"/>
    <s v="Un-available Pool"/>
    <s v="Un-available Pool"/>
    <d v="2024-03-18T00:00:00"/>
    <s v="Mar'24, Week 3"/>
    <s v="QA Manual"/>
    <m/>
    <m/>
    <m/>
    <m/>
    <m/>
    <m/>
    <s v="Connect"/>
  </r>
  <r>
    <x v="2"/>
    <x v="7"/>
    <s v="CANADA"/>
    <s v="CACON139"/>
    <s v="Dave  Kramer"/>
    <s v="Sobeys Capital Inc."/>
    <s v="Others"/>
    <s v="NA"/>
    <d v="2024-03-09T00:00:00"/>
    <s v="Mar'24, Week 2"/>
    <s v="UX Design"/>
    <s v=" "/>
    <s v=" "/>
    <s v=" "/>
    <s v=" "/>
    <s v=" "/>
    <s v=" "/>
    <s v="Design"/>
  </r>
  <r>
    <x v="2"/>
    <x v="7"/>
    <s v="ARMENIA"/>
    <s v="ARCON038"/>
    <s v="Anna  Martirosyan"/>
    <s v="VANDERBILT UNIVERSITY MEDICAL CENTER"/>
    <s v="Provider Enterprise"/>
    <s v="Enterprise"/>
    <d v="2024-03-16T00:00:00"/>
    <s v="Mar'24, Week 2"/>
    <s v="React"/>
    <m/>
    <m/>
    <m/>
    <m/>
    <m/>
    <m/>
    <s v="Build"/>
  </r>
  <r>
    <x v="2"/>
    <x v="7"/>
    <s v="INDIA"/>
    <s v="INEMP6666"/>
    <s v="Akshay Kumar A J"/>
    <s v="CVS HEALTH"/>
    <s v="CVS"/>
    <s v="Enterprise SBU"/>
    <d v="2024-03-23T00:00:00"/>
    <s v="Mar'24, Week 3"/>
    <s v="Python"/>
    <m/>
    <m/>
    <m/>
    <m/>
    <m/>
    <m/>
    <s v="Build"/>
  </r>
  <r>
    <x v="2"/>
    <x v="7"/>
    <s v="INDIA"/>
    <s v="INEMP4162"/>
    <s v="Arnaz Khanum"/>
    <s v="CVS HEALTH"/>
    <s v="CVS"/>
    <s v="Enterprise SBU"/>
    <d v="2024-03-23T00:00:00"/>
    <s v="Mar'24, Week 3"/>
    <s v="Cloud Ops - AWS, Azure, or GCP"/>
    <m/>
    <m/>
    <m/>
    <m/>
    <m/>
    <m/>
    <s v="Build"/>
  </r>
  <r>
    <x v="2"/>
    <x v="7"/>
    <s v="INDIA"/>
    <s v="INEMP7199"/>
    <s v="Ashlin Maria"/>
    <s v="CVS HEALTH"/>
    <s v="CVS"/>
    <s v="Enterprise SBU"/>
    <d v="2024-03-23T00:00:00"/>
    <s v="Mar'24, Week 3"/>
    <s v="L1 Help Desk"/>
    <m/>
    <m/>
    <m/>
    <m/>
    <m/>
    <m/>
    <s v="Build"/>
  </r>
  <r>
    <x v="2"/>
    <x v="7"/>
    <s v="INDIA"/>
    <s v="INEMP6196"/>
    <s v="Keerthi M"/>
    <s v="CVS HEALTH"/>
    <s v="CVS"/>
    <s v="Enterprise SBU"/>
    <d v="2024-03-23T00:00:00"/>
    <s v="Mar'24, Week 3"/>
    <s v="Java"/>
    <m/>
    <m/>
    <m/>
    <m/>
    <m/>
    <m/>
    <s v="Build"/>
  </r>
  <r>
    <x v="2"/>
    <x v="7"/>
    <s v="INDIA"/>
    <s v="INEMP6919"/>
    <s v="Madhurima Dasgupta"/>
    <s v="CVS HEALTH"/>
    <s v="CVS"/>
    <s v="Enterprise SBU"/>
    <d v="2024-03-23T00:00:00"/>
    <s v="Mar'24, Week 3"/>
    <s v="L1 Help Desk"/>
    <m/>
    <m/>
    <m/>
    <m/>
    <m/>
    <m/>
    <s v="Build"/>
  </r>
  <r>
    <x v="2"/>
    <x v="7"/>
    <s v="INDIA"/>
    <s v="INEMP6685"/>
    <s v="Manoj H V"/>
    <s v="CVS HEALTH"/>
    <s v="CVS"/>
    <s v="Enterprise SBU"/>
    <d v="2024-03-23T00:00:00"/>
    <s v="Mar'24, Week 3"/>
    <s v="ServiceNow"/>
    <m/>
    <m/>
    <m/>
    <m/>
    <m/>
    <m/>
    <s v="Build"/>
  </r>
  <r>
    <x v="2"/>
    <x v="7"/>
    <s v="USA"/>
    <s v="USEMP908"/>
    <s v="Pallavi Jinjirampalli"/>
    <s v="CVS HEALTH"/>
    <s v="CVS"/>
    <s v="Enterprise SBU"/>
    <d v="2024-03-23T00:00:00"/>
    <s v="Mar'24, Week 3"/>
    <s v="Hadoop Big Data Stack"/>
    <m/>
    <m/>
    <m/>
    <m/>
    <m/>
    <m/>
    <s v="Connect"/>
  </r>
  <r>
    <x v="2"/>
    <x v="7"/>
    <s v="INDIA"/>
    <s v="INEMP6568"/>
    <s v="Rijul Singla"/>
    <s v="CVS HEALTH"/>
    <s v="CVS"/>
    <s v="Enterprise SBU"/>
    <d v="2024-03-23T00:00:00"/>
    <s v="Mar'24, Week 3"/>
    <s v="Java"/>
    <m/>
    <m/>
    <m/>
    <m/>
    <m/>
    <m/>
    <s v="Build"/>
  </r>
  <r>
    <x v="2"/>
    <x v="7"/>
    <s v="INDIA"/>
    <s v="INEMP531"/>
    <s v="Thiyagarajan Palanisamy"/>
    <s v="CVS HEALTH"/>
    <s v="CVS"/>
    <s v="Enterprise SBU"/>
    <d v="2024-03-23T00:00:00"/>
    <s v="Mar'24, Week 3"/>
    <s v="Business Analyst"/>
    <m/>
    <m/>
    <m/>
    <m/>
    <m/>
    <m/>
    <s v="Build"/>
  </r>
  <r>
    <x v="2"/>
    <x v="7"/>
    <s v="INDIA"/>
    <s v="INEMP5660"/>
    <s v="Sunpreet Singh"/>
    <s v="R1"/>
    <s v="Payer Health Tech"/>
    <s v="Tech SBU"/>
    <d v="2024-03-26T00:00:00"/>
    <s v="Mar'24, Week 4"/>
    <s v="ReactNative"/>
    <m/>
    <m/>
    <m/>
    <m/>
    <m/>
    <m/>
    <s v="Build"/>
  </r>
  <r>
    <x v="2"/>
    <x v="7"/>
    <s v="INDIA"/>
    <s v="INEMP6882"/>
    <s v="K Ashok Chandra Prasad"/>
    <s v="Waystar"/>
    <s v="Payer Health Tech"/>
    <s v="Tech SBU"/>
    <d v="2024-03-30T00:00:00"/>
    <s v="Mar'24, Week 4"/>
    <s v="QA Automation"/>
    <m/>
    <m/>
    <m/>
    <m/>
    <m/>
    <m/>
    <s v="Connect"/>
  </r>
  <r>
    <x v="2"/>
    <x v="7"/>
    <s v="INDIA"/>
    <s v="INEMP6378"/>
    <s v="Ramani Ranjan Das"/>
    <s v="Waystar"/>
    <s v="Payer Health Tech"/>
    <s v="Tech SBU"/>
    <d v="2024-03-30T00:00:00"/>
    <s v="Mar'24, Week 4"/>
    <s v="QA Automation"/>
    <m/>
    <m/>
    <m/>
    <m/>
    <m/>
    <m/>
    <s v="Build"/>
  </r>
  <r>
    <x v="2"/>
    <x v="7"/>
    <s v="INDIA"/>
    <s v="INEMP1414"/>
    <s v="Sitansu Kumar Tripathy"/>
    <s v="Waystar"/>
    <s v="Payer Health Tech"/>
    <s v="Tech SBU"/>
    <d v="2024-03-30T00:00:00"/>
    <s v="Mar'24, Week 4"/>
    <s v="QA Manual"/>
    <m/>
    <m/>
    <m/>
    <m/>
    <m/>
    <m/>
    <s v="Build"/>
  </r>
  <r>
    <x v="2"/>
    <x v="7"/>
    <s v="INDIA"/>
    <s v="INEMP1647"/>
    <s v="Sreekanth Madhavarao"/>
    <s v="Waystar"/>
    <s v="Payer Health Tech"/>
    <s v="Tech SBU"/>
    <d v="2024-03-30T00:00:00"/>
    <s v="Mar'24, Week 4"/>
    <s v="QA Automation"/>
    <m/>
    <m/>
    <m/>
    <m/>
    <m/>
    <m/>
    <s v="Connect"/>
  </r>
  <r>
    <x v="2"/>
    <x v="7"/>
    <s v="INDIA"/>
    <s v="INEMP4502"/>
    <s v="Sumanth S V"/>
    <s v="Waystar"/>
    <s v="Payer Health Tech"/>
    <s v="Tech SBU"/>
    <d v="2024-03-30T00:00:00"/>
    <s v="Mar'24, Week 4"/>
    <s v="QA Automation"/>
    <m/>
    <m/>
    <m/>
    <m/>
    <m/>
    <m/>
    <s v="Connect"/>
  </r>
  <r>
    <x v="2"/>
    <x v="7"/>
    <s v="INDIA"/>
    <s v="INEMP6515"/>
    <s v="Manoj H N"/>
    <s v="Waystar"/>
    <s v="Payer Health Tech"/>
    <s v="Tech SBU"/>
    <d v="2024-03-30T00:00:00"/>
    <s v="Mar'24, Week 4"/>
    <s v="QA Automation"/>
    <m/>
    <m/>
    <m/>
    <m/>
    <m/>
    <m/>
    <s v="Connect"/>
  </r>
  <r>
    <x v="2"/>
    <x v="7"/>
    <s v="INDIA"/>
    <s v="INEMP6371"/>
    <s v="Pallavi R"/>
    <s v="Waystar"/>
    <s v="Payer Health Tech"/>
    <s v="Tech SBU"/>
    <d v="2024-03-30T00:00:00"/>
    <s v="Mar'24, Week 4"/>
    <s v="QA Automation"/>
    <m/>
    <m/>
    <m/>
    <m/>
    <m/>
    <m/>
    <s v="Connect"/>
  </r>
  <r>
    <x v="2"/>
    <x v="7"/>
    <s v="INDIA"/>
    <s v="INEMP6749"/>
    <s v="Sashank Itharajula"/>
    <s v="Waystar"/>
    <s v="Payer Health Tech"/>
    <s v="Tech SBU"/>
    <d v="2024-03-30T00:00:00"/>
    <s v="Mar'24, Week 4"/>
    <s v="QA Automation"/>
    <m/>
    <m/>
    <m/>
    <m/>
    <m/>
    <m/>
    <s v="Build"/>
  </r>
  <r>
    <x v="2"/>
    <x v="7"/>
    <s v="ARMENIA"/>
    <s v="AREMP025"/>
    <s v="Haigaz Soghomonian"/>
    <s v="KOHLER "/>
    <s v="Health Technology"/>
    <s v="Health Technology"/>
    <d v="2024-03-30T00:00:00"/>
    <s v="Mar'24, Week 4"/>
    <s v="iOS"/>
    <m/>
    <m/>
    <m/>
    <m/>
    <m/>
    <m/>
    <s v="Build"/>
  </r>
  <r>
    <x v="2"/>
    <x v="7"/>
    <s v="ROMANIA"/>
    <s v="ROEMP036"/>
    <s v="Maria Sandu"/>
    <s v="KOHLER "/>
    <s v="Health Technology"/>
    <s v="Health Technology"/>
    <d v="2024-03-30T00:00:00"/>
    <s v="Mar'24, Week 4"/>
    <s v="iOS"/>
    <m/>
    <m/>
    <m/>
    <m/>
    <m/>
    <m/>
    <s v="Build"/>
  </r>
  <r>
    <x v="2"/>
    <x v="7"/>
    <s v="INDIA"/>
    <s v="INEMP7440"/>
    <s v="Aditya Chauhan"/>
    <s v="Proactive Hire"/>
    <s v="Proactive Hire"/>
    <s v="Proactive Hire"/>
    <d v="2024-03-28T00:00:00"/>
    <s v="Mar'24, Week 4"/>
    <s v="NodeJS"/>
    <m/>
    <m/>
    <m/>
    <m/>
    <m/>
    <m/>
    <s v="Build"/>
  </r>
  <r>
    <x v="2"/>
    <x v="7"/>
    <s v="USA"/>
    <s v="USEMP451"/>
    <s v="Gitarani Samal"/>
    <s v="CVS HEALTH"/>
    <s v="CVS"/>
    <s v="Enterprise SBU"/>
    <d v="2024-03-30T00:00:00"/>
    <s v="Mar'24, Week 4"/>
    <s v="QA Automation"/>
    <m/>
    <m/>
    <m/>
    <m/>
    <m/>
    <m/>
    <s v="Connect"/>
  </r>
  <r>
    <x v="2"/>
    <x v="7"/>
    <s v="INDIA"/>
    <s v="INEMP5675"/>
    <s v="Varsha Solanki"/>
    <s v="Integrated Home Care Services"/>
    <s v="PayerTech"/>
    <s v="Tech SBU"/>
    <d v="2024-03-30T00:00:00"/>
    <s v="Mar'24, Week 4"/>
    <s v="UX Design"/>
    <m/>
    <m/>
    <m/>
    <m/>
    <m/>
    <m/>
    <s v="Design"/>
  </r>
  <r>
    <x v="2"/>
    <x v="7"/>
    <s v="ARMENIA"/>
    <s v="ARCON023"/>
    <s v="Narek Tutikyan"/>
    <s v="KOHLER "/>
    <s v="Health Technology"/>
    <s v="Health Technology"/>
    <d v="2024-03-28T00:00:00"/>
    <s v="Mar'24, Week 4"/>
    <m/>
    <m/>
    <m/>
    <m/>
    <m/>
    <m/>
    <m/>
    <s v="Build"/>
  </r>
  <r>
    <x v="2"/>
    <x v="2"/>
    <s v="INDIA"/>
    <s v="INEMP6666"/>
    <s v="Akshay Kumar A J"/>
    <s v="CVS HEALTH"/>
    <s v="CVS"/>
    <s v="Enterprise SBU"/>
    <d v="2024-02-20T00:00:00"/>
    <s v="Feb'24, Week 3"/>
    <s v="Python"/>
    <d v="2024-03-01T00:00:00"/>
    <s v="Feb'24, Week 4"/>
    <s v="CVS Health"/>
    <s v="CVS Health"/>
    <s v="Enterprise"/>
    <s v="Billable"/>
    <s v="Build"/>
  </r>
  <r>
    <x v="2"/>
    <x v="2"/>
    <s v="INDIA"/>
    <s v="INEMP555"/>
    <s v="Ankit Talwar"/>
    <s v="Verisma"/>
    <s v="ProviderTech"/>
    <s v="Tech SBU"/>
    <d v="2024-03-02T00:00:00"/>
    <s v="Feb'24, Week 4"/>
    <s v="Lead - Business Analyst"/>
    <d v="2024-03-04T00:00:00"/>
    <s v="Mar'24, Week 1"/>
    <s v="Finvi"/>
    <s v="Payer Health Tech"/>
    <s v="Tech SBU"/>
    <s v="Billable"/>
    <s v="Build"/>
  </r>
  <r>
    <x v="2"/>
    <x v="2"/>
    <s v="INDIA"/>
    <s v="INEMP2209"/>
    <s v="Ankitha Santhosh"/>
    <s v="HEALTHCOMP"/>
    <s v="Payer Health Tech"/>
    <s v="Tech SBU"/>
    <d v="2024-01-01T00:00:00"/>
    <s v="Jan'24, Week 1"/>
    <s v=".NET"/>
    <d v="2024-03-13T00:00:00"/>
    <s v="Mar'24, Week 2"/>
    <s v="Quick Med Claims"/>
    <s v="Provider Health Tech"/>
    <s v="Tech SBU"/>
    <s v="Billable"/>
    <s v="Build"/>
  </r>
  <r>
    <x v="2"/>
    <x v="2"/>
    <s v="INDIA"/>
    <s v="INEMP4162"/>
    <s v="Arnaz Khanum"/>
    <s v="CVS HEALTH"/>
    <s v="CVS"/>
    <s v="Enterprise SBU"/>
    <d v="2024-02-20T00:00:00"/>
    <s v="Feb'24, Week 3"/>
    <s v="Cloud Ops - AWS, Azure, or GCP"/>
    <d v="2024-03-01T00:00:00"/>
    <s v="Feb'24, Week 4"/>
    <s v="CVS Health"/>
    <s v="CVS Health"/>
    <s v="Enterprise"/>
    <s v="Non Billable"/>
    <s v="Build"/>
  </r>
  <r>
    <x v="2"/>
    <x v="2"/>
    <s v="INDIA"/>
    <s v="INEMP7199"/>
    <s v="Ashlin Maria"/>
    <s v="CVS HEALTH"/>
    <s v="CVS"/>
    <s v="Enterprise SBU"/>
    <d v="2024-02-20T00:00:00"/>
    <s v="Feb'24, Week 3"/>
    <s v="L1 Help Desk"/>
    <d v="2024-03-01T00:00:00"/>
    <s v="Feb'24, Week 4"/>
    <s v="CVS Health"/>
    <s v="CVS Health"/>
    <s v="Enterprise"/>
    <s v="Billable"/>
    <s v="Build"/>
  </r>
  <r>
    <x v="2"/>
    <x v="3"/>
    <s v="CANADA"/>
    <s v="CAEMP099"/>
    <s v="Raissa Frances Bernabe"/>
    <s v="Ensemble Health Partners"/>
    <s v="Provider Health Tech"/>
    <s v="Tech SBU"/>
    <d v="2024-03-01T00:00:00"/>
    <s v="Feb'24, Week 4"/>
    <s v="Business Analyst"/>
    <d v="2024-03-01T00:00:00"/>
    <s v="Feb'24, Week 4"/>
    <s v="Cytel - 50% allocation"/>
    <s v="Life Sciences Health Tech"/>
    <s v="Tech SBU"/>
    <s v="Billable"/>
    <s v="Build"/>
  </r>
  <r>
    <x v="2"/>
    <x v="2"/>
    <s v="INDIA"/>
    <s v="INEMP5358"/>
    <s v="Bandi Thirupathi"/>
    <s v="Ciox Health"/>
    <s v="Payer Health Tech"/>
    <s v="Tech SBU"/>
    <d v="2023-10-27T00:00:00"/>
    <s v="Oct'23, Week 4"/>
    <s v=".NET"/>
    <d v="2024-03-01T00:00:00"/>
    <s v="Feb'24, Week 4"/>
    <s v="CDR Projects"/>
    <s v="CDR"/>
    <s v="CDR"/>
    <s v="Non Billable"/>
    <s v="Build"/>
  </r>
  <r>
    <x v="2"/>
    <x v="2"/>
    <s v="INDIA"/>
    <s v="INEMP4649"/>
    <s v="Bhargavi Pakkireddigari"/>
    <s v="Integrated Home Care Services"/>
    <s v="PayerTech"/>
    <s v="Tech SBU"/>
    <d v="2024-01-01T00:00:00"/>
    <s v="Jan'24, Week 1"/>
    <s v="QA Manual"/>
    <d v="2024-03-01T00:00:00"/>
    <s v="Feb'24, Week 4"/>
    <s v="Integrated Home Care Services"/>
    <s v="Payer Health Technology"/>
    <s v="Health Technology"/>
    <s v="Billable"/>
    <s v="Build"/>
  </r>
  <r>
    <x v="2"/>
    <x v="2"/>
    <s v="INDIA"/>
    <s v="INEMP6954"/>
    <s v="Binoy Raveendran"/>
    <s v="EMIDs Talent Marketplace"/>
    <s v="Others"/>
    <s v="NA"/>
    <d v="2024-02-21T00:00:00"/>
    <s v="Feb'24, Week 3"/>
    <s v="Project Management(Consulting)"/>
    <d v="2024-03-07T00:00:00"/>
    <s v="Mar'24, Week 1"/>
    <s v="ICON"/>
    <s v="Life Sciences"/>
    <s v="Enterprise"/>
    <s v="Billable"/>
    <s v="Build"/>
  </r>
  <r>
    <x v="2"/>
    <x v="2"/>
    <s v="INDIA"/>
    <s v="INEMP1734"/>
    <s v="Braj Kishore"/>
    <s v="HEALTHCOMP"/>
    <s v="Payer Health Tech"/>
    <s v="Tech SBU"/>
    <d v="2024-01-01T00:00:00"/>
    <s v="Jan'24, Week 1"/>
    <s v="QA Manual"/>
    <d v="2024-03-01T00:00:00"/>
    <s v="Feb'24, Week 4"/>
    <s v="Gainwell Technologies"/>
    <s v="Payer Health Tech"/>
    <s v="Tech SBU"/>
    <s v="Billable"/>
    <s v="Build"/>
  </r>
  <r>
    <x v="2"/>
    <x v="2"/>
    <s v="INDIA"/>
    <s v="INEMP7348"/>
    <s v="Fouziya Banu"/>
    <s v="Ameri Pharma"/>
    <s v="Enterprise"/>
    <s v="Payer Enterprise"/>
    <d v="2024-03-11T00:00:00"/>
    <s v="Mar'24, Week 2"/>
    <s v="Java"/>
    <d v="2024-03-11T00:00:00"/>
    <s v="Mar'24, Week 2"/>
    <s v="Medidata"/>
    <s v="Life Sciences Health Tech"/>
    <s v="Tech SBU"/>
    <s v="Billable"/>
    <s v="Build"/>
  </r>
  <r>
    <x v="2"/>
    <x v="2"/>
    <s v="MEXICO"/>
    <s v="MXEMP002"/>
    <s v="Hugo Alberto Bedolla Reyes"/>
    <s v="CVS HEALTH"/>
    <s v="CVS"/>
    <s v="Enterprise SBU"/>
    <d v="2023-11-01T00:00:00"/>
    <s v="Oct'23, Week 5"/>
    <s v="Devops"/>
    <d v="2024-03-01T00:00:00"/>
    <s v="Feb'24, Week 4"/>
    <s v="CVS Health"/>
    <s v="CVS Health"/>
    <s v="Enterprise"/>
    <s v="Billable"/>
    <s v="Build"/>
  </r>
  <r>
    <x v="2"/>
    <x v="2"/>
    <s v="INDIA"/>
    <s v="INEMP4168"/>
    <s v="Hithaishree Shankar"/>
    <s v="Optum Insight"/>
    <s v="Payer Enterprise"/>
    <s v="Enterprise SBU"/>
    <d v="2024-01-01T00:00:00"/>
    <s v="Jan'24, Week 1"/>
    <s v=".NET"/>
    <d v="2024-03-01T00:00:00"/>
    <s v="Feb'24, Week 4"/>
    <s v="EPulse AI"/>
    <s v="Others"/>
    <s v="NA"/>
    <s v="Non Billable"/>
    <s v="Build"/>
  </r>
  <r>
    <x v="2"/>
    <x v="3"/>
    <s v="INDIA"/>
    <s v="INEMP1774"/>
    <s v="Jayakumar Manickavasagam"/>
    <s v="Ensemble Health Partners"/>
    <s v="Provider Health Tech"/>
    <s v="Tech SBU"/>
    <d v="2024-03-01T00:00:00"/>
    <s v="Feb'24, Week 4"/>
    <s v=".NET"/>
    <d v="2024-03-01T00:00:00"/>
    <s v="Feb'24, Week 4"/>
    <s v="Cytel - 50% allocation"/>
    <s v="Life Sciences Health Tech"/>
    <s v="Tech SBU"/>
    <s v="Billable"/>
    <s v="Build"/>
  </r>
  <r>
    <x v="2"/>
    <x v="2"/>
    <s v="INDIA"/>
    <s v="INEMP4628"/>
    <s v="Joshni Manasa Pitchuka "/>
    <s v="Optum Insight"/>
    <s v="Payer Enterprise"/>
    <s v="Enterprise SBU"/>
    <d v="2024-01-01T00:00:00"/>
    <s v="Jan'24, Week 1"/>
    <s v=".NET"/>
    <d v="2024-03-01T00:00:00"/>
    <s v="Feb'24, Week 4"/>
    <s v="EPulse AI"/>
    <s v="Others"/>
    <s v="NA"/>
    <s v="Non Billable"/>
    <s v="Build"/>
  </r>
  <r>
    <x v="2"/>
    <x v="2"/>
    <s v="USA"/>
    <s v="USEMP908"/>
    <s v="Pallavi Jinjirampalli"/>
    <s v="CVS HEALTH"/>
    <s v="CVS"/>
    <s v="Enterprise SBU"/>
    <d v="2024-02-01T00:00:00"/>
    <s v="Jan'24, Week 5"/>
    <s v="Hadoop Big Data Stack"/>
    <d v="2024-03-01T00:00:00"/>
    <s v="Feb'24, Week 4"/>
    <s v="CVS Health"/>
    <s v="CVS Health"/>
    <s v="Enterprise"/>
    <s v="Billable"/>
    <s v="Build"/>
  </r>
  <r>
    <x v="2"/>
    <x v="2"/>
    <s v="INDIA"/>
    <s v="INEMP6196"/>
    <s v="Keerthi M"/>
    <s v="CVS HEALTH"/>
    <s v="CVS"/>
    <s v="Enterprise SBU"/>
    <d v="2024-02-20T00:00:00"/>
    <s v="Feb'24, Week 3"/>
    <s v="Java"/>
    <d v="2024-03-01T00:00:00"/>
    <s v="Feb'24, Week 4"/>
    <s v="CVS Health"/>
    <s v="CVS Health"/>
    <s v="Enterprise"/>
    <s v="Billable"/>
    <s v="Build"/>
  </r>
  <r>
    <x v="2"/>
    <x v="2"/>
    <s v="INDIA"/>
    <s v="INEMP5128"/>
    <s v="Lalit Kumar Saini"/>
    <s v="Finvi"/>
    <s v="Payer Health Tech"/>
    <s v="Tech SBU"/>
    <d v="2024-03-11T00:00:00"/>
    <s v="Mar'24, Week 2"/>
    <s v="React"/>
    <d v="2024-03-01T00:00:00"/>
    <s v="Feb'24, Week 4"/>
    <s v="Healthmine"/>
    <s v="Health Technology"/>
    <s v="Health Technology"/>
    <s v="Billable"/>
    <s v="Build"/>
  </r>
  <r>
    <x v="2"/>
    <x v="2"/>
    <s v="INDIA"/>
    <s v="INEMP6919"/>
    <s v="Madhurima Dasgupta"/>
    <s v="CVS HEALTH"/>
    <s v="CVS"/>
    <s v="Enterprise SBU"/>
    <d v="2024-02-01T00:00:00"/>
    <s v="Jan'24, Week 5"/>
    <s v="L1 Help Desk"/>
    <d v="2024-03-01T00:00:00"/>
    <s v="Feb'24, Week 4"/>
    <s v="CVS Health"/>
    <s v="CVS Health"/>
    <s v="Enterprise"/>
    <s v="Billable"/>
    <s v="Build"/>
  </r>
  <r>
    <x v="2"/>
    <x v="2"/>
    <s v="INDIA"/>
    <s v="INEMP6685"/>
    <s v="Manoj H V"/>
    <s v="CVS HEALTH"/>
    <s v="CVS"/>
    <s v="Enterprise SBU"/>
    <d v="2024-02-01T00:00:00"/>
    <s v="Jan'24, Week 5"/>
    <s v="L1 Help Desk"/>
    <d v="2024-03-01T00:00:00"/>
    <s v="Feb'24, Week 4"/>
    <s v="CVS Health"/>
    <s v="CVS Health"/>
    <s v="Enterprise"/>
    <s v="Billable"/>
    <s v="Build"/>
  </r>
  <r>
    <x v="2"/>
    <x v="2"/>
    <s v="INDIA"/>
    <s v="INEMP6335"/>
    <s v="Meenakshi Muthu"/>
    <s v="Finvi"/>
    <s v="Payer Health Tech"/>
    <s v="Tech SBU"/>
    <d v="2023-10-09T00:00:00"/>
    <s v="Oct'23, Week 2"/>
    <s v="Intersystems"/>
    <d v="2024-03-01T00:00:00"/>
    <s v="Feb'24, Week 4"/>
    <s v="CDR Projects"/>
    <s v="CDR"/>
    <s v="CDR"/>
    <s v="Non Billable"/>
    <s v="Build"/>
  </r>
  <r>
    <x v="2"/>
    <x v="2"/>
    <s v="INDIA"/>
    <s v="INEMP5376"/>
    <s v="N Madhusudhan"/>
    <s v="EMIDs Talent Marketplace"/>
    <s v="Others"/>
    <s v="NA"/>
    <d v="2024-02-21T00:00:00"/>
    <s v="Feb'24, Week 3"/>
    <s v="Project Management(Consulting)"/>
    <d v="2024-03-01T00:00:00"/>
    <s v="Feb'24, Week 4"/>
    <s v="ICON"/>
    <s v="Life Sciences"/>
    <s v="Enterprise"/>
    <s v="Billable"/>
    <s v="Build"/>
  </r>
  <r>
    <x v="2"/>
    <x v="2"/>
    <s v="INDIA"/>
    <s v="INEMP6930"/>
    <s v="Pankaj Rawat"/>
    <s v="HEALTHCOMP"/>
    <s v="Payer Health Tech"/>
    <s v="Tech SBU"/>
    <d v="2024-01-01T00:00:00"/>
    <s v="Jan'24, Week 1"/>
    <s v=".NET"/>
    <d v="2024-03-01T00:00:00"/>
    <s v="Feb'24, Week 4"/>
    <s v="HealthComp"/>
    <s v="Payer Health Tech"/>
    <s v="Tech SBU"/>
    <s v="Billable"/>
    <s v="Build"/>
  </r>
  <r>
    <x v="2"/>
    <x v="2"/>
    <s v="INDIA"/>
    <s v="INEMP3394"/>
    <s v="Prasanna Gokada"/>
    <s v="Ensemble Health Partners"/>
    <s v="Provider Health Tech"/>
    <s v="Tech SBU"/>
    <d v="2024-03-01T00:00:00"/>
    <s v="Feb'24, Week 4"/>
    <s v="React"/>
    <d v="2024-03-01T00:00:00"/>
    <s v="Feb'24, Week 4"/>
    <s v="Cytel"/>
    <s v="Life Sciences Health Tech"/>
    <s v="Tech SBU"/>
    <s v="Billable"/>
    <s v="Build"/>
  </r>
  <r>
    <x v="2"/>
    <x v="2"/>
    <s v="INDIA"/>
    <s v="INEMP5597"/>
    <s v="Prashant Solanki"/>
    <s v="Ensemble Health Partners"/>
    <s v="Provider Health Tech"/>
    <s v="Tech SBU"/>
    <d v="2024-03-01T00:00:00"/>
    <s v="Feb'24, Week 4"/>
    <s v="HTML/CSS"/>
    <d v="2024-03-01T00:00:00"/>
    <s v="Feb'24, Week 4"/>
    <s v="Cytel"/>
    <s v="Life Sciences Health Tech"/>
    <s v="Tech SBU"/>
    <s v="Billable"/>
    <s v="Build"/>
  </r>
  <r>
    <x v="2"/>
    <x v="2"/>
    <s v="INDIA"/>
    <s v="INEMP2302"/>
    <s v="Ramanjulreddy Vemulreddy"/>
    <s v="CareCentrix Inc"/>
    <s v="Payer West"/>
    <s v="Enterprise SBU"/>
    <d v="2024-03-01T00:00:00"/>
    <s v="Feb'24, Week 4"/>
    <s v="ETL Testing"/>
    <d v="2024-03-04T00:00:00"/>
    <s v="Mar'24, Week 1"/>
    <s v="Uprise Health"/>
    <s v="ProviderTech"/>
    <s v="Tech SBU"/>
    <s v="Billable"/>
    <s v="Build"/>
  </r>
  <r>
    <x v="2"/>
    <x v="2"/>
    <s v="USA"/>
    <s v="USEMP578"/>
    <s v="Subash Chandrasekaran"/>
    <s v="HPMG"/>
    <s v="Payer Enterprise"/>
    <s v="Enterprise SBU"/>
    <d v="2024-03-01T00:00:00"/>
    <s v="Feb'24, Week 4"/>
    <s v=".NET"/>
    <d v="2024-03-04T00:00:00"/>
    <s v="Mar'24, Week 1"/>
    <s v="CVS Health"/>
    <s v="CVS Health"/>
    <s v="Enterprise"/>
    <s v="Billable"/>
    <s v="Build"/>
  </r>
  <r>
    <x v="2"/>
    <x v="2"/>
    <s v="INDIA"/>
    <s v="INEMP2637"/>
    <s v="Ranjeet Kumar Mahato"/>
    <s v="Ensemble Health Partners"/>
    <s v="Provider Health Tech"/>
    <s v="Tech SBU"/>
    <d v="2024-03-01T00:00:00"/>
    <s v="Feb'24, Week 4"/>
    <s v="QA Automation"/>
    <d v="2024-03-15T00:00:00"/>
    <s v="Mar'24, Week 2"/>
    <s v="Hansei"/>
    <s v="Health Technology"/>
    <s v="Health Technology"/>
    <s v="Billable"/>
    <s v="Build"/>
  </r>
  <r>
    <x v="2"/>
    <x v="2"/>
    <s v="USA"/>
    <s v="USEMP969"/>
    <s v="Nithya Chandrasekaran"/>
    <s v="CVS Health"/>
    <s v="CVS"/>
    <s v="Enterprise SBU"/>
    <d v="2024-02-19T00:00:00"/>
    <s v="Feb'24, Week 3"/>
    <s v="Product Owner"/>
    <d v="2024-03-06T00:00:00"/>
    <s v="Mar'24, Week 1"/>
    <s v="Episode Solutions"/>
    <s v="PayerTech"/>
    <s v="Tech SBU"/>
    <s v="Billable"/>
    <s v="Build"/>
  </r>
  <r>
    <x v="2"/>
    <x v="2"/>
    <s v="INDIA"/>
    <s v="INEMP4122"/>
    <s v="Ravi Krishnappa"/>
    <s v="Ensemble Health Partners"/>
    <s v="Provider Health Tech"/>
    <s v="Tech SBU"/>
    <d v="2024-03-01T00:00:00"/>
    <s v="Feb'24, Week 4"/>
    <s v="ASP.NET"/>
    <d v="2024-03-01T00:00:00"/>
    <s v="Feb'24, Week 4"/>
    <s v="Cytel"/>
    <s v="Life Sciences Health Tech"/>
    <s v="Tech SBU"/>
    <s v="Billable"/>
    <s v="Build"/>
  </r>
  <r>
    <x v="2"/>
    <x v="2"/>
    <s v="USA"/>
    <s v="USEMP906"/>
    <s v="Vijay Krishna"/>
    <s v="CVS HEALTH"/>
    <s v="CVS"/>
    <s v="Enterprise SBU"/>
    <d v="2024-03-01T00:00:00"/>
    <s v="Feb'24, Week 4"/>
    <s v="Informatica"/>
    <d v="2024-03-01T00:00:00"/>
    <s v="Feb'24, Week 4"/>
    <s v="CVS Health"/>
    <s v="CVS Health"/>
    <s v="Enterprise"/>
    <s v="Billable"/>
    <s v="Connect"/>
  </r>
  <r>
    <x v="2"/>
    <x v="2"/>
    <s v="INDIA"/>
    <s v="INEMP6568"/>
    <s v="Rijul Singla"/>
    <s v="CVS HEALTH"/>
    <s v="CVS"/>
    <s v="Enterprise SBU"/>
    <d v="2024-02-20T00:00:00"/>
    <s v="Feb'24, Week 3"/>
    <s v="Java"/>
    <d v="2024-03-01T00:00:00"/>
    <s v="Feb'24, Week 4"/>
    <s v="CVS Health"/>
    <s v="CVS Health"/>
    <s v="Enterprise"/>
    <s v="Billable"/>
    <s v="Build"/>
  </r>
  <r>
    <x v="2"/>
    <x v="2"/>
    <s v="USA"/>
    <s v="USEMP557"/>
    <s v="Karen Tuzza"/>
    <s v="Hill Physicians Medical Group"/>
    <s v="Payer Enterprise"/>
    <s v="Enterprise SBU"/>
    <d v="2024-01-16T00:00:00"/>
    <s v="Jan'24, Week 3"/>
    <s v="QNXT"/>
    <d v="2024-03-04T00:00:00"/>
    <s v="Mar'24, Week 1"/>
    <s v="DIGNITY HEALTH"/>
    <s v="Payer Enterprise"/>
    <s v="Enterprise"/>
    <s v="Billable"/>
    <s v="Build"/>
  </r>
  <r>
    <x v="2"/>
    <x v="2"/>
    <s v="INDIA"/>
    <s v="INEMP2991"/>
    <s v="Sailesh Kumar Maharatha"/>
    <s v="Cytel"/>
    <s v="Life Sciences Health Tech"/>
    <s v="Tech SBU"/>
    <d v="2024-01-01T00:00:00"/>
    <s v="Jan'24, Week 1"/>
    <s v="QA Manual"/>
    <d v="2024-03-08T00:00:00"/>
    <s v="Mar'24, Week 1"/>
    <s v="ICON"/>
    <s v="Life Sciences"/>
    <s v="Enterprise"/>
    <s v="Billable"/>
    <s v="Build"/>
  </r>
  <r>
    <x v="2"/>
    <x v="3"/>
    <s v="INDIA"/>
    <s v="INEMP1177"/>
    <s v="Saurabh Rana"/>
    <s v="Ensemble Health Partners"/>
    <s v="Provider Health Tech"/>
    <s v="Tech SBU"/>
    <d v="2024-03-01T00:00:00"/>
    <s v="Feb'24, Week 4"/>
    <s v=".Net"/>
    <d v="2024-03-01T00:00:00"/>
    <s v="Feb'24, Week 4"/>
    <s v="Cytel - 50% allocation"/>
    <s v="Life Sciences Health Tech"/>
    <s v="Tech SBU"/>
    <s v="Billable"/>
    <s v="Build"/>
  </r>
  <r>
    <x v="2"/>
    <x v="2"/>
    <s v="INDIA"/>
    <s v="INEMP6541"/>
    <s v="Shruti Pradeep Khose"/>
    <s v="CVS HEALTH"/>
    <s v="CVS"/>
    <s v="Enterprise SBU"/>
    <d v="2024-02-20T00:00:00"/>
    <s v="Feb'24, Week 3"/>
    <s v="Hadoop Big Data Stack"/>
    <d v="2024-03-06T00:00:00"/>
    <s v="Mar'24, Week 1"/>
    <s v="CVS Health"/>
    <s v="CVS Health"/>
    <s v="Enterprise"/>
    <s v="Billable"/>
    <s v="Connect"/>
  </r>
  <r>
    <x v="2"/>
    <x v="2"/>
    <s v="USA"/>
    <s v="USEMP429"/>
    <s v="Soumyakanta Jena Shuvasri"/>
    <s v="CVS HEALTH"/>
    <s v="CVS"/>
    <s v="Enterprise SBU"/>
    <d v="2024-03-09T00:00:00"/>
    <s v="Mar'24, Week 1"/>
    <s v="Hadoop Big Data Stack"/>
    <d v="2024-03-16T00:00:00"/>
    <s v="Mar'24, Week 2"/>
    <s v="Gainwell Technologies"/>
    <s v="Payer Health Tech"/>
    <s v="Tech SBU"/>
    <s v="Billable"/>
    <s v="Connect"/>
  </r>
  <r>
    <x v="2"/>
    <x v="2"/>
    <s v="INDIA"/>
    <s v="INEMP3101"/>
    <s v="Sneha"/>
    <s v="Neighborhood Health Plan of Rhode Island"/>
    <s v="Payer East"/>
    <s v="Enterprise SBU"/>
    <d v="2024-01-01T00:00:00"/>
    <s v="Jan'24, Week 1"/>
    <s v="QA Manual"/>
    <d v="2024-03-01T00:00:00"/>
    <s v="Feb'24, Week 4"/>
    <s v="Neighborhood Health Plan of Rhode Island"/>
    <s v="Payer East"/>
    <s v="Enterprise"/>
    <s v="Non Billable"/>
    <s v="Build"/>
  </r>
  <r>
    <x v="2"/>
    <x v="2"/>
    <s v="ROMANIA"/>
    <s v="ROCON001"/>
    <s v="Akash Radia"/>
    <s v="Prime Therapeutics"/>
    <s v="Payer Enterprise"/>
    <s v="Enterprise SBU"/>
    <d v="2024-02-24T00:00:00"/>
    <s v="Feb'24, Week 3"/>
    <s v="User Research"/>
    <d v="2024-03-01T00:00:00"/>
    <s v="Feb'24, Week 4"/>
    <s v="Gainwell Technologies"/>
    <s v="Payer Health Tech"/>
    <s v="Tech SBU"/>
    <s v="Billable"/>
    <s v="Design"/>
  </r>
  <r>
    <x v="2"/>
    <x v="3"/>
    <s v="USA"/>
    <s v="USEMP713"/>
    <s v="Kanhaiya Kumar"/>
    <s v="CVS HEALTH"/>
    <s v="CVS"/>
    <s v="Enterprise SBU"/>
    <d v="2024-01-04T00:00:00"/>
    <s v="Jan'24, Week 2"/>
    <s v="Project Management(Consulting)"/>
    <d v="2024-03-01T00:00:00"/>
    <s v="Feb'24, Week 4"/>
    <s v="Verisma"/>
    <s v="ProviderTech"/>
    <s v="Tech SBU"/>
    <s v="Billable"/>
    <s v="Build"/>
  </r>
  <r>
    <x v="2"/>
    <x v="2"/>
    <s v="INDIA"/>
    <s v="INEMP7003"/>
    <s v="Sonia Devi"/>
    <s v="CVS HEALTH"/>
    <s v="CVS"/>
    <s v="Enterprise SBU"/>
    <d v="2024-01-01T00:00:00"/>
    <s v="Jan'24, Week 1"/>
    <s v=".NET"/>
    <d v="2024-03-01T00:00:00"/>
    <s v="Feb'24, Week 4"/>
    <s v="EPulse AI"/>
    <s v="Others"/>
    <s v="NA"/>
    <s v="Non Billable"/>
    <s v="Build"/>
  </r>
  <r>
    <x v="2"/>
    <x v="2"/>
    <s v="INDIA"/>
    <s v="INEMP2293"/>
    <s v="Sridharan Santhanam"/>
    <s v="MatrixCare"/>
    <s v="Others"/>
    <s v="NA"/>
    <d v="2023-11-03T00:00:00"/>
    <s v="Oct'23, Week 5"/>
    <s v=".NET"/>
    <d v="2024-03-01T00:00:00"/>
    <s v="Feb'24, Week 4"/>
    <s v="EPulse AI"/>
    <s v="Others"/>
    <s v="NA"/>
    <s v="Non Billable"/>
    <s v="Build"/>
  </r>
  <r>
    <x v="2"/>
    <x v="2"/>
    <s v="INDIA"/>
    <s v="INEMP3742"/>
    <s v="Sukhmani Khan"/>
    <s v="Cytel"/>
    <s v="Life Sciences Health Tech"/>
    <s v="Tech SBU"/>
    <d v="2024-01-01T00:00:00"/>
    <s v="Jan'24, Week 1"/>
    <s v="QA Automation"/>
    <d v="2024-03-06T00:00:00"/>
    <s v="Mar'24, Week 1"/>
    <s v="CDR Projects"/>
    <s v="CDR"/>
    <s v="CDR"/>
    <s v="Billable"/>
    <s v="Build"/>
  </r>
  <r>
    <x v="2"/>
    <x v="2"/>
    <s v="INDIA"/>
    <s v="INEMP5660"/>
    <s v="Sunpreet Singh"/>
    <s v="Finvi"/>
    <s v="Payer Health Tech"/>
    <s v="Tech SBU"/>
    <d v="2024-03-01T00:00:00"/>
    <s v="Mar'24, Week 2"/>
    <s v="ReactNative"/>
    <d v="2024-03-01T00:00:00"/>
    <s v="Feb'24, Week 4"/>
    <s v="R1"/>
    <s v="ProviderTech"/>
    <s v="Tech SBU"/>
    <s v="Billable"/>
    <s v="Build"/>
  </r>
  <r>
    <x v="2"/>
    <x v="2"/>
    <s v="USA"/>
    <s v="USEMP885"/>
    <s v="Sridhar Lanka"/>
    <s v="CVS HEALTH"/>
    <s v="CVS"/>
    <s v="Enterprise SBU"/>
    <d v="2024-03-01T00:00:00"/>
    <s v="Feb'24, Week 4"/>
    <s v="Pentaho, ETL, SQL"/>
    <d v="2024-03-12T00:00:00"/>
    <s v="Mar'24, Week 2"/>
    <s v="CVS Health"/>
    <s v="CVS Health"/>
    <s v="Enterprise"/>
    <s v="Billable"/>
    <s v="Connect"/>
  </r>
  <r>
    <x v="2"/>
    <x v="2"/>
    <s v="INDIA"/>
    <s v="INEMP531"/>
    <s v="Thiyagarajan Palanisamy"/>
    <s v="CVS HEALTH"/>
    <s v="CVS"/>
    <s v="Enterprise SBU"/>
    <d v="2024-02-20T00:00:00"/>
    <s v="Feb'24, Week 3"/>
    <s v="Business Analyst"/>
    <d v="2024-03-01T00:00:00"/>
    <s v="Feb'24, Week 4"/>
    <s v="CVS Health"/>
    <s v="CVS Health"/>
    <s v="Enterprise"/>
    <s v="Billable"/>
    <s v="Build"/>
  </r>
  <r>
    <x v="2"/>
    <x v="2"/>
    <s v="INDIA"/>
    <s v="INEMP5673"/>
    <s v="Vaishali Tanwar"/>
    <s v="Un-available Pool"/>
    <s v="Un-available Pool"/>
    <s v="Un-available Pool"/>
    <d v="2024-03-13T00:00:00"/>
    <s v="Mar'24, Week 2"/>
    <s v="Angular"/>
    <d v="2024-03-13T00:00:00"/>
    <s v="Mar'24, Week 2"/>
    <s v="Vatica Health Inc"/>
    <s v="PayerTech"/>
    <s v="Tech SBU"/>
    <s v="Billable"/>
    <s v="Build"/>
  </r>
  <r>
    <x v="2"/>
    <x v="2"/>
    <s v="CANADA"/>
    <s v="CAEMP121"/>
    <s v="Artur Hovhannisyan"/>
    <s v="Sobeys Capital Inc."/>
    <s v="Others"/>
    <s v="NA"/>
    <d v="2024-02-19T00:00:00"/>
    <s v="Feb'24, Week 3"/>
    <s v=".NET"/>
    <d v="2024-03-13T00:00:00"/>
    <s v="Mar'24, Week 2"/>
    <s v="LIVANOVA "/>
    <s v="Health Technology"/>
    <s v="Health Technology"/>
    <s v="Billable"/>
    <s v="Build"/>
  </r>
  <r>
    <x v="2"/>
    <x v="2"/>
    <s v="CANADA"/>
    <s v="CAEMP038"/>
    <s v="Selom Ofori"/>
    <s v="LIVANOVA "/>
    <s v="Health Technology"/>
    <s v="Health Technology"/>
    <d v="2024-03-01T00:00:00"/>
    <s v="Feb'24, Week 4"/>
    <s v="React"/>
    <d v="2024-03-13T00:00:00"/>
    <s v="Mar'24, Week 2"/>
    <s v="LIVANOVA "/>
    <s v="Health Technology"/>
    <s v="Health Technology"/>
    <s v="Billable"/>
    <s v="Build"/>
  </r>
  <r>
    <x v="2"/>
    <x v="2"/>
    <s v="USA"/>
    <s v="USEMP870"/>
    <s v="Joaquin Sebastian Leido"/>
    <s v="HPMG"/>
    <s v="Payer Enterprise"/>
    <m/>
    <d v="2024-03-01T00:00:00"/>
    <s v="Feb'24, Week 4"/>
    <s v="QNXT"/>
    <d v="2024-03-11T00:00:00"/>
    <s v="Mar'24, Week 2"/>
    <s v="CIGNA"/>
    <s v="Payer East"/>
    <s v="Enterprise"/>
    <s v="Billable"/>
    <s v="Build"/>
  </r>
  <r>
    <x v="2"/>
    <x v="2"/>
    <s v="INDIA"/>
    <s v="INEMP515"/>
    <s v="Vinod Kumar Bhaskarachari"/>
    <s v="EMIDs Talent Marketplace"/>
    <s v="Others"/>
    <s v="NA"/>
    <d v="2024-02-21T00:00:00"/>
    <s v="Feb'24, Week 3"/>
    <s v=".NET"/>
    <d v="2024-03-01T00:00:00"/>
    <s v="Feb'24, Week 4"/>
    <s v="Gainwell Technologies"/>
    <s v="Payer Health Tech"/>
    <s v="Tech SBU"/>
    <s v="Billable"/>
    <s v="Build"/>
  </r>
  <r>
    <x v="2"/>
    <x v="2"/>
    <s v="CANADA"/>
    <s v="CAEMP055"/>
    <s v="Caroline Zenss"/>
    <s v="Prime Therapeutics"/>
    <s v="Payer Enterprise"/>
    <s v="Enterprise SBU"/>
    <d v="2024-02-24T00:00:00"/>
    <s v="Feb'24, Week 3"/>
    <s v="UX Design"/>
    <d v="2024-03-18T00:00:00"/>
    <s v="Mar'24, Week 3"/>
    <s v="Hansei"/>
    <s v="Health Technology"/>
    <s v="Health Technology"/>
    <s v="Billable"/>
    <s v="Design"/>
  </r>
  <r>
    <x v="2"/>
    <x v="2"/>
    <s v="INDIA"/>
    <s v="INEMP5102"/>
    <s v="Deepak Kumar Tomar"/>
    <s v="CVS HEALTH"/>
    <s v="CVS"/>
    <s v="Enterprise SBU"/>
    <d v="2023-11-16T00:00:00"/>
    <s v="Nov'23, Week 2"/>
    <s v="Dev Ops"/>
    <d v="2024-03-18T00:00:00"/>
    <s v="Mar'24, Week 3"/>
    <s v="Gainwell Technologies"/>
    <s v="Payer Health Tech"/>
    <s v="Tech SBU"/>
    <s v="Billable"/>
    <s v="Build"/>
  </r>
  <r>
    <x v="2"/>
    <x v="2"/>
    <s v="INDIA"/>
    <s v="INEMP4480"/>
    <s v="Shruthi Sumanth Avadhoot"/>
    <s v="Un-available Pool"/>
    <s v="Un-available Pool"/>
    <s v="Un-available Pool"/>
    <d v="2024-03-18T00:00:00"/>
    <s v="Mar'24, Week 3"/>
    <s v="QA Manual"/>
    <d v="2024-03-18T00:00:00"/>
    <s v="Mar'24, Week 3"/>
    <s v="Neighborhood Health Plan of Rhode Island"/>
    <s v="Payer East"/>
    <s v="Enterprise"/>
    <s v="Billable"/>
    <s v="Connect"/>
  </r>
  <r>
    <x v="2"/>
    <x v="2"/>
    <s v="INDIA"/>
    <s v="INEMP7430"/>
    <s v="Patlolla Shiva Kumar"/>
    <s v="Proactive Hire"/>
    <s v="Proactive Hire"/>
    <s v="Proactive Hire"/>
    <d v="2024-03-11T00:00:00"/>
    <s v="Mar'24, Week 2"/>
    <s v="UI Path"/>
    <d v="2024-03-12T00:00:00"/>
    <s v="Mar'24, Week 2"/>
    <s v="CVS Health"/>
    <s v="CVS Health"/>
    <s v="Enterprise"/>
    <s v="Billable"/>
    <s v="Connect"/>
  </r>
  <r>
    <x v="2"/>
    <x v="2"/>
    <s v="INDIA"/>
    <s v="INEMP5415"/>
    <s v="Dharitri Mohapatra"/>
    <s v="Ensemble Health Partners"/>
    <s v="Provider Health Tech"/>
    <s v="Tech SBU"/>
    <d v="2024-03-01T00:00:00"/>
    <s v="Feb'24, Week 4"/>
    <s v="QA Automation"/>
    <d v="2024-03-19T00:00:00"/>
    <s v="Mar'24, Week 3"/>
    <s v="Vatica Health Inc"/>
    <s v="PayerTech"/>
    <s v="Tech SBU"/>
    <s v="Billable"/>
    <s v="Build"/>
  </r>
  <r>
    <x v="2"/>
    <x v="2"/>
    <s v="INDIA"/>
    <s v="INEMP7340"/>
    <s v="Ajith Kumar R"/>
    <s v="Humana"/>
    <s v="Payer East"/>
    <s v="Enterprise SBU"/>
    <d v="2024-02-01T00:00:00"/>
    <s v="Jan'24, Week 5"/>
    <s v="QA Automation"/>
    <d v="2024-03-22T00:00:00"/>
    <s v="Mar'24, Week 3"/>
    <s v="R1"/>
    <s v="ProviderTech"/>
    <s v="Tech SBU"/>
    <s v="Billable"/>
    <s v="Build"/>
  </r>
  <r>
    <x v="2"/>
    <x v="2"/>
    <s v="INDIA"/>
    <s v="INEMP5902"/>
    <s v="Amit Baral"/>
    <s v="PricewaterhouseCoopers LLP"/>
    <s v="Others"/>
    <s v="NA"/>
    <d v="2023-12-30T00:00:00"/>
    <s v="Dec'23, Week 4"/>
    <s v="QA Manual"/>
    <d v="2024-03-26T00:00:00"/>
    <s v="Mar'24, Week 4"/>
    <s v="IQVIA"/>
    <s v="Life Sciences Enterprise"/>
    <s v="Enterprise"/>
    <s v="Billable"/>
    <s v="Build"/>
  </r>
  <r>
    <x v="2"/>
    <x v="2"/>
    <s v="INDIA"/>
    <s v="INEMP3190"/>
    <s v="Kavyashree Ahobalapathi Jakkenahalli"/>
    <s v="Humana"/>
    <s v="Payer East"/>
    <s v="Enterprise SBU"/>
    <d v="2023-12-27T00:00:00"/>
    <s v="Dec'23, Week 4"/>
    <s v="QA Manual"/>
    <d v="2024-03-26T00:00:00"/>
    <s v="Mar'24, Week 4"/>
    <s v="IQVIA"/>
    <s v="Life Sciences Enterprise"/>
    <s v="Enterprise"/>
    <s v="Billable"/>
    <s v="Build"/>
  </r>
  <r>
    <x v="2"/>
    <x v="2"/>
    <s v="USA"/>
    <s v="USEMP953"/>
    <s v="Melner  Benzigar"/>
    <s v="CVS HEALTH"/>
    <s v="CVS"/>
    <s v="Enterprise SBU"/>
    <d v="2024-01-01T00:00:00"/>
    <s v="Jan'24, Week 1"/>
    <s v=" GCP"/>
    <d v="2024-03-19T00:00:00"/>
    <s v="Mar'24, Week 3"/>
    <s v="Humana"/>
    <s v="Payer East"/>
    <s v="Enterprise"/>
    <s v="Billable"/>
    <s v="Connect"/>
  </r>
  <r>
    <x v="2"/>
    <x v="2"/>
    <s v="USA"/>
    <s v="USEMP802"/>
    <s v="Evgeny Losev "/>
    <s v="Humana"/>
    <s v="Payer East"/>
    <s v="Enterprise SBU"/>
    <d v="2024-01-01T00:00:00"/>
    <s v="Jan'24, Week 1"/>
    <s v="Scala"/>
    <d v="2024-03-19T00:00:00"/>
    <s v="Mar'24, Week 3"/>
    <s v="Humana"/>
    <s v="Payer East"/>
    <s v="Enterprise"/>
    <s v="Billable"/>
    <s v="Connect"/>
  </r>
  <r>
    <x v="2"/>
    <x v="2"/>
    <s v="INDIA"/>
    <s v="INEMP7339"/>
    <s v="Menega Kishore Kumar"/>
    <s v="UpHealth"/>
    <s v="ProviderTech"/>
    <s v="Tech SBU"/>
    <d v="2023-12-16T00:00:00"/>
    <s v="Dec'23, Week 2"/>
    <s v="Devops"/>
    <d v="2024-03-26T00:00:00"/>
    <s v="Mar'24, Week 4"/>
    <s v="Hansei"/>
    <s v="Health Technology"/>
    <s v="Health Technology"/>
    <s v="Billable"/>
    <s v="Connect"/>
  </r>
  <r>
    <x v="2"/>
    <x v="2"/>
    <s v="INDIA"/>
    <s v="INEMP5049"/>
    <s v="Ayishabibi Gadagoli"/>
    <s v="Finvi"/>
    <s v="Health Technology"/>
    <s v="Health Technology"/>
    <d v="2024-02-17T00:00:00"/>
    <s v="Feb'24, Week 2"/>
    <s v="QA Automation"/>
    <d v="2024-03-26T00:00:00"/>
    <s v="Mar'24, Week 4"/>
    <s v="Humana"/>
    <s v="Payer East"/>
    <s v="Enterprise"/>
    <s v="Billable"/>
    <s v="Build"/>
  </r>
  <r>
    <x v="2"/>
    <x v="5"/>
    <s v="INDIA"/>
    <s v="INEMP6191"/>
    <s v="Nagarjuna Pasam"/>
    <s v="IQVIA"/>
    <s v="Life Sciences Enterprise"/>
    <s v="Enterprise SBU"/>
    <d v="2023-07-01T00:00:00"/>
    <s v="Jun'23, Week 4"/>
    <s v="Tableau"/>
    <d v="2024-03-01T00:00:00"/>
    <s v="Feb'24, Week 4"/>
    <m/>
    <m/>
    <m/>
    <m/>
    <s v="Connect"/>
  </r>
  <r>
    <x v="2"/>
    <x v="5"/>
    <s v="INDIA"/>
    <s v="INEMP7037"/>
    <s v="Muppavarapu Siva Krishna"/>
    <s v="IQVIA"/>
    <s v="Life Sciences Enterprise"/>
    <s v="Enterprise SBU"/>
    <d v="2023-05-17T00:00:00"/>
    <s v="May'23, Week 3"/>
    <s v="Oracle"/>
    <d v="2024-03-08T00:00:00"/>
    <s v="Mar'24, Week 1"/>
    <m/>
    <m/>
    <m/>
    <m/>
    <s v="Build"/>
  </r>
  <r>
    <x v="2"/>
    <x v="5"/>
    <s v="INDIA"/>
    <s v="INEMP6240"/>
    <s v="S Nagarjuna"/>
    <s v="Millenniapay"/>
    <s v="Payer Health Tech"/>
    <s v="Tech SBU"/>
    <d v="2023-06-29T00:00:00"/>
    <s v="June'23, Week 3"/>
    <s v="SSIS, SSRS"/>
    <d v="2024-03-11T00:00:00"/>
    <s v="Mar'24, Week 2"/>
    <m/>
    <m/>
    <m/>
    <m/>
    <s v="Connect"/>
  </r>
  <r>
    <x v="2"/>
    <x v="5"/>
    <s v="INDIA"/>
    <s v="INEMP6383"/>
    <s v="Shashi B P"/>
    <s v="CVS Health"/>
    <s v="CVS"/>
    <s v="Enterprise SBU"/>
    <d v="2023-06-15T00:00:00"/>
    <s v="June'23, Week 2"/>
    <s v="Java"/>
    <d v="2024-03-08T00:00:00"/>
    <s v="Mar'24, Week 1"/>
    <m/>
    <m/>
    <m/>
    <m/>
    <s v="Build"/>
  </r>
  <r>
    <x v="2"/>
    <x v="5"/>
    <s v="INDIA"/>
    <s v="INEMP6057"/>
    <s v="Raghavendra Kolli"/>
    <s v="UpHealth"/>
    <s v="ProviderTech"/>
    <s v="Tech SBU"/>
    <d v="2023-05-11T00:00:00"/>
    <s v="May'23, Week 4"/>
    <s v="Dev Ops"/>
    <d v="2024-03-11T00:00:00"/>
    <s v="Mar'24, Week 2"/>
    <m/>
    <m/>
    <m/>
    <m/>
    <s v="Build"/>
  </r>
  <r>
    <x v="2"/>
    <x v="5"/>
    <s v="INDIA"/>
    <s v="INEMP4758"/>
    <s v="Fathimath Sadeeqa"/>
    <s v="Un-available Pool"/>
    <s v="Un-available Pool"/>
    <s v="Un-available Pool"/>
    <d v="2023-08-01T00:00:00"/>
    <s v="July'23, Week 5"/>
    <s v="PHP/Laravel/Codeigniter/CakePHP"/>
    <d v="2024-03-11T00:00:00"/>
    <s v="Mar'24, Week 2"/>
    <m/>
    <m/>
    <m/>
    <m/>
    <s v="Build"/>
  </r>
  <r>
    <x v="2"/>
    <x v="5"/>
    <s v="INDIA"/>
    <s v="INEMP5363"/>
    <s v="Ramyatejasri Bontha"/>
    <s v="Project AB - Corelake Product Development"/>
    <s v="Others"/>
    <s v="NA"/>
    <d v="2023-11-04T00:00:00"/>
    <s v="Oct'23, Week 5"/>
    <s v="Devops"/>
    <d v="2024-03-11T00:00:00"/>
    <s v="Mar'24, Week 2"/>
    <m/>
    <m/>
    <m/>
    <m/>
    <s v="Build"/>
  </r>
  <r>
    <x v="2"/>
    <x v="5"/>
    <s v="USA"/>
    <s v="USEMP937"/>
    <s v="Prabhakar  Ojha"/>
    <s v="Humana"/>
    <s v="Payer East"/>
    <s v="Enterprise SBU"/>
    <d v="2023-11-25T00:00:00"/>
    <s v="Nov'23, Week 3"/>
    <s v="Java"/>
    <d v="2024-03-12T00:00:00"/>
    <s v="Mar'24, Week 2"/>
    <m/>
    <m/>
    <m/>
    <m/>
    <s v="Build"/>
  </r>
  <r>
    <x v="2"/>
    <x v="5"/>
    <s v="USA"/>
    <s v="USEMP947"/>
    <s v="Chandra Sekhar Rao Alaparthi"/>
    <s v="Humana"/>
    <s v="Payer East"/>
    <s v="Enterprise SBU"/>
    <d v="2023-11-18T00:00:00"/>
    <s v="Nov'23, Week 2"/>
    <s v="Java"/>
    <d v="2024-03-12T00:00:00"/>
    <s v="Mar'24, Week 2"/>
    <m/>
    <m/>
    <m/>
    <m/>
    <s v="Build"/>
  </r>
  <r>
    <x v="2"/>
    <x v="5"/>
    <s v="USA"/>
    <s v="USEMP939"/>
    <s v="Rosalind Panda"/>
    <s v="Humana"/>
    <s v="Payer East"/>
    <s v="Enterprise SBU"/>
    <d v="2023-11-18T00:00:00"/>
    <s v="Nov'23, Week 2"/>
    <s v="React"/>
    <d v="2024-03-12T00:00:00"/>
    <s v="Mar'24, Week 2"/>
    <m/>
    <m/>
    <m/>
    <m/>
    <s v="Build"/>
  </r>
  <r>
    <x v="2"/>
    <x v="5"/>
    <s v="USA"/>
    <s v="USEMP938"/>
    <s v="John Dalton Wall"/>
    <s v="Humana"/>
    <s v="Payer East"/>
    <s v="Enterprise SBU"/>
    <d v="2023-11-18T00:00:00"/>
    <s v="Nov'23, Week 2"/>
    <s v="React"/>
    <d v="2024-03-12T00:00:00"/>
    <s v="Mar'24, Week 2"/>
    <m/>
    <m/>
    <m/>
    <m/>
    <s v="Build"/>
  </r>
  <r>
    <x v="2"/>
    <x v="5"/>
    <s v="USA"/>
    <s v="USEMP941"/>
    <s v="Kishore  Yechangunja"/>
    <s v="Humana"/>
    <s v="Payer East"/>
    <s v="Enterprise SBU"/>
    <d v="2023-11-28T00:00:00"/>
    <s v="Nov'23, Week 4"/>
    <s v="React"/>
    <d v="2024-03-12T00:00:00"/>
    <s v="Mar'24, Week 2"/>
    <m/>
    <m/>
    <m/>
    <m/>
    <s v="Build"/>
  </r>
  <r>
    <x v="2"/>
    <x v="5"/>
    <s v="INDIA"/>
    <s v="INEMP3776"/>
    <s v="Sahul Hameed Nagoor Ghani"/>
    <s v="CVS HEALTH"/>
    <s v="CVS"/>
    <s v="Enterprise SBU"/>
    <d v="2023-10-01T00:00:00"/>
    <s v="Sep'23, Week 4"/>
    <s v="Tableau"/>
    <d v="2024-03-13T00:00:00"/>
    <s v="Mar'24, Week 2"/>
    <m/>
    <m/>
    <m/>
    <m/>
    <s v="Build"/>
  </r>
  <r>
    <x v="2"/>
    <x v="5"/>
    <s v="INDIA"/>
    <s v="INEMP3921"/>
    <s v="Trupti Kulkarni"/>
    <s v="Un-available Pool"/>
    <s v="Un-available Pool"/>
    <s v="Un-available Pool"/>
    <d v="2023-11-16T00:00:00"/>
    <s v="Nov'23, Week 2"/>
    <s v="QA Manual"/>
    <d v="2024-03-15T00:00:00"/>
    <s v="Mar'24, Week 2"/>
    <m/>
    <m/>
    <m/>
    <m/>
    <s v="Build"/>
  </r>
  <r>
    <x v="2"/>
    <x v="5"/>
    <s v="INDIA"/>
    <s v="INEMP7285"/>
    <s v="Karthik M"/>
    <s v="Neighborhood Health Plan of Rhode Island"/>
    <s v="Payer East"/>
    <s v="Enterprise SBU"/>
    <d v="2023-12-01T00:00:00"/>
    <s v="Nov'23, Week 4"/>
    <s v="QA Manual"/>
    <d v="2024-03-15T00:00:00"/>
    <s v="Mar'24, Week 2"/>
    <m/>
    <m/>
    <m/>
    <m/>
    <s v="Build"/>
  </r>
  <r>
    <x v="2"/>
    <x v="5"/>
    <s v="INDIA"/>
    <s v="INEMP6497"/>
    <s v="Nithin K Nelson"/>
    <s v="Neighborhood Health Plan of Rhode Island"/>
    <s v="Payer East"/>
    <s v="Enterprise SBU"/>
    <d v="2024-01-02T00:00:00"/>
    <s v="Jan'24, Week 1"/>
    <s v=".NET"/>
    <d v="2024-03-15T00:00:00"/>
    <s v="Mar'24, Week 2"/>
    <m/>
    <m/>
    <m/>
    <m/>
    <s v="Build"/>
  </r>
  <r>
    <x v="2"/>
    <x v="5"/>
    <s v="INDIA"/>
    <s v="INEMP7331"/>
    <s v="Pole Rishitha Reddy"/>
    <s v="Healthcomp"/>
    <s v="Payer Health Tech"/>
    <s v="Tech SBU"/>
    <d v="2024-01-01T00:00:00"/>
    <s v="Jan'24, Week 1"/>
    <s v="SSIS, SSRS"/>
    <d v="2024-03-15T00:00:00"/>
    <s v="Mar'24, Week 2"/>
    <m/>
    <m/>
    <m/>
    <m/>
    <s v="Connect"/>
  </r>
  <r>
    <x v="2"/>
    <x v="5"/>
    <s v="INDIA"/>
    <s v="INEMP5414"/>
    <s v="Gaurav Singh Jantwal"/>
    <s v="HEALTHCOMP"/>
    <s v="Payer Health Tech"/>
    <s v="Tech SBU"/>
    <d v="2024-01-01T00:00:00"/>
    <s v="Jan'24, Week 1"/>
    <s v=".NET"/>
    <d v="2024-03-15T00:00:00"/>
    <s v="Mar'24, Week 2"/>
    <m/>
    <m/>
    <m/>
    <m/>
    <s v="Build"/>
  </r>
  <r>
    <x v="2"/>
    <x v="5"/>
    <s v="INDIA"/>
    <s v="INEMP6703"/>
    <s v="Atul Gaikwad"/>
    <s v="PricewaterhouseCoopers LLP"/>
    <s v="Others"/>
    <s v="NA"/>
    <d v="2023-12-30T00:00:00"/>
    <s v="Dec'23, Week 4"/>
    <s v="QA Automation"/>
    <d v="2024-03-15T00:00:00"/>
    <s v="Mar'24, Week 2"/>
    <m/>
    <m/>
    <m/>
    <m/>
    <s v="Build"/>
  </r>
  <r>
    <x v="2"/>
    <x v="5"/>
    <s v="CANADA"/>
    <s v="CACON139"/>
    <s v="Dave  Kramer"/>
    <s v="Sobeys Capital Inc."/>
    <s v="Others"/>
    <s v="NA"/>
    <d v="2024-03-09T00:00:00"/>
    <s v="Mar'24, Week 2"/>
    <s v="UX Design"/>
    <d v="2024-03-15T00:00:00"/>
    <s v="Mar'24, Week 2"/>
    <s v=" "/>
    <s v=" "/>
    <s v=" "/>
    <s v=" "/>
    <s v="Design"/>
  </r>
  <r>
    <x v="2"/>
    <x v="5"/>
    <s v="INDIA"/>
    <s v="INEMP5591"/>
    <s v="Prachi Sharma"/>
    <s v="Cytel"/>
    <s v="Life Sciences Health Tech"/>
    <s v="Tech SBU"/>
    <d v="2024-03-10T00:00:00"/>
    <s v="Mar'24, Week 1"/>
    <s v="Python"/>
    <d v="2024-03-22T00:00:00"/>
    <s v="Mar'24, Week 3"/>
    <m/>
    <m/>
    <m/>
    <m/>
    <s v="Build"/>
  </r>
  <r>
    <x v="2"/>
    <x v="5"/>
    <s v="INDIA"/>
    <s v="INEMP6794"/>
    <s v="Vaibhav Garg"/>
    <s v="PricewaterhouseCoopers LLP"/>
    <s v="Others"/>
    <s v="NA"/>
    <d v="2024-03-15T00:00:00"/>
    <s v="Mar'24, Week 2"/>
    <s v=".NET"/>
    <d v="2024-03-22T00:00:00"/>
    <s v="Mar'24, Week 3"/>
    <m/>
    <m/>
    <m/>
    <m/>
    <s v="Build"/>
  </r>
  <r>
    <x v="2"/>
    <x v="5"/>
    <s v="USA"/>
    <s v="USEMP800"/>
    <s v="Kathy Reames"/>
    <s v="HPMG"/>
    <s v="Payer Enterprise"/>
    <m/>
    <d v="2024-03-01T00:00:00"/>
    <s v="Feb'24, Week 4"/>
    <s v="QNXT"/>
    <d v="2024-03-22T00:00:00"/>
    <s v="Mar'24, Week 3"/>
    <m/>
    <m/>
    <m/>
    <m/>
    <s v="Build"/>
  </r>
  <r>
    <x v="2"/>
    <x v="5"/>
    <s v="CANADA"/>
    <s v="CAEMP106"/>
    <s v="Sam Tshering Surkhang"/>
    <s v="R&amp;D - SR&amp;ED"/>
    <s v="NA"/>
    <s v="NA"/>
    <d v="2024-02-01T00:00:00"/>
    <s v="Jan'24, Week 5"/>
    <s v="Cloud Ops - AWS, Azure, or GCP"/>
    <d v="2024-03-26T00:00:00"/>
    <s v="Mar'24, Week 4"/>
    <m/>
    <m/>
    <m/>
    <m/>
    <s v="Build"/>
  </r>
  <r>
    <x v="2"/>
    <x v="5"/>
    <s v="INDIA"/>
    <s v="INEMP5025"/>
    <s v="Rohit Jasrotia"/>
    <s v="Healthcomp"/>
    <s v="Payer Health Tech"/>
    <s v="Tech SBU"/>
    <d v="2024-01-01T00:00:00"/>
    <s v="Jan'24, Week 1"/>
    <s v=".NET"/>
    <d v="2024-03-28T00:00:00"/>
    <s v="Mar'24, Week 4"/>
    <m/>
    <m/>
    <m/>
    <m/>
    <s v="Build"/>
  </r>
  <r>
    <x v="2"/>
    <x v="5"/>
    <s v="INDIA"/>
    <s v="INEMP5423"/>
    <s v="Deepak Kumar Singh"/>
    <s v="CVS Health"/>
    <s v="CVS"/>
    <s v="Enterprise SBU"/>
    <d v="2024-02-09T00:00:00"/>
    <s v="Feb'24, Week 2"/>
    <s v="ASP.NET"/>
    <d v="2024-03-28T00:00:00"/>
    <s v="Mar'24, Week 4"/>
    <m/>
    <m/>
    <m/>
    <m/>
    <s v="Build"/>
  </r>
  <r>
    <x v="2"/>
    <x v="5"/>
    <s v="INDIA"/>
    <s v="INEMP5660"/>
    <s v="Sunpreet Singh"/>
    <s v="R1"/>
    <s v="Payer Health Tech"/>
    <s v="Tech SBU"/>
    <d v="2024-03-26T00:00:00"/>
    <s v="Mar'24, Week 4"/>
    <s v="ReactNative"/>
    <d v="2024-03-29T00:00:00"/>
    <s v="Mar'24, Week 4"/>
    <m/>
    <m/>
    <m/>
    <m/>
    <s v="Build"/>
  </r>
  <r>
    <x v="3"/>
    <x v="0"/>
    <s v="INDIA"/>
    <s v="INEMP5675"/>
    <s v="Varsha Solanki"/>
    <s v="Integrated Home Care Services"/>
    <s v="PayerTech"/>
    <s v="Tech SBU"/>
    <d v="2024-03-30T00:00:00"/>
    <s v="Mar'24, Week 4"/>
    <s v="UX Design"/>
    <m/>
    <m/>
    <m/>
    <m/>
    <m/>
    <m/>
    <s v="Design"/>
  </r>
  <r>
    <x v="3"/>
    <x v="0"/>
    <s v="INDIA"/>
    <s v="INEMP2653"/>
    <s v="Rakesh Mukundray Shah"/>
    <s v="Greenway"/>
    <s v="Payer Health Tech"/>
    <s v="Tech SBU"/>
    <d v="2023-03-01T00:00:00"/>
    <s v="Feb'23, Week 4"/>
    <s v="Project Management(Consulting)"/>
    <m/>
    <m/>
    <m/>
    <m/>
    <m/>
    <m/>
    <s v="Build"/>
  </r>
  <r>
    <x v="3"/>
    <x v="0"/>
    <s v="INDIA"/>
    <s v="INEMP3784"/>
    <s v="Anamika Kumari"/>
    <s v="BCGDV - Connected Health Experience"/>
    <s v="Life Sciences"/>
    <s v="Enterprise SBU"/>
    <d v="2023-07-01T00:00:00"/>
    <s v="June'23, Week 4"/>
    <s v="Android"/>
    <m/>
    <m/>
    <m/>
    <m/>
    <m/>
    <m/>
    <s v="Build"/>
  </r>
  <r>
    <x v="3"/>
    <x v="0"/>
    <s v="INDIA"/>
    <s v="INEMP7075"/>
    <s v="Abdul Jameel Ahammed Shaik"/>
    <s v="CVS Health"/>
    <s v="CVS"/>
    <s v="Enterprise SBU"/>
    <d v="2023-08-05T00:00:00"/>
    <s v="July'23, Week 5"/>
    <s v="Devops"/>
    <m/>
    <m/>
    <m/>
    <m/>
    <m/>
    <m/>
    <s v="Build"/>
  </r>
  <r>
    <x v="3"/>
    <x v="0"/>
    <s v="INDIA"/>
    <s v="INEMP6657"/>
    <s v="Vikram Vasantha Kumar"/>
    <s v="CVS Health"/>
    <s v="CVS"/>
    <s v="Enterprise SBU"/>
    <d v="2023-08-03T00:00:00"/>
    <s v="July'23, Week 5"/>
    <s v="Azure-Solution Architect"/>
    <m/>
    <m/>
    <m/>
    <m/>
    <m/>
    <m/>
    <s v="Build"/>
  </r>
  <r>
    <x v="3"/>
    <x v="0"/>
    <s v="INDIA"/>
    <s v="INEMP5726"/>
    <s v="Vasu Deva Simha Sardesai"/>
    <s v="Project AB - ERIKA"/>
    <s v="Others"/>
    <s v="NA"/>
    <d v="2023-08-11T00:00:00"/>
    <s v="Aug'23, Week 1"/>
    <s v="SSIS, SSRS"/>
    <m/>
    <m/>
    <m/>
    <m/>
    <m/>
    <m/>
    <s v="Build"/>
  </r>
  <r>
    <x v="3"/>
    <x v="0"/>
    <s v="INDIA"/>
    <s v="INEMP3449"/>
    <s v="Bhavana Mallikarjunaiah"/>
    <s v="Uprise Health"/>
    <s v="ProviderTech"/>
    <s v="Tech SBU"/>
    <d v="2023-08-07T00:00:00"/>
    <s v="Aug'23, Week 1"/>
    <s v="ETL Testing"/>
    <m/>
    <m/>
    <m/>
    <m/>
    <m/>
    <m/>
    <s v="Build"/>
  </r>
  <r>
    <x v="3"/>
    <x v="0"/>
    <s v="INDIA"/>
    <s v="INEMP4167"/>
    <s v="Lavanya Kalidasan"/>
    <s v="CVS HEALTH"/>
    <s v="CVS"/>
    <s v="Enterprise SBU"/>
    <d v="2023-10-07T00:00:00"/>
    <s v="Oct'23, Week 1"/>
    <s v="Healthcare Consultant"/>
    <m/>
    <m/>
    <m/>
    <m/>
    <m/>
    <m/>
    <s v="Build"/>
  </r>
  <r>
    <x v="3"/>
    <x v="0"/>
    <s v="INDIA"/>
    <s v="INEMP6306"/>
    <s v="Sreekanth K T"/>
    <s v="Cytel"/>
    <s v="Life Sciences Health Tech"/>
    <s v="Tech SBU"/>
    <d v="2023-10-21T00:00:00"/>
    <s v="Oct'23, Week 3"/>
    <s v=".NET"/>
    <m/>
    <m/>
    <m/>
    <m/>
    <m/>
    <m/>
    <s v="Build"/>
  </r>
  <r>
    <x v="3"/>
    <x v="0"/>
    <s v="INDIA"/>
    <s v="INEMP6777"/>
    <s v="Kondreddy Aparna"/>
    <s v="Un-available Pool"/>
    <s v="Un-available Pool"/>
    <s v="Un-available Pool"/>
    <d v="2023-10-09T00:00:00"/>
    <s v="Oct'23, Week 2"/>
    <s v="SSIS, SSRS"/>
    <m/>
    <m/>
    <m/>
    <m/>
    <m/>
    <m/>
    <s v="Connect"/>
  </r>
  <r>
    <x v="3"/>
    <x v="0"/>
    <s v="INDIA"/>
    <s v="INEMP5145"/>
    <s v="Devendra Kumar"/>
    <s v="UpHealth"/>
    <s v="ProviderTech"/>
    <s v="Tech SBU"/>
    <d v="2023-11-01T00:00:00"/>
    <s v="Oct'23, Week 5"/>
    <s v="Project Management(Consulting)"/>
    <m/>
    <m/>
    <m/>
    <m/>
    <m/>
    <m/>
    <s v="Build"/>
  </r>
  <r>
    <x v="3"/>
    <x v="0"/>
    <s v="INDIA"/>
    <s v="INEMP5333"/>
    <s v="Amit Kumar"/>
    <s v="IQVIA"/>
    <s v="Life Sciences Enterprise"/>
    <s v="Enterprise SBU"/>
    <d v="2023-11-14T00:00:00"/>
    <s v="Nov'23, Week 2"/>
    <s v=".NET"/>
    <m/>
    <m/>
    <m/>
    <m/>
    <m/>
    <m/>
    <s v="Build"/>
  </r>
  <r>
    <x v="3"/>
    <x v="0"/>
    <s v="INDIA"/>
    <s v="INEMP4883"/>
    <s v="Gowthami Tellakapalli"/>
    <s v="IQVIA"/>
    <s v="Life Sciences Enterprise"/>
    <s v="Enterprise SBU"/>
    <d v="2023-11-14T00:00:00"/>
    <s v="Nov'23, Week 2"/>
    <s v="QA Manual"/>
    <m/>
    <m/>
    <m/>
    <m/>
    <m/>
    <m/>
    <s v="Build"/>
  </r>
  <r>
    <x v="3"/>
    <x v="0"/>
    <s v="INDIA"/>
    <s v="INEMP5429"/>
    <s v="Dinesh Kumar Saraswat"/>
    <s v="ONLIFE HEALTH"/>
    <s v="Payer West"/>
    <s v="Enterprise SBU"/>
    <d v="2023-12-19T00:00:00"/>
    <s v="Dec'23, Week 3"/>
    <s v=".NET"/>
    <m/>
    <m/>
    <m/>
    <m/>
    <m/>
    <m/>
    <s v="Build"/>
  </r>
  <r>
    <x v="3"/>
    <x v="0"/>
    <s v="INDIA"/>
    <s v="INEMP6819"/>
    <s v="Syed Aamer Syed Akber"/>
    <s v="ONLIFE HEALTH"/>
    <s v="Payer West"/>
    <s v="Enterprise SBU"/>
    <d v="2023-12-19T00:00:00"/>
    <s v="Dec'23, Week 3"/>
    <s v=".NET"/>
    <m/>
    <m/>
    <m/>
    <m/>
    <m/>
    <m/>
    <s v="Build"/>
  </r>
  <r>
    <x v="3"/>
    <x v="0"/>
    <s v="INDIA"/>
    <s v="INEMP6129"/>
    <s v="Sudheer Raavi"/>
    <s v="CVS HEALTH"/>
    <s v="CVS"/>
    <s v="Enterprise SBU"/>
    <d v="2023-11-16T00:00:00"/>
    <s v="Nov'23, Week 2"/>
    <s v="Devops"/>
    <m/>
    <m/>
    <m/>
    <m/>
    <m/>
    <m/>
    <s v="Build"/>
  </r>
  <r>
    <x v="3"/>
    <x v="0"/>
    <s v="INDIA"/>
    <s v="INEMP7043"/>
    <s v="Sweety Ghosh"/>
    <s v="Lumeris"/>
    <s v="Payer West"/>
    <s v="Enterprise SBU"/>
    <d v="2023-11-17T00:00:00"/>
    <s v="Nov'23, Week 2"/>
    <s v="Product Management(Consulting)"/>
    <m/>
    <m/>
    <m/>
    <m/>
    <m/>
    <m/>
    <s v="Design"/>
  </r>
  <r>
    <x v="3"/>
    <x v="0"/>
    <s v="INDIA"/>
    <s v="INEMP1801"/>
    <s v="Giriraj Samudrala"/>
    <s v="Cytel"/>
    <s v="Life Sciences Health Tech"/>
    <s v="Tech SBU"/>
    <d v="2024-01-01T00:00:00"/>
    <s v="Jan'24, Week 1"/>
    <s v="QA Manual"/>
    <m/>
    <m/>
    <m/>
    <m/>
    <m/>
    <m/>
    <s v="Build"/>
  </r>
  <r>
    <x v="3"/>
    <x v="0"/>
    <s v="INDIA"/>
    <s v="INEMP2437"/>
    <s v="Sushmita Dube"/>
    <s v="Cytel"/>
    <s v="Life Sciences Health Tech"/>
    <s v="Tech SBU"/>
    <d v="2024-01-01T00:00:00"/>
    <s v="Jan'24, Week 1"/>
    <s v=".NET"/>
    <m/>
    <m/>
    <m/>
    <m/>
    <m/>
    <m/>
    <s v="Build"/>
  </r>
  <r>
    <x v="3"/>
    <x v="0"/>
    <s v="INDIA"/>
    <s v="INEMP6548"/>
    <s v="Rishabh Agrawal"/>
    <s v="Optum Insight"/>
    <s v="Payer Enterprise"/>
    <s v="Enterprise SBU"/>
    <d v="2024-01-01T00:00:00"/>
    <s v="Jan'24, Week 1"/>
    <s v=".NET"/>
    <m/>
    <m/>
    <m/>
    <m/>
    <m/>
    <m/>
    <s v="Build"/>
  </r>
  <r>
    <x v="3"/>
    <x v="0"/>
    <s v="INDIA"/>
    <s v="INEMP5786"/>
    <s v="Jayasmita Pradhan"/>
    <s v="Un-available Pool"/>
    <s v="Un-available Pool"/>
    <s v="Un-available Pool"/>
    <d v="2023-11-13T00:00:00"/>
    <s v="Nov'23, Week 2"/>
    <s v="SSIS, SSRS"/>
    <m/>
    <m/>
    <m/>
    <m/>
    <m/>
    <m/>
    <s v="Connect"/>
  </r>
  <r>
    <x v="3"/>
    <x v="0"/>
    <s v="INDIA"/>
    <s v="INEMP6160"/>
    <s v="Per Reddy Kurri"/>
    <s v="UpHealth"/>
    <s v="ProviderTech"/>
    <s v="Tech SBU"/>
    <d v="2023-12-01T00:00:00"/>
    <s v="Nov'23, Week 4"/>
    <s v="MS Dynamics with Azure"/>
    <m/>
    <m/>
    <m/>
    <m/>
    <m/>
    <m/>
    <s v="Connect"/>
  </r>
  <r>
    <x v="3"/>
    <x v="0"/>
    <s v="INDIA"/>
    <s v="INEMP7329"/>
    <s v="Shashi Kumar A S"/>
    <s v="Humana"/>
    <s v="Payer East"/>
    <s v="Enterprise SBU"/>
    <d v="2023-11-18T00:00:00"/>
    <s v="Nov'23, Week 2"/>
    <s v="QA Manual"/>
    <m/>
    <m/>
    <m/>
    <m/>
    <m/>
    <m/>
    <s v="Build"/>
  </r>
  <r>
    <x v="3"/>
    <x v="0"/>
    <s v="INDIA"/>
    <s v="INEMP7371"/>
    <s v="Harikesh Kumar Yadav"/>
    <s v="Humana"/>
    <s v="Payer East"/>
    <s v="Enterprise SBU"/>
    <d v="2023-11-20T00:00:00"/>
    <s v="Nov'23, Week 3"/>
    <s v="Salesforce Commerce Cloud"/>
    <m/>
    <m/>
    <m/>
    <m/>
    <m/>
    <m/>
    <s v="Build"/>
  </r>
  <r>
    <x v="3"/>
    <x v="0"/>
    <s v="INDIA"/>
    <s v="INEMP7139"/>
    <s v="Dhivya S"/>
    <s v="Neighborhood Health Plan of Rhode Island"/>
    <s v="Payer East"/>
    <s v="Enterprise SBU"/>
    <d v="2023-12-01T00:00:00"/>
    <s v="Nov'23, Week 4"/>
    <s v="QA Manual"/>
    <m/>
    <m/>
    <m/>
    <m/>
    <m/>
    <m/>
    <s v="Build"/>
  </r>
  <r>
    <x v="3"/>
    <x v="0"/>
    <s v="INDIA"/>
    <s v="INEMP6514"/>
    <s v="Vachana B C Gowda"/>
    <s v="Neighborhood Health Plan of Rhode Island"/>
    <s v="Payer East"/>
    <s v="Enterprise SBU"/>
    <d v="2023-12-01T00:00:00"/>
    <s v="Nov'23, Week 4"/>
    <s v=".NET"/>
    <m/>
    <m/>
    <m/>
    <m/>
    <m/>
    <m/>
    <s v="Build"/>
  </r>
  <r>
    <x v="3"/>
    <x v="0"/>
    <s v="INDIA"/>
    <s v="INEMP3304"/>
    <s v="Deepthi Devarinti"/>
    <s v="PricewaterhouseCoopers LLP"/>
    <s v="Others"/>
    <s v="NA"/>
    <d v="2023-12-09T00:00:00"/>
    <s v="Dec'23, Week 1"/>
    <s v="QA Automation"/>
    <m/>
    <m/>
    <m/>
    <m/>
    <m/>
    <m/>
    <s v="Build"/>
  </r>
  <r>
    <x v="3"/>
    <x v="0"/>
    <s v="INDIA"/>
    <s v="INEMP5531"/>
    <s v="Kashish Rajput"/>
    <s v="PricewaterhouseCoopers LLP"/>
    <s v="Others"/>
    <s v="NA"/>
    <d v="2023-12-30T00:00:00"/>
    <s v="Dec'23, Week 4"/>
    <s v="QA Automation"/>
    <m/>
    <m/>
    <m/>
    <m/>
    <m/>
    <m/>
    <s v="Build"/>
  </r>
  <r>
    <x v="3"/>
    <x v="0"/>
    <s v="INDIA"/>
    <s v="INEMP6359"/>
    <s v="Pallipati Malliswari"/>
    <s v="PricewaterhouseCoopers LLP"/>
    <s v="Others"/>
    <s v="NA"/>
    <d v="2023-12-30T00:00:00"/>
    <s v="Dec'23, Week 4"/>
    <s v="QA Manual"/>
    <m/>
    <m/>
    <m/>
    <m/>
    <m/>
    <m/>
    <s v="Build"/>
  </r>
  <r>
    <x v="3"/>
    <x v="0"/>
    <s v="INDIA"/>
    <s v="INEMP7005"/>
    <s v="Bharathi Sreekanth"/>
    <s v="Finvi"/>
    <s v="Payer Health Tech"/>
    <s v="Tech SBU"/>
    <d v="2023-12-16T00:00:00"/>
    <s v="Dec'23, Week 2"/>
    <s v="Business Analyst"/>
    <m/>
    <m/>
    <m/>
    <m/>
    <m/>
    <m/>
    <s v="Build"/>
  </r>
  <r>
    <x v="3"/>
    <x v="0"/>
    <s v="INDIA"/>
    <s v="INEMP7302"/>
    <s v="Diptiman Dani"/>
    <s v="UpHealth"/>
    <s v="ProviderTech"/>
    <s v="Tech SBU"/>
    <d v="2023-12-16T00:00:00"/>
    <s v="Dec'23, Week 2"/>
    <s v="Devops"/>
    <m/>
    <m/>
    <m/>
    <m/>
    <m/>
    <m/>
    <s v="Build"/>
  </r>
  <r>
    <x v="3"/>
    <x v="0"/>
    <s v="INDIA"/>
    <s v="INEMP7242"/>
    <s v="Rashmi Banakar"/>
    <s v="Neighborhood Health Plan of Rhode Island"/>
    <s v="Payer East"/>
    <s v="Enterprise SBU"/>
    <d v="2023-12-20T00:00:00"/>
    <s v="Dec'23, Week 3"/>
    <s v="SSIS, SSRS"/>
    <m/>
    <m/>
    <m/>
    <m/>
    <m/>
    <m/>
    <s v="Connect"/>
  </r>
  <r>
    <x v="3"/>
    <x v="0"/>
    <s v="INDIA"/>
    <s v="INEMP7156"/>
    <s v="K Nagarathna"/>
    <s v="EPulseAI"/>
    <s v="Others"/>
    <s v="NA"/>
    <d v="2023-12-21T00:00:00"/>
    <s v="Dec'23, Week 3"/>
    <s v="PHP/Laravel/Codeigniter/CakePHP"/>
    <m/>
    <m/>
    <m/>
    <m/>
    <m/>
    <m/>
    <s v="Build"/>
  </r>
  <r>
    <x v="3"/>
    <x v="0"/>
    <s v="INDIA"/>
    <s v="INEMP5889"/>
    <s v="Pooja B K"/>
    <s v="Un-available Pool"/>
    <s v="Un-available Pool"/>
    <s v="Un-available Pool"/>
    <d v="2023-12-01T00:00:00"/>
    <s v="Nov'23, Week 4"/>
    <s v="QA Manual"/>
    <m/>
    <m/>
    <m/>
    <m/>
    <m/>
    <m/>
    <s v="Build"/>
  </r>
  <r>
    <x v="3"/>
    <x v="0"/>
    <s v="INDIA"/>
    <s v="INEMP2321"/>
    <s v="Charan Kumar Yalamapati"/>
    <s v="ONLIFE HEALTH"/>
    <s v="Payer West"/>
    <s v="Enterprise SBU"/>
    <d v="2024-02-01T00:00:00"/>
    <s v="Jan'24, Week 5"/>
    <s v="Android"/>
    <m/>
    <m/>
    <m/>
    <m/>
    <m/>
    <m/>
    <s v="Build"/>
  </r>
  <r>
    <x v="3"/>
    <x v="0"/>
    <s v="INDIA"/>
    <s v="INEMP5124"/>
    <s v="Karan Vinod Shah"/>
    <s v="ONLIFE HEALTH"/>
    <s v="Payer West"/>
    <s v="Enterprise SBU"/>
    <d v="2024-02-01T00:00:00"/>
    <s v="Jan'24, Week 5"/>
    <s v="Android"/>
    <m/>
    <m/>
    <m/>
    <m/>
    <m/>
    <m/>
    <s v="Build"/>
  </r>
  <r>
    <x v="3"/>
    <x v="0"/>
    <s v="INDIA"/>
    <s v="INEMP1586"/>
    <s v="Vishwanath Balaraddi"/>
    <s v="ONLIFE HEALTH"/>
    <s v="Payer West"/>
    <s v="Enterprise SBU"/>
    <d v="2024-02-01T00:00:00"/>
    <s v="Jan'24, Week 5"/>
    <s v="Android"/>
    <m/>
    <m/>
    <m/>
    <m/>
    <m/>
    <m/>
    <s v="Build"/>
  </r>
  <r>
    <x v="3"/>
    <x v="0"/>
    <s v="INDIA"/>
    <s v="INEMP6121"/>
    <s v="Akshay Balwant Patil"/>
    <s v="Integrated Home Care Services"/>
    <s v="PayerTech"/>
    <s v="Tech SBU"/>
    <d v="2024-01-01T00:00:00"/>
    <s v="Jan'24, Week 1"/>
    <s v="QA Manual"/>
    <m/>
    <m/>
    <m/>
    <m/>
    <m/>
    <m/>
    <s v="Build"/>
  </r>
  <r>
    <x v="3"/>
    <x v="0"/>
    <s v="INDIA"/>
    <s v="INEMP5008"/>
    <s v="Vidya Kulkarni"/>
    <s v="Integrated Home Care Services"/>
    <s v="PayerTech"/>
    <s v="Tech SBU"/>
    <d v="2024-01-01T00:00:00"/>
    <s v="Jan'24, Week 1"/>
    <s v="QA Manual"/>
    <m/>
    <m/>
    <m/>
    <m/>
    <m/>
    <m/>
    <s v="Build"/>
  </r>
  <r>
    <x v="3"/>
    <x v="0"/>
    <s v="INDIA"/>
    <s v="INEMP6053"/>
    <s v="Hemanthakumar H K"/>
    <s v="CVS Health"/>
    <s v="CVS"/>
    <s v="Enterprise SBU"/>
    <d v="2023-12-06T00:00:00"/>
    <s v="Dec'23, Week 1"/>
    <s v="QA Manual"/>
    <m/>
    <m/>
    <m/>
    <m/>
    <m/>
    <m/>
    <s v="Build"/>
  </r>
  <r>
    <x v="3"/>
    <x v="0"/>
    <s v="INDIA"/>
    <s v="INEMP5821"/>
    <s v="Shilender Singh Thakur"/>
    <s v="Humana"/>
    <s v="Payer East"/>
    <s v="Enterprise SBU"/>
    <d v="2023-12-05T00:00:00"/>
    <s v="Dec'23, Week 1"/>
    <s v="Devops"/>
    <m/>
    <m/>
    <m/>
    <m/>
    <m/>
    <m/>
    <s v="Build"/>
  </r>
  <r>
    <x v="3"/>
    <x v="0"/>
    <s v="INDIA"/>
    <s v="INEMP6576"/>
    <s v="Ranjeet Jagannathrao Phale"/>
    <s v="Cytel"/>
    <s v="Life Sciences Health Tech"/>
    <s v="Tech SBU"/>
    <d v="2024-01-01T00:00:00"/>
    <s v="Jan'24, Week 1"/>
    <s v=".NET"/>
    <m/>
    <m/>
    <m/>
    <m/>
    <m/>
    <m/>
    <s v="Build"/>
  </r>
  <r>
    <x v="3"/>
    <x v="0"/>
    <s v="INDIA"/>
    <s v="INEMP7086"/>
    <s v="Mohammed Azharuddin Shaik"/>
    <s v="Waystar"/>
    <s v="Payer Health Tech"/>
    <s v="Tech SBU"/>
    <d v="2024-01-01T00:00:00"/>
    <s v="Jan'24, Week 1"/>
    <s v="Snowflake"/>
    <m/>
    <m/>
    <m/>
    <m/>
    <m/>
    <m/>
    <s v="Connect"/>
  </r>
  <r>
    <x v="3"/>
    <x v="0"/>
    <s v="INDIA"/>
    <s v="INEMP148"/>
    <s v="Pradeep Myil Sundar"/>
    <s v="Waystar"/>
    <s v="Payer Health Tech"/>
    <s v="Tech SBU"/>
    <d v="2024-01-01T00:00:00"/>
    <s v="Jan'24, Week 1"/>
    <s v=".NET"/>
    <m/>
    <m/>
    <m/>
    <m/>
    <m/>
    <m/>
    <s v="Build"/>
  </r>
  <r>
    <x v="3"/>
    <x v="0"/>
    <s v="INDIA"/>
    <s v="INEMP5833"/>
    <s v="Vijayalakshmi Dayalan"/>
    <s v="Waystar"/>
    <s v="Payer Health Tech"/>
    <s v="Tech SBU"/>
    <d v="2024-01-01T00:00:00"/>
    <s v="Jan'24, Week 1"/>
    <s v="Oracle"/>
    <m/>
    <m/>
    <m/>
    <m/>
    <m/>
    <m/>
    <s v="Connect"/>
  </r>
  <r>
    <x v="3"/>
    <x v="0"/>
    <s v="INDIA"/>
    <s v="INEMP2629"/>
    <s v="Murali Mohan Sunguluru"/>
    <s v="Waystar"/>
    <s v="Payer Health Tech"/>
    <s v="Tech SBU"/>
    <d v="2023-12-30T00:00:00"/>
    <s v="Dec'23, Week 4"/>
    <s v="QA Automation"/>
    <m/>
    <m/>
    <m/>
    <m/>
    <m/>
    <m/>
    <s v="Build"/>
  </r>
  <r>
    <x v="3"/>
    <x v="0"/>
    <s v="INDIA"/>
    <s v="INEMP7225"/>
    <s v="Bakkisetty Balaji"/>
    <s v="Uphealth"/>
    <s v="ProviderTech"/>
    <s v="Tech SBU"/>
    <d v="2023-12-30T00:00:00"/>
    <s v="Dec'23, Week 4"/>
    <s v="MSBI"/>
    <m/>
    <m/>
    <m/>
    <m/>
    <m/>
    <m/>
    <s v="Connect"/>
  </r>
  <r>
    <x v="3"/>
    <x v="0"/>
    <s v="INDIA"/>
    <s v="INEMP1832"/>
    <s v="Sankaraiah Beedana"/>
    <s v="Neighborhood Health Plan of Rhode Island"/>
    <s v="Payer East"/>
    <s v="Enterprise SBU"/>
    <d v="2024-01-01T00:00:00"/>
    <s v="Jan'24, Week 1"/>
    <s v="QA Manual"/>
    <m/>
    <m/>
    <m/>
    <m/>
    <m/>
    <m/>
    <s v="Build"/>
  </r>
  <r>
    <x v="3"/>
    <x v="0"/>
    <s v="INDIA"/>
    <s v="INEMP4911"/>
    <s v="Ishwarappa Basappa Goudar"/>
    <s v="Adapt Health"/>
    <s v="CDR"/>
    <s v="Tech SBU"/>
    <d v="2024-01-01T00:00:00"/>
    <s v="Jan'24, Week 1"/>
    <s v="QA Manual"/>
    <m/>
    <m/>
    <m/>
    <m/>
    <m/>
    <m/>
    <s v="Build"/>
  </r>
  <r>
    <x v="3"/>
    <x v="0"/>
    <s v="INDIA"/>
    <s v="INEMP2974"/>
    <s v="Praveen Kumar"/>
    <s v="Matrixcare"/>
    <s v="Others"/>
    <s v="NA"/>
    <d v="2024-01-01T00:00:00"/>
    <s v="Jan'24, Week 1"/>
    <s v=".NET"/>
    <m/>
    <m/>
    <m/>
    <m/>
    <m/>
    <m/>
    <s v="Build"/>
  </r>
  <r>
    <x v="3"/>
    <x v="0"/>
    <s v="INDIA"/>
    <s v="INEMP4366"/>
    <s v="Archana Shivananda"/>
    <s v="Cytel"/>
    <s v="Life Sciences Health Tech"/>
    <s v="Tech SBU"/>
    <d v="2024-03-01T00:00:00"/>
    <s v="Feb'24, Week 4"/>
    <s v="QA Manual"/>
    <m/>
    <m/>
    <m/>
    <m/>
    <m/>
    <m/>
    <s v="Build"/>
  </r>
  <r>
    <x v="3"/>
    <x v="0"/>
    <s v="INDIA"/>
    <s v="INEMP6974"/>
    <s v="Lavanya"/>
    <s v="Cytel"/>
    <s v="Life Sciences Health Tech"/>
    <s v="Tech SBU"/>
    <d v="2024-03-01T00:00:00"/>
    <s v="Feb'24, Week 4"/>
    <s v=".NET"/>
    <m/>
    <m/>
    <m/>
    <m/>
    <m/>
    <m/>
    <s v="Build"/>
  </r>
  <r>
    <x v="3"/>
    <x v="0"/>
    <s v="INDIA"/>
    <s v="INEMP6781"/>
    <s v="Sivamadhavarao Rajulapati"/>
    <s v="Cytel"/>
    <s v="Life Sciences Health Tech"/>
    <s v="Tech SBU"/>
    <d v="2024-03-01T00:00:00"/>
    <s v="Feb'24, Week 4"/>
    <s v=".NET"/>
    <m/>
    <m/>
    <m/>
    <m/>
    <m/>
    <m/>
    <s v="Build"/>
  </r>
  <r>
    <x v="3"/>
    <x v="0"/>
    <s v="INDIA"/>
    <s v="INEMP7330"/>
    <s v="Bishal  Kumar"/>
    <s v="Healthcomp"/>
    <s v="Payer Health Tech"/>
    <s v="Tech SBU"/>
    <d v="2024-01-01T00:00:00"/>
    <s v="Jan'24, Week 1"/>
    <s v="SSIS, SSRS"/>
    <m/>
    <m/>
    <m/>
    <m/>
    <m/>
    <m/>
    <s v="Connect"/>
  </r>
  <r>
    <x v="3"/>
    <x v="0"/>
    <s v="INDIA"/>
    <s v="INEMP5735"/>
    <s v="Randhir Kumar"/>
    <s v="Healthcomp"/>
    <s v="Payer Health Tech"/>
    <s v="Tech SBU"/>
    <d v="2024-01-01T00:00:00"/>
    <s v="Jan'24, Week 1"/>
    <s v=".NET"/>
    <m/>
    <m/>
    <m/>
    <m/>
    <m/>
    <m/>
    <s v="Build"/>
  </r>
  <r>
    <x v="3"/>
    <x v="0"/>
    <s v="INDIA"/>
    <s v="INEMP5725"/>
    <s v="Pooja Patil"/>
    <s v="Un-available Pool"/>
    <s v="Un-available Pool"/>
    <s v="Un-available Pool"/>
    <d v="2023-12-18T00:00:00"/>
    <s v="Dec'23, Week 3"/>
    <s v="SSIS, SSRS"/>
    <m/>
    <m/>
    <m/>
    <m/>
    <m/>
    <m/>
    <s v="Build"/>
  </r>
  <r>
    <x v="3"/>
    <x v="0"/>
    <s v="INDIA"/>
    <s v="INEMP7385"/>
    <s v="Abha  Kumari"/>
    <s v="CVS HEALTH"/>
    <s v="CVS"/>
    <s v="Enterprise SBU"/>
    <d v="2024-01-08T00:00:00"/>
    <s v="Jan'24, Week 2"/>
    <s v="SQL ( Google Big Query)"/>
    <m/>
    <m/>
    <m/>
    <m/>
    <m/>
    <m/>
    <s v="Connect"/>
  </r>
  <r>
    <x v="3"/>
    <x v="0"/>
    <s v="INDIA"/>
    <s v="INEMP7395"/>
    <s v="Nidhi Chourasiya"/>
    <s v="CVS HEALTH"/>
    <s v="CVS"/>
    <s v="Enterprise SBU"/>
    <d v="2024-01-08T00:00:00"/>
    <s v="Jan'24, Week 2"/>
    <s v="Cloud Security - AWS, Azure, or GCP"/>
    <m/>
    <m/>
    <m/>
    <m/>
    <m/>
    <m/>
    <s v="Connect"/>
  </r>
  <r>
    <x v="3"/>
    <x v="0"/>
    <s v="INDIA"/>
    <s v="INEMP7386"/>
    <s v="Shilpa S A"/>
    <s v="CVS HEALTH"/>
    <s v="CVS"/>
    <s v="Enterprise SBU"/>
    <d v="2024-01-08T00:00:00"/>
    <s v="Jan'24, Week 2"/>
    <s v="Cloud Security - AWS, Azure, or GCP"/>
    <m/>
    <m/>
    <m/>
    <m/>
    <m/>
    <m/>
    <s v="Connect"/>
  </r>
  <r>
    <x v="3"/>
    <x v="0"/>
    <s v="INDIA"/>
    <s v="INEMP7391"/>
    <s v="Venigalla  Aakanksha"/>
    <s v="CVS HEALTH"/>
    <s v="CVS"/>
    <s v="Enterprise SBU"/>
    <d v="2024-01-08T00:00:00"/>
    <s v="Jan'24, Week 2"/>
    <s v="Cloud Security - AWS, Azure, or GCP"/>
    <m/>
    <m/>
    <m/>
    <m/>
    <m/>
    <m/>
    <s v="Connect"/>
  </r>
  <r>
    <x v="3"/>
    <x v="0"/>
    <s v="INDIA"/>
    <s v="INEMP6876"/>
    <s v="Harshada Bhanudas Lohar"/>
    <s v="HEALTHCOMP"/>
    <s v="Payer Health Tech"/>
    <s v="Tech SBU"/>
    <d v="2024-01-01T00:00:00"/>
    <s v="Jan'24, Week 1"/>
    <s v=".NET"/>
    <m/>
    <m/>
    <m/>
    <m/>
    <m/>
    <m/>
    <s v="Build"/>
  </r>
  <r>
    <x v="3"/>
    <x v="0"/>
    <s v="INDIA"/>
    <s v="INEMP7014"/>
    <s v="Himashree"/>
    <s v="HEALTHCOMP"/>
    <s v="Payer Health Tech"/>
    <s v="Tech SBU"/>
    <d v="2024-01-01T00:00:00"/>
    <s v="Jan'24, Week 1"/>
    <s v=".NET"/>
    <m/>
    <m/>
    <m/>
    <m/>
    <m/>
    <m/>
    <s v="Build"/>
  </r>
  <r>
    <x v="3"/>
    <x v="0"/>
    <s v="INDIA"/>
    <s v="INEMP6385"/>
    <s v="Pathinti Rahul"/>
    <s v="HEALTHCOMP"/>
    <s v="Payer Health Tech"/>
    <s v="Tech SBU"/>
    <d v="2024-01-01T00:00:00"/>
    <s v="Jan'24, Week 1"/>
    <s v=".NET"/>
    <m/>
    <m/>
    <m/>
    <m/>
    <m/>
    <m/>
    <s v="Build"/>
  </r>
  <r>
    <x v="3"/>
    <x v="0"/>
    <s v="INDIA"/>
    <s v="INEMP4429"/>
    <s v="Shruthi Baglar Maheswarappa"/>
    <s v="HEALTHCOMP"/>
    <s v="Payer Health Tech"/>
    <s v="Tech SBU"/>
    <d v="2024-01-01T00:00:00"/>
    <s v="Jan'24, Week 1"/>
    <s v=".NET"/>
    <m/>
    <m/>
    <m/>
    <m/>
    <m/>
    <m/>
    <s v="Build"/>
  </r>
  <r>
    <x v="3"/>
    <x v="0"/>
    <s v="INDIA"/>
    <s v="INEMP6997"/>
    <s v="Sreesailapu Santhosh Kumar"/>
    <s v="HEALTHCOMP"/>
    <s v="Payer Health Tech"/>
    <s v="Tech SBU"/>
    <d v="2024-01-01T00:00:00"/>
    <s v="Jan'24, Week 1"/>
    <s v="QA Manual"/>
    <m/>
    <m/>
    <m/>
    <m/>
    <m/>
    <m/>
    <s v="Build"/>
  </r>
  <r>
    <x v="3"/>
    <x v="0"/>
    <s v="INDIA"/>
    <s v="INEMP6003"/>
    <s v="Vishant Tyagi"/>
    <s v="HEALTHCOMP"/>
    <s v="Payer Health Tech"/>
    <s v="Tech SBU"/>
    <d v="2024-01-01T00:00:00"/>
    <s v="Jan'24, Week 1"/>
    <s v=".NET"/>
    <m/>
    <m/>
    <m/>
    <m/>
    <m/>
    <m/>
    <s v="Build"/>
  </r>
  <r>
    <x v="3"/>
    <x v="0"/>
    <s v="USA"/>
    <s v="USEMP713"/>
    <s v="Kanhaiya Kumar"/>
    <s v="CVS HEALTH"/>
    <s v="CVS"/>
    <s v="Enterprise SBU"/>
    <d v="2024-03-01T00:00:00"/>
    <s v="Jan'24, Week 2"/>
    <s v="Project Management(Consulting)"/>
    <m/>
    <m/>
    <m/>
    <m/>
    <m/>
    <m/>
    <s v="Build"/>
  </r>
  <r>
    <x v="3"/>
    <x v="0"/>
    <s v="INDIA"/>
    <s v="INEMP2593"/>
    <s v="Shanmugam Krishnan"/>
    <s v="IQVIA"/>
    <s v="Life Sciences Enterprise"/>
    <s v="Enterprise SBU"/>
    <d v="2024-01-08T00:00:00"/>
    <s v="Jan'24, Week 2"/>
    <s v="QA Manual"/>
    <m/>
    <m/>
    <m/>
    <m/>
    <m/>
    <m/>
    <s v="Build"/>
  </r>
  <r>
    <x v="3"/>
    <x v="0"/>
    <s v="INDIA"/>
    <s v="INEMP2851"/>
    <s v="Suguna Jaisankar"/>
    <s v="Un-available Pool"/>
    <s v="Un-available Pool"/>
    <s v="Un-available Pool"/>
    <d v="2023-12-26T00:00:00"/>
    <s v="Dec'23, Week 4"/>
    <s v="QA Manual"/>
    <m/>
    <m/>
    <m/>
    <m/>
    <m/>
    <m/>
    <s v="Build"/>
  </r>
  <r>
    <x v="3"/>
    <x v="0"/>
    <s v="INDIA"/>
    <s v="INEMP5847"/>
    <s v="Sambavi Venugopal"/>
    <s v="HEALTHCOMP"/>
    <s v="Payer Health Tech"/>
    <s v="Tech SBU"/>
    <d v="2024-01-01T00:00:00"/>
    <s v="Jan'24, Week 1"/>
    <s v=".NET"/>
    <m/>
    <m/>
    <m/>
    <m/>
    <m/>
    <m/>
    <s v="Build"/>
  </r>
  <r>
    <x v="3"/>
    <x v="0"/>
    <s v="USA"/>
    <s v="USEMP929"/>
    <s v="Pooja Sree Veeraraghavan"/>
    <s v="CVS HEALTH"/>
    <s v="CVS"/>
    <s v="Enterprise SBU"/>
    <d v="2024-02-01T00:00:00"/>
    <s v="Jan'24, Week 5"/>
    <s v="Business Analyst Lead"/>
    <m/>
    <m/>
    <m/>
    <m/>
    <m/>
    <m/>
    <s v="Build"/>
  </r>
  <r>
    <x v="3"/>
    <x v="0"/>
    <s v="INDIA"/>
    <s v="INEMP5535"/>
    <s v="Kimmi Kumari"/>
    <s v="mPulse"/>
    <s v="Payer Health Tech"/>
    <s v="Tech SBU"/>
    <d v="2024-03-23T00:00:00"/>
    <s v="Mar'24, Week 3"/>
    <s v=".NET"/>
    <m/>
    <m/>
    <m/>
    <m/>
    <m/>
    <m/>
    <s v="Build"/>
  </r>
  <r>
    <x v="3"/>
    <x v="0"/>
    <s v="INDIA"/>
    <s v="INEMP6448"/>
    <s v="Raja Sah"/>
    <s v="Finvi"/>
    <s v="Payer Health Tech"/>
    <s v="Tech SBU"/>
    <d v="2024-01-30T00:00:00"/>
    <s v="Jan'24, Week 4"/>
    <s v="Java"/>
    <m/>
    <m/>
    <m/>
    <m/>
    <m/>
    <m/>
    <s v="Build"/>
  </r>
  <r>
    <x v="3"/>
    <x v="0"/>
    <s v="INDIA"/>
    <s v="INEMP3108"/>
    <s v="Sanu Philip"/>
    <s v="Verisma"/>
    <s v="ProviderTech"/>
    <s v="Tech SBU"/>
    <d v="2024-01-20T00:00:00"/>
    <s v="Jan'24, Week 3"/>
    <s v="Business Analyst"/>
    <m/>
    <m/>
    <m/>
    <m/>
    <m/>
    <m/>
    <s v="Build"/>
  </r>
  <r>
    <x v="3"/>
    <x v="0"/>
    <s v="INDIA"/>
    <s v="INEMP5534"/>
    <s v="Khushboo Singh"/>
    <s v="HEALTHCOMP"/>
    <s v="Payer Health Tech"/>
    <s v="Tech SBU"/>
    <d v="2024-01-04T00:00:00"/>
    <s v="Jan'24, Week 1"/>
    <s v="UX Design"/>
    <m/>
    <m/>
    <m/>
    <m/>
    <m/>
    <m/>
    <s v="Design"/>
  </r>
  <r>
    <x v="3"/>
    <x v="0"/>
    <s v="INDIA"/>
    <s v="INEMP3355"/>
    <s v="Sibani Kumari Panigrahy"/>
    <s v="CVS HEALTH"/>
    <s v="CVS"/>
    <s v="Enterprise SBU"/>
    <d v="2024-03-16T00:00:00"/>
    <s v="Mar'24, Week 2"/>
    <s v="Data Engineering - Spark"/>
    <m/>
    <m/>
    <m/>
    <m/>
    <m/>
    <m/>
    <s v="Connect"/>
  </r>
  <r>
    <x v="3"/>
    <x v="0"/>
    <s v="INDIA"/>
    <s v="INEMP4242"/>
    <s v="Vinod Kumar Chaudhary"/>
    <s v="CVS HEALTH"/>
    <s v="CVS"/>
    <s v="Enterprise SBU"/>
    <d v="2024-03-16T00:00:00"/>
    <s v="Mar'24, Week 2"/>
    <s v="Tableau"/>
    <m/>
    <m/>
    <m/>
    <m/>
    <m/>
    <m/>
    <s v="Connect"/>
  </r>
  <r>
    <x v="3"/>
    <x v="0"/>
    <s v="INDIA"/>
    <s v="INEMP6099"/>
    <s v="Ashutosh Mishra"/>
    <s v="R1"/>
    <s v="Payer Health Tech"/>
    <s v="Tech SBU"/>
    <d v="2024-02-05T00:00:00"/>
    <s v="Feb'24, Week 1"/>
    <s v="Pentaho, ETL, SQL"/>
    <m/>
    <m/>
    <m/>
    <m/>
    <m/>
    <m/>
    <s v="Connect"/>
  </r>
  <r>
    <x v="3"/>
    <x v="0"/>
    <s v="INDIA"/>
    <s v="INEMP6980"/>
    <s v="Suman Burnwal"/>
    <s v="CVS HEALTH"/>
    <s v="CVS"/>
    <s v="Enterprise SBU"/>
    <d v="2024-01-18T00:00:00"/>
    <s v="Jan'24, Week 2"/>
    <s v="Cloud Ops - AWS, Azure, or GCP"/>
    <m/>
    <m/>
    <m/>
    <m/>
    <m/>
    <m/>
    <s v="Connect"/>
  </r>
  <r>
    <x v="3"/>
    <x v="0"/>
    <s v="INDIA"/>
    <s v="INEMP5369"/>
    <s v="Chiranjeevi G V"/>
    <s v="Finvi"/>
    <s v="Payer Health Tech"/>
    <s v="Tech SBU"/>
    <d v="2024-02-17T00:00:00"/>
    <s v="Feb'24, Week 2"/>
    <s v="QA Automation"/>
    <m/>
    <m/>
    <m/>
    <m/>
    <m/>
    <m/>
    <s v="Build"/>
  </r>
  <r>
    <x v="3"/>
    <x v="0"/>
    <s v="INDIA"/>
    <s v="INEMP985"/>
    <s v="Jagannathan Srini Vasan"/>
    <s v="Surescripts"/>
    <s v="Health Technology"/>
    <s v="Health Technology"/>
    <d v="2024-01-15T00:00:00"/>
    <s v="Jan'24, Week 3"/>
    <s v=".NET"/>
    <m/>
    <m/>
    <m/>
    <m/>
    <m/>
    <m/>
    <s v="Build"/>
  </r>
  <r>
    <x v="3"/>
    <x v="0"/>
    <s v="INDIA"/>
    <s v="INEMP6139"/>
    <s v="N H Sindhuri"/>
    <s v="Waystar"/>
    <s v="Payer Health Tech"/>
    <s v="Tech SBU"/>
    <d v="2024-02-17T00:00:00"/>
    <s v="Feb'24, Week 2"/>
    <s v="QA Automation"/>
    <m/>
    <m/>
    <m/>
    <m/>
    <m/>
    <m/>
    <s v="Build"/>
  </r>
  <r>
    <x v="3"/>
    <x v="0"/>
    <s v="INDIA"/>
    <s v="INEMP5791"/>
    <s v="Prabagaran Velumani"/>
    <s v="Waystar"/>
    <s v="Payer Health Tech"/>
    <s v="Tech SBU"/>
    <d v="2024-02-17T00:00:00"/>
    <s v="Feb'24, Week 2"/>
    <s v="QA Automation"/>
    <m/>
    <m/>
    <m/>
    <m/>
    <m/>
    <m/>
    <s v="Build"/>
  </r>
  <r>
    <x v="3"/>
    <x v="0"/>
    <s v="INDIA"/>
    <s v="INEMP5355"/>
    <s v="Shiva Kumar Boinapalli"/>
    <s v="Waystar"/>
    <s v="Payer Health Tech"/>
    <s v="Tech SBU"/>
    <d v="2024-02-17T00:00:00"/>
    <s v="Feb'24, Week 2"/>
    <s v="QA Manual"/>
    <m/>
    <m/>
    <m/>
    <m/>
    <m/>
    <m/>
    <s v="Build"/>
  </r>
  <r>
    <x v="3"/>
    <x v="0"/>
    <s v="INDIA"/>
    <s v="INEMP7332"/>
    <s v="Pruthviraj Dhananjay Mohite"/>
    <s v="Waystar"/>
    <s v="Payer Health Tech"/>
    <s v="Tech SBU"/>
    <d v="2024-02-17T00:00:00"/>
    <s v="Feb'24, Week 2"/>
    <s v="QA Automation"/>
    <m/>
    <m/>
    <m/>
    <m/>
    <m/>
    <m/>
    <s v="Build"/>
  </r>
  <r>
    <x v="3"/>
    <x v="0"/>
    <s v="INDIA"/>
    <s v="INEMP5045"/>
    <s v="Pavan Kulkarni"/>
    <s v="R1"/>
    <s v="Payer Health Tech"/>
    <s v="Tech SBU"/>
    <d v="2024-02-21T00:00:00"/>
    <s v="Feb'24, Week 3"/>
    <s v=".NET"/>
    <m/>
    <m/>
    <m/>
    <m/>
    <m/>
    <m/>
    <s v="Build"/>
  </r>
  <r>
    <x v="3"/>
    <x v="0"/>
    <s v="INDIA"/>
    <s v="INEMP5335"/>
    <s v="Vandana K"/>
    <s v="ONLIFE HEALTH"/>
    <s v="Payer West"/>
    <s v="Enterprise SBU"/>
    <d v="2024-02-22T00:00:00"/>
    <s v="Feb'24, Week 3"/>
    <s v="Angular"/>
    <m/>
    <m/>
    <m/>
    <m/>
    <m/>
    <m/>
    <s v="Build"/>
  </r>
  <r>
    <x v="3"/>
    <x v="0"/>
    <s v="ARMENIA"/>
    <s v="AREMP026"/>
    <s v="Ani Vardanyan"/>
    <s v="KOHLER "/>
    <s v="Health Technology"/>
    <s v="Health Technology"/>
    <d v="2024-01-01T00:00:00"/>
    <s v="Jan'24, Week 1"/>
    <s v="Python"/>
    <m/>
    <m/>
    <m/>
    <m/>
    <m/>
    <m/>
    <s v="Build"/>
  </r>
  <r>
    <x v="3"/>
    <x v="0"/>
    <s v="ARMENIA"/>
    <s v="AREMP019"/>
    <s v="Anna Aghajanyan"/>
    <s v="Sobeys Capital Inc."/>
    <s v="Others"/>
    <s v="NA"/>
    <d v="2024-02-01T00:00:00"/>
    <s v="Jan'24, Week 5"/>
    <s v="QA Automation"/>
    <m/>
    <m/>
    <m/>
    <m/>
    <m/>
    <m/>
    <s v="Build"/>
  </r>
  <r>
    <x v="3"/>
    <x v="0"/>
    <s v="ARMENIA"/>
    <s v="AREMP010"/>
    <s v="Armine Orujyan"/>
    <s v="Sobeys Capital Inc."/>
    <s v="Others"/>
    <s v="NA"/>
    <d v="2024-02-01T00:00:00"/>
    <s v="Jan'24, Week 5"/>
    <s v="React"/>
    <m/>
    <m/>
    <m/>
    <m/>
    <m/>
    <m/>
    <s v="Build"/>
  </r>
  <r>
    <x v="3"/>
    <x v="0"/>
    <s v="CANADA"/>
    <s v="CAEMP110"/>
    <s v="Brooke Cowan"/>
    <s v="Sobeys Capital Inc."/>
    <s v="Others"/>
    <s v="NA"/>
    <d v="2024-02-01T00:00:00"/>
    <s v="Jan'24, Week 5"/>
    <s v="Project Management(Consulting)"/>
    <m/>
    <m/>
    <m/>
    <m/>
    <m/>
    <m/>
    <s v="Build"/>
  </r>
  <r>
    <x v="3"/>
    <x v="0"/>
    <s v="ROMANIA"/>
    <s v="ROEMP019"/>
    <s v="Cristian-Gelu Muresan"/>
    <s v="LIVANOVA "/>
    <s v="Health Technology"/>
    <s v="Health Technology"/>
    <d v="2024-02-01T00:00:00"/>
    <s v="Jan'24, Week 5"/>
    <s v="Product Management(Consulting)"/>
    <m/>
    <m/>
    <m/>
    <m/>
    <m/>
    <m/>
    <s v="Design"/>
  </r>
  <r>
    <x v="3"/>
    <x v="0"/>
    <s v="USA"/>
    <s v="USEMP422"/>
    <s v="Daivik Patel"/>
    <s v="Neighborhood Health Plan of Rhode Island"/>
    <s v="Payer East"/>
    <s v="Enterprise SBU"/>
    <d v="2024-01-01T00:00:00"/>
    <s v="Jan'24, Week 1"/>
    <s v="Healthcare Consultant"/>
    <m/>
    <m/>
    <m/>
    <m/>
    <m/>
    <m/>
    <s v="Build"/>
  </r>
  <r>
    <x v="3"/>
    <x v="0"/>
    <s v="ARMENIA"/>
    <s v="AREMP001"/>
    <s v="Gevorg Gevorgyan"/>
    <s v="Sobeys Capital Inc."/>
    <s v="Others"/>
    <s v="NA"/>
    <d v="2024-02-01T00:00:00"/>
    <s v="Jan'24, Week 5"/>
    <s v="DLE QA Manual"/>
    <m/>
    <m/>
    <m/>
    <m/>
    <m/>
    <m/>
    <s v="Build"/>
  </r>
  <r>
    <x v="3"/>
    <x v="0"/>
    <s v="ARMENIA"/>
    <s v="AREMP024"/>
    <s v="Gor Ghazaryan"/>
    <s v="Sobeys Capital Inc."/>
    <s v="Others"/>
    <s v="NA"/>
    <d v="2024-01-01T00:00:00"/>
    <s v="Jan'24, Week 1"/>
    <s v="Project Management(Consulting)"/>
    <m/>
    <m/>
    <m/>
    <m/>
    <m/>
    <m/>
    <s v="Build"/>
  </r>
  <r>
    <x v="3"/>
    <x v="0"/>
    <s v="USA"/>
    <s v="USEMP613"/>
    <s v="Helen Joan Detwiler Dunkle"/>
    <s v="CHPW"/>
    <e v="#N/A"/>
    <e v="#N/A"/>
    <d v="2024-02-01T00:00:00"/>
    <s v="Jan'24, Week 5"/>
    <s v="Healthcare Consultant"/>
    <m/>
    <m/>
    <m/>
    <m/>
    <m/>
    <m/>
    <s v="Build"/>
  </r>
  <r>
    <x v="3"/>
    <x v="0"/>
    <s v="CANADA"/>
    <s v="CAEMP041"/>
    <s v="Matin Rohani"/>
    <s v="Sobeys Capital Inc."/>
    <s v="Others"/>
    <s v="NA"/>
    <d v="2024-02-01T00:00:00"/>
    <s v="Jan'24, Week 5"/>
    <s v=".NET"/>
    <m/>
    <m/>
    <m/>
    <m/>
    <m/>
    <m/>
    <s v="Build"/>
  </r>
  <r>
    <x v="3"/>
    <x v="0"/>
    <s v="ARMENIA"/>
    <s v="AREMP020"/>
    <s v="Shushan Ghazaryan"/>
    <s v="Insurance Institute of Canada"/>
    <s v="Payer Enterprise"/>
    <s v="Enterprise SBU"/>
    <d v="2024-01-29T00:00:00"/>
    <s v="Jan'24, Week 4"/>
    <s v="QA Automation"/>
    <m/>
    <m/>
    <m/>
    <m/>
    <m/>
    <m/>
    <s v="Build"/>
  </r>
  <r>
    <x v="3"/>
    <x v="0"/>
    <s v="CANADA"/>
    <s v="CAEMP084"/>
    <s v="Sonu Trivedi"/>
    <s v="KOHLER "/>
    <s v="Health Technology"/>
    <s v="Health Technology"/>
    <d v="2024-01-01T00:00:00"/>
    <s v="Jan'24, Week 1"/>
    <s v="QA Automation"/>
    <m/>
    <m/>
    <m/>
    <m/>
    <m/>
    <m/>
    <s v="Build"/>
  </r>
  <r>
    <x v="3"/>
    <x v="0"/>
    <s v="CANADA"/>
    <s v="CACON106"/>
    <s v="Xavier Coiffic"/>
    <s v="Integrated Home Care Services"/>
    <s v="PayerTech"/>
    <s v="Tech SBU"/>
    <d v="2024-02-01T00:00:00"/>
    <s v="Feb'24, Week 4"/>
    <s v="UX Design"/>
    <m/>
    <m/>
    <m/>
    <m/>
    <m/>
    <m/>
    <s v="Design"/>
  </r>
  <r>
    <x v="3"/>
    <x v="0"/>
    <s v="USA"/>
    <s v="USEMP726"/>
    <s v="Sudharshan Reddy Gudisela"/>
    <s v="CVS HEALTH"/>
    <s v="CVS"/>
    <s v="Enterprise SBU"/>
    <d v="2024-03-01T00:00:00"/>
    <s v="Feb'24, Week 4"/>
    <s v="Dev Ops"/>
    <m/>
    <m/>
    <m/>
    <m/>
    <m/>
    <m/>
    <s v="Build"/>
  </r>
  <r>
    <x v="3"/>
    <x v="0"/>
    <s v="INDIA"/>
    <s v="INEMP7206"/>
    <s v="Bhoomika J"/>
    <s v="CVS HEALTH"/>
    <s v="CVS"/>
    <s v="Enterprise SBU"/>
    <d v="2024-02-20T00:00:00"/>
    <s v="Feb'24, Week 3"/>
    <s v="L1 Help Desk"/>
    <m/>
    <m/>
    <m/>
    <m/>
    <m/>
    <m/>
    <s v="Build"/>
  </r>
  <r>
    <x v="3"/>
    <x v="0"/>
    <s v="INDIA"/>
    <s v="INEMP2140"/>
    <s v="Girish MalleGowda"/>
    <s v="CVS HEALTH"/>
    <s v="CVS"/>
    <s v="Enterprise SBU"/>
    <d v="2024-02-20T00:00:00"/>
    <s v="Feb'24, Week 3"/>
    <s v="Business Analyst"/>
    <m/>
    <m/>
    <m/>
    <m/>
    <m/>
    <m/>
    <s v="Build"/>
  </r>
  <r>
    <x v="3"/>
    <x v="0"/>
    <s v="INDIA"/>
    <s v="INEMP6473"/>
    <s v="Kamini Chanchal"/>
    <s v="CVS HEALTH"/>
    <s v="CVS"/>
    <s v="Enterprise SBU"/>
    <d v="2024-02-20T00:00:00"/>
    <s v="Feb'24, Week 3"/>
    <s v=".NET"/>
    <m/>
    <m/>
    <m/>
    <m/>
    <m/>
    <m/>
    <s v="Build"/>
  </r>
  <r>
    <x v="3"/>
    <x v="0"/>
    <s v="INDIA"/>
    <s v="INEMP1055"/>
    <s v="Mahesh Bangalore Mahanthashetty"/>
    <s v="CVS HEALTH"/>
    <s v="CVS"/>
    <s v="Enterprise SBU"/>
    <d v="2024-02-20T00:00:00"/>
    <s v="Feb'24, Week 3"/>
    <s v="Project Management(Consulting)"/>
    <m/>
    <m/>
    <m/>
    <m/>
    <m/>
    <m/>
    <s v="Build"/>
  </r>
  <r>
    <x v="3"/>
    <x v="0"/>
    <s v="INDIA"/>
    <s v="INEMP1298"/>
    <s v="Manjunath Muniraju"/>
    <s v="CVS HEALTH"/>
    <s v="CVS"/>
    <s v="Enterprise SBU"/>
    <d v="2024-02-20T00:00:00"/>
    <s v="Feb'24, Week 3"/>
    <s v="L1 Help Desk"/>
    <m/>
    <m/>
    <m/>
    <m/>
    <m/>
    <m/>
    <s v="Build"/>
  </r>
  <r>
    <x v="3"/>
    <x v="0"/>
    <s v="INDIA"/>
    <s v="INEMP3420"/>
    <s v="Manujamba Thondala Krishne"/>
    <s v="CVS HEALTH"/>
    <s v="CVS"/>
    <s v="Enterprise SBU"/>
    <d v="2024-02-20T00:00:00"/>
    <s v="Feb'24, Week 3"/>
    <s v="QA Manual"/>
    <m/>
    <m/>
    <m/>
    <m/>
    <m/>
    <m/>
    <s v="Build"/>
  </r>
  <r>
    <x v="3"/>
    <x v="0"/>
    <s v="INDIA"/>
    <s v="INEMP6585"/>
    <s v="Patchigolla Vignan"/>
    <s v="CVS HEALTH"/>
    <s v="CVS"/>
    <s v="Enterprise SBU"/>
    <d v="2024-02-20T00:00:00"/>
    <s v="Feb'24, Week 3"/>
    <s v="Python"/>
    <m/>
    <m/>
    <m/>
    <m/>
    <m/>
    <m/>
    <s v="Build"/>
  </r>
  <r>
    <x v="3"/>
    <x v="0"/>
    <s v="INDIA"/>
    <s v="INEMP5388"/>
    <s v="Prabhakar Lingineni"/>
    <s v="CVS HEALTH"/>
    <s v="CVS"/>
    <s v="Enterprise SBU"/>
    <d v="2024-02-20T00:00:00"/>
    <s v="Feb'24, Week 3"/>
    <s v=".NET"/>
    <m/>
    <m/>
    <m/>
    <m/>
    <m/>
    <m/>
    <s v="Build"/>
  </r>
  <r>
    <x v="3"/>
    <x v="0"/>
    <s v="INDIA"/>
    <s v="INEMP6392"/>
    <s v="Ramavath Muni Swami Naik"/>
    <s v="CVS HEALTH"/>
    <s v="CVS"/>
    <s v="Enterprise SBU"/>
    <d v="2024-02-20T00:00:00"/>
    <s v="Feb'24, Week 3"/>
    <s v="Automation Anywhere"/>
    <m/>
    <m/>
    <m/>
    <m/>
    <m/>
    <m/>
    <s v="Build"/>
  </r>
  <r>
    <x v="3"/>
    <x v="0"/>
    <s v="INDIA"/>
    <s v="INEMP6513"/>
    <s v="Revathi J K"/>
    <s v="CVS HEALTH"/>
    <s v="CVS"/>
    <s v="Enterprise SBU"/>
    <d v="2024-02-20T00:00:00"/>
    <s v="Feb'24, Week 3"/>
    <s v="Python"/>
    <m/>
    <m/>
    <m/>
    <m/>
    <m/>
    <m/>
    <s v="Build"/>
  </r>
  <r>
    <x v="3"/>
    <x v="0"/>
    <s v="INDIA"/>
    <s v="INEMP6195"/>
    <s v="Rohit Laxman Jadhav"/>
    <s v="CVS HEALTH"/>
    <s v="CVS"/>
    <s v="Enterprise SBU"/>
    <d v="2024-02-20T00:00:00"/>
    <s v="Feb'24, Week 3"/>
    <s v="QA Manual"/>
    <m/>
    <m/>
    <m/>
    <m/>
    <m/>
    <m/>
    <s v="Build"/>
  </r>
  <r>
    <x v="3"/>
    <x v="0"/>
    <s v="INDIA"/>
    <s v="INEMP6530"/>
    <s v="Satyam Kumar"/>
    <s v="CVS HEALTH"/>
    <s v="CVS"/>
    <s v="Enterprise SBU"/>
    <d v="2024-02-20T00:00:00"/>
    <s v="Feb'24, Week 3"/>
    <s v="QA Manual"/>
    <m/>
    <m/>
    <m/>
    <m/>
    <m/>
    <m/>
    <s v="Build"/>
  </r>
  <r>
    <x v="3"/>
    <x v="0"/>
    <s v="INDIA"/>
    <s v="INEMP6573"/>
    <s v="Shraddha Dhondiba Panchal"/>
    <s v="CVS HEALTH"/>
    <s v="CVS"/>
    <s v="Enterprise SBU"/>
    <d v="2024-02-20T00:00:00"/>
    <s v="Feb'24, Week 3"/>
    <s v="Java"/>
    <m/>
    <m/>
    <m/>
    <m/>
    <m/>
    <m/>
    <s v="Build"/>
  </r>
  <r>
    <x v="3"/>
    <x v="0"/>
    <s v="INDIA"/>
    <s v="INEMP5862"/>
    <s v="Tara"/>
    <s v="CVS HEALTH"/>
    <s v="CVS"/>
    <s v="Enterprise SBU"/>
    <d v="2024-02-20T00:00:00"/>
    <s v="Feb'24, Week 3"/>
    <s v="QA Manual"/>
    <m/>
    <m/>
    <m/>
    <m/>
    <m/>
    <m/>
    <s v="Build"/>
  </r>
  <r>
    <x v="3"/>
    <x v="0"/>
    <s v="INDIA"/>
    <s v="INEMP6364"/>
    <s v="Thanushree T L"/>
    <s v="CVS HEALTH"/>
    <s v="CVS"/>
    <s v="Enterprise SBU"/>
    <d v="2024-02-20T00:00:00"/>
    <s v="Feb'24, Week 3"/>
    <s v="QA Manual"/>
    <m/>
    <m/>
    <m/>
    <m/>
    <m/>
    <m/>
    <s v="Build"/>
  </r>
  <r>
    <x v="3"/>
    <x v="0"/>
    <s v="INDIA"/>
    <s v="INEMP6453"/>
    <s v="Thatipamula Shivani"/>
    <s v="CVS HEALTH"/>
    <s v="CVS"/>
    <s v="Enterprise SBU"/>
    <d v="2024-02-20T00:00:00"/>
    <s v="Feb'24, Week 3"/>
    <s v=".NET"/>
    <m/>
    <m/>
    <m/>
    <m/>
    <m/>
    <m/>
    <s v="Build"/>
  </r>
  <r>
    <x v="3"/>
    <x v="0"/>
    <s v="INDIA"/>
    <s v="INEMP6480"/>
    <s v="V Komala Devi"/>
    <s v="CVS HEALTH"/>
    <s v="CVS"/>
    <s v="Enterprise SBU"/>
    <d v="2024-02-20T00:00:00"/>
    <s v="Feb'24, Week 3"/>
    <s v="Java"/>
    <m/>
    <m/>
    <m/>
    <m/>
    <m/>
    <m/>
    <s v="Build"/>
  </r>
  <r>
    <x v="3"/>
    <x v="0"/>
    <s v="USA"/>
    <s v="USEMP320"/>
    <s v="Muralidhar Lingala"/>
    <s v="ANTHEM"/>
    <s v="Payer Enterprise"/>
    <s v="Enterprise"/>
    <d v="2024-02-15T00:00:00"/>
    <s v="Feb'24, Week 2"/>
    <s v="Pentaho, ETL, SQL"/>
    <m/>
    <m/>
    <m/>
    <m/>
    <m/>
    <m/>
    <s v="Connect"/>
  </r>
  <r>
    <x v="3"/>
    <x v="0"/>
    <s v="INDIA"/>
    <s v="INEMP5497"/>
    <s v="Devanshu Jain"/>
    <s v="Uprise Health"/>
    <s v="ProviderTech"/>
    <s v="Tech SBU"/>
    <d v="2024-03-01T00:00:00"/>
    <s v="Feb'24, Week 4"/>
    <s v="ReactNative"/>
    <m/>
    <m/>
    <m/>
    <m/>
    <m/>
    <m/>
    <s v="Build"/>
  </r>
  <r>
    <x v="3"/>
    <x v="0"/>
    <s v="INDIA"/>
    <s v="INEMP1774"/>
    <s v="Jayakumar Manickavasagam"/>
    <s v="Ensemble Health Partners"/>
    <s v="Provider Health Tech"/>
    <s v="Tech SBU"/>
    <d v="2024-03-01T00:00:00"/>
    <s v="Feb'24, Week 4"/>
    <s v=".NET"/>
    <m/>
    <m/>
    <m/>
    <m/>
    <m/>
    <m/>
    <s v="Build"/>
  </r>
  <r>
    <x v="3"/>
    <x v="0"/>
    <s v="CANADA"/>
    <s v="CAEMP099"/>
    <s v="Raissa Frances Bernabe"/>
    <s v="Ensemble Health Partners"/>
    <s v="Provider Health Tech"/>
    <s v="Tech SBU"/>
    <d v="2024-03-01T00:00:00"/>
    <s v="Feb'24, Week 4"/>
    <s v="Business Analyst"/>
    <m/>
    <m/>
    <m/>
    <m/>
    <m/>
    <m/>
    <s v="Build"/>
  </r>
  <r>
    <x v="3"/>
    <x v="0"/>
    <s v="INDIA"/>
    <s v="INEMP1177"/>
    <s v="Saurabh Rana"/>
    <s v="Ensemble Health Partners"/>
    <s v="Provider Health Tech"/>
    <s v="Tech SBU"/>
    <d v="2024-03-01T00:00:00"/>
    <s v="Feb'24, Week 4"/>
    <s v=".NET"/>
    <m/>
    <m/>
    <m/>
    <m/>
    <m/>
    <m/>
    <s v="Build"/>
  </r>
  <r>
    <x v="3"/>
    <x v="0"/>
    <s v="INDIA"/>
    <s v="INEMP2956"/>
    <s v="Pallavi Narayanashetty Kodihalli"/>
    <s v="Finvi"/>
    <s v="Payer Health Tech"/>
    <s v="Tech SBU"/>
    <d v="2024-03-01T00:00:00"/>
    <s v="Feb'24, Week 4"/>
    <s v="QA Manual"/>
    <m/>
    <m/>
    <m/>
    <m/>
    <m/>
    <m/>
    <s v="Build"/>
  </r>
  <r>
    <x v="3"/>
    <x v="0"/>
    <s v="INDIA"/>
    <s v="INEMP2084"/>
    <s v="Sarangan Raman "/>
    <s v="Finvi"/>
    <s v="Payer Health Tech"/>
    <s v="Tech SBU"/>
    <d v="2024-03-01T00:00:00"/>
    <s v="Feb'24, Week 4"/>
    <s v="QA Manual"/>
    <m/>
    <m/>
    <m/>
    <m/>
    <m/>
    <m/>
    <s v="Build"/>
  </r>
  <r>
    <x v="3"/>
    <x v="0"/>
    <s v="INDIA"/>
    <s v="INEMP6586"/>
    <s v="Rahul Jaikishan Prajapati"/>
    <s v="Transformation"/>
    <s v="Others"/>
    <s v="NA"/>
    <d v="2024-02-19T00:00:00"/>
    <s v="Feb'24, Week 3"/>
    <s v=".NET"/>
    <m/>
    <m/>
    <m/>
    <m/>
    <m/>
    <m/>
    <s v="Build"/>
  </r>
  <r>
    <x v="3"/>
    <x v="0"/>
    <s v="INDIA"/>
    <s v="INEMP4679"/>
    <s v="Raghavendra Mudhol"/>
    <s v="CVS HEALTH"/>
    <s v="CVS"/>
    <s v="Enterprise SBU"/>
    <d v="2024-02-15T00:00:00"/>
    <s v="Feb'24, Week 2"/>
    <s v="Java"/>
    <m/>
    <m/>
    <m/>
    <m/>
    <m/>
    <m/>
    <s v="Build"/>
  </r>
  <r>
    <x v="3"/>
    <x v="0"/>
    <s v="INDIA"/>
    <s v="INEMP6988"/>
    <s v="Sandipan Bhowmik"/>
    <s v="CVS HEALTH"/>
    <s v="CVS"/>
    <s v="Enterprise SBU"/>
    <d v="2024-03-09T00:00:00"/>
    <s v="Mar'24, Week 1"/>
    <s v="Oracle"/>
    <m/>
    <m/>
    <m/>
    <m/>
    <m/>
    <m/>
    <s v="Connect"/>
  </r>
  <r>
    <x v="3"/>
    <x v="0"/>
    <s v="INDIA"/>
    <s v="INEMP6553"/>
    <s v="Shaik Thasneem"/>
    <s v="CVS HEALTH"/>
    <s v="CVS"/>
    <s v="Enterprise SBU"/>
    <d v="2024-02-20T00:00:00"/>
    <s v="Feb'24, Week 3"/>
    <s v="Java"/>
    <m/>
    <m/>
    <m/>
    <m/>
    <m/>
    <m/>
    <s v="Build"/>
  </r>
  <r>
    <x v="3"/>
    <x v="0"/>
    <s v="USA"/>
    <s v="USEMP955"/>
    <s v="Douglas Krause"/>
    <s v="Prime Therapeutics"/>
    <s v="Payer Enterprise"/>
    <s v="Enterprise SBU"/>
    <d v="2024-02-16T00:00:00"/>
    <s v="Feb'24, Week 2"/>
    <s v="Business Analyst"/>
    <m/>
    <m/>
    <m/>
    <m/>
    <m/>
    <m/>
    <s v="Build"/>
  </r>
  <r>
    <x v="3"/>
    <x v="0"/>
    <s v="INDIA"/>
    <s v="INEMP7379"/>
    <s v="Ravikiran M Hiremath"/>
    <s v="CVS HEALTH"/>
    <s v="CVS"/>
    <s v="Enterprise SBU"/>
    <d v="2024-02-13T00:00:00"/>
    <s v="Feb'24, Week 2"/>
    <s v="Salesforce Service Cloud"/>
    <m/>
    <m/>
    <m/>
    <m/>
    <m/>
    <m/>
    <s v="Build"/>
  </r>
  <r>
    <x v="3"/>
    <x v="0"/>
    <s v="CANADA"/>
    <s v="CAEMP067"/>
    <s v="Stacey Thompson Marcial"/>
    <s v="IIC"/>
    <e v="#N/A"/>
    <e v="#N/A"/>
    <d v="2024-02-22T00:00:00"/>
    <s v="Feb'24, Week 3"/>
    <s v="Product Management(Consulting)"/>
    <m/>
    <m/>
    <m/>
    <m/>
    <m/>
    <m/>
    <s v="Design"/>
  </r>
  <r>
    <x v="3"/>
    <x v="0"/>
    <s v="INDIA"/>
    <s v="INEMP3307"/>
    <s v="Ayyappan Kaliyamoorthi"/>
    <s v="Talent Marketplace"/>
    <e v="#N/A"/>
    <e v="#N/A"/>
    <d v="2024-02-21T00:00:00"/>
    <s v="Feb'24, Week 3"/>
    <s v="HTML/CSS"/>
    <m/>
    <m/>
    <m/>
    <m/>
    <m/>
    <m/>
    <s v="Build"/>
  </r>
  <r>
    <x v="3"/>
    <x v="0"/>
    <s v="INDIA"/>
    <s v="INEMP4483"/>
    <s v="Nakkeeran Ramalingam"/>
    <s v="Talent Marketplace"/>
    <e v="#N/A"/>
    <e v="#N/A"/>
    <d v="2024-02-21T00:00:00"/>
    <s v="Feb'24, Week 3"/>
    <s v="QA Manual"/>
    <m/>
    <m/>
    <m/>
    <m/>
    <m/>
    <m/>
    <s v="Build"/>
  </r>
  <r>
    <x v="3"/>
    <x v="0"/>
    <s v="INDIA"/>
    <s v="INEMP5798"/>
    <s v="Praveen Mullamuri"/>
    <s v="Quality &amp; CI"/>
    <s v="NA"/>
    <s v="NA"/>
    <d v="2024-02-21T00:00:00"/>
    <s v="Feb'24, Week 3"/>
    <s v="Power BI"/>
    <m/>
    <m/>
    <m/>
    <m/>
    <m/>
    <m/>
    <s v="Connect"/>
  </r>
  <r>
    <x v="3"/>
    <x v="0"/>
    <s v="INDIA"/>
    <s v="INEMP5632"/>
    <s v="Shalvika Sood"/>
    <s v="Quality &amp; CI"/>
    <s v="NA"/>
    <s v="NA"/>
    <d v="2024-02-21T00:00:00"/>
    <s v="Feb'24, Week 3"/>
    <s v="Product Management(Consulting)"/>
    <m/>
    <m/>
    <m/>
    <m/>
    <m/>
    <m/>
    <s v="Design"/>
  </r>
  <r>
    <x v="3"/>
    <x v="0"/>
    <s v="CANADA"/>
    <s v="CAEMP061"/>
    <s v="Daniel Jon Thompson"/>
    <s v="Verisma"/>
    <s v="ProviderTech"/>
    <s v="Tech SBU"/>
    <d v="2024-02-27T00:00:00"/>
    <s v="Feb'24, Week 4"/>
    <s v="UX Design"/>
    <m/>
    <m/>
    <m/>
    <m/>
    <m/>
    <m/>
    <s v="Design"/>
  </r>
  <r>
    <x v="3"/>
    <x v="0"/>
    <s v="INDIA"/>
    <s v="INEMP7369"/>
    <s v="Anusha K Vinay"/>
    <s v="CVS Health"/>
    <s v="CVS"/>
    <s v="Enterprise SBU"/>
    <d v="2024-03-30T00:00:00"/>
    <s v="Mar'24, Week 4"/>
    <s v="Automation Anywhere"/>
    <m/>
    <m/>
    <m/>
    <m/>
    <m/>
    <m/>
    <s v="Connect"/>
  </r>
  <r>
    <x v="3"/>
    <x v="0"/>
    <s v="ARMENIA"/>
    <s v="AREMP015"/>
    <s v="Kristine Sargsyan"/>
    <s v="KOHLER "/>
    <s v="Health Technology"/>
    <s v="Health Technology"/>
    <d v="2024-03-28T00:00:00"/>
    <s v="Mar'24, Week 4"/>
    <s v="QA Manual"/>
    <m/>
    <m/>
    <m/>
    <m/>
    <m/>
    <m/>
    <s v="Build"/>
  </r>
  <r>
    <x v="3"/>
    <x v="0"/>
    <s v="INDIA"/>
    <s v="INEMP5583"/>
    <s v="Pankhuri Kaushik"/>
    <s v="Un-available Pool"/>
    <s v="Un-available Pool"/>
    <s v="Un-available Pool"/>
    <d v="2024-03-20T00:00:00"/>
    <s v="Mar'24, Week 3"/>
    <s v="Product Management(Consulting)"/>
    <m/>
    <m/>
    <m/>
    <m/>
    <m/>
    <m/>
    <s v="Design"/>
  </r>
  <r>
    <x v="3"/>
    <x v="0"/>
    <s v="INDIA"/>
    <s v="INEMP6755"/>
    <s v="Ajit Thakur"/>
    <s v="CVS Health"/>
    <s v="CVS"/>
    <s v="Enterprise SBU"/>
    <d v="2024-03-01T00:00:00"/>
    <s v="Feb'24, Week 4"/>
    <s v="QA Automation"/>
    <m/>
    <m/>
    <m/>
    <m/>
    <m/>
    <m/>
    <s v="Build"/>
  </r>
  <r>
    <x v="3"/>
    <x v="0"/>
    <s v="INDIA"/>
    <s v="INEMP6537"/>
    <s v="Vadakuppa Nithesh"/>
    <s v="CVS Health"/>
    <s v="CVS"/>
    <s v="Enterprise SBU"/>
    <d v="2024-02-01T00:00:00"/>
    <s v="Jan'24, Week 5"/>
    <s v="Hadoop Big Data Stack"/>
    <m/>
    <m/>
    <m/>
    <m/>
    <m/>
    <m/>
    <s v="Connect"/>
  </r>
  <r>
    <x v="3"/>
    <x v="0"/>
    <s v="INDIA"/>
    <s v="INEMP4787"/>
    <s v="Premananda Acharya"/>
    <s v="ICON"/>
    <s v="Life Sciences Enterprise"/>
    <s v="Enterprise SBU"/>
    <d v="2024-03-16T00:00:00"/>
    <s v="Mar'24, Week 4"/>
    <s v="Java"/>
    <m/>
    <m/>
    <m/>
    <m/>
    <m/>
    <m/>
    <s v="Build"/>
  </r>
  <r>
    <x v="3"/>
    <x v="0"/>
    <s v="INDIA"/>
    <s v="INEMP6716"/>
    <s v="Chimalamarri Panakala Reddy"/>
    <s v="CVS HEALTH"/>
    <s v="CVS"/>
    <s v="Enterprise SBU"/>
    <d v="2024-03-16T00:00:00"/>
    <s v="Mar'24, Week 2"/>
    <s v=".NET"/>
    <m/>
    <m/>
    <m/>
    <m/>
    <m/>
    <m/>
    <s v="Build"/>
  </r>
  <r>
    <x v="3"/>
    <x v="0"/>
    <s v="INDIA"/>
    <s v="INEMP5513"/>
    <s v="Harshad Sahu"/>
    <s v="CVS Health"/>
    <s v="CVS"/>
    <s v="Enterprise SBU"/>
    <d v="2024-03-16T00:00:00"/>
    <s v="Mar'24, Week 2"/>
    <s v="React"/>
    <m/>
    <m/>
    <m/>
    <m/>
    <m/>
    <m/>
    <s v="Build"/>
  </r>
  <r>
    <x v="3"/>
    <x v="0"/>
    <s v="INDIA"/>
    <s v="INEMP6087"/>
    <s v="Nallasivam Nataraj"/>
    <s v="CVS Health"/>
    <s v="CVS"/>
    <s v="Enterprise SBU"/>
    <d v="2024-03-16T00:00:00"/>
    <s v="Mar'24, Week 2"/>
    <s v=".NET"/>
    <m/>
    <m/>
    <m/>
    <m/>
    <m/>
    <m/>
    <s v="Build"/>
  </r>
  <r>
    <x v="3"/>
    <x v="0"/>
    <s v="INDIA"/>
    <s v="INEMP7098"/>
    <s v="Sri Balaji Sampathkumar"/>
    <s v="CVS Health"/>
    <s v="CVS"/>
    <s v="Enterprise SBU"/>
    <d v="2024-03-16T00:00:00"/>
    <s v="Mar'24, Week 2"/>
    <s v="React"/>
    <m/>
    <m/>
    <m/>
    <m/>
    <m/>
    <m/>
    <s v="Build"/>
  </r>
  <r>
    <x v="3"/>
    <x v="0"/>
    <s v="MEXICO"/>
    <s v="MXEMP002"/>
    <s v="Hugo Alberto Bedolla Reyes"/>
    <s v="CVS HEALTH"/>
    <s v="CVS"/>
    <s v="Enterprise SBU"/>
    <d v="2024-03-07T00:00:00"/>
    <s v="Oct'23, Week 5"/>
    <s v="Dev Ops"/>
    <m/>
    <m/>
    <m/>
    <m/>
    <m/>
    <m/>
    <s v="Build"/>
  </r>
  <r>
    <x v="3"/>
    <x v="0"/>
    <s v="USA"/>
    <s v="USEMP438"/>
    <s v="Benjamin Allred"/>
    <s v="Sobeys Capital Inc."/>
    <s v="Others"/>
    <s v="NA"/>
    <d v="2024-03-09T00:00:00"/>
    <s v="Mar'24, Week 2"/>
    <s v="Project Management(Consulting)"/>
    <m/>
    <m/>
    <m/>
    <m/>
    <m/>
    <m/>
    <s v="Build"/>
  </r>
  <r>
    <x v="3"/>
    <x v="0"/>
    <s v="INDIA"/>
    <s v="INEMP7083"/>
    <s v="Maninder Singh"/>
    <s v="IQVIA"/>
    <s v="Life Sciences Enterprise"/>
    <s v="Enterprise SBU"/>
    <d v="2024-03-11T00:00:00"/>
    <s v="Jan'24, Week 1"/>
    <s v="Business Analyst"/>
    <m/>
    <m/>
    <m/>
    <m/>
    <m/>
    <m/>
    <s v="Build"/>
  </r>
  <r>
    <x v="3"/>
    <x v="0"/>
    <s v="INDIA"/>
    <s v="INEMP6507"/>
    <s v="Kala Ganesh"/>
    <s v="Solution's Group"/>
    <s v="Others"/>
    <s v="NA"/>
    <d v="2024-03-01T00:00:00"/>
    <s v="Feb'24, Week 4"/>
    <s v="Java"/>
    <m/>
    <m/>
    <m/>
    <m/>
    <m/>
    <m/>
    <s v="Build"/>
  </r>
  <r>
    <x v="3"/>
    <x v="0"/>
    <s v="ARMENIA"/>
    <s v="AREMP013"/>
    <s v="Tigran Khachatryan"/>
    <s v="Sobeys Capital Inc."/>
    <s v="Others"/>
    <s v="NA"/>
    <d v="2024-02-01T00:00:00"/>
    <s v="Jan'24, Week 5"/>
    <s v="React"/>
    <m/>
    <m/>
    <m/>
    <m/>
    <m/>
    <m/>
    <s v="Build"/>
  </r>
  <r>
    <x v="3"/>
    <x v="0"/>
    <s v="ARMENIA"/>
    <s v="ARCON038"/>
    <s v="Anna  Martirosyan"/>
    <s v="VANDERBILT UNIVERSITY MEDICAL CENTER"/>
    <s v="Provider Enterprise"/>
    <s v="Enterprise"/>
    <d v="2024-03-16T00:00:00"/>
    <s v="Mar'24, Week 2"/>
    <s v="React"/>
    <m/>
    <m/>
    <m/>
    <m/>
    <m/>
    <m/>
    <s v="Build"/>
  </r>
  <r>
    <x v="3"/>
    <x v="8"/>
    <s v="INDIA"/>
    <s v="INEMP5978"/>
    <s v="Amruta Tapkir"/>
    <s v="Un-available Pool"/>
    <s v="Un-available Pool"/>
    <s v="Un-available Pool"/>
    <d v="2024-04-01T00:00:00"/>
    <s v="Aprr'24, Week 1"/>
    <s v="QA Manual"/>
    <m/>
    <m/>
    <m/>
    <m/>
    <m/>
    <m/>
    <s v="Build"/>
  </r>
  <r>
    <x v="3"/>
    <x v="0"/>
    <s v="INDIA"/>
    <s v="INEMP6666"/>
    <s v="Akshay Kumar A J"/>
    <s v="CVS HEALTH"/>
    <s v="CVS"/>
    <s v="Enterprise SBU"/>
    <d v="2024-03-23T00:00:00"/>
    <s v="Feb'24, Week 3"/>
    <s v="Python"/>
    <m/>
    <m/>
    <m/>
    <m/>
    <m/>
    <m/>
    <s v="Build"/>
  </r>
  <r>
    <x v="3"/>
    <x v="0"/>
    <s v="INDIA"/>
    <s v="INEMP4162"/>
    <s v="Arnaz Khanum"/>
    <s v="CVS HEALTH"/>
    <s v="CVS"/>
    <s v="Enterprise SBU"/>
    <d v="2024-03-23T00:00:00"/>
    <s v="Feb'24, Week 3"/>
    <s v="Cloud Ops - AWS, Azure, or GCP"/>
    <m/>
    <m/>
    <m/>
    <m/>
    <m/>
    <m/>
    <s v="Build"/>
  </r>
  <r>
    <x v="3"/>
    <x v="0"/>
    <s v="INDIA"/>
    <s v="INEMP7199"/>
    <s v="Ashlin Maria"/>
    <s v="CVS HEALTH"/>
    <s v="CVS"/>
    <s v="Enterprise SBU"/>
    <d v="2024-03-23T00:00:00"/>
    <s v="Feb'24, Week 3"/>
    <s v="L1 Help Desk"/>
    <m/>
    <m/>
    <m/>
    <m/>
    <m/>
    <m/>
    <s v="Build"/>
  </r>
  <r>
    <x v="3"/>
    <x v="0"/>
    <s v="INDIA"/>
    <s v="INEMP6196"/>
    <s v="Keerthi M"/>
    <s v="CVS HEALTH"/>
    <s v="CVS"/>
    <s v="Enterprise SBU"/>
    <d v="2024-03-23T00:00:00"/>
    <s v="Feb'24, Week 3"/>
    <s v="Java"/>
    <m/>
    <m/>
    <m/>
    <m/>
    <m/>
    <m/>
    <s v="Build"/>
  </r>
  <r>
    <x v="3"/>
    <x v="0"/>
    <s v="INDIA"/>
    <s v="INEMP6919"/>
    <s v="Madhurima Dasgupta"/>
    <s v="CVS HEALTH"/>
    <s v="CVS"/>
    <s v="Enterprise SBU"/>
    <d v="2024-03-23T00:00:00"/>
    <s v="Jan'24, Week 5"/>
    <s v="L1 Help Desk"/>
    <m/>
    <m/>
    <m/>
    <m/>
    <m/>
    <m/>
    <s v="Build"/>
  </r>
  <r>
    <x v="3"/>
    <x v="0"/>
    <s v="INDIA"/>
    <s v="INEMP6685"/>
    <s v="Manoj H V"/>
    <s v="CVS HEALTH"/>
    <s v="CVS"/>
    <s v="Enterprise SBU"/>
    <d v="2024-03-23T00:00:00"/>
    <s v="Jan'24, Week 5"/>
    <s v="ServiceNow"/>
    <m/>
    <m/>
    <m/>
    <m/>
    <m/>
    <m/>
    <s v="Build"/>
  </r>
  <r>
    <x v="3"/>
    <x v="0"/>
    <s v="USA"/>
    <s v="USEMP908"/>
    <s v="Pallavi Jinjirampalli"/>
    <s v="CVS HEALTH"/>
    <s v="CVS"/>
    <s v="Enterprise SBU"/>
    <d v="2024-03-23T00:00:00"/>
    <s v="Jan'24, Week 5"/>
    <s v="Hadoop Big Data Stack"/>
    <m/>
    <m/>
    <m/>
    <m/>
    <m/>
    <m/>
    <s v="Connect"/>
  </r>
  <r>
    <x v="3"/>
    <x v="0"/>
    <s v="INDIA"/>
    <s v="INEMP6568"/>
    <s v="Rijul Singla"/>
    <s v="CVS HEALTH"/>
    <s v="CVS"/>
    <s v="Enterprise SBU"/>
    <d v="2024-03-23T00:00:00"/>
    <s v="Feb'24, Week 3"/>
    <s v="Java"/>
    <m/>
    <m/>
    <m/>
    <m/>
    <m/>
    <m/>
    <s v="Build"/>
  </r>
  <r>
    <x v="3"/>
    <x v="0"/>
    <s v="INDIA"/>
    <s v="INEMP531"/>
    <s v="Thiyagarajan Palanisamy"/>
    <s v="CVS HEALTH"/>
    <s v="CVS"/>
    <s v="Enterprise SBU"/>
    <d v="2024-03-23T00:00:00"/>
    <s v="Feb'24, Week 3"/>
    <s v="Business Analyst"/>
    <m/>
    <m/>
    <m/>
    <m/>
    <m/>
    <m/>
    <s v="Build"/>
  </r>
  <r>
    <x v="3"/>
    <x v="0"/>
    <s v="INDIA"/>
    <s v="INEMP6882"/>
    <s v="K Ashok Chandra Prasad"/>
    <s v="Waystar"/>
    <s v="Payer Health Tech"/>
    <s v="Tech SBU"/>
    <d v="2024-03-30T00:00:00"/>
    <s v="Mar'24, Week 4"/>
    <s v="QA Automation"/>
    <m/>
    <m/>
    <m/>
    <m/>
    <m/>
    <m/>
    <s v="Connect"/>
  </r>
  <r>
    <x v="3"/>
    <x v="0"/>
    <s v="INDIA"/>
    <s v="INEMP6378"/>
    <s v="Ramani Ranjan Das"/>
    <s v="Waystar"/>
    <s v="Payer Health Tech"/>
    <s v="Tech SBU"/>
    <d v="2024-03-30T00:00:00"/>
    <s v="Mar'24, Week 4"/>
    <s v="QA Automation"/>
    <m/>
    <m/>
    <m/>
    <m/>
    <m/>
    <m/>
    <s v="Build"/>
  </r>
  <r>
    <x v="3"/>
    <x v="0"/>
    <s v="INDIA"/>
    <s v="INEMP1414"/>
    <s v="Sitansu Kumar Tripathy"/>
    <s v="Waystar"/>
    <s v="Payer Health Tech"/>
    <s v="Tech SBU"/>
    <d v="2024-03-30T00:00:00"/>
    <s v="Mar'24, Week 4"/>
    <s v="QA Manual"/>
    <m/>
    <m/>
    <m/>
    <m/>
    <m/>
    <m/>
    <s v="Build"/>
  </r>
  <r>
    <x v="3"/>
    <x v="0"/>
    <s v="INDIA"/>
    <s v="INEMP1647"/>
    <s v="Sreekanth Madhavarao"/>
    <s v="Waystar"/>
    <s v="Payer Health Tech"/>
    <s v="Tech SBU"/>
    <d v="2024-03-30T00:00:00"/>
    <s v="Mar'24, Week 4"/>
    <s v="QA Automation"/>
    <m/>
    <m/>
    <m/>
    <m/>
    <m/>
    <m/>
    <s v="Connect"/>
  </r>
  <r>
    <x v="3"/>
    <x v="0"/>
    <s v="INDIA"/>
    <s v="INEMP4502"/>
    <s v="Sumanth S V"/>
    <s v="Waystar"/>
    <s v="Payer Health Tech"/>
    <s v="Tech SBU"/>
    <d v="2024-03-30T00:00:00"/>
    <s v="Mar'24, Week 4"/>
    <s v="QA Automation"/>
    <m/>
    <m/>
    <m/>
    <m/>
    <m/>
    <m/>
    <s v="Connect"/>
  </r>
  <r>
    <x v="3"/>
    <x v="0"/>
    <s v="INDIA"/>
    <s v="INEMP6515"/>
    <s v="Manoj H N"/>
    <s v="Waystar"/>
    <s v="Payer Health Tech"/>
    <s v="Tech SBU"/>
    <d v="2024-03-30T00:00:00"/>
    <s v="Mar'24, Week 4"/>
    <s v="QA Automation"/>
    <m/>
    <m/>
    <m/>
    <m/>
    <m/>
    <m/>
    <s v="Connect"/>
  </r>
  <r>
    <x v="3"/>
    <x v="0"/>
    <s v="INDIA"/>
    <s v="INEMP6371"/>
    <s v="Pallavi R"/>
    <s v="Waystar"/>
    <s v="Payer Health Tech"/>
    <s v="Tech SBU"/>
    <d v="2024-03-30T00:00:00"/>
    <s v="Mar'24, Week 4"/>
    <s v="QA Automation"/>
    <m/>
    <m/>
    <m/>
    <m/>
    <m/>
    <m/>
    <s v="Connect"/>
  </r>
  <r>
    <x v="3"/>
    <x v="0"/>
    <s v="ARMENIA"/>
    <s v="AREMP025"/>
    <s v="Haigaz Soghomonian"/>
    <s v="KOHLER "/>
    <s v="Health Technology"/>
    <s v="Health Technology"/>
    <d v="2024-03-30T00:00:00"/>
    <s v="Mar'24, Week 4"/>
    <s v="iOS"/>
    <m/>
    <m/>
    <m/>
    <m/>
    <m/>
    <m/>
    <s v="Build"/>
  </r>
  <r>
    <x v="3"/>
    <x v="0"/>
    <s v="ROMANIA"/>
    <s v="ROEMP036"/>
    <s v="Maria Sandu"/>
    <s v="KOHLER "/>
    <s v="Health Technology"/>
    <s v="Health Technology"/>
    <d v="2024-03-30T00:00:00"/>
    <s v="Mar'24, Week 4"/>
    <s v="iOS"/>
    <m/>
    <m/>
    <m/>
    <m/>
    <m/>
    <m/>
    <s v="Build"/>
  </r>
  <r>
    <x v="3"/>
    <x v="0"/>
    <s v="INDIA"/>
    <s v="INEMP7440"/>
    <s v="Aditya Chauhan"/>
    <s v="Proactive Hire"/>
    <s v="Proactive Hire"/>
    <s v="Proactive Hire"/>
    <d v="2024-03-28T00:00:00"/>
    <s v="Mar'24, Week 4"/>
    <s v="NodeJS"/>
    <m/>
    <m/>
    <m/>
    <m/>
    <m/>
    <m/>
    <s v="Build"/>
  </r>
  <r>
    <x v="3"/>
    <x v="0"/>
    <s v="USA"/>
    <s v="USEMP451"/>
    <s v="Gitarani Samal"/>
    <s v="CVS HEALTH"/>
    <s v="CVS"/>
    <s v="Enterprise SBU"/>
    <d v="2024-03-30T00:00:00"/>
    <s v="Mar'24, Week 4"/>
    <s v="QA Automation"/>
    <m/>
    <m/>
    <m/>
    <m/>
    <m/>
    <m/>
    <s v="Connect"/>
  </r>
  <r>
    <x v="3"/>
    <x v="0"/>
    <s v="ARMENIA"/>
    <s v="ARCON023"/>
    <s v="Narek Tutikyan"/>
    <s v="KOHLER "/>
    <s v="Health Technology"/>
    <s v="Health Technology"/>
    <d v="2024-03-28T00:00:00"/>
    <s v="Mar'24, Week 4"/>
    <m/>
    <m/>
    <m/>
    <m/>
    <m/>
    <m/>
    <m/>
    <s v="Build"/>
  </r>
  <r>
    <x v="3"/>
    <x v="8"/>
    <s v="USA"/>
    <s v="USEMP731"/>
    <s v="Mairel Tucciarone"/>
    <s v="Waystar"/>
    <s v="Payer Health Tech"/>
    <s v="Tech SBU"/>
    <d v="2024-04-01T00:00:00"/>
    <s v="Apr'24, Week 1"/>
    <s v="Business Analyst"/>
    <m/>
    <m/>
    <m/>
    <m/>
    <m/>
    <m/>
    <s v="Build"/>
  </r>
  <r>
    <x v="3"/>
    <x v="0"/>
    <s v="INDIA"/>
    <s v="INEMP6749"/>
    <s v="Sashank Itharajula"/>
    <s v="Waystar"/>
    <s v="Payer Health Tech"/>
    <s v="Tech SBU"/>
    <d v="2024-03-30T00:00:00"/>
    <s v="Mar'24, Week 4"/>
    <s v="QA Automation"/>
    <m/>
    <m/>
    <m/>
    <m/>
    <m/>
    <m/>
    <s v="Build"/>
  </r>
  <r>
    <x v="3"/>
    <x v="8"/>
    <s v="INDIA"/>
    <s v="INEMP6749"/>
    <s v="Sashank Itharajula"/>
    <s v="Waystar"/>
    <s v="Payer Health Tech"/>
    <s v="Tech SBU"/>
    <d v="2024-04-01T00:00:00"/>
    <s v="Apr'24, Week 1"/>
    <s v="QA Automation"/>
    <m/>
    <m/>
    <m/>
    <m/>
    <m/>
    <m/>
    <s v="Build"/>
  </r>
  <r>
    <x v="3"/>
    <x v="8"/>
    <s v="USA"/>
    <s v="USEMP383"/>
    <s v="Amrita Misra"/>
    <s v="Waystar"/>
    <s v="Payer Health Tech"/>
    <s v="Tech SBU"/>
    <d v="2024-04-01T00:00:00"/>
    <s v="Apr'24, Week 1"/>
    <s v="Business Analyst Lead"/>
    <m/>
    <m/>
    <m/>
    <m/>
    <m/>
    <m/>
    <s v="Build"/>
  </r>
  <r>
    <x v="3"/>
    <x v="8"/>
    <s v="USA"/>
    <s v="USEMP731"/>
    <s v="Mairel Tucciarone"/>
    <s v="Waystar"/>
    <s v="Payer Health Tech"/>
    <s v="Tech SBU"/>
    <d v="2024-04-01T00:00:00"/>
    <s v="Apr'24, Week 1"/>
    <s v="Business Analyst"/>
    <m/>
    <m/>
    <m/>
    <m/>
    <m/>
    <m/>
    <s v="Build"/>
  </r>
  <r>
    <x v="3"/>
    <x v="8"/>
    <s v="INDIA"/>
    <s v="INEMP5220"/>
    <s v="Abhimanyu Kumar Kushwaha"/>
    <s v="ONLIFE HEALTH"/>
    <s v="Payer West"/>
    <s v="Enterprise SBU"/>
    <d v="2024-04-08T00:00:00"/>
    <s v="Apr'24, Week 2"/>
    <s v=".NET"/>
    <m/>
    <m/>
    <m/>
    <m/>
    <m/>
    <m/>
    <s v="Build"/>
  </r>
  <r>
    <x v="3"/>
    <x v="8"/>
    <s v="USA"/>
    <s v="USEMP266"/>
    <s v="Dileepan Kandothillam"/>
    <s v="ONLIFE HEALTH"/>
    <s v="Payer West"/>
    <s v="Enterprise SBU"/>
    <d v="2024-04-08T00:00:00"/>
    <s v="Apr'24, Week 2"/>
    <s v=".NET"/>
    <m/>
    <m/>
    <m/>
    <m/>
    <m/>
    <m/>
    <s v="Build"/>
  </r>
  <r>
    <x v="3"/>
    <x v="8"/>
    <s v="INDIA"/>
    <s v="INEMP5718"/>
    <s v="K N Vidhya"/>
    <s v="ONLIFE HEALTH"/>
    <s v="Payer West"/>
    <s v="Enterprise SBU"/>
    <d v="2024-04-08T00:00:00"/>
    <s v="Apr'24, Week 2"/>
    <s v=".NET"/>
    <m/>
    <m/>
    <m/>
    <m/>
    <m/>
    <m/>
    <s v="Build"/>
  </r>
  <r>
    <x v="3"/>
    <x v="8"/>
    <s v="INDIA"/>
    <s v="INEMP7055"/>
    <s v="Sanju Bapu Dombale"/>
    <s v="ONLIFE HEALTH"/>
    <s v="Payer West"/>
    <s v="Enterprise SBU"/>
    <d v="2024-04-08T00:00:00"/>
    <s v="Apr'24, Week 2"/>
    <s v=".NET"/>
    <m/>
    <m/>
    <m/>
    <m/>
    <m/>
    <m/>
    <s v="Build"/>
  </r>
  <r>
    <x v="3"/>
    <x v="8"/>
    <s v="INDIA"/>
    <s v="INEMP6918"/>
    <s v="Santhoshkumar Akshanthala"/>
    <s v="ONLIFE HEALTH"/>
    <s v="Payer West"/>
    <s v="Enterprise SBU"/>
    <d v="2024-04-08T00:00:00"/>
    <s v="Apr'24, Week 2"/>
    <s v="Angular"/>
    <m/>
    <m/>
    <m/>
    <m/>
    <m/>
    <m/>
    <s v="Build"/>
  </r>
  <r>
    <x v="3"/>
    <x v="8"/>
    <s v="INDIA"/>
    <s v="INEMP2276"/>
    <s v="Vineesh Kumar"/>
    <s v="ONLIFE HEALTH"/>
    <s v="Payer West"/>
    <s v="Enterprise SBU"/>
    <d v="2024-04-08T00:00:00"/>
    <s v="Apr'24, Week 2"/>
    <s v=".NET"/>
    <m/>
    <m/>
    <m/>
    <m/>
    <m/>
    <m/>
    <s v="Build"/>
  </r>
  <r>
    <x v="3"/>
    <x v="8"/>
    <s v="INDIA"/>
    <s v="INEMP822"/>
    <s v="Ameer Deen Sarfu Deen"/>
    <s v="Finvi"/>
    <s v="Payer Health Tech"/>
    <s v="Tech SBU"/>
    <d v="2024-04-01T00:00:00"/>
    <s v="Apr'24, Week 1"/>
    <s v="React"/>
    <m/>
    <m/>
    <m/>
    <m/>
    <m/>
    <m/>
    <s v="Build"/>
  </r>
  <r>
    <x v="3"/>
    <x v="8"/>
    <s v="INDIA"/>
    <s v="INEMP6045"/>
    <s v="M D Vijay Swaroop"/>
    <s v="Finvi"/>
    <s v="Payer Health Tech"/>
    <s v="Tech SBU"/>
    <d v="2024-04-01T00:00:00"/>
    <s v="Apr'24, Week 1"/>
    <s v="QA Manual"/>
    <m/>
    <m/>
    <m/>
    <m/>
    <m/>
    <m/>
    <s v="Build"/>
  </r>
  <r>
    <x v="3"/>
    <x v="8"/>
    <s v="INDIA"/>
    <s v="INEMP3919"/>
    <s v="Mohammed Hamid Raza Savanur"/>
    <s v="Finvi"/>
    <s v="Payer Health Tech"/>
    <s v="Tech SBU"/>
    <d v="2024-04-01T00:00:00"/>
    <s v="Apr'24, Week 1"/>
    <s v="QA Automation"/>
    <m/>
    <m/>
    <m/>
    <m/>
    <m/>
    <m/>
    <s v="Build"/>
  </r>
  <r>
    <x v="3"/>
    <x v="8"/>
    <s v="INDIA"/>
    <s v="INEMP6948"/>
    <s v="Pratik Chakor Mankar"/>
    <s v="Finvi"/>
    <s v="Payer Health Tech"/>
    <s v="Tech SBU"/>
    <d v="2024-04-01T00:00:00"/>
    <s v="Apr'24, Week 1"/>
    <s v="Intersystems"/>
    <m/>
    <m/>
    <m/>
    <m/>
    <m/>
    <m/>
    <s v="Build"/>
  </r>
  <r>
    <x v="3"/>
    <x v="8"/>
    <s v="INDIA"/>
    <s v="INEMP2827"/>
    <s v="Rasmita Mishra"/>
    <s v="Finvi"/>
    <s v="Payer Health Tech"/>
    <s v="Tech SBU"/>
    <d v="2024-04-01T00:00:00"/>
    <s v="Apr'24, Week 1"/>
    <s v="QA Automation"/>
    <m/>
    <m/>
    <m/>
    <m/>
    <m/>
    <m/>
    <s v="Build"/>
  </r>
  <r>
    <x v="3"/>
    <x v="8"/>
    <s v="INDIA"/>
    <s v="INEMP4996"/>
    <s v="Samsher Kumar Mall"/>
    <s v="Finvi"/>
    <s v="Payer Health Tech"/>
    <s v="Tech SBU"/>
    <d v="2024-04-01T00:00:00"/>
    <s v="Apr'24, Week 1"/>
    <s v=".NET"/>
    <m/>
    <m/>
    <m/>
    <m/>
    <m/>
    <m/>
    <s v="Build"/>
  </r>
  <r>
    <x v="3"/>
    <x v="8"/>
    <s v="INDIA"/>
    <s v="INEMP4957"/>
    <s v="Swathi K"/>
    <s v="Finvi"/>
    <s v="Payer Health Tech"/>
    <s v="Tech SBU"/>
    <d v="2024-04-01T00:00:00"/>
    <s v="Apr'24, Week 1"/>
    <s v="Java"/>
    <m/>
    <m/>
    <m/>
    <m/>
    <m/>
    <m/>
    <s v="Build"/>
  </r>
  <r>
    <x v="3"/>
    <x v="8"/>
    <s v="INDIA"/>
    <s v="INEMP5300"/>
    <s v="Tammineedi Sreedevi"/>
    <s v="Finvi"/>
    <s v="Payer Health Tech"/>
    <s v="Tech SBU"/>
    <d v="2024-04-01T00:00:00"/>
    <s v="Apr'24, Week 1"/>
    <s v="QA Automation"/>
    <m/>
    <m/>
    <m/>
    <m/>
    <m/>
    <m/>
    <s v="Build"/>
  </r>
  <r>
    <x v="3"/>
    <x v="8"/>
    <s v="INDIA"/>
    <s v="INEMP6354"/>
    <s v="Vishal"/>
    <s v="Finvi"/>
    <s v="Payer Health Tech"/>
    <s v="Tech SBU"/>
    <d v="2024-04-01T00:00:00"/>
    <s v="Apr'24, Week 1"/>
    <s v="QA Manual"/>
    <m/>
    <m/>
    <m/>
    <m/>
    <m/>
    <m/>
    <s v="Build"/>
  </r>
  <r>
    <x v="3"/>
    <x v="8"/>
    <s v="INDIA"/>
    <s v="INEMP6104"/>
    <s v="Vizendra Kumar"/>
    <s v="Finvi"/>
    <s v="Payer Health Tech"/>
    <s v="Tech SBU"/>
    <d v="2024-04-01T00:00:00"/>
    <s v="Apr'24, Week 1"/>
    <s v="QA Manual"/>
    <m/>
    <m/>
    <m/>
    <m/>
    <m/>
    <m/>
    <s v="Build"/>
  </r>
  <r>
    <x v="3"/>
    <x v="8"/>
    <s v="INDIA"/>
    <s v="INEMP236"/>
    <s v="Sherief Mogral"/>
    <s v="Cytel"/>
    <s v="Life Sciences Health Tech"/>
    <s v="Tech SBU"/>
    <d v="2024-04-01T00:00:00"/>
    <s v="Apr'24, Week 1"/>
    <s v=".Net"/>
    <m/>
    <m/>
    <m/>
    <m/>
    <m/>
    <m/>
    <s v="Build"/>
  </r>
  <r>
    <x v="3"/>
    <x v="8"/>
    <s v="USA"/>
    <s v="USEMP859"/>
    <s v="Shruti Vikas Gupta"/>
    <s v="Waystar"/>
    <s v="Payer Health Tech"/>
    <s v="Tech SBU"/>
    <d v="2024-04-01T00:00:00"/>
    <s v="Apr'24, Week 1"/>
    <s v="Business Analyst"/>
    <m/>
    <m/>
    <m/>
    <m/>
    <m/>
    <m/>
    <s v="Build"/>
  </r>
  <r>
    <x v="3"/>
    <x v="8"/>
    <s v="USA"/>
    <s v="USEMP902"/>
    <s v="Vinita Batra"/>
    <s v="Waystar"/>
    <s v="Payer Health Tech"/>
    <s v="Tech SBU"/>
    <d v="2024-04-01T00:00:00"/>
    <s v="Apr'24, Week 1"/>
    <s v="Business Analyst"/>
    <m/>
    <m/>
    <m/>
    <m/>
    <m/>
    <m/>
    <s v="Build"/>
  </r>
  <r>
    <x v="3"/>
    <x v="8"/>
    <s v="USA"/>
    <s v="USEMP546"/>
    <s v="Deborah Wachowicz"/>
    <s v="Integrated Home Care Services"/>
    <s v="Payer Health Technology"/>
    <s v="Health Technology"/>
    <d v="2024-04-01T00:00:00"/>
    <s v="Apr'24, Week 1"/>
    <s v="HealthRules"/>
    <m/>
    <m/>
    <m/>
    <m/>
    <m/>
    <m/>
    <s v="Build"/>
  </r>
  <r>
    <x v="3"/>
    <x v="8"/>
    <s v="USA"/>
    <s v="USEMP548"/>
    <s v="Elizabeth Wixon"/>
    <s v="Integrated Home Care Services"/>
    <s v="Payer Health Technology"/>
    <s v="Health Technology"/>
    <d v="2024-04-01T00:00:00"/>
    <s v="Apr'24, Week 1"/>
    <s v="HealthRules"/>
    <m/>
    <m/>
    <m/>
    <m/>
    <m/>
    <m/>
    <s v="Build"/>
  </r>
  <r>
    <x v="3"/>
    <x v="8"/>
    <s v="USA"/>
    <s v="USEMP554"/>
    <s v="Joyce Statzer"/>
    <s v="Integrated Home Care Services"/>
    <s v="Payer Health Technology"/>
    <s v="Health Technology"/>
    <d v="2024-04-01T00:00:00"/>
    <s v="Apr'24, Week 1"/>
    <s v="HealthRules"/>
    <m/>
    <m/>
    <m/>
    <m/>
    <m/>
    <m/>
    <s v="Build"/>
  </r>
  <r>
    <x v="3"/>
    <x v="8"/>
    <s v="USA"/>
    <s v="USEMP565"/>
    <s v="Maria Contreras"/>
    <s v="UCare"/>
    <s v="Enterprise"/>
    <s v="Payer West"/>
    <d v="2024-04-01T00:00:00"/>
    <s v="Apr'24, Week 1"/>
    <s v="QNXT"/>
    <m/>
    <m/>
    <m/>
    <m/>
    <m/>
    <m/>
    <s v="Build"/>
  </r>
  <r>
    <x v="3"/>
    <x v="8"/>
    <s v="INDIA"/>
    <s v="INEMP5481"/>
    <s v="Ayush Jain"/>
    <s v="Finvi"/>
    <s v="Payer Health Tech"/>
    <s v="Tech SBU"/>
    <d v="2024-04-11T00:00:00"/>
    <s v="Apr'24, Week 2"/>
    <s v="Java"/>
    <m/>
    <m/>
    <m/>
    <m/>
    <m/>
    <m/>
    <s v="Build"/>
  </r>
  <r>
    <x v="3"/>
    <x v="8"/>
    <s v="INDIA"/>
    <s v="INEMP6904"/>
    <s v="Chandan Kumar"/>
    <s v="Finvi"/>
    <s v="Payer Health Tech"/>
    <s v="Tech SBU"/>
    <d v="2024-04-11T00:00:00"/>
    <s v="Apr'24, Week 2"/>
    <s v="Java"/>
    <m/>
    <m/>
    <m/>
    <m/>
    <m/>
    <m/>
    <s v="Build"/>
  </r>
  <r>
    <x v="3"/>
    <x v="8"/>
    <s v="INDIA"/>
    <s v="INEMP6433"/>
    <s v="Deepak Kumbhar"/>
    <s v="Finvi"/>
    <s v="Payer Health Tech"/>
    <s v="Tech SBU"/>
    <d v="2024-04-11T00:00:00"/>
    <s v="Apr'24, Week 2"/>
    <s v="Nodejs"/>
    <m/>
    <m/>
    <m/>
    <m/>
    <m/>
    <m/>
    <s v="Build"/>
  </r>
  <r>
    <x v="3"/>
    <x v="8"/>
    <s v="INDIA"/>
    <s v="INEMP2695"/>
    <s v="Gaurav Srivastava"/>
    <s v="Finvi"/>
    <s v="Payer Health Tech"/>
    <s v="Tech SBU"/>
    <d v="2024-04-11T00:00:00"/>
    <s v="Apr'24, Week 2"/>
    <s v="QA Automation"/>
    <m/>
    <m/>
    <m/>
    <m/>
    <m/>
    <m/>
    <s v="Build"/>
  </r>
  <r>
    <x v="3"/>
    <x v="8"/>
    <s v="INDIA"/>
    <s v="INEMP4743"/>
    <s v="Lakkim Setty Gopikrishna"/>
    <s v="Finvi"/>
    <s v="Payer Health Tech"/>
    <s v="Tech SBU"/>
    <d v="2024-04-11T00:00:00"/>
    <s v="Apr'24, Week 2"/>
    <s v="Java"/>
    <m/>
    <m/>
    <m/>
    <m/>
    <m/>
    <m/>
    <s v="Build"/>
  </r>
  <r>
    <x v="3"/>
    <x v="8"/>
    <s v="INDIA"/>
    <s v="INEMP6613"/>
    <s v="Machani Ragavendra"/>
    <s v="Finvi"/>
    <s v="Payer Health Tech"/>
    <s v="Tech SBU"/>
    <d v="2024-04-11T00:00:00"/>
    <s v="Apr'24, Week 2"/>
    <s v="Java"/>
    <m/>
    <m/>
    <m/>
    <m/>
    <m/>
    <m/>
    <s v="Build"/>
  </r>
  <r>
    <x v="3"/>
    <x v="8"/>
    <s v="INDIA"/>
    <s v="INEMP6977"/>
    <s v="S Chandni"/>
    <s v="Finvi"/>
    <s v="Payer Health Tech"/>
    <s v="Tech SBU"/>
    <d v="2024-04-11T00:00:00"/>
    <s v="Apr'24, Week 2"/>
    <s v="Java"/>
    <m/>
    <m/>
    <m/>
    <m/>
    <m/>
    <m/>
    <s v="Build"/>
  </r>
  <r>
    <x v="3"/>
    <x v="8"/>
    <s v="INDIA"/>
    <s v="INEMP7352"/>
    <s v="Samarth D R"/>
    <s v="Finvi"/>
    <s v="Payer Health Tech"/>
    <s v="Tech SBU"/>
    <d v="2024-04-08T00:00:00"/>
    <s v="Apr'24, Week 2"/>
    <s v="Java with Add ons"/>
    <m/>
    <m/>
    <m/>
    <m/>
    <m/>
    <m/>
    <s v="Build"/>
  </r>
  <r>
    <x v="3"/>
    <x v="8"/>
    <s v="INDIA"/>
    <s v="INEMP6858"/>
    <s v="Samiksha Parida"/>
    <s v="Finvi"/>
    <s v="Payer Health Tech"/>
    <s v="Tech SBU"/>
    <d v="2024-04-11T00:00:00"/>
    <s v="Apr'24, Week 2"/>
    <s v="QA Automation"/>
    <m/>
    <m/>
    <m/>
    <m/>
    <m/>
    <m/>
    <s v="Build"/>
  </r>
  <r>
    <x v="3"/>
    <x v="8"/>
    <s v="INDIA"/>
    <s v="INEMP7410"/>
    <s v="Sandeep  Garhwar"/>
    <s v="Finvi"/>
    <s v="Payer Health Tech"/>
    <s v="Tech SBU"/>
    <d v="2024-04-11T00:00:00"/>
    <s v="Apr'24, Week 2"/>
    <s v="Java"/>
    <m/>
    <m/>
    <m/>
    <m/>
    <m/>
    <m/>
    <s v="Build"/>
  </r>
  <r>
    <x v="3"/>
    <x v="8"/>
    <s v="INDIA"/>
    <s v="INEMP7292"/>
    <s v="Sinduja  B"/>
    <s v="Finvi"/>
    <s v="Payer Health Tech"/>
    <s v="Tech SBU"/>
    <d v="2024-04-11T00:00:00"/>
    <s v="Apr'24, Week 2"/>
    <s v="Security Testing"/>
    <m/>
    <m/>
    <m/>
    <m/>
    <m/>
    <m/>
    <s v="Build"/>
  </r>
  <r>
    <x v="3"/>
    <x v="8"/>
    <s v="INDIA"/>
    <s v="INEMP4696"/>
    <s v="Sivakumar Bayanna"/>
    <s v="Finvi"/>
    <s v="Payer Health Tech"/>
    <s v="Tech SBU"/>
    <d v="2024-04-11T00:00:00"/>
    <s v="Apr'24, Week 2"/>
    <s v="Pentaho, ETL, SQL"/>
    <m/>
    <m/>
    <m/>
    <m/>
    <m/>
    <m/>
    <s v="Connect"/>
  </r>
  <r>
    <x v="3"/>
    <x v="8"/>
    <s v="INDIA"/>
    <s v="INEMP6454"/>
    <s v="Sridhar Goud Kattakindi"/>
    <s v="Finvi"/>
    <s v="Payer Health Tech"/>
    <s v="Tech SBU"/>
    <d v="2024-04-11T00:00:00"/>
    <s v="Apr'24, Week 2"/>
    <s v="Java"/>
    <m/>
    <m/>
    <m/>
    <m/>
    <m/>
    <m/>
    <s v="Build"/>
  </r>
  <r>
    <x v="3"/>
    <x v="8"/>
    <s v="INDIA"/>
    <s v="INEMP6809"/>
    <s v="Suresh Kumar"/>
    <s v="Finvi"/>
    <s v="Payer Health Tech"/>
    <s v="Tech SBU"/>
    <d v="2024-04-11T00:00:00"/>
    <s v="Apr'24, Week 2"/>
    <s v="Java"/>
    <m/>
    <m/>
    <m/>
    <m/>
    <m/>
    <m/>
    <s v="Build"/>
  </r>
  <r>
    <x v="3"/>
    <x v="8"/>
    <s v="INDIA"/>
    <s v="INEMP5539"/>
    <s v="Krishna Mohan Tiwari"/>
    <s v="R1"/>
    <s v="Payer Health Tech"/>
    <s v="Tech SBU"/>
    <d v="2024-04-01T00:00:00"/>
    <s v="Apr'24, Week 1"/>
    <s v=".NET"/>
    <m/>
    <m/>
    <m/>
    <m/>
    <m/>
    <m/>
    <s v="Build"/>
  </r>
  <r>
    <x v="3"/>
    <x v="8"/>
    <s v="INDIA"/>
    <s v="INEMP6805"/>
    <s v="Anusha K R"/>
    <s v="Finvi"/>
    <s v="Payer Health Tech"/>
    <s v="Tech SBU"/>
    <d v="2024-04-11T00:00:00"/>
    <s v="Apr'24, Week 2"/>
    <s v="QA Manual"/>
    <m/>
    <m/>
    <m/>
    <m/>
    <m/>
    <m/>
    <s v="Build"/>
  </r>
  <r>
    <x v="3"/>
    <x v="8"/>
    <s v="INDIA"/>
    <s v="INEMP3054"/>
    <s v="Shreyas Namiraj Raj"/>
    <s v="Finvi"/>
    <s v="Payer Health Tech"/>
    <s v="Tech SBU"/>
    <d v="2024-04-11T00:00:00"/>
    <s v="Apr'24, Week 2"/>
    <s v="QA Manual"/>
    <m/>
    <m/>
    <m/>
    <m/>
    <m/>
    <m/>
    <s v="Build"/>
  </r>
  <r>
    <x v="3"/>
    <x v="8"/>
    <s v="INDIA"/>
    <s v="INEMP4464"/>
    <s v="Smrutiranjan Padhi"/>
    <s v="Finvi"/>
    <s v="Payer Health Tech"/>
    <s v="Tech SBU"/>
    <d v="2024-04-11T00:00:00"/>
    <s v="Apr'24, Week 2"/>
    <s v="QA Automation"/>
    <m/>
    <m/>
    <m/>
    <m/>
    <m/>
    <m/>
    <s v="Build"/>
  </r>
  <r>
    <x v="3"/>
    <x v="8"/>
    <s v="INDIA"/>
    <s v="INEMP3742"/>
    <s v="Sukhmani Khan"/>
    <s v="CDR Projects"/>
    <s v="CDR"/>
    <s v="CDR"/>
    <d v="2024-04-10T00:00:00"/>
    <s v="Apr'24, Week 2"/>
    <s v="Python"/>
    <m/>
    <m/>
    <m/>
    <m/>
    <m/>
    <m/>
    <s v="Build"/>
  </r>
  <r>
    <x v="3"/>
    <x v="8"/>
    <s v="INDIA"/>
    <s v="INEMP7191"/>
    <s v="Rajshekhar Ojha"/>
    <s v="Neighborhood Health Plan of Rhode Island"/>
    <s v="Payer East"/>
    <s v="Enterprise SBU"/>
    <d v="2024-04-11T00:00:00"/>
    <s v="Apr'24, Week 2"/>
    <s v="Tableau"/>
    <m/>
    <m/>
    <m/>
    <m/>
    <m/>
    <m/>
    <s v="Connect"/>
  </r>
  <r>
    <x v="3"/>
    <x v="8"/>
    <s v="INDIA"/>
    <s v="INEMP5435"/>
    <s v="Aakriti Koul"/>
    <s v="CLARISHEALTH"/>
    <s v="Payer Health Tech"/>
    <s v="Tech SBU"/>
    <d v="2024-04-20T00:00:00"/>
    <s v="Apr'24, Week 3"/>
    <s v="QA Automation"/>
    <m/>
    <m/>
    <m/>
    <m/>
    <m/>
    <m/>
    <s v="Build"/>
  </r>
  <r>
    <x v="3"/>
    <x v="8"/>
    <s v="INDIA"/>
    <s v="INEMP5498"/>
    <s v="Dharmendra Kumar Singh"/>
    <s v="CLARISHEALTH"/>
    <s v="Payer Health Tech"/>
    <s v="Tech SBU"/>
    <d v="2024-04-20T00:00:00"/>
    <s v="Apr'24, Week 3"/>
    <s v="QA Automation"/>
    <m/>
    <m/>
    <m/>
    <m/>
    <m/>
    <m/>
    <s v="Build"/>
  </r>
  <r>
    <x v="3"/>
    <x v="8"/>
    <s v="INDIA"/>
    <s v="INEMP5537"/>
    <s v="Kirti Tanwar"/>
    <s v="CLARISHEALTH"/>
    <s v="Payer Health Tech"/>
    <s v="Tech SBU"/>
    <d v="2024-04-20T00:00:00"/>
    <s v="Apr'24, Week 3"/>
    <s v="QA Automation"/>
    <m/>
    <m/>
    <m/>
    <m/>
    <m/>
    <m/>
    <s v="Build"/>
  </r>
  <r>
    <x v="3"/>
    <x v="8"/>
    <s v="INDIA"/>
    <s v="INEMP5903"/>
    <s v="Vijay Bhosle"/>
    <s v="CLARISHEALTH"/>
    <s v="Payer Health Tech"/>
    <s v="Tech SBU"/>
    <d v="2024-04-20T00:00:00"/>
    <s v="Apr'24, Week 3"/>
    <s v="QA Manual"/>
    <m/>
    <m/>
    <m/>
    <m/>
    <m/>
    <m/>
    <s v="Build"/>
  </r>
  <r>
    <x v="3"/>
    <x v="8"/>
    <s v="INDIA"/>
    <s v="INEMP5347"/>
    <s v="Anuj Dasari"/>
    <s v="Finvi"/>
    <s v="Payer Health Tech"/>
    <s v="Tech SBU"/>
    <d v="2024-04-11T00:00:00"/>
    <s v="Apr'24, Week 2"/>
    <s v="QA Automation"/>
    <m/>
    <m/>
    <m/>
    <m/>
    <m/>
    <m/>
    <s v="Build"/>
  </r>
  <r>
    <x v="3"/>
    <x v="8"/>
    <s v="INDIA"/>
    <s v="INEMP6901"/>
    <s v="Bathula Prathap"/>
    <s v="Verisma"/>
    <s v="ProviderTech"/>
    <s v="Tech SBU"/>
    <d v="2024-04-11T00:00:00"/>
    <s v="Apr'24, Week 2"/>
    <s v="Dev Ops"/>
    <m/>
    <m/>
    <m/>
    <m/>
    <m/>
    <m/>
    <s v="Build"/>
  </r>
  <r>
    <x v="3"/>
    <x v="8"/>
    <s v="INDIA"/>
    <s v="INEMP3670"/>
    <s v="Qamrey Azam"/>
    <s v="Healthcomp"/>
    <s v="Payer Health Tech"/>
    <s v="Tech SBU"/>
    <d v="2024-04-08T00:00:00"/>
    <s v="Apr'24, Week 2"/>
    <s v="SAP BO"/>
    <m/>
    <m/>
    <m/>
    <m/>
    <m/>
    <m/>
    <s v="Connect"/>
  </r>
  <r>
    <x v="3"/>
    <x v="8"/>
    <s v="INDIA"/>
    <s v="INEMP5760"/>
    <s v="Kapil Arora"/>
    <s v="MatrixCare"/>
    <s v="Others"/>
    <s v="NA"/>
    <d v="2024-04-18T00:00:00"/>
    <s v="Apr'24, Week 3"/>
    <s v="UX Design"/>
    <m/>
    <m/>
    <m/>
    <m/>
    <m/>
    <m/>
    <s v="Design"/>
  </r>
  <r>
    <x v="3"/>
    <x v="8"/>
    <s v="INDIA"/>
    <s v="INEMP4800"/>
    <s v="Aruna Mehta"/>
    <s v="R1"/>
    <s v="Payer Health Tech"/>
    <s v="Tech SBU"/>
    <d v="2024-04-01T00:00:00"/>
    <s v="Apr'24, Week 1"/>
    <s v="Pentaho, ETL, SQL"/>
    <m/>
    <m/>
    <m/>
    <m/>
    <m/>
    <m/>
    <s v="Connect"/>
  </r>
  <r>
    <x v="3"/>
    <x v="8"/>
    <s v="INDIA"/>
    <s v="INEMP6227"/>
    <s v="Prakash T M"/>
    <s v="CVS HEALTH"/>
    <s v="CVS"/>
    <s v="Enterprise SBU"/>
    <d v="2024-04-01T00:00:00"/>
    <s v="Apr'24, Week 1"/>
    <s v="QA Manual"/>
    <m/>
    <m/>
    <m/>
    <m/>
    <m/>
    <m/>
    <s v="Build"/>
  </r>
  <r>
    <x v="3"/>
    <x v="8"/>
    <s v="INDIA"/>
    <s v="INEMP5664"/>
    <s v="Swati Soni"/>
    <s v="CVS HEALTH"/>
    <s v="CVS"/>
    <s v="Enterprise SBU"/>
    <d v="2024-04-01T00:00:00"/>
    <s v="Apr'24, Week 1"/>
    <s v="UX Design"/>
    <m/>
    <m/>
    <m/>
    <m/>
    <m/>
    <m/>
    <s v="Design"/>
  </r>
  <r>
    <x v="3"/>
    <x v="8"/>
    <s v="INDIA"/>
    <s v="INEMP5545"/>
    <s v="Lipika Gupta"/>
    <s v="Un-available Pool"/>
    <s v="Un-available Pool"/>
    <s v="Un-available Pool"/>
    <d v="2024-04-01T00:00:00"/>
    <s v="Apr'24, Week 1"/>
    <s v=".NET"/>
    <m/>
    <m/>
    <m/>
    <m/>
    <m/>
    <m/>
    <s v="Build"/>
  </r>
  <r>
    <x v="3"/>
    <x v="8"/>
    <s v="INDIA"/>
    <s v="INEMP5609"/>
    <s v="Rekha Verma"/>
    <s v="Un-available Pool"/>
    <s v="Un-available Pool"/>
    <s v="Un-available Pool"/>
    <d v="2024-04-01T00:00:00"/>
    <s v="Apr'24, Week 1"/>
    <s v="React"/>
    <m/>
    <m/>
    <m/>
    <m/>
    <m/>
    <m/>
    <s v="Build"/>
  </r>
  <r>
    <x v="3"/>
    <x v="8"/>
    <s v="INDIA"/>
    <s v="INEMP515"/>
    <s v="Vinod Kumar Bhaskarachari"/>
    <s v="Gainwell Technologies"/>
    <s v="Payer Health Tech"/>
    <s v="Tech SBU"/>
    <d v="2024-04-01T00:00:00"/>
    <s v="Apr'24, Week 1"/>
    <s v=".NET"/>
    <m/>
    <m/>
    <m/>
    <m/>
    <m/>
    <m/>
    <s v="Build"/>
  </r>
  <r>
    <x v="3"/>
    <x v="8"/>
    <s v="INDIA"/>
    <s v="INEMP7340"/>
    <s v="Ajith Kumar R"/>
    <s v="R1"/>
    <s v="Payer Health Tech"/>
    <s v="Tech SBU"/>
    <d v="2024-04-15T00:00:00"/>
    <s v="Apr'24, Week 3"/>
    <s v="QA Automation"/>
    <m/>
    <m/>
    <m/>
    <m/>
    <m/>
    <m/>
    <s v="Build"/>
  </r>
  <r>
    <x v="3"/>
    <x v="8"/>
    <s v="INDIA"/>
    <s v="INEMP3350"/>
    <s v="Divya Varadharaj"/>
    <s v="Integrated Home Care Services"/>
    <s v="Payer Health Technology"/>
    <s v="Health Technology"/>
    <d v="2024-04-23T00:00:00"/>
    <s v="Apr'24, Week 4"/>
    <s v="HealthRules"/>
    <m/>
    <m/>
    <m/>
    <m/>
    <m/>
    <m/>
    <s v="Build"/>
  </r>
  <r>
    <x v="3"/>
    <x v="8"/>
    <s v="INDIA"/>
    <s v="INEMP6787"/>
    <s v="Maheshwari M"/>
    <s v="Integrated Home Care Services"/>
    <s v="Payer Health Technology"/>
    <s v="Health Technology"/>
    <d v="2024-04-23T00:00:00"/>
    <s v="Apr'24, Week 4"/>
    <s v="Healthedge"/>
    <m/>
    <m/>
    <m/>
    <m/>
    <m/>
    <m/>
    <s v="Build"/>
  </r>
  <r>
    <x v="3"/>
    <x v="8"/>
    <s v="INDIA"/>
    <s v="INEMP6357"/>
    <s v="Paladugu Swetha"/>
    <s v="Integrated Home Care Services"/>
    <s v="Payer Health Technology"/>
    <s v="Health Technology"/>
    <d v="2024-04-23T00:00:00"/>
    <s v="Apr'24, Week 4"/>
    <s v="FACETS"/>
    <m/>
    <m/>
    <m/>
    <m/>
    <m/>
    <m/>
    <s v="Build"/>
  </r>
  <r>
    <x v="3"/>
    <x v="8"/>
    <s v="INDIA"/>
    <s v="INEMP2620"/>
    <s v="Praveen Kumar Pasupathy"/>
    <s v="Integrated Home Care Services"/>
    <s v="Payer Health Technology"/>
    <s v="Health Technology"/>
    <d v="2024-04-23T00:00:00"/>
    <s v="Apr'24, Week 4"/>
    <s v="Cloud Ops - AWS, Azure, or GCP"/>
    <m/>
    <m/>
    <m/>
    <m/>
    <m/>
    <m/>
    <s v="Build"/>
  </r>
  <r>
    <x v="3"/>
    <x v="8"/>
    <s v="INDIA"/>
    <s v="INEMP5415"/>
    <s v="Dharitri Mohapatra"/>
    <s v="Vatica"/>
    <s v="Payer Health Technology"/>
    <s v="Health Technology"/>
    <d v="2024-04-02T00:00:00"/>
    <s v="Apr'24, Week 1"/>
    <s v="QA Automation"/>
    <m/>
    <m/>
    <m/>
    <m/>
    <m/>
    <m/>
    <s v="Build"/>
  </r>
  <r>
    <x v="3"/>
    <x v="8"/>
    <s v="INDIA"/>
    <s v="INEMP6609"/>
    <s v="Kawsalya Avinash"/>
    <s v="HANSEI"/>
    <s v="Provider Health Technology"/>
    <s v="Health Technology"/>
    <d v="2024-04-01T00:00:00"/>
    <s v="Apr'24, Week 1"/>
    <s v="Devops"/>
    <m/>
    <m/>
    <m/>
    <m/>
    <m/>
    <m/>
    <s v="Build"/>
  </r>
  <r>
    <x v="3"/>
    <x v="8"/>
    <s v="USA"/>
    <s v="USEMP611"/>
    <s v="Becky Rosales"/>
    <s v="CVS HEALTH"/>
    <s v="CVS"/>
    <s v="Enterprise SBU"/>
    <d v="2024-04-01T00:00:00"/>
    <s v="Apr'24, Week 1"/>
    <s v="Business Analyst"/>
    <m/>
    <m/>
    <m/>
    <m/>
    <m/>
    <m/>
    <s v="Build"/>
  </r>
  <r>
    <x v="3"/>
    <x v="8"/>
    <s v="INDIA"/>
    <s v="INEMP6478"/>
    <s v="Mohana Surisetti"/>
    <s v="Integrated Home Care Services"/>
    <s v="Payer Health Technology"/>
    <s v="Health Technology"/>
    <d v="2024-04-23T00:00:00"/>
    <s v="Apr'24, Week 4"/>
    <m/>
    <m/>
    <m/>
    <m/>
    <m/>
    <m/>
    <m/>
    <s v="Build"/>
  </r>
  <r>
    <x v="3"/>
    <x v="8"/>
    <s v="INDIA"/>
    <s v="INEMP7294"/>
    <s v="Sandesh Shrihari Borgave"/>
    <s v="Integrated Home Care Services"/>
    <s v="Payer Health Technology"/>
    <s v="Health Technology"/>
    <d v="2024-04-23T00:00:00"/>
    <s v="Apr'24, Week 4"/>
    <m/>
    <m/>
    <m/>
    <m/>
    <m/>
    <m/>
    <m/>
    <s v="Build"/>
  </r>
  <r>
    <x v="3"/>
    <x v="8"/>
    <s v="USA"/>
    <s v="USEMP853"/>
    <s v="Shannon Gabbard"/>
    <s v="CVS HEALTH"/>
    <s v="CVS"/>
    <s v="Enterprise SBU"/>
    <d v="2024-04-01T00:00:00"/>
    <s v="Apr'24, Week 1"/>
    <s v="QNXT"/>
    <m/>
    <m/>
    <m/>
    <m/>
    <m/>
    <m/>
    <s v="Build"/>
  </r>
  <r>
    <x v="3"/>
    <x v="8"/>
    <s v="INDIA"/>
    <s v="INEMP4109"/>
    <s v="Sharanya Thulasi"/>
    <s v="Un-available Pool"/>
    <s v="Un-available Pool"/>
    <s v="Un-available Pool"/>
    <d v="2024-04-02T00:00:00"/>
    <s v="Apr'24, Week 4"/>
    <s v="QA Manual"/>
    <m/>
    <m/>
    <m/>
    <m/>
    <m/>
    <m/>
    <s v="Build"/>
  </r>
  <r>
    <x v="3"/>
    <x v="8"/>
    <s v="INDIA"/>
    <s v="INEMP4954"/>
    <s v="Supriya S"/>
    <s v="Un-available Pool"/>
    <s v="Un-available Pool"/>
    <s v="Un-available Pool"/>
    <d v="2024-04-03T00:00:00"/>
    <s v="Apr'24, Week 4"/>
    <m/>
    <m/>
    <m/>
    <m/>
    <m/>
    <m/>
    <m/>
    <s v="Build"/>
  </r>
  <r>
    <x v="3"/>
    <x v="8"/>
    <s v="USA"/>
    <s v="USEMP935"/>
    <s v="Winslow Alexandra LaRue Holbrook"/>
    <s v="CVS HEALTH"/>
    <s v="CVS"/>
    <s v="Enterprise SBU"/>
    <d v="2024-04-01T00:00:00"/>
    <s v="Apr'24, Week 1"/>
    <s v="QNXT"/>
    <m/>
    <m/>
    <m/>
    <m/>
    <m/>
    <m/>
    <s v="Build"/>
  </r>
  <r>
    <x v="3"/>
    <x v="8"/>
    <s v="INDIA"/>
    <s v="INEMP4168"/>
    <s v="Hithaishree Shankar"/>
    <s v="EPulseAI"/>
    <s v="Others"/>
    <s v="NA"/>
    <d v="2024-04-22T00:00:00"/>
    <s v="Apr'24, Week 4"/>
    <m/>
    <m/>
    <m/>
    <m/>
    <m/>
    <m/>
    <m/>
    <s v="Build"/>
  </r>
  <r>
    <x v="3"/>
    <x v="8"/>
    <s v="INDIA"/>
    <s v="INEMP4628"/>
    <s v="Joshni Manasa Pitchuka"/>
    <s v="EPulseAI"/>
    <s v="Others"/>
    <s v="NA"/>
    <d v="2024-04-22T00:00:00"/>
    <s v="Apr'24, Week 4"/>
    <m/>
    <m/>
    <m/>
    <m/>
    <m/>
    <m/>
    <m/>
    <s v="Build"/>
  </r>
  <r>
    <x v="3"/>
    <x v="8"/>
    <s v="USA"/>
    <s v="USEMP613"/>
    <s v="Helen Joan Detwiler Dunkle"/>
    <s v="Sentara"/>
    <s v="Payer Enterprise"/>
    <s v="Enterprise SBU"/>
    <d v="2024-04-01T00:00:00"/>
    <s v="Apr'24, Week 1"/>
    <s v="Healthcare Consultant"/>
    <m/>
    <m/>
    <m/>
    <m/>
    <m/>
    <m/>
    <s v="Build"/>
  </r>
  <r>
    <x v="3"/>
    <x v="8"/>
    <s v="INDIA"/>
    <s v="INEMP7443"/>
    <s v="Ankit Lohia"/>
    <s v="Proactive Hire"/>
    <s v="Proactive Hire"/>
    <s v="Proactive Hire"/>
    <d v="2024-04-04T00:00:00"/>
    <s v="Apr'24, Week 1"/>
    <s v="QA Automation"/>
    <m/>
    <m/>
    <m/>
    <m/>
    <m/>
    <m/>
    <s v="Build"/>
  </r>
  <r>
    <x v="3"/>
    <x v="8"/>
    <s v="INDIA"/>
    <s v="INEMP7427"/>
    <s v="K  Deepak"/>
    <s v="Humana"/>
    <s v="Payer East"/>
    <s v="Enterprise SBU"/>
    <d v="2024-04-04T00:00:00"/>
    <s v="Apr'24, Week 1"/>
    <s v="Java "/>
    <m/>
    <m/>
    <m/>
    <m/>
    <m/>
    <m/>
    <s v="Build"/>
  </r>
  <r>
    <x v="3"/>
    <x v="8"/>
    <s v="CANADA"/>
    <s v="CAEMP048"/>
    <s v="Steve Szoczei"/>
    <s v="LIVANOVA "/>
    <s v="Health Technology"/>
    <s v="Health Technology"/>
    <d v="2024-04-01T00:00:00"/>
    <s v="Apr'24, Week 1"/>
    <s v="UX Design"/>
    <m/>
    <m/>
    <m/>
    <m/>
    <m/>
    <m/>
    <s v="Design"/>
  </r>
  <r>
    <x v="3"/>
    <x v="8"/>
    <s v="INDIA"/>
    <s v="INEMP7426"/>
    <s v="Chilukuri Naga Sumanth Reddy"/>
    <s v="CVS HEALTH"/>
    <s v="CVS"/>
    <s v="Enterprise SBU"/>
    <d v="2024-04-05T00:00:00"/>
    <s v="Apr'24, Week 1"/>
    <s v="Scala"/>
    <m/>
    <m/>
    <m/>
    <m/>
    <m/>
    <m/>
    <s v="Connect"/>
  </r>
  <r>
    <x v="3"/>
    <x v="8"/>
    <s v="INDIA"/>
    <s v="INEMP3900"/>
    <s v="Swanu Pathalil Thomas"/>
    <s v="CVS HEALTH"/>
    <s v="CVS"/>
    <s v="Enterprise SBU"/>
    <d v="2024-04-20T00:00:00"/>
    <s v="Apr'24, Week 3"/>
    <s v="Project Management(Consulting)"/>
    <m/>
    <m/>
    <m/>
    <m/>
    <m/>
    <m/>
    <s v="Build"/>
  </r>
  <r>
    <x v="3"/>
    <x v="8"/>
    <s v="INDIA"/>
    <s v="INEMP1734"/>
    <s v="Braj Kishore"/>
    <s v="Gainwell Technologies"/>
    <s v="Payer Health Tech"/>
    <s v="Tech SBU"/>
    <d v="2024-04-11T00:00:00"/>
    <s v="Apr'24, Week 2"/>
    <s v="QA Manual"/>
    <m/>
    <m/>
    <m/>
    <m/>
    <m/>
    <m/>
    <s v="Build"/>
  </r>
  <r>
    <x v="3"/>
    <x v="8"/>
    <s v="INDIA"/>
    <s v="INEMP7448"/>
    <s v="Mithra R"/>
    <s v="Proactive Hire"/>
    <s v="Proactive Hire"/>
    <s v="Proactive Hire"/>
    <d v="2024-04-11T00:00:00"/>
    <s v="Apr'24, Week 2"/>
    <s v="Senior Product Designer"/>
    <m/>
    <m/>
    <m/>
    <m/>
    <m/>
    <m/>
    <s v="Design"/>
  </r>
  <r>
    <x v="3"/>
    <x v="8"/>
    <s v="USA"/>
    <s v="USEMP910"/>
    <s v="Harendra Pandey"/>
    <s v="CVS HEALTH"/>
    <s v="CVS"/>
    <s v="Enterprise SBU"/>
    <d v="2024-04-15T00:00:00"/>
    <s v="Apr'24, Week 3"/>
    <s v="Healthcare Consultant"/>
    <m/>
    <m/>
    <m/>
    <m/>
    <m/>
    <m/>
    <s v="Connect"/>
  </r>
  <r>
    <x v="3"/>
    <x v="8"/>
    <s v="INDIA"/>
    <s v="INEMP7453"/>
    <s v="Shubham Singh"/>
    <s v="Proactive Hire"/>
    <s v="Proactive Hire"/>
    <s v="Proactive Hire"/>
    <d v="2024-04-15T00:00:00"/>
    <s v="Apr'24, Week 3"/>
    <s v="Java"/>
    <m/>
    <m/>
    <m/>
    <m/>
    <m/>
    <m/>
    <s v="Build"/>
  </r>
  <r>
    <x v="3"/>
    <x v="8"/>
    <s v="USA"/>
    <s v="USEMP320"/>
    <s v="Muralidhar Lingala"/>
    <s v="ANTHEM"/>
    <s v="Payer Enterprise"/>
    <s v="Enterprise"/>
    <d v="2024-04-08T00:00:00"/>
    <s v="Feb'24, Week 2"/>
    <s v="Pentaho, ETL, SQL"/>
    <m/>
    <m/>
    <m/>
    <m/>
    <m/>
    <m/>
    <s v="Connect"/>
  </r>
  <r>
    <x v="3"/>
    <x v="8"/>
    <s v="INDIA"/>
    <s v="INEMP7442"/>
    <s v="Jagadishgouda  Patil"/>
    <s v="Surescripts"/>
    <s v="Health Technology"/>
    <s v="Health Technology"/>
    <d v="2024-04-24T00:00:00"/>
    <s v="Apr'24, Week 4"/>
    <s v="Java"/>
    <m/>
    <m/>
    <m/>
    <m/>
    <m/>
    <m/>
    <s v="Build"/>
  </r>
  <r>
    <x v="3"/>
    <x v="8"/>
    <s v="INDIA"/>
    <s v="INEMP4335"/>
    <s v="Harathi Maisa"/>
    <s v="Un-available Pool"/>
    <s v="Un-available Pool"/>
    <s v="Un-available Pool"/>
    <d v="2024-04-24T00:00:00"/>
    <s v="Apr'24, Week 4"/>
    <s v="QA Manual"/>
    <m/>
    <m/>
    <m/>
    <m/>
    <m/>
    <m/>
    <s v="Build"/>
  </r>
  <r>
    <x v="3"/>
    <x v="8"/>
    <s v="INDIA"/>
    <s v="INEMP7225"/>
    <s v="Bakkisetty Balaji"/>
    <s v="CVS HEALTH"/>
    <s v="CVS"/>
    <s v="Enterprise SBU"/>
    <d v="2024-04-25T00:00:00"/>
    <s v="Apr'24, Week 4"/>
    <s v="MSBI"/>
    <m/>
    <m/>
    <m/>
    <m/>
    <m/>
    <m/>
    <s v="Connect"/>
  </r>
  <r>
    <x v="3"/>
    <x v="8"/>
    <s v="USA"/>
    <s v="USEMP885"/>
    <s v="Sridhar Lanka"/>
    <s v="CVS HEALTH"/>
    <s v="CVS"/>
    <s v="Enterprise SBU"/>
    <d v="2024-04-25T00:00:00"/>
    <s v="Apr'24, Week 4"/>
    <s v="Pentaho, ETL, SQL"/>
    <m/>
    <m/>
    <m/>
    <m/>
    <m/>
    <m/>
    <s v="Connect"/>
  </r>
  <r>
    <x v="3"/>
    <x v="8"/>
    <s v="INDIA"/>
    <s v="INEMP6980"/>
    <s v="Suman Burnwal"/>
    <s v="CVS HEALTH"/>
    <s v="CVS"/>
    <s v="Enterprise SBU"/>
    <d v="2024-04-25T00:00:00"/>
    <s v="Apr'24, Week 4"/>
    <s v="MySQL"/>
    <m/>
    <m/>
    <m/>
    <m/>
    <m/>
    <m/>
    <s v="Connect"/>
  </r>
  <r>
    <x v="3"/>
    <x v="8"/>
    <s v="INDIA"/>
    <s v="INEMP4242"/>
    <s v="Vinod Kumar Chaudhary"/>
    <s v="CVS HEALTH"/>
    <s v="CVS"/>
    <s v="Enterprise SBU"/>
    <d v="2024-04-25T00:00:00"/>
    <s v="Apr'24, Week 4"/>
    <s v="Tableau"/>
    <m/>
    <m/>
    <m/>
    <m/>
    <m/>
    <m/>
    <s v="Connect"/>
  </r>
  <r>
    <x v="3"/>
    <x v="8"/>
    <s v="INDIA"/>
    <s v="INEMP4593"/>
    <s v="Sreya J"/>
    <s v="Un-available Pool"/>
    <s v="Un-available Pool"/>
    <s v="Un-available Pool"/>
    <d v="2024-04-29T00:00:00"/>
    <s v="Apr'24, Week 5"/>
    <s v="QA Manual"/>
    <m/>
    <m/>
    <m/>
    <m/>
    <m/>
    <m/>
    <s v="Build"/>
  </r>
  <r>
    <x v="3"/>
    <x v="8"/>
    <s v="INDIA"/>
    <s v="INEMP6262"/>
    <s v="Mandhala Sreelekha"/>
    <s v="Un-available Pool"/>
    <s v="Un-available Pool"/>
    <s v="Un-available Pool"/>
    <d v="2024-04-30T00:00:00"/>
    <s v="Apr'24, Week 5"/>
    <s v="QA Automation"/>
    <m/>
    <m/>
    <m/>
    <m/>
    <m/>
    <m/>
    <s v="Build"/>
  </r>
  <r>
    <x v="3"/>
    <x v="2"/>
    <s v="USA"/>
    <s v="USEMP554"/>
    <s v="Joyce Statzer"/>
    <s v="Integrated Home Care Services"/>
    <s v="Payer Health Technology"/>
    <s v="Health Technology"/>
    <d v="2024-04-01T00:00:00"/>
    <s v="Apr'24, Week 1"/>
    <s v="HealthRules"/>
    <d v="2024-04-01T00:00:00"/>
    <s v="Apr'24, Week 1"/>
    <s v="Neighborhood Health Plan of Rhode Island"/>
    <s v="Payer East"/>
    <s v="Enterprise"/>
    <s v="Billable"/>
    <s v="Build"/>
  </r>
  <r>
    <x v="3"/>
    <x v="2"/>
    <s v="INDIA"/>
    <s v="INEMP6882"/>
    <s v="K Ashok Chandra Prasad"/>
    <s v="Waystar"/>
    <s v="Payer Health Tech"/>
    <s v="Tech SBU"/>
    <d v="2024-03-30T00:00:00"/>
    <s v="Mar'24, Week 4"/>
    <s v="QA Automation"/>
    <d v="2024-04-01T00:00:00"/>
    <s v="Apr'24, Week 1"/>
    <s v="Verisma"/>
    <s v="ProviderTech"/>
    <s v="Tech SBU"/>
    <s v="Billable"/>
    <s v="Connect"/>
  </r>
  <r>
    <x v="3"/>
    <x v="2"/>
    <s v="ARMENIA"/>
    <s v="AREMP019"/>
    <s v="Anna Aghajanyan"/>
    <s v="Sobeys Capital Inc."/>
    <s v="Others"/>
    <s v="NA"/>
    <d v="2024-02-01T00:00:00"/>
    <s v="Jan'24, Week 5"/>
    <s v="QA Automation"/>
    <d v="2024-04-01T00:00:00"/>
    <s v="Apr'24, Week 1"/>
    <s v="Sobeys Capital Inc."/>
    <s v="Others"/>
    <s v="NA"/>
    <s v="Billable"/>
    <s v="Build"/>
  </r>
  <r>
    <x v="3"/>
    <x v="2"/>
    <s v="ARMENIA"/>
    <s v="AREMP010"/>
    <s v="Armine Orujyan"/>
    <s v="Sobeys Capital Inc."/>
    <s v="Others"/>
    <s v="NA"/>
    <d v="2024-02-01T00:00:00"/>
    <s v="Jan'24, Week 5"/>
    <s v="React"/>
    <d v="2024-04-01T00:00:00"/>
    <s v="Apr'24, Week 1"/>
    <s v="Sobeys Capital Inc."/>
    <s v="Others"/>
    <s v="NA"/>
    <s v="Billable"/>
    <s v="Build"/>
  </r>
  <r>
    <x v="3"/>
    <x v="2"/>
    <s v="CANADA"/>
    <s v="CAEMP041"/>
    <s v="Matin Rohani"/>
    <s v="Sobeys Capital Inc."/>
    <s v="Others"/>
    <s v="NA"/>
    <d v="2024-02-01T00:00:00"/>
    <s v="Jan'24, Week 5"/>
    <s v=".NET"/>
    <d v="2024-04-01T00:00:00"/>
    <s v="Apr'24, Week 1"/>
    <s v="Sobeys Capital Inc."/>
    <s v="Others"/>
    <s v="NA"/>
    <s v="Billable"/>
    <s v="Build"/>
  </r>
  <r>
    <x v="3"/>
    <x v="2"/>
    <s v="ARMENIA"/>
    <s v="AREMP013"/>
    <s v="Tigran Khachatryan"/>
    <s v="Sobeys Capital Inc."/>
    <s v="Others"/>
    <s v="NA"/>
    <d v="2024-02-01T00:00:00"/>
    <s v="Jan'24, Week 5"/>
    <s v="React"/>
    <d v="2024-04-01T00:00:00"/>
    <s v="Apr'24, Week 1"/>
    <s v="Sobeys Capital Inc."/>
    <s v="Others"/>
    <s v="NA"/>
    <s v="Billable"/>
    <s v="Build"/>
  </r>
  <r>
    <x v="3"/>
    <x v="2"/>
    <s v="ARMENIA"/>
    <s v="ARCON038"/>
    <s v="Anna  Martirosyan"/>
    <s v="VANDERBILT UNIVERSITY MEDICAL CENTER"/>
    <s v="Provider Enterprise"/>
    <s v="Enterprise"/>
    <d v="2024-03-16T00:00:00"/>
    <s v="Jan'24, Week 5"/>
    <s v="React"/>
    <d v="2024-04-01T00:00:00"/>
    <s v="Apr'24, Week 1"/>
    <s v="Sobeys Capital Inc."/>
    <s v="Others"/>
    <s v="NA"/>
    <s v="Billable"/>
    <s v="Build"/>
  </r>
  <r>
    <x v="3"/>
    <x v="2"/>
    <s v="INDIA"/>
    <s v="INEMP7369"/>
    <s v="Anusha K Vinay"/>
    <s v="CVS Health"/>
    <s v="CVS"/>
    <s v="Enterprise SBU"/>
    <d v="2024-03-30T00:00:00"/>
    <s v="Mar'24, Week 4"/>
    <s v="Automation Anywhere"/>
    <d v="2024-04-01T00:00:00"/>
    <s v="Apr'24, Week 1"/>
    <s v="BCBS AZ"/>
    <s v="Payer East"/>
    <s v="Enterprise"/>
    <s v="Billable"/>
    <s v="Connect"/>
  </r>
  <r>
    <x v="3"/>
    <x v="2"/>
    <s v="INDIA"/>
    <s v="INEMP7371"/>
    <s v="Harikesh Kumar Yadav"/>
    <s v="Humana"/>
    <s v="Payer East"/>
    <s v="Enterprise SBU"/>
    <d v="2023-11-20T00:00:00"/>
    <s v="Nov'23, Week 3"/>
    <s v="Salesforce Commerce Cloud"/>
    <d v="2024-04-02T00:00:00"/>
    <s v="Apr'24, Week 1"/>
    <s v="Humana"/>
    <s v="Payer East"/>
    <s v="Enterprise"/>
    <s v="Billable"/>
    <s v="Build"/>
  </r>
  <r>
    <x v="3"/>
    <x v="2"/>
    <s v="INDIA"/>
    <s v="INEMP5429"/>
    <s v="Dinesh Kumar Saraswat"/>
    <s v="ONLIFE HEALTH"/>
    <s v="Payer West"/>
    <s v="Enterprise SBU"/>
    <d v="2023-12-19T00:00:00"/>
    <s v="Dec'23, Week 3"/>
    <s v=".NET"/>
    <d v="2024-04-01T00:00:00"/>
    <s v="Apr'24, Week 1"/>
    <s v="PricewaterhouseCoopers LLP"/>
    <s v="Others"/>
    <s v="NA"/>
    <s v="Billable"/>
    <s v="Build"/>
  </r>
  <r>
    <x v="3"/>
    <x v="2"/>
    <s v="INDIA"/>
    <s v="INEMP2974"/>
    <s v="Praveen Kumar"/>
    <s v="Matrixcare"/>
    <s v="Others"/>
    <s v="NA"/>
    <d v="2024-01-01T00:00:00"/>
    <s v="Jan'24, Week 1"/>
    <s v=".NET"/>
    <d v="2024-04-01T00:00:00"/>
    <s v="Apr'24, Week 1"/>
    <s v="PricewaterhouseCoopers LLP"/>
    <s v="Others"/>
    <s v="NA"/>
    <s v="Billable"/>
    <s v="Build"/>
  </r>
  <r>
    <x v="3"/>
    <x v="2"/>
    <s v="INDIA"/>
    <s v="INEMP5583"/>
    <s v="Pankhuri Kaushik"/>
    <s v="Un-available Pool"/>
    <s v="Un-available Pool"/>
    <s v="Un-available Pool"/>
    <d v="2024-03-20T00:00:00"/>
    <s v="Mar'24, Week 3"/>
    <s v="Product Management(Consulting)"/>
    <d v="2024-04-01T00:00:00"/>
    <s v="Apr'24, Week 1"/>
    <s v="Gainwell Technologies"/>
    <s v="Payer Health Tech"/>
    <s v="Tech SBU"/>
    <s v="Billable"/>
    <s v="Design"/>
  </r>
  <r>
    <x v="3"/>
    <x v="3"/>
    <s v="USA"/>
    <s v="USEMP731"/>
    <s v="Mairel Tucciarone"/>
    <s v="Waystar"/>
    <s v="Payer Health Tech"/>
    <s v="Tech SBU"/>
    <d v="2024-04-01T00:00:00"/>
    <s v="Apr'24, Week 1"/>
    <s v="Business Analyst"/>
    <d v="2024-04-01T00:00:00"/>
    <s v="Apr'24, Week 1"/>
    <s v="ASPIRION "/>
    <s v="Health Technology"/>
    <s v="Health Technology"/>
    <s v="Billable"/>
    <s v="Build"/>
  </r>
  <r>
    <x v="3"/>
    <x v="3"/>
    <s v="INDIA"/>
    <s v="INEMP6749"/>
    <s v="Sashank Itharajula"/>
    <s v="Waystar"/>
    <s v="Payer Health Tech"/>
    <s v="Tech SBU"/>
    <d v="2024-03-30T00:00:00"/>
    <s v="Mar'24, Week 4"/>
    <s v="QA Automation"/>
    <d v="2024-04-01T00:00:00"/>
    <s v="Apr'24, Week 1"/>
    <s v="Verisma"/>
    <s v="ProviderTech"/>
    <s v="Tech SBU"/>
    <s v="Billable"/>
    <s v="Build"/>
  </r>
  <r>
    <x v="3"/>
    <x v="2"/>
    <s v="USA"/>
    <s v="USEMP713"/>
    <s v="Kanhaiya Kumar"/>
    <s v="CVS HEALTH"/>
    <s v="CVS"/>
    <s v="Enterprise SBU"/>
    <d v="2024-03-01T00:00:00"/>
    <s v="Jan'24, Week 2"/>
    <s v="Project Management(Consulting)"/>
    <d v="2024-04-01T00:00:00"/>
    <s v="Apr'24, Week 1"/>
    <s v="CVS Health"/>
    <s v="CVS Health"/>
    <s v="Enterprise SBU"/>
    <s v="Billable"/>
    <s v="Build"/>
  </r>
  <r>
    <x v="3"/>
    <x v="2"/>
    <s v="INDIA"/>
    <s v="INEMP6515"/>
    <s v="Manoj H N"/>
    <s v="Waystar"/>
    <s v="Payer Health Tech"/>
    <s v="Tech SBU"/>
    <d v="2024-03-30T00:00:00"/>
    <s v="Mar'24, Week 4"/>
    <s v="QA Automation"/>
    <d v="2024-04-04T00:00:00"/>
    <s v="Apr'24, Week 1"/>
    <s v="BCBS AZ"/>
    <s v="Payer East"/>
    <s v="Enterprise"/>
    <s v="Billable"/>
    <s v="Connect"/>
  </r>
  <r>
    <x v="3"/>
    <x v="2"/>
    <s v="INDIA"/>
    <s v="INEMP5531"/>
    <s v="Kashish Rajput"/>
    <s v="PricewaterhouseCoopers LLP"/>
    <s v="Others"/>
    <s v="NA"/>
    <d v="2023-12-30T00:00:00"/>
    <s v="Dec'23, Week 4"/>
    <s v="QA Automation"/>
    <d v="2024-04-01T00:00:00"/>
    <s v="Apr'24, Week 1"/>
    <s v="PricewaterhouseCoopers LLP"/>
    <s v="Others"/>
    <s v="NA"/>
    <s v="Billable"/>
    <s v="Build"/>
  </r>
  <r>
    <x v="3"/>
    <x v="3"/>
    <s v="USA"/>
    <s v="USEMP613"/>
    <s v="Helen Joan Detwiler Dunkle"/>
    <s v="CHPW"/>
    <e v="#N/A"/>
    <e v="#N/A"/>
    <d v="2024-02-01T00:00:00"/>
    <s v="Jan'24, Week 5"/>
    <s v="Healthcare Consultant"/>
    <d v="2024-04-01T00:00:00"/>
    <s v="Apr'24, Week 1"/>
    <s v="Sentara"/>
    <s v="Payer Enterprise"/>
    <s v="Enterprise SBU"/>
    <s v="Billable"/>
    <s v="Build"/>
  </r>
  <r>
    <x v="3"/>
    <x v="2"/>
    <s v="INDIA"/>
    <s v="INEMP5889"/>
    <s v="Pooja B K"/>
    <s v="Un-available Pool"/>
    <s v="Un-available Pool"/>
    <s v="Un-available Pool"/>
    <d v="2023-12-01T00:00:00"/>
    <s v="Nov'23, Week 4"/>
    <s v="QA Manual"/>
    <d v="2024-04-04T00:00:00"/>
    <s v="Apr'24, Week 1"/>
    <s v="ICON"/>
    <s v="Life Sciences"/>
    <s v="Enterprise"/>
    <s v="Billable"/>
    <s v="Build"/>
  </r>
  <r>
    <x v="3"/>
    <x v="2"/>
    <s v="INDIA"/>
    <s v="INEMP7242"/>
    <s v="Rashmi Banakar"/>
    <s v="Neighborhood Health Plan of Rhode Island"/>
    <s v="Payer East"/>
    <s v="Enterprise SBU"/>
    <d v="2023-12-20T00:00:00"/>
    <s v="Dec'23, Week 3"/>
    <s v="SSIS, SSRS"/>
    <d v="2024-04-08T00:00:00"/>
    <s v="Apr'24, Week 2"/>
    <s v="Healthcomp"/>
    <s v="Payer Health Tech"/>
    <s v="Tech SBU"/>
    <s v="Billable"/>
    <s v="Connect"/>
  </r>
  <r>
    <x v="3"/>
    <x v="2"/>
    <s v="INDIA"/>
    <s v="INEMP2276"/>
    <s v="Vineesh Kumar"/>
    <s v="ONLIFE HEALTH"/>
    <s v="Payer West"/>
    <s v="Enterprise SBU"/>
    <d v="2024-04-08T00:00:00"/>
    <s v="Apr'24, Week 2"/>
    <s v=".NET"/>
    <d v="2024-04-08T00:00:00"/>
    <s v="Apr'24, Week 2"/>
    <s v="Gainwell Technologies"/>
    <s v="Payer Health Tech"/>
    <s v="Tech SBU"/>
    <s v="Billable"/>
    <s v="Build"/>
  </r>
  <r>
    <x v="3"/>
    <x v="2"/>
    <s v="INDIA"/>
    <s v="INEMP5833"/>
    <s v="Vijayalakshmi Dayalan"/>
    <s v="Waystar"/>
    <s v="Payer Health Tech"/>
    <s v="Tech SBU"/>
    <d v="2024-01-01T00:00:00"/>
    <s v="Jan'24, Week 1"/>
    <s v="Oracle"/>
    <d v="2024-04-01T00:00:00"/>
    <s v="Apr'24, Week 1"/>
    <s v="Waystar"/>
    <s v="Payer Health Tech"/>
    <s v="Tech SBU"/>
    <s v="Billable"/>
    <s v="Connect"/>
  </r>
  <r>
    <x v="3"/>
    <x v="2"/>
    <s v="INDIA"/>
    <s v="INEMP5632"/>
    <s v="Shalvika Sood"/>
    <s v="Quality &amp; CI"/>
    <s v="NA"/>
    <s v="NA"/>
    <d v="2024-02-21T00:00:00"/>
    <s v="Feb'24, Week 3"/>
    <s v="Product Management(Consulting)"/>
    <d v="2024-04-01T00:00:00"/>
    <s v="Apr'24, Week 1"/>
    <s v="CVS Health"/>
    <s v="CVS Health"/>
    <s v="Enterprise SBU"/>
    <s v="Billable"/>
    <s v="Design"/>
  </r>
  <r>
    <x v="3"/>
    <x v="2"/>
    <s v="INDIA"/>
    <s v="INEMP3784"/>
    <s v="Anamika Kumari"/>
    <s v="BCGDV - Connected Health Experience"/>
    <s v="Life Sciences"/>
    <s v="Enterprise SBU"/>
    <d v="2023-07-01T00:00:00"/>
    <s v="June'23, Week 4"/>
    <s v="Android"/>
    <d v="2024-04-09T00:00:00"/>
    <s v="Apr'24, Week 2"/>
    <s v="Healthmine"/>
    <s v="Health Technology"/>
    <s v="Health Technology"/>
    <s v="Billable"/>
    <s v="Build"/>
  </r>
  <r>
    <x v="3"/>
    <x v="2"/>
    <s v="INDIA"/>
    <s v="INEMP7352"/>
    <s v="Samarth D R"/>
    <s v="Finvi"/>
    <s v="Payer Health Tech"/>
    <s v="Tech SBU"/>
    <d v="2024-04-08T00:00:00"/>
    <s v="Apr'24, Week 2"/>
    <s v="Java with Add ons"/>
    <d v="2024-04-08T00:00:00"/>
    <s v="Apr'24, Week 2"/>
    <s v="Iodine"/>
    <s v="Health Technology"/>
    <s v="Health Technology"/>
    <s v="Billable"/>
    <s v="Build"/>
  </r>
  <r>
    <x v="3"/>
    <x v="2"/>
    <s v="INDIA"/>
    <s v="INEMP3919"/>
    <s v="Mohammed Hamid Raza Savanur"/>
    <s v="Finvi"/>
    <s v="Payer Health Tech"/>
    <s v="Tech SBU"/>
    <d v="2024-04-01T00:00:00"/>
    <s v="Apr'24, Week 1"/>
    <s v="QA Automation"/>
    <d v="2024-04-10T00:00:00"/>
    <s v="Apr'24, Week 2"/>
    <s v="Oxbridge"/>
    <s v="Payer East"/>
    <s v="NA"/>
    <s v="Billable"/>
    <s v="Build"/>
  </r>
  <r>
    <x v="3"/>
    <x v="2"/>
    <s v="INDIA"/>
    <s v="INEMP5300"/>
    <s v="Tammineedi Sreedevi"/>
    <s v="Finvi"/>
    <s v="Payer Health Tech"/>
    <s v="Tech SBU"/>
    <d v="2024-04-01T00:00:00"/>
    <s v="Apr'24, Week 1"/>
    <s v="QA Automation"/>
    <d v="2024-04-10T00:00:00"/>
    <s v="Apr'24, Week 2"/>
    <s v="Oxbridge"/>
    <s v="Payer East"/>
    <s v="NA"/>
    <s v="Billable"/>
    <s v="Build"/>
  </r>
  <r>
    <x v="3"/>
    <x v="2"/>
    <s v="INDIA"/>
    <s v="INEMP4502"/>
    <s v="Sumanth S V"/>
    <s v="Waystar"/>
    <s v="Payer Health Tech"/>
    <s v="Tech SBU"/>
    <d v="2024-03-30T00:00:00"/>
    <s v="Mar'24, Week 4"/>
    <s v="QA Automation"/>
    <d v="2024-04-10T00:00:00"/>
    <s v="Apr'24, Week 2"/>
    <s v="Oxbridge"/>
    <s v="Payer East"/>
    <s v="NA"/>
    <s v="Billable"/>
    <s v="Connect"/>
  </r>
  <r>
    <x v="3"/>
    <x v="2"/>
    <s v="INDIA"/>
    <s v="INEMP6371"/>
    <s v="Pallavi R"/>
    <s v="Waystar"/>
    <s v="Payer Health Tech"/>
    <s v="Tech SBU"/>
    <d v="2024-03-30T00:00:00"/>
    <s v="Mar'24, Week 4"/>
    <s v="QA Automation"/>
    <d v="2024-04-10T00:00:00"/>
    <s v="Apr'24, Week 2"/>
    <s v="Oxbridge"/>
    <s v="Payer East"/>
    <s v="NA"/>
    <s v="Billable"/>
    <s v="Connect"/>
  </r>
  <r>
    <x v="3"/>
    <x v="2"/>
    <s v="INDIA"/>
    <s v="INEMP1647"/>
    <s v="Sreekanth Madhavarao"/>
    <s v="Waystar"/>
    <s v="Payer Health Tech"/>
    <s v="Tech SBU"/>
    <d v="2024-03-30T00:00:00"/>
    <s v="Mar'24, Week 4"/>
    <s v="QA Automation"/>
    <d v="2024-04-10T00:00:00"/>
    <s v="Apr'24, Week 2"/>
    <s v="Lumeris"/>
    <s v="Payer West"/>
    <s v="Enterprise"/>
    <s v="Billable"/>
    <s v="Connect"/>
  </r>
  <r>
    <x v="3"/>
    <x v="2"/>
    <s v="INDIA"/>
    <s v="INEMP4957"/>
    <s v="Swathi K"/>
    <s v="Finvi"/>
    <s v="Payer Health Tech"/>
    <s v="Tech SBU"/>
    <d v="2024-04-01T00:00:00"/>
    <s v="Apr'24, Week 1"/>
    <s v="QA Automation"/>
    <d v="2024-04-11T00:00:00"/>
    <s v="Apr'24, Week 2"/>
    <s v="Gainwell Technologies"/>
    <s v="Payer Health Tech"/>
    <s v="Tech SBU"/>
    <s v="Billable"/>
    <s v="Build"/>
  </r>
  <r>
    <x v="3"/>
    <x v="2"/>
    <s v="INDIA"/>
    <s v="INEMP5664"/>
    <s v="Swati Soni"/>
    <s v="CVS HEALTH"/>
    <s v="CVS"/>
    <s v="Enterprise SBU"/>
    <d v="2024-04-01T00:00:00"/>
    <s v="Apr'24, Week 1"/>
    <s v="UX Design"/>
    <d v="2024-04-11T00:00:00"/>
    <s v="Apr'24, Week 2"/>
    <s v="Gainwell Technologies"/>
    <s v="Payer Health Tech"/>
    <s v="Tech SBU"/>
    <s v="Billable"/>
    <s v="Design"/>
  </r>
  <r>
    <x v="3"/>
    <x v="2"/>
    <s v="INDIA"/>
    <s v="INEMP7443"/>
    <s v="Ankit Lohia"/>
    <s v="Proactive Hire"/>
    <s v="Proactive Hire"/>
    <s v="Proactive Hire"/>
    <d v="2024-04-04T00:00:00"/>
    <s v="Apr'24, Week 1"/>
    <s v="QA Automation"/>
    <d v="2024-04-12T00:00:00"/>
    <s v="Apr'24, Week 2"/>
    <s v="Humana"/>
    <s v="Payer East"/>
    <s v="Enterprise"/>
    <s v="Billable"/>
    <s v="Build"/>
  </r>
  <r>
    <x v="3"/>
    <x v="2"/>
    <s v="INDIA"/>
    <s v="INEMP7225"/>
    <s v="Bakkisetty Balaji"/>
    <s v="Uphealth"/>
    <s v="ProviderTech"/>
    <s v="Tech SBU"/>
    <d v="2023-12-30T00:00:00"/>
    <s v="Dec'23, Week 4"/>
    <s v="MSBI"/>
    <d v="2024-04-12T00:00:00"/>
    <s v="Apr'24, Week 2"/>
    <s v="CVS Health"/>
    <s v="CVS Health"/>
    <s v="Enterprise SBU"/>
    <s v="Billable"/>
    <s v="Connect"/>
  </r>
  <r>
    <x v="3"/>
    <x v="2"/>
    <s v="INDIA"/>
    <s v="INEMP6980"/>
    <s v="Suman Burnwal"/>
    <s v="CVS HEALTH"/>
    <s v="CVS"/>
    <s v="Enterprise SBU"/>
    <d v="2024-01-18T00:00:00"/>
    <s v="Jan'24, Week 2"/>
    <s v="Cloud Ops - AWS, Azure, or GCP"/>
    <d v="2024-04-12T00:00:00"/>
    <s v="Apr'24, Week 2"/>
    <s v="CVS Health"/>
    <s v="CVS Health"/>
    <s v="Enterprise SBU"/>
    <s v="Billable"/>
    <s v="Connect"/>
  </r>
  <r>
    <x v="3"/>
    <x v="2"/>
    <s v="INDIA"/>
    <s v="INEMP7410"/>
    <s v="Sandeep  Garhwar"/>
    <s v="Finvi"/>
    <s v="Payer Health Tech"/>
    <s v="Tech SBU"/>
    <d v="2024-04-11T00:00:00"/>
    <s v="Apr'24, Week 2"/>
    <s v="Java"/>
    <d v="2024-04-11T00:00:00"/>
    <s v="Apr'24, Week 2"/>
    <s v="CVS Health"/>
    <s v="CVS Health"/>
    <s v="Enterprise SBU"/>
    <s v="Billable"/>
    <s v="Build"/>
  </r>
  <r>
    <x v="3"/>
    <x v="2"/>
    <s v="INDIA"/>
    <s v="INEMP7139"/>
    <s v="Dhivya S"/>
    <s v="Neighborhood Health Plan of Rhode Island"/>
    <s v="Payer East"/>
    <s v="Enterprise SBU"/>
    <d v="2023-12-01T00:00:00"/>
    <s v="Nov'23, Week 4"/>
    <s v="QA Manual"/>
    <d v="2024-04-15T00:00:00"/>
    <s v="Apr'24, Week 3"/>
    <s v="Integrated Home Care Services"/>
    <s v="Payer Health Technology"/>
    <s v="Health Technology"/>
    <s v="Billable"/>
    <s v="Build"/>
  </r>
  <r>
    <x v="3"/>
    <x v="2"/>
    <s v="INDIA"/>
    <s v="INEMP6514"/>
    <s v="Vachana B C Gowda"/>
    <s v="Neighborhood Health Plan of Rhode Island"/>
    <s v="Payer East"/>
    <s v="Enterprise SBU"/>
    <d v="2023-12-01T00:00:00"/>
    <s v="Nov'23, Week 4"/>
    <s v=".NET"/>
    <d v="2024-04-15T00:00:00"/>
    <s v="Apr'24, Week 3"/>
    <s v="Integrated Home Care Services"/>
    <s v="Payer Health Technology"/>
    <s v="Health Technology"/>
    <s v="Billable"/>
    <s v="Build"/>
  </r>
  <r>
    <x v="3"/>
    <x v="2"/>
    <s v="INDIA"/>
    <s v="INEMP5008"/>
    <s v="Vidya Kulkarni"/>
    <s v="Integrated Home Care Services"/>
    <s v="PayerTech"/>
    <s v="Tech SBU"/>
    <d v="2024-01-01T00:00:00"/>
    <s v="Jan'24, Week 1"/>
    <s v="QA Manual"/>
    <d v="2024-04-15T00:00:00"/>
    <s v="Apr'24, Week 3"/>
    <s v="Integrated Home Care Services"/>
    <s v="Payer Health Technology"/>
    <s v="Health Technology"/>
    <s v="Billable"/>
    <s v="Build"/>
  </r>
  <r>
    <x v="3"/>
    <x v="2"/>
    <s v="INDIA"/>
    <s v="INEMP5145"/>
    <s v="Devendra Kumar"/>
    <s v="UpHealth"/>
    <s v="ProviderTech"/>
    <s v="Tech SBU"/>
    <d v="2023-11-01T00:00:00"/>
    <s v="Oct'23, Week 5"/>
    <s v="Project Management(Consulting)"/>
    <d v="2024-04-15T00:00:00"/>
    <s v="Apr'24, Week 3"/>
    <s v="Solutions &amp; Proposals"/>
    <s v="NA"/>
    <s v="NA"/>
    <s v="Non Billable"/>
    <s v="Build"/>
  </r>
  <r>
    <x v="3"/>
    <x v="3"/>
    <s v="USA"/>
    <s v="USEMP320"/>
    <s v="Muralidhar Lingala"/>
    <s v="ANTHEM"/>
    <s v="Payer Enterprise"/>
    <s v="Enterprise"/>
    <d v="2024-02-15T00:00:00"/>
    <s v="Feb'24, Week 2"/>
    <s v="Pentaho, ETL, SQL"/>
    <d v="2024-04-08T00:00:00"/>
    <s v="Apr'24, Week 2"/>
    <s v="Sentara"/>
    <s v="Payer Enterprise"/>
    <s v="Enterprise SBU"/>
    <s v="Billable"/>
    <s v="Connect"/>
  </r>
  <r>
    <x v="3"/>
    <x v="2"/>
    <s v="INDIA"/>
    <s v="INEMP6904"/>
    <s v="Chandan Kumar"/>
    <s v="Finvi"/>
    <s v="Payer Health Tech"/>
    <s v="Tech SBU"/>
    <d v="2024-04-11T00:00:00"/>
    <s v="Apr'24, Week 2"/>
    <s v="Java"/>
    <d v="2024-04-15T00:00:00"/>
    <s v="Apr'24, Week 3"/>
    <s v="CVS Health"/>
    <s v="CVS Health"/>
    <s v="Enterprise SBU"/>
    <s v="Non Billable"/>
    <s v="Build"/>
  </r>
  <r>
    <x v="3"/>
    <x v="2"/>
    <s v="INDIA"/>
    <s v="INEMP1055"/>
    <s v="Mahesh Bangalore Mahanthashetty"/>
    <s v="CVS HEALTH"/>
    <s v="CVS"/>
    <s v="Enterprise SBU"/>
    <d v="2024-02-20T00:00:00"/>
    <s v="Feb'24, Week 3"/>
    <s v="Project Management(Consulting)"/>
    <d v="2024-04-16T00:00:00"/>
    <s v="Apr'24, Week 3"/>
    <s v="Global Talent Planning and Supply - WFM"/>
    <s v="NA"/>
    <s v="NA"/>
    <s v="Non Billable"/>
    <s v="Build"/>
  </r>
  <r>
    <x v="3"/>
    <x v="2"/>
    <s v="USA"/>
    <s v="USEMP613"/>
    <s v="Helen Joan Detwiler Dunkle"/>
    <s v="Sentara"/>
    <s v="Payer Enterprise"/>
    <s v="Enterprise SBU"/>
    <d v="2024-04-01T00:00:00"/>
    <s v="Apr'24, Week 1"/>
    <s v="Healthcare Consultant"/>
    <d v="2024-04-08T00:00:00"/>
    <s v="Apr'24, Week 2"/>
    <s v="CIGNA"/>
    <s v="Payer East"/>
    <s v="Enterprise"/>
    <s v="Billable"/>
    <s v="Build"/>
  </r>
  <r>
    <x v="3"/>
    <x v="2"/>
    <s v="INDIA"/>
    <s v="INEMP7427"/>
    <s v="K  Deepak"/>
    <s v="Humana"/>
    <s v="Payer East"/>
    <s v="Enterprise SBU"/>
    <d v="2024-04-04T00:00:00"/>
    <s v="Apr'24, Week 1"/>
    <s v="Java "/>
    <d v="2024-04-17T00:00:00"/>
    <s v="Apr'24, Week 3"/>
    <s v="Healthmine"/>
    <s v="Health Technology"/>
    <s v="Health Technology"/>
    <s v="Billable"/>
    <s v="Build"/>
  </r>
  <r>
    <x v="3"/>
    <x v="2"/>
    <s v="INDIA"/>
    <s v="INEMP5481"/>
    <s v="Ayush Jain"/>
    <s v="Finvi"/>
    <s v="Payer Health Tech"/>
    <s v="Tech SBU"/>
    <d v="2024-04-11T00:00:00"/>
    <s v="Apr'24, Week 2"/>
    <s v="Java"/>
    <d v="2024-04-18T00:00:00"/>
    <s v="Apr'24, Week 3"/>
    <s v="Humana"/>
    <s v="Payer East"/>
    <s v="Enterprise"/>
    <s v="Billable"/>
    <s v="Build"/>
  </r>
  <r>
    <x v="3"/>
    <x v="2"/>
    <s v="INDIA"/>
    <s v="INEMP6819"/>
    <s v="Syed Aamer Syed Akber"/>
    <s v="ONLIFE HEALTH"/>
    <s v="Payer West"/>
    <s v="Enterprise SBU"/>
    <d v="2023-12-19T00:00:00"/>
    <s v="Dec'23, Week 3"/>
    <s v=".NET"/>
    <d v="2024-04-19T00:00:00"/>
    <s v="Apr'24, Week 3"/>
    <s v="PricewaterhouseCoopers LLP"/>
    <s v="Others"/>
    <s v="NA"/>
    <s v="Billable"/>
    <s v="Build"/>
  </r>
  <r>
    <x v="3"/>
    <x v="2"/>
    <s v="INDIA"/>
    <s v="INEMP2437"/>
    <s v="Sushmita Dube"/>
    <s v="Cytel"/>
    <s v="Life Sciences Health Tech"/>
    <s v="Tech SBU"/>
    <d v="2024-01-01T00:00:00"/>
    <s v="Jan'24, Week 1"/>
    <s v=".NET"/>
    <d v="2024-04-19T00:00:00"/>
    <s v="Apr'24, Week 3"/>
    <s v="Quick Med Claims"/>
    <s v="Provider Health Tech"/>
    <s v="Tech SBU"/>
    <s v="Billable"/>
    <s v="Build"/>
  </r>
  <r>
    <x v="3"/>
    <x v="2"/>
    <s v="INDIA"/>
    <s v="INEMP6781"/>
    <s v="Sivamadhavarao Rajulapati"/>
    <s v="Cytel"/>
    <s v="Life Sciences Health Tech"/>
    <s v="Tech SBU"/>
    <d v="2024-03-01T00:00:00"/>
    <s v="Feb'24, Week 4"/>
    <s v=".NET"/>
    <d v="2024-04-19T00:00:00"/>
    <s v="Apr'24, Week 3"/>
    <s v="PricewaterhouseCoopers LLP"/>
    <s v="Others"/>
    <s v="NA"/>
    <s v="Billable"/>
    <s v="Build"/>
  </r>
  <r>
    <x v="3"/>
    <x v="2"/>
    <s v="INDIA"/>
    <s v="INEMP5498"/>
    <s v="Dharmendra Kumar Singh"/>
    <s v="CLARISHEALTH"/>
    <s v="Payer Health Tech"/>
    <s v="Tech SBU"/>
    <d v="2024-04-20T00:00:00"/>
    <s v="Apr'24, Week 3"/>
    <s v="QA Automation"/>
    <d v="2024-04-20T00:00:00"/>
    <s v="Apr'24, Week 3"/>
    <s v="PricewaterhouseCoopers LLP"/>
    <s v="Others"/>
    <s v="NA"/>
    <s v="Billable"/>
    <s v="Build"/>
  </r>
  <r>
    <x v="3"/>
    <x v="2"/>
    <s v="INDIA"/>
    <s v="INEMP5545"/>
    <s v="Lipika Gupta"/>
    <s v="Un-available Pool"/>
    <s v="Un-available Pool"/>
    <s v="Un-available Pool"/>
    <d v="2024-04-01T00:00:00"/>
    <s v="Apr'24, Week 1"/>
    <s v=".NET"/>
    <d v="2024-04-19T00:00:00"/>
    <s v="Apr'24, Week 3"/>
    <s v="PricewaterhouseCoopers LLP"/>
    <s v="Others"/>
    <s v="NA"/>
    <s v="Billable"/>
    <s v="Build"/>
  </r>
  <r>
    <x v="3"/>
    <x v="2"/>
    <s v="INDIA"/>
    <s v="INEMP5675"/>
    <s v="Varsha Solanki"/>
    <s v="Integrated Home Care Services"/>
    <s v="PayerTech"/>
    <s v="Tech SBU"/>
    <d v="2024-03-30T00:00:00"/>
    <s v="Mar'24, Week 4"/>
    <s v="UX Design"/>
    <d v="2024-04-19T00:00:00"/>
    <s v="Apr'24, Week 3"/>
    <s v="CVS Health"/>
    <s v="CVS Health"/>
    <s v="Enterprise SBU"/>
    <s v="Billable"/>
    <s v="Design"/>
  </r>
  <r>
    <x v="3"/>
    <x v="2"/>
    <s v="INDIA"/>
    <s v="INEMP1177"/>
    <s v="Saurabh Rana"/>
    <s v="Ensemble Health Partners"/>
    <s v="Provider Health Tech"/>
    <s v="Tech SBU"/>
    <d v="2024-03-01T00:00:00"/>
    <s v="Feb'24, Week 4"/>
    <s v=".NET"/>
    <d v="2024-04-22T00:00:00"/>
    <s v="Apr'24, Week 4"/>
    <s v="Gainwell Technologies"/>
    <s v="Payer Health Tech"/>
    <s v="Tech SBU"/>
    <s v="Billable"/>
    <s v="Build"/>
  </r>
  <r>
    <x v="3"/>
    <x v="2"/>
    <s v="INDIA"/>
    <s v="INEMP5435"/>
    <s v="Aakriti Koul"/>
    <s v="CLARISHEALTH"/>
    <s v="Payer Health Tech"/>
    <s v="Tech SBU"/>
    <d v="2024-04-20T00:00:00"/>
    <s v="Apr'24, Week 3"/>
    <s v="QA Automation"/>
    <d v="2024-04-20T00:00:00"/>
    <s v="Apr'24, Week 4"/>
    <s v="Healthmine"/>
    <s v="Health Technology"/>
    <s v="Health Technology"/>
    <s v="Billable"/>
    <s v="Build"/>
  </r>
  <r>
    <x v="3"/>
    <x v="2"/>
    <s v="INDIA"/>
    <s v="INEMP5537"/>
    <s v="Kirti Tanwar"/>
    <s v="CLARISHEALTH"/>
    <s v="Payer Health Tech"/>
    <s v="Tech SBU"/>
    <d v="2024-04-20T00:00:00"/>
    <s v="Apr'24, Week 3"/>
    <s v="QA Automation"/>
    <d v="2024-04-20T00:00:00"/>
    <s v="Apr'24, Week 4"/>
    <s v="Finvi"/>
    <s v="Payer Health Tech"/>
    <s v="Tech SBU"/>
    <s v="Billable"/>
    <s v="Build"/>
  </r>
  <r>
    <x v="3"/>
    <x v="2"/>
    <s v="INDIA"/>
    <s v="INEMP4743"/>
    <s v="Lakkim Setty Gopikrishna"/>
    <s v="Finvi"/>
    <s v="Payer Health Tech"/>
    <s v="Tech SBU"/>
    <d v="2024-04-11T00:00:00"/>
    <s v="Apr'24, Week 2"/>
    <s v="Java"/>
    <d v="2024-04-21T00:00:00"/>
    <s v="Apr'24, Week 3"/>
    <s v="IQVIA"/>
    <s v="Life Sciences Enterprise"/>
    <s v="Enterprise SBU"/>
    <s v="Billable"/>
    <s v="Build"/>
  </r>
  <r>
    <x v="3"/>
    <x v="2"/>
    <s v="INDIA"/>
    <s v="INEMP236"/>
    <s v="Sherief Mogral"/>
    <s v="Cytel"/>
    <s v="Life Sciences Health Tech"/>
    <s v="Tech SBU"/>
    <d v="2024-04-01T00:00:00"/>
    <s v="Apr'24, Week 1"/>
    <s v=".Net"/>
    <d v="2024-04-23T00:00:00"/>
    <s v="Apr'24, Week 4"/>
    <s v="IQVIA"/>
    <s v="Life Sciences Enterprise"/>
    <s v="Enterprise SBU"/>
    <s v="Billable"/>
    <s v="Build"/>
  </r>
  <r>
    <x v="3"/>
    <x v="2"/>
    <s v="INDIA"/>
    <s v="INEMP4242"/>
    <s v="Vinod Kumar Chaudhary"/>
    <s v="CVS HEALTH"/>
    <s v="CVS"/>
    <s v="Enterprise SBU"/>
    <d v="2024-03-16T00:00:00"/>
    <s v="Mar'24, Week 2"/>
    <s v="Tableau"/>
    <d v="2024-04-19T00:00:00"/>
    <s v="Apr'24, Week 3"/>
    <s v="CVS Health"/>
    <s v="CVS Health"/>
    <s v="Enterprise SBU"/>
    <s v="Billable"/>
    <s v="Connect"/>
  </r>
  <r>
    <x v="3"/>
    <x v="2"/>
    <s v="INDIA"/>
    <s v="INEMP2084"/>
    <s v="Sarangan Raman "/>
    <s v="Finvi"/>
    <s v="Payer Health Tech"/>
    <s v="Tech SBU"/>
    <d v="2024-03-01T00:00:00"/>
    <s v="Feb'24, Week 4"/>
    <s v="QA Manual"/>
    <d v="2024-04-23T00:00:00"/>
    <s v="Apr'24, Week 4"/>
    <s v="Elevance Health"/>
    <s v="Payer East"/>
    <s v="Enterprise"/>
    <s v="Billable"/>
    <s v="Build"/>
  </r>
  <r>
    <x v="3"/>
    <x v="2"/>
    <s v="ARMENIA"/>
    <s v="AREMP026"/>
    <s v="Ani Vardanyan"/>
    <s v="KOHLER "/>
    <s v="Health Technology"/>
    <s v="Health Technology"/>
    <d v="2024-01-01T00:00:00"/>
    <s v="Jan'24, Week 1"/>
    <s v="Python"/>
    <d v="2024-04-19T00:00:00"/>
    <s v="Apr'24, Week 3"/>
    <s v="Kohler"/>
    <s v="Health Technology"/>
    <s v="Health Technology"/>
    <s v="Billable"/>
    <s v="Build"/>
  </r>
  <r>
    <x v="3"/>
    <x v="2"/>
    <s v="INDIA"/>
    <s v="INEMP6099"/>
    <s v="Ashutosh Mishra"/>
    <s v="R1"/>
    <s v="Payer Health Tech"/>
    <s v="Tech SBU"/>
    <d v="2024-02-05T00:00:00"/>
    <s v="Feb'24, Week 1"/>
    <s v="Pentaho, ETL, SQL"/>
    <d v="2024-04-15T00:00:00"/>
    <s v="Apr'24, Week 3"/>
    <s v="Verisma"/>
    <s v="ProviderTech"/>
    <s v="Tech SBU"/>
    <s v="Billable"/>
    <s v="Connect"/>
  </r>
  <r>
    <x v="3"/>
    <x v="2"/>
    <s v="CANADA"/>
    <s v="CAEMP061"/>
    <s v="Daniel Jon Thompson"/>
    <s v="Verisma"/>
    <s v="ProviderTech"/>
    <s v="Tech SBU"/>
    <d v="2024-02-27T00:00:00"/>
    <s v="Feb'24, Week 4"/>
    <s v="UX Design"/>
    <d v="2024-04-01T00:00:00"/>
    <s v="Apr'24, Week 1"/>
    <s v="TRIMEDX "/>
    <s v="Provider Health Technology"/>
    <s v="Health Technology"/>
    <s v="Billable"/>
    <s v="Design"/>
  </r>
  <r>
    <x v="3"/>
    <x v="2"/>
    <s v="INDIA"/>
    <s v="INEMP6003"/>
    <s v="Vishant Tyagi"/>
    <s v="HEALTHCOMP"/>
    <s v="Payer Health Tech"/>
    <s v="Tech SBU"/>
    <d v="2024-01-01T00:00:00"/>
    <s v="Jan'24, Week 1"/>
    <s v=".NET"/>
    <d v="2024-04-26T00:00:00"/>
    <s v="Apr'24, Week 4"/>
    <s v="IQVIA"/>
    <s v="Life Sciences Enterprise"/>
    <s v="Enterprise SBU"/>
    <s v="Billable"/>
    <s v="Build"/>
  </r>
  <r>
    <x v="3"/>
    <x v="2"/>
    <s v="INDIA"/>
    <s v="INEMP7098"/>
    <s v="Sri Balaji Sampathkumar"/>
    <s v="CVS Health"/>
    <s v="CVS"/>
    <s v="Enterprise SBU"/>
    <d v="2024-03-16T00:00:00"/>
    <s v="Mar'24, Week 2"/>
    <s v="React"/>
    <d v="2024-04-26T00:00:00"/>
    <s v="Apr'24, Week 4"/>
    <s v="IQVIA"/>
    <s v="Life Sciences Enterprise"/>
    <s v="Enterprise SBU"/>
    <s v="Billable"/>
    <s v="Build"/>
  </r>
  <r>
    <x v="3"/>
    <x v="2"/>
    <s v="USA"/>
    <s v="USEMP266"/>
    <s v="Dileepan Kandothillam"/>
    <s v="ONLIFE HEALTH"/>
    <s v="Payer West"/>
    <s v="Enterprise SBU"/>
    <d v="2024-04-08T00:00:00"/>
    <s v="Apr'24, Week 2"/>
    <s v=".NET"/>
    <d v="2024-04-29T00:00:00"/>
    <s v="Apr'24, Week 5"/>
    <s v="Quick Med Claims"/>
    <s v="Provider Health Tech"/>
    <s v="Tech SBU"/>
    <s v="Billable"/>
    <s v="Build"/>
  </r>
  <r>
    <x v="3"/>
    <x v="2"/>
    <s v="USA"/>
    <s v="USEMP910"/>
    <s v="Harendra Pandey"/>
    <s v="CVS HEALTH"/>
    <s v="CVS"/>
    <s v="Enterprise SBU"/>
    <d v="2024-04-15T00:00:00"/>
    <s v="Apr'24, Week 3"/>
    <s v="Healthcare Consultant"/>
    <d v="2024-04-22T00:00:00"/>
    <s v="Apr'24, Week 4"/>
    <s v="CVS Health"/>
    <s v="CVS Health"/>
    <s v="Enterprise SBU"/>
    <s v="Billable"/>
    <s v="Connect"/>
  </r>
  <r>
    <x v="3"/>
    <x v="5"/>
    <s v="INDIA"/>
    <s v="INEMP5369"/>
    <s v="Chiranjeevi G V"/>
    <s v="Finvi"/>
    <s v="Payer Health Tech"/>
    <s v="Tech SBU"/>
    <d v="2024-02-17T00:00:00"/>
    <s v="Feb'24, Week 2"/>
    <s v="QA Automation"/>
    <d v="2024-04-01T00:00:00"/>
    <s v="Apr'24, Week 1"/>
    <m/>
    <m/>
    <m/>
    <m/>
    <s v="Build"/>
  </r>
  <r>
    <x v="3"/>
    <x v="5"/>
    <s v="ARMENIA"/>
    <s v="ARCON023"/>
    <s v="Narek Tutikyan"/>
    <s v="KOHLER "/>
    <s v="Health Technology"/>
    <s v="Health Technology"/>
    <d v="2024-04-01T00:00:00"/>
    <s v="Apr'24, Week 1"/>
    <m/>
    <d v="2024-04-01T00:00:00"/>
    <s v="Apr'24, Week 1"/>
    <m/>
    <m/>
    <m/>
    <m/>
    <s v="Build"/>
  </r>
  <r>
    <x v="3"/>
    <x v="5"/>
    <s v="INDIA"/>
    <s v="INEMP5333"/>
    <s v="Amit Kumar"/>
    <s v="IQVIA"/>
    <s v="Life Sciences Enterprise"/>
    <s v="Enterprise SBU"/>
    <d v="2023-11-14T00:00:00"/>
    <s v="Nov'23, Week 2"/>
    <s v=".NET"/>
    <d v="2024-04-03T00:00:00"/>
    <s v="Apr'24, Week 1"/>
    <m/>
    <m/>
    <m/>
    <m/>
    <s v="Build"/>
  </r>
  <r>
    <x v="3"/>
    <x v="5"/>
    <s v="INDIA"/>
    <s v="INEMP7005"/>
    <s v="Bharathi Sreekanth"/>
    <s v="Finvi"/>
    <s v="Payer Health Tech"/>
    <s v="Tech SBU"/>
    <d v="2023-12-16T00:00:00"/>
    <s v="Dec'23, Week 2"/>
    <s v="Business Analyst"/>
    <d v="2024-04-03T00:00:00"/>
    <s v="Apr'24, Week 1"/>
    <m/>
    <m/>
    <m/>
    <m/>
    <s v="Build"/>
  </r>
  <r>
    <x v="3"/>
    <x v="5"/>
    <s v="INDIA"/>
    <s v="INEMP6160"/>
    <s v="Per Reddy Kurri"/>
    <s v="UpHealth"/>
    <s v="ProviderTech"/>
    <s v="Tech SBU"/>
    <d v="2023-12-01T00:00:00"/>
    <s v="Nov'23, Week 4"/>
    <s v="MS Dynamics with Azure"/>
    <d v="2024-04-04T00:00:00"/>
    <s v="Apr'24, Week 1"/>
    <m/>
    <m/>
    <m/>
    <m/>
    <s v="Connect"/>
  </r>
  <r>
    <x v="3"/>
    <x v="5"/>
    <s v="INDIA"/>
    <s v="INEMP7329"/>
    <s v="Shashi Kumar A S"/>
    <s v="Humana"/>
    <s v="Payer East"/>
    <s v="Enterprise SBU"/>
    <d v="2023-11-18T00:00:00"/>
    <s v="Nov'23, Week 2"/>
    <s v="QA Manual"/>
    <d v="2024-04-04T00:00:00"/>
    <s v="Apr'24, Week 1"/>
    <m/>
    <m/>
    <m/>
    <m/>
    <s v="Build"/>
  </r>
  <r>
    <x v="3"/>
    <x v="5"/>
    <s v="INDIA"/>
    <s v="INEMP7156"/>
    <s v="K Nagarathna"/>
    <s v="EPulseAI"/>
    <s v="Others"/>
    <s v="NA"/>
    <d v="2023-12-21T00:00:00"/>
    <s v="Dec'23, Week 3"/>
    <s v="PHP/Laravel/Codeigniter/CakePHP"/>
    <d v="2024-04-04T00:00:00"/>
    <s v="Apr'24, Week 1"/>
    <m/>
    <m/>
    <m/>
    <m/>
    <s v="Build"/>
  </r>
  <r>
    <x v="3"/>
    <x v="5"/>
    <s v="INDIA"/>
    <s v="INEMP6359"/>
    <s v="Pallipati Malliswari"/>
    <s v="PricewaterhouseCoopers LLP"/>
    <s v="Others"/>
    <s v="NA"/>
    <d v="2023-12-30T00:00:00"/>
    <s v="Dec'23, Week 4"/>
    <s v="QA Manual"/>
    <d v="2024-04-04T00:00:00"/>
    <s v="Apr'24, Week 1"/>
    <m/>
    <m/>
    <m/>
    <m/>
    <s v="Build"/>
  </r>
  <r>
    <x v="3"/>
    <x v="5"/>
    <s v="INDIA"/>
    <s v="INEMP5847"/>
    <s v="Sambavi Venugopal"/>
    <s v="HEALTHCOMP"/>
    <s v="Payer Health Tech"/>
    <s v="Tech SBU"/>
    <d v="2024-01-01T00:00:00"/>
    <s v="Jan'24, Week 1"/>
    <s v=".NET"/>
    <d v="2024-04-09T00:00:00"/>
    <s v="Apr'24, Week 2"/>
    <m/>
    <m/>
    <m/>
    <m/>
    <s v="Build"/>
  </r>
  <r>
    <x v="3"/>
    <x v="5"/>
    <s v="INDIA"/>
    <s v="INEMP3355"/>
    <s v="Sibani Kumari Panigrahy"/>
    <s v="CVS HEALTH"/>
    <s v="CVS"/>
    <s v="Enterprise SBU"/>
    <d v="2024-03-16T00:00:00"/>
    <s v="Mar'24, Week 2"/>
    <s v="Data Engineering - Spark"/>
    <d v="2024-04-11T00:00:00"/>
    <s v="Apr'24, Week 2"/>
    <m/>
    <m/>
    <m/>
    <m/>
    <s v="Connect"/>
  </r>
  <r>
    <x v="3"/>
    <x v="5"/>
    <s v="INDIA"/>
    <s v="INEMP6306"/>
    <s v="Sreekanth K T"/>
    <s v="Cytel"/>
    <s v="Life Sciences Health Tech"/>
    <s v="Tech SBU"/>
    <d v="2023-10-21T00:00:00"/>
    <s v="Oct'23, Week 3"/>
    <s v=".NET"/>
    <d v="2024-04-12T00:00:00"/>
    <s v="Apr'24, Week 2"/>
    <m/>
    <m/>
    <m/>
    <m/>
    <s v="Build"/>
  </r>
  <r>
    <x v="3"/>
    <x v="5"/>
    <s v="USA"/>
    <s v="USEMP548"/>
    <s v="Elizabeth Wixon"/>
    <s v="Integrated Home Care Services"/>
    <s v="Payer Health Technology"/>
    <s v="Health Technology"/>
    <d v="2024-04-01T00:00:00"/>
    <s v="Apr'24, Week 1"/>
    <s v="HealthRules"/>
    <d v="2024-04-15T00:00:00"/>
    <s v="Apr'24, Week 3"/>
    <m/>
    <m/>
    <m/>
    <m/>
    <s v="Build"/>
  </r>
  <r>
    <x v="3"/>
    <x v="5"/>
    <s v="USA"/>
    <s v="USEMP726"/>
    <s v="Sudharshan Reddy Gudisela"/>
    <s v="CVS HEALTH"/>
    <s v="CVS"/>
    <s v="Enterprise SBU"/>
    <d v="2024-03-01T00:00:00"/>
    <s v="Feb'24, Week 4"/>
    <s v="Dev Ops"/>
    <d v="2024-04-15T00:00:00"/>
    <s v="Apr'24, Week 3"/>
    <m/>
    <m/>
    <m/>
    <m/>
    <s v="Build"/>
  </r>
  <r>
    <x v="3"/>
    <x v="5"/>
    <s v="MEXICO"/>
    <s v="MXEMP002"/>
    <s v="Hugo Alberto Bedolla Reyes"/>
    <s v="CVS HEALTH"/>
    <s v="CVS"/>
    <s v="Enterprise SBU"/>
    <d v="2024-03-07T00:00:00"/>
    <s v="Oct'23, Week 5"/>
    <s v="Dev Ops"/>
    <d v="2024-04-15T00:00:00"/>
    <s v="Apr'24, Week 3"/>
    <m/>
    <m/>
    <m/>
    <m/>
    <s v="Build"/>
  </r>
  <r>
    <x v="3"/>
    <x v="5"/>
    <s v="USA"/>
    <s v="USEMP908"/>
    <s v="Pallavi Jinjirampalli"/>
    <s v="CVS HEALTH"/>
    <s v="CVS"/>
    <s v="Enterprise SBU"/>
    <d v="2024-03-23T00:00:00"/>
    <s v="Jan'24, Week 5"/>
    <s v="Hadoop Big Data Stack"/>
    <d v="2024-04-15T00:00:00"/>
    <s v="Apr'24, Week 3"/>
    <m/>
    <m/>
    <m/>
    <m/>
    <s v="Connect"/>
  </r>
  <r>
    <x v="3"/>
    <x v="5"/>
    <s v="INDIA"/>
    <s v="INEMP3449"/>
    <s v="Bhavana Mallikarjunaiah"/>
    <s v="Uprise Health"/>
    <s v="ProviderTech"/>
    <s v="Tech SBU"/>
    <d v="2023-08-07T00:00:00"/>
    <s v="Aug'23, Week 1"/>
    <s v="ETL Testing"/>
    <d v="2024-04-16T00:00:00"/>
    <s v="Apr'24, Week 3"/>
    <m/>
    <m/>
    <m/>
    <m/>
    <s v="Build"/>
  </r>
  <r>
    <x v="3"/>
    <x v="5"/>
    <s v="INDIA"/>
    <s v="INEMP7075"/>
    <s v="Abdul Jameel Ahammed Shaik"/>
    <s v="CVS Health"/>
    <s v="CVS"/>
    <s v="Enterprise SBU"/>
    <d v="2023-08-05T00:00:00"/>
    <s v="July'23, Week 5"/>
    <s v="Devops"/>
    <d v="2024-04-16T00:00:00"/>
    <s v="Apr'24, Week 3"/>
    <m/>
    <m/>
    <m/>
    <m/>
    <s v="Build"/>
  </r>
  <r>
    <x v="3"/>
    <x v="5"/>
    <s v="INDIA"/>
    <s v="INEMP5726"/>
    <s v="Vasu Deva Simha Sardesai"/>
    <s v="Project AB - ERIKA"/>
    <s v="Others"/>
    <s v="NA"/>
    <d v="2023-08-11T00:00:00"/>
    <s v="Aug'23, Week 1"/>
    <s v="SSIS, SSRS"/>
    <d v="2024-04-16T00:00:00"/>
    <s v="Apr'24, Week 3"/>
    <m/>
    <m/>
    <m/>
    <m/>
    <s v="Build"/>
  </r>
  <r>
    <x v="3"/>
    <x v="5"/>
    <s v="INDIA"/>
    <s v="INEMP6548"/>
    <s v="Rishabh Agrawal"/>
    <s v="Optum Insight"/>
    <s v="Payer Enterprise"/>
    <s v="Enterprise SBU"/>
    <d v="2024-01-01T00:00:00"/>
    <s v="Jan'24, Week 1"/>
    <s v=".NET"/>
    <d v="2024-04-19T00:00:00"/>
    <s v="Apr'24, Week 3"/>
    <m/>
    <m/>
    <m/>
    <m/>
    <s v="Build"/>
  </r>
  <r>
    <x v="3"/>
    <x v="5"/>
    <s v="INDIA"/>
    <s v="INEMP6609"/>
    <s v="Kawsalya Avinash"/>
    <s v="HANSEI"/>
    <s v="Provider Health Technology"/>
    <s v="Health Technology"/>
    <d v="2024-04-01T00:00:00"/>
    <s v="Apr'24, Week 1"/>
    <s v="Devops"/>
    <d v="2024-04-19T00:00:00"/>
    <s v="Apr'24, Week 3"/>
    <m/>
    <m/>
    <m/>
    <m/>
    <s v="Build"/>
  </r>
  <r>
    <x v="3"/>
    <x v="5"/>
    <s v="USA"/>
    <s v="USEMP422"/>
    <s v="Daivik Patel"/>
    <s v="Neighborhood Health Plan of Rhode Island"/>
    <s v="Payer East"/>
    <s v="Enterprise SBU"/>
    <d v="2024-01-01T00:00:00"/>
    <s v="Jan'24, Week 1"/>
    <s v="Healthcare Consultant"/>
    <d v="2024-04-19T00:00:00"/>
    <s v="Apr'24, Week 3"/>
    <m/>
    <m/>
    <m/>
    <m/>
    <s v="Build"/>
  </r>
  <r>
    <x v="3"/>
    <x v="5"/>
    <s v="USA"/>
    <s v="USEMP853"/>
    <s v="Shannon Gabbard"/>
    <s v="CVS HEALTH"/>
    <s v="CVS"/>
    <s v="Enterprise SBU"/>
    <d v="2024-04-01T00:00:00"/>
    <s v="Apr'24, Week 1"/>
    <s v="QNXT"/>
    <d v="2024-04-19T00:00:00"/>
    <s v="Apr'24, Week 3"/>
    <m/>
    <m/>
    <m/>
    <m/>
    <s v="Build"/>
  </r>
  <r>
    <x v="3"/>
    <x v="5"/>
    <s v="USA"/>
    <s v="USEMP935"/>
    <s v="Winslow Alexandra LaRue Holbrook"/>
    <s v="CVS HEALTH"/>
    <s v="CVS"/>
    <s v="Enterprise SBU"/>
    <d v="2024-04-01T00:00:00"/>
    <s v="Apr'24, Week 1"/>
    <s v="QNXT"/>
    <d v="2024-04-19T00:00:00"/>
    <s v="Apr'24, Week 3"/>
    <m/>
    <m/>
    <m/>
    <m/>
    <s v="Build"/>
  </r>
  <r>
    <x v="3"/>
    <x v="5"/>
    <s v="INDIA"/>
    <s v="INEMP5045"/>
    <s v="Pavan Kulkarni"/>
    <s v="R1"/>
    <s v="Payer Health Tech"/>
    <s v="Tech SBU"/>
    <d v="2024-02-21T00:00:00"/>
    <s v="Feb'24, Week 3"/>
    <s v=".NET"/>
    <d v="2024-04-22T00:00:00"/>
    <s v="Apr'24, Week 4"/>
    <m/>
    <m/>
    <m/>
    <m/>
    <s v="Build"/>
  </r>
  <r>
    <x v="3"/>
    <x v="5"/>
    <s v="INDIA"/>
    <s v="INEMP6657"/>
    <s v="Vikram Vasantha Kumar"/>
    <s v="CVS Health"/>
    <s v="CVS"/>
    <s v="Enterprise SBU"/>
    <d v="2023-08-03T00:00:00"/>
    <s v="July'23, Week 5"/>
    <s v="Azure-Solution Architect"/>
    <d v="2024-04-24T00:00:00"/>
    <s v="Apr'24, Week 4"/>
    <m/>
    <m/>
    <m/>
    <m/>
    <s v="Build"/>
  </r>
  <r>
    <x v="3"/>
    <x v="5"/>
    <s v="USA"/>
    <s v="USEMP546"/>
    <s v="Deborah Wachowicz"/>
    <s v="Integrated Home Care Services"/>
    <s v="Payer Health Technology"/>
    <s v="Health Technology"/>
    <d v="2024-04-01T00:00:00"/>
    <s v="Apr'24, Week 1"/>
    <s v="HealthRules"/>
    <d v="2024-04-30T00:00:00"/>
    <s v="Apr'24, Week 5"/>
    <m/>
    <m/>
    <m/>
    <m/>
    <s v="Build"/>
  </r>
  <r>
    <x v="3"/>
    <x v="5"/>
    <s v="USA"/>
    <s v="USEMP929"/>
    <s v="Pooja Sree Veeraraghavan"/>
    <s v="CVS HEALTH"/>
    <s v="CVS"/>
    <s v="Enterprise SBU"/>
    <d v="2024-02-01T00:00:00"/>
    <s v="Jan'24, Week 5"/>
    <s v="Business Analyst Lead"/>
    <d v="2024-04-30T00:00:00"/>
    <s v="Apr'24, Week 5"/>
    <m/>
    <m/>
    <m/>
    <m/>
    <s v="Build"/>
  </r>
  <r>
    <x v="3"/>
    <x v="5"/>
    <s v="USA"/>
    <s v="USEMP451"/>
    <s v="Gitarani Samal"/>
    <s v="CVS HEALTH"/>
    <s v="CVS"/>
    <s v="Enterprise SBU"/>
    <d v="2024-03-30T00:00:00"/>
    <s v="Mar'24, Week 4"/>
    <s v="QA Automation"/>
    <d v="2024-04-30T00:00:00"/>
    <s v="Apr'24, Week 5"/>
    <m/>
    <m/>
    <m/>
    <m/>
    <s v="Connect"/>
  </r>
  <r>
    <x v="3"/>
    <x v="4"/>
    <s v="INDIA"/>
    <s v="INEMP5725"/>
    <s v="Pooja Patil"/>
    <s v="Un-available Pool"/>
    <s v="Un-available Pool"/>
    <s v="Un-available Pool"/>
    <d v="2023-12-18T00:00:00"/>
    <s v="Dec'23, Week 3"/>
    <s v="SSIS, SSRS"/>
    <d v="2024-04-01T00:00:00"/>
    <s v="Apr'24, Week 1"/>
    <s v="Un-Available Pool"/>
    <s v="Un-Available Pool"/>
    <s v="Un-Available Pool"/>
    <m/>
    <s v="Build"/>
  </r>
  <r>
    <x v="3"/>
    <x v="4"/>
    <s v="INDIA"/>
    <s v="INEMP6553"/>
    <s v="Shaik Thasneem"/>
    <s v="CVS Health"/>
    <s v="CVS"/>
    <s v="Enterprise SBU"/>
    <d v="2024-02-20T00:00:00"/>
    <s v="Feb'24, Week 3"/>
    <s v="Java"/>
    <d v="2024-04-08T00:00:00"/>
    <s v="Apr'24, Week 2"/>
    <s v="Un-Available Pool"/>
    <s v="Un-Available Pool"/>
    <s v="Un-Available Pool"/>
    <m/>
    <s v="Build"/>
  </r>
  <r>
    <x v="4"/>
    <x v="0"/>
    <s v="INDIA"/>
    <s v="INEMP2653"/>
    <s v="Rakesh Mukundray Shah"/>
    <s v="Greenway"/>
    <s v="Payer Health Tech"/>
    <s v="Tech SBU"/>
    <d v="2023-03-01T00:00:00"/>
    <s v="Feb'23, Week 4"/>
    <s v="Project Management(Consulting)"/>
    <m/>
    <m/>
    <m/>
    <m/>
    <m/>
    <m/>
    <s v="Build"/>
  </r>
  <r>
    <x v="4"/>
    <x v="0"/>
    <s v="INDIA"/>
    <s v="INEMP4167"/>
    <s v="Lavanya Kalidasan"/>
    <s v="CVS HEALTH"/>
    <s v="CVS"/>
    <s v="Enterprise SBU"/>
    <d v="2023-10-07T00:00:00"/>
    <s v="Oct'23, Week 1"/>
    <s v="Healthcare Consultant"/>
    <m/>
    <m/>
    <m/>
    <m/>
    <m/>
    <m/>
    <s v="Build"/>
  </r>
  <r>
    <x v="4"/>
    <x v="0"/>
    <s v="INDIA"/>
    <s v="INEMP6777"/>
    <s v="Kondreddy Aparna"/>
    <s v="Un-available Pool"/>
    <s v="Un-available Pool"/>
    <s v="Un-available Pool"/>
    <d v="2023-10-09T00:00:00"/>
    <s v="Oct'23, Week 2"/>
    <s v="SSIS, SSRS"/>
    <m/>
    <m/>
    <m/>
    <m/>
    <m/>
    <m/>
    <s v="Connect"/>
  </r>
  <r>
    <x v="4"/>
    <x v="0"/>
    <s v="INDIA"/>
    <s v="INEMP3670"/>
    <s v="Qamrey Azam"/>
    <s v="Healthcomp"/>
    <s v="Payer Health Tech"/>
    <s v="Tech SBU"/>
    <d v="2024-04-08T00:00:00"/>
    <s v="Apr'24, Week 2"/>
    <s v="SAP BO"/>
    <m/>
    <m/>
    <m/>
    <m/>
    <m/>
    <m/>
    <s v="Connect"/>
  </r>
  <r>
    <x v="4"/>
    <x v="0"/>
    <s v="INDIA"/>
    <s v="INEMP4883"/>
    <s v="Gowthami Tellakapalli"/>
    <s v="IQVIA"/>
    <s v="Life Sciences Enterprise"/>
    <s v="Enterprise SBU"/>
    <d v="2023-11-14T00:00:00"/>
    <s v="Nov'23, Week 2"/>
    <s v="QA Manual"/>
    <m/>
    <m/>
    <m/>
    <m/>
    <m/>
    <m/>
    <s v="Build"/>
  </r>
  <r>
    <x v="4"/>
    <x v="0"/>
    <s v="INDIA"/>
    <s v="INEMP6129"/>
    <s v="Sudheer Raavi"/>
    <s v="CVS HEALTH"/>
    <s v="CVS"/>
    <s v="Enterprise SBU"/>
    <d v="2023-11-16T00:00:00"/>
    <s v="Nov'23, Week 2"/>
    <s v="Devops"/>
    <m/>
    <m/>
    <m/>
    <m/>
    <m/>
    <m/>
    <s v="Build"/>
  </r>
  <r>
    <x v="4"/>
    <x v="0"/>
    <s v="INDIA"/>
    <s v="INEMP7043"/>
    <s v="Sweety Ghosh"/>
    <s v="Lumeris"/>
    <s v="Payer West"/>
    <s v="Enterprise SBU"/>
    <d v="2023-11-17T00:00:00"/>
    <s v="Nov'23, Week 2"/>
    <s v="Product Management(Consulting)"/>
    <m/>
    <m/>
    <m/>
    <m/>
    <m/>
    <m/>
    <s v="Design"/>
  </r>
  <r>
    <x v="4"/>
    <x v="0"/>
    <s v="INDIA"/>
    <s v="INEMP1801"/>
    <s v="Giriraj Samudrala"/>
    <s v="Cytel"/>
    <s v="Life Sciences Health Tech"/>
    <s v="Tech SBU"/>
    <d v="2024-01-01T00:00:00"/>
    <s v="Jan'24, Week 1"/>
    <s v="QA Manual"/>
    <m/>
    <m/>
    <m/>
    <m/>
    <m/>
    <m/>
    <s v="Build"/>
  </r>
  <r>
    <x v="4"/>
    <x v="0"/>
    <s v="INDIA"/>
    <s v="INEMP5786"/>
    <s v="Jayasmita Pradhan"/>
    <s v="Un-available Pool"/>
    <s v="Un-available Pool"/>
    <s v="Un-available Pool"/>
    <d v="2023-11-13T00:00:00"/>
    <s v="Nov'23, Week 2"/>
    <s v="SSIS, SSRS"/>
    <m/>
    <m/>
    <m/>
    <m/>
    <m/>
    <m/>
    <s v="Connect"/>
  </r>
  <r>
    <x v="4"/>
    <x v="0"/>
    <s v="INDIA"/>
    <s v="INEMP3304"/>
    <s v="Deepthi Devarinti"/>
    <s v="PricewaterhouseCoopers LLP"/>
    <s v="Others"/>
    <s v="NA"/>
    <d v="2023-12-09T00:00:00"/>
    <s v="Dec'23, Week 1"/>
    <s v="QA Automation"/>
    <m/>
    <m/>
    <m/>
    <m/>
    <m/>
    <m/>
    <s v="Build"/>
  </r>
  <r>
    <x v="4"/>
    <x v="0"/>
    <s v="INDIA"/>
    <s v="INEMP7302"/>
    <s v="Diptiman Dani"/>
    <s v="UpHealth"/>
    <s v="ProviderTech"/>
    <s v="Tech SBU"/>
    <d v="2023-12-16T00:00:00"/>
    <s v="Dec'23, Week 2"/>
    <s v="Devops"/>
    <m/>
    <m/>
    <m/>
    <m/>
    <m/>
    <m/>
    <s v="Build"/>
  </r>
  <r>
    <x v="4"/>
    <x v="0"/>
    <s v="INDIA"/>
    <s v="INEMP2321"/>
    <s v="Charan Kumar Yalamapati"/>
    <s v="ONLIFE HEALTH"/>
    <s v="Payer West"/>
    <s v="Enterprise SBU"/>
    <d v="2024-02-01T00:00:00"/>
    <s v="Jan'24, Week 5"/>
    <s v="Android"/>
    <m/>
    <m/>
    <m/>
    <m/>
    <m/>
    <m/>
    <s v="Build"/>
  </r>
  <r>
    <x v="4"/>
    <x v="0"/>
    <s v="INDIA"/>
    <s v="INEMP5124"/>
    <s v="Karan Vinod Shah"/>
    <s v="ONLIFE HEALTH"/>
    <s v="Payer West"/>
    <s v="Enterprise SBU"/>
    <d v="2024-02-01T00:00:00"/>
    <s v="Jan'24, Week 5"/>
    <s v="Android"/>
    <m/>
    <m/>
    <m/>
    <m/>
    <m/>
    <m/>
    <s v="Build"/>
  </r>
  <r>
    <x v="4"/>
    <x v="0"/>
    <s v="INDIA"/>
    <s v="INEMP1586"/>
    <s v="Vishwanath Balaraddi"/>
    <s v="ONLIFE HEALTH"/>
    <s v="Payer West"/>
    <s v="Enterprise SBU"/>
    <d v="2024-02-01T00:00:00"/>
    <s v="Jan'24, Week 5"/>
    <s v="Android"/>
    <m/>
    <m/>
    <m/>
    <m/>
    <m/>
    <m/>
    <s v="Build"/>
  </r>
  <r>
    <x v="4"/>
    <x v="0"/>
    <s v="INDIA"/>
    <s v="INEMP6121"/>
    <s v="Akshay Balwant Patil"/>
    <s v="Integrated Home Care Services"/>
    <s v="PayerTech"/>
    <s v="Tech SBU"/>
    <d v="2024-01-01T00:00:00"/>
    <s v="Jan'24, Week 1"/>
    <s v="QA Manual"/>
    <m/>
    <m/>
    <m/>
    <m/>
    <m/>
    <m/>
    <s v="Build"/>
  </r>
  <r>
    <x v="4"/>
    <x v="0"/>
    <s v="INDIA"/>
    <s v="INEMP6053"/>
    <s v="Hemanthakumar H K"/>
    <s v="CVS Health"/>
    <s v="CVS"/>
    <s v="Enterprise SBU"/>
    <d v="2023-12-06T00:00:00"/>
    <s v="Dec'23, Week 1"/>
    <s v="QA Manual"/>
    <m/>
    <m/>
    <m/>
    <m/>
    <m/>
    <m/>
    <s v="Build"/>
  </r>
  <r>
    <x v="4"/>
    <x v="0"/>
    <s v="INDIA"/>
    <s v="INEMP5821"/>
    <s v="Shilender Singh Thakur"/>
    <s v="Humana"/>
    <s v="Payer East"/>
    <s v="Enterprise SBU"/>
    <d v="2023-12-05T00:00:00"/>
    <s v="Dec'23, Week 1"/>
    <s v="Devops"/>
    <m/>
    <m/>
    <m/>
    <m/>
    <m/>
    <m/>
    <s v="Build"/>
  </r>
  <r>
    <x v="4"/>
    <x v="0"/>
    <s v="INDIA"/>
    <s v="INEMP6576"/>
    <s v="Ranjeet Jagannathrao Phale"/>
    <s v="Cytel"/>
    <s v="Life Sciences Health Tech"/>
    <s v="Tech SBU"/>
    <d v="2024-01-01T00:00:00"/>
    <s v="Jan'24, Week 1"/>
    <s v=".NET"/>
    <m/>
    <m/>
    <m/>
    <m/>
    <m/>
    <m/>
    <s v="Build"/>
  </r>
  <r>
    <x v="4"/>
    <x v="0"/>
    <s v="INDIA"/>
    <s v="INEMP7086"/>
    <s v="Mohammed Azharuddin Shaik"/>
    <s v="Waystar"/>
    <s v="Payer Health Tech"/>
    <s v="Tech SBU"/>
    <d v="2024-01-01T00:00:00"/>
    <s v="Jan'24, Week 1"/>
    <s v="Snowflake"/>
    <m/>
    <m/>
    <m/>
    <m/>
    <m/>
    <m/>
    <s v="Connect"/>
  </r>
  <r>
    <x v="4"/>
    <x v="0"/>
    <s v="INDIA"/>
    <s v="INEMP148"/>
    <s v="Pradeep Myil Sundar"/>
    <s v="Waystar"/>
    <s v="Payer Health Tech"/>
    <s v="Tech SBU"/>
    <d v="2024-01-01T00:00:00"/>
    <s v="Jan'24, Week 1"/>
    <s v=".NET"/>
    <m/>
    <m/>
    <m/>
    <m/>
    <m/>
    <m/>
    <s v="Build"/>
  </r>
  <r>
    <x v="4"/>
    <x v="0"/>
    <s v="INDIA"/>
    <s v="INEMP2629"/>
    <s v="Murali Mohan Sunguluru"/>
    <s v="Waystar"/>
    <s v="Payer Health Tech"/>
    <s v="Tech SBU"/>
    <d v="2023-12-30T00:00:00"/>
    <s v="Dec'23, Week 4"/>
    <s v="QA Automation"/>
    <m/>
    <m/>
    <m/>
    <m/>
    <m/>
    <m/>
    <s v="Build"/>
  </r>
  <r>
    <x v="4"/>
    <x v="0"/>
    <s v="INDIA"/>
    <s v="INEMP1832"/>
    <s v="Sankaraiah Beedana"/>
    <s v="Neighborhood Health Plan of Rhode Island"/>
    <s v="Payer East"/>
    <s v="Enterprise SBU"/>
    <d v="2024-01-01T00:00:00"/>
    <s v="Jan'24, Week 1"/>
    <s v="QA Manual"/>
    <m/>
    <m/>
    <m/>
    <m/>
    <m/>
    <m/>
    <s v="Build"/>
  </r>
  <r>
    <x v="4"/>
    <x v="0"/>
    <s v="INDIA"/>
    <s v="INEMP4911"/>
    <s v="Ishwarappa Basappa Goudar"/>
    <s v="Adapt Health"/>
    <s v="CDR"/>
    <s v="Tech SBU"/>
    <d v="2024-01-01T00:00:00"/>
    <s v="Jan'24, Week 1"/>
    <s v="QA Manual"/>
    <m/>
    <m/>
    <m/>
    <m/>
    <m/>
    <m/>
    <s v="Build"/>
  </r>
  <r>
    <x v="4"/>
    <x v="0"/>
    <s v="INDIA"/>
    <s v="INEMP4366"/>
    <s v="Archana Shivananda"/>
    <s v="Cytel"/>
    <s v="Life Sciences Health Tech"/>
    <s v="Tech SBU"/>
    <d v="2024-03-01T00:00:00"/>
    <s v="Feb'24, Week 4"/>
    <s v="QA Manual"/>
    <m/>
    <m/>
    <m/>
    <m/>
    <m/>
    <m/>
    <s v="Build"/>
  </r>
  <r>
    <x v="4"/>
    <x v="0"/>
    <s v="INDIA"/>
    <s v="INEMP6974"/>
    <s v="Lavanya"/>
    <s v="Cytel"/>
    <s v="Life Sciences Health Tech"/>
    <s v="Tech SBU"/>
    <d v="2024-03-01T00:00:00"/>
    <s v="Feb'24, Week 4"/>
    <s v=".NET"/>
    <m/>
    <m/>
    <m/>
    <m/>
    <m/>
    <m/>
    <s v="Build"/>
  </r>
  <r>
    <x v="4"/>
    <x v="0"/>
    <s v="INDIA"/>
    <s v="INEMP7330"/>
    <s v="Bishal  Kumar"/>
    <s v="Healthcomp"/>
    <s v="Payer Health Tech"/>
    <s v="Tech SBU"/>
    <d v="2024-01-01T00:00:00"/>
    <s v="Jan'24, Week 1"/>
    <s v="SSIS, SSRS"/>
    <m/>
    <m/>
    <m/>
    <m/>
    <m/>
    <m/>
    <s v="Connect"/>
  </r>
  <r>
    <x v="4"/>
    <x v="0"/>
    <s v="INDIA"/>
    <s v="INEMP5735"/>
    <s v="Randhir Kumar"/>
    <s v="Healthcomp"/>
    <s v="Payer Health Tech"/>
    <s v="Tech SBU"/>
    <d v="2024-01-01T00:00:00"/>
    <s v="Jan'24, Week 1"/>
    <s v=".NET"/>
    <m/>
    <m/>
    <m/>
    <m/>
    <m/>
    <m/>
    <s v="Build"/>
  </r>
  <r>
    <x v="4"/>
    <x v="0"/>
    <s v="INDIA"/>
    <s v="INEMP7385"/>
    <s v="Abha  Kumari"/>
    <s v="CVS HEALTH"/>
    <s v="CVS"/>
    <s v="Enterprise SBU"/>
    <d v="2024-01-08T00:00:00"/>
    <s v="Jan'24, Week 1"/>
    <s v="SQL ( Google Big Query)"/>
    <m/>
    <m/>
    <m/>
    <m/>
    <m/>
    <m/>
    <s v="Connect"/>
  </r>
  <r>
    <x v="4"/>
    <x v="0"/>
    <s v="INDIA"/>
    <s v="INEMP7395"/>
    <s v="Nidhi Chourasiya"/>
    <s v="CVS HEALTH"/>
    <s v="CVS"/>
    <s v="Enterprise SBU"/>
    <d v="2024-01-08T00:00:00"/>
    <s v="Jan'24, Week 1"/>
    <s v="Cloud Security - AWS, Azure, or GCP"/>
    <m/>
    <m/>
    <m/>
    <m/>
    <m/>
    <m/>
    <s v="Connect"/>
  </r>
  <r>
    <x v="4"/>
    <x v="0"/>
    <s v="INDIA"/>
    <s v="INEMP7386"/>
    <s v="Shilpa S A"/>
    <s v="CVS HEALTH"/>
    <s v="CVS"/>
    <s v="Enterprise SBU"/>
    <d v="2024-01-08T00:00:00"/>
    <s v="Jan'24, Week 1"/>
    <s v="Cloud Security - AWS, Azure, or GCP"/>
    <m/>
    <m/>
    <m/>
    <m/>
    <m/>
    <m/>
    <s v="Connect"/>
  </r>
  <r>
    <x v="4"/>
    <x v="0"/>
    <s v="INDIA"/>
    <s v="INEMP7391"/>
    <s v="Venigalla  Aakanksha"/>
    <s v="CVS HEALTH"/>
    <s v="CVS"/>
    <s v="Enterprise SBU"/>
    <d v="2024-01-08T00:00:00"/>
    <s v="Jan'24, Week 1"/>
    <s v="Cloud Security - AWS, Azure, or GCP"/>
    <m/>
    <m/>
    <m/>
    <m/>
    <m/>
    <m/>
    <s v="Connect"/>
  </r>
  <r>
    <x v="4"/>
    <x v="0"/>
    <s v="INDIA"/>
    <s v="INEMP6876"/>
    <s v="Harshada Bhanudas Lohar"/>
    <s v="HEALTHCOMP"/>
    <s v="Payer Health Tech"/>
    <s v="Tech SBU"/>
    <d v="2024-01-01T00:00:00"/>
    <s v="Jan'24, Week 1"/>
    <s v=".NET"/>
    <m/>
    <m/>
    <m/>
    <m/>
    <m/>
    <m/>
    <s v="Build"/>
  </r>
  <r>
    <x v="4"/>
    <x v="0"/>
    <s v="INDIA"/>
    <s v="INEMP7014"/>
    <s v="Himashree"/>
    <s v="HEALTHCOMP"/>
    <s v="Payer Health Tech"/>
    <s v="Tech SBU"/>
    <d v="2024-01-01T00:00:00"/>
    <s v="Jan'24, Week 1"/>
    <s v=".NET"/>
    <m/>
    <m/>
    <m/>
    <m/>
    <m/>
    <m/>
    <s v="Build"/>
  </r>
  <r>
    <x v="4"/>
    <x v="0"/>
    <s v="INDIA"/>
    <s v="INEMP6385"/>
    <s v="Pathinti Rahul"/>
    <s v="HEALTHCOMP"/>
    <s v="Payer Health Tech"/>
    <s v="Tech SBU"/>
    <d v="2024-01-01T00:00:00"/>
    <s v="Jan'24, Week 1"/>
    <s v=".NET"/>
    <m/>
    <m/>
    <m/>
    <m/>
    <m/>
    <m/>
    <s v="Build"/>
  </r>
  <r>
    <x v="4"/>
    <x v="0"/>
    <s v="INDIA"/>
    <s v="INEMP4429"/>
    <s v="Shruthi Baglar Maheswarappa"/>
    <s v="HEALTHCOMP"/>
    <s v="Payer Health Tech"/>
    <s v="Tech SBU"/>
    <d v="2024-01-01T00:00:00"/>
    <s v="Jan'24, Week 1"/>
    <s v=".NET"/>
    <m/>
    <m/>
    <m/>
    <m/>
    <m/>
    <m/>
    <s v="Build"/>
  </r>
  <r>
    <x v="4"/>
    <x v="0"/>
    <s v="INDIA"/>
    <s v="INEMP6997"/>
    <s v="Sreesailapu Santhosh Kumar"/>
    <s v="HEALTHCOMP"/>
    <s v="Payer Health Tech"/>
    <s v="Tech SBU"/>
    <d v="2024-01-01T00:00:00"/>
    <s v="Jan'24, Week 1"/>
    <s v="QA Manual"/>
    <m/>
    <m/>
    <m/>
    <m/>
    <m/>
    <m/>
    <s v="Build"/>
  </r>
  <r>
    <x v="4"/>
    <x v="0"/>
    <s v="INDIA"/>
    <s v="INEMP2593"/>
    <s v="Shanmugam Krishnan"/>
    <s v="IQVIA"/>
    <s v="Life Sciences Enterprise"/>
    <s v="Enterprise SBU"/>
    <d v="2024-01-08T00:00:00"/>
    <s v="Jan'24, Week 1"/>
    <s v="QA Manual"/>
    <m/>
    <m/>
    <m/>
    <m/>
    <m/>
    <m/>
    <s v="Build"/>
  </r>
  <r>
    <x v="4"/>
    <x v="0"/>
    <s v="INDIA"/>
    <s v="INEMP2851"/>
    <s v="Suguna Jaisankar"/>
    <s v="Un-available Pool"/>
    <s v="Un-available Pool"/>
    <s v="Un-available Pool"/>
    <d v="2023-12-26T00:00:00"/>
    <s v="Dec'23, Week 4"/>
    <s v="QA Manual"/>
    <m/>
    <m/>
    <m/>
    <m/>
    <m/>
    <m/>
    <s v="Build"/>
  </r>
  <r>
    <x v="4"/>
    <x v="0"/>
    <s v="INDIA"/>
    <s v="INEMP5535"/>
    <s v="Kimmi Kumari"/>
    <s v="mPulse"/>
    <s v="Payer Health Tech"/>
    <s v="Tech SBU"/>
    <d v="2024-03-23T00:00:00"/>
    <s v="Mar'24, Week 3"/>
    <s v=".NET"/>
    <m/>
    <m/>
    <m/>
    <m/>
    <m/>
    <m/>
    <s v="Build"/>
  </r>
  <r>
    <x v="4"/>
    <x v="0"/>
    <s v="INDIA"/>
    <s v="INEMP6448"/>
    <s v="Raja Sah"/>
    <s v="Finvi"/>
    <s v="Payer Health Tech"/>
    <s v="Tech SBU"/>
    <d v="2024-01-30T00:00:00"/>
    <s v="Jan'24, Week 4"/>
    <s v="Java"/>
    <m/>
    <m/>
    <m/>
    <m/>
    <m/>
    <m/>
    <s v="Build"/>
  </r>
  <r>
    <x v="4"/>
    <x v="0"/>
    <s v="INDIA"/>
    <s v="INEMP3108"/>
    <s v="Sanu Philip"/>
    <s v="Verisma"/>
    <s v="ProviderTech"/>
    <s v="Tech SBU"/>
    <d v="2024-01-20T00:00:00"/>
    <s v="Jan'24, Week 3"/>
    <s v="Business Analyst"/>
    <m/>
    <m/>
    <m/>
    <m/>
    <m/>
    <m/>
    <s v="Build"/>
  </r>
  <r>
    <x v="4"/>
    <x v="0"/>
    <s v="INDIA"/>
    <s v="INEMP5534"/>
    <s v="Khushboo Singh"/>
    <s v="HEALTHCOMP"/>
    <s v="Payer Health Tech"/>
    <s v="Tech SBU"/>
    <d v="2024-01-04T00:00:00"/>
    <s v="Jan'24, Week 2"/>
    <s v="UX Design"/>
    <m/>
    <m/>
    <m/>
    <m/>
    <m/>
    <m/>
    <s v="Design"/>
  </r>
  <r>
    <x v="4"/>
    <x v="0"/>
    <s v="INDIA"/>
    <s v="INEMP985"/>
    <s v="Jagannathan Srini Vasan"/>
    <s v="Surescripts"/>
    <s v="Health Technology"/>
    <s v="Health Technology"/>
    <d v="2024-01-15T00:00:00"/>
    <s v="Jan'24, Week 3"/>
    <s v=".NET"/>
    <m/>
    <m/>
    <m/>
    <m/>
    <m/>
    <m/>
    <s v="Build"/>
  </r>
  <r>
    <x v="4"/>
    <x v="0"/>
    <s v="INDIA"/>
    <s v="INEMP6139"/>
    <s v="N H Sindhuri"/>
    <s v="Waystar"/>
    <s v="Payer Health Tech"/>
    <s v="Tech SBU"/>
    <d v="2024-02-17T00:00:00"/>
    <s v="Feb'24, Week 2"/>
    <s v="QA Automation"/>
    <m/>
    <m/>
    <m/>
    <m/>
    <m/>
    <m/>
    <s v="Build"/>
  </r>
  <r>
    <x v="4"/>
    <x v="0"/>
    <s v="INDIA"/>
    <s v="INEMP5791"/>
    <s v="Prabagaran Velumani"/>
    <s v="Waystar"/>
    <s v="Payer Health Tech"/>
    <s v="Tech SBU"/>
    <d v="2024-02-17T00:00:00"/>
    <s v="Feb'24, Week 2"/>
    <s v="QA Automation"/>
    <m/>
    <m/>
    <m/>
    <m/>
    <m/>
    <m/>
    <s v="Build"/>
  </r>
  <r>
    <x v="4"/>
    <x v="0"/>
    <s v="INDIA"/>
    <s v="INEMP5355"/>
    <s v="Shiva Kumar Boinapalli"/>
    <s v="Waystar"/>
    <s v="Payer Health Tech"/>
    <s v="Tech SBU"/>
    <d v="2024-02-17T00:00:00"/>
    <s v="Feb'24, Week 2"/>
    <s v="QA Manual"/>
    <m/>
    <m/>
    <m/>
    <m/>
    <m/>
    <m/>
    <s v="Build"/>
  </r>
  <r>
    <x v="4"/>
    <x v="0"/>
    <s v="INDIA"/>
    <s v="INEMP7332"/>
    <s v="Pruthviraj Dhananjay Mohite"/>
    <s v="Waystar"/>
    <s v="Payer Health Tech"/>
    <s v="Tech SBU"/>
    <d v="2024-02-17T00:00:00"/>
    <s v="Feb'24, Week 2"/>
    <s v="QA Automation"/>
    <m/>
    <m/>
    <m/>
    <m/>
    <m/>
    <m/>
    <s v="Build"/>
  </r>
  <r>
    <x v="4"/>
    <x v="0"/>
    <s v="INDIA"/>
    <s v="INEMP5335"/>
    <s v="Vandana K"/>
    <s v="ONLIFE HEALTH"/>
    <s v="Payer West"/>
    <s v="Enterprise SBU"/>
    <d v="2024-02-22T00:00:00"/>
    <s v="Feb'24, Week 3"/>
    <s v="Angular"/>
    <m/>
    <m/>
    <m/>
    <m/>
    <m/>
    <m/>
    <s v="Build"/>
  </r>
  <r>
    <x v="4"/>
    <x v="0"/>
    <s v="CANADA"/>
    <s v="CAEMP110"/>
    <s v="Brooke Cowan"/>
    <s v="Sobeys Capital Inc."/>
    <s v="Others"/>
    <s v="NA"/>
    <d v="2024-02-01T00:00:00"/>
    <s v="Jan'24, Week 5"/>
    <s v="Project Management(Consulting)"/>
    <m/>
    <m/>
    <m/>
    <m/>
    <m/>
    <m/>
    <s v="Build"/>
  </r>
  <r>
    <x v="4"/>
    <x v="0"/>
    <s v="ROMANIA"/>
    <s v="ROEMP019"/>
    <s v="Cristian-Gelu Muresan"/>
    <s v="LIVANOVA "/>
    <s v="Health Technology"/>
    <s v="Health Technology"/>
    <d v="2024-02-01T00:00:00"/>
    <s v="Jan'24, Week 5"/>
    <s v="Product Management(Consulting)"/>
    <m/>
    <m/>
    <m/>
    <m/>
    <m/>
    <m/>
    <s v="Design"/>
  </r>
  <r>
    <x v="4"/>
    <x v="0"/>
    <s v="ARMENIA"/>
    <s v="AREMP001"/>
    <s v="Gevorg Gevorgyan"/>
    <s v="Sobeys Capital Inc."/>
    <s v="Others"/>
    <s v="NA"/>
    <d v="2024-02-01T00:00:00"/>
    <s v="Jan'24, Week 5"/>
    <s v="DLE QA Manual"/>
    <m/>
    <m/>
    <m/>
    <m/>
    <m/>
    <m/>
    <s v="Build"/>
  </r>
  <r>
    <x v="4"/>
    <x v="0"/>
    <s v="ARMENIA"/>
    <s v="AREMP024"/>
    <s v="Gor Ghazaryan"/>
    <s v="Sobeys Capital Inc."/>
    <s v="Others"/>
    <s v="NA"/>
    <d v="2024-01-01T00:00:00"/>
    <s v="Jan'24, Week 1"/>
    <s v="Project Management(Consulting)"/>
    <m/>
    <m/>
    <m/>
    <m/>
    <m/>
    <m/>
    <s v="Build"/>
  </r>
  <r>
    <x v="4"/>
    <x v="0"/>
    <s v="ARMENIA"/>
    <s v="AREMP020"/>
    <s v="Shushan Ghazaryan"/>
    <s v="Insurance Institute of Canada"/>
    <s v="Payer Enterprise"/>
    <s v="Enterprise SBU"/>
    <d v="2024-01-29T00:00:00"/>
    <s v="Jan'24, Week 4"/>
    <s v="QA Automation"/>
    <m/>
    <m/>
    <m/>
    <m/>
    <m/>
    <m/>
    <s v="Build"/>
  </r>
  <r>
    <x v="4"/>
    <x v="0"/>
    <s v="CANADA"/>
    <s v="CAEMP084"/>
    <s v="Sonu Trivedi"/>
    <s v="KOHLER "/>
    <s v="Health Technology"/>
    <s v="Health Technology"/>
    <d v="2024-01-01T00:00:00"/>
    <s v="Jan'24, Week 1"/>
    <s v="QA Automation"/>
    <m/>
    <m/>
    <m/>
    <m/>
    <m/>
    <m/>
    <s v="Build"/>
  </r>
  <r>
    <x v="4"/>
    <x v="0"/>
    <s v="CANADA"/>
    <s v="CACON106"/>
    <s v="Xavier Coiffic"/>
    <s v="Integrated Home Care Services"/>
    <s v="PayerTech"/>
    <s v="Tech SBU"/>
    <d v="2024-02-01T00:00:00"/>
    <s v="Jan'24, Week 5"/>
    <s v="UX Design"/>
    <m/>
    <m/>
    <m/>
    <m/>
    <m/>
    <m/>
    <s v="Design"/>
  </r>
  <r>
    <x v="4"/>
    <x v="0"/>
    <s v="INDIA"/>
    <s v="INEMP7206"/>
    <s v="Bhoomika J"/>
    <s v="CVS HEALTH"/>
    <s v="CVS"/>
    <s v="Enterprise SBU"/>
    <d v="2024-02-20T00:00:00"/>
    <s v="Feb'24, Week 1"/>
    <s v="L1 Help Desk"/>
    <m/>
    <m/>
    <m/>
    <m/>
    <m/>
    <m/>
    <s v="Build"/>
  </r>
  <r>
    <x v="4"/>
    <x v="0"/>
    <s v="INDIA"/>
    <s v="INEMP2140"/>
    <s v="Girish MalleGowda"/>
    <s v="CVS HEALTH"/>
    <s v="CVS"/>
    <s v="Enterprise SBU"/>
    <d v="2024-02-20T00:00:00"/>
    <s v="Feb'24, Week 1"/>
    <s v="Business Analyst"/>
    <m/>
    <m/>
    <m/>
    <m/>
    <m/>
    <m/>
    <s v="Build"/>
  </r>
  <r>
    <x v="4"/>
    <x v="0"/>
    <s v="INDIA"/>
    <s v="INEMP6473"/>
    <s v="Kamini Chanchal"/>
    <s v="CVS HEALTH"/>
    <s v="CVS"/>
    <s v="Enterprise SBU"/>
    <d v="2024-02-20T00:00:00"/>
    <s v="Feb'24, Week 1"/>
    <s v=".NET"/>
    <m/>
    <m/>
    <m/>
    <m/>
    <m/>
    <m/>
    <s v="Build"/>
  </r>
  <r>
    <x v="4"/>
    <x v="0"/>
    <s v="INDIA"/>
    <s v="INEMP1298"/>
    <s v="Manjunath Muniraju"/>
    <s v="CVS HEALTH"/>
    <s v="CVS"/>
    <s v="Enterprise SBU"/>
    <d v="2024-02-20T00:00:00"/>
    <s v="Feb'24, Week 1"/>
    <s v="L1 Help Desk"/>
    <m/>
    <m/>
    <m/>
    <m/>
    <m/>
    <m/>
    <s v="Build"/>
  </r>
  <r>
    <x v="4"/>
    <x v="0"/>
    <s v="INDIA"/>
    <s v="INEMP6585"/>
    <s v="Patchigolla Vignan"/>
    <s v="CVS HEALTH"/>
    <s v="CVS"/>
    <s v="Enterprise SBU"/>
    <d v="2024-02-20T00:00:00"/>
    <s v="Feb'24, Week 1"/>
    <s v="Python"/>
    <m/>
    <m/>
    <m/>
    <m/>
    <m/>
    <m/>
    <s v="Build"/>
  </r>
  <r>
    <x v="4"/>
    <x v="0"/>
    <s v="INDIA"/>
    <s v="INEMP5388"/>
    <s v="Prabhakar Lingineni"/>
    <s v="CVS HEALTH"/>
    <s v="CVS"/>
    <s v="Enterprise SBU"/>
    <d v="2024-02-20T00:00:00"/>
    <s v="Feb'24, Week 1"/>
    <s v=".NET"/>
    <m/>
    <m/>
    <m/>
    <m/>
    <m/>
    <m/>
    <s v="Build"/>
  </r>
  <r>
    <x v="4"/>
    <x v="0"/>
    <s v="INDIA"/>
    <s v="INEMP6392"/>
    <s v="Ramavath Muni Swami Naik"/>
    <s v="CVS HEALTH"/>
    <s v="CVS"/>
    <s v="Enterprise SBU"/>
    <d v="2024-02-20T00:00:00"/>
    <s v="Feb'24, Week 1"/>
    <s v="Automation Anywhere"/>
    <m/>
    <m/>
    <m/>
    <m/>
    <m/>
    <m/>
    <s v="Build"/>
  </r>
  <r>
    <x v="4"/>
    <x v="0"/>
    <s v="INDIA"/>
    <s v="INEMP6513"/>
    <s v="Revathi J K"/>
    <s v="CVS HEALTH"/>
    <s v="CVS"/>
    <s v="Enterprise SBU"/>
    <d v="2024-02-20T00:00:00"/>
    <s v="Feb'24, Week 1"/>
    <s v="Python"/>
    <m/>
    <m/>
    <m/>
    <m/>
    <m/>
    <m/>
    <s v="Build"/>
  </r>
  <r>
    <x v="4"/>
    <x v="0"/>
    <s v="INDIA"/>
    <s v="INEMP6195"/>
    <s v="Rohit Laxman Jadhav"/>
    <s v="CVS HEALTH"/>
    <s v="CVS"/>
    <s v="Enterprise SBU"/>
    <d v="2024-02-20T00:00:00"/>
    <s v="Feb'24, Week 1"/>
    <s v="QA Manual"/>
    <m/>
    <m/>
    <m/>
    <m/>
    <m/>
    <m/>
    <s v="Build"/>
  </r>
  <r>
    <x v="4"/>
    <x v="0"/>
    <s v="INDIA"/>
    <s v="INEMP6530"/>
    <s v="Satyam Kumar"/>
    <s v="CVS HEALTH"/>
    <s v="CVS"/>
    <s v="Enterprise SBU"/>
    <d v="2024-02-20T00:00:00"/>
    <s v="Feb'24, Week 1"/>
    <s v="QA Manual"/>
    <m/>
    <m/>
    <m/>
    <m/>
    <m/>
    <m/>
    <s v="Build"/>
  </r>
  <r>
    <x v="4"/>
    <x v="0"/>
    <s v="INDIA"/>
    <s v="INEMP6573"/>
    <s v="Shraddha Dhondiba Panchal"/>
    <s v="CVS HEALTH"/>
    <s v="CVS"/>
    <s v="Enterprise SBU"/>
    <d v="2024-02-20T00:00:00"/>
    <s v="Feb'24, Week 1"/>
    <s v="Java"/>
    <m/>
    <m/>
    <m/>
    <m/>
    <m/>
    <m/>
    <s v="Build"/>
  </r>
  <r>
    <x v="4"/>
    <x v="0"/>
    <s v="INDIA"/>
    <s v="INEMP5862"/>
    <s v="Tara"/>
    <s v="CVS HEALTH"/>
    <s v="CVS"/>
    <s v="Enterprise SBU"/>
    <d v="2024-02-20T00:00:00"/>
    <s v="Feb'24, Week 1"/>
    <s v="QA Manual"/>
    <m/>
    <m/>
    <m/>
    <m/>
    <m/>
    <m/>
    <s v="Build"/>
  </r>
  <r>
    <x v="4"/>
    <x v="0"/>
    <s v="INDIA"/>
    <s v="INEMP6364"/>
    <s v="Thanushree T L"/>
    <s v="CVS HEALTH"/>
    <s v="CVS"/>
    <s v="Enterprise SBU"/>
    <d v="2024-02-20T00:00:00"/>
    <s v="Feb'24, Week 1"/>
    <s v="QA Manual"/>
    <m/>
    <m/>
    <m/>
    <m/>
    <m/>
    <m/>
    <s v="Build"/>
  </r>
  <r>
    <x v="4"/>
    <x v="0"/>
    <s v="INDIA"/>
    <s v="INEMP6453"/>
    <s v="Thatipamula Shivani"/>
    <s v="CVS HEALTH"/>
    <s v="CVS"/>
    <s v="Enterprise SBU"/>
    <d v="2024-02-20T00:00:00"/>
    <s v="Feb'24, Week 1"/>
    <s v=".NET"/>
    <m/>
    <m/>
    <m/>
    <m/>
    <m/>
    <m/>
    <s v="Build"/>
  </r>
  <r>
    <x v="4"/>
    <x v="0"/>
    <s v="INDIA"/>
    <s v="INEMP6480"/>
    <s v="V Komala Devi"/>
    <s v="CVS HEALTH"/>
    <s v="CVS"/>
    <s v="Enterprise SBU"/>
    <d v="2024-02-20T00:00:00"/>
    <s v="Feb'24, Week 1"/>
    <s v="Java"/>
    <m/>
    <m/>
    <m/>
    <m/>
    <m/>
    <m/>
    <s v="Build"/>
  </r>
  <r>
    <x v="4"/>
    <x v="0"/>
    <s v="INDIA"/>
    <s v="INEMP5497"/>
    <s v="Devanshu Jain"/>
    <s v="Uprise Health"/>
    <s v="ProviderTech"/>
    <s v="Tech SBU"/>
    <d v="2024-03-01T00:00:00"/>
    <s v="Feb'24, Week 4"/>
    <s v="ReactNative"/>
    <m/>
    <m/>
    <m/>
    <m/>
    <m/>
    <m/>
    <s v="Build"/>
  </r>
  <r>
    <x v="4"/>
    <x v="0"/>
    <s v="INDIA"/>
    <s v="INEMP3420"/>
    <s v="Manujamba Thondala Krishne"/>
    <s v="CVS HEALTH"/>
    <s v="CVS"/>
    <s v="Enterprise SBU"/>
    <d v="2024-02-20T00:00:00"/>
    <s v="Feb'24, Week 1"/>
    <s v="QA Manual"/>
    <m/>
    <m/>
    <m/>
    <m/>
    <m/>
    <m/>
    <s v="Build"/>
  </r>
  <r>
    <x v="4"/>
    <x v="0"/>
    <s v="INDIA"/>
    <s v="INEMP1774"/>
    <s v="Jayakumar Manickavasagam"/>
    <s v="Ensemble Health Partners"/>
    <s v="Provider Health Tech"/>
    <s v="Tech SBU"/>
    <d v="2024-03-01T00:00:00"/>
    <s v="Feb'24, Week 4"/>
    <s v=".NET"/>
    <m/>
    <m/>
    <m/>
    <m/>
    <m/>
    <m/>
    <s v="Build"/>
  </r>
  <r>
    <x v="4"/>
    <x v="0"/>
    <s v="CANADA"/>
    <s v="CAEMP099"/>
    <s v="Raissa Frances Bernabe"/>
    <s v="Ensemble Health Partners"/>
    <s v="Provider Health Tech"/>
    <s v="Tech SBU"/>
    <d v="2024-03-01T00:00:00"/>
    <s v="Feb'24, Week 4"/>
    <s v="Business Analyst"/>
    <m/>
    <m/>
    <m/>
    <m/>
    <m/>
    <m/>
    <s v="Build"/>
  </r>
  <r>
    <x v="4"/>
    <x v="0"/>
    <s v="INDIA"/>
    <s v="INEMP5220"/>
    <s v="Abhimanyu Kumar Kushwaha"/>
    <s v="ONLIFE HEALTH"/>
    <s v="Payer West"/>
    <s v="Enterprise SBU"/>
    <d v="2024-04-08T00:00:00"/>
    <s v="Apr'24, Week 2"/>
    <s v=".NET"/>
    <m/>
    <m/>
    <m/>
    <m/>
    <m/>
    <m/>
    <s v="Build"/>
  </r>
  <r>
    <x v="4"/>
    <x v="0"/>
    <s v="INDIA"/>
    <s v="INEMP5718"/>
    <s v="K N Vidhya"/>
    <s v="ONLIFE HEALTH"/>
    <s v="Payer West"/>
    <s v="Enterprise SBU"/>
    <d v="2024-04-08T00:00:00"/>
    <s v="Apr'24, Week 2"/>
    <s v=".NET"/>
    <m/>
    <m/>
    <m/>
    <m/>
    <m/>
    <m/>
    <s v="Build"/>
  </r>
  <r>
    <x v="4"/>
    <x v="0"/>
    <s v="INDIA"/>
    <s v="INEMP7055"/>
    <s v="Sanju Bapu Dombale"/>
    <s v="ONLIFE HEALTH"/>
    <s v="Payer West"/>
    <s v="Enterprise SBU"/>
    <d v="2024-04-08T00:00:00"/>
    <s v="Apr'24, Week 2"/>
    <s v=".NET"/>
    <m/>
    <m/>
    <m/>
    <m/>
    <m/>
    <m/>
    <s v="Build"/>
  </r>
  <r>
    <x v="4"/>
    <x v="0"/>
    <s v="INDIA"/>
    <s v="INEMP6918"/>
    <s v="Santhoshkumar Akshanthala"/>
    <s v="ONLIFE HEALTH"/>
    <s v="Payer West"/>
    <s v="Enterprise SBU"/>
    <d v="2024-04-08T00:00:00"/>
    <s v="Apr'24, Week 2"/>
    <s v="Angular"/>
    <m/>
    <m/>
    <m/>
    <m/>
    <m/>
    <m/>
    <s v="Build"/>
  </r>
  <r>
    <x v="4"/>
    <x v="0"/>
    <s v="INDIA"/>
    <s v="INEMP2956"/>
    <s v="Pallavi Narayanashetty Kodihalli"/>
    <s v="Finvi"/>
    <s v="Payer Health Tech"/>
    <s v="Tech SBU"/>
    <d v="2024-03-01T00:00:00"/>
    <s v="Feb'24, Week 4"/>
    <s v="QA Manual"/>
    <m/>
    <m/>
    <m/>
    <m/>
    <m/>
    <m/>
    <s v="Build"/>
  </r>
  <r>
    <x v="4"/>
    <x v="0"/>
    <s v="INDIA"/>
    <s v="INEMP6586"/>
    <s v="Rahul Jaikishan Prajapati"/>
    <s v="Transformation"/>
    <s v="Others"/>
    <s v="NA"/>
    <d v="2024-02-19T00:00:00"/>
    <s v="Feb'24, Week 3"/>
    <s v=".NET"/>
    <m/>
    <m/>
    <m/>
    <m/>
    <m/>
    <m/>
    <s v="Build"/>
  </r>
  <r>
    <x v="4"/>
    <x v="0"/>
    <s v="INDIA"/>
    <s v="INEMP4679"/>
    <s v="Raghavendra Mudhol"/>
    <s v="CVS HEALTH"/>
    <s v="CVS"/>
    <s v="Enterprise SBU"/>
    <d v="2024-02-15T00:00:00"/>
    <s v="Feb'24, Week 2"/>
    <s v="Java"/>
    <m/>
    <m/>
    <m/>
    <m/>
    <m/>
    <m/>
    <s v="Build"/>
  </r>
  <r>
    <x v="4"/>
    <x v="0"/>
    <s v="INDIA"/>
    <s v="INEMP6988"/>
    <s v="Sandipan Bhowmik"/>
    <s v="CVS HEALTH"/>
    <s v="CVS"/>
    <s v="Enterprise SBU"/>
    <d v="2024-03-09T00:00:00"/>
    <s v="Mar'24, Week 1"/>
    <s v="Oracle"/>
    <m/>
    <m/>
    <m/>
    <m/>
    <m/>
    <m/>
    <s v="Connect"/>
  </r>
  <r>
    <x v="4"/>
    <x v="0"/>
    <s v="INDIA"/>
    <s v="INEMP7379"/>
    <s v="Ravikiran M Hiremath"/>
    <s v="CVS HEALTH"/>
    <s v="CVS"/>
    <s v="Enterprise SBU"/>
    <d v="2024-02-13T00:00:00"/>
    <s v="Feb'24, Week 2"/>
    <s v="Salesforce Service Cloud"/>
    <m/>
    <m/>
    <m/>
    <m/>
    <m/>
    <m/>
    <s v="Build"/>
  </r>
  <r>
    <x v="4"/>
    <x v="0"/>
    <s v="INDIA"/>
    <s v="INEMP822"/>
    <s v="Ameer Deen Sarfu Deen"/>
    <s v="Finvi"/>
    <s v="Payer Health Tech"/>
    <s v="Tech SBU"/>
    <d v="2024-04-01T00:00:00"/>
    <s v="Aprr'24, Week 1"/>
    <s v="React"/>
    <m/>
    <m/>
    <m/>
    <m/>
    <m/>
    <m/>
    <s v="Build"/>
  </r>
  <r>
    <x v="4"/>
    <x v="0"/>
    <s v="INDIA"/>
    <s v="INEMP6045"/>
    <s v="M D Vijay Swaroop"/>
    <s v="Finvi"/>
    <s v="Payer Health Tech"/>
    <s v="Tech SBU"/>
    <d v="2024-04-01T00:00:00"/>
    <s v="Aprr'24, Week 1"/>
    <s v="QA Manual"/>
    <m/>
    <m/>
    <m/>
    <m/>
    <m/>
    <m/>
    <s v="Build"/>
  </r>
  <r>
    <x v="4"/>
    <x v="0"/>
    <s v="INDIA"/>
    <s v="INEMP6948"/>
    <s v="Pratik Chakor Mankar"/>
    <s v="Finvi"/>
    <s v="Payer Health Tech"/>
    <s v="Tech SBU"/>
    <d v="2024-04-01T00:00:00"/>
    <s v="Apr'24, Week 1"/>
    <s v="Intersystems"/>
    <m/>
    <m/>
    <m/>
    <m/>
    <m/>
    <m/>
    <s v="Build"/>
  </r>
  <r>
    <x v="4"/>
    <x v="0"/>
    <s v="INDIA"/>
    <s v="INEMP2827"/>
    <s v="Rasmita Mishra"/>
    <s v="Finvi"/>
    <s v="Payer Health Tech"/>
    <s v="Tech SBU"/>
    <d v="2024-04-01T00:00:00"/>
    <s v="Aprr'24, Week 1"/>
    <s v="QA Automation"/>
    <m/>
    <m/>
    <m/>
    <m/>
    <m/>
    <m/>
    <s v="Build"/>
  </r>
  <r>
    <x v="4"/>
    <x v="0"/>
    <s v="USA"/>
    <s v="USEMP955"/>
    <s v="Douglas Krause"/>
    <s v="Prime Therapeutics"/>
    <s v="Payer Enterprise"/>
    <s v="Enterprise SBU"/>
    <d v="2024-02-16T00:00:00"/>
    <s v="Feb'24, Week 2"/>
    <s v="Business Analyst"/>
    <m/>
    <m/>
    <m/>
    <m/>
    <m/>
    <m/>
    <s v="Build"/>
  </r>
  <r>
    <x v="4"/>
    <x v="0"/>
    <s v="INDIA"/>
    <s v="INEMP4996"/>
    <s v="Samsher Kumar Mall"/>
    <s v="Finvi"/>
    <s v="Payer Health Tech"/>
    <s v="Tech SBU"/>
    <d v="2024-04-01T00:00:00"/>
    <s v="Aprr'24, Week 1"/>
    <s v=".NET"/>
    <m/>
    <m/>
    <m/>
    <m/>
    <m/>
    <m/>
    <s v="Build"/>
  </r>
  <r>
    <x v="4"/>
    <x v="0"/>
    <s v="INDIA"/>
    <s v="INEMP6354"/>
    <s v="Vishal"/>
    <s v="Finvi"/>
    <s v="Payer Health Tech"/>
    <s v="Tech SBU"/>
    <d v="2024-04-01T00:00:00"/>
    <s v="Apr'24, Week 1"/>
    <s v="QA Manual"/>
    <m/>
    <m/>
    <m/>
    <m/>
    <m/>
    <m/>
    <s v="Build"/>
  </r>
  <r>
    <x v="4"/>
    <x v="0"/>
    <s v="INDIA"/>
    <s v="INEMP6104"/>
    <s v="Vizendra Kumar"/>
    <s v="Finvi"/>
    <s v="Payer Health Tech"/>
    <s v="Tech SBU"/>
    <d v="2024-04-01T00:00:00"/>
    <s v="Aprr'24, Week 1"/>
    <s v="QA Manual"/>
    <m/>
    <m/>
    <m/>
    <m/>
    <m/>
    <m/>
    <s v="Build"/>
  </r>
  <r>
    <x v="4"/>
    <x v="0"/>
    <s v="CANADA"/>
    <s v="CAEMP067"/>
    <s v="Stacey Thompson Marcial"/>
    <s v="IIC"/>
    <e v="#N/A"/>
    <e v="#N/A"/>
    <d v="2024-02-22T00:00:00"/>
    <s v="Feb'24, Week 3"/>
    <s v="Product Management(Consulting)"/>
    <m/>
    <m/>
    <m/>
    <m/>
    <m/>
    <m/>
    <s v="Design"/>
  </r>
  <r>
    <x v="4"/>
    <x v="0"/>
    <s v="INDIA"/>
    <s v="INEMP3307"/>
    <s v="Ayyappan Kaliyamoorthi"/>
    <s v="Talent Marketplace"/>
    <e v="#N/A"/>
    <e v="#N/A"/>
    <d v="2024-02-21T00:00:00"/>
    <s v="Feb'24, Week 3"/>
    <s v="HTML/CSS"/>
    <m/>
    <m/>
    <m/>
    <m/>
    <m/>
    <m/>
    <s v="Build"/>
  </r>
  <r>
    <x v="4"/>
    <x v="0"/>
    <s v="INDIA"/>
    <s v="INEMP4483"/>
    <s v="Nakkeeran Ramalingam"/>
    <s v="Talent Marketplace"/>
    <e v="#N/A"/>
    <e v="#N/A"/>
    <d v="2024-02-21T00:00:00"/>
    <s v="Feb'24, Week 3"/>
    <s v="QA Manual"/>
    <m/>
    <m/>
    <m/>
    <m/>
    <m/>
    <m/>
    <s v="Build"/>
  </r>
  <r>
    <x v="4"/>
    <x v="0"/>
    <s v="INDIA"/>
    <s v="INEMP5798"/>
    <s v="Praveen Mullamuri"/>
    <s v="Quality &amp; CI"/>
    <s v="NA"/>
    <s v="NA"/>
    <d v="2024-02-21T00:00:00"/>
    <s v="Feb'24, Week 3"/>
    <s v="Power BI"/>
    <m/>
    <m/>
    <m/>
    <m/>
    <m/>
    <m/>
    <s v="Connect"/>
  </r>
  <r>
    <x v="4"/>
    <x v="0"/>
    <s v="ARMENIA"/>
    <s v="AREMP015"/>
    <s v="Kristine Sargsyan"/>
    <s v="KOHLER "/>
    <s v="Health Technology"/>
    <s v="Health Technology"/>
    <d v="2024-03-28T00:00:00"/>
    <s v="Mar'24, Week 4"/>
    <s v="QA Manual"/>
    <m/>
    <m/>
    <m/>
    <m/>
    <m/>
    <m/>
    <s v="Build"/>
  </r>
  <r>
    <x v="4"/>
    <x v="0"/>
    <s v="INDIA"/>
    <s v="INEMP6755"/>
    <s v="Ajit Thakur"/>
    <s v="CVS Health"/>
    <s v="CVS"/>
    <s v="Enterprise SBU"/>
    <d v="2024-03-01T00:00:00"/>
    <s v="Feb'24, Week 4"/>
    <s v="QA Automation"/>
    <m/>
    <m/>
    <m/>
    <m/>
    <m/>
    <m/>
    <s v="Build"/>
  </r>
  <r>
    <x v="4"/>
    <x v="0"/>
    <s v="INDIA"/>
    <s v="INEMP6537"/>
    <s v="Vadakuppa Nithesh"/>
    <s v="CVS Health"/>
    <s v="CVS"/>
    <s v="Enterprise SBU"/>
    <d v="2024-02-01T00:00:00"/>
    <s v="Jan'24, Week 5"/>
    <s v="Hadoop Big Data Stack"/>
    <m/>
    <m/>
    <m/>
    <m/>
    <m/>
    <m/>
    <s v="Connect"/>
  </r>
  <r>
    <x v="4"/>
    <x v="0"/>
    <s v="INDIA"/>
    <s v="INEMP6378"/>
    <s v="Ramani Ranjan Das"/>
    <s v="Waystar"/>
    <s v="Payer Health Tech"/>
    <s v="Tech SBU"/>
    <d v="2024-03-30T00:00:00"/>
    <s v="Mar'24, Week 4"/>
    <s v="QA Automation"/>
    <m/>
    <m/>
    <m/>
    <m/>
    <m/>
    <m/>
    <s v="Build"/>
  </r>
  <r>
    <x v="4"/>
    <x v="0"/>
    <s v="INDIA"/>
    <s v="INEMP6749"/>
    <s v="Sashank Itharajula"/>
    <s v="Waystar"/>
    <s v="Payer Health Tech"/>
    <s v="Tech SBU"/>
    <d v="2024-04-01T00:00:00"/>
    <s v="Apr'24, Week 1"/>
    <s v="QA Automation"/>
    <m/>
    <m/>
    <m/>
    <m/>
    <m/>
    <m/>
    <s v="Build"/>
  </r>
  <r>
    <x v="4"/>
    <x v="0"/>
    <s v="INDIA"/>
    <s v="INEMP1414"/>
    <s v="Sitansu Kumar Tripathy"/>
    <s v="Waystar"/>
    <s v="Payer Health Tech"/>
    <s v="Tech SBU"/>
    <d v="2024-03-30T00:00:00"/>
    <s v="Mar'24, Week 4"/>
    <s v="QA Manual"/>
    <m/>
    <m/>
    <m/>
    <m/>
    <m/>
    <m/>
    <s v="Build"/>
  </r>
  <r>
    <x v="4"/>
    <x v="0"/>
    <s v="USA"/>
    <s v="USEMP383"/>
    <s v="Amrita Misra"/>
    <s v="Waystar"/>
    <s v="Payer Health Tech"/>
    <s v="Tech SBU"/>
    <d v="2024-04-01T00:00:00"/>
    <s v="Aprr'24, Week 1"/>
    <s v="Business Analyst Lead"/>
    <m/>
    <m/>
    <m/>
    <m/>
    <m/>
    <m/>
    <s v="Build"/>
  </r>
  <r>
    <x v="4"/>
    <x v="0"/>
    <s v="USA"/>
    <s v="USEMP731"/>
    <s v="Mairel Tucciarone"/>
    <s v="Waystar"/>
    <s v="Payer Health Tech"/>
    <s v="Tech SBU"/>
    <d v="2024-04-01T00:00:00"/>
    <s v="Apr'24, Week 1"/>
    <s v="Business Analyst"/>
    <m/>
    <m/>
    <m/>
    <m/>
    <m/>
    <m/>
    <s v="Build"/>
  </r>
  <r>
    <x v="4"/>
    <x v="0"/>
    <s v="USA"/>
    <s v="USEMP859"/>
    <s v="Shruti Vikas Gupta"/>
    <s v="Waystar"/>
    <s v="Payer Health Tech"/>
    <s v="Tech SBU"/>
    <d v="2024-04-01T00:00:00"/>
    <s v="Aprr'24, Week 1"/>
    <s v="Business Analyst"/>
    <m/>
    <m/>
    <m/>
    <m/>
    <m/>
    <m/>
    <s v="Build"/>
  </r>
  <r>
    <x v="4"/>
    <x v="0"/>
    <s v="USA"/>
    <s v="USEMP902"/>
    <s v="Vinita Batra"/>
    <s v="Waystar"/>
    <s v="Payer Health Tech"/>
    <s v="Tech SBU"/>
    <d v="2024-04-01T00:00:00"/>
    <s v="Aprr'24, Week 1"/>
    <s v="Business Analyst"/>
    <m/>
    <m/>
    <m/>
    <m/>
    <m/>
    <m/>
    <s v="Build"/>
  </r>
  <r>
    <x v="4"/>
    <x v="0"/>
    <s v="INDIA"/>
    <s v="INEMP4787"/>
    <s v="Premananda Acharya"/>
    <s v="ICON"/>
    <s v="Life Sciences Enterprise"/>
    <s v="Enterprise SBU"/>
    <d v="2024-03-16T00:00:00"/>
    <s v="Mar'24, Week 2"/>
    <s v="Java"/>
    <m/>
    <m/>
    <m/>
    <m/>
    <m/>
    <m/>
    <s v="Build"/>
  </r>
  <r>
    <x v="4"/>
    <x v="0"/>
    <s v="INDIA"/>
    <s v="INEMP6716"/>
    <s v="Chimalamarri Panakala Reddy"/>
    <s v="CVS HEALTH"/>
    <s v="CVS"/>
    <s v="Enterprise SBU"/>
    <d v="2024-03-16T00:00:00"/>
    <s v="Mar'24, Week 2"/>
    <s v=".NET"/>
    <m/>
    <m/>
    <m/>
    <m/>
    <m/>
    <m/>
    <s v="Build"/>
  </r>
  <r>
    <x v="4"/>
    <x v="0"/>
    <s v="INDIA"/>
    <s v="INEMP5513"/>
    <s v="Harshad Sahu"/>
    <s v="CVS Health"/>
    <s v="CVS"/>
    <s v="Enterprise SBU"/>
    <d v="2024-03-16T00:00:00"/>
    <s v="Mar'24, Week 2"/>
    <s v="React"/>
    <m/>
    <m/>
    <m/>
    <m/>
    <m/>
    <m/>
    <s v="Build"/>
  </r>
  <r>
    <x v="4"/>
    <x v="0"/>
    <s v="INDIA"/>
    <s v="INEMP6087"/>
    <s v="Nallasivam Nataraj"/>
    <s v="CVS Health"/>
    <s v="CVS"/>
    <s v="Enterprise SBU"/>
    <d v="2024-03-16T00:00:00"/>
    <s v="Mar'24, Week 2"/>
    <s v=".NET"/>
    <m/>
    <m/>
    <m/>
    <m/>
    <m/>
    <m/>
    <s v="Build"/>
  </r>
  <r>
    <x v="4"/>
    <x v="0"/>
    <s v="USA"/>
    <s v="USEMP438"/>
    <s v="Benjamin Allred"/>
    <s v="Sobeys Capital Inc."/>
    <s v="Others"/>
    <s v="NA"/>
    <d v="2024-03-09T00:00:00"/>
    <s v="Mar'24, Week 1"/>
    <s v="Project Management(Consulting)"/>
    <m/>
    <m/>
    <m/>
    <m/>
    <m/>
    <m/>
    <s v="Build"/>
  </r>
  <r>
    <x v="4"/>
    <x v="0"/>
    <s v="USA"/>
    <s v="USEMP565"/>
    <s v="Maria Contreras"/>
    <s v="UCare"/>
    <s v="Enterprise"/>
    <s v="Payer West"/>
    <d v="2024-04-01T00:00:00"/>
    <s v="Aprr'24, Week 1"/>
    <s v="QNXT"/>
    <m/>
    <m/>
    <m/>
    <m/>
    <m/>
    <m/>
    <s v="Build"/>
  </r>
  <r>
    <x v="4"/>
    <x v="0"/>
    <s v="INDIA"/>
    <s v="INEMP7083"/>
    <s v="Maninder Singh"/>
    <s v="IQVIA"/>
    <s v="Life Sciences Enterprise"/>
    <s v="Enterprise SBU"/>
    <d v="2024-03-11T00:00:00"/>
    <s v="Mar'24, Week 2"/>
    <s v="Business Analyst"/>
    <m/>
    <m/>
    <m/>
    <m/>
    <m/>
    <m/>
    <s v="Build"/>
  </r>
  <r>
    <x v="4"/>
    <x v="0"/>
    <s v="INDIA"/>
    <s v="INEMP6507"/>
    <s v="Kala Ganesh"/>
    <s v="Solution's Group"/>
    <s v="Others"/>
    <s v="NA"/>
    <d v="2024-03-01T00:00:00"/>
    <s v="Feb'24, Week 4"/>
    <s v="Java"/>
    <m/>
    <m/>
    <m/>
    <m/>
    <m/>
    <m/>
    <s v="Build"/>
  </r>
  <r>
    <x v="4"/>
    <x v="0"/>
    <s v="INDIA"/>
    <s v="INEMP6433"/>
    <s v="Deepak Kumbhar"/>
    <s v="Finvi"/>
    <s v="Payer Health Tech"/>
    <s v="Tech SBU"/>
    <d v="2024-04-11T00:00:00"/>
    <s v="Apr'24, Week 2"/>
    <s v="Nodejs"/>
    <m/>
    <m/>
    <m/>
    <m/>
    <m/>
    <m/>
    <s v="Build"/>
  </r>
  <r>
    <x v="4"/>
    <x v="0"/>
    <s v="INDIA"/>
    <s v="INEMP2695"/>
    <s v="Gaurav Srivastava"/>
    <s v="Finvi"/>
    <s v="Payer Health Tech"/>
    <s v="Tech SBU"/>
    <d v="2024-04-11T00:00:00"/>
    <s v="Apr'24, Week 2"/>
    <s v="QA Automation"/>
    <m/>
    <m/>
    <m/>
    <m/>
    <m/>
    <m/>
    <s v="Build"/>
  </r>
  <r>
    <x v="4"/>
    <x v="0"/>
    <s v="INDIA"/>
    <s v="INEMP6613"/>
    <s v="Machani Ragavendra"/>
    <s v="Finvi"/>
    <s v="Payer Health Tech"/>
    <s v="Tech SBU"/>
    <d v="2024-04-11T00:00:00"/>
    <s v="Apr'24, Week 2"/>
    <s v="Java"/>
    <m/>
    <m/>
    <m/>
    <m/>
    <m/>
    <m/>
    <s v="Build"/>
  </r>
  <r>
    <x v="4"/>
    <x v="0"/>
    <s v="INDIA"/>
    <s v="INEMP6977"/>
    <s v="S Chandni"/>
    <s v="Finvi"/>
    <s v="Payer Health Tech"/>
    <s v="Tech SBU"/>
    <d v="2024-04-11T00:00:00"/>
    <s v="Apr'24, Week 2"/>
    <s v="Java"/>
    <m/>
    <m/>
    <m/>
    <m/>
    <m/>
    <m/>
    <s v="Build"/>
  </r>
  <r>
    <x v="4"/>
    <x v="0"/>
    <s v="INDIA"/>
    <s v="INEMP6858"/>
    <s v="Samiksha Parida"/>
    <s v="Finvi"/>
    <s v="Payer Health Tech"/>
    <s v="Tech SBU"/>
    <d v="2024-04-11T00:00:00"/>
    <s v="Apr'24, Week 2"/>
    <s v="QA Manual"/>
    <m/>
    <m/>
    <m/>
    <m/>
    <m/>
    <m/>
    <s v="Build"/>
  </r>
  <r>
    <x v="4"/>
    <x v="0"/>
    <s v="INDIA"/>
    <s v="INEMP7292"/>
    <s v="Sinduja  B"/>
    <s v="Finvi"/>
    <s v="Payer Health Tech"/>
    <s v="Tech SBU"/>
    <d v="2024-04-11T00:00:00"/>
    <s v="Apr'24, Week 2"/>
    <s v="Security Testing"/>
    <m/>
    <m/>
    <m/>
    <m/>
    <m/>
    <m/>
    <s v="Build"/>
  </r>
  <r>
    <x v="4"/>
    <x v="0"/>
    <s v="INDIA"/>
    <s v="INEMP4696"/>
    <s v="Sivakumar Bayanna"/>
    <s v="Finvi"/>
    <s v="Payer Health Tech"/>
    <s v="Tech SBU"/>
    <d v="2024-04-11T00:00:00"/>
    <s v="Apr'24, Week 2"/>
    <s v="MS SQL Server"/>
    <m/>
    <m/>
    <m/>
    <m/>
    <m/>
    <m/>
    <s v="Connect"/>
  </r>
  <r>
    <x v="4"/>
    <x v="0"/>
    <s v="INDIA"/>
    <s v="INEMP6454"/>
    <s v="Sridhar Goud Kattakindi"/>
    <s v="Finvi"/>
    <s v="Payer Health Tech"/>
    <s v="Tech SBU"/>
    <d v="2024-04-11T00:00:00"/>
    <s v="Apr'24, Week 2"/>
    <s v="Java"/>
    <m/>
    <m/>
    <m/>
    <m/>
    <m/>
    <m/>
    <s v="Build"/>
  </r>
  <r>
    <x v="4"/>
    <x v="0"/>
    <s v="INDIA"/>
    <s v="INEMP6809"/>
    <s v="Suresh Kumar"/>
    <s v="Finvi"/>
    <s v="Payer Health Tech"/>
    <s v="Tech SBU"/>
    <d v="2024-04-11T00:00:00"/>
    <s v="Apr'24, Week 2"/>
    <s v="Java"/>
    <m/>
    <m/>
    <m/>
    <m/>
    <m/>
    <m/>
    <s v="Build"/>
  </r>
  <r>
    <x v="4"/>
    <x v="0"/>
    <s v="INDIA"/>
    <s v="INEMP5539"/>
    <s v="Krishna Mohan Tiwari"/>
    <s v="R1"/>
    <s v="Payer Health Tech"/>
    <s v="Tech SBU"/>
    <d v="2024-04-01T00:00:00"/>
    <s v="Aprr'24, Week 1"/>
    <s v=".NET"/>
    <m/>
    <m/>
    <m/>
    <m/>
    <m/>
    <m/>
    <s v="Build"/>
  </r>
  <r>
    <x v="4"/>
    <x v="0"/>
    <s v="INDIA"/>
    <s v="INEMP6805"/>
    <s v="Anusha K R"/>
    <s v="Finvi"/>
    <s v="Payer Health Tech"/>
    <s v="Tech SBU"/>
    <d v="2024-04-11T00:00:00"/>
    <s v="Apr'24, Week 2"/>
    <s v="QA Manual"/>
    <m/>
    <m/>
    <m/>
    <m/>
    <m/>
    <m/>
    <s v="Build"/>
  </r>
  <r>
    <x v="4"/>
    <x v="0"/>
    <s v="INDIA"/>
    <s v="INEMP3054"/>
    <s v="Shreyas Namiraj Raj"/>
    <s v="Finvi"/>
    <s v="Payer Health Tech"/>
    <s v="Tech SBU"/>
    <d v="2024-04-11T00:00:00"/>
    <s v="Apr'24, Week 2"/>
    <s v="QA Manual"/>
    <m/>
    <m/>
    <m/>
    <m/>
    <m/>
    <m/>
    <s v="Build"/>
  </r>
  <r>
    <x v="4"/>
    <x v="0"/>
    <s v="INDIA"/>
    <s v="INEMP4464"/>
    <s v="Smrutiranjan Padhi"/>
    <s v="Finvi"/>
    <s v="Payer Health Tech"/>
    <s v="Tech SBU"/>
    <d v="2024-04-11T00:00:00"/>
    <s v="Apr'24, Week 2"/>
    <s v="QA Automation"/>
    <m/>
    <m/>
    <m/>
    <m/>
    <m/>
    <m/>
    <s v="Build"/>
  </r>
  <r>
    <x v="4"/>
    <x v="0"/>
    <s v="INDIA"/>
    <s v="INEMP3742"/>
    <s v="Sukhmani Khan"/>
    <s v="CDR Projects"/>
    <s v="CDR"/>
    <s v="CDR"/>
    <d v="2024-04-10T00:00:00"/>
    <s v="Apr'24, Week 2"/>
    <s v="QA Automation"/>
    <m/>
    <m/>
    <m/>
    <m/>
    <m/>
    <m/>
    <s v="Build"/>
  </r>
  <r>
    <x v="4"/>
    <x v="0"/>
    <s v="INDIA"/>
    <s v="INEMP7191"/>
    <s v="Rajshekhar Ojha"/>
    <s v="Neighborhood Health Plan of Rhode Island"/>
    <s v="Payer East"/>
    <s v="Enterprise SBU"/>
    <d v="2024-04-11T00:00:00"/>
    <s v="Apr'24, Week 2"/>
    <s v="Tableau"/>
    <m/>
    <m/>
    <m/>
    <m/>
    <m/>
    <m/>
    <s v="Connect"/>
  </r>
  <r>
    <x v="4"/>
    <x v="0"/>
    <s v="INDIA"/>
    <s v="INEMP5903"/>
    <s v="Vijay Bhosle"/>
    <s v="CLARISHEALTH"/>
    <s v="Payer Health Tech"/>
    <s v="Tech SBU"/>
    <d v="2024-04-20T00:00:00"/>
    <s v="Apr'24, Week 3"/>
    <s v="QA Manual"/>
    <m/>
    <m/>
    <m/>
    <m/>
    <m/>
    <m/>
    <s v="Build"/>
  </r>
  <r>
    <x v="4"/>
    <x v="0"/>
    <s v="INDIA"/>
    <s v="INEMP5347"/>
    <s v="Anuj Dasari"/>
    <s v="Finvi"/>
    <s v="Payer Health Tech"/>
    <s v="Tech SBU"/>
    <d v="2024-04-11T00:00:00"/>
    <s v="Apr'24, Week 2"/>
    <s v="QA Automation"/>
    <m/>
    <m/>
    <m/>
    <m/>
    <m/>
    <m/>
    <s v="Build"/>
  </r>
  <r>
    <x v="4"/>
    <x v="0"/>
    <s v="INDIA"/>
    <s v="INEMP6901"/>
    <s v="Bathula Prathap"/>
    <s v="Verisma"/>
    <s v="ProviderTech"/>
    <s v="Tech SBU"/>
    <d v="2024-04-11T00:00:00"/>
    <s v="Apr'24, Week 2"/>
    <s v="Dev Ops"/>
    <m/>
    <m/>
    <m/>
    <m/>
    <m/>
    <m/>
    <s v="Build"/>
  </r>
  <r>
    <x v="4"/>
    <x v="0"/>
    <s v="ARMENIA"/>
    <s v="AREMP025"/>
    <s v="Haigaz Soghomonian"/>
    <s v="KOHLER "/>
    <s v="Health Technology"/>
    <s v="Health Technology"/>
    <d v="2024-03-30T00:00:00"/>
    <s v="Mar'24, Week 4"/>
    <s v="iOS"/>
    <m/>
    <m/>
    <m/>
    <m/>
    <m/>
    <m/>
    <s v="Build"/>
  </r>
  <r>
    <x v="4"/>
    <x v="0"/>
    <s v="ROMANIA"/>
    <s v="ROEMP036"/>
    <s v="Maria Sandu"/>
    <s v="KOHLER "/>
    <s v="Health Technology"/>
    <s v="Health Technology"/>
    <d v="2024-03-30T00:00:00"/>
    <s v="Mar'24, Week 4"/>
    <s v="iOS"/>
    <m/>
    <m/>
    <m/>
    <m/>
    <m/>
    <m/>
    <s v="Build"/>
  </r>
  <r>
    <x v="4"/>
    <x v="0"/>
    <s v="INDIA"/>
    <s v="INEMP5978"/>
    <s v="Amruta Tapkir"/>
    <s v="Un-available Pool"/>
    <s v="Un-available Pool"/>
    <s v="Un-available Pool"/>
    <d v="2024-04-01T00:00:00"/>
    <s v="Aprr'24, Week 1"/>
    <s v="QA Manual"/>
    <m/>
    <m/>
    <m/>
    <m/>
    <m/>
    <m/>
    <s v="Build"/>
  </r>
  <r>
    <x v="4"/>
    <x v="0"/>
    <s v="INDIA"/>
    <s v="INEMP6666"/>
    <s v="Akshay Kumar A J"/>
    <s v="CVS HEALTH"/>
    <s v="CVS"/>
    <s v="Enterprise SBU"/>
    <d v="2024-03-23T00:00:00"/>
    <s v="Mar'24, Week 3"/>
    <s v="Python"/>
    <m/>
    <m/>
    <m/>
    <m/>
    <m/>
    <m/>
    <s v="Build"/>
  </r>
  <r>
    <x v="4"/>
    <x v="0"/>
    <s v="INDIA"/>
    <s v="INEMP4162"/>
    <s v="Arnaz Khanum"/>
    <s v="CVS HEALTH"/>
    <s v="CVS"/>
    <s v="Enterprise SBU"/>
    <d v="2024-03-23T00:00:00"/>
    <s v="Mar'24, Week 3"/>
    <s v="Cloud Ops - AWS, Azure, or GCP"/>
    <m/>
    <m/>
    <m/>
    <m/>
    <m/>
    <m/>
    <s v="Build"/>
  </r>
  <r>
    <x v="4"/>
    <x v="0"/>
    <s v="INDIA"/>
    <s v="INEMP7199"/>
    <s v="Ashlin Maria"/>
    <s v="CVS HEALTH"/>
    <s v="CVS"/>
    <s v="Enterprise SBU"/>
    <d v="2024-03-23T00:00:00"/>
    <s v="Mar'24, Week 3"/>
    <s v="L1 Help Desk"/>
    <m/>
    <m/>
    <m/>
    <m/>
    <m/>
    <m/>
    <s v="Build"/>
  </r>
  <r>
    <x v="4"/>
    <x v="0"/>
    <s v="INDIA"/>
    <s v="INEMP6196"/>
    <s v="Keerthi M"/>
    <s v="CVS HEALTH"/>
    <s v="CVS"/>
    <s v="Enterprise SBU"/>
    <d v="2024-02-20T00:00:00"/>
    <s v="Feb'24, Week 1"/>
    <s v="Java"/>
    <m/>
    <m/>
    <m/>
    <m/>
    <m/>
    <m/>
    <s v="Build"/>
  </r>
  <r>
    <x v="4"/>
    <x v="0"/>
    <s v="INDIA"/>
    <s v="INEMP6919"/>
    <s v="Madhurima Dasgupta"/>
    <s v="CVS HEALTH"/>
    <s v="CVS"/>
    <s v="Enterprise SBU"/>
    <d v="2024-03-23T00:00:00"/>
    <s v="Mar'24, Week 3"/>
    <s v="L1 Help Desk"/>
    <m/>
    <m/>
    <m/>
    <m/>
    <m/>
    <m/>
    <s v="Build"/>
  </r>
  <r>
    <x v="4"/>
    <x v="0"/>
    <s v="INDIA"/>
    <s v="INEMP6685"/>
    <s v="Manoj H V"/>
    <s v="CVS HEALTH"/>
    <s v="CVS"/>
    <s v="Enterprise SBU"/>
    <d v="2024-03-23T00:00:00"/>
    <s v="Mar'24, Week 3"/>
    <s v="ServiceNow"/>
    <m/>
    <m/>
    <m/>
    <m/>
    <m/>
    <m/>
    <s v="Build"/>
  </r>
  <r>
    <x v="4"/>
    <x v="0"/>
    <s v="INDIA"/>
    <s v="INEMP6568"/>
    <s v="Rijul Singla"/>
    <s v="CVS HEALTH"/>
    <s v="CVS"/>
    <s v="Enterprise SBU"/>
    <d v="2024-02-20T00:00:00"/>
    <s v="Feb'24, Week 1"/>
    <s v="Java"/>
    <m/>
    <m/>
    <m/>
    <m/>
    <m/>
    <m/>
    <s v="Build"/>
  </r>
  <r>
    <x v="4"/>
    <x v="0"/>
    <s v="INDIA"/>
    <s v="INEMP531"/>
    <s v="Thiyagarajan Palanisamy"/>
    <s v="CVS HEALTH"/>
    <s v="CVS"/>
    <s v="Enterprise SBU"/>
    <d v="2024-03-23T00:00:00"/>
    <s v="Mar'24, Week 3"/>
    <s v="Business Analyst"/>
    <m/>
    <m/>
    <m/>
    <m/>
    <m/>
    <m/>
    <s v="Build"/>
  </r>
  <r>
    <x v="4"/>
    <x v="0"/>
    <s v="INDIA"/>
    <s v="INEMP5760"/>
    <s v="Kapil Arora"/>
    <s v="MatrixCare"/>
    <s v="Others"/>
    <s v="NA"/>
    <d v="2024-04-18T00:00:00"/>
    <s v="Apr'24, Week 3"/>
    <s v="UX Design"/>
    <m/>
    <m/>
    <m/>
    <m/>
    <m/>
    <m/>
    <s v="Design"/>
  </r>
  <r>
    <x v="4"/>
    <x v="0"/>
    <s v="INDIA"/>
    <s v="INEMP7440"/>
    <s v="Aditya Chauhan"/>
    <s v="Proactive Hire"/>
    <s v="Proactive Hire"/>
    <s v="Proactive Hire"/>
    <d v="2024-03-28T00:00:00"/>
    <s v="Mar'24, Week 4"/>
    <s v="Nodejs"/>
    <m/>
    <m/>
    <m/>
    <m/>
    <m/>
    <m/>
    <s v="Build"/>
  </r>
  <r>
    <x v="4"/>
    <x v="0"/>
    <s v="INDIA"/>
    <s v="INEMP4800"/>
    <s v="Aruna Mehta"/>
    <s v="R1"/>
    <s v="Payer Health Tech"/>
    <s v="Tech SBU"/>
    <d v="2024-04-01T00:00:00"/>
    <s v="Apr'24, Week 1"/>
    <s v="SSIS, SSRS"/>
    <m/>
    <m/>
    <m/>
    <m/>
    <m/>
    <m/>
    <s v="Connect"/>
  </r>
  <r>
    <x v="4"/>
    <x v="0"/>
    <s v="INDIA"/>
    <s v="INEMP6227"/>
    <s v="Prakash T M"/>
    <s v="CVS HEALTH"/>
    <s v="CVS"/>
    <s v="Enterprise SBU"/>
    <d v="2024-04-01T00:00:00"/>
    <s v="Apr'24, Week 1"/>
    <s v="QA Manual"/>
    <m/>
    <m/>
    <m/>
    <m/>
    <m/>
    <m/>
    <s v="Build"/>
  </r>
  <r>
    <x v="4"/>
    <x v="0"/>
    <s v="INDIA"/>
    <s v="INEMP5609"/>
    <s v="Rekha Verma"/>
    <s v="Un-available Pool"/>
    <s v="Un-available Pool"/>
    <s v="Un-available Pool"/>
    <d v="2024-04-01T00:00:00"/>
    <s v="Aprr'24, Week 1"/>
    <s v="React"/>
    <m/>
    <m/>
    <m/>
    <m/>
    <m/>
    <m/>
    <s v="Build"/>
  </r>
  <r>
    <x v="4"/>
    <x v="0"/>
    <s v="INDIA"/>
    <s v="INEMP515"/>
    <s v="Vinod Kumar Bhaskarachari"/>
    <s v="Gainwell Technologies"/>
    <s v="Payer Health Tech"/>
    <s v="Tech SBU"/>
    <d v="2024-04-01T00:00:00"/>
    <s v="Aprr'24, Week 1"/>
    <s v=".NET"/>
    <m/>
    <m/>
    <m/>
    <m/>
    <m/>
    <m/>
    <s v="Build"/>
  </r>
  <r>
    <x v="4"/>
    <x v="0"/>
    <s v="INDIA"/>
    <s v="INEMP7340"/>
    <s v="Ajith Kumar R"/>
    <s v="R1"/>
    <s v="Payer Health Tech"/>
    <s v="Tech SBU"/>
    <d v="2024-04-15T00:00:00"/>
    <s v="Apr'24, Week 3"/>
    <s v="QA Automation"/>
    <m/>
    <m/>
    <m/>
    <m/>
    <m/>
    <m/>
    <s v="Build"/>
  </r>
  <r>
    <x v="4"/>
    <x v="0"/>
    <s v="INDIA"/>
    <s v="INEMP3350"/>
    <s v="Divya Varadharaj"/>
    <s v="Integrated Home Care Services"/>
    <s v="PayerTech"/>
    <s v="Tech SBU"/>
    <d v="2024-04-23T00:00:00"/>
    <s v="Apr'24, Week 4"/>
    <s v="HealthRules"/>
    <m/>
    <m/>
    <m/>
    <m/>
    <m/>
    <m/>
    <s v="Build"/>
  </r>
  <r>
    <x v="4"/>
    <x v="0"/>
    <s v="INDIA"/>
    <s v="INEMP6787"/>
    <s v="Maheshwari M"/>
    <s v="Integrated Home Care Services"/>
    <s v="PayerTech"/>
    <s v="Tech SBU"/>
    <d v="2024-04-23T00:00:00"/>
    <s v="Apr'24, Week 4"/>
    <s v="Healthedge"/>
    <m/>
    <m/>
    <m/>
    <m/>
    <m/>
    <m/>
    <s v="Build"/>
  </r>
  <r>
    <x v="4"/>
    <x v="0"/>
    <s v="INDIA"/>
    <s v="INEMP6357"/>
    <s v="Paladugu Swetha"/>
    <s v="Integrated Home Care Services"/>
    <s v="PayerTech"/>
    <s v="Tech SBU"/>
    <d v="2024-04-23T00:00:00"/>
    <s v="Apr'24, Week 4"/>
    <s v="FACETS"/>
    <m/>
    <m/>
    <m/>
    <m/>
    <m/>
    <m/>
    <s v="Build"/>
  </r>
  <r>
    <x v="4"/>
    <x v="0"/>
    <s v="INDIA"/>
    <s v="INEMP2620"/>
    <s v="Praveen Kumar Pasupathy"/>
    <s v="Integrated Home Care Services"/>
    <s v="PayerTech"/>
    <s v="Tech SBU"/>
    <d v="2024-04-23T00:00:00"/>
    <s v="Apr'24, Week 4"/>
    <s v="HRP configuration"/>
    <m/>
    <m/>
    <m/>
    <m/>
    <m/>
    <m/>
    <s v="Build"/>
  </r>
  <r>
    <x v="4"/>
    <x v="0"/>
    <s v="INDIA"/>
    <s v="INEMP5415"/>
    <s v="Dharitri Mohapatra"/>
    <s v="Vatica"/>
    <s v="Payer Health Technology"/>
    <s v="Health Technology"/>
    <d v="2024-04-02T00:00:00"/>
    <s v="Apr'24, Week 1"/>
    <s v="QA Automation"/>
    <m/>
    <m/>
    <m/>
    <m/>
    <m/>
    <m/>
    <s v="Build"/>
  </r>
  <r>
    <x v="4"/>
    <x v="0"/>
    <s v="USA"/>
    <s v="USEMP611"/>
    <s v="Becky Rosales"/>
    <s v="CVS HEALTH"/>
    <s v="CVS"/>
    <s v="Enterprise SBU"/>
    <d v="2024-04-01T00:00:00"/>
    <s v="Aprr'24, Week 1"/>
    <s v="Business Analyst"/>
    <m/>
    <m/>
    <m/>
    <m/>
    <m/>
    <m/>
    <s v="Build"/>
  </r>
  <r>
    <x v="4"/>
    <x v="0"/>
    <s v="INDIA"/>
    <s v="INEMP6478"/>
    <s v="Mohana Surisetti"/>
    <s v="Integrated Home Care Services"/>
    <s v="PayerTech"/>
    <s v="Tech SBU"/>
    <d v="2024-04-23T00:00:00"/>
    <s v="Apr'24, Week 4"/>
    <s v="FACETS"/>
    <m/>
    <m/>
    <m/>
    <m/>
    <m/>
    <m/>
    <s v="Build"/>
  </r>
  <r>
    <x v="4"/>
    <x v="0"/>
    <s v="INDIA"/>
    <s v="INEMP7294"/>
    <s v="Sandesh Shrihari Borgave"/>
    <s v="Integrated Home Care Services"/>
    <s v="PayerTech"/>
    <s v="Tech SBU"/>
    <d v="2024-04-23T00:00:00"/>
    <s v="Apr'24, Week 4"/>
    <s v="HealthRules"/>
    <m/>
    <m/>
    <m/>
    <m/>
    <m/>
    <m/>
    <s v="Build"/>
  </r>
  <r>
    <x v="4"/>
    <x v="0"/>
    <s v="INDIA"/>
    <s v="INEMP4109"/>
    <s v="Sharanya Thulasi"/>
    <s v="Un-available Pool"/>
    <s v="Un-available Pool"/>
    <s v="Un-available Pool"/>
    <d v="2024-04-02T00:00:00"/>
    <s v="Apr'24, Week 1"/>
    <s v="QA Manual"/>
    <m/>
    <m/>
    <m/>
    <m/>
    <m/>
    <m/>
    <s v="Build"/>
  </r>
  <r>
    <x v="4"/>
    <x v="0"/>
    <s v="INDIA"/>
    <s v="INEMP4954"/>
    <s v="Supriya S"/>
    <s v="Un-available Pool"/>
    <s v="Un-available Pool"/>
    <s v="Un-available Pool"/>
    <d v="2024-04-03T00:00:00"/>
    <s v="Apr'24, Week 4"/>
    <s v="QA Manual"/>
    <m/>
    <m/>
    <m/>
    <m/>
    <m/>
    <m/>
    <s v="Build"/>
  </r>
  <r>
    <x v="4"/>
    <x v="0"/>
    <s v="INDIA"/>
    <s v="INEMP4168"/>
    <s v="Hithaishree Shankar"/>
    <s v="EPulseAI"/>
    <s v="Others"/>
    <s v="NA"/>
    <d v="2024-04-22T00:00:00"/>
    <s v="Apr'24, Week 4"/>
    <s v=".NET"/>
    <m/>
    <m/>
    <m/>
    <m/>
    <m/>
    <m/>
    <s v="Build"/>
  </r>
  <r>
    <x v="4"/>
    <x v="0"/>
    <s v="INDIA"/>
    <s v="INEMP4628"/>
    <s v="Joshni Manasa Pitchuka"/>
    <s v="EPulseAI"/>
    <s v="Others"/>
    <s v="NA"/>
    <d v="2024-04-22T00:00:00"/>
    <s v="Apr'24, Week 4"/>
    <s v=".NET"/>
    <m/>
    <m/>
    <m/>
    <m/>
    <m/>
    <m/>
    <s v="Build"/>
  </r>
  <r>
    <x v="4"/>
    <x v="0"/>
    <s v="CANADA"/>
    <s v="CAEMP048"/>
    <s v="Steve Szoczei"/>
    <s v="Livanova"/>
    <e v="#N/A"/>
    <e v="#N/A"/>
    <d v="2024-04-01T00:00:00"/>
    <s v="Apr'24, Week 1"/>
    <s v="UX Design"/>
    <m/>
    <m/>
    <m/>
    <m/>
    <m/>
    <m/>
    <s v="Design"/>
  </r>
  <r>
    <x v="4"/>
    <x v="0"/>
    <s v="INDIA"/>
    <s v="INEMP7426"/>
    <s v="Chilukuri Naga Sumanth Reddy"/>
    <s v="CVS HEALTH"/>
    <s v="CVS"/>
    <s v="Enterprise SBU"/>
    <d v="2024-04-05T00:00:00"/>
    <s v="Apr'24, Week 1"/>
    <s v="Cyrstal Report"/>
    <m/>
    <m/>
    <m/>
    <m/>
    <m/>
    <m/>
    <s v="Connect"/>
  </r>
  <r>
    <x v="4"/>
    <x v="0"/>
    <s v="INDIA"/>
    <s v="INEMP3900"/>
    <s v="Swanu Pathalil Thomas"/>
    <s v="CVS HEALTH"/>
    <s v="CVS"/>
    <s v="Enterprise SBU"/>
    <d v="2024-04-20T00:00:00"/>
    <s v="Apr'24, Week 3"/>
    <s v="Project Management(Consulting)"/>
    <m/>
    <m/>
    <m/>
    <m/>
    <m/>
    <m/>
    <s v="Build"/>
  </r>
  <r>
    <x v="4"/>
    <x v="0"/>
    <s v="INDIA"/>
    <s v="INEMP1734"/>
    <s v="Braj Kishore"/>
    <s v="Gainwell Technologies"/>
    <s v="Payer Health Tech"/>
    <s v="Tech SBU"/>
    <d v="2024-04-11T00:00:00"/>
    <s v="Apr'24, Week 2"/>
    <s v="QA Manual"/>
    <m/>
    <m/>
    <m/>
    <m/>
    <m/>
    <m/>
    <s v="Build"/>
  </r>
  <r>
    <x v="4"/>
    <x v="0"/>
    <s v="INDIA"/>
    <s v="INEMP7448"/>
    <s v="Mithra  R"/>
    <s v="Proactive Hire"/>
    <s v="Proactive Hire"/>
    <s v="Proactive Hire"/>
    <d v="2024-04-11T00:00:00"/>
    <s v="Apr'24, Week 2"/>
    <s v="UX Design"/>
    <m/>
    <m/>
    <m/>
    <m/>
    <m/>
    <m/>
    <s v="Design"/>
  </r>
  <r>
    <x v="4"/>
    <x v="0"/>
    <s v="INDIA"/>
    <s v="INEMP7453"/>
    <s v="Shubham Singh"/>
    <s v="Proactive Hire"/>
    <s v="Proactive Hire"/>
    <s v="Proactive Hire"/>
    <d v="2024-04-15T00:00:00"/>
    <s v="Apr'24, Week 3"/>
    <s v="Java"/>
    <m/>
    <m/>
    <m/>
    <m/>
    <m/>
    <m/>
    <s v="Build"/>
  </r>
  <r>
    <x v="4"/>
    <x v="0"/>
    <s v="USA"/>
    <s v="USEMP320"/>
    <s v="Muralidhar Lingala"/>
    <s v="ELEVANCE"/>
    <s v="Payer East"/>
    <s v="Payer Enterprise"/>
    <d v="2024-04-08T00:00:00"/>
    <s v="Apr'24, Week 2"/>
    <s v="Pentaho, ETL, SQL"/>
    <m/>
    <m/>
    <m/>
    <m/>
    <m/>
    <m/>
    <s v="Connect"/>
  </r>
  <r>
    <x v="4"/>
    <x v="0"/>
    <s v="INDIA"/>
    <s v="INEMP7442"/>
    <s v="Jagadishgouda Patil"/>
    <s v="Surescripts"/>
    <s v="Health Technology"/>
    <s v="Health Technology"/>
    <d v="2024-04-24T00:00:00"/>
    <s v="Apr'24, Week 4"/>
    <s v="Java"/>
    <m/>
    <m/>
    <m/>
    <m/>
    <m/>
    <m/>
    <s v="Build"/>
  </r>
  <r>
    <x v="4"/>
    <x v="0"/>
    <s v="INDIA"/>
    <s v="INEMP4335"/>
    <s v="Harathi Maisa"/>
    <s v="Un-available Pool"/>
    <s v="Un-available Pool"/>
    <s v="Un-available Pool"/>
    <d v="2024-04-24T00:00:00"/>
    <s v="Apr'24, Week 4"/>
    <s v="QA Manual"/>
    <m/>
    <m/>
    <m/>
    <m/>
    <m/>
    <m/>
    <s v="Build"/>
  </r>
  <r>
    <x v="4"/>
    <x v="0"/>
    <s v="INDIA"/>
    <s v="INEMP7225"/>
    <s v="Bakkisetty Balaji"/>
    <s v="CVS HEALTH"/>
    <s v="CVS"/>
    <s v="Enterprise SBU"/>
    <d v="2024-04-25T00:00:00"/>
    <s v="Apr'24, Week 4"/>
    <s v="MSBI"/>
    <m/>
    <m/>
    <m/>
    <m/>
    <m/>
    <m/>
    <s v="Connect"/>
  </r>
  <r>
    <x v="4"/>
    <x v="0"/>
    <s v="USA"/>
    <s v="USEMP885"/>
    <s v="Sridhar Lanka"/>
    <s v="CVS HEALTH"/>
    <s v="CVS"/>
    <s v="Enterprise SBU"/>
    <d v="2024-04-25T00:00:00"/>
    <s v="Apr'24, Week 4"/>
    <s v="Pentaho, ETL, SQL"/>
    <m/>
    <m/>
    <m/>
    <m/>
    <m/>
    <m/>
    <s v="Connect"/>
  </r>
  <r>
    <x v="4"/>
    <x v="0"/>
    <s v="INDIA"/>
    <s v="INEMP6980"/>
    <s v="Suman Burnwal"/>
    <s v="CVS HEALTH"/>
    <s v="CVS"/>
    <s v="Enterprise SBU"/>
    <d v="2024-04-25T00:00:00"/>
    <s v="Apr'24, Week 4"/>
    <s v="MySQL"/>
    <m/>
    <m/>
    <m/>
    <m/>
    <m/>
    <m/>
    <s v="Connect"/>
  </r>
  <r>
    <x v="4"/>
    <x v="0"/>
    <s v="INDIA"/>
    <s v="INEMP4242"/>
    <s v="Vinod Kumar Chaudhary"/>
    <s v="CVS HEALTH"/>
    <s v="CVS"/>
    <s v="Enterprise SBU"/>
    <d v="2024-04-25T00:00:00"/>
    <s v="Apr'24, Week 4"/>
    <s v="Tableau"/>
    <m/>
    <m/>
    <m/>
    <m/>
    <m/>
    <m/>
    <s v="Connect"/>
  </r>
  <r>
    <x v="4"/>
    <x v="0"/>
    <s v="INDIA"/>
    <s v="INEMP4593"/>
    <s v="Sreya J"/>
    <s v="Un-available Pool"/>
    <s v="Un-available Pool"/>
    <s v="Un-available Pool"/>
    <d v="2024-04-29T00:00:00"/>
    <s v="Apr'24, Week 5"/>
    <s v="QA Manual"/>
    <m/>
    <m/>
    <m/>
    <m/>
    <m/>
    <m/>
    <s v="Build"/>
  </r>
  <r>
    <x v="4"/>
    <x v="0"/>
    <s v="INDIA"/>
    <s v="INEMP6262"/>
    <s v="Mandhala Sreelekha"/>
    <s v="Un-available Pool"/>
    <s v="Un-available Pool"/>
    <s v="Un-available Pool"/>
    <d v="2024-04-30T00:00:00"/>
    <s v="Apr'24, Week 5"/>
    <s v="QA Automation"/>
    <m/>
    <m/>
    <m/>
    <m/>
    <m/>
    <m/>
    <s v="Build"/>
  </r>
  <r>
    <x v="4"/>
    <x v="9"/>
    <s v="INDIA"/>
    <s v="INEMP5474"/>
    <s v="Arunima Gururani"/>
    <s v="R1"/>
    <s v="Payer Health Tech"/>
    <s v="Tech SBU"/>
    <d v="2024-05-16T00:00:00"/>
    <s v="May'24, Week 2"/>
    <s v="QA Manual"/>
    <m/>
    <m/>
    <m/>
    <m/>
    <m/>
    <m/>
    <s v="Build"/>
  </r>
  <r>
    <x v="4"/>
    <x v="9"/>
    <s v="INDIA"/>
    <s v="INEMP4712"/>
    <s v="Balaji Balakrishnan"/>
    <s v="R1"/>
    <s v="Payer Health Tech"/>
    <s v="Tech SBU"/>
    <d v="2024-05-16T00:00:00"/>
    <s v="May'24, Week 2"/>
    <s v=".NET"/>
    <m/>
    <m/>
    <m/>
    <m/>
    <m/>
    <m/>
    <s v="Build"/>
  </r>
  <r>
    <x v="4"/>
    <x v="9"/>
    <s v="INDIA"/>
    <s v="INEMP6833"/>
    <s v="Deenbandhu Patel"/>
    <s v="R1"/>
    <s v="Payer Health Tech"/>
    <s v="Tech SBU"/>
    <d v="2024-05-16T00:00:00"/>
    <s v="May'24, Week 2"/>
    <s v=".NET"/>
    <m/>
    <m/>
    <m/>
    <m/>
    <m/>
    <m/>
    <s v="Build"/>
  </r>
  <r>
    <x v="4"/>
    <x v="9"/>
    <s v="INDIA"/>
    <s v="INEMP5057"/>
    <s v="Naresh Kumar Chakilam"/>
    <s v="R1"/>
    <s v="Payer Health Tech"/>
    <s v="Tech SBU"/>
    <d v="2024-05-16T00:00:00"/>
    <s v="May'24, Week 2"/>
    <s v=".NET"/>
    <m/>
    <m/>
    <m/>
    <m/>
    <m/>
    <m/>
    <s v="Build"/>
  </r>
  <r>
    <x v="4"/>
    <x v="9"/>
    <s v="INDIA"/>
    <s v="INEMP5848"/>
    <s v="Shrikanth C K"/>
    <s v="R1"/>
    <s v="Payer Health Tech"/>
    <s v="Tech SBU"/>
    <d v="2024-05-16T00:00:00"/>
    <s v="May'24, Week 2"/>
    <s v=".NET"/>
    <m/>
    <m/>
    <m/>
    <m/>
    <m/>
    <m/>
    <s v="Build"/>
  </r>
  <r>
    <x v="4"/>
    <x v="9"/>
    <s v="INDIA"/>
    <s v="INEMP4815"/>
    <s v="Srinivasa Pavan Kumar Pilli"/>
    <s v="R1"/>
    <s v="Payer Health Tech"/>
    <s v="Tech SBU"/>
    <d v="2024-05-16T00:00:00"/>
    <s v="May'24, Week 2"/>
    <s v=".NET"/>
    <m/>
    <m/>
    <m/>
    <m/>
    <m/>
    <m/>
    <s v="Build"/>
  </r>
  <r>
    <x v="4"/>
    <x v="9"/>
    <s v="INDIA"/>
    <s v="INEMP5731"/>
    <s v="Thamizharasan Munirathinam"/>
    <s v="R1"/>
    <s v="Payer Health Tech"/>
    <s v="Tech SBU"/>
    <d v="2024-05-16T00:00:00"/>
    <s v="May'24, Week 2"/>
    <s v="SSIS,SSRS"/>
    <m/>
    <m/>
    <m/>
    <m/>
    <m/>
    <m/>
    <s v="Connect"/>
  </r>
  <r>
    <x v="4"/>
    <x v="9"/>
    <s v="INDIA"/>
    <s v="INEMP2585"/>
    <s v="Jaison John Poomthaniyil"/>
    <s v="Cytel"/>
    <s v="Life Sciences Health Tech"/>
    <s v="Tech SBU"/>
    <d v="2024-05-01T00:00:00"/>
    <s v="Apr'24, Week 5"/>
    <s v="Project Management(Consulting)"/>
    <m/>
    <m/>
    <m/>
    <m/>
    <m/>
    <m/>
    <s v="Build"/>
  </r>
  <r>
    <x v="4"/>
    <x v="9"/>
    <s v="INDIA"/>
    <s v="INEMP5508"/>
    <s v="Geet Sethi"/>
    <s v="Finvi"/>
    <s v="Payer Health Tech"/>
    <s v="Tech SBU"/>
    <d v="2024-05-01T00:00:00"/>
    <s v="Apr'24, Week 5"/>
    <s v="Java"/>
    <m/>
    <m/>
    <m/>
    <m/>
    <m/>
    <m/>
    <s v="Build"/>
  </r>
  <r>
    <x v="4"/>
    <x v="9"/>
    <s v="INDIA"/>
    <s v="INEMP6875"/>
    <s v="Avinash Kumar"/>
    <s v="Finvi"/>
    <s v="Payer Health Tech"/>
    <s v="Tech SBU"/>
    <d v="2024-05-01T00:00:00"/>
    <s v="Apr'24, Week 5"/>
    <s v="Java"/>
    <m/>
    <m/>
    <m/>
    <m/>
    <m/>
    <m/>
    <s v="Build"/>
  </r>
  <r>
    <x v="4"/>
    <x v="9"/>
    <s v="INDIA"/>
    <s v="INEMP7288"/>
    <s v="Nagavijay Sivakumar"/>
    <s v="Finvi"/>
    <s v="Payer Health Tech"/>
    <s v="Tech SBU"/>
    <d v="2024-05-01T00:00:00"/>
    <s v="Apr'24, Week 5"/>
    <s v="Java"/>
    <m/>
    <m/>
    <m/>
    <m/>
    <m/>
    <m/>
    <s v="Build"/>
  </r>
  <r>
    <x v="4"/>
    <x v="9"/>
    <s v="INDIA"/>
    <s v="INEMP2330"/>
    <s v="Jithendran Ponmaleri Koroth"/>
    <s v="Cytel"/>
    <s v="Life Sciences Health Tech"/>
    <s v="Tech SBU"/>
    <d v="2024-05-01T00:00:00"/>
    <s v="Apr'24, Week 5"/>
    <s v=".NET"/>
    <m/>
    <m/>
    <m/>
    <m/>
    <m/>
    <m/>
    <s v="Build"/>
  </r>
  <r>
    <x v="4"/>
    <x v="9"/>
    <s v="INDIA"/>
    <s v="INEMP7416"/>
    <s v="Naveen Kumar T M"/>
    <s v="Integrated Home Care Services"/>
    <s v="Payer Health Technology"/>
    <s v="Health Technology"/>
    <d v="2024-05-01T00:00:00"/>
    <s v="Apr'24, Week 5"/>
    <s v="Java"/>
    <m/>
    <m/>
    <m/>
    <m/>
    <m/>
    <m/>
    <s v="Build"/>
  </r>
  <r>
    <x v="4"/>
    <x v="9"/>
    <s v="INDIA"/>
    <s v="INEMP6780"/>
    <s v="Modupalli Lavanya"/>
    <s v="Un-available Pool"/>
    <s v="Un-available Pool"/>
    <s v="Un-available Pool"/>
    <d v="2024-05-02T00:00:00"/>
    <s v="Apr'24, Week 5"/>
    <s v="QA Automation"/>
    <m/>
    <m/>
    <m/>
    <m/>
    <m/>
    <m/>
    <s v="Build"/>
  </r>
  <r>
    <x v="4"/>
    <x v="9"/>
    <s v="INDIA"/>
    <s v="INEMP7314"/>
    <s v="Bhuvaneswari"/>
    <s v="Lumeris"/>
    <s v="Payer West"/>
    <s v="Enterprise SBU"/>
    <d v="2024-05-01T00:00:00"/>
    <s v="Apr'24, Week 5"/>
    <s v="Tableau"/>
    <m/>
    <m/>
    <m/>
    <m/>
    <m/>
    <m/>
    <s v="Connect"/>
  </r>
  <r>
    <x v="4"/>
    <x v="9"/>
    <s v="INDIA"/>
    <s v="INEMP5390"/>
    <s v="Javeed Ahmed Sirkazi"/>
    <s v="CDR Projects"/>
    <s v="CDR"/>
    <s v="CDR"/>
    <d v="2024-05-02T00:00:00"/>
    <s v="Apr'24, Week 5"/>
    <s v="Security Testing"/>
    <m/>
    <m/>
    <m/>
    <m/>
    <m/>
    <m/>
    <s v="Build"/>
  </r>
  <r>
    <x v="4"/>
    <x v="9"/>
    <s v="CANADA"/>
    <s v="CAEMP111"/>
    <s v="Johnnie Irving Johnson"/>
    <s v="Prime Therapeutics"/>
    <s v="Payer Enterprise"/>
    <s v="Enterprise SBU"/>
    <d v="2024-05-01T00:00:00"/>
    <s v="Apr'24, Week 5"/>
    <s v="UX Design"/>
    <m/>
    <m/>
    <m/>
    <m/>
    <m/>
    <m/>
    <s v="Design"/>
  </r>
  <r>
    <x v="4"/>
    <x v="9"/>
    <s v="INDIA"/>
    <s v="INEMP5271"/>
    <s v="Nilesh Sudam Bandgar"/>
    <s v="Prime Therapeutics"/>
    <s v="Payer Enterprise"/>
    <s v="Enterprise SBU"/>
    <d v="2024-05-01T00:00:00"/>
    <s v="Apr'24, Week 5"/>
    <s v="Healthcare Consultant"/>
    <m/>
    <m/>
    <m/>
    <m/>
    <m/>
    <m/>
    <s v="Build"/>
  </r>
  <r>
    <x v="4"/>
    <x v="9"/>
    <s v="USA"/>
    <s v="USEMP972"/>
    <s v="Paul Anthony Polansky"/>
    <s v="Prime Therapeutics"/>
    <s v="Payer Enterprise"/>
    <s v="Enterprise SBU"/>
    <d v="2024-05-01T00:00:00"/>
    <s v="Apr'24, Week 5"/>
    <s v="Business Analyst"/>
    <m/>
    <m/>
    <m/>
    <m/>
    <m/>
    <m/>
    <s v="Build"/>
  </r>
  <r>
    <x v="4"/>
    <x v="9"/>
    <s v="INDIA"/>
    <s v="INEMP1649"/>
    <s v="Ravi Kumar Goyal"/>
    <s v="Prime Therapeutics"/>
    <s v="Payer Enterprise"/>
    <s v="Enterprise SBU"/>
    <d v="2024-05-01T00:00:00"/>
    <s v="Apr'24, Week 5"/>
    <s v=".NET"/>
    <m/>
    <m/>
    <m/>
    <m/>
    <m/>
    <m/>
    <s v="Build"/>
  </r>
  <r>
    <x v="4"/>
    <x v="9"/>
    <s v="USA"/>
    <s v="USEMP922"/>
    <s v="Vishesh Bhawsar"/>
    <s v="Prime Therapeutics"/>
    <s v="Payer Enterprise"/>
    <s v="Enterprise SBU"/>
    <d v="2024-05-01T00:00:00"/>
    <s v="Apr'24, Week 5"/>
    <s v=".NET"/>
    <m/>
    <m/>
    <m/>
    <m/>
    <m/>
    <m/>
    <s v="Build"/>
  </r>
  <r>
    <x v="4"/>
    <x v="9"/>
    <s v="INDIA"/>
    <s v="INEMP6458"/>
    <s v="Baby Attraction"/>
    <s v="Project AB - Corelake Product Development"/>
    <s v="Others"/>
    <s v="NA"/>
    <d v="2024-05-06T00:00:00"/>
    <s v="May'24, Week 1"/>
    <s v="Data Engineering - Spark"/>
    <m/>
    <m/>
    <m/>
    <m/>
    <m/>
    <m/>
    <s v="Connect"/>
  </r>
  <r>
    <x v="4"/>
    <x v="9"/>
    <s v="INDIA"/>
    <s v="INEMP5996"/>
    <s v="Karamsetty Divya Sri"/>
    <s v="Project AB - Corelake Product Development"/>
    <s v="Others"/>
    <s v="NA"/>
    <d v="2024-05-07T00:00:00"/>
    <s v="Apr'24, Week 5"/>
    <s v="Data Engineering - Spark"/>
    <m/>
    <m/>
    <m/>
    <m/>
    <m/>
    <m/>
    <s v="Connect"/>
  </r>
  <r>
    <x v="4"/>
    <x v="9"/>
    <s v="INDIA"/>
    <s v="INEMP7162"/>
    <s v="Krishna Hareshkumar Parikh"/>
    <s v="Project AB - Corelake Product Development"/>
    <s v="Others"/>
    <s v="NA"/>
    <d v="2024-05-07T00:00:00"/>
    <s v="Apr'24, Week 5"/>
    <s v="Business Analyst"/>
    <m/>
    <m/>
    <m/>
    <m/>
    <m/>
    <m/>
    <s v="Build"/>
  </r>
  <r>
    <x v="4"/>
    <x v="9"/>
    <s v="INDIA"/>
    <s v="INEMP6531"/>
    <s v="Pulluri Madhu"/>
    <s v="Project AB - Corelake Product Development"/>
    <s v="Others"/>
    <s v="NA"/>
    <d v="2024-05-07T00:00:00"/>
    <s v="Apr'24, Week 5"/>
    <s v="Data Engineering - Spark"/>
    <m/>
    <m/>
    <m/>
    <m/>
    <m/>
    <m/>
    <s v="Connect"/>
  </r>
  <r>
    <x v="4"/>
    <x v="9"/>
    <s v="INDIA"/>
    <s v="INEMP5354"/>
    <s v="Bhuvaneshwari K"/>
    <s v="Humana"/>
    <s v="Payer East"/>
    <s v="Enterprise SBU"/>
    <d v="2024-05-06T00:00:00"/>
    <s v="May'24, Week 1"/>
    <s v="React"/>
    <m/>
    <m/>
    <m/>
    <m/>
    <m/>
    <m/>
    <s v="Build"/>
  </r>
  <r>
    <x v="4"/>
    <x v="9"/>
    <s v="USA"/>
    <s v="USEMP746"/>
    <s v="Dhaval Dalasaniya"/>
    <s v="CVS Health"/>
    <s v="CVS"/>
    <s v="Enterprise SBU"/>
    <d v="2024-05-16T00:00:00"/>
    <s v="May'24, Week 3"/>
    <s v="Cloud Ops - AWS, Azure, or GCP"/>
    <m/>
    <m/>
    <m/>
    <m/>
    <m/>
    <m/>
    <s v="Connect"/>
  </r>
  <r>
    <x v="4"/>
    <x v="9"/>
    <s v="USA"/>
    <s v="USEMP920"/>
    <s v="Sroni Nair"/>
    <s v="CVS Health"/>
    <s v="CVS"/>
    <s v="Enterprise SBU"/>
    <d v="2024-05-08T00:00:00"/>
    <s v="May'24, Week 1"/>
    <s v="Project Management(Consulting)"/>
    <m/>
    <m/>
    <m/>
    <m/>
    <m/>
    <m/>
    <s v="Build"/>
  </r>
  <r>
    <x v="4"/>
    <x v="9"/>
    <s v="INDIA"/>
    <s v="INEMP1744"/>
    <s v="Aparna Basavraj Hanamashetty"/>
    <s v="Un-available Pool"/>
    <s v="Un-available Pool"/>
    <s v="Un-available Pool"/>
    <d v="2024-05-24T00:00:00"/>
    <s v="May'24, Week 3"/>
    <s v="QA Manual"/>
    <m/>
    <m/>
    <m/>
    <m/>
    <m/>
    <m/>
    <s v="Build"/>
  </r>
  <r>
    <x v="4"/>
    <x v="9"/>
    <s v="INDIA"/>
    <s v="INEMP5079"/>
    <s v="Avinash Kumar Parashar"/>
    <s v="Integrated Home Care Services"/>
    <s v="Payer Health Technology"/>
    <s v="Health Technology"/>
    <d v="2024-05-11T00:00:00"/>
    <s v="Apr'24, Week 5"/>
    <s v="ASP.NET"/>
    <m/>
    <m/>
    <m/>
    <m/>
    <m/>
    <m/>
    <s v="Build"/>
  </r>
  <r>
    <x v="4"/>
    <x v="9"/>
    <s v="INDIA"/>
    <s v="INEMP7397"/>
    <s v="Mamillapalli Sarath Chandra"/>
    <s v="Lumeris"/>
    <s v="Payer West"/>
    <s v="Enterprise SBU"/>
    <d v="2024-05-01T00:00:00"/>
    <s v="Apr'24, Week 5"/>
    <s v="Tableau"/>
    <m/>
    <m/>
    <m/>
    <m/>
    <m/>
    <m/>
    <s v="Connect"/>
  </r>
  <r>
    <x v="4"/>
    <x v="9"/>
    <s v="INDIA"/>
    <s v="INEMP7451"/>
    <s v="Shruty  Verma"/>
    <s v="Relatient LLC"/>
    <s v="ProviderTech"/>
    <s v="Tech SBU"/>
    <d v="2024-05-06T00:00:00"/>
    <s v="May'24, Week 2"/>
    <s v="Nodejs"/>
    <m/>
    <m/>
    <m/>
    <m/>
    <m/>
    <m/>
    <s v="Build"/>
  </r>
  <r>
    <x v="4"/>
    <x v="9"/>
    <s v="INDIA"/>
    <s v="INEMP6695"/>
    <s v="Akhilesh Kumar Soni"/>
    <s v="IQVIA"/>
    <s v="Life Sciences Enterprise"/>
    <s v="Enterprise SBU"/>
    <d v="2024-05-21T00:00:00"/>
    <s v="May'24, Week 3"/>
    <s v="Oracle"/>
    <m/>
    <m/>
    <m/>
    <m/>
    <m/>
    <m/>
    <s v="Connect"/>
  </r>
  <r>
    <x v="4"/>
    <x v="9"/>
    <s v="INDIA"/>
    <s v="INEMP2302"/>
    <s v="Ramanjulreddy Vemulreddy"/>
    <s v="Project AB - Corelake Product Development"/>
    <s v="Others"/>
    <s v="NA"/>
    <d v="2024-05-22T00:00:00"/>
    <s v="May'24, Week 3"/>
    <s v="HealthRules"/>
    <m/>
    <m/>
    <m/>
    <m/>
    <m/>
    <m/>
    <s v="Build"/>
  </r>
  <r>
    <x v="4"/>
    <x v="9"/>
    <s v="INDIA"/>
    <s v="INEMP7259"/>
    <s v="Srinath Reddy Kankula"/>
    <s v="Project AB - Corelake Product Development"/>
    <s v="Others"/>
    <s v="NA"/>
    <d v="2024-05-22T00:00:00"/>
    <s v="May'24, Week 3"/>
    <s v="Data Engineering - Spark"/>
    <m/>
    <m/>
    <m/>
    <m/>
    <m/>
    <m/>
    <s v="Connect"/>
  </r>
  <r>
    <x v="4"/>
    <x v="9"/>
    <s v="ARMENIA"/>
    <s v="AREMP019"/>
    <s v="Anna Aghajanyan"/>
    <s v="Sobeys Capital Inc."/>
    <s v="Others"/>
    <s v="NA"/>
    <d v="2024-05-09T00:00:00"/>
    <s v="Apr'24, Week 5"/>
    <s v="QA Automation"/>
    <m/>
    <m/>
    <m/>
    <m/>
    <m/>
    <m/>
    <s v="Build"/>
  </r>
  <r>
    <x v="4"/>
    <x v="9"/>
    <s v="ARMENIA"/>
    <s v="AREMP010"/>
    <s v="Armine Orujyan"/>
    <s v="Sobeys Capital Inc."/>
    <s v="Others"/>
    <s v="NA"/>
    <d v="2024-05-01T00:00:00"/>
    <s v="Apr'24, Week 5"/>
    <s v="React"/>
    <m/>
    <m/>
    <m/>
    <m/>
    <m/>
    <m/>
    <s v="Build"/>
  </r>
  <r>
    <x v="4"/>
    <x v="9"/>
    <s v="CANADA"/>
    <s v="CAEMP041"/>
    <s v="Matin Rohani"/>
    <s v="Sobeys Capital Inc."/>
    <s v="Others"/>
    <s v="NA"/>
    <d v="2024-05-01T00:00:00"/>
    <s v="Apr'24, Week 5"/>
    <s v=".NET "/>
    <m/>
    <m/>
    <m/>
    <m/>
    <m/>
    <m/>
    <s v="Build"/>
  </r>
  <r>
    <x v="4"/>
    <x v="9"/>
    <s v="ARMENIA"/>
    <s v="ARCON042"/>
    <s v="Seyedemarjan   Ahmadi"/>
    <s v="Sobeys Capital Inc."/>
    <s v="Others"/>
    <s v="NA"/>
    <d v="2024-05-09T00:00:00"/>
    <s v="May'24, Week 1"/>
    <s v="Angular"/>
    <m/>
    <m/>
    <m/>
    <m/>
    <m/>
    <m/>
    <s v="Build"/>
  </r>
  <r>
    <x v="4"/>
    <x v="9"/>
    <s v="ARMENIA"/>
    <s v="AREMP013"/>
    <s v="Tigran Khachatryan"/>
    <s v="Sobeys Capital Inc."/>
    <s v="Others"/>
    <s v="NA"/>
    <d v="2024-05-01T00:00:00"/>
    <s v="May'24, Week 1"/>
    <s v="React"/>
    <m/>
    <m/>
    <m/>
    <m/>
    <m/>
    <m/>
    <s v="Build"/>
  </r>
  <r>
    <x v="4"/>
    <x v="9"/>
    <s v="INDIA"/>
    <s v="INEMP4063"/>
    <s v="Gayathri"/>
    <s v="Un-available Pool"/>
    <s v="Un-available Pool"/>
    <s v="Un-available Pool"/>
    <d v="2024-05-02T00:00:00"/>
    <s v="Apr'24, Week 5"/>
    <s v="QA Manual"/>
    <m/>
    <m/>
    <m/>
    <m/>
    <m/>
    <m/>
    <s v="Build"/>
  </r>
  <r>
    <x v="4"/>
    <x v="9"/>
    <s v="INDIA"/>
    <s v="INEMP6555"/>
    <s v="Ranjitha K"/>
    <s v="Un-available Pool"/>
    <s v="Un-available Pool"/>
    <s v="Un-available Pool"/>
    <d v="2024-05-02T00:00:00"/>
    <s v="Apr'24, Week 5"/>
    <s v="QA Automation"/>
    <m/>
    <m/>
    <m/>
    <m/>
    <m/>
    <m/>
    <s v="Build"/>
  </r>
  <r>
    <x v="4"/>
    <x v="9"/>
    <s v="INDIA"/>
    <s v="INEMP6187"/>
    <s v="Rasika Vasant Shelke"/>
    <s v="Project AB - Corelake Product Development"/>
    <s v="Others"/>
    <s v="NA"/>
    <d v="2024-05-24T00:00:00"/>
    <s v="May'24, Week 3"/>
    <s v="Data Engineering - Spark"/>
    <m/>
    <m/>
    <m/>
    <m/>
    <m/>
    <m/>
    <s v="Connect"/>
  </r>
  <r>
    <x v="4"/>
    <x v="9"/>
    <s v="USA"/>
    <s v="USEMP905"/>
    <s v="Vikas Lamba"/>
    <s v="Integrated Home Care Services"/>
    <s v="Payer Health Technology"/>
    <s v="Health Technology"/>
    <d v="2024-05-01T00:00:00"/>
    <s v="Apr'24, Week 5"/>
    <s v="HealthRules"/>
    <m/>
    <m/>
    <m/>
    <m/>
    <m/>
    <m/>
    <s v="Build"/>
  </r>
  <r>
    <x v="4"/>
    <x v="9"/>
    <s v="INDIA"/>
    <s v="INEMP6010"/>
    <s v="Bussareddy Prajitha"/>
    <s v="CVS HEALTH"/>
    <s v="CVS"/>
    <s v="Enterprise SBU"/>
    <d v="2024-05-18T00:00:00"/>
    <s v="May'24, Week 2"/>
    <s v="Dev Ops"/>
    <m/>
    <m/>
    <m/>
    <m/>
    <m/>
    <m/>
    <s v="Build"/>
  </r>
  <r>
    <x v="4"/>
    <x v="9"/>
    <s v="USA"/>
    <s v="USEMP346"/>
    <s v="Harish Hebbar"/>
    <s v="BCBS AZ"/>
    <s v="Payer East"/>
    <s v="Enterprise SBU"/>
    <d v="2024-05-13T00:00:00"/>
    <s v="May'24, Week 2"/>
    <s v=".NET"/>
    <m/>
    <m/>
    <m/>
    <m/>
    <m/>
    <m/>
    <s v="Build"/>
  </r>
  <r>
    <x v="4"/>
    <x v="9"/>
    <s v="USA"/>
    <s v="USEMP887"/>
    <s v="Janmajaya (JJ) Kailash"/>
    <s v="CVS HEALTH"/>
    <s v="CVS"/>
    <s v="Enterprise SBU"/>
    <d v="2024-05-18T00:00:00"/>
    <s v="May'24, Week 2"/>
    <s v="DLE Python"/>
    <m/>
    <m/>
    <m/>
    <m/>
    <m/>
    <m/>
    <s v="Connect"/>
  </r>
  <r>
    <x v="4"/>
    <x v="9"/>
    <s v="MEXICO"/>
    <s v="MXEMP009"/>
    <s v="Juan Manuel Carrillo Moreno"/>
    <s v="CVS HEALTH"/>
    <s v="CVS"/>
    <s v="Enterprise SBU"/>
    <d v="2024-05-18T00:00:00"/>
    <s v="May'24, Week 2"/>
    <s v="Dev Ops"/>
    <m/>
    <m/>
    <m/>
    <m/>
    <m/>
    <m/>
    <s v="Build"/>
  </r>
  <r>
    <x v="4"/>
    <x v="9"/>
    <s v="INDIA"/>
    <s v="INEMP2104"/>
    <s v="Sowmya Rathnakumar"/>
    <s v="Finvi"/>
    <s v="Payer Health Tech"/>
    <s v="Tech SBU"/>
    <d v="2024-05-01T00:00:00"/>
    <s v="Apr'24, Week 5"/>
    <s v="QA Manual"/>
    <m/>
    <m/>
    <m/>
    <m/>
    <m/>
    <m/>
    <s v="Build"/>
  </r>
  <r>
    <x v="4"/>
    <x v="9"/>
    <s v="INDIA"/>
    <s v="INEMP5467"/>
    <s v="Ankit Raheja"/>
    <s v="Sobeys Capital Inc."/>
    <s v="Others"/>
    <s v="NA"/>
    <d v="2024-05-01T00:00:00"/>
    <s v="May'24, Week 1"/>
    <s v=".NET"/>
    <m/>
    <m/>
    <m/>
    <m/>
    <m/>
    <m/>
    <s v="Build"/>
  </r>
  <r>
    <x v="4"/>
    <x v="9"/>
    <s v="INDIA"/>
    <s v="INEMP5840"/>
    <s v="Atul Kumar Jha"/>
    <s v="Sobeys Capital Inc."/>
    <s v="Others"/>
    <s v="NA"/>
    <d v="2024-05-01T00:00:00"/>
    <s v="May'24, Week 1"/>
    <s v="React"/>
    <m/>
    <m/>
    <m/>
    <m/>
    <m/>
    <m/>
    <s v="Build"/>
  </r>
  <r>
    <x v="4"/>
    <x v="9"/>
    <s v="INDIA"/>
    <s v="INEMP7310"/>
    <s v="Dipendra Singh"/>
    <s v="Sobeys Capital Inc."/>
    <s v="Others"/>
    <s v="NA"/>
    <d v="2024-05-09T00:00:00"/>
    <s v="Apr'24, Week 5"/>
    <s v="React"/>
    <m/>
    <m/>
    <m/>
    <m/>
    <m/>
    <m/>
    <s v="Build"/>
  </r>
  <r>
    <x v="4"/>
    <x v="9"/>
    <s v="INDIA"/>
    <s v="INEMP4886"/>
    <s v="Swagatika Mishra"/>
    <s v="Sobeys Capital Inc."/>
    <s v="Others"/>
    <s v="NA"/>
    <d v="2024-05-01T00:00:00"/>
    <s v="May'24, Week 1"/>
    <s v="React"/>
    <m/>
    <m/>
    <m/>
    <m/>
    <m/>
    <m/>
    <s v="Build"/>
  </r>
  <r>
    <x v="4"/>
    <x v="9"/>
    <s v="INDIA"/>
    <s v="INEMP5666"/>
    <s v="Tanvi Rathee"/>
    <s v="Sobeys Capital Inc."/>
    <s v="Others"/>
    <s v="NA"/>
    <d v="2024-05-09T00:00:00"/>
    <s v="Apr'24, Week 5"/>
    <s v="QA Automation"/>
    <m/>
    <m/>
    <m/>
    <m/>
    <m/>
    <m/>
    <s v="Build"/>
  </r>
  <r>
    <x v="4"/>
    <x v="9"/>
    <s v="USA"/>
    <s v="USEMP622"/>
    <s v="Roja Maram Pothuganti"/>
    <s v="Integrated Home Care Services"/>
    <s v="Payer Health Technology"/>
    <s v="Health Technology"/>
    <d v="2024-05-01T00:00:00"/>
    <s v="Apr'24, Week 5"/>
    <s v="QA Manual"/>
    <m/>
    <m/>
    <m/>
    <m/>
    <m/>
    <m/>
    <s v="Build"/>
  </r>
  <r>
    <x v="4"/>
    <x v="9"/>
    <s v="USA"/>
    <s v="USEMP916"/>
    <s v="Rishi Vasistha"/>
    <s v="CVS HEALTH"/>
    <s v="CVS"/>
    <s v="Enterprise SBU"/>
    <d v="2024-05-13T00:00:00"/>
    <s v="May'24, Week 2"/>
    <s v="Cloud Ops - AWS, Azure, or GCP"/>
    <m/>
    <m/>
    <m/>
    <m/>
    <m/>
    <m/>
    <s v="Connect"/>
  </r>
  <r>
    <x v="4"/>
    <x v="9"/>
    <s v="INDIA"/>
    <s v="INEMP7311"/>
    <s v="Jwelisha Parida"/>
    <s v="Lumeris"/>
    <s v="Payer West"/>
    <s v="Enterprise SBU"/>
    <d v="2024-05-28T00:00:00"/>
    <s v="May'24, Week 4"/>
    <s v="QA Automation"/>
    <m/>
    <m/>
    <m/>
    <m/>
    <m/>
    <m/>
    <s v="Build"/>
  </r>
  <r>
    <x v="4"/>
    <x v="9"/>
    <s v="USA"/>
    <s v="USEMP713"/>
    <s v="Kanhaiya Kumar"/>
    <s v="Verisma"/>
    <s v="ProviderTech"/>
    <s v="Tech SBU"/>
    <d v="2024-05-08T00:00:00"/>
    <s v="May'24, Week 1"/>
    <s v="Project Management(Consulting)"/>
    <s v=" "/>
    <s v=" "/>
    <s v=" "/>
    <s v=" "/>
    <s v=" "/>
    <s v=" "/>
    <s v="Build"/>
  </r>
  <r>
    <x v="4"/>
    <x v="9"/>
    <s v="INDIA"/>
    <s v="INEMP6781"/>
    <s v="Sivamadhavarao Rajulapati"/>
    <s v="PricewaterhouseCoopers LLP"/>
    <s v="Others"/>
    <s v="NA"/>
    <d v="2024-05-15T00:00:00"/>
    <s v="May'23, Week 2"/>
    <s v=".NET"/>
    <m/>
    <m/>
    <m/>
    <m/>
    <m/>
    <m/>
    <s v="Build"/>
  </r>
  <r>
    <x v="4"/>
    <x v="9"/>
    <s v="INDIA"/>
    <s v="INEMP6819"/>
    <s v="Syed Aamer Syed Akber"/>
    <s v="PricewaterhouseCoopers LLP"/>
    <s v="Others"/>
    <s v="NA"/>
    <d v="2024-05-15T00:00:00"/>
    <s v="May'23, Week 2"/>
    <s v=".NET"/>
    <m/>
    <m/>
    <m/>
    <m/>
    <m/>
    <m/>
    <s v="Build"/>
  </r>
  <r>
    <x v="4"/>
    <x v="9"/>
    <s v="INDIA"/>
    <s v="INEMP1801"/>
    <s v="Giriraj Samudrala"/>
    <s v="Cytel"/>
    <s v="Life Sciences Health Tech"/>
    <s v="Tech SBU"/>
    <d v="2024-05-17T00:00:00"/>
    <s v="May'23, Week 2"/>
    <s v="QA Manual"/>
    <m/>
    <m/>
    <m/>
    <m/>
    <m/>
    <m/>
    <s v="Build"/>
  </r>
  <r>
    <x v="4"/>
    <x v="9"/>
    <s v="INDIA"/>
    <s v="INEMP3420"/>
    <s v="Manujamba Thondala Krishne"/>
    <s v="Cytel"/>
    <s v="Life Sciences Health Tech"/>
    <s v="Tech SBU"/>
    <d v="2024-05-17T00:00:00"/>
    <s v="May'23, Week 2"/>
    <s v="QA Manual"/>
    <m/>
    <m/>
    <m/>
    <m/>
    <m/>
    <m/>
    <s v="Build"/>
  </r>
  <r>
    <x v="4"/>
    <x v="9"/>
    <s v="ARMENIA"/>
    <s v="ARCON042"/>
    <s v="Seyedemarjan   Ahmadi"/>
    <s v="Sobeys Capital Inc."/>
    <s v="Others"/>
    <s v="NA"/>
    <d v="2024-05-18T00:00:00"/>
    <s v="May'24, Week 1"/>
    <s v="Angular"/>
    <s v=" "/>
    <s v=" "/>
    <s v=" "/>
    <s v=" "/>
    <s v=" "/>
    <s v=" "/>
    <s v="Build"/>
  </r>
  <r>
    <x v="4"/>
    <x v="9"/>
    <s v="USA"/>
    <s v="USEMP912"/>
    <s v="Harish Marineni"/>
    <s v="Integrated Home Care Services"/>
    <s v="Payer Health Technology"/>
    <s v="Health Technology"/>
    <d v="2024-05-06T00:00:00"/>
    <s v="May'24, Week 1"/>
    <s v="MSBI"/>
    <m/>
    <m/>
    <m/>
    <m/>
    <m/>
    <m/>
    <s v="Connect"/>
  </r>
  <r>
    <x v="4"/>
    <x v="9"/>
    <s v="INDIA"/>
    <s v="INEMP6926"/>
    <s v="V Sreecharan Reddy"/>
    <s v="Finvi"/>
    <s v="Payer Health Tech"/>
    <s v="Tech SBU"/>
    <d v="2024-05-22T00:00:00"/>
    <s v="May'24, Week 3"/>
    <s v="React"/>
    <m/>
    <m/>
    <m/>
    <m/>
    <m/>
    <m/>
    <s v="Build"/>
  </r>
  <r>
    <x v="4"/>
    <x v="9"/>
    <s v="INDIA"/>
    <s v="INEMP2596"/>
    <s v="Nayan Soni"/>
    <s v="Un-available Pool"/>
    <s v="Un-available Pool"/>
    <s v="Un-available Pool"/>
    <d v="2024-05-15T00:00:00"/>
    <s v="May'23, Week 2"/>
    <s v="QA Automation"/>
    <m/>
    <m/>
    <m/>
    <m/>
    <m/>
    <m/>
    <s v="Build"/>
  </r>
  <r>
    <x v="4"/>
    <x v="9"/>
    <s v="INDIA"/>
    <s v="INEMP7468"/>
    <s v="Panyam Praveena"/>
    <s v="Proactive Hire"/>
    <s v="Proactive Hire"/>
    <s v="Proactive Hire"/>
    <d v="2024-05-20T00:00:00"/>
    <s v="May'23, Week 3"/>
    <s v="Snowflake"/>
    <m/>
    <m/>
    <m/>
    <m/>
    <m/>
    <m/>
    <s v="Connect"/>
  </r>
  <r>
    <x v="4"/>
    <x v="9"/>
    <s v="CANADA"/>
    <s v="CAEMP024"/>
    <s v="Sohail Hanif"/>
    <s v="KOHLER "/>
    <s v="Health Technology"/>
    <s v="Health Technology"/>
    <d v="2024-05-22T00:00:00"/>
    <s v="May'23, Week 3"/>
    <s v=".NET"/>
    <m/>
    <m/>
    <m/>
    <m/>
    <m/>
    <m/>
    <s v="Build"/>
  </r>
  <r>
    <x v="4"/>
    <x v="9"/>
    <s v="INDIA"/>
    <s v="INEMP6335"/>
    <s v="Meenakshi Muthu"/>
    <s v="CDR Projects"/>
    <s v="CDR"/>
    <s v="CDR"/>
    <d v="2024-05-23T00:00:00"/>
    <s v="May'23, Week 3"/>
    <s v="Intersystems"/>
    <m/>
    <m/>
    <m/>
    <m/>
    <m/>
    <m/>
    <s v="Build"/>
  </r>
  <r>
    <x v="4"/>
    <x v="9"/>
    <s v="INDIA"/>
    <s v="INEMP6629"/>
    <s v="Pradip Kumar Kundu"/>
    <s v="ARC"/>
    <s v="NA"/>
    <s v="NA"/>
    <d v="2024-05-27T00:00:00"/>
    <s v="May'23, Week 4"/>
    <s v="QA Manual"/>
    <m/>
    <m/>
    <m/>
    <m/>
    <m/>
    <m/>
    <s v="Build"/>
  </r>
  <r>
    <x v="4"/>
    <x v="9"/>
    <s v="INDIA"/>
    <s v="INEMP5654"/>
    <s v="Sumeet Mehta"/>
    <s v="Design-Led Engineering"/>
    <s v="NA"/>
    <s v="NA"/>
    <d v="2024-05-20T00:00:00"/>
    <s v="May'23, Week 3"/>
    <s v="Product Management(Consulting)"/>
    <m/>
    <m/>
    <m/>
    <m/>
    <m/>
    <m/>
    <s v="Design"/>
  </r>
  <r>
    <x v="4"/>
    <x v="9"/>
    <s v="INDIA"/>
    <s v="INEMP7264"/>
    <s v="Lavanya Balireddy"/>
    <s v="Un-available Pool"/>
    <s v="Un-available Pool"/>
    <s v="Un-available Pool"/>
    <d v="2024-05-27T00:00:00"/>
    <s v="May'23, Week 4"/>
    <s v="IBM Integration Bus"/>
    <m/>
    <m/>
    <m/>
    <m/>
    <m/>
    <m/>
    <s v="Connect"/>
  </r>
  <r>
    <x v="4"/>
    <x v="9"/>
    <s v="INDIA"/>
    <s v="INEMP2437"/>
    <s v="Sushmita Dube"/>
    <s v="QMC"/>
    <s v="Others"/>
    <s v="NA"/>
    <d v="2024-05-25T00:00:00"/>
    <s v="May'23, Week 3"/>
    <s v="ASP.NET"/>
    <m/>
    <m/>
    <m/>
    <m/>
    <m/>
    <m/>
    <s v="Build"/>
  </r>
  <r>
    <x v="4"/>
    <x v="9"/>
    <s v="INDIA"/>
    <s v="INEMP7304"/>
    <s v="Nitin V"/>
    <s v="Uprise Health"/>
    <s v="ProviderTech"/>
    <s v="Tech SBU"/>
    <d v="2024-05-16T00:00:00"/>
    <s v="May'23, Week 2"/>
    <s v="PostGreSQL"/>
    <m/>
    <m/>
    <m/>
    <m/>
    <m/>
    <m/>
    <s v="Connect"/>
  </r>
  <r>
    <x v="4"/>
    <x v="9"/>
    <s v="INDIA"/>
    <s v="INEMP7246"/>
    <s v="Preetam Dwivedi"/>
    <s v="Uprise Health"/>
    <s v="ProviderTech"/>
    <s v="Tech SBU"/>
    <d v="2024-05-16T00:00:00"/>
    <s v="May'23, Week 2"/>
    <s v="PostgreSQL"/>
    <m/>
    <m/>
    <m/>
    <m/>
    <m/>
    <m/>
    <s v="Connect"/>
  </r>
  <r>
    <x v="4"/>
    <x v="9"/>
    <s v="INDIA"/>
    <s v="INEMP7266"/>
    <s v="Saurabh Malhotra"/>
    <s v="Uprise Health"/>
    <s v="ProviderTech"/>
    <s v="Tech SBU"/>
    <d v="2024-05-16T00:00:00"/>
    <s v="May'23, Week 2"/>
    <s v="Informatica"/>
    <m/>
    <m/>
    <m/>
    <m/>
    <m/>
    <m/>
    <s v="Connect"/>
  </r>
  <r>
    <x v="4"/>
    <x v="9"/>
    <s v="INDIA"/>
    <s v="INEMP5535"/>
    <s v="Kimmi Kumari"/>
    <s v="IQVIA"/>
    <s v="Life Sciences Enterprise"/>
    <s v="Enterprise SBU"/>
    <d v="2024-05-30T00:00:00"/>
    <s v="May'23, Week 4"/>
    <s v=".NET"/>
    <m/>
    <m/>
    <m/>
    <m/>
    <m/>
    <m/>
    <s v="Build"/>
  </r>
  <r>
    <x v="4"/>
    <x v="9"/>
    <s v="INDIA"/>
    <s v="INEMP7098"/>
    <s v="Sri Balaji Sampathkumar"/>
    <s v="IQVIA"/>
    <s v="Life Sciences Enterprise"/>
    <s v="Enterprise SBU"/>
    <d v="2024-05-30T00:00:00"/>
    <s v="May'23, Week 4"/>
    <s v="React"/>
    <m/>
    <m/>
    <m/>
    <m/>
    <m/>
    <m/>
    <s v="Build"/>
  </r>
  <r>
    <x v="4"/>
    <x v="9"/>
    <s v="INDIA"/>
    <s v="INEMP4689"/>
    <s v="Thakkelapati Vamsi"/>
    <s v="Datavant"/>
    <s v="Life Sciences Health Tech"/>
    <s v="Tech SBU"/>
    <d v="2024-05-30T00:00:00"/>
    <s v="May'23, Week 4"/>
    <s v="UI Path"/>
    <m/>
    <m/>
    <m/>
    <m/>
    <m/>
    <m/>
    <s v="Connect"/>
  </r>
  <r>
    <x v="4"/>
    <x v="9"/>
    <s v="INDIA"/>
    <s v="INEMP7479"/>
    <s v="Md Tofique Azad"/>
    <s v="Proactive Hire"/>
    <s v="Proactive Hire"/>
    <s v="Proactive Hire"/>
    <d v="2024-05-30T00:00:00"/>
    <s v="May'23, Week 4"/>
    <s v="Azure Data Factory"/>
    <m/>
    <m/>
    <m/>
    <m/>
    <m/>
    <m/>
    <s v="Connect"/>
  </r>
  <r>
    <x v="4"/>
    <x v="2"/>
    <s v="INDIA"/>
    <s v="INEMP1801"/>
    <s v="Giriraj Samudrala"/>
    <s v="Cytel"/>
    <s v="Life Sciences Health Tech"/>
    <s v="Tech SBU"/>
    <d v="2024-01-01T00:00:00"/>
    <s v="Jan'24, Week 1"/>
    <s v="QA Manual"/>
    <d v="2024-05-02T00:00:00"/>
    <s v="Apr'24, Week 5"/>
    <s v="Cytel"/>
    <s v="Life Sciences Health Tech"/>
    <s v="Tech SBU"/>
    <s v="Non Billable"/>
    <s v="Build"/>
  </r>
  <r>
    <x v="4"/>
    <x v="2"/>
    <s v="INDIA"/>
    <s v="INEMP3420"/>
    <s v="Manujamba Thondala Krishne"/>
    <s v="CVS HEALTH"/>
    <s v="CVS"/>
    <s v="Enterprise SBU"/>
    <d v="2024-02-20T00:00:00"/>
    <s v="Feb'24, Week 1"/>
    <s v="QA Manual"/>
    <d v="2024-05-02T00:00:00"/>
    <s v="Apr'24, Week 5"/>
    <s v="Cytel"/>
    <s v="Life Sciences Health Tech"/>
    <s v="Tech SBU"/>
    <s v="Non Billable"/>
    <s v="Build"/>
  </r>
  <r>
    <x v="4"/>
    <x v="2"/>
    <s v="INDIA"/>
    <s v="INEMP7416"/>
    <s v="Naveen Kumar T M"/>
    <s v="Integrated Home Care Services"/>
    <s v="Payer Health Technology"/>
    <s v="Health Technology"/>
    <d v="2024-05-01T00:00:00"/>
    <s v="Apr'24, Week 5"/>
    <s v="Java"/>
    <d v="2024-05-01T00:00:00"/>
    <s v="Apr'24, Week 5"/>
    <s v="Medidata"/>
    <s v="Life Sciences Health Tech"/>
    <s v="Tech SBU"/>
    <s v="Billable"/>
    <s v="Build"/>
  </r>
  <r>
    <x v="4"/>
    <x v="2"/>
    <s v="INDIA"/>
    <s v="INEMP6458"/>
    <s v="Baby Attraction"/>
    <s v="Project AB - Corelake Product Development"/>
    <s v="Others"/>
    <s v="NA"/>
    <d v="2024-05-06T00:00:00"/>
    <s v="May'24, Week 1"/>
    <s v="Data Engineering - Spark"/>
    <d v="2024-05-06T00:00:00"/>
    <s v="May'24, Week 1"/>
    <s v="Elevance Health"/>
    <s v="Payer East"/>
    <s v="Enterprise"/>
    <s v="Billable"/>
    <s v="Connect"/>
  </r>
  <r>
    <x v="4"/>
    <x v="2"/>
    <s v="INDIA"/>
    <s v="INEMP6716"/>
    <s v="Chimalamarri Panakala Reddy"/>
    <s v="CVS HEALTH"/>
    <s v="CVS"/>
    <s v="Enterprise SBU"/>
    <d v="2024-03-16T00:00:00"/>
    <s v="Mar'24, Week 2"/>
    <s v=".NET"/>
    <d v="2024-05-06T00:00:00"/>
    <s v="May'24, Week 1"/>
    <s v="IQVIA"/>
    <s v="Life Sciences Enterprise"/>
    <s v="Enterprise SBU"/>
    <s v="Billable"/>
    <s v="Build"/>
  </r>
  <r>
    <x v="4"/>
    <x v="2"/>
    <s v="INDIA"/>
    <s v="INEMP5539"/>
    <s v="Krishna Mohan Tiwari"/>
    <s v="R1"/>
    <s v="Payer Health Tech"/>
    <s v="Tech SBU"/>
    <d v="2024-04-01T00:00:00"/>
    <s v="Aprr'24, Week 1"/>
    <s v=".NET"/>
    <d v="2024-05-06T00:00:00"/>
    <s v="May'24, Week 1"/>
    <s v="IQVIA"/>
    <s v="Life Sciences Enterprise"/>
    <s v="Enterprise SBU"/>
    <s v="Billable"/>
    <s v="Build"/>
  </r>
  <r>
    <x v="4"/>
    <x v="2"/>
    <s v="INDIA"/>
    <s v="INEMP7448"/>
    <s v="Mithra  R"/>
    <s v="Proactive Hire"/>
    <s v="Proactive Hire"/>
    <s v="Proactive Hire"/>
    <d v="2024-04-11T00:00:00"/>
    <s v="Apr'24, Week 2"/>
    <s v="UX Design"/>
    <d v="2024-05-06T00:00:00"/>
    <s v="May'24, Week 1"/>
    <s v="Finvi"/>
    <s v="Payer Health Tech"/>
    <s v="Tech SBU"/>
    <s v="Billable"/>
    <s v="Design"/>
  </r>
  <r>
    <x v="4"/>
    <x v="2"/>
    <s v="INDIA"/>
    <s v="INEMP1832"/>
    <s v="Sankaraiah Beedana"/>
    <s v="Neighborhood Health Plan of Rhode Island"/>
    <s v="Payer East"/>
    <s v="Enterprise SBU"/>
    <d v="2024-01-01T00:00:00"/>
    <s v="Jan'24, Week 1"/>
    <s v="QA Manual"/>
    <d v="2024-05-06T00:00:00"/>
    <s v="May'24, Week 1"/>
    <s v="Neighborhood Health Plan of Rhode Island"/>
    <s v="Payer East"/>
    <s v="Enterprise"/>
    <s v="Non Billable"/>
    <s v="Build"/>
  </r>
  <r>
    <x v="4"/>
    <x v="2"/>
    <s v="INDIA"/>
    <s v="INEMP6780"/>
    <s v="Modupalli Lavanya"/>
    <s v="Un-available Pool"/>
    <s v="Un-available Pool"/>
    <s v="Un-available Pool"/>
    <d v="2024-05-02T00:00:00"/>
    <s v="Apr'24, Week 5"/>
    <s v="QA Automation"/>
    <d v="2024-05-06T00:00:00"/>
    <s v="May'24, Week 1"/>
    <s v="Neighborhood Health Plan of Rhode Island"/>
    <s v="Payer East"/>
    <s v="Enterprise"/>
    <s v="Non Billable"/>
    <s v="Build"/>
  </r>
  <r>
    <x v="4"/>
    <x v="2"/>
    <s v="INDIA"/>
    <s v="INEMP6809"/>
    <s v="Suresh Kumar"/>
    <s v="Finvi"/>
    <s v="Payer Health Tech"/>
    <s v="Tech SBU"/>
    <d v="2024-04-11T00:00:00"/>
    <s v="Apr'24, Week 2"/>
    <s v="Java"/>
    <d v="2024-05-07T00:00:00"/>
    <s v="May'24, Week 1"/>
    <s v="Datavant"/>
    <s v="Life Sciences Health Tech"/>
    <s v="Tech SBU"/>
    <s v="Non Billable"/>
    <s v="Build"/>
  </r>
  <r>
    <x v="4"/>
    <x v="2"/>
    <s v="USA"/>
    <s v="USEMP320"/>
    <s v="Muralidhar Lingala"/>
    <s v="ELEVANCE"/>
    <s v="Payer East"/>
    <s v="Payer Enterprise"/>
    <d v="2024-04-08T00:00:00"/>
    <s v="Apr'24, Week 2"/>
    <s v="Pentaho, ETL, SQL"/>
    <d v="2024-05-06T00:00:00"/>
    <s v="May'24, Week 1"/>
    <s v="CVS Health"/>
    <s v="CVS Health"/>
    <s v="Enterprise SBU"/>
    <s v="Billable"/>
    <s v="Connect"/>
  </r>
  <r>
    <x v="4"/>
    <x v="2"/>
    <s v="USA"/>
    <s v="USEMP885"/>
    <s v="Sridhar Lanka"/>
    <s v="CVS HEALTH"/>
    <s v="CVS"/>
    <s v="Enterprise SBU"/>
    <d v="2024-04-25T00:00:00"/>
    <s v="Apr'24, Week 4"/>
    <s v="Pentaho, ETL, SQL"/>
    <d v="2024-05-07T00:00:00"/>
    <s v="May'24, Week 1"/>
    <s v="Datavant"/>
    <s v="Life Sciences Health Tech"/>
    <s v="Tech SBU"/>
    <s v="Billable"/>
    <s v="Connect"/>
  </r>
  <r>
    <x v="4"/>
    <x v="2"/>
    <s v="INDIA"/>
    <s v="INEMP6666"/>
    <s v="Akshay Kumar A J"/>
    <s v="CVS HEALTH"/>
    <s v="CVS"/>
    <s v="Enterprise SBU"/>
    <d v="2024-03-23T00:00:00"/>
    <s v="Mar'24, Week 3"/>
    <s v="Python"/>
    <d v="2024-05-08T00:00:00"/>
    <s v="May'24, Week 1"/>
    <s v="Community Health Systems, Inc."/>
    <s v="Provider Enterprise"/>
    <s v="Provider Enterprise"/>
    <s v="Non Billable"/>
    <s v="Build"/>
  </r>
  <r>
    <x v="4"/>
    <x v="2"/>
    <s v="INDIA"/>
    <s v="INEMP6392"/>
    <s v="Ramavath Muni Swami Naik"/>
    <s v="CVS HEALTH"/>
    <s v="CVS"/>
    <s v="Enterprise SBU"/>
    <d v="2024-02-20T00:00:00"/>
    <s v="Feb'24, Week 1"/>
    <s v="Automation Anywhere"/>
    <d v="2024-05-08T00:00:00"/>
    <s v="May'24, Week 1"/>
    <s v="BCBS AZ"/>
    <s v="Payer East"/>
    <s v="Enterprise"/>
    <s v="Billable"/>
    <s v="Build"/>
  </r>
  <r>
    <x v="4"/>
    <x v="2"/>
    <s v="INDIA"/>
    <s v="INEMP5791"/>
    <s v="Prabagaran Velumani"/>
    <s v="Waystar"/>
    <s v="Payer Health Tech"/>
    <s v="Tech SBU"/>
    <d v="2024-02-17T00:00:00"/>
    <s v="Feb'24, Week 2"/>
    <s v="QA Automation"/>
    <d v="2024-05-10T00:00:00"/>
    <s v="May'24, Week 1"/>
    <s v="Gainwell Technologies"/>
    <s v="Payer Health Tech"/>
    <s v="Tech SBU"/>
    <s v="Billable"/>
    <s v="Build"/>
  </r>
  <r>
    <x v="4"/>
    <x v="2"/>
    <s v="INDIA"/>
    <s v="INEMP6045"/>
    <s v="M D Vijay Swaroop"/>
    <s v="Finvi"/>
    <s v="Payer Health Tech"/>
    <s v="Tech SBU"/>
    <d v="2024-04-01T00:00:00"/>
    <s v="Aprr'24, Week 1"/>
    <s v="QA Manual"/>
    <d v="2024-05-10T00:00:00"/>
    <s v="May'24, Week 1"/>
    <s v="Gainwell Technologies"/>
    <s v="Payer Health Tech"/>
    <s v="Tech SBU"/>
    <s v="Billable"/>
    <s v="Build"/>
  </r>
  <r>
    <x v="4"/>
    <x v="2"/>
    <s v="INDIA"/>
    <s v="INEMP7292"/>
    <s v="Sinduja  B"/>
    <s v="Finvi"/>
    <s v="Payer Health Tech"/>
    <s v="Tech SBU"/>
    <d v="2024-04-11T00:00:00"/>
    <s v="Apr'24, Week 2"/>
    <s v="Security Testing"/>
    <d v="2024-05-10T00:00:00"/>
    <s v="May'24, Week 1"/>
    <s v="Gainwell Technologies"/>
    <s v="Payer Health Tech"/>
    <s v="Tech SBU"/>
    <s v="Billable"/>
    <s v="Build"/>
  </r>
  <r>
    <x v="4"/>
    <x v="2"/>
    <s v="INDIA"/>
    <s v="INEMP7288"/>
    <s v="Nagavijay Sivakumar"/>
    <s v="Finvi"/>
    <s v="Payer Health Tech"/>
    <s v="Tech SBU"/>
    <d v="2024-05-01T00:00:00"/>
    <s v="Apr'24, Week 5"/>
    <s v="Java"/>
    <d v="2024-05-01T00:00:00"/>
    <s v="Apr'24, Week 5"/>
    <s v="CVS Health"/>
    <s v="CVS Health"/>
    <s v="Enterprise SBU"/>
    <s v="Non Billable"/>
    <s v="Build"/>
  </r>
  <r>
    <x v="4"/>
    <x v="2"/>
    <s v="INDIA"/>
    <s v="INEMP6980"/>
    <s v="Suman Burnwal"/>
    <s v="CVS HEALTH"/>
    <s v="CVS"/>
    <s v="Enterprise SBU"/>
    <d v="2024-04-25T00:00:00"/>
    <s v="Apr'24, Week 4"/>
    <s v="MySQL"/>
    <d v="2024-05-09T00:00:00"/>
    <s v="May'24, Week 1"/>
    <s v="CVS Health"/>
    <s v="CVS Health"/>
    <s v="Enterprise SBU"/>
    <s v="Billable"/>
    <s v="Connect"/>
  </r>
  <r>
    <x v="4"/>
    <x v="2"/>
    <s v="INDIA"/>
    <s v="INEMP5271"/>
    <s v="Nilesh Sudam Bandgar"/>
    <s v="Prime Therapeutics"/>
    <s v="Payer Enterprise"/>
    <s v="Enterprise SBU"/>
    <d v="2024-05-01T00:00:00"/>
    <s v="Apr'24, Week 5"/>
    <s v="Healthcare Consultant"/>
    <d v="2024-05-01T00:00:00"/>
    <s v="Apr'24, Week 5"/>
    <s v="Gainwell Technologies"/>
    <s v="Payer Health Tech"/>
    <s v="Tech SBU"/>
    <s v="Billable"/>
    <s v="Build"/>
  </r>
  <r>
    <x v="4"/>
    <x v="2"/>
    <s v="INDIA"/>
    <s v="INEMP2695"/>
    <s v="Gaurav Srivastava"/>
    <s v="Finvi"/>
    <s v="Payer Health Tech"/>
    <s v="Tech SBU"/>
    <d v="2024-04-11T00:00:00"/>
    <s v="Apr'24, Week 2"/>
    <s v="QA Automation"/>
    <d v="2024-05-09T00:00:00"/>
    <s v="May'24, Week 1"/>
    <s v="Benevis"/>
    <s v="NA"/>
    <s v="Provider Health Technology"/>
    <s v="Billable"/>
    <s v="Build"/>
  </r>
  <r>
    <x v="4"/>
    <x v="2"/>
    <s v="USA"/>
    <s v="USEMP922"/>
    <s v="Vishesh Bhawsar"/>
    <s v="Prime Therapeutics"/>
    <s v="Payer Enterprise"/>
    <s v="Enterprise SBU"/>
    <d v="2024-05-01T00:00:00"/>
    <s v="Apr'24, Week 5"/>
    <s v=".NET"/>
    <d v="2024-05-13T00:00:00"/>
    <s v="May'24, Week 2"/>
    <s v="Quick Med Claims"/>
    <s v="Provider Health Tech"/>
    <s v="Tech SBU"/>
    <s v="Billable"/>
    <s v="Build"/>
  </r>
  <r>
    <x v="4"/>
    <x v="2"/>
    <s v="INDIA"/>
    <s v="INEMP5474"/>
    <s v="Arunima Gururani"/>
    <s v="R1"/>
    <s v="Payer Health Tech"/>
    <s v="Tech SBU"/>
    <d v="2024-05-16T00:00:00"/>
    <s v="May'24, Week 2"/>
    <s v="QA Manual"/>
    <d v="2024-05-16T00:00:00"/>
    <s v="May'24, Week 2"/>
    <s v="Datavant"/>
    <s v="Life Sciences Health Technology"/>
    <s v="Health Technology"/>
    <s v="Billable"/>
    <s v="Build"/>
  </r>
  <r>
    <x v="4"/>
    <x v="2"/>
    <s v="INDIA"/>
    <s v="INEMP7225"/>
    <s v="Bakkisetty Balaji"/>
    <s v="CVS HEALTH"/>
    <s v="CVS"/>
    <s v="Enterprise SBU"/>
    <d v="2024-04-25T00:00:00"/>
    <s v="Apr'24, Week 4"/>
    <s v="MSBI"/>
    <d v="2024-05-09T00:00:00"/>
    <s v="May'24, Week 1"/>
    <s v="Verisma"/>
    <s v="ProviderTech"/>
    <s v="Tech SBU"/>
    <s v="Billable"/>
    <s v="Connect"/>
  </r>
  <r>
    <x v="4"/>
    <x v="2"/>
    <s v="CANADA"/>
    <s v="CACON106"/>
    <s v="Xavier Coiffic"/>
    <s v="Integrated Home Care Services"/>
    <s v="PayerTech"/>
    <s v="Tech SBU"/>
    <d v="2024-02-01T00:00:00"/>
    <s v="Jan'24, Week 5"/>
    <s v="UX Design"/>
    <d v="2024-05-01T00:00:00"/>
    <s v="Apr'24, Week 5"/>
    <s v="Integrated Home Care Services"/>
    <s v="PayerTech"/>
    <s v="Tech SBU"/>
    <s v="Billable"/>
    <s v="Design"/>
  </r>
  <r>
    <x v="4"/>
    <x v="2"/>
    <s v="INDIA"/>
    <s v="INEMP7453"/>
    <s v="Shubham Singh"/>
    <s v="Proactive Hire"/>
    <s v="Proactive Hire"/>
    <s v="Proactive Hire"/>
    <d v="2024-04-15T00:00:00"/>
    <s v="Apr'24, Week 3"/>
    <s v="Java"/>
    <d v="2024-05-15T00:00:00"/>
    <s v="May'24, Week 2"/>
    <s v="MATRIXCARE"/>
    <s v="Others"/>
    <s v="NA"/>
    <s v="Billable"/>
    <s v="Build"/>
  </r>
  <r>
    <x v="4"/>
    <x v="2"/>
    <s v="INDIA"/>
    <s v="INEMP822"/>
    <s v="Ameer Deen Sarfu Deen"/>
    <s v="Finvi"/>
    <s v="Payer Health Tech"/>
    <s v="Tech SBU"/>
    <d v="2024-04-01T00:00:00"/>
    <s v="Aprr'24, Week 1"/>
    <s v="React"/>
    <d v="2024-05-16T00:00:00"/>
    <s v="May'24, Week 2"/>
    <s v="Sentara"/>
    <s v="Payer Enterprise"/>
    <s v="Enterprise SBU"/>
    <s v="Billable"/>
    <s v="Build"/>
  </r>
  <r>
    <x v="4"/>
    <x v="2"/>
    <s v="ARMENIA"/>
    <s v="ARCON042"/>
    <s v="Seyedemarjan   Ahmadi"/>
    <s v="Sobeys Capital Inc."/>
    <s v="Others"/>
    <s v="NA"/>
    <d v="2024-05-09T00:00:00"/>
    <s v="May'24, Week 1"/>
    <s v="Angular"/>
    <d v="2024-05-13T00:00:00"/>
    <s v="May'24, Week 2"/>
    <s v="Sobeys Capital Inc."/>
    <s v="Others"/>
    <s v="NA"/>
    <s v="Billable"/>
    <s v="Build"/>
  </r>
  <r>
    <x v="4"/>
    <x v="2"/>
    <s v="INDIA"/>
    <s v="INEMP6833"/>
    <s v="Deenbandhu Patel"/>
    <s v="R1"/>
    <s v="Payer Health Tech"/>
    <s v="Tech SBU"/>
    <d v="2024-05-16T00:00:00"/>
    <s v="May'24, Week 2"/>
    <s v=".NET"/>
    <d v="2024-05-16T00:00:00"/>
    <s v="May'24, Week 2"/>
    <s v="IQVIA"/>
    <s v="Life Sciences Enterprise"/>
    <s v="Enterprise SBU"/>
    <s v="Billable"/>
    <s v="Build"/>
  </r>
  <r>
    <x v="4"/>
    <x v="2"/>
    <s v="INDIA"/>
    <s v="INEMP5354"/>
    <s v="Bhuvaneshwari K"/>
    <s v="Humana"/>
    <s v="Payer East"/>
    <s v="Enterprise SBU"/>
    <d v="2024-05-06T00:00:00"/>
    <s v="May'24, Week 1"/>
    <s v="React"/>
    <d v="2024-05-20T00:00:00"/>
    <s v="May'24, Week 3"/>
    <s v="Cytel"/>
    <s v="Life Sciences Health Tech"/>
    <s v="Tech SBU"/>
    <s v="Billable"/>
    <s v="Build"/>
  </r>
  <r>
    <x v="4"/>
    <x v="2"/>
    <s v="INDIA"/>
    <s v="INEMP5535"/>
    <s v="Kimmi Kumari"/>
    <s v="mPulse"/>
    <s v="Payer Health Tech"/>
    <s v="Tech SBU"/>
    <d v="2024-03-23T00:00:00"/>
    <s v="Mar'24, Week 3"/>
    <s v=".NET"/>
    <d v="2024-05-20T00:00:00"/>
    <s v="May'24, Week 3"/>
    <s v="IQVIA"/>
    <s v="Life Sciences Enterprise"/>
    <s v="Enterprise SBU"/>
    <s v="Billable"/>
    <s v="Build"/>
  </r>
  <r>
    <x v="4"/>
    <x v="2"/>
    <s v="INDIA"/>
    <s v="INEMP6974"/>
    <s v="Lavanya"/>
    <s v="Cytel"/>
    <s v="Life Sciences Health Tech"/>
    <s v="Tech SBU"/>
    <d v="2024-03-01T00:00:00"/>
    <s v="Feb'24, Week 4"/>
    <s v=".NET"/>
    <d v="2024-05-20T00:00:00"/>
    <s v="May'24, Week 3"/>
    <s v="Loyal Health"/>
    <s v="Provider Health Technology"/>
    <s v="Health Technology"/>
    <s v="Billable"/>
    <s v="Build"/>
  </r>
  <r>
    <x v="4"/>
    <x v="2"/>
    <s v="INDIA"/>
    <s v="INEMP5534"/>
    <s v="Khushboo Singh"/>
    <s v="HEALTHCOMP"/>
    <s v="Payer Health Tech"/>
    <s v="Tech SBU"/>
    <d v="2024-01-04T00:00:00"/>
    <s v="Jan'24, Week 2"/>
    <s v="UX Design"/>
    <d v="2024-05-20T00:00:00"/>
    <s v="May'24, Week 3"/>
    <s v="Loyal Health"/>
    <s v="Provider Health Technology"/>
    <s v="Health Technology"/>
    <s v="Billable"/>
    <s v="Design"/>
  </r>
  <r>
    <x v="4"/>
    <x v="2"/>
    <s v="INDIA"/>
    <s v="INEMP6139"/>
    <s v="N H Sindhuri"/>
    <s v="Waystar"/>
    <s v="Payer Health Tech"/>
    <s v="Tech SBU"/>
    <d v="2024-02-17T00:00:00"/>
    <s v="Feb'24, Week 2"/>
    <s v="QA Automation"/>
    <d v="2024-05-20T00:00:00"/>
    <s v="May'24, Week 3"/>
    <s v="Loyal Health"/>
    <s v="Provider Health Technology"/>
    <s v="Health Technology"/>
    <s v="Billable"/>
    <s v="Build"/>
  </r>
  <r>
    <x v="4"/>
    <x v="2"/>
    <s v="INDIA"/>
    <s v="INEMP5335"/>
    <s v="Vandana K"/>
    <s v="ONLIFE HEALTH"/>
    <s v="Payer West"/>
    <s v="Enterprise SBU"/>
    <d v="2024-02-22T00:00:00"/>
    <s v="Feb'24, Week 3"/>
    <s v="Angular"/>
    <d v="2024-05-20T00:00:00"/>
    <s v="May'24, Week 3"/>
    <s v="Loyal Health"/>
    <s v="Provider Health Technology"/>
    <s v="Health Technology"/>
    <s v="Billable"/>
    <s v="Build"/>
  </r>
  <r>
    <x v="4"/>
    <x v="2"/>
    <s v="INDIA"/>
    <s v="INEMP6453"/>
    <s v="Thatipamula Shivani"/>
    <s v="CVS HEALTH"/>
    <s v="CVS"/>
    <s v="Enterprise SBU"/>
    <d v="2024-02-20T00:00:00"/>
    <s v="Feb'24, Week 1"/>
    <s v=".NET"/>
    <d v="2024-05-20T00:00:00"/>
    <s v="May'24, Week 3"/>
    <s v="Loyal Health"/>
    <s v="Provider Health Technology"/>
    <s v="Health Technology"/>
    <s v="Billable"/>
    <s v="Build"/>
  </r>
  <r>
    <x v="4"/>
    <x v="2"/>
    <s v="INDIA"/>
    <s v="INEMP5718"/>
    <s v="K N Vidhya"/>
    <s v="ONLIFE HEALTH"/>
    <s v="Payer West"/>
    <s v="Enterprise SBU"/>
    <d v="2024-04-08T00:00:00"/>
    <s v="Apr'24, Week 2"/>
    <s v=".NET"/>
    <d v="2024-05-20T00:00:00"/>
    <s v="May'24, Week 3"/>
    <s v="Loyal Health"/>
    <s v="Provider Health Technology"/>
    <s v="Health Technology"/>
    <s v="Billable"/>
    <s v="Build"/>
  </r>
  <r>
    <x v="4"/>
    <x v="2"/>
    <s v="INDIA"/>
    <s v="INEMP6755"/>
    <s v="Ajit Thakur"/>
    <s v="CVS Health"/>
    <s v="CVS"/>
    <s v="Enterprise SBU"/>
    <d v="2024-03-01T00:00:00"/>
    <s v="Feb'24, Week 4"/>
    <s v="QA Automation"/>
    <d v="2024-05-20T00:00:00"/>
    <s v="May'24, Week 3"/>
    <s v="Loyal Health"/>
    <s v="Provider Health Technology"/>
    <s v="Health Technology"/>
    <s v="Billable"/>
    <s v="Build"/>
  </r>
  <r>
    <x v="4"/>
    <x v="2"/>
    <s v="INDIA"/>
    <s v="INEMP5848"/>
    <s v="Shrikanth C K"/>
    <s v="R1"/>
    <s v="Payer Health Tech"/>
    <s v="Tech SBU"/>
    <d v="2024-05-16T00:00:00"/>
    <s v="May'24, Week 2"/>
    <s v=".NET"/>
    <d v="2024-05-20T00:00:00"/>
    <s v="May'24, Week 3"/>
    <s v="Loyal Health"/>
    <s v="Provider Health Technology"/>
    <s v="Health Technology"/>
    <s v="Billable"/>
    <s v="Build"/>
  </r>
  <r>
    <x v="4"/>
    <x v="2"/>
    <s v="INDIA"/>
    <s v="INEMP5609"/>
    <s v="Rekha Verma"/>
    <s v="Un-available Pool"/>
    <s v="Un-available Pool"/>
    <s v="Un-available Pool"/>
    <d v="2024-04-01T00:00:00"/>
    <s v="Aprr'24, Week 1"/>
    <s v="React"/>
    <d v="2024-05-20T00:00:00"/>
    <s v="May'24, Week 3"/>
    <s v="Loyal Health"/>
    <s v="Provider Health Technology"/>
    <s v="Health Technology"/>
    <s v="Billable"/>
    <s v="Build"/>
  </r>
  <r>
    <x v="4"/>
    <x v="2"/>
    <s v="INDIA"/>
    <s v="INEMP148"/>
    <s v="Pradeep Myil Sundar"/>
    <s v="Waystar"/>
    <s v="Payer Health Tech"/>
    <s v="Tech SBU"/>
    <d v="2024-01-01T00:00:00"/>
    <s v="Jan'24, Week 1"/>
    <s v=".NET"/>
    <d v="2024-05-20T00:00:00"/>
    <s v="May'24, Week 3"/>
    <s v="Loyal Health"/>
    <s v="Provider Health Technology"/>
    <s v="Health Technology"/>
    <s v="Billable"/>
    <s v="Build"/>
  </r>
  <r>
    <x v="4"/>
    <x v="2"/>
    <s v="INDIA"/>
    <s v="INEMP4911"/>
    <s v="Ishwarappa Basappa Goudar"/>
    <s v="Adapt Health"/>
    <s v="CDR"/>
    <s v="Tech SBU"/>
    <d v="2024-01-01T00:00:00"/>
    <s v="Jan'24, Week 1"/>
    <s v="QA Manual"/>
    <d v="2024-05-20T00:00:00"/>
    <s v="May'24, Week 3"/>
    <s v="Loyal Health"/>
    <s v="Provider Health Technology"/>
    <s v="Health Technology"/>
    <s v="Billable"/>
    <s v="Build"/>
  </r>
  <r>
    <x v="4"/>
    <x v="2"/>
    <s v="INDIA"/>
    <s v="INEMP7332"/>
    <s v="Pruthviraj Dhananjay Mohite"/>
    <s v="Waystar"/>
    <s v="Payer Health Tech"/>
    <s v="Tech SBU"/>
    <d v="2024-02-17T00:00:00"/>
    <s v="Feb'24, Week 2"/>
    <s v="QA Automation"/>
    <d v="2024-05-20T00:00:00"/>
    <s v="May'24, Week 3"/>
    <s v="Loyal Health"/>
    <s v="Provider Health Technology"/>
    <s v="Health Technology"/>
    <s v="Billable"/>
    <s v="Build"/>
  </r>
  <r>
    <x v="4"/>
    <x v="2"/>
    <s v="INDIA"/>
    <s v="INEMP7055"/>
    <s v="Sanju Bapu Dombale"/>
    <s v="ONLIFE HEALTH"/>
    <s v="Payer West"/>
    <s v="Enterprise SBU"/>
    <d v="2024-04-08T00:00:00"/>
    <s v="Apr'24, Week 2"/>
    <s v=".NET"/>
    <d v="2024-05-20T00:00:00"/>
    <s v="May'24, Week 3"/>
    <s v="Loyal Health"/>
    <s v="Provider Health Technology"/>
    <s v="Health Technology"/>
    <s v="Billable"/>
    <s v="Build"/>
  </r>
  <r>
    <x v="4"/>
    <x v="2"/>
    <s v="INDIA"/>
    <s v="INEMP6918"/>
    <s v="Santhoshkumar Akshanthala"/>
    <s v="ONLIFE HEALTH"/>
    <s v="Payer West"/>
    <s v="Enterprise SBU"/>
    <d v="2024-04-08T00:00:00"/>
    <s v="Apr'24, Week 2"/>
    <s v="Angular"/>
    <d v="2024-05-20T00:00:00"/>
    <s v="May'24, Week 3"/>
    <s v="Loyal Health"/>
    <s v="Provider Health Technology"/>
    <s v="Health Technology"/>
    <s v="Billable"/>
    <s v="Build"/>
  </r>
  <r>
    <x v="4"/>
    <x v="2"/>
    <s v="INDIA"/>
    <s v="INEMP4712"/>
    <s v="Balaji Balakrishnan"/>
    <s v="R1"/>
    <s v="Payer Health Tech"/>
    <s v="Tech SBU"/>
    <d v="2024-05-16T00:00:00"/>
    <s v="May'24, Week 2"/>
    <s v=".NET"/>
    <d v="2024-05-20T00:00:00"/>
    <s v="May'24, Week 3"/>
    <s v="Loyal Health"/>
    <s v="Provider Health Technology"/>
    <s v="Health Technology"/>
    <s v="Billable"/>
    <s v="Build"/>
  </r>
  <r>
    <x v="4"/>
    <x v="2"/>
    <s v="INDIA"/>
    <s v="INEMP2585"/>
    <s v="Jaison John Poomthaniyil"/>
    <s v="Cytel"/>
    <s v="Life Sciences Health Tech"/>
    <s v="Tech SBU"/>
    <d v="2024-05-01T00:00:00"/>
    <s v="Apr'24, Week 5"/>
    <s v="Project Management(Consulting)"/>
    <d v="2024-05-20T00:00:00"/>
    <s v="May'24, Week 3"/>
    <s v="Loyal Health"/>
    <s v="Provider Health Technology"/>
    <s v="Health Technology"/>
    <s v="Billable"/>
    <s v="Build"/>
  </r>
  <r>
    <x v="4"/>
    <x v="2"/>
    <s v="INDIA"/>
    <s v="INEMP5840"/>
    <s v="Atul Kumar Jha"/>
    <s v="Sobeys Capital Inc."/>
    <s v="Others"/>
    <s v="NA"/>
    <d v="2024-05-01T00:00:00"/>
    <s v="May'24, Week 1"/>
    <s v="React"/>
    <d v="2024-05-20T00:00:00"/>
    <s v="May'24, Week 3"/>
    <s v="Loyal Health"/>
    <s v="Provider Health Technology"/>
    <s v="Health Technology"/>
    <s v="Billable"/>
    <s v="Build"/>
  </r>
  <r>
    <x v="4"/>
    <x v="2"/>
    <s v="INDIA"/>
    <s v="INEMP6121"/>
    <s v="Akshay Balwant Patil"/>
    <s v="Integrated Home Care Services"/>
    <s v="PayerTech"/>
    <s v="Tech SBU"/>
    <d v="2024-01-01T00:00:00"/>
    <s v="Jan'24, Week 1"/>
    <s v="QA Manual"/>
    <d v="2024-05-20T00:00:00"/>
    <s v="May'24, Week 3"/>
    <s v="Gainwell Technologies"/>
    <s v="Payer Health Tech"/>
    <s v="Tech SBU"/>
    <s v="Billable"/>
    <s v="Build"/>
  </r>
  <r>
    <x v="4"/>
    <x v="2"/>
    <s v="INDIA"/>
    <s v="INEMP6805"/>
    <s v="Anusha K R"/>
    <s v="Finvi"/>
    <s v="Payer Health Tech"/>
    <s v="Tech SBU"/>
    <d v="2024-04-11T00:00:00"/>
    <s v="Apr'24, Week 2"/>
    <s v="QA Manual"/>
    <d v="2024-05-20T00:00:00"/>
    <s v="May'24, Week 3"/>
    <s v="Gainwell Technologies"/>
    <s v="Payer Health Tech"/>
    <s v="Tech SBU"/>
    <s v="Billable"/>
    <s v="Build"/>
  </r>
  <r>
    <x v="4"/>
    <x v="2"/>
    <s v="INDIA"/>
    <s v="INEMP2629"/>
    <s v="Murali Mohan Sunguluru"/>
    <s v="Waystar"/>
    <s v="Payer Health Tech"/>
    <s v="Tech SBU"/>
    <d v="2023-12-30T00:00:00"/>
    <s v="Dec'23, Week 4"/>
    <s v="QA Automation"/>
    <d v="2024-05-20T00:00:00"/>
    <s v="May'24, Week 3"/>
    <s v="Loyal Health"/>
    <s v="Provider Health Technology"/>
    <s v="Health Technology"/>
    <s v="Billable"/>
    <s v="Build"/>
  </r>
  <r>
    <x v="4"/>
    <x v="2"/>
    <s v="INDIA"/>
    <s v="INEMP3108"/>
    <s v="Sanu Philip"/>
    <s v="Verisma"/>
    <s v="ProviderTech"/>
    <s v="Tech SBU"/>
    <d v="2024-01-20T00:00:00"/>
    <s v="Jan'24, Week 3"/>
    <s v="Business Analyst"/>
    <d v="2024-05-20T00:00:00"/>
    <s v="May'24, Week 3"/>
    <s v="Loyal Health"/>
    <s v="Provider Health Technology"/>
    <s v="Health Technology"/>
    <s v="Billable"/>
    <s v="Build"/>
  </r>
  <r>
    <x v="4"/>
    <x v="2"/>
    <s v="INDIA"/>
    <s v="INEMP5220"/>
    <s v="Abhimanyu Kumar Kushwaha"/>
    <s v="ONLIFE HEALTH"/>
    <s v="Payer West"/>
    <s v="Enterprise SBU"/>
    <d v="2024-04-08T00:00:00"/>
    <s v="Apr'24, Week 2"/>
    <s v=".NET"/>
    <d v="2024-05-20T00:00:00"/>
    <s v="May'24, Week 3"/>
    <s v="Loyal Health"/>
    <s v="Provider Health Technology"/>
    <s v="Health Technology"/>
    <s v="Billable"/>
    <s v="Build"/>
  </r>
  <r>
    <x v="4"/>
    <x v="2"/>
    <s v="INDIA"/>
    <s v="INEMP6378"/>
    <s v="Ramani Ranjan Das"/>
    <s v="Waystar"/>
    <s v="Payer Health Tech"/>
    <s v="Tech SBU"/>
    <d v="2024-03-30T00:00:00"/>
    <s v="Mar'24, Week 4"/>
    <s v="QA Automation"/>
    <d v="2024-05-20T00:00:00"/>
    <s v="May'24, Week 3"/>
    <s v="Loyal Health"/>
    <s v="Provider Health Technology"/>
    <s v="Health Technology"/>
    <s v="Billable"/>
    <s v="Build"/>
  </r>
  <r>
    <x v="4"/>
    <x v="2"/>
    <s v="INDIA"/>
    <s v="INEMP7083"/>
    <s v="Maninder Singh"/>
    <s v="IQVIA"/>
    <s v="Life Sciences Enterprise"/>
    <s v="Enterprise SBU"/>
    <d v="2024-03-11T00:00:00"/>
    <s v="Mar'24, Week 2"/>
    <s v="Business Analyst"/>
    <d v="2024-05-20T00:00:00"/>
    <s v="May'24, Week 3"/>
    <s v="Loyal Health"/>
    <s v="Provider Health Technology"/>
    <s v="Health Technology"/>
    <s v="Billable"/>
    <s v="Build"/>
  </r>
  <r>
    <x v="4"/>
    <x v="2"/>
    <s v="INDIA"/>
    <s v="INEMP5057"/>
    <s v="Naresh Kumar Chakilam"/>
    <s v="R1"/>
    <s v="Payer Health Tech"/>
    <s v="Tech SBU"/>
    <d v="2024-05-16T00:00:00"/>
    <s v="May'24, Week 2"/>
    <s v=".NET"/>
    <d v="2024-05-20T00:00:00"/>
    <s v="May'24, Week 3"/>
    <s v="Loyal Health"/>
    <s v="Provider Health Technology"/>
    <s v="Health Technology"/>
    <s v="Billable"/>
    <s v="Build"/>
  </r>
  <r>
    <x v="4"/>
    <x v="2"/>
    <s v="INDIA"/>
    <s v="INEMP4815"/>
    <s v="Srinivasa Pavan Kumar Pilli"/>
    <s v="R1"/>
    <s v="Payer Health Tech"/>
    <s v="Tech SBU"/>
    <d v="2024-05-16T00:00:00"/>
    <s v="May'24, Week 2"/>
    <s v=".NET"/>
    <d v="2024-05-20T00:00:00"/>
    <s v="May'24, Week 3"/>
    <s v="Loyal Health"/>
    <s v="Provider Health Technology"/>
    <s v="Health Technology"/>
    <s v="Billable"/>
    <s v="Build"/>
  </r>
  <r>
    <x v="4"/>
    <x v="2"/>
    <s v="INDIA"/>
    <s v="INEMP2330"/>
    <s v="Jithendran Ponmaleri Koroth"/>
    <s v="Cytel"/>
    <s v="Life Sciences Health Tech"/>
    <s v="Tech SBU"/>
    <d v="2024-05-01T00:00:00"/>
    <s v="Apr'24, Week 5"/>
    <s v=".NET"/>
    <d v="2024-05-20T00:00:00"/>
    <s v="May'24, Week 3"/>
    <s v="Loyal Health"/>
    <s v="Provider Health Technology"/>
    <s v="Health Technology"/>
    <s v="Billable"/>
    <s v="Build"/>
  </r>
  <r>
    <x v="4"/>
    <x v="2"/>
    <s v="INDIA"/>
    <s v="INEMP5467"/>
    <s v="Ankit Raheja"/>
    <s v="Sobeys Capital Inc."/>
    <s v="Others"/>
    <s v="NA"/>
    <d v="2024-05-01T00:00:00"/>
    <s v="May'24, Week 1"/>
    <s v=".NET"/>
    <d v="2024-05-20T00:00:00"/>
    <s v="May'24, Week 3"/>
    <s v="Loyal Health"/>
    <s v="Provider Health Technology"/>
    <s v="Health Technology"/>
    <s v="Billable"/>
    <s v="Build"/>
  </r>
  <r>
    <x v="4"/>
    <x v="2"/>
    <s v="INDIA"/>
    <s v="INEMP7310"/>
    <s v="Dipendra Singh"/>
    <s v="Sobeys Capital Inc."/>
    <s v="Others"/>
    <s v="NA"/>
    <d v="2024-05-09T00:00:00"/>
    <s v="Apr'24, Week 5"/>
    <s v="React"/>
    <d v="2024-05-20T00:00:00"/>
    <s v="May'24, Week 3"/>
    <s v="Loyal Health"/>
    <s v="Provider Health Technology"/>
    <s v="Health Technology"/>
    <s v="Billable"/>
    <s v="Build"/>
  </r>
  <r>
    <x v="4"/>
    <x v="2"/>
    <s v="INDIA"/>
    <s v="INEMP4886"/>
    <s v="Swagatika Mishra"/>
    <s v="Sobeys Capital Inc."/>
    <s v="Others"/>
    <s v="NA"/>
    <d v="2024-05-01T00:00:00"/>
    <s v="May'24, Week 1"/>
    <s v="React"/>
    <d v="2024-05-20T00:00:00"/>
    <s v="May'24, Week 3"/>
    <s v="Loyal Health"/>
    <s v="Provider Health Technology"/>
    <s v="Health Technology"/>
    <s v="Billable"/>
    <s v="Build"/>
  </r>
  <r>
    <x v="4"/>
    <x v="2"/>
    <s v="INDIA"/>
    <s v="INEMP7014"/>
    <s v="Himashree"/>
    <s v="HEALTHCOMP"/>
    <s v="Payer Health Tech"/>
    <s v="Tech SBU"/>
    <d v="2024-01-01T00:00:00"/>
    <s v="Jan'24, Week 1"/>
    <s v=".NET"/>
    <d v="2024-05-20T00:00:00"/>
    <s v="May'24, Week 3"/>
    <s v="Gainwell Technologies"/>
    <s v="Payer Health Tech"/>
    <s v="Tech SBU"/>
    <s v="Billable"/>
    <s v="Build"/>
  </r>
  <r>
    <x v="4"/>
    <x v="2"/>
    <s v="INDIA"/>
    <s v="INEMP3054"/>
    <s v="Shreyas Namiraj Raj"/>
    <s v="Finvi"/>
    <s v="Payer Health Tech"/>
    <s v="Tech SBU"/>
    <d v="2024-04-11T00:00:00"/>
    <s v="Apr'24, Week 2"/>
    <s v="QA Manual"/>
    <d v="2024-05-20T00:00:00"/>
    <s v="May'24, Week 3"/>
    <s v="Gainwell Technologies"/>
    <s v="Payer Health Tech"/>
    <s v="Tech SBU"/>
    <s v="Billable"/>
    <s v="Build"/>
  </r>
  <r>
    <x v="4"/>
    <x v="2"/>
    <s v="INDIA"/>
    <s v="INEMP2596"/>
    <s v="Nayan Soni"/>
    <s v="Un-available Pool"/>
    <s v="Un-available Pool"/>
    <s v="Un-available Pool"/>
    <d v="2024-05-15T00:00:00"/>
    <s v="May'23, Week 2"/>
    <s v="QA Automation"/>
    <d v="2024-05-15T00:00:00"/>
    <s v="May'24, Week 2"/>
    <s v="Lumeris"/>
    <s v="Payer West"/>
    <s v="Enterprise"/>
    <s v="Billable"/>
    <s v="Build"/>
  </r>
  <r>
    <x v="4"/>
    <x v="2"/>
    <s v="INDIA"/>
    <s v="INEMP4242"/>
    <s v="Vinod Kumar Chaudhary"/>
    <s v="CVS HEALTH"/>
    <s v="CVS"/>
    <s v="Enterprise SBU"/>
    <d v="2024-04-25T00:00:00"/>
    <s v="Apr'24, Week 4"/>
    <s v="Tableau"/>
    <d v="2024-05-20T00:00:00"/>
    <s v="May'24, Week 3"/>
    <s v="CVS Health"/>
    <s v="CVS Health"/>
    <s v="Enterprise SBU"/>
    <s v="Billable"/>
    <s v="Connect"/>
  </r>
  <r>
    <x v="4"/>
    <x v="2"/>
    <s v="INDIA"/>
    <s v="INEMP4464"/>
    <s v="Smrutiranjan Padhi"/>
    <s v="Finvi"/>
    <s v="Payer Health Tech"/>
    <s v="Tech SBU"/>
    <d v="2024-04-11T00:00:00"/>
    <s v="Apr'24, Week 2"/>
    <s v="QA Automation"/>
    <d v="2024-05-27T00:00:00"/>
    <s v="May'24, Week 4"/>
    <s v="Hansei"/>
    <s v="Health Technology"/>
    <s v="Health Technology"/>
    <s v="Billable"/>
    <s v="Build"/>
  </r>
  <r>
    <x v="4"/>
    <x v="2"/>
    <s v="INDIA"/>
    <s v="INEMP2104"/>
    <s v="Sowmya Rathnakumar"/>
    <s v="Finvi"/>
    <s v="Payer Health Tech"/>
    <s v="Tech SBU"/>
    <d v="2024-05-01T00:00:00"/>
    <s v="Apr'24, Week 5"/>
    <s v="QA Manual"/>
    <d v="2024-05-27T00:00:00"/>
    <s v="May'24, Week 4"/>
    <s v="Hansei"/>
    <s v="Health Technology"/>
    <s v="Health Technology"/>
    <s v="Billable"/>
    <s v="Build"/>
  </r>
  <r>
    <x v="4"/>
    <x v="2"/>
    <s v="INDIA"/>
    <s v="INEMP5666"/>
    <s v="Tanvi Rathee"/>
    <s v="Sobeys Capital Inc."/>
    <s v="Others"/>
    <s v="NA"/>
    <d v="2024-05-09T00:00:00"/>
    <s v="Apr'24, Week 5"/>
    <s v="QA Automation"/>
    <d v="2024-05-27T00:00:00"/>
    <s v="May'24, Week 4"/>
    <s v="Hansei"/>
    <s v="Health Technology"/>
    <s v="Health Technology"/>
    <s v="Billable"/>
    <s v="Build"/>
  </r>
  <r>
    <x v="4"/>
    <x v="2"/>
    <s v="INDIA"/>
    <s v="INEMP6977"/>
    <s v="S Chandni"/>
    <s v="Finvi"/>
    <s v="Payer Health Tech"/>
    <s v="Tech SBU"/>
    <d v="2024-04-11T00:00:00"/>
    <s v="Apr'24, Week 2"/>
    <s v="Java"/>
    <d v="2024-05-22T00:00:00"/>
    <s v="May'24, Week 3"/>
    <s v="Finvi"/>
    <s v="Payer Health Tech"/>
    <s v="Tech SBU"/>
    <s v="Billable"/>
    <s v="Build"/>
  </r>
  <r>
    <x v="4"/>
    <x v="2"/>
    <s v="INDIA"/>
    <s v="INEMP6629"/>
    <s v="Pradip Kumar Kundu"/>
    <s v="ARC"/>
    <s v="NA"/>
    <s v="NA"/>
    <d v="2024-05-27T00:00:00"/>
    <s v="May'23, Week 4"/>
    <s v="QA Manual"/>
    <d v="2024-05-27T00:00:00"/>
    <s v="May'23, Week 4"/>
    <s v="Loyal Health"/>
    <s v="Provider Health Technology"/>
    <s v="Health Technology"/>
    <s v="Billable"/>
    <s v="Build"/>
  </r>
  <r>
    <x v="4"/>
    <x v="2"/>
    <s v="INDIA"/>
    <s v="INEMP5654"/>
    <s v="Sumeet Mehta"/>
    <s v="Design-Led Engineering"/>
    <s v="NA"/>
    <s v="NA"/>
    <d v="2024-05-20T00:00:00"/>
    <s v="May'23, Week 3"/>
    <s v="Product Management(Consulting)"/>
    <d v="2024-05-20T00:00:00"/>
    <s v="May'23, Week 3"/>
    <s v="Loyal Health"/>
    <s v="Provider Health Technology"/>
    <s v="Health Technology"/>
    <s v="Billable"/>
    <s v="Design"/>
  </r>
  <r>
    <x v="4"/>
    <x v="2"/>
    <s v="USA"/>
    <s v="USEMP955"/>
    <s v="Douglas Krause"/>
    <s v="Prime Therapeutics"/>
    <s v="Payer Enterprise"/>
    <s v="Enterprise SBU"/>
    <d v="2024-02-16T00:00:00"/>
    <s v="Feb'24, Week 2"/>
    <s v="Business Analyst"/>
    <d v="2024-05-27T00:00:00"/>
    <s v="May'24, Week 4"/>
    <s v="Humana"/>
    <s v="Payer East"/>
    <s v="Enterprise"/>
    <s v="Billable"/>
    <s v="Build"/>
  </r>
  <r>
    <x v="4"/>
    <x v="2"/>
    <s v="INDIA"/>
    <s v="INEMP4800"/>
    <s v="Aruna Mehta"/>
    <s v="R1"/>
    <s v="Payer Health Tech"/>
    <s v="Tech SBU"/>
    <d v="2024-04-01T00:00:00"/>
    <s v="Apr'24, Week 1"/>
    <s v="SSIS, SSRS"/>
    <d v="2024-05-27T00:00:00"/>
    <s v="May'24, Week 4"/>
    <s v="Humana"/>
    <s v="Payer East"/>
    <s v="Enterprise"/>
    <s v="Billable"/>
    <s v="Connect"/>
  </r>
  <r>
    <x v="4"/>
    <x v="2"/>
    <s v="INDIA"/>
    <s v="INEMP7311"/>
    <s v="Jwelisha Parida"/>
    <s v="Lumeris"/>
    <s v="Payer West"/>
    <s v="Enterprise SBU"/>
    <d v="2024-05-28T00:00:00"/>
    <s v="May'24, Week 4"/>
    <s v="QA Automation"/>
    <d v="2024-05-28T00:00:00"/>
    <s v="May'24, Week 4"/>
    <s v="Gainwell Technologies"/>
    <s v="Payer Health Tech"/>
    <s v="Tech SBU"/>
    <s v="Billable"/>
    <s v="Build"/>
  </r>
  <r>
    <x v="4"/>
    <x v="2"/>
    <s v="INDIA"/>
    <s v="INEMP5508"/>
    <s v="Geet Sethi"/>
    <s v="Finvi"/>
    <s v="Payer Health Tech"/>
    <s v="Tech SBU"/>
    <d v="2024-05-01T00:00:00"/>
    <s v="Apr'24, Week 5"/>
    <s v="Java"/>
    <d v="2024-05-28T00:00:00"/>
    <s v="May'24, Week 4"/>
    <s v="Iodine"/>
    <s v="Health Technology"/>
    <s v="Health Technology"/>
    <s v="Billable"/>
    <s v="Build"/>
  </r>
  <r>
    <x v="4"/>
    <x v="2"/>
    <s v="CANADA"/>
    <s v="CAEMP048"/>
    <s v="Steve Szoczei"/>
    <s v="Livanova"/>
    <e v="#N/A"/>
    <e v="#N/A"/>
    <d v="2024-04-01T00:00:00"/>
    <s v="Apr'24, Week 1"/>
    <s v="UX Design"/>
    <d v="2024-05-27T00:00:00"/>
    <s v="May'24, Week 4"/>
    <s v="Cytel"/>
    <s v="Life Sciences Health Tech"/>
    <s v="Tech SBU"/>
    <s v="Billable"/>
    <s v="Design"/>
  </r>
  <r>
    <x v="4"/>
    <x v="2"/>
    <s v="INDIA"/>
    <s v="INEMP6613"/>
    <s v="Machani Ragavendra"/>
    <s v="Finvi"/>
    <s v="Payer Health Tech"/>
    <s v="Tech SBU"/>
    <d v="2024-04-11T00:00:00"/>
    <s v="Apr'24, Week 2"/>
    <s v="Java"/>
    <d v="2024-05-31T00:00:00"/>
    <s v="May'24, Week 4"/>
    <s v="Finvi"/>
    <s v="Payer Health Tech"/>
    <s v="Tech SBU"/>
    <s v="Billable"/>
    <s v="Build"/>
  </r>
  <r>
    <x v="4"/>
    <x v="2"/>
    <s v="INDIA"/>
    <s v="INEMP6227"/>
    <s v="Prakash T M"/>
    <s v="CVS Health"/>
    <s v="CVS"/>
    <s v="Enterprise SBU"/>
    <d v="2024-04-01T00:00:00"/>
    <s v="Aprr'24, Week 1"/>
    <s v="QA Manual"/>
    <d v="2024-05-30T00:00:00"/>
    <s v="May'24, Week 4"/>
    <s v="CVS Health"/>
    <s v="CVS Health"/>
    <s v="Enterprise SBU"/>
    <s v="Billable"/>
    <s v="Build"/>
  </r>
  <r>
    <x v="4"/>
    <x v="2"/>
    <s v="INDIA"/>
    <s v="INEMP6354"/>
    <s v="Vishal"/>
    <s v="Finvi"/>
    <s v="Payer Health Tech"/>
    <s v="Tech SBU"/>
    <d v="2024-04-01T00:00:00"/>
    <s v="Apr'24, Week 1"/>
    <s v="QA Manual"/>
    <d v="2024-05-30T00:00:00"/>
    <s v="May'24, Week 4"/>
    <s v="CVS Health"/>
    <s v="CVS Health"/>
    <s v="Enterprise SBU"/>
    <s v="Billable"/>
    <s v="Build"/>
  </r>
  <r>
    <x v="4"/>
    <x v="5"/>
    <s v="INDIA"/>
    <s v="INEMP4883"/>
    <s v="Gowthami Tellakapalli"/>
    <s v="IQVIA"/>
    <s v="Life Sciences Enterprise"/>
    <s v="Enterprise SBU"/>
    <d v="2023-11-14T00:00:00"/>
    <s v="Nov'23, Week 2"/>
    <s v="QA Manual"/>
    <d v="2024-05-02T00:00:00"/>
    <s v="Apr'24, Week 5"/>
    <m/>
    <m/>
    <m/>
    <m/>
    <s v="Build"/>
  </r>
  <r>
    <x v="4"/>
    <x v="5"/>
    <s v="INDIA"/>
    <s v="INEMP4679"/>
    <s v="Raghavendra Mudhol"/>
    <s v="CVS HEALTH"/>
    <s v="CVS"/>
    <s v="Enterprise SBU"/>
    <d v="2024-02-15T00:00:00"/>
    <s v="Feb'24, Week 2"/>
    <s v="Java"/>
    <d v="2024-05-02T00:00:00"/>
    <s v="Apr'24, Week 5"/>
    <m/>
    <m/>
    <m/>
    <m/>
    <s v="Build"/>
  </r>
  <r>
    <x v="4"/>
    <x v="5"/>
    <s v="INDIA"/>
    <s v="INEMP6586"/>
    <s v="Rahul Jaikishan Prajapati"/>
    <s v="Transformation"/>
    <s v="Others"/>
    <s v="NA"/>
    <d v="2024-02-19T00:00:00"/>
    <s v="Feb'24, Week 3"/>
    <s v=".NET"/>
    <d v="2024-05-07T00:00:00"/>
    <s v="May'24, Week 1"/>
    <m/>
    <m/>
    <m/>
    <m/>
    <s v="Build"/>
  </r>
  <r>
    <x v="4"/>
    <x v="5"/>
    <s v="INDIA"/>
    <s v="INEMP5124"/>
    <s v="Karan Vinod Shah"/>
    <s v="ONLIFE HEALTH"/>
    <s v="Payer West"/>
    <s v="Enterprise SBU"/>
    <d v="2024-02-01T00:00:00"/>
    <s v="Jan'24, Week 5"/>
    <s v="Android"/>
    <d v="2024-05-08T00:00:00"/>
    <s v="May'24, Week 1"/>
    <m/>
    <m/>
    <m/>
    <m/>
    <s v="Build"/>
  </r>
  <r>
    <x v="4"/>
    <x v="5"/>
    <s v="INDIA"/>
    <s v="INEMP5415"/>
    <s v="Dharitri Mohapatra"/>
    <s v="Vatica"/>
    <s v="Payer Health Technology"/>
    <s v="Health Technology"/>
    <d v="2024-04-02T00:00:00"/>
    <s v="Apr'24, Week 1"/>
    <s v="QA Automation"/>
    <d v="2024-05-08T00:00:00"/>
    <s v="May'24, Week 1"/>
    <m/>
    <m/>
    <m/>
    <m/>
    <s v="Build"/>
  </r>
  <r>
    <x v="4"/>
    <x v="5"/>
    <s v="INDIA"/>
    <s v="INEMP5513"/>
    <s v="Harshad Sahu"/>
    <s v="CVS Health"/>
    <s v="CVS"/>
    <s v="Enterprise SBU"/>
    <d v="2024-03-16T00:00:00"/>
    <s v="Mar'24, Week 2"/>
    <s v="React"/>
    <d v="2024-05-09T00:00:00"/>
    <s v="May'24, Week 1"/>
    <m/>
    <m/>
    <m/>
    <m/>
    <s v="Build"/>
  </r>
  <r>
    <x v="4"/>
    <x v="5"/>
    <s v="INDIA"/>
    <s v="INEMP4167"/>
    <s v="Lavanya Kalidasan"/>
    <s v="CVS HEALTH"/>
    <s v="CVS"/>
    <s v="Enterprise SBU"/>
    <d v="2023-10-07T00:00:00"/>
    <s v="Oct'23, Week 1"/>
    <s v="Healthcare Consultant"/>
    <d v="2024-05-14T00:00:00"/>
    <s v="May'24, Week 2"/>
    <m/>
    <m/>
    <m/>
    <m/>
    <s v="Build"/>
  </r>
  <r>
    <x v="4"/>
    <x v="5"/>
    <s v="INDIA"/>
    <s v="INEMP6777"/>
    <s v="Kondreddy Aparna"/>
    <s v="Un-available Pool"/>
    <s v="Un-available Pool"/>
    <s v="Un-available Pool"/>
    <d v="2023-10-09T00:00:00"/>
    <s v="Oct'23, Week 2"/>
    <s v="SSIS, SSRS"/>
    <d v="2024-05-14T00:00:00"/>
    <s v="May'24, Week 2"/>
    <m/>
    <m/>
    <m/>
    <m/>
    <s v="Connect"/>
  </r>
  <r>
    <x v="4"/>
    <x v="4"/>
    <s v="INDIA"/>
    <s v="INEMP7043"/>
    <s v="Sweety Ghosh"/>
    <s v="Lumeris"/>
    <s v="Payer West"/>
    <s v="Enterprise SBU"/>
    <d v="2023-11-17T00:00:00"/>
    <s v="Nov'23, Week 2"/>
    <s v="Product Management(Consulting)"/>
    <d v="2024-05-06T00:00:00"/>
    <s v="May'24, Week 1"/>
    <s v="Un-Available Pool"/>
    <s v="Un-Available Pool"/>
    <s v="Un-Available Pool"/>
    <m/>
    <s v="Design"/>
  </r>
  <r>
    <x v="4"/>
    <x v="5"/>
    <s v="USA"/>
    <s v="USEMP565"/>
    <s v="Maria Contreras"/>
    <s v="UCare"/>
    <s v="Enterprise"/>
    <s v="Payer West"/>
    <d v="2024-04-01T00:00:00"/>
    <s v="Aprr'24, Week 1"/>
    <s v="QNXT"/>
    <d v="2024-05-15T00:00:00"/>
    <s v="May'24, Week 2"/>
    <m/>
    <m/>
    <m/>
    <m/>
    <s v="Build"/>
  </r>
  <r>
    <x v="4"/>
    <x v="5"/>
    <s v="USA"/>
    <s v="USEMP611"/>
    <s v="Becky Rosales"/>
    <s v="CVS HEALTH"/>
    <s v="CVS"/>
    <s v="Enterprise SBU"/>
    <d v="2024-04-01T00:00:00"/>
    <s v="Aprr'24, Week 1"/>
    <s v="Business Analyst"/>
    <d v="2024-05-15T00:00:00"/>
    <s v="May'24, Week 2"/>
    <m/>
    <m/>
    <m/>
    <m/>
    <s v="Build"/>
  </r>
  <r>
    <x v="4"/>
    <x v="5"/>
    <s v="INDIA"/>
    <s v="INEMP7379"/>
    <s v="Ravikiran M Hiremath"/>
    <s v="CVS HEALTH"/>
    <s v="CVS"/>
    <s v="Enterprise SBU"/>
    <d v="2024-02-13T00:00:00"/>
    <s v="Feb'24, Week 2"/>
    <s v="Salesforce Service Cloud"/>
    <d v="2024-05-16T00:00:00"/>
    <s v="May'24, Week 2"/>
    <m/>
    <m/>
    <m/>
    <m/>
    <s v="Build"/>
  </r>
  <r>
    <x v="4"/>
    <x v="5"/>
    <s v="INDIA"/>
    <s v="INEMP515"/>
    <s v="Vinod Kumar Bhaskarachari"/>
    <s v="Gainwell Technologies"/>
    <s v="Payer Health Tech"/>
    <s v="Tech SBU"/>
    <d v="2024-04-01T00:00:00"/>
    <s v="Aprr'24, Week 1"/>
    <s v=".NET"/>
    <d v="2024-05-17T00:00:00"/>
    <s v="May'24, Week 2"/>
    <m/>
    <m/>
    <m/>
    <m/>
    <s v="Build"/>
  </r>
  <r>
    <x v="4"/>
    <x v="5"/>
    <s v="INDIA"/>
    <s v="INEMP5497"/>
    <s v="Devanshu Jain"/>
    <s v="Uprise Health"/>
    <s v="ProviderTech"/>
    <s v="Tech SBU"/>
    <d v="2024-03-01T00:00:00"/>
    <s v="Feb'24, Week 4"/>
    <s v="ReactNative"/>
    <d v="2024-05-17T00:00:00"/>
    <s v="May'24, Week 2"/>
    <m/>
    <m/>
    <m/>
    <m/>
    <s v="Build"/>
  </r>
  <r>
    <x v="4"/>
    <x v="5"/>
    <s v="INDIA"/>
    <s v="INEMP5786"/>
    <s v="Jayasmita Pradhan"/>
    <s v="Un-available Pool"/>
    <s v="Un-available Pool"/>
    <s v="Un-available Pool"/>
    <d v="2023-11-13T00:00:00"/>
    <s v="Nov'23, Week 2"/>
    <s v="SSIS, SSRS"/>
    <d v="2024-05-21T00:00:00"/>
    <s v="May'24, Week 3"/>
    <m/>
    <m/>
    <m/>
    <m/>
    <s v="Connect"/>
  </r>
  <r>
    <x v="4"/>
    <x v="5"/>
    <s v="USA"/>
    <s v="USEMP859"/>
    <s v="Shruti Vikas Gupta"/>
    <s v="Waystar"/>
    <s v="Payer Health Tech"/>
    <s v="Tech SBU"/>
    <d v="2024-04-01T00:00:00"/>
    <s v="Aprr'24, Week 1"/>
    <s v="Business Analyst"/>
    <d v="2024-05-24T00:00:00"/>
    <s v="May'24, Week 3"/>
    <m/>
    <m/>
    <m/>
    <m/>
    <s v="Build"/>
  </r>
  <r>
    <x v="4"/>
    <x v="5"/>
    <s v="USA"/>
    <s v="USEMP902"/>
    <s v="Vinita Batra"/>
    <s v="Waystar"/>
    <s v="Payer Health Tech"/>
    <s v="Tech SBU"/>
    <d v="2024-04-01T00:00:00"/>
    <s v="Aprr'24, Week 1"/>
    <s v="Business Analyst"/>
    <d v="2024-05-24T00:00:00"/>
    <s v="May'24, Week 3"/>
    <m/>
    <m/>
    <m/>
    <m/>
    <s v="Build"/>
  </r>
  <r>
    <x v="4"/>
    <x v="5"/>
    <s v="USA"/>
    <s v="USEMP438"/>
    <s v="Benjamin Allred"/>
    <s v="Sobeys Capital Inc."/>
    <s v="Others"/>
    <s v="NA"/>
    <d v="2024-03-09T00:00:00"/>
    <s v="Mar'24, Week 1"/>
    <s v="Project Management(Consulting)"/>
    <d v="2024-05-24T00:00:00"/>
    <s v="May'24, Week 3"/>
    <m/>
    <m/>
    <m/>
    <m/>
    <s v="Build"/>
  </r>
  <r>
    <x v="4"/>
    <x v="5"/>
    <s v="USA"/>
    <s v="USEMP887"/>
    <s v="Janmajaya (JJ) Kailash"/>
    <s v="CVS HEALTH"/>
    <s v="CVS"/>
    <s v="Enterprise SBU"/>
    <d v="2024-05-18T00:00:00"/>
    <s v="May'24, Week 2"/>
    <s v="DLE Python"/>
    <d v="2024-05-28T00:00:00"/>
    <s v="May'24, Week 4"/>
    <m/>
    <m/>
    <m/>
    <m/>
    <s v="Connect"/>
  </r>
  <r>
    <x v="4"/>
    <x v="5"/>
    <s v="ARMENIA"/>
    <s v="AREMP001"/>
    <s v="Gevorg Gevorgyan"/>
    <s v="Sobeys Capital Inc."/>
    <s v="Others"/>
    <s v="NA"/>
    <d v="2024-02-01T00:00:00"/>
    <s v="Jan'24, Week 5"/>
    <s v="DLE QA Manual"/>
    <d v="2024-05-29T00:00:00"/>
    <s v="May'24, Week 4"/>
    <m/>
    <m/>
    <m/>
    <m/>
    <s v="Build"/>
  </r>
  <r>
    <x v="4"/>
    <x v="5"/>
    <s v="INDIA"/>
    <s v="INEMP7162"/>
    <s v="Krishna Hareshkumar Parikh"/>
    <s v="Project AB - Corelake Product Development"/>
    <s v="Others"/>
    <s v="NA"/>
    <d v="2024-05-07T00:00:00"/>
    <s v="Apr'24, Week 5"/>
    <s v="Business Analyst"/>
    <d v="2024-05-31T00:00:00"/>
    <s v="May'24, Week 4"/>
    <m/>
    <m/>
    <m/>
    <m/>
    <s v="Build"/>
  </r>
  <r>
    <x v="4"/>
    <x v="5"/>
    <s v="USA"/>
    <s v="USEMP920"/>
    <s v="Sroni Nair"/>
    <s v="CVS Health"/>
    <s v="CVS"/>
    <s v="Enterprise SBU"/>
    <d v="2024-05-08T00:00:00"/>
    <s v="May'24, Week 1"/>
    <s v="Project Management(Consulting)"/>
    <d v="2024-05-31T00:00:00"/>
    <s v="May'24, Week 4"/>
    <m/>
    <m/>
    <m/>
    <m/>
    <s v="Build"/>
  </r>
  <r>
    <x v="4"/>
    <x v="5"/>
    <s v="INDIA"/>
    <s v="INEMP7391"/>
    <s v="Venigalla  Aakanksha"/>
    <s v="CVS HEALTH"/>
    <s v="CVS"/>
    <s v="Enterprise SBU"/>
    <d v="2024-01-08T00:00:00"/>
    <s v="Jan'24, Week 1"/>
    <s v="Cloud Security - AWS, Azure, or GCP"/>
    <d v="2024-05-31T00:00:00"/>
    <s v="May'24, Week 4"/>
    <m/>
    <m/>
    <m/>
    <m/>
    <s v="Connect"/>
  </r>
  <r>
    <x v="5"/>
    <x v="0"/>
    <s v="INDIA"/>
    <s v="INEMP2653"/>
    <s v="Rakesh Mukundray Shah"/>
    <s v="Greenway"/>
    <s v="Payer Health Tech"/>
    <s v="Tech SBU"/>
    <d v="2023-03-01T00:00:00"/>
    <s v="Feb'23, Week 4"/>
    <s v="Project Management(Consulting)"/>
    <s v=" "/>
    <s v=" "/>
    <s v=" "/>
    <s v=" "/>
    <s v=" "/>
    <s v=" "/>
    <s v="Build"/>
  </r>
  <r>
    <x v="5"/>
    <x v="0"/>
    <s v="INDIA"/>
    <s v="INEMP3670"/>
    <s v="Qamrey Azam"/>
    <s v="Healthcomp"/>
    <s v="Payer Health Tech"/>
    <s v="Tech SBU"/>
    <d v="2024-04-08T00:00:00"/>
    <s v="Apr'24, Week 2"/>
    <s v="SAP BO"/>
    <s v=" "/>
    <s v=" "/>
    <s v=" "/>
    <s v=" "/>
    <s v=" "/>
    <s v=" "/>
    <s v="Connect"/>
  </r>
  <r>
    <x v="5"/>
    <x v="0"/>
    <s v="INDIA"/>
    <s v="INEMP6129"/>
    <s v="Sudheer Raavi"/>
    <s v="CVS HEALTH"/>
    <s v="CVS"/>
    <s v="Enterprise SBU"/>
    <d v="2023-11-16T00:00:00"/>
    <s v="Nov'23, Week 2"/>
    <s v="Devops"/>
    <s v=" "/>
    <s v=" "/>
    <s v=" "/>
    <s v=" "/>
    <s v=" "/>
    <s v=" "/>
    <s v="Build"/>
  </r>
  <r>
    <x v="5"/>
    <x v="0"/>
    <s v="INDIA"/>
    <s v="INEMP3304"/>
    <s v="Deepthi Devarinti"/>
    <s v="PricewaterhouseCoopers LLP"/>
    <s v="Others"/>
    <s v="NA"/>
    <d v="2023-12-09T00:00:00"/>
    <s v="Dec'23, Week 1"/>
    <s v="QA Automation"/>
    <s v=" "/>
    <s v=" "/>
    <s v=" "/>
    <s v=" "/>
    <s v=" "/>
    <s v=" "/>
    <s v="Build"/>
  </r>
  <r>
    <x v="5"/>
    <x v="0"/>
    <s v="INDIA"/>
    <s v="INEMP7302"/>
    <s v="Diptiman Dani"/>
    <s v="UpHealth"/>
    <s v="ProviderTech"/>
    <s v="Tech SBU"/>
    <d v="2023-12-16T00:00:00"/>
    <s v="Dec'23, Week 2"/>
    <s v="Devops"/>
    <s v=" "/>
    <s v=" "/>
    <s v=" "/>
    <s v=" "/>
    <s v=" "/>
    <s v=" "/>
    <s v="Build"/>
  </r>
  <r>
    <x v="5"/>
    <x v="0"/>
    <s v="INDIA"/>
    <s v="INEMP2321"/>
    <s v="Charan Kumar Yalamapati"/>
    <s v="ONLIFE HEALTH"/>
    <s v="Payer West"/>
    <s v="Enterprise SBU"/>
    <d v="2024-02-01T00:00:00"/>
    <s v="Jan'24, Week 5"/>
    <s v="Android"/>
    <s v=" "/>
    <s v=" "/>
    <s v=" "/>
    <s v=" "/>
    <s v=" "/>
    <s v=" "/>
    <s v="Build"/>
  </r>
  <r>
    <x v="5"/>
    <x v="0"/>
    <s v="INDIA"/>
    <s v="INEMP1586"/>
    <s v="Vishwanath Balaraddi"/>
    <s v="ONLIFE HEALTH"/>
    <s v="Payer West"/>
    <s v="Enterprise SBU"/>
    <d v="2024-02-01T00:00:00"/>
    <s v="Jan'24, Week 5"/>
    <s v="Android"/>
    <s v=" "/>
    <s v=" "/>
    <s v=" "/>
    <s v=" "/>
    <s v=" "/>
    <s v=" "/>
    <s v="Build"/>
  </r>
  <r>
    <x v="5"/>
    <x v="0"/>
    <s v="INDIA"/>
    <s v="INEMP6053"/>
    <s v="Hemanthakumar H K"/>
    <s v="CVS Health"/>
    <s v="CVS"/>
    <s v="Enterprise SBU"/>
    <d v="2023-12-06T00:00:00"/>
    <s v="Dec'23, Week 1"/>
    <s v="QA Manual"/>
    <s v=" "/>
    <s v=" "/>
    <s v=" "/>
    <s v=" "/>
    <s v=" "/>
    <s v=" "/>
    <s v="Build"/>
  </r>
  <r>
    <x v="5"/>
    <x v="0"/>
    <s v="INDIA"/>
    <s v="INEMP5821"/>
    <s v="Shilender Singh Thakur"/>
    <s v="Humana"/>
    <s v="Payer East"/>
    <s v="Enterprise SBU"/>
    <d v="2023-12-05T00:00:00"/>
    <s v="Dec'23, Week 1"/>
    <s v="Devops"/>
    <s v=" "/>
    <s v=" "/>
    <s v=" "/>
    <s v=" "/>
    <s v=" "/>
    <s v=" "/>
    <s v="Build"/>
  </r>
  <r>
    <x v="5"/>
    <x v="0"/>
    <s v="INDIA"/>
    <s v="INEMP6576"/>
    <s v="Ranjeet Jagannathrao Phale"/>
    <s v="Cytel"/>
    <s v="Life Sciences Health Tech"/>
    <s v="Tech SBU"/>
    <d v="2024-01-01T00:00:00"/>
    <s v="Jan'24, Week 1"/>
    <s v=".NET"/>
    <s v=" "/>
    <s v=" "/>
    <s v=" "/>
    <s v=" "/>
    <s v=" "/>
    <s v=" "/>
    <s v="Build"/>
  </r>
  <r>
    <x v="5"/>
    <x v="0"/>
    <s v="INDIA"/>
    <s v="INEMP7086"/>
    <s v="Mohammed Azharuddin Shaik"/>
    <s v="Waystar"/>
    <s v="Payer Health Tech"/>
    <s v="Tech SBU"/>
    <d v="2024-01-01T00:00:00"/>
    <s v="Jan'24, Week 1"/>
    <s v="Snowflake"/>
    <s v=" "/>
    <s v=" "/>
    <s v=" "/>
    <s v=" "/>
    <s v=" "/>
    <s v=" "/>
    <s v="Connect"/>
  </r>
  <r>
    <x v="5"/>
    <x v="0"/>
    <s v="INDIA"/>
    <s v="INEMP4366"/>
    <s v="Archana Shivananda"/>
    <s v="Cytel"/>
    <s v="Life Sciences Health Tech"/>
    <s v="Tech SBU"/>
    <d v="2024-03-01T00:00:00"/>
    <s v="Feb'24, Week 4"/>
    <s v="QA Manual"/>
    <s v=" "/>
    <s v=" "/>
    <s v=" "/>
    <s v=" "/>
    <s v=" "/>
    <s v=" "/>
    <s v="Build"/>
  </r>
  <r>
    <x v="5"/>
    <x v="0"/>
    <s v="INDIA"/>
    <s v="INEMP7330"/>
    <s v="Bishal  Kumar"/>
    <s v="Healthcomp"/>
    <s v="Payer Health Tech"/>
    <s v="Tech SBU"/>
    <d v="2024-01-01T00:00:00"/>
    <s v="Jan'24, Week 1"/>
    <s v="SSIS, SSRS"/>
    <s v=" "/>
    <s v=" "/>
    <s v=" "/>
    <s v=" "/>
    <s v=" "/>
    <s v=" "/>
    <s v="Connect"/>
  </r>
  <r>
    <x v="5"/>
    <x v="0"/>
    <s v="INDIA"/>
    <s v="INEMP5735"/>
    <s v="Randhir Kumar"/>
    <s v="Healthcomp"/>
    <s v="Payer Health Tech"/>
    <s v="Tech SBU"/>
    <d v="2024-01-01T00:00:00"/>
    <s v="Jan'24, Week 1"/>
    <s v=".NET"/>
    <s v=" "/>
    <s v=" "/>
    <s v=" "/>
    <s v=" "/>
    <s v=" "/>
    <s v=" "/>
    <s v="Build"/>
  </r>
  <r>
    <x v="5"/>
    <x v="0"/>
    <s v="INDIA"/>
    <s v="INEMP7385"/>
    <s v="Abha  Kumari"/>
    <s v="CVS HEALTH"/>
    <s v="CVS"/>
    <s v="Enterprise SBU"/>
    <d v="2024-01-08T00:00:00"/>
    <s v="Jan'24, Week 1"/>
    <s v="Cloud Security - AWS, Azure, or GCP"/>
    <s v=" "/>
    <s v=" "/>
    <s v=" "/>
    <s v=" "/>
    <s v=" "/>
    <s v=" "/>
    <s v="Connect"/>
  </r>
  <r>
    <x v="5"/>
    <x v="0"/>
    <s v="INDIA"/>
    <s v="INEMP7395"/>
    <s v="Nidhi Chourasiya"/>
    <s v="CVS HEALTH"/>
    <s v="CVS"/>
    <s v="Enterprise SBU"/>
    <d v="2024-01-08T00:00:00"/>
    <s v="Jan'24, Week 1"/>
    <s v="Cloud Security - AWS, Azure, or GCP"/>
    <s v=" "/>
    <s v=" "/>
    <s v=" "/>
    <s v=" "/>
    <s v=" "/>
    <s v=" "/>
    <s v="Connect"/>
  </r>
  <r>
    <x v="5"/>
    <x v="0"/>
    <s v="INDIA"/>
    <s v="INEMP7386"/>
    <s v="Shilpa S A"/>
    <s v="CVS HEALTH"/>
    <s v="CVS"/>
    <s v="Enterprise SBU"/>
    <d v="2024-01-08T00:00:00"/>
    <s v="Jan'24, Week 1"/>
    <s v="Cloud Security - AWS, Azure, or GCP"/>
    <s v=" "/>
    <s v=" "/>
    <s v=" "/>
    <s v=" "/>
    <s v=" "/>
    <s v=" "/>
    <s v="Connect"/>
  </r>
  <r>
    <x v="5"/>
    <x v="0"/>
    <s v="INDIA"/>
    <s v="INEMP6876"/>
    <s v="Harshada Bhanudas Lohar"/>
    <s v="HEALTHCOMP"/>
    <s v="Payer Health Tech"/>
    <s v="Tech SBU"/>
    <d v="2024-01-01T00:00:00"/>
    <s v="Jan'24, Week 1"/>
    <s v=".NET"/>
    <s v=" "/>
    <s v=" "/>
    <s v=" "/>
    <s v=" "/>
    <s v=" "/>
    <s v=" "/>
    <s v="Build"/>
  </r>
  <r>
    <x v="5"/>
    <x v="0"/>
    <s v="INDIA"/>
    <s v="INEMP6385"/>
    <s v="Pathinti Rahul"/>
    <s v="HEALTHCOMP"/>
    <s v="Payer Health Tech"/>
    <s v="Tech SBU"/>
    <d v="2024-01-01T00:00:00"/>
    <s v="Jan'24, Week 1"/>
    <s v=".NET"/>
    <s v=" "/>
    <s v=" "/>
    <s v=" "/>
    <s v=" "/>
    <s v=" "/>
    <s v=" "/>
    <s v="Build"/>
  </r>
  <r>
    <x v="5"/>
    <x v="0"/>
    <s v="INDIA"/>
    <s v="INEMP4429"/>
    <s v="Shruthi Baglar Maheswarappa"/>
    <s v="HEALTHCOMP"/>
    <s v="Payer Health Tech"/>
    <s v="Tech SBU"/>
    <d v="2024-01-01T00:00:00"/>
    <s v="Jan'24, Week 1"/>
    <s v=".NET"/>
    <s v=" "/>
    <s v=" "/>
    <s v=" "/>
    <s v=" "/>
    <s v=" "/>
    <s v=" "/>
    <s v="Build"/>
  </r>
  <r>
    <x v="5"/>
    <x v="0"/>
    <s v="INDIA"/>
    <s v="INEMP6997"/>
    <s v="Sreesailapu Santhosh Kumar"/>
    <s v="HEALTHCOMP"/>
    <s v="Payer Health Tech"/>
    <s v="Tech SBU"/>
    <d v="2024-01-01T00:00:00"/>
    <s v="Jan'24, Week 1"/>
    <s v="QA Manual"/>
    <s v=" "/>
    <s v=" "/>
    <s v=" "/>
    <s v=" "/>
    <s v=" "/>
    <s v=" "/>
    <s v="Build"/>
  </r>
  <r>
    <x v="5"/>
    <x v="0"/>
    <s v="INDIA"/>
    <s v="INEMP2593"/>
    <s v="Shanmugam Krishnan"/>
    <s v="IQVIA"/>
    <s v="Life Sciences Enterprise"/>
    <s v="Enterprise SBU"/>
    <d v="2024-01-08T00:00:00"/>
    <s v="Jan'24, Week 1"/>
    <s v="QA Manual"/>
    <s v=" "/>
    <s v=" "/>
    <s v=" "/>
    <s v=" "/>
    <s v=" "/>
    <s v=" "/>
    <s v="Build"/>
  </r>
  <r>
    <x v="5"/>
    <x v="0"/>
    <s v="INDIA"/>
    <s v="INEMP2851"/>
    <s v="Suguna Jaisankar"/>
    <s v="Un-available Pool"/>
    <s v="Un-available Pool"/>
    <s v="Un-available Pool"/>
    <d v="2023-12-26T00:00:00"/>
    <s v="Dec'23, Week 4"/>
    <s v="QA Manual"/>
    <s v=" "/>
    <s v=" "/>
    <s v=" "/>
    <s v=" "/>
    <s v=" "/>
    <s v=" "/>
    <s v="Build"/>
  </r>
  <r>
    <x v="5"/>
    <x v="0"/>
    <s v="INDIA"/>
    <s v="INEMP6448"/>
    <s v="Raja Sah"/>
    <s v="Finvi"/>
    <s v="Payer Health Tech"/>
    <s v="Tech SBU"/>
    <d v="2024-01-30T00:00:00"/>
    <s v="Jan'24, Week 4"/>
    <s v="Java"/>
    <s v=" "/>
    <s v=" "/>
    <s v=" "/>
    <s v=" "/>
    <s v=" "/>
    <s v=" "/>
    <s v="Build"/>
  </r>
  <r>
    <x v="5"/>
    <x v="0"/>
    <s v="INDIA"/>
    <s v="INEMP985"/>
    <s v="Jagannathan Srini Vasan"/>
    <s v="Surescripts"/>
    <s v="Health Technology"/>
    <s v="Health Technology"/>
    <d v="2024-01-15T00:00:00"/>
    <s v="Jan'24, Week 3"/>
    <s v=".NET"/>
    <s v=" "/>
    <s v=" "/>
    <s v=" "/>
    <s v=" "/>
    <s v=" "/>
    <s v=" "/>
    <s v="Build"/>
  </r>
  <r>
    <x v="5"/>
    <x v="0"/>
    <s v="INDIA"/>
    <s v="INEMP5355"/>
    <s v="Shiva Kumar Boinapalli"/>
    <s v="Waystar"/>
    <s v="Payer Health Tech"/>
    <s v="Tech SBU"/>
    <d v="2024-02-17T00:00:00"/>
    <s v="Feb'24, Week 2"/>
    <s v="QA Manual"/>
    <s v=" "/>
    <s v=" "/>
    <s v=" "/>
    <s v=" "/>
    <s v=" "/>
    <s v=" "/>
    <s v="Build"/>
  </r>
  <r>
    <x v="5"/>
    <x v="0"/>
    <s v="CANADA"/>
    <s v="CAEMP110"/>
    <s v="Brooke Cowan"/>
    <s v="Sobeys Capital Inc."/>
    <s v="Others"/>
    <s v="NA"/>
    <d v="2024-02-01T00:00:00"/>
    <s v="Jan'24, Week 5"/>
    <s v="Project Management(Consulting)"/>
    <s v=" "/>
    <s v=" "/>
    <s v=" "/>
    <s v=" "/>
    <s v=" "/>
    <s v=" "/>
    <s v="Build"/>
  </r>
  <r>
    <x v="5"/>
    <x v="0"/>
    <s v="ROMANIA"/>
    <s v="ROEMP019"/>
    <s v="Cristian-Gelu Muresan"/>
    <s v="LIVANOVA "/>
    <s v="Health Technology"/>
    <s v="Health Technology"/>
    <d v="2024-02-01T00:00:00"/>
    <s v="Jan'24, Week 5"/>
    <s v="Product Management(Consulting)"/>
    <s v=" "/>
    <s v=" "/>
    <s v=" "/>
    <s v=" "/>
    <s v=" "/>
    <s v=" "/>
    <s v="Design"/>
  </r>
  <r>
    <x v="5"/>
    <x v="0"/>
    <s v="ARMENIA"/>
    <s v="AREMP024"/>
    <s v="Gor Ghazaryan"/>
    <s v="Sobeys Capital Inc."/>
    <s v="Others"/>
    <s v="NA"/>
    <d v="2024-01-01T00:00:00"/>
    <s v="Jan'24, Week 1"/>
    <s v="Project Management(Consulting)"/>
    <s v=" "/>
    <s v=" "/>
    <s v=" "/>
    <s v=" "/>
    <s v=" "/>
    <s v=" "/>
    <s v="Build"/>
  </r>
  <r>
    <x v="5"/>
    <x v="0"/>
    <s v="ARMENIA"/>
    <s v="AREMP020"/>
    <s v="Shushan Ghazaryan"/>
    <s v="Insurance Institute of Canada"/>
    <s v="Payer Enterprise"/>
    <s v="Enterprise SBU"/>
    <d v="2024-01-29T00:00:00"/>
    <s v="Jan'24, Week 4"/>
    <s v="QA Automation"/>
    <s v=" "/>
    <s v=" "/>
    <s v=" "/>
    <s v=" "/>
    <s v=" "/>
    <s v=" "/>
    <s v="Build"/>
  </r>
  <r>
    <x v="5"/>
    <x v="0"/>
    <s v="CANADA"/>
    <s v="CAEMP084"/>
    <s v="Sonu Trivedi"/>
    <s v="KOHLER "/>
    <s v="Health Technology"/>
    <s v="Health Technology"/>
    <d v="2024-01-01T00:00:00"/>
    <s v="Jan'24, Week 1"/>
    <s v="QA Automation"/>
    <s v=" "/>
    <s v=" "/>
    <s v=" "/>
    <s v=" "/>
    <s v=" "/>
    <s v=" "/>
    <s v="Build"/>
  </r>
  <r>
    <x v="5"/>
    <x v="0"/>
    <s v="INDIA"/>
    <s v="INEMP7206"/>
    <s v="Bhoomika J"/>
    <s v="CVS HEALTH"/>
    <s v="CVS"/>
    <s v="Enterprise SBU"/>
    <d v="2024-02-20T00:00:00"/>
    <s v="Feb'24, Week 1"/>
    <s v="L1 Help Desk"/>
    <s v=" "/>
    <s v=" "/>
    <s v=" "/>
    <s v=" "/>
    <s v=" "/>
    <s v=" "/>
    <s v="Build"/>
  </r>
  <r>
    <x v="5"/>
    <x v="0"/>
    <s v="INDIA"/>
    <s v="INEMP2140"/>
    <s v="Girish MalleGowda"/>
    <s v="CVS HEALTH"/>
    <s v="CVS"/>
    <s v="Enterprise SBU"/>
    <d v="2024-02-20T00:00:00"/>
    <s v="Feb'24, Week 1"/>
    <s v="Business Analyst"/>
    <s v=" "/>
    <s v=" "/>
    <s v=" "/>
    <s v=" "/>
    <s v=" "/>
    <s v=" "/>
    <s v="Build"/>
  </r>
  <r>
    <x v="5"/>
    <x v="0"/>
    <s v="INDIA"/>
    <s v="INEMP6473"/>
    <s v="Kamini Chanchal"/>
    <s v="CVS HEALTH"/>
    <s v="CVS"/>
    <s v="Enterprise SBU"/>
    <d v="2024-02-20T00:00:00"/>
    <s v="Feb'24, Week 1"/>
    <s v=".NET"/>
    <s v=" "/>
    <s v=" "/>
    <s v=" "/>
    <s v=" "/>
    <s v=" "/>
    <s v=" "/>
    <s v="Build"/>
  </r>
  <r>
    <x v="5"/>
    <x v="0"/>
    <s v="INDIA"/>
    <s v="INEMP1298"/>
    <s v="Manjunath Muniraju"/>
    <s v="CVS HEALTH"/>
    <s v="CVS"/>
    <s v="Enterprise SBU"/>
    <d v="2024-02-20T00:00:00"/>
    <s v="Feb'24, Week 1"/>
    <s v="L1 Help Desk"/>
    <s v=" "/>
    <s v=" "/>
    <s v=" "/>
    <s v=" "/>
    <s v=" "/>
    <s v=" "/>
    <s v="Build"/>
  </r>
  <r>
    <x v="5"/>
    <x v="0"/>
    <s v="INDIA"/>
    <s v="INEMP6585"/>
    <s v="Patchigolla Vignan"/>
    <s v="CVS HEALTH"/>
    <s v="CVS"/>
    <s v="Enterprise SBU"/>
    <d v="2024-02-20T00:00:00"/>
    <s v="Feb'24, Week 1"/>
    <s v="Python"/>
    <s v=" "/>
    <s v=" "/>
    <s v=" "/>
    <s v=" "/>
    <s v=" "/>
    <s v=" "/>
    <s v="Build"/>
  </r>
  <r>
    <x v="5"/>
    <x v="0"/>
    <s v="INDIA"/>
    <s v="INEMP5388"/>
    <s v="Prabhakar Lingineni"/>
    <s v="CVS HEALTH"/>
    <s v="CVS"/>
    <s v="Enterprise SBU"/>
    <d v="2024-02-20T00:00:00"/>
    <s v="Feb'24, Week 1"/>
    <s v=".NET"/>
    <s v=" "/>
    <s v=" "/>
    <s v=" "/>
    <s v=" "/>
    <s v=" "/>
    <s v=" "/>
    <s v="Build"/>
  </r>
  <r>
    <x v="5"/>
    <x v="0"/>
    <s v="INDIA"/>
    <s v="INEMP6513"/>
    <s v="Revathi J K"/>
    <s v="CVS HEALTH"/>
    <s v="CVS"/>
    <s v="Enterprise SBU"/>
    <d v="2024-02-20T00:00:00"/>
    <s v="Feb'24, Week 1"/>
    <s v="Python"/>
    <s v=" "/>
    <s v=" "/>
    <s v=" "/>
    <s v=" "/>
    <s v=" "/>
    <s v=" "/>
    <s v="Build"/>
  </r>
  <r>
    <x v="5"/>
    <x v="0"/>
    <s v="INDIA"/>
    <s v="INEMP6195"/>
    <s v="Rohit Laxman Jadhav"/>
    <s v="CVS HEALTH"/>
    <s v="CVS"/>
    <s v="Enterprise SBU"/>
    <d v="2024-02-20T00:00:00"/>
    <s v="Feb'24, Week 1"/>
    <s v="QA Manual"/>
    <s v=" "/>
    <s v=" "/>
    <s v=" "/>
    <s v=" "/>
    <s v=" "/>
    <s v=" "/>
    <s v="Build"/>
  </r>
  <r>
    <x v="5"/>
    <x v="0"/>
    <s v="INDIA"/>
    <s v="INEMP6530"/>
    <s v="Satyam Kumar"/>
    <s v="CVS HEALTH"/>
    <s v="CVS"/>
    <s v="Enterprise SBU"/>
    <d v="2024-02-20T00:00:00"/>
    <s v="Feb'24, Week 1"/>
    <s v="QA Manual"/>
    <s v=" "/>
    <s v=" "/>
    <s v=" "/>
    <s v=" "/>
    <s v=" "/>
    <s v=" "/>
    <s v="Build"/>
  </r>
  <r>
    <x v="5"/>
    <x v="0"/>
    <s v="INDIA"/>
    <s v="INEMP6573"/>
    <s v="Shraddha Dhondiba Panchal"/>
    <s v="CVS HEALTH"/>
    <s v="CVS"/>
    <s v="Enterprise SBU"/>
    <d v="2024-02-20T00:00:00"/>
    <s v="Feb'24, Week 1"/>
    <s v="Java"/>
    <s v=" "/>
    <s v=" "/>
    <s v=" "/>
    <s v=" "/>
    <s v=" "/>
    <s v=" "/>
    <s v="Build"/>
  </r>
  <r>
    <x v="5"/>
    <x v="0"/>
    <s v="INDIA"/>
    <s v="INEMP5862"/>
    <s v="Tara"/>
    <s v="CVS HEALTH"/>
    <s v="CVS"/>
    <s v="Enterprise SBU"/>
    <d v="2024-02-20T00:00:00"/>
    <s v="Feb'24, Week 1"/>
    <s v="QA Manual"/>
    <s v=" "/>
    <s v=" "/>
    <s v=" "/>
    <s v=" "/>
    <s v=" "/>
    <s v=" "/>
    <s v="Build"/>
  </r>
  <r>
    <x v="5"/>
    <x v="0"/>
    <s v="INDIA"/>
    <s v="INEMP6364"/>
    <s v="Thanushree T L"/>
    <s v="CVS HEALTH"/>
    <s v="CVS"/>
    <s v="Enterprise SBU"/>
    <d v="2024-02-20T00:00:00"/>
    <s v="Feb'24, Week 1"/>
    <s v="QA Manual"/>
    <s v=" "/>
    <s v=" "/>
    <s v=" "/>
    <s v=" "/>
    <s v=" "/>
    <s v=" "/>
    <s v="Build"/>
  </r>
  <r>
    <x v="5"/>
    <x v="0"/>
    <s v="INDIA"/>
    <s v="INEMP6480"/>
    <s v="V Komala Devi"/>
    <s v="CVS HEALTH"/>
    <s v="CVS"/>
    <s v="Enterprise SBU"/>
    <d v="2024-02-20T00:00:00"/>
    <s v="Feb'24, Week 1"/>
    <s v="Java"/>
    <s v=" "/>
    <s v=" "/>
    <s v=" "/>
    <s v=" "/>
    <s v=" "/>
    <s v=" "/>
    <s v="Build"/>
  </r>
  <r>
    <x v="5"/>
    <x v="0"/>
    <s v="INDIA"/>
    <s v="INEMP1774"/>
    <s v="Jayakumar Manickavasagam"/>
    <s v="Ensemble Health Partners"/>
    <s v="Provider Health Tech"/>
    <s v="Tech SBU"/>
    <d v="2024-03-01T00:00:00"/>
    <s v="Feb'24, Week 4"/>
    <s v=".NET"/>
    <s v=" "/>
    <s v=" "/>
    <s v=" "/>
    <s v=" "/>
    <s v=" "/>
    <s v=" "/>
    <s v="Build"/>
  </r>
  <r>
    <x v="5"/>
    <x v="0"/>
    <s v="CANADA"/>
    <s v="CAEMP099"/>
    <s v="Raissa Frances Bernabe"/>
    <s v="Ensemble Health Partners"/>
    <s v="Provider Health Tech"/>
    <s v="Tech SBU"/>
    <d v="2024-03-01T00:00:00"/>
    <s v="Feb'24, Week 4"/>
    <s v="Business Analyst"/>
    <s v=" "/>
    <s v=" "/>
    <s v=" "/>
    <s v=" "/>
    <s v=" "/>
    <s v=" "/>
    <s v="Build"/>
  </r>
  <r>
    <x v="5"/>
    <x v="0"/>
    <s v="INDIA"/>
    <s v="INEMP2956"/>
    <s v="Pallavi Narayanashetty Kodihalli"/>
    <s v="Finvi"/>
    <s v="Payer Health Tech"/>
    <s v="Tech SBU"/>
    <d v="2024-03-01T00:00:00"/>
    <s v="Feb'24, Week 4"/>
    <s v="QA Manual"/>
    <s v=" "/>
    <s v=" "/>
    <s v=" "/>
    <s v=" "/>
    <s v=" "/>
    <s v=" "/>
    <s v="Build"/>
  </r>
  <r>
    <x v="5"/>
    <x v="0"/>
    <s v="INDIA"/>
    <s v="INEMP6988"/>
    <s v="Sandipan Bhowmik"/>
    <s v="CVS HEALTH"/>
    <s v="CVS"/>
    <s v="Enterprise SBU"/>
    <d v="2024-03-09T00:00:00"/>
    <s v="Mar'24, Week 1"/>
    <s v="Oracle"/>
    <s v=" "/>
    <s v=" "/>
    <s v=" "/>
    <s v=" "/>
    <s v=" "/>
    <s v=" "/>
    <s v="Connect"/>
  </r>
  <r>
    <x v="5"/>
    <x v="0"/>
    <s v="INDIA"/>
    <s v="INEMP6948"/>
    <s v="Pratik Chakor Mankar"/>
    <s v="Finvi"/>
    <s v="Payer Health Tech"/>
    <s v="Tech SBU"/>
    <d v="2024-04-01T00:00:00"/>
    <s v="Apr'24, Week 1"/>
    <s v="Intersystems"/>
    <s v=" "/>
    <s v=" "/>
    <s v=" "/>
    <s v=" "/>
    <s v=" "/>
    <s v=" "/>
    <s v="Build"/>
  </r>
  <r>
    <x v="5"/>
    <x v="0"/>
    <s v="INDIA"/>
    <s v="INEMP2827"/>
    <s v="Rasmita Mishra"/>
    <s v="Finvi"/>
    <s v="Payer Health Tech"/>
    <s v="Tech SBU"/>
    <d v="2024-04-01T00:00:00"/>
    <s v="Aprr'24, Week 1"/>
    <s v="QA Automation"/>
    <s v=" "/>
    <s v=" "/>
    <s v=" "/>
    <s v=" "/>
    <s v=" "/>
    <s v=" "/>
    <s v="Build"/>
  </r>
  <r>
    <x v="5"/>
    <x v="0"/>
    <s v="INDIA"/>
    <s v="INEMP4996"/>
    <s v="Samsher Kumar Mall"/>
    <s v="Finvi"/>
    <s v="Payer Health Tech"/>
    <s v="Tech SBU"/>
    <d v="2024-04-01T00:00:00"/>
    <s v="Aprr'24, Week 1"/>
    <s v=".NET"/>
    <s v=" "/>
    <s v=" "/>
    <s v=" "/>
    <s v=" "/>
    <s v=" "/>
    <s v=" "/>
    <s v="Build"/>
  </r>
  <r>
    <x v="5"/>
    <x v="0"/>
    <s v="INDIA"/>
    <s v="INEMP6104"/>
    <s v="Vizendra Kumar"/>
    <s v="Finvi"/>
    <s v="Payer Health Tech"/>
    <s v="Tech SBU"/>
    <d v="2024-04-01T00:00:00"/>
    <s v="Aprr'24, Week 1"/>
    <s v="QA Manual"/>
    <s v=" "/>
    <s v=" "/>
    <s v=" "/>
    <s v=" "/>
    <s v=" "/>
    <s v=" "/>
    <s v="Build"/>
  </r>
  <r>
    <x v="5"/>
    <x v="0"/>
    <s v="CANADA"/>
    <s v="CAEMP067"/>
    <s v="Stacey Thompson Marcial"/>
    <s v="Insurance Institute of Canada"/>
    <s v="Payer Enterprise"/>
    <s v="Enterprise SBU"/>
    <d v="2024-02-22T00:00:00"/>
    <s v="Feb'24, Week 3"/>
    <s v="Product Management(Consulting)"/>
    <s v=" "/>
    <s v=" "/>
    <s v=" "/>
    <s v=" "/>
    <s v=" "/>
    <s v=" "/>
    <s v="Design"/>
  </r>
  <r>
    <x v="5"/>
    <x v="0"/>
    <s v="INDIA"/>
    <s v="INEMP3307"/>
    <s v="Ayyappan Kaliyamoorthi"/>
    <s v="EMIDs Talent Marketplace"/>
    <s v="Others"/>
    <s v="NA"/>
    <d v="2024-02-21T00:00:00"/>
    <s v="Feb'24, Week 3"/>
    <s v="HTML/CSS"/>
    <s v=" "/>
    <s v=" "/>
    <s v=" "/>
    <s v=" "/>
    <s v=" "/>
    <s v=" "/>
    <s v="Build"/>
  </r>
  <r>
    <x v="5"/>
    <x v="0"/>
    <s v="INDIA"/>
    <s v="INEMP4483"/>
    <s v="Nakkeeran Ramalingam"/>
    <s v="EMIDs Talent Marketplace"/>
    <s v="Others"/>
    <s v="NA"/>
    <d v="2024-02-21T00:00:00"/>
    <s v="Feb'24, Week 3"/>
    <s v="QA Manual"/>
    <s v=" "/>
    <s v=" "/>
    <s v=" "/>
    <s v=" "/>
    <s v=" "/>
    <s v=" "/>
    <s v="Build"/>
  </r>
  <r>
    <x v="5"/>
    <x v="0"/>
    <s v="INDIA"/>
    <s v="INEMP5798"/>
    <s v="Praveen Mullamuri"/>
    <s v="Quality &amp; CI"/>
    <s v="NA"/>
    <s v="NA"/>
    <d v="2024-02-21T00:00:00"/>
    <s v="Feb'24, Week 3"/>
    <s v="Power BI"/>
    <s v=" "/>
    <s v=" "/>
    <s v=" "/>
    <s v=" "/>
    <s v=" "/>
    <s v=" "/>
    <s v="Connect"/>
  </r>
  <r>
    <x v="5"/>
    <x v="0"/>
    <s v="ARMENIA"/>
    <s v="AREMP015"/>
    <s v="Kristine Sargsyan"/>
    <s v="KOHLER "/>
    <s v="Health Technology"/>
    <s v="Health Technology"/>
    <d v="2024-03-28T00:00:00"/>
    <s v="Mar'24, Week 4"/>
    <s v="QA Manual"/>
    <s v=" "/>
    <s v=" "/>
    <s v=" "/>
    <s v=" "/>
    <s v=" "/>
    <s v=" "/>
    <s v="Build"/>
  </r>
  <r>
    <x v="5"/>
    <x v="0"/>
    <s v="INDIA"/>
    <s v="INEMP6537"/>
    <s v="Vadakuppa Nithesh"/>
    <s v="CVS Health"/>
    <s v="CVS"/>
    <s v="Enterprise SBU"/>
    <d v="2024-02-01T00:00:00"/>
    <s v="Jan'24, Week 5"/>
    <s v="Hadoop Big Data Stack"/>
    <s v=" "/>
    <s v=" "/>
    <s v=" "/>
    <s v=" "/>
    <s v=" "/>
    <s v=" "/>
    <s v="Connect"/>
  </r>
  <r>
    <x v="5"/>
    <x v="0"/>
    <s v="INDIA"/>
    <s v="INEMP6749"/>
    <s v="Sashank Itharajula"/>
    <s v="Waystar"/>
    <s v="Payer Health Tech"/>
    <s v="Tech SBU"/>
    <d v="2024-04-01T00:00:00"/>
    <s v="Apr'24, Week 1"/>
    <s v="QA Automation"/>
    <s v=" "/>
    <s v=" "/>
    <s v=" "/>
    <s v=" "/>
    <s v=" "/>
    <s v=" "/>
    <s v="Build"/>
  </r>
  <r>
    <x v="5"/>
    <x v="0"/>
    <s v="INDIA"/>
    <s v="INEMP1414"/>
    <s v="Sitansu Kumar Tripathy"/>
    <s v="Waystar"/>
    <s v="Payer Health Tech"/>
    <s v="Tech SBU"/>
    <d v="2024-03-30T00:00:00"/>
    <s v="Mar'24, Week 4"/>
    <s v="QA Manual"/>
    <s v=" "/>
    <s v=" "/>
    <s v=" "/>
    <s v=" "/>
    <s v=" "/>
    <s v=" "/>
    <s v="Build"/>
  </r>
  <r>
    <x v="5"/>
    <x v="0"/>
    <s v="USA"/>
    <s v="USEMP383"/>
    <s v="Amrita Misra"/>
    <s v="Waystar"/>
    <s v="Payer Health Tech"/>
    <s v="Tech SBU"/>
    <d v="2024-04-01T00:00:00"/>
    <s v="Aprr'24, Week 1"/>
    <s v="Business Analyst Lead"/>
    <s v=" "/>
    <s v=" "/>
    <s v=" "/>
    <s v=" "/>
    <s v=" "/>
    <s v=" "/>
    <s v="Build"/>
  </r>
  <r>
    <x v="5"/>
    <x v="0"/>
    <s v="USA"/>
    <s v="USEMP731"/>
    <s v="Mairel Tucciarone"/>
    <s v="Waystar"/>
    <s v="Payer Health Tech"/>
    <s v="Tech SBU"/>
    <d v="2024-04-01T00:00:00"/>
    <s v="Apr'24, Week 1"/>
    <s v="Business Analyst"/>
    <s v=" "/>
    <s v=" "/>
    <s v=" "/>
    <s v=" "/>
    <s v=" "/>
    <s v=" "/>
    <s v="Build"/>
  </r>
  <r>
    <x v="5"/>
    <x v="0"/>
    <s v="INDIA"/>
    <s v="INEMP4787"/>
    <s v="Premananda Acharya"/>
    <s v="ICON"/>
    <s v="Life Sciences Enterprise"/>
    <s v="Enterprise SBU"/>
    <d v="2024-03-16T00:00:00"/>
    <s v="Mar'24, Week 2"/>
    <s v="Java"/>
    <s v=" "/>
    <s v=" "/>
    <s v=" "/>
    <s v=" "/>
    <s v=" "/>
    <s v=" "/>
    <s v="Build"/>
  </r>
  <r>
    <x v="5"/>
    <x v="0"/>
    <s v="INDIA"/>
    <s v="INEMP6087"/>
    <s v="Nallasivam Nataraj"/>
    <s v="CVS Health"/>
    <s v="CVS"/>
    <s v="Enterprise SBU"/>
    <d v="2024-03-16T00:00:00"/>
    <s v="Mar'24, Week 2"/>
    <s v=".NET"/>
    <s v=" "/>
    <s v=" "/>
    <s v=" "/>
    <s v=" "/>
    <s v=" "/>
    <s v=" "/>
    <s v="Build"/>
  </r>
  <r>
    <x v="5"/>
    <x v="0"/>
    <s v="INDIA"/>
    <s v="INEMP6507"/>
    <s v="Kala Ganesh"/>
    <s v="Solution's Group"/>
    <s v="Others"/>
    <s v="NA"/>
    <d v="2024-03-01T00:00:00"/>
    <s v="Feb'24, Week 4"/>
    <s v="Java"/>
    <s v=" "/>
    <s v=" "/>
    <s v=" "/>
    <s v=" "/>
    <s v=" "/>
    <s v=" "/>
    <s v="Build"/>
  </r>
  <r>
    <x v="5"/>
    <x v="0"/>
    <s v="INDIA"/>
    <s v="INEMP6433"/>
    <s v="Deepak Kumbhar"/>
    <s v="Finvi"/>
    <s v="Payer Health Tech"/>
    <s v="Tech SBU"/>
    <d v="2024-04-11T00:00:00"/>
    <s v="Apr'24, Week 2"/>
    <s v="Java"/>
    <s v=" "/>
    <s v=" "/>
    <s v=" "/>
    <s v=" "/>
    <s v=" "/>
    <s v=" "/>
    <s v="Build"/>
  </r>
  <r>
    <x v="5"/>
    <x v="0"/>
    <s v="INDIA"/>
    <s v="INEMP6858"/>
    <s v="Samiksha Parida"/>
    <s v="Finvi"/>
    <s v="Payer Health Tech"/>
    <s v="Tech SBU"/>
    <d v="2024-04-11T00:00:00"/>
    <s v="Apr'24, Week 2"/>
    <s v="QA Manual"/>
    <s v=" "/>
    <s v=" "/>
    <s v=" "/>
    <s v=" "/>
    <s v=" "/>
    <s v=" "/>
    <s v="Build"/>
  </r>
  <r>
    <x v="5"/>
    <x v="0"/>
    <s v="INDIA"/>
    <s v="INEMP4696"/>
    <s v="Sivakumar Bayanna"/>
    <s v="Finvi"/>
    <s v="Payer Health Tech"/>
    <s v="Tech SBU"/>
    <d v="2024-04-11T00:00:00"/>
    <s v="Apr'24, Week 2"/>
    <s v="MS SQL Server"/>
    <s v=" "/>
    <s v=" "/>
    <s v=" "/>
    <s v=" "/>
    <s v=" "/>
    <s v=" "/>
    <s v="Connect"/>
  </r>
  <r>
    <x v="5"/>
    <x v="0"/>
    <s v="INDIA"/>
    <s v="INEMP6454"/>
    <s v="Sridhar Goud Kattakindi"/>
    <s v="Finvi"/>
    <s v="Payer Health Tech"/>
    <s v="Tech SBU"/>
    <d v="2024-04-11T00:00:00"/>
    <s v="Apr'24, Week 2"/>
    <s v="Java"/>
    <s v=" "/>
    <s v=" "/>
    <s v=" "/>
    <s v=" "/>
    <s v=" "/>
    <s v=" "/>
    <s v="Build"/>
  </r>
  <r>
    <x v="5"/>
    <x v="0"/>
    <s v="INDIA"/>
    <s v="INEMP7397"/>
    <s v="Mamillapalli Sarath Chandra"/>
    <s v="Lumeris"/>
    <s v="Payer West"/>
    <s v="Enterprise SBU"/>
    <d v="2024-05-01T00:00:00"/>
    <s v="Apr'24, Week 5"/>
    <s v="Tableau"/>
    <s v=" "/>
    <s v=" "/>
    <s v=" "/>
    <s v=" "/>
    <s v=" "/>
    <s v=" "/>
    <s v="Connect"/>
  </r>
  <r>
    <x v="5"/>
    <x v="0"/>
    <s v="INDIA"/>
    <s v="INEMP3742"/>
    <s v="Sukhmani Khan"/>
    <s v="CDR Projects"/>
    <s v="CDR"/>
    <s v="CDR"/>
    <d v="2024-04-10T00:00:00"/>
    <s v="Apr'24, Week 2"/>
    <s v="QA Automation"/>
    <s v=" "/>
    <s v=" "/>
    <s v=" "/>
    <s v=" "/>
    <s v=" "/>
    <s v=" "/>
    <s v="Build"/>
  </r>
  <r>
    <x v="5"/>
    <x v="0"/>
    <s v="INDIA"/>
    <s v="INEMP7191"/>
    <s v="Rajshekhar Ojha"/>
    <s v="Neighborhood Health Plan of Rhode Island"/>
    <s v="Payer East"/>
    <s v="Enterprise SBU"/>
    <d v="2024-04-11T00:00:00"/>
    <s v="Apr'24, Week 2"/>
    <s v="SSIS,SSRS"/>
    <s v=" "/>
    <s v=" "/>
    <s v=" "/>
    <s v=" "/>
    <s v=" "/>
    <s v=" "/>
    <s v="Connect"/>
  </r>
  <r>
    <x v="5"/>
    <x v="0"/>
    <s v="INDIA"/>
    <s v="INEMP5903"/>
    <s v="Vijay Bhosle"/>
    <s v="CLARISHEALTH"/>
    <s v="Payer Health Tech"/>
    <s v="Tech SBU"/>
    <d v="2024-04-20T00:00:00"/>
    <s v="Apr'24, Week 3"/>
    <s v="QA Automation"/>
    <s v=" "/>
    <s v=" "/>
    <s v=" "/>
    <s v=" "/>
    <s v=" "/>
    <s v=" "/>
    <s v="Build"/>
  </r>
  <r>
    <x v="5"/>
    <x v="0"/>
    <s v="INDIA"/>
    <s v="INEMP5347"/>
    <s v="Anuj Dasari"/>
    <s v="Finvi"/>
    <s v="Payer Health Tech"/>
    <s v="Tech SBU"/>
    <d v="2024-04-11T00:00:00"/>
    <s v="Apr'24, Week 2"/>
    <s v="QA Automation"/>
    <s v=" "/>
    <s v=" "/>
    <s v=" "/>
    <s v=" "/>
    <s v=" "/>
    <s v=" "/>
    <s v="Build"/>
  </r>
  <r>
    <x v="5"/>
    <x v="0"/>
    <s v="INDIA"/>
    <s v="INEMP6901"/>
    <s v="Bathula Prathap"/>
    <s v="Verisma"/>
    <s v="ProviderTech"/>
    <s v="Tech SBU"/>
    <d v="2024-04-11T00:00:00"/>
    <s v="Apr'24, Week 2"/>
    <s v="Dev Ops"/>
    <s v=" "/>
    <s v=" "/>
    <s v=" "/>
    <s v=" "/>
    <s v=" "/>
    <s v=" "/>
    <s v="Build"/>
  </r>
  <r>
    <x v="5"/>
    <x v="0"/>
    <s v="ARMENIA"/>
    <s v="AREMP025"/>
    <s v="Haigaz Soghomonian"/>
    <s v="KOHLER "/>
    <s v="Health Technology"/>
    <s v="Health Technology"/>
    <d v="2024-03-30T00:00:00"/>
    <s v="Mar'24, Week 4"/>
    <s v="iOS"/>
    <s v=" "/>
    <s v=" "/>
    <s v=" "/>
    <s v=" "/>
    <s v=" "/>
    <s v=" "/>
    <s v="Build"/>
  </r>
  <r>
    <x v="5"/>
    <x v="0"/>
    <s v="ROMANIA"/>
    <s v="ROEMP036"/>
    <s v="Maria Sandu"/>
    <s v="KOHLER "/>
    <s v="Health Technology"/>
    <s v="Health Technology"/>
    <d v="2024-03-30T00:00:00"/>
    <s v="Mar'24, Week 4"/>
    <s v="iOS"/>
    <s v=" "/>
    <s v=" "/>
    <s v=" "/>
    <s v=" "/>
    <s v=" "/>
    <s v=" "/>
    <s v="Build"/>
  </r>
  <r>
    <x v="5"/>
    <x v="0"/>
    <s v="INDIA"/>
    <s v="INEMP5978"/>
    <s v="Amruta Tapkir"/>
    <s v="Un-available Pool"/>
    <s v="Un-available Pool"/>
    <s v="Un-available Pool"/>
    <d v="2024-04-01T00:00:00"/>
    <s v="Aprr'24, Week 1"/>
    <s v="QA Manual"/>
    <s v=" "/>
    <s v=" "/>
    <s v=" "/>
    <s v=" "/>
    <s v=" "/>
    <s v=" "/>
    <s v="Build"/>
  </r>
  <r>
    <x v="5"/>
    <x v="0"/>
    <s v="INDIA"/>
    <s v="INEMP4162"/>
    <s v="Arnaz Khanum"/>
    <s v="CVS HEALTH"/>
    <s v="CVS"/>
    <s v="Enterprise SBU"/>
    <d v="2024-03-23T00:00:00"/>
    <s v="Mar'24, Week 3"/>
    <s v="Cloud Ops - AWS, Azure, or GCP"/>
    <s v=" "/>
    <s v=" "/>
    <s v=" "/>
    <s v=" "/>
    <s v=" "/>
    <s v=" "/>
    <s v="Build"/>
  </r>
  <r>
    <x v="5"/>
    <x v="0"/>
    <s v="INDIA"/>
    <s v="INEMP7199"/>
    <s v="Ashlin Maria"/>
    <s v="CVS HEALTH"/>
    <s v="CVS"/>
    <s v="Enterprise SBU"/>
    <d v="2024-03-23T00:00:00"/>
    <s v="Mar'24, Week 3"/>
    <s v="L1 Help Desk"/>
    <s v=" "/>
    <s v=" "/>
    <s v=" "/>
    <s v=" "/>
    <s v=" "/>
    <s v=" "/>
    <s v="Build"/>
  </r>
  <r>
    <x v="5"/>
    <x v="0"/>
    <s v="INDIA"/>
    <s v="INEMP6196"/>
    <s v="Keerthi M"/>
    <s v="CVS HEALTH"/>
    <s v="CVS"/>
    <s v="Enterprise SBU"/>
    <d v="2024-02-20T00:00:00"/>
    <s v="Feb'24, Week 1"/>
    <s v="Java"/>
    <s v=" "/>
    <s v=" "/>
    <s v=" "/>
    <s v=" "/>
    <s v=" "/>
    <s v=" "/>
    <s v="Build"/>
  </r>
  <r>
    <x v="5"/>
    <x v="0"/>
    <s v="INDIA"/>
    <s v="INEMP6919"/>
    <s v="Madhurima Dasgupta"/>
    <s v="CVS HEALTH"/>
    <s v="CVS"/>
    <s v="Enterprise SBU"/>
    <d v="2024-03-23T00:00:00"/>
    <s v="Mar'24, Week 3"/>
    <s v="L1 Help Desk"/>
    <s v=" "/>
    <s v=" "/>
    <s v=" "/>
    <s v=" "/>
    <s v=" "/>
    <s v=" "/>
    <s v="Build"/>
  </r>
  <r>
    <x v="5"/>
    <x v="0"/>
    <s v="INDIA"/>
    <s v="INEMP6685"/>
    <s v="Manoj H V"/>
    <s v="CVS HEALTH"/>
    <s v="CVS"/>
    <s v="Enterprise SBU"/>
    <d v="2024-03-23T00:00:00"/>
    <s v="Mar'24, Week 3"/>
    <s v="L1 Help Desk"/>
    <s v=" "/>
    <s v=" "/>
    <s v=" "/>
    <s v=" "/>
    <s v=" "/>
    <s v=" "/>
    <s v="Build"/>
  </r>
  <r>
    <x v="5"/>
    <x v="0"/>
    <s v="INDIA"/>
    <s v="INEMP6568"/>
    <s v="Rijul Singla"/>
    <s v="CVS HEALTH"/>
    <s v="CVS"/>
    <s v="Enterprise SBU"/>
    <d v="2024-02-20T00:00:00"/>
    <s v="Feb'24, Week 1"/>
    <s v="Java"/>
    <s v=" "/>
    <s v=" "/>
    <s v=" "/>
    <s v=" "/>
    <s v=" "/>
    <s v=" "/>
    <s v="Build"/>
  </r>
  <r>
    <x v="5"/>
    <x v="0"/>
    <s v="INDIA"/>
    <s v="INEMP531"/>
    <s v="Thiyagarajan Palanisamy"/>
    <s v="CVS HEALTH"/>
    <s v="CVS"/>
    <s v="Enterprise SBU"/>
    <d v="2024-03-23T00:00:00"/>
    <s v="Mar'24, Week 3"/>
    <s v="Business Analyst"/>
    <s v=" "/>
    <s v=" "/>
    <s v=" "/>
    <s v=" "/>
    <s v=" "/>
    <s v=" "/>
    <s v="Build"/>
  </r>
  <r>
    <x v="5"/>
    <x v="0"/>
    <s v="INDIA"/>
    <s v="INEMP5760"/>
    <s v="Kapil Arora"/>
    <s v="MatrixCare"/>
    <s v="Others"/>
    <s v="NA"/>
    <d v="2024-04-18T00:00:00"/>
    <s v="Apr'24, Week 3"/>
    <s v="UX Design"/>
    <s v=" "/>
    <s v=" "/>
    <s v=" "/>
    <s v=" "/>
    <s v=" "/>
    <s v=" "/>
    <s v="Design"/>
  </r>
  <r>
    <x v="5"/>
    <x v="0"/>
    <s v="INDIA"/>
    <s v="INEMP5731"/>
    <s v="Thamizharasan Munirathinam"/>
    <s v="R1"/>
    <s v="Payer Health Tech"/>
    <s v="Tech SBU"/>
    <d v="2024-05-16T00:00:00"/>
    <s v="May'24, Week 2"/>
    <s v="SSIS,SSRS"/>
    <s v=" "/>
    <s v=" "/>
    <s v=" "/>
    <s v=" "/>
    <s v=" "/>
    <s v=" "/>
    <s v="Connect"/>
  </r>
  <r>
    <x v="5"/>
    <x v="0"/>
    <s v="INDIA"/>
    <s v="INEMP7440"/>
    <s v="Aditya Chauhan"/>
    <s v="Proactive Hire"/>
    <s v="Proactive Hire"/>
    <s v="Proactive Hire"/>
    <d v="2024-03-28T00:00:00"/>
    <s v="Mar'24, Week 4"/>
    <s v="Nodejs"/>
    <s v=" "/>
    <s v=" "/>
    <s v=" "/>
    <s v=" "/>
    <s v=" "/>
    <s v=" "/>
    <s v="Build"/>
  </r>
  <r>
    <x v="5"/>
    <x v="0"/>
    <s v="INDIA"/>
    <s v="INEMP7340"/>
    <s v="Ajith Kumar R"/>
    <s v="R1"/>
    <s v="Payer Health Tech"/>
    <s v="Tech SBU"/>
    <d v="2024-04-15T00:00:00"/>
    <s v="Apr'24, Week 3"/>
    <s v="QA Automation"/>
    <s v=" "/>
    <s v=" "/>
    <s v=" "/>
    <s v=" "/>
    <s v=" "/>
    <s v=" "/>
    <s v="Build"/>
  </r>
  <r>
    <x v="5"/>
    <x v="0"/>
    <s v="INDIA"/>
    <s v="INEMP3350"/>
    <s v="Divya Varadharaj"/>
    <s v="Integrated Home Care Services"/>
    <s v="PayerTech"/>
    <s v="Tech SBU"/>
    <d v="2024-04-23T00:00:00"/>
    <s v="Apr'24, Week 4"/>
    <s v="HealthRules"/>
    <s v=" "/>
    <s v=" "/>
    <s v=" "/>
    <s v=" "/>
    <s v=" "/>
    <s v=" "/>
    <s v="Build"/>
  </r>
  <r>
    <x v="5"/>
    <x v="0"/>
    <s v="INDIA"/>
    <s v="INEMP6787"/>
    <s v="Maheshwari M"/>
    <s v="Integrated Home Care Services"/>
    <s v="PayerTech"/>
    <s v="Tech SBU"/>
    <d v="2024-04-23T00:00:00"/>
    <s v="Apr'24, Week 4"/>
    <s v="HealthRules"/>
    <s v=" "/>
    <s v=" "/>
    <s v=" "/>
    <s v=" "/>
    <s v=" "/>
    <s v=" "/>
    <s v="Build"/>
  </r>
  <r>
    <x v="5"/>
    <x v="0"/>
    <s v="INDIA"/>
    <s v="INEMP6357"/>
    <s v="Paladugu Swetha"/>
    <s v="Integrated Home Care Services"/>
    <s v="PayerTech"/>
    <s v="Tech SBU"/>
    <d v="2024-04-23T00:00:00"/>
    <s v="Apr'24, Week 4"/>
    <s v="FACETS"/>
    <s v=" "/>
    <s v=" "/>
    <s v=" "/>
    <s v=" "/>
    <s v=" "/>
    <s v=" "/>
    <s v="Build"/>
  </r>
  <r>
    <x v="5"/>
    <x v="0"/>
    <s v="INDIA"/>
    <s v="INEMP2620"/>
    <s v="Praveen Kumar Pasupathy"/>
    <s v="Integrated Home Care Services"/>
    <s v="PayerTech"/>
    <s v="Tech SBU"/>
    <d v="2024-04-23T00:00:00"/>
    <s v="Apr'24, Week 4"/>
    <s v="HRP configuration"/>
    <s v=" "/>
    <s v=" "/>
    <s v=" "/>
    <s v=" "/>
    <s v=" "/>
    <s v=" "/>
    <s v="Build"/>
  </r>
  <r>
    <x v="5"/>
    <x v="0"/>
    <s v="INDIA"/>
    <s v="INEMP6478"/>
    <s v="Mohana Surisetti"/>
    <s v="Integrated Home Care Services"/>
    <s v="PayerTech"/>
    <s v="Tech SBU"/>
    <d v="2024-04-23T00:00:00"/>
    <s v="Apr'24, Week 4"/>
    <s v="HealthRules"/>
    <s v=" "/>
    <s v=" "/>
    <s v=" "/>
    <s v=" "/>
    <s v=" "/>
    <s v=" "/>
    <s v="Build"/>
  </r>
  <r>
    <x v="5"/>
    <x v="0"/>
    <s v="INDIA"/>
    <s v="INEMP7294"/>
    <s v="Sandesh Shrihari Borgave"/>
    <s v="Integrated Home Care Services"/>
    <s v="PayerTech"/>
    <s v="Tech SBU"/>
    <d v="2024-04-23T00:00:00"/>
    <s v="Apr'24, Week 4"/>
    <s v="HealthRules"/>
    <s v=" "/>
    <s v=" "/>
    <s v=" "/>
    <s v=" "/>
    <s v=" "/>
    <s v=" "/>
    <s v="Build"/>
  </r>
  <r>
    <x v="5"/>
    <x v="0"/>
    <s v="INDIA"/>
    <s v="INEMP4109"/>
    <s v="Sharanya Thulasi"/>
    <s v="Un-available Pool"/>
    <s v="Un-available Pool"/>
    <s v="Un-available Pool"/>
    <d v="2024-04-02T00:00:00"/>
    <s v="Apr'24, Week 1"/>
    <s v="QA Manual"/>
    <s v=" "/>
    <s v=" "/>
    <s v=" "/>
    <s v=" "/>
    <s v=" "/>
    <s v=" "/>
    <s v="Build"/>
  </r>
  <r>
    <x v="5"/>
    <x v="0"/>
    <s v="INDIA"/>
    <s v="INEMP4954"/>
    <s v="Supriya S"/>
    <s v="Un-available Pool"/>
    <s v="Un-available Pool"/>
    <s v="Un-available Pool"/>
    <d v="2024-04-03T00:00:00"/>
    <s v="Apr'24, Week 4"/>
    <s v="QA Manual"/>
    <s v=" "/>
    <s v=" "/>
    <s v=" "/>
    <s v=" "/>
    <s v=" "/>
    <s v=" "/>
    <s v="Build"/>
  </r>
  <r>
    <x v="5"/>
    <x v="0"/>
    <s v="INDIA"/>
    <s v="INEMP4168"/>
    <s v="Hithaishree Shankar"/>
    <s v="EPulseAI"/>
    <s v="Others"/>
    <s v="NA"/>
    <d v="2024-04-22T00:00:00"/>
    <s v="Apr'24, Week 4"/>
    <s v=".NET"/>
    <s v=" "/>
    <s v=" "/>
    <s v=" "/>
    <s v=" "/>
    <s v=" "/>
    <s v=" "/>
    <s v="Build"/>
  </r>
  <r>
    <x v="5"/>
    <x v="0"/>
    <s v="INDIA"/>
    <s v="INEMP4628"/>
    <s v="Joshni Manasa Pitchuka"/>
    <s v="EPulseAI"/>
    <s v="Others"/>
    <s v="NA"/>
    <d v="2024-04-22T00:00:00"/>
    <s v="Apr'24, Week 4"/>
    <s v=".NET"/>
    <s v=" "/>
    <s v=" "/>
    <s v=" "/>
    <s v=" "/>
    <s v=" "/>
    <s v=" "/>
    <s v="Build"/>
  </r>
  <r>
    <x v="5"/>
    <x v="0"/>
    <s v="INDIA"/>
    <s v="INEMP7426"/>
    <s v="Chilukuri Naga Sumanth Reddy"/>
    <s v="CVS HEALTH"/>
    <s v="CVS"/>
    <s v="Enterprise SBU"/>
    <d v="2024-04-05T00:00:00"/>
    <s v="Apr'24, Week 1"/>
    <s v="Cyrstal Report"/>
    <s v=" "/>
    <s v=" "/>
    <s v=" "/>
    <s v=" "/>
    <s v=" "/>
    <s v=" "/>
    <s v="Connect"/>
  </r>
  <r>
    <x v="5"/>
    <x v="0"/>
    <s v="INDIA"/>
    <s v="INEMP6875"/>
    <s v="Avinash Kumar"/>
    <s v="Finvi"/>
    <s v="Payer Health Tech"/>
    <s v="Tech SBU"/>
    <d v="2024-05-01T00:00:00"/>
    <s v="Apr'24, Week 5"/>
    <s v="Java"/>
    <s v=" "/>
    <s v=" "/>
    <s v=" "/>
    <s v=" "/>
    <s v=" "/>
    <s v=" "/>
    <s v="Build"/>
  </r>
  <r>
    <x v="5"/>
    <x v="0"/>
    <s v="INDIA"/>
    <s v="INEMP3900"/>
    <s v="Swanu Pathalil Thomas"/>
    <s v="CVS HEALTH"/>
    <s v="CVS"/>
    <s v="Enterprise SBU"/>
    <d v="2024-04-20T00:00:00"/>
    <s v="Apr'24, Week 3"/>
    <s v="Project Management(Consulting)"/>
    <s v=" "/>
    <s v=" "/>
    <s v=" "/>
    <s v=" "/>
    <s v=" "/>
    <s v=" "/>
    <s v="Build"/>
  </r>
  <r>
    <x v="5"/>
    <x v="0"/>
    <s v="INDIA"/>
    <s v="INEMP7314"/>
    <s v="Bhuvaneswari"/>
    <s v="Lumeris"/>
    <s v="Payer West"/>
    <s v="Enterprise SBU"/>
    <d v="2024-05-01T00:00:00"/>
    <s v="Apr'24, Week 5"/>
    <s v="Tableau"/>
    <s v=" "/>
    <s v=" "/>
    <s v=" "/>
    <s v=" "/>
    <s v=" "/>
    <s v=" "/>
    <s v="Connect"/>
  </r>
  <r>
    <x v="5"/>
    <x v="0"/>
    <s v="INDIA"/>
    <s v="INEMP1734"/>
    <s v="Braj Kishore"/>
    <s v="Gainwell Technologies"/>
    <s v="Payer Health Tech"/>
    <s v="Tech SBU"/>
    <d v="2024-04-11T00:00:00"/>
    <s v="Apr'24, Week 2"/>
    <s v="QA Manual"/>
    <s v=" "/>
    <s v=" "/>
    <s v=" "/>
    <s v=" "/>
    <s v=" "/>
    <s v=" "/>
    <s v="Build"/>
  </r>
  <r>
    <x v="5"/>
    <x v="0"/>
    <s v="INDIA"/>
    <s v="INEMP5390"/>
    <s v="Javeed Ahmed Sirkazi"/>
    <s v="CDR Projects"/>
    <s v="CDR"/>
    <s v="CDR"/>
    <d v="2024-05-02T00:00:00"/>
    <s v="Apr'24, Week 5"/>
    <s v="Security Testing"/>
    <s v=" "/>
    <s v=" "/>
    <s v=" "/>
    <s v=" "/>
    <s v=" "/>
    <s v=" "/>
    <s v="Build"/>
  </r>
  <r>
    <x v="5"/>
    <x v="0"/>
    <s v="CANADA"/>
    <s v="CAEMP111"/>
    <s v="Johnnie Irving Johnson"/>
    <s v="Prime Therapeutics"/>
    <s v="Payer Enterprise"/>
    <s v="Enterprise SBU"/>
    <d v="2024-05-01T00:00:00"/>
    <s v="Apr'24, Week 5"/>
    <s v="UX Design"/>
    <s v=" "/>
    <s v=" "/>
    <s v=" "/>
    <s v=" "/>
    <s v=" "/>
    <s v=" "/>
    <s v="Design"/>
  </r>
  <r>
    <x v="5"/>
    <x v="0"/>
    <s v="USA"/>
    <s v="USEMP972"/>
    <s v="Paul Anthony Polansky"/>
    <s v="Prime Therapeutics"/>
    <s v="Payer Enterprise"/>
    <s v="Enterprise SBU"/>
    <d v="2024-05-01T00:00:00"/>
    <s v="Apr'24, Week 5"/>
    <s v="Business Analyst"/>
    <s v=" "/>
    <s v=" "/>
    <s v=" "/>
    <s v=" "/>
    <s v=" "/>
    <s v=" "/>
    <s v="Build"/>
  </r>
  <r>
    <x v="5"/>
    <x v="0"/>
    <s v="INDIA"/>
    <s v="INEMP1649"/>
    <s v="Ravi Kumar Goyal"/>
    <s v="Prime Therapeutics"/>
    <s v="Payer Enterprise"/>
    <s v="Enterprise SBU"/>
    <d v="2024-05-01T00:00:00"/>
    <s v="Apr'24, Week 5"/>
    <s v=".NET"/>
    <s v=" "/>
    <s v=" "/>
    <s v=" "/>
    <s v=" "/>
    <s v=" "/>
    <s v=" "/>
    <s v="Build"/>
  </r>
  <r>
    <x v="5"/>
    <x v="0"/>
    <s v="INDIA"/>
    <s v="INEMP5996"/>
    <s v="Karamsetty Divya Sri"/>
    <s v="Project AB - Corelake Product Development"/>
    <s v="Others"/>
    <s v="NA"/>
    <d v="2024-05-07T00:00:00"/>
    <s v="Apr'24, Week 5"/>
    <s v="QA Automation"/>
    <s v=" "/>
    <s v=" "/>
    <s v=" "/>
    <s v=" "/>
    <s v=" "/>
    <s v=" "/>
    <s v="Connect"/>
  </r>
  <r>
    <x v="5"/>
    <x v="0"/>
    <s v="INDIA"/>
    <s v="INEMP6531"/>
    <s v="Pulluri Madhu"/>
    <s v="Project AB - Corelake Product Development"/>
    <s v="Others"/>
    <s v="NA"/>
    <d v="2024-05-07T00:00:00"/>
    <s v="Apr'24, Week 5"/>
    <s v="Python"/>
    <s v=" "/>
    <s v=" "/>
    <s v=" "/>
    <s v=" "/>
    <s v=" "/>
    <s v=" "/>
    <s v="Connect"/>
  </r>
  <r>
    <x v="5"/>
    <x v="0"/>
    <s v="USA"/>
    <s v="USEMP746"/>
    <s v="Dhaval Dalasaniya"/>
    <s v="CVS HEALTH"/>
    <s v="CVS"/>
    <s v="Enterprise SBU"/>
    <d v="2024-05-16T00:00:00"/>
    <s v="May'24, Week 2"/>
    <s v="Cloud Ops - AWS, Azure, or GCP"/>
    <s v=" "/>
    <s v=" "/>
    <s v=" "/>
    <s v=" "/>
    <s v=" "/>
    <s v=" "/>
    <s v="Connect"/>
  </r>
  <r>
    <x v="5"/>
    <x v="0"/>
    <s v="INDIA"/>
    <s v="INEMP1744"/>
    <s v="Aparna Basavraj Hanamashetty"/>
    <s v="Un-available Pool"/>
    <s v="Un-available Pool"/>
    <s v="Un-available Pool"/>
    <d v="2024-05-24T00:00:00"/>
    <s v="May'24, Week 3"/>
    <s v="QA Manual"/>
    <s v=" "/>
    <s v=" "/>
    <s v=" "/>
    <s v=" "/>
    <s v=" "/>
    <s v=" "/>
    <s v="Build"/>
  </r>
  <r>
    <x v="5"/>
    <x v="0"/>
    <s v="INDIA"/>
    <s v="INEMP5079"/>
    <s v="Avinash Kumar Parashar"/>
    <s v="Integrated Home Care Services"/>
    <s v="PayerTech"/>
    <s v="Tech SBU"/>
    <d v="2024-05-11T00:00:00"/>
    <s v="Apr'24, Week 5"/>
    <s v=".NET"/>
    <s v=" "/>
    <s v=" "/>
    <s v=" "/>
    <s v=" "/>
    <s v=" "/>
    <s v=" "/>
    <s v="Build"/>
  </r>
  <r>
    <x v="5"/>
    <x v="0"/>
    <s v="INDIA"/>
    <s v="INEMP7451"/>
    <s v="Shruty  Verma"/>
    <s v="Relatient LLC"/>
    <s v="ProviderTech"/>
    <s v="Tech SBU"/>
    <d v="2024-05-06T00:00:00"/>
    <s v="May'24, Week 1"/>
    <s v="PHP"/>
    <s v=" "/>
    <s v=" "/>
    <s v=" "/>
    <s v=" "/>
    <s v=" "/>
    <s v=" "/>
    <s v="Build"/>
  </r>
  <r>
    <x v="5"/>
    <x v="0"/>
    <s v="INDIA"/>
    <s v="INEMP7442"/>
    <s v="Jagadishgouda Patil"/>
    <s v="Surescripts"/>
    <s v="Health Technology"/>
    <s v="Health Technology"/>
    <d v="2024-04-24T00:00:00"/>
    <s v="Apr'24, Week 4"/>
    <s v="Java"/>
    <s v=" "/>
    <s v=" "/>
    <s v=" "/>
    <s v=" "/>
    <s v=" "/>
    <s v=" "/>
    <s v="Build"/>
  </r>
  <r>
    <x v="5"/>
    <x v="0"/>
    <s v="INDIA"/>
    <s v="INEMP4335"/>
    <s v="Harathi Maisa"/>
    <s v="Un-available Pool"/>
    <s v="Un-available Pool"/>
    <s v="Un-available Pool"/>
    <d v="2024-04-24T00:00:00"/>
    <s v="Apr'24, Week 4"/>
    <s v="QA Manual"/>
    <s v=" "/>
    <s v=" "/>
    <s v=" "/>
    <s v=" "/>
    <s v=" "/>
    <s v=" "/>
    <s v="Build"/>
  </r>
  <r>
    <x v="5"/>
    <x v="0"/>
    <s v="INDIA"/>
    <s v="INEMP4593"/>
    <s v="Sreya J"/>
    <s v="Un-available Pool"/>
    <s v="Un-available Pool"/>
    <s v="Un-available Pool"/>
    <d v="2024-04-29T00:00:00"/>
    <s v="Apr'24, Week 5"/>
    <s v="QA Manual"/>
    <s v=" "/>
    <s v=" "/>
    <s v=" "/>
    <s v=" "/>
    <s v=" "/>
    <s v=" "/>
    <s v="Build"/>
  </r>
  <r>
    <x v="5"/>
    <x v="0"/>
    <s v="INDIA"/>
    <s v="INEMP6695"/>
    <s v="Akhilesh Kumar Soni"/>
    <s v="IQVIA"/>
    <s v="Life Sciences Enterprise"/>
    <s v="Enterprise SBU"/>
    <d v="2024-05-21T00:00:00"/>
    <s v="May'24, Week 3"/>
    <s v="Informatica"/>
    <s v=" "/>
    <s v=" "/>
    <s v=" "/>
    <s v=" "/>
    <s v=" "/>
    <s v=" "/>
    <s v="Connect"/>
  </r>
  <r>
    <x v="5"/>
    <x v="0"/>
    <s v="INDIA"/>
    <s v="INEMP2302"/>
    <s v="Ramanjulreddy Vemulreddy"/>
    <s v="Project AB - Corelake Product Development"/>
    <s v="Others"/>
    <s v="NA"/>
    <d v="2024-05-22T00:00:00"/>
    <s v="May'24, Week 3"/>
    <s v="HealthRules"/>
    <s v=" "/>
    <s v=" "/>
    <s v=" "/>
    <s v=" "/>
    <s v=" "/>
    <s v=" "/>
    <s v="Build"/>
  </r>
  <r>
    <x v="5"/>
    <x v="0"/>
    <s v="INDIA"/>
    <s v="INEMP7259"/>
    <s v="Srinath Reddy Kankula"/>
    <s v="Project AB - Corelake Product Development"/>
    <s v="Others"/>
    <s v="NA"/>
    <d v="2024-05-22T00:00:00"/>
    <s v="May'24, Week 3"/>
    <s v="Data Engineering - Spark"/>
    <s v=" "/>
    <s v=" "/>
    <s v=" "/>
    <s v=" "/>
    <s v=" "/>
    <s v=" "/>
    <s v="Connect"/>
  </r>
  <r>
    <x v="5"/>
    <x v="0"/>
    <s v="ARMENIA"/>
    <s v="AREMP019"/>
    <s v="Anna Aghajanyan"/>
    <s v="Sobeys Capital Inc."/>
    <s v="Others"/>
    <s v="NA"/>
    <d v="2024-05-09T00:00:00"/>
    <s v="Apr'24, Week 5"/>
    <s v="QA Automation"/>
    <s v=" "/>
    <s v=" "/>
    <s v=" "/>
    <s v=" "/>
    <s v=" "/>
    <s v=" "/>
    <s v="Build"/>
  </r>
  <r>
    <x v="5"/>
    <x v="0"/>
    <s v="ARMENIA"/>
    <s v="AREMP010"/>
    <s v="Armine Orujyan"/>
    <s v="Sobeys Capital Inc."/>
    <s v="Others"/>
    <s v="NA"/>
    <d v="2024-05-01T00:00:00"/>
    <s v="Apr'24, Week 5"/>
    <s v="React"/>
    <s v=" "/>
    <s v=" "/>
    <s v=" "/>
    <s v=" "/>
    <s v=" "/>
    <s v=" "/>
    <s v="Build"/>
  </r>
  <r>
    <x v="5"/>
    <x v="0"/>
    <s v="CANADA"/>
    <s v="CAEMP041"/>
    <s v="Matin Rohani"/>
    <s v="Sobeys Capital Inc."/>
    <s v="Others"/>
    <s v="NA"/>
    <d v="2024-05-01T00:00:00"/>
    <s v="Apr'24, Week 5"/>
    <s v=".NET"/>
    <s v=" "/>
    <s v=" "/>
    <s v=" "/>
    <s v=" "/>
    <s v=" "/>
    <s v=" "/>
    <s v="Build"/>
  </r>
  <r>
    <x v="5"/>
    <x v="0"/>
    <s v="ARMENIA"/>
    <s v="AREMP013"/>
    <s v="Tigran Khachatryan"/>
    <s v="Sobeys Capital Inc."/>
    <s v="Others"/>
    <s v="NA"/>
    <d v="2024-05-01T00:00:00"/>
    <s v="Apr'24, Week 5"/>
    <s v="React"/>
    <s v=" "/>
    <s v=" "/>
    <s v=" "/>
    <s v=" "/>
    <s v=" "/>
    <s v=" "/>
    <s v="Build"/>
  </r>
  <r>
    <x v="5"/>
    <x v="0"/>
    <s v="INDIA"/>
    <s v="INEMP4063"/>
    <s v="Gayathri"/>
    <s v="Un-available Pool"/>
    <s v="Un-available Pool"/>
    <s v="Un-available Pool"/>
    <d v="2024-05-02T00:00:00"/>
    <s v="Apr'24, Week 5"/>
    <s v="QA Manual"/>
    <s v=" "/>
    <s v=" "/>
    <s v=" "/>
    <s v=" "/>
    <s v=" "/>
    <s v=" "/>
    <s v="Build"/>
  </r>
  <r>
    <x v="5"/>
    <x v="0"/>
    <s v="INDIA"/>
    <s v="INEMP6262"/>
    <s v="Mandhala Sreelekha"/>
    <s v="Un-available Pool"/>
    <s v="Un-available Pool"/>
    <s v="Un-available Pool"/>
    <d v="2024-04-30T00:00:00"/>
    <s v="Apr'24, Week 5"/>
    <s v="QA Automation"/>
    <s v=" "/>
    <s v=" "/>
    <s v=" "/>
    <s v=" "/>
    <s v=" "/>
    <s v=" "/>
    <s v="Build"/>
  </r>
  <r>
    <x v="5"/>
    <x v="0"/>
    <s v="INDIA"/>
    <s v="INEMP6555"/>
    <s v="Ranjitha K"/>
    <s v="Un-available Pool"/>
    <s v="Un-available Pool"/>
    <s v="Un-available Pool"/>
    <d v="2024-05-02T00:00:00"/>
    <s v="Apr'24, Week 5"/>
    <s v="QA Automation"/>
    <s v=" "/>
    <s v=" "/>
    <s v=" "/>
    <s v=" "/>
    <s v=" "/>
    <s v=" "/>
    <s v="Build"/>
  </r>
  <r>
    <x v="5"/>
    <x v="0"/>
    <s v="INDIA"/>
    <s v="INEMP6187"/>
    <s v="Rasika Vasant Shelke"/>
    <s v="Project AB - Corelake Product Development"/>
    <s v="Others"/>
    <s v="NA"/>
    <d v="2024-05-24T00:00:00"/>
    <s v="May'24, Week 3"/>
    <s v="QA Manual"/>
    <s v=" "/>
    <s v=" "/>
    <s v=" "/>
    <s v=" "/>
    <s v=" "/>
    <s v=" "/>
    <s v="Connect"/>
  </r>
  <r>
    <x v="5"/>
    <x v="0"/>
    <s v="USA"/>
    <s v="USEMP905"/>
    <s v="Vikas Lamba"/>
    <s v="Integrated Home Care Services"/>
    <s v="PayerTech"/>
    <s v="Tech SBU"/>
    <d v="2024-05-01T00:00:00"/>
    <s v="Apr'24, Week 5"/>
    <s v="HealthRules"/>
    <s v=" "/>
    <s v=" "/>
    <s v=" "/>
    <s v=" "/>
    <s v=" "/>
    <s v=" "/>
    <s v="Build"/>
  </r>
  <r>
    <x v="5"/>
    <x v="0"/>
    <s v="INDIA"/>
    <s v="INEMP6010"/>
    <s v="Bussareddy Prajitha"/>
    <s v="CVS HEALTH"/>
    <s v="CVS"/>
    <s v="Enterprise SBU"/>
    <d v="2024-05-18T00:00:00"/>
    <s v="May'24, Week 2"/>
    <s v="Dev Ops"/>
    <s v=" "/>
    <s v=" "/>
    <s v=" "/>
    <s v=" "/>
    <s v=" "/>
    <s v=" "/>
    <s v="Build"/>
  </r>
  <r>
    <x v="5"/>
    <x v="0"/>
    <s v="USA"/>
    <s v="USEMP346"/>
    <s v="Harish Hebbar"/>
    <s v="BCBS AZ"/>
    <s v="Payer East"/>
    <s v="Enterprise SBU"/>
    <d v="2024-05-13T00:00:00"/>
    <s v="May'24, Week 2"/>
    <s v=".NET"/>
    <s v=" "/>
    <s v=" "/>
    <s v=" "/>
    <s v=" "/>
    <s v=" "/>
    <s v=" "/>
    <s v="Build"/>
  </r>
  <r>
    <x v="5"/>
    <x v="0"/>
    <s v="MEXICO"/>
    <s v="MXEMP009"/>
    <s v="Juan Manuel Carrillo Moreno"/>
    <s v="CVS HEALTH"/>
    <s v="CVS"/>
    <s v="Enterprise SBU"/>
    <d v="2024-05-18T00:00:00"/>
    <s v="May'24, Week 2"/>
    <s v="Dev Ops"/>
    <s v=" "/>
    <s v=" "/>
    <s v=" "/>
    <s v=" "/>
    <s v=" "/>
    <s v=" "/>
    <s v="Build"/>
  </r>
  <r>
    <x v="5"/>
    <x v="0"/>
    <s v="USA"/>
    <s v="USEMP622"/>
    <s v="Roja Maram Pothuganti"/>
    <s v="Integrated Home Care Services"/>
    <s v="PayerTech"/>
    <s v="Tech SBU"/>
    <d v="2024-05-01T00:00:00"/>
    <s v="Apr'24, Week 5"/>
    <s v="QA Manual"/>
    <s v=" "/>
    <s v=" "/>
    <s v=" "/>
    <s v=" "/>
    <s v=" "/>
    <s v=" "/>
    <s v="Build"/>
  </r>
  <r>
    <x v="5"/>
    <x v="0"/>
    <s v="USA"/>
    <s v="USEMP713"/>
    <s v="Kanhaiya Kumar"/>
    <s v="Verisma"/>
    <s v="ProviderTech"/>
    <s v="Tech SBU"/>
    <d v="2024-05-08T00:00:00"/>
    <s v="May'24, Week 1"/>
    <s v="Project Management(Consulting)"/>
    <s v=" "/>
    <s v=" "/>
    <s v=" "/>
    <s v=" "/>
    <s v=" "/>
    <s v=" "/>
    <s v="Build"/>
  </r>
  <r>
    <x v="5"/>
    <x v="0"/>
    <s v="INDIA"/>
    <s v="INEMP6781"/>
    <s v="Sivamadhavarao Rajulapati"/>
    <s v="PricewaterhouseCoopers LLP"/>
    <s v="Others"/>
    <s v="NA"/>
    <d v="2024-05-15T00:00:00"/>
    <s v="May'23, Week 2"/>
    <s v=".NET"/>
    <s v=" "/>
    <s v=" "/>
    <s v=" "/>
    <s v=" "/>
    <s v=" "/>
    <s v=" "/>
    <s v="Build"/>
  </r>
  <r>
    <x v="5"/>
    <x v="0"/>
    <s v="INDIA"/>
    <s v="INEMP6819"/>
    <s v="Syed Aamer Syed Akber"/>
    <s v="PricewaterhouseCoopers LLP"/>
    <s v="Others"/>
    <s v="NA"/>
    <d v="2024-05-15T00:00:00"/>
    <s v="May'23, Week 2"/>
    <s v=".NET"/>
    <s v=" "/>
    <s v=" "/>
    <s v=" "/>
    <s v=" "/>
    <s v=" "/>
    <s v=" "/>
    <s v="Build"/>
  </r>
  <r>
    <x v="5"/>
    <x v="0"/>
    <s v="INDIA"/>
    <s v="INEMP6926"/>
    <s v="V Sreecharan Reddy"/>
    <s v="Finvi"/>
    <s v="Payer Health Tech"/>
    <s v="Tech SBU"/>
    <d v="2024-05-22T00:00:00"/>
    <s v="May'24, Week 3"/>
    <s v="React"/>
    <s v=" "/>
    <s v=" "/>
    <s v=" "/>
    <s v=" "/>
    <s v=" "/>
    <s v=" "/>
    <s v="Build"/>
  </r>
  <r>
    <x v="5"/>
    <x v="0"/>
    <s v="INDIA"/>
    <s v="INEMP1801"/>
    <s v="Giriraj Samudrala"/>
    <s v="Cytel"/>
    <s v="Life Sciences Health Tech"/>
    <s v="Tech SBU"/>
    <d v="2024-05-17T00:00:00"/>
    <s v="May'23, Week 2"/>
    <s v="QA Manual"/>
    <s v=" "/>
    <s v=" "/>
    <s v=" "/>
    <s v=" "/>
    <s v=" "/>
    <s v=" "/>
    <s v="Build"/>
  </r>
  <r>
    <x v="5"/>
    <x v="0"/>
    <s v="INDIA"/>
    <s v="INEMP3420"/>
    <s v="Manujamba Thondala Krishne"/>
    <s v="Cytel"/>
    <s v="Life Sciences Health Tech"/>
    <s v="Tech SBU"/>
    <d v="2024-05-17T00:00:00"/>
    <s v="May'23, Week 2"/>
    <s v="QA Manual"/>
    <s v=" "/>
    <s v=" "/>
    <s v=" "/>
    <s v=" "/>
    <s v=" "/>
    <s v=" "/>
    <s v="Build"/>
  </r>
  <r>
    <x v="5"/>
    <x v="0"/>
    <s v="ARMENIA"/>
    <s v="ARCON042"/>
    <s v="Seyedemarjan   Ahmadi"/>
    <s v="Sobeys Capital Inc."/>
    <s v="Others"/>
    <s v="NA"/>
    <d v="2024-05-18T00:00:00"/>
    <s v="May'24, Week 2"/>
    <s v="Angular"/>
    <s v=" "/>
    <s v=" "/>
    <s v=" "/>
    <s v=" "/>
    <s v=" "/>
    <s v=" "/>
    <s v="Build"/>
  </r>
  <r>
    <x v="5"/>
    <x v="0"/>
    <s v="USA"/>
    <s v="USEMP912"/>
    <s v="Harish Marineni"/>
    <s v="Integrated Home Care Services"/>
    <s v="PayerTech"/>
    <s v="Tech SBU"/>
    <d v="2024-05-06T00:00:00"/>
    <s v="May'24, Week 1"/>
    <s v="MSBI"/>
    <s v=" "/>
    <s v=" "/>
    <s v=" "/>
    <s v=" "/>
    <s v=" "/>
    <s v=" "/>
    <s v="Connect"/>
  </r>
  <r>
    <x v="5"/>
    <x v="0"/>
    <s v="INDIA"/>
    <s v="INEMP7468"/>
    <s v="Panyam Praveena"/>
    <s v="Proactive Hire"/>
    <s v="Proactive Hire"/>
    <s v="Proactive Hire"/>
    <d v="2024-05-20T00:00:00"/>
    <s v="May'23, Week 3"/>
    <s v="Snowflake"/>
    <s v=" "/>
    <s v=" "/>
    <s v=" "/>
    <s v=" "/>
    <s v=" "/>
    <s v=" "/>
    <s v="Connect"/>
  </r>
  <r>
    <x v="5"/>
    <x v="0"/>
    <s v="CANADA"/>
    <s v="CAEMP024"/>
    <s v="Sohail Hanif"/>
    <s v="KOHLER "/>
    <s v="Health Technology"/>
    <s v="Health Technology"/>
    <d v="2024-05-22T00:00:00"/>
    <s v="May'24, Week 3"/>
    <s v=".NET"/>
    <s v=" "/>
    <s v=" "/>
    <s v=" "/>
    <s v=" "/>
    <s v=" "/>
    <s v=" "/>
    <s v="Build"/>
  </r>
  <r>
    <x v="5"/>
    <x v="0"/>
    <s v="INDIA"/>
    <s v="INEMP6335"/>
    <s v="Meenakshi Muthu"/>
    <s v="CDR Projects"/>
    <s v="CDR"/>
    <s v="CDR"/>
    <d v="2024-05-23T00:00:00"/>
    <s v="May'23, Week 3"/>
    <s v="Intersystems"/>
    <s v=" "/>
    <s v=" "/>
    <s v=" "/>
    <s v=" "/>
    <s v=" "/>
    <s v=" "/>
    <s v="Build"/>
  </r>
  <r>
    <x v="5"/>
    <x v="0"/>
    <s v="INDIA"/>
    <s v="INEMP7264"/>
    <s v="Lavanya Balireddy"/>
    <s v="Un-available Pool"/>
    <s v="Un-available Pool"/>
    <s v="Un-available Pool"/>
    <d v="2024-05-27T00:00:00"/>
    <s v="May'23, Week 4"/>
    <s v="IBM Integration Bus"/>
    <s v=" "/>
    <s v=" "/>
    <s v=" "/>
    <s v=" "/>
    <s v=" "/>
    <s v=" "/>
    <s v="Connect"/>
  </r>
  <r>
    <x v="5"/>
    <x v="0"/>
    <s v="INDIA"/>
    <s v="INEMP2437"/>
    <s v="Sushmita Dube"/>
    <s v="QMC"/>
    <s v="Others"/>
    <s v="NA"/>
    <d v="2024-05-25T00:00:00"/>
    <s v="May'23, Week 3"/>
    <s v=".NET"/>
    <s v=" "/>
    <s v=" "/>
    <s v=" "/>
    <s v=" "/>
    <s v=" "/>
    <s v=" "/>
    <s v="Build"/>
  </r>
  <r>
    <x v="5"/>
    <x v="0"/>
    <s v="INDIA"/>
    <s v="INEMP7304"/>
    <s v="Nitin V"/>
    <s v="Uprise Health"/>
    <s v="ProviderTech"/>
    <s v="Tech SBU"/>
    <d v="2024-05-16T00:00:00"/>
    <s v="May'24, Week 2"/>
    <s v=".NET"/>
    <s v=" "/>
    <s v=" "/>
    <s v=" "/>
    <s v=" "/>
    <s v=" "/>
    <s v=" "/>
    <s v="Connect"/>
  </r>
  <r>
    <x v="5"/>
    <x v="0"/>
    <s v="INDIA"/>
    <s v="INEMP7246"/>
    <s v="Preetam Dwivedi"/>
    <s v="Uprise Health"/>
    <s v="ProviderTech"/>
    <s v="Tech SBU"/>
    <d v="2024-05-16T00:00:00"/>
    <s v="May'24, Week 2"/>
    <s v=".NET"/>
    <s v=" "/>
    <s v=" "/>
    <s v=" "/>
    <s v=" "/>
    <s v=" "/>
    <s v=" "/>
    <s v="Connect"/>
  </r>
  <r>
    <x v="5"/>
    <x v="0"/>
    <s v="INDIA"/>
    <s v="INEMP7266"/>
    <s v="Saurabh Malhotra"/>
    <s v="Uprise Health"/>
    <s v="ProviderTech"/>
    <s v="Tech SBU"/>
    <d v="2024-05-16T00:00:00"/>
    <s v="May'24, Week 2"/>
    <s v=".NET"/>
    <s v=" "/>
    <s v=" "/>
    <s v=" "/>
    <s v=" "/>
    <s v=" "/>
    <s v=" "/>
    <s v="Connect"/>
  </r>
  <r>
    <x v="5"/>
    <x v="0"/>
    <s v="INDIA"/>
    <s v="INEMP5535"/>
    <s v="Kimmi Kumari"/>
    <s v="IQVIA"/>
    <s v="Life Sciences Enterprise"/>
    <s v="Enterprise SBU"/>
    <d v="2024-05-30T00:00:00"/>
    <s v="May'23, Week 4"/>
    <s v=".NET"/>
    <s v=" "/>
    <s v=" "/>
    <s v=" "/>
    <s v=" "/>
    <s v=" "/>
    <s v=" "/>
    <s v="Build"/>
  </r>
  <r>
    <x v="5"/>
    <x v="0"/>
    <s v="INDIA"/>
    <s v="INEMP7098"/>
    <s v="Sri Balaji Sampathkumar"/>
    <s v="IQVIA"/>
    <s v="Life Sciences Enterprise"/>
    <s v="Enterprise SBU"/>
    <d v="2024-05-30T00:00:00"/>
    <s v="May'23, Week 4"/>
    <s v="React"/>
    <s v=" "/>
    <s v=" "/>
    <s v=" "/>
    <s v=" "/>
    <s v=" "/>
    <s v=" "/>
    <s v="Build"/>
  </r>
  <r>
    <x v="5"/>
    <x v="0"/>
    <s v="INDIA"/>
    <s v="INEMP4689"/>
    <s v="Thakkelapati Vamsi"/>
    <s v="Datavant"/>
    <s v="Life Sciences Health Tech"/>
    <s v="Tech SBU"/>
    <d v="2024-05-30T00:00:00"/>
    <s v="May'23, Week 4"/>
    <s v="UI Path"/>
    <s v=" "/>
    <s v=" "/>
    <s v=" "/>
    <s v=" "/>
    <s v=" "/>
    <s v=" "/>
    <s v="Connect"/>
  </r>
  <r>
    <x v="5"/>
    <x v="0"/>
    <s v="INDIA"/>
    <s v="INEMP7479"/>
    <s v="Md Tofique Azad"/>
    <s v="Proactive Hire"/>
    <s v="Proactive Hire"/>
    <s v="Proactive Hire"/>
    <d v="2024-05-30T00:00:00"/>
    <s v="May'23, Week 4"/>
    <s v="Azure Data Factory"/>
    <s v=" "/>
    <s v=" "/>
    <s v=" "/>
    <s v=" "/>
    <s v=" "/>
    <s v=" "/>
    <s v="Connect"/>
  </r>
  <r>
    <x v="5"/>
    <x v="0"/>
    <s v="USA"/>
    <s v="USEMP916"/>
    <s v="Rishi Vasistha"/>
    <s v="CVS HEALTH"/>
    <s v="CVS"/>
    <s v="Enterprise SBU"/>
    <d v="2024-05-13T00:00:00"/>
    <s v="May'24, Week 2"/>
    <s v="Cloud Ops - AWS, Azure, or GCP"/>
    <m/>
    <m/>
    <m/>
    <m/>
    <m/>
    <m/>
    <s v="Connect"/>
  </r>
  <r>
    <x v="5"/>
    <x v="10"/>
    <s v="INDIA"/>
    <s v="INEMP7296"/>
    <s v="Deepa Basawaraj Ningarani"/>
    <s v="ONLIFE HEALTH"/>
    <s v="Payer West"/>
    <s v="Enterprise SBU"/>
    <d v="2024-06-01T00:00:00"/>
    <s v="May'24, Week 4"/>
    <s v="Angular"/>
    <s v=" "/>
    <s v=" "/>
    <s v=" "/>
    <s v=" "/>
    <s v=" "/>
    <s v=" "/>
    <s v="Build"/>
  </r>
  <r>
    <x v="5"/>
    <x v="10"/>
    <s v="INDIA"/>
    <s v="INEMP5742"/>
    <s v="Uthayak Kumar E"/>
    <s v="ONLIFE HEALTH"/>
    <s v="Payer West"/>
    <s v="Enterprise SBU"/>
    <d v="2024-06-01T00:00:00"/>
    <s v="May'24, Week 4"/>
    <s v="Angular"/>
    <s v=" "/>
    <s v=" "/>
    <s v=" "/>
    <s v=" "/>
    <s v=" "/>
    <s v=" "/>
    <s v="Build"/>
  </r>
  <r>
    <x v="5"/>
    <x v="10"/>
    <s v="INDIA"/>
    <s v="INEMP6025"/>
    <s v="Niharika Chilukuri"/>
    <s v="Integrated Home Care Services"/>
    <s v="Payer Health Technology"/>
    <s v="Health Technology"/>
    <d v="2024-06-15T00:00:00"/>
    <s v="June'24, Week 2"/>
    <s v=".NET"/>
    <s v=" "/>
    <s v=" "/>
    <s v=" "/>
    <s v=" "/>
    <s v=" "/>
    <s v=" "/>
    <s v="Build"/>
  </r>
  <r>
    <x v="5"/>
    <x v="10"/>
    <s v="INDIA"/>
    <s v="INEMP5303"/>
    <s v="Sreelakshmi B"/>
    <s v="CDR Projects"/>
    <s v="CDR"/>
    <s v="CDR"/>
    <d v="2024-06-01T00:00:00"/>
    <s v="May'24, Week 4"/>
    <s v="QA Manual"/>
    <s v=" "/>
    <s v=" "/>
    <s v=" "/>
    <s v=" "/>
    <s v=" "/>
    <s v=" "/>
    <s v="Build"/>
  </r>
  <r>
    <x v="5"/>
    <x v="10"/>
    <s v="INDIA"/>
    <s v="INEMP4649"/>
    <s v="Bhargavi Pakkireddigari"/>
    <s v="Integrated Home Care Services"/>
    <s v="Payer Health Technology"/>
    <s v="Health Technology"/>
    <d v="2024-06-15T00:00:00"/>
    <s v="June'24, Week 2"/>
    <s v="QA Manual"/>
    <s v=" "/>
    <s v=" "/>
    <s v=" "/>
    <s v=" "/>
    <s v=" "/>
    <s v=" "/>
    <s v="Build"/>
  </r>
  <r>
    <x v="5"/>
    <x v="10"/>
    <s v="INDIA"/>
    <s v="INEMP7139"/>
    <s v="Dhivya S"/>
    <s v="Integrated Home Care Services"/>
    <s v="Payer Health Technology"/>
    <s v="Health Technology"/>
    <d v="2024-06-15T00:00:00"/>
    <s v="June'24, Week 2"/>
    <s v="QA Manual"/>
    <s v=" "/>
    <s v=" "/>
    <s v=" "/>
    <s v=" "/>
    <s v=" "/>
    <s v=" "/>
    <s v="Build"/>
  </r>
  <r>
    <x v="5"/>
    <x v="10"/>
    <s v="INDIA"/>
    <s v="INEMP7235"/>
    <s v="Kiran Ankush Ursal"/>
    <s v="Integrated Home Care Services"/>
    <s v="Payer Health Technology"/>
    <s v="Health Technology"/>
    <d v="2024-06-15T00:00:00"/>
    <s v="June'24, Week 2"/>
    <s v="FACETS"/>
    <s v=" "/>
    <s v=" "/>
    <s v=" "/>
    <s v=" "/>
    <s v=" "/>
    <s v=" "/>
    <s v="Build"/>
  </r>
  <r>
    <x v="5"/>
    <x v="10"/>
    <s v="INDIA"/>
    <s v="INEMP4779"/>
    <s v="Preeti Nidagundi"/>
    <s v="Integrated Home Care Services"/>
    <s v="Payer Health Technology"/>
    <s v="Health Technology"/>
    <d v="2024-06-15T00:00:00"/>
    <s v="June'24, Week 2"/>
    <s v="Healthcare Consultant"/>
    <s v=" "/>
    <s v=" "/>
    <s v=" "/>
    <s v=" "/>
    <s v=" "/>
    <s v=" "/>
    <s v="Build"/>
  </r>
  <r>
    <x v="5"/>
    <x v="10"/>
    <s v="INDIA"/>
    <s v="INEMP6514"/>
    <s v="Vachana B C Gowda"/>
    <s v="Integrated Home Care Services"/>
    <s v="Payer Health Technology"/>
    <s v="Health Technology"/>
    <d v="2024-06-01T00:00:00"/>
    <s v="May'24, Week 4"/>
    <s v=".NET"/>
    <s v=" "/>
    <s v=" "/>
    <s v=" "/>
    <s v=" "/>
    <s v=" "/>
    <s v=" "/>
    <s v="Build"/>
  </r>
  <r>
    <x v="5"/>
    <x v="10"/>
    <s v="INDIA"/>
    <s v="INEMP5008"/>
    <s v="Vidya Kulkarni"/>
    <s v="Integrated Home Care Services"/>
    <s v="Payer Health Technology"/>
    <s v="Health Technology"/>
    <d v="2024-06-15T00:00:00"/>
    <s v="June'24, Week 2"/>
    <s v="QA Manual"/>
    <s v=" "/>
    <s v=" "/>
    <s v=" "/>
    <s v=" "/>
    <s v=" "/>
    <s v=" "/>
    <s v="Build"/>
  </r>
  <r>
    <x v="5"/>
    <x v="10"/>
    <s v="USA"/>
    <s v="USEMP409"/>
    <s v="Bhargava Kuchibhatla"/>
    <s v="R1"/>
    <s v="Payer Health Tech"/>
    <s v="Tech SBU"/>
    <d v="2024-06-07T00:00:00"/>
    <s v="Jun'24, Week 1"/>
    <s v="ASP.NET"/>
    <s v=" "/>
    <s v=" "/>
    <s v=" "/>
    <s v=" "/>
    <s v=" "/>
    <s v=" "/>
    <s v="Build"/>
  </r>
  <r>
    <x v="5"/>
    <x v="10"/>
    <s v="INDIA"/>
    <s v="INEMP2511"/>
    <s v="Ashwini Jammittige Srikanta"/>
    <s v="Integrated Home Care Services"/>
    <s v="Payer Health Technology"/>
    <s v="Health Technology"/>
    <d v="2024-06-15T00:00:00"/>
    <s v="June'24, Week 2"/>
    <s v="QA Manual"/>
    <s v=" "/>
    <s v=" "/>
    <s v=" "/>
    <s v=" "/>
    <s v=" "/>
    <s v=" "/>
    <s v="Build"/>
  </r>
  <r>
    <x v="5"/>
    <x v="10"/>
    <s v="INDIA"/>
    <s v="INEMP6461"/>
    <s v="Dishant Singhal"/>
    <s v="Integrated Home Care Services"/>
    <s v="Payer Health Technology"/>
    <s v="Health Technology"/>
    <d v="2024-06-15T00:00:00"/>
    <s v="June'24, Week 2"/>
    <s v=".NET"/>
    <s v=" "/>
    <s v=" "/>
    <s v=" "/>
    <s v=" "/>
    <s v=" "/>
    <s v=" "/>
    <s v="Build"/>
  </r>
  <r>
    <x v="5"/>
    <x v="10"/>
    <s v="CANADA"/>
    <s v="CAEMP116"/>
    <s v="Julia Hayley James Milner"/>
    <s v="Integrated Home Care Services"/>
    <s v="Payer Health Technology"/>
    <s v="Health Technology"/>
    <d v="2024-06-01T00:00:00"/>
    <s v="May'24, Week 4"/>
    <s v="User Research"/>
    <s v=" "/>
    <s v=" "/>
    <s v=" "/>
    <s v=" "/>
    <s v=" "/>
    <s v=" "/>
    <s v="Design"/>
  </r>
  <r>
    <x v="5"/>
    <x v="10"/>
    <s v="INDIA"/>
    <s v="INEMP4707"/>
    <s v="Kartheek Byggari"/>
    <s v="Integrated Home Care Services"/>
    <s v="Payer Health Technology"/>
    <s v="Health Technology"/>
    <d v="2024-06-15T00:00:00"/>
    <s v="June'24, Week 2"/>
    <s v="UI Path"/>
    <s v=" "/>
    <s v=" "/>
    <s v=" "/>
    <s v=" "/>
    <s v=" "/>
    <s v=" "/>
    <s v="Connect"/>
  </r>
  <r>
    <x v="5"/>
    <x v="10"/>
    <s v="INDIA"/>
    <s v="INEMP6601"/>
    <s v="Samad Hussain"/>
    <s v="Integrated Home Care Services"/>
    <s v="Payer Health Technology"/>
    <s v="Health Technology"/>
    <d v="2024-06-15T00:00:00"/>
    <s v="June'24, Week 2"/>
    <s v="HTML/CSS"/>
    <s v=" "/>
    <s v=" "/>
    <s v=" "/>
    <s v=" "/>
    <s v=" "/>
    <s v=" "/>
    <s v="Build"/>
  </r>
  <r>
    <x v="5"/>
    <x v="10"/>
    <s v="INDIA"/>
    <s v="INEMP3259"/>
    <s v="Ved Prakash Mahato"/>
    <s v="Integrated Home Care Services"/>
    <s v="Payer Health Technology"/>
    <s v="Health Technology"/>
    <d v="2024-06-15T00:00:00"/>
    <s v="June'24, Week 2"/>
    <s v="QA Automation"/>
    <s v=" "/>
    <s v=" "/>
    <s v=" "/>
    <s v=" "/>
    <s v=" "/>
    <s v=" "/>
    <s v="Build"/>
  </r>
  <r>
    <x v="5"/>
    <x v="10"/>
    <s v="INDIA"/>
    <s v="INEMP6989"/>
    <s v="Neha A Salankar"/>
    <s v="IQVIA"/>
    <s v="Life Sciences Enterprise"/>
    <s v="Enterprise SBU"/>
    <d v="2024-06-15T00:00:00"/>
    <s v="June'24, Week 2"/>
    <s v="iOS (Swift, SwiftUI, Objective-C)"/>
    <s v=" "/>
    <s v=" "/>
    <s v=" "/>
    <s v=" "/>
    <s v=" "/>
    <s v=" "/>
    <s v="Build"/>
  </r>
  <r>
    <x v="5"/>
    <x v="10"/>
    <s v="INDIA"/>
    <s v="INEMP3518"/>
    <s v="Priti Tripathi"/>
    <s v="Integrated Home Care Services"/>
    <s v="Payer Health Technology"/>
    <s v="Health Technology"/>
    <d v="2024-06-15T00:00:00"/>
    <s v="June'24, Week 2"/>
    <s v="Healthedge"/>
    <s v=" "/>
    <s v=" "/>
    <s v=" "/>
    <s v=" "/>
    <s v=" "/>
    <s v=" "/>
    <s v="Build"/>
  </r>
  <r>
    <x v="5"/>
    <x v="10"/>
    <s v="INDIA"/>
    <s v="INEMP4395"/>
    <s v="Krishna Reddy YV"/>
    <s v="IQVIA"/>
    <s v="Life Sciences Enterprise"/>
    <s v="Enterprise SBU"/>
    <d v="2024-06-10T00:00:00"/>
    <s v="Jun'24, Week 2"/>
    <s v="Data Engineering - Spark"/>
    <s v=" "/>
    <s v=" "/>
    <s v=" "/>
    <s v=" "/>
    <s v=" "/>
    <s v=" "/>
    <s v="Connect"/>
  </r>
  <r>
    <x v="5"/>
    <x v="10"/>
    <s v="INDIA"/>
    <s v="INEMP6877"/>
    <s v="Priyanka K Khandibagur"/>
    <s v="IQVIA"/>
    <s v="Life Sciences Enterprise"/>
    <s v="Enterprise SBU"/>
    <d v="2024-06-10T00:00:00"/>
    <s v="Jun'24, Week 2"/>
    <s v="Data Engineering - Spark"/>
    <s v=" "/>
    <s v=" "/>
    <s v=" "/>
    <s v=" "/>
    <s v=" "/>
    <s v=" "/>
    <s v="Connect"/>
  </r>
  <r>
    <x v="5"/>
    <x v="10"/>
    <s v="INDIA"/>
    <s v="INEMP5583"/>
    <s v="Pankhuri Kaushik"/>
    <s v="Gainwell Technologies"/>
    <s v="Payer Health Tech"/>
    <s v="Tech SBU"/>
    <d v="2024-06-11T00:00:00"/>
    <s v="Jun'24, Week 2"/>
    <s v="Product Management(Consulting)"/>
    <s v=" "/>
    <s v=" "/>
    <s v=" "/>
    <s v=" "/>
    <s v=" "/>
    <s v=" "/>
    <s v="Design"/>
  </r>
  <r>
    <x v="5"/>
    <x v="10"/>
    <s v="USA"/>
    <s v="USEMP429"/>
    <s v="Soumyakanta Jena Shuvasri"/>
    <s v="Gainwell Technologies"/>
    <s v="Payer Health Tech"/>
    <s v="Tech SBU"/>
    <d v="2024-06-01T00:00:00"/>
    <s v="Jun'24, Week 1"/>
    <s v="Hadoop Big Data Stack"/>
    <s v=" "/>
    <s v=" "/>
    <s v=" "/>
    <s v=" "/>
    <s v=" "/>
    <s v=" "/>
    <s v="Connect"/>
  </r>
  <r>
    <x v="5"/>
    <x v="10"/>
    <s v="INDIA"/>
    <s v="INEMP5667"/>
    <s v="Tarishi Sharma"/>
    <s v="IQVIA"/>
    <s v="Life Sciences Enterprise"/>
    <s v="Enterprise SBU"/>
    <d v="2024-06-24T00:00:00"/>
    <s v="Jun'24, Week 2"/>
    <s v="QA Manual"/>
    <s v=" "/>
    <s v=" "/>
    <s v=" "/>
    <s v=" "/>
    <s v=" "/>
    <s v=" "/>
    <s v="Build"/>
  </r>
  <r>
    <x v="5"/>
    <x v="10"/>
    <s v="INDIA"/>
    <s v="INEMP4393"/>
    <s v="Amul Chandra"/>
    <s v="IQVIA"/>
    <s v="Life Sciences Enterprise"/>
    <s v="Enterprise SBU"/>
    <d v="2024-06-01T00:00:00"/>
    <s v="Jun'24, Week 2"/>
    <s v="React"/>
    <s v=" "/>
    <s v=" "/>
    <s v=" "/>
    <s v=" "/>
    <s v=" "/>
    <s v=" "/>
    <s v="Build"/>
  </r>
  <r>
    <x v="5"/>
    <x v="10"/>
    <s v="INDIA"/>
    <s v="INEMP7393"/>
    <s v="Charles Jebathdurai"/>
    <s v="IQVIA"/>
    <s v="Life Sciences Enterprise"/>
    <s v="Enterprise SBU"/>
    <d v="2024-06-01T00:00:00"/>
    <s v="May'24, Week 4"/>
    <s v="React"/>
    <s v=" "/>
    <s v=" "/>
    <s v=" "/>
    <s v=" "/>
    <s v=" "/>
    <s v=" "/>
    <s v="Build"/>
  </r>
  <r>
    <x v="5"/>
    <x v="10"/>
    <s v="INDIA"/>
    <s v="INEMP5886"/>
    <s v="Rakesh Kishore"/>
    <s v="CVS HEALTH"/>
    <s v="CVS"/>
    <s v="Enterprise SBU"/>
    <d v="2024-06-12T00:00:00"/>
    <s v="Jun'24, Week 2"/>
    <s v="Healthcare Consultant"/>
    <s v=" "/>
    <s v=" "/>
    <s v=" "/>
    <s v=" "/>
    <s v=" "/>
    <s v=" "/>
    <s v="Connect"/>
  </r>
  <r>
    <x v="5"/>
    <x v="10"/>
    <s v="INDIA"/>
    <s v="INEMP4591"/>
    <s v="Raveendra Reddy Poluchalla"/>
    <s v="CVS HEALTH"/>
    <s v="CVS"/>
    <s v="Enterprise SBU"/>
    <d v="2024-06-12T00:00:00"/>
    <s v="Jun'24, Week 2"/>
    <s v="Automation Anywhere"/>
    <s v=" "/>
    <s v=" "/>
    <s v=" "/>
    <s v=" "/>
    <s v=" "/>
    <s v=" "/>
    <s v="Connect"/>
  </r>
  <r>
    <x v="5"/>
    <x v="10"/>
    <s v="INDIA"/>
    <s v="INEMP5450"/>
    <s v="Akshat Minocha"/>
    <s v="mPulse"/>
    <s v="Payer Health Tech"/>
    <s v="Tech SBU"/>
    <d v="2024-06-16T00:00:00"/>
    <s v="Jun'24, Week 2"/>
    <s v="Python"/>
    <s v=" "/>
    <s v=" "/>
    <s v=" "/>
    <s v=" "/>
    <s v=" "/>
    <s v=" "/>
    <s v="Build"/>
  </r>
  <r>
    <x v="5"/>
    <x v="10"/>
    <s v="INDIA"/>
    <s v="INEMP5717"/>
    <s v="Prashant Verma"/>
    <s v="mPulse"/>
    <s v="Payer Health Tech"/>
    <s v="Tech SBU"/>
    <d v="2024-06-16T00:00:00"/>
    <s v="Jun'24, Week 2"/>
    <s v="Python"/>
    <s v=" "/>
    <s v=" "/>
    <s v=" "/>
    <s v=" "/>
    <s v=" "/>
    <s v=" "/>
    <s v="Build"/>
  </r>
  <r>
    <x v="5"/>
    <x v="10"/>
    <s v="INDIA"/>
    <s v="INEMP7390"/>
    <s v="Aditya Aggarwal"/>
    <s v="IQVIA"/>
    <s v="Life Sciences Enterprise"/>
    <s v="Enterprise SBU"/>
    <d v="2024-06-15T00:00:00"/>
    <s v="June'24, Week 2"/>
    <s v="iOS"/>
    <s v=" "/>
    <s v=" "/>
    <s v=" "/>
    <s v=" "/>
    <s v=" "/>
    <s v=" "/>
    <s v="Build"/>
  </r>
  <r>
    <x v="5"/>
    <x v="10"/>
    <s v="INDIA"/>
    <s v="INEMP7396"/>
    <s v="Chirag Gadhock"/>
    <s v="IQVIA"/>
    <s v="Life Sciences Enterprise"/>
    <s v="Enterprise SBU"/>
    <d v="2024-06-15T00:00:00"/>
    <s v="June'24, Week 2"/>
    <s v="QA Automation"/>
    <s v=" "/>
    <s v=" "/>
    <s v=" "/>
    <s v=" "/>
    <s v=" "/>
    <s v=" "/>
    <s v="Build"/>
  </r>
  <r>
    <x v="5"/>
    <x v="10"/>
    <s v="INDIA"/>
    <s v="INEMP7398"/>
    <s v="Yashi Pallav"/>
    <s v="IQVIA"/>
    <s v="Life Sciences Enterprise"/>
    <s v="Enterprise SBU"/>
    <d v="2024-06-15T00:00:00"/>
    <s v="June'24, Week 2"/>
    <s v="iOS"/>
    <s v=" "/>
    <s v=" "/>
    <s v=" "/>
    <s v=" "/>
    <s v=" "/>
    <s v=" "/>
    <s v="Build"/>
  </r>
  <r>
    <x v="5"/>
    <x v="10"/>
    <s v="USA"/>
    <s v="USEMP951"/>
    <s v="Carrie L Blazich"/>
    <s v="Cigna"/>
    <s v="Payer East"/>
    <s v="Payer Enterprise"/>
    <d v="2024-06-16T00:00:00"/>
    <s v="Jun'24, Week 2"/>
    <s v="FACETS"/>
    <s v=" "/>
    <s v=" "/>
    <s v=" "/>
    <s v=" "/>
    <s v=" "/>
    <s v=" "/>
    <s v="Build"/>
  </r>
  <r>
    <x v="5"/>
    <x v="10"/>
    <s v="USA"/>
    <s v="USEMP870"/>
    <s v="Joaquin Sebastian Leido"/>
    <s v="Cigna"/>
    <s v="Payer East"/>
    <s v="Payer Enterprise"/>
    <d v="2024-06-16T00:00:00"/>
    <s v="Jun'24, Week 2"/>
    <s v="QNXT"/>
    <s v=" "/>
    <s v=" "/>
    <s v=" "/>
    <s v=" "/>
    <s v=" "/>
    <s v=" "/>
    <s v="Build"/>
  </r>
  <r>
    <x v="5"/>
    <x v="10"/>
    <s v="INDIA"/>
    <s v="INEMP2992"/>
    <s v="Deepthy Mathew"/>
    <s v="QMC"/>
    <s v="Others"/>
    <s v="NA"/>
    <d v="2024-06-15T00:00:00"/>
    <s v="June'24, Week 2"/>
    <s v="Business Analyst"/>
    <s v=" "/>
    <s v=" "/>
    <s v=" "/>
    <s v=" "/>
    <s v=" "/>
    <s v=" "/>
    <s v="Build"/>
  </r>
  <r>
    <x v="5"/>
    <x v="10"/>
    <s v="INDIA"/>
    <s v="INEMP5805"/>
    <s v="Bandela Kavitha"/>
    <s v="QMC"/>
    <s v="Others"/>
    <s v="NA"/>
    <d v="2024-06-20T00:00:00"/>
    <s v="Jun'24, Week 3"/>
    <s v=".Net"/>
    <s v=" "/>
    <s v=" "/>
    <s v=" "/>
    <s v=" "/>
    <s v=" "/>
    <s v=" "/>
    <s v="Build"/>
  </r>
  <r>
    <x v="5"/>
    <x v="10"/>
    <s v="INDIA"/>
    <s v="INEMP4372"/>
    <s v="Kavya Athuluri"/>
    <s v="QMC"/>
    <s v="Others"/>
    <s v="NA"/>
    <d v="2024-06-20T00:00:00"/>
    <s v="Jun'24, Week 3"/>
    <s v=".Net"/>
    <s v=" "/>
    <s v=" "/>
    <s v=" "/>
    <s v=" "/>
    <s v=" "/>
    <s v=" "/>
    <s v="Build"/>
  </r>
  <r>
    <x v="5"/>
    <x v="10"/>
    <s v="USA"/>
    <s v="USEMP564"/>
    <s v="Lynn Clem"/>
    <s v="Cigna"/>
    <s v="Payer East"/>
    <s v="Payer Enterprise"/>
    <d v="2024-06-01T00:00:00"/>
    <s v="May'24, Week 4"/>
    <s v="Project Management(Consulting)"/>
    <s v=" "/>
    <s v=" "/>
    <s v=" "/>
    <s v=" "/>
    <s v=" "/>
    <s v=" "/>
    <s v="Build"/>
  </r>
  <r>
    <x v="5"/>
    <x v="10"/>
    <s v="USA"/>
    <s v="USEMP970"/>
    <s v="Oghenebrume Miyagawa"/>
    <s v="Cigna"/>
    <s v="Payer East"/>
    <s v="Payer Enterprise"/>
    <d v="2024-06-01T00:00:00"/>
    <s v="May'24, Week 4"/>
    <s v="FACETS"/>
    <s v=" "/>
    <s v=" "/>
    <s v=" "/>
    <s v=" "/>
    <s v=" "/>
    <s v=" "/>
    <s v="Build"/>
  </r>
  <r>
    <x v="5"/>
    <x v="10"/>
    <s v="INDIA"/>
    <s v="INEMP5274"/>
    <s v="Ethamukala Vamsidhar"/>
    <s v="Project AB - Corelake Product Development"/>
    <s v="Others"/>
    <s v="NA"/>
    <d v="2024-06-22T00:00:00"/>
    <s v="Jun'24, Week 3"/>
    <s v="Data Engineering - Spark"/>
    <m/>
    <m/>
    <m/>
    <m/>
    <m/>
    <m/>
    <s v="Connect"/>
  </r>
  <r>
    <x v="5"/>
    <x v="10"/>
    <s v="INDIA"/>
    <s v="INEMP5073"/>
    <s v="Ediga Jayachitra"/>
    <s v="Project AB - Corelake Product Development"/>
    <s v="Others"/>
    <s v="NA"/>
    <d v="2024-06-10T00:00:00"/>
    <s v="Jun'24, Week 3"/>
    <s v="HTML/CSS"/>
    <m/>
    <m/>
    <m/>
    <m/>
    <m/>
    <m/>
    <s v="Build"/>
  </r>
  <r>
    <x v="5"/>
    <x v="10"/>
    <s v="INDIA"/>
    <s v="INEMP822"/>
    <s v="Ameer Deen Sarfu Deen"/>
    <s v="Sentara"/>
    <s v="Payer Enterprise"/>
    <s v="Enterprise SBU"/>
    <d v="2024-06-01T00:00:00"/>
    <s v="May'24, Week 4"/>
    <s v="UX Design"/>
    <m/>
    <m/>
    <m/>
    <m/>
    <m/>
    <m/>
    <s v="Design"/>
  </r>
  <r>
    <x v="5"/>
    <x v="10"/>
    <s v="USA"/>
    <s v="USEMP869"/>
    <s v="Manikandan Elumalai"/>
    <s v="Millenniapay"/>
    <s v="Payer Health Tech"/>
    <s v="Tech SBU"/>
    <d v="2024-06-01T00:00:00"/>
    <s v="May'24, Week 4"/>
    <s v="Automation Anywhere"/>
    <m/>
    <m/>
    <m/>
    <m/>
    <m/>
    <m/>
    <s v="Connect"/>
  </r>
  <r>
    <x v="5"/>
    <x v="10"/>
    <s v="INDIA"/>
    <s v="INEMP2436"/>
    <s v="Shilpa Gururao"/>
    <s v="Humana"/>
    <s v="Payer East"/>
    <s v="Enterprise SBU"/>
    <d v="2024-06-03T00:00:00"/>
    <s v="June'24, Week 1"/>
    <s v=".NET"/>
    <m/>
    <m/>
    <m/>
    <m/>
    <m/>
    <m/>
    <s v="Build"/>
  </r>
  <r>
    <x v="5"/>
    <x v="10"/>
    <s v="INDIA"/>
    <s v="INEMP7480"/>
    <s v="Vishnu V Dev"/>
    <s v="Proactive Hire"/>
    <s v="Proactive Hire"/>
    <s v="Proactive Hire"/>
    <d v="2024-06-03T00:00:00"/>
    <s v="Jun'23, Week 1"/>
    <s v="Java"/>
    <m/>
    <m/>
    <m/>
    <m/>
    <m/>
    <m/>
    <s v="Build"/>
  </r>
  <r>
    <x v="5"/>
    <x v="10"/>
    <s v="INDIA"/>
    <s v="INEMP6505"/>
    <s v="M Reshma"/>
    <s v="Project AB - Corelake Product Development"/>
    <s v="Others"/>
    <s v="NA"/>
    <d v="2024-06-27T00:00:00"/>
    <s v="Jun'23, Week 4"/>
    <s v="Data Engineering - Spark"/>
    <m/>
    <m/>
    <m/>
    <m/>
    <m/>
    <m/>
    <s v="Connect"/>
  </r>
  <r>
    <x v="5"/>
    <x v="10"/>
    <s v="INDIA"/>
    <s v="INEMP1693"/>
    <s v="Shrikrishna Ujire"/>
    <s v="Project AB - Corelake Product Development"/>
    <s v="Others"/>
    <s v="NA"/>
    <d v="2024-06-27T00:00:00"/>
    <s v="Jun'23, Week 4"/>
    <s v="Data Engineering - Spark"/>
    <m/>
    <m/>
    <m/>
    <m/>
    <m/>
    <m/>
    <s v="Connect"/>
  </r>
  <r>
    <x v="5"/>
    <x v="10"/>
    <s v="INDIA"/>
    <s v="INEMP7222"/>
    <s v="Jayachandra"/>
    <s v="Lumeris"/>
    <s v="Payer West"/>
    <s v="Enterprise SBU"/>
    <d v="2024-06-29T00:00:00"/>
    <s v="Jun'23, Week 4"/>
    <s v="Tableau"/>
    <m/>
    <m/>
    <m/>
    <m/>
    <m/>
    <m/>
    <s v="Connect"/>
  </r>
  <r>
    <x v="5"/>
    <x v="10"/>
    <s v="INDIA"/>
    <s v="INEMP4737"/>
    <s v="Sambasiva Rao Ramayanam"/>
    <s v="Lumeris"/>
    <s v="Payer West"/>
    <s v="Enterprise SBU"/>
    <d v="2024-06-29T00:00:00"/>
    <s v="Jun'23, Week 4"/>
    <s v="Tableau"/>
    <m/>
    <m/>
    <m/>
    <m/>
    <m/>
    <m/>
    <s v="Connect"/>
  </r>
  <r>
    <x v="5"/>
    <x v="10"/>
    <s v="USA"/>
    <s v="USEMP795"/>
    <s v="Dawn Libby"/>
    <s v="Sentara"/>
    <s v="Payer Enterprise"/>
    <s v="Enterprise SBU"/>
    <d v="2024-06-08T00:00:00"/>
    <s v="Jun'23, Week 2"/>
    <s v="QNXT"/>
    <m/>
    <m/>
    <m/>
    <m/>
    <m/>
    <m/>
    <s v="Build"/>
  </r>
  <r>
    <x v="5"/>
    <x v="10"/>
    <s v="INDIA"/>
    <s v="INEMP5953"/>
    <s v="Oleti Suman Kumar"/>
    <s v="Aspirion"/>
    <s v="Payer Health Technology"/>
    <s v="Health Technology"/>
    <d v="2024-06-08T00:00:00"/>
    <s v="Jun'23, Week 2"/>
    <s v="ETL Testing"/>
    <m/>
    <m/>
    <m/>
    <m/>
    <m/>
    <m/>
    <s v="Build"/>
  </r>
  <r>
    <x v="5"/>
    <x v="10"/>
    <s v="INDIA"/>
    <s v="INEMP7421"/>
    <s v="Thota Vanisri"/>
    <s v="Aspirion"/>
    <s v="Payer Health Technology"/>
    <s v="Health Technology"/>
    <d v="2024-06-08T00:00:00"/>
    <s v="Jun'23, Week 2"/>
    <s v="Scala  "/>
    <m/>
    <m/>
    <m/>
    <m/>
    <m/>
    <m/>
    <s v="Connect"/>
  </r>
  <r>
    <x v="5"/>
    <x v="10"/>
    <s v="INDIA"/>
    <s v="INEMP7371"/>
    <s v="Harikesh Kumar Yadav"/>
    <s v="Humana"/>
    <s v="Payer East"/>
    <s v="Enterprise SBU"/>
    <d v="2024-06-07T00:00:00"/>
    <s v="Jun'24, Week 1"/>
    <s v="Salesforce Commerce Cloud"/>
    <m/>
    <m/>
    <m/>
    <m/>
    <m/>
    <m/>
    <s v="Build"/>
  </r>
  <r>
    <x v="5"/>
    <x v="10"/>
    <s v="INDIA"/>
    <s v="INEMP7484"/>
    <s v="Ankit Mittal"/>
    <s v="Proactive Hire"/>
    <s v="Proactive Hire"/>
    <s v="Proactive Hire"/>
    <d v="2024-06-06T00:00:00"/>
    <s v="Jun'24, Week 1"/>
    <s v="React"/>
    <m/>
    <m/>
    <m/>
    <m/>
    <m/>
    <m/>
    <s v="Build"/>
  </r>
  <r>
    <x v="5"/>
    <x v="10"/>
    <s v="INDIA"/>
    <s v="INEMP7483"/>
    <s v="Rahul Kumar"/>
    <s v="Proactive Hire"/>
    <s v="Proactive Hire"/>
    <s v="Proactive Hire"/>
    <d v="2024-06-06T00:00:00"/>
    <s v="Jun'24, Week 1"/>
    <s v="Python"/>
    <m/>
    <m/>
    <m/>
    <m/>
    <m/>
    <m/>
    <s v="Build"/>
  </r>
  <r>
    <x v="5"/>
    <x v="10"/>
    <s v="CANADA"/>
    <s v="CAEMP048"/>
    <s v="Steve Szoczei"/>
    <s v="Cytel"/>
    <s v="Life Sciences Health Tech"/>
    <s v="Tech SBU"/>
    <d v="2024-06-08T00:00:00"/>
    <s v="June'24, Week 2"/>
    <s v="UX Design"/>
    <s v=" "/>
    <s v=" "/>
    <s v=" "/>
    <s v=" "/>
    <s v=" "/>
    <s v=" "/>
    <s v="Design"/>
  </r>
  <r>
    <x v="5"/>
    <x v="10"/>
    <s v="INDIA"/>
    <s v="INEMP7475"/>
    <s v="Polipireddy Uday Kiran"/>
    <s v="CVS HEALTH"/>
    <s v="CVS"/>
    <s v="Enterprise SBU"/>
    <d v="2024-06-06T00:00:00"/>
    <s v="June'24, Week 2"/>
    <s v="UI Path"/>
    <m/>
    <m/>
    <m/>
    <m/>
    <m/>
    <m/>
    <s v="Connect"/>
  </r>
  <r>
    <x v="5"/>
    <x v="10"/>
    <s v="INDIA"/>
    <s v="INEMP7486"/>
    <s v="Urooj Ali Haidar"/>
    <s v="Proactive Hire"/>
    <s v="Proactive Hire"/>
    <s v="Proactive Hire"/>
    <d v="2024-06-10T00:00:00"/>
    <s v="June'24, Week 2"/>
    <s v="React"/>
    <m/>
    <m/>
    <m/>
    <m/>
    <m/>
    <m/>
    <s v="Build"/>
  </r>
  <r>
    <x v="5"/>
    <x v="10"/>
    <s v="INDIA"/>
    <s v="INEMP6784"/>
    <s v="Bhuvaneshwari Malipatil"/>
    <s v="Integrated Home Care Services"/>
    <s v="Payer Health Technology"/>
    <s v="Health Technology"/>
    <d v="2024-06-27T00:00:00"/>
    <s v="June'24, Week 4"/>
    <s v="Angular"/>
    <m/>
    <m/>
    <m/>
    <m/>
    <m/>
    <m/>
    <s v="Build"/>
  </r>
  <r>
    <x v="5"/>
    <x v="10"/>
    <s v="INDIA"/>
    <s v="INEMP6382"/>
    <s v="Sandya R G"/>
    <s v="Integrated Home Care Services"/>
    <s v="Payer Health Technology"/>
    <s v="Health Technology"/>
    <d v="2024-06-27T00:00:00"/>
    <s v="June'24, Week 4"/>
    <s v="Angular"/>
    <m/>
    <m/>
    <m/>
    <m/>
    <m/>
    <m/>
    <s v="Build"/>
  </r>
  <r>
    <x v="5"/>
    <x v="10"/>
    <s v="INDIA"/>
    <s v="INEMP6887"/>
    <s v="Sangeeta"/>
    <s v="Integrated Home Care Services"/>
    <s v="Payer Health Technology"/>
    <s v="Health Technology"/>
    <d v="2024-06-27T00:00:00"/>
    <s v="June'24, Week 4"/>
    <s v="QA Manual"/>
    <m/>
    <m/>
    <m/>
    <m/>
    <m/>
    <m/>
    <s v="Build"/>
  </r>
  <r>
    <x v="5"/>
    <x v="10"/>
    <s v="INDIA"/>
    <s v="INEMP6302"/>
    <s v="Sashi Suman"/>
    <s v="Integrated Home Care Services"/>
    <s v="Payer Health Technology"/>
    <s v="Health Technology"/>
    <d v="2024-06-27T00:00:00"/>
    <s v="June'24, Week 4"/>
    <s v=".NET"/>
    <m/>
    <m/>
    <m/>
    <m/>
    <m/>
    <m/>
    <s v="Build"/>
  </r>
  <r>
    <x v="5"/>
    <x v="10"/>
    <s v="USA"/>
    <s v="USEMP768"/>
    <s v="Ariana Ruiz"/>
    <s v="Valley Health Plan"/>
    <s v="Payer West"/>
    <s v="Payer Enterprise"/>
    <d v="2024-06-08T00:00:00"/>
    <s v="June'24, Week 4"/>
    <s v="Healthcare Consultant"/>
    <m/>
    <m/>
    <m/>
    <m/>
    <m/>
    <m/>
    <s v="Build"/>
  </r>
  <r>
    <x v="5"/>
    <x v="10"/>
    <s v="USA"/>
    <s v="USEMP916"/>
    <s v="Rishi Vasistha"/>
    <s v="CVS HEALTH"/>
    <s v="CVS"/>
    <s v="Enterprise SBU"/>
    <d v="2024-06-22T00:00:00"/>
    <s v="Jun'24, Week 3"/>
    <s v="Cloud Ops - AWS, Azure, or GCP"/>
    <m/>
    <m/>
    <m/>
    <m/>
    <m/>
    <m/>
    <s v="Connect"/>
  </r>
  <r>
    <x v="5"/>
    <x v="10"/>
    <s v="ROMANIA"/>
    <s v="ROCON001"/>
    <s v="Akash Radia"/>
    <s v="Cigna"/>
    <s v="Payer East"/>
    <s v="Payer Enterprise"/>
    <d v="2024-06-16T00:00:00"/>
    <s v="Jun'24, Week 2"/>
    <s v="User Research"/>
    <m/>
    <m/>
    <m/>
    <m/>
    <m/>
    <m/>
    <s v="Design"/>
  </r>
  <r>
    <x v="5"/>
    <x v="10"/>
    <s v="INDIA"/>
    <s v="INEMP7490"/>
    <s v="Sachin"/>
    <s v="Proactive Hire"/>
    <s v="Proactive Hire"/>
    <s v="Proactive Hire"/>
    <d v="2024-06-20T00:00:00"/>
    <s v="Jun'24, Week 3"/>
    <s v="UX Design"/>
    <m/>
    <m/>
    <m/>
    <m/>
    <m/>
    <m/>
    <s v="Design"/>
  </r>
  <r>
    <x v="5"/>
    <x v="10"/>
    <s v="INDIA"/>
    <s v="INEMP7494"/>
    <s v="Saket Kumar"/>
    <s v="Proactive Hire"/>
    <s v="Proactive Hire"/>
    <s v="Proactive Hire"/>
    <d v="2024-06-20T00:00:00"/>
    <s v="Jun'24, Week 3"/>
    <s v="Informatica"/>
    <m/>
    <m/>
    <m/>
    <m/>
    <m/>
    <m/>
    <s v="Connect"/>
  </r>
  <r>
    <x v="5"/>
    <x v="10"/>
    <s v="INDIA"/>
    <s v="INEMP3621"/>
    <s v="Muthupandeeswari Karuppiah"/>
    <s v="Un-available Pool"/>
    <s v="Un-available Pool"/>
    <s v="Un-available Pool"/>
    <d v="2024-06-24T00:00:00"/>
    <s v="Jun'24, Week 4"/>
    <s v="QA Manual"/>
    <m/>
    <m/>
    <m/>
    <m/>
    <m/>
    <m/>
    <s v="Build"/>
  </r>
  <r>
    <x v="5"/>
    <x v="10"/>
    <s v="INDIA"/>
    <s v="INEMP7496"/>
    <s v="Chandni"/>
    <s v="Proactive Hire"/>
    <s v="Proactive Hire"/>
    <s v="Proactive Hire"/>
    <d v="2024-06-24T00:00:00"/>
    <s v="Jun'24, Week 4"/>
    <s v="UX Design"/>
    <m/>
    <m/>
    <m/>
    <m/>
    <m/>
    <m/>
    <s v="Design"/>
  </r>
  <r>
    <x v="5"/>
    <x v="10"/>
    <s v="USA"/>
    <s v="USEMP953"/>
    <s v="Melner  Benzigar"/>
    <s v="Humana"/>
    <s v="Payer East"/>
    <s v="Enterprise SBU"/>
    <d v="2024-06-17T00:00:00"/>
    <s v="June'24, Week 3"/>
    <s v="Cloud Security - AWS, Azure, or GCP"/>
    <m/>
    <m/>
    <m/>
    <m/>
    <m/>
    <m/>
    <s v="Connect"/>
  </r>
  <r>
    <x v="5"/>
    <x v="10"/>
    <s v="INDIA"/>
    <s v="INEMP6780"/>
    <s v="Modupalli Lavanya"/>
    <s v="Neighborhood Health Plan of Rhode Island"/>
    <s v="Payer East"/>
    <s v="Enterprise SBU"/>
    <d v="2024-06-29T00:00:00"/>
    <s v="Jun'24, Week 4"/>
    <s v="QA Automation"/>
    <m/>
    <m/>
    <m/>
    <m/>
    <m/>
    <m/>
    <s v="Build"/>
  </r>
  <r>
    <x v="5"/>
    <x v="10"/>
    <s v="INDIA"/>
    <s v="INEMP1832"/>
    <s v="Sankaraiah Beedana"/>
    <s v="Neighborhood Health Plan of Rhode Island"/>
    <s v="Payer East"/>
    <s v="Enterprise SBU"/>
    <d v="2024-06-29T00:00:00"/>
    <s v="Jun'24, Week 4"/>
    <s v="QA Manual"/>
    <m/>
    <m/>
    <m/>
    <m/>
    <m/>
    <m/>
    <s v="Build"/>
  </r>
  <r>
    <x v="5"/>
    <x v="2"/>
    <s v="INDIA"/>
    <s v="INEMP6433"/>
    <s v="Deepak Kumbhar"/>
    <s v="Finvi"/>
    <s v="Payer Health Tech"/>
    <s v="Tech SBU"/>
    <d v="2024-04-11T00:00:00"/>
    <s v="Apr'24, Week 2"/>
    <s v="Java"/>
    <d v="2024-06-01T00:00:00"/>
    <s v="May'24, Week 4"/>
    <s v="Humana"/>
    <s v="Payer East"/>
    <s v="Enterprise"/>
    <s v="Billable"/>
    <s v="Build"/>
  </r>
  <r>
    <x v="5"/>
    <x v="2"/>
    <s v="INDIA"/>
    <s v="INEMP3742"/>
    <s v="Sukhmani Khan"/>
    <s v="CDR Projects"/>
    <s v="CDR"/>
    <s v="CDR"/>
    <d v="2024-04-10T00:00:00"/>
    <s v="Apr'24, Week 2"/>
    <s v="QA Automation"/>
    <d v="2024-06-01T00:00:00"/>
    <s v="May'24, Week 4"/>
    <s v="Humana"/>
    <s v="Payer East"/>
    <s v="Enterprise"/>
    <s v="Billable"/>
    <s v="Build"/>
  </r>
  <r>
    <x v="5"/>
    <x v="2"/>
    <s v="INDIA"/>
    <s v="INEMP7296"/>
    <s v="Deepa Basawaraj Ningarani"/>
    <s v="ONLIFE HEALTH"/>
    <s v="Payer West"/>
    <s v="Enterprise SBU"/>
    <d v="2024-06-01T00:00:00"/>
    <s v="May'24, Week 4"/>
    <s v="Angular"/>
    <d v="2024-06-01T00:00:00"/>
    <s v="May'24, Week 4"/>
    <s v="Loyal Health"/>
    <s v="Provider Health Technology"/>
    <s v="Health Technology"/>
    <s v="Billable"/>
    <s v="Build"/>
  </r>
  <r>
    <x v="5"/>
    <x v="2"/>
    <s v="INDIA"/>
    <s v="INEMP5742"/>
    <s v="Uthayak Kumar E"/>
    <s v="ONLIFE HEALTH"/>
    <s v="Payer West"/>
    <s v="Enterprise SBU"/>
    <d v="2024-06-01T00:00:00"/>
    <s v="May'24, Week 4"/>
    <s v="Angular"/>
    <d v="2024-06-01T00:00:00"/>
    <s v="May'24, Week 4"/>
    <s v="Loyal Health"/>
    <s v="Provider Health Technology"/>
    <s v="Health Technology"/>
    <s v="Billable"/>
    <s v="Build"/>
  </r>
  <r>
    <x v="5"/>
    <x v="2"/>
    <s v="INDIA"/>
    <s v="INEMP6875"/>
    <s v="Avinash Kumar"/>
    <s v="Finvi"/>
    <s v="Payer Health Tech"/>
    <s v="Tech SBU"/>
    <d v="2024-05-01T00:00:00"/>
    <s v="Apr'24, Week 5"/>
    <s v="Java"/>
    <d v="2024-06-01T00:00:00"/>
    <s v="May'24, Week 4"/>
    <s v="Humana"/>
    <s v="Payer East"/>
    <s v="Enterprise"/>
    <s v="Billable"/>
    <s v="Build"/>
  </r>
  <r>
    <x v="5"/>
    <x v="2"/>
    <s v="INDIA"/>
    <s v="INEMP7442"/>
    <s v="Jagadishgouda Patil"/>
    <s v="Surescripts"/>
    <s v="Health Technology"/>
    <s v="Health Technology"/>
    <d v="2024-04-24T00:00:00"/>
    <s v="Apr'24, Week 4"/>
    <s v="Java"/>
    <d v="2024-06-01T00:00:00"/>
    <s v="May'24, Week 4"/>
    <s v="Humana"/>
    <s v="Payer East"/>
    <s v="Enterprise"/>
    <s v="Billable"/>
    <s v="Build"/>
  </r>
  <r>
    <x v="5"/>
    <x v="2"/>
    <s v="INDIA"/>
    <s v="INEMP6514"/>
    <s v="Vachana B C Gowda"/>
    <s v="Integrated Home Care Services"/>
    <s v="Payer Health Technology"/>
    <s v="Health Technology"/>
    <d v="2024-06-01T00:00:00"/>
    <s v="May'24, Week 4"/>
    <s v=".NET"/>
    <d v="2024-06-01T00:00:00"/>
    <s v="May'24, Week 4"/>
    <s v="Integrated Home Care Services"/>
    <s v="Payer Health Technology"/>
    <s v="Health Technology"/>
    <s v="Billable"/>
    <s v="Build"/>
  </r>
  <r>
    <x v="5"/>
    <x v="2"/>
    <s v="INDIA"/>
    <s v="INEMP4393"/>
    <s v="Amul Chandra"/>
    <s v="IQVIA"/>
    <s v="Life Sciences Enterprise"/>
    <s v="Enterprise SBU"/>
    <d v="2024-06-01T00:00:00"/>
    <s v="Jun'24, Week 2"/>
    <s v="React"/>
    <d v="2024-06-03T00:00:00"/>
    <s v="June'24, Week 1"/>
    <s v="Healthmine"/>
    <s v="Health Technology"/>
    <s v="Health Technology"/>
    <s v="Billable"/>
    <s v="Build"/>
  </r>
  <r>
    <x v="5"/>
    <x v="2"/>
    <s v="INDIA"/>
    <s v="INEMP7393"/>
    <s v="Charles Jebathdurai"/>
    <s v="IQVIA"/>
    <s v="Life Sciences Enterprise"/>
    <s v="Enterprise SBU"/>
    <d v="2024-06-01T00:00:00"/>
    <s v="May'24, Week 4"/>
    <s v="React"/>
    <d v="2024-06-03T00:00:00"/>
    <s v="June'24, Week 1"/>
    <s v="ABB Optical"/>
    <s v="Life Sciences Enterprise"/>
    <s v="Life Sciences Enterprise"/>
    <s v="Billable"/>
    <s v="Build"/>
  </r>
  <r>
    <x v="5"/>
    <x v="2"/>
    <s v="INDIA"/>
    <s v="INEMP7098"/>
    <s v="Sri Balaji Sampathkumar"/>
    <s v="IQVIA"/>
    <s v="Life Sciences Enterprise"/>
    <s v="Enterprise SBU"/>
    <d v="2024-05-30T00:00:00"/>
    <s v="May'23, Week 4"/>
    <s v="React"/>
    <d v="2024-06-01T00:00:00"/>
    <s v="May'24, Week 4"/>
    <s v="Humana"/>
    <s v="Payer East"/>
    <s v="Enterprise"/>
    <s v="Billable"/>
    <s v="Build"/>
  </r>
  <r>
    <x v="5"/>
    <x v="2"/>
    <s v="INDIA"/>
    <s v="INEMP6926"/>
    <s v="V Sreecharan Reddy"/>
    <s v="Finvi"/>
    <s v="Payer Health Tech"/>
    <s v="Tech SBU"/>
    <d v="2024-05-22T00:00:00"/>
    <s v="May'24, Week 3"/>
    <s v="React"/>
    <d v="2024-06-01T00:00:00"/>
    <s v="May'24, Week 4"/>
    <s v="Humana"/>
    <s v="Payer East"/>
    <s v="Enterprise"/>
    <s v="Billable"/>
    <s v="Build"/>
  </r>
  <r>
    <x v="5"/>
    <x v="2"/>
    <s v="USA"/>
    <s v="USEMP383"/>
    <s v="Amrita Misra"/>
    <s v="Waystar"/>
    <s v="Payer Health Tech"/>
    <s v="Tech SBU"/>
    <d v="2024-04-01T00:00:00"/>
    <s v="Aprr'24, Week 1"/>
    <s v="Business Analyst Lead"/>
    <d v="2024-06-03T00:00:00"/>
    <s v="Jun'24, Week 1"/>
    <s v="ABB Optical"/>
    <s v="Life Sciences Enterprise"/>
    <s v="Life Sciences Enterprise"/>
    <s v="Billable"/>
    <s v="Build"/>
  </r>
  <r>
    <x v="5"/>
    <x v="2"/>
    <s v="INDIA"/>
    <s v="INEMP6087"/>
    <s v="Nallasivam Nataraj"/>
    <s v="CVS Health"/>
    <s v="CVS"/>
    <s v="Enterprise SBU"/>
    <d v="2024-03-16T00:00:00"/>
    <s v="Mar'24, Week 2"/>
    <s v=".NET"/>
    <d v="2024-06-03T00:00:00"/>
    <s v="Jun'24, Week 1"/>
    <s v="ABB Optical"/>
    <s v="Life Sciences Enterprise"/>
    <s v="Life Sciences Enterprise"/>
    <s v="Billable"/>
    <s v="Build"/>
  </r>
  <r>
    <x v="5"/>
    <x v="2"/>
    <s v="USA"/>
    <s v="USEMP346"/>
    <s v="Harish Hebbar"/>
    <s v="BCBS AZ"/>
    <s v="Payer East"/>
    <s v="Enterprise SBU"/>
    <d v="2024-05-13T00:00:00"/>
    <s v="May'24, Week 2"/>
    <s v=".NET"/>
    <d v="2024-06-03T00:00:00"/>
    <s v="Jun'24, Week 1"/>
    <s v="ABB Optical"/>
    <s v="Life Sciences Enterprise"/>
    <s v="Life Sciences Enterprise"/>
    <s v="Billable"/>
    <s v="Build"/>
  </r>
  <r>
    <x v="5"/>
    <x v="2"/>
    <s v="INDIA"/>
    <s v="INEMP7440"/>
    <s v="Aditya Chauhan"/>
    <s v="Proactive Hire"/>
    <s v="Proactive Hire"/>
    <s v="Proactive Hire"/>
    <d v="2024-03-28T00:00:00"/>
    <s v="Mar'24, Week 4"/>
    <s v="Nodejs"/>
    <d v="2024-06-03T00:00:00"/>
    <s v="Jun'24, Week 1"/>
    <s v="Hansei"/>
    <s v="Health Technology"/>
    <s v="Health Technology"/>
    <s v="Billable"/>
    <s v="Build"/>
  </r>
  <r>
    <x v="5"/>
    <x v="2"/>
    <s v="INDIA"/>
    <s v="INEMP7294"/>
    <s v="Sandesh Shrihari Borgave"/>
    <s v="Integrated Home Care Services"/>
    <s v="PayerTech"/>
    <s v="Tech SBU"/>
    <d v="2024-04-23T00:00:00"/>
    <s v="Apr'24, Week 4"/>
    <s v="HealthRules"/>
    <d v="2024-06-01T00:00:00"/>
    <s v="Jun'24, Week 1"/>
    <s v="Community Health Systems, Inc."/>
    <s v="Provider Enterprise"/>
    <s v="Provider Enterprise"/>
    <s v="Non Billable"/>
    <s v="Build"/>
  </r>
  <r>
    <x v="5"/>
    <x v="2"/>
    <s v="CANADA"/>
    <s v="CAEMP024"/>
    <s v="Sohail Hanif"/>
    <s v="KOHLER "/>
    <s v="Health Technology"/>
    <s v="Health Technology"/>
    <d v="2024-05-22T00:00:00"/>
    <s v="May'24, Week 3"/>
    <s v=".NET"/>
    <d v="2024-06-01T00:00:00"/>
    <s v="Jun'24, Week 1"/>
    <s v="Kohler"/>
    <s v="Health Technology"/>
    <s v="Health Technology"/>
    <s v="Billable"/>
    <s v="Build"/>
  </r>
  <r>
    <x v="5"/>
    <x v="2"/>
    <s v="INDIA"/>
    <s v="INEMP1774"/>
    <s v="Jayakumar Manickavasagam"/>
    <s v="Ensemble Health Partners"/>
    <s v="Provider Health Tech"/>
    <s v="Tech SBU"/>
    <d v="2024-03-01T00:00:00"/>
    <s v="Feb'24, Week 4"/>
    <s v=".NET"/>
    <d v="2024-06-01T00:00:00"/>
    <s v="Jun'24, Week 1"/>
    <s v="Cytel"/>
    <s v="Life Sciences Health Tech"/>
    <s v="Tech SBU"/>
    <s v="Billable"/>
    <s v="Build"/>
  </r>
  <r>
    <x v="5"/>
    <x v="2"/>
    <s v="USA"/>
    <s v="USEMP746"/>
    <s v="Dhaval Dalasaniya"/>
    <s v="CVS HEALTH"/>
    <s v="CVS"/>
    <s v="Enterprise SBU"/>
    <d v="2024-05-16T00:00:00"/>
    <s v="May'24, Week 2"/>
    <s v="Cloud Ops - AWS, Azure, or GCP"/>
    <d v="2024-06-06T00:00:00"/>
    <s v="Jun'24, Week 1"/>
    <s v="CVS Health"/>
    <s v="CVS Health"/>
    <s v="Enterprise SBU"/>
    <s v="Billable"/>
    <s v="Connect"/>
  </r>
  <r>
    <x v="5"/>
    <x v="2"/>
    <s v="INDIA"/>
    <s v="INEMP5886"/>
    <s v="Rakesh Kishore"/>
    <s v="CVS HEALTH"/>
    <s v="CVS"/>
    <s v="Enterprise SBU"/>
    <d v="2024-06-12T00:00:00"/>
    <s v="Jun'24, Week 2"/>
    <s v="Healthcare Consultant"/>
    <d v="2024-06-12T00:00:00"/>
    <s v="Jun'24, Week 2"/>
    <s v="Hansei"/>
    <s v="Health Technology"/>
    <s v="Health Technology"/>
    <s v="Billable"/>
    <s v="Connect"/>
  </r>
  <r>
    <x v="5"/>
    <x v="2"/>
    <s v="INDIA"/>
    <s v="INEMP5355"/>
    <s v="Shiva Kumar Boinapalli"/>
    <s v="Waystar"/>
    <s v="Payer Health Tech"/>
    <s v="Tech SBU"/>
    <d v="2024-02-17T00:00:00"/>
    <s v="Feb'24, Week 2"/>
    <s v="QA Manual"/>
    <d v="2024-06-13T00:00:00"/>
    <s v="Jun'24, Week 2"/>
    <s v="CVS Health"/>
    <s v="CVS Health"/>
    <s v="Enterprise SBU"/>
    <s v="Billable"/>
    <s v="Build"/>
  </r>
  <r>
    <x v="5"/>
    <x v="2"/>
    <s v="USA"/>
    <s v="USEMP916"/>
    <s v="Rishi Vasistha"/>
    <s v="CVS HEALTH"/>
    <s v="CVS"/>
    <s v="Enterprise SBU"/>
    <d v="2024-05-13T00:00:00"/>
    <s v="May'24, Week 2"/>
    <s v="Cloud Ops - AWS, Azure, or GCP"/>
    <d v="2024-06-01T00:00:00"/>
    <s v="Jun'24, Week 1"/>
    <s v="Community Health Systems, Inc."/>
    <s v="Provider Enterprise"/>
    <s v="Provider Enterprise"/>
    <s v="Non Billable"/>
    <s v="Connect"/>
  </r>
  <r>
    <x v="5"/>
    <x v="2"/>
    <s v="INDIA"/>
    <s v="INEMP6454"/>
    <s v="Sridhar Goud Kattakindi"/>
    <s v="Finvi"/>
    <s v="Payer Health Tech"/>
    <s v="Tech SBU"/>
    <d v="2024-04-11T00:00:00"/>
    <s v="Apr'24, Week 2"/>
    <s v="Java"/>
    <d v="2024-06-14T00:00:00"/>
    <s v="Jun'24, Week 2"/>
    <s v="Humana"/>
    <s v="Payer East"/>
    <s v="Enterprise"/>
    <s v="Non Billable"/>
    <s v="Build"/>
  </r>
  <r>
    <x v="5"/>
    <x v="2"/>
    <s v="INDIA"/>
    <s v="INEMP5535"/>
    <s v="Kimmi Kumari"/>
    <s v="IQVIA"/>
    <s v="Life Sciences Enterprise"/>
    <s v="Enterprise SBU"/>
    <d v="2024-05-30T00:00:00"/>
    <s v="May'23, Week 4"/>
    <s v=".NET"/>
    <d v="2024-06-14T00:00:00"/>
    <s v="Jun'24, Week 2"/>
    <s v="Humana"/>
    <s v="Payer East"/>
    <s v="Enterprise"/>
    <s v="Billable"/>
    <s v="Build"/>
  </r>
  <r>
    <x v="5"/>
    <x v="2"/>
    <s v="INDIA"/>
    <s v="INEMP7480"/>
    <s v="Vishnu V Dev"/>
    <s v="Proactive Hire"/>
    <s v="Proactive Hire"/>
    <s v="Proactive Hire"/>
    <d v="2024-06-03T00:00:00"/>
    <s v="Jun'23, Week 1"/>
    <s v="Java"/>
    <d v="2024-06-14T00:00:00"/>
    <s v="Jun'24, Week 2"/>
    <s v="Humana"/>
    <s v="Payer East"/>
    <s v="Enterprise"/>
    <s v="Billable"/>
    <s v="Build"/>
  </r>
  <r>
    <x v="5"/>
    <x v="2"/>
    <s v="INDIA"/>
    <s v="INEMP5450"/>
    <s v="Akshat Minocha"/>
    <s v="mPulse"/>
    <s v="Payer Health Tech"/>
    <s v="Tech SBU"/>
    <d v="2024-06-16T00:00:00"/>
    <s v="Jun'24, Week 2"/>
    <s v="Python"/>
    <d v="2024-06-16T00:00:00"/>
    <s v="Jun'24, Week 2"/>
    <s v="CVS Health"/>
    <s v="CVS Health"/>
    <s v="Enterprise SBU"/>
    <s v="Billable"/>
    <s v="Build"/>
  </r>
  <r>
    <x v="5"/>
    <x v="2"/>
    <s v="INDIA"/>
    <s v="INEMP4696"/>
    <s v="Sivakumar Bayanna"/>
    <s v="Finvi"/>
    <s v="Payer Health Tech"/>
    <s v="Tech SBU"/>
    <d v="2024-04-11T00:00:00"/>
    <s v="Apr'24, Week 2"/>
    <s v="MS SQL Server"/>
    <d v="2024-06-14T00:00:00"/>
    <s v="Jun'24, Week 2"/>
    <s v="Finvi"/>
    <s v="Payer Health Tech"/>
    <s v="Tech SBU"/>
    <s v="Billable"/>
    <s v="Connect"/>
  </r>
  <r>
    <x v="5"/>
    <x v="2"/>
    <s v="INDIA"/>
    <s v="INEMP5731"/>
    <s v="Thamizharasan Munirathinam"/>
    <s v="R1"/>
    <s v="Payer Health Tech"/>
    <s v="Tech SBU"/>
    <d v="2024-05-16T00:00:00"/>
    <s v="May'24, Week 2"/>
    <s v="SSIS,SSRS"/>
    <d v="2024-06-14T00:00:00"/>
    <s v="Jun'24, Week 2"/>
    <s v="Finvi"/>
    <s v="Payer Health Tech"/>
    <s v="Tech SBU"/>
    <s v="Billable"/>
    <s v="Connect"/>
  </r>
  <r>
    <x v="5"/>
    <x v="2"/>
    <s v="INDIA"/>
    <s v="INEMP7314"/>
    <s v="Bhuvaneswari"/>
    <s v="Lumeris"/>
    <s v="Payer West"/>
    <s v="Enterprise SBU"/>
    <d v="2024-05-01T00:00:00"/>
    <s v="Apr'24, Week 5"/>
    <s v="Tableau"/>
    <d v="2024-06-14T00:00:00"/>
    <s v="Jun'24, Week 2"/>
    <s v="Finvi"/>
    <s v="Payer Health Tech"/>
    <s v="Tech SBU"/>
    <s v="Billable"/>
    <s v="Connect"/>
  </r>
  <r>
    <x v="5"/>
    <x v="2"/>
    <s v="INDIA"/>
    <s v="INEMP5978"/>
    <s v="Amruta Tapkir"/>
    <s v="Un-available Pool"/>
    <s v="Un-available Pool"/>
    <s v="Un-available Pool"/>
    <d v="2024-04-01T00:00:00"/>
    <s v="Aprr'24, Week 1"/>
    <s v="QA Manual"/>
    <d v="2024-06-14T00:00:00"/>
    <s v="Jun'24, Week 2"/>
    <s v="Humana"/>
    <s v="Payer East"/>
    <s v="Enterprise"/>
    <s v="Billable"/>
    <s v="Build"/>
  </r>
  <r>
    <x v="5"/>
    <x v="2"/>
    <s v="INDIA"/>
    <s v="INEMP1734"/>
    <s v="Braj Kishore"/>
    <s v="Gainwell Technologies"/>
    <s v="Payer Health Tech"/>
    <s v="Tech SBU"/>
    <d v="2024-04-11T00:00:00"/>
    <s v="Apr'24, Week 2"/>
    <s v="QA Manual"/>
    <d v="2024-06-14T00:00:00"/>
    <s v="Jun'24, Week 2"/>
    <s v="Humana"/>
    <s v="Payer East"/>
    <s v="Enterprise"/>
    <s v="Billable"/>
    <s v="Build"/>
  </r>
  <r>
    <x v="5"/>
    <x v="2"/>
    <s v="INDIA"/>
    <s v="INEMP6262"/>
    <s v="Mandhala Sreelekha"/>
    <s v="Un-available Pool"/>
    <s v="Un-available Pool"/>
    <s v="Un-available Pool"/>
    <d v="2024-04-30T00:00:00"/>
    <s v="Apr'24, Week 5"/>
    <s v="QA Automation"/>
    <d v="2024-06-14T00:00:00"/>
    <s v="Jun'24, Week 2"/>
    <s v="Humana"/>
    <s v="Payer East"/>
    <s v="Enterprise"/>
    <s v="Billable"/>
    <s v="Build"/>
  </r>
  <r>
    <x v="5"/>
    <x v="2"/>
    <s v="ARMENIA"/>
    <s v="AREMP013"/>
    <s v="Tigran Khachatryan"/>
    <s v="Sobeys Capital Inc."/>
    <s v="Others"/>
    <s v="NA"/>
    <d v="2024-05-01T00:00:00"/>
    <s v="Apr'24, Week 5"/>
    <s v="React"/>
    <d v="2024-06-13T00:00:00"/>
    <s v="Jun'24, Week 2"/>
    <s v="Sobeys Capital Inc."/>
    <s v="Others"/>
    <s v="NA"/>
    <s v="Billable"/>
    <s v="Build"/>
  </r>
  <r>
    <x v="5"/>
    <x v="2"/>
    <s v="INDIA"/>
    <s v="INEMP4372"/>
    <s v="Kavya Athuluri"/>
    <s v="QMC"/>
    <s v="Others"/>
    <s v="NA"/>
    <d v="2024-06-20T00:00:00"/>
    <s v="Jun'24, Week 3"/>
    <s v=".Net"/>
    <d v="2024-06-20T00:00:00"/>
    <s v="Jun'24, Week 3"/>
    <s v="Hansei"/>
    <s v="Health Technology"/>
    <s v="Health Technology"/>
    <s v="Billable"/>
    <s v="Build"/>
  </r>
  <r>
    <x v="5"/>
    <x v="2"/>
    <s v="INDIA"/>
    <s v="INEMP6104"/>
    <s v="Vizendra Kumar"/>
    <s v="Finvi"/>
    <s v="Payer Health Tech"/>
    <s v="Tech SBU"/>
    <d v="2024-04-01T00:00:00"/>
    <s v="Aprr'24, Week 1"/>
    <s v="QA Manual"/>
    <d v="2024-06-14T00:00:00"/>
    <s v="Jun'24, Week 2"/>
    <s v="Humana"/>
    <s v="Payer East"/>
    <s v="Enterprise"/>
    <s v="Billable"/>
    <s v="Build"/>
  </r>
  <r>
    <x v="5"/>
    <x v="2"/>
    <s v="INDIA"/>
    <s v="INEMP7266"/>
    <s v="Saurabh Malhotra"/>
    <s v="Uprise Health"/>
    <s v="ProviderTech"/>
    <s v="Tech SBU"/>
    <d v="2024-05-16T00:00:00"/>
    <s v="May'24, Week 2"/>
    <s v=".NET"/>
    <d v="2024-06-22T00:00:00"/>
    <s v="Jun'24, Week 3"/>
    <s v="CVS Health"/>
    <s v="CVS Health"/>
    <s v="Enterprise"/>
    <s v="Billable"/>
    <s v="Connect"/>
  </r>
  <r>
    <x v="5"/>
    <x v="2"/>
    <s v="INDIA"/>
    <s v="INEMP531"/>
    <s v="Thiyagarajan Palanisamy"/>
    <s v="CVS HEALTH"/>
    <s v="CVS"/>
    <s v="Enterprise SBU"/>
    <d v="2024-03-23T00:00:00"/>
    <s v="Mar'24, Week 3"/>
    <s v="Business Analyst"/>
    <d v="2024-06-20T00:00:00"/>
    <s v="Jun'24, Week 3"/>
    <s v="SureScripts"/>
    <s v="Health Technology"/>
    <s v="Health Technology"/>
    <s v="Billable"/>
    <s v="Build"/>
  </r>
  <r>
    <x v="5"/>
    <x v="2"/>
    <s v="INDIA"/>
    <s v="INEMP4335"/>
    <s v="Harathi Maisa"/>
    <s v="Un-available Pool"/>
    <s v="Un-available Pool"/>
    <s v="Un-available Pool"/>
    <d v="2024-04-24T00:00:00"/>
    <s v="Apr'24, Week 4"/>
    <s v="QA Manual"/>
    <d v="2024-06-20T00:00:00"/>
    <s v="Jun'24, Week 3"/>
    <s v="Finvi"/>
    <s v="Payer Health Tech"/>
    <s v="Tech SBU"/>
    <s v="Billable"/>
    <s v="Build"/>
  </r>
  <r>
    <x v="5"/>
    <x v="2"/>
    <s v="USA"/>
    <s v="USEMP905"/>
    <s v="Vikas Lamba"/>
    <s v="Integrated Home Care Services"/>
    <s v="PayerTech"/>
    <s v="Tech SBU"/>
    <d v="2024-05-01T00:00:00"/>
    <s v="Apr'24, Week 5"/>
    <s v="HealthRules"/>
    <d v="2024-06-17T00:00:00"/>
    <s v="June'24, Week 3"/>
    <s v="Integrated Home Care Services"/>
    <s v="PayerTech"/>
    <s v="Tech SBU"/>
    <s v="Billable"/>
    <s v="Build"/>
  </r>
  <r>
    <x v="5"/>
    <x v="2"/>
    <s v="USA"/>
    <s v="USEMP622"/>
    <s v="Roja Maram Pothuganti"/>
    <s v="Integrated Home Care Services"/>
    <s v="PayerTech"/>
    <s v="Tech SBU"/>
    <d v="2024-05-01T00:00:00"/>
    <s v="Apr'24, Week 5"/>
    <s v="QA Manual"/>
    <d v="2024-06-17T00:00:00"/>
    <s v="June'24, Week 3"/>
    <s v="Integrated Home Care Services"/>
    <s v="PayerTech"/>
    <s v="Tech SBU"/>
    <s v="Billable"/>
    <s v="Build"/>
  </r>
  <r>
    <x v="5"/>
    <x v="2"/>
    <s v="INDIA"/>
    <s v="INEMP5347"/>
    <s v="Anuj Dasari"/>
    <s v="Finvi"/>
    <s v="Payer Health Tech"/>
    <s v="Tech SBU"/>
    <d v="2024-04-11T00:00:00"/>
    <s v="Apr'24, Week 2"/>
    <s v="QA Automation"/>
    <d v="2024-06-24T00:00:00"/>
    <s v="June'24, Week 4"/>
    <s v="Hansei"/>
    <s v="Health Technology"/>
    <s v="Health Technology"/>
    <s v="Billable"/>
    <s v="Build"/>
  </r>
  <r>
    <x v="5"/>
    <x v="2"/>
    <s v="INDIA"/>
    <s v="INEMP6010"/>
    <s v="Bussareddy Prajitha"/>
    <s v="CVS HEALTH"/>
    <s v="CVS"/>
    <s v="Enterprise SBU"/>
    <d v="2024-05-18T00:00:00"/>
    <s v="May'24, Week 2"/>
    <s v="Dev Ops"/>
    <d v="2024-06-24T00:00:00"/>
    <s v="June'24, Week 4"/>
    <s v="Humana"/>
    <s v="Payer East"/>
    <s v="Enterprise"/>
    <s v="Billable"/>
    <s v="Build"/>
  </r>
  <r>
    <x v="5"/>
    <x v="2"/>
    <s v="INDIA"/>
    <s v="INEMP7484"/>
    <s v="Ankit Mittal"/>
    <s v="Proactive Hire"/>
    <s v="Proactive Hire"/>
    <s v="Proactive Hire"/>
    <d v="2024-06-06T00:00:00"/>
    <s v="Jun'24, Week 1"/>
    <s v="React"/>
    <d v="2024-06-25T00:00:00"/>
    <s v="June'24, Week 4"/>
    <s v="Lumeris"/>
    <s v="Payer West"/>
    <s v="Enterprise"/>
    <s v="Billable"/>
    <s v="Build"/>
  </r>
  <r>
    <x v="5"/>
    <x v="2"/>
    <s v="INDIA"/>
    <s v="INEMP6781"/>
    <s v="Sivamadhavarao Rajulapati"/>
    <s v="PricewaterhouseCoopers LLP"/>
    <s v="Others"/>
    <s v="NA"/>
    <d v="2024-05-15T00:00:00"/>
    <s v="May'23, Week 2"/>
    <s v=".NET"/>
    <d v="2024-06-24T00:00:00"/>
    <s v="June'24, Week 4"/>
    <s v="Loyal Health"/>
    <s v="Provider Health Technology"/>
    <s v="Health Technology"/>
    <s v="Billable"/>
    <s v="Build"/>
  </r>
  <r>
    <x v="5"/>
    <x v="2"/>
    <s v="INDIA"/>
    <s v="INEMP7490"/>
    <s v="Sachin ."/>
    <s v="Proactive Hire"/>
    <s v="Proactive Hire"/>
    <s v="Proactive Hire"/>
    <d v="2024-06-20T00:00:00"/>
    <s v="Jun'24, Week 3"/>
    <m/>
    <d v="2024-06-24T00:00:00"/>
    <s v="June'24, Week 4"/>
    <s v="Loyal Health"/>
    <s v="Provider Health Technology"/>
    <s v="Health Technology"/>
    <s v="Billable"/>
    <s v="Design"/>
  </r>
  <r>
    <x v="5"/>
    <x v="2"/>
    <s v="INDIA"/>
    <s v="INEMP5805"/>
    <s v="Bandela Kavitha"/>
    <s v="QMC"/>
    <s v="Others"/>
    <s v="NA"/>
    <d v="2024-06-20T00:00:00"/>
    <s v="Jun'24, Week 3"/>
    <s v=".Net"/>
    <d v="2024-06-20T00:00:00"/>
    <s v="Jun'24, Week 3"/>
    <s v="Automation Practice"/>
    <s v="NA"/>
    <s v="NA"/>
    <s v="Non Billable"/>
    <s v="Build"/>
  </r>
  <r>
    <x v="5"/>
    <x v="2"/>
    <s v="INDIA"/>
    <s v="INEMP4996"/>
    <s v="Samsher Kumar Mall"/>
    <s v="Finvi"/>
    <s v="Payer Health Tech"/>
    <s v="Tech SBU"/>
    <d v="2024-04-01T00:00:00"/>
    <s v="Aprr'24, Week 1"/>
    <s v=".NET"/>
    <d v="2024-06-14T00:00:00"/>
    <s v="Jun'24, Week 2"/>
    <s v="Waystar"/>
    <s v="Payer Health Tech"/>
    <s v="Tech SBU"/>
    <s v="Non Billable"/>
    <s v="Build"/>
  </r>
  <r>
    <x v="5"/>
    <x v="2"/>
    <s v="INDIA"/>
    <s v="INEMP6601"/>
    <s v="Samad Hussain"/>
    <s v="Integrated Home Care Services"/>
    <s v="Payer Health Technology"/>
    <s v="Health Technology"/>
    <d v="2024-06-15T00:00:00"/>
    <s v="June'24, Week 2"/>
    <s v="HTML/CSS"/>
    <d v="2024-06-25T00:00:00"/>
    <s v="Jun'24, Week 4"/>
    <s v="Humana"/>
    <s v="Payer East"/>
    <s v="Enterprise"/>
    <s v="Billable"/>
    <s v="Build"/>
  </r>
  <r>
    <x v="5"/>
    <x v="2"/>
    <s v="INDIA"/>
    <s v="INEMP7496"/>
    <s v="Chandni"/>
    <s v="Proactive Hire"/>
    <s v="Proactive Hire"/>
    <s v="Proactive Hire"/>
    <d v="2024-06-24T00:00:00"/>
    <s v="Jun'24, Week 4"/>
    <s v="UX Design"/>
    <d v="2024-06-25T00:00:00"/>
    <s v="Jun'24, Week 4"/>
    <s v="Humana"/>
    <s v="Payer East"/>
    <s v="Enterprise"/>
    <s v="Billable"/>
    <s v="Design"/>
  </r>
  <r>
    <x v="5"/>
    <x v="5"/>
    <s v="INDIA"/>
    <s v="INEMP5735"/>
    <s v="Randhir Kumar"/>
    <s v="Healthcomp"/>
    <s v="Payer Health Tech"/>
    <s v="Tech SBU"/>
    <d v="2024-01-01T00:00:00"/>
    <s v="Jan'24, Week 1"/>
    <s v=".NET"/>
    <d v="2024-06-06T00:00:00"/>
    <s v="Jun'24, Week 1"/>
    <m/>
    <m/>
    <m/>
    <m/>
    <s v="Build"/>
  </r>
  <r>
    <x v="5"/>
    <x v="5"/>
    <s v="INDIA"/>
    <s v="INEMP7086"/>
    <s v="Mohammed Azharuddin Shaik"/>
    <s v="Waystar"/>
    <s v="Payer Health Tech"/>
    <s v="Tech SBU"/>
    <d v="2024-01-01T00:00:00"/>
    <s v="Jan'24, Week 1"/>
    <s v="Snowflake"/>
    <d v="2024-06-06T00:00:00"/>
    <s v="Jun'24, Week 1"/>
    <m/>
    <m/>
    <m/>
    <m/>
    <s v="Connect"/>
  </r>
  <r>
    <x v="5"/>
    <x v="5"/>
    <s v="USA"/>
    <s v="USEMP972"/>
    <s v="Paul Anthony Polansky"/>
    <s v="Prime Therapeutics"/>
    <s v="Payer Enterprise"/>
    <s v="Enterprise SBU"/>
    <d v="2024-05-01T00:00:00"/>
    <s v="Apr'24, Week 5"/>
    <s v="Business Analyst"/>
    <d v="2024-06-07T00:00:00"/>
    <s v="Jun'24, Week 1"/>
    <s v=" "/>
    <s v=" "/>
    <s v=" "/>
    <s v=" "/>
    <s v="Build"/>
  </r>
  <r>
    <x v="5"/>
    <x v="5"/>
    <s v="MEXICO"/>
    <s v="MXEMP009"/>
    <s v="Juan Manuel Carrillo Moreno"/>
    <s v="CVS HEALTH"/>
    <s v="CVS"/>
    <s v="Enterprise SBU"/>
    <d v="2024-05-18T00:00:00"/>
    <s v="May'24, Week 2"/>
    <s v="Dev Ops"/>
    <d v="2024-06-07T00:00:00"/>
    <s v="Jun'24, Week 1"/>
    <s v=" "/>
    <s v=" "/>
    <s v=" "/>
    <s v=" "/>
    <s v="Build"/>
  </r>
  <r>
    <x v="5"/>
    <x v="5"/>
    <s v="USA"/>
    <s v="USEMP429"/>
    <s v="Soumyakanta Jena Shuvasri"/>
    <s v="Gainwell Technologies"/>
    <s v="Payer Health Tech"/>
    <s v="Tech SBU"/>
    <d v="2024-06-01T00:00:00"/>
    <s v="Jun'24, Week 1"/>
    <s v="Hadoop Big Data Stack"/>
    <d v="2024-06-07T00:00:00"/>
    <s v="Jun'24, Week 1"/>
    <s v=" "/>
    <s v=" "/>
    <s v=" "/>
    <s v=" "/>
    <s v="Connect"/>
  </r>
  <r>
    <x v="5"/>
    <x v="5"/>
    <s v="CANADA"/>
    <s v="CAEMP110"/>
    <s v="Brooke Cowan"/>
    <s v="Sobeys Capital Inc."/>
    <s v="Others"/>
    <s v="NA"/>
    <d v="2024-02-01T00:00:00"/>
    <s v="Jan'24, Week 5"/>
    <s v="Project Management(Consulting)"/>
    <d v="2024-06-07T00:00:00"/>
    <s v="Jun'24, Week 1"/>
    <s v=" "/>
    <s v=" "/>
    <s v=" "/>
    <s v=" "/>
    <s v="Build"/>
  </r>
  <r>
    <x v="5"/>
    <x v="5"/>
    <s v="ROMANIA"/>
    <s v="ROEMP036"/>
    <s v="Maria Sandu"/>
    <s v="KOHLER "/>
    <s v="Health Technology"/>
    <s v="Health Technology"/>
    <d v="2024-03-30T00:00:00"/>
    <s v="Mar'24, Week 4"/>
    <s v="iOS"/>
    <d v="2024-06-06T00:00:00"/>
    <s v="June'24, Week 1"/>
    <s v=" "/>
    <s v=" "/>
    <s v=" "/>
    <s v=" "/>
    <s v="Build"/>
  </r>
  <r>
    <x v="5"/>
    <x v="5"/>
    <s v="ARMENIA"/>
    <s v="AREMP015"/>
    <s v="Kristine Sargsyan"/>
    <s v="KOHLER "/>
    <s v="Health Technology"/>
    <s v="Health Technology"/>
    <d v="2024-03-28T00:00:00"/>
    <s v="Mar'24, Week 4"/>
    <s v="QA Manual"/>
    <d v="2024-06-10T00:00:00"/>
    <s v="June'24, Week 2"/>
    <m/>
    <m/>
    <m/>
    <m/>
    <s v="Build"/>
  </r>
  <r>
    <x v="5"/>
    <x v="5"/>
    <s v="INDIA"/>
    <s v="INEMP6988"/>
    <s v="Sandipan Bhowmik"/>
    <s v="CVS HEALTH"/>
    <s v="CVS"/>
    <s v="Enterprise SBU"/>
    <d v="2024-03-09T00:00:00"/>
    <s v="Mar'24, Week 1"/>
    <s v="Oracle"/>
    <d v="2024-06-18T00:00:00"/>
    <s v="June'24, Week 3"/>
    <m/>
    <m/>
    <m/>
    <m/>
    <s v="Connect"/>
  </r>
  <r>
    <x v="5"/>
    <x v="5"/>
    <s v="INDIA"/>
    <s v="INEMP2851"/>
    <s v="Suguna Jaisankar"/>
    <s v="Un-available Pool"/>
    <s v="Un-available Pool"/>
    <s v="Un-available Pool"/>
    <d v="2023-12-26T00:00:00"/>
    <s v="Dec'23, Week 4"/>
    <s v="QA Manual"/>
    <d v="2024-06-20T00:00:00"/>
    <s v="Jun'24, Week 3"/>
    <m/>
    <m/>
    <m/>
    <m/>
    <s v="Build"/>
  </r>
  <r>
    <x v="5"/>
    <x v="5"/>
    <s v="ARMENIA"/>
    <s v="AREMP025"/>
    <s v="Haigaz Soghomonian"/>
    <s v="KOHLER "/>
    <s v="Health Technology"/>
    <s v="Health Technology"/>
    <d v="2024-03-30T00:00:00"/>
    <s v="Mar'24, Week 4"/>
    <s v="iOS"/>
    <d v="2024-06-20T00:00:00"/>
    <s v="June'24, Week 3"/>
    <s v=" "/>
    <s v=" "/>
    <s v=" "/>
    <s v=" "/>
    <s v="Build"/>
  </r>
  <r>
    <x v="5"/>
    <x v="5"/>
    <s v="INDIA"/>
    <s v="INEMP7191"/>
    <s v="Rajshekhar Ojha"/>
    <s v="Neighborhood Health Plan of Rhode Island"/>
    <s v="Payer East"/>
    <s v="Enterprise SBU"/>
    <d v="2024-04-11T00:00:00"/>
    <s v="Apr'24, Week 2"/>
    <s v="SSIS,SSRS"/>
    <d v="2024-06-21T00:00:00"/>
    <s v="June'24, Week 3"/>
    <m/>
    <m/>
    <m/>
    <m/>
    <s v="Connect"/>
  </r>
  <r>
    <x v="5"/>
    <x v="5"/>
    <s v="INDIA"/>
    <s v="INEMP7340"/>
    <s v="Ajith Kumar R"/>
    <s v="R1"/>
    <s v="Payer Health Tech"/>
    <s v="Tech SBU"/>
    <d v="2024-04-15T00:00:00"/>
    <s v="Apr'24, Week 3"/>
    <s v="QA Automation"/>
    <d v="2024-06-21T00:00:00"/>
    <s v="June'24, Week 3"/>
    <s v=" "/>
    <s v=" "/>
    <s v=" "/>
    <s v=" "/>
    <s v="Build"/>
  </r>
  <r>
    <x v="5"/>
    <x v="5"/>
    <s v="INDIA"/>
    <s v="INEMP6858"/>
    <s v="Samiksha Parida"/>
    <s v="Finvi"/>
    <s v="Payer Health Tech"/>
    <s v="Tech SBU"/>
    <d v="2024-04-11T00:00:00"/>
    <s v="Apr'24, Week 2"/>
    <s v="QA Manual"/>
    <d v="2024-06-21T00:00:00"/>
    <s v="June'24, Week 3"/>
    <m/>
    <m/>
    <m/>
    <m/>
    <s v="Build"/>
  </r>
  <r>
    <x v="5"/>
    <x v="5"/>
    <s v="USA"/>
    <s v="USEMP768"/>
    <s v="Ariana Ruiz"/>
    <s v="Valley Health Plan"/>
    <s v="Payer West"/>
    <s v="Payer Enterprise"/>
    <d v="2024-06-08T00:00:00"/>
    <s v="June'24, Week 4"/>
    <s v="Healthcare Consultant"/>
    <d v="2024-06-21T00:00:00"/>
    <s v="June'24, Week 3"/>
    <m/>
    <m/>
    <m/>
    <m/>
    <s v="Build"/>
  </r>
  <r>
    <x v="5"/>
    <x v="5"/>
    <s v="INDIA"/>
    <s v="INEMP7139"/>
    <s v="Dhivya S"/>
    <s v="Integrated Home Care Services"/>
    <s v="Payer Health Technology"/>
    <s v="Health Technology"/>
    <d v="2024-06-15T00:00:00"/>
    <s v="June'24, Week 2"/>
    <s v="QA Manual"/>
    <d v="2024-06-25T00:00:00"/>
    <s v="June'24, Week 4"/>
    <s v=" "/>
    <s v=" "/>
    <s v=" "/>
    <s v=" "/>
    <s v="Build"/>
  </r>
  <r>
    <x v="5"/>
    <x v="5"/>
    <s v="INDIA"/>
    <s v="INEMP3670"/>
    <s v="Qamrey Azam"/>
    <s v="Healthcomp"/>
    <s v="Payer Health Tech"/>
    <s v="Tech SBU"/>
    <d v="2024-04-08T00:00:00"/>
    <s v="Apr'24, Week 2"/>
    <s v="SAP BO"/>
    <d v="2024-06-26T00:00:00"/>
    <s v="June'24, Week 4"/>
    <s v=" "/>
    <s v=" "/>
    <s v=" "/>
    <s v=" "/>
    <s v="Connect"/>
  </r>
  <r>
    <x v="5"/>
    <x v="5"/>
    <s v="INDIA"/>
    <s v="INEMP7486"/>
    <s v="Urooj Ali Haidar"/>
    <s v="Proactive Hire"/>
    <s v="Proactive Hire"/>
    <s v="Proactive Hire"/>
    <d v="2024-06-10T00:00:00"/>
    <s v="June'24, Week 2"/>
    <s v="React"/>
    <d v="2024-06-24T00:00:00"/>
    <s v="June'24, Week 4"/>
    <m/>
    <m/>
    <m/>
    <m/>
    <s v="Build"/>
  </r>
  <r>
    <x v="5"/>
    <x v="4"/>
    <s v="INDIA"/>
    <s v="INEMP2956"/>
    <s v="Pallavi Narayanashetty Kodihalli"/>
    <s v="Finvi"/>
    <s v="Payer Health Tech"/>
    <s v="Tech SBU"/>
    <d v="2024-03-01T00:00:00"/>
    <s v="Feb'24, Week 4"/>
    <s v="QA Manual"/>
    <d v="2024-06-01T00:00:00"/>
    <s v="May'24, Week 4"/>
    <s v="Un-Available Pool"/>
    <s v="Un-Available Pool"/>
    <s v="Un-Available Pool"/>
    <s v=" "/>
    <s v="Build"/>
  </r>
  <r>
    <x v="6"/>
    <x v="0"/>
    <s v="INDIA"/>
    <s v="INEMP2653"/>
    <s v="Rakesh Mukundray Shah"/>
    <s v="Greenway"/>
    <s v="Payer Health Tech"/>
    <s v="Tech SBU"/>
    <d v="2023-03-01T00:00:00"/>
    <s v="Feb'23, Week 4"/>
    <s v="Project Management(Consulting)"/>
    <s v=" "/>
    <s v=" "/>
    <s v=" "/>
    <s v=" "/>
    <s v=" "/>
    <s v=" "/>
    <s v="Build"/>
  </r>
  <r>
    <x v="6"/>
    <x v="0"/>
    <s v="INDIA"/>
    <s v="INEMP6129"/>
    <s v="Sudheer Raavi"/>
    <s v="CVS HEALTH"/>
    <s v="CVS"/>
    <s v="Enterprise SBU"/>
    <d v="2023-11-16T00:00:00"/>
    <s v="Nov'23, Week 2"/>
    <s v="Devops"/>
    <s v=" "/>
    <s v=" "/>
    <s v=" "/>
    <s v=" "/>
    <s v=" "/>
    <s v=" "/>
    <s v="Build"/>
  </r>
  <r>
    <x v="6"/>
    <x v="0"/>
    <s v="INDIA"/>
    <s v="INEMP3304"/>
    <s v="Deepthi Devarinti"/>
    <s v="PricewaterhouseCoopers LLP"/>
    <s v="Others"/>
    <s v="NA"/>
    <d v="2023-12-09T00:00:00"/>
    <s v="Dec'23, Week 1"/>
    <s v="QA Automation"/>
    <s v=" "/>
    <s v=" "/>
    <s v=" "/>
    <s v=" "/>
    <s v=" "/>
    <s v=" "/>
    <s v="Build"/>
  </r>
  <r>
    <x v="6"/>
    <x v="0"/>
    <s v="INDIA"/>
    <s v="INEMP7302"/>
    <s v="Diptiman Dani"/>
    <s v="UpHealth"/>
    <s v="ProviderTech"/>
    <s v="Tech SBU"/>
    <d v="2023-12-16T00:00:00"/>
    <s v="Dec'23, Week 2"/>
    <s v="Devops"/>
    <s v=" "/>
    <s v=" "/>
    <s v=" "/>
    <s v=" "/>
    <s v=" "/>
    <s v=" "/>
    <s v="Build"/>
  </r>
  <r>
    <x v="6"/>
    <x v="0"/>
    <s v="INDIA"/>
    <s v="INEMP2321"/>
    <s v="Charan Kumar Yalamapati"/>
    <s v="ONLIFE HEALTH"/>
    <s v="Payer West"/>
    <s v="Enterprise SBU"/>
    <d v="2024-02-01T00:00:00"/>
    <s v="Jan'24, Week 5"/>
    <s v="Android"/>
    <s v=" "/>
    <s v=" "/>
    <s v=" "/>
    <s v=" "/>
    <s v=" "/>
    <s v=" "/>
    <s v="Build"/>
  </r>
  <r>
    <x v="6"/>
    <x v="0"/>
    <s v="INDIA"/>
    <s v="INEMP1586"/>
    <s v="Vishwanath Balaraddi"/>
    <s v="ONLIFE HEALTH"/>
    <s v="Payer West"/>
    <s v="Enterprise SBU"/>
    <d v="2024-02-01T00:00:00"/>
    <s v="Jan'24, Week 5"/>
    <s v="Android"/>
    <s v=" "/>
    <s v=" "/>
    <s v=" "/>
    <s v=" "/>
    <s v=" "/>
    <s v=" "/>
    <s v="Build"/>
  </r>
  <r>
    <x v="6"/>
    <x v="0"/>
    <s v="INDIA"/>
    <s v="INEMP6053"/>
    <s v="Hemanthakumar H K"/>
    <s v="CVS Health"/>
    <s v="CVS"/>
    <s v="Enterprise SBU"/>
    <d v="2023-12-06T00:00:00"/>
    <s v="Dec'23, Week 1"/>
    <s v="QA Manual"/>
    <s v=" "/>
    <s v=" "/>
    <s v=" "/>
    <s v=" "/>
    <s v=" "/>
    <s v=" "/>
    <s v="Build"/>
  </r>
  <r>
    <x v="6"/>
    <x v="0"/>
    <s v="INDIA"/>
    <s v="INEMP5821"/>
    <s v="Shilender Singh Thakur"/>
    <s v="Humana"/>
    <s v="Payer East"/>
    <s v="Enterprise SBU"/>
    <d v="2023-12-05T00:00:00"/>
    <s v="Dec'23, Week 1"/>
    <s v="Devops"/>
    <s v=" "/>
    <s v=" "/>
    <s v=" "/>
    <s v=" "/>
    <s v=" "/>
    <s v=" "/>
    <s v="Build"/>
  </r>
  <r>
    <x v="6"/>
    <x v="0"/>
    <s v="INDIA"/>
    <s v="INEMP6576"/>
    <s v="Ranjeet Jagannathrao Phale"/>
    <s v="Cytel"/>
    <s v="Life Sciences Health Tech"/>
    <s v="Tech SBU"/>
    <d v="2024-01-01T00:00:00"/>
    <s v="Jan'24, Week 1"/>
    <s v=".NET"/>
    <s v=" "/>
    <s v=" "/>
    <s v=" "/>
    <s v=" "/>
    <s v=" "/>
    <s v=" "/>
    <s v="Build"/>
  </r>
  <r>
    <x v="6"/>
    <x v="0"/>
    <s v="INDIA"/>
    <s v="INEMP4366"/>
    <s v="Archana Shivananda"/>
    <s v="Cytel"/>
    <s v="Life Sciences Health Tech"/>
    <s v="Tech SBU"/>
    <d v="2024-03-01T00:00:00"/>
    <s v="Feb'24, Week 4"/>
    <s v="QA Manual"/>
    <s v=" "/>
    <s v=" "/>
    <s v=" "/>
    <s v=" "/>
    <s v=" "/>
    <s v=" "/>
    <s v="Build"/>
  </r>
  <r>
    <x v="6"/>
    <x v="0"/>
    <s v="INDIA"/>
    <s v="INEMP7330"/>
    <s v="Bishal  Kumar"/>
    <s v="Healthcomp"/>
    <s v="Payer Health Tech"/>
    <s v="Tech SBU"/>
    <d v="2024-01-01T00:00:00"/>
    <s v="Jan'24, Week 1"/>
    <s v="SSIS, SSRS"/>
    <s v=" "/>
    <s v=" "/>
    <s v=" "/>
    <s v=" "/>
    <s v=" "/>
    <s v=" "/>
    <s v="Connect"/>
  </r>
  <r>
    <x v="6"/>
    <x v="0"/>
    <s v="INDIA"/>
    <s v="INEMP7385"/>
    <s v="Abha  Kumari"/>
    <s v="CVS HEALTH"/>
    <s v="CVS"/>
    <s v="Enterprise SBU"/>
    <d v="2024-01-08T00:00:00"/>
    <s v="Jan'24, Week 1"/>
    <s v="Cloud Security - AWS, Azure, or GCP"/>
    <s v=" "/>
    <s v=" "/>
    <s v=" "/>
    <s v=" "/>
    <s v=" "/>
    <s v=" "/>
    <s v="Connect"/>
  </r>
  <r>
    <x v="6"/>
    <x v="0"/>
    <s v="INDIA"/>
    <s v="INEMP7395"/>
    <s v="Nidhi Chourasiya"/>
    <s v="CVS HEALTH"/>
    <s v="CVS"/>
    <s v="Enterprise SBU"/>
    <d v="2024-01-08T00:00:00"/>
    <s v="Jan'24, Week 1"/>
    <s v="Cloud Security - AWS, Azure, or GCP"/>
    <s v=" "/>
    <s v=" "/>
    <s v=" "/>
    <s v=" "/>
    <s v=" "/>
    <s v=" "/>
    <s v="Connect"/>
  </r>
  <r>
    <x v="6"/>
    <x v="0"/>
    <s v="INDIA"/>
    <s v="INEMP7386"/>
    <s v="Shilpa S A"/>
    <s v="CVS HEALTH"/>
    <s v="CVS"/>
    <s v="Enterprise SBU"/>
    <d v="2024-01-08T00:00:00"/>
    <s v="Jan'24, Week 1"/>
    <s v="Cloud Security - AWS, Azure, or GCP"/>
    <s v=" "/>
    <s v=" "/>
    <s v=" "/>
    <s v=" "/>
    <s v=" "/>
    <s v=" "/>
    <s v="Connect"/>
  </r>
  <r>
    <x v="6"/>
    <x v="0"/>
    <s v="INDIA"/>
    <s v="INEMP6876"/>
    <s v="Harshada Bhanudas Lohar"/>
    <s v="Healthcomp"/>
    <s v="Payer Health Tech"/>
    <s v="Tech SBU"/>
    <d v="2024-01-01T00:00:00"/>
    <s v="Jan'24, Week 1"/>
    <s v=".NET"/>
    <s v=" "/>
    <s v=" "/>
    <s v=" "/>
    <s v=" "/>
    <s v=" "/>
    <s v=" "/>
    <s v="Build"/>
  </r>
  <r>
    <x v="6"/>
    <x v="0"/>
    <s v="INDIA"/>
    <s v="INEMP6385"/>
    <s v="Pathinti Rahul"/>
    <s v="Healthcomp"/>
    <s v="Payer Health Tech"/>
    <s v="Tech SBU"/>
    <d v="2024-01-01T00:00:00"/>
    <s v="Jan'24, Week 1"/>
    <s v=".NET"/>
    <s v=" "/>
    <s v=" "/>
    <s v=" "/>
    <s v=" "/>
    <s v=" "/>
    <s v=" "/>
    <s v="Build"/>
  </r>
  <r>
    <x v="6"/>
    <x v="0"/>
    <s v="INDIA"/>
    <s v="INEMP4429"/>
    <s v="Shruthi Baglar Maheswarappa"/>
    <s v="Healthcomp"/>
    <s v="Payer Health Tech"/>
    <s v="Tech SBU"/>
    <d v="2024-01-01T00:00:00"/>
    <s v="Jan'24, Week 1"/>
    <s v=".NET"/>
    <s v=" "/>
    <s v=" "/>
    <s v=" "/>
    <s v=" "/>
    <s v=" "/>
    <s v=" "/>
    <s v="Build"/>
  </r>
  <r>
    <x v="6"/>
    <x v="0"/>
    <s v="INDIA"/>
    <s v="INEMP6997"/>
    <s v="Sreesailapu Santhosh Kumar"/>
    <s v="Healthcomp"/>
    <s v="Payer Health Tech"/>
    <s v="Tech SBU"/>
    <d v="2024-01-01T00:00:00"/>
    <s v="Jan'24, Week 1"/>
    <s v="QA Manual"/>
    <s v=" "/>
    <s v=" "/>
    <s v=" "/>
    <s v=" "/>
    <s v=" "/>
    <s v=" "/>
    <s v="Build"/>
  </r>
  <r>
    <x v="6"/>
    <x v="0"/>
    <s v="INDIA"/>
    <s v="INEMP2593"/>
    <s v="Shanmugam Krishnan"/>
    <s v="IQVIA"/>
    <s v="Life Sciences Enterprise"/>
    <s v="Enterprise SBU"/>
    <d v="2024-01-08T00:00:00"/>
    <s v="Jan'24, Week 1"/>
    <s v="QA Manual"/>
    <s v=" "/>
    <s v=" "/>
    <s v=" "/>
    <s v=" "/>
    <s v=" "/>
    <s v=" "/>
    <s v="Build"/>
  </r>
  <r>
    <x v="6"/>
    <x v="0"/>
    <s v="INDIA"/>
    <s v="INEMP6448"/>
    <s v="Raja Sah"/>
    <s v="Finvi"/>
    <s v="Payer Health Tech"/>
    <s v="Tech SBU"/>
    <d v="2024-01-30T00:00:00"/>
    <s v="Jan'24, Week 4"/>
    <s v="Java"/>
    <s v=" "/>
    <s v=" "/>
    <s v=" "/>
    <s v=" "/>
    <s v=" "/>
    <s v=" "/>
    <s v="Build"/>
  </r>
  <r>
    <x v="6"/>
    <x v="0"/>
    <s v="ROMANIA"/>
    <s v="ROEMP019"/>
    <s v="Cristian-Gelu Muresan"/>
    <s v="LIVANOVA "/>
    <s v="Health Technology"/>
    <s v="Health Technology"/>
    <d v="2024-02-01T00:00:00"/>
    <s v="Jan'24, Week 5"/>
    <s v="Product Management(Consulting)"/>
    <s v=" "/>
    <s v=" "/>
    <s v=" "/>
    <s v=" "/>
    <s v=" "/>
    <s v=" "/>
    <s v="Design"/>
  </r>
  <r>
    <x v="6"/>
    <x v="0"/>
    <s v="ARMENIA"/>
    <s v="AREMP024"/>
    <s v="Gor Ghazaryan"/>
    <s v="Sobeys Capital Inc."/>
    <s v="Others"/>
    <s v="NA"/>
    <d v="2024-01-01T00:00:00"/>
    <s v="Jan'24, Week 1"/>
    <s v="Project Management(Consulting)"/>
    <s v=" "/>
    <s v=" "/>
    <s v=" "/>
    <s v=" "/>
    <s v=" "/>
    <s v=" "/>
    <s v="Build"/>
  </r>
  <r>
    <x v="6"/>
    <x v="0"/>
    <s v="ARMENIA"/>
    <s v="AREMP020"/>
    <s v="Shushan Ghazaryan"/>
    <s v="Insurance Institute of Canada"/>
    <s v="Payer Enterprise"/>
    <s v="Enterprise SBU"/>
    <d v="2024-01-29T00:00:00"/>
    <s v="Jan'24, Week 4"/>
    <s v="QA Automation"/>
    <s v=" "/>
    <s v=" "/>
    <s v=" "/>
    <s v=" "/>
    <s v=" "/>
    <s v=" "/>
    <s v="Build"/>
  </r>
  <r>
    <x v="6"/>
    <x v="0"/>
    <s v="CANADA"/>
    <s v="CAEMP084"/>
    <s v="Sonu Trivedi"/>
    <s v="KOHLER "/>
    <s v="Health Technology"/>
    <s v="Health Technology"/>
    <d v="2024-01-01T00:00:00"/>
    <s v="Jan'24, Week 1"/>
    <s v="QA Automation"/>
    <s v=" "/>
    <s v=" "/>
    <s v=" "/>
    <s v=" "/>
    <s v=" "/>
    <s v=" "/>
    <s v="Build"/>
  </r>
  <r>
    <x v="6"/>
    <x v="0"/>
    <s v="INDIA"/>
    <s v="INEMP7206"/>
    <s v="Bhoomika J"/>
    <s v="CVS HEALTH"/>
    <s v="CVS"/>
    <s v="Enterprise SBU"/>
    <d v="2024-02-20T00:00:00"/>
    <s v="Feb'24, Week 1"/>
    <s v="L1 Help Desk"/>
    <s v=" "/>
    <s v=" "/>
    <s v=" "/>
    <s v=" "/>
    <s v=" "/>
    <s v=" "/>
    <s v="Build"/>
  </r>
  <r>
    <x v="6"/>
    <x v="0"/>
    <s v="INDIA"/>
    <s v="INEMP2140"/>
    <s v="Girish MalleGowda"/>
    <s v="CVS HEALTH"/>
    <s v="CVS"/>
    <s v="Enterprise SBU"/>
    <d v="2024-02-20T00:00:00"/>
    <s v="Feb'24, Week 1"/>
    <s v="Business Analyst"/>
    <s v=" "/>
    <s v=" "/>
    <s v=" "/>
    <s v=" "/>
    <s v=" "/>
    <s v=" "/>
    <s v="Build"/>
  </r>
  <r>
    <x v="6"/>
    <x v="0"/>
    <s v="INDIA"/>
    <s v="INEMP6473"/>
    <s v="Kamini Chanchal"/>
    <s v="CVS HEALTH"/>
    <s v="CVS"/>
    <s v="Enterprise SBU"/>
    <d v="2024-02-20T00:00:00"/>
    <s v="Feb'24, Week 1"/>
    <s v=".NET"/>
    <s v=" "/>
    <s v=" "/>
    <s v=" "/>
    <s v=" "/>
    <s v=" "/>
    <s v=" "/>
    <s v="Build"/>
  </r>
  <r>
    <x v="6"/>
    <x v="0"/>
    <s v="INDIA"/>
    <s v="INEMP1298"/>
    <s v="Manjunath Muniraju"/>
    <s v="CVS HEALTH"/>
    <s v="CVS"/>
    <s v="Enterprise SBU"/>
    <d v="2024-02-20T00:00:00"/>
    <s v="Feb'24, Week 1"/>
    <s v="L1 Help Desk"/>
    <s v=" "/>
    <s v=" "/>
    <s v=" "/>
    <s v=" "/>
    <s v=" "/>
    <s v=" "/>
    <s v="Build"/>
  </r>
  <r>
    <x v="6"/>
    <x v="0"/>
    <s v="INDIA"/>
    <s v="INEMP6585"/>
    <s v="Patchigolla Vignan"/>
    <s v="CVS HEALTH"/>
    <s v="CVS"/>
    <s v="Enterprise SBU"/>
    <d v="2024-02-20T00:00:00"/>
    <s v="Feb'24, Week 1"/>
    <s v="Python"/>
    <s v=" "/>
    <s v=" "/>
    <s v=" "/>
    <s v=" "/>
    <s v=" "/>
    <s v=" "/>
    <s v="Build"/>
  </r>
  <r>
    <x v="6"/>
    <x v="0"/>
    <s v="INDIA"/>
    <s v="INEMP5388"/>
    <s v="Prabhakar Lingineni"/>
    <s v="CVS HEALTH"/>
    <s v="CVS"/>
    <s v="Enterprise SBU"/>
    <d v="2024-02-20T00:00:00"/>
    <s v="Feb'24, Week 1"/>
    <s v=".NET"/>
    <s v=" "/>
    <s v=" "/>
    <s v=" "/>
    <s v=" "/>
    <s v=" "/>
    <s v=" "/>
    <s v="Build"/>
  </r>
  <r>
    <x v="6"/>
    <x v="0"/>
    <s v="INDIA"/>
    <s v="INEMP6513"/>
    <s v="Revathi J K"/>
    <s v="CVS HEALTH"/>
    <s v="CVS"/>
    <s v="Enterprise SBU"/>
    <d v="2024-02-20T00:00:00"/>
    <s v="Feb'24, Week 1"/>
    <s v="Python"/>
    <s v=" "/>
    <s v=" "/>
    <s v=" "/>
    <s v=" "/>
    <s v=" "/>
    <s v=" "/>
    <s v="Build"/>
  </r>
  <r>
    <x v="6"/>
    <x v="0"/>
    <s v="INDIA"/>
    <s v="INEMP6195"/>
    <s v="Rohit Laxman Jadhav"/>
    <s v="CVS HEALTH"/>
    <s v="CVS"/>
    <s v="Enterprise SBU"/>
    <d v="2024-02-20T00:00:00"/>
    <s v="Feb'24, Week 1"/>
    <s v="QA Manual"/>
    <s v=" "/>
    <s v=" "/>
    <s v=" "/>
    <s v=" "/>
    <s v=" "/>
    <s v=" "/>
    <s v="Build"/>
  </r>
  <r>
    <x v="6"/>
    <x v="0"/>
    <s v="INDIA"/>
    <s v="INEMP6530"/>
    <s v="Satyam Kumar"/>
    <s v="CVS HEALTH"/>
    <s v="CVS"/>
    <s v="Enterprise SBU"/>
    <d v="2024-02-20T00:00:00"/>
    <s v="Feb'24, Week 1"/>
    <s v="QA Manual"/>
    <s v=" "/>
    <s v=" "/>
    <s v=" "/>
    <s v=" "/>
    <s v=" "/>
    <s v=" "/>
    <s v="Build"/>
  </r>
  <r>
    <x v="6"/>
    <x v="0"/>
    <s v="INDIA"/>
    <s v="INEMP6573"/>
    <s v="Shraddha Dhondiba Panchal"/>
    <s v="CVS HEALTH"/>
    <s v="CVS"/>
    <s v="Enterprise SBU"/>
    <d v="2024-02-20T00:00:00"/>
    <s v="Feb'24, Week 1"/>
    <s v="Java"/>
    <s v=" "/>
    <s v=" "/>
    <s v=" "/>
    <s v=" "/>
    <s v=" "/>
    <s v=" "/>
    <s v="Build"/>
  </r>
  <r>
    <x v="6"/>
    <x v="0"/>
    <s v="INDIA"/>
    <s v="INEMP5862"/>
    <s v="Tara"/>
    <s v="CVS HEALTH"/>
    <s v="CVS"/>
    <s v="Enterprise SBU"/>
    <d v="2024-02-20T00:00:00"/>
    <s v="Feb'24, Week 1"/>
    <s v="QA Manual"/>
    <s v=" "/>
    <s v=" "/>
    <s v=" "/>
    <s v=" "/>
    <s v=" "/>
    <s v=" "/>
    <s v="Build"/>
  </r>
  <r>
    <x v="6"/>
    <x v="0"/>
    <s v="INDIA"/>
    <s v="INEMP6364"/>
    <s v="Thanushree T L"/>
    <s v="CVS HEALTH"/>
    <s v="CVS"/>
    <s v="Enterprise SBU"/>
    <d v="2024-02-20T00:00:00"/>
    <s v="Feb'24, Week 1"/>
    <s v="QA Manual"/>
    <s v=" "/>
    <s v=" "/>
    <s v=" "/>
    <s v=" "/>
    <s v=" "/>
    <s v=" "/>
    <s v="Build"/>
  </r>
  <r>
    <x v="6"/>
    <x v="0"/>
    <s v="INDIA"/>
    <s v="INEMP6480"/>
    <s v="V Komala Devi"/>
    <s v="CVS HEALTH"/>
    <s v="CVS"/>
    <s v="Enterprise SBU"/>
    <d v="2024-02-20T00:00:00"/>
    <s v="Feb'24, Week 1"/>
    <s v="Java"/>
    <s v=" "/>
    <s v=" "/>
    <s v=" "/>
    <s v=" "/>
    <s v=" "/>
    <s v=" "/>
    <s v="Build"/>
  </r>
  <r>
    <x v="6"/>
    <x v="0"/>
    <s v="CANADA"/>
    <s v="CAEMP099"/>
    <s v="Raissa Frances Bernabe"/>
    <s v="Ensemble Health Partners"/>
    <s v="Provider Health Tech"/>
    <s v="Tech SBU"/>
    <d v="2024-03-01T00:00:00"/>
    <s v="Feb'24, Week 4"/>
    <s v="Business Analyst"/>
    <s v=" "/>
    <s v=" "/>
    <s v=" "/>
    <s v=" "/>
    <s v=" "/>
    <s v=" "/>
    <s v="Build"/>
  </r>
  <r>
    <x v="6"/>
    <x v="0"/>
    <s v="INDIA"/>
    <s v="INEMP6948"/>
    <s v="Pratik Chakor Mankar"/>
    <s v="Finvi"/>
    <s v="Payer Health Tech"/>
    <s v="Tech SBU"/>
    <d v="2024-04-01T00:00:00"/>
    <s v="Apr'24, Week 1"/>
    <s v="Intersystems"/>
    <s v=" "/>
    <s v=" "/>
    <s v=" "/>
    <s v=" "/>
    <s v=" "/>
    <s v=" "/>
    <s v="Build"/>
  </r>
  <r>
    <x v="6"/>
    <x v="0"/>
    <s v="INDIA"/>
    <s v="INEMP2827"/>
    <s v="Rasmita Mishra"/>
    <s v="Finvi"/>
    <s v="Payer Health Tech"/>
    <s v="Tech SBU"/>
    <d v="2024-04-01T00:00:00"/>
    <s v="Aprr'24, Week 1"/>
    <s v="QA Automation"/>
    <s v=" "/>
    <s v=" "/>
    <s v=" "/>
    <s v=" "/>
    <s v=" "/>
    <s v=" "/>
    <s v="Build"/>
  </r>
  <r>
    <x v="6"/>
    <x v="0"/>
    <s v="CANADA"/>
    <s v="CAEMP067"/>
    <s v="Stacey Thompson Marcial"/>
    <s v="Insurance Institute of Canada"/>
    <s v="Payer Enterprise"/>
    <s v="Enterprise SBU"/>
    <d v="2024-02-22T00:00:00"/>
    <s v="Feb'24, Week 3"/>
    <s v="Product Management(Consulting)"/>
    <s v=" "/>
    <s v=" "/>
    <s v=" "/>
    <s v=" "/>
    <s v=" "/>
    <s v=" "/>
    <s v="Design"/>
  </r>
  <r>
    <x v="6"/>
    <x v="0"/>
    <s v="INDIA"/>
    <s v="INEMP3307"/>
    <s v="Ayyappan Kaliyamoorthi"/>
    <s v="Emids Talent Marketplace"/>
    <s v="Others"/>
    <s v="NA"/>
    <d v="2024-02-21T00:00:00"/>
    <s v="Feb'24, Week 3"/>
    <s v="HTML/CSS"/>
    <s v=" "/>
    <s v=" "/>
    <s v=" "/>
    <s v=" "/>
    <s v=" "/>
    <s v=" "/>
    <s v="Build"/>
  </r>
  <r>
    <x v="6"/>
    <x v="0"/>
    <s v="INDIA"/>
    <s v="INEMP4483"/>
    <s v="Nakkeeran Ramalingam"/>
    <s v="Emids Talent Marketplace"/>
    <s v="Others"/>
    <s v="NA"/>
    <d v="2024-02-21T00:00:00"/>
    <s v="Feb'24, Week 3"/>
    <s v="QA Manual"/>
    <s v=" "/>
    <s v=" "/>
    <s v=" "/>
    <s v=" "/>
    <s v=" "/>
    <s v=" "/>
    <s v="Build"/>
  </r>
  <r>
    <x v="6"/>
    <x v="0"/>
    <s v="INDIA"/>
    <s v="INEMP5798"/>
    <s v="Praveen Mullamuri"/>
    <s v="Quality &amp; CI"/>
    <s v="NA"/>
    <s v="NA"/>
    <d v="2024-02-21T00:00:00"/>
    <s v="Feb'24, Week 3"/>
    <s v="Power BI"/>
    <s v=" "/>
    <s v=" "/>
    <s v=" "/>
    <s v=" "/>
    <s v=" "/>
    <s v=" "/>
    <s v="Connect"/>
  </r>
  <r>
    <x v="6"/>
    <x v="0"/>
    <s v="INDIA"/>
    <s v="INEMP6537"/>
    <s v="Vadakuppa Nithesh"/>
    <s v="CVS Health"/>
    <s v="CVS"/>
    <s v="Enterprise SBU"/>
    <d v="2024-02-01T00:00:00"/>
    <s v="Jan'24, Week 5"/>
    <s v="Hadoop Big Data Stack"/>
    <s v=" "/>
    <s v=" "/>
    <s v=" "/>
    <s v=" "/>
    <s v=" "/>
    <s v=" "/>
    <s v="Connect"/>
  </r>
  <r>
    <x v="6"/>
    <x v="0"/>
    <s v="INDIA"/>
    <s v="INEMP6749"/>
    <s v="Sashank Itharajula"/>
    <s v="Waystar"/>
    <s v="Payer Health Tech"/>
    <s v="Tech SBU"/>
    <d v="2024-03-30T00:00:00"/>
    <s v="Mar'24, Week 4"/>
    <s v="QA Automation"/>
    <s v=" "/>
    <s v=" "/>
    <s v=" "/>
    <s v=" "/>
    <s v=" "/>
    <s v=" "/>
    <s v="Build"/>
  </r>
  <r>
    <x v="6"/>
    <x v="0"/>
    <s v="INDIA"/>
    <s v="INEMP1414"/>
    <s v="Sitansu Kumar Tripathy"/>
    <s v="Waystar"/>
    <s v="Payer Health Tech"/>
    <s v="Tech SBU"/>
    <d v="2024-03-30T00:00:00"/>
    <s v="Mar'24, Week 4"/>
    <s v="QA Manual"/>
    <s v=" "/>
    <s v=" "/>
    <s v=" "/>
    <s v=" "/>
    <s v=" "/>
    <s v=" "/>
    <s v="Build"/>
  </r>
  <r>
    <x v="6"/>
    <x v="0"/>
    <s v="USA"/>
    <s v="USEMP731"/>
    <s v="Mairel Tucciarone"/>
    <s v="Waystar"/>
    <s v="Payer Health Tech"/>
    <s v="Tech SBU"/>
    <d v="2024-04-01T00:00:00"/>
    <s v="Apr'24, Week 1"/>
    <s v="Business Analyst"/>
    <s v=" "/>
    <s v=" "/>
    <s v=" "/>
    <s v=" "/>
    <s v=" "/>
    <s v=" "/>
    <s v="Build"/>
  </r>
  <r>
    <x v="6"/>
    <x v="0"/>
    <s v="INDIA"/>
    <s v="INEMP4787"/>
    <s v="Premananda Acharya"/>
    <s v="ICON"/>
    <s v="Life Sciences Enterprise"/>
    <s v="Enterprise SBU"/>
    <d v="2024-03-16T00:00:00"/>
    <s v="Mar'24, Week 2"/>
    <s v="Java"/>
    <s v=" "/>
    <s v=" "/>
    <s v=" "/>
    <s v=" "/>
    <s v=" "/>
    <s v=" "/>
    <s v="Build"/>
  </r>
  <r>
    <x v="6"/>
    <x v="0"/>
    <s v="INDIA"/>
    <s v="INEMP6507"/>
    <s v="Kala Ganesh"/>
    <s v="Solution's Group"/>
    <s v="Others"/>
    <s v="NA"/>
    <d v="2024-03-01T00:00:00"/>
    <s v="Feb'24, Week 4"/>
    <s v="Java"/>
    <s v=" "/>
    <s v=" "/>
    <s v=" "/>
    <s v=" "/>
    <s v=" "/>
    <s v=" "/>
    <s v="Build"/>
  </r>
  <r>
    <x v="6"/>
    <x v="0"/>
    <s v="INDIA"/>
    <s v="INEMP7397"/>
    <s v="Mamillapalli Sarath Chandra"/>
    <s v="Lumeris"/>
    <s v="Payer West"/>
    <s v="Enterprise SBU"/>
    <d v="2024-05-01T00:00:00"/>
    <s v="Apr'24, Week 5"/>
    <s v="Tableau"/>
    <s v=" "/>
    <s v=" "/>
    <s v=" "/>
    <s v=" "/>
    <s v=" "/>
    <s v=" "/>
    <s v="Connect"/>
  </r>
  <r>
    <x v="6"/>
    <x v="0"/>
    <s v="INDIA"/>
    <s v="INEMP5903"/>
    <s v="Vijay Bhosle"/>
    <s v="CLARISHEALTH"/>
    <s v="Payer Health Tech"/>
    <s v="Tech SBU"/>
    <d v="2024-04-20T00:00:00"/>
    <s v="Apr'24, Week 3"/>
    <s v="QA Automation"/>
    <s v=" "/>
    <s v=" "/>
    <s v=" "/>
    <s v=" "/>
    <s v=" "/>
    <s v=" "/>
    <s v="Build"/>
  </r>
  <r>
    <x v="6"/>
    <x v="0"/>
    <s v="INDIA"/>
    <s v="INEMP6901"/>
    <s v="Bathula Prathap"/>
    <s v="Verisma"/>
    <s v="ProviderTech"/>
    <s v="Tech SBU"/>
    <d v="2024-04-11T00:00:00"/>
    <s v="Apr'24, Week 2"/>
    <s v="Dev Ops"/>
    <s v=" "/>
    <s v=" "/>
    <s v=" "/>
    <s v=" "/>
    <s v=" "/>
    <s v=" "/>
    <s v="Build"/>
  </r>
  <r>
    <x v="6"/>
    <x v="0"/>
    <s v="INDIA"/>
    <s v="INEMP4162"/>
    <s v="Arnaz Khanum"/>
    <s v="CVS HEALTH"/>
    <s v="CVS"/>
    <s v="Enterprise SBU"/>
    <d v="2024-03-23T00:00:00"/>
    <s v="Mar'24, Week 3"/>
    <s v="Cloud Ops - AWS, Azure, or GCP"/>
    <s v=" "/>
    <s v=" "/>
    <s v=" "/>
    <s v=" "/>
    <s v=" "/>
    <s v=" "/>
    <s v="Build"/>
  </r>
  <r>
    <x v="6"/>
    <x v="0"/>
    <s v="INDIA"/>
    <s v="INEMP7199"/>
    <s v="Ashlin Maria"/>
    <s v="CVS HEALTH"/>
    <s v="CVS"/>
    <s v="Enterprise SBU"/>
    <d v="2024-03-23T00:00:00"/>
    <s v="Mar'24, Week 3"/>
    <s v="L1 Help Desk"/>
    <s v=" "/>
    <s v=" "/>
    <s v=" "/>
    <s v=" "/>
    <s v=" "/>
    <s v=" "/>
    <s v="Build"/>
  </r>
  <r>
    <x v="6"/>
    <x v="0"/>
    <s v="INDIA"/>
    <s v="INEMP6196"/>
    <s v="Keerthi M"/>
    <s v="CVS HEALTH"/>
    <s v="CVS"/>
    <s v="Enterprise SBU"/>
    <d v="2024-02-20T00:00:00"/>
    <s v="Feb'24, Week 1"/>
    <s v="Java"/>
    <s v=" "/>
    <s v=" "/>
    <s v=" "/>
    <s v=" "/>
    <s v=" "/>
    <s v=" "/>
    <s v="Build"/>
  </r>
  <r>
    <x v="6"/>
    <x v="0"/>
    <s v="INDIA"/>
    <s v="INEMP6919"/>
    <s v="Madhurima Dasgupta"/>
    <s v="CVS HEALTH"/>
    <s v="CVS"/>
    <s v="Enterprise SBU"/>
    <d v="2024-03-23T00:00:00"/>
    <s v="Mar'24, Week 3"/>
    <s v="L1 Help Desk"/>
    <s v=" "/>
    <s v=" "/>
    <s v=" "/>
    <s v=" "/>
    <s v=" "/>
    <s v=" "/>
    <s v="Build"/>
  </r>
  <r>
    <x v="6"/>
    <x v="0"/>
    <s v="INDIA"/>
    <s v="INEMP6685"/>
    <s v="Manoj H V"/>
    <s v="CVS HEALTH"/>
    <s v="CVS"/>
    <s v="Enterprise SBU"/>
    <d v="2024-03-23T00:00:00"/>
    <s v="Mar'24, Week 3"/>
    <s v="L1 Help Desk"/>
    <s v=" "/>
    <s v=" "/>
    <s v=" "/>
    <s v=" "/>
    <s v=" "/>
    <s v=" "/>
    <s v="Build"/>
  </r>
  <r>
    <x v="6"/>
    <x v="0"/>
    <s v="INDIA"/>
    <s v="INEMP6568"/>
    <s v="Rijul Singla"/>
    <s v="CVS HEALTH"/>
    <s v="CVS"/>
    <s v="Enterprise SBU"/>
    <d v="2024-02-20T00:00:00"/>
    <s v="Feb'24, Week 1"/>
    <s v="Java"/>
    <s v=" "/>
    <s v=" "/>
    <s v=" "/>
    <s v=" "/>
    <s v=" "/>
    <s v=" "/>
    <s v="Build"/>
  </r>
  <r>
    <x v="6"/>
    <x v="0"/>
    <s v="INDIA"/>
    <s v="INEMP5760"/>
    <s v="Kapil Arora"/>
    <s v="MatrixCare"/>
    <s v="Others"/>
    <s v="NA"/>
    <d v="2024-04-18T00:00:00"/>
    <s v="Apr'24, Week 3"/>
    <s v="UX Design"/>
    <s v=" "/>
    <s v=" "/>
    <s v=" "/>
    <s v=" "/>
    <s v=" "/>
    <s v=" "/>
    <s v="Design"/>
  </r>
  <r>
    <x v="6"/>
    <x v="0"/>
    <s v="INDIA"/>
    <s v="INEMP3350"/>
    <s v="Divya Varadharaj"/>
    <s v="Integrated Home Care Services"/>
    <s v="PayerTech"/>
    <s v="Tech SBU"/>
    <d v="2024-04-23T00:00:00"/>
    <s v="Apr'24, Week 4"/>
    <s v="HealthRules"/>
    <s v=" "/>
    <s v=" "/>
    <s v=" "/>
    <s v=" "/>
    <s v=" "/>
    <s v=" "/>
    <s v="Build"/>
  </r>
  <r>
    <x v="6"/>
    <x v="0"/>
    <s v="INDIA"/>
    <s v="INEMP6787"/>
    <s v="Maheshwari M"/>
    <s v="Integrated Home Care Services"/>
    <s v="PayerTech"/>
    <s v="Tech SBU"/>
    <d v="2024-04-23T00:00:00"/>
    <s v="Apr'24, Week 4"/>
    <s v="HealthRules"/>
    <s v=" "/>
    <s v=" "/>
    <s v=" "/>
    <s v=" "/>
    <s v=" "/>
    <s v=" "/>
    <s v="Build"/>
  </r>
  <r>
    <x v="6"/>
    <x v="0"/>
    <s v="INDIA"/>
    <s v="INEMP6357"/>
    <s v="Paladugu Swetha"/>
    <s v="Integrated Home Care Services"/>
    <s v="PayerTech"/>
    <s v="Tech SBU"/>
    <d v="2024-04-23T00:00:00"/>
    <s v="Apr'24, Week 4"/>
    <s v="FACETS"/>
    <s v=" "/>
    <s v=" "/>
    <s v=" "/>
    <s v=" "/>
    <s v=" "/>
    <s v=" "/>
    <s v="Build"/>
  </r>
  <r>
    <x v="6"/>
    <x v="0"/>
    <s v="INDIA"/>
    <s v="INEMP2620"/>
    <s v="Praveen Kumar Pasupathy"/>
    <s v="Integrated Home Care Services"/>
    <s v="PayerTech"/>
    <s v="Tech SBU"/>
    <d v="2024-04-23T00:00:00"/>
    <s v="Apr'24, Week 4"/>
    <s v="HRP configuration"/>
    <s v=" "/>
    <s v=" "/>
    <s v=" "/>
    <s v=" "/>
    <s v=" "/>
    <s v=" "/>
    <s v="Build"/>
  </r>
  <r>
    <x v="6"/>
    <x v="0"/>
    <s v="INDIA"/>
    <s v="INEMP6478"/>
    <s v="Mohana Surisetti"/>
    <s v="Integrated Home Care Services"/>
    <s v="PayerTech"/>
    <s v="Tech SBU"/>
    <d v="2024-04-23T00:00:00"/>
    <s v="Apr'24, Week 4"/>
    <s v="HealthRules"/>
    <s v=" "/>
    <s v=" "/>
    <s v=" "/>
    <s v=" "/>
    <s v=" "/>
    <s v=" "/>
    <s v="Build"/>
  </r>
  <r>
    <x v="6"/>
    <x v="0"/>
    <s v="INDIA"/>
    <s v="INEMP4109"/>
    <s v="Sharanya Thulasi"/>
    <s v="Un-available Pool"/>
    <s v="Un-available Pool"/>
    <s v="Un-available Pool"/>
    <d v="2024-04-02T00:00:00"/>
    <s v="Apr'24, Week 1"/>
    <s v="QA Manual"/>
    <s v=" "/>
    <s v=" "/>
    <s v=" "/>
    <s v=" "/>
    <s v=" "/>
    <s v=" "/>
    <s v="Build"/>
  </r>
  <r>
    <x v="6"/>
    <x v="0"/>
    <s v="INDIA"/>
    <s v="INEMP4954"/>
    <s v="Supriya S"/>
    <s v="Un-available Pool"/>
    <s v="Un-available Pool"/>
    <s v="Un-available Pool"/>
    <d v="2024-04-03T00:00:00"/>
    <s v="Apr'24, Week 4"/>
    <s v="QA Manual"/>
    <s v=" "/>
    <s v=" "/>
    <s v=" "/>
    <s v=" "/>
    <s v=" "/>
    <s v=" "/>
    <s v="Build"/>
  </r>
  <r>
    <x v="6"/>
    <x v="0"/>
    <s v="INDIA"/>
    <s v="INEMP4168"/>
    <s v="Hithaishree Shankar"/>
    <s v="EPulseAI"/>
    <s v="Others"/>
    <s v="NA"/>
    <d v="2024-04-22T00:00:00"/>
    <s v="Apr'24, Week 4"/>
    <s v=".NET"/>
    <s v=" "/>
    <s v=" "/>
    <s v=" "/>
    <s v=" "/>
    <s v=" "/>
    <s v=" "/>
    <s v="Build"/>
  </r>
  <r>
    <x v="6"/>
    <x v="0"/>
    <s v="INDIA"/>
    <s v="INEMP4628"/>
    <s v="Joshni Manasa Pitchuka"/>
    <s v="EPulseAI"/>
    <s v="Others"/>
    <s v="NA"/>
    <d v="2024-04-22T00:00:00"/>
    <s v="Apr'24, Week 4"/>
    <s v=".NET"/>
    <s v=" "/>
    <s v=" "/>
    <s v=" "/>
    <s v=" "/>
    <s v=" "/>
    <s v=" "/>
    <s v="Build"/>
  </r>
  <r>
    <x v="6"/>
    <x v="0"/>
    <s v="INDIA"/>
    <s v="INEMP7426"/>
    <s v="Chilukuri Naga Sumanth Reddy"/>
    <s v="CVS HEALTH"/>
    <s v="CVS"/>
    <s v="Enterprise SBU"/>
    <d v="2024-04-05T00:00:00"/>
    <s v="Apr'24, Week 1"/>
    <s v="Cyrstal Report"/>
    <s v=" "/>
    <s v=" "/>
    <s v=" "/>
    <s v=" "/>
    <s v=" "/>
    <s v=" "/>
    <s v="Connect"/>
  </r>
  <r>
    <x v="6"/>
    <x v="0"/>
    <s v="INDIA"/>
    <s v="INEMP3900"/>
    <s v="Swanu Pathalil Thomas"/>
    <s v="CVS HEALTH"/>
    <s v="CVS"/>
    <s v="Enterprise SBU"/>
    <d v="2024-04-20T00:00:00"/>
    <s v="Apr'24, Week 3"/>
    <s v="Project Management(Consulting)"/>
    <s v=" "/>
    <s v=" "/>
    <s v=" "/>
    <s v=" "/>
    <s v=" "/>
    <s v=" "/>
    <s v="Build"/>
  </r>
  <r>
    <x v="6"/>
    <x v="0"/>
    <s v="INDIA"/>
    <s v="INEMP3518"/>
    <s v="Priti Tripathi"/>
    <s v="Integrated Home Care Services"/>
    <s v="PayerTech"/>
    <s v="Tech SBU"/>
    <d v="2024-06-15T00:00:00"/>
    <s v="June'24, Week 2"/>
    <s v="Healthedge"/>
    <s v=" "/>
    <s v=" "/>
    <s v=" "/>
    <s v=" "/>
    <s v=" "/>
    <s v=" "/>
    <s v="Build"/>
  </r>
  <r>
    <x v="6"/>
    <x v="0"/>
    <s v="INDIA"/>
    <s v="INEMP5390"/>
    <s v="Javeed Ahmed Sirkazi"/>
    <s v="CDR Projects"/>
    <s v="CDR"/>
    <s v="CDR"/>
    <d v="2024-05-02T00:00:00"/>
    <s v="Apr'24, Week 5"/>
    <s v="Security Testing"/>
    <s v=" "/>
    <s v=" "/>
    <s v=" "/>
    <s v=" "/>
    <s v=" "/>
    <s v=" "/>
    <s v="Build"/>
  </r>
  <r>
    <x v="6"/>
    <x v="0"/>
    <s v="CANADA"/>
    <s v="CAEMP111"/>
    <s v="Johnnie Irving Johnson"/>
    <s v="Prime Therapeutics"/>
    <s v="Payer Enterprise"/>
    <s v="Enterprise SBU"/>
    <d v="2024-05-01T00:00:00"/>
    <s v="Apr'24, Week 5"/>
    <s v="UX Design"/>
    <s v=" "/>
    <s v=" "/>
    <s v=" "/>
    <s v=" "/>
    <s v=" "/>
    <s v=" "/>
    <s v="Design"/>
  </r>
  <r>
    <x v="6"/>
    <x v="0"/>
    <s v="INDIA"/>
    <s v="INEMP1649"/>
    <s v="Ravi Kumar Goyal"/>
    <s v="Prime Therapeutics"/>
    <s v="Payer Enterprise"/>
    <s v="Enterprise SBU"/>
    <d v="2024-05-01T00:00:00"/>
    <s v="Apr'24, Week 5"/>
    <s v=".NET"/>
    <s v=" "/>
    <s v=" "/>
    <s v=" "/>
    <s v=" "/>
    <s v=" "/>
    <s v=" "/>
    <s v="Build"/>
  </r>
  <r>
    <x v="6"/>
    <x v="0"/>
    <s v="INDIA"/>
    <s v="INEMP5996"/>
    <s v="Karamsetty Divya Sri"/>
    <s v="Project AB - Corelake Product Development"/>
    <s v="Others"/>
    <s v="NA"/>
    <d v="2024-05-07T00:00:00"/>
    <s v="Apr'24, Week 5"/>
    <s v="QA Automation"/>
    <s v=" "/>
    <s v=" "/>
    <s v=" "/>
    <s v=" "/>
    <s v=" "/>
    <s v=" "/>
    <s v="Connect"/>
  </r>
  <r>
    <x v="6"/>
    <x v="0"/>
    <s v="INDIA"/>
    <s v="INEMP6531"/>
    <s v="Pulluri Madhu"/>
    <s v="Project AB - Corelake Product Development"/>
    <s v="Others"/>
    <s v="NA"/>
    <d v="2024-05-07T00:00:00"/>
    <s v="Apr'24, Week 5"/>
    <s v="Python"/>
    <s v=" "/>
    <s v=" "/>
    <s v=" "/>
    <s v=" "/>
    <s v=" "/>
    <s v=" "/>
    <s v="Connect"/>
  </r>
  <r>
    <x v="6"/>
    <x v="0"/>
    <s v="INDIA"/>
    <s v="INEMP1744"/>
    <s v="Aparna Basavraj Hanamashetty"/>
    <s v="Un-available Pool"/>
    <s v="Un-available Pool"/>
    <s v="Un-available Pool"/>
    <d v="2024-05-24T00:00:00"/>
    <s v="May'24, Week 3"/>
    <s v="QA Manual"/>
    <s v=" "/>
    <s v=" "/>
    <s v=" "/>
    <s v=" "/>
    <s v=" "/>
    <s v=" "/>
    <s v="Build"/>
  </r>
  <r>
    <x v="6"/>
    <x v="0"/>
    <s v="INDIA"/>
    <s v="INEMP5079"/>
    <s v="Avinash Kumar Parashar"/>
    <s v="Integrated Home Care Services"/>
    <s v="PayerTech"/>
    <s v="Tech SBU"/>
    <d v="2024-05-11T00:00:00"/>
    <s v="Apr'24, Week 5"/>
    <s v=".NET"/>
    <s v=" "/>
    <s v=" "/>
    <s v=" "/>
    <s v=" "/>
    <s v=" "/>
    <s v=" "/>
    <s v="Build"/>
  </r>
  <r>
    <x v="6"/>
    <x v="0"/>
    <s v="INDIA"/>
    <s v="INEMP7451"/>
    <s v="Shruty  Verma"/>
    <s v="Relatient LLC"/>
    <s v="ProviderTech"/>
    <s v="Tech SBU"/>
    <d v="2024-05-06T00:00:00"/>
    <s v="May'24, Week 1"/>
    <s v="PHP"/>
    <s v=" "/>
    <s v=" "/>
    <s v=" "/>
    <s v=" "/>
    <s v=" "/>
    <s v=" "/>
    <s v="Build"/>
  </r>
  <r>
    <x v="6"/>
    <x v="0"/>
    <s v="INDIA"/>
    <s v="INEMP6025"/>
    <s v="Niharika Chilukuri"/>
    <s v="Integrated Home Care Services"/>
    <s v="PayerTech"/>
    <s v="Tech SBU"/>
    <d v="2024-06-15T00:00:00"/>
    <s v="June'24, Week 2"/>
    <s v=".NET"/>
    <s v=" "/>
    <s v=" "/>
    <s v=" "/>
    <s v=" "/>
    <s v=" "/>
    <s v=" "/>
    <s v="Build"/>
  </r>
  <r>
    <x v="6"/>
    <x v="0"/>
    <s v="INDIA"/>
    <s v="INEMP5303"/>
    <s v="Sreelakshmi B"/>
    <s v="CDR Projects"/>
    <s v="CDR"/>
    <s v="CDR"/>
    <d v="2024-06-01T00:00:00"/>
    <s v="May'24, Week 4"/>
    <s v="QA Manual"/>
    <s v=" "/>
    <s v=" "/>
    <s v=" "/>
    <s v=" "/>
    <s v=" "/>
    <s v=" "/>
    <s v="Build"/>
  </r>
  <r>
    <x v="6"/>
    <x v="0"/>
    <s v="INDIA"/>
    <s v="INEMP4593"/>
    <s v="Sreya J"/>
    <s v="Un-available Pool"/>
    <s v="Un-available Pool"/>
    <s v="Un-available Pool"/>
    <d v="2024-04-29T00:00:00"/>
    <s v="Apr'24, Week 5"/>
    <s v="QA Manual"/>
    <s v=" "/>
    <s v=" "/>
    <s v=" "/>
    <s v=" "/>
    <s v=" "/>
    <s v=" "/>
    <s v="Build"/>
  </r>
  <r>
    <x v="6"/>
    <x v="0"/>
    <s v="INDIA"/>
    <s v="INEMP6695"/>
    <s v="Akhilesh Kumar Soni"/>
    <s v="IQVIA"/>
    <s v="Life Sciences Enterprise"/>
    <s v="Enterprise SBU"/>
    <d v="2024-05-21T00:00:00"/>
    <s v="May'24, Week 3"/>
    <s v="Informatica"/>
    <s v=" "/>
    <s v=" "/>
    <s v=" "/>
    <s v=" "/>
    <s v=" "/>
    <s v=" "/>
    <s v="Connect"/>
  </r>
  <r>
    <x v="6"/>
    <x v="0"/>
    <s v="INDIA"/>
    <s v="INEMP2302"/>
    <s v="Ramanjulreddy Vemulreddy"/>
    <s v="Project AB - Corelake Product Development"/>
    <s v="Others"/>
    <s v="NA"/>
    <d v="2024-05-22T00:00:00"/>
    <s v="May'24, Week 3"/>
    <s v="HealthRules"/>
    <s v=" "/>
    <s v=" "/>
    <s v=" "/>
    <s v=" "/>
    <s v=" "/>
    <s v=" "/>
    <s v="Build"/>
  </r>
  <r>
    <x v="6"/>
    <x v="0"/>
    <s v="INDIA"/>
    <s v="INEMP7259"/>
    <s v="Srinath Reddy Kankula"/>
    <s v="Project AB - Corelake Product Development"/>
    <s v="Others"/>
    <s v="NA"/>
    <d v="2024-05-22T00:00:00"/>
    <s v="May'24, Week 3"/>
    <s v="Data Engineering - Spark"/>
    <s v=" "/>
    <s v=" "/>
    <s v=" "/>
    <s v=" "/>
    <s v=" "/>
    <s v=" "/>
    <s v="Connect"/>
  </r>
  <r>
    <x v="6"/>
    <x v="0"/>
    <s v="ARMENIA"/>
    <s v="AREMP019"/>
    <s v="Anna Aghajanyan"/>
    <s v="Sobeys Capital Inc."/>
    <s v="Others"/>
    <s v="NA"/>
    <d v="2024-05-09T00:00:00"/>
    <s v="Apr'24, Week 5"/>
    <s v="QA Automation"/>
    <s v=" "/>
    <s v=" "/>
    <s v=" "/>
    <s v=" "/>
    <s v=" "/>
    <s v=" "/>
    <s v="Build"/>
  </r>
  <r>
    <x v="6"/>
    <x v="0"/>
    <s v="ARMENIA"/>
    <s v="AREMP010"/>
    <s v="Armine Orujyan"/>
    <s v="Sobeys Capital Inc."/>
    <s v="Others"/>
    <s v="NA"/>
    <d v="2024-05-01T00:00:00"/>
    <s v="Apr'24, Week 5"/>
    <s v="React"/>
    <s v=" "/>
    <s v=" "/>
    <s v=" "/>
    <s v=" "/>
    <s v=" "/>
    <s v=" "/>
    <s v="Build"/>
  </r>
  <r>
    <x v="6"/>
    <x v="0"/>
    <s v="CANADA"/>
    <s v="CAEMP041"/>
    <s v="Matin Rohani"/>
    <s v="Sobeys Capital Inc."/>
    <s v="Others"/>
    <s v="NA"/>
    <d v="2024-05-01T00:00:00"/>
    <s v="Apr'24, Week 5"/>
    <s v=".NET"/>
    <s v=" "/>
    <s v=" "/>
    <s v=" "/>
    <s v=" "/>
    <s v=" "/>
    <s v=" "/>
    <s v="Build"/>
  </r>
  <r>
    <x v="6"/>
    <x v="0"/>
    <s v="INDIA"/>
    <s v="INEMP4063"/>
    <s v="Gayathri"/>
    <s v="Un-available Pool"/>
    <s v="Un-available Pool"/>
    <s v="Un-available Pool"/>
    <d v="2024-05-02T00:00:00"/>
    <s v="Apr'24, Week 5"/>
    <s v="QA Manual"/>
    <s v=" "/>
    <s v=" "/>
    <s v=" "/>
    <s v=" "/>
    <s v=" "/>
    <s v=" "/>
    <s v="Build"/>
  </r>
  <r>
    <x v="6"/>
    <x v="0"/>
    <s v="INDIA"/>
    <s v="INEMP6555"/>
    <s v="Ranjitha K"/>
    <s v="Un-available Pool"/>
    <s v="Un-available Pool"/>
    <s v="Un-available Pool"/>
    <d v="2024-05-02T00:00:00"/>
    <s v="Apr'24, Week 5"/>
    <s v="QA Automation"/>
    <s v=" "/>
    <s v=" "/>
    <s v=" "/>
    <s v=" "/>
    <s v=" "/>
    <s v=" "/>
    <s v="Build"/>
  </r>
  <r>
    <x v="6"/>
    <x v="0"/>
    <s v="INDIA"/>
    <s v="INEMP6187"/>
    <s v="Rasika Vasant Shelke"/>
    <s v="Project AB - Corelake Product Development"/>
    <s v="Others"/>
    <s v="NA"/>
    <d v="2024-05-24T00:00:00"/>
    <s v="May'24, Week 3"/>
    <s v="ETL Testing"/>
    <s v=" "/>
    <s v=" "/>
    <s v=" "/>
    <s v=" "/>
    <s v=" "/>
    <s v=" "/>
    <s v="Connect"/>
  </r>
  <r>
    <x v="6"/>
    <x v="0"/>
    <s v="USA"/>
    <s v="USEMP916"/>
    <s v="Rishi Vasistha"/>
    <s v="CVS HEALTH"/>
    <s v="CVS"/>
    <s v="Enterprise SBU"/>
    <d v="2024-06-22T00:00:00"/>
    <s v="Jun'24, Week 3"/>
    <s v="Cloud Ops - AWS, Azure, or GCP"/>
    <s v=" "/>
    <s v=" "/>
    <s v=" "/>
    <s v=" "/>
    <s v=" "/>
    <s v=" "/>
    <s v="Connect"/>
  </r>
  <r>
    <x v="6"/>
    <x v="0"/>
    <s v="USA"/>
    <s v="USEMP713"/>
    <s v="Kanhaiya Kumar"/>
    <s v="Verisma"/>
    <s v="ProviderTech"/>
    <s v="Tech SBU"/>
    <d v="2024-05-08T00:00:00"/>
    <s v="May'24, Week 1"/>
    <s v="Project Management(Consulting)"/>
    <s v=" "/>
    <s v=" "/>
    <s v=" "/>
    <s v=" "/>
    <s v=" "/>
    <s v=" "/>
    <s v="Build"/>
  </r>
  <r>
    <x v="6"/>
    <x v="0"/>
    <s v="INDIA"/>
    <s v="INEMP4649"/>
    <s v="Bhargavi Pakkireddigari"/>
    <s v="Integrated Home Care Services"/>
    <s v="PayerTech"/>
    <s v="Tech SBU"/>
    <d v="2024-06-15T00:00:00"/>
    <s v="June'24, Week 2"/>
    <s v="QA Manual"/>
    <s v=" "/>
    <s v=" "/>
    <s v=" "/>
    <s v=" "/>
    <s v=" "/>
    <s v=" "/>
    <s v="Build"/>
  </r>
  <r>
    <x v="6"/>
    <x v="0"/>
    <s v="INDIA"/>
    <s v="INEMP7235"/>
    <s v="Kiran Ankush Ursal"/>
    <s v="Integrated Home Care Services"/>
    <s v="PayerTech"/>
    <s v="Tech SBU"/>
    <d v="2024-06-15T00:00:00"/>
    <s v="June'24, Week 2"/>
    <s v="MS SQL server"/>
    <s v=" "/>
    <s v=" "/>
    <s v=" "/>
    <s v=" "/>
    <s v=" "/>
    <s v=" "/>
    <s v="Build"/>
  </r>
  <r>
    <x v="6"/>
    <x v="0"/>
    <s v="INDIA"/>
    <s v="INEMP4779"/>
    <s v="Preeti Nidagundi"/>
    <s v="Integrated Home Care Services"/>
    <s v="PayerTech"/>
    <s v="Tech SBU"/>
    <d v="2024-06-15T00:00:00"/>
    <s v="June'24, Week 2"/>
    <s v="Healthcare Consultant"/>
    <s v=" "/>
    <s v=" "/>
    <s v=" "/>
    <s v=" "/>
    <s v=" "/>
    <s v=" "/>
    <s v="Build"/>
  </r>
  <r>
    <x v="6"/>
    <x v="0"/>
    <s v="INDIA"/>
    <s v="INEMP5008"/>
    <s v="Vidya Kulkarni"/>
    <s v="Integrated Home Care Services"/>
    <s v="PayerTech"/>
    <s v="Tech SBU"/>
    <d v="2024-06-15T00:00:00"/>
    <s v="June'24, Week 2"/>
    <s v="QA Manual"/>
    <s v=" "/>
    <s v=" "/>
    <s v=" "/>
    <s v=" "/>
    <s v=" "/>
    <s v=" "/>
    <s v="Build"/>
  </r>
  <r>
    <x v="6"/>
    <x v="0"/>
    <s v="USA"/>
    <s v="USEMP409"/>
    <s v="Bhargava Kuchibhatla"/>
    <s v="R1"/>
    <s v="Payer Health Tech"/>
    <s v="Tech SBU"/>
    <d v="2024-06-07T00:00:00"/>
    <s v="Jun'24, Week 1"/>
    <s v=".NET"/>
    <s v=" "/>
    <s v=" "/>
    <s v=" "/>
    <s v=" "/>
    <s v=" "/>
    <s v=" "/>
    <s v="Build"/>
  </r>
  <r>
    <x v="6"/>
    <x v="0"/>
    <s v="INDIA"/>
    <s v="INEMP2511"/>
    <s v="Ashwini Jammittige Srikanta"/>
    <s v="Integrated Home Care Services"/>
    <s v="PayerTech"/>
    <s v="Tech SBU"/>
    <d v="2024-06-15T00:00:00"/>
    <s v="June'24, Week 2"/>
    <s v="QA Manual"/>
    <s v=" "/>
    <s v=" "/>
    <s v=" "/>
    <s v=" "/>
    <s v=" "/>
    <s v=" "/>
    <s v="Build"/>
  </r>
  <r>
    <x v="6"/>
    <x v="0"/>
    <s v="INDIA"/>
    <s v="INEMP6461"/>
    <s v="Dishant Singhal"/>
    <s v="Integrated Home Care Services"/>
    <s v="PayerTech"/>
    <s v="Tech SBU"/>
    <d v="2024-06-15T00:00:00"/>
    <s v="June'24, Week 2"/>
    <s v=".NET"/>
    <s v=" "/>
    <s v=" "/>
    <s v=" "/>
    <s v=" "/>
    <s v=" "/>
    <s v=" "/>
    <s v="Build"/>
  </r>
  <r>
    <x v="6"/>
    <x v="0"/>
    <s v="CANADA"/>
    <s v="CAEMP116"/>
    <s v="Julia Hayley James Milner"/>
    <s v="CVS HEALTH"/>
    <s v="CVS"/>
    <s v="Enterprise SBU"/>
    <d v="2024-06-01T00:00:00"/>
    <s v="May'24, Week 4"/>
    <s v="UX Design"/>
    <s v=" "/>
    <s v=" "/>
    <s v=" "/>
    <s v=" "/>
    <s v=" "/>
    <s v=" "/>
    <s v="Design"/>
  </r>
  <r>
    <x v="6"/>
    <x v="0"/>
    <s v="INDIA"/>
    <s v="INEMP6819"/>
    <s v="Syed Aamer Syed Akber"/>
    <s v="PricewaterhouseCoopers LLP"/>
    <s v="Others"/>
    <s v="NA"/>
    <d v="2024-05-15T00:00:00"/>
    <s v="May'23, Week 2"/>
    <s v=".NET"/>
    <s v=" "/>
    <s v=" "/>
    <s v=" "/>
    <s v=" "/>
    <s v=" "/>
    <s v=" "/>
    <s v="Build"/>
  </r>
  <r>
    <x v="6"/>
    <x v="0"/>
    <s v="INDIA"/>
    <s v="INEMP3259"/>
    <s v="Ved Prakash Mahato"/>
    <s v="Integrated Home Care Services"/>
    <s v="PayerTech"/>
    <s v="Tech SBU"/>
    <d v="2024-06-15T00:00:00"/>
    <s v="June'24, Week 2"/>
    <s v="QA Automation"/>
    <s v=" "/>
    <s v=" "/>
    <s v=" "/>
    <s v=" "/>
    <s v=" "/>
    <s v=" "/>
    <s v="Build"/>
  </r>
  <r>
    <x v="6"/>
    <x v="0"/>
    <s v="INDIA"/>
    <s v="INEMP6989"/>
    <s v="Neha A Salankar"/>
    <s v="IQVIA"/>
    <s v="Life Sciences Enterprise"/>
    <s v="Enterprise SBU"/>
    <d v="2024-06-15T00:00:00"/>
    <s v="June'24, Week 2"/>
    <s v="iOS (Swift, SwiftUI, Objective-C)"/>
    <s v=" "/>
    <s v=" "/>
    <s v=" "/>
    <s v=" "/>
    <s v=" "/>
    <s v=" "/>
    <s v="Build"/>
  </r>
  <r>
    <x v="6"/>
    <x v="0"/>
    <s v="INDIA"/>
    <s v="INEMP1801"/>
    <s v="Giriraj Samudrala"/>
    <s v="Cytel"/>
    <s v="Life Sciences Health Tech"/>
    <s v="Tech SBU"/>
    <d v="2024-05-17T00:00:00"/>
    <s v="May'23, Week 2"/>
    <s v="QA Manual"/>
    <s v=" "/>
    <s v=" "/>
    <s v=" "/>
    <s v=" "/>
    <s v=" "/>
    <s v=" "/>
    <s v="Build"/>
  </r>
  <r>
    <x v="6"/>
    <x v="0"/>
    <s v="INDIA"/>
    <s v="INEMP3420"/>
    <s v="Manujamba Thondala Krishne"/>
    <s v="Cytel"/>
    <s v="Life Sciences Health Tech"/>
    <s v="Tech SBU"/>
    <d v="2024-05-17T00:00:00"/>
    <s v="May'23, Week 2"/>
    <s v="QA Manual"/>
    <s v=" "/>
    <s v=" "/>
    <s v=" "/>
    <s v=" "/>
    <s v=" "/>
    <s v=" "/>
    <s v="Build"/>
  </r>
  <r>
    <x v="6"/>
    <x v="0"/>
    <s v="ARMENIA"/>
    <s v="ARCON042"/>
    <s v="Seyedemarjan   Ahmadi"/>
    <s v="Sobeys Capital Inc."/>
    <s v="Others"/>
    <s v="NA"/>
    <d v="2024-05-18T00:00:00"/>
    <s v="May'24, Week 2"/>
    <s v="Angular"/>
    <s v=" "/>
    <s v=" "/>
    <s v=" "/>
    <s v=" "/>
    <s v=" "/>
    <s v=" "/>
    <s v="Build"/>
  </r>
  <r>
    <x v="6"/>
    <x v="0"/>
    <s v="USA"/>
    <s v="USEMP912"/>
    <s v="Harish Marineni"/>
    <s v="Integrated Home Care Services"/>
    <s v="PayerTech"/>
    <s v="Tech SBU"/>
    <d v="2024-05-06T00:00:00"/>
    <s v="May'24, Week 1"/>
    <s v="MSBI"/>
    <s v=" "/>
    <s v=" "/>
    <s v=" "/>
    <s v=" "/>
    <s v=" "/>
    <s v=" "/>
    <s v="Connect"/>
  </r>
  <r>
    <x v="6"/>
    <x v="0"/>
    <s v="INDIA"/>
    <s v="INEMP4395"/>
    <s v="Krishna Reddy YV"/>
    <s v="IQVIA"/>
    <s v="Life Sciences Enterprise"/>
    <s v="Enterprise SBU"/>
    <d v="2024-06-10T00:00:00"/>
    <s v="Jun'24, Week 2"/>
    <s v="ETL Testing"/>
    <s v=" "/>
    <s v=" "/>
    <s v=" "/>
    <s v=" "/>
    <s v=" "/>
    <s v=" "/>
    <s v="Connect"/>
  </r>
  <r>
    <x v="6"/>
    <x v="0"/>
    <s v="INDIA"/>
    <s v="INEMP6877"/>
    <s v="Priyanka K Khandibagur"/>
    <s v="IQVIA"/>
    <s v="Life Sciences Enterprise"/>
    <s v="Enterprise SBU"/>
    <d v="2024-06-10T00:00:00"/>
    <s v="Jun'24, Week 2"/>
    <s v="Data Engineering - Spark"/>
    <s v=" "/>
    <s v=" "/>
    <s v=" "/>
    <s v=" "/>
    <s v=" "/>
    <s v=" "/>
    <s v="Connect"/>
  </r>
  <r>
    <x v="6"/>
    <x v="0"/>
    <s v="INDIA"/>
    <s v="INEMP7468"/>
    <s v="Panyam Praveena"/>
    <s v="Proactive Hire"/>
    <s v="Proactive Hire"/>
    <s v="Proactive Hire"/>
    <d v="2024-05-20T00:00:00"/>
    <s v="May'23, Week 3"/>
    <s v="Snowflake"/>
    <s v=" "/>
    <s v=" "/>
    <s v=" "/>
    <s v=" "/>
    <s v=" "/>
    <s v=" "/>
    <s v="Connect"/>
  </r>
  <r>
    <x v="6"/>
    <x v="0"/>
    <s v="INDIA"/>
    <s v="INEMP5583"/>
    <s v="Pankhuri Kaushik"/>
    <s v="Gainwell Technologies"/>
    <s v="Payer Health Tech"/>
    <s v="Tech SBU"/>
    <d v="2024-06-11T00:00:00"/>
    <s v="Jun'24, Week 2"/>
    <s v="Product Management(Consulting)"/>
    <s v=" "/>
    <s v=" "/>
    <s v=" "/>
    <s v=" "/>
    <s v=" "/>
    <s v=" "/>
    <s v="Design"/>
  </r>
  <r>
    <x v="6"/>
    <x v="0"/>
    <s v="INDIA"/>
    <s v="INEMP5667"/>
    <s v="Tarishi Sharma"/>
    <s v="IQVIA"/>
    <s v="Life Sciences Enterprise"/>
    <s v="Enterprise SBU"/>
    <d v="2024-06-24T00:00:00"/>
    <s v="Jun'24, Week 2"/>
    <s v="QA Manual"/>
    <s v=" "/>
    <s v=" "/>
    <s v=" "/>
    <s v=" "/>
    <s v=" "/>
    <s v=" "/>
    <s v="Build"/>
  </r>
  <r>
    <x v="6"/>
    <x v="0"/>
    <s v="INDIA"/>
    <s v="INEMP4591"/>
    <s v="Raveendra Reddy Poluchalla"/>
    <s v="CVS HEALTH"/>
    <s v="CVS"/>
    <s v="Enterprise SBU"/>
    <d v="2024-06-12T00:00:00"/>
    <s v="Jun'24, Week 2"/>
    <s v="Automation Anywhere"/>
    <s v=" "/>
    <s v=" "/>
    <s v=" "/>
    <s v=" "/>
    <s v=" "/>
    <s v=" "/>
    <s v="Connect"/>
  </r>
  <r>
    <x v="6"/>
    <x v="0"/>
    <s v="INDIA"/>
    <s v="INEMP5717"/>
    <s v="Prashant Verma"/>
    <s v="mPulse"/>
    <s v="Payer Health Tech"/>
    <s v="Tech SBU"/>
    <d v="2024-06-16T00:00:00"/>
    <s v="Jun'24, Week 2"/>
    <s v="Python"/>
    <s v=" "/>
    <s v=" "/>
    <s v=" "/>
    <s v=" "/>
    <s v=" "/>
    <s v=" "/>
    <s v="Build"/>
  </r>
  <r>
    <x v="6"/>
    <x v="0"/>
    <s v="INDIA"/>
    <s v="INEMP6335"/>
    <s v="Meenakshi Muthu"/>
    <s v="CDR Projects"/>
    <s v="CDR"/>
    <s v="CDR"/>
    <d v="2024-05-23T00:00:00"/>
    <s v="May'23, Week 3"/>
    <s v="Intersystems"/>
    <s v=" "/>
    <s v=" "/>
    <s v=" "/>
    <s v=" "/>
    <s v=" "/>
    <s v=" "/>
    <s v="Build"/>
  </r>
  <r>
    <x v="6"/>
    <x v="0"/>
    <s v="INDIA"/>
    <s v="INEMP7390"/>
    <s v="Aditya Aggarwal"/>
    <s v="IQVIA"/>
    <s v="Life Sciences Enterprise"/>
    <s v="Enterprise SBU"/>
    <d v="2024-06-15T00:00:00"/>
    <s v="June'24, Week 2"/>
    <s v="iOS"/>
    <s v=" "/>
    <s v=" "/>
    <s v=" "/>
    <s v=" "/>
    <s v=" "/>
    <s v=" "/>
    <s v="Build"/>
  </r>
  <r>
    <x v="6"/>
    <x v="0"/>
    <s v="INDIA"/>
    <s v="INEMP7396"/>
    <s v="Chirag Gadhock"/>
    <s v="IQVIA"/>
    <s v="Life Sciences Enterprise"/>
    <s v="Enterprise SBU"/>
    <d v="2024-06-15T00:00:00"/>
    <s v="June'24, Week 2"/>
    <s v="QA Manual"/>
    <s v=" "/>
    <s v=" "/>
    <s v=" "/>
    <s v=" "/>
    <s v=" "/>
    <s v=" "/>
    <s v="Build"/>
  </r>
  <r>
    <x v="6"/>
    <x v="0"/>
    <s v="INDIA"/>
    <s v="INEMP7398"/>
    <s v="Yashi Pallav"/>
    <s v="IQVIA"/>
    <s v="Life Sciences Enterprise"/>
    <s v="Enterprise SBU"/>
    <d v="2024-06-15T00:00:00"/>
    <s v="June'24, Week 2"/>
    <s v="iOS"/>
    <s v=" "/>
    <s v=" "/>
    <s v=" "/>
    <s v=" "/>
    <s v=" "/>
    <s v=" "/>
    <s v="Build"/>
  </r>
  <r>
    <x v="6"/>
    <x v="0"/>
    <s v="INDIA"/>
    <s v="INEMP7264"/>
    <s v="Lavanya Balireddy"/>
    <s v="Un-available Pool"/>
    <s v="Un-available Pool"/>
    <s v="Un-available Pool"/>
    <d v="2024-05-27T00:00:00"/>
    <s v="May'23, Week 4"/>
    <s v="IBM Integration Bus"/>
    <s v=" "/>
    <s v=" "/>
    <s v=" "/>
    <s v=" "/>
    <s v=" "/>
    <s v=" "/>
    <s v="Connect"/>
  </r>
  <r>
    <x v="6"/>
    <x v="0"/>
    <s v="USA"/>
    <s v="USEMP951"/>
    <s v="Carrie L Blazich"/>
    <s v="Cigna"/>
    <s v="Payer East"/>
    <s v="Payer Enterprise"/>
    <d v="2024-06-16T00:00:00"/>
    <s v="Jun'24, Week 2"/>
    <s v="FACETS"/>
    <s v=" "/>
    <s v=" "/>
    <s v=" "/>
    <s v=" "/>
    <s v=" "/>
    <s v=" "/>
    <s v="Build"/>
  </r>
  <r>
    <x v="6"/>
    <x v="0"/>
    <s v="USA"/>
    <s v="USEMP870"/>
    <s v="Joaquin Sebastian Leido"/>
    <s v="Cigna"/>
    <s v="Payer East"/>
    <s v="Payer Enterprise"/>
    <d v="2024-06-16T00:00:00"/>
    <s v="Jun'24, Week 2"/>
    <s v="QNXT"/>
    <s v=" "/>
    <s v=" "/>
    <s v=" "/>
    <s v=" "/>
    <s v=" "/>
    <s v=" "/>
    <s v="Build"/>
  </r>
  <r>
    <x v="6"/>
    <x v="0"/>
    <s v="INDIA"/>
    <s v="INEMP2992"/>
    <s v="Deepthy Mathew"/>
    <s v="QMC"/>
    <s v="Others"/>
    <s v="NA"/>
    <d v="2024-06-15T00:00:00"/>
    <s v="June'24, Week 2"/>
    <s v="Business Analyst"/>
    <s v=" "/>
    <s v=" "/>
    <s v=" "/>
    <s v=" "/>
    <s v=" "/>
    <s v=" "/>
    <s v="Build"/>
  </r>
  <r>
    <x v="6"/>
    <x v="0"/>
    <s v="INDIA"/>
    <s v="INEMP2437"/>
    <s v="Sushmita Dube"/>
    <s v="QMC"/>
    <s v="Others"/>
    <s v="NA"/>
    <d v="2024-05-25T00:00:00"/>
    <s v="May'23, Week 3"/>
    <s v=".NET"/>
    <s v=" "/>
    <s v=" "/>
    <s v=" "/>
    <s v=" "/>
    <s v=" "/>
    <s v=" "/>
    <s v="Build"/>
  </r>
  <r>
    <x v="6"/>
    <x v="0"/>
    <s v="INDIA"/>
    <s v="INEMP7304"/>
    <s v="Nitin V"/>
    <s v="Uprise Health"/>
    <s v="ProviderTech"/>
    <s v="Tech SBU"/>
    <d v="2024-05-16T00:00:00"/>
    <s v="May'24, Week 2"/>
    <s v="PostgreSQL"/>
    <s v=" "/>
    <s v=" "/>
    <s v=" "/>
    <s v=" "/>
    <s v=" "/>
    <s v=" "/>
    <s v="Connect"/>
  </r>
  <r>
    <x v="6"/>
    <x v="0"/>
    <s v="USA"/>
    <s v="USEMP564"/>
    <s v="Lynn Clem"/>
    <s v="Cigna"/>
    <s v="Payer East"/>
    <s v="Payer Enterprise"/>
    <d v="2024-06-01T00:00:00"/>
    <s v="May'24, Week 4"/>
    <s v="Project Management(Consulting)"/>
    <s v=" "/>
    <s v=" "/>
    <s v=" "/>
    <s v=" "/>
    <s v=" "/>
    <s v=" "/>
    <s v="Build"/>
  </r>
  <r>
    <x v="6"/>
    <x v="0"/>
    <s v="USA"/>
    <s v="USEMP970"/>
    <s v="Oghenebrume Miyagawa"/>
    <s v="Cigna"/>
    <s v="Payer East"/>
    <s v="Payer Enterprise"/>
    <d v="2024-06-01T00:00:00"/>
    <s v="May'24, Week 4"/>
    <s v="FACETS"/>
    <s v=" "/>
    <s v=" "/>
    <s v=" "/>
    <s v=" "/>
    <s v=" "/>
    <s v=" "/>
    <s v="Build"/>
  </r>
  <r>
    <x v="6"/>
    <x v="0"/>
    <s v="INDIA"/>
    <s v="INEMP4689"/>
    <s v="Thakkelapati Vamsi"/>
    <s v="Datavant"/>
    <s v="Life Sciences Health Tech"/>
    <s v="Tech SBU"/>
    <d v="2024-05-30T00:00:00"/>
    <s v="May'23, Week 4"/>
    <s v="UI Path"/>
    <s v=" "/>
    <s v=" "/>
    <s v=" "/>
    <s v=" "/>
    <s v=" "/>
    <s v=" "/>
    <s v="Connect"/>
  </r>
  <r>
    <x v="6"/>
    <x v="0"/>
    <s v="INDIA"/>
    <s v="INEMP7479"/>
    <s v="Md Tofique Azad"/>
    <s v="Proactive Hire"/>
    <s v="Proactive Hire"/>
    <s v="Proactive Hire"/>
    <d v="2024-05-30T00:00:00"/>
    <s v="May'23, Week 4"/>
    <s v="Azure Data Factory"/>
    <s v=" "/>
    <s v=" "/>
    <s v=" "/>
    <s v=" "/>
    <s v=" "/>
    <s v=" "/>
    <s v="Connect"/>
  </r>
  <r>
    <x v="6"/>
    <x v="0"/>
    <s v="INDIA"/>
    <s v="INEMP5274"/>
    <s v="Ethamukala Vamsidhar"/>
    <s v="Project AB - Corelake Product Development"/>
    <s v="Others"/>
    <s v="NA"/>
    <d v="2024-06-22T00:00:00"/>
    <s v="Jun'24, Week 3"/>
    <s v="Data Engineering - Spark"/>
    <s v=" "/>
    <s v=" "/>
    <s v=" "/>
    <s v=" "/>
    <s v=" "/>
    <s v=" "/>
    <s v="Connect"/>
  </r>
  <r>
    <x v="6"/>
    <x v="0"/>
    <s v="INDIA"/>
    <s v="INEMP5073"/>
    <s v="Ediga Jayachitra"/>
    <s v="Project AB - Corelake Product Development"/>
    <s v="Others"/>
    <s v="NA"/>
    <d v="2024-06-10T00:00:00"/>
    <s v="Jun'24, Week 2"/>
    <s v="HTML/CSS"/>
    <s v=" "/>
    <s v=" "/>
    <s v=" "/>
    <s v=" "/>
    <s v=" "/>
    <s v=" "/>
    <s v="Build"/>
  </r>
  <r>
    <x v="6"/>
    <x v="0"/>
    <s v="INDIA"/>
    <s v="INEMP822"/>
    <s v="Ameer Deen Sarfu Deen"/>
    <s v="Sentara"/>
    <s v="Payer Enterprise"/>
    <s v="Enterprise SBU"/>
    <d v="2024-06-01T00:00:00"/>
    <s v="May'24, Week 4"/>
    <s v="UX Design"/>
    <s v=" "/>
    <s v=" "/>
    <s v=" "/>
    <s v=" "/>
    <s v=" "/>
    <s v=" "/>
    <s v="Design"/>
  </r>
  <r>
    <x v="6"/>
    <x v="0"/>
    <s v="USA"/>
    <s v="USEMP869"/>
    <s v="Manikandan Elumalai"/>
    <s v="Millenniapay"/>
    <s v="Payer Health Tech"/>
    <s v="Tech SBU"/>
    <d v="2024-06-01T00:00:00"/>
    <s v="May'24, Week 4"/>
    <s v="Automation Anywhere"/>
    <s v=" "/>
    <s v=" "/>
    <s v=" "/>
    <s v=" "/>
    <s v=" "/>
    <s v=" "/>
    <s v="Connect"/>
  </r>
  <r>
    <x v="6"/>
    <x v="0"/>
    <s v="INDIA"/>
    <s v="INEMP2436"/>
    <s v="Shilpa Gururao"/>
    <s v="Un-available Pool"/>
    <s v="Un-available Pool"/>
    <s v="Un-available Pool"/>
    <d v="2024-06-03T00:00:00"/>
    <s v="June'24, Week 1"/>
    <s v=".NET"/>
    <s v=" "/>
    <s v=" "/>
    <s v=" "/>
    <s v=" "/>
    <s v=" "/>
    <s v=" "/>
    <s v="Build"/>
  </r>
  <r>
    <x v="6"/>
    <x v="0"/>
    <s v="INDIA"/>
    <s v="INEMP6505"/>
    <s v="M Reshma"/>
    <s v="Project AB - Corelake Product Development"/>
    <s v="Others"/>
    <s v="NA"/>
    <d v="2024-06-27T00:00:00"/>
    <s v="Jun'23, Week 4"/>
    <s v="Data Engineering - Spark"/>
    <s v=" "/>
    <s v=" "/>
    <s v=" "/>
    <s v=" "/>
    <s v=" "/>
    <s v=" "/>
    <s v="Connect"/>
  </r>
  <r>
    <x v="6"/>
    <x v="0"/>
    <s v="INDIA"/>
    <s v="INEMP1693"/>
    <s v="Shrikrishna Ujire"/>
    <s v="Project AB - Corelake Product Development"/>
    <s v="Others"/>
    <s v="NA"/>
    <d v="2024-06-27T00:00:00"/>
    <s v="Jun'23, Week 4"/>
    <s v="Data Engineering - Spark"/>
    <s v=" "/>
    <s v=" "/>
    <s v=" "/>
    <s v=" "/>
    <s v=" "/>
    <s v=" "/>
    <s v="Connect"/>
  </r>
  <r>
    <x v="6"/>
    <x v="0"/>
    <s v="INDIA"/>
    <s v="INEMP7222"/>
    <s v="Jayachandra"/>
    <s v="Lumeris"/>
    <s v="Payer West"/>
    <s v="Enterprise SBU"/>
    <d v="2024-06-29T00:00:00"/>
    <s v="Jun'23, Week 4"/>
    <s v="Tableau"/>
    <s v=" "/>
    <s v=" "/>
    <s v=" "/>
    <s v=" "/>
    <s v=" "/>
    <s v=" "/>
    <s v="Connect"/>
  </r>
  <r>
    <x v="6"/>
    <x v="0"/>
    <s v="INDIA"/>
    <s v="INEMP4737"/>
    <s v="Sambasiva Rao Ramayanam"/>
    <s v="Lumeris"/>
    <s v="Payer West"/>
    <s v="Enterprise SBU"/>
    <d v="2024-06-29T00:00:00"/>
    <s v="Jun'23, Week 4"/>
    <s v="Tableau"/>
    <s v=" "/>
    <s v=" "/>
    <s v=" "/>
    <s v=" "/>
    <s v=" "/>
    <s v=" "/>
    <s v="Connect"/>
  </r>
  <r>
    <x v="6"/>
    <x v="0"/>
    <s v="USA"/>
    <s v="USEMP795"/>
    <s v="Dawn Libby"/>
    <s v="Sentara"/>
    <s v="Payer Enterprise"/>
    <s v="Enterprise SBU"/>
    <d v="2024-06-08T00:00:00"/>
    <s v="Jun'23, Week 2"/>
    <s v="QNXT"/>
    <s v=" "/>
    <s v=" "/>
    <s v=" "/>
    <s v=" "/>
    <s v=" "/>
    <s v=" "/>
    <s v="Build"/>
  </r>
  <r>
    <x v="6"/>
    <x v="0"/>
    <s v="INDIA"/>
    <s v="INEMP5953"/>
    <s v="Oleti Suman Kumar"/>
    <s v="Aspirion"/>
    <s v="Payer Health Technology"/>
    <s v="Health Technology"/>
    <d v="2024-06-08T00:00:00"/>
    <s v="Jun'23, Week 2"/>
    <s v="ETL Testing"/>
    <s v=" "/>
    <s v=" "/>
    <s v=" "/>
    <s v=" "/>
    <s v=" "/>
    <s v=" "/>
    <s v="Build"/>
  </r>
  <r>
    <x v="6"/>
    <x v="0"/>
    <s v="INDIA"/>
    <s v="INEMP7421"/>
    <s v="Thota Vanisri"/>
    <s v="Aspirion"/>
    <s v="Payer Health Technology"/>
    <s v="Health Technology"/>
    <d v="2024-06-08T00:00:00"/>
    <s v="Jun'23, Week 2"/>
    <s v="Azure Data Factory"/>
    <s v=" "/>
    <s v=" "/>
    <s v=" "/>
    <s v=" "/>
    <s v=" "/>
    <s v=" "/>
    <s v="Connect"/>
  </r>
  <r>
    <x v="6"/>
    <x v="0"/>
    <s v="INDIA"/>
    <s v="INEMP7371"/>
    <s v="Harikesh Kumar Yadav"/>
    <s v="Humana"/>
    <s v="Payer East"/>
    <s v="Enterprise SBU"/>
    <d v="2024-06-07T00:00:00"/>
    <s v="Jun'24, Week 1"/>
    <s v="Salesforce Commerce Cloud"/>
    <s v=" "/>
    <s v=" "/>
    <s v=" "/>
    <s v=" "/>
    <s v=" "/>
    <s v=" "/>
    <s v="Build"/>
  </r>
  <r>
    <x v="6"/>
    <x v="0"/>
    <s v="INDIA"/>
    <s v="INEMP7483"/>
    <s v="Rahul Kumar"/>
    <s v="Proactive Hire"/>
    <s v="Proactive Hire"/>
    <s v="Proactive Hire"/>
    <d v="2024-06-06T00:00:00"/>
    <s v="Jun'24, Week 1"/>
    <s v="Python"/>
    <s v=" "/>
    <s v=" "/>
    <s v=" "/>
    <s v=" "/>
    <s v=" "/>
    <s v=" "/>
    <s v="Build"/>
  </r>
  <r>
    <x v="6"/>
    <x v="0"/>
    <s v="CANADA"/>
    <s v="CAEMP048"/>
    <s v="Steve Szoczei"/>
    <s v="LIVANOVA "/>
    <s v="Health Technology"/>
    <s v="Health Technology"/>
    <d v="2024-06-08T00:00:00"/>
    <s v="Jun'23, Week 2"/>
    <s v="UX Design"/>
    <s v=" "/>
    <s v=" "/>
    <s v=" "/>
    <s v=" "/>
    <s v=" "/>
    <s v=" "/>
    <s v="Design"/>
  </r>
  <r>
    <x v="6"/>
    <x v="0"/>
    <s v="INDIA"/>
    <s v="INEMP7475"/>
    <s v="Polipireddy Uday Kiran"/>
    <s v="CVS HEALTH"/>
    <s v="CVS"/>
    <s v="Enterprise SBU"/>
    <d v="2024-06-06T00:00:00"/>
    <s v="Jun'24, Week 1"/>
    <s v="UI Path"/>
    <s v=" "/>
    <s v=" "/>
    <s v=" "/>
    <s v=" "/>
    <s v=" "/>
    <s v=" "/>
    <s v="Connect"/>
  </r>
  <r>
    <x v="6"/>
    <x v="0"/>
    <s v="INDIA"/>
    <s v="INEMP6784"/>
    <s v="Bhuvaneshwari Malipatil"/>
    <s v="Integrated Home Care Services"/>
    <s v="PayerTech"/>
    <s v="Tech SBU"/>
    <d v="2024-06-27T00:00:00"/>
    <s v="Jun'23, Week 4"/>
    <s v="Angular"/>
    <s v=" "/>
    <s v=" "/>
    <s v=" "/>
    <s v=" "/>
    <s v=" "/>
    <s v=" "/>
    <s v="Build"/>
  </r>
  <r>
    <x v="6"/>
    <x v="0"/>
    <s v="INDIA"/>
    <s v="INEMP6382"/>
    <s v="Sandya R G"/>
    <s v="Integrated Home Care Services"/>
    <s v="PayerTech"/>
    <s v="Tech SBU"/>
    <d v="2024-06-27T00:00:00"/>
    <s v="Jun'23, Week 4"/>
    <s v="Angular"/>
    <s v=" "/>
    <s v=" "/>
    <s v=" "/>
    <s v=" "/>
    <s v=" "/>
    <s v=" "/>
    <s v="Build"/>
  </r>
  <r>
    <x v="6"/>
    <x v="0"/>
    <s v="INDIA"/>
    <s v="INEMP6887"/>
    <s v="Sangeeta"/>
    <s v="Integrated Home Care Services"/>
    <s v="PayerTech"/>
    <s v="Tech SBU"/>
    <d v="2024-06-27T00:00:00"/>
    <s v="Jun'23, Week 4"/>
    <s v="QA Manual"/>
    <s v=" "/>
    <s v=" "/>
    <s v=" "/>
    <s v=" "/>
    <s v=" "/>
    <s v=" "/>
    <s v="Build"/>
  </r>
  <r>
    <x v="6"/>
    <x v="0"/>
    <s v="INDIA"/>
    <s v="INEMP6302"/>
    <s v="Sashi Suman"/>
    <s v="Integrated Home Care Services"/>
    <s v="PayerTech"/>
    <s v="Tech SBU"/>
    <d v="2024-06-27T00:00:00"/>
    <s v="Jun'23, Week 4"/>
    <s v=".NET"/>
    <s v=" "/>
    <s v=" "/>
    <s v=" "/>
    <s v=" "/>
    <s v=" "/>
    <s v=" "/>
    <s v="Build"/>
  </r>
  <r>
    <x v="6"/>
    <x v="0"/>
    <s v="ROMANIA"/>
    <s v="ROCON001"/>
    <s v="Akash Radia"/>
    <s v="Cigna"/>
    <s v="Payer East"/>
    <s v="Payer Enterprise"/>
    <d v="2024-06-16T00:00:00"/>
    <s v="Jun'24, Week 2"/>
    <s v="User Research"/>
    <s v=" "/>
    <s v=" "/>
    <s v=" "/>
    <s v=" "/>
    <s v=" "/>
    <s v=" "/>
    <s v="Design"/>
  </r>
  <r>
    <x v="6"/>
    <x v="0"/>
    <s v="INDIA"/>
    <s v="INEMP7494"/>
    <s v="Saket Kumar"/>
    <s v="Proactive Hire"/>
    <s v="Proactive Hire"/>
    <s v="Proactive Hire"/>
    <d v="2024-06-20T00:00:00"/>
    <s v="Jun'24, Week 3"/>
    <s v="Azure Data Factory"/>
    <s v=" "/>
    <s v=" "/>
    <s v=" "/>
    <s v=" "/>
    <s v=" "/>
    <s v=" "/>
    <s v="Connect"/>
  </r>
  <r>
    <x v="6"/>
    <x v="0"/>
    <s v="INDIA"/>
    <s v="INEMP3621"/>
    <s v="Muthupandeeswari Karuppiah"/>
    <s v="Un-available Pool"/>
    <s v="Un-available Pool"/>
    <s v="Un-available Pool"/>
    <d v="2024-06-24T00:00:00"/>
    <s v="Jun'24, Week 2"/>
    <s v="QA Manual"/>
    <s v=" "/>
    <s v=" "/>
    <s v=" "/>
    <s v=" "/>
    <s v=" "/>
    <s v=" "/>
    <s v="Build"/>
  </r>
  <r>
    <x v="6"/>
    <x v="0"/>
    <s v="INDIA"/>
    <s v="INEMP985"/>
    <s v="Jagannathan Srini Vasan"/>
    <s v="Surescripts"/>
    <s v="Health Technology"/>
    <s v="Health Technology"/>
    <d v="2024-01-15T00:00:00"/>
    <s v="Jan'24, Week 3"/>
    <s v=".NET"/>
    <s v=" "/>
    <s v=" "/>
    <s v=" "/>
    <s v=" "/>
    <s v=" "/>
    <s v=" "/>
    <s v="Build"/>
  </r>
  <r>
    <x v="6"/>
    <x v="0"/>
    <s v="INDIA"/>
    <s v="INEMP7246"/>
    <s v="Preetam Dwivedi"/>
    <s v="Uprise Health"/>
    <s v="ProviderTech"/>
    <s v="Tech SBU"/>
    <d v="2024-05-16T00:00:00"/>
    <s v="May'24, Week 2"/>
    <s v="GCP"/>
    <s v=" "/>
    <s v=" "/>
    <s v=" "/>
    <s v=" "/>
    <s v=" "/>
    <s v=" "/>
    <s v="Connect"/>
  </r>
  <r>
    <x v="6"/>
    <x v="0"/>
    <s v="INDIA"/>
    <s v="INEMP4707"/>
    <s v="Kartheek Byggari"/>
    <s v="Integrated Home Care Services"/>
    <s v="Payer Health Technology"/>
    <s v="Health Technology"/>
    <d v="2024-06-15T00:00:00"/>
    <s v="June'24, Week 2"/>
    <s v="UI Path"/>
    <s v=" "/>
    <s v=" "/>
    <s v=" "/>
    <s v=" "/>
    <s v=" "/>
    <s v=" "/>
    <s v="Connect"/>
  </r>
  <r>
    <x v="6"/>
    <x v="0"/>
    <s v="USA"/>
    <s v="USEMP953"/>
    <s v="Melner  Benzigar"/>
    <s v="Humana"/>
    <s v="Payer East"/>
    <s v="Enterprise SBU"/>
    <d v="2024-06-17T00:00:00"/>
    <s v="June'24, Week 3"/>
    <s v="Cloud Security - AWS, Azure, or GCP"/>
    <m/>
    <m/>
    <m/>
    <m/>
    <m/>
    <m/>
    <s v="Connect"/>
  </r>
  <r>
    <x v="6"/>
    <x v="0"/>
    <s v="INDIA"/>
    <s v="INEMP6780"/>
    <s v="Modupalli Lavanya"/>
    <s v="Neighborhood Health Plan of Rhode Island"/>
    <s v="Payer East"/>
    <s v="Enterprise SBU"/>
    <d v="2024-06-29T00:00:00"/>
    <s v="Jun'24, Week 4"/>
    <s v="QA Automation"/>
    <m/>
    <m/>
    <m/>
    <m/>
    <m/>
    <m/>
    <s v="Build"/>
  </r>
  <r>
    <x v="6"/>
    <x v="0"/>
    <s v="INDIA"/>
    <s v="INEMP1832"/>
    <s v="Sankaraiah Beedana"/>
    <s v="Neighborhood Health Plan of Rhode Island"/>
    <s v="Payer East"/>
    <s v="Enterprise SBU"/>
    <d v="2024-06-29T00:00:00"/>
    <s v="Jun'24, Week 4"/>
    <s v="QA Manual"/>
    <m/>
    <m/>
    <m/>
    <m/>
    <m/>
    <m/>
    <s v="Build"/>
  </r>
  <r>
    <x v="6"/>
    <x v="11"/>
    <s v="INDIA"/>
    <s v="INEMP6213"/>
    <s v="Balakrishna Yadav V"/>
    <s v="Integrated Home Care Services"/>
    <s v="Payer Health Technology"/>
    <s v="Health Technology"/>
    <d v="2024-07-01T00:00:00"/>
    <s v="Jun'24, Week 2"/>
    <s v="Automation Anywhere"/>
    <s v=" "/>
    <s v=" "/>
    <s v=" "/>
    <s v=" "/>
    <s v=" "/>
    <s v=" "/>
    <s v="Connect"/>
  </r>
  <r>
    <x v="6"/>
    <x v="11"/>
    <s v="USA"/>
    <s v="USEMP900"/>
    <s v="Sunil Boggarapu"/>
    <s v="Integrated Home Care Services"/>
    <s v="Payer Health Technology"/>
    <s v="Health Technology"/>
    <d v="2024-07-01T00:00:00"/>
    <s v="July'24, Week 1"/>
    <s v="Healthcare Consultant"/>
    <s v=" "/>
    <s v=" "/>
    <s v=" "/>
    <s v=" "/>
    <s v=" "/>
    <s v=" "/>
    <s v="Connect"/>
  </r>
  <r>
    <x v="6"/>
    <x v="11"/>
    <s v="INDIA"/>
    <s v="INEMP5374"/>
    <s v="Ajay Batukbhai Parmar"/>
    <s v="Healthcomp"/>
    <s v="Payer Health Tech"/>
    <s v="Tech SBU"/>
    <d v="2024-07-01T00:00:00"/>
    <s v="July'24, Week 1"/>
    <s v=".NET"/>
    <s v=" "/>
    <s v=" "/>
    <s v=" "/>
    <s v=" "/>
    <s v=" "/>
    <s v=" "/>
    <s v="Build"/>
  </r>
  <r>
    <x v="6"/>
    <x v="11"/>
    <s v="INDIA"/>
    <s v="INEMP5984"/>
    <s v="Ballem Prabhucharan"/>
    <s v="Healthcomp"/>
    <s v="Payer Health Tech"/>
    <s v="Tech SBU"/>
    <d v="2024-07-01T00:00:00"/>
    <s v="July'24, Week 1"/>
    <s v="Pentaho, ETL, SQL"/>
    <s v=" "/>
    <s v=" "/>
    <s v=" "/>
    <s v=" "/>
    <s v=" "/>
    <s v=" "/>
    <s v="Connect"/>
  </r>
  <r>
    <x v="6"/>
    <x v="11"/>
    <s v="INDIA"/>
    <s v="INEMP1039"/>
    <s v="Krishna Kumar Narayana"/>
    <s v="Healthcomp"/>
    <s v="Payer Health Tech"/>
    <s v="Tech SBU"/>
    <d v="2024-07-01T00:00:00"/>
    <s v="July'24, Week 1"/>
    <s v="Project Management(Consulting)"/>
    <s v=" "/>
    <s v=" "/>
    <s v=" "/>
    <s v=" "/>
    <s v=" "/>
    <s v=" "/>
    <s v="Build"/>
  </r>
  <r>
    <x v="6"/>
    <x v="11"/>
    <s v="INDIA"/>
    <s v="INEMP6067"/>
    <s v="Medha Lakshmi S"/>
    <s v="Healthcomp"/>
    <s v="Payer Health Tech"/>
    <s v="Tech SBU"/>
    <d v="2024-07-01T00:00:00"/>
    <s v="July'24, Week 1"/>
    <s v="QA Automation"/>
    <s v=" "/>
    <s v=" "/>
    <s v=" "/>
    <s v=" "/>
    <s v=" "/>
    <s v=" "/>
    <s v="Build"/>
  </r>
  <r>
    <x v="6"/>
    <x v="11"/>
    <s v="INDIA"/>
    <s v="INEMP7425"/>
    <s v="Mohammed Abdul Khaleed"/>
    <s v="Healthcomp"/>
    <s v="Payer Health Tech"/>
    <s v="Tech SBU"/>
    <d v="2024-07-01T00:00:00"/>
    <s v="July'24, Week 1"/>
    <s v="SSIS, SSRS"/>
    <s v=" "/>
    <s v=" "/>
    <s v=" "/>
    <s v=" "/>
    <s v=" "/>
    <s v=" "/>
    <s v="Connect"/>
  </r>
  <r>
    <x v="6"/>
    <x v="11"/>
    <s v="INDIA"/>
    <s v="INEMP2975"/>
    <s v="Shashikumar Shreeshail Kulkarni"/>
    <s v="Healthcomp"/>
    <s v="Payer Health Tech"/>
    <s v="Tech SBU"/>
    <d v="2024-07-01T00:00:00"/>
    <s v="July'24, Week 1"/>
    <s v=".NET"/>
    <s v=" "/>
    <s v=" "/>
    <s v=" "/>
    <s v=" "/>
    <s v=" "/>
    <s v=" "/>
    <s v="Build"/>
  </r>
  <r>
    <x v="6"/>
    <x v="11"/>
    <s v="INDIA"/>
    <s v="INEMP4795"/>
    <s v="Swetank Kunwar"/>
    <s v="Healthcomp"/>
    <s v="Payer Health Tech"/>
    <s v="Tech SBU"/>
    <d v="2024-07-01T00:00:00"/>
    <s v="July'24, Week 1"/>
    <s v="QA Manual"/>
    <s v=" "/>
    <s v=" "/>
    <s v=" "/>
    <s v=" "/>
    <s v=" "/>
    <s v=" "/>
    <s v="Build"/>
  </r>
  <r>
    <x v="6"/>
    <x v="11"/>
    <s v="INDIA"/>
    <s v="INEMP5781"/>
    <s v="Syed Sadath Shavali"/>
    <s v="Healthcomp"/>
    <s v="Payer Health Tech"/>
    <s v="Tech SBU"/>
    <d v="2024-07-01T00:00:00"/>
    <s v="July'24, Week 1"/>
    <s v="QA Automation"/>
    <s v=" "/>
    <s v=" "/>
    <s v=" "/>
    <s v=" "/>
    <s v=" "/>
    <s v=" "/>
    <s v="Build"/>
  </r>
  <r>
    <x v="6"/>
    <x v="11"/>
    <s v="INDIA"/>
    <s v="INEMP4604"/>
    <s v="Venkat Snehith Reddy Avula"/>
    <s v="Healthcomp"/>
    <s v="Payer Health Tech"/>
    <s v="Tech SBU"/>
    <d v="2024-07-01T00:00:00"/>
    <s v="July'24, Week 1"/>
    <s v="Business Analyst"/>
    <s v=" "/>
    <s v=" "/>
    <s v=" "/>
    <s v=" "/>
    <s v=" "/>
    <s v=" "/>
    <s v="Build"/>
  </r>
  <r>
    <x v="6"/>
    <x v="11"/>
    <s v="INDIA"/>
    <s v="INEMP5399"/>
    <s v="Vinay H B"/>
    <s v="Healthcomp"/>
    <s v="Payer Health Tech"/>
    <s v="Tech SBU"/>
    <d v="2024-07-01T00:00:00"/>
    <s v="July'24, Week 1"/>
    <s v=".NET"/>
    <s v=" "/>
    <s v=" "/>
    <s v=" "/>
    <s v=" "/>
    <s v=" "/>
    <s v=" "/>
    <s v="Build"/>
  </r>
  <r>
    <x v="6"/>
    <x v="11"/>
    <s v="INDIA"/>
    <s v="INEMP4356"/>
    <s v="Vinay Narasipura Shanthamoorthy"/>
    <s v="Healthcomp"/>
    <s v="Payer Health Tech"/>
    <s v="Tech SBU"/>
    <d v="2024-07-01T00:00:00"/>
    <s v="July'24, Week 1"/>
    <s v="ASP.NET"/>
    <s v=" "/>
    <s v=" "/>
    <s v=" "/>
    <s v=" "/>
    <s v=" "/>
    <s v=" "/>
    <s v="Build"/>
  </r>
  <r>
    <x v="6"/>
    <x v="11"/>
    <s v="INDIA"/>
    <s v="INEMP5866"/>
    <s v="Charan S"/>
    <s v="Cytel"/>
    <s v="Life Sciences Health Tech"/>
    <s v="Tech SBU"/>
    <d v="2024-07-01T00:00:00"/>
    <s v="July'24, Week 1"/>
    <s v="QA Automation"/>
    <s v=" "/>
    <s v=" "/>
    <s v=" "/>
    <s v=" "/>
    <s v=" "/>
    <s v=" "/>
    <s v="Build"/>
  </r>
  <r>
    <x v="6"/>
    <x v="11"/>
    <s v="INDIA"/>
    <s v="INEMP4738"/>
    <s v="Himanshu Aggarwal"/>
    <s v="Cytel"/>
    <s v="Life Sciences Health Tech"/>
    <s v="Tech SBU"/>
    <d v="2024-07-01T00:00:00"/>
    <s v="July'24, Week 1"/>
    <s v="Security Testing"/>
    <s v=" "/>
    <s v=" "/>
    <s v=" "/>
    <s v=" "/>
    <s v=" "/>
    <s v=" "/>
    <s v="Connect"/>
  </r>
  <r>
    <x v="6"/>
    <x v="11"/>
    <s v="INDIA"/>
    <s v="INEMP5779"/>
    <s v="Jampani Manju Bhargavi"/>
    <s v="Cytel"/>
    <s v="Life Sciences Health Tech"/>
    <s v="Tech SBU"/>
    <d v="2024-07-01T00:00:00"/>
    <s v="July'24, Week 1"/>
    <s v="QA Manual"/>
    <s v=" "/>
    <s v=" "/>
    <s v=" "/>
    <s v=" "/>
    <s v=" "/>
    <s v=" "/>
    <s v="Build"/>
  </r>
  <r>
    <x v="6"/>
    <x v="11"/>
    <s v="INDIA"/>
    <s v="INEMP4887"/>
    <s v="Shaik Riyaz Basha"/>
    <s v="Cytel"/>
    <s v="Life Sciences Health Tech"/>
    <s v="Tech SBU"/>
    <d v="2024-07-01T00:00:00"/>
    <s v="July'24, Week 1"/>
    <s v="QA Automation"/>
    <s v=" "/>
    <s v=" "/>
    <s v=" "/>
    <s v=" "/>
    <s v=" "/>
    <s v=" "/>
    <s v="Build"/>
  </r>
  <r>
    <x v="6"/>
    <x v="11"/>
    <s v="INDIA"/>
    <s v="INEMP6975"/>
    <s v="Shruti Mahesh Patil"/>
    <s v="Cytel"/>
    <s v="Life Sciences Health Tech"/>
    <s v="Tech SBU"/>
    <d v="2024-07-01T00:00:00"/>
    <s v="July'24, Week 1"/>
    <s v="Business Analyst"/>
    <s v=" "/>
    <s v=" "/>
    <s v=" "/>
    <s v=" "/>
    <s v=" "/>
    <s v=" "/>
    <s v="Build"/>
  </r>
  <r>
    <x v="6"/>
    <x v="11"/>
    <s v="INDIA"/>
    <s v="INEMP4582"/>
    <s v="Tirumalaiah Kareti"/>
    <s v="Cytel"/>
    <s v="Life Sciences Health Tech"/>
    <s v="Tech SBU"/>
    <d v="2024-07-01T00:00:00"/>
    <s v="July'24, Week 1"/>
    <s v="QA Automation"/>
    <s v=" "/>
    <s v=" "/>
    <s v=" "/>
    <s v=" "/>
    <s v=" "/>
    <s v=" "/>
    <s v="Build"/>
  </r>
  <r>
    <x v="6"/>
    <x v="11"/>
    <s v="INDIA"/>
    <s v="INEMP5304"/>
    <s v="Arulprakash G"/>
    <s v="Cytel"/>
    <s v="Life Sciences Health Tech"/>
    <s v="Tech SBU"/>
    <d v="2024-07-01T00:00:00"/>
    <s v="July'24, Week 1"/>
    <s v="ASP.NET"/>
    <s v=" "/>
    <s v=" "/>
    <s v=" "/>
    <s v=" "/>
    <s v=" "/>
    <s v=" "/>
    <s v="Build"/>
  </r>
  <r>
    <x v="6"/>
    <x v="11"/>
    <s v="INDIA"/>
    <s v="INEMP5842"/>
    <s v="Pramod Kancherla"/>
    <s v="Cytel"/>
    <s v="Life Sciences Health Tech"/>
    <s v="Tech SBU"/>
    <d v="2024-07-01T00:00:00"/>
    <s v="July'24, Week 1"/>
    <s v=".NET"/>
    <s v=" "/>
    <s v=" "/>
    <s v=" "/>
    <s v=" "/>
    <s v=" "/>
    <s v=" "/>
    <s v="Build"/>
  </r>
  <r>
    <x v="6"/>
    <x v="11"/>
    <s v="INDIA"/>
    <s v="INEMP6367"/>
    <s v="Swetha Muli"/>
    <s v="Cytel"/>
    <s v="Life Sciences Health Tech"/>
    <s v="Tech SBU"/>
    <d v="2024-07-01T00:00:00"/>
    <s v="July'24, Week 1"/>
    <s v="QA Manual"/>
    <s v=" "/>
    <s v=" "/>
    <s v=" "/>
    <s v=" "/>
    <s v=" "/>
    <s v=" "/>
    <s v="Build"/>
  </r>
  <r>
    <x v="6"/>
    <x v="11"/>
    <s v="INDIA"/>
    <s v="INEMP1256"/>
    <s v="Ranish Pathupothiyil Ravindran"/>
    <s v="Cytel"/>
    <s v="Life Sciences Health Tech"/>
    <s v="Tech SBU"/>
    <d v="2024-07-01T00:00:00"/>
    <s v="July'24, Week 1"/>
    <s v="Dev Ops"/>
    <s v=" "/>
    <s v=" "/>
    <s v=" "/>
    <s v=" "/>
    <s v=" "/>
    <s v=" "/>
    <s v="Build"/>
  </r>
  <r>
    <x v="6"/>
    <x v="11"/>
    <s v="INDIA"/>
    <s v="INEMP913"/>
    <s v="Abhijit Mukherjee"/>
    <s v="Healthcomp"/>
    <s v="Payer Health Tech"/>
    <s v="Tech SBU"/>
    <d v="2024-07-01T00:00:00"/>
    <s v="July'24, Week 1"/>
    <s v=".NET"/>
    <m/>
    <m/>
    <m/>
    <m/>
    <m/>
    <m/>
    <s v="Build"/>
  </r>
  <r>
    <x v="6"/>
    <x v="11"/>
    <s v="INDIA"/>
    <s v="INEMP951"/>
    <s v="Dipsy Thomas"/>
    <s v="Healthcomp"/>
    <s v="Payer Health Tech"/>
    <s v="Tech SBU"/>
    <d v="2024-07-01T00:00:00"/>
    <s v="July'24, Week 1"/>
    <s v="ASP.NET"/>
    <m/>
    <m/>
    <m/>
    <m/>
    <m/>
    <m/>
    <s v="Build"/>
  </r>
  <r>
    <x v="6"/>
    <x v="11"/>
    <s v="INDIA"/>
    <s v="INEMP6287"/>
    <s v="Thilak Narayana Swamy"/>
    <s v="Healthcomp"/>
    <s v="Payer Health Tech"/>
    <s v="Tech SBU"/>
    <d v="2024-07-01T00:00:00"/>
    <s v="July'24, Week 1"/>
    <s v=".NET"/>
    <m/>
    <m/>
    <m/>
    <m/>
    <m/>
    <m/>
    <s v="Build"/>
  </r>
  <r>
    <x v="6"/>
    <x v="11"/>
    <s v="INDIA"/>
    <s v="INEMP7339"/>
    <s v="Menega Kishore Kumar"/>
    <s v="Hansei"/>
    <s v="Provider Health Technology"/>
    <s v="Health Technology"/>
    <d v="2024-07-01T00:00:00"/>
    <s v="July'24, Week 1"/>
    <s v="Dev Ops"/>
    <m/>
    <m/>
    <m/>
    <m/>
    <m/>
    <m/>
    <s v="Connect"/>
  </r>
  <r>
    <x v="6"/>
    <x v="11"/>
    <s v="INDIA"/>
    <s v="INEMP5754"/>
    <s v="Smriti Rani"/>
    <s v="Vatica"/>
    <s v="Payer Health Technology"/>
    <s v="Health Technology"/>
    <d v="2024-07-01T00:00:00"/>
    <s v="July'24, Week 1"/>
    <s v="React"/>
    <m/>
    <m/>
    <m/>
    <m/>
    <m/>
    <m/>
    <s v="Build"/>
  </r>
  <r>
    <x v="6"/>
    <x v="11"/>
    <s v="CANADA"/>
    <s v="CAEMP061"/>
    <s v="Daniel Jon Thompson"/>
    <s v="Trimedx"/>
    <s v="Provider Health Technology"/>
    <s v="Health Technology"/>
    <d v="2024-07-01T00:00:00"/>
    <s v="July'24, Week 1"/>
    <s v="UX Design"/>
    <m/>
    <m/>
    <m/>
    <m/>
    <m/>
    <m/>
    <s v="Design"/>
  </r>
  <r>
    <x v="6"/>
    <x v="11"/>
    <s v="INDIA"/>
    <s v="INEMP5337"/>
    <s v="Shivani Shukla"/>
    <s v="CDR Projects"/>
    <s v="CDR"/>
    <s v="CDR"/>
    <d v="2024-07-01T00:00:00"/>
    <s v="July'24, Week 1"/>
    <s v="OutSystems"/>
    <m/>
    <m/>
    <m/>
    <m/>
    <m/>
    <m/>
    <s v="Build"/>
  </r>
  <r>
    <x v="6"/>
    <x v="11"/>
    <s v="INDIA"/>
    <s v="INEMP5568"/>
    <s v="Muskan Sharrma"/>
    <s v="mPulse"/>
    <s v="Payer Health Tech"/>
    <s v="Tech SBU"/>
    <d v="2024-07-16T00:00:00"/>
    <s v="July'24, Week 3"/>
    <s v="Python"/>
    <m/>
    <m/>
    <m/>
    <m/>
    <m/>
    <m/>
    <s v="Build"/>
  </r>
  <r>
    <x v="6"/>
    <x v="11"/>
    <s v="INDIA"/>
    <s v="INEMP5989"/>
    <s v="Akshay Singhal"/>
    <s v="PricewaterhouseCoopers LLP"/>
    <s v="Others"/>
    <s v="NA"/>
    <d v="2024-07-01T00:00:00"/>
    <s v="July'24, Week 1"/>
    <s v=".NET"/>
    <m/>
    <m/>
    <m/>
    <m/>
    <m/>
    <m/>
    <s v="Build"/>
  </r>
  <r>
    <x v="6"/>
    <x v="11"/>
    <s v="INDIA"/>
    <s v="INEMP6599"/>
    <s v="Devarinti Pravalika"/>
    <s v="PricewaterhouseCoopers LLP"/>
    <s v="Others"/>
    <s v="NA"/>
    <d v="2024-07-01T00:00:00"/>
    <s v="July'24, Week 1"/>
    <s v="QA Manual"/>
    <m/>
    <m/>
    <m/>
    <m/>
    <m/>
    <m/>
    <s v="Build"/>
  </r>
  <r>
    <x v="6"/>
    <x v="11"/>
    <s v="INDIA"/>
    <s v="INEMP5498"/>
    <s v="Dharmendra Kumar Singh"/>
    <s v="PricewaterhouseCoopers LLP"/>
    <s v="Others"/>
    <s v="NA"/>
    <d v="2024-07-01T00:00:00"/>
    <s v="July'24, Week 1"/>
    <s v="QA Automation"/>
    <m/>
    <m/>
    <m/>
    <m/>
    <m/>
    <m/>
    <s v="Build"/>
  </r>
  <r>
    <x v="6"/>
    <x v="11"/>
    <s v="INDIA"/>
    <s v="INEMP5531"/>
    <s v="Kashish Rajput"/>
    <s v="PricewaterhouseCoopers LLP"/>
    <s v="Others"/>
    <s v="NA"/>
    <d v="2024-07-01T00:00:00"/>
    <s v="July'24, Week 1"/>
    <s v="QA Manual"/>
    <m/>
    <m/>
    <m/>
    <m/>
    <m/>
    <m/>
    <s v="Build"/>
  </r>
  <r>
    <x v="6"/>
    <x v="11"/>
    <s v="INDIA"/>
    <s v="INEMP2520"/>
    <s v="Neha Sharma"/>
    <s v="PricewaterhouseCoopers LLP"/>
    <s v="Others"/>
    <s v="NA"/>
    <d v="2024-07-01T00:00:00"/>
    <s v="July'24, Week 1"/>
    <s v=".NET"/>
    <m/>
    <m/>
    <m/>
    <m/>
    <m/>
    <m/>
    <s v="Build"/>
  </r>
  <r>
    <x v="6"/>
    <x v="11"/>
    <s v="INDIA"/>
    <s v="INEMP5872"/>
    <s v="Nikhil Patil"/>
    <s v="PricewaterhouseCoopers LLP"/>
    <s v="Others"/>
    <s v="NA"/>
    <d v="2024-07-01T00:00:00"/>
    <s v="July'24, Week 1"/>
    <s v=".NET"/>
    <m/>
    <m/>
    <m/>
    <m/>
    <m/>
    <m/>
    <s v="Build"/>
  </r>
  <r>
    <x v="6"/>
    <x v="11"/>
    <s v="INDIA"/>
    <s v="INEMP2974"/>
    <s v="Praveen Kumar"/>
    <s v="PricewaterhouseCoopers LLP"/>
    <s v="Others"/>
    <s v="NA"/>
    <d v="2024-07-01T00:00:00"/>
    <s v="July'24, Week 1"/>
    <s v=".NET"/>
    <m/>
    <m/>
    <m/>
    <m/>
    <m/>
    <m/>
    <s v="Build"/>
  </r>
  <r>
    <x v="6"/>
    <x v="11"/>
    <s v="INDIA"/>
    <s v="INEMP6219"/>
    <s v="Priyanka Goel"/>
    <s v="PricewaterhouseCoopers LLP"/>
    <s v="Others"/>
    <s v="NA"/>
    <d v="2024-07-01T00:00:00"/>
    <s v="July'24, Week 1"/>
    <s v="QA Automation"/>
    <m/>
    <m/>
    <m/>
    <m/>
    <m/>
    <m/>
    <s v="Build"/>
  </r>
  <r>
    <x v="6"/>
    <x v="11"/>
    <s v="INDIA"/>
    <s v="INEMP6696"/>
    <s v="Samiulla Khan"/>
    <s v="PricewaterhouseCoopers LLP"/>
    <s v="Others"/>
    <s v="NA"/>
    <d v="2024-07-01T00:00:00"/>
    <s v="July'24, Week 1"/>
    <s v="QA Manual"/>
    <m/>
    <m/>
    <m/>
    <m/>
    <m/>
    <m/>
    <s v="Build"/>
  </r>
  <r>
    <x v="6"/>
    <x v="11"/>
    <s v="INDIA"/>
    <s v="INEMP6017"/>
    <s v="Sonal Bhople"/>
    <s v="PricewaterhouseCoopers LLP"/>
    <s v="Others"/>
    <s v="NA"/>
    <d v="2024-07-01T00:00:00"/>
    <s v="July'24, Week 1"/>
    <s v="QA Automation"/>
    <m/>
    <m/>
    <m/>
    <m/>
    <m/>
    <m/>
    <s v="Build"/>
  </r>
  <r>
    <x v="6"/>
    <x v="11"/>
    <s v="INDIA"/>
    <s v="INEMP5465"/>
    <s v="Ankit Awal"/>
    <s v="PricewaterhouseCoopers LLP"/>
    <s v="Others"/>
    <s v="NA"/>
    <d v="2024-07-01T00:00:00"/>
    <s v="July'24, Week 1"/>
    <s v=".NET"/>
    <m/>
    <m/>
    <m/>
    <m/>
    <m/>
    <m/>
    <s v="Build"/>
  </r>
  <r>
    <x v="6"/>
    <x v="11"/>
    <s v="INDIA"/>
    <s v="INEMP6101"/>
    <s v="Arpit Jain"/>
    <s v="PricewaterhouseCoopers LLP"/>
    <s v="Others"/>
    <s v="NA"/>
    <d v="2024-07-01T00:00:00"/>
    <s v="July'24, Week 1"/>
    <s v=".NET"/>
    <m/>
    <m/>
    <m/>
    <m/>
    <m/>
    <m/>
    <s v="Build"/>
  </r>
  <r>
    <x v="6"/>
    <x v="11"/>
    <s v="INDIA"/>
    <s v="INEMP5429"/>
    <s v="Dinesh Kumar Saraswat"/>
    <s v="PricewaterhouseCoopers LLP"/>
    <s v="Others"/>
    <s v="NA"/>
    <d v="2024-07-01T00:00:00"/>
    <s v="July'24, Week 1"/>
    <s v=".NET"/>
    <m/>
    <m/>
    <m/>
    <m/>
    <m/>
    <m/>
    <s v="Build"/>
  </r>
  <r>
    <x v="6"/>
    <x v="11"/>
    <s v="INDIA"/>
    <s v="INEMP5528"/>
    <s v="Kanishka Sikka"/>
    <s v="PricewaterhouseCoopers LLP"/>
    <s v="Others"/>
    <s v="NA"/>
    <d v="2024-07-01T00:00:00"/>
    <s v="July'24, Week 1"/>
    <s v="QA Automation"/>
    <m/>
    <m/>
    <m/>
    <m/>
    <m/>
    <m/>
    <s v="Build"/>
  </r>
  <r>
    <x v="6"/>
    <x v="11"/>
    <s v="INDIA"/>
    <s v="INEMP5571"/>
    <s v="Naman Agrawal"/>
    <s v="PricewaterhouseCoopers LLP"/>
    <s v="Others"/>
    <s v="NA"/>
    <d v="2024-07-01T00:00:00"/>
    <s v="July'24, Week 1"/>
    <s v="QA Automation"/>
    <m/>
    <m/>
    <m/>
    <m/>
    <m/>
    <m/>
    <s v="Build"/>
  </r>
  <r>
    <x v="6"/>
    <x v="11"/>
    <s v="INDIA"/>
    <s v="INEMP5775"/>
    <s v="Neha Bisht"/>
    <s v="PricewaterhouseCoopers LLP"/>
    <s v="Others"/>
    <s v="NA"/>
    <d v="2024-07-01T00:00:00"/>
    <s v="July'24, Week 1"/>
    <s v="UX Design"/>
    <m/>
    <m/>
    <m/>
    <m/>
    <m/>
    <m/>
    <s v="Design"/>
  </r>
  <r>
    <x v="6"/>
    <x v="11"/>
    <s v="INDIA"/>
    <s v="INEMP5575"/>
    <s v="Neha Goyel"/>
    <s v="PricewaterhouseCoopers LLP"/>
    <s v="Others"/>
    <s v="NA"/>
    <d v="2024-07-01T00:00:00"/>
    <s v="July'24, Week 1"/>
    <s v="Product Management(Consulting)"/>
    <m/>
    <m/>
    <m/>
    <m/>
    <m/>
    <m/>
    <s v="Design"/>
  </r>
  <r>
    <x v="6"/>
    <x v="11"/>
    <s v="INDIA"/>
    <s v="INEMP5970"/>
    <s v="Pavan Kalyan"/>
    <s v="PricewaterhouseCoopers LLP"/>
    <s v="Others"/>
    <s v="NA"/>
    <d v="2024-07-01T00:00:00"/>
    <s v="July'24, Week 1"/>
    <s v="QA Manual"/>
    <m/>
    <m/>
    <m/>
    <m/>
    <m/>
    <m/>
    <s v="Build"/>
  </r>
  <r>
    <x v="6"/>
    <x v="11"/>
    <s v="INDIA"/>
    <s v="INEMP5628"/>
    <s v="Saurabh Allawadhi"/>
    <s v="PricewaterhouseCoopers LLP"/>
    <s v="Others"/>
    <s v="NA"/>
    <d v="2024-07-01T00:00:00"/>
    <s v="July'24, Week 1"/>
    <s v="QA Manual"/>
    <m/>
    <m/>
    <m/>
    <m/>
    <m/>
    <m/>
    <s v="Build"/>
  </r>
  <r>
    <x v="6"/>
    <x v="11"/>
    <s v="INDIA"/>
    <s v="INEMP6070"/>
    <s v="Shivani Sharma"/>
    <s v="PricewaterhouseCoopers LLP"/>
    <s v="Others"/>
    <s v="NA"/>
    <d v="2024-07-01T00:00:00"/>
    <s v="July'24, Week 1"/>
    <s v="QA Manual"/>
    <m/>
    <m/>
    <m/>
    <m/>
    <m/>
    <m/>
    <s v="Build"/>
  </r>
  <r>
    <x v="6"/>
    <x v="11"/>
    <s v="INDIA"/>
    <s v="INEMP6401"/>
    <s v="Shruti Sablaniya"/>
    <s v="PricewaterhouseCoopers LLP"/>
    <s v="Others"/>
    <s v="NA"/>
    <d v="2024-07-01T00:00:00"/>
    <s v="July'24, Week 1"/>
    <s v=".NET"/>
    <m/>
    <m/>
    <m/>
    <m/>
    <m/>
    <m/>
    <s v="Build"/>
  </r>
  <r>
    <x v="6"/>
    <x v="11"/>
    <s v="INDIA"/>
    <s v="INEMP6039"/>
    <s v="Sidhant Kumar"/>
    <s v="PricewaterhouseCoopers LLP"/>
    <s v="Others"/>
    <s v="NA"/>
    <d v="2024-07-01T00:00:00"/>
    <s v="July'24, Week 1"/>
    <s v=".NET"/>
    <m/>
    <m/>
    <m/>
    <m/>
    <m/>
    <m/>
    <s v="Build"/>
  </r>
  <r>
    <x v="6"/>
    <x v="11"/>
    <s v="INDIA"/>
    <s v="INEMP3724"/>
    <s v="Bhargavi Bangalore Raghavendra"/>
    <s v="Neighborhood Health Plan of Rhode Island"/>
    <s v="Payer East"/>
    <s v="Enterprise SBU"/>
    <d v="2024-07-13T00:00:00"/>
    <s v="July'24, Week 2"/>
    <s v="Healthedge"/>
    <m/>
    <m/>
    <m/>
    <m/>
    <m/>
    <m/>
    <s v="Build"/>
  </r>
  <r>
    <x v="6"/>
    <x v="11"/>
    <s v="USA"/>
    <s v="USEMP968"/>
    <s v="Kenneth Eugene Green"/>
    <s v="Cigna"/>
    <s v="Payer East"/>
    <s v="Payer Enterprise"/>
    <d v="2024-07-01T00:00:00"/>
    <s v="July'24, Week 1"/>
    <s v="Business Analyst"/>
    <m/>
    <m/>
    <m/>
    <m/>
    <m/>
    <m/>
    <s v="Build"/>
  </r>
  <r>
    <x v="6"/>
    <x v="11"/>
    <s v="INDIA"/>
    <s v="INEMP6516"/>
    <s v="Niyamul Hoque"/>
    <s v="Project AB - Corelake Product Development"/>
    <s v="Others"/>
    <s v="NA"/>
    <d v="2024-07-15T00:00:00"/>
    <s v="July'24, Week 3"/>
    <s v="Data Engineering - Spark"/>
    <m/>
    <m/>
    <m/>
    <m/>
    <m/>
    <m/>
    <s v="Connect"/>
  </r>
  <r>
    <x v="6"/>
    <x v="11"/>
    <s v="INDIA"/>
    <s v="INEMP7229"/>
    <s v="Spandana Manjunath"/>
    <s v="Project AB - Corelake Product Development"/>
    <s v="Others"/>
    <s v="NA"/>
    <d v="2024-07-15T00:00:00"/>
    <s v="July'24, Week 3"/>
    <s v="Dev Ops"/>
    <m/>
    <m/>
    <m/>
    <m/>
    <m/>
    <m/>
    <s v="Connect"/>
  </r>
  <r>
    <x v="6"/>
    <x v="11"/>
    <s v="INDIA"/>
    <s v="INEMP7253"/>
    <s v="Ravith N V"/>
    <s v="BCBS AZ"/>
    <s v="Payer East"/>
    <s v="Enterprise SBU"/>
    <d v="2024-07-08T00:00:00"/>
    <s v="July'24, Week 2"/>
    <s v="HealthRules"/>
    <m/>
    <m/>
    <m/>
    <m/>
    <m/>
    <m/>
    <s v="Build"/>
  </r>
  <r>
    <x v="6"/>
    <x v="11"/>
    <s v="INDIA"/>
    <s v="INEMP6719"/>
    <s v="Vindhya S"/>
    <s v="BCBS AZ"/>
    <s v="Payer East"/>
    <s v="Enterprise SBU"/>
    <d v="2024-07-08T00:00:00"/>
    <s v="July'24, Week 2"/>
    <s v="Operations Analyst"/>
    <m/>
    <m/>
    <m/>
    <m/>
    <m/>
    <m/>
    <s v="Build"/>
  </r>
  <r>
    <x v="6"/>
    <x v="11"/>
    <s v="INDIA"/>
    <s v="INEMP1410"/>
    <s v="Vinoth Mohan Babu"/>
    <s v="BCBS AZ"/>
    <s v="Payer East"/>
    <s v="Enterprise SBU"/>
    <d v="2024-07-08T00:00:00"/>
    <s v="July'24, Week 2"/>
    <s v="QA Manual"/>
    <m/>
    <m/>
    <m/>
    <m/>
    <m/>
    <m/>
    <s v="Build"/>
  </r>
  <r>
    <x v="6"/>
    <x v="11"/>
    <s v="USA"/>
    <s v="USEMP622"/>
    <s v="Roja Maram Pothuganti"/>
    <s v="Integrated Home Care Services"/>
    <s v="Payer Health Technology"/>
    <s v="Health Technology"/>
    <d v="2024-07-13T00:00:00"/>
    <s v="July'24, Week 2"/>
    <s v="QA Manual"/>
    <m/>
    <m/>
    <m/>
    <m/>
    <m/>
    <m/>
    <s v="Build"/>
  </r>
  <r>
    <x v="6"/>
    <x v="11"/>
    <s v="USA"/>
    <s v="USEMP905"/>
    <s v="Vikas Lamba"/>
    <s v="Neighborhood Health Plan of Rhode Island"/>
    <s v="Payer East"/>
    <s v="Enterprise SBU"/>
    <d v="2024-07-01T00:00:00"/>
    <s v="July'24, Week 2"/>
    <s v="HealthRules"/>
    <m/>
    <m/>
    <m/>
    <m/>
    <m/>
    <m/>
    <s v="Build"/>
  </r>
  <r>
    <x v="6"/>
    <x v="11"/>
    <s v="INDIA"/>
    <s v="INEMP7336"/>
    <s v="Kalleguttu Sai Kiran"/>
    <s v="CDR Projects"/>
    <s v="CDR"/>
    <s v="CDR"/>
    <d v="2024-07-20T00:00:00"/>
    <s v="July'24, Week 3"/>
    <s v="QA Automation"/>
    <m/>
    <m/>
    <m/>
    <m/>
    <m/>
    <m/>
    <s v="Build"/>
  </r>
  <r>
    <x v="6"/>
    <x v="11"/>
    <s v="USA"/>
    <s v="USEMP811"/>
    <s v="Ariana Lee Hahn"/>
    <s v="BCBS AZ"/>
    <s v="Payer East"/>
    <s v="Enterprise SBU"/>
    <d v="2024-07-01T00:00:00"/>
    <s v="July'24, Week 1"/>
    <s v="Business Analyst"/>
    <m/>
    <m/>
    <m/>
    <m/>
    <m/>
    <m/>
    <s v="Build"/>
  </r>
  <r>
    <x v="6"/>
    <x v="11"/>
    <s v="USA"/>
    <s v="USEMP533"/>
    <s v="Bethany Wood"/>
    <s v="BCBS AZ"/>
    <s v="Payer East"/>
    <s v="Enterprise SBU"/>
    <d v="2024-07-01T00:00:00"/>
    <s v="July'24, Week 1"/>
    <s v="HealthRules"/>
    <m/>
    <m/>
    <m/>
    <m/>
    <m/>
    <m/>
    <s v="Build"/>
  </r>
  <r>
    <x v="6"/>
    <x v="11"/>
    <s v="USA"/>
    <s v="USEMP796"/>
    <s v="Cynthia A McCall"/>
    <s v="BCBS AZ"/>
    <s v="Payer East"/>
    <s v="Enterprise SBU"/>
    <d v="2024-07-01T00:00:00"/>
    <s v="July'24, Week 1"/>
    <s v="Healthcare Consultant"/>
    <m/>
    <m/>
    <m/>
    <m/>
    <m/>
    <m/>
    <s v="Build"/>
  </r>
  <r>
    <x v="6"/>
    <x v="11"/>
    <s v="INDIA"/>
    <s v="INEMP5883"/>
    <s v="Nagashree Gajendra Mahendrakar"/>
    <s v="IQVIA"/>
    <s v="Life Sciences Enterprise"/>
    <s v="Enterprise SBU"/>
    <d v="2024-07-22T00:00:00"/>
    <s v="July'24, Week 4"/>
    <s v="QA Manual"/>
    <m/>
    <m/>
    <m/>
    <m/>
    <m/>
    <m/>
    <s v="Build"/>
  </r>
  <r>
    <x v="6"/>
    <x v="11"/>
    <s v="USA"/>
    <s v="USEMP778"/>
    <s v="Nicole Siek"/>
    <s v="BCBS AZ"/>
    <s v="Payer East"/>
    <s v="Enterprise SBU"/>
    <d v="2024-07-01T00:00:00"/>
    <s v="July'24, Week 1"/>
    <s v="Healthedge"/>
    <m/>
    <m/>
    <m/>
    <m/>
    <m/>
    <m/>
    <s v="Build"/>
  </r>
  <r>
    <x v="6"/>
    <x v="11"/>
    <s v="USA"/>
    <s v="USEMP839"/>
    <s v="Amy Mann"/>
    <s v="BCBS AZ"/>
    <s v="Payer East"/>
    <s v="Enterprise SBU"/>
    <d v="2024-07-01T00:00:00"/>
    <s v="July'24, Week 1"/>
    <s v="HealthRules"/>
    <m/>
    <m/>
    <m/>
    <m/>
    <m/>
    <m/>
    <s v="Build"/>
  </r>
  <r>
    <x v="6"/>
    <x v="11"/>
    <s v="USA"/>
    <s v="USEMP832"/>
    <s v="MarcQueshe Robbins"/>
    <s v="BCBS AZ"/>
    <s v="Payer East"/>
    <s v="Enterprise SBU"/>
    <d v="2024-07-01T00:00:00"/>
    <s v="July'24, Week 1"/>
    <s v="Healthcare Consultant"/>
    <m/>
    <m/>
    <m/>
    <m/>
    <m/>
    <m/>
    <s v="Build"/>
  </r>
  <r>
    <x v="6"/>
    <x v="11"/>
    <s v="INDIA"/>
    <s v="INEMP236"/>
    <s v="Sherief Mogral"/>
    <s v="IQVIA"/>
    <s v="Life Sciences Enterprise"/>
    <s v="Enterprise SBU"/>
    <d v="2024-07-23T00:00:00"/>
    <s v="July'24, Week 4"/>
    <s v=".NET"/>
    <m/>
    <m/>
    <m/>
    <m/>
    <m/>
    <m/>
    <s v="Build"/>
  </r>
  <r>
    <x v="6"/>
    <x v="11"/>
    <s v="USA"/>
    <s v="USEMP865"/>
    <s v="Chaitra Ashok Ettigi"/>
    <s v="Neighborhood Health Plan of Rhode Island"/>
    <s v="Payer East"/>
    <s v="Enterprise SBU"/>
    <d v="2024-07-01T00:00:00"/>
    <s v="July'24, Week 1"/>
    <s v="HealthRules"/>
    <m/>
    <m/>
    <m/>
    <m/>
    <m/>
    <m/>
    <s v="Build"/>
  </r>
  <r>
    <x v="6"/>
    <x v="11"/>
    <s v="INDIA"/>
    <s v="INEMP6716"/>
    <s v="Chimalamarri Panakala Reddy"/>
    <s v="IQVIA"/>
    <s v="Life Sciences Enterprise"/>
    <s v="Enterprise SBU"/>
    <d v="2024-07-24T00:00:00"/>
    <s v="July'24, Week 4"/>
    <s v="ASP.NET"/>
    <m/>
    <m/>
    <m/>
    <m/>
    <m/>
    <m/>
    <s v="Build"/>
  </r>
  <r>
    <x v="6"/>
    <x v="11"/>
    <s v="INDIA"/>
    <s v="INEMP6624"/>
    <s v="Abhijit Joshi"/>
    <s v="IQVIA"/>
    <s v="Life Sciences Enterprise"/>
    <s v="Enterprise SBU"/>
    <d v="2024-07-26T00:00:00"/>
    <s v="July'24, Week 4"/>
    <s v="QA Manual"/>
    <m/>
    <m/>
    <m/>
    <m/>
    <m/>
    <m/>
    <s v="Build"/>
  </r>
  <r>
    <x v="6"/>
    <x v="11"/>
    <s v="INDIA"/>
    <s v="INEMP5473"/>
    <s v="Aparna Rai"/>
    <s v="IQVIA"/>
    <s v="Life Sciences Enterprise"/>
    <s v="Enterprise SBU"/>
    <d v="2024-07-26T00:00:00"/>
    <s v="July'24, Week 4"/>
    <s v="QA Manual"/>
    <m/>
    <m/>
    <m/>
    <m/>
    <m/>
    <m/>
    <s v="Build"/>
  </r>
  <r>
    <x v="6"/>
    <x v="11"/>
    <s v="INDIA"/>
    <s v="INEMP6393"/>
    <s v="Kamatamsetti Raja"/>
    <s v="IQVIA"/>
    <s v="Life Sciences Enterprise"/>
    <s v="Enterprise SBU"/>
    <d v="2024-07-26T00:00:00"/>
    <s v="July'24, Week 4"/>
    <s v="QA Automation"/>
    <m/>
    <m/>
    <m/>
    <m/>
    <m/>
    <m/>
    <s v="Build"/>
  </r>
  <r>
    <x v="6"/>
    <x v="11"/>
    <s v="INDIA"/>
    <s v="INEMP7110"/>
    <s v="Maheswari Murugesan"/>
    <s v="IQVIA"/>
    <s v="Life Sciences Enterprise"/>
    <s v="Enterprise SBU"/>
    <d v="2024-07-26T00:00:00"/>
    <s v="July'24, Week 4"/>
    <s v="QA Automation"/>
    <m/>
    <m/>
    <m/>
    <m/>
    <m/>
    <m/>
    <s v="Build"/>
  </r>
  <r>
    <x v="6"/>
    <x v="11"/>
    <s v="INDIA"/>
    <s v="INEMP6871"/>
    <s v="Nikhil K"/>
    <s v="IQVIA"/>
    <s v="Life Sciences Enterprise"/>
    <s v="Enterprise SBU"/>
    <d v="2024-07-26T00:00:00"/>
    <s v="July'24, Week 4"/>
    <s v="Java"/>
    <m/>
    <m/>
    <m/>
    <m/>
    <m/>
    <m/>
    <s v="Build"/>
  </r>
  <r>
    <x v="6"/>
    <x v="11"/>
    <s v="INDIA"/>
    <s v="INEMP6812"/>
    <s v="Sudendra G T"/>
    <s v="IQVIA"/>
    <s v="Life Sciences Enterprise"/>
    <s v="Enterprise SBU"/>
    <d v="2024-07-26T00:00:00"/>
    <s v="July'24, Week 4"/>
    <s v="QA Automation"/>
    <m/>
    <m/>
    <m/>
    <m/>
    <m/>
    <m/>
    <s v="Build"/>
  </r>
  <r>
    <x v="6"/>
    <x v="11"/>
    <s v="USA"/>
    <s v="USEMP586"/>
    <s v="Trudy Jager"/>
    <s v="BCBS AZ"/>
    <s v="Payer East"/>
    <s v="Enterprise SBU"/>
    <d v="2024-07-01T00:00:00"/>
    <s v="July'24, Week 1"/>
    <s v="HealthRules"/>
    <m/>
    <m/>
    <m/>
    <m/>
    <m/>
    <m/>
    <s v="Build"/>
  </r>
  <r>
    <x v="6"/>
    <x v="11"/>
    <s v="INDIA"/>
    <s v="INEMP531"/>
    <s v="Thiyagarajan Palanisamy"/>
    <s v="CVS HEALTH"/>
    <s v="CVS"/>
    <s v="Enterprise SBU"/>
    <d v="2024-07-01T00:00:00"/>
    <s v="July'24, Week 1"/>
    <s v="Senior Business Analyst"/>
    <m/>
    <m/>
    <m/>
    <m/>
    <m/>
    <m/>
    <s v="Build"/>
  </r>
  <r>
    <x v="6"/>
    <x v="11"/>
    <s v="USA"/>
    <s v="USEMP969"/>
    <s v="Nithya Chandrasekaran"/>
    <s v="EPISODE SOLUTIONS"/>
    <s v="PayerTech"/>
    <s v="Tech SBU"/>
    <d v="2024-07-01T00:00:00"/>
    <s v="July'24, Week 1"/>
    <s v="Product Owner"/>
    <m/>
    <m/>
    <m/>
    <m/>
    <m/>
    <m/>
    <s v="Build"/>
  </r>
  <r>
    <x v="6"/>
    <x v="11"/>
    <s v="CANADA"/>
    <s v="CAEMP055"/>
    <s v="Caroline Zenss"/>
    <s v="Hansei"/>
    <s v="Provider Health Technology"/>
    <s v="Health Technology"/>
    <d v="2024-07-11T00:00:00"/>
    <s v="July'24, Week 2"/>
    <s v="UX Design"/>
    <m/>
    <m/>
    <m/>
    <m/>
    <m/>
    <m/>
    <s v="Design"/>
  </r>
  <r>
    <x v="6"/>
    <x v="11"/>
    <s v="USA"/>
    <s v="USEMP569"/>
    <s v="Michael Fay"/>
    <s v="Molina"/>
    <s v="Payer West"/>
    <s v="Payer Enterprise"/>
    <d v="2024-07-13T00:00:00"/>
    <s v="July'24, Week 2"/>
    <s v="QNXT"/>
    <m/>
    <m/>
    <m/>
    <m/>
    <m/>
    <m/>
    <s v="Build"/>
  </r>
  <r>
    <x v="6"/>
    <x v="11"/>
    <s v="INDIA"/>
    <s v="INEMP7478"/>
    <s v="Rinkesh Dua"/>
    <s v="CVS HEALTH"/>
    <s v="CVS"/>
    <s v="Enterprise SBU"/>
    <d v="2024-07-29T00:00:00"/>
    <s v="July'24, Week 4"/>
    <s v=".NET"/>
    <m/>
    <m/>
    <m/>
    <m/>
    <m/>
    <m/>
    <s v="Build"/>
  </r>
  <r>
    <x v="6"/>
    <x v="11"/>
    <s v="USA"/>
    <s v="USEMP530"/>
    <s v="Barry Reeher"/>
    <s v="Cigna"/>
    <s v="Payer East"/>
    <s v="Payer Enterprise"/>
    <d v="2024-07-01T00:00:00"/>
    <s v="July'24, Week 1"/>
    <s v="HealthRules"/>
    <m/>
    <m/>
    <m/>
    <m/>
    <m/>
    <m/>
    <s v="Build"/>
  </r>
  <r>
    <x v="6"/>
    <x v="11"/>
    <s v="INDIA"/>
    <s v="INEMP5429"/>
    <s v="Dinesh Kumar Saraswat"/>
    <s v="PricewaterhouseCoopers LLP"/>
    <s v="Others"/>
    <s v="NA"/>
    <d v="2024-07-12T00:00:00"/>
    <s v="July'24, Week 2"/>
    <s v=".NET"/>
    <m/>
    <m/>
    <m/>
    <m/>
    <m/>
    <m/>
    <s v="Build"/>
  </r>
  <r>
    <x v="6"/>
    <x v="11"/>
    <s v="INDIA"/>
    <s v="INEMP5970"/>
    <s v="Pavan Kalyan"/>
    <s v="PricewaterhouseCoopers LLP"/>
    <s v="Others"/>
    <s v="NA"/>
    <d v="2024-07-15T00:00:00"/>
    <s v="July'24, Week 1"/>
    <s v="QA Manual"/>
    <m/>
    <m/>
    <m/>
    <m/>
    <m/>
    <m/>
    <s v="Build"/>
  </r>
  <r>
    <x v="6"/>
    <x v="11"/>
    <s v="INDIA"/>
    <s v="INEMP7522"/>
    <s v="Harshit Shukla"/>
    <s v="Proactive Hire"/>
    <s v="Proactive Hire"/>
    <s v="Proactive Hire"/>
    <d v="2024-07-18T00:00:00"/>
    <s v="July'24, Week 3"/>
    <s v="React"/>
    <m/>
    <m/>
    <m/>
    <m/>
    <m/>
    <m/>
    <s v="Build"/>
  </r>
  <r>
    <x v="6"/>
    <x v="11"/>
    <s v="USA"/>
    <s v="USEMP985"/>
    <s v="Oluseyi Hakeem Shittu"/>
    <s v="CVS HEALTH"/>
    <s v="CVS"/>
    <s v="Enterprise SBU"/>
    <d v="2024-07-16T00:00:00"/>
    <s v="July'24, Week 1"/>
    <s v="Salesforce Service Cloud"/>
    <m/>
    <m/>
    <m/>
    <m/>
    <m/>
    <m/>
    <s v="Build"/>
  </r>
  <r>
    <x v="6"/>
    <x v="12"/>
    <s v="INDIA"/>
    <s v="INEMP1832"/>
    <s v="Sankaraiah Beedana"/>
    <s v="Neighborhood Health Plan of Rhode Island"/>
    <s v="Payer East"/>
    <s v="Enterprise SBU"/>
    <d v="2024-06-29T00:00:00"/>
    <s v="Jun'24, Week 4"/>
    <s v="QA Manual"/>
    <d v="2024-07-08T00:00:00"/>
    <s v="Jul'24, Week 2"/>
    <s v="BCBS AZ"/>
    <s v="Payer East"/>
    <s v="Enterprise"/>
    <s v="Billable"/>
    <s v="Build"/>
  </r>
  <r>
    <x v="6"/>
    <x v="11"/>
    <s v="INDIA"/>
    <s v="INEMP5152"/>
    <s v="Goparaju Gopinath"/>
    <s v="CVS HEALTH"/>
    <s v="CVS"/>
    <s v="Enterprise SBU"/>
    <d v="2024-07-27T00:00:00"/>
    <s v="July'24, Week 5"/>
    <s v="Performance engineering"/>
    <m/>
    <m/>
    <m/>
    <m/>
    <m/>
    <m/>
    <s v="Build"/>
  </r>
  <r>
    <x v="6"/>
    <x v="11"/>
    <s v="INDIA"/>
    <s v="INEMP7018"/>
    <s v="Suhas R B"/>
    <s v="CVS HEALTH"/>
    <s v="CVS"/>
    <s v="Enterprise SBU"/>
    <d v="2024-07-27T00:00:00"/>
    <s v="July'24, Week 5"/>
    <s v="Dev Ops"/>
    <m/>
    <m/>
    <m/>
    <m/>
    <m/>
    <m/>
    <s v="Build"/>
  </r>
  <r>
    <x v="6"/>
    <x v="11"/>
    <s v="INDIA"/>
    <s v="INEMP6454"/>
    <s v="Sridhar Goud Kattakindi"/>
    <s v="Humana"/>
    <s v="Payer East"/>
    <s v="Enterprise SBU"/>
    <d v="2024-07-22T00:00:00"/>
    <s v="July'24, Week 4"/>
    <s v="Java"/>
    <m/>
    <m/>
    <m/>
    <m/>
    <m/>
    <m/>
    <s v="Build"/>
  </r>
  <r>
    <x v="6"/>
    <x v="11"/>
    <s v="INDIA"/>
    <s v="INEMP1832"/>
    <s v="Sankaraiah Beedana"/>
    <s v="Neighborhood Health Plan of Rhode Island"/>
    <s v="Payer East"/>
    <s v="Enterprise SBU"/>
    <d v="2024-06-29T00:00:00"/>
    <s v="Jun'24, Week 4"/>
    <s v="QA Manual"/>
    <m/>
    <m/>
    <m/>
    <m/>
    <m/>
    <m/>
    <s v="Build"/>
  </r>
  <r>
    <x v="6"/>
    <x v="11"/>
    <s v="INDIA"/>
    <s v="INEMP2302"/>
    <s v="Ramanjulreddy Vemulreddy"/>
    <s v="Project AB - Corelake Product Development"/>
    <s v="Others"/>
    <s v="NA"/>
    <d v="2024-05-22T00:00:00"/>
    <s v="May'24, Week 3"/>
    <s v="HealthRules"/>
    <s v=" "/>
    <s v=" "/>
    <s v=" "/>
    <s v=" "/>
    <s v=" "/>
    <s v=" "/>
    <s v="Build"/>
  </r>
  <r>
    <x v="6"/>
    <x v="11"/>
    <s v="INDIA"/>
    <s v="INEMP4649"/>
    <s v="Bhargavi Pakkireddigari"/>
    <s v="Integrated Home Care Services"/>
    <s v="PayerTech"/>
    <s v="Tech SBU"/>
    <d v="2024-06-15T00:00:00"/>
    <s v="June'24, Week 2"/>
    <s v="QA Manual"/>
    <s v=" "/>
    <s v=" "/>
    <s v=" "/>
    <s v=" "/>
    <s v=" "/>
    <s v=" "/>
    <s v="Build"/>
  </r>
  <r>
    <x v="6"/>
    <x v="11"/>
    <s v="INDIA"/>
    <s v="INEMP4779"/>
    <s v="Preeti Nidagundi"/>
    <s v="Integrated Home Care Services"/>
    <s v="PayerTech"/>
    <s v="Tech SBU"/>
    <d v="2024-06-15T00:00:00"/>
    <s v="June'24, Week 2"/>
    <s v="Healthcare Consultant"/>
    <s v=" "/>
    <s v=" "/>
    <s v=" "/>
    <s v=" "/>
    <s v=" "/>
    <s v=" "/>
    <s v="Build"/>
  </r>
  <r>
    <x v="6"/>
    <x v="11"/>
    <s v="INDIA"/>
    <s v="INEMP5008"/>
    <s v="Vidya Kulkarni"/>
    <s v="Integrated Home Care Services"/>
    <s v="PayerTech"/>
    <s v="Tech SBU"/>
    <d v="2024-06-15T00:00:00"/>
    <s v="June'24, Week 2"/>
    <s v="QA Manual"/>
    <s v=" "/>
    <s v=" "/>
    <s v=" "/>
    <s v=" "/>
    <s v=" "/>
    <s v=" "/>
    <s v="Build"/>
  </r>
  <r>
    <x v="6"/>
    <x v="11"/>
    <s v="INDIA"/>
    <s v="INEMP6780"/>
    <s v="Modupalli Lavanya"/>
    <s v="Neighborhood Health Plan of Rhode Island"/>
    <s v="Payer East"/>
    <s v="Enterprise SBU"/>
    <d v="2024-06-29T00:00:00"/>
    <s v="Jun'24, Week 4"/>
    <s v="QA Automation"/>
    <m/>
    <m/>
    <m/>
    <m/>
    <m/>
    <m/>
    <s v="Build"/>
  </r>
  <r>
    <x v="6"/>
    <x v="2"/>
    <s v="INDIA"/>
    <s v="INEMP1256"/>
    <s v="Ranish Pathupothiyil Ravindran"/>
    <s v="Cytel"/>
    <s v="Life Sciences Health Tech"/>
    <s v="Tech SBU"/>
    <d v="2024-07-01T00:00:00"/>
    <s v="July'24, Week 1"/>
    <s v="Dev Ops"/>
    <d v="2024-07-01T00:00:00"/>
    <s v="July'24, Week 1"/>
    <s v="Hansei"/>
    <s v="Health Technology"/>
    <s v="Health Technology"/>
    <s v="Billable"/>
    <s v="Build"/>
  </r>
  <r>
    <x v="6"/>
    <x v="2"/>
    <s v="INDIA"/>
    <s v="INEMP5465"/>
    <s v="Ankit Awal"/>
    <s v="PricewaterhouseCoopers LLP"/>
    <s v="Others"/>
    <s v="NA"/>
    <d v="2024-07-01T00:00:00"/>
    <s v="July'24, Week 1"/>
    <s v=".NET"/>
    <d v="2024-07-01T00:00:00"/>
    <s v="July'24, Week 1"/>
    <s v="Loyal Health"/>
    <s v="Provider Health Technology"/>
    <s v="Health Technology"/>
    <s v="Billable"/>
    <s v="Build"/>
  </r>
  <r>
    <x v="6"/>
    <x v="2"/>
    <s v="INDIA"/>
    <s v="INEMP5775"/>
    <s v="Neha Bisht"/>
    <s v="PricewaterhouseCoopers LLP"/>
    <s v="Others"/>
    <s v="NA"/>
    <d v="2024-07-01T00:00:00"/>
    <s v="July'24, Week 1"/>
    <s v="UX Design"/>
    <d v="2024-07-01T00:00:00"/>
    <s v="July'24, Week 1"/>
    <s v="Loyal Health"/>
    <s v="Provider Health Technology"/>
    <s v="Health Technology"/>
    <s v="Billable"/>
    <s v="Design"/>
  </r>
  <r>
    <x v="6"/>
    <x v="2"/>
    <s v="INDIA"/>
    <s v="INEMP5628"/>
    <s v="Saurabh Allawadhi"/>
    <s v="PricewaterhouseCoopers LLP"/>
    <s v="Others"/>
    <s v="NA"/>
    <d v="2024-07-01T00:00:00"/>
    <s v="July'24, Week 1"/>
    <s v="QA Manual"/>
    <d v="2024-07-01T00:00:00"/>
    <s v="July'24, Week 1"/>
    <s v="Loyal Health"/>
    <s v="Provider Health Technology"/>
    <s v="Health Technology"/>
    <s v="Billable"/>
    <s v="Build"/>
  </r>
  <r>
    <x v="6"/>
    <x v="2"/>
    <s v="INDIA"/>
    <s v="INEMP6070"/>
    <s v="Shivani Sharma"/>
    <s v="PricewaterhouseCoopers LLP"/>
    <s v="Others"/>
    <s v="NA"/>
    <d v="2024-07-01T00:00:00"/>
    <s v="July'24, Week 1"/>
    <s v="QA Manual"/>
    <d v="2024-07-01T00:00:00"/>
    <s v="July'24, Week 1"/>
    <s v="Loyal Health"/>
    <s v="Provider Health Technology"/>
    <s v="Health Technology"/>
    <s v="Billable"/>
    <s v="Build"/>
  </r>
  <r>
    <x v="6"/>
    <x v="2"/>
    <s v="INDIA"/>
    <s v="INEMP6401"/>
    <s v="Shruti Sablaniya"/>
    <s v="PricewaterhouseCoopers LLP"/>
    <s v="Others"/>
    <s v="NA"/>
    <d v="2024-07-01T00:00:00"/>
    <s v="July'24, Week 1"/>
    <s v=".NET"/>
    <d v="2024-07-01T00:00:00"/>
    <s v="July'24, Week 1"/>
    <s v="Loyal Health"/>
    <s v="Provider Health Technology"/>
    <s v="Health Technology"/>
    <s v="Billable"/>
    <s v="Build"/>
  </r>
  <r>
    <x v="6"/>
    <x v="2"/>
    <s v="INDIA"/>
    <s v="INEMP5528"/>
    <s v="Kanishka Sikka"/>
    <s v="PricewaterhouseCoopers LLP"/>
    <s v="Others"/>
    <s v="NA"/>
    <d v="2024-07-01T00:00:00"/>
    <s v="July'24, Week 1"/>
    <s v="QA Automation"/>
    <d v="2024-07-01T00:00:00"/>
    <s v="June'24, Week 3"/>
    <s v="Matrixcare"/>
    <s v="Others"/>
    <s v="NA"/>
    <s v="Billable"/>
    <s v="Build"/>
  </r>
  <r>
    <x v="6"/>
    <x v="2"/>
    <s v="INDIA"/>
    <s v="INEMP2520"/>
    <s v="Neha Sharma"/>
    <s v="PricewaterhouseCoopers LLP"/>
    <s v="Others"/>
    <s v="NA"/>
    <d v="2024-07-01T00:00:00"/>
    <s v="July'24, Week 1"/>
    <s v=".NET"/>
    <d v="2024-07-01T00:00:00"/>
    <s v="July'24, Week 1"/>
    <s v="SureScripts"/>
    <s v="Health Technology"/>
    <s v="Health Technology"/>
    <s v="Billable"/>
    <s v="Build"/>
  </r>
  <r>
    <x v="6"/>
    <x v="2"/>
    <s v="INDIA"/>
    <s v="INEMP6101"/>
    <s v="Arpit Jain"/>
    <s v="PricewaterhouseCoopers LLP"/>
    <s v="Others"/>
    <s v="NA"/>
    <d v="2024-07-01T00:00:00"/>
    <s v="July'24, Week 1"/>
    <s v=".NET"/>
    <d v="2024-07-01T00:00:00"/>
    <s v="July'24, Week 1"/>
    <s v="SureScripts"/>
    <s v="Health Technology"/>
    <s v="Health Technology"/>
    <s v="Billable"/>
    <s v="Build"/>
  </r>
  <r>
    <x v="6"/>
    <x v="2"/>
    <s v="INDIA"/>
    <s v="INEMP5429"/>
    <s v="Dinesh Kumar Saraswat"/>
    <s v="PricewaterhouseCoopers LLP"/>
    <s v="Others"/>
    <s v="NA"/>
    <d v="2024-07-01T00:00:00"/>
    <s v="July'24, Week 1"/>
    <s v=".NET"/>
    <d v="2024-07-01T00:00:00"/>
    <s v="July'24, Week 1"/>
    <s v="SureScripts"/>
    <s v="Health Technology"/>
    <s v="Health Technology"/>
    <s v="Billable"/>
    <s v="Build"/>
  </r>
  <r>
    <x v="6"/>
    <x v="2"/>
    <s v="INDIA"/>
    <s v="INEMP5571"/>
    <s v="Naman Agrawal"/>
    <s v="PricewaterhouseCoopers LLP"/>
    <s v="Others"/>
    <s v="NA"/>
    <d v="2024-07-01T00:00:00"/>
    <s v="July'24, Week 1"/>
    <s v="QA Automation"/>
    <d v="2024-07-01T00:00:00"/>
    <s v="July'24, Week 1"/>
    <s v="SureScripts"/>
    <s v="Health Technology"/>
    <s v="Health Technology"/>
    <s v="Billable"/>
    <s v="Build"/>
  </r>
  <r>
    <x v="6"/>
    <x v="2"/>
    <s v="INDIA"/>
    <s v="INEMP5970"/>
    <s v="Pavan Kalyan"/>
    <s v="PricewaterhouseCoopers LLP"/>
    <s v="Others"/>
    <s v="NA"/>
    <d v="2024-07-01T00:00:00"/>
    <s v="July'24, Week 1"/>
    <s v="QA Manual"/>
    <d v="2024-07-01T00:00:00"/>
    <s v="July'24, Week 1"/>
    <s v="SureScripts"/>
    <s v="Health Technology"/>
    <s v="Health Technology"/>
    <s v="Billable"/>
    <s v="Build"/>
  </r>
  <r>
    <x v="6"/>
    <x v="2"/>
    <s v="INDIA"/>
    <s v="INEMP6039"/>
    <s v="Sidhant Kumar"/>
    <s v="PricewaterhouseCoopers LLP"/>
    <s v="Others"/>
    <s v="NA"/>
    <d v="2024-07-01T00:00:00"/>
    <s v="July'24, Week 1"/>
    <s v=".NET"/>
    <d v="2024-07-01T00:00:00"/>
    <s v="July'24, Week 1"/>
    <s v="SureScripts"/>
    <s v="Health Technology"/>
    <s v="Health Technology"/>
    <s v="Billable"/>
    <s v="Build"/>
  </r>
  <r>
    <x v="6"/>
    <x v="2"/>
    <s v="INDIA"/>
    <s v="INEMP985"/>
    <s v="Jagannathan Srini Vasan"/>
    <s v="Surescripts"/>
    <s v="Health Technology"/>
    <s v="Health Technology"/>
    <d v="2024-01-15T00:00:00"/>
    <s v="Jan'24, Week 3"/>
    <s v=".NET"/>
    <d v="2024-07-01T00:00:00"/>
    <s v="July'24, Week 1"/>
    <s v="SureScripts"/>
    <s v="Health Technology"/>
    <s v="Health Technology"/>
    <s v="Billable"/>
    <s v="Build"/>
  </r>
  <r>
    <x v="6"/>
    <x v="2"/>
    <s v="INDIA"/>
    <s v="INEMP913"/>
    <s v="Abhijit Mukherjee"/>
    <s v="Healthcomp"/>
    <s v="Payer Health Tech"/>
    <s v="Tech SBU"/>
    <d v="2024-07-01T00:00:00"/>
    <s v="July'24, Week 1"/>
    <s v=".NET"/>
    <d v="2024-07-01T00:00:00"/>
    <s v="July'24, Week 1"/>
    <s v="Gainwell Technologies"/>
    <s v="Payer Health Tech"/>
    <s v="Tech SBU"/>
    <s v="Billable"/>
    <s v="Build"/>
  </r>
  <r>
    <x v="6"/>
    <x v="2"/>
    <s v="INDIA"/>
    <s v="INEMP6287"/>
    <s v="Thilak Narayana Swamy"/>
    <s v="Healthcomp"/>
    <s v="Payer Health Tech"/>
    <s v="Tech SBU"/>
    <d v="2024-07-01T00:00:00"/>
    <s v="July'24, Week 1"/>
    <s v=".NET"/>
    <d v="2024-07-01T00:00:00"/>
    <s v="July'24, Week 1"/>
    <s v="Gainwell Technologies"/>
    <s v="Payer Health Tech"/>
    <s v="Tech SBU"/>
    <s v="Billable"/>
    <s v="Build"/>
  </r>
  <r>
    <x v="6"/>
    <x v="2"/>
    <s v="INDIA"/>
    <s v="INEMP1039"/>
    <s v="Krishna Kumar Narayana"/>
    <s v="Healthcomp"/>
    <s v="Payer Health Tech"/>
    <s v="Tech SBU"/>
    <d v="2024-07-01T00:00:00"/>
    <s v="July'24, Week 1"/>
    <s v="Project Management(Consulting)"/>
    <d v="2024-07-01T00:00:00"/>
    <s v="July'24, Week 1"/>
    <s v="Gainwell Technologies"/>
    <s v="Payer Health Tech"/>
    <s v="Tech SBU"/>
    <s v="Billable"/>
    <s v="Build"/>
  </r>
  <r>
    <x v="6"/>
    <x v="2"/>
    <s v="INDIA"/>
    <s v="INEMP5781"/>
    <s v="Syed Sadath Shavali"/>
    <s v="Healthcomp"/>
    <s v="Payer Health Tech"/>
    <s v="Tech SBU"/>
    <d v="2024-07-01T00:00:00"/>
    <s v="July'24, Week 1"/>
    <s v="QA Automation"/>
    <d v="2024-07-01T00:00:00"/>
    <s v="July'24, Week 1"/>
    <s v="Gainwell Technologies"/>
    <s v="Payer Health Tech"/>
    <s v="Tech SBU"/>
    <s v="Billable"/>
    <s v="Build"/>
  </r>
  <r>
    <x v="6"/>
    <x v="2"/>
    <s v="INDIA"/>
    <s v="INEMP4582"/>
    <s v="Tirumalaiah Kareti"/>
    <s v="Cytel"/>
    <s v="Life Sciences Health Tech"/>
    <s v="Tech SBU"/>
    <d v="2024-07-01T00:00:00"/>
    <s v="July'24, Week 1"/>
    <s v="QA Automation"/>
    <d v="2024-07-01T00:00:00"/>
    <s v="July'24, Week 1"/>
    <s v="CVS Health"/>
    <s v="CVS Health"/>
    <s v="Enterprise SBU"/>
    <s v="Billable"/>
    <s v="Build"/>
  </r>
  <r>
    <x v="6"/>
    <x v="2"/>
    <s v="INDIA"/>
    <s v="INEMP6213"/>
    <s v="Balakrishna Yadav V"/>
    <s v="Integrated Home Care Services"/>
    <s v="Payer Health Technology"/>
    <s v="Health Technology"/>
    <d v="2024-07-01T00:00:00"/>
    <s v="Jun'24, Week 2"/>
    <s v="Automation Anywhere"/>
    <d v="2024-07-01T00:00:00"/>
    <s v="July'24, Week 1"/>
    <s v="Uprise Health"/>
    <s v="ProviderTech"/>
    <s v="Tech SBU"/>
    <s v="Billable"/>
    <s v="Connect"/>
  </r>
  <r>
    <x v="6"/>
    <x v="2"/>
    <s v="INDIA"/>
    <s v="INEMP6367"/>
    <s v="Swetha Muli"/>
    <s v="Cytel"/>
    <s v="Life Sciences Health Tech"/>
    <s v="Tech SBU"/>
    <d v="2024-07-01T00:00:00"/>
    <s v="July'24, Week 1"/>
    <s v="QA Manual"/>
    <d v="2024-07-01T00:00:00"/>
    <s v="July'24, Week 1"/>
    <s v="Ameri Pharma"/>
    <s v="Payer West"/>
    <s v="Payer Enterprise"/>
    <s v="Billable"/>
    <s v="Build"/>
  </r>
  <r>
    <x v="6"/>
    <x v="2"/>
    <s v="INDIA"/>
    <s v="INEMP5989"/>
    <s v="Akshay Singhal"/>
    <s v="PricewaterhouseCoopers LLP"/>
    <s v="Others"/>
    <s v="NA"/>
    <d v="2024-07-01T00:00:00"/>
    <s v="July'24, Week 1"/>
    <s v=".NET"/>
    <d v="2024-07-01T00:00:00"/>
    <s v="July'24, Week 1"/>
    <s v="Humana"/>
    <s v="Payer East"/>
    <s v="Enterprise"/>
    <s v="Billable"/>
    <s v="Build"/>
  </r>
  <r>
    <x v="6"/>
    <x v="2"/>
    <s v="INDIA"/>
    <s v="INEMP4707"/>
    <s v="Kartheek Byggari"/>
    <s v="Integrated Home Care Services"/>
    <s v="Payer Health Technology"/>
    <s v="Health Technology"/>
    <d v="2024-06-15T00:00:00"/>
    <s v="June'24, Week 2"/>
    <s v="UI Path"/>
    <d v="2024-07-01T00:00:00"/>
    <s v="July'24, Week 1"/>
    <s v="Verisma"/>
    <s v="ProviderTech"/>
    <s v="Tech SBU"/>
    <s v="Billable"/>
    <s v="Connect"/>
  </r>
  <r>
    <x v="6"/>
    <x v="2"/>
    <s v="INDIA"/>
    <s v="INEMP5575"/>
    <s v="Neha Goyel"/>
    <s v="PricewaterhouseCoopers LLP"/>
    <s v="Others"/>
    <s v="NA"/>
    <d v="2024-07-01T00:00:00"/>
    <s v="July'24, Week 1"/>
    <s v="Product Management(Consulting)"/>
    <d v="2024-07-01T00:00:00"/>
    <s v="July'24, Week 1"/>
    <s v="Surescripts"/>
    <s v="Health Technology"/>
    <s v="Health Technology"/>
    <s v="Billable"/>
    <s v="Design"/>
  </r>
  <r>
    <x v="6"/>
    <x v="2"/>
    <s v="USA"/>
    <s v="USEMP869"/>
    <s v="Manikandan Elumalai"/>
    <s v="Millenniapay"/>
    <s v="Payer Health Tech"/>
    <s v="Tech SBU"/>
    <d v="2024-06-01T00:00:00"/>
    <s v="May'24, Week 4"/>
    <s v="Automation Anywhere"/>
    <d v="2024-07-01T00:00:00"/>
    <s v="July'24, Week 1"/>
    <s v="Humana"/>
    <s v="Payer East"/>
    <s v="Enterprise"/>
    <s v="Billable"/>
    <s v="Connect"/>
  </r>
  <r>
    <x v="6"/>
    <x v="2"/>
    <s v="INDIA"/>
    <s v="INEMP4604"/>
    <s v="Venkat Snehith Reddy Avula"/>
    <s v="Healthcomp"/>
    <s v="Payer Health Tech"/>
    <s v="Tech SBU"/>
    <d v="2024-07-01T00:00:00"/>
    <s v="July'24, Week 1"/>
    <s v="Business Analyst"/>
    <d v="2024-07-01T00:00:00"/>
    <s v="July'24, Week 1"/>
    <s v="Humana"/>
    <s v="Payer East"/>
    <s v="Enterprise"/>
    <s v="Billable"/>
    <s v="Build"/>
  </r>
  <r>
    <x v="6"/>
    <x v="2"/>
    <s v="INDIA"/>
    <s v="INEMP1693"/>
    <s v="Shrikrishna Ujire"/>
    <s v="Project AB - Corelake Product Development"/>
    <s v="Others"/>
    <s v="NA"/>
    <d v="2024-06-27T00:00:00"/>
    <s v="Jun'23, Week 4"/>
    <s v="Data Engineering - Spark"/>
    <d v="2024-07-01T00:00:00"/>
    <s v="July'24, Week 1"/>
    <s v="Humana"/>
    <s v="Payer East"/>
    <s v="Enterprise"/>
    <s v="Billable"/>
    <s v="Connect"/>
  </r>
  <r>
    <x v="6"/>
    <x v="2"/>
    <s v="CANADA"/>
    <s v="CAEMP061"/>
    <s v="Daniel Jon Thompson"/>
    <s v="Trimedx"/>
    <s v="Provider Health Technology"/>
    <s v="Health Technology"/>
    <d v="2024-07-01T00:00:00"/>
    <s v="July'24, Week 1"/>
    <s v="UX Design"/>
    <d v="2024-07-01T00:00:00"/>
    <s v="July'24, Week 1"/>
    <s v="Nasco"/>
    <s v="Payer East"/>
    <s v="Payer Enterprise"/>
    <s v="Billable"/>
    <s v="Design"/>
  </r>
  <r>
    <x v="6"/>
    <x v="2"/>
    <s v="ARMENIA"/>
    <s v="ARCON042"/>
    <s v="Seyedemarjan   Ahmadi"/>
    <s v="Sobeys Capital Inc."/>
    <s v="Others"/>
    <s v="NA"/>
    <d v="2024-05-18T00:00:00"/>
    <s v="May'24, Week 2"/>
    <s v="Angular"/>
    <d v="2024-07-01T00:00:00"/>
    <s v="July'24, Week 1"/>
    <s v="Hansei"/>
    <s v="Health Technology"/>
    <s v="Health Technology"/>
    <s v="Billable"/>
    <s v="Build"/>
  </r>
  <r>
    <x v="6"/>
    <x v="2"/>
    <s v="INDIA"/>
    <s v="INEMP5754"/>
    <s v="Smriti Rani"/>
    <s v="Vatica"/>
    <s v="Payer Health Technology"/>
    <s v="Health Technology"/>
    <d v="2024-07-01T00:00:00"/>
    <s v="July'24, Week 1"/>
    <s v="React"/>
    <d v="2024-07-01T00:00:00"/>
    <s v="July'24, Week 1"/>
    <s v="Hansei"/>
    <s v="Health Technology"/>
    <s v="Health Technology"/>
    <s v="Billable"/>
    <s v="Build"/>
  </r>
  <r>
    <x v="6"/>
    <x v="2"/>
    <s v="INDIA"/>
    <s v="INEMP5304"/>
    <s v="Arulprakash G"/>
    <s v="Cytel"/>
    <s v="Life Sciences Health Tech"/>
    <s v="Tech SBU"/>
    <d v="2024-07-01T00:00:00"/>
    <s v="July'24, Week 1"/>
    <s v="ASP.NET"/>
    <d v="2024-07-01T00:00:00"/>
    <s v="July'24, Week 1"/>
    <s v="IQVIA"/>
    <s v="Life Sciences Enterprise"/>
    <s v="Enterprise SBU"/>
    <s v="Billable"/>
    <s v="Build"/>
  </r>
  <r>
    <x v="6"/>
    <x v="2"/>
    <s v="INDIA"/>
    <s v="INEMP6053"/>
    <s v="Hemanthakumar H K"/>
    <s v="CVS Health"/>
    <s v="CVS"/>
    <s v="Enterprise SBU"/>
    <d v="2023-12-06T00:00:00"/>
    <s v="Dec'23, Week 1"/>
    <s v="QA Manual"/>
    <d v="2024-07-03T00:00:00"/>
    <s v="July'24, Week 1"/>
    <s v="Humana"/>
    <s v="Payer East"/>
    <s v="Enterprise"/>
    <s v="Billable"/>
    <s v="Build"/>
  </r>
  <r>
    <x v="6"/>
    <x v="2"/>
    <s v="INDIA"/>
    <s v="INEMP2827"/>
    <s v="Rasmita Mishra"/>
    <s v="Finvi"/>
    <s v="Payer Health Tech"/>
    <s v="Tech SBU"/>
    <d v="2024-04-01T00:00:00"/>
    <s v="Aprr'24, Week 1"/>
    <s v="QA Automation"/>
    <d v="2024-07-03T00:00:00"/>
    <s v="July'24, Week 1"/>
    <s v="Humana"/>
    <s v="Payer East"/>
    <s v="Enterprise"/>
    <s v="Billable"/>
    <s v="Build"/>
  </r>
  <r>
    <x v="6"/>
    <x v="2"/>
    <s v="INDIA"/>
    <s v="INEMP5996"/>
    <s v="Karamsetty Divya Sri"/>
    <s v="Project AB - Corelake Product Development"/>
    <s v="Others"/>
    <s v="NA"/>
    <d v="2024-05-07T00:00:00"/>
    <s v="Apr'24, Week 5"/>
    <s v="QA Automation"/>
    <d v="2024-07-03T00:00:00"/>
    <s v="July'24, Week 1"/>
    <s v="Humana"/>
    <s v="Payer East"/>
    <s v="Enterprise"/>
    <s v="Billable"/>
    <s v="Connect"/>
  </r>
  <r>
    <x v="6"/>
    <x v="2"/>
    <s v="INDIA"/>
    <s v="INEMP1801"/>
    <s v="Giriraj Samudrala"/>
    <s v="Cytel"/>
    <s v="Life Sciences Health Tech"/>
    <s v="Tech SBU"/>
    <d v="2024-05-17T00:00:00"/>
    <s v="May'23, Week 2"/>
    <s v="QA Manual"/>
    <d v="2024-07-03T00:00:00"/>
    <s v="July'24, Week 1"/>
    <s v="Humana"/>
    <s v="Payer East"/>
    <s v="Enterprise"/>
    <s v="Billable"/>
    <s v="Build"/>
  </r>
  <r>
    <x v="6"/>
    <x v="2"/>
    <s v="INDIA"/>
    <s v="INEMP7339"/>
    <s v="Menega Kishore Kumar"/>
    <s v="Hansei"/>
    <s v="Provider Health Technology"/>
    <s v="Health Technology"/>
    <d v="2024-07-01T00:00:00"/>
    <s v="July'24, Week 1"/>
    <s v="Dev Ops"/>
    <d v="2024-07-03T00:00:00"/>
    <s v="July'24, Week 1"/>
    <s v="Cytel"/>
    <s v="Life Sciences Health Tech"/>
    <s v="Tech SBU"/>
    <s v="Billable"/>
    <s v="Connect"/>
  </r>
  <r>
    <x v="6"/>
    <x v="2"/>
    <s v="INDIA"/>
    <s v="INEMP3259"/>
    <s v="Ved Prakash Mahato"/>
    <s v="Integrated Home Care Services"/>
    <s v="Payer Health Technology"/>
    <s v="Health Technology"/>
    <d v="2024-06-15T00:00:00"/>
    <s v="June'24, Week 2"/>
    <s v="QA Automation"/>
    <d v="2024-07-03T00:00:00"/>
    <s v="July'24, Week 1"/>
    <s v="Hansei"/>
    <s v="Health Technology"/>
    <s v="Health Technology"/>
    <s v="Billable"/>
    <s v="Build"/>
  </r>
  <r>
    <x v="6"/>
    <x v="2"/>
    <s v="ARMENIA"/>
    <s v="AREMP010"/>
    <s v="Armine Orujyan"/>
    <s v="Sobeys Capital Inc."/>
    <s v="Others"/>
    <s v="NA"/>
    <d v="2024-05-01T00:00:00"/>
    <s v="Apr'24, Week 5"/>
    <s v="React"/>
    <d v="2024-07-01T00:00:00"/>
    <s v="July'24, Week 1"/>
    <s v="Sobeys Capital Inc."/>
    <s v="Others"/>
    <s v="NA"/>
    <s v="Billable"/>
    <s v="Build"/>
  </r>
  <r>
    <x v="6"/>
    <x v="2"/>
    <s v="INDIA"/>
    <s v="INEMP3420"/>
    <s v="Manujamba Thondala Krishne"/>
    <s v="Cytel"/>
    <s v="Life Sciences Health Tech"/>
    <s v="Tech SBU"/>
    <d v="2024-05-17T00:00:00"/>
    <s v="May'23, Week 2"/>
    <s v="QA Manual"/>
    <d v="2024-07-04T00:00:00"/>
    <s v="July'24, Week 1"/>
    <s v="Humana"/>
    <s v="Payer East"/>
    <s v="Enterprise"/>
    <s v="Billable"/>
    <s v="Build"/>
  </r>
  <r>
    <x v="6"/>
    <x v="13"/>
    <s v="INDIA"/>
    <s v="INEMP2653"/>
    <s v="Rakesh Mukundray Shah"/>
    <s v="Greenway"/>
    <s v="Payer Health Tech"/>
    <s v="Tech SBU"/>
    <d v="2023-03-01T00:00:00"/>
    <s v="Feb'23, Week 4"/>
    <s v="Project Management(Consulting)"/>
    <d v="2024-07-22T00:00:00"/>
    <s v="July'24, Week 1"/>
    <s v="Zelis"/>
    <s v="Payer Health Technology"/>
    <s v="Health Technology"/>
    <s v="Billable"/>
    <s v="Build"/>
  </r>
  <r>
    <x v="6"/>
    <x v="13"/>
    <s v="INDIA"/>
    <s v="INEMP1649"/>
    <s v="Ravi Kumar Goyal"/>
    <s v="Prime Therapeutics"/>
    <s v="Payer Enterprise"/>
    <s v="Enterprise SBU"/>
    <d v="2024-05-01T00:00:00"/>
    <s v="Apr'24, Week 5"/>
    <s v=".NET"/>
    <d v="2024-07-22T00:00:00"/>
    <s v="July'24, Week 4"/>
    <s v="Zelis"/>
    <s v="Payer Health Technology"/>
    <s v="Health Technology"/>
    <s v="Billable"/>
    <s v="Build"/>
  </r>
  <r>
    <x v="6"/>
    <x v="13"/>
    <s v="INDIA"/>
    <s v="INEMP951"/>
    <s v="Dipsy Thomas"/>
    <s v="Healthcomp"/>
    <s v="Payer Health Tech"/>
    <s v="Tech SBU"/>
    <d v="2024-07-01T00:00:00"/>
    <s v="July'24, Week 1"/>
    <s v="ASP.NET"/>
    <d v="2024-07-24T00:00:00"/>
    <s v="July'24, Week 2"/>
    <s v="IQVIA"/>
    <s v="Life Sciences Enterprise"/>
    <s v="Enterprise SBU"/>
    <s v="Billable"/>
    <s v="Build"/>
  </r>
  <r>
    <x v="6"/>
    <x v="13"/>
    <s v="INDIA"/>
    <s v="INEMP4591"/>
    <s v="Raveendra Reddy Poluchalla"/>
    <s v="CVS HEALTH"/>
    <s v="CVS"/>
    <s v="Enterprise SBU"/>
    <d v="2024-06-12T00:00:00"/>
    <s v="Jun'24, Week 2"/>
    <s v="Automation Anywhere"/>
    <d v="2024-07-22T00:00:00"/>
    <s v="July'24, Week 1"/>
    <s v="Zelis"/>
    <s v="Payer Health Technology"/>
    <s v="Health Technology"/>
    <s v="Billable"/>
    <s v="Connect"/>
  </r>
  <r>
    <x v="6"/>
    <x v="13"/>
    <s v="INDIA"/>
    <s v="INEMP7246"/>
    <s v="Preetam Dwivedi"/>
    <s v="Uprise Health"/>
    <s v="ProviderTech"/>
    <s v="Tech SBU"/>
    <d v="2024-05-16T00:00:00"/>
    <s v="May'24, Week 2"/>
    <s v="GCP"/>
    <d v="2024-07-22T00:00:00"/>
    <s v="July'24, Week 4"/>
    <s v="Zelis"/>
    <s v="Payer Health Technology"/>
    <s v="Health Technology"/>
    <s v="Billable"/>
    <s v="Connect"/>
  </r>
  <r>
    <x v="6"/>
    <x v="2"/>
    <s v="INDIA"/>
    <s v="INEMP3900"/>
    <s v="Swanu Pathalil Thomas"/>
    <s v="CVS HEALTH"/>
    <s v="CVS"/>
    <s v="Enterprise SBU"/>
    <d v="2024-04-20T00:00:00"/>
    <s v="Apr'24, Week 3"/>
    <s v="Project Management(Consulting)"/>
    <d v="2024-07-05T00:00:00"/>
    <s v="July'24, Week 1"/>
    <s v="Quality &amp; CI"/>
    <s v="NA"/>
    <s v="NA"/>
    <s v="Non Billable"/>
    <s v="Build"/>
  </r>
  <r>
    <x v="6"/>
    <x v="2"/>
    <s v="INDIA"/>
    <s v="INEMP7483"/>
    <s v="Rahul Kumar"/>
    <s v="Proactive Hire"/>
    <s v="Proactive Hire"/>
    <s v="Proactive Hire"/>
    <d v="2024-06-06T00:00:00"/>
    <s v="Jun'24, Week 1"/>
    <s v="Python"/>
    <d v="2024-07-01T00:00:00"/>
    <s v="July'24, Week 1"/>
    <s v="Datavant"/>
    <s v="Life Sciences Health Technology"/>
    <s v="Health Technology"/>
    <s v="Billable"/>
    <s v="Build"/>
  </r>
  <r>
    <x v="6"/>
    <x v="13"/>
    <s v="INDIA"/>
    <s v="INEMP4356"/>
    <s v="Vinay Narasipura Shanthamoorthy"/>
    <s v="Healthcomp"/>
    <s v="Payer Health Tech"/>
    <s v="Tech SBU"/>
    <d v="2024-07-01T00:00:00"/>
    <s v="July'24, Week 1"/>
    <s v="ASP.NET"/>
    <d v="2024-07-22T00:00:00"/>
    <s v="July'24, Week 4"/>
    <s v="Gainwell Technologies"/>
    <s v="Payer Health Tech"/>
    <s v="Tech SBU"/>
    <s v="Billable"/>
    <s v="Build"/>
  </r>
  <r>
    <x v="6"/>
    <x v="2"/>
    <s v="INDIA"/>
    <s v="INEMP7494"/>
    <s v="Saket Kumar"/>
    <s v="Proactive Hire"/>
    <s v="Proactive Hire"/>
    <s v="Proactive Hire"/>
    <d v="2024-06-20T00:00:00"/>
    <s v="Jun'24, Week 3"/>
    <s v="Azure Data Factory"/>
    <d v="2024-07-08T00:00:00"/>
    <s v="July'24, Week 2"/>
    <s v="Apixio"/>
    <s v="Payer Health Technology"/>
    <s v="Health Technology"/>
    <s v="Billable"/>
    <s v="Connect"/>
  </r>
  <r>
    <x v="6"/>
    <x v="13"/>
    <s v="INDIA"/>
    <s v="INEMP6219"/>
    <s v="Priyanka Goel"/>
    <s v="PricewaterhouseCoopers LLP"/>
    <s v="Others"/>
    <s v="NA"/>
    <d v="2024-07-01T00:00:00"/>
    <s v="July'24, Week 1"/>
    <s v="QA Automation"/>
    <d v="2024-07-17T00:00:00"/>
    <s v="July'24, Week 3"/>
    <s v="ABB Optical"/>
    <s v="Life Sciences Enterprise"/>
    <s v="Life Sciences Enterprise"/>
    <s v="Billable"/>
    <s v="Build"/>
  </r>
  <r>
    <x v="6"/>
    <x v="13"/>
    <s v="CANADA"/>
    <s v="CAEMP099"/>
    <s v="Raissa Frances Bernabe"/>
    <s v="Ensemble Health Partners"/>
    <s v="Provider Health Tech"/>
    <s v="Tech SBU"/>
    <d v="2024-03-01T00:00:00"/>
    <s v="Feb'24, Week 4"/>
    <s v="Business Analyst"/>
    <d v="2024-07-22T00:00:00"/>
    <s v="July'24, Week 4"/>
    <s v="Zelis"/>
    <s v="Payer Health Technology"/>
    <s v="Health Technology"/>
    <s v="Billable"/>
    <s v="Build"/>
  </r>
  <r>
    <x v="6"/>
    <x v="2"/>
    <s v="INDIA"/>
    <s v="INEMP2140"/>
    <s v="Girish MalleGowda"/>
    <s v="CVS HEALTH"/>
    <s v="CVS"/>
    <s v="Enterprise SBU"/>
    <d v="2024-02-20T00:00:00"/>
    <s v="Feb'24, Week 1"/>
    <s v="Business Analyst"/>
    <d v="2024-07-08T00:00:00"/>
    <s v="July'24, Week 2"/>
    <s v="IQVIA"/>
    <s v="Life Sciences Enterprise"/>
    <s v="Enterprise SBU"/>
    <s v="Billable"/>
    <s v="Build"/>
  </r>
  <r>
    <x v="6"/>
    <x v="12"/>
    <s v="INDIA"/>
    <s v="INEMP2302"/>
    <s v="Ramanjulreddy Vemulreddy"/>
    <s v="Project AB - Corelake Product Development"/>
    <s v="Others"/>
    <s v="NA"/>
    <d v="2024-05-22T00:00:00"/>
    <s v="May'24, Week 3"/>
    <s v="HealthRules"/>
    <d v="2024-07-08T00:00:00"/>
    <s v="July'24, Week 2"/>
    <s v="BCBS AZ"/>
    <s v="Payer East"/>
    <s v="Enterprise"/>
    <s v="Billable"/>
    <s v="Build"/>
  </r>
  <r>
    <x v="6"/>
    <x v="12"/>
    <s v="INDIA"/>
    <s v="INEMP4649"/>
    <s v="Bhargavi Pakkireddigari"/>
    <s v="Integrated Home Care Services"/>
    <s v="PayerTech"/>
    <s v="Tech SBU"/>
    <d v="2024-06-15T00:00:00"/>
    <s v="June'24, Week 2"/>
    <s v="QA Manual"/>
    <d v="2024-07-08T00:00:00"/>
    <s v="July'24, Week 2"/>
    <s v="BCBS AZ"/>
    <s v="Payer East"/>
    <s v="Enterprise"/>
    <s v="Billable"/>
    <s v="Build"/>
  </r>
  <r>
    <x v="6"/>
    <x v="12"/>
    <s v="INDIA"/>
    <s v="INEMP4779"/>
    <s v="Preeti Nidagundi"/>
    <s v="Integrated Home Care Services"/>
    <s v="PayerTech"/>
    <s v="Tech SBU"/>
    <d v="2024-06-15T00:00:00"/>
    <s v="June'24, Week 2"/>
    <s v="Healthcare Consultant"/>
    <d v="2024-07-08T00:00:00"/>
    <s v="July'24, Week 2"/>
    <s v="BCBS AZ"/>
    <s v="Payer East"/>
    <s v="Enterprise"/>
    <s v="Billable"/>
    <s v="Build"/>
  </r>
  <r>
    <x v="6"/>
    <x v="12"/>
    <s v="INDIA"/>
    <s v="INEMP5008"/>
    <s v="Vidya Kulkarni"/>
    <s v="Integrated Home Care Services"/>
    <s v="PayerTech"/>
    <s v="Tech SBU"/>
    <d v="2024-06-15T00:00:00"/>
    <s v="June'24, Week 2"/>
    <s v="QA Manual"/>
    <d v="2024-07-08T00:00:00"/>
    <s v="July'24, Week 2"/>
    <s v="BCBS AZ"/>
    <s v="Payer East"/>
    <s v="Enterprise"/>
    <s v="Non Billable"/>
    <s v="Build"/>
  </r>
  <r>
    <x v="6"/>
    <x v="12"/>
    <s v="INDIA"/>
    <s v="INEMP6780"/>
    <s v="Modupalli Lavanya"/>
    <s v="Neighborhood Health Plan of Rhode Island"/>
    <s v="Payer East"/>
    <s v="Enterprise SBU"/>
    <d v="2024-06-29T00:00:00"/>
    <s v="Jun'24, Week 4"/>
    <s v="QA Automation"/>
    <d v="2024-07-08T00:00:00"/>
    <s v="July'24, Week 2"/>
    <s v="BCBS AZ"/>
    <s v="Payer East"/>
    <s v="Enterprise"/>
    <s v="Non Billable"/>
    <s v="Build"/>
  </r>
  <r>
    <x v="6"/>
    <x v="2"/>
    <s v="INDIA"/>
    <s v="INEMP7390"/>
    <s v="Aditya Aggarwal"/>
    <s v="IQVIA"/>
    <s v="Life Sciences Enterprise"/>
    <s v="Enterprise SBU"/>
    <d v="2024-06-15T00:00:00"/>
    <s v="June'24, Week 2"/>
    <s v="iOS"/>
    <d v="2024-07-09T00:00:00"/>
    <s v="July'24, Week 2"/>
    <s v="Episode Solutions"/>
    <s v="PayerTech"/>
    <s v="Tech SBU"/>
    <s v="Billable"/>
    <s v="Build"/>
  </r>
  <r>
    <x v="6"/>
    <x v="2"/>
    <s v="INDIA"/>
    <s v="INEMP5498"/>
    <s v="Dharmendra Kumar Singh"/>
    <s v="PricewaterhouseCoopers LLP"/>
    <s v="Others"/>
    <s v="NA"/>
    <d v="2024-07-01T00:00:00"/>
    <s v="July'24, Week 1"/>
    <s v="QA Automation"/>
    <d v="2024-07-08T00:00:00"/>
    <s v="July'24, Week 2"/>
    <s v="Loyal Health"/>
    <s v="Provider Health Technology"/>
    <s v="Health Technology"/>
    <s v="Billable"/>
    <s v="Build"/>
  </r>
  <r>
    <x v="6"/>
    <x v="2"/>
    <s v="USA"/>
    <s v="USEMP839"/>
    <s v="Amy Mann"/>
    <s v="BCBS AZ"/>
    <s v="Payer East"/>
    <s v="Enterprise SBU"/>
    <d v="2024-07-01T00:00:00"/>
    <s v="July'24, Week 1"/>
    <s v="HealthRules"/>
    <d v="2024-07-08T00:00:00"/>
    <s v="July'24, Week 2"/>
    <s v="Medical Mutual"/>
    <s v="Payer East"/>
    <s v="Payer Enterprise"/>
    <s v="Billable"/>
    <s v="Build"/>
  </r>
  <r>
    <x v="6"/>
    <x v="2"/>
    <s v="USA"/>
    <s v="USEMP832"/>
    <s v="MarcQueshe Robbins"/>
    <s v="BCBS AZ"/>
    <s v="Payer East"/>
    <s v="Enterprise SBU"/>
    <d v="2024-07-01T00:00:00"/>
    <s v="July'24, Week 1"/>
    <s v="Healthcare Consultant"/>
    <d v="2024-07-08T00:00:00"/>
    <s v="July'24, Week 2"/>
    <s v="Medical Mutual"/>
    <s v="Payer East"/>
    <s v="Payer Enterprise"/>
    <s v="Billable"/>
    <s v="Build"/>
  </r>
  <r>
    <x v="6"/>
    <x v="2"/>
    <s v="CANADA"/>
    <s v="CAEMP116"/>
    <s v="Julia Hayley James Milner"/>
    <s v="CVS HEALTH"/>
    <s v="CVS"/>
    <s v="Enterprise SBU"/>
    <d v="2024-06-01T00:00:00"/>
    <s v="May'24, Week 4"/>
    <s v="UX Design"/>
    <d v="2024-07-08T00:00:00"/>
    <s v="July'24, Week 2"/>
    <s v="SureScripts"/>
    <s v="Health Technology"/>
    <s v="Health Technology"/>
    <s v="Billable"/>
    <s v="Design"/>
  </r>
  <r>
    <x v="6"/>
    <x v="2"/>
    <s v="CANADA"/>
    <s v="CAEMP048"/>
    <s v="Steve Szoczei"/>
    <s v="LIVANOVA "/>
    <s v="Health Technology"/>
    <s v="Health Technology"/>
    <d v="2024-06-08T00:00:00"/>
    <s v="Jun'23, Week 2"/>
    <s v="UX Design"/>
    <d v="2024-07-08T00:00:00"/>
    <s v="July'24, Week 2"/>
    <s v="SureScripts"/>
    <s v="Health Technology"/>
    <s v="Health Technology"/>
    <s v="Billable"/>
    <s v="Design"/>
  </r>
  <r>
    <x v="6"/>
    <x v="2"/>
    <s v="INDIA"/>
    <s v="INEMP5073"/>
    <s v="Ediga Jayachitra"/>
    <s v="Project AB - Corelake Product Development"/>
    <s v="Others"/>
    <s v="NA"/>
    <d v="2024-06-10T00:00:00"/>
    <s v="Jun'24, Week 2"/>
    <s v="HTML/CSS"/>
    <d v="2024-07-10T00:00:00"/>
    <s v="July'24, Week 2"/>
    <s v="EPulse AI"/>
    <s v="Others"/>
    <s v="NA"/>
    <s v="Non Billable"/>
    <s v="Build"/>
  </r>
  <r>
    <x v="6"/>
    <x v="2"/>
    <s v="CANADA"/>
    <s v="CAEMP111"/>
    <s v="Johnnie Irving Johnson"/>
    <s v="Prime Therapeutics"/>
    <s v="Payer Enterprise"/>
    <s v="Enterprise SBU"/>
    <d v="2024-05-01T00:00:00"/>
    <s v="Apr'24, Week 5"/>
    <s v="UX Design"/>
    <d v="2024-07-08T00:00:00"/>
    <s v="July'24, Week 2"/>
    <s v="Cigna"/>
    <s v="Payer East"/>
    <s v="Enterprise"/>
    <s v="Billable"/>
    <s v="Design"/>
  </r>
  <r>
    <x v="6"/>
    <x v="2"/>
    <s v="CANADA"/>
    <s v="CAEMP067"/>
    <s v="Stacey Thompson Marcial"/>
    <s v="Insurance Institute of Canada"/>
    <s v="Payer Enterprise"/>
    <s v="Enterprise SBU"/>
    <d v="2024-02-22T00:00:00"/>
    <s v="Feb'24, Week 3"/>
    <s v="Product Management(Consulting)"/>
    <d v="2024-07-08T00:00:00"/>
    <s v="July'24, Week 2"/>
    <s v="SureScripts"/>
    <s v="Health Technology"/>
    <s v="Health Technology"/>
    <s v="Billable"/>
    <s v="Design"/>
  </r>
  <r>
    <x v="6"/>
    <x v="2"/>
    <s v="ROMANIA"/>
    <s v="ROCON001"/>
    <s v="Akash Radia"/>
    <s v="Cigna"/>
    <s v="Payer East"/>
    <s v="Payer Enterprise"/>
    <d v="2024-06-16T00:00:00"/>
    <s v="Jun'24, Week 2"/>
    <s v="User Research"/>
    <d v="2024-07-08T00:00:00"/>
    <s v="July'24, Week 2"/>
    <s v="SureScripts"/>
    <s v="Health Technology"/>
    <s v="Health Technology"/>
    <s v="Billable"/>
    <s v="Design"/>
  </r>
  <r>
    <x v="6"/>
    <x v="2"/>
    <s v="INDIA"/>
    <s v="INEMP5779"/>
    <s v="Jampani Manju Bhargavi"/>
    <s v="Cytel"/>
    <s v="Life Sciences Health Tech"/>
    <s v="Tech SBU"/>
    <d v="2024-07-01T00:00:00"/>
    <s v="July'24, Week 1"/>
    <s v="QA Manual"/>
    <d v="2024-07-11T00:00:00"/>
    <s v="July'24, Week 2"/>
    <s v="CVS Health"/>
    <s v="CVS Health"/>
    <s v="Enterprise SBU"/>
    <s v="Billable"/>
    <s v="Build"/>
  </r>
  <r>
    <x v="6"/>
    <x v="2"/>
    <s v="USA"/>
    <s v="USEMP533"/>
    <s v="Bethany Wood"/>
    <s v="BCBS AZ"/>
    <s v="Payer East"/>
    <s v="Enterprise SBU"/>
    <d v="2024-07-01T00:00:00"/>
    <s v="July'24, Week 1"/>
    <s v="HealthRules"/>
    <d v="2024-07-15T00:00:00"/>
    <s v="July'24, Week 3"/>
    <s v="Mount Carmel Health Plan, Inc"/>
    <s v="Payer East"/>
    <s v="Payer Enterprise"/>
    <s v="Billable"/>
    <s v="Build"/>
  </r>
  <r>
    <x v="6"/>
    <x v="2"/>
    <s v="USA"/>
    <s v="USEMP796"/>
    <s v="Cynthia A McCall"/>
    <s v="BCBS AZ"/>
    <s v="Payer East"/>
    <s v="Enterprise SBU"/>
    <d v="2024-07-01T00:00:00"/>
    <s v="July'24, Week 1"/>
    <s v="Healthcare Consultant"/>
    <d v="2024-07-15T00:00:00"/>
    <s v="July'24, Week 3"/>
    <s v="Mount Carmel Health Plan, Inc"/>
    <s v="Payer East"/>
    <s v="Payer Enterprise"/>
    <s v="Billable"/>
    <s v="Build"/>
  </r>
  <r>
    <x v="6"/>
    <x v="2"/>
    <s v="USA"/>
    <s v="USEMP778"/>
    <s v="Nicole Siek"/>
    <s v="BCBS AZ"/>
    <s v="Payer East"/>
    <s v="Enterprise SBU"/>
    <d v="2024-07-01T00:00:00"/>
    <s v="July'24, Week 1"/>
    <s v="Healthedge"/>
    <d v="2024-07-15T00:00:00"/>
    <s v="July'24, Week 3"/>
    <s v="Mount Carmel Health Plan, Inc"/>
    <s v="Payer East"/>
    <s v="Payer Enterprise"/>
    <s v="Billable"/>
    <s v="Build"/>
  </r>
  <r>
    <x v="6"/>
    <x v="2"/>
    <s v="USA"/>
    <s v="USEMP912"/>
    <s v="Harish Marineni"/>
    <s v="Integrated Home Care Services"/>
    <s v="PayerTech"/>
    <s v="Tech SBU"/>
    <d v="2024-05-06T00:00:00"/>
    <s v="May'24, Week 1"/>
    <s v="MSBI"/>
    <d v="2024-07-08T00:00:00"/>
    <s v="July'24, Week 2"/>
    <s v="Integrated Home Care Services"/>
    <s v="PayerTech"/>
    <s v="Tech SBU"/>
    <s v="Billable"/>
    <s v="Connect"/>
  </r>
  <r>
    <x v="6"/>
    <x v="13"/>
    <s v="INDIA"/>
    <s v="INEMP5429"/>
    <s v="Dinesh Kumar Saraswat"/>
    <s v="PricewaterhouseCoopers LLP"/>
    <s v="Others"/>
    <s v="NA"/>
    <d v="2024-07-12T00:00:00"/>
    <s v="July'24, Week 2"/>
    <s v=".NET"/>
    <d v="2024-07-22T00:00:00"/>
    <s v="July'24, Week 4"/>
    <s v="Waystar"/>
    <s v="Payer Health Tech"/>
    <s v="Tech SBU"/>
    <s v="Billable"/>
    <s v="Build"/>
  </r>
  <r>
    <x v="6"/>
    <x v="2"/>
    <s v="INDIA"/>
    <s v="INEMP2975"/>
    <s v="Shashikumar Shreeshail Kulkarni"/>
    <s v="Healthcomp"/>
    <s v="Payer Health Tech"/>
    <s v="Tech SBU"/>
    <d v="2024-07-01T00:00:00"/>
    <s v="July'24, Week 1"/>
    <s v=".NET"/>
    <d v="2024-07-12T00:00:00"/>
    <s v="July'24, Week 2"/>
    <s v="IQVIA"/>
    <s v="Life Sciences Enterprise"/>
    <s v="Enterprise SBU"/>
    <s v="Billable"/>
    <s v="Build"/>
  </r>
  <r>
    <x v="6"/>
    <x v="13"/>
    <s v="USA"/>
    <s v="USEMP731"/>
    <s v="Mairel Tucciarone"/>
    <s v="Waystar"/>
    <s v="Payer Health Tech"/>
    <s v="Tech SBU"/>
    <d v="2024-04-01T00:00:00"/>
    <s v="Apr'24, Week 1"/>
    <s v="Business Analyst"/>
    <d v="2024-07-22T00:00:00"/>
    <s v="July'24, Week 4"/>
    <s v="Humana"/>
    <s v="Payer East"/>
    <s v="Enterprise"/>
    <s v="Billable"/>
    <s v="Build"/>
  </r>
  <r>
    <x v="6"/>
    <x v="2"/>
    <s v="INDIA"/>
    <s v="INEMP6478"/>
    <s v="Mohana Surisetti"/>
    <s v="Integrated Home Care Services"/>
    <s v="PayerTech"/>
    <s v="Tech SBU"/>
    <d v="2024-04-23T00:00:00"/>
    <s v="Apr'24, Week 4"/>
    <s v="HealthRules"/>
    <d v="2024-07-15T00:00:00"/>
    <s v="July'24, Week 2"/>
    <s v="Integrated Home Care Services"/>
    <s v="PayerTech"/>
    <s v="Tech SBU"/>
    <s v="Billable"/>
    <s v="Build"/>
  </r>
  <r>
    <x v="6"/>
    <x v="2"/>
    <s v="ARMENIA"/>
    <s v="AREMP019"/>
    <s v="Anna Aghajanyan"/>
    <s v="Sobeys Capital Inc."/>
    <s v="Others"/>
    <s v="NA"/>
    <d v="2024-05-09T00:00:00"/>
    <s v="Apr'24, Week 5"/>
    <s v="QA Automation"/>
    <d v="2024-07-10T00:00:00"/>
    <s v="July'24, Week 2"/>
    <s v="Sobeys Capital Inc."/>
    <s v="Others"/>
    <s v="NA"/>
    <s v="Billable"/>
    <s v="Build"/>
  </r>
  <r>
    <x v="6"/>
    <x v="2"/>
    <s v="INDIA"/>
    <s v="INEMP7475"/>
    <s v="Polipireddy Uday Kiran"/>
    <s v="CVS HEALTH"/>
    <s v="CVS"/>
    <s v="Enterprise SBU"/>
    <d v="2024-06-06T00:00:00"/>
    <s v="Jun'24, Week 1"/>
    <s v="UI Path"/>
    <d v="2024-07-16T00:00:00"/>
    <s v="July'24, Week 3"/>
    <s v="Verisma"/>
    <s v="ProviderTech"/>
    <s v="Tech SBU"/>
    <s v="Billable"/>
    <s v="Connect"/>
  </r>
  <r>
    <x v="6"/>
    <x v="2"/>
    <s v="USA"/>
    <s v="USEMP916"/>
    <s v="Rishi Vasistha"/>
    <s v="CVS HEALTH"/>
    <s v="CVS"/>
    <s v="Enterprise SBU"/>
    <d v="2024-06-22T00:00:00"/>
    <s v="Jun'24, Week 3"/>
    <s v="Cloud Ops - AWS, Azure, or GCP"/>
    <d v="2024-07-15T00:00:00"/>
    <s v="July'24, Week 3"/>
    <s v="Elevance Health"/>
    <s v="Payer East"/>
    <s v="Enterprise"/>
    <s v="Billable"/>
    <s v="Connect"/>
  </r>
  <r>
    <x v="6"/>
    <x v="2"/>
    <s v="INDIA"/>
    <s v="INEMP822"/>
    <s v="Ameer Deen Sarfu Deen"/>
    <s v="Sentara"/>
    <s v="Payer Enterprise"/>
    <s v="Enterprise SBU"/>
    <d v="2024-06-01T00:00:00"/>
    <s v="May'24, Week 4"/>
    <s v="UX Design"/>
    <d v="2024-07-15T00:00:00"/>
    <s v="July'24, Week 3"/>
    <s v="Humana"/>
    <s v="Payer East"/>
    <s v="Enterprise"/>
    <s v="Billable"/>
    <s v="Design"/>
  </r>
  <r>
    <x v="6"/>
    <x v="2"/>
    <s v="INDIA"/>
    <s v="INEMP5760"/>
    <s v="Kapil Arora"/>
    <s v="MatrixCare"/>
    <s v="Others"/>
    <s v="NA"/>
    <d v="2024-04-18T00:00:00"/>
    <s v="Apr'24, Week 3"/>
    <s v="UX Design"/>
    <d v="2024-07-15T00:00:00"/>
    <s v="July'24, Week 3"/>
    <s v="SureScripts"/>
    <s v="Health Technology"/>
    <s v="Health Technology"/>
    <s v="Billable"/>
    <s v="Design"/>
  </r>
  <r>
    <x v="6"/>
    <x v="13"/>
    <s v="INDIA"/>
    <s v="INEMP6624"/>
    <s v="Abhijit Joshi"/>
    <s v="IQVIA"/>
    <s v="Life Sciences Enterprise"/>
    <s v="Enterprise SBU"/>
    <d v="2024-07-26T00:00:00"/>
    <s v="July'24, Week 4"/>
    <s v="QA Manual"/>
    <d v="2024-07-26T00:00:00"/>
    <s v="July'24, Week 4"/>
    <s v="SureScripts"/>
    <s v="Health Technology"/>
    <s v="Health Technology"/>
    <s v="Non Billable"/>
    <s v="Build"/>
  </r>
  <r>
    <x v="6"/>
    <x v="13"/>
    <s v="INDIA"/>
    <s v="INEMP5473"/>
    <s v="Aparna Rai"/>
    <s v="IQVIA"/>
    <s v="Life Sciences Enterprise"/>
    <s v="Enterprise SBU"/>
    <d v="2024-07-26T00:00:00"/>
    <s v="July'24, Week 4"/>
    <s v="QA Automation"/>
    <d v="2024-07-26T00:00:00"/>
    <s v="July'24, Week 4"/>
    <s v="SureScripts"/>
    <s v="Health Technology"/>
    <s v="Health Technology"/>
    <s v="Billable"/>
    <s v="Build"/>
  </r>
  <r>
    <x v="6"/>
    <x v="13"/>
    <s v="INDIA"/>
    <s v="INEMP5903"/>
    <s v="Vijay Bhosle"/>
    <s v="CLARISHEALTH"/>
    <s v="Payer Health Tech"/>
    <s v="Tech SBU"/>
    <d v="2024-04-20T00:00:00"/>
    <s v="Apr'24, Week 3"/>
    <s v="QA Automation"/>
    <d v="2024-07-22T00:00:00"/>
    <s v="July'24, Week 4"/>
    <s v="Humana"/>
    <s v="Payer East"/>
    <s v="Enterprise"/>
    <s v="Billable"/>
    <s v="Build"/>
  </r>
  <r>
    <x v="6"/>
    <x v="2"/>
    <s v="INDIA"/>
    <s v="INEMP7304"/>
    <s v="Nitin V"/>
    <s v="Uprise Health"/>
    <s v="ProviderTech"/>
    <s v="Tech SBU"/>
    <d v="2024-05-16T00:00:00"/>
    <s v="May'24, Week 2"/>
    <s v="PostgreSQL"/>
    <d v="2024-07-19T00:00:00"/>
    <s v="July'24, Week 3"/>
    <s v="Apixio"/>
    <s v="Payer Health Technology"/>
    <s v="Health Technology"/>
    <s v="Billable"/>
    <s v="Connect"/>
  </r>
  <r>
    <x v="6"/>
    <x v="2"/>
    <s v="INDIA"/>
    <s v="INEMP7522"/>
    <s v="Harshit Shukla"/>
    <s v="Proactive Hire"/>
    <s v="Proactive Hire"/>
    <s v="Proactive Hire"/>
    <d v="2024-07-18T00:00:00"/>
    <s v="July'24, Week 3"/>
    <s v="React"/>
    <d v="2024-07-18T00:00:00"/>
    <s v="July'24, Week 3"/>
    <s v="ABB Optical"/>
    <s v="Life Sciences Enterprise"/>
    <s v="Life Sciences Enterprise"/>
    <s v="Billable"/>
    <s v="Build"/>
  </r>
  <r>
    <x v="6"/>
    <x v="2"/>
    <s v="INDIA"/>
    <s v="INEMP3518"/>
    <s v="Priti Tripathi"/>
    <s v="Integrated Home Care Services"/>
    <s v="PayerTech"/>
    <s v="Tech SBU"/>
    <d v="2024-06-15T00:00:00"/>
    <s v="June'24, Week 2"/>
    <s v="Healthedge"/>
    <d v="2024-07-22T00:00:00"/>
    <s v="July'24, Week 4"/>
    <s v="Integrated Home Care Services"/>
    <s v="PayerTech"/>
    <s v="Tech SBU"/>
    <s v="Billable"/>
    <s v="Build"/>
  </r>
  <r>
    <x v="6"/>
    <x v="2"/>
    <s v="INDIA"/>
    <s v="INEMP7235"/>
    <s v="Kiran Ankush Ursal"/>
    <s v="Integrated Home Care Services"/>
    <s v="PayerTech"/>
    <s v="Tech SBU"/>
    <d v="2024-06-15T00:00:00"/>
    <s v="June'24, Week 2"/>
    <s v="MS SQL server"/>
    <d v="2024-07-22T00:00:00"/>
    <s v="July'24, Week 4"/>
    <s v="Integrated Home Care Services"/>
    <s v="PayerTech"/>
    <s v="Tech SBU"/>
    <s v="Billable"/>
    <s v="Build"/>
  </r>
  <r>
    <x v="6"/>
    <x v="2"/>
    <s v="CANADA"/>
    <s v="CAEMP084"/>
    <s v="Sonu Trivedi"/>
    <s v="KOHLER "/>
    <s v="Health Technology"/>
    <s v="Health Technology"/>
    <d v="2024-01-01T00:00:00"/>
    <s v="Jan'24, Week 1"/>
    <s v="QA Automation"/>
    <d v="2024-07-22T00:00:00"/>
    <s v="July'24, Week 4"/>
    <s v="Kohler"/>
    <s v="Health Technology"/>
    <s v="Health Technology"/>
    <s v="Billable"/>
    <s v="Build"/>
  </r>
  <r>
    <x v="6"/>
    <x v="2"/>
    <s v="INDIA"/>
    <s v="INEMP5984"/>
    <s v="Ballem Prabhucharan"/>
    <s v="Healthcomp"/>
    <s v="Payer Health Tech"/>
    <s v="Tech SBU"/>
    <d v="2024-07-01T00:00:00"/>
    <s v="July'24, Week 1"/>
    <s v="Pentaho, ETL, SQL"/>
    <d v="2024-07-22T00:00:00"/>
    <s v="July'24, Week 4"/>
    <s v="Surescripts"/>
    <s v="Health Technology"/>
    <s v="Health Technology"/>
    <s v="Billable"/>
    <s v="Connect"/>
  </r>
  <r>
    <x v="6"/>
    <x v="2"/>
    <s v="ARMENIA"/>
    <s v="AREMP024"/>
    <s v="Gor Ghazaryan"/>
    <s v="Sobeys Capital Inc."/>
    <s v="Others"/>
    <s v="NA"/>
    <d v="2024-01-01T00:00:00"/>
    <s v="Jan'24, Week 1"/>
    <s v="Project Management(Consulting)"/>
    <d v="2024-07-24T00:00:00"/>
    <s v="July'24, Week 4"/>
    <s v="LIVANOVA "/>
    <s v="Health Technology"/>
    <s v="Health Technology"/>
    <s v="Billable"/>
    <s v="Build"/>
  </r>
  <r>
    <x v="6"/>
    <x v="13"/>
    <s v="INDIA"/>
    <s v="INEMP5531"/>
    <s v="Kashish Rajput"/>
    <s v="PricewaterhouseCoopers LLP"/>
    <s v="Others"/>
    <s v="NA"/>
    <d v="2024-07-01T00:00:00"/>
    <s v="July'24, Week 1"/>
    <s v="QA Manual"/>
    <d v="2024-08-05T00:00:00"/>
    <s v="Aug'24, Week 1"/>
    <s v="Mpulse"/>
    <s v="Health Technology"/>
    <s v="Health Technology"/>
    <s v="Billable"/>
    <s v="Build"/>
  </r>
  <r>
    <x v="6"/>
    <x v="13"/>
    <s v="USA"/>
    <s v="USEMP569"/>
    <s v="Michael Fay"/>
    <s v="Molina"/>
    <s v="Payer West"/>
    <s v="Payer Enterprise"/>
    <d v="2024-07-13T00:00:00"/>
    <s v="July'24, Week 2"/>
    <s v="QNXT"/>
    <d v="2024-08-05T00:00:00"/>
    <s v="Jul'24, Week 5"/>
    <s v="DIGNITY HEALTH"/>
    <s v="Payer Enterprise"/>
    <s v="Enterprise"/>
    <s v="Billable"/>
    <s v="Build"/>
  </r>
  <r>
    <x v="6"/>
    <x v="13"/>
    <s v="USA"/>
    <s v="USEMP953"/>
    <s v="Melner  Benzigar"/>
    <s v="Humana"/>
    <s v="Payer East"/>
    <s v="Enterprise SBU"/>
    <d v="2024-06-17T00:00:00"/>
    <s v="June'24, Week 3"/>
    <s v="Cloud Security - AWS, Azure, or GCP"/>
    <d v="2024-08-01T00:00:00"/>
    <s v="Aug'24, Week 1"/>
    <s v="Humana"/>
    <s v="Payer East"/>
    <s v="Enterprise"/>
    <s v="Billable"/>
    <s v="Connect"/>
  </r>
  <r>
    <x v="6"/>
    <x v="13"/>
    <s v="INDIA"/>
    <s v="INEMP6382"/>
    <s v="Sandya R G"/>
    <s v="Integrated Home Care Services"/>
    <s v="PayerTech"/>
    <s v="Tech SBU"/>
    <d v="2024-06-27T00:00:00"/>
    <s v="Jun'23, Week 4"/>
    <s v="Angular"/>
    <d v="2024-08-01T00:00:00"/>
    <s v="Jul'24, Week 5"/>
    <s v="Humana"/>
    <s v="Payer East"/>
    <s v="Enterprise"/>
    <s v="Billable"/>
    <s v="Build"/>
  </r>
  <r>
    <x v="6"/>
    <x v="4"/>
    <s v="INDIA"/>
    <s v="INEMP3350"/>
    <s v="Divya Varadharaj"/>
    <s v="Integrated Home Care Services"/>
    <s v="PayerTech"/>
    <s v="Tech SBU"/>
    <d v="2024-04-23T00:00:00"/>
    <s v="Apr'24, Week 4"/>
    <s v="HealthRules"/>
    <d v="2024-07-01T00:00:00"/>
    <s v="July'24, Week 1"/>
    <s v="Un-Available Pool"/>
    <s v="Un-Available Pool"/>
    <s v="Un-Available Pool"/>
    <s v=" "/>
    <s v="Build"/>
  </r>
  <r>
    <x v="6"/>
    <x v="5"/>
    <s v="INDIA"/>
    <s v="INEMP6129"/>
    <s v="Sudheer Raavi"/>
    <s v="CVS HEALTH"/>
    <s v="CVS"/>
    <s v="Enterprise SBU"/>
    <d v="2023-11-16T00:00:00"/>
    <s v="Nov'23, Week 2"/>
    <s v="Devops"/>
    <d v="2024-07-04T00:00:00"/>
    <s v="July'24, Week 1"/>
    <m/>
    <m/>
    <m/>
    <m/>
    <s v="Build"/>
  </r>
  <r>
    <x v="6"/>
    <x v="5"/>
    <s v="INDIA"/>
    <s v="INEMP7302"/>
    <s v="Diptiman Dani"/>
    <s v="UpHealth"/>
    <s v="ProviderTech"/>
    <s v="Tech SBU"/>
    <d v="2023-12-16T00:00:00"/>
    <s v="Dec'23, Week 2"/>
    <s v="Devops"/>
    <d v="2024-07-04T00:00:00"/>
    <s v="July'24, Week 1"/>
    <s v=" "/>
    <s v=" "/>
    <s v=" "/>
    <s v=" "/>
    <s v="Build"/>
  </r>
  <r>
    <x v="6"/>
    <x v="5"/>
    <s v="INDIA"/>
    <s v="INEMP5821"/>
    <s v="Shilender Singh Thakur"/>
    <s v="Humana"/>
    <s v="Payer East"/>
    <s v="Enterprise SBU"/>
    <d v="2023-12-05T00:00:00"/>
    <s v="Dec'23, Week 1"/>
    <s v="Devops"/>
    <d v="2024-07-04T00:00:00"/>
    <s v="July'24, Week 1"/>
    <s v=" "/>
    <s v=" "/>
    <s v=" "/>
    <s v=" "/>
    <s v="Build"/>
  </r>
  <r>
    <x v="6"/>
    <x v="5"/>
    <s v="USA"/>
    <s v="USEMP951"/>
    <s v="Carrie L Blazich"/>
    <s v="Cigna"/>
    <s v="Payer East"/>
    <s v="Payer Enterprise"/>
    <d v="2024-06-16T00:00:00"/>
    <s v="Jun'24, Week 2"/>
    <s v="FACETS"/>
    <d v="2024-07-03T00:00:00"/>
    <s v="July'24, Week 1"/>
    <m/>
    <m/>
    <m/>
    <m/>
    <s v="Build"/>
  </r>
  <r>
    <x v="6"/>
    <x v="5"/>
    <s v="USA"/>
    <s v="USEMP970"/>
    <s v="Oghenebrume Miyagawa"/>
    <s v="Cigna"/>
    <s v="Payer East"/>
    <s v="Payer Enterprise"/>
    <d v="2024-06-01T00:00:00"/>
    <s v="May'24, Week 4"/>
    <s v="FACETS"/>
    <d v="2024-07-03T00:00:00"/>
    <s v="July'24, Week 1"/>
    <m/>
    <m/>
    <m/>
    <m/>
    <s v="Build"/>
  </r>
  <r>
    <x v="6"/>
    <x v="5"/>
    <s v="INDIA"/>
    <s v="INEMP6901"/>
    <s v="Bathula Prathap"/>
    <s v="Verisma"/>
    <s v="ProviderTech"/>
    <s v="Tech SBU"/>
    <d v="2024-04-11T00:00:00"/>
    <s v="Apr'24, Week 2"/>
    <s v="Dev Ops"/>
    <d v="2024-07-05T00:00:00"/>
    <s v="July'24, Week 1"/>
    <m/>
    <m/>
    <m/>
    <m/>
    <s v="Build"/>
  </r>
  <r>
    <x v="6"/>
    <x v="5"/>
    <s v="INDIA"/>
    <s v="INEMP7397"/>
    <s v="Mamillapalli Sarath Chandra"/>
    <s v="Lumeris"/>
    <s v="Payer West"/>
    <s v="Enterprise SBU"/>
    <d v="2024-05-01T00:00:00"/>
    <s v="Apr'24, Week 5"/>
    <s v="Tableau"/>
    <d v="2024-07-05T00:00:00"/>
    <s v="July'24, Week 1"/>
    <m/>
    <m/>
    <m/>
    <m/>
    <s v="Connect"/>
  </r>
  <r>
    <x v="6"/>
    <x v="5"/>
    <s v="USA"/>
    <s v="USEMP564"/>
    <s v="Lynn Clem"/>
    <s v="Cigna"/>
    <s v="Payer East"/>
    <s v="Payer Enterprise"/>
    <d v="2024-06-01T00:00:00"/>
    <s v="May'24, Week 4"/>
    <s v="Project Management(Consulting)"/>
    <d v="2024-07-09T00:00:00"/>
    <s v="July'24, Week 2"/>
    <m/>
    <m/>
    <m/>
    <m/>
    <s v="Build"/>
  </r>
  <r>
    <x v="6"/>
    <x v="5"/>
    <s v="USA"/>
    <s v="USEMP968"/>
    <s v="Kenneth Eugene Green"/>
    <s v="Cigna"/>
    <s v="Payer East"/>
    <s v="Payer Enterprise"/>
    <d v="2024-07-01T00:00:00"/>
    <s v="July'24, Week 1"/>
    <s v="Business Analyst"/>
    <d v="2024-07-12T00:00:00"/>
    <s v="July'24, Week 2"/>
    <m/>
    <m/>
    <m/>
    <m/>
    <s v="Build"/>
  </r>
  <r>
    <x v="6"/>
    <x v="5"/>
    <s v="USA"/>
    <s v="USEMP865"/>
    <s v="Chaitra Ashok Ettigi"/>
    <s v="Neighborhood Health Plan of Rhode Island"/>
    <s v="Payer East"/>
    <s v="Enterprise SBU"/>
    <d v="2024-07-01T00:00:00"/>
    <s v="July'24, Week 1"/>
    <s v="HealthRules"/>
    <d v="2024-07-12T00:00:00"/>
    <s v="July'24, Week 2"/>
    <m/>
    <m/>
    <m/>
    <m/>
    <s v="Build"/>
  </r>
  <r>
    <x v="6"/>
    <x v="5"/>
    <s v="INDIA"/>
    <s v="INEMP3304"/>
    <s v="Deepthi Devarinti"/>
    <s v="PricewaterhouseCoopers LLP"/>
    <s v="Others"/>
    <s v="NA"/>
    <d v="2023-12-09T00:00:00"/>
    <s v="Dec'23, Week 1"/>
    <s v="QA Automation"/>
    <d v="2024-07-17T00:00:00"/>
    <s v="July'24, Week 3"/>
    <s v=" "/>
    <s v=" "/>
    <s v=" "/>
    <s v=" "/>
    <s v="Build"/>
  </r>
  <r>
    <x v="6"/>
    <x v="5"/>
    <s v="INDIA"/>
    <s v="INEMP7330"/>
    <s v="Bishal  Kumar"/>
    <s v="Healthcomp"/>
    <s v="Payer Health Tech"/>
    <s v="Tech SBU"/>
    <d v="2024-01-01T00:00:00"/>
    <s v="Jan'24, Week 1"/>
    <s v="SSIS, SSRS"/>
    <d v="2024-07-17T00:00:00"/>
    <s v="July'24, Week 3"/>
    <s v=" "/>
    <s v=" "/>
    <s v=" "/>
    <s v=" "/>
    <s v="Connect"/>
  </r>
  <r>
    <x v="6"/>
    <x v="5"/>
    <s v="INDIA"/>
    <s v="INEMP2593"/>
    <s v="Shanmugam Krishnan"/>
    <s v="IQVIA"/>
    <s v="Life Sciences Enterprise"/>
    <s v="Enterprise SBU"/>
    <d v="2024-01-08T00:00:00"/>
    <s v="Jan'24, Week 1"/>
    <s v="QA Manual"/>
    <d v="2024-07-18T00:00:00"/>
    <s v="July'24, Week 3"/>
    <s v=" "/>
    <s v=" "/>
    <s v=" "/>
    <s v=" "/>
    <s v="Build"/>
  </r>
  <r>
    <x v="6"/>
    <x v="5"/>
    <s v="INDIA"/>
    <s v="INEMP6876"/>
    <s v="Harshada Bhanudas Lohar"/>
    <s v="Healthcomp"/>
    <s v="Payer Health Tech"/>
    <s v="Tech SBU"/>
    <d v="2024-01-01T00:00:00"/>
    <s v="Jan'24, Week 1"/>
    <s v=".NET"/>
    <d v="2024-07-22T00:00:00"/>
    <s v="July'24, Week 4"/>
    <m/>
    <m/>
    <m/>
    <m/>
    <s v="Build"/>
  </r>
  <r>
    <x v="6"/>
    <x v="5"/>
    <s v="INDIA"/>
    <s v="INEMP4429"/>
    <s v="Shruthi Baglar Maheswarappa"/>
    <s v="Healthcomp"/>
    <s v="Payer Health Tech"/>
    <s v="Tech SBU"/>
    <d v="2024-01-01T00:00:00"/>
    <s v="Jan'24, Week 1"/>
    <s v=".NET"/>
    <d v="2024-07-22T00:00:00"/>
    <s v="July'24, Week 4"/>
    <m/>
    <m/>
    <m/>
    <m/>
    <s v="Build"/>
  </r>
  <r>
    <x v="6"/>
    <x v="5"/>
    <s v="INDIA"/>
    <s v="INEMP4168"/>
    <s v="Hithaishree Shankar"/>
    <s v="EPulseAI"/>
    <s v="Others"/>
    <s v="NA"/>
    <d v="2024-04-22T00:00:00"/>
    <s v="Apr'24, Week 4"/>
    <s v=".NET"/>
    <d v="2024-07-22T00:00:00"/>
    <s v="July'24, Week 4"/>
    <m/>
    <m/>
    <m/>
    <m/>
    <s v="Build"/>
  </r>
  <r>
    <x v="6"/>
    <x v="5"/>
    <s v="INDIA"/>
    <s v="INEMP4628"/>
    <s v="Joshni Manasa Pitchuka"/>
    <s v="EPulseAI"/>
    <s v="Others"/>
    <s v="NA"/>
    <d v="2024-04-22T00:00:00"/>
    <s v="Apr'24, Week 4"/>
    <s v=".NET"/>
    <d v="2024-07-22T00:00:00"/>
    <s v="July'24, Week 4"/>
    <m/>
    <m/>
    <m/>
    <m/>
    <s v="Build"/>
  </r>
  <r>
    <x v="6"/>
    <x v="5"/>
    <s v="INDIA"/>
    <s v="INEMP7426"/>
    <s v="Chilukuri Naga Sumanth Reddy"/>
    <s v="CVS HEALTH"/>
    <s v="CVS"/>
    <s v="Enterprise SBU"/>
    <d v="2024-04-05T00:00:00"/>
    <s v="Apr'24, Week 1"/>
    <s v="Cyrstal Report"/>
    <d v="2024-07-22T00:00:00"/>
    <s v="July'24, Week 4"/>
    <m/>
    <m/>
    <m/>
    <m/>
    <s v="Connect"/>
  </r>
  <r>
    <x v="6"/>
    <x v="5"/>
    <s v="INDIA"/>
    <s v="INEMP7425"/>
    <s v="Mohammed Abdul Khaleed"/>
    <s v="Healthcomp"/>
    <s v="Payer Health Tech"/>
    <s v="Tech SBU"/>
    <d v="2024-07-01T00:00:00"/>
    <s v="July'24, Week 1"/>
    <s v="SSIS, SSRS"/>
    <d v="2024-07-23T00:00:00"/>
    <s v="July'24, Week 4"/>
    <m/>
    <m/>
    <m/>
    <m/>
    <s v="Connect"/>
  </r>
  <r>
    <x v="6"/>
    <x v="5"/>
    <s v="INDIA"/>
    <s v="INEMP7222"/>
    <s v="Jayachandra"/>
    <s v="Lumeris"/>
    <s v="Payer West"/>
    <s v="Enterprise SBU"/>
    <d v="2024-06-29T00:00:00"/>
    <s v="Jun'23, Week 4"/>
    <s v="Tableau"/>
    <d v="2024-07-24T00:00:00"/>
    <s v="July'24, Week 4"/>
    <s v=" "/>
    <s v=" "/>
    <s v=" "/>
    <s v=" "/>
    <s v="Connect"/>
  </r>
  <r>
    <x v="6"/>
    <x v="5"/>
    <s v="USA"/>
    <s v="USEMP870"/>
    <s v="Joaquin Sebastian Leido"/>
    <s v="Cigna"/>
    <s v="Payer East"/>
    <s v="Payer Enterprise"/>
    <d v="2024-06-16T00:00:00"/>
    <s v="Jun'24, Week 2"/>
    <s v="QNXT"/>
    <d v="2024-07-25T00:00:00"/>
    <s v="July'24, Week 4"/>
    <s v=" "/>
    <s v=" "/>
    <s v=" "/>
    <s v=" "/>
    <s v="Build"/>
  </r>
  <r>
    <x v="6"/>
    <x v="5"/>
    <s v="USA"/>
    <s v="USEMP795"/>
    <s v="Dawn Libby"/>
    <s v="Sentara"/>
    <s v="Payer Enterprise"/>
    <s v="Enterprise SBU"/>
    <d v="2024-06-08T00:00:00"/>
    <s v="Jun'23, Week 2"/>
    <s v="QNXT"/>
    <d v="2024-07-26T00:00:00"/>
    <s v="July'24, Week 4"/>
    <s v=" "/>
    <s v=" "/>
    <s v=" "/>
    <s v=" "/>
    <s v="Build"/>
  </r>
  <r>
    <x v="6"/>
    <x v="5"/>
    <s v="INDIA"/>
    <s v="INEMP5152"/>
    <s v="Goparaju Gopinath"/>
    <s v="CVS HEALTH"/>
    <s v="CVS"/>
    <s v="Enterprise SBU"/>
    <d v="2024-07-27T00:00:00"/>
    <s v="July'24, Week 5"/>
    <s v="Performance engineering"/>
    <d v="2024-07-29T00:00:00"/>
    <s v="July'24, Week 5"/>
    <m/>
    <m/>
    <m/>
    <m/>
    <s v="Build"/>
  </r>
  <r>
    <x v="6"/>
    <x v="5"/>
    <s v="INDIA"/>
    <s v="INEMP6335"/>
    <s v="Meenakshi Muthu"/>
    <s v="CDR Projects"/>
    <s v="CDR"/>
    <s v="CDR"/>
    <d v="2024-05-23T00:00:00"/>
    <s v="May'23, Week 3"/>
    <s v="Intersystems"/>
    <d v="2024-07-30T00:00:00"/>
    <s v="July'24, Week 5"/>
    <m/>
    <m/>
    <m/>
    <m/>
    <s v="Build"/>
  </r>
  <r>
    <x v="6"/>
    <x v="5"/>
    <s v="INDIA"/>
    <s v="INEMP7264"/>
    <s v="Lavanya Balireddy"/>
    <s v="Un-available Pool"/>
    <s v="Un-available Pool"/>
    <s v="Un-available Pool"/>
    <d v="2024-05-27T00:00:00"/>
    <s v="May'23, Week 4"/>
    <s v="IBM Integration Bus"/>
    <d v="2024-07-30T00:00:00"/>
    <s v="July'24, Week 5"/>
    <s v=" "/>
    <s v=" "/>
    <s v=" "/>
    <s v=" "/>
    <s v="Connect"/>
  </r>
  <r>
    <x v="6"/>
    <x v="5"/>
    <s v="USA"/>
    <s v="USEMP586"/>
    <s v="Trudy Jager"/>
    <s v="BCBS AZ"/>
    <s v="Payer East"/>
    <s v="Enterprise SBU"/>
    <d v="2024-07-01T00:00:00"/>
    <s v="July'24, Week 1"/>
    <s v="HealthRules"/>
    <d v="2024-07-31T00:00:00"/>
    <s v="July'24, Week 5"/>
    <m/>
    <m/>
    <m/>
    <m/>
    <s v="Build"/>
  </r>
  <r>
    <x v="7"/>
    <x v="0"/>
    <s v="INDIA"/>
    <s v="INEMP2321"/>
    <s v="Charan Kumar Yalamapati"/>
    <s v="ONLIFE HEALTH"/>
    <s v="Payer West"/>
    <s v="Enterprise SBU"/>
    <d v="2024-02-01T00:00:00"/>
    <s v="Jan'24, Week 5"/>
    <s v="Android"/>
    <s v=" "/>
    <s v=" "/>
    <s v=" "/>
    <s v=" "/>
    <s v=" "/>
    <s v=" "/>
    <s v="Build"/>
  </r>
  <r>
    <x v="7"/>
    <x v="0"/>
    <s v="INDIA"/>
    <s v="INEMP1586"/>
    <s v="Vishwanath Balaraddi"/>
    <s v="ONLIFE HEALTH"/>
    <s v="Payer West"/>
    <s v="Enterprise SBU"/>
    <d v="2024-02-01T00:00:00"/>
    <s v="Jan'24, Week 5"/>
    <s v="Android"/>
    <s v=" "/>
    <s v=" "/>
    <s v=" "/>
    <s v=" "/>
    <s v=" "/>
    <s v=" "/>
    <s v="Build"/>
  </r>
  <r>
    <x v="7"/>
    <x v="0"/>
    <s v="INDIA"/>
    <s v="INEMP6576"/>
    <s v="Ranjeet Jagannathrao Phale"/>
    <s v="Cytel"/>
    <s v="Life Sciences Health Tech"/>
    <s v="Tech SBU"/>
    <d v="2024-01-01T00:00:00"/>
    <s v="Jan'24, Week 1"/>
    <s v=".NET"/>
    <s v=" "/>
    <s v=" "/>
    <s v=" "/>
    <s v=" "/>
    <s v=" "/>
    <s v=" "/>
    <s v="Build"/>
  </r>
  <r>
    <x v="7"/>
    <x v="0"/>
    <s v="INDIA"/>
    <s v="INEMP4366"/>
    <s v="Archana Shivananda"/>
    <s v="Cytel"/>
    <s v="Life Sciences Health Tech"/>
    <s v="Tech SBU"/>
    <d v="2024-03-01T00:00:00"/>
    <s v="Feb'24, Week 4"/>
    <s v="QA Manual"/>
    <s v=" "/>
    <s v=" "/>
    <s v=" "/>
    <s v=" "/>
    <s v=" "/>
    <s v=" "/>
    <s v="Build"/>
  </r>
  <r>
    <x v="7"/>
    <x v="0"/>
    <s v="INDIA"/>
    <s v="INEMP7385"/>
    <s v="Abha  Kumari"/>
    <s v="CVS HEALTH"/>
    <s v="CVS"/>
    <s v="Enterprise SBU"/>
    <d v="2024-01-08T00:00:00"/>
    <s v="Jan'24, Week 1"/>
    <s v="Cloud Security - AWS, Azure, or GCP"/>
    <s v=" "/>
    <s v=" "/>
    <s v=" "/>
    <s v=" "/>
    <s v=" "/>
    <s v=" "/>
    <s v="Connect"/>
  </r>
  <r>
    <x v="7"/>
    <x v="0"/>
    <s v="INDIA"/>
    <s v="INEMP7395"/>
    <s v="Nidhi Chourasiya"/>
    <s v="CVS HEALTH"/>
    <s v="CVS"/>
    <s v="Enterprise SBU"/>
    <d v="2024-01-08T00:00:00"/>
    <s v="Jan'24, Week 1"/>
    <s v="Cloud Security - AWS, Azure, or GCP"/>
    <s v=" "/>
    <s v=" "/>
    <s v=" "/>
    <s v=" "/>
    <s v=" "/>
    <s v=" "/>
    <s v="Connect"/>
  </r>
  <r>
    <x v="7"/>
    <x v="0"/>
    <s v="INDIA"/>
    <s v="INEMP7386"/>
    <s v="Shilpa S A"/>
    <s v="CVS HEALTH"/>
    <s v="CVS"/>
    <s v="Enterprise SBU"/>
    <d v="2024-01-08T00:00:00"/>
    <s v="Jan'24, Week 1"/>
    <s v="Cloud Security - AWS, Azure, or GCP"/>
    <s v=" "/>
    <s v=" "/>
    <s v=" "/>
    <s v=" "/>
    <s v=" "/>
    <s v=" "/>
    <s v="Connect"/>
  </r>
  <r>
    <x v="7"/>
    <x v="0"/>
    <s v="INDIA"/>
    <s v="INEMP6385"/>
    <s v="Pathinti Rahul"/>
    <s v="Healthcomp"/>
    <s v="Payer Health Tech"/>
    <s v="Tech SBU"/>
    <d v="2024-01-01T00:00:00"/>
    <s v="Jan'24, Week 1"/>
    <s v=".NET"/>
    <s v=" "/>
    <s v=" "/>
    <s v=" "/>
    <s v=" "/>
    <s v=" "/>
    <s v=" "/>
    <s v="Build"/>
  </r>
  <r>
    <x v="7"/>
    <x v="0"/>
    <s v="INDIA"/>
    <s v="INEMP6997"/>
    <s v="Sreesailapu Santhosh Kumar"/>
    <s v="Healthcomp"/>
    <s v="Payer Health Tech"/>
    <s v="Tech SBU"/>
    <d v="2024-01-01T00:00:00"/>
    <s v="Jan'24, Week 1"/>
    <s v="QA Manual"/>
    <s v=" "/>
    <s v=" "/>
    <s v=" "/>
    <s v=" "/>
    <s v=" "/>
    <s v=" "/>
    <s v="Build"/>
  </r>
  <r>
    <x v="7"/>
    <x v="0"/>
    <s v="INDIA"/>
    <s v="INEMP6448"/>
    <s v="Raja Sah"/>
    <s v="Finvi"/>
    <s v="Payer Health Tech"/>
    <s v="Tech SBU"/>
    <d v="2024-01-30T00:00:00"/>
    <s v="Jan'24, Week 4"/>
    <s v="Java"/>
    <s v=" "/>
    <s v=" "/>
    <s v=" "/>
    <s v=" "/>
    <s v=" "/>
    <s v=" "/>
    <s v="Build"/>
  </r>
  <r>
    <x v="7"/>
    <x v="0"/>
    <s v="ROMANIA"/>
    <s v="ROEMP019"/>
    <s v="Cristian-Gelu Muresan"/>
    <s v="LIVANOVA "/>
    <s v="Health Technology"/>
    <s v="Tech SBU"/>
    <d v="2024-02-01T00:00:00"/>
    <s v="Jan'24, Week 5"/>
    <s v="Product Management(Consulting)"/>
    <s v=" "/>
    <s v=" "/>
    <s v=" "/>
    <s v=" "/>
    <s v=" "/>
    <s v=" "/>
    <s v="Design"/>
  </r>
  <r>
    <x v="7"/>
    <x v="0"/>
    <s v="ARMENIA"/>
    <s v="AREMP020"/>
    <s v="Shushan Ghazaryan"/>
    <s v="Insurance Institute of Canada"/>
    <s v="Payer Enterprise"/>
    <s v="Tech SBU"/>
    <d v="2024-01-29T00:00:00"/>
    <s v="Jan'24, Week 4"/>
    <s v="QA Automation"/>
    <s v=" "/>
    <s v=" "/>
    <s v=" "/>
    <s v=" "/>
    <s v=" "/>
    <s v=" "/>
    <s v="Build"/>
  </r>
  <r>
    <x v="7"/>
    <x v="0"/>
    <s v="INDIA"/>
    <s v="INEMP7206"/>
    <s v="Bhoomika J"/>
    <s v="CVS HEALTH"/>
    <s v="CVS"/>
    <s v="Enterprise SBU"/>
    <d v="2024-02-20T00:00:00"/>
    <s v="Feb'24, Week 1"/>
    <s v="L1 Help Desk"/>
    <s v=" "/>
    <s v=" "/>
    <s v=" "/>
    <s v=" "/>
    <s v=" "/>
    <s v=" "/>
    <s v="Build"/>
  </r>
  <r>
    <x v="7"/>
    <x v="0"/>
    <s v="INDIA"/>
    <s v="INEMP6473"/>
    <s v="Kamini Chanchal"/>
    <s v="CVS HEALTH"/>
    <s v="CVS"/>
    <s v="Enterprise SBU"/>
    <d v="2024-02-20T00:00:00"/>
    <s v="Feb'24, Week 1"/>
    <s v=".NET"/>
    <s v=" "/>
    <s v=" "/>
    <s v=" "/>
    <s v=" "/>
    <s v=" "/>
    <s v=" "/>
    <s v="Build"/>
  </r>
  <r>
    <x v="7"/>
    <x v="0"/>
    <s v="INDIA"/>
    <s v="INEMP1298"/>
    <s v="Manjunath Muniraju"/>
    <s v="CVS HEALTH"/>
    <s v="CVS"/>
    <s v="Enterprise SBU"/>
    <d v="2024-02-20T00:00:00"/>
    <s v="Feb'24, Week 1"/>
    <s v="L1 Help Desk"/>
    <s v=" "/>
    <s v=" "/>
    <s v=" "/>
    <s v=" "/>
    <s v=" "/>
    <s v=" "/>
    <s v="Build"/>
  </r>
  <r>
    <x v="7"/>
    <x v="0"/>
    <s v="INDIA"/>
    <s v="INEMP6585"/>
    <s v="Patchigolla Vignan"/>
    <s v="CVS HEALTH"/>
    <s v="CVS"/>
    <s v="Enterprise SBU"/>
    <d v="2024-02-20T00:00:00"/>
    <s v="Feb'24, Week 1"/>
    <s v="Python"/>
    <s v=" "/>
    <s v=" "/>
    <s v=" "/>
    <s v=" "/>
    <s v=" "/>
    <s v=" "/>
    <s v="Build"/>
  </r>
  <r>
    <x v="7"/>
    <x v="0"/>
    <s v="INDIA"/>
    <s v="INEMP5388"/>
    <s v="Prabhakar Lingineni"/>
    <s v="CVS HEALTH"/>
    <s v="CVS"/>
    <s v="Enterprise SBU"/>
    <d v="2024-02-20T00:00:00"/>
    <s v="Feb'24, Week 1"/>
    <s v=".NET"/>
    <s v=" "/>
    <s v=" "/>
    <s v=" "/>
    <s v=" "/>
    <s v=" "/>
    <s v=" "/>
    <s v="Build"/>
  </r>
  <r>
    <x v="7"/>
    <x v="0"/>
    <s v="INDIA"/>
    <s v="INEMP6513"/>
    <s v="Revathi J K"/>
    <s v="CVS HEALTH"/>
    <s v="CVS"/>
    <s v="Enterprise SBU"/>
    <d v="2024-02-20T00:00:00"/>
    <s v="Feb'24, Week 1"/>
    <s v="Python"/>
    <s v=" "/>
    <s v=" "/>
    <s v=" "/>
    <s v=" "/>
    <s v=" "/>
    <s v=" "/>
    <s v="Build"/>
  </r>
  <r>
    <x v="7"/>
    <x v="0"/>
    <s v="INDIA"/>
    <s v="INEMP6195"/>
    <s v="Rohit Laxman Jadhav"/>
    <s v="CVS HEALTH"/>
    <s v="CVS"/>
    <s v="Enterprise SBU"/>
    <d v="2024-02-20T00:00:00"/>
    <s v="Feb'24, Week 1"/>
    <s v="QA Manual"/>
    <s v=" "/>
    <s v=" "/>
    <s v=" "/>
    <s v=" "/>
    <s v=" "/>
    <s v=" "/>
    <s v="Build"/>
  </r>
  <r>
    <x v="7"/>
    <x v="0"/>
    <s v="INDIA"/>
    <s v="INEMP6530"/>
    <s v="Satyam Kumar"/>
    <s v="CVS HEALTH"/>
    <s v="CVS"/>
    <s v="Enterprise SBU"/>
    <d v="2024-02-20T00:00:00"/>
    <s v="Feb'24, Week 1"/>
    <s v="QA Manual"/>
    <s v=" "/>
    <s v=" "/>
    <s v=" "/>
    <s v=" "/>
    <s v=" "/>
    <s v=" "/>
    <s v="Build"/>
  </r>
  <r>
    <x v="7"/>
    <x v="0"/>
    <s v="INDIA"/>
    <s v="INEMP6573"/>
    <s v="Shraddha Dhondiba Panchal"/>
    <s v="CVS HEALTH"/>
    <s v="CVS"/>
    <s v="Enterprise SBU"/>
    <d v="2024-02-20T00:00:00"/>
    <s v="Feb'24, Week 1"/>
    <s v="Java"/>
    <s v=" "/>
    <s v=" "/>
    <s v=" "/>
    <s v=" "/>
    <s v=" "/>
    <s v=" "/>
    <s v="Build"/>
  </r>
  <r>
    <x v="7"/>
    <x v="0"/>
    <s v="INDIA"/>
    <s v="INEMP5862"/>
    <s v="Tara"/>
    <s v="CVS HEALTH"/>
    <s v="CVS"/>
    <s v="Enterprise SBU"/>
    <d v="2024-02-20T00:00:00"/>
    <s v="Feb'24, Week 1"/>
    <s v="QA Manual"/>
    <s v=" "/>
    <s v=" "/>
    <s v=" "/>
    <s v=" "/>
    <s v=" "/>
    <s v=" "/>
    <s v="Build"/>
  </r>
  <r>
    <x v="7"/>
    <x v="0"/>
    <s v="INDIA"/>
    <s v="INEMP6364"/>
    <s v="Thanushree T L"/>
    <s v="CVS HEALTH"/>
    <s v="CVS"/>
    <s v="Enterprise SBU"/>
    <d v="2024-02-20T00:00:00"/>
    <s v="Feb'24, Week 1"/>
    <s v="QA Manual"/>
    <s v=" "/>
    <s v=" "/>
    <s v=" "/>
    <s v=" "/>
    <s v=" "/>
    <s v=" "/>
    <s v="Build"/>
  </r>
  <r>
    <x v="7"/>
    <x v="0"/>
    <s v="INDIA"/>
    <s v="INEMP6480"/>
    <s v="V Komala Devi"/>
    <s v="CVS HEALTH"/>
    <s v="CVS"/>
    <s v="Enterprise SBU"/>
    <d v="2024-02-20T00:00:00"/>
    <s v="Feb'24, Week 1"/>
    <s v="Java"/>
    <s v=" "/>
    <s v=" "/>
    <s v=" "/>
    <s v=" "/>
    <s v=" "/>
    <s v=" "/>
    <s v="Build"/>
  </r>
  <r>
    <x v="7"/>
    <x v="0"/>
    <s v="INDIA"/>
    <s v="INEMP6948"/>
    <s v="Pratik Chakor Mankar"/>
    <s v="Finvi"/>
    <s v="Payer Health Tech"/>
    <s v="Tech SBU"/>
    <d v="2024-04-01T00:00:00"/>
    <s v="Apr'24, Week 1"/>
    <s v="Intersystems"/>
    <s v=" "/>
    <s v=" "/>
    <s v=" "/>
    <s v=" "/>
    <s v=" "/>
    <s v=" "/>
    <s v="Build"/>
  </r>
  <r>
    <x v="7"/>
    <x v="0"/>
    <s v="INDIA"/>
    <s v="INEMP3307"/>
    <s v="Ayyappan Kaliyamoorthi"/>
    <s v="EMIDs Talent Marketplace"/>
    <s v="Others"/>
    <s v="Tech SBU"/>
    <d v="2024-02-21T00:00:00"/>
    <s v="Feb'24, Week 3"/>
    <s v="HTML/CSS"/>
    <s v=" "/>
    <s v=" "/>
    <s v=" "/>
    <s v=" "/>
    <s v=" "/>
    <s v=" "/>
    <s v="Build"/>
  </r>
  <r>
    <x v="7"/>
    <x v="0"/>
    <s v="INDIA"/>
    <s v="INEMP4483"/>
    <s v="Nakkeeran Ramalingam"/>
    <s v="EMIDs Talent Marketplace"/>
    <s v="Others"/>
    <s v="Tech SBU"/>
    <d v="2024-02-21T00:00:00"/>
    <s v="Feb'24, Week 3"/>
    <s v="QA Manual"/>
    <s v=" "/>
    <s v=" "/>
    <s v=" "/>
    <s v=" "/>
    <s v=" "/>
    <s v=" "/>
    <s v="Build"/>
  </r>
  <r>
    <x v="7"/>
    <x v="0"/>
    <s v="INDIA"/>
    <s v="INEMP5798"/>
    <s v="Praveen Mullamuri"/>
    <s v="Quality &amp; CI"/>
    <s v="NA"/>
    <s v="Tech SBU"/>
    <d v="2024-02-21T00:00:00"/>
    <s v="Feb'24, Week 3"/>
    <s v="Power BI"/>
    <s v=" "/>
    <s v=" "/>
    <s v=" "/>
    <s v=" "/>
    <s v=" "/>
    <s v=" "/>
    <s v="Connect"/>
  </r>
  <r>
    <x v="7"/>
    <x v="0"/>
    <s v="INDIA"/>
    <s v="INEMP6537"/>
    <s v="Vadakuppa Nithesh"/>
    <s v="CVS Health"/>
    <s v="CVS"/>
    <s v="Enterprise SBU"/>
    <d v="2024-02-01T00:00:00"/>
    <s v="Jan'24, Week 5"/>
    <s v="Hadoop Big Data Stack"/>
    <s v=" "/>
    <s v=" "/>
    <s v=" "/>
    <s v=" "/>
    <s v=" "/>
    <s v=" "/>
    <s v="Connect"/>
  </r>
  <r>
    <x v="7"/>
    <x v="0"/>
    <s v="INDIA"/>
    <s v="INEMP6749"/>
    <s v="Sashank Itharajula"/>
    <s v="Waystar"/>
    <s v="Payer Health Tech"/>
    <s v="Tech SBU"/>
    <d v="2024-03-30T00:00:00"/>
    <s v="Mar'24, Week 4"/>
    <s v="QA Automation"/>
    <s v=" "/>
    <s v=" "/>
    <s v=" "/>
    <s v=" "/>
    <s v=" "/>
    <s v=" "/>
    <s v="Build"/>
  </r>
  <r>
    <x v="7"/>
    <x v="0"/>
    <s v="INDIA"/>
    <s v="INEMP4787"/>
    <s v="Premananda Acharya"/>
    <s v="ICON"/>
    <s v="Life Sciences Enterprise"/>
    <s v="Tech SBU"/>
    <d v="2024-03-16T00:00:00"/>
    <s v="Mar'24, Week 2"/>
    <s v="Java"/>
    <s v=" "/>
    <s v=" "/>
    <s v=" "/>
    <s v=" "/>
    <s v=" "/>
    <s v=" "/>
    <s v="Build"/>
  </r>
  <r>
    <x v="7"/>
    <x v="0"/>
    <s v="INDIA"/>
    <s v="INEMP6507"/>
    <s v="Kala Ganesh"/>
    <s v="Solution's Group"/>
    <s v="Others"/>
    <s v="Tech SBU"/>
    <d v="2024-03-01T00:00:00"/>
    <s v="Feb'24, Week 4"/>
    <s v="Java"/>
    <s v=" "/>
    <s v=" "/>
    <s v=" "/>
    <s v=" "/>
    <s v=" "/>
    <s v=" "/>
    <s v="Build"/>
  </r>
  <r>
    <x v="7"/>
    <x v="0"/>
    <s v="INDIA"/>
    <s v="INEMP4162"/>
    <s v="Arnaz Khanum"/>
    <s v="CVS HEALTH"/>
    <s v="CVS"/>
    <s v="Enterprise SBU"/>
    <d v="2024-03-23T00:00:00"/>
    <s v="Mar'24, Week 3"/>
    <s v="Cloud Ops - AWS, Azure, or GCP"/>
    <s v=" "/>
    <s v=" "/>
    <s v=" "/>
    <s v=" "/>
    <s v=" "/>
    <s v=" "/>
    <s v="Build"/>
  </r>
  <r>
    <x v="7"/>
    <x v="0"/>
    <s v="INDIA"/>
    <s v="INEMP7199"/>
    <s v="Ashlin Maria"/>
    <s v="CVS HEALTH"/>
    <s v="CVS"/>
    <s v="Enterprise SBU"/>
    <d v="2024-03-23T00:00:00"/>
    <s v="Mar'24, Week 3"/>
    <s v="L1 Help Desk"/>
    <s v=" "/>
    <s v=" "/>
    <s v=" "/>
    <s v=" "/>
    <s v=" "/>
    <s v=" "/>
    <s v="Build"/>
  </r>
  <r>
    <x v="7"/>
    <x v="0"/>
    <s v="INDIA"/>
    <s v="INEMP6196"/>
    <s v="Keerthi M"/>
    <s v="CVS HEALTH"/>
    <s v="CVS"/>
    <s v="Enterprise SBU"/>
    <d v="2024-02-20T00:00:00"/>
    <s v="Feb'24, Week 1"/>
    <s v="Java"/>
    <s v=" "/>
    <s v=" "/>
    <s v=" "/>
    <s v=" "/>
    <s v=" "/>
    <s v=" "/>
    <s v="Build"/>
  </r>
  <r>
    <x v="7"/>
    <x v="0"/>
    <s v="INDIA"/>
    <s v="INEMP6919"/>
    <s v="Madhurima Dasgupta"/>
    <s v="CVS HEALTH"/>
    <s v="CVS"/>
    <s v="Enterprise SBU"/>
    <d v="2024-03-23T00:00:00"/>
    <s v="Mar'24, Week 3"/>
    <s v="L1 Help Desk"/>
    <s v=" "/>
    <s v=" "/>
    <s v=" "/>
    <s v=" "/>
    <s v=" "/>
    <s v=" "/>
    <s v="Build"/>
  </r>
  <r>
    <x v="7"/>
    <x v="0"/>
    <s v="INDIA"/>
    <s v="INEMP6685"/>
    <s v="Manoj H V"/>
    <s v="CVS HEALTH"/>
    <s v="CVS"/>
    <s v="Enterprise SBU"/>
    <d v="2024-03-23T00:00:00"/>
    <s v="Mar'24, Week 3"/>
    <s v="L1 Help Desk"/>
    <s v=" "/>
    <s v=" "/>
    <s v=" "/>
    <s v=" "/>
    <s v=" "/>
    <s v=" "/>
    <s v="Build"/>
  </r>
  <r>
    <x v="7"/>
    <x v="0"/>
    <s v="INDIA"/>
    <s v="INEMP6568"/>
    <s v="Rijul Singla"/>
    <s v="CVS HEALTH"/>
    <s v="CVS"/>
    <s v="Enterprise SBU"/>
    <d v="2024-02-20T00:00:00"/>
    <s v="Feb'24, Week 1"/>
    <s v="Java"/>
    <s v=" "/>
    <s v=" "/>
    <s v=" "/>
    <s v=" "/>
    <s v=" "/>
    <s v=" "/>
    <s v="Build"/>
  </r>
  <r>
    <x v="7"/>
    <x v="0"/>
    <s v="INDIA"/>
    <s v="INEMP6787"/>
    <s v="Maheshwari M"/>
    <s v="Integrated Home Care Services"/>
    <s v="PayerTech"/>
    <s v="Tech SBU"/>
    <d v="2024-04-23T00:00:00"/>
    <s v="Apr'24, Week 4"/>
    <s v="HealthRules"/>
    <s v=" "/>
    <s v=" "/>
    <s v=" "/>
    <s v=" "/>
    <s v=" "/>
    <s v=" "/>
    <s v="Build"/>
  </r>
  <r>
    <x v="7"/>
    <x v="0"/>
    <s v="INDIA"/>
    <s v="INEMP6357"/>
    <s v="Paladugu Swetha"/>
    <s v="Integrated Home Care Services"/>
    <s v="PayerTech"/>
    <s v="Tech SBU"/>
    <d v="2024-04-23T00:00:00"/>
    <s v="Apr'24, Week 4"/>
    <s v="FACETS"/>
    <s v=" "/>
    <s v=" "/>
    <s v=" "/>
    <s v=" "/>
    <s v=" "/>
    <s v=" "/>
    <s v="Build"/>
  </r>
  <r>
    <x v="7"/>
    <x v="0"/>
    <s v="INDIA"/>
    <s v="INEMP2620"/>
    <s v="Praveen Kumar Pasupathy"/>
    <s v="Integrated Home Care Services"/>
    <s v="PayerTech"/>
    <s v="Tech SBU"/>
    <d v="2024-04-23T00:00:00"/>
    <s v="Apr'24, Week 4"/>
    <s v="HRP configuration"/>
    <s v=" "/>
    <s v=" "/>
    <s v=" "/>
    <s v=" "/>
    <s v=" "/>
    <s v=" "/>
    <s v="Build"/>
  </r>
  <r>
    <x v="7"/>
    <x v="0"/>
    <s v="INDIA"/>
    <s v="INEMP4109"/>
    <s v="Sharanya Thulasi"/>
    <s v="Un-available Pool"/>
    <s v="Un-available Pool"/>
    <s v="Tech SBU"/>
    <d v="2024-04-02T00:00:00"/>
    <s v="Apr'24, Week 1"/>
    <s v="QA Manual"/>
    <s v=" "/>
    <s v=" "/>
    <s v=" "/>
    <s v=" "/>
    <s v=" "/>
    <s v=" "/>
    <s v="Build"/>
  </r>
  <r>
    <x v="7"/>
    <x v="0"/>
    <s v="INDIA"/>
    <s v="INEMP4954"/>
    <s v="Supriya S"/>
    <s v="Un-available Pool"/>
    <s v="Un-available Pool"/>
    <s v="Tech SBU"/>
    <d v="2024-04-03T00:00:00"/>
    <s v="Apr'24, Week 4"/>
    <s v="QA Manual"/>
    <s v=" "/>
    <s v=" "/>
    <s v=" "/>
    <s v=" "/>
    <s v=" "/>
    <s v=" "/>
    <s v="Build"/>
  </r>
  <r>
    <x v="7"/>
    <x v="0"/>
    <s v="INDIA"/>
    <s v="INEMP5390"/>
    <s v="Javeed Ahmed Sirkazi"/>
    <s v="CDR Projects"/>
    <s v="CDR"/>
    <s v="Enterprise SBU"/>
    <d v="2024-05-02T00:00:00"/>
    <s v="Apr'24, Week 5"/>
    <s v="Security Testing"/>
    <s v=" "/>
    <s v=" "/>
    <s v=" "/>
    <s v=" "/>
    <s v=" "/>
    <s v=" "/>
    <s v="Build"/>
  </r>
  <r>
    <x v="7"/>
    <x v="0"/>
    <s v="INDIA"/>
    <s v="INEMP6531"/>
    <s v="Pulluri Madhu"/>
    <s v="Project AB - Corelake Product Development"/>
    <s v="Others"/>
    <s v="NA"/>
    <d v="2024-05-07T00:00:00"/>
    <s v="Apr'24, Week 5"/>
    <s v="Python"/>
    <s v=" "/>
    <s v=" "/>
    <s v=" "/>
    <s v=" "/>
    <s v=" "/>
    <s v=" "/>
    <s v="Connect"/>
  </r>
  <r>
    <x v="7"/>
    <x v="0"/>
    <s v="INDIA"/>
    <s v="INEMP1744"/>
    <s v="Aparna Basavraj Hanamashetty"/>
    <s v="Un-available Pool"/>
    <s v="Un-available Pool"/>
    <s v="Tech SBU"/>
    <d v="2024-05-24T00:00:00"/>
    <s v="May'24, Week 3"/>
    <s v="QA Manual"/>
    <s v=" "/>
    <s v=" "/>
    <s v=" "/>
    <s v=" "/>
    <s v=" "/>
    <s v=" "/>
    <s v="Build"/>
  </r>
  <r>
    <x v="7"/>
    <x v="0"/>
    <s v="INDIA"/>
    <s v="INEMP5374"/>
    <s v="Ajay Batukbhai Parmar"/>
    <s v="Healthcomp"/>
    <s v="Payer Health Tech"/>
    <s v="Tech SBU"/>
    <d v="2024-07-01T00:00:00"/>
    <s v="Jun'24, Week 2"/>
    <s v=".NET"/>
    <s v=" "/>
    <s v=" "/>
    <s v=" "/>
    <s v=" "/>
    <s v=" "/>
    <s v=" "/>
    <s v="Build"/>
  </r>
  <r>
    <x v="7"/>
    <x v="0"/>
    <s v="INDIA"/>
    <s v="INEMP7451"/>
    <s v="Shruty  Verma"/>
    <s v="Relatient LLC"/>
    <s v="ProviderTech"/>
    <s v="Tech SBU"/>
    <d v="2024-05-06T00:00:00"/>
    <s v="May'24, Week 1"/>
    <s v="PHP"/>
    <s v=" "/>
    <s v=" "/>
    <s v=" "/>
    <s v=" "/>
    <s v=" "/>
    <s v=" "/>
    <s v="Build"/>
  </r>
  <r>
    <x v="7"/>
    <x v="0"/>
    <s v="INDIA"/>
    <s v="INEMP5842"/>
    <s v="Pramod Kancherla"/>
    <s v="Cytel"/>
    <s v="Life Sciences Health Tech"/>
    <s v="Tech SBU"/>
    <d v="2024-07-01T00:00:00"/>
    <s v="Jun'24, Week 2"/>
    <s v=".NET"/>
    <s v=" "/>
    <s v=" "/>
    <s v=" "/>
    <s v=" "/>
    <s v=" "/>
    <s v=" "/>
    <s v="Build"/>
  </r>
  <r>
    <x v="7"/>
    <x v="0"/>
    <s v="INDIA"/>
    <s v="INEMP5303"/>
    <s v="Sreelakshmi B"/>
    <s v="CDR Projects"/>
    <s v="CDR"/>
    <s v="Enterprise SBU"/>
    <d v="2024-06-01T00:00:00"/>
    <s v="May'24, Week 4"/>
    <s v="QA Manual"/>
    <s v=" "/>
    <s v=" "/>
    <s v=" "/>
    <s v=" "/>
    <s v=" "/>
    <s v=" "/>
    <s v="Build"/>
  </r>
  <r>
    <x v="7"/>
    <x v="0"/>
    <s v="INDIA"/>
    <s v="INEMP4593"/>
    <s v="Sreya J"/>
    <s v="Un-available Pool"/>
    <s v="Un-available Pool"/>
    <s v="Tech SBU"/>
    <d v="2024-04-29T00:00:00"/>
    <s v="Apr'24, Week 5"/>
    <s v="QA Manual"/>
    <s v=" "/>
    <s v=" "/>
    <s v=" "/>
    <s v=" "/>
    <s v=" "/>
    <s v=" "/>
    <s v="Build"/>
  </r>
  <r>
    <x v="7"/>
    <x v="0"/>
    <s v="INDIA"/>
    <s v="INEMP6695"/>
    <s v="Akhilesh Kumar Soni"/>
    <s v="IQVIA"/>
    <s v="Life Sciences Enterprise"/>
    <s v="Tech SBU"/>
    <d v="2024-05-21T00:00:00"/>
    <s v="May'24, Week 3"/>
    <s v="Informatica"/>
    <s v=" "/>
    <s v=" "/>
    <s v=" "/>
    <s v=" "/>
    <s v=" "/>
    <s v=" "/>
    <s v="Connect"/>
  </r>
  <r>
    <x v="7"/>
    <x v="0"/>
    <s v="INDIA"/>
    <s v="INEMP7259"/>
    <s v="Srinath Reddy Kankula"/>
    <s v="Project AB - Corelake Product Development"/>
    <s v="Others"/>
    <s v="NA"/>
    <d v="2024-05-22T00:00:00"/>
    <s v="May'24, Week 3"/>
    <s v="Data Engineering - Spark"/>
    <s v=" "/>
    <s v=" "/>
    <s v=" "/>
    <s v=" "/>
    <s v=" "/>
    <s v=" "/>
    <s v="Connect"/>
  </r>
  <r>
    <x v="7"/>
    <x v="0"/>
    <s v="CANADA"/>
    <s v="CAEMP041"/>
    <s v="Matin Rohani"/>
    <s v="Sobeys Capital Inc."/>
    <s v="Others"/>
    <s v="NA"/>
    <d v="2024-05-01T00:00:00"/>
    <s v="Apr'24, Week 5"/>
    <s v=".NET"/>
    <s v=" "/>
    <s v=" "/>
    <s v=" "/>
    <s v=" "/>
    <s v=" "/>
    <s v=" "/>
    <s v="Build"/>
  </r>
  <r>
    <x v="7"/>
    <x v="0"/>
    <s v="INDIA"/>
    <s v="INEMP4063"/>
    <s v="Gayathri"/>
    <s v="Un-available Pool"/>
    <s v="Un-available Pool"/>
    <s v="Tech SBU"/>
    <d v="2024-05-02T00:00:00"/>
    <s v="Apr'24, Week 5"/>
    <s v="QA Manual"/>
    <s v=" "/>
    <s v=" "/>
    <s v=" "/>
    <s v=" "/>
    <s v=" "/>
    <s v=" "/>
    <s v="Build"/>
  </r>
  <r>
    <x v="7"/>
    <x v="0"/>
    <s v="INDIA"/>
    <s v="INEMP6555"/>
    <s v="Ranjitha K"/>
    <s v="Un-available Pool"/>
    <s v="Un-available Pool"/>
    <s v="Un-available Pool"/>
    <d v="2024-05-02T00:00:00"/>
    <s v="Apr'24, Week 5"/>
    <s v="QA Automation"/>
    <s v=" "/>
    <s v=" "/>
    <s v=" "/>
    <s v=" "/>
    <s v=" "/>
    <s v=" "/>
    <s v="Build"/>
  </r>
  <r>
    <x v="7"/>
    <x v="0"/>
    <s v="INDIA"/>
    <s v="INEMP6187"/>
    <s v="Rasika Vasant Shelke"/>
    <s v="Project AB - Corelake Product Development"/>
    <s v="Others"/>
    <s v="NA"/>
    <d v="2024-05-24T00:00:00"/>
    <s v="May'24, Week 3"/>
    <s v="ETL Testing"/>
    <s v=" "/>
    <s v=" "/>
    <s v=" "/>
    <s v=" "/>
    <s v=" "/>
    <s v=" "/>
    <s v="Connect"/>
  </r>
  <r>
    <x v="7"/>
    <x v="0"/>
    <s v="USA"/>
    <s v="USEMP713"/>
    <s v="Kanhaiya Kumar"/>
    <s v="Verisma"/>
    <s v="ProviderTech"/>
    <s v="Tech SBU"/>
    <d v="2024-05-08T00:00:00"/>
    <s v="May'24, Week 1"/>
    <s v="Project Management(Consulting)"/>
    <s v=" "/>
    <s v=" "/>
    <s v=" "/>
    <s v=" "/>
    <s v=" "/>
    <s v=" "/>
    <s v="Build"/>
  </r>
  <r>
    <x v="7"/>
    <x v="0"/>
    <s v="INDIA"/>
    <s v="INEMP2511"/>
    <s v="Ashwini Jammittige Srikanta"/>
    <s v="Integrated Home Care Services"/>
    <s v="PayerTech"/>
    <s v="Tech SBU"/>
    <d v="2024-06-15T00:00:00"/>
    <s v="June'24, Week 2"/>
    <s v="QA Manual"/>
    <s v=" "/>
    <s v=" "/>
    <s v=" "/>
    <s v=" "/>
    <s v=" "/>
    <s v=" "/>
    <s v="Build"/>
  </r>
  <r>
    <x v="7"/>
    <x v="0"/>
    <s v="INDIA"/>
    <s v="INEMP6461"/>
    <s v="Dishant Singhal"/>
    <s v="Integrated Home Care Services"/>
    <s v="PayerTech"/>
    <s v="Tech SBU"/>
    <d v="2024-06-15T00:00:00"/>
    <s v="June'24, Week 2"/>
    <s v=".NET"/>
    <s v=" "/>
    <s v=" "/>
    <s v=" "/>
    <s v=" "/>
    <s v=" "/>
    <s v=" "/>
    <s v="Build"/>
  </r>
  <r>
    <x v="7"/>
    <x v="0"/>
    <s v="USA"/>
    <s v="USEMP900"/>
    <s v="Sunil Boggarapu"/>
    <s v="Integrated Home Care Services"/>
    <s v="PayerTech"/>
    <s v="Tech SBU"/>
    <d v="2024-07-01T00:00:00"/>
    <s v="Jun'24, Week 2"/>
    <s v="Healthcare Consultant"/>
    <s v=" "/>
    <s v=" "/>
    <s v=" "/>
    <s v=" "/>
    <s v=" "/>
    <s v=" "/>
    <s v="Connect"/>
  </r>
  <r>
    <x v="7"/>
    <x v="0"/>
    <s v="INDIA"/>
    <s v="INEMP6819"/>
    <s v="Syed Aamer Syed Akber"/>
    <s v="PricewaterhouseCoopers LLP"/>
    <s v="Others"/>
    <s v="Tech SBU"/>
    <d v="2024-05-15T00:00:00"/>
    <s v="May'23, Week 2"/>
    <s v=".NET"/>
    <s v=" "/>
    <s v=" "/>
    <s v=" "/>
    <s v=" "/>
    <s v=" "/>
    <s v=" "/>
    <s v="Build"/>
  </r>
  <r>
    <x v="7"/>
    <x v="0"/>
    <s v="INDIA"/>
    <s v="INEMP6989"/>
    <s v="Neha A Salankar"/>
    <s v="IQVIA"/>
    <s v="Life Sciences Enterprise"/>
    <s v="Tech SBU"/>
    <d v="2024-06-15T00:00:00"/>
    <s v="June'24, Week 2"/>
    <s v="iOS (Swift, SwiftUI, Objective-C)"/>
    <s v=" "/>
    <s v=" "/>
    <s v=" "/>
    <s v=" "/>
    <s v=" "/>
    <s v=" "/>
    <s v="Build"/>
  </r>
  <r>
    <x v="7"/>
    <x v="0"/>
    <s v="INDIA"/>
    <s v="INEMP4395"/>
    <s v="Krishna Reddy YV"/>
    <s v="IQVIA"/>
    <s v="Life Sciences Enterprise"/>
    <s v="Tech SBU"/>
    <d v="2024-06-10T00:00:00"/>
    <s v="Jun'24, Week 2"/>
    <s v="ETL Testing"/>
    <s v=" "/>
    <s v=" "/>
    <s v=" "/>
    <s v=" "/>
    <s v=" "/>
    <s v=" "/>
    <s v="Connect"/>
  </r>
  <r>
    <x v="7"/>
    <x v="0"/>
    <s v="INDIA"/>
    <s v="INEMP6877"/>
    <s v="Priyanka K Khandibagur"/>
    <s v="IQVIA"/>
    <s v="Life Sciences Enterprise"/>
    <s v="Tech SBU"/>
    <d v="2024-06-10T00:00:00"/>
    <s v="Jun'24, Week 2"/>
    <s v="Data Engineering - Spark"/>
    <s v=" "/>
    <s v=" "/>
    <s v=" "/>
    <s v=" "/>
    <s v=" "/>
    <s v=" "/>
    <s v="Connect"/>
  </r>
  <r>
    <x v="7"/>
    <x v="0"/>
    <s v="INDIA"/>
    <s v="INEMP7468"/>
    <s v="Panyam Praveena"/>
    <s v="Proactive Hire"/>
    <s v="Proactive Hire"/>
    <s v="Proactive Hire"/>
    <d v="2024-05-20T00:00:00"/>
    <s v="May'23, Week 3"/>
    <s v="Snowflake"/>
    <s v=" "/>
    <s v=" "/>
    <s v=" "/>
    <s v=" "/>
    <s v=" "/>
    <s v=" "/>
    <s v="Connect"/>
  </r>
  <r>
    <x v="7"/>
    <x v="0"/>
    <s v="INDIA"/>
    <s v="INEMP5583"/>
    <s v="Pankhuri Kaushik"/>
    <s v="Gainwell Technologies"/>
    <s v="Payer Health Tech"/>
    <s v="Tech SBU"/>
    <d v="2024-06-11T00:00:00"/>
    <s v="Jun'24, Week 2"/>
    <s v="Product Management(Consulting)"/>
    <s v=" "/>
    <s v=" "/>
    <s v=" "/>
    <s v=" "/>
    <s v=" "/>
    <s v=" "/>
    <s v="Design"/>
  </r>
  <r>
    <x v="7"/>
    <x v="0"/>
    <s v="INDIA"/>
    <s v="INEMP5667"/>
    <s v="Tarishi Sharma"/>
    <s v="IQVIA"/>
    <s v="Life Sciences Enterprise"/>
    <s v="Tech SBU"/>
    <d v="2024-06-24T00:00:00"/>
    <s v="Jun'24, Week 2"/>
    <s v="QA Automation"/>
    <s v=" "/>
    <s v=" "/>
    <s v=" "/>
    <s v=" "/>
    <s v=" "/>
    <s v=" "/>
    <s v="Build"/>
  </r>
  <r>
    <x v="7"/>
    <x v="0"/>
    <s v="INDIA"/>
    <s v="INEMP5872"/>
    <s v="Nikhil Patil"/>
    <s v="PricewaterhouseCoopers LLP"/>
    <s v="Others"/>
    <s v="Tech SBU"/>
    <d v="2024-07-01T00:00:00"/>
    <s v="Jun'24, Week 2"/>
    <s v=".NET"/>
    <s v=" "/>
    <s v=" "/>
    <s v=" "/>
    <s v=" "/>
    <s v=" "/>
    <s v=" "/>
    <s v="Build"/>
  </r>
  <r>
    <x v="7"/>
    <x v="0"/>
    <s v="INDIA"/>
    <s v="INEMP5079"/>
    <s v="Avinash Kumar Parashar"/>
    <s v="Integrated Home Care Services"/>
    <s v="PayerTech"/>
    <s v="Tech SBU"/>
    <d v="2024-05-11T00:00:00"/>
    <s v="Apr'24, Week 5"/>
    <s v=".NET"/>
    <s v=" "/>
    <s v=" "/>
    <s v=" "/>
    <s v=" "/>
    <s v=" "/>
    <s v=" "/>
    <s v="Build"/>
  </r>
  <r>
    <x v="7"/>
    <x v="0"/>
    <s v="INDIA"/>
    <s v="INEMP6067"/>
    <s v="Medha Lakshmi S"/>
    <s v="Healthcomp"/>
    <s v="Payer Health Tech"/>
    <s v="Tech SBU"/>
    <d v="2024-07-01T00:00:00"/>
    <s v="Jun'24, Week 2"/>
    <s v="QA Manual"/>
    <s v=" "/>
    <s v=" "/>
    <s v=" "/>
    <s v=" "/>
    <s v=" "/>
    <s v=" "/>
    <s v="Build"/>
  </r>
  <r>
    <x v="7"/>
    <x v="0"/>
    <s v="INDIA"/>
    <s v="INEMP4795"/>
    <s v="Swetank Kunwar"/>
    <s v="Healthcomp"/>
    <s v="Payer Health Tech"/>
    <s v="Tech SBU"/>
    <d v="2024-07-01T00:00:00"/>
    <s v="Jun'24, Week 2"/>
    <s v="QA Manual"/>
    <s v=" "/>
    <s v=" "/>
    <s v=" "/>
    <s v=" "/>
    <s v=" "/>
    <s v=" "/>
    <s v="Build"/>
  </r>
  <r>
    <x v="7"/>
    <x v="0"/>
    <s v="INDIA"/>
    <s v="INEMP5399"/>
    <s v="Vinay H B"/>
    <s v="Healthcomp"/>
    <s v="Payer Health Tech"/>
    <s v="Tech SBU"/>
    <d v="2024-07-01T00:00:00"/>
    <s v="Jun'24, Week 2"/>
    <s v=".NET"/>
    <s v=" "/>
    <s v=" "/>
    <s v=" "/>
    <s v=" "/>
    <s v=" "/>
    <s v=" "/>
    <s v="Build"/>
  </r>
  <r>
    <x v="7"/>
    <x v="0"/>
    <s v="INDIA"/>
    <s v="INEMP5717"/>
    <s v="Prashant Verma"/>
    <s v="mPulse"/>
    <s v="Payer Health Tech"/>
    <s v="Tech SBU"/>
    <d v="2024-06-16T00:00:00"/>
    <s v="Jun'24, Week 2"/>
    <s v="Python"/>
    <s v=" "/>
    <s v=" "/>
    <s v=" "/>
    <s v=" "/>
    <s v=" "/>
    <s v=" "/>
    <s v="Build"/>
  </r>
  <r>
    <x v="7"/>
    <x v="0"/>
    <s v="INDIA"/>
    <s v="INEMP7396"/>
    <s v="Chirag Gadhock"/>
    <s v="IQVIA"/>
    <s v="Life Sciences Enterprise"/>
    <s v="Tech SBU"/>
    <d v="2024-06-15T00:00:00"/>
    <s v="June'24, Week 2"/>
    <s v="QA Manual"/>
    <s v=" "/>
    <s v=" "/>
    <s v=" "/>
    <s v=" "/>
    <s v=" "/>
    <s v=" "/>
    <s v="Build"/>
  </r>
  <r>
    <x v="7"/>
    <x v="0"/>
    <s v="INDIA"/>
    <s v="INEMP7398"/>
    <s v="Yashi Pallav"/>
    <s v="IQVIA"/>
    <s v="Life Sciences Enterprise"/>
    <s v="Tech SBU"/>
    <d v="2024-06-15T00:00:00"/>
    <s v="June'24, Week 2"/>
    <s v="iOS"/>
    <s v=" "/>
    <s v=" "/>
    <s v=" "/>
    <s v=" "/>
    <s v=" "/>
    <s v=" "/>
    <s v="Build"/>
  </r>
  <r>
    <x v="7"/>
    <x v="0"/>
    <s v="INDIA"/>
    <s v="INEMP2992"/>
    <s v="Deepthy Mathew"/>
    <s v="QMC"/>
    <s v="Others"/>
    <s v="Tech SBU"/>
    <d v="2024-06-15T00:00:00"/>
    <s v="June'24, Week 2"/>
    <s v="Business Analyst"/>
    <s v=" "/>
    <s v=" "/>
    <s v=" "/>
    <s v=" "/>
    <s v=" "/>
    <s v=" "/>
    <s v="Build"/>
  </r>
  <r>
    <x v="7"/>
    <x v="0"/>
    <s v="INDIA"/>
    <s v="INEMP5866"/>
    <s v="Charan S"/>
    <s v="Cytel"/>
    <s v="Life Sciences Health Tech"/>
    <s v="Tech SBU"/>
    <d v="2024-07-01T00:00:00"/>
    <s v="Jun'24, Week 2"/>
    <s v="QA Automation"/>
    <s v=" "/>
    <s v=" "/>
    <s v=" "/>
    <s v=" "/>
    <s v=" "/>
    <s v=" "/>
    <s v="Build"/>
  </r>
  <r>
    <x v="7"/>
    <x v="0"/>
    <s v="INDIA"/>
    <s v="INEMP4738"/>
    <s v="Himanshu Aggarwal"/>
    <s v="Cytel"/>
    <s v="Life Sciences Health Tech"/>
    <s v="Tech SBU"/>
    <d v="2024-07-01T00:00:00"/>
    <s v="Jun'24, Week 2"/>
    <s v="Security Testing"/>
    <s v=" "/>
    <s v=" "/>
    <s v=" "/>
    <s v=" "/>
    <s v=" "/>
    <s v=" "/>
    <s v="Connect"/>
  </r>
  <r>
    <x v="7"/>
    <x v="0"/>
    <s v="INDIA"/>
    <s v="INEMP4887"/>
    <s v="Shaik Riyaz Basha"/>
    <s v="Cytel"/>
    <s v="Life Sciences Health Tech"/>
    <s v="Tech SBU"/>
    <d v="2024-07-01T00:00:00"/>
    <s v="Jun'24, Week 2"/>
    <s v="QA Automation"/>
    <s v=" "/>
    <s v=" "/>
    <s v=" "/>
    <s v=" "/>
    <s v=" "/>
    <s v=" "/>
    <s v="Build"/>
  </r>
  <r>
    <x v="7"/>
    <x v="0"/>
    <s v="INDIA"/>
    <s v="INEMP6975"/>
    <s v="Shruti Mahesh Patil"/>
    <s v="Cytel"/>
    <s v="Life Sciences Health Tech"/>
    <s v="Tech SBU"/>
    <d v="2024-07-01T00:00:00"/>
    <s v="Jun'24, Week 2"/>
    <s v="Business Analyst"/>
    <s v=" "/>
    <s v=" "/>
    <s v=" "/>
    <s v=" "/>
    <s v=" "/>
    <s v=" "/>
    <s v="Build"/>
  </r>
  <r>
    <x v="7"/>
    <x v="0"/>
    <s v="INDIA"/>
    <s v="INEMP6025"/>
    <s v="Niharika Chilukuri"/>
    <s v="Integrated Home Care Services"/>
    <s v="PayerTech"/>
    <s v="Tech SBU"/>
    <d v="2024-06-15T00:00:00"/>
    <s v="June'24, Week 2"/>
    <s v=".NET"/>
    <s v=" "/>
    <s v=" "/>
    <s v=" "/>
    <s v=" "/>
    <s v=" "/>
    <s v=" "/>
    <s v="Build"/>
  </r>
  <r>
    <x v="7"/>
    <x v="0"/>
    <s v="INDIA"/>
    <s v="INEMP4689"/>
    <s v="Thakkelapati Vamsi"/>
    <s v="Datavant"/>
    <s v="Life Sciences Health Tech"/>
    <s v="Tech SBU"/>
    <d v="2024-05-30T00:00:00"/>
    <s v="May'23, Week 4"/>
    <s v="UI Path"/>
    <s v=" "/>
    <s v=" "/>
    <s v=" "/>
    <s v=" "/>
    <s v=" "/>
    <s v=" "/>
    <s v="Connect"/>
  </r>
  <r>
    <x v="7"/>
    <x v="0"/>
    <s v="INDIA"/>
    <s v="INEMP7479"/>
    <s v="Md Tofique Azad"/>
    <s v="Proactive Hire"/>
    <s v="Proactive Hire"/>
    <s v="Proactive Hire"/>
    <d v="2024-05-30T00:00:00"/>
    <s v="May'23, Week 4"/>
    <s v="Azure Data Factory"/>
    <s v=" "/>
    <s v=" "/>
    <s v=" "/>
    <s v=" "/>
    <s v=" "/>
    <s v=" "/>
    <s v="Connect"/>
  </r>
  <r>
    <x v="7"/>
    <x v="0"/>
    <s v="INDIA"/>
    <s v="INEMP5274"/>
    <s v="Ethamukala Vamsidhar"/>
    <s v="Project AB - Corelake Product Development"/>
    <s v="Others"/>
    <s v="NA"/>
    <d v="2024-06-22T00:00:00"/>
    <s v="Jun'24, Week 3"/>
    <s v="Data Engineering - Spark"/>
    <s v=" "/>
    <s v=" "/>
    <s v=" "/>
    <s v=" "/>
    <s v=" "/>
    <s v=" "/>
    <s v="Connect"/>
  </r>
  <r>
    <x v="7"/>
    <x v="0"/>
    <s v="INDIA"/>
    <s v="INEMP2437"/>
    <s v="Sushmita Dube"/>
    <s v="QMC"/>
    <s v="Others"/>
    <s v="Tech SBU"/>
    <d v="2024-05-25T00:00:00"/>
    <s v="May'23, Week 3"/>
    <s v=".NET"/>
    <s v=" "/>
    <s v=" "/>
    <s v=" "/>
    <s v=" "/>
    <s v=" "/>
    <s v=" "/>
    <s v="Build"/>
  </r>
  <r>
    <x v="7"/>
    <x v="0"/>
    <s v="INDIA"/>
    <s v="INEMP6505"/>
    <s v="M Reshma"/>
    <s v="Project AB - Corelake Product Development"/>
    <s v="Others"/>
    <s v="NA"/>
    <d v="2024-06-27T00:00:00"/>
    <s v="Jun'23, Week 4"/>
    <s v="Data Engineering - Spark"/>
    <s v=" "/>
    <s v=" "/>
    <s v=" "/>
    <s v=" "/>
    <s v=" "/>
    <s v=" "/>
    <s v="Connect"/>
  </r>
  <r>
    <x v="7"/>
    <x v="0"/>
    <s v="INDIA"/>
    <s v="INEMP4737"/>
    <s v="Sambasiva Rao Ramayanam"/>
    <s v="Lumeris"/>
    <s v="Payer West"/>
    <s v="Tech SBU"/>
    <d v="2024-06-29T00:00:00"/>
    <s v="Jun'23, Week 4"/>
    <s v="Tableau"/>
    <s v=" "/>
    <s v=" "/>
    <s v=" "/>
    <s v=" "/>
    <s v=" "/>
    <s v=" "/>
    <s v="Connect"/>
  </r>
  <r>
    <x v="7"/>
    <x v="0"/>
    <s v="INDIA"/>
    <s v="INEMP5953"/>
    <s v="Oleti Suman Kumar"/>
    <s v="Aspirion"/>
    <s v="Payer Health Technology"/>
    <e v="#N/A"/>
    <d v="2024-06-08T00:00:00"/>
    <s v="Jun'23, Week 2"/>
    <s v="ETL Testing"/>
    <s v=" "/>
    <s v=" "/>
    <s v=" "/>
    <s v=" "/>
    <s v=" "/>
    <s v=" "/>
    <s v="Build"/>
  </r>
  <r>
    <x v="7"/>
    <x v="0"/>
    <s v="INDIA"/>
    <s v="INEMP7421"/>
    <s v="Thota Vanisri"/>
    <s v="Aspirion"/>
    <s v="Payer Health Technology"/>
    <e v="#N/A"/>
    <d v="2024-06-08T00:00:00"/>
    <s v="Jun'23, Week 2"/>
    <s v="Azure Data Factory"/>
    <s v=" "/>
    <s v=" "/>
    <s v=" "/>
    <s v=" "/>
    <s v=" "/>
    <s v=" "/>
    <s v="Connect"/>
  </r>
  <r>
    <x v="7"/>
    <x v="0"/>
    <s v="INDIA"/>
    <s v="INEMP7371"/>
    <s v="Harikesh Kumar Yadav"/>
    <s v="Humana"/>
    <s v="Payer East"/>
    <s v="Enterprise SBU"/>
    <d v="2024-06-07T00:00:00"/>
    <s v="Jun'24, Week 1"/>
    <s v="Salesforce Commerce Cloud"/>
    <s v=" "/>
    <s v=" "/>
    <s v=" "/>
    <s v=" "/>
    <s v=" "/>
    <s v=" "/>
    <s v="Build"/>
  </r>
  <r>
    <x v="7"/>
    <x v="0"/>
    <s v="INDIA"/>
    <s v="INEMP6784"/>
    <s v="Bhuvaneshwari Malipatil"/>
    <s v="Integrated Home Care Services"/>
    <s v="PayerTech"/>
    <s v="Tech SBU"/>
    <d v="2024-06-27T00:00:00"/>
    <s v="Jun'23, Week 4"/>
    <s v="Angular"/>
    <s v=" "/>
    <s v=" "/>
    <s v=" "/>
    <s v=" "/>
    <s v=" "/>
    <s v=" "/>
    <s v="Build"/>
  </r>
  <r>
    <x v="7"/>
    <x v="0"/>
    <s v="INDIA"/>
    <s v="INEMP6887"/>
    <s v="Sangeeta"/>
    <s v="Integrated Home Care Services"/>
    <s v="PayerTech"/>
    <s v="Tech SBU"/>
    <d v="2024-06-27T00:00:00"/>
    <s v="Jun'23, Week 4"/>
    <s v="QA Manual"/>
    <s v=" "/>
    <s v=" "/>
    <s v=" "/>
    <s v=" "/>
    <s v=" "/>
    <s v=" "/>
    <s v="Build"/>
  </r>
  <r>
    <x v="7"/>
    <x v="0"/>
    <s v="INDIA"/>
    <s v="INEMP2436"/>
    <s v="Shilpa Gururao"/>
    <s v="Un-available Pool"/>
    <s v="Un-available Pool"/>
    <s v="Tech SBU"/>
    <d v="2024-06-03T00:00:00"/>
    <s v="June'24, Week 1"/>
    <s v=".NET"/>
    <s v=" "/>
    <s v=" "/>
    <s v=" "/>
    <s v=" "/>
    <s v=" "/>
    <s v=" "/>
    <s v="Build"/>
  </r>
  <r>
    <x v="7"/>
    <x v="0"/>
    <s v="INDIA"/>
    <s v="INEMP5337"/>
    <s v="Shivani Shukla"/>
    <s v="CDR Projects"/>
    <s v="CDR"/>
    <s v="Enterprise SBU"/>
    <d v="2024-07-01T00:00:00"/>
    <s v="Jun'24, Week 2"/>
    <s v="OutSystems"/>
    <s v=" "/>
    <s v=" "/>
    <s v=" "/>
    <s v=" "/>
    <s v=" "/>
    <s v=" "/>
    <s v="Build"/>
  </r>
  <r>
    <x v="7"/>
    <x v="0"/>
    <s v="INDIA"/>
    <s v="INEMP5568"/>
    <s v="Muskan Sharrma"/>
    <s v="mPulse"/>
    <s v="Payer Health Tech"/>
    <s v="Tech SBU"/>
    <d v="2024-07-16T00:00:00"/>
    <s v="July'24, Week 3"/>
    <s v="Python"/>
    <s v=" "/>
    <s v=" "/>
    <s v=" "/>
    <s v=" "/>
    <s v=" "/>
    <s v=" "/>
    <s v="Build"/>
  </r>
  <r>
    <x v="7"/>
    <x v="0"/>
    <s v="INDIA"/>
    <s v="INEMP6599"/>
    <s v="Devarinti Pravalika"/>
    <s v="PricewaterhouseCoopers LLP"/>
    <s v="Others"/>
    <s v="Tech SBU"/>
    <d v="2024-07-01T00:00:00"/>
    <s v="Jun'24, Week 2"/>
    <s v="QA Manual"/>
    <s v=" "/>
    <s v=" "/>
    <s v=" "/>
    <s v=" "/>
    <s v=" "/>
    <s v=" "/>
    <s v="Build"/>
  </r>
  <r>
    <x v="7"/>
    <x v="0"/>
    <s v="INDIA"/>
    <s v="INEMP6302"/>
    <s v="Sashi Suman"/>
    <s v="Integrated Home Care Services"/>
    <s v="PayerTech"/>
    <s v="Tech SBU"/>
    <d v="2024-06-27T00:00:00"/>
    <s v="Jun'23, Week 4"/>
    <s v=".NET"/>
    <s v=" "/>
    <s v=" "/>
    <s v=" "/>
    <s v=" "/>
    <s v=" "/>
    <s v=" "/>
    <s v="Build"/>
  </r>
  <r>
    <x v="7"/>
    <x v="0"/>
    <s v="INDIA"/>
    <s v="INEMP2974"/>
    <s v="Praveen Kumar"/>
    <s v="PricewaterhouseCoopers LLP"/>
    <s v="Others"/>
    <s v="NA"/>
    <d v="2024-07-01T00:00:00"/>
    <s v="Jun'24, Week 2"/>
    <s v=".NET"/>
    <s v=" "/>
    <s v=" "/>
    <s v=" "/>
    <s v=" "/>
    <s v=" "/>
    <s v=" "/>
    <s v="Build"/>
  </r>
  <r>
    <x v="7"/>
    <x v="0"/>
    <s v="INDIA"/>
    <s v="INEMP6696"/>
    <s v="Samiulla Khan"/>
    <s v="PricewaterhouseCoopers LLP"/>
    <s v="Others"/>
    <s v="Tech SBU"/>
    <d v="2024-07-01T00:00:00"/>
    <s v="Jun'24, Week 2"/>
    <s v="QA Manual"/>
    <s v=" "/>
    <s v=" "/>
    <s v=" "/>
    <s v=" "/>
    <s v=" "/>
    <s v=" "/>
    <s v="Build"/>
  </r>
  <r>
    <x v="7"/>
    <x v="0"/>
    <s v="INDIA"/>
    <s v="INEMP6017"/>
    <s v="Sonal Bhople"/>
    <s v="PricewaterhouseCoopers LLP"/>
    <s v="Others"/>
    <s v="Tech SBU"/>
    <d v="2024-07-01T00:00:00"/>
    <s v="Jun'24, Week 2"/>
    <s v="QA Automation"/>
    <s v=" "/>
    <s v=" "/>
    <s v=" "/>
    <s v=" "/>
    <s v=" "/>
    <s v=" "/>
    <s v="Build"/>
  </r>
  <r>
    <x v="7"/>
    <x v="0"/>
    <s v="INDIA"/>
    <s v="INEMP7253"/>
    <s v="Ravith N V"/>
    <s v="BCBS AZ"/>
    <s v="Payer East"/>
    <s v="Enterprise SBU"/>
    <d v="2024-07-08T00:00:00"/>
    <s v="July'24, Week 2"/>
    <s v="HealthRules"/>
    <s v=" "/>
    <s v=" "/>
    <s v=" "/>
    <s v=" "/>
    <s v=" "/>
    <s v=" "/>
    <s v="Build"/>
  </r>
  <r>
    <x v="7"/>
    <x v="0"/>
    <s v="INDIA"/>
    <s v="INEMP6719"/>
    <s v="Vindhya S"/>
    <s v="BCBS AZ"/>
    <s v="Payer East"/>
    <s v="Enterprise SBU"/>
    <d v="2024-07-08T00:00:00"/>
    <s v="July'24, Week 2"/>
    <s v="Operations Analyst"/>
    <s v=" "/>
    <s v=" "/>
    <s v=" "/>
    <s v=" "/>
    <s v=" "/>
    <s v=" "/>
    <s v="Build"/>
  </r>
  <r>
    <x v="7"/>
    <x v="0"/>
    <s v="INDIA"/>
    <s v="INEMP1410"/>
    <s v="Vinoth Mohan Babu"/>
    <s v="BCBS AZ"/>
    <s v="Payer East"/>
    <s v="Enterprise SBU"/>
    <d v="2024-07-08T00:00:00"/>
    <s v="July'24, Week 2"/>
    <s v="QA Manual"/>
    <s v=" "/>
    <s v=" "/>
    <s v=" "/>
    <s v=" "/>
    <s v=" "/>
    <s v=" "/>
    <s v="Build"/>
  </r>
  <r>
    <x v="7"/>
    <x v="0"/>
    <s v="INDIA"/>
    <s v="INEMP3724"/>
    <s v="Bhargavi Bangalore Raghavendra"/>
    <s v="Neighborhood Health Plan of Rhode Island"/>
    <s v="Payer East"/>
    <s v="NA"/>
    <d v="2024-07-13T00:00:00"/>
    <s v="July'24, Week 2"/>
    <s v="Healthedge"/>
    <s v=" "/>
    <s v=" "/>
    <s v=" "/>
    <s v=" "/>
    <s v=" "/>
    <s v=" "/>
    <s v="Build"/>
  </r>
  <r>
    <x v="7"/>
    <x v="0"/>
    <s v="INDIA"/>
    <s v="INEMP6516"/>
    <s v="Niyamul Hoque"/>
    <s v="Project AB - Corelake Product Development"/>
    <s v="Others"/>
    <s v="NA"/>
    <d v="2024-07-15T00:00:00"/>
    <s v="July'24, Week 3"/>
    <s v="Data Engineering - Spark"/>
    <s v=" "/>
    <s v=" "/>
    <s v=" "/>
    <s v=" "/>
    <s v=" "/>
    <s v=" "/>
    <s v="Connect"/>
  </r>
  <r>
    <x v="7"/>
    <x v="0"/>
    <s v="INDIA"/>
    <s v="INEMP7229"/>
    <s v="Spandana Manjunath"/>
    <s v="Project AB - Corelake Product Development"/>
    <s v="Others"/>
    <s v="NA"/>
    <d v="2024-07-15T00:00:00"/>
    <s v="July'24, Week 3"/>
    <s v="Dev Ops"/>
    <s v=" "/>
    <s v=" "/>
    <s v=" "/>
    <s v=" "/>
    <s v=" "/>
    <s v=" "/>
    <s v="Connect"/>
  </r>
  <r>
    <x v="7"/>
    <x v="0"/>
    <s v="INDIA"/>
    <s v="INEMP3621"/>
    <s v="Muthupandeeswari Karuppiah"/>
    <s v="Un-available Pool"/>
    <s v="Un-available Pool"/>
    <s v="Tech SBU"/>
    <d v="2024-06-24T00:00:00"/>
    <s v="Jun'24, Week 2"/>
    <s v="QA Manual"/>
    <s v=" "/>
    <s v=" "/>
    <s v=" "/>
    <s v=" "/>
    <s v=" "/>
    <s v=" "/>
    <s v="Build"/>
  </r>
  <r>
    <x v="7"/>
    <x v="0"/>
    <s v="USA"/>
    <s v="USEMP622"/>
    <s v="Roja Maram Pothuganti"/>
    <s v="Integrated Home Care Services"/>
    <s v="PayerTech"/>
    <s v="Tech SBU"/>
    <d v="2024-07-13T00:00:00"/>
    <s v="July'24, Week 2"/>
    <s v="QA Manual"/>
    <s v=" "/>
    <s v=" "/>
    <s v=" "/>
    <s v=" "/>
    <s v=" "/>
    <s v=" "/>
    <s v="Build"/>
  </r>
  <r>
    <x v="7"/>
    <x v="0"/>
    <s v="USA"/>
    <s v="USEMP905"/>
    <s v="Vikas Lamba"/>
    <s v="Integrated Home Care Services"/>
    <s v="PayerTech"/>
    <s v="Tech SBU"/>
    <d v="2024-07-01T00:00:00"/>
    <s v="Jun'24, Week 2"/>
    <s v="HealthRules"/>
    <s v=" "/>
    <s v=" "/>
    <s v=" "/>
    <s v=" "/>
    <s v=" "/>
    <s v=" "/>
    <s v="Build"/>
  </r>
  <r>
    <x v="7"/>
    <x v="0"/>
    <s v="INDIA"/>
    <s v="INEMP5883"/>
    <s v="Nagashree Gajendra Mahendrakar"/>
    <s v="IQVIA"/>
    <s v="Life Sciences Enterprise"/>
    <s v="Tech SBU"/>
    <d v="2024-07-22T00:00:00"/>
    <s v="July'24, Week 4"/>
    <s v="QA Manual"/>
    <s v=" "/>
    <s v=" "/>
    <s v=" "/>
    <s v=" "/>
    <s v=" "/>
    <s v=" "/>
    <s v="Build"/>
  </r>
  <r>
    <x v="7"/>
    <x v="0"/>
    <s v="INDIA"/>
    <s v="INEMP236"/>
    <s v="Sherief Mogral"/>
    <s v="IQVIA"/>
    <s v="Life Sciences Enterprise"/>
    <s v="Tech SBU"/>
    <d v="2024-07-23T00:00:00"/>
    <s v="July'24, Week 4"/>
    <s v=".NET"/>
    <s v=" "/>
    <s v=" "/>
    <s v=" "/>
    <s v=" "/>
    <s v=" "/>
    <s v=" "/>
    <s v="Build"/>
  </r>
  <r>
    <x v="7"/>
    <x v="0"/>
    <s v="INDIA"/>
    <s v="INEMP6716"/>
    <s v="Chimalamarri Panakala Reddy"/>
    <s v="IQVIA"/>
    <s v="Life Sciences Enterprise"/>
    <s v="Tech SBU"/>
    <d v="2024-07-24T00:00:00"/>
    <s v="July'24, Week 4"/>
    <s v=".NET"/>
    <s v=" "/>
    <s v=" "/>
    <s v=" "/>
    <s v=" "/>
    <s v=" "/>
    <s v=" "/>
    <s v="Build"/>
  </r>
  <r>
    <x v="7"/>
    <x v="0"/>
    <s v="INDIA"/>
    <s v="INEMP6393"/>
    <s v="Kamatamsetti Raja"/>
    <s v="IQVIA"/>
    <s v="Life Sciences Enterprise"/>
    <s v="Tech SBU"/>
    <d v="2024-07-26T00:00:00"/>
    <s v="July'24, Week 4"/>
    <s v="QA Automation"/>
    <s v=" "/>
    <s v=" "/>
    <s v=" "/>
    <s v=" "/>
    <s v=" "/>
    <s v=" "/>
    <s v="Build"/>
  </r>
  <r>
    <x v="7"/>
    <x v="0"/>
    <s v="INDIA"/>
    <s v="INEMP7110"/>
    <s v="Maheswari Murugesan"/>
    <s v="IQVIA"/>
    <s v="Life Sciences Enterprise"/>
    <s v="Tech SBU"/>
    <d v="2024-07-26T00:00:00"/>
    <s v="July'24, Week 4"/>
    <s v="QA Automation"/>
    <s v=" "/>
    <s v=" "/>
    <s v=" "/>
    <s v=" "/>
    <s v=" "/>
    <s v=" "/>
    <s v="Build"/>
  </r>
  <r>
    <x v="7"/>
    <x v="0"/>
    <s v="INDIA"/>
    <s v="INEMP6871"/>
    <s v="Nikhil K"/>
    <s v="IQVIA"/>
    <s v="Life Sciences Enterprise"/>
    <s v="Tech SBU"/>
    <d v="2024-07-26T00:00:00"/>
    <s v="July'24, Week 4"/>
    <s v="QA Automation"/>
    <s v=" "/>
    <s v=" "/>
    <s v=" "/>
    <s v=" "/>
    <s v=" "/>
    <s v=" "/>
    <s v="Build"/>
  </r>
  <r>
    <x v="7"/>
    <x v="0"/>
    <s v="INDIA"/>
    <s v="INEMP6812"/>
    <s v="Sudendra G T"/>
    <s v="IQVIA"/>
    <s v="Life Sciences Enterprise"/>
    <s v="Tech SBU"/>
    <d v="2024-07-26T00:00:00"/>
    <s v="July'24, Week 4"/>
    <s v="QA Automation"/>
    <s v=" "/>
    <s v=" "/>
    <s v=" "/>
    <s v=" "/>
    <s v=" "/>
    <s v=" "/>
    <s v="Build"/>
  </r>
  <r>
    <x v="7"/>
    <x v="0"/>
    <s v="INDIA"/>
    <s v="INEMP531"/>
    <s v="Thiyagarajan Palanisamy"/>
    <s v="CVS HEALTH"/>
    <s v="CVS"/>
    <s v="Enterprise SBU"/>
    <d v="2024-07-01T00:00:00"/>
    <s v="Jun'24, Week 2"/>
    <s v="Business Analyst"/>
    <s v=" "/>
    <s v=" "/>
    <s v=" "/>
    <s v=" "/>
    <s v=" "/>
    <s v=" "/>
    <s v="Build"/>
  </r>
  <r>
    <x v="7"/>
    <x v="0"/>
    <s v="USA"/>
    <s v="USEMP969"/>
    <s v="Nithya Chandrasekaran"/>
    <s v="EPISODE SOLUTIONS"/>
    <s v="PayerTech"/>
    <s v="Tech SBU"/>
    <d v="2024-07-01T00:00:00"/>
    <s v="Jun'24, Week 2"/>
    <s v="Product Owner"/>
    <s v=" "/>
    <s v=" "/>
    <s v=" "/>
    <s v=" "/>
    <s v=" "/>
    <s v=" "/>
    <s v="Build"/>
  </r>
  <r>
    <x v="7"/>
    <x v="0"/>
    <s v="CANADA"/>
    <s v="CAEMP055"/>
    <s v="Caroline Zenss"/>
    <s v="Hansei"/>
    <s v="Provider Health Technology"/>
    <s v="Tech SBU"/>
    <d v="2024-07-11T00:00:00"/>
    <s v="July'24, Week 2"/>
    <s v="UX Design"/>
    <s v=" "/>
    <s v=" "/>
    <s v=" "/>
    <s v=" "/>
    <s v=" "/>
    <s v=" "/>
    <s v="Design"/>
  </r>
  <r>
    <x v="7"/>
    <x v="0"/>
    <s v="INDIA"/>
    <s v="INEMP7478"/>
    <s v="Rinkesh Dua"/>
    <s v="CVS HEALTH"/>
    <s v="CVS"/>
    <s v="Enterprise SBU"/>
    <d v="2024-07-29T00:00:00"/>
    <s v="July'24, Week 5"/>
    <s v=".NET"/>
    <s v=" "/>
    <s v=" "/>
    <s v=" "/>
    <s v=" "/>
    <s v=" "/>
    <s v=" "/>
    <s v="Build"/>
  </r>
  <r>
    <x v="7"/>
    <x v="0"/>
    <s v="USA"/>
    <s v="USEMP530"/>
    <s v="Barry Reeher"/>
    <s v="Cigna"/>
    <s v="Payer East"/>
    <s v="Enterprise SBU"/>
    <d v="2024-07-01T00:00:00"/>
    <s v="Jun'24, Week 2"/>
    <s v="HealthRules"/>
    <s v=" "/>
    <s v=" "/>
    <s v=" "/>
    <s v=" "/>
    <s v=" "/>
    <s v=" "/>
    <s v="Build"/>
  </r>
  <r>
    <x v="7"/>
    <x v="0"/>
    <s v="INDIA"/>
    <s v="INEMP5970"/>
    <s v="Pavan Kalyan"/>
    <s v="PricewaterhouseCoopers LLP"/>
    <s v="Others"/>
    <s v="Tech SBU"/>
    <d v="2024-07-15T00:00:00"/>
    <s v="July'24, Week 3"/>
    <s v="QA Manual"/>
    <s v=" "/>
    <s v=" "/>
    <s v=" "/>
    <s v=" "/>
    <s v=" "/>
    <s v=" "/>
    <s v="Build"/>
  </r>
  <r>
    <x v="7"/>
    <x v="0"/>
    <s v="INDIA"/>
    <s v="INEMP7336"/>
    <s v="Kalleguttu Sai Kiran"/>
    <s v="CDR Projects"/>
    <s v="CDR"/>
    <s v="Enterprise SBU"/>
    <d v="2024-07-20T00:00:00"/>
    <s v="July'24, Week 3"/>
    <s v="QA Automation"/>
    <s v=" "/>
    <s v=" "/>
    <s v=" "/>
    <s v=" "/>
    <s v=" "/>
    <s v=" "/>
    <s v="Build"/>
  </r>
  <r>
    <x v="7"/>
    <x v="0"/>
    <s v="USA"/>
    <s v="USEMP811"/>
    <s v="Ariana Lee Hahn"/>
    <s v="BCBS AZ"/>
    <s v="Payer East"/>
    <s v="Enterprise SBU"/>
    <d v="2024-07-01T00:00:00"/>
    <s v="Jun'24, Week 2"/>
    <s v="Business Analyst"/>
    <s v=" "/>
    <s v=" "/>
    <s v=" "/>
    <s v=" "/>
    <s v=" "/>
    <s v=" "/>
    <s v="Build"/>
  </r>
  <r>
    <x v="7"/>
    <x v="0"/>
    <s v="INDIA"/>
    <s v="INEMP1414"/>
    <s v="Sitansu Kumar Tripathy"/>
    <s v="Waystar"/>
    <s v="Payer Health Tech"/>
    <s v="Tech SBU"/>
    <d v="2024-03-30T00:00:00"/>
    <s v="Mar'24, Week 4"/>
    <s v="QA Manual"/>
    <s v=" "/>
    <s v=" "/>
    <s v=" "/>
    <s v=" "/>
    <s v=" "/>
    <s v=" "/>
    <s v="Build"/>
  </r>
  <r>
    <x v="7"/>
    <x v="0"/>
    <s v="USA"/>
    <s v="USEMP985"/>
    <s v="Oluseyi Hakeem Shittu"/>
    <s v="CVS HEALTH"/>
    <s v="CVS"/>
    <s v="Enterprise SBU"/>
    <d v="2024-07-16T00:00:00"/>
    <s v="July'24, Week 3"/>
    <s v="Salesforce Service Cloud"/>
    <s v=" "/>
    <s v=" "/>
    <s v=" "/>
    <s v=" "/>
    <s v=" "/>
    <s v=" "/>
    <s v="Build"/>
  </r>
  <r>
    <x v="7"/>
    <x v="0"/>
    <s v="INDIA"/>
    <s v="INEMP2302"/>
    <s v="Ramanjulreddy Vemulreddy"/>
    <s v="Project AB - Corelake Product Development"/>
    <s v="Others"/>
    <s v="NA"/>
    <d v="2024-05-22T00:00:00"/>
    <s v="May'24, Week 3"/>
    <s v="HealthRules"/>
    <s v=" "/>
    <s v=" "/>
    <s v=" "/>
    <s v=" "/>
    <s v=" "/>
    <s v=" "/>
    <s v="Build"/>
  </r>
  <r>
    <x v="7"/>
    <x v="0"/>
    <s v="INDIA"/>
    <s v="INEMP4649"/>
    <s v="Bhargavi Pakkireddigari"/>
    <s v="Integrated Home Care Services"/>
    <s v="PayerTech"/>
    <s v="Tech SBU"/>
    <d v="2024-06-15T00:00:00"/>
    <s v="June'24, Week 2"/>
    <s v="QA Manual"/>
    <s v=" "/>
    <s v=" "/>
    <s v=" "/>
    <s v=" "/>
    <s v=" "/>
    <s v=" "/>
    <s v="Build"/>
  </r>
  <r>
    <x v="7"/>
    <x v="0"/>
    <s v="INDIA"/>
    <s v="INEMP4779"/>
    <s v="Preeti Nidagundi"/>
    <s v="Integrated Home Care Services"/>
    <s v="PayerTech"/>
    <s v="Tech SBU"/>
    <d v="2024-06-15T00:00:00"/>
    <s v="June'24, Week 2"/>
    <s v="Healthcare Consultant"/>
    <s v=" "/>
    <s v=" "/>
    <s v=" "/>
    <s v=" "/>
    <s v=" "/>
    <s v=" "/>
    <s v="Build"/>
  </r>
  <r>
    <x v="7"/>
    <x v="0"/>
    <s v="INDIA"/>
    <s v="INEMP5008"/>
    <s v="Vidya Kulkarni"/>
    <s v="Integrated Home Care Services"/>
    <s v="PayerTech"/>
    <s v="Tech SBU"/>
    <d v="2024-06-15T00:00:00"/>
    <s v="June'24, Week 2"/>
    <s v="QA Manual"/>
    <s v=" "/>
    <s v=" "/>
    <s v=" "/>
    <s v=" "/>
    <s v=" "/>
    <s v=" "/>
    <s v="Build"/>
  </r>
  <r>
    <x v="7"/>
    <x v="0"/>
    <s v="INDIA"/>
    <s v="INEMP6780"/>
    <s v="Modupalli Lavanya"/>
    <s v="Neighborhood Health Plan of Rhode Island"/>
    <s v="Payer East"/>
    <s v="Enterprise SBU"/>
    <d v="2024-06-29T00:00:00"/>
    <s v="Jun'23, Week 4"/>
    <s v="QA Automation"/>
    <s v=" "/>
    <s v=" "/>
    <s v=" "/>
    <s v=" "/>
    <s v=" "/>
    <s v=" "/>
    <s v="Build"/>
  </r>
  <r>
    <x v="7"/>
    <x v="0"/>
    <s v="INDIA"/>
    <s v="INEMP1832"/>
    <s v="Sankaraiah Beedana"/>
    <s v="Neighborhood Health Plan of Rhode Island"/>
    <s v="Payer East"/>
    <s v="Enterprise SBU"/>
    <d v="2024-06-29T00:00:00"/>
    <s v="Jun'23, Week 4"/>
    <s v="QA Manual"/>
    <s v=" "/>
    <s v=" "/>
    <s v=" "/>
    <s v=" "/>
    <s v=" "/>
    <s v=" "/>
    <s v="Build"/>
  </r>
  <r>
    <x v="7"/>
    <x v="0"/>
    <s v="INDIA"/>
    <s v="INEMP7018"/>
    <s v="Suhas R B"/>
    <s v="CVS HEALTH"/>
    <s v="CVS"/>
    <s v="Enterprise SBU"/>
    <d v="2024-07-27T00:00:00"/>
    <s v="July'24, Week 5"/>
    <s v="Dev Ops"/>
    <s v=" "/>
    <s v=" "/>
    <s v=" "/>
    <s v=" "/>
    <s v=" "/>
    <s v=" "/>
    <s v="Build"/>
  </r>
  <r>
    <x v="7"/>
    <x v="0"/>
    <s v="INDIA"/>
    <s v="INEMP6454"/>
    <s v="Sridhar Goud Kattakindi"/>
    <s v="Humana"/>
    <s v="Payer East"/>
    <s v="Enterprise SBU"/>
    <d v="2024-07-22T00:00:00"/>
    <s v="July'24, Week 4"/>
    <s v="Java"/>
    <s v=" "/>
    <s v=" "/>
    <s v=" "/>
    <s v=" "/>
    <s v=" "/>
    <s v=" "/>
    <s v="Build"/>
  </r>
  <r>
    <x v="7"/>
    <x v="0"/>
    <s v="USA"/>
    <s v="USEMP409"/>
    <s v="Bhargava Kuchibhatla"/>
    <s v="R1"/>
    <s v="Payer Health Tech"/>
    <s v="Tech SBU"/>
    <d v="2024-06-07T00:00:00"/>
    <s v="Jun'24, Week 1"/>
    <s v=".NET"/>
    <s v=" "/>
    <s v=" "/>
    <s v=" "/>
    <s v=" "/>
    <s v=" "/>
    <s v=" "/>
    <s v="Build"/>
  </r>
  <r>
    <x v="7"/>
    <x v="14"/>
    <s v="USA"/>
    <s v="USEMP846"/>
    <s v="Neha Chari"/>
    <s v="CareCentrix Inc"/>
    <s v="Payer West"/>
    <s v="Enterprise SBU"/>
    <d v="2024-08-10T00:00:00"/>
    <s v="Aug'24, Week 1"/>
    <s v="MS SQL Server"/>
    <m/>
    <m/>
    <m/>
    <m/>
    <m/>
    <m/>
    <s v="Build"/>
  </r>
  <r>
    <x v="7"/>
    <x v="14"/>
    <s v="INDIA"/>
    <s v="INEMP7437"/>
    <s v="Karthikeyan S"/>
    <s v="IQVIA"/>
    <s v="Life Sciences Enterprise"/>
    <s v="Enterprise SBU"/>
    <d v="2024-08-01T00:00:00"/>
    <s v="July'24, Week 5"/>
    <s v="PostgreSQL"/>
    <m/>
    <m/>
    <m/>
    <m/>
    <m/>
    <m/>
    <s v="Build"/>
  </r>
  <r>
    <x v="7"/>
    <x v="14"/>
    <s v="INDIA"/>
    <s v="INEMP2550"/>
    <s v="Raghavendra Venkataramana Raju"/>
    <s v="IQVIA"/>
    <s v="Life Sciences Enterprise"/>
    <s v="Enterprise SBU"/>
    <d v="2024-08-01T00:00:00"/>
    <s v="July'24, Week 5"/>
    <s v="Business Analyst"/>
    <m/>
    <m/>
    <m/>
    <m/>
    <m/>
    <m/>
    <s v="Build"/>
  </r>
  <r>
    <x v="7"/>
    <x v="14"/>
    <s v="INDIA"/>
    <s v="INEMP6913"/>
    <s v="Sher Bahadur Nirmal Yadav"/>
    <s v="IQVIA"/>
    <s v="Life Sciences Enterprise"/>
    <s v="Enterprise SBU"/>
    <d v="2024-08-01T00:00:00"/>
    <s v="July'24, Week 5"/>
    <s v="MS SQL Server"/>
    <m/>
    <m/>
    <m/>
    <m/>
    <m/>
    <m/>
    <s v="Build"/>
  </r>
  <r>
    <x v="7"/>
    <x v="14"/>
    <s v="INDIA"/>
    <s v="INEMP1746"/>
    <s v="Suraj Bhandari"/>
    <s v="IQVIA"/>
    <s v="Life Sciences Enterprise"/>
    <s v="Enterprise SBU"/>
    <d v="2024-08-01T00:00:00"/>
    <s v="July'24, Week 5"/>
    <s v="QA Manual"/>
    <m/>
    <m/>
    <m/>
    <m/>
    <m/>
    <m/>
    <s v="Build"/>
  </r>
  <r>
    <x v="7"/>
    <x v="14"/>
    <s v="INDIA"/>
    <s v="INEMP6084"/>
    <s v="Venu Gopal Sreerama"/>
    <s v="IQVIA"/>
    <s v="Life Sciences Enterprise"/>
    <s v="Enterprise SBU"/>
    <d v="2024-08-01T00:00:00"/>
    <s v="July'24, Week 5"/>
    <s v="Oracle"/>
    <m/>
    <m/>
    <m/>
    <m/>
    <m/>
    <m/>
    <s v="Build"/>
  </r>
  <r>
    <x v="7"/>
    <x v="14"/>
    <s v="INDIA"/>
    <s v="INEMP6170"/>
    <s v="Vidyarani Basavarajappa"/>
    <s v="IQVIA"/>
    <s v="Life Sciences Enterprise"/>
    <s v="Enterprise SBU"/>
    <d v="2024-08-01T00:00:00"/>
    <s v="July'24, Week 5"/>
    <s v="QA Manual"/>
    <m/>
    <m/>
    <m/>
    <m/>
    <m/>
    <m/>
    <s v="Build"/>
  </r>
  <r>
    <x v="7"/>
    <x v="14"/>
    <s v="INDIA"/>
    <s v="INEMP7431"/>
    <s v="Yanda Janaki Rama Rao"/>
    <s v="IQVIA"/>
    <s v="Life Sciences Enterprise"/>
    <s v="Enterprise SBU"/>
    <d v="2024-08-01T00:00:00"/>
    <s v="July'24, Week 5"/>
    <s v="MS SQL Server"/>
    <m/>
    <m/>
    <m/>
    <m/>
    <m/>
    <m/>
    <s v="Build"/>
  </r>
  <r>
    <x v="7"/>
    <x v="14"/>
    <s v="INDIA"/>
    <s v="INEMP6030"/>
    <s v="Akhilesh Chauhan"/>
    <s v="MATRIXCARE"/>
    <s v="Others"/>
    <s v="NA"/>
    <d v="2024-08-01T00:00:00"/>
    <s v="July'24, Week 5"/>
    <s v="Project Management(Consulting)"/>
    <m/>
    <m/>
    <m/>
    <m/>
    <m/>
    <m/>
    <s v="Build"/>
  </r>
  <r>
    <x v="7"/>
    <x v="14"/>
    <s v="INDIA"/>
    <s v="INEMP7365"/>
    <s v="Ashish Chaudhary"/>
    <s v="MATRIXCARE"/>
    <s v="Others"/>
    <s v="NA"/>
    <d v="2024-08-10T00:00:00"/>
    <s v="July'24, Week 5"/>
    <s v="Java"/>
    <m/>
    <m/>
    <m/>
    <m/>
    <m/>
    <m/>
    <s v="Build"/>
  </r>
  <r>
    <x v="7"/>
    <x v="14"/>
    <s v="INDIA"/>
    <s v="INEMP4079"/>
    <s v="Joy Mukerjee"/>
    <s v="MATRIXCARE"/>
    <s v="Others"/>
    <s v="NA"/>
    <d v="2024-08-01T00:00:00"/>
    <s v="July'24, Week 5"/>
    <s v="SSIS, SSRS"/>
    <m/>
    <m/>
    <m/>
    <m/>
    <m/>
    <m/>
    <s v="Connect"/>
  </r>
  <r>
    <x v="7"/>
    <x v="14"/>
    <s v="INDIA"/>
    <s v="INEMP5528"/>
    <s v="Kanishka Sikka"/>
    <s v="MATRIXCARE"/>
    <s v="Others"/>
    <s v="NA"/>
    <d v="2024-08-01T00:00:00"/>
    <s v="July'24, Week 5"/>
    <s v="QA Automation"/>
    <m/>
    <m/>
    <m/>
    <m/>
    <m/>
    <m/>
    <s v="Build"/>
  </r>
  <r>
    <x v="7"/>
    <x v="14"/>
    <s v="INDIA"/>
    <s v="INEMP5105"/>
    <s v="Karumanchi Ravindra"/>
    <s v="MATRIXCARE"/>
    <s v="Others"/>
    <s v="NA"/>
    <d v="2024-08-01T00:00:00"/>
    <s v="July'24, Week 5"/>
    <s v="QA Automation"/>
    <m/>
    <m/>
    <m/>
    <m/>
    <m/>
    <m/>
    <s v="Build"/>
  </r>
  <r>
    <x v="7"/>
    <x v="14"/>
    <s v="INDIA"/>
    <s v="INEMP4920"/>
    <s v="Manish Sinha"/>
    <s v="MATRIXCARE"/>
    <s v="Others"/>
    <s v="NA"/>
    <d v="2024-08-01T00:00:00"/>
    <s v="July'24, Week 5"/>
    <s v="ASP.NET"/>
    <m/>
    <m/>
    <m/>
    <m/>
    <m/>
    <m/>
    <s v="Build"/>
  </r>
  <r>
    <x v="7"/>
    <x v="14"/>
    <s v="INDIA"/>
    <s v="INEMP5557"/>
    <s v="Meghal Aggarwal"/>
    <s v="MATRIXCARE"/>
    <s v="Others"/>
    <s v="NA"/>
    <d v="2024-08-01T00:00:00"/>
    <s v="July'24, Week 5"/>
    <s v="QA Automation"/>
    <m/>
    <m/>
    <m/>
    <m/>
    <m/>
    <m/>
    <s v="Build"/>
  </r>
  <r>
    <x v="7"/>
    <x v="14"/>
    <s v="INDIA"/>
    <s v="INEMP5566"/>
    <s v="Mohit Tuli"/>
    <s v="MATRIXCARE"/>
    <s v="Others"/>
    <s v="NA"/>
    <d v="2024-08-10T00:00:00"/>
    <s v="July'24, Week 5"/>
    <s v="Angular"/>
    <m/>
    <m/>
    <m/>
    <m/>
    <m/>
    <m/>
    <s v="Build"/>
  </r>
  <r>
    <x v="7"/>
    <x v="14"/>
    <s v="INDIA"/>
    <s v="INEMP5817"/>
    <s v="Omkar Rajendra Hendre"/>
    <s v="MATRIXCARE"/>
    <s v="Others"/>
    <s v="NA"/>
    <d v="2024-08-01T00:00:00"/>
    <s v="July'24, Week 5"/>
    <s v="Dev Ops"/>
    <m/>
    <m/>
    <m/>
    <m/>
    <m/>
    <m/>
    <s v="Build"/>
  </r>
  <r>
    <x v="7"/>
    <x v="14"/>
    <s v="INDIA"/>
    <s v="INEMP601"/>
    <s v="Rahul Singi"/>
    <s v="MATRIXCARE"/>
    <s v="Others"/>
    <s v="NA"/>
    <d v="2024-08-01T00:00:00"/>
    <s v="July'24, Week 5"/>
    <s v="ASP.NET"/>
    <m/>
    <m/>
    <m/>
    <m/>
    <m/>
    <m/>
    <s v="Build"/>
  </r>
  <r>
    <x v="7"/>
    <x v="14"/>
    <s v="INDIA"/>
    <s v="INEMP2538"/>
    <s v="Saurabh P"/>
    <s v="MATRIXCARE"/>
    <s v="Others"/>
    <s v="NA"/>
    <d v="2024-08-01T00:00:00"/>
    <s v="July'24, Week 5"/>
    <s v=".NET"/>
    <m/>
    <m/>
    <m/>
    <m/>
    <m/>
    <m/>
    <s v="Build"/>
  </r>
  <r>
    <x v="7"/>
    <x v="14"/>
    <s v="INDIA"/>
    <s v="INEMP7453"/>
    <s v="Shubham Singh"/>
    <s v="MATRIXCARE"/>
    <s v="Others"/>
    <s v="NA"/>
    <d v="2024-08-03T00:00:00"/>
    <s v="July'24, Week 5"/>
    <s v="Java"/>
    <m/>
    <m/>
    <m/>
    <m/>
    <m/>
    <m/>
    <s v="Build"/>
  </r>
  <r>
    <x v="7"/>
    <x v="14"/>
    <s v="INDIA"/>
    <s v="INEMP3402"/>
    <s v="Sudhir Kumar Mahajan"/>
    <s v="MATRIXCARE"/>
    <s v="Others"/>
    <s v="NA"/>
    <d v="2024-08-01T00:00:00"/>
    <s v="July'24, Week 5"/>
    <s v=".NET"/>
    <m/>
    <m/>
    <m/>
    <m/>
    <m/>
    <m/>
    <s v="Build"/>
  </r>
  <r>
    <x v="7"/>
    <x v="14"/>
    <s v="INDIA"/>
    <s v="INEMP6303"/>
    <s v="Tarun Raj Singh"/>
    <s v="MATRIXCARE"/>
    <s v="Others"/>
    <s v="NA"/>
    <d v="2024-08-03T00:00:00"/>
    <s v="July'24, Week 5"/>
    <s v="Java"/>
    <m/>
    <m/>
    <m/>
    <m/>
    <m/>
    <m/>
    <s v="Build"/>
  </r>
  <r>
    <x v="7"/>
    <x v="14"/>
    <s v="INDIA"/>
    <s v="INEMP7119"/>
    <s v="Vijayalaxmi Byahatti"/>
    <s v="MATRIXCARE"/>
    <s v="Others"/>
    <s v="NA"/>
    <d v="2024-08-01T00:00:00"/>
    <s v="July'24, Week 5"/>
    <s v="Business Analyst"/>
    <m/>
    <m/>
    <m/>
    <m/>
    <m/>
    <m/>
    <s v="Build"/>
  </r>
  <r>
    <x v="7"/>
    <x v="14"/>
    <s v="INDIA"/>
    <s v="INEMP2354"/>
    <s v="Vinutha Hassan Keshavaiah"/>
    <s v="MATRIXCARE"/>
    <s v="Others"/>
    <s v="NA"/>
    <d v="2024-08-01T00:00:00"/>
    <s v="July'24, Week 5"/>
    <s v="QA Automation"/>
    <m/>
    <m/>
    <m/>
    <m/>
    <m/>
    <m/>
    <s v="Build"/>
  </r>
  <r>
    <x v="7"/>
    <x v="14"/>
    <s v="INDIA"/>
    <s v="INEMP7401"/>
    <s v="Vipin Chauhan"/>
    <s v="MATRIXCARE"/>
    <s v="Others"/>
    <s v="NA"/>
    <d v="2024-08-03T00:00:00"/>
    <s v="July'24, Week 5"/>
    <s v="Java"/>
    <m/>
    <m/>
    <m/>
    <m/>
    <m/>
    <m/>
    <s v="Build"/>
  </r>
  <r>
    <x v="7"/>
    <x v="14"/>
    <s v="INDIA"/>
    <s v="INEMP6955"/>
    <s v="Mallikarjuna Bukkala"/>
    <s v="CVS HEALTH"/>
    <s v="CVS"/>
    <s v="Enterprise SBU"/>
    <d v="2024-08-01T00:00:00"/>
    <s v="July'24, Week 5"/>
    <s v="Hadoop Big Data Stack"/>
    <m/>
    <m/>
    <m/>
    <m/>
    <m/>
    <m/>
    <s v="Connect"/>
  </r>
  <r>
    <x v="7"/>
    <x v="14"/>
    <s v="INDIA"/>
    <s v="INEMP5391"/>
    <s v="Ashwin K"/>
    <s v="Cytel"/>
    <s v="Life Sciences Health Tech"/>
    <s v="Tech SBU"/>
    <d v="2024-08-30T00:00:00"/>
    <s v="Aug'24, Week 4"/>
    <s v=".NET"/>
    <m/>
    <m/>
    <m/>
    <m/>
    <m/>
    <m/>
    <s v="Build"/>
  </r>
  <r>
    <x v="7"/>
    <x v="14"/>
    <s v="INDIA"/>
    <s v="INEMP6199"/>
    <s v="Harish Gangaram Holkar"/>
    <s v="Cytel"/>
    <s v="Life Sciences Health Tech"/>
    <s v="Tech SBU"/>
    <d v="2024-08-30T00:00:00"/>
    <s v="Aug'24, Week 4"/>
    <s v="QA Automation"/>
    <m/>
    <m/>
    <m/>
    <m/>
    <m/>
    <m/>
    <s v="Build"/>
  </r>
  <r>
    <x v="7"/>
    <x v="14"/>
    <s v="INDIA"/>
    <s v="INEMP1774"/>
    <s v="Jayakumar Manickavasagam"/>
    <s v="Cytel"/>
    <s v="Life Sciences Health Tech"/>
    <s v="Tech SBU"/>
    <d v="2024-08-30T00:00:00"/>
    <s v="Aug'24, Week 4"/>
    <s v=".NET"/>
    <m/>
    <m/>
    <m/>
    <m/>
    <m/>
    <m/>
    <s v="Build"/>
  </r>
  <r>
    <x v="7"/>
    <x v="14"/>
    <s v="INDIA"/>
    <s v="INEMP3394"/>
    <s v="Prasanna Gokada"/>
    <s v="Cytel"/>
    <s v="Life Sciences Health Tech"/>
    <s v="Tech SBU"/>
    <d v="2024-08-30T00:00:00"/>
    <s v="Aug'24, Week 4"/>
    <s v="React"/>
    <m/>
    <m/>
    <m/>
    <m/>
    <m/>
    <m/>
    <s v="Build"/>
  </r>
  <r>
    <x v="7"/>
    <x v="14"/>
    <s v="INDIA"/>
    <s v="INEMP4122"/>
    <s v="Ravi Krishnappa"/>
    <s v="Cytel"/>
    <s v="Life Sciences Health Tech"/>
    <s v="Tech SBU"/>
    <d v="2024-08-30T00:00:00"/>
    <s v="Aug'24, Week 4"/>
    <s v=".NET"/>
    <m/>
    <m/>
    <m/>
    <m/>
    <m/>
    <m/>
    <s v="Build"/>
  </r>
  <r>
    <x v="7"/>
    <x v="14"/>
    <s v="INDIA"/>
    <s v="INEMP7430"/>
    <s v="Patlolla Shiva Kumar"/>
    <s v="CVS HEALTH"/>
    <s v="CVS"/>
    <s v="Enterprise SBU"/>
    <d v="2024-08-01T00:00:00"/>
    <s v="July'24, Week 5"/>
    <s v="Automation Anywhere"/>
    <m/>
    <m/>
    <m/>
    <m/>
    <m/>
    <m/>
    <s v="Connect"/>
  </r>
  <r>
    <x v="7"/>
    <x v="14"/>
    <s v="INDIA"/>
    <s v="INEMP6457"/>
    <s v="Divyasri Donga"/>
    <s v="Verisma"/>
    <s v="ProviderTech"/>
    <s v="Tech SBU"/>
    <d v="2024-08-10T00:00:00"/>
    <s v="Aug'24, Week 2"/>
    <s v="QA Automation"/>
    <m/>
    <m/>
    <m/>
    <m/>
    <m/>
    <m/>
    <s v="Build"/>
  </r>
  <r>
    <x v="7"/>
    <x v="14"/>
    <s v="INDIA"/>
    <s v="INEMP6882"/>
    <s v="K Ashok Chandra Prasad"/>
    <s v="Verisma"/>
    <s v="ProviderTech"/>
    <s v="Tech SBU"/>
    <d v="2024-08-10T00:00:00"/>
    <s v="Aug'24, Week 2"/>
    <s v="QA Automation"/>
    <m/>
    <m/>
    <m/>
    <m/>
    <m/>
    <m/>
    <s v="Connect"/>
  </r>
  <r>
    <x v="7"/>
    <x v="14"/>
    <s v="INDIA"/>
    <s v="INEMP7107"/>
    <s v="Sirana Hareesh"/>
    <s v="Verisma"/>
    <s v="ProviderTech"/>
    <s v="Tech SBU"/>
    <d v="2024-08-10T00:00:00"/>
    <s v="Aug'24, Week 2"/>
    <s v="Devops"/>
    <m/>
    <m/>
    <m/>
    <m/>
    <m/>
    <m/>
    <s v="Build"/>
  </r>
  <r>
    <x v="7"/>
    <x v="14"/>
    <s v="USA"/>
    <s v="USEMP462"/>
    <s v="Ajit Kumar"/>
    <s v="COMPASSUS"/>
    <s v="Provider Enterprise"/>
    <s v="Provider Enterprise"/>
    <d v="2024-08-01T00:00:00"/>
    <s v="July'24, Week 5"/>
    <s v="MSBI"/>
    <m/>
    <m/>
    <m/>
    <m/>
    <m/>
    <m/>
    <s v="Connect"/>
  </r>
  <r>
    <x v="7"/>
    <x v="14"/>
    <s v="INDIA"/>
    <s v="INEMP2960"/>
    <s v="Sushma Nataraju"/>
    <s v="Un-available Pool"/>
    <s v="Un-available Pool"/>
    <s v="Un-available Pool"/>
    <d v="2024-08-01T00:00:00"/>
    <s v="July'24, Week 5"/>
    <s v="QA Manual"/>
    <m/>
    <m/>
    <m/>
    <m/>
    <m/>
    <m/>
    <s v="Build"/>
  </r>
  <r>
    <x v="7"/>
    <x v="14"/>
    <s v="INDIA"/>
    <s v="INEMP4232"/>
    <s v="Karthik Kalahasti"/>
    <s v="IQVIA"/>
    <s v="Life Sciences Enterprise"/>
    <s v="Enterprise SBU"/>
    <d v="2024-08-24T00:00:00"/>
    <s v="Aug'24, Week 3"/>
    <s v="Tableau"/>
    <m/>
    <m/>
    <m/>
    <m/>
    <m/>
    <m/>
    <s v="Connect"/>
  </r>
  <r>
    <x v="7"/>
    <x v="14"/>
    <s v="INDIA"/>
    <s v="INEMP7188"/>
    <s v="Ravvarapu Naveen Kumar"/>
    <s v="IQVIA"/>
    <s v="Life Sciences Enterprise"/>
    <s v="Enterprise SBU"/>
    <d v="2024-08-24T00:00:00"/>
    <s v="Aug'24, Week 3"/>
    <s v="Oracle"/>
    <m/>
    <m/>
    <m/>
    <m/>
    <m/>
    <m/>
    <s v="Build"/>
  </r>
  <r>
    <x v="7"/>
    <x v="14"/>
    <s v="INDIA"/>
    <s v="INEMP4886"/>
    <s v="Swagatika Mishra"/>
    <s v="Un-available Pool"/>
    <s v="Un-available Pool"/>
    <s v="Un-available Pool"/>
    <d v="2024-08-05T00:00:00"/>
    <s v="Aug'24, Week 1"/>
    <s v="React"/>
    <s v=" "/>
    <s v=" "/>
    <s v=" "/>
    <s v=" "/>
    <s v=" "/>
    <s v=" "/>
    <s v="Build"/>
  </r>
  <r>
    <x v="7"/>
    <x v="14"/>
    <s v="INDIA"/>
    <s v="INEMP7527"/>
    <s v="Pranoy Paul Panakkal"/>
    <s v="CVS HEALTH"/>
    <s v="CVS"/>
    <s v="Enterprise SBU"/>
    <d v="2024-08-01T00:00:00"/>
    <s v="July'24, Week 5"/>
    <s v="React"/>
    <m/>
    <m/>
    <m/>
    <m/>
    <m/>
    <m/>
    <s v="Build"/>
  </r>
  <r>
    <x v="7"/>
    <x v="14"/>
    <s v="USA"/>
    <s v="USEMP854"/>
    <s v="Amanda L Roman"/>
    <s v="Hill Physicians Medical Group"/>
    <s v="Payer Enterprise"/>
    <s v="Enterprise SBU"/>
    <d v="2024-08-01T00:00:00"/>
    <s v="July'24, Week 5"/>
    <s v="QNXT"/>
    <m/>
    <m/>
    <m/>
    <m/>
    <m/>
    <m/>
    <s v="Build"/>
  </r>
  <r>
    <x v="7"/>
    <x v="14"/>
    <s v="INDIA"/>
    <s v="INEMP6271"/>
    <s v="Gaurav Salwan"/>
    <s v="ARC"/>
    <s v="NA"/>
    <s v="NA"/>
    <d v="2024-08-26T00:00:00"/>
    <s v="Aug'24, Week 4"/>
    <s v=".NET"/>
    <m/>
    <m/>
    <m/>
    <m/>
    <m/>
    <m/>
    <s v="Build"/>
  </r>
  <r>
    <x v="7"/>
    <x v="14"/>
    <s v="INDIA"/>
    <s v="INEMP6161"/>
    <s v="K Harika"/>
    <s v="ARC"/>
    <s v="NA"/>
    <s v="NA"/>
    <d v="2024-08-26T00:00:00"/>
    <s v="Aug'24, Week 4"/>
    <s v="QA Manual"/>
    <m/>
    <m/>
    <m/>
    <m/>
    <m/>
    <m/>
    <s v="Build"/>
  </r>
  <r>
    <x v="7"/>
    <x v="14"/>
    <s v="INDIA"/>
    <s v="INEMP3146"/>
    <s v="Ramkumar Nandeesh Surenahalli"/>
    <s v="ARC"/>
    <s v="NA"/>
    <s v="NA"/>
    <d v="2024-08-26T00:00:00"/>
    <s v="Aug'24, Week 4"/>
    <s v=".NET"/>
    <m/>
    <m/>
    <m/>
    <m/>
    <m/>
    <m/>
    <s v="Build"/>
  </r>
  <r>
    <x v="7"/>
    <x v="14"/>
    <s v="INDIA"/>
    <s v="INEMP5928"/>
    <s v="Yashaswini L"/>
    <s v="ARC"/>
    <s v="NA"/>
    <s v="NA"/>
    <d v="2024-08-26T00:00:00"/>
    <s v="Aug'24, Week 4"/>
    <s v=".NET"/>
    <m/>
    <m/>
    <m/>
    <m/>
    <m/>
    <m/>
    <s v="Build"/>
  </r>
  <r>
    <x v="7"/>
    <x v="14"/>
    <s v="INDIA"/>
    <s v="INEMP4800"/>
    <s v="Aruna Mehta"/>
    <s v="Humana"/>
    <s v="Payer East"/>
    <s v="Enterprise SBU"/>
    <d v="2024-08-01T00:00:00"/>
    <s v="Aug'24, Week 3"/>
    <s v="Pentaho, ETL, SQL"/>
    <m/>
    <m/>
    <m/>
    <m/>
    <m/>
    <m/>
    <s v="Connect"/>
  </r>
  <r>
    <x v="7"/>
    <x v="14"/>
    <s v="INDIA"/>
    <s v="INEMP6030"/>
    <s v="Akhilesh Chauhan"/>
    <s v="MATRIXCARE"/>
    <s v="Others"/>
    <s v="NA"/>
    <d v="2024-08-01T00:00:00"/>
    <s v="July'24, Week 5"/>
    <s v="Project Management(Consulting)"/>
    <m/>
    <m/>
    <m/>
    <m/>
    <m/>
    <m/>
    <s v="Build"/>
  </r>
  <r>
    <x v="7"/>
    <x v="14"/>
    <s v="USA"/>
    <s v="USEMP504"/>
    <s v="Amit Kumar Nanda"/>
    <s v="CVS HEALTH"/>
    <s v="CVS"/>
    <s v="Enterprise SBU"/>
    <d v="2024-08-30T00:00:00"/>
    <s v="Aug'24, Week 4"/>
    <s v="L1 Help Desk"/>
    <m/>
    <m/>
    <m/>
    <m/>
    <m/>
    <m/>
    <s v="Build"/>
  </r>
  <r>
    <x v="7"/>
    <x v="14"/>
    <s v="USA"/>
    <s v="USEMP508"/>
    <s v="Andrea Harris"/>
    <s v="CVS HEALTH"/>
    <s v="CVS"/>
    <s v="Enterprise SBU"/>
    <d v="2024-08-30T00:00:00"/>
    <s v="Aug'24, Week 4"/>
    <s v="L1 Help Desk"/>
    <m/>
    <m/>
    <m/>
    <m/>
    <m/>
    <m/>
    <s v="Build"/>
  </r>
  <r>
    <x v="7"/>
    <x v="14"/>
    <s v="USA"/>
    <s v="USEMP503"/>
    <s v="Ashley Antoinette Stripling"/>
    <s v="CVS HEALTH"/>
    <s v="CVS"/>
    <s v="Enterprise SBU"/>
    <d v="2024-08-30T00:00:00"/>
    <s v="Aug'24, Week 4"/>
    <s v="L1 Help Desk"/>
    <m/>
    <m/>
    <m/>
    <m/>
    <m/>
    <m/>
    <s v="Build"/>
  </r>
  <r>
    <x v="7"/>
    <x v="14"/>
    <s v="USA"/>
    <s v="USEMP632"/>
    <s v="Dhanya Paramel Subramanian"/>
    <s v="CVS HEALTH"/>
    <s v="CVS"/>
    <s v="Enterprise SBU"/>
    <d v="2024-08-30T00:00:00"/>
    <s v="Aug'24, Week 4"/>
    <s v="L1 Help Desk"/>
    <m/>
    <m/>
    <m/>
    <m/>
    <m/>
    <m/>
    <s v="Build"/>
  </r>
  <r>
    <x v="7"/>
    <x v="14"/>
    <s v="INDIA"/>
    <s v="INEMP5758"/>
    <s v="Mary Likitha S"/>
    <s v="CVS HEALTH"/>
    <s v="CVS"/>
    <s v="Enterprise SBU"/>
    <d v="2024-08-31T00:00:00"/>
    <s v="Aug'24, Week 4"/>
    <s v="L1 Help Desk"/>
    <m/>
    <m/>
    <m/>
    <m/>
    <m/>
    <m/>
    <s v="Build"/>
  </r>
  <r>
    <x v="7"/>
    <x v="14"/>
    <s v="INDIA"/>
    <s v="INEMP6241"/>
    <s v="Nikhil Raj J"/>
    <s v="CVS HEALTH"/>
    <s v="CVS"/>
    <s v="Enterprise SBU"/>
    <d v="2024-08-31T00:00:00"/>
    <s v="Aug'24, Week 4"/>
    <s v="L1 Help Desk"/>
    <m/>
    <m/>
    <m/>
    <m/>
    <m/>
    <m/>
    <s v="Build"/>
  </r>
  <r>
    <x v="7"/>
    <x v="14"/>
    <s v="INDIA"/>
    <s v="INEMP6590"/>
    <s v="Shilalipi Paul"/>
    <s v="CVS HEALTH"/>
    <s v="CVS"/>
    <s v="Enterprise SBU"/>
    <d v="2024-08-31T00:00:00"/>
    <s v="Aug'24, Week 4"/>
    <s v="L1 Help Desk"/>
    <m/>
    <m/>
    <m/>
    <m/>
    <m/>
    <m/>
    <s v="Build"/>
  </r>
  <r>
    <x v="7"/>
    <x v="14"/>
    <s v="CANADA"/>
    <s v="CAEMP084"/>
    <s v="Sonu Trivedi"/>
    <s v="KOHLER "/>
    <s v="Health Technology"/>
    <s v="Health Technology"/>
    <d v="2024-08-29T00:00:00"/>
    <s v="Aug'24, Week 4"/>
    <s v="QA Automation"/>
    <m/>
    <m/>
    <m/>
    <m/>
    <m/>
    <m/>
    <s v="Build"/>
  </r>
  <r>
    <x v="7"/>
    <x v="14"/>
    <s v="INDIA"/>
    <s v="INEMP7419"/>
    <s v="Arun ."/>
    <s v="Humana"/>
    <s v="Payer East"/>
    <s v="Enterprise SBU"/>
    <d v="2024-08-01T00:00:00"/>
    <s v="July'24, Week 5"/>
    <s v="Azure Data Factory"/>
    <d v="2024-08-01T00:00:00"/>
    <s v="July'24, Week 5"/>
    <m/>
    <m/>
    <m/>
    <m/>
    <s v="Connect"/>
  </r>
  <r>
    <x v="7"/>
    <x v="14"/>
    <s v="CANADA"/>
    <s v="CAEMP099"/>
    <s v="Raissa Frances Bernabe"/>
    <s v="Cytel"/>
    <s v="Life Sciences Health Tech"/>
    <s v="Tech SBU"/>
    <d v="2024-08-30T00:00:00"/>
    <s v="Aug'24, Week 5"/>
    <s v="Business Analyst"/>
    <m/>
    <m/>
    <m/>
    <m/>
    <m/>
    <m/>
    <s v="Build"/>
  </r>
  <r>
    <x v="7"/>
    <x v="14"/>
    <s v="INDIA"/>
    <s v="INEMP5675"/>
    <s v="Varsha Solanki"/>
    <s v="Cytel"/>
    <s v="Life Sciences Health Tech"/>
    <s v="Tech SBU"/>
    <d v="2024-08-17T00:00:00"/>
    <s v="Aug'24, Week 2"/>
    <s v="UX Design"/>
    <m/>
    <m/>
    <m/>
    <m/>
    <m/>
    <m/>
    <s v="Design"/>
  </r>
  <r>
    <x v="7"/>
    <x v="14"/>
    <s v="INDIA"/>
    <s v="INEMP6926"/>
    <s v="V Sreecharan Reddy"/>
    <s v="Humana"/>
    <s v="Payer East"/>
    <s v="Enterprise SBU"/>
    <d v="2024-08-19T00:00:00"/>
    <s v="Aug'24, Week 3"/>
    <s v="React"/>
    <m/>
    <m/>
    <m/>
    <m/>
    <m/>
    <m/>
    <s v="Build"/>
  </r>
  <r>
    <x v="7"/>
    <x v="14"/>
    <s v="USA"/>
    <s v="USEMP846"/>
    <s v="Neha Chari"/>
    <s v="CareCentrix Inc"/>
    <s v="Payer West"/>
    <s v="Enterprise SBU"/>
    <d v="2024-08-12T00:00:00"/>
    <s v="Aug'24, Week 1"/>
    <s v="MS SQL Server"/>
    <m/>
    <m/>
    <m/>
    <m/>
    <m/>
    <m/>
    <s v="Build"/>
  </r>
  <r>
    <x v="7"/>
    <x v="14"/>
    <s v="USA"/>
    <s v="USEMP577"/>
    <s v="Sharon Brown"/>
    <s v="TEXAS CHILDREN’s HEALTH PLAN, INC"/>
    <s v="Payer West"/>
    <s v="Payer Enterprise"/>
    <d v="2024-08-24T00:00:00"/>
    <s v="Aug'24, Week 3"/>
    <s v="QNXT"/>
    <m/>
    <m/>
    <m/>
    <m/>
    <m/>
    <m/>
    <s v="Build"/>
  </r>
  <r>
    <x v="7"/>
    <x v="14"/>
    <s v="INDIA"/>
    <s v="INEMP3783"/>
    <s v="Prasant Kumar Halba"/>
    <s v="EPulseAI"/>
    <s v="Others"/>
    <s v="NA"/>
    <d v="2024-08-30T00:00:00"/>
    <s v="Aug'24, Week 4"/>
    <s v=".NET"/>
    <m/>
    <m/>
    <m/>
    <m/>
    <m/>
    <m/>
    <s v="Build"/>
  </r>
  <r>
    <x v="7"/>
    <x v="14"/>
    <s v="INDIA"/>
    <s v="INEMP4790"/>
    <s v="Sakshi Garg"/>
    <s v="EPulseAI"/>
    <s v="Others"/>
    <s v="NA"/>
    <d v="2024-08-30T00:00:00"/>
    <s v="Aug'24, Week 4"/>
    <s v="QA Manual"/>
    <m/>
    <m/>
    <m/>
    <m/>
    <m/>
    <m/>
    <s v="Build"/>
  </r>
  <r>
    <x v="7"/>
    <x v="14"/>
    <s v="INDIA"/>
    <s v="INEMP7087"/>
    <s v="Shraddha Vilasrao Deshmukh"/>
    <s v="EPulseAI"/>
    <s v="Others"/>
    <s v="NA"/>
    <d v="2024-08-30T00:00:00"/>
    <s v="Aug'24, Week 4"/>
    <s v="QA Manual"/>
    <m/>
    <m/>
    <m/>
    <m/>
    <m/>
    <m/>
    <s v="Build"/>
  </r>
  <r>
    <x v="7"/>
    <x v="14"/>
    <s v="USA"/>
    <s v="USEMP991"/>
    <s v="Kartheek Byggari"/>
    <s v="Integrated Home Care Services"/>
    <s v="Payer Health Technology"/>
    <s v="Health Technology"/>
    <d v="2024-08-09T00:00:00"/>
    <s v="Aug'24, Week 1"/>
    <s v="UI Path"/>
    <m/>
    <m/>
    <m/>
    <m/>
    <m/>
    <m/>
    <s v="Connect"/>
  </r>
  <r>
    <x v="7"/>
    <x v="14"/>
    <s v="INDIA"/>
    <s v="INEMP7529"/>
    <s v="Eadara Mahesh Babu"/>
    <s v="Verisma"/>
    <s v="ProviderTech"/>
    <s v="Tech SBU"/>
    <d v="2024-08-16T00:00:00"/>
    <s v="Aug'24, Week 2"/>
    <s v="UI Path"/>
    <m/>
    <m/>
    <m/>
    <m/>
    <m/>
    <m/>
    <s v="Connect"/>
  </r>
  <r>
    <x v="7"/>
    <x v="14"/>
    <s v="ROMANIA"/>
    <s v="ROCON001"/>
    <s v="Akash Radia"/>
    <s v="Cigna"/>
    <s v="Payer East"/>
    <s v="Enterprise SBU"/>
    <d v="2024-08-17T00:00:00"/>
    <s v="Aug'24, Week 3"/>
    <s v="User Research"/>
    <m/>
    <m/>
    <m/>
    <m/>
    <m/>
    <m/>
    <s v="Design"/>
  </r>
  <r>
    <x v="7"/>
    <x v="14"/>
    <s v="INDIA"/>
    <s v="INEMP7547"/>
    <s v="Govind Kumar"/>
    <s v="Proactive Hire"/>
    <s v="Proactive Hire"/>
    <s v="Proactive Hire"/>
    <d v="2024-08-22T00:00:00"/>
    <s v="Aug'24, Week 3"/>
    <s v="Java"/>
    <m/>
    <m/>
    <m/>
    <m/>
    <m/>
    <m/>
    <s v="Build"/>
  </r>
  <r>
    <x v="7"/>
    <x v="14"/>
    <s v="INDIA"/>
    <s v="INEMP7446"/>
    <s v="Janam Gupta"/>
    <s v="MATRIXCARE"/>
    <s v="Others"/>
    <s v="NA"/>
    <d v="2024-08-25T00:00:00"/>
    <s v="Aug'24, Week 3"/>
    <s v="Java"/>
    <m/>
    <m/>
    <m/>
    <m/>
    <m/>
    <m/>
    <s v="Build"/>
  </r>
  <r>
    <x v="7"/>
    <x v="14"/>
    <s v="INDIA"/>
    <s v="INEMP5622"/>
    <s v="Sambhav Singh"/>
    <s v="Benevis"/>
    <s v="NA"/>
    <s v="Provider Health Technology"/>
    <d v="2024-08-25T00:00:00"/>
    <s v="Aug'24, Week 3"/>
    <s v="Product Management(Consulting)"/>
    <m/>
    <m/>
    <m/>
    <m/>
    <m/>
    <m/>
    <s v="Design"/>
  </r>
  <r>
    <x v="7"/>
    <x v="13"/>
    <s v="INDIA"/>
    <s v="INEMP5817"/>
    <s v="Omkar Rajendra Hendre"/>
    <s v="MATRIXCARE"/>
    <s v="Others"/>
    <s v="NA"/>
    <d v="2024-08-01T00:00:00"/>
    <s v="July'24, Week 5"/>
    <s v="Dev Ops"/>
    <d v="2024-08-01T00:00:00"/>
    <s v="Jul'24, Week 5"/>
    <s v="Surescripts"/>
    <s v="Health Technology"/>
    <s v="Health Technology"/>
    <s v="Billable"/>
    <s v="Build"/>
  </r>
  <r>
    <x v="7"/>
    <x v="13"/>
    <s v="USA"/>
    <s v="USEMP462"/>
    <s v="Ajit Kumar"/>
    <s v="COMPASSUS"/>
    <s v="Provider Enterprise"/>
    <s v="Provider Enterprise"/>
    <d v="2024-08-01T00:00:00"/>
    <s v="July'24, Week 5"/>
    <s v="MSBI"/>
    <d v="2024-08-05T00:00:00"/>
    <s v="Aug'24, Week 1"/>
    <s v="Humana"/>
    <s v="Payer East"/>
    <s v="Enterprise"/>
    <s v="Billable"/>
    <s v="Connect"/>
  </r>
  <r>
    <x v="7"/>
    <x v="13"/>
    <s v="INDIA"/>
    <s v="INEMP4079"/>
    <s v="Joy Mukerjee"/>
    <s v="MATRIXCARE"/>
    <s v="Others"/>
    <s v="NA"/>
    <d v="2024-08-01T00:00:00"/>
    <s v="July'24, Week 5"/>
    <s v="SSIS, SSRS"/>
    <d v="2024-08-01T00:00:00"/>
    <s v="Jul'24, Week 5"/>
    <s v="ABB Optical"/>
    <s v="Life Sciences Enterprise"/>
    <s v="Life Sciences Enterprise"/>
    <s v="Billable"/>
    <s v="Connect"/>
  </r>
  <r>
    <x v="7"/>
    <x v="13"/>
    <s v="INDIA"/>
    <s v="INEMP4886"/>
    <s v="Swagatika Mishra"/>
    <s v="Un-available Pool"/>
    <s v="Un-available Pool"/>
    <s v="Un-available Pool"/>
    <d v="2024-08-05T00:00:00"/>
    <s v="Aug'24, Week 1"/>
    <s v="React"/>
    <d v="2024-08-05T00:00:00"/>
    <s v="Aug'24, Week 1"/>
    <s v="Hansei"/>
    <s v="Health Technology"/>
    <s v="Health Technology"/>
    <s v="Billable"/>
    <s v="Build"/>
  </r>
  <r>
    <x v="7"/>
    <x v="13"/>
    <s v="INDIA"/>
    <s v="INEMP6303"/>
    <s v="Tarun Raj Singh"/>
    <s v="MATRIXCARE"/>
    <s v="Others"/>
    <s v="NA"/>
    <d v="2024-08-03T00:00:00"/>
    <s v="July'24, Week 5"/>
    <s v="Java"/>
    <d v="2024-08-03T00:00:00"/>
    <s v="July'24, Week 5"/>
    <s v="Humana"/>
    <s v="Payer East"/>
    <s v="Enterprise"/>
    <s v="Billable"/>
    <s v="Build"/>
  </r>
  <r>
    <x v="7"/>
    <x v="3"/>
    <s v="INDIA"/>
    <s v="INEMP6030"/>
    <s v="Akhilesh Chauhan"/>
    <s v="MATRIXCARE"/>
    <s v="Others"/>
    <s v="NA"/>
    <d v="2024-08-01T00:00:00"/>
    <s v="July'24, Week 5"/>
    <s v="Project Management(Consulting)"/>
    <d v="2024-08-05T00:00:00"/>
    <s v="Aug'24, Week 1"/>
    <s v="NETSMART"/>
    <s v="Provider Health Technology"/>
    <s v="Health Technology"/>
    <s v="Billable"/>
    <s v="Build"/>
  </r>
  <r>
    <x v="7"/>
    <x v="2"/>
    <s v="INDIA"/>
    <s v="INEMP5557"/>
    <s v="Meghal Aggarwal"/>
    <s v="MATRIXCARE"/>
    <s v="Others"/>
    <s v="NA"/>
    <d v="2024-08-01T00:00:00"/>
    <s v="July'24, Week 5"/>
    <s v="QA Automation"/>
    <d v="2024-08-05T00:00:00"/>
    <s v="Aug'24, Week 1"/>
    <s v="NETSMART"/>
    <s v="Provider Health Technology"/>
    <s v="Health Technology"/>
    <s v="Billable"/>
    <s v="Build"/>
  </r>
  <r>
    <x v="7"/>
    <x v="2"/>
    <s v="INDIA"/>
    <s v="INEMP3402"/>
    <s v="Sudhir Kumar Mahajan"/>
    <s v="MATRIXCARE"/>
    <s v="Others"/>
    <s v="NA"/>
    <d v="2024-08-01T00:00:00"/>
    <s v="July'24, Week 5"/>
    <s v=".NET"/>
    <d v="2024-08-05T00:00:00"/>
    <s v="Aug'24, Week 1"/>
    <s v="NETSMART"/>
    <s v="Provider Health Technology"/>
    <s v="Health Technology"/>
    <s v="Billable"/>
    <s v="Build"/>
  </r>
  <r>
    <x v="7"/>
    <x v="13"/>
    <s v="INDIA"/>
    <s v="INEMP7365"/>
    <s v="Ashish Chaudhary"/>
    <s v="MATRIXCARE"/>
    <s v="Others"/>
    <s v="NA"/>
    <d v="2024-08-10T00:00:00"/>
    <s v="July'24, Week 5"/>
    <s v="Java"/>
    <d v="2024-08-10T00:00:00"/>
    <s v="Aug'24, Week 1"/>
    <s v="Humana"/>
    <s v="Payer East"/>
    <s v="Enterprise"/>
    <s v="Billable"/>
    <s v="Build"/>
  </r>
  <r>
    <x v="7"/>
    <x v="2"/>
    <s v="INDIA"/>
    <s v="INEMP6017"/>
    <s v="Sonal Bhople"/>
    <s v="PricewaterhouseCoopers LLP"/>
    <s v="Others"/>
    <s v="Tech SBU"/>
    <d v="2024-07-01T00:00:00"/>
    <s v="Jun'24, Week 2"/>
    <s v="QA Automation"/>
    <d v="2024-08-09T00:00:00"/>
    <s v="Aug'24, Week 1"/>
    <s v="Loyal Health"/>
    <s v="Provider Health Technology"/>
    <s v="Health Technology"/>
    <s v="Billable"/>
    <s v="Build"/>
  </r>
  <r>
    <x v="7"/>
    <x v="2"/>
    <s v="INDIA"/>
    <s v="INEMP5528"/>
    <s v="Kanishka Sikka"/>
    <s v="MATRIXCARE"/>
    <s v="Others"/>
    <s v="NA"/>
    <d v="2024-08-01T00:00:00"/>
    <s v="July'24, Week 5"/>
    <s v="QA Automation"/>
    <d v="2024-08-09T00:00:00"/>
    <s v="Aug'24, Week 1"/>
    <s v="Loyal Health"/>
    <s v="Provider Health Technology"/>
    <s v="Health Technology"/>
    <s v="Billable"/>
    <s v="Build"/>
  </r>
  <r>
    <x v="7"/>
    <x v="2"/>
    <s v="INDIA"/>
    <s v="INEMP5970"/>
    <s v="Pavan Kalyan"/>
    <s v="PricewaterhouseCoopers LLP"/>
    <s v="Others"/>
    <s v="Tech SBU"/>
    <d v="2024-07-15T00:00:00"/>
    <s v="July'24, Week 3"/>
    <s v="QA Manual"/>
    <d v="2024-08-09T00:00:00"/>
    <s v="Aug'24, Week 1"/>
    <s v="Loyal Health"/>
    <s v="Provider Health Technology"/>
    <s v="Health Technology"/>
    <s v="Billable"/>
    <s v="Build"/>
  </r>
  <r>
    <x v="7"/>
    <x v="2"/>
    <s v="INDIA"/>
    <s v="INEMP4920"/>
    <s v="Manish Sinha"/>
    <s v="MATRIXCARE"/>
    <s v="Others"/>
    <s v="NA"/>
    <d v="2024-08-01T00:00:00"/>
    <s v="July'24, Week 5"/>
    <s v="ASP.NET"/>
    <d v="2024-08-05T00:00:00"/>
    <s v="Aug'24, Week 1"/>
    <s v="Surescripts"/>
    <s v="Health Technology"/>
    <s v="Health Technology"/>
    <s v="Billable"/>
    <s v="Build"/>
  </r>
  <r>
    <x v="7"/>
    <x v="13"/>
    <s v="INDIA"/>
    <s v="INEMP4649"/>
    <s v="Bhargavi Pakkireddigari"/>
    <s v="Integrated Home Care Services"/>
    <s v="PayerTech"/>
    <s v="Tech SBU"/>
    <d v="2024-06-15T00:00:00"/>
    <s v="June'24, Week 2"/>
    <s v="QA Manual"/>
    <d v="2024-08-19T00:00:00"/>
    <s v="Aug'24, Week 3"/>
    <s v="Neighborhood Health Plan of Rhode Island"/>
    <s v="Payer East"/>
    <s v="Enterprise"/>
    <s v="Billable"/>
    <s v="Build"/>
  </r>
  <r>
    <x v="7"/>
    <x v="13"/>
    <s v="INDIA"/>
    <s v="INEMP7527"/>
    <s v="Pranoy Paul Panakkal"/>
    <s v="CVS HEALTH"/>
    <s v="CVS"/>
    <s v="Enterprise SBU"/>
    <d v="2024-08-01T00:00:00"/>
    <s v="July'24, Week 5"/>
    <s v="React"/>
    <d v="2024-08-19T00:00:00"/>
    <s v="Aug'24, Week 3"/>
    <s v="Humana"/>
    <s v="Payer East"/>
    <s v="Tech SBU"/>
    <s v="Billable"/>
    <s v="Build"/>
  </r>
  <r>
    <x v="7"/>
    <x v="3"/>
    <s v="USA"/>
    <s v="USEMP846"/>
    <s v="Neha Chari"/>
    <s v="CareCentrix Inc"/>
    <s v="Payer West"/>
    <s v="Enterprise SBU"/>
    <d v="2024-08-10T00:00:00"/>
    <s v="Aug'24, Week 1"/>
    <s v="MS SQL Server"/>
    <d v="2024-08-12T00:00:00"/>
    <s v="Aug'24, Week 2"/>
    <s v="Finvi"/>
    <s v="Payer Health Tech"/>
    <s v="Tech SBU"/>
    <s v="Billable"/>
    <s v="Build"/>
  </r>
  <r>
    <x v="7"/>
    <x v="13"/>
    <s v="USA"/>
    <s v="USEMP846"/>
    <s v="Neha Chari"/>
    <s v="CareCentrix Inc"/>
    <s v="Payer West"/>
    <s v="Enterprise SBU"/>
    <d v="2024-08-12T00:00:00"/>
    <s v="Aug'24, Week 1"/>
    <s v="MS SQL Server"/>
    <d v="2024-09-01T00:00:00"/>
    <s v="Aug'24, Week 4"/>
    <s v="Finvi"/>
    <s v="Payer Health Tech"/>
    <s v="Tech SBU"/>
    <s v="Billable"/>
    <s v="Build"/>
  </r>
  <r>
    <x v="7"/>
    <x v="2"/>
    <s v="USA"/>
    <s v="USEMP900"/>
    <s v="Sunil Boggarapu"/>
    <s v="Integrated Home Care Services"/>
    <s v="PayerTech"/>
    <s v="Tech SBU"/>
    <d v="2024-07-01T00:00:00"/>
    <s v="Jun'24, Week 2"/>
    <s v="Healthcare Consultant"/>
    <d v="2024-08-12T00:00:00"/>
    <s v="Aug'24, Week 2"/>
    <s v="The Rawlings group"/>
    <s v="Payer Health Technology"/>
    <s v="Health Technology"/>
    <s v="Billable"/>
    <s v="Connect"/>
  </r>
  <r>
    <x v="7"/>
    <x v="2"/>
    <s v="ROMANIA"/>
    <s v="ROEMP019"/>
    <s v="Cristian-Gelu Muresan"/>
    <s v="LIVANOVA "/>
    <s v="Health Technology"/>
    <s v="Tech SBU"/>
    <d v="2024-02-01T00:00:00"/>
    <s v="Jan'24, Week 5"/>
    <s v="Product Management(Consulting)"/>
    <d v="2024-08-12T00:00:00"/>
    <s v="Aug'24, Week 2"/>
    <s v="Kohler"/>
    <s v="Health Technology"/>
    <s v="Health Technology"/>
    <s v="Billable"/>
    <s v="Design"/>
  </r>
  <r>
    <x v="7"/>
    <x v="2"/>
    <s v="USA"/>
    <s v="USEMP991"/>
    <s v="Kartheek Byggari"/>
    <s v="Integrated Home Care Services"/>
    <s v="Payer Health Technology"/>
    <s v="Health Technology"/>
    <d v="2024-08-09T00:00:00"/>
    <s v="Aug'24, Week 1"/>
    <s v="UI Path"/>
    <d v="2024-08-12T00:00:00"/>
    <s v="Aug'24, Week 1"/>
    <s v="The Rawlings group"/>
    <s v="Payer Health Technology"/>
    <s v="Health Technology"/>
    <s v="Billable"/>
    <s v="Connect"/>
  </r>
  <r>
    <x v="7"/>
    <x v="13"/>
    <s v="INDIA"/>
    <s v="INEMP4779"/>
    <s v="Preeti Nidagundi"/>
    <s v="Integrated Home Care Services"/>
    <s v="PayerTech"/>
    <s v="Tech SBU"/>
    <d v="2024-06-15T00:00:00"/>
    <s v="June'24, Week 2"/>
    <s v="Healthcare Consultant"/>
    <d v="2024-09-04T00:00:00"/>
    <s v="Sep'24, Week 1"/>
    <s v="Integrated Home Care Services"/>
    <s v="PayerTech"/>
    <s v="Tech SBU"/>
    <s v="Billable"/>
    <s v="Build"/>
  </r>
  <r>
    <x v="7"/>
    <x v="13"/>
    <s v="INDIA"/>
    <s v="INEMP5667"/>
    <s v="Tarishi Sharma"/>
    <s v="IQVIA"/>
    <s v="Life Sciences Enterprise"/>
    <s v="Tech SBU"/>
    <d v="2024-06-24T00:00:00"/>
    <s v="Jun'24, Week 2"/>
    <s v="QA Automation"/>
    <d v="2024-08-19T00:00:00"/>
    <s v="Aug'24, Week 3"/>
    <s v="Ameri Pharma"/>
    <s v="Payer West"/>
    <s v="Payer Enterprise"/>
    <s v="Billable"/>
    <s v="Build"/>
  </r>
  <r>
    <x v="7"/>
    <x v="13"/>
    <s v="INDIA"/>
    <s v="INEMP5105"/>
    <s v="Karumanchi Ravindra"/>
    <s v="MATRIXCARE"/>
    <s v="Others"/>
    <s v="NA"/>
    <d v="2024-08-01T00:00:00"/>
    <s v="July'24, Week 5"/>
    <s v="QA Automation"/>
    <d v="2024-08-19T00:00:00"/>
    <s v="Aug'24, Week 3"/>
    <s v="ABB Optical"/>
    <s v="Life Sciences Enterprise"/>
    <s v="Life Sciences Enterprise"/>
    <s v="Billable"/>
    <s v="Build"/>
  </r>
  <r>
    <x v="7"/>
    <x v="2"/>
    <s v="CANADA"/>
    <s v="CAEMP041"/>
    <s v="Matin Rohani"/>
    <s v="Sobeys Capital Inc."/>
    <s v="Others"/>
    <s v="NA"/>
    <d v="2024-05-01T00:00:00"/>
    <s v="Apr'24, Week 5"/>
    <s v=".NET"/>
    <d v="2024-08-19T00:00:00"/>
    <s v="Aug'24, Week 3"/>
    <s v="Sobeys Capital Inc."/>
    <s v="Others"/>
    <s v="NA"/>
    <s v="Billable"/>
    <s v="Build"/>
  </r>
  <r>
    <x v="7"/>
    <x v="2"/>
    <s v="INDIA"/>
    <s v="INEMP2960"/>
    <s v="Sushma Nataraju"/>
    <s v="Un-available Pool"/>
    <s v="Un-available Pool"/>
    <s v="Un-available Pool"/>
    <d v="2024-08-01T00:00:00"/>
    <s v="July'24, Week 5"/>
    <s v="QA Manual"/>
    <d v="2024-08-20T00:00:00"/>
    <s v="Aug'24, Week 3"/>
    <s v="IQVIA"/>
    <s v="Life Sciences Enterprise"/>
    <s v="Enterprise SBU"/>
    <s v="Billable"/>
    <s v="Build"/>
  </r>
  <r>
    <x v="7"/>
    <x v="13"/>
    <s v="INDIA"/>
    <s v="INEMP4232"/>
    <s v="Karthik Kalahasti"/>
    <s v="IQVIA"/>
    <s v="Life Sciences Enterprise"/>
    <s v="Enterprise SBU"/>
    <d v="2024-08-24T00:00:00"/>
    <s v="Aug'24, Week 3"/>
    <s v="Tableau"/>
    <d v="2024-08-24T00:00:00"/>
    <s v="Aug'24, Week 3"/>
    <s v="Gainwell Technologies"/>
    <s v="Payer Health Tech"/>
    <s v="Tech SBU"/>
    <s v="Billable"/>
    <s v="Connect"/>
  </r>
  <r>
    <x v="7"/>
    <x v="13"/>
    <s v="INDIA"/>
    <s v="INEMP2302"/>
    <s v="Ramanjulreddy Vemulreddy"/>
    <s v="Project AB - Corelake Product Development"/>
    <s v="Others"/>
    <s v="NA"/>
    <d v="2024-05-22T00:00:00"/>
    <s v="May'24, Week 3"/>
    <s v="HealthRules"/>
    <d v="2024-08-26T00:00:00"/>
    <s v="Aug'24, Week 4"/>
    <s v="BCBS AZ"/>
    <s v="Payer East"/>
    <s v="Enterprise"/>
    <s v="Billable"/>
    <s v="Build"/>
  </r>
  <r>
    <x v="7"/>
    <x v="13"/>
    <s v="INDIA"/>
    <s v="INEMP5008"/>
    <s v="Vidya Kulkarni"/>
    <s v="Integrated Home Care Services"/>
    <s v="PayerTech"/>
    <s v="Tech SBU"/>
    <d v="2024-06-15T00:00:00"/>
    <s v="June'24, Week 2"/>
    <s v="QA Manual"/>
    <d v="2024-09-01T00:00:00"/>
    <s v="Aug'24, Week 4"/>
    <s v="BCBS AZ"/>
    <s v="Payer East"/>
    <s v="Enterprise"/>
    <s v="Non Billable"/>
    <s v="Build"/>
  </r>
  <r>
    <x v="7"/>
    <x v="13"/>
    <s v="INDIA"/>
    <s v="INEMP1832"/>
    <s v="Sankaraiah Beedana"/>
    <s v="Neighborhood Health Plan of Rhode Island"/>
    <s v="Payer East"/>
    <s v="Enterprise SBU"/>
    <d v="2024-06-29T00:00:00"/>
    <s v="Jun'23, Week 4"/>
    <s v="QA Manual"/>
    <d v="2024-09-01T00:00:00"/>
    <s v="Aug'24, Week 4"/>
    <s v="BCBS AZ"/>
    <s v="Payer East"/>
    <s v="Enterprise"/>
    <s v="Billable"/>
    <s v="Build"/>
  </r>
  <r>
    <x v="7"/>
    <x v="2"/>
    <s v="INDIA"/>
    <s v="INEMP5798"/>
    <s v="Praveen Mullamuri"/>
    <s v="Quality &amp; CI"/>
    <s v="NA"/>
    <s v="Tech SBU"/>
    <d v="2024-02-21T00:00:00"/>
    <s v="Feb'24, Week 3"/>
    <s v="Power BI"/>
    <d v="2024-08-22T00:00:00"/>
    <s v="Aug'24, Week 3"/>
    <s v="Finvi"/>
    <s v="Payer Health Tech"/>
    <s v="Tech SBU"/>
    <s v="Billable"/>
    <s v="Connect"/>
  </r>
  <r>
    <x v="7"/>
    <x v="13"/>
    <s v="INDIA"/>
    <s v="INEMP7336"/>
    <s v="Kalleguttu Sai Kiran"/>
    <s v="CDR Projects"/>
    <s v="CDR"/>
    <s v="Enterprise SBU"/>
    <d v="2024-07-20T00:00:00"/>
    <s v="July'24, Week 3"/>
    <s v="QA Automation"/>
    <d v="2024-09-01T00:00:00"/>
    <s v="Aug'24, Week 4"/>
    <s v="BCBS AZ"/>
    <s v="Payer East"/>
    <s v="Enterprise"/>
    <s v="Billable"/>
    <s v="Build"/>
  </r>
  <r>
    <x v="7"/>
    <x v="2"/>
    <s v="INDIA"/>
    <s v="INEMP2550"/>
    <s v="Raghavendra Venkataramana Raju"/>
    <s v="IQVIA"/>
    <s v="Life Sciences Enterprise"/>
    <s v="Enterprise SBU"/>
    <d v="2024-08-01T00:00:00"/>
    <s v="July'24, Week 5"/>
    <s v="Business Analyst"/>
    <d v="2024-08-22T00:00:00"/>
    <s v="Aug'24, Week 3"/>
    <s v="CVS Health"/>
    <s v="CVS Health"/>
    <s v="Enterprise SBU"/>
    <s v="Billable"/>
    <s v="Build"/>
  </r>
  <r>
    <x v="7"/>
    <x v="13"/>
    <s v="USA"/>
    <s v="USEMP530"/>
    <s v="Barry Reeher"/>
    <s v="Cigna"/>
    <s v="Payer East"/>
    <s v="Enterprise SBU"/>
    <d v="2024-07-01T00:00:00"/>
    <s v="Jun'24, Week 2"/>
    <s v="HealthRules"/>
    <d v="2024-09-03T00:00:00"/>
    <s v="Sep'24, Week 1"/>
    <s v="Medical Mutual"/>
    <s v="Payer East"/>
    <s v="Payer Enterprise"/>
    <s v="Billable"/>
    <s v="Build"/>
  </r>
  <r>
    <x v="7"/>
    <x v="13"/>
    <s v="USA"/>
    <s v="USEMP409"/>
    <s v="Bhargava Kuchibhatla"/>
    <s v="R1"/>
    <s v="Payer Health Tech"/>
    <s v="Tech SBU"/>
    <d v="2024-06-07T00:00:00"/>
    <s v="Jun'24, Week 1"/>
    <s v=".NET"/>
    <d v="2024-09-09T00:00:00"/>
    <s v="Sep'24, Week 1"/>
    <s v="Medical Mutual"/>
    <s v="Payer East"/>
    <s v="Payer Enterprise"/>
    <s v="Billable"/>
    <s v="Build"/>
  </r>
  <r>
    <x v="7"/>
    <x v="2"/>
    <s v="INDIA"/>
    <s v="INEMP7453"/>
    <s v="Shubham Singh"/>
    <s v="MATRIXCARE"/>
    <s v="Others"/>
    <s v="NA"/>
    <d v="2024-08-03T00:00:00"/>
    <s v="July'24, Week 5"/>
    <s v="Java"/>
    <d v="2024-08-26T00:00:00"/>
    <s v="Aug'24, Week 4"/>
    <s v="Finvi"/>
    <s v="Payer Health Tech"/>
    <s v="Tech SBU"/>
    <s v="Billable"/>
    <s v="Build"/>
  </r>
  <r>
    <x v="7"/>
    <x v="2"/>
    <s v="USA"/>
    <s v="USEMP622"/>
    <s v="Roja Maram Pothuganti"/>
    <s v="Integrated Home Care Services"/>
    <s v="PayerTech"/>
    <s v="Tech SBU"/>
    <d v="2024-07-13T00:00:00"/>
    <s v="July'24, Week 2"/>
    <s v="QA Manual"/>
    <d v="2024-08-26T00:00:00"/>
    <s v="Aug'24, Week 4"/>
    <s v="Integrated Home Care Services"/>
    <s v="PayerTech"/>
    <s v="Tech SBU"/>
    <s v="Billable"/>
    <s v="Build"/>
  </r>
  <r>
    <x v="7"/>
    <x v="2"/>
    <s v="USA"/>
    <s v="USEMP905"/>
    <s v="Vikas Lamba"/>
    <s v="Integrated Home Care Services"/>
    <s v="PayerTech"/>
    <s v="Tech SBU"/>
    <d v="2024-07-01T00:00:00"/>
    <s v="Jun'24, Week 2"/>
    <s v="HealthRules"/>
    <d v="2024-08-26T00:00:00"/>
    <s v="Aug'24, Week 4"/>
    <s v="Integrated Home Care Services"/>
    <s v="PayerTech"/>
    <s v="Tech SBU"/>
    <s v="Billable"/>
    <s v="Build"/>
  </r>
  <r>
    <x v="7"/>
    <x v="2"/>
    <s v="INDIA"/>
    <s v="INEMP6271"/>
    <s v="Gaurav Salwan"/>
    <s v="ARC"/>
    <s v="NA"/>
    <s v="NA"/>
    <d v="2024-08-26T00:00:00"/>
    <s v="Aug'24, Week 4"/>
    <s v=".NET"/>
    <d v="2024-08-26T00:00:00"/>
    <s v="Aug'24, Week 4"/>
    <s v="Loyal Health"/>
    <s v="Provider Health Technology"/>
    <s v="Health Technology"/>
    <s v="Billable"/>
    <s v="Build"/>
  </r>
  <r>
    <x v="7"/>
    <x v="2"/>
    <s v="INDIA"/>
    <s v="INEMP7446"/>
    <s v="Janam Gupta"/>
    <s v="MATRIXCARE"/>
    <s v="Others"/>
    <s v="NA"/>
    <d v="2024-08-25T00:00:00"/>
    <s v="Aug'24, Week 3"/>
    <s v="Java"/>
    <d v="2024-08-26T00:00:00"/>
    <s v="Aug'24, Week 4"/>
    <s v="NETSMART"/>
    <s v="Provider Health Technology"/>
    <s v="Health Technology"/>
    <s v="Billable"/>
    <s v="Build"/>
  </r>
  <r>
    <x v="7"/>
    <x v="2"/>
    <s v="INDIA"/>
    <s v="INEMP5622"/>
    <s v="Sambhav Singh"/>
    <s v="Benevis"/>
    <s v="NA"/>
    <s v="Provider Health Technology"/>
    <d v="2024-08-25T00:00:00"/>
    <s v="Aug'24, Week 3"/>
    <s v="Product Management(Consulting)"/>
    <d v="2024-08-26T00:00:00"/>
    <s v="Aug'24, Week 4"/>
    <s v="NETSMART"/>
    <s v="Provider Health Technology"/>
    <s v="Health Technology"/>
    <s v="Billable"/>
    <s v="Design"/>
  </r>
  <r>
    <x v="7"/>
    <x v="2"/>
    <s v="INDIA"/>
    <s v="INEMP6882"/>
    <s v="K Ashok Chandra Prasad"/>
    <s v="Verisma"/>
    <s v="ProviderTech"/>
    <s v="Tech SBU"/>
    <d v="2024-08-10T00:00:00"/>
    <s v="Aug'24, Week 2"/>
    <s v="QA Automation"/>
    <d v="2024-08-27T00:00:00"/>
    <s v="Aug'24, Week 4"/>
    <s v="Finvi"/>
    <s v="Payer Health Tech"/>
    <s v="Tech SBU"/>
    <s v="Non Billable"/>
    <s v="Connect"/>
  </r>
  <r>
    <x v="7"/>
    <x v="2"/>
    <s v="INDIA"/>
    <s v="INEMP4395"/>
    <s v="Krishna Reddy YV"/>
    <s v="IQVIA"/>
    <s v="Life Sciences Enterprise"/>
    <s v="Tech SBU"/>
    <d v="2024-06-10T00:00:00"/>
    <s v="Jun'24, Week 2"/>
    <s v="ETL Testing"/>
    <d v="2024-08-27T00:00:00"/>
    <s v="Aug'24, Week 4"/>
    <s v="Uprise Health"/>
    <s v="ProviderTech"/>
    <s v="Tech SBU"/>
    <s v="Billable"/>
    <s v="Connect"/>
  </r>
  <r>
    <x v="7"/>
    <x v="2"/>
    <s v="INDIA"/>
    <s v="INEMP6025"/>
    <s v="Niharika Chilukuri"/>
    <s v="Integrated Home Care Services"/>
    <s v="PayerTech"/>
    <s v="Tech SBU"/>
    <d v="2024-06-15T00:00:00"/>
    <s v="June'24, Week 2"/>
    <s v=".NET"/>
    <d v="2024-08-27T00:00:00"/>
    <s v="Aug'24, Week 4"/>
    <s v="Humana"/>
    <s v="Payer East"/>
    <s v="Tech SBU"/>
    <s v="Billable"/>
    <s v="Build"/>
  </r>
  <r>
    <x v="7"/>
    <x v="2"/>
    <s v="INDIA"/>
    <s v="INEMP5568"/>
    <s v="Muskan Sharrma"/>
    <s v="mPulse"/>
    <s v="Payer Health Tech"/>
    <s v="Tech SBU"/>
    <d v="2024-07-16T00:00:00"/>
    <s v="July'24, Week 3"/>
    <s v="Python"/>
    <d v="2024-08-29T00:00:00"/>
    <s v="Aug'24, Week 4"/>
    <s v="Mpulse"/>
    <s v="Health Technology"/>
    <s v="Health Technology"/>
    <s v="Billable"/>
    <s v="Build"/>
  </r>
  <r>
    <x v="7"/>
    <x v="13"/>
    <s v="INDIA"/>
    <s v="INEMP2538"/>
    <s v="Saurabh P"/>
    <s v="MATRIXCARE"/>
    <s v="Others"/>
    <s v="NA"/>
    <d v="2024-08-01T00:00:00"/>
    <s v="July'24, Week 5"/>
    <s v=".NET"/>
    <d v="2024-09-19T00:00:00"/>
    <s v="Sep'24, Week 3"/>
    <s v="IQVIA"/>
    <s v="Life Sciences Enterprise"/>
    <s v="Tech SBU"/>
    <s v="Billable"/>
    <s v="Build"/>
  </r>
  <r>
    <x v="7"/>
    <x v="2"/>
    <s v="INDIA"/>
    <s v="INEMP6302"/>
    <s v="Sashi Suman"/>
    <s v="Integrated Home Care Services"/>
    <s v="PayerTech"/>
    <s v="Tech SBU"/>
    <d v="2024-06-27T00:00:00"/>
    <s v="Jun'23, Week 4"/>
    <s v=".NET"/>
    <d v="2024-08-30T00:00:00"/>
    <s v="Aug'24, Week 4"/>
    <s v="Surescripts"/>
    <s v="Health Technology"/>
    <s v="Health Technology"/>
    <s v="Billable"/>
    <s v="Build"/>
  </r>
  <r>
    <x v="7"/>
    <x v="2"/>
    <s v="CANADA"/>
    <s v="CAEMP099"/>
    <s v="Raissa Frances Bernabe"/>
    <s v="Cytel"/>
    <s v="Life Sciences Health Tech"/>
    <s v="Tech SBU"/>
    <d v="2024-08-30T00:00:00"/>
    <s v="Aug'24, Week 5"/>
    <s v="Business Analyst"/>
    <d v="2024-08-30T00:00:00"/>
    <s v="Aug'24, Week 4"/>
    <s v="Humana"/>
    <s v="Payer East"/>
    <s v="Tech SBU"/>
    <s v="Billable"/>
    <s v="Build"/>
  </r>
  <r>
    <x v="7"/>
    <x v="2"/>
    <s v="INDIA"/>
    <s v="INEMP4738"/>
    <s v="Himanshu Aggarwal"/>
    <s v="Cytel"/>
    <s v="Life Sciences Health Tech"/>
    <s v="Tech SBU"/>
    <d v="2024-07-01T00:00:00"/>
    <s v="Jun'24, Week 2"/>
    <s v="Security Testing"/>
    <d v="2024-08-30T00:00:00"/>
    <s v="Aug'24, Week 4"/>
    <s v="Relatient LLC"/>
    <s v="ProviderTech"/>
    <s v="Tech SBU"/>
    <s v="Billable"/>
    <s v="Connect"/>
  </r>
  <r>
    <x v="7"/>
    <x v="2"/>
    <s v="USA"/>
    <s v="USEMP713"/>
    <s v="Kanhaiya Kumar"/>
    <s v="Verisma"/>
    <s v="ProviderTech"/>
    <s v="Tech SBU"/>
    <d v="2024-05-08T00:00:00"/>
    <s v="May'24, Week 1"/>
    <s v="Project Management(Consulting)"/>
    <d v="2024-08-01T00:00:00"/>
    <s v="July'24, Week 5"/>
    <s v="CVS Health"/>
    <s v="CVS Health"/>
    <s v="Enterprise SBU"/>
    <s v="Billable"/>
    <s v="Build"/>
  </r>
  <r>
    <x v="7"/>
    <x v="5"/>
    <s v="INDIA"/>
    <s v="INEMP7018"/>
    <s v="Suhas R B"/>
    <s v="CVS HEALTH"/>
    <s v="CVS"/>
    <s v="Enterprise SBU"/>
    <d v="2024-07-27T00:00:00"/>
    <s v="July'24, Week 5"/>
    <s v="Dev Ops"/>
    <d v="2024-08-02T00:00:00"/>
    <s v="July'24, Week 5"/>
    <m/>
    <m/>
    <m/>
    <m/>
    <s v="Build"/>
  </r>
  <r>
    <x v="7"/>
    <x v="5"/>
    <s v="CANADA"/>
    <s v="CAEMP055"/>
    <s v="Caroline Zenss"/>
    <s v="Hansei"/>
    <s v="Provider Health Technology"/>
    <s v="Tech SBU"/>
    <d v="2024-07-11T00:00:00"/>
    <s v="July'24, Week 2"/>
    <s v="UX Design"/>
    <d v="2024-08-02T00:00:00"/>
    <s v="July'24, Week 5"/>
    <s v=" "/>
    <s v=" "/>
    <s v=" "/>
    <s v=" "/>
    <s v="Design"/>
  </r>
  <r>
    <x v="7"/>
    <x v="5"/>
    <s v="INDIA"/>
    <s v="INEMP7206"/>
    <s v="Bhoomika J"/>
    <s v="CVS HEALTH"/>
    <s v="CVS"/>
    <s v="Enterprise SBU"/>
    <d v="2024-02-20T00:00:00"/>
    <s v="Feb'24, Week 1"/>
    <s v="L1 Help Desk"/>
    <d v="2024-08-06T00:00:00"/>
    <s v="Aug'24, Week 1"/>
    <s v=" "/>
    <s v=" "/>
    <s v=" "/>
    <s v=" "/>
    <s v="Build"/>
  </r>
  <r>
    <x v="7"/>
    <x v="5"/>
    <s v="INDIA"/>
    <s v="INEMP6195"/>
    <s v="Rohit Laxman Jadhav"/>
    <s v="CVS HEALTH"/>
    <s v="CVS"/>
    <s v="Enterprise SBU"/>
    <d v="2024-02-20T00:00:00"/>
    <s v="Feb'24, Week 1"/>
    <s v="QA Manual"/>
    <d v="2024-08-06T00:00:00"/>
    <s v="Aug'24, Week 1"/>
    <s v=" "/>
    <s v=" "/>
    <s v=" "/>
    <s v=" "/>
    <s v="Build"/>
  </r>
  <r>
    <x v="7"/>
    <x v="5"/>
    <s v="INDIA"/>
    <s v="INEMP5862"/>
    <s v="Tara"/>
    <s v="CVS HEALTH"/>
    <s v="CVS"/>
    <s v="Enterprise SBU"/>
    <d v="2024-02-20T00:00:00"/>
    <s v="Feb'24, Week 1"/>
    <s v="QA Manual"/>
    <d v="2024-08-06T00:00:00"/>
    <s v="Aug'24, Week 1"/>
    <s v=" "/>
    <s v=" "/>
    <s v=" "/>
    <s v=" "/>
    <s v="Build"/>
  </r>
  <r>
    <x v="7"/>
    <x v="5"/>
    <s v="INDIA"/>
    <s v="INEMP6364"/>
    <s v="Thanushree T L"/>
    <s v="CVS HEALTH"/>
    <s v="CVS"/>
    <s v="Enterprise SBU"/>
    <d v="2024-02-20T00:00:00"/>
    <s v="Feb'24, Week 1"/>
    <s v="QA Manual"/>
    <d v="2024-08-06T00:00:00"/>
    <s v="Aug'24, Week 1"/>
    <s v=" "/>
    <s v=" "/>
    <s v=" "/>
    <s v=" "/>
    <s v="Build"/>
  </r>
  <r>
    <x v="7"/>
    <x v="5"/>
    <s v="INDIA"/>
    <s v="INEMP6448"/>
    <s v="Raja Sah"/>
    <s v="Finvi"/>
    <s v="Payer Health Tech"/>
    <s v="Tech SBU"/>
    <d v="2024-01-30T00:00:00"/>
    <s v="Jan'24, Week 4"/>
    <s v="Java"/>
    <d v="2024-08-05T00:00:00"/>
    <s v="Aug'24, Week 1"/>
    <m/>
    <m/>
    <m/>
    <m/>
    <s v="Build"/>
  </r>
  <r>
    <x v="7"/>
    <x v="5"/>
    <s v="INDIA"/>
    <s v="INEMP6573"/>
    <s v="Shraddha Dhondiba Panchal"/>
    <s v="CVS HEALTH"/>
    <s v="CVS"/>
    <s v="Enterprise SBU"/>
    <d v="2024-02-20T00:00:00"/>
    <s v="Feb'24, Week 1"/>
    <s v="Java"/>
    <d v="2024-08-05T00:00:00"/>
    <s v="Aug'24, Week 1"/>
    <m/>
    <m/>
    <m/>
    <m/>
    <s v="Build"/>
  </r>
  <r>
    <x v="7"/>
    <x v="5"/>
    <s v="INDIA"/>
    <s v="INEMP6480"/>
    <s v="V Komala Devi"/>
    <s v="CVS HEALTH"/>
    <s v="CVS"/>
    <s v="Enterprise SBU"/>
    <d v="2024-02-20T00:00:00"/>
    <s v="Feb'24, Week 1"/>
    <s v="Java"/>
    <d v="2024-08-05T00:00:00"/>
    <s v="Aug'24, Week 1"/>
    <m/>
    <m/>
    <m/>
    <m/>
    <s v="Build"/>
  </r>
  <r>
    <x v="7"/>
    <x v="5"/>
    <s v="INDIA"/>
    <s v="INEMP3307"/>
    <s v="Ayyappan Kaliyamoorthi"/>
    <s v="EMIDs Talent Marketplace"/>
    <s v="Others"/>
    <s v="Tech SBU"/>
    <d v="2024-02-21T00:00:00"/>
    <s v="Feb'24, Week 3"/>
    <s v="HTML/CSS"/>
    <d v="2024-08-05T00:00:00"/>
    <s v="Aug'24, Week 1"/>
    <m/>
    <m/>
    <m/>
    <m/>
    <s v="Build"/>
  </r>
  <r>
    <x v="7"/>
    <x v="5"/>
    <s v="INDIA"/>
    <s v="INEMP6196"/>
    <s v="Keerthi M"/>
    <s v="CVS HEALTH"/>
    <s v="CVS"/>
    <s v="Enterprise SBU"/>
    <d v="2024-02-20T00:00:00"/>
    <s v="Feb'24, Week 1"/>
    <s v="Java"/>
    <d v="2024-08-05T00:00:00"/>
    <s v="Aug'24, Week 1"/>
    <m/>
    <m/>
    <m/>
    <m/>
    <s v="Build"/>
  </r>
  <r>
    <x v="7"/>
    <x v="5"/>
    <s v="INDIA"/>
    <s v="INEMP6568"/>
    <s v="Rijul Singla"/>
    <s v="CVS HEALTH"/>
    <s v="CVS"/>
    <s v="Enterprise SBU"/>
    <d v="2024-02-20T00:00:00"/>
    <s v="Feb'24, Week 1"/>
    <s v="Java"/>
    <d v="2024-08-05T00:00:00"/>
    <s v="Aug'24, Week 1"/>
    <m/>
    <m/>
    <m/>
    <m/>
    <s v="Build"/>
  </r>
  <r>
    <x v="7"/>
    <x v="5"/>
    <s v="INDIA"/>
    <s v="INEMP6997"/>
    <s v="Sreesailapu Santhosh Kumar"/>
    <s v="Healthcomp"/>
    <s v="Payer Health Tech"/>
    <s v="Tech SBU"/>
    <d v="2024-01-01T00:00:00"/>
    <s v="Jan'24, Week 1"/>
    <s v="QA Manual"/>
    <d v="2024-08-06T00:00:00"/>
    <s v="Aug'24, Week 1"/>
    <s v=" "/>
    <s v=" "/>
    <s v=" "/>
    <s v=" "/>
    <s v="Build"/>
  </r>
  <r>
    <x v="7"/>
    <x v="5"/>
    <s v="INDIA"/>
    <s v="INEMP1298"/>
    <s v="Manjunath Muniraju"/>
    <s v="CVS HEALTH"/>
    <s v="CVS"/>
    <s v="Enterprise SBU"/>
    <d v="2024-02-20T00:00:00"/>
    <s v="Feb'24, Week 1"/>
    <s v="L1 Help Desk"/>
    <d v="2024-08-06T00:00:00"/>
    <s v="Aug'24, Week 1"/>
    <s v=" "/>
    <s v=" "/>
    <s v=" "/>
    <s v=" "/>
    <s v="Build"/>
  </r>
  <r>
    <x v="7"/>
    <x v="5"/>
    <s v="INDIA"/>
    <s v="INEMP6530"/>
    <s v="Satyam Kumar"/>
    <s v="CVS HEALTH"/>
    <s v="CVS"/>
    <s v="Enterprise SBU"/>
    <d v="2024-02-20T00:00:00"/>
    <s v="Feb'24, Week 1"/>
    <s v="QA Manual"/>
    <d v="2024-08-06T00:00:00"/>
    <s v="Aug'24, Week 1"/>
    <s v=" "/>
    <s v=" "/>
    <s v=" "/>
    <s v=" "/>
    <s v="Build"/>
  </r>
  <r>
    <x v="7"/>
    <x v="5"/>
    <s v="INDIA"/>
    <s v="INEMP6385"/>
    <s v="Pathinti Rahul"/>
    <s v="Healthcomp"/>
    <s v="Payer Health Tech"/>
    <s v="Tech SBU"/>
    <d v="2024-01-01T00:00:00"/>
    <s v="Jan'24, Week 1"/>
    <s v=".NET"/>
    <d v="2024-08-06T00:00:00"/>
    <s v="Aug'24, Week 1"/>
    <s v=" "/>
    <s v=" "/>
    <s v=" "/>
    <s v=" "/>
    <s v="Build"/>
  </r>
  <r>
    <x v="7"/>
    <x v="5"/>
    <s v="INDIA"/>
    <s v="INEMP6473"/>
    <s v="Kamini Chanchal"/>
    <s v="CVS HEALTH"/>
    <s v="CVS"/>
    <s v="Enterprise SBU"/>
    <d v="2024-02-20T00:00:00"/>
    <s v="Feb'24, Week 1"/>
    <s v=".NET"/>
    <d v="2024-08-06T00:00:00"/>
    <s v="Aug'24, Week 1"/>
    <s v=" "/>
    <s v=" "/>
    <s v=" "/>
    <s v=" "/>
    <s v="Build"/>
  </r>
  <r>
    <x v="7"/>
    <x v="5"/>
    <s v="INDIA"/>
    <s v="INEMP5388"/>
    <s v="Prabhakar Lingineni"/>
    <s v="CVS HEALTH"/>
    <s v="CVS"/>
    <s v="Enterprise SBU"/>
    <d v="2024-02-20T00:00:00"/>
    <s v="Feb'24, Week 1"/>
    <s v=".NET"/>
    <d v="2024-08-06T00:00:00"/>
    <s v="Aug'24, Week 1"/>
    <s v=" "/>
    <s v=" "/>
    <s v=" "/>
    <s v=" "/>
    <s v="Build"/>
  </r>
  <r>
    <x v="7"/>
    <x v="5"/>
    <s v="INDIA"/>
    <s v="INEMP4483"/>
    <s v="Nakkeeran Ramalingam"/>
    <s v="EMIDs Talent Marketplace"/>
    <s v="Others"/>
    <s v="Tech SBU"/>
    <d v="2024-02-21T00:00:00"/>
    <s v="Feb'24, Week 3"/>
    <s v="QA Manual"/>
    <d v="2024-08-12T00:00:00"/>
    <s v="Aug'24, Week 2"/>
    <s v=" "/>
    <s v=" "/>
    <s v=" "/>
    <s v=" "/>
    <s v="Build"/>
  </r>
  <r>
    <x v="7"/>
    <x v="5"/>
    <s v="INDIA"/>
    <s v="INEMP4737"/>
    <s v="Sambasiva Rao Ramayanam"/>
    <s v="Lumeris"/>
    <s v="Payer West"/>
    <s v="Tech SBU"/>
    <d v="2024-06-29T00:00:00"/>
    <s v="Jun'23, Week 4"/>
    <s v="Tableau"/>
    <d v="2024-08-12T00:00:00"/>
    <s v="Aug'24, Week 2"/>
    <s v=" "/>
    <s v=" "/>
    <s v=" "/>
    <s v=" "/>
    <s v="Connect"/>
  </r>
  <r>
    <x v="7"/>
    <x v="5"/>
    <s v="USA"/>
    <s v="USEMP811"/>
    <s v="Ariana Lee Hahn"/>
    <s v="BCBS AZ"/>
    <s v="Payer East"/>
    <s v="Enterprise SBU"/>
    <d v="2024-07-01T00:00:00"/>
    <s v="Jun'24, Week 2"/>
    <s v="Business Analyst"/>
    <d v="2024-08-15T00:00:00"/>
    <s v="Aug'24, Week 2"/>
    <m/>
    <m/>
    <m/>
    <m/>
    <s v="Build"/>
  </r>
  <r>
    <x v="7"/>
    <x v="5"/>
    <s v="USA"/>
    <s v="USEMP985"/>
    <s v="Oluseyi Hakeem Shittu"/>
    <s v="CVS HEALTH"/>
    <s v="CVS"/>
    <s v="Enterprise SBU"/>
    <d v="2024-07-16T00:00:00"/>
    <s v="July'24, Week 3"/>
    <s v="Salesforce Service Cloud"/>
    <d v="2024-08-15T00:00:00"/>
    <s v="Aug'24, Week 2"/>
    <m/>
    <m/>
    <m/>
    <m/>
    <s v="Build"/>
  </r>
  <r>
    <x v="7"/>
    <x v="4"/>
    <s v="INDIA"/>
    <s v="INEMP5583"/>
    <s v="Pankhuri Kaushik"/>
    <s v="Gainwell Technologies"/>
    <s v="Payer Health Tech"/>
    <s v="Tech SBU"/>
    <d v="2024-06-11T00:00:00"/>
    <s v="Jun'24, Week 2"/>
    <s v="Product Management(Consulting)"/>
    <d v="2024-08-20T00:00:00"/>
    <s v="Aug'24, Week 3"/>
    <s v="Un-Available Pool"/>
    <s v="Un-Available Pool"/>
    <s v="Un-Available Pool"/>
    <s v=" "/>
    <s v="Design"/>
  </r>
  <r>
    <x v="7"/>
    <x v="4"/>
    <s v="ARMENIA"/>
    <s v="AREMP020"/>
    <s v="Shushan Ghazaryan"/>
    <s v="Insurance Institute of Canada"/>
    <s v="Payer Enterprise"/>
    <s v="Tech SBU"/>
    <d v="2024-01-29T00:00:00"/>
    <s v="Jan'24, Week 4"/>
    <s v="QA Automation"/>
    <d v="2024-08-23T00:00:00"/>
    <s v="Aug'24, Week 3"/>
    <s v="Un-Available Pool"/>
    <s v="Un-Available Pool"/>
    <s v="Un-Available Pool"/>
    <s v=" "/>
    <s v="Build"/>
  </r>
  <r>
    <x v="7"/>
    <x v="5"/>
    <s v="INDIA"/>
    <s v="INEMP4162"/>
    <s v="Arnaz Khanum"/>
    <s v="CVS HEALTH"/>
    <s v="CVS"/>
    <s v="Enterprise SBU"/>
    <d v="2024-03-23T00:00:00"/>
    <s v="Mar'24, Week 3"/>
    <s v="Cloud Ops - AWS, Azure, or GCP"/>
    <d v="2024-08-27T00:00:00"/>
    <s v="Aug'24, Week 4"/>
    <s v=" "/>
    <s v=" "/>
    <s v=" "/>
    <s v=" "/>
    <s v="Build"/>
  </r>
  <r>
    <x v="7"/>
    <x v="5"/>
    <s v="INDIA"/>
    <s v="INEMP7199"/>
    <s v="Ashlin Maria"/>
    <s v="CVS HEALTH"/>
    <s v="CVS"/>
    <s v="Enterprise SBU"/>
    <d v="2024-03-23T00:00:00"/>
    <s v="Mar'24, Week 3"/>
    <s v="L1 Help Desk"/>
    <d v="2024-08-27T00:00:00"/>
    <s v="Aug'24, Week 4"/>
    <s v=" "/>
    <s v=" "/>
    <s v=" "/>
    <s v=" "/>
    <s v="Build"/>
  </r>
  <r>
    <x v="7"/>
    <x v="5"/>
    <s v="INDIA"/>
    <s v="INEMP6919"/>
    <s v="Madhurima Dasgupta"/>
    <s v="CVS HEALTH"/>
    <s v="CVS"/>
    <s v="Enterprise SBU"/>
    <d v="2024-03-23T00:00:00"/>
    <s v="Mar'24, Week 3"/>
    <s v="L1 Help Desk"/>
    <d v="2024-08-27T00:00:00"/>
    <s v="Aug'24, Week 4"/>
    <s v=" "/>
    <s v=" "/>
    <s v=" "/>
    <s v=" "/>
    <s v="Build"/>
  </r>
  <r>
    <x v="7"/>
    <x v="5"/>
    <s v="INDIA"/>
    <s v="INEMP6576"/>
    <s v="Ranjeet Jagannathrao Phale"/>
    <s v="Cytel"/>
    <s v="Life Sciences Health Tech"/>
    <s v="Tech SBU"/>
    <d v="2024-01-01T00:00:00"/>
    <s v="Jan'24, Week 1"/>
    <s v=".NET"/>
    <d v="2024-08-27T00:00:00"/>
    <s v="Aug'24, Week 4"/>
    <s v=" "/>
    <s v=" "/>
    <s v=" "/>
    <s v=" "/>
    <s v="Build"/>
  </r>
  <r>
    <x v="7"/>
    <x v="5"/>
    <s v="INDIA"/>
    <s v="INEMP6585"/>
    <s v="Patchigolla Vignan"/>
    <s v="CVS HEALTH"/>
    <s v="CVS"/>
    <s v="Enterprise SBU"/>
    <d v="2024-02-20T00:00:00"/>
    <s v="Feb'24, Week 1"/>
    <s v="Python"/>
    <d v="2024-08-28T00:00:00"/>
    <s v="Aug'24, Week 4"/>
    <s v=" "/>
    <s v=" "/>
    <s v=" "/>
    <s v=" "/>
    <s v="Build"/>
  </r>
  <r>
    <x v="7"/>
    <x v="5"/>
    <s v="INDIA"/>
    <s v="INEMP6513"/>
    <s v="Revathi J K"/>
    <s v="CVS HEALTH"/>
    <s v="CVS"/>
    <s v="Enterprise SBU"/>
    <d v="2024-02-20T00:00:00"/>
    <s v="Feb'24, Week 1"/>
    <s v="Python"/>
    <d v="2024-08-27T00:00:00"/>
    <s v="Aug'24, Week 4"/>
    <s v=" "/>
    <s v=" "/>
    <s v=" "/>
    <s v=" "/>
    <s v="Build"/>
  </r>
  <r>
    <x v="7"/>
    <x v="5"/>
    <s v="INDIA"/>
    <s v="INEMP6948"/>
    <s v="Pratik Chakor Mankar"/>
    <s v="Finvi"/>
    <s v="Payer Health Tech"/>
    <s v="Tech SBU"/>
    <d v="2024-04-01T00:00:00"/>
    <s v="Apr'24, Week 1"/>
    <s v="Intersystems"/>
    <d v="2024-08-27T00:00:00"/>
    <s v="Aug'24, Week 4"/>
    <s v=" "/>
    <s v=" "/>
    <s v=" "/>
    <s v=" "/>
    <s v="Build"/>
  </r>
  <r>
    <x v="7"/>
    <x v="5"/>
    <s v="INDIA"/>
    <s v="INEMP4787"/>
    <s v="Premananda Acharya"/>
    <s v="ICON"/>
    <s v="Life Sciences Enterprise"/>
    <s v="Tech SBU"/>
    <d v="2024-03-16T00:00:00"/>
    <s v="Mar'24, Week 2"/>
    <s v="Java"/>
    <d v="2024-08-27T00:00:00"/>
    <s v="Aug'24, Week 4"/>
    <s v=" "/>
    <s v=" "/>
    <s v=" "/>
    <s v=" "/>
    <s v="Build"/>
  </r>
  <r>
    <x v="7"/>
    <x v="5"/>
    <s v="INDIA"/>
    <s v="INEMP6507"/>
    <s v="Kala Ganesh"/>
    <s v="Solution's Group"/>
    <s v="Others"/>
    <s v="Tech SBU"/>
    <d v="2024-03-01T00:00:00"/>
    <s v="Feb'24, Week 4"/>
    <s v="Java"/>
    <d v="2024-08-27T00:00:00"/>
    <s v="Aug'24, Week 4"/>
    <s v=" "/>
    <s v=" "/>
    <s v=" "/>
    <s v=" "/>
    <s v="Build"/>
  </r>
  <r>
    <x v="7"/>
    <x v="5"/>
    <s v="INDIA"/>
    <s v="INEMP4954"/>
    <s v="Supriya S"/>
    <s v="Un-available Pool"/>
    <s v="Un-available Pool"/>
    <s v="Tech SBU"/>
    <d v="2024-04-03T00:00:00"/>
    <s v="Apr'24, Week 4"/>
    <s v="QA Manual"/>
    <d v="2024-08-28T00:00:00"/>
    <s v="Aug'24, Week 4"/>
    <s v=" "/>
    <s v=" "/>
    <s v=" "/>
    <s v=" "/>
    <s v="Build"/>
  </r>
  <r>
    <x v="7"/>
    <x v="4"/>
    <s v="INDIA"/>
    <s v="INEMP6989"/>
    <s v="Neha A Salankar"/>
    <s v="IQVIA"/>
    <s v="Life Sciences Enterprise"/>
    <s v="Tech SBU"/>
    <d v="2024-06-15T00:00:00"/>
    <s v="June'24, Week 2"/>
    <s v="iOS (Swift, SwiftUI, Objective-C)"/>
    <d v="2024-08-27T00:00:00"/>
    <s v="Aug'24, Week 4"/>
    <s v="Un-Available Pool"/>
    <s v="Un-Available Pool"/>
    <s v="Un-Available Pool"/>
    <s v=" "/>
    <s v="Build"/>
  </r>
  <r>
    <x v="7"/>
    <x v="5"/>
    <s v="USA"/>
    <s v="USEMP504"/>
    <s v="Amit Kumar Nanda"/>
    <s v="CVS HEALTH"/>
    <s v="CVS"/>
    <s v="Enterprise SBU"/>
    <d v="2024-08-30T00:00:00"/>
    <s v="Aug'24, Week 4"/>
    <s v="L1 Help Desk"/>
    <d v="2024-08-30T00:00:00"/>
    <s v="Aug'24, Week 4"/>
    <m/>
    <m/>
    <m/>
    <m/>
    <s v="Build"/>
  </r>
  <r>
    <x v="7"/>
    <x v="5"/>
    <s v="USA"/>
    <s v="USEMP508"/>
    <s v="Andrea Harris"/>
    <s v="CVS HEALTH"/>
    <s v="CVS"/>
    <s v="Enterprise SBU"/>
    <d v="2024-08-30T00:00:00"/>
    <s v="Aug'24, Week 4"/>
    <s v="L1 Help Desk"/>
    <d v="2024-08-30T00:00:00"/>
    <s v="Aug'24, Week 4"/>
    <m/>
    <m/>
    <m/>
    <m/>
    <s v="Build"/>
  </r>
  <r>
    <x v="7"/>
    <x v="5"/>
    <s v="USA"/>
    <s v="USEMP503"/>
    <s v="Ashley Antoinette Stripling"/>
    <s v="CVS HEALTH"/>
    <s v="CVS"/>
    <s v="Enterprise SBU"/>
    <d v="2024-08-30T00:00:00"/>
    <s v="Aug'24, Week 4"/>
    <s v="L1 Help Desk"/>
    <d v="2024-08-30T00:00:00"/>
    <s v="Aug'24, Week 4"/>
    <m/>
    <m/>
    <m/>
    <m/>
    <s v="Build"/>
  </r>
  <r>
    <x v="7"/>
    <x v="5"/>
    <s v="USA"/>
    <s v="USEMP632"/>
    <s v="Dhanya Paramel Subramanian"/>
    <s v="CVS HEALTH"/>
    <s v="CVS"/>
    <s v="Enterprise SBU"/>
    <d v="2024-08-30T00:00:00"/>
    <s v="Aug'24, Week 4"/>
    <s v="L1 Help Desk"/>
    <d v="2024-08-30T00:00:00"/>
    <s v="Aug'24, Week 4"/>
    <m/>
    <m/>
    <m/>
    <m/>
    <s v="Build"/>
  </r>
  <r>
    <x v="8"/>
    <x v="0"/>
    <s v="INDIA"/>
    <s v="INEMP2321"/>
    <s v="Charan Kumar Yalamapati"/>
    <s v="ONLIFE HEALTH"/>
    <s v="Payer West"/>
    <s v="Enterprise SBU"/>
    <d v="2024-02-01T00:00:00"/>
    <s v="Jan'24, Week 5"/>
    <s v="Android"/>
    <s v=" "/>
    <s v=" "/>
    <s v=" "/>
    <s v=" "/>
    <s v=" "/>
    <s v=" "/>
    <s v="Build"/>
  </r>
  <r>
    <x v="8"/>
    <x v="0"/>
    <s v="INDIA"/>
    <s v="INEMP1586"/>
    <s v="Vishwanath Balaraddi"/>
    <s v="ONLIFE HEALTH"/>
    <s v="Payer West"/>
    <s v="Enterprise SBU"/>
    <d v="2024-02-01T00:00:00"/>
    <s v="Jan'24, Week 5"/>
    <s v="Android"/>
    <s v=" "/>
    <s v=" "/>
    <s v=" "/>
    <s v=" "/>
    <s v=" "/>
    <s v=" "/>
    <s v="Build"/>
  </r>
  <r>
    <x v="8"/>
    <x v="0"/>
    <s v="INDIA"/>
    <s v="INEMP4366"/>
    <s v="Archana Shivananda"/>
    <s v="Cytel"/>
    <s v="Life Sciences Health Tech"/>
    <s v="Tech SBU"/>
    <d v="2024-03-01T00:00:00"/>
    <s v="Feb'24, Week 4"/>
    <s v="QA Manual"/>
    <s v=" "/>
    <s v=" "/>
    <s v=" "/>
    <s v=" "/>
    <s v=" "/>
    <s v=" "/>
    <s v="Build"/>
  </r>
  <r>
    <x v="8"/>
    <x v="0"/>
    <s v="INDIA"/>
    <s v="INEMP7385"/>
    <s v="Abha  Kumari"/>
    <s v="CVS HEALTH"/>
    <s v="CVS"/>
    <s v="Enterprise SBU"/>
    <d v="2024-01-08T00:00:00"/>
    <s v="Jan'24, Week 1"/>
    <s v="Cloud Security - AWS, Azure, or GCP"/>
    <s v=" "/>
    <s v=" "/>
    <s v=" "/>
    <s v=" "/>
    <s v=" "/>
    <s v=" "/>
    <s v="Connect"/>
  </r>
  <r>
    <x v="8"/>
    <x v="0"/>
    <s v="INDIA"/>
    <s v="INEMP7395"/>
    <s v="Nidhi Chourasiya"/>
    <s v="CVS HEALTH"/>
    <s v="CVS"/>
    <s v="Enterprise SBU"/>
    <d v="2024-01-08T00:00:00"/>
    <s v="Jan'24, Week 1"/>
    <s v="Cloud Security - AWS, Azure, or GCP"/>
    <s v=" "/>
    <s v=" "/>
    <s v=" "/>
    <s v=" "/>
    <s v=" "/>
    <s v=" "/>
    <s v="Connect"/>
  </r>
  <r>
    <x v="8"/>
    <x v="0"/>
    <s v="INDIA"/>
    <s v="INEMP7386"/>
    <s v="Shilpa S A"/>
    <s v="CVS HEALTH"/>
    <s v="CVS"/>
    <s v="Enterprise SBU"/>
    <d v="2024-01-08T00:00:00"/>
    <s v="Jan'24, Week 1"/>
    <s v="Cloud Security - AWS, Azure, or GCP"/>
    <s v=" "/>
    <s v=" "/>
    <s v=" "/>
    <s v=" "/>
    <s v=" "/>
    <s v=" "/>
    <s v="Connect"/>
  </r>
  <r>
    <x v="8"/>
    <x v="0"/>
    <s v="INDIA"/>
    <s v="INEMP6537"/>
    <s v="Vadakuppa Nithesh"/>
    <s v="CVS Health"/>
    <s v="CVS"/>
    <s v="Enterprise SBU"/>
    <d v="2024-02-01T00:00:00"/>
    <s v="Jan'24, Week 5"/>
    <s v="Hadoop Big Data Stack"/>
    <s v=" "/>
    <s v=" "/>
    <s v=" "/>
    <s v=" "/>
    <s v=" "/>
    <s v=" "/>
    <s v="Connect"/>
  </r>
  <r>
    <x v="8"/>
    <x v="0"/>
    <s v="INDIA"/>
    <s v="INEMP6749"/>
    <s v="Sashank Itharajula"/>
    <s v="Waystar"/>
    <s v="Payer Health Tech"/>
    <s v="Tech SBU"/>
    <d v="2024-03-30T00:00:00"/>
    <s v="Mar'24, Week 4"/>
    <s v="QA Automation"/>
    <s v=" "/>
    <s v=" "/>
    <s v=" "/>
    <s v=" "/>
    <s v=" "/>
    <s v=" "/>
    <s v="Build"/>
  </r>
  <r>
    <x v="8"/>
    <x v="0"/>
    <s v="INDIA"/>
    <s v="INEMP6685"/>
    <s v="Manoj H V"/>
    <s v="CVS HEALTH"/>
    <s v="CVS"/>
    <s v="Enterprise SBU"/>
    <d v="2024-03-23T00:00:00"/>
    <s v="Mar'24, Week 3"/>
    <s v="L1 Help Desk"/>
    <s v=" "/>
    <s v=" "/>
    <s v=" "/>
    <s v=" "/>
    <s v=" "/>
    <s v=" "/>
    <s v="Build"/>
  </r>
  <r>
    <x v="8"/>
    <x v="0"/>
    <s v="INDIA"/>
    <s v="INEMP6787"/>
    <s v="Maheshwari M"/>
    <s v="Integrated Home Care Services"/>
    <s v="PayerTech"/>
    <s v="Tech SBU"/>
    <d v="2024-04-23T00:00:00"/>
    <s v="Apr'24, Week 4"/>
    <s v="HealthRules"/>
    <s v=" "/>
    <s v=" "/>
    <s v=" "/>
    <s v=" "/>
    <s v=" "/>
    <s v=" "/>
    <s v="Build"/>
  </r>
  <r>
    <x v="8"/>
    <x v="0"/>
    <s v="INDIA"/>
    <s v="INEMP6357"/>
    <s v="Paladugu Swetha"/>
    <s v="Integrated Home Care Services"/>
    <s v="PayerTech"/>
    <s v="Tech SBU"/>
    <d v="2024-04-23T00:00:00"/>
    <s v="Apr'24, Week 4"/>
    <s v="FACETS"/>
    <s v=" "/>
    <s v=" "/>
    <s v=" "/>
    <s v=" "/>
    <s v=" "/>
    <s v=" "/>
    <s v="Build"/>
  </r>
  <r>
    <x v="8"/>
    <x v="0"/>
    <s v="INDIA"/>
    <s v="INEMP2620"/>
    <s v="Praveen Kumar Pasupathy"/>
    <s v="Integrated Home Care Services"/>
    <s v="PayerTech"/>
    <s v="Tech SBU"/>
    <d v="2024-04-23T00:00:00"/>
    <s v="Apr'24, Week 4"/>
    <s v="HRP configuration"/>
    <s v=" "/>
    <s v=" "/>
    <s v=" "/>
    <s v=" "/>
    <s v=" "/>
    <s v=" "/>
    <s v="Build"/>
  </r>
  <r>
    <x v="8"/>
    <x v="0"/>
    <s v="INDIA"/>
    <s v="INEMP4109"/>
    <s v="Sharanya Thulasi"/>
    <s v="Un-available Pool"/>
    <s v="Un-available Pool"/>
    <s v="Un-available Pool"/>
    <d v="2024-04-02T00:00:00"/>
    <s v="Apr'24, Week 1"/>
    <s v="QA Manual"/>
    <s v=" "/>
    <s v=" "/>
    <s v=" "/>
    <s v=" "/>
    <s v=" "/>
    <s v=" "/>
    <s v="Build"/>
  </r>
  <r>
    <x v="8"/>
    <x v="0"/>
    <s v="INDIA"/>
    <s v="INEMP5390"/>
    <s v="Javeed Ahmed Sirkazi"/>
    <s v="CDR Projects"/>
    <s v="CDR"/>
    <s v="CDR"/>
    <d v="2024-05-02T00:00:00"/>
    <s v="Apr'24, Week 5"/>
    <s v="Security Testing"/>
    <s v=" "/>
    <s v=" "/>
    <s v=" "/>
    <s v=" "/>
    <s v=" "/>
    <s v=" "/>
    <s v="Build"/>
  </r>
  <r>
    <x v="8"/>
    <x v="0"/>
    <s v="INDIA"/>
    <s v="INEMP6531"/>
    <s v="Pulluri Madhu"/>
    <s v="Project AB - Corelake Product Development"/>
    <s v="Others"/>
    <s v="NA"/>
    <d v="2024-05-07T00:00:00"/>
    <s v="Apr'24, Week 5"/>
    <s v="Python"/>
    <s v=" "/>
    <s v=" "/>
    <s v=" "/>
    <s v=" "/>
    <s v=" "/>
    <s v=" "/>
    <s v="Connect"/>
  </r>
  <r>
    <x v="8"/>
    <x v="0"/>
    <s v="INDIA"/>
    <s v="INEMP1744"/>
    <s v="Aparna Basavraj Hanamashetty"/>
    <s v="Un-available Pool"/>
    <s v="Un-available Pool"/>
    <s v="Un-available Pool"/>
    <d v="2024-05-24T00:00:00"/>
    <s v="May'24, Week 3"/>
    <s v="QA Manual"/>
    <s v=" "/>
    <s v=" "/>
    <s v=" "/>
    <s v=" "/>
    <s v=" "/>
    <s v=" "/>
    <s v="Build"/>
  </r>
  <r>
    <x v="8"/>
    <x v="0"/>
    <s v="INDIA"/>
    <s v="INEMP5374"/>
    <s v="Ajay Batukbhai Parmar"/>
    <s v="Healthcomp"/>
    <s v="Payer Health Tech"/>
    <s v="Tech SBU"/>
    <d v="2024-07-01T00:00:00"/>
    <s v="Jun'24, Week 2"/>
    <s v=".NET"/>
    <s v=" "/>
    <s v=" "/>
    <s v=" "/>
    <s v=" "/>
    <s v=" "/>
    <s v=" "/>
    <s v="Build"/>
  </r>
  <r>
    <x v="8"/>
    <x v="0"/>
    <s v="INDIA"/>
    <s v="INEMP7451"/>
    <s v="Shruty  Verma"/>
    <s v="Relatient LLC"/>
    <s v="ProviderTech"/>
    <s v="Tech SBU"/>
    <d v="2024-05-06T00:00:00"/>
    <s v="May'24, Week 1"/>
    <s v="PHP"/>
    <s v=" "/>
    <s v=" "/>
    <s v=" "/>
    <s v=" "/>
    <s v=" "/>
    <s v=" "/>
    <s v="Build"/>
  </r>
  <r>
    <x v="8"/>
    <x v="0"/>
    <s v="INDIA"/>
    <s v="INEMP5842"/>
    <s v="Pramod Kancherla"/>
    <s v="Cytel"/>
    <s v="Life Sciences Health Tech"/>
    <s v="Tech SBU"/>
    <d v="2024-07-01T00:00:00"/>
    <s v="Jun'24, Week 2"/>
    <s v=".NET"/>
    <s v=" "/>
    <s v=" "/>
    <s v=" "/>
    <s v=" "/>
    <s v=" "/>
    <s v=" "/>
    <s v="Build"/>
  </r>
  <r>
    <x v="8"/>
    <x v="0"/>
    <s v="INDIA"/>
    <s v="INEMP5303"/>
    <s v="Sreelakshmi B"/>
    <s v="CDR Projects"/>
    <s v="CDR"/>
    <s v="CDR"/>
    <d v="2024-06-01T00:00:00"/>
    <s v="May'24, Week 4"/>
    <s v="QA Manual"/>
    <s v=" "/>
    <s v=" "/>
    <s v=" "/>
    <s v=" "/>
    <s v=" "/>
    <s v=" "/>
    <s v="Build"/>
  </r>
  <r>
    <x v="8"/>
    <x v="0"/>
    <s v="INDIA"/>
    <s v="INEMP4593"/>
    <s v="Sreya J"/>
    <s v="Un-available Pool"/>
    <s v="Un-available Pool"/>
    <s v="Un-available Pool"/>
    <d v="2024-04-29T00:00:00"/>
    <s v="Apr'24, Week 5"/>
    <s v="QA Manual"/>
    <s v=" "/>
    <s v=" "/>
    <s v=" "/>
    <s v=" "/>
    <s v=" "/>
    <s v=" "/>
    <s v="Build"/>
  </r>
  <r>
    <x v="8"/>
    <x v="0"/>
    <s v="INDIA"/>
    <s v="INEMP6695"/>
    <s v="Akhilesh Kumar Soni"/>
    <s v="IQVIA"/>
    <s v="Life Sciences Enterprise"/>
    <s v="Enterprise SBU"/>
    <d v="2024-05-21T00:00:00"/>
    <s v="May'24, Week 3"/>
    <s v="Informatica"/>
    <s v=" "/>
    <s v=" "/>
    <s v=" "/>
    <s v=" "/>
    <s v=" "/>
    <s v=" "/>
    <s v="Connect"/>
  </r>
  <r>
    <x v="8"/>
    <x v="0"/>
    <s v="INDIA"/>
    <s v="INEMP7259"/>
    <s v="Srinath Reddy Kankula"/>
    <s v="Project AB - Corelake Product Development"/>
    <s v="Others"/>
    <s v="NA"/>
    <d v="2024-05-22T00:00:00"/>
    <s v="May'24, Week 3"/>
    <s v="Data Engineering - Spark"/>
    <s v=" "/>
    <s v=" "/>
    <s v=" "/>
    <s v=" "/>
    <s v=" "/>
    <s v=" "/>
    <s v="Connect"/>
  </r>
  <r>
    <x v="8"/>
    <x v="0"/>
    <s v="INDIA"/>
    <s v="INEMP4063"/>
    <s v="Gayathri"/>
    <s v="Un-available Pool"/>
    <s v="Un-available Pool"/>
    <s v="Un-available Pool"/>
    <d v="2024-05-02T00:00:00"/>
    <s v="Apr'24, Week 5"/>
    <s v="QA Automation"/>
    <s v=" "/>
    <s v=" "/>
    <s v=" "/>
    <s v=" "/>
    <s v=" "/>
    <s v=" "/>
    <s v="Build"/>
  </r>
  <r>
    <x v="8"/>
    <x v="0"/>
    <s v="INDIA"/>
    <s v="INEMP6555"/>
    <s v="Ranjitha K"/>
    <s v="Un-available Pool"/>
    <s v="Un-available Pool"/>
    <s v="Un-available Pool"/>
    <d v="2024-05-02T00:00:00"/>
    <s v="Apr'24, Week 5"/>
    <s v="QA Automation"/>
    <s v=" "/>
    <s v=" "/>
    <s v=" "/>
    <s v=" "/>
    <s v=" "/>
    <s v=" "/>
    <s v="Build"/>
  </r>
  <r>
    <x v="8"/>
    <x v="0"/>
    <s v="INDIA"/>
    <s v="INEMP6187"/>
    <s v="Rasika Vasant Shelke"/>
    <s v="Project AB - Corelake Product Development"/>
    <s v="Others"/>
    <s v="NA"/>
    <d v="2024-05-24T00:00:00"/>
    <s v="May'24, Week 3"/>
    <s v="ETL Testing"/>
    <s v=" "/>
    <s v=" "/>
    <s v=" "/>
    <s v=" "/>
    <s v=" "/>
    <s v=" "/>
    <s v="Connect"/>
  </r>
  <r>
    <x v="8"/>
    <x v="0"/>
    <s v="INDIA"/>
    <s v="INEMP2511"/>
    <s v="Ashwini Jammittige Srikanta"/>
    <s v="Integrated Home Care Services"/>
    <s v="PayerTech"/>
    <s v="Tech SBU"/>
    <d v="2024-06-15T00:00:00"/>
    <s v="June'24, Week 2"/>
    <s v="QA Manual"/>
    <s v=" "/>
    <s v=" "/>
    <s v=" "/>
    <s v=" "/>
    <s v=" "/>
    <s v=" "/>
    <s v="Build"/>
  </r>
  <r>
    <x v="8"/>
    <x v="0"/>
    <s v="INDIA"/>
    <s v="INEMP6461"/>
    <s v="Dishant Singhal"/>
    <s v="Integrated Home Care Services"/>
    <s v="PayerTech"/>
    <s v="Tech SBU"/>
    <d v="2024-06-15T00:00:00"/>
    <s v="June'24, Week 2"/>
    <s v=".NET"/>
    <s v=" "/>
    <s v=" "/>
    <s v=" "/>
    <s v=" "/>
    <s v=" "/>
    <s v=" "/>
    <s v="Build"/>
  </r>
  <r>
    <x v="8"/>
    <x v="0"/>
    <s v="INDIA"/>
    <s v="INEMP6819"/>
    <s v="Syed Aamer Syed Akber"/>
    <s v="PricewaterhouseCoopers LLP"/>
    <s v="Others"/>
    <s v="NA"/>
    <d v="2024-05-15T00:00:00"/>
    <s v="May'23, Week 2"/>
    <s v=".NET"/>
    <s v=" "/>
    <s v=" "/>
    <s v=" "/>
    <s v=" "/>
    <s v=" "/>
    <s v=" "/>
    <s v="Build"/>
  </r>
  <r>
    <x v="8"/>
    <x v="0"/>
    <s v="INDIA"/>
    <s v="INEMP6877"/>
    <s v="Priyanka K Khandibagur"/>
    <s v="IQVIA"/>
    <s v="Life Sciences Enterprise"/>
    <s v="Enterprise SBU"/>
    <d v="2024-06-10T00:00:00"/>
    <s v="Jun'24, Week 2"/>
    <s v="Data Engineering - Spark"/>
    <s v=" "/>
    <s v=" "/>
    <s v=" "/>
    <s v=" "/>
    <s v=" "/>
    <s v=" "/>
    <s v="Connect"/>
  </r>
  <r>
    <x v="8"/>
    <x v="0"/>
    <s v="INDIA"/>
    <s v="INEMP7468"/>
    <s v="Panyam Praveena"/>
    <s v="Proactive Hire"/>
    <s v="Proactive Hire"/>
    <s v="Proactive Hire"/>
    <d v="2024-05-20T00:00:00"/>
    <s v="May'23, Week 3"/>
    <s v="Snowflake"/>
    <s v=" "/>
    <s v=" "/>
    <s v=" "/>
    <s v=" "/>
    <s v=" "/>
    <s v=" "/>
    <s v="Connect"/>
  </r>
  <r>
    <x v="8"/>
    <x v="0"/>
    <s v="INDIA"/>
    <s v="INEMP5872"/>
    <s v="Nikhil Patil"/>
    <s v="PricewaterhouseCoopers LLP"/>
    <s v="Others"/>
    <s v="NA"/>
    <d v="2024-07-01T00:00:00"/>
    <s v="Jun'24, Week 2"/>
    <s v=".NET"/>
    <s v=" "/>
    <s v=" "/>
    <s v=" "/>
    <s v=" "/>
    <s v=" "/>
    <s v=" "/>
    <s v="Build"/>
  </r>
  <r>
    <x v="8"/>
    <x v="0"/>
    <s v="INDIA"/>
    <s v="INEMP5079"/>
    <s v="Avinash Kumar Parashar"/>
    <s v="Integrated Home Care Services"/>
    <s v="PayerTech"/>
    <s v="Tech SBU"/>
    <d v="2024-05-11T00:00:00"/>
    <s v="Apr'24, Week 5"/>
    <s v=".NET"/>
    <s v=" "/>
    <s v=" "/>
    <s v=" "/>
    <s v=" "/>
    <s v=" "/>
    <s v=" "/>
    <s v="Build"/>
  </r>
  <r>
    <x v="8"/>
    <x v="0"/>
    <s v="INDIA"/>
    <s v="INEMP6067"/>
    <s v="Medha Lakshmi S"/>
    <s v="Healthcomp"/>
    <s v="Payer Health Tech"/>
    <s v="Tech SBU"/>
    <d v="2024-07-01T00:00:00"/>
    <s v="Jun'24, Week 2"/>
    <s v="QA Manual"/>
    <s v=" "/>
    <s v=" "/>
    <s v=" "/>
    <s v=" "/>
    <s v=" "/>
    <s v=" "/>
    <s v="Build"/>
  </r>
  <r>
    <x v="8"/>
    <x v="0"/>
    <s v="INDIA"/>
    <s v="INEMP4795"/>
    <s v="Swetank Kunwar"/>
    <s v="Healthcomp"/>
    <s v="Payer Health Tech"/>
    <s v="Tech SBU"/>
    <d v="2024-07-01T00:00:00"/>
    <s v="Jun'24, Week 2"/>
    <s v="QA Manual"/>
    <s v=" "/>
    <s v=" "/>
    <s v=" "/>
    <s v=" "/>
    <s v=" "/>
    <s v=" "/>
    <s v="Build"/>
  </r>
  <r>
    <x v="8"/>
    <x v="0"/>
    <s v="INDIA"/>
    <s v="INEMP5399"/>
    <s v="Vinay H B"/>
    <s v="Healthcomp"/>
    <s v="Payer Health Tech"/>
    <s v="Tech SBU"/>
    <d v="2024-07-01T00:00:00"/>
    <s v="Jun'24, Week 2"/>
    <s v=".NET"/>
    <s v=" "/>
    <s v=" "/>
    <s v=" "/>
    <s v=" "/>
    <s v=" "/>
    <s v=" "/>
    <s v="Build"/>
  </r>
  <r>
    <x v="8"/>
    <x v="0"/>
    <s v="INDIA"/>
    <s v="INEMP5717"/>
    <s v="Prashant Verma"/>
    <s v="mPulse"/>
    <s v="Payer Health Tech"/>
    <s v="Tech SBU"/>
    <d v="2024-06-16T00:00:00"/>
    <s v="Jun'24, Week 2"/>
    <s v="Python"/>
    <s v=" "/>
    <s v=" "/>
    <s v=" "/>
    <s v=" "/>
    <s v=" "/>
    <s v=" "/>
    <s v="Build"/>
  </r>
  <r>
    <x v="8"/>
    <x v="0"/>
    <s v="INDIA"/>
    <s v="INEMP7396"/>
    <s v="Chirag Gadhock"/>
    <s v="IQVIA"/>
    <s v="Life Sciences Enterprise"/>
    <s v="Enterprise SBU"/>
    <d v="2024-06-15T00:00:00"/>
    <s v="June'24, Week 2"/>
    <s v="QA Manual"/>
    <s v=" "/>
    <s v=" "/>
    <s v=" "/>
    <s v=" "/>
    <s v=" "/>
    <s v=" "/>
    <s v="Build"/>
  </r>
  <r>
    <x v="8"/>
    <x v="0"/>
    <s v="INDIA"/>
    <s v="INEMP7398"/>
    <s v="Yashi Pallav"/>
    <s v="IQVIA"/>
    <s v="Life Sciences Enterprise"/>
    <s v="Enterprise SBU"/>
    <d v="2024-06-15T00:00:00"/>
    <s v="June'24, Week 2"/>
    <s v="iOS"/>
    <s v=" "/>
    <s v=" "/>
    <s v=" "/>
    <s v=" "/>
    <s v=" "/>
    <s v=" "/>
    <s v="Build"/>
  </r>
  <r>
    <x v="8"/>
    <x v="0"/>
    <s v="INDIA"/>
    <s v="INEMP2992"/>
    <s v="Deepthy Mathew"/>
    <s v="QMC"/>
    <s v="Others"/>
    <s v="NA"/>
    <d v="2024-06-15T00:00:00"/>
    <s v="June'24, Week 2"/>
    <s v="Business Analyst"/>
    <s v=" "/>
    <s v=" "/>
    <s v=" "/>
    <s v=" "/>
    <s v=" "/>
    <s v=" "/>
    <s v="Build"/>
  </r>
  <r>
    <x v="8"/>
    <x v="0"/>
    <s v="INDIA"/>
    <s v="INEMP5866"/>
    <s v="Charan S"/>
    <s v="Cytel"/>
    <s v="Life Sciences Health Tech"/>
    <s v="Tech SBU"/>
    <d v="2024-07-01T00:00:00"/>
    <s v="Jun'24, Week 2"/>
    <s v="QA Automation"/>
    <s v=" "/>
    <s v=" "/>
    <s v=" "/>
    <s v=" "/>
    <s v=" "/>
    <s v=" "/>
    <s v="Build"/>
  </r>
  <r>
    <x v="8"/>
    <x v="0"/>
    <s v="INDIA"/>
    <s v="INEMP4887"/>
    <s v="Shaik Riyaz Basha"/>
    <s v="Cytel"/>
    <s v="Life Sciences Health Tech"/>
    <s v="Tech SBU"/>
    <d v="2024-07-01T00:00:00"/>
    <s v="Jun'24, Week 2"/>
    <s v="QA Automation"/>
    <s v=" "/>
    <s v=" "/>
    <s v=" "/>
    <s v=" "/>
    <s v=" "/>
    <s v=" "/>
    <s v="Build"/>
  </r>
  <r>
    <x v="8"/>
    <x v="0"/>
    <s v="INDIA"/>
    <s v="INEMP6975"/>
    <s v="Shruti Mahesh Patil"/>
    <s v="Cytel"/>
    <s v="Life Sciences Health Tech"/>
    <s v="Tech SBU"/>
    <d v="2024-07-01T00:00:00"/>
    <s v="Jun'24, Week 2"/>
    <s v="Business Analyst"/>
    <s v=" "/>
    <s v=" "/>
    <s v=" "/>
    <s v=" "/>
    <s v=" "/>
    <s v=" "/>
    <s v="Build"/>
  </r>
  <r>
    <x v="8"/>
    <x v="0"/>
    <s v="INDIA"/>
    <s v="INEMP4689"/>
    <s v="Thakkelapati Vamsi"/>
    <s v="Datavant"/>
    <s v="Life Sciences Health Tech"/>
    <s v="Tech SBU"/>
    <d v="2024-05-30T00:00:00"/>
    <s v="May'23, Week 4"/>
    <s v="UI Path"/>
    <s v=" "/>
    <s v=" "/>
    <s v=" "/>
    <s v=" "/>
    <s v=" "/>
    <s v=" "/>
    <s v="Connect"/>
  </r>
  <r>
    <x v="8"/>
    <x v="0"/>
    <s v="INDIA"/>
    <s v="INEMP7479"/>
    <s v="Md Tofique Azad"/>
    <s v="Proactive Hire"/>
    <s v="Proactive Hire"/>
    <s v="Proactive Hire"/>
    <d v="2024-05-30T00:00:00"/>
    <s v="May'23, Week 4"/>
    <s v="Azure Data Factory"/>
    <s v=" "/>
    <s v=" "/>
    <s v=" "/>
    <s v=" "/>
    <s v=" "/>
    <s v=" "/>
    <s v="Connect"/>
  </r>
  <r>
    <x v="8"/>
    <x v="0"/>
    <s v="INDIA"/>
    <s v="INEMP5274"/>
    <s v="Ethamukala Vamsidhar"/>
    <s v="Project AB - Corelake Product Development"/>
    <s v="Others"/>
    <s v="NA"/>
    <d v="2024-06-22T00:00:00"/>
    <s v="Jun'24, Week 3"/>
    <s v="Devops"/>
    <s v=" "/>
    <s v=" "/>
    <s v=" "/>
    <s v=" "/>
    <s v=" "/>
    <s v=" "/>
    <s v="Connect"/>
  </r>
  <r>
    <x v="8"/>
    <x v="0"/>
    <s v="INDIA"/>
    <s v="INEMP2437"/>
    <s v="Sushmita Dube"/>
    <s v="QMC"/>
    <s v="Others"/>
    <s v="NA"/>
    <d v="2024-05-25T00:00:00"/>
    <s v="May'23, Week 3"/>
    <s v=".NET"/>
    <s v=" "/>
    <s v=" "/>
    <s v=" "/>
    <s v=" "/>
    <s v=" "/>
    <s v=" "/>
    <s v="Build"/>
  </r>
  <r>
    <x v="8"/>
    <x v="0"/>
    <s v="INDIA"/>
    <s v="INEMP6505"/>
    <s v="M Reshma"/>
    <s v="Project AB - Corelake Product Development"/>
    <s v="Others"/>
    <s v="NA"/>
    <d v="2024-06-27T00:00:00"/>
    <s v="Jun'23, Week 4"/>
    <s v="Data Engineering - Spark"/>
    <s v=" "/>
    <s v=" "/>
    <s v=" "/>
    <s v=" "/>
    <s v=" "/>
    <s v=" "/>
    <s v="Connect"/>
  </r>
  <r>
    <x v="8"/>
    <x v="0"/>
    <s v="INDIA"/>
    <s v="INEMP5953"/>
    <s v="Oleti Suman Kumar"/>
    <s v="Aspirion"/>
    <s v="Payer Health Technology"/>
    <s v="Health Technology"/>
    <d v="2024-06-08T00:00:00"/>
    <s v="Jun'23, Week 2"/>
    <s v="ETL Testing"/>
    <s v=" "/>
    <s v=" "/>
    <s v=" "/>
    <s v=" "/>
    <s v=" "/>
    <s v=" "/>
    <s v="Build"/>
  </r>
  <r>
    <x v="8"/>
    <x v="0"/>
    <s v="INDIA"/>
    <s v="INEMP7421"/>
    <s v="Thota Vanisri"/>
    <s v="Aspirion"/>
    <s v="Payer Health Technology"/>
    <s v="Health Technology"/>
    <d v="2024-06-08T00:00:00"/>
    <s v="Jun'23, Week 2"/>
    <s v="Azure Data Factory"/>
    <s v=" "/>
    <s v=" "/>
    <s v=" "/>
    <s v=" "/>
    <s v=" "/>
    <s v=" "/>
    <s v="Connect"/>
  </r>
  <r>
    <x v="8"/>
    <x v="0"/>
    <s v="INDIA"/>
    <s v="INEMP7371"/>
    <s v="Harikesh Kumar Yadav"/>
    <s v="Humana"/>
    <s v="Payer East"/>
    <s v="Enterprise SBU"/>
    <d v="2024-06-07T00:00:00"/>
    <s v="Jun'24, Week 1"/>
    <s v="Salesforce Commerce Cloud"/>
    <s v=" "/>
    <s v=" "/>
    <s v=" "/>
    <s v=" "/>
    <s v=" "/>
    <s v=" "/>
    <s v="Build"/>
  </r>
  <r>
    <x v="8"/>
    <x v="0"/>
    <s v="INDIA"/>
    <s v="INEMP6784"/>
    <s v="Bhuvaneshwari Malipatil"/>
    <s v="Integrated Home Care Services"/>
    <s v="PayerTech"/>
    <s v="Tech SBU"/>
    <d v="2024-06-27T00:00:00"/>
    <s v="Jun'23, Week 4"/>
    <s v="Angular"/>
    <s v=" "/>
    <s v=" "/>
    <s v=" "/>
    <s v=" "/>
    <s v=" "/>
    <s v=" "/>
    <s v="Build"/>
  </r>
  <r>
    <x v="8"/>
    <x v="0"/>
    <s v="INDIA"/>
    <s v="INEMP6887"/>
    <s v="Sangeeta"/>
    <s v="Integrated Home Care Services"/>
    <s v="PayerTech"/>
    <s v="Tech SBU"/>
    <d v="2024-06-27T00:00:00"/>
    <s v="Jun'23, Week 4"/>
    <s v="QA Manual"/>
    <s v=" "/>
    <s v=" "/>
    <s v=" "/>
    <s v=" "/>
    <s v=" "/>
    <s v=" "/>
    <s v="Build"/>
  </r>
  <r>
    <x v="8"/>
    <x v="0"/>
    <s v="INDIA"/>
    <s v="INEMP2436"/>
    <s v="Shilpa Gururao"/>
    <s v="Un-available Pool"/>
    <s v="Un-available Pool"/>
    <s v="Un-available Pool"/>
    <d v="2024-06-03T00:00:00"/>
    <s v="June'24, Week 1"/>
    <s v=".NET"/>
    <s v=" "/>
    <s v=" "/>
    <s v=" "/>
    <s v=" "/>
    <s v=" "/>
    <s v=" "/>
    <s v="Build"/>
  </r>
  <r>
    <x v="8"/>
    <x v="0"/>
    <s v="INDIA"/>
    <s v="INEMP5337"/>
    <s v="Shivani Shukla"/>
    <s v="CDR Projects"/>
    <s v="CDR"/>
    <s v="CDR"/>
    <d v="2024-07-01T00:00:00"/>
    <s v="Jun'24, Week 2"/>
    <s v="OutSystems"/>
    <s v=" "/>
    <s v=" "/>
    <s v=" "/>
    <s v=" "/>
    <s v=" "/>
    <s v=" "/>
    <s v="Build"/>
  </r>
  <r>
    <x v="8"/>
    <x v="0"/>
    <s v="INDIA"/>
    <s v="INEMP6599"/>
    <s v="Devarinti Pravalika"/>
    <s v="PricewaterhouseCoopers LLP"/>
    <s v="Others"/>
    <s v="NA"/>
    <d v="2024-07-01T00:00:00"/>
    <s v="Jun'24, Week 2"/>
    <s v="QA Manual"/>
    <s v=" "/>
    <s v=" "/>
    <s v=" "/>
    <s v=" "/>
    <s v=" "/>
    <s v=" "/>
    <s v="Build"/>
  </r>
  <r>
    <x v="8"/>
    <x v="0"/>
    <s v="INDIA"/>
    <s v="INEMP2974"/>
    <s v="Praveen Kumar"/>
    <s v="PricewaterhouseCoopers LLP"/>
    <s v="Others"/>
    <s v="NA"/>
    <d v="2024-07-01T00:00:00"/>
    <s v="Jun'24, Week 2"/>
    <s v=".NET"/>
    <s v=" "/>
    <s v=" "/>
    <s v=" "/>
    <s v=" "/>
    <s v=" "/>
    <s v=" "/>
    <s v="Build"/>
  </r>
  <r>
    <x v="8"/>
    <x v="0"/>
    <s v="INDIA"/>
    <s v="INEMP6696"/>
    <s v="Samiulla Khan"/>
    <s v="PricewaterhouseCoopers LLP"/>
    <s v="Others"/>
    <s v="NA"/>
    <d v="2024-07-01T00:00:00"/>
    <s v="Jun'24, Week 2"/>
    <s v="QA Manual"/>
    <s v=" "/>
    <s v=" "/>
    <s v=" "/>
    <s v=" "/>
    <s v=" "/>
    <s v=" "/>
    <s v="Build"/>
  </r>
  <r>
    <x v="8"/>
    <x v="0"/>
    <s v="INDIA"/>
    <s v="INEMP7253"/>
    <s v="Ravith N V"/>
    <s v="BCBS AZ"/>
    <s v="Payer East"/>
    <s v="Enterprise SBU"/>
    <d v="2024-07-08T00:00:00"/>
    <s v="July'24, Week 2"/>
    <s v="HealthRules"/>
    <s v=" "/>
    <s v=" "/>
    <s v=" "/>
    <s v=" "/>
    <s v=" "/>
    <s v=" "/>
    <s v="Build"/>
  </r>
  <r>
    <x v="8"/>
    <x v="0"/>
    <s v="INDIA"/>
    <s v="INEMP6719"/>
    <s v="Vindhya S"/>
    <s v="BCBS AZ"/>
    <s v="Payer East"/>
    <s v="Enterprise SBU"/>
    <d v="2024-07-08T00:00:00"/>
    <s v="July'24, Week 2"/>
    <s v="Operations Analyst"/>
    <s v=" "/>
    <s v=" "/>
    <s v=" "/>
    <s v=" "/>
    <s v=" "/>
    <s v=" "/>
    <s v="Build"/>
  </r>
  <r>
    <x v="8"/>
    <x v="0"/>
    <s v="INDIA"/>
    <s v="INEMP1410"/>
    <s v="Vinoth Mohan Babu"/>
    <s v="BCBS AZ"/>
    <s v="Payer East"/>
    <s v="Enterprise SBU"/>
    <d v="2024-07-08T00:00:00"/>
    <s v="July'24, Week 2"/>
    <s v="QA Manual"/>
    <s v=" "/>
    <s v=" "/>
    <s v=" "/>
    <s v=" "/>
    <s v=" "/>
    <s v=" "/>
    <s v="Build"/>
  </r>
  <r>
    <x v="8"/>
    <x v="0"/>
    <s v="INDIA"/>
    <s v="INEMP3724"/>
    <s v="Bhargavi Bangalore Raghavendra"/>
    <s v="Neighborhood Health Plan of Rhode Island"/>
    <s v="Payer East"/>
    <s v="Enterprise SBU"/>
    <d v="2024-07-13T00:00:00"/>
    <s v="July'24, Week 2"/>
    <s v="Healthedge"/>
    <s v=" "/>
    <s v=" "/>
    <s v=" "/>
    <s v=" "/>
    <s v=" "/>
    <s v=" "/>
    <s v="Build"/>
  </r>
  <r>
    <x v="8"/>
    <x v="0"/>
    <s v="INDIA"/>
    <s v="INEMP6516"/>
    <s v="Niyamul Hoque"/>
    <s v="Project AB - Corelake Product Development"/>
    <s v="Others"/>
    <s v="NA"/>
    <d v="2024-07-15T00:00:00"/>
    <s v="July'24, Week 3"/>
    <s v="Data Engineering - Spark"/>
    <s v=" "/>
    <s v=" "/>
    <s v=" "/>
    <s v=" "/>
    <s v=" "/>
    <s v=" "/>
    <s v="Connect"/>
  </r>
  <r>
    <x v="8"/>
    <x v="0"/>
    <s v="INDIA"/>
    <s v="INEMP7229"/>
    <s v="Spandana Manjunath"/>
    <s v="Project AB - Corelake Product Development"/>
    <s v="Others"/>
    <s v="NA"/>
    <d v="2024-07-15T00:00:00"/>
    <s v="July'24, Week 3"/>
    <s v="Devops"/>
    <s v=" "/>
    <s v=" "/>
    <s v=" "/>
    <s v=" "/>
    <s v=" "/>
    <s v=" "/>
    <s v="Connect"/>
  </r>
  <r>
    <x v="8"/>
    <x v="0"/>
    <s v="INDIA"/>
    <s v="INEMP3621"/>
    <s v="Muthupandeeswari Karuppiah"/>
    <s v="Un-available Pool"/>
    <s v="Un-available Pool"/>
    <s v="Un-available Pool"/>
    <d v="2024-06-24T00:00:00"/>
    <s v="Jun'24, Week 2"/>
    <s v="QA Manual"/>
    <s v=" "/>
    <s v=" "/>
    <s v=" "/>
    <s v=" "/>
    <s v=" "/>
    <s v=" "/>
    <s v="Build"/>
  </r>
  <r>
    <x v="8"/>
    <x v="0"/>
    <s v="INDIA"/>
    <s v="INEMP7437"/>
    <s v="Karthikeyan S"/>
    <s v="IQVIA"/>
    <s v="Life Sciences Enterprise"/>
    <s v="Enterprise SBU"/>
    <d v="2024-08-01T00:00:00"/>
    <s v="July'24, Week 5"/>
    <s v="MS SQL Server"/>
    <s v=" "/>
    <s v=" "/>
    <s v=" "/>
    <s v=" "/>
    <s v=" "/>
    <s v=" "/>
    <s v="Build"/>
  </r>
  <r>
    <x v="8"/>
    <x v="0"/>
    <s v="INDIA"/>
    <s v="INEMP6913"/>
    <s v="Sher Bahadur Nirmal Yadav"/>
    <s v="IQVIA"/>
    <s v="Life Sciences Enterprise"/>
    <s v="Enterprise SBU"/>
    <d v="2024-08-01T00:00:00"/>
    <s v="July'24, Week 5"/>
    <s v="MS SQL Server"/>
    <s v=" "/>
    <s v=" "/>
    <s v=" "/>
    <s v=" "/>
    <s v=" "/>
    <s v=" "/>
    <s v="Build"/>
  </r>
  <r>
    <x v="8"/>
    <x v="0"/>
    <s v="INDIA"/>
    <s v="INEMP1746"/>
    <s v="Suraj Bhandari"/>
    <s v="IQVIA"/>
    <s v="Life Sciences Enterprise"/>
    <s v="Enterprise SBU"/>
    <d v="2024-08-01T00:00:00"/>
    <s v="July'24, Week 5"/>
    <s v="QA Manual"/>
    <s v=" "/>
    <s v=" "/>
    <s v=" "/>
    <s v=" "/>
    <s v=" "/>
    <s v=" "/>
    <s v="Build"/>
  </r>
  <r>
    <x v="8"/>
    <x v="0"/>
    <s v="INDIA"/>
    <s v="INEMP6084"/>
    <s v="Venu Gopal Sreerama"/>
    <s v="IQVIA"/>
    <s v="Life Sciences Enterprise"/>
    <s v="Enterprise SBU"/>
    <d v="2024-08-01T00:00:00"/>
    <s v="July'24, Week 5"/>
    <s v="Oracle PLSQL"/>
    <s v=" "/>
    <s v=" "/>
    <s v=" "/>
    <s v=" "/>
    <s v=" "/>
    <s v=" "/>
    <s v="Build"/>
  </r>
  <r>
    <x v="8"/>
    <x v="0"/>
    <s v="INDIA"/>
    <s v="INEMP6170"/>
    <s v="Vidyarani Basavarajappa"/>
    <s v="IQVIA"/>
    <s v="Life Sciences Enterprise"/>
    <s v="Enterprise SBU"/>
    <d v="2024-08-01T00:00:00"/>
    <s v="July'24, Week 5"/>
    <s v="QA Manual"/>
    <s v=" "/>
    <s v=" "/>
    <s v=" "/>
    <s v=" "/>
    <s v=" "/>
    <s v=" "/>
    <s v="Build"/>
  </r>
  <r>
    <x v="8"/>
    <x v="0"/>
    <s v="INDIA"/>
    <s v="INEMP7431"/>
    <s v="Yanda Janaki Rama Rao"/>
    <s v="IQVIA"/>
    <s v="Life Sciences Enterprise"/>
    <s v="Enterprise SBU"/>
    <d v="2024-08-01T00:00:00"/>
    <s v="July'24, Week 5"/>
    <s v="MS SQL Server"/>
    <s v=" "/>
    <s v=" "/>
    <s v=" "/>
    <s v=" "/>
    <s v=" "/>
    <s v=" "/>
    <s v="Build"/>
  </r>
  <r>
    <x v="8"/>
    <x v="0"/>
    <s v="INDIA"/>
    <s v="INEMP5883"/>
    <s v="Nagashree Gajendra Mahendrakar"/>
    <s v="IQVIA"/>
    <s v="Life Sciences Enterprise"/>
    <s v="Enterprise SBU"/>
    <d v="2024-07-22T00:00:00"/>
    <s v="July'24, Week 4"/>
    <s v="QA Manual"/>
    <s v=" "/>
    <s v=" "/>
    <s v=" "/>
    <s v=" "/>
    <s v=" "/>
    <s v=" "/>
    <s v="Build"/>
  </r>
  <r>
    <x v="8"/>
    <x v="0"/>
    <s v="INDIA"/>
    <s v="INEMP236"/>
    <s v="Sherief Mogral"/>
    <s v="IQVIA"/>
    <s v="Life Sciences Enterprise"/>
    <s v="Enterprise SBU"/>
    <d v="2024-07-23T00:00:00"/>
    <s v="July'24, Week 4"/>
    <s v=".NET"/>
    <s v=" "/>
    <s v=" "/>
    <s v=" "/>
    <s v=" "/>
    <s v=" "/>
    <s v=" "/>
    <s v="Build"/>
  </r>
  <r>
    <x v="8"/>
    <x v="0"/>
    <s v="INDIA"/>
    <s v="INEMP6716"/>
    <s v="Chimalamarri Panakala Reddy"/>
    <s v="IQVIA"/>
    <s v="Life Sciences Enterprise"/>
    <s v="Enterprise SBU"/>
    <d v="2024-07-24T00:00:00"/>
    <s v="July'24, Week 4"/>
    <s v=".NET"/>
    <s v=" "/>
    <s v=" "/>
    <s v=" "/>
    <s v=" "/>
    <s v=" "/>
    <s v=" "/>
    <s v="Build"/>
  </r>
  <r>
    <x v="8"/>
    <x v="0"/>
    <s v="INDIA"/>
    <s v="INEMP6030"/>
    <s v="Akhilesh Chauhan"/>
    <s v="MATRIXCARE"/>
    <s v="Others"/>
    <s v="NA"/>
    <d v="2024-08-01T00:00:00"/>
    <s v="July'24, Week 5"/>
    <s v="Project Management(Consulting)"/>
    <s v=" "/>
    <s v=" "/>
    <s v=" "/>
    <s v=" "/>
    <s v=" "/>
    <s v=" "/>
    <s v="Build"/>
  </r>
  <r>
    <x v="8"/>
    <x v="0"/>
    <s v="INDIA"/>
    <s v="INEMP5566"/>
    <s v="Mohit Tuli"/>
    <s v="MATRIXCARE"/>
    <s v="Others"/>
    <s v="NA"/>
    <d v="2024-08-10T00:00:00"/>
    <s v="Aug'24, Week 1"/>
    <s v="Angular"/>
    <s v=" "/>
    <s v=" "/>
    <s v=" "/>
    <s v=" "/>
    <s v=" "/>
    <s v=" "/>
    <s v="Build"/>
  </r>
  <r>
    <x v="8"/>
    <x v="0"/>
    <s v="INDIA"/>
    <s v="INEMP601"/>
    <s v="Rahul Singi"/>
    <s v="MATRIXCARE"/>
    <s v="Others"/>
    <s v="NA"/>
    <d v="2024-08-01T00:00:00"/>
    <s v="July'24, Week 5"/>
    <s v=".NET"/>
    <s v=" "/>
    <s v=" "/>
    <s v=" "/>
    <s v=" "/>
    <s v=" "/>
    <s v=" "/>
    <s v="Build"/>
  </r>
  <r>
    <x v="8"/>
    <x v="0"/>
    <s v="INDIA"/>
    <s v="INEMP7119"/>
    <s v="Vijayalaxmi Byahatti"/>
    <s v="MATRIXCARE"/>
    <s v="Others"/>
    <s v="NA"/>
    <d v="2024-08-01T00:00:00"/>
    <s v="July'24, Week 5"/>
    <s v="Business Analyst"/>
    <s v=" "/>
    <s v=" "/>
    <s v=" "/>
    <s v=" "/>
    <s v=" "/>
    <s v=" "/>
    <s v="Build"/>
  </r>
  <r>
    <x v="8"/>
    <x v="0"/>
    <s v="INDIA"/>
    <s v="INEMP2354"/>
    <s v="Vinutha Hassan Keshavaiah"/>
    <s v="MATRIXCARE"/>
    <s v="Others"/>
    <s v="NA"/>
    <d v="2024-08-01T00:00:00"/>
    <s v="July'24, Week 5"/>
    <s v="QA Automation"/>
    <s v=" "/>
    <s v=" "/>
    <s v=" "/>
    <s v=" "/>
    <s v=" "/>
    <s v=" "/>
    <s v="Build"/>
  </r>
  <r>
    <x v="8"/>
    <x v="0"/>
    <s v="INDIA"/>
    <s v="INEMP6393"/>
    <s v="Kamatamsetti Raja"/>
    <s v="IQVIA"/>
    <s v="Life Sciences Enterprise"/>
    <s v="Enterprise SBU"/>
    <d v="2024-07-26T00:00:00"/>
    <s v="July'24, Week 4"/>
    <s v="QA Automation"/>
    <s v=" "/>
    <s v=" "/>
    <s v=" "/>
    <s v=" "/>
    <s v=" "/>
    <s v=" "/>
    <s v="Build"/>
  </r>
  <r>
    <x v="8"/>
    <x v="0"/>
    <s v="INDIA"/>
    <s v="INEMP7110"/>
    <s v="Maheswari Murugesan"/>
    <s v="IQVIA"/>
    <s v="Life Sciences Enterprise"/>
    <s v="Enterprise SBU"/>
    <d v="2024-07-26T00:00:00"/>
    <s v="July'24, Week 4"/>
    <s v="QA Automation"/>
    <s v=" "/>
    <s v=" "/>
    <s v=" "/>
    <s v=" "/>
    <s v=" "/>
    <s v=" "/>
    <s v="Build"/>
  </r>
  <r>
    <x v="8"/>
    <x v="0"/>
    <s v="INDIA"/>
    <s v="INEMP6871"/>
    <s v="Nikhil K"/>
    <s v="IQVIA"/>
    <s v="Life Sciences Enterprise"/>
    <s v="Enterprise SBU"/>
    <d v="2024-07-26T00:00:00"/>
    <s v="July'24, Week 4"/>
    <s v="QA Automation"/>
    <s v=" "/>
    <s v=" "/>
    <s v=" "/>
    <s v=" "/>
    <s v=" "/>
    <s v=" "/>
    <s v="Build"/>
  </r>
  <r>
    <x v="8"/>
    <x v="0"/>
    <s v="INDIA"/>
    <s v="INEMP6812"/>
    <s v="Sudendra G T"/>
    <s v="IQVIA"/>
    <s v="Life Sciences Enterprise"/>
    <s v="Enterprise SBU"/>
    <d v="2024-07-26T00:00:00"/>
    <s v="July'24, Week 4"/>
    <s v="QA Automation"/>
    <s v=" "/>
    <s v=" "/>
    <s v=" "/>
    <s v=" "/>
    <s v=" "/>
    <s v=" "/>
    <s v="Build"/>
  </r>
  <r>
    <x v="8"/>
    <x v="0"/>
    <s v="INDIA"/>
    <s v="INEMP6955"/>
    <s v="Mallikarjuna Bukkala"/>
    <s v="CVS HEALTH"/>
    <s v="CVS"/>
    <s v="Enterprise SBU"/>
    <d v="2024-08-01T00:00:00"/>
    <s v="July'24, Week 5"/>
    <s v="Hadoop Big Data Stack"/>
    <s v=" "/>
    <s v=" "/>
    <s v=" "/>
    <s v=" "/>
    <s v=" "/>
    <s v=" "/>
    <s v="Connect"/>
  </r>
  <r>
    <x v="8"/>
    <x v="0"/>
    <s v="INDIA"/>
    <s v="INEMP531"/>
    <s v="Thiyagarajan Palanisamy"/>
    <s v="CVS HEALTH"/>
    <s v="CVS"/>
    <s v="Enterprise SBU"/>
    <d v="2024-07-01T00:00:00"/>
    <s v="Jun'24, Week 2"/>
    <s v="Business Analyst"/>
    <s v=" "/>
    <s v=" "/>
    <s v=" "/>
    <s v=" "/>
    <s v=" "/>
    <s v=" "/>
    <s v="Build"/>
  </r>
  <r>
    <x v="8"/>
    <x v="0"/>
    <s v="USA"/>
    <s v="USEMP969"/>
    <s v="Nithya Chandrasekaran"/>
    <s v="EPISODE SOLUTIONS"/>
    <s v="PayerTech"/>
    <s v="Tech SBU"/>
    <d v="2024-07-01T00:00:00"/>
    <s v="Jun'24, Week 2"/>
    <s v="Product Owner"/>
    <s v=" "/>
    <s v=" "/>
    <s v=" "/>
    <s v=" "/>
    <s v=" "/>
    <s v=" "/>
    <s v="Build"/>
  </r>
  <r>
    <x v="8"/>
    <x v="0"/>
    <s v="INDIA"/>
    <s v="INEMP5391"/>
    <s v="Ashwin K"/>
    <s v="Cytel"/>
    <s v="Life Sciences Health Tech"/>
    <s v="Tech SBU"/>
    <d v="2024-08-30T00:00:00"/>
    <s v="Aug'24, Week 4"/>
    <s v=".NET"/>
    <s v=" "/>
    <s v=" "/>
    <s v=" "/>
    <s v=" "/>
    <s v=" "/>
    <s v=" "/>
    <s v="Build"/>
  </r>
  <r>
    <x v="8"/>
    <x v="0"/>
    <s v="INDIA"/>
    <s v="INEMP6199"/>
    <s v="Harish Gangaram Holkar"/>
    <s v="Cytel"/>
    <s v="Life Sciences Health Tech"/>
    <s v="Tech SBU"/>
    <d v="2024-08-30T00:00:00"/>
    <s v="Aug'24, Week 4"/>
    <s v="QA Automation"/>
    <s v=" "/>
    <s v=" "/>
    <s v=" "/>
    <s v=" "/>
    <s v=" "/>
    <s v=" "/>
    <s v="Build"/>
  </r>
  <r>
    <x v="8"/>
    <x v="0"/>
    <s v="INDIA"/>
    <s v="INEMP1774"/>
    <s v="Jayakumar Manickavasagam"/>
    <s v="Cytel"/>
    <s v="Life Sciences Health Tech"/>
    <s v="Tech SBU"/>
    <d v="2024-08-30T00:00:00"/>
    <s v="Aug'24, Week 4"/>
    <s v=".NET"/>
    <s v=" "/>
    <s v=" "/>
    <s v=" "/>
    <s v=" "/>
    <s v=" "/>
    <s v=" "/>
    <s v="Build"/>
  </r>
  <r>
    <x v="8"/>
    <x v="0"/>
    <s v="INDIA"/>
    <s v="INEMP3394"/>
    <s v="Prasanna Gokada"/>
    <s v="Cytel"/>
    <s v="Life Sciences Health Tech"/>
    <s v="Tech SBU"/>
    <d v="2024-08-30T00:00:00"/>
    <s v="Aug'24, Week 4"/>
    <s v="React"/>
    <s v=" "/>
    <s v=" "/>
    <s v=" "/>
    <s v=" "/>
    <s v=" "/>
    <s v=" "/>
    <s v="Build"/>
  </r>
  <r>
    <x v="8"/>
    <x v="0"/>
    <s v="INDIA"/>
    <s v="INEMP4122"/>
    <s v="Ravi Krishnappa"/>
    <s v="Cytel"/>
    <s v="Life Sciences Health Tech"/>
    <s v="Tech SBU"/>
    <d v="2024-08-30T00:00:00"/>
    <s v="Aug'24, Week 4"/>
    <s v=".NET"/>
    <s v=" "/>
    <s v=" "/>
    <s v=" "/>
    <s v=" "/>
    <s v=" "/>
    <s v=" "/>
    <s v="Build"/>
  </r>
  <r>
    <x v="8"/>
    <x v="0"/>
    <s v="INDIA"/>
    <s v="INEMP7478"/>
    <s v="Rinkesh Dua"/>
    <s v="CVS HEALTH"/>
    <s v="CVS"/>
    <s v="Enterprise SBU"/>
    <d v="2024-07-29T00:00:00"/>
    <s v="July'24, Week 4"/>
    <s v=".NET"/>
    <s v=" "/>
    <s v=" "/>
    <s v=" "/>
    <s v=" "/>
    <s v=" "/>
    <s v=" "/>
    <s v="Build"/>
  </r>
  <r>
    <x v="8"/>
    <x v="0"/>
    <s v="INDIA"/>
    <s v="INEMP7430"/>
    <s v="Patlolla Shiva Kumar"/>
    <s v="CVS HEALTH"/>
    <s v="CVS"/>
    <s v="Enterprise SBU"/>
    <d v="2024-08-01T00:00:00"/>
    <s v="July'24, Week 5"/>
    <s v="Automation Anywhere"/>
    <s v=" "/>
    <s v=" "/>
    <s v=" "/>
    <s v=" "/>
    <s v=" "/>
    <s v=" "/>
    <s v="Connect"/>
  </r>
  <r>
    <x v="8"/>
    <x v="0"/>
    <s v="INDIA"/>
    <s v="INEMP6457"/>
    <s v="Divyasri Donga"/>
    <s v="Verisma"/>
    <s v="ProviderTech"/>
    <s v="Tech SBU"/>
    <d v="2024-08-10T00:00:00"/>
    <s v="Aug'24, Week 1"/>
    <s v="QA Automation"/>
    <s v=" "/>
    <s v=" "/>
    <s v=" "/>
    <s v=" "/>
    <s v=" "/>
    <s v=" "/>
    <s v="Build"/>
  </r>
  <r>
    <x v="8"/>
    <x v="0"/>
    <s v="INDIA"/>
    <s v="INEMP7107"/>
    <s v="Sirana Hareesh"/>
    <s v="Verisma"/>
    <s v="ProviderTech"/>
    <s v="Tech SBU"/>
    <d v="2024-08-10T00:00:00"/>
    <s v="Aug'24, Week 1"/>
    <s v="Devops"/>
    <s v=" "/>
    <s v=" "/>
    <s v=" "/>
    <s v=" "/>
    <s v=" "/>
    <s v=" "/>
    <s v="Build"/>
  </r>
  <r>
    <x v="8"/>
    <x v="0"/>
    <s v="INDIA"/>
    <s v="INEMP1414"/>
    <s v="Sitansu Kumar Tripathy"/>
    <s v="Waystar"/>
    <s v="Payer Health Tech"/>
    <s v="Tech SBU"/>
    <d v="2024-03-30T00:00:00"/>
    <s v="Mar'24, Week 4"/>
    <s v="QA Manual"/>
    <s v=" "/>
    <s v=" "/>
    <s v=" "/>
    <s v=" "/>
    <s v=" "/>
    <s v=" "/>
    <s v="Build"/>
  </r>
  <r>
    <x v="8"/>
    <x v="0"/>
    <s v="INDIA"/>
    <s v="INEMP6780"/>
    <s v="Modupalli Lavanya"/>
    <s v="Neighborhood Health Plan of Rhode Island"/>
    <s v="Payer East"/>
    <s v="Enterprise SBU"/>
    <d v="2024-06-29T00:00:00"/>
    <s v="Jun'23, Week 4"/>
    <s v="QA Automation"/>
    <s v=" "/>
    <s v=" "/>
    <s v=" "/>
    <s v=" "/>
    <s v=" "/>
    <s v=" "/>
    <s v="Build"/>
  </r>
  <r>
    <x v="8"/>
    <x v="0"/>
    <s v="INDIA"/>
    <s v="INEMP6454"/>
    <s v="Sridhar Goud Kattakindi"/>
    <s v="Humana"/>
    <s v="Payer East"/>
    <s v="Enterprise SBU"/>
    <d v="2024-07-22T00:00:00"/>
    <s v="July'24, Week 4"/>
    <s v="Java"/>
    <s v=" "/>
    <s v=" "/>
    <s v=" "/>
    <s v=" "/>
    <s v=" "/>
    <s v=" "/>
    <s v="Build"/>
  </r>
  <r>
    <x v="8"/>
    <x v="0"/>
    <s v="INDIA"/>
    <s v="INEMP7188"/>
    <s v="Ravvarapu Naveen Kumar"/>
    <s v="IQVIA"/>
    <s v="Life Sciences Enterprise"/>
    <s v="Enterprise SBU"/>
    <d v="2024-08-24T00:00:00"/>
    <s v="Aug'24, Week 3"/>
    <s v="Oracle"/>
    <s v=" "/>
    <s v=" "/>
    <s v=" "/>
    <s v=" "/>
    <s v=" "/>
    <s v=" "/>
    <s v="Build"/>
  </r>
  <r>
    <x v="8"/>
    <x v="0"/>
    <s v="USA"/>
    <s v="USEMP854"/>
    <s v="Amanda L Roman"/>
    <s v="Hill Physicians Medical Group"/>
    <s v="Payer Enterprise"/>
    <s v="Enterprise SBU"/>
    <d v="2024-08-01T00:00:00"/>
    <s v="July'24, Week 5"/>
    <s v="QNXT"/>
    <s v=" "/>
    <s v=" "/>
    <s v=" "/>
    <s v=" "/>
    <s v=" "/>
    <s v=" "/>
    <s v="Build"/>
  </r>
  <r>
    <x v="8"/>
    <x v="0"/>
    <s v="INDIA"/>
    <s v="INEMP6161"/>
    <s v="K Harika"/>
    <s v="ARC"/>
    <s v="NA"/>
    <s v="NA"/>
    <d v="2024-08-26T00:00:00"/>
    <s v="Aug'24, Week 4"/>
    <s v="ETL Testing"/>
    <s v=" "/>
    <s v=" "/>
    <s v=" "/>
    <s v=" "/>
    <s v=" "/>
    <s v=" "/>
    <s v="Build"/>
  </r>
  <r>
    <x v="8"/>
    <x v="0"/>
    <s v="INDIA"/>
    <s v="INEMP3146"/>
    <s v="Ramkumar Nandeesh Surenahalli"/>
    <s v="ARC"/>
    <s v="NA"/>
    <s v="NA"/>
    <d v="2024-08-26T00:00:00"/>
    <s v="Aug'24, Week 4"/>
    <s v=".NET"/>
    <s v=" "/>
    <s v=" "/>
    <s v=" "/>
    <s v=" "/>
    <s v=" "/>
    <s v=" "/>
    <s v="Build"/>
  </r>
  <r>
    <x v="8"/>
    <x v="0"/>
    <s v="INDIA"/>
    <s v="INEMP5928"/>
    <s v="Yashaswini L"/>
    <s v="ARC"/>
    <s v="NA"/>
    <s v="NA"/>
    <d v="2024-08-26T00:00:00"/>
    <s v="Aug'24, Week 4"/>
    <s v=".NET"/>
    <s v=" "/>
    <s v=" "/>
    <s v=" "/>
    <s v=" "/>
    <s v=" "/>
    <s v=" "/>
    <s v="Build"/>
  </r>
  <r>
    <x v="8"/>
    <x v="0"/>
    <s v="INDIA"/>
    <s v="INEMP4800"/>
    <s v="Aruna Mehta"/>
    <s v="Humana"/>
    <s v="Payer East"/>
    <s v="Enterprise SBU"/>
    <d v="2024-08-01T00:00:00"/>
    <s v="July'24, Week 5"/>
    <s v="SSIS"/>
    <s v=" "/>
    <s v=" "/>
    <s v=" "/>
    <s v=" "/>
    <s v=" "/>
    <s v=" "/>
    <s v="Connect"/>
  </r>
  <r>
    <x v="8"/>
    <x v="0"/>
    <s v="INDIA"/>
    <s v="INEMP5758"/>
    <s v="Mary Likitha S"/>
    <s v="CVS HEALTH"/>
    <s v="CVS"/>
    <s v="Enterprise SBU"/>
    <d v="2024-08-31T00:00:00"/>
    <s v="Aug'24, Week 4"/>
    <s v="L1 Help Desk"/>
    <s v=" "/>
    <s v=" "/>
    <s v=" "/>
    <s v=" "/>
    <s v=" "/>
    <s v=" "/>
    <s v="Build"/>
  </r>
  <r>
    <x v="8"/>
    <x v="0"/>
    <s v="INDIA"/>
    <s v="INEMP6241"/>
    <s v="Nikhil Raj J"/>
    <s v="CVS HEALTH"/>
    <s v="CVS"/>
    <s v="Enterprise SBU"/>
    <d v="2024-08-31T00:00:00"/>
    <s v="Aug'24, Week 4"/>
    <s v="L1 Help Desk"/>
    <s v=" "/>
    <s v=" "/>
    <s v=" "/>
    <s v=" "/>
    <s v=" "/>
    <s v=" "/>
    <s v="Build"/>
  </r>
  <r>
    <x v="8"/>
    <x v="0"/>
    <s v="INDIA"/>
    <s v="INEMP6590"/>
    <s v="Shilalipi Paul"/>
    <s v="CVS HEALTH"/>
    <s v="CVS"/>
    <s v="Enterprise SBU"/>
    <d v="2024-08-31T00:00:00"/>
    <s v="Aug'24, Week 4"/>
    <s v="L1 Help Desk"/>
    <s v=" "/>
    <s v=" "/>
    <s v=" "/>
    <s v=" "/>
    <s v=" "/>
    <s v=" "/>
    <s v="Build"/>
  </r>
  <r>
    <x v="8"/>
    <x v="0"/>
    <s v="CANADA"/>
    <s v="CAEMP084"/>
    <s v="Sonu Trivedi"/>
    <s v="KOHLER "/>
    <s v="Health Technology"/>
    <s v="Health Technology"/>
    <d v="2024-08-29T00:00:00"/>
    <s v="Aug'24, Week 4"/>
    <s v="QA Automation"/>
    <s v=" "/>
    <s v=" "/>
    <s v=" "/>
    <s v=" "/>
    <s v=" "/>
    <s v=" "/>
    <s v="Build"/>
  </r>
  <r>
    <x v="8"/>
    <x v="0"/>
    <s v="INDIA"/>
    <s v="INEMP7401"/>
    <s v="Vipin Chauhan"/>
    <s v="MATRIXCARE"/>
    <s v="Others"/>
    <s v="NA"/>
    <d v="2024-08-03T00:00:00"/>
    <s v="July'24, Week 5"/>
    <s v="Java"/>
    <s v=" "/>
    <s v=" "/>
    <s v=" "/>
    <s v=" "/>
    <s v=" "/>
    <s v=" "/>
    <s v="Build"/>
  </r>
  <r>
    <x v="8"/>
    <x v="0"/>
    <s v="INDIA"/>
    <s v="INEMP5675"/>
    <s v="Varsha Solanki"/>
    <s v="Cytel"/>
    <s v="Life Sciences Health Tech"/>
    <s v="Tech SBU"/>
    <d v="2024-08-17T00:00:00"/>
    <s v="Aug'24, Week 2"/>
    <s v="UX Design"/>
    <s v=" "/>
    <s v=" "/>
    <s v=" "/>
    <s v=" "/>
    <s v=" "/>
    <s v=" "/>
    <s v="Design"/>
  </r>
  <r>
    <x v="8"/>
    <x v="0"/>
    <s v="INDIA"/>
    <s v="INEMP6926"/>
    <s v="V Sreecharan Reddy"/>
    <s v="Humana"/>
    <s v="Payer East"/>
    <s v="Enterprise SBU"/>
    <d v="2024-08-19T00:00:00"/>
    <s v="Aug'24, Week 3"/>
    <s v="React"/>
    <s v=" "/>
    <s v=" "/>
    <s v=" "/>
    <s v=" "/>
    <s v=" "/>
    <s v=" "/>
    <s v="Build"/>
  </r>
  <r>
    <x v="8"/>
    <x v="0"/>
    <s v="USA"/>
    <s v="USEMP577"/>
    <s v="Sharon Brown"/>
    <s v="TEXAS CHILDREN’s HEALTH PLAN, INC"/>
    <s v="Payer West"/>
    <s v="Payer Enterprise"/>
    <d v="2024-08-24T00:00:00"/>
    <s v="Aug'24, Week 3"/>
    <s v="QNXT"/>
    <s v=" "/>
    <s v=" "/>
    <s v=" "/>
    <s v=" "/>
    <s v=" "/>
    <s v=" "/>
    <s v="Build"/>
  </r>
  <r>
    <x v="8"/>
    <x v="0"/>
    <s v="INDIA"/>
    <s v="INEMP3783"/>
    <s v="Prasant Kumar Halba"/>
    <s v="EPulseAI"/>
    <s v="Others"/>
    <s v="NA"/>
    <d v="2024-08-30T00:00:00"/>
    <s v="Aug'24, Week 4"/>
    <s v=".NET"/>
    <s v=" "/>
    <s v=" "/>
    <s v=" "/>
    <s v=" "/>
    <s v=" "/>
    <s v=" "/>
    <s v="Build"/>
  </r>
  <r>
    <x v="8"/>
    <x v="0"/>
    <s v="INDIA"/>
    <s v="INEMP4790"/>
    <s v="Sakshi Garg"/>
    <s v="EPulseAI"/>
    <s v="Others"/>
    <s v="NA"/>
    <d v="2024-08-30T00:00:00"/>
    <s v="Aug'24, Week 4"/>
    <s v="QA Manual"/>
    <s v=" "/>
    <s v=" "/>
    <s v=" "/>
    <s v=" "/>
    <s v=" "/>
    <s v=" "/>
    <s v="Build"/>
  </r>
  <r>
    <x v="8"/>
    <x v="0"/>
    <s v="INDIA"/>
    <s v="INEMP7087"/>
    <s v="Shraddha Vilasrao Deshmukh"/>
    <s v="EPulseAI"/>
    <s v="Others"/>
    <s v="NA"/>
    <d v="2024-08-30T00:00:00"/>
    <s v="Aug'24, Week 4"/>
    <s v="QA Manual"/>
    <s v=" "/>
    <s v=" "/>
    <s v=" "/>
    <s v=" "/>
    <s v=" "/>
    <s v=" "/>
    <s v="Build"/>
  </r>
  <r>
    <x v="8"/>
    <x v="0"/>
    <s v="INDIA"/>
    <s v="INEMP7529"/>
    <s v="Eadara Mahesh Babu"/>
    <s v="Verisma"/>
    <s v="ProviderTech"/>
    <s v="Tech SBU"/>
    <d v="2024-08-16T00:00:00"/>
    <s v="Aug'24, Week 2"/>
    <s v="UI Path"/>
    <s v=" "/>
    <s v=" "/>
    <s v=" "/>
    <s v=" "/>
    <s v=" "/>
    <s v=" "/>
    <s v="Connect"/>
  </r>
  <r>
    <x v="8"/>
    <x v="0"/>
    <s v="ROMANIA"/>
    <s v="ROCON001"/>
    <s v="Akash Radia"/>
    <s v="Cigna"/>
    <s v="Payer East"/>
    <s v="Payer Enterprise"/>
    <d v="2024-08-17T00:00:00"/>
    <s v="Aug'24, Week 2"/>
    <s v="User Research"/>
    <s v=" "/>
    <s v=" "/>
    <s v=" "/>
    <s v=" "/>
    <s v=" "/>
    <s v=" "/>
    <s v="Design"/>
  </r>
  <r>
    <x v="8"/>
    <x v="0"/>
    <s v="INDIA"/>
    <s v="INEMP7547"/>
    <s v="Govind Kumar"/>
    <s v="Proactive Hire"/>
    <s v="Proactive Hire"/>
    <s v="Proactive Hire"/>
    <d v="2024-08-22T00:00:00"/>
    <s v="Aug'24, Week 3"/>
    <s v="Java"/>
    <s v=" "/>
    <s v=" "/>
    <s v=" "/>
    <s v=" "/>
    <s v=" "/>
    <s v=" "/>
    <s v="Build"/>
  </r>
  <r>
    <x v="8"/>
    <x v="0"/>
    <s v="INDIA"/>
    <s v="INEMP7419"/>
    <s v="Arun ."/>
    <s v="Humana"/>
    <s v="Payer East"/>
    <s v="Enterprise SBU"/>
    <d v="2024-08-01T00:00:00"/>
    <s v="July'24, Week 5"/>
    <s v="Azure Data Factory"/>
    <s v=" "/>
    <s v=" "/>
    <s v=" "/>
    <s v=" "/>
    <s v=" "/>
    <s v=" "/>
    <s v="Connect"/>
  </r>
  <r>
    <x v="8"/>
    <x v="15"/>
    <s v="INDIA"/>
    <s v="INEMP7497"/>
    <s v="Alok ."/>
    <s v="PICTURE SHOP LLC"/>
    <s v="Others"/>
    <s v="Others"/>
    <d v="2024-09-01T00:00:00"/>
    <s v="Aug'24, Week 4"/>
    <s v="Angular"/>
    <m/>
    <m/>
    <m/>
    <m/>
    <m/>
    <m/>
    <s v="Build"/>
  </r>
  <r>
    <x v="8"/>
    <x v="15"/>
    <s v="INDIA"/>
    <s v="INEMP7295"/>
    <s v="Ayushman Tiwari"/>
    <s v="PICTURE SHOP LLC"/>
    <s v="Others"/>
    <s v="Others"/>
    <d v="2024-09-01T00:00:00"/>
    <s v="Aug'24, Week 4"/>
    <s v="Python"/>
    <m/>
    <m/>
    <m/>
    <m/>
    <m/>
    <m/>
    <s v="Build"/>
  </r>
  <r>
    <x v="8"/>
    <x v="15"/>
    <s v="INDIA"/>
    <s v="INEMP874"/>
    <s v="Nitesh Kumar"/>
    <s v="Neighborhood Health Plan of Rhode Island"/>
    <s v="Payer East"/>
    <s v="Enterprise SBU"/>
    <d v="2024-09-02T00:00:00"/>
    <s v="Aug'24, Week 4"/>
    <s v="Project Management(Consulting)"/>
    <m/>
    <m/>
    <m/>
    <m/>
    <m/>
    <m/>
    <s v="Build"/>
  </r>
  <r>
    <x v="8"/>
    <x v="15"/>
    <s v="INDIA"/>
    <s v="INEMP5644"/>
    <s v="Shivang Pandey"/>
    <s v="PICTURE SHOP LLC"/>
    <s v="Others"/>
    <s v="Others"/>
    <d v="2024-09-01T00:00:00"/>
    <s v="Aug'24, Week 4"/>
    <s v="Python"/>
    <m/>
    <m/>
    <m/>
    <m/>
    <m/>
    <m/>
    <s v="Build"/>
  </r>
  <r>
    <x v="8"/>
    <x v="15"/>
    <s v="INDIA"/>
    <s v="INEMP5742"/>
    <s v="Uthayak Kumar E"/>
    <s v="Loyal Health"/>
    <s v="Provider Health Technology"/>
    <s v="Health Technology"/>
    <d v="2024-09-04T00:00:00"/>
    <s v="Sep'24, Week 1"/>
    <s v="Angular"/>
    <m/>
    <m/>
    <m/>
    <m/>
    <m/>
    <m/>
    <s v="Build"/>
  </r>
  <r>
    <x v="8"/>
    <x v="15"/>
    <s v="INDIA"/>
    <s v="INEMP6478"/>
    <s v="Mohana Surisetti"/>
    <s v="Integrated Home Care Services"/>
    <s v="PayerTech"/>
    <s v="Tech SBU"/>
    <d v="2024-09-04T00:00:00"/>
    <s v="Sep'24, Week 1"/>
    <s v="Healthedge"/>
    <m/>
    <m/>
    <m/>
    <m/>
    <m/>
    <m/>
    <s v="Build"/>
  </r>
  <r>
    <x v="8"/>
    <x v="15"/>
    <s v="INDIA"/>
    <s v="INEMP2695"/>
    <s v="Gaurav Srivastava"/>
    <s v="Benevis"/>
    <s v="NA"/>
    <s v="Provider Health Technology"/>
    <d v="2024-09-01T00:00:00"/>
    <s v="Aug'24, Week 4"/>
    <s v="QA Automation"/>
    <m/>
    <m/>
    <m/>
    <m/>
    <m/>
    <m/>
    <s v="Build"/>
  </r>
  <r>
    <x v="8"/>
    <x v="15"/>
    <s v="INDIA"/>
    <s v="INEMP7370"/>
    <s v="Rameshbabu ."/>
    <s v="Relatient LLC"/>
    <s v="ProviderTech"/>
    <s v="Tech SBU"/>
    <d v="2024-09-17T00:00:00"/>
    <s v="Sep'24, Week 3"/>
    <s v="PHP/Laravel/Codeigniter/CakePHP"/>
    <m/>
    <m/>
    <m/>
    <m/>
    <m/>
    <m/>
    <s v="Build"/>
  </r>
  <r>
    <x v="8"/>
    <x v="15"/>
    <s v="INDIA"/>
    <s v="INEMP7246"/>
    <s v="Preetam Dwivedi"/>
    <s v="Zelis"/>
    <s v="Payer Health Technology"/>
    <s v="Health Technology"/>
    <d v="2024-09-14T00:00:00"/>
    <s v="Sep'24, Week 2"/>
    <s v="PostgreSQL"/>
    <m/>
    <m/>
    <m/>
    <m/>
    <m/>
    <m/>
    <s v="Connect"/>
  </r>
  <r>
    <x v="8"/>
    <x v="15"/>
    <s v="INDIA"/>
    <s v="INEMP4591"/>
    <s v="Raveendra Reddy Poluchalla"/>
    <s v="Zelis"/>
    <s v="Payer Health Technology"/>
    <s v="Health Technology"/>
    <d v="2024-09-14T00:00:00"/>
    <s v="Sep'24, Week 2"/>
    <s v="Automation Anywhere"/>
    <m/>
    <m/>
    <m/>
    <m/>
    <m/>
    <m/>
    <s v="Connect"/>
  </r>
  <r>
    <x v="8"/>
    <x v="15"/>
    <s v="INDIA"/>
    <s v="INEMP1649"/>
    <s v="Ravi Kumar Goyal"/>
    <s v="Zelis"/>
    <s v="Payer Health Technology"/>
    <s v="Health Technology"/>
    <d v="2024-09-14T00:00:00"/>
    <s v="Sep'24, Week 2"/>
    <s v=".NET"/>
    <m/>
    <m/>
    <m/>
    <m/>
    <m/>
    <m/>
    <s v="Build"/>
  </r>
  <r>
    <x v="8"/>
    <x v="15"/>
    <s v="INDIA"/>
    <s v="INEMP4647"/>
    <s v="Somnath Banerjee"/>
    <s v="CVS HEALTH"/>
    <s v="CVS"/>
    <s v="Enterprise SBU"/>
    <d v="2024-09-07T00:00:00"/>
    <s v="Sep'24, Week 1"/>
    <s v="Product Management(Consulting)"/>
    <m/>
    <m/>
    <m/>
    <m/>
    <m/>
    <m/>
    <s v="Design"/>
  </r>
  <r>
    <x v="8"/>
    <x v="15"/>
    <s v="INDIA"/>
    <s v="INEMP6099"/>
    <s v="Ashutosh Mishra"/>
    <s v="Verisma"/>
    <s v="ProviderTech"/>
    <s v="Tech SBU"/>
    <d v="2024-09-01T00:00:00"/>
    <s v="Aug'24, Week 4"/>
    <s v="Pentaho, ETL, SQL"/>
    <m/>
    <m/>
    <m/>
    <m/>
    <m/>
    <m/>
    <s v="Connect"/>
  </r>
  <r>
    <x v="8"/>
    <x v="15"/>
    <s v="INDIA"/>
    <s v="INEMP7225"/>
    <s v="Bakkisetty Balaji"/>
    <s v="Verisma"/>
    <s v="ProviderTech"/>
    <s v="Tech SBU"/>
    <d v="2024-09-01T00:00:00"/>
    <s v="Aug'24, Week 4"/>
    <s v="MSBI"/>
    <m/>
    <m/>
    <m/>
    <m/>
    <m/>
    <m/>
    <s v="Connect"/>
  </r>
  <r>
    <x v="8"/>
    <x v="15"/>
    <s v="INDIA"/>
    <s v="INEMP6179"/>
    <s v="Khalidbaig Mirza"/>
    <s v="Verisma"/>
    <s v="ProviderTech"/>
    <s v="Tech SBU"/>
    <d v="2024-09-01T00:00:00"/>
    <s v="Aug'24, Week 4"/>
    <s v="ETL Testing"/>
    <m/>
    <m/>
    <m/>
    <m/>
    <m/>
    <m/>
    <s v="Connect"/>
  </r>
  <r>
    <x v="8"/>
    <x v="15"/>
    <s v="INDIA"/>
    <s v="INEMP2917"/>
    <s v="Nitin Sidramappa Pujari"/>
    <s v="Verisma"/>
    <s v="ProviderTech"/>
    <s v="Tech SBU"/>
    <d v="2024-09-01T00:00:00"/>
    <s v="Aug'24, Week 4"/>
    <s v="Business Analyst Lead"/>
    <m/>
    <m/>
    <m/>
    <m/>
    <m/>
    <m/>
    <s v="Connect"/>
  </r>
  <r>
    <x v="8"/>
    <x v="15"/>
    <s v="INDIA"/>
    <s v="INEMP4221"/>
    <s v="Rama Bhaskarachari Byrukuru"/>
    <s v="Verisma"/>
    <s v="ProviderTech"/>
    <s v="Tech SBU"/>
    <d v="2024-09-01T00:00:00"/>
    <s v="Aug'24, Week 4"/>
    <s v="PowerBI"/>
    <m/>
    <m/>
    <m/>
    <m/>
    <m/>
    <m/>
    <s v="Connect"/>
  </r>
  <r>
    <x v="8"/>
    <x v="15"/>
    <s v="INDIA"/>
    <s v="INEMP3169"/>
    <s v="Yuva Phani Kosuru"/>
    <s v="Verisma"/>
    <s v="ProviderTech"/>
    <s v="Tech SBU"/>
    <d v="2024-09-01T00:00:00"/>
    <s v="Aug'24, Week 4"/>
    <s v="Data Engineering - Spark"/>
    <m/>
    <m/>
    <m/>
    <m/>
    <m/>
    <m/>
    <s v="Connect"/>
  </r>
  <r>
    <x v="8"/>
    <x v="15"/>
    <s v="INDIA"/>
    <s v="INEMP6670"/>
    <s v="Gudditi Priyanka"/>
    <s v="Un-available Pool"/>
    <s v="Un-available Pool"/>
    <s v="Tech SBU"/>
    <d v="2024-09-02T00:00:00"/>
    <s v="Sep'24, Week 1"/>
    <s v="QA Automation with Add ons"/>
    <m/>
    <m/>
    <m/>
    <m/>
    <m/>
    <m/>
    <s v="Build"/>
  </r>
  <r>
    <x v="8"/>
    <x v="15"/>
    <s v="INDIA"/>
    <s v="INEMP5286"/>
    <s v="Rupa Dharmanna Chippalakatti"/>
    <s v="Un-available Pool"/>
    <s v="Un-available Pool"/>
    <s v="Tech SBU"/>
    <d v="2024-09-04T00:00:00"/>
    <s v="Sep'24, Week 1"/>
    <s v="Angular"/>
    <m/>
    <m/>
    <m/>
    <m/>
    <m/>
    <m/>
    <s v="Build"/>
  </r>
  <r>
    <x v="8"/>
    <x v="15"/>
    <s v="USA"/>
    <s v="USEMP799"/>
    <s v="Rakesh Kumar Govindu"/>
    <s v="Blue Health Intelligence"/>
    <s v="Payer West"/>
    <s v="Payer Enterprise"/>
    <d v="2024-09-01T00:00:00"/>
    <s v="Sep'24, Week 1"/>
    <s v="Automation Anywhere"/>
    <m/>
    <m/>
    <m/>
    <m/>
    <m/>
    <m/>
    <s v="Connect"/>
  </r>
  <r>
    <x v="8"/>
    <x v="15"/>
    <s v="INDIA"/>
    <s v="INEMP7406"/>
    <s v="Krishna Phanija Ghattamaneni"/>
    <s v="CVS HEALTH"/>
    <s v="CVS"/>
    <s v="Enterprise SBU"/>
    <d v="2024-09-01T00:00:00"/>
    <s v="Aug'24, Week 4"/>
    <s v="UI Path"/>
    <m/>
    <m/>
    <m/>
    <m/>
    <m/>
    <m/>
    <s v="Connect"/>
  </r>
  <r>
    <x v="8"/>
    <x v="15"/>
    <s v="INDIA"/>
    <s v="INEMP1900"/>
    <s v="Vishnu Swaroop Katnagallu"/>
    <s v="IQVIA"/>
    <s v="Life Sciences Enterprise"/>
    <s v="Tech SBU"/>
    <d v="2024-09-01T00:00:00"/>
    <s v="Aug'24, Week 5"/>
    <s v="QA Manual"/>
    <m/>
    <m/>
    <m/>
    <m/>
    <m/>
    <m/>
    <s v="Build"/>
  </r>
  <r>
    <x v="8"/>
    <x v="15"/>
    <s v="INDIA"/>
    <s v="INEMP7493"/>
    <s v="Asim Kumar Khandai"/>
    <s v="COMPASSUS"/>
    <s v="Provider Enterprise"/>
    <s v="Provider Enterprise"/>
    <d v="2024-09-27T00:00:00"/>
    <s v="Sep'24, Week 4"/>
    <s v="Cloud Security - AWS, Azure, or GCP"/>
    <m/>
    <m/>
    <m/>
    <m/>
    <m/>
    <m/>
    <s v="Connect"/>
  </r>
  <r>
    <x v="8"/>
    <x v="15"/>
    <s v="INDIA"/>
    <s v="INEMP7546"/>
    <s v="Veerabrahmam Kollipara"/>
    <s v="Finvi"/>
    <s v="Payer Health Tech"/>
    <s v="Tech SBU"/>
    <d v="2024-09-09T00:00:00"/>
    <s v="Sep'24, Week 2"/>
    <s v="Java"/>
    <m/>
    <m/>
    <m/>
    <m/>
    <m/>
    <m/>
    <s v="Build"/>
  </r>
  <r>
    <x v="8"/>
    <x v="15"/>
    <s v="INDIA"/>
    <s v="INEMP2653"/>
    <s v="Rakesh Mukundray Shah"/>
    <s v="Zelis"/>
    <s v="Payer Health Technology"/>
    <s v="Health Technology"/>
    <d v="2024-09-14T00:00:00"/>
    <s v="Sep'24, Week 2"/>
    <s v="Project Management(Consulting)"/>
    <m/>
    <m/>
    <m/>
    <m/>
    <m/>
    <m/>
    <s v="Build"/>
  </r>
  <r>
    <x v="8"/>
    <x v="15"/>
    <s v="INDIA"/>
    <s v="INEMP7541"/>
    <s v="Duppala Harshitha"/>
    <s v="Humana"/>
    <s v="Payer East"/>
    <s v="Enterprise SBU"/>
    <d v="2024-09-16T00:00:00"/>
    <s v="Sep'24, Week 3"/>
    <s v="Azure Data Factory"/>
    <m/>
    <m/>
    <m/>
    <m/>
    <m/>
    <m/>
    <s v="Connect"/>
  </r>
  <r>
    <x v="8"/>
    <x v="15"/>
    <s v="INDIA"/>
    <s v="INEMP7549"/>
    <s v="Tammannagari Ramesh Reddy"/>
    <s v="Humana"/>
    <s v="Payer East"/>
    <s v="Enterprise SBU"/>
    <d v="2024-09-16T00:00:00"/>
    <s v="Sep'24, Week 3"/>
    <s v="Azure Data Factory"/>
    <m/>
    <m/>
    <m/>
    <m/>
    <m/>
    <m/>
    <s v="Build"/>
  </r>
  <r>
    <x v="8"/>
    <x v="15"/>
    <s v="INDIA"/>
    <s v="INEMP5528"/>
    <s v="Kanishka Sikka"/>
    <s v="Loyal Health"/>
    <s v="Provider Health Technology"/>
    <s v="Health Technology"/>
    <d v="2024-09-23T00:00:00"/>
    <s v="Sep'24, Week 4"/>
    <s v="QA Automation"/>
    <m/>
    <m/>
    <m/>
    <m/>
    <m/>
    <m/>
    <s v="Build"/>
  </r>
  <r>
    <x v="8"/>
    <x v="15"/>
    <s v="INDIA"/>
    <s v="INEMP5970"/>
    <s v="Pavan Kalyan"/>
    <s v="Loyal Health"/>
    <s v="Provider Health Technology"/>
    <s v="Health Technology"/>
    <d v="2024-09-23T00:00:00"/>
    <s v="Sep'24, Week 4"/>
    <s v="QA Manual"/>
    <s v=" "/>
    <s v=" "/>
    <s v=" "/>
    <s v=" "/>
    <s v=" "/>
    <s v=" "/>
    <s v="Build"/>
  </r>
  <r>
    <x v="8"/>
    <x v="15"/>
    <s v="INDIA"/>
    <s v="INEMP6017"/>
    <s v="Sonal Bhople"/>
    <s v="Loyal Health"/>
    <s v="Provider Health Technology"/>
    <s v="Health Technology"/>
    <d v="2024-09-23T00:00:00"/>
    <s v="Sep'24, Week 4"/>
    <s v="QA Automation"/>
    <s v=" "/>
    <s v=" "/>
    <s v=" "/>
    <s v=" "/>
    <s v=" "/>
    <s v=" "/>
    <s v="Build"/>
  </r>
  <r>
    <x v="8"/>
    <x v="15"/>
    <s v="INDIA"/>
    <s v="INEMP7558"/>
    <s v="Priyanshi Mehra"/>
    <s v="Proactive Hire"/>
    <s v="Proactive Hire"/>
    <s v="Proactive Hire"/>
    <d v="2024-09-16T00:00:00"/>
    <s v="Sep'24, Week 3"/>
    <s v="UX Design"/>
    <m/>
    <m/>
    <m/>
    <m/>
    <m/>
    <m/>
    <s v="Design"/>
  </r>
  <r>
    <x v="8"/>
    <x v="15"/>
    <s v="USA"/>
    <s v="USEMP409"/>
    <s v="Bhargava Kuchibhatla"/>
    <s v="Medical Mutual"/>
    <s v="Payer East"/>
    <s v="Payer Enterprise"/>
    <d v="2024-09-09T00:00:00"/>
    <s v="Sep'24, Week 2"/>
    <s v="ASP.NET"/>
    <m/>
    <m/>
    <m/>
    <m/>
    <m/>
    <m/>
    <s v="Build"/>
  </r>
  <r>
    <x v="8"/>
    <x v="15"/>
    <s v="INDIA"/>
    <s v="INEMP7492"/>
    <s v="Narottam Kumar"/>
    <s v="CVS HEALTH"/>
    <s v="CVS"/>
    <s v="Enterprise SBU"/>
    <d v="2024-09-20T00:00:00"/>
    <s v="Sep'24, Week 3"/>
    <s v="React"/>
    <m/>
    <m/>
    <m/>
    <m/>
    <m/>
    <m/>
    <s v="Build"/>
  </r>
  <r>
    <x v="8"/>
    <x v="15"/>
    <s v="INDIA"/>
    <s v="INEMP5760"/>
    <s v="Kapil Arora"/>
    <s v="SURESCRIPTS"/>
    <s v="Health Technology"/>
    <s v="Health Technology"/>
    <d v="2024-09-26T00:00:00"/>
    <s v="Sep'24, Week 4"/>
    <s v="UX Design"/>
    <m/>
    <m/>
    <m/>
    <m/>
    <m/>
    <m/>
    <s v="Design"/>
  </r>
  <r>
    <x v="8"/>
    <x v="15"/>
    <s v="INDIA"/>
    <s v="INEMP6477"/>
    <s v="Paras Kumar"/>
    <s v="Data Analytics"/>
    <s v="Others"/>
    <s v="NA"/>
    <d v="2024-09-20T00:00:00"/>
    <s v="Sep'24, Week 3"/>
    <s v="Tableau"/>
    <m/>
    <m/>
    <m/>
    <m/>
    <m/>
    <m/>
    <s v="Connect"/>
  </r>
  <r>
    <x v="8"/>
    <x v="15"/>
    <s v="INDIA"/>
    <s v="INEMP5128"/>
    <s v="Lalit Kumar Saini"/>
    <s v="Healthmine"/>
    <s v="Health Technology"/>
    <s v="Health Technology"/>
    <d v="2024-09-24T00:00:00"/>
    <s v="Sep'24, Week 4"/>
    <s v="React"/>
    <m/>
    <m/>
    <m/>
    <m/>
    <m/>
    <m/>
    <s v="Build"/>
  </r>
  <r>
    <x v="8"/>
    <x v="15"/>
    <s v="CANADA"/>
    <s v="CAEMP041"/>
    <s v="Matin Rohani"/>
    <s v="Sobeys Capital Inc."/>
    <s v="Others"/>
    <s v="NA"/>
    <d v="2024-09-28T00:00:00"/>
    <s v="Sep'24, Week 4"/>
    <s v=".NET"/>
    <m/>
    <m/>
    <m/>
    <m/>
    <m/>
    <m/>
    <s v="Build"/>
  </r>
  <r>
    <x v="8"/>
    <x v="15"/>
    <s v="CANADA"/>
    <s v="CAEMP088"/>
    <s v="Yene Paz"/>
    <s v="SURESCRIPTS"/>
    <s v="Health Technology"/>
    <s v="Health Technology"/>
    <d v="2024-09-23T00:00:00"/>
    <s v="Sep'24, Week 4"/>
    <s v="User Research"/>
    <m/>
    <m/>
    <m/>
    <m/>
    <m/>
    <m/>
    <s v="Design"/>
  </r>
  <r>
    <x v="8"/>
    <x v="15"/>
    <s v="INDIA"/>
    <s v="INEMP5725"/>
    <s v="Pooja Patil"/>
    <s v="Un-available Pool"/>
    <s v="Un-available Pool"/>
    <s v="Tech SBU"/>
    <d v="2024-09-30T00:00:00"/>
    <s v="Sep'24, Week 5"/>
    <s v="DBA"/>
    <m/>
    <m/>
    <m/>
    <m/>
    <m/>
    <m/>
    <s v="Build"/>
  </r>
  <r>
    <x v="8"/>
    <x v="13"/>
    <s v="INDIA"/>
    <s v="INEMP4647"/>
    <s v="Somnath Banerjee"/>
    <s v="CVS HEALTH"/>
    <s v="CVS"/>
    <s v="Enterprise SBU"/>
    <d v="2024-09-07T00:00:00"/>
    <s v="Sep'24, Week 1"/>
    <s v="Product Management(Consulting)"/>
    <d v="2024-09-19T00:00:00"/>
    <s v="Sep'24, Week 3"/>
    <s v="Iqvia"/>
    <s v="Life Sciences Enterprise"/>
    <s v="Tech SBU"/>
    <s v="Billable"/>
    <s v="Design"/>
  </r>
  <r>
    <x v="8"/>
    <x v="2"/>
    <s v="INDIA"/>
    <s v="INEMP6749"/>
    <s v="Sashank Itharajula"/>
    <s v="Waystar"/>
    <s v="Payer Health Tech"/>
    <s v="Tech SBU"/>
    <d v="2024-03-30T00:00:00"/>
    <s v="Mar'24, Week 4"/>
    <s v="QA Automation"/>
    <d v="2024-09-02T00:00:00"/>
    <s v="Sep'24, Week 1"/>
    <s v="Fielmann"/>
    <s v="Provider Health Technology"/>
    <s v="Health Technology"/>
    <s v="Billable"/>
    <s v="Build"/>
  </r>
  <r>
    <x v="8"/>
    <x v="2"/>
    <s v="INDIA"/>
    <s v="INEMP7421"/>
    <s v="Thota Vanisri"/>
    <s v="Aspirion"/>
    <s v="Payer Health Technology"/>
    <s v="Health Technology"/>
    <d v="2024-06-08T00:00:00"/>
    <s v="Jun'23, Week 2"/>
    <s v="Azure Data Factory"/>
    <d v="2024-09-02T00:00:00"/>
    <s v="Sep'24, Week 1"/>
    <s v="Feilmann"/>
    <s v="Provider Health Technology"/>
    <s v="Health Technology"/>
    <s v="Billable"/>
    <s v="Connect"/>
  </r>
  <r>
    <x v="8"/>
    <x v="2"/>
    <s v="INDIA"/>
    <s v="INEMP6199"/>
    <s v="Harish Gangaram Holkar"/>
    <s v="Cytel"/>
    <s v="Life Sciences Health Tech"/>
    <s v="Tech SBU"/>
    <d v="2024-08-30T00:00:00"/>
    <s v="Aug'24, Week 4"/>
    <s v="QA Automation"/>
    <d v="2024-09-02T00:00:00"/>
    <s v="Sep'24, Week 1"/>
    <s v="Finvi"/>
    <s v="Payer Health Tech"/>
    <s v="Tech SBU"/>
    <s v="Billable"/>
    <s v="Build"/>
  </r>
  <r>
    <x v="8"/>
    <x v="13"/>
    <s v="INDIA"/>
    <s v="INEMP7246"/>
    <s v="Preetam Dwivedi"/>
    <s v="Zelis"/>
    <s v="Payer Health Technology"/>
    <s v="Health Technology"/>
    <d v="2024-09-14T00:00:00"/>
    <s v="Sep'24, Week 2"/>
    <s v="PostgreSQL"/>
    <d v="2024-09-14T00:00:00"/>
    <s v="Sep'24, Week 2"/>
    <s v="Feilmann"/>
    <s v="Provider Health Technology"/>
    <s v="Health Technology"/>
    <s v="Billable"/>
    <s v="Connect"/>
  </r>
  <r>
    <x v="8"/>
    <x v="2"/>
    <s v="INDIA"/>
    <s v="INEMP6531"/>
    <s v="Pulluri Madhu"/>
    <s v="Project AB - Corelake Product Development"/>
    <s v="Others"/>
    <s v="NA"/>
    <d v="2024-05-07T00:00:00"/>
    <s v="Apr'24, Week 5"/>
    <s v="Python"/>
    <d v="2024-09-03T00:00:00"/>
    <s v="Sep'24, Week 1"/>
    <s v="Elevance Health"/>
    <s v="Payer East"/>
    <s v="Enterprise"/>
    <s v="Billable"/>
    <s v="Connect"/>
  </r>
  <r>
    <x v="8"/>
    <x v="2"/>
    <s v="INDIA"/>
    <s v="INEMP6877"/>
    <s v="Priyanka K Khandibagur"/>
    <s v="IQVIA"/>
    <s v="Life Sciences Enterprise"/>
    <s v="Enterprise SBU"/>
    <d v="2024-06-10T00:00:00"/>
    <s v="Jun'24, Week 2"/>
    <s v="Data Engineering - Spark"/>
    <d v="2024-09-03T00:00:00"/>
    <s v="Sep'24, Week 1"/>
    <s v="IQVIA"/>
    <s v="Life Sciences Enterprise"/>
    <s v="Enterprise SBU"/>
    <s v="Billable"/>
    <s v="Connect"/>
  </r>
  <r>
    <x v="8"/>
    <x v="2"/>
    <s v="INDIA"/>
    <s v="INEMP2354"/>
    <s v="Vinutha Hassan Keshavaiah"/>
    <s v="MATRIXCARE"/>
    <s v="Others"/>
    <s v="NA"/>
    <d v="2024-08-01T00:00:00"/>
    <s v="July'24, Week 5"/>
    <s v="QA Automation"/>
    <d v="2024-09-05T00:00:00"/>
    <s v="Sep'24, Week 1"/>
    <s v="Apixio"/>
    <s v="Payer Health Technology"/>
    <s v="Health Technology"/>
    <s v="Billable"/>
    <s v="Build"/>
  </r>
  <r>
    <x v="8"/>
    <x v="2"/>
    <s v="INDIA"/>
    <s v="INEMP4795"/>
    <s v="Swetank Kunwar"/>
    <s v="Healthcomp"/>
    <s v="Payer Health Tech"/>
    <s v="Tech SBU"/>
    <d v="2024-07-01T00:00:00"/>
    <s v="Jun'24, Week 2"/>
    <s v="QA Manual"/>
    <d v="2024-09-05T00:00:00"/>
    <s v="Sep'24, Week 1"/>
    <s v="Healthmine"/>
    <s v="Health Technology"/>
    <s v="Health Technology"/>
    <s v="Billable"/>
    <s v="Build"/>
  </r>
  <r>
    <x v="8"/>
    <x v="2"/>
    <s v="INDIA"/>
    <s v="INEMP1746"/>
    <s v="Suraj Bhandari"/>
    <s v="IQVIA"/>
    <s v="Life Sciences Enterprise"/>
    <s v="Enterprise SBU"/>
    <d v="2024-08-01T00:00:00"/>
    <s v="July'24, Week 5"/>
    <s v="QA Manual"/>
    <d v="2024-09-05T00:00:00"/>
    <s v="Sep'24, Week 1"/>
    <s v="Healthmine"/>
    <s v="Health Technology"/>
    <s v="Health Technology"/>
    <s v="Billable"/>
    <s v="Build"/>
  </r>
  <r>
    <x v="8"/>
    <x v="2"/>
    <s v="INDIA"/>
    <s v="INEMP4689"/>
    <s v="Thakkelapati Vamsi"/>
    <s v="Datavant"/>
    <s v="Life Sciences Health Tech"/>
    <s v="Tech SBU"/>
    <d v="2024-05-30T00:00:00"/>
    <s v="May'23, Week 4"/>
    <s v="UI Path"/>
    <d v="2024-09-05T00:00:00"/>
    <s v="Sep'24, Week 1"/>
    <s v="CVS Health"/>
    <s v="CVS Health"/>
    <s v="Enterprise SBU"/>
    <s v="Billable"/>
    <s v="Connect"/>
  </r>
  <r>
    <x v="8"/>
    <x v="2"/>
    <s v="INDIA"/>
    <s v="INEMP5566"/>
    <s v="Mohit Tuli"/>
    <s v="MATRIXCARE"/>
    <s v="Others"/>
    <s v="NA"/>
    <d v="2024-08-10T00:00:00"/>
    <s v="Aug'24, Week 1"/>
    <s v="Angular"/>
    <d v="2024-09-05T00:00:00"/>
    <s v="Sep'24, Week 1"/>
    <s v="NETSMART"/>
    <s v="Provider Health Technology"/>
    <s v="Health Technology"/>
    <s v="Billable"/>
    <s v="Build"/>
  </r>
  <r>
    <x v="8"/>
    <x v="2"/>
    <s v="INDIA"/>
    <s v="INEMP7406"/>
    <s v="Krishna Phanija Ghattamaneni"/>
    <s v="CVS HEALTH"/>
    <s v="CVS"/>
    <s v="Enterprise SBU"/>
    <d v="2024-09-01T00:00:00"/>
    <s v="Aug'24, Week 4"/>
    <s v="UI Path"/>
    <d v="2024-09-05T00:00:00"/>
    <s v="Sep'24, Week 1"/>
    <s v="The Rawlings group"/>
    <s v="Payer Health Technology"/>
    <s v="Health Technology"/>
    <s v="Billable"/>
    <s v="Connect"/>
  </r>
  <r>
    <x v="8"/>
    <x v="2"/>
    <s v="INDIA"/>
    <s v="INEMP7401"/>
    <s v="Vipin Chauhan"/>
    <s v="MATRIXCARE"/>
    <s v="Others"/>
    <s v="NA"/>
    <d v="2024-08-03T00:00:00"/>
    <s v="July'24, Week 5"/>
    <s v="Java"/>
    <d v="2024-09-05T00:00:00"/>
    <s v="Sep'24, Week 1"/>
    <s v="Finvi"/>
    <s v="Payer Health Tech"/>
    <s v="Tech SBU"/>
    <s v="Billable"/>
    <s v="Build"/>
  </r>
  <r>
    <x v="8"/>
    <x v="2"/>
    <s v="INDIA"/>
    <s v="INEMP7547"/>
    <s v="Govind Kumar"/>
    <s v="Proactive Hire"/>
    <s v="Proactive Hire"/>
    <s v="Proactive Hire"/>
    <d v="2024-08-22T00:00:00"/>
    <s v="Aug'24, Week 3"/>
    <s v="Java"/>
    <d v="2024-09-05T00:00:00"/>
    <s v="Sep'24, Week 1"/>
    <s v="Finvi"/>
    <s v="Payer Health Tech"/>
    <s v="Tech SBU"/>
    <s v="Billable"/>
    <s v="Build"/>
  </r>
  <r>
    <x v="8"/>
    <x v="13"/>
    <s v="INDIA"/>
    <s v="INEMP7478"/>
    <s v="Rinkesh Dua"/>
    <s v="CVS HEALTH"/>
    <s v="CVS"/>
    <s v="Enterprise SBU"/>
    <d v="2024-07-29T00:00:00"/>
    <s v="July'24, Week 4"/>
    <s v=".NET"/>
    <d v="2024-09-16T00:00:00"/>
    <s v="Sep'24, Week 3"/>
    <s v="Loyal Health"/>
    <s v="Provider Health Technology"/>
    <s v="Health Technology"/>
    <s v="Billable"/>
    <s v="Build"/>
  </r>
  <r>
    <x v="8"/>
    <x v="13"/>
    <s v="INDIA"/>
    <s v="INEMP5528"/>
    <s v="Kanishka Sikka"/>
    <s v="Loyal Health"/>
    <s v="Provider Health Technology"/>
    <s v="Health Technology"/>
    <d v="2024-09-23T00:00:00"/>
    <s v="Sep'24, Week 4"/>
    <s v="QA Automation"/>
    <d v="2024-09-23T00:00:00"/>
    <s v="Sep'24, Week 4"/>
    <s v="IQVIA"/>
    <s v="Life Sciences Enterprise"/>
    <s v="Enterprise SBU"/>
    <s v="Billable"/>
    <s v="Build"/>
  </r>
  <r>
    <x v="8"/>
    <x v="2"/>
    <s v="INDIA"/>
    <s v="INEMP6516"/>
    <s v="Niyamul Hoque"/>
    <s v="Project AB - Corelake Product Development"/>
    <s v="Others"/>
    <s v="NA"/>
    <d v="2024-07-15T00:00:00"/>
    <s v="July'24, Week 3"/>
    <s v="Data Engineering - Spark"/>
    <d v="2024-09-16T00:00:00"/>
    <s v="Sep'24, Week 3"/>
    <s v="Project AB - Corelake Product Development"/>
    <s v="Others"/>
    <s v="NA"/>
    <s v="Non Billable"/>
    <s v="Connect"/>
  </r>
  <r>
    <x v="8"/>
    <x v="2"/>
    <s v="INDIA"/>
    <s v="INEMP7430"/>
    <s v="Patlolla Shiva Kumar"/>
    <s v="CVS HEALTH"/>
    <s v="CVS"/>
    <s v="Enterprise SBU"/>
    <d v="2024-08-01T00:00:00"/>
    <s v="July'24, Week 5"/>
    <s v="Automation Anywhere"/>
    <d v="2024-09-16T00:00:00"/>
    <s v="Sep'24, Week 3"/>
    <s v="BCBS AZ / Milleniapay"/>
    <m/>
    <m/>
    <s v="Billable"/>
    <s v="Connect"/>
  </r>
  <r>
    <x v="8"/>
    <x v="2"/>
    <s v="INDIA"/>
    <s v="INEMP6871"/>
    <s v="Nikhil K"/>
    <s v="IQVIA"/>
    <s v="Life Sciences Enterprise"/>
    <s v="Enterprise SBU"/>
    <d v="2024-07-26T00:00:00"/>
    <s v="July'24, Week 4"/>
    <s v="QA Automation"/>
    <d v="2024-09-16T00:00:00"/>
    <s v="Sep'24, Week 3"/>
    <s v="Gainwell Technologies"/>
    <s v="Payer Health Tech"/>
    <s v="Tech SBU"/>
    <s v="Billable"/>
    <s v="Build"/>
  </r>
  <r>
    <x v="8"/>
    <x v="2"/>
    <s v="INDIA"/>
    <s v="INEMP5644"/>
    <s v="Shivang Pandey"/>
    <s v="PICTURE SHOP LLC"/>
    <s v="Others"/>
    <s v="Others"/>
    <d v="2024-09-01T00:00:00"/>
    <s v="Aug'24, Week 4"/>
    <s v="Python"/>
    <d v="2024-09-17T00:00:00"/>
    <s v="Sep'24, Week 3"/>
    <s v="Oxbridge"/>
    <s v="Payer East"/>
    <s v="NA"/>
    <s v="Billable"/>
    <s v="Build"/>
  </r>
  <r>
    <x v="8"/>
    <x v="2"/>
    <s v="INDIA"/>
    <s v="INEMP1410"/>
    <s v="Vinoth Mohan Babu"/>
    <s v="BCBS AZ"/>
    <s v="Payer East"/>
    <s v="Enterprise SBU"/>
    <d v="2024-07-08T00:00:00"/>
    <s v="July'24, Week 2"/>
    <s v="QA Manual"/>
    <d v="2024-09-16T00:00:00"/>
    <s v="Sep'24, Week 3"/>
    <s v="Integrated Home Care Services"/>
    <s v="PayerTech"/>
    <s v="Tech SBU"/>
    <s v="Billable"/>
    <s v="Build"/>
  </r>
  <r>
    <x v="8"/>
    <x v="2"/>
    <s v="INDIA"/>
    <s v="INEMP874"/>
    <s v="Nitesh Kumar"/>
    <s v="Neighborhood Health Plan of Rhode Island"/>
    <s v="Payer East"/>
    <s v="Enterprise SBU"/>
    <d v="2024-09-02T00:00:00"/>
    <s v="Aug'24, Week 4"/>
    <s v="Project Management(Consulting)"/>
    <d v="2024-09-16T00:00:00"/>
    <s v="Sep'24, Week 3"/>
    <s v="Integrated Home Care Services"/>
    <s v="PayerTech"/>
    <s v="Tech SBU"/>
    <s v="Billable"/>
    <s v="Build"/>
  </r>
  <r>
    <x v="8"/>
    <x v="2"/>
    <s v="INDIA"/>
    <s v="INEMP3724"/>
    <s v="Bhargavi Bangalore Raghavendra"/>
    <s v="Neighborhood Health Plan of Rhode Island"/>
    <s v="Payer East"/>
    <s v="Enterprise SBU"/>
    <d v="2024-07-13T00:00:00"/>
    <s v="July'24, Week 2"/>
    <s v="Healthedge"/>
    <d v="2024-09-16T00:00:00"/>
    <s v="Sep'24, Week 3"/>
    <s v="Integrated Home Care Services"/>
    <s v="PayerTech"/>
    <s v="Tech SBU"/>
    <s v="Billable"/>
    <s v="Build"/>
  </r>
  <r>
    <x v="8"/>
    <x v="2"/>
    <s v="INDIA"/>
    <s v="INEMP7398"/>
    <s v="Yashi Pallav"/>
    <s v="IQVIA"/>
    <s v="Life Sciences Enterprise"/>
    <s v="Enterprise SBU"/>
    <d v="2024-06-15T00:00:00"/>
    <s v="June'24, Week 2"/>
    <s v="iOS"/>
    <d v="2024-09-19T00:00:00"/>
    <s v="Sep'24, Week 3"/>
    <s v="IQVIA"/>
    <s v="Life Sciences Enterprise"/>
    <s v="Enterprise SBU"/>
    <s v="Billable"/>
    <s v="Build"/>
  </r>
  <r>
    <x v="8"/>
    <x v="2"/>
    <s v="INDIA"/>
    <s v="INEMP7295"/>
    <s v="Ayushman Tiwari"/>
    <s v="PICTURE SHOP LLC"/>
    <s v="Others"/>
    <s v="Others"/>
    <d v="2024-09-01T00:00:00"/>
    <s v="Aug'24, Week 4"/>
    <s v="Python"/>
    <d v="2024-09-19T00:00:00"/>
    <s v="Sep'24, Week 3"/>
    <s v="Datavant"/>
    <s v="Life Sciences Health Technology"/>
    <s v="Health Technology"/>
    <s v="Billable"/>
    <s v="Build"/>
  </r>
  <r>
    <x v="8"/>
    <x v="2"/>
    <s v="INDIA"/>
    <s v="INEMP5303"/>
    <s v="Sreelakshmi B"/>
    <s v="CDR Projects"/>
    <s v="CDR"/>
    <s v="CDR"/>
    <d v="2024-06-01T00:00:00"/>
    <s v="May'24, Week 4"/>
    <s v="QA Manual"/>
    <d v="2024-09-19T00:00:00"/>
    <s v="Sep'24, Week 3"/>
    <s v="Lumeris"/>
    <s v="Payer West"/>
    <s v="Enterprise"/>
    <s v="Billable"/>
    <s v="Build"/>
  </r>
  <r>
    <x v="8"/>
    <x v="2"/>
    <s v="INDIA"/>
    <s v="INEMP6393"/>
    <s v="Kamatamsetti Raja"/>
    <s v="IQVIA"/>
    <s v="Life Sciences Enterprise"/>
    <s v="Enterprise SBU"/>
    <d v="2024-07-26T00:00:00"/>
    <s v="July'24, Week 4"/>
    <s v="QA Automation"/>
    <d v="2024-09-19T00:00:00"/>
    <s v="Sep'24, Week 3"/>
    <s v="Lumeris"/>
    <s v="Payer West"/>
    <s v="Enterprise"/>
    <s v="Billable"/>
    <s v="Build"/>
  </r>
  <r>
    <x v="8"/>
    <x v="2"/>
    <s v="INDIA"/>
    <s v="INEMP7110"/>
    <s v="Maheswari Murugesan"/>
    <s v="IQVIA"/>
    <s v="Life Sciences Enterprise"/>
    <s v="Enterprise SBU"/>
    <d v="2024-07-26T00:00:00"/>
    <s v="July'24, Week 4"/>
    <s v="QA Automation"/>
    <d v="2024-09-19T00:00:00"/>
    <s v="Sep'24, Week 3"/>
    <s v="Lumeris"/>
    <s v="Payer West"/>
    <s v="Enterprise"/>
    <s v="Billable"/>
    <s v="Build"/>
  </r>
  <r>
    <x v="8"/>
    <x v="2"/>
    <s v="INDIA"/>
    <s v="INEMP7396"/>
    <s v="Chirag Gadhock"/>
    <s v="IQVIA"/>
    <s v="Life Sciences Enterprise"/>
    <s v="Enterprise SBU"/>
    <d v="2024-06-15T00:00:00"/>
    <s v="June'24, Week 2"/>
    <s v="QA Manual"/>
    <d v="2024-09-20T00:00:00"/>
    <s v="Sep'24, Week 3"/>
    <s v="Mpulse"/>
    <s v="Health Technology"/>
    <s v="Health Technology"/>
    <s v="Billable"/>
    <s v="Build"/>
  </r>
  <r>
    <x v="8"/>
    <x v="13"/>
    <s v="INDIA"/>
    <s v="INEMP6017"/>
    <s v="Sonal Bhople"/>
    <s v="Loyal Health"/>
    <s v="Provider Health Technology"/>
    <s v="Health Technology"/>
    <d v="2024-09-23T00:00:00"/>
    <s v="Sep'24, Week 4"/>
    <s v="QA Automation"/>
    <d v="2024-09-23T00:00:00"/>
    <s v="Sep'24, Week 4"/>
    <s v="Healthmine"/>
    <s v="Health Technology"/>
    <s v="Health Technology"/>
    <s v="Billable"/>
    <s v="Build"/>
  </r>
  <r>
    <x v="8"/>
    <x v="2"/>
    <s v="INDIA"/>
    <s v="INEMP7492"/>
    <s v="Narottam Kumar"/>
    <s v="CVS HEALTH"/>
    <s v="CVS"/>
    <s v="Enterprise SBU"/>
    <d v="2024-09-20T00:00:00"/>
    <s v="Sep'24, Week 3"/>
    <s v="React"/>
    <d v="2024-09-20T00:00:00"/>
    <s v="Sep'24, Week 3"/>
    <s v="Healthmine"/>
    <s v="Health Technology"/>
    <s v="Health Technology"/>
    <s v="Billable"/>
    <s v="Build"/>
  </r>
  <r>
    <x v="8"/>
    <x v="2"/>
    <s v="INDIA"/>
    <s v="INEMP6477"/>
    <s v="Paras Kumar"/>
    <s v="Data Analytics"/>
    <s v="Others"/>
    <s v="NA"/>
    <d v="2024-09-20T00:00:00"/>
    <s v="Sep'24, Week 3"/>
    <s v="Tableau"/>
    <d v="2024-09-20T00:00:00"/>
    <s v="Sep'24, Week 3"/>
    <s v="AssistRX"/>
    <s v="Provider Health Technology"/>
    <s v="Health Technology"/>
    <s v="Non Billable"/>
    <s v="Connect"/>
  </r>
  <r>
    <x v="8"/>
    <x v="2"/>
    <s v="CANADA"/>
    <s v="CAEMP041"/>
    <s v="Matin Rohani"/>
    <s v="Sobeys Capital Inc."/>
    <s v="Others"/>
    <s v="NA"/>
    <d v="2024-09-28T00:00:00"/>
    <s v="Sep'24, Week 4"/>
    <s v=".NET"/>
    <d v="2024-10-02T00:00:00"/>
    <s v="Sep'24, Week 5"/>
    <s v="Sobeys Capital Inc."/>
    <s v="Others"/>
    <s v="NA"/>
    <s v="Billable"/>
    <s v="Build"/>
  </r>
  <r>
    <x v="8"/>
    <x v="2"/>
    <s v="INDIA"/>
    <s v="INEMP5872"/>
    <s v="Nikhil Patil"/>
    <s v="PricewaterhouseCoopers LLP"/>
    <s v="Others"/>
    <s v="NA"/>
    <d v="2024-07-01T00:00:00"/>
    <s v="Jun'24, Week 2"/>
    <s v=".NET"/>
    <d v="2024-09-23T00:00:00"/>
    <s v="Sep'24, Week 4"/>
    <s v="Vatica Health Inc"/>
    <s v="PayerTech"/>
    <s v="Tech SBU"/>
    <s v="Billable"/>
    <s v="Build"/>
  </r>
  <r>
    <x v="8"/>
    <x v="2"/>
    <s v="INDIA"/>
    <s v="INEMP601"/>
    <s v="Rahul Singi"/>
    <s v="MATRIXCARE"/>
    <s v="Others"/>
    <s v="NA"/>
    <d v="2024-08-01T00:00:00"/>
    <s v="July'24, Week 5"/>
    <s v=".NET"/>
    <d v="2024-09-23T00:00:00"/>
    <s v="Sep'24, Week 4"/>
    <s v="ABB Optical"/>
    <s v="Life Sciences Enterprise"/>
    <s v="Life Sciences Enterprise"/>
    <s v="Billable"/>
    <s v="Build"/>
  </r>
  <r>
    <x v="8"/>
    <x v="2"/>
    <s v="INDIA"/>
    <s v="INEMP7119"/>
    <s v="Vijayalaxmi Byahatti"/>
    <s v="MATRIXCARE"/>
    <s v="Others"/>
    <s v="NA"/>
    <d v="2024-08-01T00:00:00"/>
    <s v="July'24, Week 5"/>
    <s v="Business Analyst"/>
    <d v="2024-09-23T00:00:00"/>
    <s v="Sep'24, Week 4"/>
    <s v="Gainwell Technologies"/>
    <s v="Payer Health Tech"/>
    <s v="Tech SBU"/>
    <s v="Billable"/>
    <s v="Build"/>
  </r>
  <r>
    <x v="8"/>
    <x v="2"/>
    <s v="INDIA"/>
    <s v="INEMP2917"/>
    <s v="Nitin Sidramappa Pujari"/>
    <s v="Verisma"/>
    <s v="ProviderTech"/>
    <s v="Tech SBU"/>
    <d v="2024-09-01T00:00:00"/>
    <s v="Aug'24, Week 4"/>
    <s v="Business Analyst Lead"/>
    <d v="2024-09-26T00:00:00"/>
    <s v="Sep'24, Week 4"/>
    <s v="Fielmann"/>
    <s v="Provider Health Technology"/>
    <s v="Health Technology"/>
    <s v="Billable"/>
    <s v="Connect"/>
  </r>
  <r>
    <x v="8"/>
    <x v="2"/>
    <s v="INDIA"/>
    <s v="INEMP5128"/>
    <s v="Lalit Kumar Saini"/>
    <s v="Healthmine"/>
    <s v="Health Technology"/>
    <s v="Health Technology"/>
    <d v="2024-09-24T00:00:00"/>
    <s v="Sep'24, Week 4"/>
    <s v="React"/>
    <d v="2024-09-30T00:00:00"/>
    <s v="Sep'24, Week 4"/>
    <s v="Humana"/>
    <s v="Payer East"/>
    <s v="Tech SBU"/>
    <s v="Billable"/>
    <s v="Build"/>
  </r>
  <r>
    <x v="8"/>
    <x v="2"/>
    <s v="INDIA"/>
    <s v="INEMP3783"/>
    <s v="Prasant Kumar Halba"/>
    <s v="EPulseAI"/>
    <s v="Others"/>
    <s v="NA"/>
    <d v="2024-08-30T00:00:00"/>
    <s v="Aug'24, Week 4"/>
    <s v=".NET"/>
    <d v="2024-09-30T00:00:00"/>
    <s v="Sep'24, Week 4"/>
    <s v="Healthmine"/>
    <s v="Health Technology"/>
    <s v="Health Technology"/>
    <s v="Billable"/>
    <s v="Build"/>
  </r>
  <r>
    <x v="8"/>
    <x v="5"/>
    <s v="INDIA"/>
    <s v="INEMP6685"/>
    <s v="Manoj H V"/>
    <s v="CVS HEALTH"/>
    <s v="CVS"/>
    <s v="Enterprise SBU"/>
    <d v="2024-03-23T00:00:00"/>
    <s v="Mar'24, Week 3"/>
    <s v="L1 Help Desk"/>
    <d v="2024-09-02T00:00:00"/>
    <s v="Sep'24, Week 1"/>
    <s v=" "/>
    <s v=" "/>
    <s v=" "/>
    <s v=" "/>
    <s v="Build"/>
  </r>
  <r>
    <x v="8"/>
    <x v="5"/>
    <s v="INDIA"/>
    <s v="INEMP5390"/>
    <s v="Javeed Ahmed Sirkazi"/>
    <s v="CDR Projects"/>
    <s v="CDR"/>
    <s v="CDR"/>
    <d v="2024-05-02T00:00:00"/>
    <s v="Apr'24, Week 5"/>
    <s v="Security Testing"/>
    <d v="2024-09-06T00:00:00"/>
    <s v="Sep'24, Week 1"/>
    <m/>
    <m/>
    <m/>
    <m/>
    <s v="Build"/>
  </r>
  <r>
    <x v="8"/>
    <x v="5"/>
    <s v="INDIA"/>
    <s v="INEMP6537"/>
    <s v="Vadakuppa Nithesh"/>
    <s v="CVS Health"/>
    <s v="CVS"/>
    <s v="Enterprise SBU"/>
    <d v="2024-02-01T00:00:00"/>
    <s v="Jan'24, Week 5"/>
    <s v="Hadoop Big Data Stack"/>
    <d v="2024-09-09T00:00:00"/>
    <s v="Sep'24, Week 2"/>
    <s v=" "/>
    <s v=" "/>
    <s v=" "/>
    <s v=" "/>
    <s v="Connect"/>
  </r>
  <r>
    <x v="8"/>
    <x v="5"/>
    <s v="INDIA"/>
    <s v="INEMP6819"/>
    <s v="Syed Aamer Syed Akber"/>
    <s v="PricewaterhouseCoopers LLP"/>
    <s v="Others"/>
    <s v="NA"/>
    <d v="2024-05-15T00:00:00"/>
    <s v="May'23, Week 2"/>
    <s v=".NET"/>
    <d v="2024-09-09T00:00:00"/>
    <s v="Sep'24, Week 2"/>
    <s v=" "/>
    <s v=" "/>
    <s v=" "/>
    <s v=" "/>
    <s v="Build"/>
  </r>
  <r>
    <x v="8"/>
    <x v="5"/>
    <s v="INDIA"/>
    <s v="INEMP5742"/>
    <s v="Uthayak Kumar E"/>
    <s v="Loyal Health"/>
    <s v="Provider Health Technology"/>
    <s v="Health Technology"/>
    <d v="2024-09-04T00:00:00"/>
    <s v="Sep'24, Week 1"/>
    <s v="Angular"/>
    <d v="2024-09-11T00:00:00"/>
    <s v="Sep'24, Week 2"/>
    <m/>
    <m/>
    <m/>
    <m/>
    <s v="Build"/>
  </r>
  <r>
    <x v="8"/>
    <x v="5"/>
    <s v="INDIA"/>
    <s v="INEMP7468"/>
    <s v="Panyam Praveena"/>
    <s v="Proactive Hire"/>
    <s v="Proactive Hire"/>
    <s v="Proactive Hire"/>
    <d v="2024-05-20T00:00:00"/>
    <s v="May'23, Week 3"/>
    <s v="Snowflake"/>
    <d v="2024-09-16T00:00:00"/>
    <s v="Sep'24, Week 3"/>
    <s v=" "/>
    <s v=" "/>
    <s v=" "/>
    <s v=" "/>
    <s v="Connect"/>
  </r>
  <r>
    <x v="8"/>
    <x v="5"/>
    <s v="INDIA"/>
    <s v="INEMP7395"/>
    <s v="Nidhi Chourasiya"/>
    <s v="CVS HEALTH"/>
    <s v="CVS"/>
    <s v="Enterprise SBU"/>
    <d v="2024-01-08T00:00:00"/>
    <s v="Jan'24, Week 1"/>
    <s v="Cloud Security - AWS, Azure, or GCP"/>
    <d v="2024-09-12T00:00:00"/>
    <s v="Sep'24, Week 2"/>
    <s v=" "/>
    <s v=" "/>
    <s v=" "/>
    <s v=" "/>
    <s v="Connect"/>
  </r>
  <r>
    <x v="8"/>
    <x v="5"/>
    <s v="INDIA"/>
    <s v="INEMP7386"/>
    <s v="Shilpa S A"/>
    <s v="CVS HEALTH"/>
    <s v="CVS"/>
    <s v="Enterprise SBU"/>
    <d v="2024-01-08T00:00:00"/>
    <s v="Jan'24, Week 1"/>
    <s v="Cloud Security - AWS, Azure, or GCP"/>
    <d v="2024-09-12T00:00:00"/>
    <s v="Sep'24, Week 2"/>
    <s v=" "/>
    <s v=" "/>
    <s v=" "/>
    <s v=" "/>
    <s v="Connect"/>
  </r>
  <r>
    <x v="8"/>
    <x v="5"/>
    <s v="INDIA"/>
    <s v="INEMP6695"/>
    <s v="Akhilesh Kumar Soni"/>
    <s v="IQVIA"/>
    <s v="Life Sciences Enterprise"/>
    <s v="Enterprise SBU"/>
    <d v="2024-05-21T00:00:00"/>
    <s v="May'24, Week 3"/>
    <s v="Informatica"/>
    <d v="2024-09-12T00:00:00"/>
    <s v="Sep'24, Week 2"/>
    <s v=" "/>
    <s v=" "/>
    <s v=" "/>
    <s v=" "/>
    <s v="Connect"/>
  </r>
  <r>
    <x v="8"/>
    <x v="5"/>
    <s v="INDIA"/>
    <s v="INEMP4063"/>
    <s v="Gayathri"/>
    <s v="Un-available Pool"/>
    <s v="Un-available Pool"/>
    <s v="Un-available Pool"/>
    <d v="2024-05-02T00:00:00"/>
    <s v="Apr'24, Week 5"/>
    <s v="QA Automation"/>
    <d v="2024-09-12T00:00:00"/>
    <s v="Sep'24, Week 2"/>
    <s v=" "/>
    <s v=" "/>
    <s v=" "/>
    <s v=" "/>
    <s v="Build"/>
  </r>
  <r>
    <x v="8"/>
    <x v="5"/>
    <s v="INDIA"/>
    <s v="INEMP6461"/>
    <s v="Dishant Singhal"/>
    <s v="Integrated Home Care Services"/>
    <s v="PayerTech"/>
    <s v="Tech SBU"/>
    <d v="2024-06-15T00:00:00"/>
    <s v="June'24, Week 2"/>
    <s v=".NET"/>
    <d v="2024-09-12T00:00:00"/>
    <s v="Sep'24, Week 2"/>
    <s v=" "/>
    <s v=" "/>
    <s v=" "/>
    <s v=" "/>
    <s v="Build"/>
  </r>
  <r>
    <x v="8"/>
    <x v="5"/>
    <s v="INDIA"/>
    <s v="INEMP6716"/>
    <s v="Chimalamarri Panakala Reddy"/>
    <s v="IQVIA"/>
    <s v="Life Sciences Enterprise"/>
    <s v="Enterprise SBU"/>
    <d v="2024-07-24T00:00:00"/>
    <s v="July'24, Week 4"/>
    <s v=".NET"/>
    <d v="2024-09-12T00:00:00"/>
    <s v="Sep'24, Week 2"/>
    <s v=" "/>
    <s v=" "/>
    <s v=" "/>
    <s v=" "/>
    <s v="Build"/>
  </r>
  <r>
    <x v="8"/>
    <x v="5"/>
    <s v="INDIA"/>
    <s v="INEMP1744"/>
    <s v="Aparna Basavraj Hanamashetty"/>
    <s v="Un-available Pool"/>
    <s v="Un-available Pool"/>
    <s v="Un-available Pool"/>
    <d v="2024-05-24T00:00:00"/>
    <s v="May'24, Week 3"/>
    <s v="QA Manual"/>
    <d v="2024-09-13T00:00:00"/>
    <s v="Sep'24, Week 2"/>
    <s v=" "/>
    <s v=" "/>
    <s v=" "/>
    <s v=" "/>
    <s v="Build"/>
  </r>
  <r>
    <x v="8"/>
    <x v="5"/>
    <s v="INDIA"/>
    <s v="INEMP2511"/>
    <s v="Ashwini Jammittige Srikanta"/>
    <s v="Integrated Home Care Services"/>
    <s v="PayerTech"/>
    <s v="Tech SBU"/>
    <d v="2024-06-15T00:00:00"/>
    <s v="June'24, Week 2"/>
    <s v="QA Manual"/>
    <d v="2024-09-13T00:00:00"/>
    <s v="Sep'24, Week 2"/>
    <s v=" "/>
    <s v=" "/>
    <s v=" "/>
    <s v=" "/>
    <s v="Build"/>
  </r>
  <r>
    <x v="8"/>
    <x v="5"/>
    <s v="INDIA"/>
    <s v="INEMP6599"/>
    <s v="Devarinti Pravalika"/>
    <s v="PricewaterhouseCoopers LLP"/>
    <s v="Others"/>
    <s v="NA"/>
    <d v="2024-07-01T00:00:00"/>
    <s v="Jun'24, Week 2"/>
    <s v="QA Manual"/>
    <d v="2024-09-13T00:00:00"/>
    <s v="Sep'24, Week 2"/>
    <s v=" "/>
    <s v=" "/>
    <s v=" "/>
    <s v=" "/>
    <s v="Build"/>
  </r>
  <r>
    <x v="8"/>
    <x v="5"/>
    <s v="INDIA"/>
    <s v="INEMP3621"/>
    <s v="Muthupandeeswari Karuppiah"/>
    <s v="Un-available Pool"/>
    <s v="Un-available Pool"/>
    <s v="Un-available Pool"/>
    <d v="2024-06-24T00:00:00"/>
    <s v="Jun'24, Week 2"/>
    <s v="QA Manual"/>
    <d v="2024-09-13T00:00:00"/>
    <s v="Sep'24, Week 2"/>
    <s v=" "/>
    <s v=" "/>
    <s v=" "/>
    <s v=" "/>
    <s v="Build"/>
  </r>
  <r>
    <x v="8"/>
    <x v="5"/>
    <s v="INDIA"/>
    <s v="INEMP4109"/>
    <s v="Sharanya Thulasi"/>
    <s v="Un-available Pool"/>
    <s v="Un-available Pool"/>
    <s v="Un-available Pool"/>
    <d v="2024-04-02T00:00:00"/>
    <s v="Apr'24, Week 1"/>
    <s v="QA Manual"/>
    <d v="2024-09-13T00:00:00"/>
    <s v="Sep'24, Week 2"/>
    <s v=" "/>
    <s v=" "/>
    <s v=" "/>
    <s v=" "/>
    <s v="Build"/>
  </r>
  <r>
    <x v="8"/>
    <x v="5"/>
    <s v="INDIA"/>
    <s v="INEMP4593"/>
    <s v="Sreya J"/>
    <s v="Un-available Pool"/>
    <s v="Un-available Pool"/>
    <s v="Un-available Pool"/>
    <d v="2024-04-29T00:00:00"/>
    <s v="Apr'24, Week 5"/>
    <s v="QA Manual"/>
    <d v="2024-09-13T00:00:00"/>
    <s v="Sep'24, Week 2"/>
    <s v=" "/>
    <s v=" "/>
    <s v=" "/>
    <s v=" "/>
    <s v="Build"/>
  </r>
  <r>
    <x v="8"/>
    <x v="5"/>
    <s v="INDIA"/>
    <s v="INEMP6780"/>
    <s v="Modupalli Lavanya"/>
    <s v="Neighborhood Health Plan of Rhode Island"/>
    <s v="Payer East"/>
    <s v="Enterprise SBU"/>
    <d v="2024-06-29T00:00:00"/>
    <s v="Jun'23, Week 4"/>
    <s v="QA Automation"/>
    <d v="2024-09-13T00:00:00"/>
    <s v="Sep'24, Week 2"/>
    <s v=" "/>
    <s v=" "/>
    <s v=" "/>
    <s v=" "/>
    <s v="Build"/>
  </r>
  <r>
    <x v="8"/>
    <x v="5"/>
    <s v="INDIA"/>
    <s v="INEMP4887"/>
    <s v="Shaik Riyaz Basha"/>
    <s v="Cytel"/>
    <s v="Life Sciences Health Tech"/>
    <s v="Tech SBU"/>
    <d v="2024-07-01T00:00:00"/>
    <s v="Jun'24, Week 2"/>
    <s v="QA Automation"/>
    <d v="2024-09-13T00:00:00"/>
    <s v="Sep'24, Week 2"/>
    <s v=" "/>
    <s v=" "/>
    <s v=" "/>
    <s v=" "/>
    <s v="Build"/>
  </r>
  <r>
    <x v="8"/>
    <x v="5"/>
    <s v="INDIA"/>
    <s v="INEMP6067"/>
    <s v="Medha Lakshmi S"/>
    <s v="Healthcomp"/>
    <s v="Payer Health Tech"/>
    <s v="Tech SBU"/>
    <d v="2024-07-01T00:00:00"/>
    <s v="Jun'24, Week 2"/>
    <s v="QA Manual"/>
    <d v="2024-09-13T00:00:00"/>
    <s v="Sep'24, Week 2"/>
    <m/>
    <m/>
    <m/>
    <m/>
    <s v="Build"/>
  </r>
  <r>
    <x v="8"/>
    <x v="5"/>
    <s v="INDIA"/>
    <s v="INEMP5337"/>
    <s v="Shivani Shukla"/>
    <s v="CDR Projects"/>
    <s v="CDR"/>
    <s v="CDR"/>
    <d v="2024-07-01T00:00:00"/>
    <s v="Jun'24, Week 2"/>
    <s v="OutSystems"/>
    <d v="2024-09-13T00:00:00"/>
    <s v="Sep'24, Week 2"/>
    <m/>
    <m/>
    <m/>
    <m/>
    <s v="Build"/>
  </r>
  <r>
    <x v="8"/>
    <x v="5"/>
    <s v="INDIA"/>
    <s v="INEMP7451"/>
    <s v="Shruty  Verma"/>
    <s v="Relatient LLC"/>
    <s v="ProviderTech"/>
    <s v="Tech SBU"/>
    <d v="2024-05-06T00:00:00"/>
    <s v="May'24, Week 1"/>
    <s v="PHP"/>
    <d v="2024-09-13T00:00:00"/>
    <s v="Sep'24, Week 2"/>
    <s v=" "/>
    <s v=" "/>
    <s v=" "/>
    <s v=" "/>
    <s v="Build"/>
  </r>
  <r>
    <x v="8"/>
    <x v="5"/>
    <s v="INDIA"/>
    <s v="INEMP7371"/>
    <s v="Harikesh Kumar Yadav"/>
    <s v="Humana"/>
    <s v="Payer East"/>
    <s v="Enterprise SBU"/>
    <d v="2024-06-07T00:00:00"/>
    <s v="Jun'24, Week 1"/>
    <s v="Salesforce Commerce Cloud"/>
    <d v="2024-09-13T00:00:00"/>
    <s v="Sep'24, Week 2"/>
    <s v=" "/>
    <s v=" "/>
    <s v=" "/>
    <s v=" "/>
    <s v="Build"/>
  </r>
  <r>
    <x v="8"/>
    <x v="5"/>
    <s v="INDIA"/>
    <s v="INEMP5866"/>
    <s v="Charan S"/>
    <s v="Cytel"/>
    <s v="Life Sciences Health Tech"/>
    <s v="Tech SBU"/>
    <d v="2024-07-01T00:00:00"/>
    <s v="Jun'24, Week 2"/>
    <s v="QA Automation"/>
    <d v="2024-09-13T00:00:00"/>
    <s v="Sep'24, Week 2"/>
    <s v=" "/>
    <s v=" "/>
    <s v=" "/>
    <s v=" "/>
    <s v="Build"/>
  </r>
  <r>
    <x v="8"/>
    <x v="5"/>
    <s v="INDIA"/>
    <s v="INEMP6696"/>
    <s v="Samiulla Khan"/>
    <s v="PricewaterhouseCoopers LLP"/>
    <s v="Others"/>
    <s v="NA"/>
    <d v="2024-07-01T00:00:00"/>
    <s v="Jun'24, Week 2"/>
    <s v="QA Manual"/>
    <d v="2024-09-13T00:00:00"/>
    <s v="Sep'24, Week 2"/>
    <s v=" "/>
    <s v=" "/>
    <s v=" "/>
    <s v=" "/>
    <s v="Build"/>
  </r>
  <r>
    <x v="8"/>
    <x v="5"/>
    <s v="INDIA"/>
    <s v="INEMP7385"/>
    <s v="Abha  Kumari"/>
    <s v="CVS HEALTH"/>
    <s v="CVS"/>
    <s v="Enterprise SBU"/>
    <d v="2024-01-08T00:00:00"/>
    <s v="Jan'24, Week 1"/>
    <s v="Cloud Security - AWS, Azure, or GCP"/>
    <d v="2024-09-13T00:00:00"/>
    <s v="Sep'24, Week 2"/>
    <s v=" "/>
    <s v=" "/>
    <s v=" "/>
    <s v=" "/>
    <s v="Connect"/>
  </r>
  <r>
    <x v="8"/>
    <x v="5"/>
    <s v="USA"/>
    <s v="USEMP969"/>
    <s v="Nithya Chandrasekaran"/>
    <s v="EPISODE SOLUTIONS"/>
    <s v="PayerTech"/>
    <s v="Tech SBU"/>
    <d v="2024-07-01T00:00:00"/>
    <s v="Jun'24, Week 2"/>
    <s v="Product Owner"/>
    <d v="2024-09-13T00:00:00"/>
    <s v="Sep'24, Week 2"/>
    <s v=" "/>
    <s v=" "/>
    <s v=" "/>
    <s v=" "/>
    <s v="Build"/>
  </r>
  <r>
    <x v="8"/>
    <x v="5"/>
    <s v="USA"/>
    <s v="USEMP577"/>
    <s v="Sharon Brown"/>
    <s v="TEXAS CHILDREN’s HEALTH PLAN, INC"/>
    <s v="Payer West"/>
    <s v="Payer Enterprise"/>
    <d v="2024-08-24T00:00:00"/>
    <s v="Aug'24, Week 3"/>
    <s v="QNXT"/>
    <d v="2024-09-13T00:00:00"/>
    <s v="Sep'24, Week 2"/>
    <s v=" "/>
    <s v=" "/>
    <s v=" "/>
    <s v=" "/>
    <s v="Build"/>
  </r>
  <r>
    <x v="8"/>
    <x v="5"/>
    <s v="INDIA"/>
    <s v="INEMP5883"/>
    <s v="Nagashree Gajendra Mahendrakar"/>
    <s v="IQVIA"/>
    <s v="Life Sciences Enterprise"/>
    <s v="Enterprise SBU"/>
    <d v="2024-07-22T00:00:00"/>
    <s v="July'24, Week 4"/>
    <s v="QA Manual"/>
    <d v="2024-09-16T00:00:00"/>
    <s v="Sep'24, Week 3"/>
    <s v=" "/>
    <s v=" "/>
    <s v=" "/>
    <s v=" "/>
    <s v="Build"/>
  </r>
  <r>
    <x v="8"/>
    <x v="5"/>
    <s v="INDIA"/>
    <s v="INEMP6590"/>
    <s v="Shilalipi Paul"/>
    <s v="CVS HEALTH"/>
    <s v="CVS"/>
    <s v="Enterprise SBU"/>
    <d v="2024-08-31T00:00:00"/>
    <s v="Aug'24, Week 4"/>
    <s v="L1 Help Desk"/>
    <d v="2024-09-16T00:00:00"/>
    <s v="Sep'24, Week 3"/>
    <s v=" "/>
    <s v=" "/>
    <s v=" "/>
    <s v=" "/>
    <s v="Build"/>
  </r>
  <r>
    <x v="8"/>
    <x v="5"/>
    <s v="INDIA"/>
    <s v="INEMP5274"/>
    <s v="Ethamukala Vamsidhar"/>
    <s v="Project AB - Corelake Product Development"/>
    <s v="Others"/>
    <s v="NA"/>
    <d v="2024-06-22T00:00:00"/>
    <s v="Jun'24, Week 3"/>
    <s v="Devops"/>
    <d v="2024-09-16T00:00:00"/>
    <s v="Sep'24, Week 3"/>
    <s v=" "/>
    <s v=" "/>
    <s v=" "/>
    <s v=" "/>
    <s v="Connect"/>
  </r>
  <r>
    <x v="8"/>
    <x v="5"/>
    <s v="INDIA"/>
    <s v="INEMP5717"/>
    <s v="Prashant Verma"/>
    <s v="mPulse"/>
    <s v="Payer Health Tech"/>
    <s v="Tech SBU"/>
    <d v="2024-06-16T00:00:00"/>
    <s v="Jun'24, Week 2"/>
    <s v="Python"/>
    <d v="2024-09-16T00:00:00"/>
    <s v="Sep'24, Week 3"/>
    <s v=" "/>
    <s v=" "/>
    <s v=" "/>
    <s v=" "/>
    <s v="Build"/>
  </r>
  <r>
    <x v="8"/>
    <x v="5"/>
    <s v="INDIA"/>
    <s v="INEMP2992"/>
    <s v="Deepthy Mathew"/>
    <s v="QMC"/>
    <s v="Others"/>
    <s v="NA"/>
    <d v="2024-06-15T00:00:00"/>
    <s v="June'24, Week 2"/>
    <s v="Business Analyst"/>
    <d v="2024-09-16T00:00:00"/>
    <s v="Sep'24, Week 3"/>
    <s v=" "/>
    <s v=" "/>
    <s v=" "/>
    <s v=" "/>
    <s v="Build"/>
  </r>
  <r>
    <x v="8"/>
    <x v="5"/>
    <s v="INDIA"/>
    <s v="INEMP531"/>
    <s v="Thiyagarajan Palanisamy"/>
    <s v="CVS HEALTH"/>
    <s v="CVS"/>
    <s v="Enterprise SBU"/>
    <d v="2024-07-01T00:00:00"/>
    <s v="Jun'24, Week 2"/>
    <s v="Business Analyst"/>
    <d v="2024-09-16T00:00:00"/>
    <s v="Sep'24, Week 3"/>
    <s v=" "/>
    <s v=" "/>
    <s v=" "/>
    <s v=" "/>
    <s v="Build"/>
  </r>
  <r>
    <x v="8"/>
    <x v="5"/>
    <s v="CANADA"/>
    <s v="CAEMP084"/>
    <s v="Sonu Trivedi"/>
    <s v="KOHLER "/>
    <s v="Health Technology"/>
    <s v="Health Technology"/>
    <d v="2024-08-29T00:00:00"/>
    <s v="Aug'24, Week 4"/>
    <s v="QA Automation"/>
    <d v="2024-09-13T00:00:00"/>
    <s v="Sep'24, Week 2"/>
    <s v=" "/>
    <s v=" "/>
    <s v=" "/>
    <s v=" "/>
    <s v="Build"/>
  </r>
  <r>
    <x v="8"/>
    <x v="5"/>
    <s v="INDIA"/>
    <s v="INEMP6887"/>
    <s v="Sangeeta"/>
    <s v="Integrated Home Care Services"/>
    <s v="PayerTech"/>
    <s v="Tech SBU"/>
    <d v="2024-06-27T00:00:00"/>
    <s v="Jun'23, Week 4"/>
    <s v="QA Manual"/>
    <d v="2024-09-17T00:00:00"/>
    <s v="Sep'24, Week 3"/>
    <s v=" "/>
    <s v=" "/>
    <s v=" "/>
    <s v=" "/>
    <s v="Build"/>
  </r>
  <r>
    <x v="8"/>
    <x v="5"/>
    <s v="USA"/>
    <s v="USEMP854"/>
    <s v="Amanda L Roman"/>
    <s v="Hill Physicians Medical Group"/>
    <s v="Payer Enterprise"/>
    <s v="Enterprise SBU"/>
    <d v="2024-08-01T00:00:00"/>
    <s v="July'24, Week 5"/>
    <s v="QNXT"/>
    <d v="2024-09-16T00:00:00"/>
    <s v="Sep'24, Week 3"/>
    <s v=" "/>
    <s v=" "/>
    <s v=" "/>
    <s v=" "/>
    <s v="Build"/>
  </r>
  <r>
    <x v="8"/>
    <x v="5"/>
    <s v="INDIA"/>
    <s v="INEMP6555"/>
    <s v="Ranjitha K"/>
    <s v="Un-available Pool"/>
    <s v="Un-available Pool"/>
    <s v="Un-available Pool"/>
    <d v="2024-05-02T00:00:00"/>
    <s v="Apr'24, Week 5"/>
    <s v="QA Automation"/>
    <d v="2024-09-17T00:00:00"/>
    <s v="Sep'24, Week 3"/>
    <s v=" "/>
    <s v=" "/>
    <s v=" "/>
    <s v=" "/>
    <s v="Build"/>
  </r>
  <r>
    <x v="8"/>
    <x v="5"/>
    <s v="INDIA"/>
    <s v="INEMP2437"/>
    <s v="Sushmita Dube"/>
    <s v="QMC"/>
    <s v="Others"/>
    <s v="NA"/>
    <d v="2024-05-25T00:00:00"/>
    <s v="May'23, Week 3"/>
    <s v=".NET"/>
    <d v="2024-09-17T00:00:00"/>
    <s v="Sep'24, Week 3"/>
    <s v=" "/>
    <s v=" "/>
    <s v=" "/>
    <s v=" "/>
    <s v="Build"/>
  </r>
  <r>
    <x v="8"/>
    <x v="5"/>
    <s v="INDIA"/>
    <s v="INEMP1586"/>
    <s v="Vishwanath Balaraddi"/>
    <s v="ONLIFE HEALTH"/>
    <s v="Payer West"/>
    <s v="Enterprise SBU"/>
    <d v="2024-02-01T00:00:00"/>
    <s v="Jan'24, Week 5"/>
    <s v="Android"/>
    <d v="2024-09-18T00:00:00"/>
    <s v="Sep'24, Week 3"/>
    <s v=" "/>
    <s v=" "/>
    <s v=" "/>
    <s v=" "/>
    <s v="Build"/>
  </r>
  <r>
    <x v="8"/>
    <x v="5"/>
    <s v="INDIA"/>
    <s v="INEMP6241"/>
    <s v="Nikhil Raj J"/>
    <s v="CVS HEALTH"/>
    <s v="CVS"/>
    <s v="Enterprise SBU"/>
    <d v="2024-08-31T00:00:00"/>
    <s v="Aug'24, Week 4"/>
    <s v="L1 Help Desk"/>
    <d v="2024-09-20T00:00:00"/>
    <s v="Sep'24, Week 3"/>
    <s v=" "/>
    <s v=" "/>
    <s v=" "/>
    <s v=" "/>
    <s v="Build"/>
  </r>
  <r>
    <x v="8"/>
    <x v="5"/>
    <s v="INDIA"/>
    <s v="INEMP6955"/>
    <s v="Mallikarjuna Bukkala"/>
    <s v="CVS HEALTH"/>
    <s v="CVS"/>
    <s v="Enterprise SBU"/>
    <d v="2024-08-01T00:00:00"/>
    <s v="July'24, Week 5"/>
    <s v="Hadoop Big Data Stack"/>
    <d v="2024-09-20T00:00:00"/>
    <s v="Sep'24, Week 3"/>
    <s v=" "/>
    <s v=" "/>
    <s v=" "/>
    <s v=" "/>
    <s v="Connect"/>
  </r>
  <r>
    <x v="8"/>
    <x v="5"/>
    <s v="INDIA"/>
    <s v="INEMP7259"/>
    <s v="Srinath Reddy Kankula"/>
    <s v="Project AB - Corelake Product Development"/>
    <s v="Others"/>
    <s v="NA"/>
    <d v="2024-05-22T00:00:00"/>
    <s v="May'24, Week 3"/>
    <s v="Data Engineering - Spark"/>
    <d v="2024-09-20T00:00:00"/>
    <s v="Sep'24, Week 3"/>
    <s v=" "/>
    <s v=" "/>
    <s v=" "/>
    <s v=" "/>
    <s v="Connect"/>
  </r>
  <r>
    <x v="8"/>
    <x v="5"/>
    <s v="INDIA"/>
    <s v="INEMP2974"/>
    <s v="Praveen Kumar"/>
    <s v="PricewaterhouseCoopers LLP"/>
    <s v="Others"/>
    <s v="NA"/>
    <d v="2024-07-01T00:00:00"/>
    <s v="Jun'24, Week 2"/>
    <s v=".NET"/>
    <d v="2024-09-20T00:00:00"/>
    <s v="Sep'24, Week 3"/>
    <s v=" "/>
    <s v=" "/>
    <s v=" "/>
    <s v=" "/>
    <s v="Build"/>
  </r>
  <r>
    <x v="8"/>
    <x v="5"/>
    <s v="INDIA"/>
    <s v="INEMP6926"/>
    <s v="V Sreecharan Reddy"/>
    <s v="Humana"/>
    <s v="Payer East"/>
    <s v="Enterprise SBU"/>
    <d v="2024-08-19T00:00:00"/>
    <s v="Aug'24, Week 3"/>
    <s v="React"/>
    <d v="2024-09-20T00:00:00"/>
    <s v="Sep'24, Week 3"/>
    <s v=" "/>
    <s v=" "/>
    <s v=" "/>
    <s v=" "/>
    <s v="Build"/>
  </r>
  <r>
    <x v="8"/>
    <x v="5"/>
    <s v="INDIA"/>
    <s v="INEMP6170"/>
    <s v="Vidyarani Basavarajappa"/>
    <s v="IQVIA"/>
    <s v="Life Sciences Enterprise"/>
    <s v="Enterprise SBU"/>
    <d v="2024-08-01T00:00:00"/>
    <s v="July'24, Week 5"/>
    <s v="QA Manual"/>
    <d v="2024-09-30T00:00:00"/>
    <s v="Sep'24, Week 5"/>
    <s v=" "/>
    <s v=" "/>
    <s v=" "/>
    <s v=" "/>
    <s v="Build"/>
  </r>
  <r>
    <x v="8"/>
    <x v="5"/>
    <s v="INDIA"/>
    <s v="INEMP7431"/>
    <s v="Yanda Janaki Rama Rao"/>
    <s v="IQVIA"/>
    <s v="Life Sciences Enterprise"/>
    <s v="Enterprise SBU"/>
    <d v="2024-08-01T00:00:00"/>
    <s v="July'24, Week 5"/>
    <s v="MS SQL Server"/>
    <d v="2024-09-30T00:00:00"/>
    <s v="Sep'24, Week 5"/>
    <s v=" "/>
    <s v=" "/>
    <s v=" "/>
    <s v=" "/>
    <s v="Build"/>
  </r>
  <r>
    <x v="8"/>
    <x v="5"/>
    <s v="INDIA"/>
    <s v="INEMP7107"/>
    <s v="Sirana Hareesh"/>
    <s v="Verisma"/>
    <s v="ProviderTech"/>
    <s v="Tech SBU"/>
    <d v="2024-08-10T00:00:00"/>
    <s v="Aug'24, Week 1"/>
    <s v="Devops"/>
    <d v="2024-09-30T00:00:00"/>
    <s v="Sep'24, Week 5"/>
    <s v=" "/>
    <s v=" "/>
    <s v=" "/>
    <s v=" "/>
    <s v="Build"/>
  </r>
  <r>
    <x v="8"/>
    <x v="5"/>
    <s v="INDIA"/>
    <s v="INEMP5399"/>
    <s v="Vinay H B"/>
    <s v="Healthcomp"/>
    <s v="Payer Health Tech"/>
    <s v="Tech SBU"/>
    <d v="2024-07-01T00:00:00"/>
    <s v="Jun'24, Week 2"/>
    <s v=".NET"/>
    <d v="2024-09-30T00:00:00"/>
    <s v="Sep'24, Week 5"/>
    <s v=" "/>
    <s v=" "/>
    <s v=" "/>
    <s v=" "/>
    <s v="Build"/>
  </r>
  <r>
    <x v="8"/>
    <x v="5"/>
    <s v="INDIA"/>
    <s v="INEMP1900"/>
    <s v="Vishnu Swaroop Katnagallu"/>
    <s v="IQVIA"/>
    <s v="Life Sciences Enterprise"/>
    <s v="Tech SBU"/>
    <d v="2024-09-01T00:00:00"/>
    <s v="Aug'24, Week 5"/>
    <s v="QA Manual"/>
    <d v="2024-09-30T00:00:00"/>
    <s v="Sep'24, Week 5"/>
    <m/>
    <m/>
    <m/>
    <m/>
    <s v="Build"/>
  </r>
  <r>
    <x v="8"/>
    <x v="5"/>
    <s v="INDIA"/>
    <s v="INEMP2321"/>
    <s v="Charan Kumar Yalamapati"/>
    <s v="ONLIFE HEALTH"/>
    <s v="Payer West"/>
    <s v="Enterprise SBU"/>
    <d v="2024-02-01T00:00:00"/>
    <s v="Jan'24, Week 5"/>
    <s v="Android"/>
    <d v="2024-09-30T00:00:00"/>
    <s v="Sep'24, Week 5"/>
    <s v=" "/>
    <s v=" "/>
    <s v=" "/>
    <s v=" "/>
    <s v="Build"/>
  </r>
  <r>
    <x v="8"/>
    <x v="4"/>
    <s v="INDIA"/>
    <s v="INEMP6719"/>
    <s v="Vindhya S"/>
    <s v="BCBS AZ"/>
    <s v="Payer East"/>
    <s v="Enterprise SBU"/>
    <d v="2024-07-08T00:00:00"/>
    <s v="July'24, Week 2"/>
    <s v="Operations Analyst"/>
    <d v="2024-09-07T00:00:00"/>
    <s v="Sep'24, Week 1"/>
    <s v="Un-Available Pool"/>
    <s v="Un-Available Pool"/>
    <s v="Un-Available Pool"/>
    <s v=" "/>
    <s v="Build"/>
  </r>
  <r>
    <x v="8"/>
    <x v="4"/>
    <s v="INDIA"/>
    <s v="INEMP6975"/>
    <s v="Shruti Mahesh Patil"/>
    <s v="Cytel"/>
    <s v="Life Sciences Health Tech"/>
    <s v="Tech SBU"/>
    <d v="2024-07-01T00:00:00"/>
    <s v="Jun'24, Week 2"/>
    <s v="Business Analyst"/>
    <d v="2024-09-23T00:00:00"/>
    <s v="Sep'24, Week 3"/>
    <s v="Un-Available Pool"/>
    <s v="Un-Available Pool"/>
    <s v="Un-Available Pool"/>
    <s v=" "/>
    <s v="Build"/>
  </r>
  <r>
    <x v="8"/>
    <x v="4"/>
    <s v="INDIA"/>
    <s v="INEMP4366"/>
    <s v="Archana Shivananda"/>
    <s v="Cytel"/>
    <s v="Life Sciences Health Tech"/>
    <s v="Tech SBU"/>
    <d v="2024-03-01T00:00:00"/>
    <s v="Feb'24, Week 4"/>
    <s v="QA Manual"/>
    <d v="2024-09-19T00:00:00"/>
    <s v="Sep'24, Week 3"/>
    <s v="Un-Available Pool"/>
    <s v="Un-Available Pool"/>
    <s v="Un-Available Pool"/>
    <s v=" "/>
    <s v="Build"/>
  </r>
  <r>
    <x v="9"/>
    <x v="0"/>
    <s v="INDIA"/>
    <s v="INEMP6787"/>
    <s v="Maheshwari M"/>
    <s v="Integrated Home Care Services"/>
    <s v="PayerTech"/>
    <s v="Tech SBU"/>
    <d v="2024-04-23T00:00:00"/>
    <s v="Apr'24, Week 4"/>
    <s v="HealthRules"/>
    <s v=" "/>
    <s v=" "/>
    <s v=" "/>
    <s v=" "/>
    <s v=" "/>
    <s v=" "/>
    <s v="Build"/>
  </r>
  <r>
    <x v="9"/>
    <x v="0"/>
    <s v="INDIA"/>
    <s v="INEMP6357"/>
    <s v="Paladugu Swetha"/>
    <s v="Integrated Home Care Services"/>
    <s v="PayerTech"/>
    <s v="Tech SBU"/>
    <d v="2024-04-23T00:00:00"/>
    <s v="Apr'24, Week 4"/>
    <s v="FACETS"/>
    <s v=" "/>
    <s v=" "/>
    <s v=" "/>
    <s v=" "/>
    <s v=" "/>
    <s v=" "/>
    <s v="Build"/>
  </r>
  <r>
    <x v="9"/>
    <x v="0"/>
    <s v="INDIA"/>
    <s v="INEMP2620"/>
    <s v="Praveen Kumar Pasupathy"/>
    <s v="Integrated Home Care Services"/>
    <s v="PayerTech"/>
    <s v="Tech SBU"/>
    <d v="2024-04-23T00:00:00"/>
    <s v="Apr'24, Week 4"/>
    <s v="HRP configuration"/>
    <s v=" "/>
    <s v=" "/>
    <s v=" "/>
    <s v=" "/>
    <s v=" "/>
    <s v=" "/>
    <s v="Build"/>
  </r>
  <r>
    <x v="9"/>
    <x v="0"/>
    <s v="INDIA"/>
    <s v="INEMP5374"/>
    <s v="Ajay Batukbhai Parmar"/>
    <s v="Healthcomp"/>
    <s v="Payer Health Tech"/>
    <s v="Tech SBU"/>
    <d v="2024-07-01T00:00:00"/>
    <s v="Jun'24, Week 2"/>
    <s v=".NET"/>
    <s v=" "/>
    <s v=" "/>
    <s v=" "/>
    <s v=" "/>
    <s v=" "/>
    <s v=" "/>
    <s v="Build"/>
  </r>
  <r>
    <x v="9"/>
    <x v="0"/>
    <s v="INDIA"/>
    <s v="INEMP5842"/>
    <s v="Pramod Kancherla"/>
    <s v="Cytel"/>
    <s v="Life Sciences Health Tech"/>
    <s v="Tech SBU"/>
    <d v="2024-07-01T00:00:00"/>
    <s v="Jun'24, Week 2"/>
    <s v=".NET"/>
    <s v=" "/>
    <s v=" "/>
    <s v=" "/>
    <s v=" "/>
    <s v=" "/>
    <s v=" "/>
    <s v="Build"/>
  </r>
  <r>
    <x v="9"/>
    <x v="0"/>
    <s v="INDIA"/>
    <s v="INEMP6187"/>
    <s v="Rasika Vasant Shelke"/>
    <s v="Project AB - Corelake Product Development"/>
    <s v="Others"/>
    <s v="NA"/>
    <d v="2024-05-24T00:00:00"/>
    <s v="May'24, Week 3"/>
    <s v="ETL Testing"/>
    <s v=" "/>
    <s v=" "/>
    <s v=" "/>
    <s v=" "/>
    <s v=" "/>
    <s v=" "/>
    <s v="Connect"/>
  </r>
  <r>
    <x v="9"/>
    <x v="0"/>
    <s v="INDIA"/>
    <s v="INEMP5079"/>
    <s v="Avinash Kumar Parashar"/>
    <s v="Integrated Home Care Services"/>
    <s v="PayerTech"/>
    <s v="Tech SBU"/>
    <d v="2024-05-11T00:00:00"/>
    <s v="Apr'24, Week 5"/>
    <s v=".NET"/>
    <s v=" "/>
    <s v=" "/>
    <s v=" "/>
    <s v=" "/>
    <s v=" "/>
    <s v=" "/>
    <s v="Build"/>
  </r>
  <r>
    <x v="9"/>
    <x v="0"/>
    <s v="INDIA"/>
    <s v="INEMP7479"/>
    <s v="Md Tofique Azad"/>
    <s v="Proactive Hire"/>
    <s v="Proactive Hire"/>
    <s v="Proactive Hire"/>
    <d v="2024-05-30T00:00:00"/>
    <s v="May'23, Week 4"/>
    <s v="Azure Data Factory"/>
    <s v=" "/>
    <s v=" "/>
    <s v=" "/>
    <s v=" "/>
    <s v=" "/>
    <s v=" "/>
    <s v="Connect"/>
  </r>
  <r>
    <x v="9"/>
    <x v="0"/>
    <s v="INDIA"/>
    <s v="INEMP6505"/>
    <s v="M Reshma"/>
    <s v="Project AB - Corelake Product Development"/>
    <s v="Others"/>
    <s v="NA"/>
    <d v="2024-06-27T00:00:00"/>
    <s v="Jun'23, Week 4"/>
    <s v="Data Engineering - Spark"/>
    <s v=" "/>
    <s v=" "/>
    <s v=" "/>
    <s v=" "/>
    <s v=" "/>
    <s v=" "/>
    <s v="Connect"/>
  </r>
  <r>
    <x v="9"/>
    <x v="0"/>
    <s v="INDIA"/>
    <s v="INEMP5953"/>
    <s v="Oleti Suman Kumar"/>
    <s v="Aspirion"/>
    <s v="Payer Health Technology"/>
    <s v="Health Technology"/>
    <d v="2024-06-08T00:00:00"/>
    <s v="Jun'23, Week 2"/>
    <s v="ETL Testing"/>
    <s v=" "/>
    <s v=" "/>
    <s v=" "/>
    <s v=" "/>
    <s v=" "/>
    <s v=" "/>
    <s v="Build"/>
  </r>
  <r>
    <x v="9"/>
    <x v="0"/>
    <s v="INDIA"/>
    <s v="INEMP6784"/>
    <s v="Bhuvaneshwari Malipatil"/>
    <s v="Integrated Home Care Services"/>
    <s v="PayerTech"/>
    <s v="Tech SBU"/>
    <d v="2024-06-27T00:00:00"/>
    <s v="Jun'23, Week 4"/>
    <s v="Angular"/>
    <s v=" "/>
    <s v=" "/>
    <s v=" "/>
    <s v=" "/>
    <s v=" "/>
    <s v=" "/>
    <s v="Build"/>
  </r>
  <r>
    <x v="9"/>
    <x v="0"/>
    <s v="INDIA"/>
    <s v="INEMP2436"/>
    <s v="Shilpa Gururao"/>
    <s v="Un-available Pool"/>
    <s v="Un-available Pool"/>
    <s v="Un-available Pool"/>
    <d v="2024-06-03T00:00:00"/>
    <s v="June'24, Week 1"/>
    <s v=".NET"/>
    <s v=" "/>
    <s v=" "/>
    <s v=" "/>
    <s v=" "/>
    <s v=" "/>
    <s v=" "/>
    <s v="Build"/>
  </r>
  <r>
    <x v="9"/>
    <x v="0"/>
    <s v="INDIA"/>
    <s v="INEMP7253"/>
    <s v="Ravith N V"/>
    <s v="BCBS AZ"/>
    <s v="Payer East"/>
    <s v="Enterprise SBU"/>
    <d v="2024-07-08T00:00:00"/>
    <s v="July'24, Week 2"/>
    <s v="HealthRules"/>
    <s v=" "/>
    <s v=" "/>
    <s v=" "/>
    <s v=" "/>
    <s v=" "/>
    <s v=" "/>
    <s v="Build"/>
  </r>
  <r>
    <x v="9"/>
    <x v="0"/>
    <s v="INDIA"/>
    <s v="INEMP7229"/>
    <s v="Spandana Manjunath"/>
    <s v="Project AB - Corelake Product Development"/>
    <s v="Others"/>
    <s v="NA"/>
    <d v="2024-07-15T00:00:00"/>
    <s v="July'24, Week 3"/>
    <s v="Devops"/>
    <s v=" "/>
    <s v=" "/>
    <s v=" "/>
    <s v=" "/>
    <s v=" "/>
    <s v=" "/>
    <s v="Connect"/>
  </r>
  <r>
    <x v="9"/>
    <x v="0"/>
    <s v="INDIA"/>
    <s v="INEMP7437"/>
    <s v="Karthikeyan S"/>
    <s v="IQVIA"/>
    <s v="Life Sciences Enterprise"/>
    <s v="Enterprise SBU"/>
    <d v="2024-08-01T00:00:00"/>
    <s v="July'24, Week 5"/>
    <s v="MS SQL Server"/>
    <s v=" "/>
    <s v=" "/>
    <s v=" "/>
    <s v=" "/>
    <s v=" "/>
    <s v=" "/>
    <s v="Build"/>
  </r>
  <r>
    <x v="9"/>
    <x v="0"/>
    <s v="INDIA"/>
    <s v="INEMP6913"/>
    <s v="Sher Bahadur Nirmal Yadav"/>
    <s v="IQVIA"/>
    <s v="Life Sciences Enterprise"/>
    <s v="Enterprise SBU"/>
    <d v="2024-08-01T00:00:00"/>
    <s v="July'24, Week 5"/>
    <s v="MS SQL Server"/>
    <s v=" "/>
    <s v=" "/>
    <s v=" "/>
    <s v=" "/>
    <s v=" "/>
    <s v=" "/>
    <s v="Build"/>
  </r>
  <r>
    <x v="9"/>
    <x v="0"/>
    <s v="INDIA"/>
    <s v="INEMP6084"/>
    <s v="Venu Gopal Sreerama"/>
    <s v="IQVIA"/>
    <s v="Life Sciences Enterprise"/>
    <s v="Enterprise SBU"/>
    <d v="2024-08-01T00:00:00"/>
    <s v="July'24, Week 5"/>
    <s v="Oracle PLSQL"/>
    <s v=" "/>
    <s v=" "/>
    <s v=" "/>
    <s v=" "/>
    <s v=" "/>
    <s v=" "/>
    <s v="Build"/>
  </r>
  <r>
    <x v="9"/>
    <x v="0"/>
    <s v="INDIA"/>
    <s v="INEMP236"/>
    <s v="Sherief Mogral"/>
    <s v="IQVIA"/>
    <s v="Life Sciences Enterprise"/>
    <s v="Enterprise SBU"/>
    <d v="2024-07-23T00:00:00"/>
    <s v="July'24, Week 4"/>
    <s v=".NET"/>
    <s v=" "/>
    <s v=" "/>
    <s v=" "/>
    <s v=" "/>
    <s v=" "/>
    <s v=" "/>
    <s v="Build"/>
  </r>
  <r>
    <x v="9"/>
    <x v="0"/>
    <s v="INDIA"/>
    <s v="INEMP6030"/>
    <s v="Akhilesh Chauhan"/>
    <s v="MATRIXCARE"/>
    <s v="Others"/>
    <s v="NA"/>
    <d v="2024-08-01T00:00:00"/>
    <s v="July'24, Week 5"/>
    <s v="Project Management(Consulting)"/>
    <s v=" "/>
    <s v=" "/>
    <s v=" "/>
    <s v=" "/>
    <s v=" "/>
    <s v=" "/>
    <s v="Build"/>
  </r>
  <r>
    <x v="9"/>
    <x v="0"/>
    <s v="INDIA"/>
    <s v="INEMP6812"/>
    <s v="Sudendra G T"/>
    <s v="IQVIA"/>
    <s v="Life Sciences Enterprise"/>
    <s v="Enterprise SBU"/>
    <d v="2024-07-26T00:00:00"/>
    <s v="July'24, Week 4"/>
    <s v="QA Automation"/>
    <s v=" "/>
    <s v=" "/>
    <s v=" "/>
    <s v=" "/>
    <s v=" "/>
    <s v=" "/>
    <s v="Build"/>
  </r>
  <r>
    <x v="9"/>
    <x v="0"/>
    <s v="INDIA"/>
    <s v="INEMP5391"/>
    <s v="Ashwin K"/>
    <s v="Cytel"/>
    <s v="Life Sciences Health Tech"/>
    <s v="Tech SBU"/>
    <d v="2024-08-30T00:00:00"/>
    <s v="Aug'24, Week 4"/>
    <s v=".NET"/>
    <s v=" "/>
    <s v=" "/>
    <s v=" "/>
    <s v=" "/>
    <s v=" "/>
    <s v=" "/>
    <s v="Build"/>
  </r>
  <r>
    <x v="9"/>
    <x v="0"/>
    <s v="INDIA"/>
    <s v="INEMP1774"/>
    <s v="Jayakumar Manickavasagam"/>
    <s v="Cytel"/>
    <s v="Life Sciences Health Tech"/>
    <s v="Tech SBU"/>
    <d v="2024-08-30T00:00:00"/>
    <s v="Aug'24, Week 4"/>
    <s v=".NET"/>
    <s v=" "/>
    <s v=" "/>
    <s v=" "/>
    <s v=" "/>
    <s v=" "/>
    <s v=" "/>
    <s v="Build"/>
  </r>
  <r>
    <x v="9"/>
    <x v="0"/>
    <s v="INDIA"/>
    <s v="INEMP3394"/>
    <s v="Prasanna Gokada"/>
    <s v="Cytel"/>
    <s v="Life Sciences Health Tech"/>
    <s v="Tech SBU"/>
    <d v="2024-08-30T00:00:00"/>
    <s v="Aug'24, Week 4"/>
    <s v="React"/>
    <s v=" "/>
    <s v=" "/>
    <s v=" "/>
    <s v=" "/>
    <s v=" "/>
    <s v=" "/>
    <s v="Build"/>
  </r>
  <r>
    <x v="9"/>
    <x v="0"/>
    <s v="INDIA"/>
    <s v="INEMP4122"/>
    <s v="Ravi Krishnappa"/>
    <s v="Cytel"/>
    <s v="Life Sciences Health Tech"/>
    <s v="Tech SBU"/>
    <d v="2024-08-30T00:00:00"/>
    <s v="Aug'24, Week 4"/>
    <s v=".NET"/>
    <s v=" "/>
    <s v=" "/>
    <s v=" "/>
    <s v=" "/>
    <s v=" "/>
    <s v=" "/>
    <s v="Build"/>
  </r>
  <r>
    <x v="9"/>
    <x v="0"/>
    <s v="INDIA"/>
    <s v="INEMP6457"/>
    <s v="Divyasri Donga"/>
    <s v="Verisma"/>
    <s v="ProviderTech"/>
    <s v="Tech SBU"/>
    <d v="2024-08-10T00:00:00"/>
    <s v="Aug'24, Week 1"/>
    <s v="QA Automation"/>
    <s v=" "/>
    <s v=" "/>
    <s v=" "/>
    <s v=" "/>
    <s v=" "/>
    <s v=" "/>
    <s v="Build"/>
  </r>
  <r>
    <x v="9"/>
    <x v="0"/>
    <s v="INDIA"/>
    <s v="INEMP1414"/>
    <s v="Sitansu Kumar Tripathy"/>
    <s v="Waystar"/>
    <s v="Payer Health Tech"/>
    <s v="Tech SBU"/>
    <d v="2024-03-30T00:00:00"/>
    <s v="Mar'24, Week 4"/>
    <s v="QA Manual"/>
    <s v=" "/>
    <s v=" "/>
    <s v=" "/>
    <s v=" "/>
    <s v=" "/>
    <s v=" "/>
    <s v="Build"/>
  </r>
  <r>
    <x v="9"/>
    <x v="0"/>
    <s v="INDIA"/>
    <s v="INEMP6454"/>
    <s v="Sridhar Goud Kattakindi"/>
    <s v="Humana"/>
    <s v="Payer East"/>
    <s v="Enterprise SBU"/>
    <d v="2024-07-22T00:00:00"/>
    <s v="July'24, Week 4"/>
    <s v="Java"/>
    <s v=" "/>
    <s v=" "/>
    <s v=" "/>
    <s v=" "/>
    <s v=" "/>
    <s v=" "/>
    <s v="Build"/>
  </r>
  <r>
    <x v="9"/>
    <x v="0"/>
    <s v="INDIA"/>
    <s v="INEMP7188"/>
    <s v="Ravvarapu Naveen Kumar"/>
    <s v="IQVIA"/>
    <s v="Life Sciences Enterprise"/>
    <s v="Enterprise SBU"/>
    <d v="2024-08-24T00:00:00"/>
    <s v="Aug'24, Week 3"/>
    <s v="Oracle"/>
    <s v=" "/>
    <s v=" "/>
    <s v=" "/>
    <s v=" "/>
    <s v=" "/>
    <s v=" "/>
    <s v="Build"/>
  </r>
  <r>
    <x v="9"/>
    <x v="0"/>
    <s v="INDIA"/>
    <s v="INEMP6161"/>
    <s v="K Harika"/>
    <s v="ARC"/>
    <s v="NA"/>
    <s v="NA"/>
    <d v="2024-08-26T00:00:00"/>
    <s v="Aug'24, Week 4"/>
    <s v="ETL Testing"/>
    <s v=" "/>
    <s v=" "/>
    <s v=" "/>
    <s v=" "/>
    <s v=" "/>
    <s v=" "/>
    <s v="Build"/>
  </r>
  <r>
    <x v="9"/>
    <x v="0"/>
    <s v="INDIA"/>
    <s v="INEMP3146"/>
    <s v="Ramkumar Nandeesh Surenahalli"/>
    <s v="ARC"/>
    <s v="NA"/>
    <s v="NA"/>
    <d v="2024-08-26T00:00:00"/>
    <s v="Aug'24, Week 4"/>
    <s v=".NET"/>
    <s v=" "/>
    <s v=" "/>
    <s v=" "/>
    <s v=" "/>
    <s v=" "/>
    <s v=" "/>
    <s v="Build"/>
  </r>
  <r>
    <x v="9"/>
    <x v="0"/>
    <s v="INDIA"/>
    <s v="INEMP5928"/>
    <s v="Yashaswini L"/>
    <s v="ARC"/>
    <s v="NA"/>
    <s v="NA"/>
    <d v="2024-08-26T00:00:00"/>
    <s v="Aug'24, Week 4"/>
    <s v=".NET"/>
    <s v=" "/>
    <s v=" "/>
    <s v=" "/>
    <s v=" "/>
    <s v=" "/>
    <s v=" "/>
    <s v="Build"/>
  </r>
  <r>
    <x v="9"/>
    <x v="0"/>
    <s v="INDIA"/>
    <s v="INEMP4800"/>
    <s v="Aruna Mehta"/>
    <s v="Humana"/>
    <s v="Payer East"/>
    <s v="Enterprise SBU"/>
    <d v="2024-08-01T00:00:00"/>
    <s v="July'24, Week 5"/>
    <s v="SSIS"/>
    <s v=" "/>
    <s v=" "/>
    <s v=" "/>
    <s v=" "/>
    <s v=" "/>
    <s v=" "/>
    <s v="Connect"/>
  </r>
  <r>
    <x v="9"/>
    <x v="0"/>
    <s v="INDIA"/>
    <s v="INEMP5758"/>
    <s v="Mary Likitha S"/>
    <s v="CVS HEALTH"/>
    <s v="CVS"/>
    <s v="Enterprise SBU"/>
    <d v="2024-08-31T00:00:00"/>
    <s v="Aug'24, Week 4"/>
    <s v="L1 Help Desk"/>
    <s v=" "/>
    <s v=" "/>
    <s v=" "/>
    <s v=" "/>
    <s v=" "/>
    <s v=" "/>
    <s v="Build"/>
  </r>
  <r>
    <x v="9"/>
    <x v="0"/>
    <s v="INDIA"/>
    <s v="INEMP2695"/>
    <s v="Gaurav Srivastava"/>
    <s v="Benevis"/>
    <s v="NA"/>
    <s v="Provider Health Technology"/>
    <d v="2024-09-01T00:00:00"/>
    <s v="Aug'24, Week 4"/>
    <s v="QA Automation"/>
    <s v=" "/>
    <s v=" "/>
    <s v=" "/>
    <s v=" "/>
    <s v=" "/>
    <s v=" "/>
    <s v="Build"/>
  </r>
  <r>
    <x v="9"/>
    <x v="0"/>
    <s v="INDIA"/>
    <s v="INEMP5675"/>
    <s v="Varsha Solanki"/>
    <s v="Cytel"/>
    <s v="Life Sciences Health Tech"/>
    <s v="Tech SBU"/>
    <d v="2024-08-17T00:00:00"/>
    <s v="Aug'24, Week 2"/>
    <s v="UX Design"/>
    <s v=" "/>
    <s v=" "/>
    <s v=" "/>
    <s v=" "/>
    <s v=" "/>
    <s v=" "/>
    <s v="Design"/>
  </r>
  <r>
    <x v="9"/>
    <x v="0"/>
    <s v="INDIA"/>
    <s v="INEMP7497"/>
    <s v="Alok ."/>
    <s v="PICTURE SHOP LLC"/>
    <s v="Others"/>
    <s v="Others"/>
    <d v="2024-09-01T00:00:00"/>
    <s v="Aug'24, Week 4"/>
    <s v="Angular"/>
    <s v=" "/>
    <s v=" "/>
    <s v=" "/>
    <s v=" "/>
    <s v=" "/>
    <s v=" "/>
    <s v="Build"/>
  </r>
  <r>
    <x v="9"/>
    <x v="0"/>
    <s v="INDIA"/>
    <s v="INEMP4790"/>
    <s v="Sakshi Garg"/>
    <s v="EPulseAI"/>
    <s v="Others"/>
    <s v="NA"/>
    <d v="2024-08-30T00:00:00"/>
    <s v="Aug'24, Week 4"/>
    <s v="QA Manual"/>
    <s v=" "/>
    <s v=" "/>
    <s v=" "/>
    <s v=" "/>
    <s v=" "/>
    <s v=" "/>
    <s v="Build"/>
  </r>
  <r>
    <x v="9"/>
    <x v="0"/>
    <s v="INDIA"/>
    <s v="INEMP7087"/>
    <s v="Shraddha Vilasrao Deshmukh"/>
    <s v="EPulseAI"/>
    <s v="Others"/>
    <s v="NA"/>
    <d v="2024-08-30T00:00:00"/>
    <s v="Aug'24, Week 4"/>
    <s v="QA Manual"/>
    <s v=" "/>
    <s v=" "/>
    <s v=" "/>
    <s v=" "/>
    <s v=" "/>
    <s v=" "/>
    <s v="Build"/>
  </r>
  <r>
    <x v="9"/>
    <x v="0"/>
    <s v="INDIA"/>
    <s v="INEMP6478"/>
    <s v="Mohana Surisetti"/>
    <s v="Integrated Home Care Services"/>
    <s v="PayerTech"/>
    <s v="Tech SBU"/>
    <d v="2024-09-04T00:00:00"/>
    <s v="Sep'24, Week 1"/>
    <s v="Healthedge"/>
    <s v=" "/>
    <s v=" "/>
    <s v=" "/>
    <s v=" "/>
    <s v=" "/>
    <s v=" "/>
    <s v="Build"/>
  </r>
  <r>
    <x v="9"/>
    <x v="0"/>
    <s v="INDIA"/>
    <s v="INEMP7529"/>
    <s v="Eadara Mahesh Babu"/>
    <s v="Verisma"/>
    <s v="ProviderTech"/>
    <s v="Tech SBU"/>
    <d v="2024-08-16T00:00:00"/>
    <s v="Aug'24, Week 2"/>
    <s v="UI Path"/>
    <s v=" "/>
    <s v=" "/>
    <s v=" "/>
    <s v=" "/>
    <s v=" "/>
    <s v=" "/>
    <s v="Connect"/>
  </r>
  <r>
    <x v="9"/>
    <x v="0"/>
    <s v="INDIA"/>
    <s v="INEMP7370"/>
    <s v="Rameshbabu ."/>
    <s v="Relatient LLC"/>
    <s v="ProviderTech"/>
    <s v="Tech SBU"/>
    <d v="2024-09-17T00:00:00"/>
    <s v="Sep'24, Week 3"/>
    <s v="PHP/Laravel/Codeigniter/CakePHP"/>
    <s v=" "/>
    <s v=" "/>
    <s v=" "/>
    <s v=" "/>
    <s v=" "/>
    <s v=" "/>
    <s v="Build"/>
  </r>
  <r>
    <x v="9"/>
    <x v="0"/>
    <s v="ROMANIA"/>
    <s v="ROCON001"/>
    <s v="Akash Radia"/>
    <s v="Cigna"/>
    <s v="Payer East"/>
    <s v="Payer Enterprise"/>
    <d v="2024-08-17T00:00:00"/>
    <s v="Aug'24, Week 2"/>
    <s v="User Research"/>
    <s v=" "/>
    <s v=" "/>
    <s v=" "/>
    <s v=" "/>
    <s v=" "/>
    <s v=" "/>
    <s v="Design"/>
  </r>
  <r>
    <x v="9"/>
    <x v="0"/>
    <s v="INDIA"/>
    <s v="INEMP4591"/>
    <s v="Raveendra Reddy Poluchalla"/>
    <s v="Zelis"/>
    <s v="Payer Health Technology"/>
    <s v="Health Technology"/>
    <d v="2024-09-14T00:00:00"/>
    <s v="Sep'24, Week 2"/>
    <s v="Automation Anywhere"/>
    <s v=" "/>
    <s v=" "/>
    <s v=" "/>
    <s v=" "/>
    <s v=" "/>
    <s v=" "/>
    <s v="Connect"/>
  </r>
  <r>
    <x v="9"/>
    <x v="0"/>
    <s v="INDIA"/>
    <s v="INEMP1649"/>
    <s v="Ravi Kumar Goyal"/>
    <s v="Zelis"/>
    <s v="Payer Health Technology"/>
    <s v="Health Technology"/>
    <d v="2024-09-14T00:00:00"/>
    <s v="Sep'24, Week 2"/>
    <s v=".NET"/>
    <s v=" "/>
    <s v=" "/>
    <s v=" "/>
    <s v=" "/>
    <s v=" "/>
    <s v=" "/>
    <s v="Build"/>
  </r>
  <r>
    <x v="9"/>
    <x v="0"/>
    <s v="USA"/>
    <s v="USEMP799"/>
    <s v="Rakesh Kumar Govindu"/>
    <s v="BLUE HEALTH INTELLIGENCE"/>
    <s v="Payer West"/>
    <s v="Payer Enterprise"/>
    <d v="2024-09-01T00:00:00"/>
    <s v="Aug'24, Week 4"/>
    <s v="Automation Anywhere"/>
    <s v=" "/>
    <s v=" "/>
    <s v=" "/>
    <s v=" "/>
    <s v=" "/>
    <s v=" "/>
    <s v="Connect"/>
  </r>
  <r>
    <x v="9"/>
    <x v="0"/>
    <s v="INDIA"/>
    <s v="INEMP6099"/>
    <s v="Ashutosh Mishra"/>
    <s v="Verisma"/>
    <s v="ProviderTech"/>
    <s v="Tech SBU"/>
    <d v="2024-09-01T00:00:00"/>
    <s v="Aug'24, Week 4"/>
    <s v="Azure Data Factory"/>
    <s v=" "/>
    <s v=" "/>
    <s v=" "/>
    <s v=" "/>
    <s v=" "/>
    <s v=" "/>
    <s v="Connect"/>
  </r>
  <r>
    <x v="9"/>
    <x v="0"/>
    <s v="INDIA"/>
    <s v="INEMP7225"/>
    <s v="Bakkisetty Balaji"/>
    <s v="Verisma"/>
    <s v="ProviderTech"/>
    <s v="Tech SBU"/>
    <d v="2024-09-01T00:00:00"/>
    <s v="Aug'24, Week 4"/>
    <s v="SSIS,SSRS"/>
    <s v=" "/>
    <s v=" "/>
    <s v=" "/>
    <s v=" "/>
    <s v=" "/>
    <s v=" "/>
    <s v="Connect"/>
  </r>
  <r>
    <x v="9"/>
    <x v="0"/>
    <s v="INDIA"/>
    <s v="INEMP6179"/>
    <s v="Khalidbaig Mirza"/>
    <s v="Verisma"/>
    <s v="ProviderTech"/>
    <s v="Tech SBU"/>
    <d v="2024-09-01T00:00:00"/>
    <s v="Aug'24, Week 4"/>
    <s v="ETL Testing"/>
    <s v=" "/>
    <s v=" "/>
    <s v=" "/>
    <s v=" "/>
    <s v=" "/>
    <s v=" "/>
    <s v="Connect"/>
  </r>
  <r>
    <x v="9"/>
    <x v="0"/>
    <s v="INDIA"/>
    <s v="INEMP4221"/>
    <s v="Rama Bhaskarachari Byrukuru"/>
    <s v="Verisma"/>
    <s v="ProviderTech"/>
    <s v="Tech SBU"/>
    <d v="2024-09-01T00:00:00"/>
    <s v="Aug'24, Week 4"/>
    <s v="PowerBI"/>
    <s v=" "/>
    <s v=" "/>
    <s v=" "/>
    <s v=" "/>
    <s v=" "/>
    <s v=" "/>
    <s v="Connect"/>
  </r>
  <r>
    <x v="9"/>
    <x v="0"/>
    <s v="INDIA"/>
    <s v="INEMP3169"/>
    <s v="Yuva Phani Kosuru"/>
    <s v="Verisma"/>
    <s v="ProviderTech"/>
    <s v="Tech SBU"/>
    <d v="2024-09-01T00:00:00"/>
    <s v="Aug'24, Week 4"/>
    <s v="Data Engineering - Spark"/>
    <s v=" "/>
    <s v=" "/>
    <s v=" "/>
    <s v=" "/>
    <s v=" "/>
    <s v=" "/>
    <s v="Connect"/>
  </r>
  <r>
    <x v="9"/>
    <x v="0"/>
    <s v="INDIA"/>
    <s v="INEMP6670"/>
    <s v="Gudditi Priyanka"/>
    <s v="Un-available Pool"/>
    <s v="Un-available Pool"/>
    <s v="Un-available Pool"/>
    <d v="2024-09-02T00:00:00"/>
    <s v="Aug'24, Week 4"/>
    <s v="Salesforce Testing"/>
    <s v=" "/>
    <s v=" "/>
    <s v=" "/>
    <s v=" "/>
    <s v=" "/>
    <s v=" "/>
    <s v="Build"/>
  </r>
  <r>
    <x v="9"/>
    <x v="0"/>
    <s v="INDIA"/>
    <s v="INEMP5286"/>
    <s v="Rupa Dharmanna Chippalakatti"/>
    <s v="Un-available Pool"/>
    <s v="Un-available Pool"/>
    <s v="Un-available Pool"/>
    <d v="2024-09-04T00:00:00"/>
    <s v="Sep'24, Week 1"/>
    <s v="Angular"/>
    <s v=" "/>
    <s v=" "/>
    <s v=" "/>
    <s v=" "/>
    <s v=" "/>
    <s v=" "/>
    <s v="Build"/>
  </r>
  <r>
    <x v="9"/>
    <x v="0"/>
    <s v="INDIA"/>
    <s v="INEMP7419"/>
    <s v="Arun ."/>
    <s v="Humana"/>
    <s v="Payer East"/>
    <s v="Enterprise SBU"/>
    <d v="2024-08-01T00:00:00"/>
    <s v="July'24, Week 5"/>
    <s v="Azure Data Factory"/>
    <s v=" "/>
    <s v=" "/>
    <s v=" "/>
    <s v=" "/>
    <s v=" "/>
    <s v=" "/>
    <s v="Connect"/>
  </r>
  <r>
    <x v="9"/>
    <x v="0"/>
    <s v="INDIA"/>
    <s v="INEMP5970"/>
    <s v="Pavan Kalyan"/>
    <s v="Loyal Health"/>
    <s v="Provider Health Technology"/>
    <s v="Health Technology"/>
    <d v="2024-09-23T00:00:00"/>
    <s v="Sep'24, Week 4"/>
    <s v="QA Manual"/>
    <s v=" "/>
    <s v=" "/>
    <s v=" "/>
    <s v=" "/>
    <s v=" "/>
    <s v=" "/>
    <s v="Build"/>
  </r>
  <r>
    <x v="9"/>
    <x v="0"/>
    <s v="INDIA"/>
    <s v="INEMP7493"/>
    <s v="Asim Kumar Khandai"/>
    <s v="COMPASSUS"/>
    <s v="Provider Enterprise"/>
    <s v="Provider Enterprise"/>
    <d v="2024-09-27T00:00:00"/>
    <s v="Sep'24, Week 4"/>
    <s v="Python"/>
    <s v=" "/>
    <s v=" "/>
    <s v=" "/>
    <s v=" "/>
    <s v=" "/>
    <s v=" "/>
    <s v="Connect"/>
  </r>
  <r>
    <x v="9"/>
    <x v="0"/>
    <s v="INDIA"/>
    <s v="INEMP7546"/>
    <s v="Veerabrahmam Kollipara"/>
    <s v="Finvi"/>
    <s v="Payer Health Tech"/>
    <s v="Tech SBU"/>
    <d v="2024-09-09T00:00:00"/>
    <s v="Sep'24, Week 2"/>
    <s v="Java"/>
    <s v=" "/>
    <s v=" "/>
    <s v=" "/>
    <s v=" "/>
    <s v=" "/>
    <s v=" "/>
    <s v="Build"/>
  </r>
  <r>
    <x v="9"/>
    <x v="0"/>
    <s v="INDIA"/>
    <s v="INEMP2653"/>
    <s v="Rakesh Mukundray Shah"/>
    <s v="Zelis"/>
    <s v="Payer Health Technology"/>
    <s v="Health Technology"/>
    <d v="2024-09-14T00:00:00"/>
    <s v="Sep'24, Week 2"/>
    <s v="Project Management(Consulting)"/>
    <s v=" "/>
    <s v=" "/>
    <s v=" "/>
    <s v=" "/>
    <s v=" "/>
    <s v=" "/>
    <s v="Build"/>
  </r>
  <r>
    <x v="9"/>
    <x v="0"/>
    <s v="INDIA"/>
    <s v="INEMP7541"/>
    <s v="Duppala Harshitha"/>
    <s v="Humana"/>
    <s v="Payer East"/>
    <s v="Enterprise SBU"/>
    <d v="2024-09-16T00:00:00"/>
    <s v="Sep'24, Week 3"/>
    <s v="Azure Data Factory"/>
    <s v=" "/>
    <s v=" "/>
    <s v=" "/>
    <s v=" "/>
    <s v=" "/>
    <s v=" "/>
    <s v="Connect"/>
  </r>
  <r>
    <x v="9"/>
    <x v="0"/>
    <s v="INDIA"/>
    <s v="INEMP7549"/>
    <s v="Tammannagari Ramesh Reddy"/>
    <s v="Humana"/>
    <s v="Payer East"/>
    <s v="Enterprise SBU"/>
    <d v="2024-09-16T00:00:00"/>
    <s v="Sep'24, Week 3"/>
    <s v="Azure Data Factory"/>
    <s v=" "/>
    <s v=" "/>
    <s v=" "/>
    <s v=" "/>
    <s v=" "/>
    <s v=" "/>
    <s v="Build"/>
  </r>
  <r>
    <x v="9"/>
    <x v="0"/>
    <s v="INDIA"/>
    <s v="INEMP5760"/>
    <s v="Kapil Arora"/>
    <s v="SURESCRIPTS"/>
    <s v="Health Technology"/>
    <s v="Health Technology"/>
    <d v="2024-09-26T00:00:00"/>
    <s v="Sep'24, Week 4"/>
    <s v="UX Design"/>
    <s v=" "/>
    <s v=" "/>
    <s v=" "/>
    <s v=" "/>
    <s v=" "/>
    <s v=" "/>
    <s v="Design"/>
  </r>
  <r>
    <x v="9"/>
    <x v="0"/>
    <s v="INDIA"/>
    <s v="INEMP7558"/>
    <s v="Priyanshi Mehra"/>
    <s v="Proactive Hire"/>
    <s v="Proactive Hire"/>
    <s v="Proactive Hire"/>
    <d v="2024-09-16T00:00:00"/>
    <s v="Sep'24, Week 3"/>
    <s v="UX Design"/>
    <s v=" "/>
    <s v=" "/>
    <s v=" "/>
    <s v=" "/>
    <s v=" "/>
    <s v=" "/>
    <s v="Design"/>
  </r>
  <r>
    <x v="9"/>
    <x v="0"/>
    <s v="USA"/>
    <s v="USEMP409"/>
    <s v="Bhargava Kuchibhatla"/>
    <s v="Medical Mutual"/>
    <s v="Payer East"/>
    <s v="Payer Enterprise"/>
    <d v="2024-09-09T00:00:00"/>
    <s v="Sep'24, Week 2"/>
    <s v=".NET"/>
    <s v=" "/>
    <s v=" "/>
    <s v=" "/>
    <s v=" "/>
    <s v=" "/>
    <s v=" "/>
    <s v="Build"/>
  </r>
  <r>
    <x v="9"/>
    <x v="0"/>
    <s v="CANADA"/>
    <s v="CAEMP088"/>
    <s v="Yene Paz"/>
    <s v="Un-available Pool"/>
    <s v="Un-available Pool"/>
    <s v="Un-available Pool"/>
    <d v="2024-09-23T00:00:00"/>
    <s v="Sep'24, Week 4"/>
    <s v="User Research"/>
    <s v=" "/>
    <s v=" "/>
    <s v=" "/>
    <s v=" "/>
    <s v=" "/>
    <s v=" "/>
    <s v="Design"/>
  </r>
  <r>
    <x v="9"/>
    <x v="0"/>
    <s v="INDIA"/>
    <s v="INEMP5725"/>
    <s v="Pooja Patil"/>
    <s v="Un-available Pool"/>
    <s v="Un-available Pool"/>
    <s v="Un-available Pool"/>
    <d v="2024-09-30T00:00:00"/>
    <s v="Sep'24, Week 5"/>
    <s v="DBA"/>
    <s v=" "/>
    <s v=" "/>
    <s v=" "/>
    <s v=" "/>
    <s v=" "/>
    <s v=" "/>
    <s v="Build"/>
  </r>
  <r>
    <x v="9"/>
    <x v="16"/>
    <s v="USA"/>
    <s v="USEMP924"/>
    <s v="Amanjeet Kaur"/>
    <s v="Waystar"/>
    <s v="Payer Health Tech"/>
    <s v="Tech SBU"/>
    <d v="2024-10-01T00:00:00"/>
    <s v="Sep'24, Week 5"/>
    <s v="Business Analyst"/>
    <m/>
    <m/>
    <m/>
    <m/>
    <m/>
    <m/>
    <s v="Build"/>
  </r>
  <r>
    <x v="9"/>
    <x v="16"/>
    <s v="USA"/>
    <s v="USEMP844"/>
    <s v="Sunitha Gunda"/>
    <s v="Waystar"/>
    <s v="Payer Health Tech"/>
    <s v="Tech SBU"/>
    <d v="2024-10-01T00:00:00"/>
    <s v="Sep'24, Week 5"/>
    <s v="Business Analyst"/>
    <m/>
    <m/>
    <m/>
    <m/>
    <m/>
    <m/>
    <s v="Build"/>
  </r>
  <r>
    <x v="9"/>
    <x v="16"/>
    <s v="INDIA"/>
    <s v="INEMP3170"/>
    <s v="Kalyan Malapalli Karanam"/>
    <s v="Cytel"/>
    <s v="Life Sciences Health Tech"/>
    <s v="Tech SBU"/>
    <d v="2024-10-01T00:00:00"/>
    <s v="Sep'24, Week 5"/>
    <s v="QA Automation"/>
    <m/>
    <m/>
    <m/>
    <m/>
    <m/>
    <m/>
    <s v="Build"/>
  </r>
  <r>
    <x v="9"/>
    <x v="16"/>
    <s v="INDIA"/>
    <s v="INEMP1505"/>
    <s v="Kummanda Charmana Nanaiah"/>
    <s v="Cytel"/>
    <s v="Life Sciences Health Tech"/>
    <s v="Tech SBU"/>
    <d v="2024-10-01T00:00:00"/>
    <s v="Sep'24, Week 5"/>
    <s v="QA Automation"/>
    <m/>
    <m/>
    <m/>
    <m/>
    <m/>
    <m/>
    <s v="Build"/>
  </r>
  <r>
    <x v="9"/>
    <x v="16"/>
    <s v="INDIA"/>
    <s v="INEMP6202"/>
    <s v="Lokesh Bhimraoji Zade"/>
    <s v="Cytel"/>
    <s v="Life Sciences Health Tech"/>
    <s v="Tech SBU"/>
    <d v="2024-10-01T00:00:00"/>
    <s v="Sep'24, Week 5"/>
    <s v="QA Automation"/>
    <m/>
    <m/>
    <m/>
    <m/>
    <m/>
    <m/>
    <s v="Build"/>
  </r>
  <r>
    <x v="9"/>
    <x v="16"/>
    <s v="INDIA"/>
    <s v="INEMP2124"/>
    <s v="Malla Siba Prasad"/>
    <s v="Cytel"/>
    <s v="Life Sciences Health Tech"/>
    <s v="Tech SBU"/>
    <d v="2024-10-01T00:00:00"/>
    <s v="Sep'24, Week 5"/>
    <s v="QA Manual"/>
    <m/>
    <m/>
    <m/>
    <m/>
    <m/>
    <m/>
    <s v="Build"/>
  </r>
  <r>
    <x v="9"/>
    <x v="16"/>
    <s v="INDIA"/>
    <s v="INEMP3525"/>
    <s v="Paraveen Hombal"/>
    <s v="Cytel"/>
    <s v="Life Sciences Health Tech"/>
    <s v="Tech SBU"/>
    <d v="2024-10-01T00:00:00"/>
    <s v="Sep'24, Week 5"/>
    <s v="QA Manual"/>
    <m/>
    <m/>
    <m/>
    <m/>
    <m/>
    <m/>
    <s v="Build"/>
  </r>
  <r>
    <x v="9"/>
    <x v="16"/>
    <s v="INDIA"/>
    <s v="INEMP3199"/>
    <s v="Sowmya Nagaraja Hadikere"/>
    <s v="Cytel"/>
    <s v="Life Sciences Health Tech"/>
    <s v="Tech SBU"/>
    <d v="2024-10-01T00:00:00"/>
    <s v="Sep'24, Week 5"/>
    <s v="QA Automation"/>
    <m/>
    <m/>
    <m/>
    <m/>
    <m/>
    <m/>
    <s v="Build"/>
  </r>
  <r>
    <x v="9"/>
    <x v="16"/>
    <s v="INDIA"/>
    <s v="INEMP4918"/>
    <s v="Bhuvaneshwari Murkhandi"/>
    <s v="Rocky Mountain Health Plan"/>
    <s v="Payer West"/>
    <s v="Enterprise SBU"/>
    <d v="2024-10-01T00:00:00"/>
    <s v="Sep'24, Week 5"/>
    <s v=".NET"/>
    <m/>
    <m/>
    <m/>
    <m/>
    <m/>
    <m/>
    <s v="Build"/>
  </r>
  <r>
    <x v="9"/>
    <x v="16"/>
    <s v="INDIA"/>
    <s v="INEMP6813"/>
    <s v="MD Yunus"/>
    <s v="Rocky Mountain Health Plan"/>
    <s v="Payer West"/>
    <s v="Enterprise SBU"/>
    <d v="2024-10-01T00:00:00"/>
    <s v="Sep'24, Week 5"/>
    <s v=".NET"/>
    <m/>
    <m/>
    <m/>
    <m/>
    <m/>
    <m/>
    <s v="Build"/>
  </r>
  <r>
    <x v="9"/>
    <x v="16"/>
    <s v="INDIA"/>
    <s v="INEMP3946"/>
    <s v="Suhaibe Ahmed Parwaiz Kazmi"/>
    <s v="Rocky Mountain Health Plan"/>
    <s v="Payer West"/>
    <s v="Enterprise SBU"/>
    <d v="2024-10-01T00:00:00"/>
    <s v="Sep'24, Week 5"/>
    <s v="ASP.NET"/>
    <m/>
    <m/>
    <m/>
    <m/>
    <m/>
    <m/>
    <s v="Build"/>
  </r>
  <r>
    <x v="9"/>
    <x v="16"/>
    <s v="INDIA"/>
    <s v="INEMP3944"/>
    <s v="Madhu Gurukar"/>
    <s v="Rocky Mountain Health Plan"/>
    <s v="Payer West"/>
    <s v="Enterprise SBU"/>
    <d v="2024-10-01T00:00:00"/>
    <s v="Sep'24, Week 5"/>
    <s v="ASP.NET"/>
    <m/>
    <m/>
    <m/>
    <m/>
    <m/>
    <m/>
    <s v="Build"/>
  </r>
  <r>
    <x v="9"/>
    <x v="16"/>
    <s v="USA"/>
    <s v="USEMP713"/>
    <s v="Kanhaiya Kumar"/>
    <s v="CVS HEALTH"/>
    <s v="CVS"/>
    <s v="Enterprise SBU"/>
    <d v="2024-10-01T00:00:00"/>
    <s v="Sep'24, Week 5"/>
    <s v="Project Management(Consulting)"/>
    <m/>
    <m/>
    <m/>
    <m/>
    <m/>
    <m/>
    <s v="Build"/>
  </r>
  <r>
    <x v="9"/>
    <x v="16"/>
    <s v="INDIA"/>
    <s v="INEMP4689"/>
    <s v="Thakkelapati Vamsi"/>
    <s v="CVS HEALTH"/>
    <s v="CVS"/>
    <s v="Enterprise SBU"/>
    <d v="2024-10-01T00:00:00"/>
    <s v="Sep'24, Week 5"/>
    <s v="UI Path"/>
    <m/>
    <m/>
    <m/>
    <m/>
    <m/>
    <m/>
    <s v="Connect"/>
  </r>
  <r>
    <x v="9"/>
    <x v="16"/>
    <s v="INDIA"/>
    <s v="INEMP7490"/>
    <s v="Sachin ."/>
    <s v="Loyal Health"/>
    <s v="Provider Health Technology"/>
    <s v="Health Technology"/>
    <d v="2024-10-07T00:00:00"/>
    <s v="Oct'24, Week 1"/>
    <s v="UX Design"/>
    <m/>
    <m/>
    <m/>
    <m/>
    <m/>
    <m/>
    <s v="Design"/>
  </r>
  <r>
    <x v="9"/>
    <x v="16"/>
    <s v="INDIA"/>
    <s v="INEMP5335"/>
    <s v="Vandana K"/>
    <s v="Loyal Health"/>
    <s v="Provider Health Technology"/>
    <s v="Health Technology"/>
    <d v="2024-10-07T00:00:00"/>
    <s v="Oct'24, Week 1"/>
    <s v="Angular"/>
    <m/>
    <m/>
    <m/>
    <m/>
    <m/>
    <m/>
    <s v="Build"/>
  </r>
  <r>
    <x v="9"/>
    <x v="16"/>
    <s v="INDIA"/>
    <s v="INEMP4304"/>
    <s v="Ankit Dixit"/>
    <s v="Vatica"/>
    <s v="Payer Health Technology"/>
    <s v="Health Technology"/>
    <d v="2024-10-06T00:00:00"/>
    <s v="Sep'24, Week 5"/>
    <s v="NET"/>
    <m/>
    <m/>
    <m/>
    <m/>
    <m/>
    <m/>
    <s v="Build"/>
  </r>
  <r>
    <x v="9"/>
    <x v="16"/>
    <s v="USA"/>
    <s v="USEMP689"/>
    <s v="Ann Margaret Rafalski"/>
    <s v="Sentara"/>
    <s v="Payer Enterprise"/>
    <s v="Enterprise SBU"/>
    <d v="2024-10-01T00:00:00"/>
    <s v="Sep'24, Week 5"/>
    <s v="QNXT"/>
    <m/>
    <m/>
    <m/>
    <m/>
    <m/>
    <m/>
    <s v="Build"/>
  </r>
  <r>
    <x v="9"/>
    <x v="16"/>
    <s v="INDIA"/>
    <s v="INEMP1275"/>
    <s v="Girish Banashankara"/>
    <s v="CVS HEALTH"/>
    <s v="CVS"/>
    <s v="Enterprise SBU"/>
    <d v="2024-10-12T00:00:00"/>
    <s v="Oct'24, Week 1"/>
    <s v="ServiceNow"/>
    <m/>
    <m/>
    <m/>
    <m/>
    <m/>
    <m/>
    <s v="Build"/>
  </r>
  <r>
    <x v="9"/>
    <x v="16"/>
    <s v="INDIA"/>
    <s v="INEMP1573"/>
    <s v="Dipti Javia"/>
    <s v="Hansei"/>
    <s v="Provider Health Technology"/>
    <s v="Tech SBU"/>
    <d v="2024-10-16T00:00:00"/>
    <s v="Oct'24, Week 2"/>
    <s v="Performance engineering"/>
    <m/>
    <m/>
    <m/>
    <m/>
    <m/>
    <m/>
    <s v="Build"/>
  </r>
  <r>
    <x v="9"/>
    <x v="16"/>
    <s v="INDIA"/>
    <s v="INEMP2103"/>
    <s v="Guddi Kumari"/>
    <s v="Rocky Mountain Health Plan"/>
    <s v="Payer West"/>
    <s v="Enterprise SBU"/>
    <d v="2024-10-01T00:00:00"/>
    <s v="Sep'24, Week 5"/>
    <s v=".NET"/>
    <m/>
    <m/>
    <m/>
    <m/>
    <m/>
    <m/>
    <s v="Build"/>
  </r>
  <r>
    <x v="9"/>
    <x v="16"/>
    <s v="INDIA"/>
    <s v="INEMP6367"/>
    <s v="Swetha Muli"/>
    <s v="Ameripharma"/>
    <s v="Payer West"/>
    <s v="Payer Enterprise"/>
    <d v="2024-10-08T00:00:00"/>
    <s v="Oct'24, Week 1"/>
    <s v="QA Manual"/>
    <m/>
    <m/>
    <m/>
    <m/>
    <m/>
    <m/>
    <s v="Build"/>
  </r>
  <r>
    <x v="9"/>
    <x v="16"/>
    <s v="INDIA"/>
    <s v="INEMP952"/>
    <s v="Jishna George"/>
    <s v="Rocky Mountain Health Plan"/>
    <s v="Payer West"/>
    <s v="Enterprise SBU"/>
    <d v="2024-10-01T00:00:00"/>
    <s v="Sep'24, Week 5"/>
    <s v=".NET"/>
    <m/>
    <m/>
    <m/>
    <m/>
    <m/>
    <m/>
    <s v="Build"/>
  </r>
  <r>
    <x v="9"/>
    <x v="16"/>
    <s v="INDIA"/>
    <s v="INEMP6228"/>
    <s v="Pooja G Bada"/>
    <s v="CLOUDBREAK"/>
    <s v="Provider Health Technology"/>
    <s v="Health Technology"/>
    <d v="2024-10-27T00:00:00"/>
    <s v="Oct'24, Week 4"/>
    <s v="Tableau"/>
    <m/>
    <m/>
    <m/>
    <m/>
    <m/>
    <m/>
    <s v="Connect"/>
  </r>
  <r>
    <x v="9"/>
    <x v="16"/>
    <s v="INDIA"/>
    <s v="INEMP874"/>
    <s v="Nitesh Kumar"/>
    <s v="Integrated Home Care Services"/>
    <s v="PayerTech"/>
    <s v="Tech SBU"/>
    <d v="2024-10-01T00:00:00"/>
    <s v="Sep'24, Week 5"/>
    <s v="Project Management(Consulting)"/>
    <m/>
    <m/>
    <m/>
    <m/>
    <m/>
    <m/>
    <s v="Build"/>
  </r>
  <r>
    <x v="9"/>
    <x v="16"/>
    <s v="INDIA"/>
    <s v="INEMP7564"/>
    <s v="Potlapally Karthik"/>
    <s v="Proactive Hire"/>
    <s v="Proactive Hire"/>
    <s v="Proactive Hire"/>
    <d v="2024-10-03T00:00:00"/>
    <s v="Sep'24, Week 5"/>
    <s v="Business Analyst"/>
    <m/>
    <m/>
    <m/>
    <m/>
    <m/>
    <m/>
    <s v="Build"/>
  </r>
  <r>
    <x v="9"/>
    <x v="16"/>
    <s v="INDIA"/>
    <s v="INEMP5490"/>
    <s v="Chirag Rastogi"/>
    <s v="Corelight"/>
    <s v="Others"/>
    <s v="Others"/>
    <d v="2024-10-31T00:00:00"/>
    <s v="Oct'24, Week 4"/>
    <s v="Java"/>
    <m/>
    <m/>
    <m/>
    <m/>
    <m/>
    <m/>
    <s v="Build"/>
  </r>
  <r>
    <x v="9"/>
    <x v="16"/>
    <s v="INDIA"/>
    <s v="INEMP4948"/>
    <s v="Pervez Arbi Ansari"/>
    <s v="Corelight"/>
    <s v="Others"/>
    <s v="Others"/>
    <d v="2024-10-31T00:00:00"/>
    <s v="Oct'24, Week 4"/>
    <s v="Python"/>
    <m/>
    <m/>
    <m/>
    <m/>
    <m/>
    <m/>
    <s v="Build"/>
  </r>
  <r>
    <x v="9"/>
    <x v="16"/>
    <s v="INDIA"/>
    <s v="INEMP5607"/>
    <s v="Ravi Kumar"/>
    <s v="Corelight"/>
    <s v="Others"/>
    <s v="Others"/>
    <d v="2024-10-31T00:00:00"/>
    <s v="Oct'24, Week 4"/>
    <s v="Python"/>
    <m/>
    <m/>
    <m/>
    <m/>
    <m/>
    <m/>
    <s v="Build"/>
  </r>
  <r>
    <x v="9"/>
    <x v="16"/>
    <s v="CANADA"/>
    <s v="CAEMP041"/>
    <s v="Matin Rohani"/>
    <s v="Sobeys Capital Inc."/>
    <s v="Others"/>
    <s v="NA"/>
    <d v="2024-10-16T00:00:00"/>
    <s v="Oct'24, Week 2"/>
    <s v=".NET"/>
    <m/>
    <m/>
    <m/>
    <m/>
    <m/>
    <m/>
    <s v="Build"/>
  </r>
  <r>
    <x v="9"/>
    <x v="16"/>
    <s v="CANADA"/>
    <s v="CAEMP111"/>
    <s v="Johnnie Irving Johnson"/>
    <s v="CIGNA"/>
    <s v="Payer East"/>
    <s v="Payer Enterprise"/>
    <d v="2024-10-19T00:00:00"/>
    <s v="Oct'24, Week 2"/>
    <s v="UX Design"/>
    <m/>
    <m/>
    <m/>
    <m/>
    <m/>
    <m/>
    <s v="Design"/>
  </r>
  <r>
    <x v="9"/>
    <x v="16"/>
    <s v="USA"/>
    <s v="USEMP1000"/>
    <s v="Ravi Kumar Goyal"/>
    <s v="Zelis"/>
    <s v="Payer Health Technology"/>
    <s v="Health Technology"/>
    <d v="2024-10-30T00:00:00"/>
    <s v="Oct'24, Week 4"/>
    <s v=".NET"/>
    <m/>
    <m/>
    <m/>
    <s v=" "/>
    <s v=" "/>
    <s v="Billable"/>
    <s v="Build"/>
  </r>
  <r>
    <x v="9"/>
    <x v="2"/>
    <s v="INDIA"/>
    <s v="INEMP3944"/>
    <s v="Madhu Gurukar"/>
    <s v="Rocky Mountain Health Plan"/>
    <s v="Payer West"/>
    <s v="Enterprise SBU"/>
    <d v="2024-10-01T00:00:00"/>
    <s v="Sep'24, Week 5"/>
    <s v="ASP.NET"/>
    <d v="2024-10-01T00:00:00"/>
    <s v="Sep'24, Week 5"/>
    <s v="Integrated Home Care Services"/>
    <s v="PayerTech"/>
    <s v="Tech SBU"/>
    <s v="Billable"/>
    <s v="Build"/>
  </r>
  <r>
    <x v="9"/>
    <x v="2"/>
    <s v="INDIA"/>
    <s v="INEMP5335"/>
    <s v="Vandana K"/>
    <s v="Loyal Health"/>
    <s v="Provider Health Technology"/>
    <s v="Health Technology"/>
    <d v="2024-10-07T00:00:00"/>
    <s v="Oct'24, Week 1"/>
    <s v="Angular"/>
    <d v="2024-10-01T00:00:00"/>
    <s v="Sep'24, Week 5"/>
    <s v="Humana"/>
    <s v="Payer East"/>
    <s v="Tech SBU"/>
    <s v="Billable"/>
    <s v="Build"/>
  </r>
  <r>
    <x v="9"/>
    <x v="2"/>
    <s v="INDIA"/>
    <s v="INEMP3525"/>
    <s v="Paraveen Hombal"/>
    <s v="Cytel"/>
    <s v="Life Sciences Health Tech"/>
    <s v="Tech SBU"/>
    <d v="2024-10-01T00:00:00"/>
    <s v="Sep'24, Week 5"/>
    <s v="QA Manual"/>
    <d v="2024-10-01T00:00:00"/>
    <s v="Sep'24, Week 5"/>
    <s v="Integrated Home Care Services"/>
    <s v="PayerTech"/>
    <s v="Tech SBU"/>
    <s v="Billable"/>
    <s v="Build"/>
  </r>
  <r>
    <x v="9"/>
    <x v="2"/>
    <s v="INDIA"/>
    <s v="INEMP5953"/>
    <s v="Oleti Suman Kumar"/>
    <s v="Aspirion"/>
    <s v="Payer Health Technology"/>
    <s v="Health Technology"/>
    <d v="2024-06-08T00:00:00"/>
    <s v="Jun'23, Week 2"/>
    <s v="ETL Testing"/>
    <d v="2024-10-01T00:00:00"/>
    <s v="Sep'24, Week 5"/>
    <s v="Oxbridge"/>
    <s v="Payer East"/>
    <s v="NA"/>
    <s v="Billable"/>
    <s v="Build"/>
  </r>
  <r>
    <x v="9"/>
    <x v="2"/>
    <s v="INDIA"/>
    <s v="INEMP6179"/>
    <s v="Khalidbaig Mirza"/>
    <s v="Verisma"/>
    <s v="ProviderTech"/>
    <s v="Tech SBU"/>
    <d v="2024-09-01T00:00:00"/>
    <s v="Aug'24, Week 4"/>
    <s v="ETL Testing"/>
    <d v="2024-10-04T00:00:00"/>
    <s v="Sep'24, Week 5"/>
    <s v="Oxbridge"/>
    <s v="Payer East"/>
    <s v="NA"/>
    <s v="Billable"/>
    <s v="Connect"/>
  </r>
  <r>
    <x v="9"/>
    <x v="2"/>
    <s v="INDIA"/>
    <s v="INEMP6187"/>
    <s v="Rasika Vasant Shelke"/>
    <s v="Project AB - Corelake Product Development"/>
    <s v="Others"/>
    <s v="NA"/>
    <d v="2024-05-24T00:00:00"/>
    <s v="May'24, Week 3"/>
    <s v="ETL Testing"/>
    <d v="2024-10-01T00:00:00"/>
    <s v="Sep'24, Week 5"/>
    <s v="Project AB - Corelake Product Development"/>
    <s v="Others"/>
    <s v="NA"/>
    <s v="Non Billable"/>
    <s v="Connect"/>
  </r>
  <r>
    <x v="9"/>
    <x v="2"/>
    <s v="INDIA"/>
    <s v="INEMP5079"/>
    <s v="Avinash Kumar Parashar"/>
    <s v="Integrated Home Care Services"/>
    <s v="PayerTech"/>
    <s v="Tech SBU"/>
    <d v="2024-05-11T00:00:00"/>
    <s v="Apr'24, Week 5"/>
    <s v=".NET"/>
    <d v="2024-10-01T00:00:00"/>
    <s v="Sep'24, Week 5"/>
    <s v="Project AB - Corelake Product Development"/>
    <s v="Others"/>
    <s v="NA"/>
    <s v="Non Billable"/>
    <s v="Build"/>
  </r>
  <r>
    <x v="9"/>
    <x v="2"/>
    <s v="INDIA"/>
    <s v="INEMP6505"/>
    <s v="M Reshma"/>
    <s v="Project AB - Corelake Product Development"/>
    <s v="Others"/>
    <s v="NA"/>
    <d v="2024-06-27T00:00:00"/>
    <s v="Jun'23, Week 4"/>
    <s v="Data Engineering - Spark"/>
    <d v="2024-10-01T00:00:00"/>
    <s v="Sep'24, Week 5"/>
    <s v="Project AB - Corelake Product Development"/>
    <s v="Others"/>
    <s v="NA"/>
    <s v="Non Billable"/>
    <s v="Connect"/>
  </r>
  <r>
    <x v="9"/>
    <x v="2"/>
    <s v="INDIA"/>
    <s v="INEMP6784"/>
    <s v="Bhuvaneshwari Malipatil"/>
    <s v="Integrated Home Care Services"/>
    <s v="PayerTech"/>
    <s v="Tech SBU"/>
    <d v="2024-06-27T00:00:00"/>
    <s v="Jun'23, Week 4"/>
    <s v="Angular"/>
    <d v="2024-10-01T00:00:00"/>
    <s v="Sep'24, Week 5"/>
    <s v="Project AB - Corelake Product Development"/>
    <s v="Others"/>
    <s v="NA"/>
    <s v="Non Billable"/>
    <s v="Build"/>
  </r>
  <r>
    <x v="9"/>
    <x v="2"/>
    <s v="INDIA"/>
    <s v="INEMP7229"/>
    <s v="Spandana Manjunath"/>
    <s v="Project AB - Corelake Product Development"/>
    <s v="Others"/>
    <s v="NA"/>
    <d v="2024-07-15T00:00:00"/>
    <s v="July'24, Week 3"/>
    <s v="Devops"/>
    <d v="2024-10-01T00:00:00"/>
    <s v="Sep'24, Week 5"/>
    <s v="Project AB - Corelake Product Development"/>
    <s v="Others"/>
    <s v="NA"/>
    <s v="Non Billable"/>
    <s v="Connect"/>
  </r>
  <r>
    <x v="9"/>
    <x v="2"/>
    <s v="INDIA"/>
    <s v="INEMP7497"/>
    <s v="Alok ."/>
    <s v="PICTURE SHOP LLC "/>
    <s v="Others"/>
    <s v="Others"/>
    <d v="2024-09-01T00:00:00"/>
    <s v="Aug'24, Week 4"/>
    <s v="Angular"/>
    <d v="2024-10-01T00:00:00"/>
    <s v="Sep'24, Week 5"/>
    <s v="Project AB - Corelake Product Development"/>
    <s v="Others"/>
    <s v="NA"/>
    <s v="Non Billable"/>
    <s v="Build"/>
  </r>
  <r>
    <x v="9"/>
    <x v="2"/>
    <s v="INDIA"/>
    <s v="INEMP1414"/>
    <s v="Sitansu Kumar Tripathy"/>
    <s v="Waystar"/>
    <s v="Payer Health Tech"/>
    <s v="Tech SBU"/>
    <d v="2024-03-30T00:00:00"/>
    <s v="Mar'24, Week 4"/>
    <s v="QA Manual"/>
    <d v="2024-10-04T00:00:00"/>
    <s v="Sep'24, Week 4"/>
    <s v="AssistRX"/>
    <s v="Provider Health Technology"/>
    <s v="Health Technology"/>
    <s v="Billable"/>
    <s v="Build"/>
  </r>
  <r>
    <x v="9"/>
    <x v="2"/>
    <s v="INDIA"/>
    <s v="INEMP4304"/>
    <s v="Ankit Dixit"/>
    <s v="Vatica"/>
    <s v="Payer Health Technology"/>
    <s v="Health Technology"/>
    <d v="2024-10-06T00:00:00"/>
    <s v="Sep'24, Week 5"/>
    <s v="NET"/>
    <d v="2024-10-07T00:00:00"/>
    <s v="Oct'24, Week 1"/>
    <s v="Compassus"/>
    <s v="Others"/>
    <s v="NA"/>
    <s v="Billable"/>
    <s v="Build"/>
  </r>
  <r>
    <x v="9"/>
    <x v="2"/>
    <s v="INDIA"/>
    <s v="INEMP7541"/>
    <s v="Duppala Harshitha"/>
    <s v="Humana"/>
    <s v="Payer East"/>
    <s v="Enterprise SBU"/>
    <d v="2024-09-16T00:00:00"/>
    <s v="Sep'24, Week 3"/>
    <s v="Azure Data Factory"/>
    <d v="2024-10-08T00:00:00"/>
    <s v="Oct'24, Week 1"/>
    <s v="Humana"/>
    <s v="Payer East"/>
    <s v="Tech SBU"/>
    <s v="Billable"/>
    <s v="Connect"/>
  </r>
  <r>
    <x v="9"/>
    <x v="2"/>
    <s v="INDIA"/>
    <s v="INEMP7549"/>
    <s v="Tammannagari Ramesh Reddy"/>
    <s v="Humana"/>
    <s v="Payer East"/>
    <s v="Enterprise SBU"/>
    <d v="2024-09-16T00:00:00"/>
    <s v="Sep'24, Week 3"/>
    <s v="Azure Data Factory"/>
    <d v="2024-10-08T00:00:00"/>
    <s v="Oct'24, Week 1"/>
    <s v="Humana"/>
    <s v="Payer East"/>
    <s v="Tech SBU"/>
    <s v="Billable"/>
    <s v="Build"/>
  </r>
  <r>
    <x v="9"/>
    <x v="2"/>
    <s v="INDIA"/>
    <s v="INEMP7479"/>
    <s v="Md Tofique Azad"/>
    <s v="Proactive Hire"/>
    <s v="Proactive Hire"/>
    <s v="Proactive Hire"/>
    <d v="2024-05-30T00:00:00"/>
    <s v="May'23, Week 4"/>
    <s v="Azure Data Factory"/>
    <d v="2024-10-08T00:00:00"/>
    <s v="Oct'24, Week 1"/>
    <s v="Humana"/>
    <s v="Payer East"/>
    <s v="Tech SBU"/>
    <s v="Billable"/>
    <s v="Connect"/>
  </r>
  <r>
    <x v="9"/>
    <x v="2"/>
    <s v="INDIA"/>
    <s v="INEMP7419"/>
    <s v="Arun ."/>
    <s v="Humana"/>
    <s v="Payer East"/>
    <s v="Enterprise SBU"/>
    <d v="2024-08-01T00:00:00"/>
    <s v="July'24, Week 5"/>
    <s v="Azure Data Factory"/>
    <d v="2024-10-08T00:00:00"/>
    <s v="Oct'24, Week 1"/>
    <s v="Humana"/>
    <s v="Payer East"/>
    <s v="Tech SBU"/>
    <s v="Billable"/>
    <s v="Connect"/>
  </r>
  <r>
    <x v="9"/>
    <x v="2"/>
    <s v="INDIA"/>
    <s v="INEMP5490"/>
    <s v="Chirag Rastogi"/>
    <s v="Corelight"/>
    <s v="Others"/>
    <s v="Others"/>
    <d v="2024-10-31T00:00:00"/>
    <s v="Oct'24, Week 4"/>
    <s v="Java"/>
    <d v="2024-10-21T00:00:00"/>
    <s v="Oct'24, Week 3"/>
    <s v="Ameri Pharma"/>
    <s v="Payer West"/>
    <s v="Payer Enterprise"/>
    <s v="Billable"/>
    <s v="Build"/>
  </r>
  <r>
    <x v="9"/>
    <x v="2"/>
    <s v="INDIA"/>
    <s v="INEMP5842"/>
    <s v="Pramod Kancherla"/>
    <s v="Cytel"/>
    <s v="Life Sciences Health Tech"/>
    <s v="Tech SBU"/>
    <d v="2024-07-01T00:00:00"/>
    <s v="Jun'24, Week 2"/>
    <s v=".NET"/>
    <d v="2024-10-14T00:00:00"/>
    <s v="Oct'24, Week 2"/>
    <s v="Loyal Health"/>
    <s v="Provider Health Technology"/>
    <s v="Health Technology"/>
    <s v="Billable"/>
    <s v="Build"/>
  </r>
  <r>
    <x v="9"/>
    <x v="2"/>
    <s v="INDIA"/>
    <s v="INEMP3146"/>
    <s v="Ramkumar Nandeesh Surenahalli"/>
    <s v="ARC"/>
    <s v="NA"/>
    <s v="NA"/>
    <d v="2024-08-26T00:00:00"/>
    <s v="Aug'24, Week 4"/>
    <s v=".NET"/>
    <d v="2024-10-14T00:00:00"/>
    <s v="Oct'24, Week 2"/>
    <s v="Loyal Health"/>
    <s v="Provider Health Technology"/>
    <s v="Health Technology"/>
    <s v="Billable"/>
    <s v="Build"/>
  </r>
  <r>
    <x v="9"/>
    <x v="2"/>
    <s v="INDIA"/>
    <s v="INEMP7087"/>
    <s v="Shraddha Vilasrao Deshmukh"/>
    <s v="EPulseAI"/>
    <s v="Others"/>
    <s v="NA"/>
    <d v="2024-08-30T00:00:00"/>
    <s v="Aug'24, Week 4"/>
    <s v="QA Manual"/>
    <d v="2024-10-14T00:00:00"/>
    <s v="Oct'24, Week 2"/>
    <s v="Loyal Health"/>
    <s v="Provider Health Technology"/>
    <s v="Health Technology"/>
    <s v="Billable"/>
    <s v="Build"/>
  </r>
  <r>
    <x v="9"/>
    <x v="2"/>
    <s v="INDIA"/>
    <s v="INEMP7564"/>
    <s v="Potlapally Karthik"/>
    <s v="Proactive Hire"/>
    <s v="Proactive Hire"/>
    <s v="Proactive Hire"/>
    <d v="2024-10-03T00:00:00"/>
    <s v="Sep'24, Week 5"/>
    <s v="Business Analyst"/>
    <d v="2024-10-14T00:00:00"/>
    <s v="Oct'24, Week 2"/>
    <s v="Loyal Health"/>
    <s v="Provider Health Technology"/>
    <s v="Health Technology"/>
    <s v="Billable"/>
    <s v="Build"/>
  </r>
  <r>
    <x v="9"/>
    <x v="2"/>
    <s v="INDIA"/>
    <s v="INEMP7558"/>
    <s v="Priyanshi Mehra"/>
    <s v="Proactive Hire"/>
    <s v="Proactive Hire"/>
    <s v="Proactive Hire"/>
    <d v="2024-09-16T00:00:00"/>
    <s v="Sep'24, Week 3"/>
    <s v="UX Design"/>
    <d v="2024-10-17T00:00:00"/>
    <s v="Oct'24, Week 2"/>
    <s v="Humana"/>
    <s v="Payer East"/>
    <s v="Tech SBU"/>
    <s v="Billable"/>
    <s v="Design"/>
  </r>
  <r>
    <x v="9"/>
    <x v="2"/>
    <s v="INDIA"/>
    <s v="INEMP1505"/>
    <s v="Kummanda Charmana Nanaiah"/>
    <s v="Cytel"/>
    <s v="Life Sciences Health Tech"/>
    <s v="Tech SBU"/>
    <d v="2024-10-01T00:00:00"/>
    <s v="Sep'24, Week 5"/>
    <s v="QA Automation"/>
    <d v="2024-10-18T00:00:00"/>
    <s v="Oct'24, Week 2"/>
    <s v="Humana"/>
    <s v="Payer East"/>
    <s v="Tech SBU"/>
    <s v="Billable"/>
    <s v="Build"/>
  </r>
  <r>
    <x v="9"/>
    <x v="2"/>
    <s v="INDIA"/>
    <s v="INEMP6812"/>
    <s v="Sudendra G T"/>
    <s v="IQVIA"/>
    <s v="Life Sciences Enterprise"/>
    <s v="Enterprise SBU"/>
    <d v="2024-07-26T00:00:00"/>
    <s v="July'24, Week 4"/>
    <s v="QA Automation"/>
    <d v="2024-10-21T00:00:00"/>
    <s v="Oct'24, Week 3"/>
    <s v="LIVANOVA "/>
    <s v="Health Technology"/>
    <s v="Health Technology"/>
    <s v="Billable"/>
    <s v="Build"/>
  </r>
  <r>
    <x v="9"/>
    <x v="2"/>
    <s v="INDIA"/>
    <s v="INEMP1573"/>
    <s v="Dipti Javia"/>
    <s v="Hansei"/>
    <s v="Provider Health Technology"/>
    <s v="Tech SBU"/>
    <d v="2024-10-16T00:00:00"/>
    <s v="Oct'24, Week 2"/>
    <s v="Performance engineering"/>
    <d v="2024-10-21T00:00:00"/>
    <s v="Oct'24, Week 3"/>
    <s v="LIVANOVA "/>
    <s v="Health Technology"/>
    <s v="Health Technology"/>
    <s v="Billable"/>
    <s v="Build"/>
  </r>
  <r>
    <x v="9"/>
    <x v="2"/>
    <s v="INDIA"/>
    <s v="INEMP3199"/>
    <s v="Sowmya Nagaraja Hadikere"/>
    <s v="Cytel"/>
    <s v="Life Sciences Health Tech"/>
    <s v="Tech SBU"/>
    <d v="2024-10-01T00:00:00"/>
    <s v="Sep'24, Week 5"/>
    <s v="QA Automation"/>
    <d v="2024-10-21T00:00:00"/>
    <s v="Oct'24, Week 3"/>
    <s v="Neighborhood Health Plan of Rhode Island"/>
    <s v="Payer East"/>
    <s v="Enterprise"/>
    <s v="Billable"/>
    <s v="Build"/>
  </r>
  <r>
    <x v="9"/>
    <x v="2"/>
    <s v="INDIA"/>
    <s v="INEMP874"/>
    <s v="Nitesh Kumar"/>
    <s v="Integrated Home Care Services"/>
    <s v="PayerTech"/>
    <s v="Tech SBU"/>
    <d v="2024-10-01T00:00:00"/>
    <s v="Sep'24, Week 5"/>
    <s v="Project Management(Consulting)"/>
    <d v="2024-10-21T00:00:00"/>
    <s v="Oct'24, Week 3"/>
    <s v="Neighborhood Health Plan of Rhode Island"/>
    <s v="Payer East"/>
    <s v="Enterprise"/>
    <s v="Billable"/>
    <s v="Build"/>
  </r>
  <r>
    <x v="9"/>
    <x v="2"/>
    <s v="INDIA"/>
    <s v="INEMP3394"/>
    <s v="Prasanna Gokada"/>
    <s v="Cytel"/>
    <s v="Life Sciences Health Tech"/>
    <s v="Tech SBU"/>
    <d v="2024-08-30T00:00:00"/>
    <s v="Aug'24, Week 4"/>
    <s v="React"/>
    <d v="2024-10-21T00:00:00"/>
    <s v="Oct'24, Week 3"/>
    <s v="Finvi"/>
    <s v="Payer Health Tech"/>
    <s v="Tech SBU"/>
    <s v="Billable"/>
    <s v="Build"/>
  </r>
  <r>
    <x v="9"/>
    <x v="2"/>
    <s v="INDIA"/>
    <s v="INEMP4689"/>
    <s v="Thakkelapati Vamsi"/>
    <s v="CVS HEALTH"/>
    <s v="CVS"/>
    <s v="Enterprise SBU"/>
    <d v="2024-10-01T00:00:00"/>
    <s v="Sep'24, Week 5"/>
    <s v="UI Path"/>
    <d v="2024-10-28T00:00:00"/>
    <s v="Oct'24, Week 4"/>
    <s v="Hansei"/>
    <s v="Health Technology"/>
    <s v="Health Technology"/>
    <s v="Billable"/>
    <s v="Connect"/>
  </r>
  <r>
    <x v="9"/>
    <x v="2"/>
    <s v="USA"/>
    <s v="USEMP409"/>
    <s v="Bhargava Kuchibhatla"/>
    <s v="Medical Mutual"/>
    <s v="Payer East"/>
    <s v="Payer Enterprise"/>
    <d v="2024-09-09T00:00:00"/>
    <s v="Sep'24, Week 2"/>
    <s v=".NET"/>
    <d v="2024-10-23T00:00:00"/>
    <s v="Oct'24, Week 3"/>
    <s v="Lumeris"/>
    <s v="Payer West"/>
    <s v="Enterprise"/>
    <s v="Billable"/>
    <s v="Build"/>
  </r>
  <r>
    <x v="9"/>
    <x v="2"/>
    <s v="INDIA"/>
    <s v="INEMP5970"/>
    <s v="Pavan Kalyan"/>
    <s v="Loyal Health"/>
    <s v="Provider Health Technology"/>
    <s v="Health Technology"/>
    <d v="2024-09-23T00:00:00"/>
    <s v="Sep'24, Week 4"/>
    <s v="QA Manual"/>
    <d v="2024-10-25T00:00:00"/>
    <s v="Oct'24, Week 3"/>
    <s v="Datavant"/>
    <s v="Life Sciences Health Technology"/>
    <s v="Health Technology"/>
    <s v="Non Billable"/>
    <s v="Build"/>
  </r>
  <r>
    <x v="9"/>
    <x v="2"/>
    <s v="INDIA"/>
    <s v="INEMP5391"/>
    <s v="Ashwin K"/>
    <s v="Cytel"/>
    <s v="Life Sciences Health Tech"/>
    <s v="Tech SBU"/>
    <d v="2024-08-30T00:00:00"/>
    <s v="Aug'24, Week 4"/>
    <s v=".NET"/>
    <d v="2024-10-25T00:00:00"/>
    <s v="Oct'24, Week 3"/>
    <s v="Altera Digital Health"/>
    <s v="Others"/>
    <s v="NA"/>
    <s v="Billable"/>
    <s v="Build"/>
  </r>
  <r>
    <x v="9"/>
    <x v="2"/>
    <s v="INDIA"/>
    <s v="INEMP1774"/>
    <s v="Jayakumar Manickavasagam"/>
    <s v="Cytel"/>
    <s v="Life Sciences Health Tech"/>
    <s v="Tech SBU"/>
    <d v="2024-08-30T00:00:00"/>
    <s v="Aug'24, Week 4"/>
    <s v=".NET"/>
    <d v="2024-10-25T00:00:00"/>
    <s v="Oct'24, Week 3"/>
    <s v="Altera Digital Health"/>
    <s v="Others"/>
    <s v="NA"/>
    <s v="Billable"/>
    <s v="Build"/>
  </r>
  <r>
    <x v="9"/>
    <x v="2"/>
    <s v="INDIA"/>
    <s v="INEMP236"/>
    <s v="Sherief Mogral"/>
    <s v="IQVIA"/>
    <s v="Life Sciences Enterprise"/>
    <s v="Enterprise SBU"/>
    <d v="2024-07-23T00:00:00"/>
    <s v="July'24, Week 4"/>
    <s v=".NET"/>
    <d v="2024-10-28T00:00:00"/>
    <s v="Oct'24, Week 4"/>
    <s v="Humana"/>
    <s v="Payer East"/>
    <s v="Tech SBU"/>
    <s v="Billable"/>
    <s v="Build"/>
  </r>
  <r>
    <x v="9"/>
    <x v="2"/>
    <s v="INDIA"/>
    <s v="INEMP6670"/>
    <s v="Gudditi Priyanka"/>
    <s v="Un-available Pool"/>
    <s v="Un-available Pool"/>
    <s v="Un-available Pool"/>
    <d v="2024-09-02T00:00:00"/>
    <s v="Aug'24, Week 4"/>
    <s v="Salesforce Testing"/>
    <d v="2024-10-28T00:00:00"/>
    <s v="Oct'24, Week 4"/>
    <s v="CVS Health"/>
    <s v="CVS Health"/>
    <s v="Enterprise SBU"/>
    <s v="Billable"/>
    <s v="Build"/>
  </r>
  <r>
    <x v="9"/>
    <x v="2"/>
    <s v="USA"/>
    <s v="USEMP1000"/>
    <s v="Ravi Kumar Goyal"/>
    <s v="Zelis"/>
    <s v="Payer Health Technology"/>
    <s v="Health Technology"/>
    <d v="2024-10-30T00:00:00"/>
    <s v="Oct'24, Week 4"/>
    <s v=".NET"/>
    <d v="2024-10-30T00:00:00"/>
    <s v="Oct'24, Week 4"/>
    <s v="Vatica Health Inc"/>
    <s v="PayerTech"/>
    <s v="Tech SBU"/>
    <s v="Billable"/>
    <s v="Build"/>
  </r>
  <r>
    <x v="9"/>
    <x v="5"/>
    <s v="INDIA"/>
    <s v="INEMP2436"/>
    <s v="Shilpa Gururao"/>
    <s v="Un-available Pool"/>
    <s v="Un-available Pool"/>
    <s v="Un-available Pool"/>
    <d v="2024-06-03T00:00:00"/>
    <s v="June'24, Week 1"/>
    <s v=".NET"/>
    <d v="2024-01-10T00:00:00"/>
    <s v="Sep'24, Week 5"/>
    <s v=" "/>
    <s v=" "/>
    <s v=" "/>
    <s v=" "/>
    <s v="Build"/>
  </r>
  <r>
    <x v="9"/>
    <x v="5"/>
    <s v="USA"/>
    <s v="USEMP689"/>
    <s v="Ann Margaret Rafalski"/>
    <s v="Sentara"/>
    <s v="Payer Enterprise"/>
    <s v="Enterprise SBU"/>
    <d v="2024-10-01T00:00:00"/>
    <s v="Sep'24, Week 5"/>
    <s v="QNXT"/>
    <d v="2024-10-01T00:00:00"/>
    <s v="Sep'24, Week 5"/>
    <m/>
    <m/>
    <m/>
    <m/>
    <s v="Build"/>
  </r>
  <r>
    <x v="9"/>
    <x v="5"/>
    <s v="INDIA"/>
    <s v="INEMP6457"/>
    <s v="Divyasri Donga"/>
    <s v="Verisma"/>
    <s v="ProviderTech"/>
    <s v="Tech SBU"/>
    <d v="2024-08-10T00:00:00"/>
    <s v="Aug'24, Week 1"/>
    <s v="QA Automation"/>
    <d v="2024-10-03T00:00:00"/>
    <s v="Sep'24, Week 5"/>
    <s v=" "/>
    <s v=" "/>
    <s v=" "/>
    <s v=" "/>
    <s v="Build"/>
  </r>
  <r>
    <x v="9"/>
    <x v="5"/>
    <s v="INDIA"/>
    <s v="INEMP7370"/>
    <s v="Rameshbabu ."/>
    <s v="Relatient LLC"/>
    <s v="ProviderTech"/>
    <s v="Tech SBU"/>
    <d v="2024-09-17T00:00:00"/>
    <s v="Sep'24, Week 3"/>
    <s v="PHP/Laravel/Codeigniter/CakePHP"/>
    <d v="2024-10-03T00:00:00"/>
    <s v="Sep'24, Week 5"/>
    <s v=" "/>
    <s v=" "/>
    <s v=" "/>
    <s v=" "/>
    <s v="Build"/>
  </r>
  <r>
    <x v="9"/>
    <x v="5"/>
    <s v="INDIA"/>
    <s v="INEMP6454"/>
    <s v="Sridhar Goud Kattakindi"/>
    <s v="Humana"/>
    <s v="Payer East"/>
    <s v="Enterprise SBU"/>
    <d v="2024-07-22T00:00:00"/>
    <s v="July'24, Week 4"/>
    <s v="Java"/>
    <d v="2024-10-04T00:00:00"/>
    <s v="Sep'24, Week 5"/>
    <s v=" "/>
    <s v=" "/>
    <s v=" "/>
    <s v=" "/>
    <s v="Build"/>
  </r>
  <r>
    <x v="9"/>
    <x v="5"/>
    <s v="USA"/>
    <s v="USEMP924"/>
    <s v="Amanjeet Kaur"/>
    <s v="Waystar"/>
    <s v="Payer Health Tech"/>
    <s v="Tech SBU"/>
    <d v="2024-10-01T00:00:00"/>
    <s v="Sep'24, Week 5"/>
    <s v="Business Analyst"/>
    <d v="2024-10-31T00:00:00"/>
    <s v="Oct'24, Week 4"/>
    <m/>
    <m/>
    <m/>
    <m/>
    <s v="Build"/>
  </r>
  <r>
    <x v="9"/>
    <x v="5"/>
    <s v="INDIA"/>
    <s v="INEMP1649"/>
    <s v="Ravi Kumar Goyal"/>
    <s v="Zelis"/>
    <s v="Payer Health Technology"/>
    <s v="Health Technology"/>
    <d v="2024-09-14T00:00:00"/>
    <s v="Sep'24, Week 2"/>
    <s v=".NET"/>
    <s v=" "/>
    <s v=" "/>
    <s v="Relocation"/>
    <s v=" "/>
    <s v=" "/>
    <s v=" "/>
    <s v="Build"/>
  </r>
  <r>
    <x v="10"/>
    <x v="0"/>
    <s v="INDIA"/>
    <s v="INEMP6787"/>
    <s v="Maheshwari M"/>
    <s v="Integrated Home Care Services"/>
    <s v="PayerTech"/>
    <s v="Tech SBU"/>
    <d v="2024-04-23T00:00:00"/>
    <s v="Apr'24, Week 4"/>
    <s v="HealthRules"/>
    <s v=" "/>
    <s v=" "/>
    <s v=" "/>
    <s v=" "/>
    <s v=" "/>
    <s v=" "/>
    <s v="Build"/>
  </r>
  <r>
    <x v="10"/>
    <x v="0"/>
    <s v="INDIA"/>
    <s v="INEMP6357"/>
    <s v="Paladugu Swetha"/>
    <s v="Integrated Home Care Services"/>
    <s v="PayerTech"/>
    <s v="Tech SBU"/>
    <d v="2024-04-23T00:00:00"/>
    <s v="Apr'24, Week 4"/>
    <s v="FACETS"/>
    <s v=" "/>
    <s v=" "/>
    <s v=" "/>
    <s v=" "/>
    <s v=" "/>
    <s v=" "/>
    <s v="Build"/>
  </r>
  <r>
    <x v="10"/>
    <x v="0"/>
    <s v="INDIA"/>
    <s v="INEMP2620"/>
    <s v="Praveen Kumar Pasupathy"/>
    <s v="Integrated Home Care Services"/>
    <s v="PayerTech"/>
    <s v="Tech SBU"/>
    <d v="2024-04-23T00:00:00"/>
    <s v="Apr'24, Week 4"/>
    <s v="HRP configuration"/>
    <s v=" "/>
    <s v=" "/>
    <s v=" "/>
    <s v=" "/>
    <s v=" "/>
    <s v=" "/>
    <s v="Build"/>
  </r>
  <r>
    <x v="10"/>
    <x v="0"/>
    <s v="INDIA"/>
    <s v="INEMP5374"/>
    <s v="Ajay Batukbhai Parmar"/>
    <s v="Healthcomp"/>
    <s v="Payer Health Tech"/>
    <s v="Tech SBU"/>
    <d v="2024-07-01T00:00:00"/>
    <s v="Jun'24, Week 2"/>
    <s v=".NET"/>
    <s v=" "/>
    <s v=" "/>
    <s v=" "/>
    <s v=" "/>
    <s v=" "/>
    <s v=" "/>
    <s v="Build"/>
  </r>
  <r>
    <x v="10"/>
    <x v="0"/>
    <s v="INDIA"/>
    <s v="INEMP7253"/>
    <s v="Ravith N V"/>
    <s v="BCBS AZ"/>
    <s v="Payer East"/>
    <s v="Enterprise SBU"/>
    <d v="2024-07-08T00:00:00"/>
    <s v="July'24, Week 2"/>
    <s v="HealthRules"/>
    <s v=" "/>
    <s v=" "/>
    <s v=" "/>
    <s v=" "/>
    <s v=" "/>
    <s v=" "/>
    <s v="Build"/>
  </r>
  <r>
    <x v="10"/>
    <x v="0"/>
    <s v="INDIA"/>
    <s v="INEMP7437"/>
    <s v="Karthikeyan S"/>
    <s v="IQVIA"/>
    <s v="Life Sciences Enterprise"/>
    <s v="Enterprise SBU"/>
    <d v="2024-08-01T00:00:00"/>
    <s v="July'24, Week 5"/>
    <s v="MS SQL Server"/>
    <s v=" "/>
    <s v=" "/>
    <s v=" "/>
    <s v=" "/>
    <s v=" "/>
    <s v=" "/>
    <s v="Build"/>
  </r>
  <r>
    <x v="10"/>
    <x v="0"/>
    <s v="INDIA"/>
    <s v="INEMP6913"/>
    <s v="Sher Bahadur Nirmal Yadav"/>
    <s v="IQVIA"/>
    <s v="Life Sciences Enterprise"/>
    <s v="Enterprise SBU"/>
    <d v="2024-08-01T00:00:00"/>
    <s v="July'24, Week 5"/>
    <s v="MS SQL Server"/>
    <s v=" "/>
    <s v=" "/>
    <s v=" "/>
    <s v=" "/>
    <s v=" "/>
    <s v=" "/>
    <s v="Build"/>
  </r>
  <r>
    <x v="10"/>
    <x v="0"/>
    <s v="INDIA"/>
    <s v="INEMP6084"/>
    <s v="Venu Gopal Sreerama"/>
    <s v="IQVIA"/>
    <s v="Life Sciences Enterprise"/>
    <s v="Enterprise SBU"/>
    <d v="2024-08-01T00:00:00"/>
    <s v="July'24, Week 5"/>
    <s v="Oracle PLSQL"/>
    <s v=" "/>
    <s v=" "/>
    <s v=" "/>
    <s v=" "/>
    <s v=" "/>
    <s v=" "/>
    <s v="Build"/>
  </r>
  <r>
    <x v="10"/>
    <x v="0"/>
    <s v="INDIA"/>
    <s v="INEMP6030"/>
    <s v="Akhilesh Chauhan"/>
    <s v="MATRIXCARE"/>
    <s v="Others"/>
    <s v="NA"/>
    <d v="2024-08-01T00:00:00"/>
    <s v="July'24, Week 5"/>
    <s v="Project Management(Consulting)"/>
    <s v=" "/>
    <s v=" "/>
    <s v=" "/>
    <s v=" "/>
    <s v=" "/>
    <s v=" "/>
    <s v="Build"/>
  </r>
  <r>
    <x v="10"/>
    <x v="0"/>
    <s v="INDIA"/>
    <s v="INEMP4122"/>
    <s v="Ravi Krishnappa"/>
    <s v="Cytel"/>
    <s v="Life Sciences Health Tech"/>
    <s v="Tech SBU"/>
    <d v="2024-08-30T00:00:00"/>
    <s v="Aug'24, Week 4"/>
    <s v=".NET"/>
    <s v=" "/>
    <s v=" "/>
    <s v=" "/>
    <s v=" "/>
    <s v=" "/>
    <s v=" "/>
    <s v="Build"/>
  </r>
  <r>
    <x v="10"/>
    <x v="0"/>
    <s v="INDIA"/>
    <s v="INEMP7188"/>
    <s v="Ravvarapu Naveen Kumar"/>
    <s v="IQVIA"/>
    <s v="Life Sciences Enterprise"/>
    <s v="Enterprise SBU"/>
    <d v="2024-08-24T00:00:00"/>
    <s v="Aug'24, Week 3"/>
    <s v="Oracle"/>
    <s v=" "/>
    <s v=" "/>
    <s v=" "/>
    <s v=" "/>
    <s v=" "/>
    <s v=" "/>
    <s v="Build"/>
  </r>
  <r>
    <x v="10"/>
    <x v="0"/>
    <s v="INDIA"/>
    <s v="INEMP6161"/>
    <s v="K Harika"/>
    <s v="ARC"/>
    <s v="NA"/>
    <s v="NA"/>
    <d v="2024-08-26T00:00:00"/>
    <s v="Aug'24, Week 4"/>
    <s v="ETL Testing"/>
    <s v=" "/>
    <s v=" "/>
    <s v=" "/>
    <s v=" "/>
    <s v=" "/>
    <s v=" "/>
    <s v="Build"/>
  </r>
  <r>
    <x v="10"/>
    <x v="0"/>
    <s v="INDIA"/>
    <s v="INEMP5928"/>
    <s v="Yashaswini L"/>
    <s v="ARC"/>
    <s v="NA"/>
    <s v="NA"/>
    <d v="2024-08-26T00:00:00"/>
    <s v="Aug'24, Week 4"/>
    <s v=".NET"/>
    <s v=" "/>
    <s v=" "/>
    <s v=" "/>
    <s v=" "/>
    <s v=" "/>
    <s v=" "/>
    <s v="Build"/>
  </r>
  <r>
    <x v="10"/>
    <x v="0"/>
    <s v="INDIA"/>
    <s v="INEMP4800"/>
    <s v="Aruna Mehta"/>
    <s v="Humana"/>
    <s v="Payer East"/>
    <s v="Enterprise SBU"/>
    <d v="2024-08-01T00:00:00"/>
    <s v="July'24, Week 5"/>
    <s v="SSIS"/>
    <s v=" "/>
    <s v=" "/>
    <s v=" "/>
    <s v=" "/>
    <s v=" "/>
    <s v=" "/>
    <s v="Connect"/>
  </r>
  <r>
    <x v="10"/>
    <x v="0"/>
    <s v="INDIA"/>
    <s v="INEMP5758"/>
    <s v="Mary Likitha S"/>
    <s v="CVS HEALTH"/>
    <s v="CVS"/>
    <s v="Enterprise SBU"/>
    <d v="2024-08-31T00:00:00"/>
    <s v="Aug'24, Week 4"/>
    <s v="L1 Help Desk"/>
    <s v=" "/>
    <s v=" "/>
    <s v=" "/>
    <s v=" "/>
    <s v=" "/>
    <s v=" "/>
    <s v="Build"/>
  </r>
  <r>
    <x v="10"/>
    <x v="0"/>
    <s v="INDIA"/>
    <s v="INEMP2695"/>
    <s v="Gaurav Srivastava"/>
    <s v="Benevis"/>
    <s v="NA"/>
    <s v="Provider Health Technology"/>
    <d v="2024-09-01T00:00:00"/>
    <s v="Aug'24, Week 4"/>
    <s v="QA Automation"/>
    <s v=" "/>
    <s v=" "/>
    <s v=" "/>
    <s v=" "/>
    <s v=" "/>
    <s v=" "/>
    <s v="Build"/>
  </r>
  <r>
    <x v="10"/>
    <x v="0"/>
    <s v="INDIA"/>
    <s v="INEMP5675"/>
    <s v="Varsha Solanki"/>
    <s v="Cytel"/>
    <s v="Life Sciences Health Tech"/>
    <s v="Tech SBU"/>
    <d v="2024-08-17T00:00:00"/>
    <s v="Aug'24, Week 2"/>
    <s v="UX Design"/>
    <s v=" "/>
    <s v=" "/>
    <s v=" "/>
    <s v=" "/>
    <s v=" "/>
    <s v=" "/>
    <s v="Design"/>
  </r>
  <r>
    <x v="10"/>
    <x v="0"/>
    <s v="INDIA"/>
    <s v="INEMP4790"/>
    <s v="Sakshi Garg"/>
    <s v="EPulseAI"/>
    <s v="Others"/>
    <s v="NA"/>
    <d v="2024-08-30T00:00:00"/>
    <s v="Aug'24, Week 4"/>
    <s v="QA Manual"/>
    <s v=" "/>
    <s v=" "/>
    <s v=" "/>
    <s v=" "/>
    <s v=" "/>
    <s v=" "/>
    <s v="Build"/>
  </r>
  <r>
    <x v="10"/>
    <x v="0"/>
    <s v="INDIA"/>
    <s v="INEMP6478"/>
    <s v="Mohana Surisetti"/>
    <s v="Integrated Home Care Services"/>
    <s v="PayerTech"/>
    <s v="Tech SBU"/>
    <d v="2024-09-04T00:00:00"/>
    <s v="Sep'24, Week 1"/>
    <s v="Healthedge"/>
    <s v=" "/>
    <s v=" "/>
    <s v=" "/>
    <s v=" "/>
    <s v=" "/>
    <s v=" "/>
    <s v="Build"/>
  </r>
  <r>
    <x v="10"/>
    <x v="0"/>
    <s v="USA"/>
    <s v="USEMP844"/>
    <s v="Sunitha Gunda"/>
    <s v="Waystar"/>
    <s v="Payer Health Tech"/>
    <s v="Tech SBU"/>
    <d v="2024-10-01T00:00:00"/>
    <s v="Sep'24, Week 5"/>
    <s v="Business Analyst"/>
    <s v=" "/>
    <s v=" "/>
    <s v=" "/>
    <s v=" "/>
    <s v=" "/>
    <s v=" "/>
    <s v="Build"/>
  </r>
  <r>
    <x v="10"/>
    <x v="0"/>
    <s v="INDIA"/>
    <s v="INEMP7529"/>
    <s v="Eadara Mahesh Babu"/>
    <s v="Verisma"/>
    <s v="ProviderTech"/>
    <s v="Tech SBU"/>
    <d v="2024-08-16T00:00:00"/>
    <s v="Aug'24, Week 2"/>
    <s v="UI Path"/>
    <s v=" "/>
    <s v=" "/>
    <s v=" "/>
    <s v=" "/>
    <s v=" "/>
    <s v=" "/>
    <s v="Connect"/>
  </r>
  <r>
    <x v="10"/>
    <x v="0"/>
    <s v="ROMANIA"/>
    <s v="ROCON001"/>
    <s v="Akash Radia"/>
    <s v="Cigna"/>
    <s v="Payer East"/>
    <s v="Payer Enterprise"/>
    <d v="2024-08-17T00:00:00"/>
    <s v="Aug'24, Week 2"/>
    <s v="User Research"/>
    <s v=" "/>
    <s v=" "/>
    <s v=" "/>
    <s v=" "/>
    <s v=" "/>
    <s v=" "/>
    <s v="Design"/>
  </r>
  <r>
    <x v="10"/>
    <x v="0"/>
    <s v="INDIA"/>
    <s v="INEMP4591"/>
    <s v="Raveendra Reddy Poluchalla"/>
    <s v="Zelis"/>
    <s v="Payer Health Technology"/>
    <s v="Health Technology"/>
    <d v="2024-09-14T00:00:00"/>
    <s v="Sep'24, Week 2"/>
    <s v="Automation Anywhere"/>
    <s v=" "/>
    <s v=" "/>
    <s v=" "/>
    <s v=" "/>
    <s v=" "/>
    <s v=" "/>
    <s v="Connect"/>
  </r>
  <r>
    <x v="10"/>
    <x v="0"/>
    <s v="INDIA"/>
    <s v="INEMP3170"/>
    <s v="Kalyan Malapalli Karanam"/>
    <s v="Cytel"/>
    <s v="Life Sciences Health Tech"/>
    <s v="Tech SBU"/>
    <d v="2024-10-01T00:00:00"/>
    <s v="Sep'24, Week 5"/>
    <s v="QA Automation"/>
    <s v=" "/>
    <s v=" "/>
    <s v=" "/>
    <s v=" "/>
    <s v=" "/>
    <s v=" "/>
    <s v="Build"/>
  </r>
  <r>
    <x v="10"/>
    <x v="0"/>
    <s v="INDIA"/>
    <s v="INEMP2124"/>
    <s v="Malla Siba Prasad"/>
    <s v="Cytel"/>
    <s v="Life Sciences Health Tech"/>
    <s v="Tech SBU"/>
    <d v="2024-10-01T00:00:00"/>
    <s v="Sep'24, Week 5"/>
    <s v="QA Manual"/>
    <s v=" "/>
    <s v=" "/>
    <s v=" "/>
    <s v=" "/>
    <s v=" "/>
    <s v=" "/>
    <s v="Build"/>
  </r>
  <r>
    <x v="10"/>
    <x v="0"/>
    <s v="INDIA"/>
    <s v="INEMP4918"/>
    <s v="Bhuvaneshwari Murkhandi"/>
    <s v="Rocky Mountain Health Plan"/>
    <s v="Payer West"/>
    <s v="Enterprise SBU"/>
    <d v="2024-10-01T00:00:00"/>
    <s v="Sep'24, Week 5"/>
    <s v=".NET"/>
    <s v=" "/>
    <s v=" "/>
    <s v=" "/>
    <s v=" "/>
    <s v=" "/>
    <s v=" "/>
    <s v="Build"/>
  </r>
  <r>
    <x v="10"/>
    <x v="0"/>
    <s v="INDIA"/>
    <s v="INEMP952"/>
    <s v="Jishna George"/>
    <s v="Rocky Mountain Health Plan"/>
    <s v="Payer West"/>
    <s v="Enterprise SBU"/>
    <d v="2024-10-01T00:00:00"/>
    <s v="Sep'24, Week 5"/>
    <s v=".NET"/>
    <s v=" "/>
    <s v=" "/>
    <s v=" "/>
    <s v=" "/>
    <s v=" "/>
    <s v=" "/>
    <s v="Build"/>
  </r>
  <r>
    <x v="10"/>
    <x v="0"/>
    <s v="INDIA"/>
    <s v="INEMP6813"/>
    <s v="MD Yunus"/>
    <s v="Rocky Mountain Health Plan"/>
    <s v="Payer West"/>
    <s v="Enterprise SBU"/>
    <d v="2024-10-01T00:00:00"/>
    <s v="Sep'24, Week 5"/>
    <s v=".NET"/>
    <s v=" "/>
    <s v=" "/>
    <s v=" "/>
    <s v=" "/>
    <s v=" "/>
    <s v=" "/>
    <s v="Build"/>
  </r>
  <r>
    <x v="10"/>
    <x v="0"/>
    <s v="INDIA"/>
    <s v="INEMP3946"/>
    <s v="Suhaibe Ahmed Parwaiz Kazmi"/>
    <s v="Rocky Mountain Health Plan"/>
    <s v="Payer West"/>
    <s v="Enterprise SBU"/>
    <d v="2024-10-01T00:00:00"/>
    <s v="Sep'24, Week 5"/>
    <s v=".NET"/>
    <s v=" "/>
    <s v=" "/>
    <s v=" "/>
    <s v=" "/>
    <s v=" "/>
    <s v=" "/>
    <s v="Build"/>
  </r>
  <r>
    <x v="10"/>
    <x v="0"/>
    <s v="USA"/>
    <s v="USEMP799"/>
    <s v="Rakesh Kumar Govindu"/>
    <s v="BLUE HEALTH INTELLIGENCE"/>
    <s v="Payer West"/>
    <s v="Payer Enterprise"/>
    <d v="2024-09-01T00:00:00"/>
    <s v="Aug'24, Week 4"/>
    <s v="Automation Anywhere"/>
    <s v=" "/>
    <s v=" "/>
    <s v=" "/>
    <s v=" "/>
    <s v=" "/>
    <s v=" "/>
    <s v="Connect"/>
  </r>
  <r>
    <x v="10"/>
    <x v="0"/>
    <s v="INDIA"/>
    <s v="INEMP6099"/>
    <s v="Ashutosh Mishra"/>
    <s v="Verisma"/>
    <s v="ProviderTech"/>
    <s v="Tech SBU"/>
    <d v="2024-09-01T00:00:00"/>
    <s v="Aug'24, Week 4"/>
    <s v="Azure Data Factory"/>
    <s v=" "/>
    <s v=" "/>
    <s v=" "/>
    <s v=" "/>
    <s v=" "/>
    <s v=" "/>
    <s v="Connect"/>
  </r>
  <r>
    <x v="10"/>
    <x v="0"/>
    <s v="INDIA"/>
    <s v="INEMP7225"/>
    <s v="Bakkisetty Balaji"/>
    <s v="Verisma"/>
    <s v="ProviderTech"/>
    <s v="Tech SBU"/>
    <d v="2024-09-01T00:00:00"/>
    <s v="Aug'24, Week 4"/>
    <s v="SSIS,SSRS"/>
    <s v=" "/>
    <s v=" "/>
    <s v=" "/>
    <s v=" "/>
    <s v=" "/>
    <s v=" "/>
    <s v="Connect"/>
  </r>
  <r>
    <x v="10"/>
    <x v="0"/>
    <s v="INDIA"/>
    <s v="INEMP4221"/>
    <s v="Rama Bhaskarachari Byrukuru"/>
    <s v="Verisma"/>
    <s v="ProviderTech"/>
    <s v="Tech SBU"/>
    <d v="2024-09-01T00:00:00"/>
    <s v="Aug'24, Week 4"/>
    <s v="PowerBI"/>
    <s v=" "/>
    <s v=" "/>
    <s v=" "/>
    <s v=" "/>
    <s v=" "/>
    <s v=" "/>
    <s v="Connect"/>
  </r>
  <r>
    <x v="10"/>
    <x v="0"/>
    <s v="INDIA"/>
    <s v="INEMP3169"/>
    <s v="Yuva Phani Kosuru"/>
    <s v="Verisma"/>
    <s v="ProviderTech"/>
    <s v="Tech SBU"/>
    <d v="2024-09-01T00:00:00"/>
    <s v="Aug'24, Week 4"/>
    <s v="Data Engineering - Spark"/>
    <s v=" "/>
    <s v=" "/>
    <s v=" "/>
    <s v=" "/>
    <s v=" "/>
    <s v=" "/>
    <s v="Connect"/>
  </r>
  <r>
    <x v="10"/>
    <x v="0"/>
    <s v="INDIA"/>
    <s v="INEMP5286"/>
    <s v="Rupa Dharmanna Chippalakatti"/>
    <s v="Un-available Pool"/>
    <s v="Un-available Pool"/>
    <s v="Un-available Pool"/>
    <d v="2024-09-04T00:00:00"/>
    <s v="Sep'24, Week 1"/>
    <s v="Angular"/>
    <s v=" "/>
    <s v=" "/>
    <s v=" "/>
    <s v=" "/>
    <s v=" "/>
    <s v=" "/>
    <s v="Build"/>
  </r>
  <r>
    <x v="10"/>
    <x v="0"/>
    <s v="CANADA"/>
    <s v="CAEMP111"/>
    <s v="Johnnie Irving Johnson"/>
    <s v="Cigna"/>
    <s v="Payer East"/>
    <s v="Payer Enterprise"/>
    <d v="2024-10-19T00:00:00"/>
    <s v="Oct'24, Week 2"/>
    <s v="UX Design"/>
    <s v=" "/>
    <s v=" "/>
    <s v=" "/>
    <s v=" "/>
    <s v=" "/>
    <s v=" "/>
    <s v="Design"/>
  </r>
  <r>
    <x v="10"/>
    <x v="0"/>
    <s v="INDIA"/>
    <s v="INEMP7493"/>
    <s v="Asim Kumar Khandai"/>
    <s v="COMPASSUS"/>
    <s v="Provider Enterprise"/>
    <s v="Provider Enterprise"/>
    <d v="2024-09-27T00:00:00"/>
    <s v="Sep'24, Week 4"/>
    <s v="Python"/>
    <s v=" "/>
    <s v=" "/>
    <s v=" "/>
    <s v=" "/>
    <s v=" "/>
    <s v=" "/>
    <s v="Connect"/>
  </r>
  <r>
    <x v="10"/>
    <x v="0"/>
    <s v="INDIA"/>
    <s v="INEMP7546"/>
    <s v="Veerabrahmam Kollipara"/>
    <s v="Finvi"/>
    <s v="Payer Health Tech"/>
    <s v="Tech SBU"/>
    <d v="2024-09-09T00:00:00"/>
    <s v="Sep'24, Week 2"/>
    <s v="Java"/>
    <s v=" "/>
    <s v=" "/>
    <s v=" "/>
    <s v=" "/>
    <s v=" "/>
    <s v=" "/>
    <s v="Build"/>
  </r>
  <r>
    <x v="10"/>
    <x v="0"/>
    <s v="INDIA"/>
    <s v="INEMP4948"/>
    <s v="Pervez Arbi Ansari"/>
    <s v="Corelight"/>
    <s v="Others"/>
    <s v="Others"/>
    <d v="2024-10-31T00:00:00"/>
    <s v="Oct'24, Week 4"/>
    <s v="Python"/>
    <s v=" "/>
    <s v=" "/>
    <s v=" "/>
    <s v=" "/>
    <s v=" "/>
    <s v=" "/>
    <s v="Build"/>
  </r>
  <r>
    <x v="10"/>
    <x v="0"/>
    <s v="INDIA"/>
    <s v="INEMP5607"/>
    <s v="Ravi Kumar"/>
    <s v="Corelight"/>
    <s v="Others"/>
    <s v="Others"/>
    <d v="2024-10-31T00:00:00"/>
    <s v="Oct'24, Week 4"/>
    <s v="Python"/>
    <s v=" "/>
    <s v=" "/>
    <s v=" "/>
    <s v=" "/>
    <s v=" "/>
    <s v=" "/>
    <s v="Build"/>
  </r>
  <r>
    <x v="10"/>
    <x v="0"/>
    <s v="USA"/>
    <s v="USEMP713"/>
    <s v="Kanhaiya Kumar"/>
    <s v="CVS HEALTH"/>
    <s v="CVS"/>
    <s v="Enterprise SBU"/>
    <d v="2024-10-01T00:00:00"/>
    <s v="Sep'24, Week 5"/>
    <s v="Project Management(Consulting)"/>
    <s v=" "/>
    <s v=" "/>
    <s v=" "/>
    <s v=" "/>
    <s v=" "/>
    <s v=" "/>
    <s v="Build"/>
  </r>
  <r>
    <x v="10"/>
    <x v="0"/>
    <s v="INDIA"/>
    <s v="INEMP2653"/>
    <s v="Rakesh Mukundray Shah"/>
    <s v="Zelis"/>
    <s v="Payer Health Technology"/>
    <s v="Health Technology"/>
    <d v="2024-09-14T00:00:00"/>
    <s v="Sep'24, Week 2"/>
    <s v="Project Management(Consulting)"/>
    <s v=" "/>
    <s v=" "/>
    <s v=" "/>
    <s v=" "/>
    <s v=" "/>
    <s v=" "/>
    <s v="Build"/>
  </r>
  <r>
    <x v="10"/>
    <x v="0"/>
    <s v="INDIA"/>
    <s v="INEMP5760"/>
    <s v="Kapil Arora"/>
    <s v="SURESCRIPTS"/>
    <s v="Health Technology"/>
    <s v="Health Technology"/>
    <d v="2024-09-26T00:00:00"/>
    <s v="Sep'24, Week 4"/>
    <s v="UX Design"/>
    <s v=" "/>
    <s v=" "/>
    <s v=" "/>
    <s v=" "/>
    <s v=" "/>
    <s v=" "/>
    <s v="Design"/>
  </r>
  <r>
    <x v="10"/>
    <x v="0"/>
    <s v="INDIA"/>
    <s v="INEMP7490"/>
    <s v="Sachin ."/>
    <s v="Loyal Health"/>
    <s v="Provider Health Technology"/>
    <s v="Health Technology"/>
    <d v="2024-10-07T00:00:00"/>
    <s v="Oct'24, Week 1"/>
    <s v="UX Design"/>
    <s v=" "/>
    <s v=" "/>
    <s v=" "/>
    <s v=" "/>
    <s v=" "/>
    <s v=" "/>
    <s v="Design"/>
  </r>
  <r>
    <x v="10"/>
    <x v="0"/>
    <s v="INDIA"/>
    <s v="INEMP1275"/>
    <s v="Girish Banashankara"/>
    <s v="CVS HEALTH"/>
    <s v="CVS"/>
    <s v="Enterprise SBU"/>
    <d v="2024-10-12T00:00:00"/>
    <s v="Oct'24, Week 1"/>
    <s v="ServiceNow"/>
    <s v=" "/>
    <s v=" "/>
    <s v=" "/>
    <s v=" "/>
    <s v=" "/>
    <s v=" "/>
    <s v="Build"/>
  </r>
  <r>
    <x v="10"/>
    <x v="0"/>
    <s v="INDIA"/>
    <s v="INEMP2103"/>
    <s v="Guddi Kumari"/>
    <s v="Rocky Mountain Health Plan"/>
    <s v="Payer West"/>
    <s v="Enterprise SBU"/>
    <d v="2024-10-01T00:00:00"/>
    <s v="Sep'24, Week 5"/>
    <s v=".NET"/>
    <s v=" "/>
    <s v=" "/>
    <s v=" "/>
    <s v=" "/>
    <s v=" "/>
    <s v=" "/>
    <s v="Build"/>
  </r>
  <r>
    <x v="10"/>
    <x v="0"/>
    <s v="CANADA"/>
    <s v="CAEMP088"/>
    <s v="Yene Paz"/>
    <s v="Un-available Pool"/>
    <s v="Un-available Pool"/>
    <s v="Un-available Pool"/>
    <d v="2024-09-23T00:00:00"/>
    <s v="Sep'24, Week 4"/>
    <s v="User Research"/>
    <s v=" "/>
    <s v=" "/>
    <s v=" "/>
    <s v=" "/>
    <s v=" "/>
    <s v=" "/>
    <s v="Design"/>
  </r>
  <r>
    <x v="10"/>
    <x v="0"/>
    <s v="INDIA"/>
    <s v="INEMP5725"/>
    <s v="Pooja Patil"/>
    <s v="Un-available Pool"/>
    <s v="Un-available Pool"/>
    <s v="Un-available Pool"/>
    <d v="2024-09-30T00:00:00"/>
    <s v="Sep'24, Week 5"/>
    <s v="MS SQL Server"/>
    <s v=" "/>
    <s v=" "/>
    <s v=" "/>
    <s v=" "/>
    <s v=" "/>
    <s v=" "/>
    <s v="Build"/>
  </r>
  <r>
    <x v="10"/>
    <x v="0"/>
    <s v="INDIA"/>
    <s v="INEMP6228"/>
    <s v="Pooja G Bada"/>
    <s v="CLOUDBREAK"/>
    <s v="Provider Health Technology"/>
    <s v="Health Technology"/>
    <d v="2024-10-27T00:00:00"/>
    <s v="Oct'24, Week 4"/>
    <s v="Tableau"/>
    <s v=" "/>
    <s v=" "/>
    <s v=" "/>
    <s v=" "/>
    <s v=" "/>
    <s v=" "/>
    <s v="Connect"/>
  </r>
  <r>
    <x v="10"/>
    <x v="0"/>
    <s v="CANADA"/>
    <s v="CAEMP041"/>
    <s v="Matin Rohani"/>
    <s v="Sobeys Capital Inc."/>
    <s v="Others"/>
    <s v="NA"/>
    <d v="2024-10-16T00:00:00"/>
    <s v="Oct'24, Week 2"/>
    <s v=".NET"/>
    <s v=" "/>
    <s v=" "/>
    <s v=" "/>
    <s v=" "/>
    <s v=" "/>
    <s v=" "/>
    <s v="Build"/>
  </r>
  <r>
    <x v="10"/>
    <x v="0"/>
    <s v="INDIA"/>
    <s v="INEMP6202"/>
    <s v="Lokesh Bhimraoji Zade"/>
    <s v="Cytel"/>
    <s v="Life Sciences Health Tech"/>
    <s v="Tech SBU"/>
    <d v="2024-10-01T00:00:00"/>
    <s v="Sep'24, Week 5"/>
    <s v="QA Automation"/>
    <s v=" "/>
    <s v=" "/>
    <s v=" "/>
    <s v=" "/>
    <s v=" "/>
    <s v=" "/>
    <s v="Build"/>
  </r>
  <r>
    <x v="10"/>
    <x v="0"/>
    <s v="INDIA"/>
    <s v="INEMP6367"/>
    <s v="Swetha Muli"/>
    <s v="Ameripharma"/>
    <s v="Payer West"/>
    <s v="Payer Enterprise"/>
    <d v="2024-10-08T00:00:00"/>
    <s v="Oct'24, Week 1"/>
    <s v="QA Manual"/>
    <s v=" "/>
    <s v=" "/>
    <s v=" "/>
    <s v=" "/>
    <s v=" "/>
    <s v=" "/>
    <s v="Build"/>
  </r>
  <r>
    <x v="10"/>
    <x v="17"/>
    <s v="INDIA"/>
    <s v="INEMP1438"/>
    <s v="Shashidhar Rajappa"/>
    <s v="COMPASSUS"/>
    <s v="Provider Enterprise"/>
    <s v="Provider Enterprise"/>
    <d v="2024-11-01T00:00:00"/>
    <s v="Oct'24, Week 4"/>
    <s v="MSBI"/>
    <m/>
    <m/>
    <m/>
    <m/>
    <m/>
    <m/>
    <s v="Connect"/>
  </r>
  <r>
    <x v="10"/>
    <x v="17"/>
    <s v="INDIA"/>
    <s v="INEMP7336"/>
    <s v="Kalleguttu Sai Kiran"/>
    <s v="BCBS AZ"/>
    <s v="Payer East"/>
    <s v="Enterprise SBU"/>
    <d v="2024-11-01T00:00:00"/>
    <s v="Oct'24, Week 4"/>
    <s v="QA Automation"/>
    <m/>
    <m/>
    <m/>
    <m/>
    <m/>
    <m/>
    <s v="Build"/>
  </r>
  <r>
    <x v="10"/>
    <x v="17"/>
    <s v="INDIA"/>
    <s v="INEMP5008"/>
    <s v="Vidya Kulkarni"/>
    <s v="BCBS AZ"/>
    <s v="Payer East"/>
    <s v="Enterprise SBU"/>
    <d v="2024-11-01T00:00:00"/>
    <s v="Oct'24, Week 4"/>
    <s v="QA Manual"/>
    <m/>
    <m/>
    <m/>
    <m/>
    <m/>
    <m/>
    <s v="Build"/>
  </r>
  <r>
    <x v="10"/>
    <x v="17"/>
    <s v="INDIA"/>
    <s v="INEMP7432"/>
    <s v="Ishaan Arya"/>
    <s v="ICON"/>
    <s v="Life Sciences Enterprise"/>
    <s v="Tech SBU"/>
    <d v="2024-11-26T00:00:00"/>
    <s v="Nov'24, Week 4"/>
    <s v="Java"/>
    <m/>
    <m/>
    <m/>
    <m/>
    <m/>
    <m/>
    <s v="Build"/>
  </r>
  <r>
    <x v="10"/>
    <x v="17"/>
    <s v="INDIA"/>
    <s v="INEMP5889"/>
    <s v="Pooja B K"/>
    <s v="ICON"/>
    <s v="Life Sciences Enterprise"/>
    <s v="Tech SBU"/>
    <d v="2024-11-25T00:00:00"/>
    <s v="Nov'24, Week 4"/>
    <s v="QA Manual"/>
    <m/>
    <m/>
    <m/>
    <m/>
    <m/>
    <m/>
    <s v="Build"/>
  </r>
  <r>
    <x v="10"/>
    <x v="17"/>
    <s v="INDIA"/>
    <s v="INEMP7439"/>
    <s v="Vanimireddy Himabindu"/>
    <s v="ICON"/>
    <s v="Life Sciences Enterprise"/>
    <s v="Tech SBU"/>
    <d v="2024-11-26T00:00:00"/>
    <s v="Nov'24, Week 4"/>
    <s v="Java"/>
    <m/>
    <m/>
    <m/>
    <m/>
    <m/>
    <m/>
    <s v="Build"/>
  </r>
  <r>
    <x v="10"/>
    <x v="17"/>
    <s v="INDIA"/>
    <s v="INEMP5271"/>
    <s v="Nilesh Sudam Bandgar"/>
    <s v="Gainwell Technologies"/>
    <s v="Payer Health Tech"/>
    <s v="Tech SBU"/>
    <d v="2024-11-01T00:00:00"/>
    <s v="Oct'24, Week 4"/>
    <s v="Healthcare Consultant"/>
    <m/>
    <m/>
    <m/>
    <m/>
    <m/>
    <m/>
    <s v="Build"/>
  </r>
  <r>
    <x v="10"/>
    <x v="17"/>
    <s v="INDIA"/>
    <s v="INEMP7422"/>
    <s v="Apoorv Jain"/>
    <s v="IQVIA"/>
    <s v="Life Sciences Enterprise"/>
    <s v="Enterprise SBU"/>
    <d v="2024-11-01T00:00:00"/>
    <s v="Oct'24, Week 4"/>
    <s v="Spotfire"/>
    <m/>
    <m/>
    <m/>
    <m/>
    <m/>
    <m/>
    <s v="Connect"/>
  </r>
  <r>
    <x v="10"/>
    <x v="17"/>
    <s v="INDIA"/>
    <s v="INEMP4643"/>
    <s v="Harisudhan E P"/>
    <s v="IQVIA"/>
    <s v="Life Sciences Enterprise"/>
    <s v="Enterprise SBU"/>
    <d v="2024-11-01T00:00:00"/>
    <s v="Oct'24, Week 4"/>
    <s v=".NET"/>
    <m/>
    <m/>
    <m/>
    <m/>
    <m/>
    <m/>
    <s v="Build"/>
  </r>
  <r>
    <x v="10"/>
    <x v="17"/>
    <s v="INDIA"/>
    <s v="INEMP2975"/>
    <s v="Shashikumar Shreeshail Kulkarni"/>
    <s v="IQVIA"/>
    <s v="Life Sciences Enterprise"/>
    <s v="Enterprise SBU"/>
    <d v="2024-11-01T00:00:00"/>
    <s v="Oct'24, Week 4"/>
    <s v=".NET "/>
    <m/>
    <m/>
    <m/>
    <m/>
    <m/>
    <m/>
    <s v="Build"/>
  </r>
  <r>
    <x v="10"/>
    <x v="17"/>
    <s v="USA"/>
    <s v="USEMP464"/>
    <s v="Drema Fitzpatrick"/>
    <s v="Quick Med Claims"/>
    <s v="Provider Health Technology"/>
    <s v="Health Technology"/>
    <d v="2024-11-09T00:00:00"/>
    <s v="Nov'24, Week 1"/>
    <s v="Project Management(Consulting)"/>
    <m/>
    <m/>
    <m/>
    <m/>
    <m/>
    <m/>
    <s v="Build"/>
  </r>
  <r>
    <x v="10"/>
    <x v="17"/>
    <s v="INDIA"/>
    <s v="INEMP5666"/>
    <s v="Tanvi Rathee"/>
    <s v="Hansei"/>
    <s v="Provider Health Technology"/>
    <s v="Tech SBU"/>
    <d v="2024-11-12T00:00:00"/>
    <s v="Nov'24, Week 2"/>
    <s v="QA Automation"/>
    <m/>
    <m/>
    <m/>
    <m/>
    <m/>
    <m/>
    <s v="Build"/>
  </r>
  <r>
    <x v="10"/>
    <x v="17"/>
    <s v="INDIA"/>
    <s v="INEMP6531"/>
    <s v="Pulluri Madhu"/>
    <s v="ELEVANCE"/>
    <s v="Payer East"/>
    <s v="Payer Enterprise"/>
    <d v="2024-11-01T00:00:00"/>
    <s v="Oct'24, Week 4"/>
    <s v="Dev Ops"/>
    <m/>
    <m/>
    <m/>
    <m/>
    <m/>
    <m/>
    <s v="Connect"/>
  </r>
  <r>
    <x v="10"/>
    <x v="17"/>
    <s v="INDIA"/>
    <s v="INEMP7390"/>
    <s v="Aditya Aggarwal"/>
    <s v="EPISODE SOLUTIONS"/>
    <s v="PayerTech"/>
    <s v="Tech SBU"/>
    <d v="2024-11-01T00:00:00"/>
    <s v="Oct'24, Week 4"/>
    <s v="iOS"/>
    <m/>
    <m/>
    <m/>
    <m/>
    <m/>
    <m/>
    <s v="Build"/>
  </r>
  <r>
    <x v="10"/>
    <x v="17"/>
    <s v="INDIA"/>
    <s v="INEMP5458"/>
    <s v="Amit Irodha"/>
    <s v="EPISODE SOLUTIONS"/>
    <s v="PayerTech"/>
    <s v="Tech SBU"/>
    <d v="2024-11-01T00:00:00"/>
    <s v="Oct'24, Week 4"/>
    <s v=".NET"/>
    <m/>
    <m/>
    <m/>
    <m/>
    <m/>
    <m/>
    <s v="Build"/>
  </r>
  <r>
    <x v="10"/>
    <x v="17"/>
    <s v="INDIA"/>
    <s v="INEMP5944"/>
    <s v="Avnish Singh"/>
    <s v="EPISODE SOLUTIONS"/>
    <s v="PayerTech"/>
    <s v="Tech SBU"/>
    <d v="2024-11-01T00:00:00"/>
    <s v="Oct'24, Week 4"/>
    <s v="Nodejs"/>
    <m/>
    <m/>
    <m/>
    <m/>
    <m/>
    <m/>
    <s v="Build"/>
  </r>
  <r>
    <x v="10"/>
    <x v="17"/>
    <s v="INDIA"/>
    <s v="INEMP6625"/>
    <s v="Dishank Singh"/>
    <s v="EPISODE SOLUTIONS"/>
    <s v="PayerTech"/>
    <s v="Tech SBU"/>
    <d v="2024-11-01T00:00:00"/>
    <s v="Oct'24, Week 4"/>
    <s v="QA Manual"/>
    <m/>
    <m/>
    <m/>
    <m/>
    <m/>
    <m/>
    <s v="Build"/>
  </r>
  <r>
    <x v="10"/>
    <x v="17"/>
    <s v="INDIA"/>
    <s v="INEMP5556"/>
    <s v="Mayank Mishra"/>
    <s v="EPISODE SOLUTIONS"/>
    <s v="PayerTech"/>
    <s v="Tech SBU"/>
    <d v="2024-11-01T00:00:00"/>
    <s v="Oct'24, Week 4"/>
    <s v="React"/>
    <m/>
    <m/>
    <m/>
    <m/>
    <m/>
    <m/>
    <s v="Build"/>
  </r>
  <r>
    <x v="10"/>
    <x v="17"/>
    <s v="INDIA"/>
    <s v="INEMP5598"/>
    <s v="Prateek Khanna"/>
    <s v="EPISODE SOLUTIONS"/>
    <s v="PayerTech"/>
    <s v="Tech SBU"/>
    <d v="2024-11-01T00:00:00"/>
    <s v="Oct'24, Week 4"/>
    <s v=".NET"/>
    <m/>
    <m/>
    <m/>
    <m/>
    <m/>
    <m/>
    <s v="Build"/>
  </r>
  <r>
    <x v="10"/>
    <x v="17"/>
    <s v="INDIA"/>
    <s v="INEMP6316"/>
    <s v="Rahul Rohera"/>
    <s v="EPISODE SOLUTIONS"/>
    <s v="PayerTech"/>
    <s v="Tech SBU"/>
    <d v="2024-11-01T00:00:00"/>
    <s v="Oct'24, Week 4"/>
    <s v="QA Automation"/>
    <m/>
    <m/>
    <m/>
    <m/>
    <m/>
    <m/>
    <s v="Build"/>
  </r>
  <r>
    <x v="10"/>
    <x v="17"/>
    <s v="INDIA"/>
    <s v="INEMP5614"/>
    <s v="Romit Garg"/>
    <s v="EPISODE SOLUTIONS"/>
    <s v="PayerTech"/>
    <s v="Tech SBU"/>
    <d v="2024-11-01T00:00:00"/>
    <s v="Oct'24, Week 4"/>
    <s v=".NET"/>
    <m/>
    <m/>
    <m/>
    <m/>
    <m/>
    <m/>
    <s v="Build"/>
  </r>
  <r>
    <x v="10"/>
    <x v="17"/>
    <s v="INDIA"/>
    <s v="INEMP5626"/>
    <s v="Satyam Dhawan"/>
    <s v="EPISODE SOLUTIONS"/>
    <s v="PayerTech"/>
    <s v="Tech SBU"/>
    <d v="2024-11-01T00:00:00"/>
    <s v="Oct'24, Week 4"/>
    <s v="PHP/Laravel/Codeigniter/CakePHP"/>
    <m/>
    <m/>
    <m/>
    <m/>
    <m/>
    <m/>
    <s v="Build"/>
  </r>
  <r>
    <x v="10"/>
    <x v="17"/>
    <s v="USA"/>
    <s v="USEMP571"/>
    <s v="Michael Voth"/>
    <s v="MOLINA"/>
    <s v="Payer West"/>
    <s v="Payer Enterprise"/>
    <d v="2024-11-16T00:00:00"/>
    <s v="Oct'24, Week 2"/>
    <s v="QNXT"/>
    <m/>
    <m/>
    <m/>
    <m/>
    <m/>
    <m/>
    <s v="Build"/>
  </r>
  <r>
    <x v="10"/>
    <x v="17"/>
    <s v="INDIA"/>
    <s v="INEMP7507"/>
    <s v="Pabbathi Sivaramakrishna"/>
    <s v="Humana"/>
    <s v="Payer East"/>
    <s v="Enterprise SBU"/>
    <d v="2024-11-01T00:00:00"/>
    <s v="Oct'24, Week 4"/>
    <s v="Performance Testing"/>
    <m/>
    <m/>
    <m/>
    <m/>
    <m/>
    <m/>
    <s v="Build"/>
  </r>
  <r>
    <x v="10"/>
    <x v="17"/>
    <s v="USA"/>
    <s v="USEMP581"/>
    <s v="Traci Thompson"/>
    <s v="MOLINA"/>
    <s v="Payer West"/>
    <s v="Payer Enterprise"/>
    <d v="2024-11-30T00:00:00"/>
    <s v="Nov'24, Week 4"/>
    <s v="QNXT"/>
    <m/>
    <m/>
    <m/>
    <m/>
    <m/>
    <m/>
    <s v="Build"/>
  </r>
  <r>
    <x v="10"/>
    <x v="17"/>
    <s v="INDIA"/>
    <s v="INEMP5632"/>
    <s v="Shalvika Sood"/>
    <s v="Quality &amp; CI"/>
    <s v="NA"/>
    <s v="NA"/>
    <d v="2024-11-16T00:00:00"/>
    <s v="Nov'24, Week 3"/>
    <s v="Product Management(Consulting)"/>
    <m/>
    <m/>
    <m/>
    <m/>
    <m/>
    <m/>
    <s v="Design"/>
  </r>
  <r>
    <x v="10"/>
    <x v="17"/>
    <s v="INDIA"/>
    <s v="INEMP4173"/>
    <s v="Padmashree Kalmani"/>
    <s v="AssistRX"/>
    <s v="Provider Health Technology"/>
    <s v="Health Technology"/>
    <d v="2024-11-04T00:00:00"/>
    <s v="Nov'24, Week 1"/>
    <s v="L1 Help Desk"/>
    <m/>
    <m/>
    <m/>
    <m/>
    <m/>
    <m/>
    <s v="Build"/>
  </r>
  <r>
    <x v="10"/>
    <x v="17"/>
    <s v="INDIA"/>
    <s v="INEMP1414"/>
    <s v="Sitansu Kumar Tripathy"/>
    <s v="AssistRX"/>
    <s v="Provider Health Technology"/>
    <s v="Health Technology"/>
    <d v="2024-11-04T00:00:00"/>
    <s v="Nov'24, Week 1"/>
    <s v="QA Manual"/>
    <m/>
    <m/>
    <m/>
    <m/>
    <m/>
    <m/>
    <s v="Connect"/>
  </r>
  <r>
    <x v="10"/>
    <x v="17"/>
    <s v="INDIA"/>
    <s v="INEMP7579"/>
    <s v="Divya Sundriyal"/>
    <s v="Proactive Hire"/>
    <s v="Proactive Hire"/>
    <s v="Proactive Hire"/>
    <d v="2024-11-04T00:00:00"/>
    <s v="Nov'24, Week 1"/>
    <s v="Java"/>
    <m/>
    <m/>
    <m/>
    <m/>
    <m/>
    <m/>
    <s v="Build"/>
  </r>
  <r>
    <x v="10"/>
    <x v="17"/>
    <s v="INDIA"/>
    <s v="INEMP4689"/>
    <s v="Thakkelapati Vamsi"/>
    <s v="Hansei"/>
    <s v="Provider Health Technology"/>
    <s v="Tech SBU"/>
    <d v="2024-11-27T00:00:00"/>
    <s v="Nov'24, Week 4"/>
    <s v="UI Path"/>
    <m/>
    <m/>
    <m/>
    <m/>
    <m/>
    <m/>
    <s v="Connect"/>
  </r>
  <r>
    <x v="10"/>
    <x v="17"/>
    <s v="CANADA"/>
    <s v="CAEMP124"/>
    <s v="Monica Tjen"/>
    <s v="Nasco"/>
    <s v="Payer East"/>
    <s v="Payer Enterprise"/>
    <d v="2024-11-01T00:00:00"/>
    <s v="Oct'24, Week 4"/>
    <s v="UX Design"/>
    <m/>
    <m/>
    <m/>
    <m/>
    <m/>
    <m/>
    <s v="Design"/>
  </r>
  <r>
    <x v="10"/>
    <x v="17"/>
    <s v="INDIA"/>
    <s v="INEMP7415"/>
    <s v="Diksha Sajwan"/>
    <s v="IQVIA"/>
    <s v="Life Sciences Enterprise"/>
    <s v="Enterprise SBU"/>
    <d v="2024-11-01T00:00:00"/>
    <s v="Oct'24, Week 4"/>
    <s v="QA Automation"/>
    <m/>
    <m/>
    <m/>
    <m/>
    <m/>
    <m/>
    <s v="Build"/>
  </r>
  <r>
    <x v="10"/>
    <x v="17"/>
    <s v="INDIA"/>
    <s v="INEMP5073"/>
    <s v="Ediga Jayachitra"/>
    <s v="EPulse AI"/>
    <s v="NA"/>
    <s v="NA"/>
    <d v="2024-11-25T00:00:00"/>
    <s v="Nov'24, Week 4"/>
    <s v="HTML/CSS"/>
    <s v=" "/>
    <s v=" "/>
    <s v=" "/>
    <s v=" "/>
    <s v=" "/>
    <s v=" "/>
    <s v="Build"/>
  </r>
  <r>
    <x v="10"/>
    <x v="17"/>
    <s v="CANADA"/>
    <s v="CAEMP067"/>
    <s v="Stacey Thompson Marcial"/>
    <s v="Cigna"/>
    <s v="Payer East"/>
    <s v="Payer Enterprise"/>
    <d v="2024-11-01T00:00:00"/>
    <s v="Oct'24, Week 4"/>
    <s v="Product Management(Consulting)"/>
    <m/>
    <m/>
    <m/>
    <m/>
    <m/>
    <m/>
    <s v="Build"/>
  </r>
  <r>
    <x v="10"/>
    <x v="17"/>
    <s v="INDIA"/>
    <s v="INEMP2302"/>
    <s v="Ramanjulreddy Vemulreddy"/>
    <s v="BCBS AZ"/>
    <s v="Payer East"/>
    <s v="Enterprise SBU"/>
    <d v="2024-11-08T00:00:00"/>
    <s v="Nov'24, Week 1"/>
    <s v="HealthRules"/>
    <m/>
    <m/>
    <m/>
    <m/>
    <m/>
    <m/>
    <s v="Build"/>
  </r>
  <r>
    <x v="10"/>
    <x v="17"/>
    <s v="INDIA"/>
    <s v="INEMP7573"/>
    <s v="Jala Rakesh"/>
    <s v="ASSISTRX"/>
    <s v="Provider Health Technology"/>
    <s v="Health Technology"/>
    <d v="2024-11-11T00:00:00"/>
    <s v="Nov'24, Week 1"/>
    <s v="Data Engineering"/>
    <m/>
    <m/>
    <m/>
    <m/>
    <m/>
    <m/>
    <s v="Connect"/>
  </r>
  <r>
    <x v="10"/>
    <x v="17"/>
    <s v="INDIA"/>
    <s v="INEMP4366"/>
    <s v="Archana Shivananda"/>
    <s v="Un-available Pool"/>
    <s v="Un-available Pool"/>
    <s v="Un-available Pool"/>
    <d v="2024-11-28T00:00:00"/>
    <s v="Nov'24, Week 4"/>
    <s v="QA Manual"/>
    <m/>
    <m/>
    <m/>
    <m/>
    <m/>
    <m/>
    <s v="Build"/>
  </r>
  <r>
    <x v="10"/>
    <x v="17"/>
    <s v="CANADA"/>
    <s v="CAEMP048"/>
    <s v="Steve Szoczei"/>
    <s v="LIVANOVA "/>
    <s v="Health Technology"/>
    <s v="Health Technology"/>
    <d v="2024-11-16T00:00:00"/>
    <s v="Nov'24, Week 2"/>
    <s v="UX Design"/>
    <m/>
    <m/>
    <m/>
    <m/>
    <m/>
    <m/>
    <s v="Design"/>
  </r>
  <r>
    <x v="10"/>
    <x v="17"/>
    <s v="USA"/>
    <s v="USEMP689"/>
    <s v="Ann Margaret Rafalski"/>
    <s v="Proactive Hire"/>
    <s v="Proactive Hire"/>
    <s v="Proactive Hire"/>
    <d v="2024-11-04T00:00:00"/>
    <s v="Nov'24, Week 1"/>
    <s v="QNXT"/>
    <m/>
    <m/>
    <m/>
    <m/>
    <m/>
    <m/>
    <s v="Build"/>
  </r>
  <r>
    <x v="10"/>
    <x v="17"/>
    <s v="INDIA"/>
    <s v="INEMP7585"/>
    <s v="Arun Kumar Venkataramana"/>
    <s v="Proactive Hire"/>
    <s v="Proactive Hire"/>
    <s v="Proactive Hire"/>
    <d v="2024-11-25T00:00:00"/>
    <s v="Nov'24, Week 4"/>
    <s v="Devops"/>
    <m/>
    <m/>
    <m/>
    <m/>
    <m/>
    <m/>
    <s v="Build"/>
  </r>
  <r>
    <x v="10"/>
    <x v="17"/>
    <s v="ARMENIA"/>
    <s v="AREMP026"/>
    <s v="Ani Vardanyan"/>
    <s v="Un-available Pool"/>
    <s v="Un-available Pool"/>
    <s v="Un-available Pool"/>
    <d v="2024-11-01T00:00:00"/>
    <s v="Oct'24, Week 4"/>
    <s v="Python"/>
    <m/>
    <m/>
    <m/>
    <m/>
    <m/>
    <m/>
    <s v="Build"/>
  </r>
  <r>
    <x v="10"/>
    <x v="2"/>
    <s v="INDIA"/>
    <s v="INEMP7415"/>
    <s v="Diksha Sajwan"/>
    <s v="IQVIA"/>
    <s v="Life Sciences Enterprise"/>
    <s v="Enterprise SBU"/>
    <d v="2024-11-01T00:00:00"/>
    <s v="Oct'24, Week 4"/>
    <s v="QA Automation"/>
    <d v="2024-11-01T00:00:00"/>
    <s v="Oct'24, Week 4"/>
    <s v="IQVIA"/>
    <s v="Life Sciences Enterprise"/>
    <s v="Enterprise SBU"/>
    <s v="Billable"/>
    <s v="Build"/>
  </r>
  <r>
    <x v="10"/>
    <x v="2"/>
    <s v="INDIA"/>
    <s v="INEMP7336"/>
    <s v="Kalleguttu Sai Kiran"/>
    <s v="BCBS AZ"/>
    <s v="Payer East"/>
    <s v="Enterprise SBU"/>
    <d v="2024-11-01T00:00:00"/>
    <s v="Oct'24, Week 4"/>
    <s v="QA Automation"/>
    <d v="2024-11-01T00:00:00"/>
    <s v="Oct'24, Week 4"/>
    <s v="Neighborhood Health Plan of Rhode Island"/>
    <s v="Payer East"/>
    <s v="Enterprise"/>
    <s v="Billable"/>
    <s v="Build"/>
  </r>
  <r>
    <x v="10"/>
    <x v="2"/>
    <s v="INDIA"/>
    <s v="INEMP4643"/>
    <s v="Harisudhan E P"/>
    <s v="IQVIA"/>
    <s v="Life Sciences Enterprise"/>
    <s v="Enterprise SBU"/>
    <d v="2024-11-01T00:00:00"/>
    <s v="Oct'24, Week 4"/>
    <s v=".NET"/>
    <d v="2024-11-01T00:00:00"/>
    <s v="Oct'24, Week 4"/>
    <s v="Altera Digital Health"/>
    <s v="Others"/>
    <s v="NA"/>
    <s v="Billable"/>
    <s v="Build"/>
  </r>
  <r>
    <x v="10"/>
    <x v="2"/>
    <s v="INDIA"/>
    <s v="INEMP6202"/>
    <s v="Lokesh Bhimraoji Zade"/>
    <s v="Cytel"/>
    <s v="Life Sciences Health Tech"/>
    <s v="Tech SBU"/>
    <d v="2024-10-01T00:00:00"/>
    <s v="Sep'24, Week 5"/>
    <s v="QA Automation"/>
    <d v="2024-11-01T00:00:00"/>
    <s v="Oct'24, Week 4"/>
    <s v="IQVIA"/>
    <s v="Life Sciences Enterprise"/>
    <s v="Enterprise SBU"/>
    <s v="Billable"/>
    <s v="Build"/>
  </r>
  <r>
    <x v="10"/>
    <x v="2"/>
    <s v="INDIA"/>
    <s v="INEMP6367"/>
    <s v="Swetha Muli"/>
    <s v="Ameripharma"/>
    <s v="Payer West"/>
    <s v="Payer Enterprise"/>
    <d v="2024-10-08T00:00:00"/>
    <s v="Oct'24, Week 1"/>
    <s v="QA Manual"/>
    <d v="2024-11-01T00:00:00"/>
    <s v="Oct'24, Week 4"/>
    <s v="Humana"/>
    <s v="Payer East"/>
    <s v="Tech SBU"/>
    <s v="Billable"/>
    <s v="Build"/>
  </r>
  <r>
    <x v="10"/>
    <x v="2"/>
    <s v="USA"/>
    <s v="USEMP713"/>
    <s v="Kanhaiya Kumar"/>
    <s v="CVS HEALTH"/>
    <s v="CVS"/>
    <s v="Enterprise SBU"/>
    <d v="2024-10-01T00:00:00"/>
    <s v="Sep'24, Week 5"/>
    <s v="Project Management(Consulting)"/>
    <d v="2024-11-01T00:00:00"/>
    <s v="Oct'24, Week 4"/>
    <s v="CVS HEALTH"/>
    <s v="CVS"/>
    <s v="Enterprise SBU"/>
    <s v="Billable"/>
    <s v="Build"/>
  </r>
  <r>
    <x v="10"/>
    <x v="2"/>
    <s v="INDIA"/>
    <s v="INEMP5675"/>
    <s v="Varsha Solanki"/>
    <s v="Cytel"/>
    <s v="Life Sciences Health Tech"/>
    <s v="Tech SBU"/>
    <d v="2024-08-17T00:00:00"/>
    <s v="Aug'24, Week 2"/>
    <s v="UX Design"/>
    <d v="2024-11-04T00:00:00"/>
    <s v="Nov'24, Week 1"/>
    <s v="Gainwell Technologies"/>
    <s v="Payer Health Tech"/>
    <s v="Tech SBU"/>
    <s v="Billable"/>
    <s v="Design"/>
  </r>
  <r>
    <x v="10"/>
    <x v="2"/>
    <s v="INDIA"/>
    <s v="INEMP4122"/>
    <s v="Ravi Krishnappa"/>
    <s v="Cytel"/>
    <s v="Life Sciences Health Tech"/>
    <s v="Tech SBU"/>
    <d v="2024-08-30T00:00:00"/>
    <s v="Aug'24, Week 4"/>
    <s v=".NET"/>
    <d v="2024-11-04T00:00:00"/>
    <s v="Nov'24, Week 1"/>
    <s v="Ensemble Health Partners"/>
    <s v="Provider Health Tech"/>
    <s v="Tech SBU"/>
    <s v="Billable"/>
    <s v="Build"/>
  </r>
  <r>
    <x v="10"/>
    <x v="2"/>
    <s v="INDIA"/>
    <s v="INEMP4790"/>
    <s v="Sakshi Garg"/>
    <s v="EPulseAI"/>
    <s v="Others"/>
    <s v="NA"/>
    <d v="2024-08-30T00:00:00"/>
    <s v="Aug'24, Week 4"/>
    <s v="QA Manual"/>
    <d v="2024-11-04T00:00:00"/>
    <s v="Nov'24, Week 1"/>
    <s v="Gainwell Technologies"/>
    <s v="Payer Health Tech"/>
    <s v="Tech SBU"/>
    <s v="Billable"/>
    <s v="Build"/>
  </r>
  <r>
    <x v="10"/>
    <x v="2"/>
    <s v="INDIA"/>
    <s v="INEMP7529"/>
    <s v="Eadara Mahesh Babu"/>
    <s v="Verisma"/>
    <s v="ProviderTech"/>
    <s v="Tech SBU"/>
    <d v="2024-08-16T00:00:00"/>
    <s v="Aug'24, Week 2"/>
    <s v="UI Path"/>
    <d v="2024-11-05T00:00:00"/>
    <s v="Nov'24, Week 1"/>
    <s v="BCBS AZ"/>
    <s v="Payer East"/>
    <s v="Enterprise"/>
    <s v="Billable"/>
    <s v="Connect"/>
  </r>
  <r>
    <x v="10"/>
    <x v="2"/>
    <s v="INDIA"/>
    <s v="INEMP5889"/>
    <s v="Pooja B K"/>
    <s v="ICON"/>
    <s v="Life Sciences Enterprise"/>
    <s v="Tech SBU"/>
    <d v="2024-11-25T00:00:00"/>
    <s v="Nov'24, Week 4"/>
    <s v="QA Manual"/>
    <d v="2024-11-19T00:00:00"/>
    <s v="Nov'24, Week 3"/>
    <s v="Gainwell Technologies"/>
    <s v="Payer Health Tech"/>
    <s v="Tech SBU"/>
    <s v="Billable"/>
    <s v="Build"/>
  </r>
  <r>
    <x v="10"/>
    <x v="2"/>
    <s v="INDIA"/>
    <s v="INEMP6316"/>
    <s v="Rahul Rohera"/>
    <s v="EPISODE SOLUTIONS"/>
    <s v="PayerTech"/>
    <s v="Tech SBU"/>
    <d v="2024-11-01T00:00:00"/>
    <s v="Oct'24, Week 4"/>
    <s v="QA Automation"/>
    <d v="2024-11-11T00:00:00"/>
    <s v="Nov'24, Week 2"/>
    <s v="LIVANOVA "/>
    <s v="Health Technology"/>
    <s v="Health Technology"/>
    <s v="Billable"/>
    <s v="Build"/>
  </r>
  <r>
    <x v="10"/>
    <x v="2"/>
    <s v="INDIA"/>
    <s v="INEMP5271"/>
    <s v="Nilesh Sudam Bandgar"/>
    <s v="Gainwell Technologies"/>
    <s v="Payer Health Tech"/>
    <s v="Tech SBU"/>
    <d v="2024-11-01T00:00:00"/>
    <s v="Oct'24, Week 4"/>
    <s v="Healthcare Consultant"/>
    <d v="2024-11-04T00:00:00"/>
    <s v="Nov'24, Week 1"/>
    <s v="Altera Digital Health"/>
    <s v="Others"/>
    <s v="NA"/>
    <s v="Billable"/>
    <s v="Build"/>
  </r>
  <r>
    <x v="10"/>
    <x v="2"/>
    <s v="INDIA"/>
    <s v="INEMP3946"/>
    <s v="Suhaibe Ahmed Parwaiz Kazmi"/>
    <s v="Rocky Mountain Health Plan"/>
    <s v="Payer West"/>
    <s v="Enterprise SBU"/>
    <d v="2024-10-01T00:00:00"/>
    <s v="Sep'24, Week 5"/>
    <s v=".NET"/>
    <d v="2024-11-05T00:00:00"/>
    <s v="Nov'24, Week 1"/>
    <s v="LIVANOVA "/>
    <s v="Health Technology"/>
    <s v="Health Technology"/>
    <s v="Billable"/>
    <s v="Build"/>
  </r>
  <r>
    <x v="10"/>
    <x v="2"/>
    <s v="INDIA"/>
    <s v="INEMP5458"/>
    <s v="Amit Irodha"/>
    <s v="EPISODE SOLUTIONS"/>
    <s v="PayerTech"/>
    <s v="Tech SBU"/>
    <d v="2024-11-01T00:00:00"/>
    <s v="Oct'24, Week 4"/>
    <s v=".NET"/>
    <d v="2024-11-05T00:00:00"/>
    <s v="Nov'24, Week 1"/>
    <s v="LIVANOVA "/>
    <s v="Health Technology"/>
    <s v="Health Technology"/>
    <s v="Billable"/>
    <s v="Build"/>
  </r>
  <r>
    <x v="10"/>
    <x v="2"/>
    <s v="INDIA"/>
    <s v="INEMP7437"/>
    <s v="Karthikeyan S"/>
    <s v="IQVIA"/>
    <s v="Life Sciences Enterprise"/>
    <s v="Enterprise SBU"/>
    <d v="2024-08-01T00:00:00"/>
    <s v="July'24, Week 5"/>
    <s v="MS SQL Server"/>
    <d v="2024-11-08T00:00:00"/>
    <s v="Nov'24, Week 1"/>
    <s v="Gainwell Technologies"/>
    <s v="Payer Health Tech"/>
    <s v="Tech SBU"/>
    <s v="Billable"/>
    <s v="Build"/>
  </r>
  <r>
    <x v="10"/>
    <x v="2"/>
    <s v="INDIA"/>
    <s v="INEMP7225"/>
    <s v="Bakkisetty Balaji"/>
    <s v="Verisma"/>
    <s v="ProviderTech"/>
    <s v="Tech SBU"/>
    <d v="2024-09-01T00:00:00"/>
    <s v="Aug'24, Week 4"/>
    <s v="SSIS,SSRS"/>
    <d v="2024-11-08T00:00:00"/>
    <s v="Nov'24, Week 1"/>
    <s v="Gainwell Technologies"/>
    <s v="Payer Health Tech"/>
    <s v="Tech SBU"/>
    <s v="Billable"/>
    <s v="Connect"/>
  </r>
  <r>
    <x v="10"/>
    <x v="2"/>
    <s v="INDIA"/>
    <s v="INEMP5760"/>
    <s v="Kapil Arora"/>
    <s v="SURESCRIPTS"/>
    <s v="Health Technology"/>
    <s v="Health Technology"/>
    <d v="2024-09-26T00:00:00"/>
    <s v="Sep'24, Week 4"/>
    <s v="UX Design"/>
    <d v="2024-11-06T00:00:00"/>
    <s v="Nov'24, Week 1"/>
    <s v="Gainwell Technologies"/>
    <s v="Payer Health Tech"/>
    <s v="Tech SBU"/>
    <s v="Billable"/>
    <s v="Design"/>
  </r>
  <r>
    <x v="10"/>
    <x v="2"/>
    <s v="INDIA"/>
    <s v="INEMP5598"/>
    <s v="Prateek Khanna"/>
    <s v="EPISODE SOLUTIONS"/>
    <s v="PayerTech"/>
    <s v="Tech SBU"/>
    <d v="2024-11-01T00:00:00"/>
    <s v="Oct'24, Week 4"/>
    <s v=".NET"/>
    <d v="2024-11-06T00:00:00"/>
    <s v="Nov'24, Week 1"/>
    <s v="Vatica Health Inc"/>
    <s v="PayerTech"/>
    <s v="Tech SBU"/>
    <s v="Billable"/>
    <s v="Build"/>
  </r>
  <r>
    <x v="10"/>
    <x v="2"/>
    <s v="USA"/>
    <s v="USEMP571"/>
    <s v="Michael Voth"/>
    <s v="MOLINA"/>
    <s v="Payer West"/>
    <s v="Payer Enterprise"/>
    <d v="2024-11-16T00:00:00"/>
    <s v="Oct'24, Week 2"/>
    <s v="QNXT"/>
    <d v="2024-11-18T00:00:00"/>
    <s v="Nov'24, Week 3"/>
    <s v="APWU - QNXT Upgrade Support"/>
    <s v="Others"/>
    <s v="NA"/>
    <s v="Billable"/>
    <s v="Build"/>
  </r>
  <r>
    <x v="10"/>
    <x v="2"/>
    <s v="CANADA"/>
    <s v="CAEMP041"/>
    <s v="Matin Rohani"/>
    <s v="Sobeys Capital Inc."/>
    <s v="Others"/>
    <s v="NA"/>
    <d v="2024-10-16T00:00:00"/>
    <s v="Oct'24, Week 2"/>
    <s v=".NET"/>
    <d v="2024-11-01T00:00:00"/>
    <s v="Oct'24, Week 4"/>
    <s v="LIVANOVA "/>
    <s v="Health Technology"/>
    <s v="Health Technology"/>
    <s v="Billable"/>
    <s v="Build"/>
  </r>
  <r>
    <x v="10"/>
    <x v="2"/>
    <s v="USA"/>
    <s v="USEMP844"/>
    <s v="Sunitha Gunda"/>
    <s v="Waystar"/>
    <s v="Payer Health Tech"/>
    <s v="Tech SBU"/>
    <d v="2024-10-01T00:00:00"/>
    <s v="Sep'24, Week 5"/>
    <s v="Business Analyst"/>
    <d v="2024-11-15T00:00:00"/>
    <s v="Nov'24, Week 2"/>
    <s v="Gainwell Technologies"/>
    <s v="Payer Health Tech"/>
    <s v="Tech SBU"/>
    <s v="Billable"/>
    <s v="Build"/>
  </r>
  <r>
    <x v="10"/>
    <x v="2"/>
    <s v="INDIA"/>
    <s v="INEMP6787"/>
    <s v="Maheshwari M"/>
    <s v="Integrated Home Care Services"/>
    <s v="PayerTech"/>
    <s v="Tech SBU"/>
    <d v="2024-04-23T00:00:00"/>
    <s v="Apr'24, Week 4"/>
    <s v="HealthRules"/>
    <d v="2024-11-01T00:00:00"/>
    <s v="Oct'24, Week 4"/>
    <s v="Integrated Home Care Services"/>
    <s v="PayerTech"/>
    <s v="Tech SBU"/>
    <s v="Billable"/>
    <s v="Build"/>
  </r>
  <r>
    <x v="10"/>
    <x v="2"/>
    <s v="INDIA"/>
    <s v="INEMP6357"/>
    <s v="Paladugu Swetha"/>
    <s v="Integrated Home Care Services"/>
    <s v="PayerTech"/>
    <s v="Tech SBU"/>
    <d v="2024-04-23T00:00:00"/>
    <s v="Apr'24, Week 4"/>
    <s v="FACETS"/>
    <d v="2024-11-01T00:00:00"/>
    <s v="Oct'24, Week 4"/>
    <s v="Integrated Home Care Services"/>
    <s v="PayerTech"/>
    <s v="Tech SBU"/>
    <s v="Billable"/>
    <s v="Build"/>
  </r>
  <r>
    <x v="10"/>
    <x v="2"/>
    <s v="INDIA"/>
    <s v="INEMP2620"/>
    <s v="Praveen Kumar Pasupathy"/>
    <s v="Integrated Home Care Services"/>
    <s v="PayerTech"/>
    <s v="Tech SBU"/>
    <d v="2024-04-23T00:00:00"/>
    <s v="Apr'24, Week 4"/>
    <s v="HRP configuration"/>
    <d v="2024-11-01T00:00:00"/>
    <s v="Oct'24, Week 4"/>
    <s v="Integrated Home Care Services"/>
    <s v="PayerTech"/>
    <s v="Tech SBU"/>
    <s v="Billable"/>
    <s v="Build"/>
  </r>
  <r>
    <x v="10"/>
    <x v="2"/>
    <s v="INDIA"/>
    <s v="INEMP7253"/>
    <s v="Ravith N V"/>
    <s v="BCBS AZ"/>
    <s v="Payer East"/>
    <s v="Enterprise SBU"/>
    <d v="2024-07-08T00:00:00"/>
    <s v="July'24, Week 2"/>
    <s v="HealthRules"/>
    <d v="2024-11-01T00:00:00"/>
    <s v="Oct'24, Week 4"/>
    <s v="Integrated Home Care Services"/>
    <s v="PayerTech"/>
    <s v="Tech SBU"/>
    <s v="Billable"/>
    <s v="Build"/>
  </r>
  <r>
    <x v="10"/>
    <x v="2"/>
    <s v="INDIA"/>
    <s v="INEMP2124"/>
    <s v="Malla Siba Prasad"/>
    <s v="Cytel"/>
    <s v="Life Sciences Health Tech"/>
    <s v="Tech SBU"/>
    <d v="2024-10-01T00:00:00"/>
    <s v="Sep'24, Week 5"/>
    <s v="QA Manual"/>
    <d v="2024-11-01T00:00:00"/>
    <s v="Oct'24, Week 4"/>
    <s v="Integrated Home Care Services"/>
    <s v="PayerTech"/>
    <s v="Tech SBU"/>
    <s v="Billable"/>
    <s v="Build"/>
  </r>
  <r>
    <x v="10"/>
    <x v="2"/>
    <s v="INDIA"/>
    <s v="INEMP7579"/>
    <s v="Divya Sundriyal"/>
    <s v="Proactive Hire"/>
    <s v="Proactive Hire"/>
    <s v="Proactive Hire"/>
    <d v="2024-11-04T00:00:00"/>
    <s v="Nov'24, Week 1"/>
    <s v="Java"/>
    <d v="2024-11-06T00:00:00"/>
    <s v="Nov'24, Week 1"/>
    <s v="Fielmann"/>
    <s v="Provider Health Technology"/>
    <s v="Health Technology"/>
    <s v="Non Billable"/>
    <s v="Build"/>
  </r>
  <r>
    <x v="10"/>
    <x v="2"/>
    <s v="INDIA"/>
    <s v="INEMP5374"/>
    <s v="Ajay Batukbhai Parmar"/>
    <s v="Healthcomp"/>
    <s v="Payer Health Tech"/>
    <s v="Tech SBU"/>
    <d v="2024-07-01T00:00:00"/>
    <s v="Jun'24, Week 2"/>
    <s v=".NET"/>
    <d v="2024-11-12T00:00:00"/>
    <s v="Nov'24, Week 2"/>
    <s v="Gainwell Technologies"/>
    <s v="Payer Health Tech"/>
    <s v="Tech SBU"/>
    <s v="Billable"/>
    <s v="Build"/>
  </r>
  <r>
    <x v="10"/>
    <x v="2"/>
    <s v="INDIA"/>
    <s v="INEMP7493"/>
    <s v="Asim Kumar Khandai"/>
    <s v="COMPASSUS"/>
    <s v="Provider Enterprise"/>
    <s v="Provider Enterprise"/>
    <d v="2024-09-27T00:00:00"/>
    <s v="Sep'24, Week 4"/>
    <s v="Python"/>
    <d v="2024-11-14T00:00:00"/>
    <s v="Nov'24, Week 2"/>
    <s v="Humana"/>
    <s v="Payer East"/>
    <s v="Tech SBU"/>
    <s v="Billable"/>
    <s v="Connect"/>
  </r>
  <r>
    <x v="10"/>
    <x v="2"/>
    <s v="INDIA"/>
    <s v="INEMP6030"/>
    <s v="Akhilesh Chauhan"/>
    <s v="MATRIXCARE"/>
    <s v="Others"/>
    <s v="NA"/>
    <d v="2024-08-01T00:00:00"/>
    <s v="July'24, Week 5"/>
    <s v="Project Management(Consulting)"/>
    <d v="2024-11-05T00:00:00"/>
    <s v="Nov'24, Week 1"/>
    <s v="LIVANOVA "/>
    <s v="Health Technology"/>
    <s v="Health Technology"/>
    <s v="Billable"/>
    <s v="Build"/>
  </r>
  <r>
    <x v="10"/>
    <x v="2"/>
    <s v="CANADA"/>
    <s v="CAEMP124"/>
    <s v="Monica Tjen"/>
    <s v="Nasco"/>
    <s v="Payer East"/>
    <s v="Payer Enterprise"/>
    <d v="2024-11-01T00:00:00"/>
    <s v="Oct'24, Week 4"/>
    <s v="UX Design"/>
    <d v="2024-11-11T00:00:00"/>
    <s v="Nov'24, Week 2"/>
    <s v="CDR Projects"/>
    <s v="CDR"/>
    <s v="CDR"/>
    <s v="Billable"/>
    <s v="Design"/>
  </r>
  <r>
    <x v="10"/>
    <x v="5"/>
    <s v="INDIA"/>
    <s v="INEMP6084"/>
    <s v="Venu Gopal Sreerama"/>
    <s v="IQVIA"/>
    <s v="Life Sciences Enterprise"/>
    <s v="Enterprise SBU"/>
    <d v="2024-08-01T00:00:00"/>
    <s v="July'24, Week 5"/>
    <s v="Oracle PLSQL"/>
    <d v="2024-11-05T00:00:00"/>
    <s v="Nov'24, Week 1"/>
    <s v=" "/>
    <s v=" "/>
    <s v=" "/>
    <s v=" "/>
    <s v="Build"/>
  </r>
  <r>
    <x v="10"/>
    <x v="5"/>
    <s v="INDIA"/>
    <s v="INEMP6913"/>
    <s v="Sher Bahadur Nirmal Yadav"/>
    <s v="IQVIA"/>
    <s v="Life Sciences Enterprise"/>
    <s v="Enterprise SBU"/>
    <d v="2024-08-01T00:00:00"/>
    <s v="July'24, Week 5"/>
    <s v="MS SQL Server"/>
    <d v="2024-11-05T00:00:00"/>
    <s v="Nov'24, Week 1"/>
    <s v=" "/>
    <s v=" "/>
    <s v=" "/>
    <s v=" "/>
    <s v="Build"/>
  </r>
  <r>
    <x v="10"/>
    <x v="5"/>
    <s v="INDIA"/>
    <s v="INEMP7188"/>
    <s v="Ravvarapu Naveen Kumar"/>
    <s v="IQVIA"/>
    <s v="Life Sciences Enterprise"/>
    <s v="Enterprise SBU"/>
    <d v="2024-08-24T00:00:00"/>
    <s v="Aug'24, Week 3"/>
    <s v="Oracle"/>
    <d v="2024-11-07T00:00:00"/>
    <s v="Nov'24, Week 1"/>
    <s v=" "/>
    <s v=" "/>
    <s v=" "/>
    <s v=" "/>
    <s v="Build"/>
  </r>
  <r>
    <x v="10"/>
    <x v="5"/>
    <s v="INDIA"/>
    <s v="INEMP4800"/>
    <s v="Aruna Mehta"/>
    <s v="Humana"/>
    <s v="Payer East"/>
    <s v="Enterprise SBU"/>
    <d v="2024-08-01T00:00:00"/>
    <s v="July'24, Week 5"/>
    <s v="SSIS"/>
    <d v="2024-11-15T00:00:00"/>
    <s v="Nov'24, Week 2"/>
    <s v=" "/>
    <s v=" "/>
    <s v=" "/>
    <s v=" "/>
    <s v="Connect"/>
  </r>
  <r>
    <x v="10"/>
    <x v="5"/>
    <s v="INDIA"/>
    <s v="INEMP5928"/>
    <s v="Yashaswini L"/>
    <s v="ARC"/>
    <s v="NA"/>
    <s v="NA"/>
    <d v="2024-08-26T00:00:00"/>
    <s v="Aug'24, Week 4"/>
    <s v=".NET"/>
    <d v="2024-11-15T00:00:00"/>
    <s v="Nov'24, Week 2"/>
    <s v=" "/>
    <s v=" "/>
    <s v=" "/>
    <s v=" "/>
    <s v="Build"/>
  </r>
  <r>
    <x v="10"/>
    <x v="5"/>
    <s v="INDIA"/>
    <s v="INEMP5607"/>
    <s v="Ravi Kumar"/>
    <s v="Corelight"/>
    <s v="Others"/>
    <s v="Others"/>
    <d v="2024-10-31T00:00:00"/>
    <s v="Oct'24, Week 4"/>
    <s v="Python"/>
    <d v="2024-11-20T00:00:00"/>
    <s v="Nov'24, Week 3"/>
    <s v=" "/>
    <s v=" "/>
    <s v=" "/>
    <s v=" "/>
    <s v="Build"/>
  </r>
  <r>
    <x v="10"/>
    <x v="5"/>
    <s v="CANADA"/>
    <s v="CAEMP111"/>
    <s v="Johnnie Irving Johnson"/>
    <s v="Cigna"/>
    <s v="Payer East"/>
    <s v="Payer Enterprise"/>
    <d v="2024-10-19T00:00:00"/>
    <s v="Oct'24, Week 2"/>
    <s v="UX Design"/>
    <d v="2024-11-29T00:00:00"/>
    <s v="Nov'24, Week 4"/>
    <s v=" "/>
    <s v=" "/>
    <s v=" "/>
    <s v=" "/>
    <s v="Design"/>
  </r>
  <r>
    <x v="10"/>
    <x v="4"/>
    <s v="INDIA"/>
    <s v="INEMP2103"/>
    <s v="Guddi Kumari"/>
    <s v="Rocky Mountain Health Plan"/>
    <s v="Payer West"/>
    <s v="Enterprise SBU"/>
    <d v="2024-10-01T00:00:00"/>
    <s v="Sep'24, Week 5"/>
    <s v=".NET"/>
    <d v="2024-11-11T00:00:00"/>
    <s v="Nov'24, Week 2"/>
    <s v="Un-Available Pool"/>
    <s v="Un-Available Pool"/>
    <s v="Un-Available Pool"/>
    <s v=" "/>
    <s v="Build"/>
  </r>
  <r>
    <x v="11"/>
    <x v="0"/>
    <s v="ARMENIA"/>
    <s v="AREMP026"/>
    <s v="Ani Vardanyan"/>
    <s v="Un-available Pool"/>
    <s v="Un-available Pool"/>
    <s v="Un-available Pool"/>
    <d v="2024-11-01T00:00:00"/>
    <s v="Oct'24, Week 4"/>
    <s v="Python"/>
    <m/>
    <m/>
    <m/>
    <m/>
    <m/>
    <m/>
    <s v="Build"/>
  </r>
  <r>
    <x v="11"/>
    <x v="0"/>
    <s v="INDIA"/>
    <s v="INEMP2695"/>
    <s v="Gaurav Srivastava"/>
    <s v="Benevis"/>
    <s v="NA"/>
    <s v="Provider Health Technology"/>
    <d v="2024-09-01T00:00:00"/>
    <s v="Aug'24, Week 4"/>
    <s v="QA Automation"/>
    <s v=" "/>
    <s v=" "/>
    <s v=" "/>
    <s v=" "/>
    <s v=" "/>
    <s v=" "/>
    <s v="Build"/>
  </r>
  <r>
    <x v="11"/>
    <x v="0"/>
    <s v="INDIA"/>
    <s v="INEMP952"/>
    <s v="Jishna George"/>
    <s v="Rocky Mountain Health Plan"/>
    <s v="Payer West"/>
    <s v="Enterprise SBU"/>
    <d v="2024-10-01T00:00:00"/>
    <s v="Sep'24, Week 5"/>
    <s v=".NET"/>
    <s v=" "/>
    <s v=" "/>
    <s v=" "/>
    <s v=" "/>
    <s v=" "/>
    <s v=" "/>
    <s v="Build"/>
  </r>
  <r>
    <x v="11"/>
    <x v="0"/>
    <s v="INDIA"/>
    <s v="INEMP5614"/>
    <s v="Romit Garg"/>
    <s v="EPISODE SOLUTIONS"/>
    <s v="PayerTech"/>
    <s v="Tech SBU"/>
    <d v="2024-11-01T00:00:00"/>
    <s v="Oct'24, Week 4"/>
    <s v=".NET"/>
    <m/>
    <m/>
    <m/>
    <m/>
    <m/>
    <m/>
    <s v="Build"/>
  </r>
  <r>
    <x v="11"/>
    <x v="0"/>
    <s v="INDIA"/>
    <s v="INEMP5758"/>
    <s v="Mary Likitha S"/>
    <s v="CVS HEALTH"/>
    <s v="CVS"/>
    <s v="Enterprise SBU"/>
    <d v="2024-08-31T00:00:00"/>
    <s v="Aug'24, Week 4"/>
    <s v="L1 Help Desk"/>
    <s v=" "/>
    <s v=" "/>
    <s v=" "/>
    <s v=" "/>
    <s v=" "/>
    <s v=" "/>
    <s v="Build"/>
  </r>
  <r>
    <x v="11"/>
    <x v="0"/>
    <s v="INDIA"/>
    <s v="INEMP6161"/>
    <s v="K Harika"/>
    <s v="ARC"/>
    <s v="NA"/>
    <s v="NA"/>
    <d v="2024-08-26T00:00:00"/>
    <s v="Aug'24, Week 4"/>
    <s v="ETL Testing"/>
    <s v=" "/>
    <s v=" "/>
    <s v=" "/>
    <s v=" "/>
    <s v=" "/>
    <s v=" "/>
    <s v="Build"/>
  </r>
  <r>
    <x v="11"/>
    <x v="0"/>
    <s v="INDIA"/>
    <s v="INEMP6478"/>
    <s v="Mohana Surisetti"/>
    <s v="Integrated Home Care Services"/>
    <s v="PayerTech"/>
    <s v="Tech SBU"/>
    <d v="2024-09-04T00:00:00"/>
    <s v="Sep'24, Week 1"/>
    <s v="Healthedge"/>
    <s v=" "/>
    <s v=" "/>
    <s v=" "/>
    <s v=" "/>
    <s v=" "/>
    <s v=" "/>
    <s v="Build"/>
  </r>
  <r>
    <x v="11"/>
    <x v="0"/>
    <s v="ROMANIA"/>
    <s v="ROCON001"/>
    <s v="Akash Radia"/>
    <s v="Cigna"/>
    <s v="Payer East"/>
    <s v="Payer Enterprise"/>
    <d v="2024-08-17T00:00:00"/>
    <s v="Aug'24, Week 2"/>
    <s v="User Research"/>
    <s v=" "/>
    <s v=" "/>
    <s v=" "/>
    <s v=" "/>
    <s v=" "/>
    <s v=" "/>
    <s v="Design"/>
  </r>
  <r>
    <x v="11"/>
    <x v="0"/>
    <s v="INDIA"/>
    <s v="INEMP4591"/>
    <s v="Raveendra Reddy Poluchalla"/>
    <s v="Zelis"/>
    <s v="Payer Health Technology"/>
    <s v="Health Technology"/>
    <d v="2024-09-14T00:00:00"/>
    <s v="Sep'24, Week 2"/>
    <s v="Automation Anywhere"/>
    <s v=" "/>
    <s v=" "/>
    <s v=" "/>
    <s v=" "/>
    <s v=" "/>
    <s v=" "/>
    <s v="Connect"/>
  </r>
  <r>
    <x v="11"/>
    <x v="0"/>
    <s v="INDIA"/>
    <s v="INEMP3170"/>
    <s v="Kalyan Malapalli Karanam"/>
    <s v="Cytel"/>
    <s v="Life Sciences Health Tech"/>
    <s v="Tech SBU"/>
    <d v="2024-10-01T00:00:00"/>
    <s v="Sep'24, Week 5"/>
    <s v="QA Automation"/>
    <s v=" "/>
    <s v=" "/>
    <s v=" "/>
    <s v=" "/>
    <s v=" "/>
    <s v=" "/>
    <s v="Build"/>
  </r>
  <r>
    <x v="11"/>
    <x v="0"/>
    <s v="INDIA"/>
    <s v="INEMP4918"/>
    <s v="Bhuvaneshwari Murkhandi"/>
    <s v="Rocky Mountain Health Plan"/>
    <s v="Payer West"/>
    <s v="Enterprise SBU"/>
    <d v="2024-10-01T00:00:00"/>
    <s v="Sep'24, Week 5"/>
    <s v=".NET"/>
    <s v=" "/>
    <s v=" "/>
    <s v=" "/>
    <s v=" "/>
    <s v=" "/>
    <s v=" "/>
    <s v="Build"/>
  </r>
  <r>
    <x v="11"/>
    <x v="0"/>
    <s v="INDIA"/>
    <s v="INEMP6813"/>
    <s v="MD Yunus"/>
    <s v="Rocky Mountain Health Plan"/>
    <s v="Payer West"/>
    <s v="Enterprise SBU"/>
    <d v="2024-10-01T00:00:00"/>
    <s v="Sep'24, Week 5"/>
    <s v=".NET"/>
    <s v=" "/>
    <s v=" "/>
    <s v=" "/>
    <s v=" "/>
    <s v=" "/>
    <s v=" "/>
    <s v="Build"/>
  </r>
  <r>
    <x v="11"/>
    <x v="0"/>
    <s v="USA"/>
    <s v="USEMP799"/>
    <s v="Rakesh Kumar Govindu"/>
    <s v="BLUE HEALTH INTELLIGENCE"/>
    <s v="Payer West"/>
    <s v="Payer Enterprise"/>
    <d v="2024-09-01T00:00:00"/>
    <s v="Aug'24, Week 4"/>
    <s v="Automation Anywhere"/>
    <s v=" "/>
    <s v=" "/>
    <s v=" "/>
    <s v=" "/>
    <s v=" "/>
    <s v=" "/>
    <s v="Connect"/>
  </r>
  <r>
    <x v="11"/>
    <x v="0"/>
    <s v="INDIA"/>
    <s v="INEMP6099"/>
    <s v="Ashutosh Mishra"/>
    <s v="Verisma"/>
    <s v="ProviderTech"/>
    <s v="Tech SBU"/>
    <d v="2024-09-01T00:00:00"/>
    <s v="Aug'24, Week 4"/>
    <s v="Azure Data Factory"/>
    <s v=" "/>
    <s v=" "/>
    <s v=" "/>
    <s v=" "/>
    <s v=" "/>
    <s v=" "/>
    <s v="Connect"/>
  </r>
  <r>
    <x v="11"/>
    <x v="0"/>
    <s v="INDIA"/>
    <s v="INEMP4221"/>
    <s v="Rama Bhaskarachari Byrukuru"/>
    <s v="Verisma"/>
    <s v="ProviderTech"/>
    <s v="Tech SBU"/>
    <d v="2024-09-01T00:00:00"/>
    <s v="Aug'24, Week 4"/>
    <s v="PowerBI"/>
    <s v=" "/>
    <s v=" "/>
    <s v=" "/>
    <s v=" "/>
    <s v=" "/>
    <s v=" "/>
    <s v="Connect"/>
  </r>
  <r>
    <x v="11"/>
    <x v="0"/>
    <s v="INDIA"/>
    <s v="INEMP3169"/>
    <s v="Yuva Phani Kosuru"/>
    <s v="Verisma"/>
    <s v="ProviderTech"/>
    <s v="Tech SBU"/>
    <d v="2024-09-01T00:00:00"/>
    <s v="Aug'24, Week 4"/>
    <s v="Data Engineering - Spark"/>
    <s v=" "/>
    <s v=" "/>
    <s v=" "/>
    <s v=" "/>
    <s v=" "/>
    <s v=" "/>
    <s v="Connect"/>
  </r>
  <r>
    <x v="11"/>
    <x v="0"/>
    <s v="INDIA"/>
    <s v="INEMP5286"/>
    <s v="Rupa Dharmanna Chippalakatti"/>
    <s v="Un-available Pool"/>
    <s v="Un-available Pool"/>
    <s v="Un-available Pool"/>
    <d v="2024-09-04T00:00:00"/>
    <s v="Sep'24, Week 1"/>
    <s v="Angular"/>
    <s v=" "/>
    <s v=" "/>
    <s v=" "/>
    <s v=" "/>
    <s v=" "/>
    <s v=" "/>
    <s v="Build"/>
  </r>
  <r>
    <x v="11"/>
    <x v="0"/>
    <s v="INDIA"/>
    <s v="INEMP4948"/>
    <s v="Pervez Arbi Ansari"/>
    <s v="Corelight"/>
    <s v="Others"/>
    <s v="Others"/>
    <d v="2024-10-31T00:00:00"/>
    <s v="Oct'24, Week 4"/>
    <s v="Python"/>
    <s v=" "/>
    <s v=" "/>
    <s v=" "/>
    <s v=" "/>
    <s v=" "/>
    <s v=" "/>
    <s v="Build"/>
  </r>
  <r>
    <x v="11"/>
    <x v="0"/>
    <s v="INDIA"/>
    <s v="INEMP1438"/>
    <s v="Shashidhar Rajappa"/>
    <s v="COMPASSUS"/>
    <s v="Provider Enterprise"/>
    <s v="Provider Enterprise"/>
    <d v="2024-11-01T00:00:00"/>
    <s v="Oct'24, Week 4"/>
    <s v="MSBI"/>
    <m/>
    <m/>
    <m/>
    <m/>
    <m/>
    <m/>
    <s v="Connect"/>
  </r>
  <r>
    <x v="11"/>
    <x v="0"/>
    <s v="INDIA"/>
    <s v="INEMP2653"/>
    <s v="Rakesh Mukundray Shah"/>
    <s v="Zelis"/>
    <s v="Payer Health Technology"/>
    <s v="Health Technology"/>
    <d v="2024-09-14T00:00:00"/>
    <s v="Sep'24, Week 2"/>
    <s v="Project Management(Consulting)"/>
    <s v=" "/>
    <s v=" "/>
    <s v=" "/>
    <s v=" "/>
    <s v=" "/>
    <s v=" "/>
    <s v="Build"/>
  </r>
  <r>
    <x v="11"/>
    <x v="0"/>
    <s v="INDIA"/>
    <s v="INEMP7490"/>
    <s v="Sachin ."/>
    <s v="Loyal Health"/>
    <s v="Provider Health Technology"/>
    <s v="Health Technology"/>
    <d v="2024-10-07T00:00:00"/>
    <s v="Oct'24, Week 1"/>
    <s v="UX Design"/>
    <s v=" "/>
    <s v=" "/>
    <s v=" "/>
    <s v=" "/>
    <s v=" "/>
    <s v=" "/>
    <s v="Design"/>
  </r>
  <r>
    <x v="11"/>
    <x v="0"/>
    <s v="CANADA"/>
    <s v="CAEMP088"/>
    <s v="Yene Paz"/>
    <s v="Un-available Pool"/>
    <s v="Un-available Pool"/>
    <s v="Un-available Pool"/>
    <d v="2024-09-23T00:00:00"/>
    <s v="Sep'24, Week 4"/>
    <s v="User Research"/>
    <s v=" "/>
    <s v=" "/>
    <s v=" "/>
    <s v=" "/>
    <s v=" "/>
    <s v=" "/>
    <s v="Design"/>
  </r>
  <r>
    <x v="11"/>
    <x v="0"/>
    <s v="INDIA"/>
    <s v="INEMP7432"/>
    <s v="Ishaan Arya"/>
    <s v="ICON"/>
    <s v="Life Sciences Enterprise"/>
    <s v="Tech SBU"/>
    <d v="2024-11-26T00:00:00"/>
    <s v="Nov'24, Week 4"/>
    <s v="Java"/>
    <m/>
    <m/>
    <m/>
    <m/>
    <m/>
    <m/>
    <s v="Build"/>
  </r>
  <r>
    <x v="11"/>
    <x v="0"/>
    <s v="INDIA"/>
    <s v="INEMP7439"/>
    <s v="Vanimireddy Himabindu"/>
    <s v="ICON"/>
    <s v="Life Sciences Enterprise"/>
    <s v="Tech SBU"/>
    <d v="2024-11-26T00:00:00"/>
    <s v="Nov'24, Week 4"/>
    <s v="Java"/>
    <m/>
    <m/>
    <m/>
    <m/>
    <m/>
    <m/>
    <s v="Build"/>
  </r>
  <r>
    <x v="11"/>
    <x v="0"/>
    <s v="INDIA"/>
    <s v="INEMP5725"/>
    <s v="Pooja Patil"/>
    <s v="Un-available Pool"/>
    <s v="Un-available Pool"/>
    <s v="Un-available Pool"/>
    <d v="2024-09-30T00:00:00"/>
    <s v="Sep'24, Week 5"/>
    <s v="MS SQL Server"/>
    <s v=" "/>
    <s v=" "/>
    <s v=" "/>
    <s v=" "/>
    <s v=" "/>
    <s v=" "/>
    <s v="Build"/>
  </r>
  <r>
    <x v="11"/>
    <x v="0"/>
    <s v="INDIA"/>
    <s v="INEMP6228"/>
    <s v="Pooja G Bada"/>
    <s v="CLOUDBREAK"/>
    <s v="Provider Health Technology"/>
    <s v="Health Technology"/>
    <d v="2024-10-27T00:00:00"/>
    <s v="Oct'24, Week 4"/>
    <s v="Tableau"/>
    <s v=" "/>
    <s v=" "/>
    <s v=" "/>
    <s v=" "/>
    <s v=" "/>
    <s v=" "/>
    <s v="Connect"/>
  </r>
  <r>
    <x v="11"/>
    <x v="0"/>
    <s v="INDIA"/>
    <s v="INEMP5008"/>
    <s v="Vidya Kulkarni"/>
    <s v="BCBS AZ"/>
    <s v="Payer East"/>
    <s v="Enterprise SBU"/>
    <d v="2024-11-01T00:00:00"/>
    <s v="Oct'24, Week 4"/>
    <s v="QA Manual"/>
    <m/>
    <m/>
    <m/>
    <m/>
    <m/>
    <m/>
    <s v="Build"/>
  </r>
  <r>
    <x v="11"/>
    <x v="0"/>
    <s v="INDIA"/>
    <s v="INEMP7422"/>
    <s v="Apoorv Jain"/>
    <s v="IQVIA"/>
    <s v="Life Sciences Enterprise"/>
    <s v="Enterprise SBU"/>
    <d v="2024-11-01T00:00:00"/>
    <s v="Oct'24, Week 4"/>
    <s v="Spotfire"/>
    <m/>
    <m/>
    <m/>
    <m/>
    <m/>
    <m/>
    <s v="Connect"/>
  </r>
  <r>
    <x v="11"/>
    <x v="0"/>
    <s v="INDIA"/>
    <s v="INEMP2975"/>
    <s v="Shashikumar Shreeshail Kulkarni"/>
    <s v="IQVIA"/>
    <s v="Life Sciences Enterprise"/>
    <s v="Enterprise SBU"/>
    <d v="2024-11-01T00:00:00"/>
    <s v="Oct'24, Week 4"/>
    <s v=".NET "/>
    <m/>
    <m/>
    <m/>
    <m/>
    <m/>
    <m/>
    <s v="Build"/>
  </r>
  <r>
    <x v="11"/>
    <x v="0"/>
    <s v="INDIA"/>
    <s v="INEMP5666"/>
    <s v="Tanvi Rathee"/>
    <s v="Hansei"/>
    <s v="Provider Health Technology"/>
    <s v="Tech SBU"/>
    <d v="2024-11-12T00:00:00"/>
    <s v="Nov'24, Week 2"/>
    <s v="QA Automation"/>
    <m/>
    <m/>
    <m/>
    <m/>
    <m/>
    <m/>
    <s v="Build"/>
  </r>
  <r>
    <x v="11"/>
    <x v="0"/>
    <s v="USA"/>
    <s v="USEMP464"/>
    <s v="Drema Fitzpatrick"/>
    <s v="Quick Med Claims"/>
    <s v="Provider Health Technology"/>
    <s v="Health Technology"/>
    <d v="2024-11-09T00:00:00"/>
    <s v="Nov'24, Week 1"/>
    <s v="Project Management(Consulting)"/>
    <m/>
    <m/>
    <m/>
    <m/>
    <m/>
    <m/>
    <s v="Build"/>
  </r>
  <r>
    <x v="11"/>
    <x v="0"/>
    <s v="INDIA"/>
    <s v="INEMP6531"/>
    <s v="Pulluri Madhu"/>
    <s v="ELEVANCE"/>
    <s v="Payer East"/>
    <s v="Payer Enterprise"/>
    <d v="2024-11-01T00:00:00"/>
    <s v="Oct'24, Week 4"/>
    <s v="Dev Ops"/>
    <m/>
    <m/>
    <m/>
    <m/>
    <m/>
    <m/>
    <s v="Connect"/>
  </r>
  <r>
    <x v="11"/>
    <x v="0"/>
    <s v="INDIA"/>
    <s v="INEMP7390"/>
    <s v="Aditya Aggarwal"/>
    <s v="EPISODE SOLUTIONS"/>
    <s v="PayerTech"/>
    <s v="Tech SBU"/>
    <d v="2024-11-01T00:00:00"/>
    <s v="Oct'24, Week 4"/>
    <s v="iOS"/>
    <m/>
    <m/>
    <m/>
    <m/>
    <m/>
    <m/>
    <s v="Build"/>
  </r>
  <r>
    <x v="11"/>
    <x v="0"/>
    <s v="INDIA"/>
    <s v="INEMP5944"/>
    <s v="Avnish Singh"/>
    <s v="EPISODE SOLUTIONS"/>
    <s v="PayerTech"/>
    <s v="Tech SBU"/>
    <d v="2024-11-01T00:00:00"/>
    <s v="Oct'24, Week 4"/>
    <s v="Nodejs"/>
    <m/>
    <m/>
    <m/>
    <m/>
    <m/>
    <m/>
    <s v="Build"/>
  </r>
  <r>
    <x v="11"/>
    <x v="0"/>
    <s v="INDIA"/>
    <s v="INEMP6625"/>
    <s v="Dishank Singh"/>
    <s v="EPISODE SOLUTIONS"/>
    <s v="PayerTech"/>
    <s v="Tech SBU"/>
    <d v="2024-11-01T00:00:00"/>
    <s v="Oct'24, Week 4"/>
    <s v="QA Manual"/>
    <m/>
    <m/>
    <m/>
    <m/>
    <m/>
    <m/>
    <s v="Build"/>
  </r>
  <r>
    <x v="11"/>
    <x v="0"/>
    <s v="INDIA"/>
    <s v="INEMP5556"/>
    <s v="Mayank Mishra"/>
    <s v="EPISODE SOLUTIONS"/>
    <s v="PayerTech"/>
    <s v="Tech SBU"/>
    <d v="2024-11-01T00:00:00"/>
    <s v="Oct'24, Week 4"/>
    <s v="React"/>
    <m/>
    <m/>
    <m/>
    <m/>
    <m/>
    <m/>
    <s v="Build"/>
  </r>
  <r>
    <x v="11"/>
    <x v="0"/>
    <s v="INDIA"/>
    <s v="INEMP5626"/>
    <s v="Satyam Dhawan"/>
    <s v="EPISODE SOLUTIONS"/>
    <s v="PayerTech"/>
    <s v="Tech SBU"/>
    <d v="2024-11-01T00:00:00"/>
    <s v="Oct'24, Week 4"/>
    <s v="PHP/Laravel/Codeigniter/CakePHP"/>
    <m/>
    <m/>
    <m/>
    <m/>
    <m/>
    <m/>
    <s v="Build"/>
  </r>
  <r>
    <x v="11"/>
    <x v="0"/>
    <s v="INDIA"/>
    <s v="INEMP5632"/>
    <s v="Shalvika Sood"/>
    <s v="Quality &amp; CI"/>
    <s v="NA"/>
    <s v="NA"/>
    <d v="2024-11-16T00:00:00"/>
    <s v="Nov'24, Week 3"/>
    <s v="Product Management(Consulting)"/>
    <m/>
    <m/>
    <m/>
    <m/>
    <m/>
    <m/>
    <s v="Design"/>
  </r>
  <r>
    <x v="11"/>
    <x v="0"/>
    <s v="INDIA"/>
    <s v="INEMP7507"/>
    <s v="Pabbathi Sivaramakrishna"/>
    <s v="Humana"/>
    <s v="Payer East"/>
    <s v="Enterprise SBU"/>
    <d v="2024-11-01T00:00:00"/>
    <s v="Oct'24, Week 4"/>
    <s v="Performance Testing"/>
    <m/>
    <m/>
    <m/>
    <m/>
    <m/>
    <m/>
    <s v="Build"/>
  </r>
  <r>
    <x v="11"/>
    <x v="0"/>
    <s v="USA"/>
    <s v="USEMP581"/>
    <s v="Traci Thompson"/>
    <s v="MOLINA"/>
    <s v="Payer West"/>
    <s v="Payer Enterprise"/>
    <d v="2024-11-30T00:00:00"/>
    <s v="Nov'24, Week 4"/>
    <s v="QNXT"/>
    <m/>
    <m/>
    <m/>
    <m/>
    <m/>
    <m/>
    <s v="Build"/>
  </r>
  <r>
    <x v="11"/>
    <x v="0"/>
    <s v="INDIA"/>
    <s v="INEMP4173"/>
    <s v="Padmashree Kalmani"/>
    <s v="AssistRX"/>
    <s v="Provider Health Technology"/>
    <s v="Health Technology"/>
    <d v="2024-11-04T00:00:00"/>
    <s v="Nov'24, Week 1"/>
    <s v="L1 Help Desk"/>
    <m/>
    <m/>
    <m/>
    <m/>
    <m/>
    <m/>
    <s v="Build"/>
  </r>
  <r>
    <x v="11"/>
    <x v="0"/>
    <s v="INDIA"/>
    <s v="INEMP1414"/>
    <s v="Sitansu Kumar Tripathy"/>
    <s v="AssistRX"/>
    <s v="Provider Health Technology"/>
    <s v="Health Technology"/>
    <d v="2024-11-04T00:00:00"/>
    <s v="Nov'24, Week 1"/>
    <s v="QA Manual"/>
    <m/>
    <m/>
    <m/>
    <m/>
    <m/>
    <m/>
    <s v="Connect"/>
  </r>
  <r>
    <x v="11"/>
    <x v="0"/>
    <s v="INDIA"/>
    <s v="INEMP4689"/>
    <s v="Thakkelapati Vamsi"/>
    <s v="Hansei"/>
    <s v="Provider Health Technology"/>
    <s v="Tech SBU"/>
    <d v="2024-11-27T00:00:00"/>
    <s v="Nov'24, Week 4"/>
    <s v="UI Path"/>
    <m/>
    <m/>
    <m/>
    <m/>
    <m/>
    <m/>
    <s v="Connect"/>
  </r>
  <r>
    <x v="11"/>
    <x v="0"/>
    <s v="INDIA"/>
    <s v="INEMP5073"/>
    <s v="Ediga Jayachitra"/>
    <s v="EPulse AI"/>
    <s v="NA"/>
    <s v="NA"/>
    <d v="2024-11-25T00:00:00"/>
    <s v="Nov'24, Week 4"/>
    <s v="HTML/CSS"/>
    <s v=" "/>
    <s v=" "/>
    <s v=" "/>
    <s v=" "/>
    <s v=" "/>
    <s v=" "/>
    <s v="Build"/>
  </r>
  <r>
    <x v="11"/>
    <x v="0"/>
    <s v="CANADA"/>
    <s v="CAEMP067"/>
    <s v="Stacey Thompson Marcial"/>
    <s v="Cigna"/>
    <s v="Payer East"/>
    <s v="Payer Enterprise"/>
    <d v="2024-11-01T00:00:00"/>
    <s v="Oct'24, Week 4"/>
    <s v="Product Management(Consulting)"/>
    <m/>
    <m/>
    <m/>
    <m/>
    <m/>
    <m/>
    <s v="Build"/>
  </r>
  <r>
    <x v="11"/>
    <x v="0"/>
    <s v="INDIA"/>
    <s v="INEMP2302"/>
    <s v="Ramanjulreddy Vemulreddy"/>
    <s v="BCBS AZ"/>
    <s v="Payer East"/>
    <s v="Enterprise SBU"/>
    <d v="2024-11-08T00:00:00"/>
    <s v="Nov'24, Week 1"/>
    <s v="HealthRules"/>
    <m/>
    <m/>
    <m/>
    <m/>
    <m/>
    <m/>
    <s v="Build"/>
  </r>
  <r>
    <x v="11"/>
    <x v="0"/>
    <s v="INDIA"/>
    <s v="INEMP7546"/>
    <s v="Veerabrahmam Kollipara"/>
    <s v="Finvi"/>
    <s v="Payer Health Tech"/>
    <s v="Tech SBU"/>
    <d v="2024-09-09T00:00:00"/>
    <s v="Sep'24, Week 2"/>
    <s v="Java"/>
    <s v=" "/>
    <s v=" "/>
    <s v=" "/>
    <s v=" "/>
    <s v=" "/>
    <s v=" "/>
    <s v="Build"/>
  </r>
  <r>
    <x v="11"/>
    <x v="0"/>
    <s v="INDIA"/>
    <s v="INEMP7573"/>
    <s v="Jala Rakesh"/>
    <s v="ASSISTRX"/>
    <s v="Provider Health Technology"/>
    <s v="Health Technology"/>
    <d v="2024-11-11T00:00:00"/>
    <s v="Nov'24, Week 1"/>
    <s v="Data Engineering"/>
    <m/>
    <m/>
    <m/>
    <m/>
    <m/>
    <m/>
    <s v="Connect"/>
  </r>
  <r>
    <x v="11"/>
    <x v="0"/>
    <s v="INDIA"/>
    <s v="INEMP4366"/>
    <s v="Archana Shivananda"/>
    <s v="Un-available Pool"/>
    <s v="Un-available Pool"/>
    <s v="Un-available Pool"/>
    <d v="2024-11-28T00:00:00"/>
    <s v="Nov'24, Week 4"/>
    <s v="QA Manual"/>
    <m/>
    <m/>
    <m/>
    <m/>
    <m/>
    <m/>
    <s v="Build"/>
  </r>
  <r>
    <x v="11"/>
    <x v="0"/>
    <s v="CANADA"/>
    <s v="CAEMP048"/>
    <s v="Steve Szoczei"/>
    <s v="LIVANOVA "/>
    <s v="Health Technology"/>
    <s v="Health Technology"/>
    <d v="2024-11-16T00:00:00"/>
    <s v="Nov'24, Week 2"/>
    <s v="UX Design"/>
    <m/>
    <m/>
    <m/>
    <m/>
    <m/>
    <m/>
    <s v="Design"/>
  </r>
  <r>
    <x v="11"/>
    <x v="0"/>
    <s v="INDIA"/>
    <s v="INEMP1275"/>
    <s v="Girish Banashankara"/>
    <s v="CVS HEALTH"/>
    <s v="CVS"/>
    <s v="Enterprise SBU"/>
    <d v="2024-10-12T00:00:00"/>
    <s v="Oct'24, Week 1"/>
    <s v="ServiceNow"/>
    <s v=" "/>
    <s v=" "/>
    <s v=" "/>
    <s v=" "/>
    <s v=" "/>
    <s v=" "/>
    <s v="Build"/>
  </r>
  <r>
    <x v="11"/>
    <x v="0"/>
    <s v="INDIA"/>
    <s v="INEMP7585"/>
    <s v="Arun Kumar Venkataramana"/>
    <s v="Proactive Hire"/>
    <s v="Proactive Hire"/>
    <s v="Proactive Hire"/>
    <d v="2024-11-25T00:00:00"/>
    <s v="Nov'24, Week 4"/>
    <s v="Devops"/>
    <m/>
    <m/>
    <m/>
    <m/>
    <m/>
    <m/>
    <s v="Build"/>
  </r>
  <r>
    <x v="11"/>
    <x v="0"/>
    <s v="USA"/>
    <s v="USEMP689"/>
    <s v="Ann Margaret Rafalski"/>
    <s v="Proactive Hire"/>
    <s v="Proactive Hire"/>
    <s v="Proactive Hire"/>
    <d v="2024-11-04T00:00:00"/>
    <s v="Nov'24, Week 1"/>
    <s v="QNXT"/>
    <m/>
    <m/>
    <m/>
    <m/>
    <m/>
    <m/>
    <s v="Build"/>
  </r>
  <r>
    <x v="11"/>
    <x v="18"/>
    <s v="INDIA"/>
    <s v="INEMP6485"/>
    <s v="Abhinav Kumar Singh"/>
    <s v="Project AB - Corelake Product Development"/>
    <s v="Others"/>
    <s v="NA"/>
    <d v="2024-12-03T00:00:00"/>
    <s v="Dec'24, Week 1"/>
    <s v="Business Analyst"/>
    <m/>
    <m/>
    <m/>
    <m/>
    <m/>
    <m/>
    <s v="Connect"/>
  </r>
  <r>
    <x v="11"/>
    <x v="18"/>
    <s v="INDIA"/>
    <s v="INEMP7272"/>
    <s v="Digvijay Gulabrao Yadav"/>
    <s v="Project AB - Corelake Product Development"/>
    <s v="Others"/>
    <s v="NA"/>
    <d v="2024-12-03T00:00:00"/>
    <s v="Dec'24, Week 1"/>
    <s v="Data Science with add ons"/>
    <m/>
    <m/>
    <m/>
    <m/>
    <m/>
    <m/>
    <s v="Connect"/>
  </r>
  <r>
    <x v="11"/>
    <x v="18"/>
    <s v="INDIA"/>
    <s v="INEMP6572"/>
    <s v="Immaneni Venkanna Babu"/>
    <s v="Project AB - Corelake Product Development"/>
    <s v="Others"/>
    <s v="NA"/>
    <d v="2024-12-03T00:00:00"/>
    <s v="Dec'24, Week 1"/>
    <s v="Data Engineering - Spark"/>
    <m/>
    <m/>
    <m/>
    <m/>
    <m/>
    <m/>
    <s v="Connect"/>
  </r>
  <r>
    <x v="11"/>
    <x v="18"/>
    <s v="INDIA"/>
    <s v="INEMP4395"/>
    <s v="Krishna Reddy YV"/>
    <s v="Uprise Health"/>
    <s v="ProviderTech"/>
    <s v="Tech SBU"/>
    <d v="2024-12-03T00:00:00"/>
    <s v="Dec'24, Week 1"/>
    <s v="Data Engineering - Spark"/>
    <m/>
    <m/>
    <m/>
    <m/>
    <m/>
    <m/>
    <s v="Connect"/>
  </r>
  <r>
    <x v="11"/>
    <x v="18"/>
    <s v="INDIA"/>
    <s v="INEMP2084"/>
    <s v="Sarangan Raman"/>
    <s v="ELEVANCE"/>
    <s v="Payer East"/>
    <s v="Payer Enterprise"/>
    <d v="2024-12-03T00:00:00"/>
    <s v="Dec'24, Week 1"/>
    <s v="QA Manual"/>
    <m/>
    <m/>
    <m/>
    <m/>
    <m/>
    <m/>
    <s v="Build"/>
  </r>
  <r>
    <x v="11"/>
    <x v="18"/>
    <s v="INDIA"/>
    <s v="INEMP7249"/>
    <s v="Surya Prakasa Rao Yelleti"/>
    <s v="Rocky Mountain Health Plan"/>
    <s v="Payer West"/>
    <s v="Enterprise SBU"/>
    <d v="2024-12-01T00:00:00"/>
    <s v="Nov'24, Week 4"/>
    <s v="Pentaho, ETL, SQL"/>
    <m/>
    <m/>
    <m/>
    <m/>
    <m/>
    <m/>
    <s v="Connect"/>
  </r>
  <r>
    <x v="11"/>
    <x v="18"/>
    <s v="INDIA"/>
    <s v="INEMP6784"/>
    <s v="Bhuvaneshwari Malipatil"/>
    <s v="Project AB - Corelake Product Development"/>
    <s v="Others"/>
    <s v="NA"/>
    <d v="2024-12-04T00:00:00"/>
    <s v="Dec'24, Week 1"/>
    <s v="Angular"/>
    <m/>
    <m/>
    <m/>
    <m/>
    <m/>
    <m/>
    <s v="Build"/>
  </r>
  <r>
    <x v="11"/>
    <x v="18"/>
    <s v="INDIA"/>
    <s v="INEMP6505"/>
    <s v="M Reshma"/>
    <s v="Project AB - Corelake Product Development"/>
    <s v="Others"/>
    <s v="NA"/>
    <d v="2024-12-04T00:00:00"/>
    <s v="Dec'24, Week 1"/>
    <s v="Data Engineering - Spark"/>
    <m/>
    <m/>
    <m/>
    <m/>
    <m/>
    <m/>
    <s v="Connect"/>
  </r>
  <r>
    <x v="11"/>
    <x v="18"/>
    <s v="USA"/>
    <s v="USEMP900"/>
    <s v="Sunil Boggarapu"/>
    <s v="The Rawlings group"/>
    <s v="Payer Health Technology"/>
    <s v="Health Technology"/>
    <d v="2024-12-01T00:00:00"/>
    <s v="Nov'24, Week 4"/>
    <s v="Healthcare Consultant"/>
    <m/>
    <m/>
    <m/>
    <m/>
    <m/>
    <m/>
    <s v="Connect"/>
  </r>
  <r>
    <x v="11"/>
    <x v="18"/>
    <s v="INDIA"/>
    <s v="INEMP5079"/>
    <s v="Avinash Kumar Parashar"/>
    <s v="Project AB - Corelake Product Development"/>
    <s v="Others"/>
    <s v="NA"/>
    <d v="2024-12-06T00:00:00"/>
    <s v="Dec'24, Week 1"/>
    <s v="ASP.NET"/>
    <m/>
    <m/>
    <m/>
    <m/>
    <m/>
    <m/>
    <s v="Build"/>
  </r>
  <r>
    <x v="11"/>
    <x v="18"/>
    <s v="INDIA"/>
    <s v="INEMP6187"/>
    <s v="Rasika Vasant Shelke"/>
    <s v="Project AB - Corelake Product Development"/>
    <s v="Others"/>
    <s v="NA"/>
    <d v="2024-12-06T00:00:00"/>
    <s v="Dec'24, Week 1"/>
    <s v="Data Engineering - Spark"/>
    <m/>
    <m/>
    <m/>
    <m/>
    <m/>
    <m/>
    <s v="Connect"/>
  </r>
  <r>
    <x v="11"/>
    <x v="18"/>
    <s v="INDIA"/>
    <s v="INEMP6863"/>
    <s v="Thandava Surya Siva Gupta Samayamanthula"/>
    <s v="Project AB - Corelake Product Development"/>
    <s v="Others"/>
    <s v="NA"/>
    <d v="2024-12-09T00:00:00"/>
    <s v="Dec'24, Week 2"/>
    <s v="Data Engineering - Spark"/>
    <m/>
    <m/>
    <m/>
    <m/>
    <m/>
    <m/>
    <s v="Connect"/>
  </r>
  <r>
    <x v="11"/>
    <x v="18"/>
    <s v="INDIA"/>
    <s v="INEMP7362"/>
    <s v="Gowtham Govindaswamy"/>
    <s v="Neighborhood Health Plan of Rhode Island"/>
    <s v="Payer East"/>
    <s v="Enterprise SBU"/>
    <d v="2024-12-06T00:00:00"/>
    <s v="Dec'24, Week 1"/>
    <s v="Business Analyst Lead"/>
    <m/>
    <m/>
    <m/>
    <m/>
    <m/>
    <m/>
    <s v="Build"/>
  </r>
  <r>
    <x v="11"/>
    <x v="18"/>
    <s v="INDIA"/>
    <s v="INEMP7545"/>
    <s v="K Gopinath"/>
    <s v="NETSMART"/>
    <s v="Provider Health Technology"/>
    <s v="Health Technology"/>
    <d v="2024-12-20T00:00:00"/>
    <s v="Dec'24, Week 3"/>
    <s v="Java"/>
    <m/>
    <m/>
    <m/>
    <m/>
    <m/>
    <m/>
    <s v="Build"/>
  </r>
  <r>
    <x v="11"/>
    <x v="18"/>
    <s v="INDIA"/>
    <s v="INEMP7415"/>
    <s v="Diksha Sajwan"/>
    <s v="IQVIA"/>
    <s v="Life Sciences Enterprise"/>
    <s v="Enterprise SBU"/>
    <d v="2024-12-21T00:00:00"/>
    <s v="Dec'24, Week 3"/>
    <s v="QA Automation"/>
    <m/>
    <m/>
    <m/>
    <m/>
    <m/>
    <m/>
    <s v="Build"/>
  </r>
  <r>
    <x v="11"/>
    <x v="18"/>
    <s v="CANADA"/>
    <s v="CAEMP124"/>
    <s v="Monica Tjen"/>
    <s v="CDR Projects"/>
    <s v="CDR"/>
    <s v="CDR"/>
    <d v="2024-12-14T00:00:00"/>
    <s v="Dec'24, Week 2"/>
    <s v="UX Design"/>
    <m/>
    <m/>
    <m/>
    <m/>
    <m/>
    <m/>
    <s v="Design"/>
  </r>
  <r>
    <x v="11"/>
    <x v="18"/>
    <s v="INDIA"/>
    <s v="INEMP6202"/>
    <s v="Lokesh Bhimraoji Zade"/>
    <s v="IQVIA"/>
    <s v="Life Sciences Enterprise"/>
    <s v="Enterprise SBU"/>
    <d v="2024-12-26T00:00:00"/>
    <s v="Dec'24, Week 4"/>
    <s v="QA Manual"/>
    <m/>
    <m/>
    <m/>
    <m/>
    <m/>
    <m/>
    <s v="Build"/>
  </r>
  <r>
    <x v="11"/>
    <x v="18"/>
    <s v="INDIA"/>
    <s v="INEMP7591"/>
    <s v="Mylachandram Sreenivasulu"/>
    <s v="Proactive Hire"/>
    <s v="Proactive Hire"/>
    <s v="Proactive Hire"/>
    <d v="2024-12-09T00:00:00"/>
    <s v="Dec'24, Week 2"/>
    <s v="UI Path"/>
    <m/>
    <m/>
    <m/>
    <m/>
    <m/>
    <m/>
    <s v="Connect"/>
  </r>
  <r>
    <x v="11"/>
    <x v="18"/>
    <s v="INDIA"/>
    <s v="INEMP5508"/>
    <s v="Geet Sethi"/>
    <s v="Iodine"/>
    <s v="Health Technology"/>
    <s v="Health Technology"/>
    <d v="2024-12-28T00:00:00"/>
    <s v="Dec'24, Week 4"/>
    <s v="Java"/>
    <m/>
    <m/>
    <m/>
    <m/>
    <m/>
    <m/>
    <s v="Build"/>
  </r>
  <r>
    <x v="11"/>
    <x v="18"/>
    <s v="INDIA"/>
    <s v="INEMP7596"/>
    <s v="Pranav Bajpai"/>
    <s v="Proactive Hire"/>
    <s v="Proactive Hire"/>
    <s v="Proactive Hire"/>
    <d v="2024-12-12T00:00:00"/>
    <s v="Dec'24, Week 2"/>
    <s v="HealthRules"/>
    <m/>
    <m/>
    <m/>
    <m/>
    <m/>
    <m/>
    <s v="Build"/>
  </r>
  <r>
    <x v="11"/>
    <x v="18"/>
    <s v="INDIA"/>
    <s v="INEMP7597"/>
    <s v="Tangala Hemanth Kumar"/>
    <s v="Proactive Hire"/>
    <s v="Proactive Hire"/>
    <s v="Proactive Hire"/>
    <d v="2024-12-12T00:00:00"/>
    <s v="Dec'24, Week 2"/>
    <s v="Fresher"/>
    <m/>
    <m/>
    <m/>
    <m/>
    <m/>
    <m/>
    <s v="Connect"/>
  </r>
  <r>
    <x v="11"/>
    <x v="18"/>
    <s v="INDIA"/>
    <s v="INEMP7598"/>
    <s v="Dhanush Mohanaraja"/>
    <s v="Proactive Hire"/>
    <s v="Proactive Hire"/>
    <s v="Proactive Hire"/>
    <d v="2024-12-12T00:00:00"/>
    <s v="Dec'24, Week 2"/>
    <s v="Fresher"/>
    <m/>
    <m/>
    <m/>
    <m/>
    <m/>
    <m/>
    <s v="Connect"/>
  </r>
  <r>
    <x v="11"/>
    <x v="18"/>
    <s v="INDIA"/>
    <s v="INEMP7599"/>
    <s v="Abrar Ul Haq S Tidgundi"/>
    <s v="Proactive Hire"/>
    <s v="Proactive Hire"/>
    <s v="Proactive Hire"/>
    <d v="2024-12-12T00:00:00"/>
    <s v="Dec'24, Week 2"/>
    <s v="HL7"/>
    <m/>
    <m/>
    <m/>
    <m/>
    <m/>
    <m/>
    <s v="Connect"/>
  </r>
  <r>
    <x v="11"/>
    <x v="18"/>
    <s v="INDIA"/>
    <s v="INEMP7600"/>
    <s v="Grandhamaneni Pavan Kumar"/>
    <s v="Proactive Hire"/>
    <s v="Proactive Hire"/>
    <s v="Proactive Hire"/>
    <d v="2024-12-12T00:00:00"/>
    <s v="Dec'24, Week 2"/>
    <s v="Fresher"/>
    <m/>
    <m/>
    <m/>
    <m/>
    <m/>
    <m/>
    <s v="Connect"/>
  </r>
  <r>
    <x v="11"/>
    <x v="18"/>
    <s v="INDIA"/>
    <s v="INEMP7587"/>
    <s v="Harshit Jindal"/>
    <s v="Humana"/>
    <s v="Payer East"/>
    <s v="Enterprise SBU"/>
    <d v="2024-12-12T00:00:00"/>
    <s v="Dec'24, Week 2"/>
    <s v="Python"/>
    <m/>
    <m/>
    <m/>
    <m/>
    <m/>
    <m/>
    <s v="Connect"/>
  </r>
  <r>
    <x v="11"/>
    <x v="18"/>
    <s v="USA"/>
    <s v="USEMP954"/>
    <s v="Arvind Kumar Mishra"/>
    <s v="HEALTHCOMP"/>
    <s v="Payer Health Tech"/>
    <s v="Tech SBU"/>
    <d v="2024-12-10T00:00:00"/>
    <s v="Dec'24, Week 2"/>
    <s v="Dev Ops"/>
    <m/>
    <m/>
    <m/>
    <m/>
    <m/>
    <m/>
    <s v="Build"/>
  </r>
  <r>
    <x v="11"/>
    <x v="18"/>
    <s v="USA"/>
    <s v="USEMP942"/>
    <s v="Rakesh Chidrawar"/>
    <s v="CVS HEALTH"/>
    <s v="CVS"/>
    <s v="Enterprise SBU"/>
    <d v="2025-12-01T00:00:00"/>
    <s v="Nov'24, Week 4"/>
    <s v="Healthcare Consultant"/>
    <m/>
    <m/>
    <m/>
    <m/>
    <m/>
    <m/>
    <s v="Build"/>
  </r>
  <r>
    <x v="11"/>
    <x v="18"/>
    <s v="INDIA"/>
    <s v="INEMP2695"/>
    <s v="Gaurav Srivastava"/>
    <s v="Benevis"/>
    <s v="NA"/>
    <s v="Provider Health Technology"/>
    <d v="2024-12-02T00:00:00"/>
    <s v="Dec'24, Week 1"/>
    <s v="QA Automation"/>
    <m/>
    <m/>
    <m/>
    <m/>
    <m/>
    <m/>
    <s v="Build"/>
  </r>
  <r>
    <x v="11"/>
    <x v="18"/>
    <s v="USA"/>
    <s v="USEMP409"/>
    <s v="Bhargava Kuchibhatla"/>
    <s v="Ensemble Health Partners"/>
    <s v="Provider Health Tech"/>
    <s v="Tech SBU"/>
    <d v="2024-12-13T00:00:00"/>
    <s v="Dec'24, Week 3"/>
    <s v="ASP.NET"/>
    <m/>
    <m/>
    <m/>
    <m/>
    <m/>
    <m/>
    <s v="Build"/>
  </r>
  <r>
    <x v="11"/>
    <x v="18"/>
    <s v="INDIA"/>
    <s v="INEMP4122"/>
    <s v="Ravi Krishnappa"/>
    <s v="Ensemble Health Partners"/>
    <s v="Provider Health Tech"/>
    <s v="Tech SBU"/>
    <d v="2024-12-13T00:00:00"/>
    <s v="Dec'24, Week 3"/>
    <s v=".NET"/>
    <m/>
    <m/>
    <m/>
    <m/>
    <m/>
    <m/>
    <s v="Build"/>
  </r>
  <r>
    <x v="11"/>
    <x v="18"/>
    <s v="INDIA"/>
    <s v="INEMP7608"/>
    <s v="Swathini Krishnan"/>
    <s v="Proactive Hire"/>
    <s v="Proactive Hire"/>
    <s v="Proactive Hire"/>
    <d v="2024-12-18T00:00:00"/>
    <s v="Dec'24, Week 3"/>
    <s v="HealthRules"/>
    <m/>
    <m/>
    <m/>
    <m/>
    <m/>
    <m/>
    <s v="Build"/>
  </r>
  <r>
    <x v="11"/>
    <x v="18"/>
    <s v="ARMENIA"/>
    <s v="AREMP019"/>
    <s v="Anna Aghajanyan"/>
    <s v="SOBEYS"/>
    <s v="Others"/>
    <s v="Others"/>
    <d v="2024-12-21T00:00:00"/>
    <s v="Dec'24, Week 3"/>
    <s v="QA Automation"/>
    <m/>
    <m/>
    <m/>
    <m/>
    <m/>
    <m/>
    <s v="Build"/>
  </r>
  <r>
    <x v="11"/>
    <x v="18"/>
    <s v="ARMENIA"/>
    <s v="AREMP010"/>
    <s v="Armine Orujyan"/>
    <s v="SOBEYS"/>
    <s v="Others"/>
    <s v="Others"/>
    <d v="2024-12-21T00:00:00"/>
    <s v="Dec'24, Week 3"/>
    <s v="React"/>
    <m/>
    <m/>
    <m/>
    <m/>
    <m/>
    <m/>
    <s v="Build"/>
  </r>
  <r>
    <x v="11"/>
    <x v="18"/>
    <s v="INDIA"/>
    <s v="INEMP7603"/>
    <s v="Gujjeti Anusha"/>
    <s v="Humana"/>
    <s v="Payer East"/>
    <s v="Enterprise SBU"/>
    <d v="2024-12-26T00:00:00"/>
    <s v="Dec'24, Week 4"/>
    <s v="QA Manual"/>
    <m/>
    <m/>
    <m/>
    <m/>
    <m/>
    <m/>
    <s v="Build"/>
  </r>
  <r>
    <x v="11"/>
    <x v="18"/>
    <s v="INDIA"/>
    <s v="INEMP5588"/>
    <s v="Parvati Sharma"/>
    <s v="SURESCRIPTS"/>
    <s v="Health Technology"/>
    <s v="Health Technology"/>
    <d v="2024-12-27T00:00:00"/>
    <s v="Dec'24, Week 4"/>
    <s v=".NET"/>
    <m/>
    <m/>
    <m/>
    <m/>
    <m/>
    <m/>
    <s v="Build"/>
  </r>
  <r>
    <x v="11"/>
    <x v="18"/>
    <s v="INDIA"/>
    <s v="INEMP4492"/>
    <s v="Kiran Teggi"/>
    <s v="ARC"/>
    <s v="NA"/>
    <s v="NA"/>
    <d v="2024-12-19T00:00:00"/>
    <s v="Dec'24, Week 3"/>
    <s v="QA Manual"/>
    <m/>
    <m/>
    <m/>
    <m/>
    <m/>
    <m/>
    <s v="Build"/>
  </r>
  <r>
    <x v="11"/>
    <x v="18"/>
    <s v="INDIA"/>
    <s v="INEMP7351"/>
    <s v="Padmini Kumari Sahu"/>
    <s v="Un-available Pool"/>
    <s v="Un-available Pool"/>
    <s v="Un-available Pool"/>
    <d v="2024-12-27T00:00:00"/>
    <s v="Dec'24, Week 4"/>
    <s v="QA Manual"/>
    <m/>
    <m/>
    <m/>
    <m/>
    <m/>
    <m/>
    <s v="Build"/>
  </r>
  <r>
    <x v="11"/>
    <x v="18"/>
    <s v="INDIA"/>
    <s v="INEMP7043"/>
    <s v="Sweety Ghosh"/>
    <s v="Un-available Pool"/>
    <s v="Un-available Pool"/>
    <s v="Un-available Pool"/>
    <d v="2024-12-31T00:00:00"/>
    <s v="Dec'24, Week 4"/>
    <s v="Product Management(Consulting)"/>
    <m/>
    <m/>
    <m/>
    <m/>
    <m/>
    <m/>
    <s v="Design"/>
  </r>
  <r>
    <x v="11"/>
    <x v="3"/>
    <s v="INDIA"/>
    <s v="INEMP2695"/>
    <s v="Gaurav Srivastava"/>
    <s v="Benevis"/>
    <s v="NA"/>
    <s v="Provider Health Technology"/>
    <d v="2024-09-01T00:00:00"/>
    <s v="Aug'24, Week 4"/>
    <s v="QA Automation"/>
    <d v="2024-12-02T00:00:00"/>
    <s v="Dec'24, Week 1"/>
    <s v="Altera Digital Health"/>
    <s v="Others"/>
    <s v="NA"/>
    <s v="Billable"/>
    <s v="Build"/>
  </r>
  <r>
    <x v="11"/>
    <x v="2"/>
    <s v="USA"/>
    <s v="USEMP954"/>
    <s v="Arvind Kumar Mishra"/>
    <s v="HEALTHCOMP"/>
    <s v="Payer Health Tech"/>
    <s v="Tech SBU"/>
    <d v="2024-12-10T00:00:00"/>
    <s v="Dec'24, Week 2"/>
    <s v="Dev Ops"/>
    <d v="2024-12-10T00:00:00"/>
    <s v="Dec'24, Week 2"/>
    <s v="MedusInd"/>
    <s v="Others"/>
    <s v="NA"/>
    <s v="Billable"/>
    <s v="Build"/>
  </r>
  <r>
    <x v="11"/>
    <x v="2"/>
    <s v="INDIA"/>
    <s v="INEMP6485"/>
    <s v="Abhinav Kumar Singh"/>
    <s v="Project AB - Corelake Product Development"/>
    <s v="Others"/>
    <s v="NA"/>
    <d v="2024-12-03T00:00:00"/>
    <s v="Dec'24, Week 1"/>
    <s v="Business Analyst"/>
    <d v="2024-12-03T00:00:00"/>
    <s v="Dec'24, Week 1"/>
    <s v="Gainwell Technologies"/>
    <s v="Payer Health Tech"/>
    <s v="Tech SBU"/>
    <s v="Billable"/>
    <s v="Connect"/>
  </r>
  <r>
    <x v="11"/>
    <x v="2"/>
    <s v="INDIA"/>
    <s v="INEMP6784"/>
    <s v="Bhuvaneshwari Malipatil"/>
    <s v="Project AB - Corelake Product Development"/>
    <s v="Others"/>
    <s v="NA"/>
    <d v="2024-12-04T00:00:00"/>
    <s v="Dec'24, Week 1"/>
    <s v="Angular"/>
    <d v="2024-12-04T00:00:00"/>
    <s v="Dec'24, Week 1"/>
    <s v="Lumeris"/>
    <s v="Payer West"/>
    <s v="Enterprise"/>
    <s v="Billable"/>
    <s v="Build"/>
  </r>
  <r>
    <x v="11"/>
    <x v="2"/>
    <s v="INDIA"/>
    <s v="INEMP952"/>
    <s v="Jishna George"/>
    <s v="Rocky Mountain Health Plan"/>
    <s v="Payer West"/>
    <s v="Enterprise SBU"/>
    <d v="2024-10-01T00:00:00"/>
    <s v="Sep'24, Week 5"/>
    <s v=".NET"/>
    <d v="2024-12-02T00:00:00"/>
    <s v="Dec'24, Week 1"/>
    <s v="Neighborhood Health Plan of Rhode Island"/>
    <s v="Payer East"/>
    <s v="Enterprise"/>
    <s v="Billable"/>
    <s v="Build"/>
  </r>
  <r>
    <x v="11"/>
    <x v="2"/>
    <s v="INDIA"/>
    <s v="INEMP5614"/>
    <s v="Romit Garg"/>
    <s v="EPISODE SOLUTIONS"/>
    <s v="PayerTech"/>
    <s v="Tech SBU"/>
    <d v="2024-11-01T00:00:00"/>
    <s v="Oct'24, Week 4"/>
    <s v=".NET"/>
    <d v="2024-12-02T00:00:00"/>
    <s v="Dec'24, Week 1"/>
    <s v="MedusInd"/>
    <s v="Others"/>
    <s v="NA"/>
    <s v="Billable"/>
    <s v="Build"/>
  </r>
  <r>
    <x v="11"/>
    <x v="2"/>
    <s v="INDIA"/>
    <s v="INEMP4689"/>
    <s v="Thakkelapati Vamsi"/>
    <s v="Hansei"/>
    <s v="Provider Health Technology"/>
    <s v="Tech SBU"/>
    <d v="2024-11-27T00:00:00"/>
    <s v="Nov'24, Week 4"/>
    <s v="UI Path"/>
    <d v="2024-12-01T00:00:00"/>
    <s v="Nov'24, Week 4"/>
    <s v="MillenniaPay"/>
    <s v="Payer Health Tech"/>
    <s v="Tech SBU"/>
    <s v="Billable"/>
    <s v="Connect"/>
  </r>
  <r>
    <x v="11"/>
    <x v="2"/>
    <s v="INDIA"/>
    <s v="INEMP7585"/>
    <s v="Arun Kumar Venkataramana"/>
    <s v="Proactive Hire"/>
    <s v="Proactive Hire"/>
    <s v="Proactive Hire"/>
    <d v="2024-11-25T00:00:00"/>
    <s v="Nov'24, Week 4"/>
    <s v="Devops"/>
    <d v="2024-12-02T00:00:00"/>
    <s v="Dec'24, Week 1"/>
    <s v="Project AB - Corelake Product Development"/>
    <s v="Others"/>
    <s v="NA"/>
    <s v="Non Billable"/>
    <s v="Build"/>
  </r>
  <r>
    <x v="11"/>
    <x v="2"/>
    <s v="INDIA"/>
    <s v="INEMP4173"/>
    <s v="Padmashree Kalmani"/>
    <s v="AssistRX"/>
    <s v="Provider Health Technology"/>
    <s v="Health Technology"/>
    <d v="2024-11-04T00:00:00"/>
    <s v="Nov'24, Week 1"/>
    <s v="L1 Help Desk"/>
    <d v="2024-12-09T00:00:00"/>
    <s v="Dec'24, Week 2"/>
    <s v="BCBS AZ"/>
    <s v="Payer East"/>
    <s v="Enterprise"/>
    <s v="Billable"/>
    <s v="Build"/>
  </r>
  <r>
    <x v="11"/>
    <x v="2"/>
    <s v="INDIA"/>
    <s v="INEMP7490"/>
    <s v="Sachin ."/>
    <s v="Loyal Health"/>
    <s v="Provider Health Technology"/>
    <s v="Health Technology"/>
    <d v="2024-10-07T00:00:00"/>
    <s v="Oct'24, Week 1"/>
    <s v="UX Design"/>
    <d v="2024-12-02T00:00:00"/>
    <s v="Dec'24, Week 1"/>
    <s v="Gainwell Technologies"/>
    <s v="Payer Health Tech"/>
    <s v="Tech SBU"/>
    <s v="Billable"/>
    <s v="Design"/>
  </r>
  <r>
    <x v="11"/>
    <x v="2"/>
    <s v="INDIA"/>
    <s v="INEMP2975"/>
    <s v="Shashikumar Shreeshail Kulkarni"/>
    <s v="IQVIA"/>
    <s v="Life Sciences Enterprise"/>
    <s v="Enterprise SBU"/>
    <d v="2024-11-01T00:00:00"/>
    <s v="Oct'24, Week 4"/>
    <s v=".NET "/>
    <d v="2024-12-02T00:00:00"/>
    <s v="Dec'24, Week 1"/>
    <s v="Loyal Health "/>
    <s v="Provider Health Technology"/>
    <s v="Health Technology"/>
    <s v="Billable"/>
    <s v="Build"/>
  </r>
  <r>
    <x v="11"/>
    <x v="2"/>
    <s v="INDIA"/>
    <s v="INEMP5626"/>
    <s v="Satyam Dhawan"/>
    <s v="EPISODE SOLUTIONS"/>
    <s v="PayerTech"/>
    <s v="Tech SBU"/>
    <d v="2024-11-01T00:00:00"/>
    <s v="Oct'24, Week 4"/>
    <s v="PHP/Laravel/Codeigniter/CakePHP"/>
    <d v="2024-12-10T00:00:00"/>
    <s v="Dec'24, Week 2"/>
    <s v="Medusind"/>
    <s v="Others"/>
    <s v="NA"/>
    <s v="Non Billable"/>
    <s v="Build"/>
  </r>
  <r>
    <x v="11"/>
    <x v="2"/>
    <s v="INDIA"/>
    <s v="INEMP7362"/>
    <s v="Gowtham Govindaswamy"/>
    <s v="Neighborhood Health Plan of Rhode Island"/>
    <s v="Payer East"/>
    <s v="Enterprise SBU"/>
    <d v="2024-12-06T00:00:00"/>
    <s v="Dec'24, Week 1"/>
    <s v="Business Analyst Lead"/>
    <d v="2024-12-10T00:00:00"/>
    <s v="Dec'24, Week 2"/>
    <s v="MedusInd"/>
    <s v="Others"/>
    <s v="NA"/>
    <s v="Billable"/>
    <s v="Build"/>
  </r>
  <r>
    <x v="11"/>
    <x v="2"/>
    <s v="CANADA"/>
    <s v="CAEMP048"/>
    <s v="Steve Szoczei"/>
    <s v="LIVANOVA "/>
    <s v="Health Technology"/>
    <s v="Health Technology"/>
    <d v="2024-11-16T00:00:00"/>
    <s v="Nov'24, Week 2"/>
    <s v="UX Design"/>
    <d v="2024-12-09T00:00:00"/>
    <s v="Dec'24, Week 2"/>
    <s v="Prime Therapeutics"/>
    <s v="Payer Enterprise"/>
    <s v="Enterprise"/>
    <s v="Billable"/>
    <s v="Design"/>
  </r>
  <r>
    <x v="11"/>
    <x v="2"/>
    <s v="INDIA"/>
    <s v="INEMP2084"/>
    <s v="Sarangan Raman"/>
    <s v="ELEVANCE"/>
    <s v="Payer East"/>
    <s v="Payer Enterprise"/>
    <d v="2024-12-03T00:00:00"/>
    <s v="Dec'24, Week 1"/>
    <s v="QA Manual"/>
    <d v="2024-12-17T00:00:00"/>
    <s v="Dec'24, Week 3"/>
    <s v="PricewaterhouseCoopers LLP"/>
    <s v="Others"/>
    <s v="NA"/>
    <s v="Billable"/>
    <s v="Build"/>
  </r>
  <r>
    <x v="11"/>
    <x v="2"/>
    <s v="INDIA"/>
    <s v="INEMP4366"/>
    <s v="Archana Shivananda"/>
    <s v="Un-available Pool"/>
    <s v="Un-available Pool"/>
    <s v="Un-available Pool"/>
    <d v="2024-11-28T00:00:00"/>
    <s v="Nov'24, Week 4"/>
    <s v="QA Manual"/>
    <d v="2024-12-20T00:00:00"/>
    <s v="Dec'24, Week 3"/>
    <s v="Datavant"/>
    <s v="Life Sciences Health Technology"/>
    <s v="Health Technology"/>
    <s v="Billable"/>
    <s v="Build"/>
  </r>
  <r>
    <x v="11"/>
    <x v="2"/>
    <s v="INDIA"/>
    <s v="INEMP4492"/>
    <s v="Kiran Teggi"/>
    <s v="ARC"/>
    <s v="NA"/>
    <s v="NA"/>
    <d v="2024-12-19T00:00:00"/>
    <s v="Dec'24, Week 3"/>
    <s v="QA Manual"/>
    <d v="2024-12-19T00:00:00"/>
    <s v="Dec'24, Week 3"/>
    <s v="PricewaterhouseCoopers LLP"/>
    <s v="Others"/>
    <s v="NA"/>
    <s v="Billable"/>
    <s v="Build"/>
  </r>
  <r>
    <x v="11"/>
    <x v="2"/>
    <s v="INDIA"/>
    <s v="INEMP5632"/>
    <s v="Shalvika Sood"/>
    <s v="Quality &amp; CI"/>
    <s v="NA"/>
    <s v="NA"/>
    <d v="2024-11-16T00:00:00"/>
    <s v="Nov'24, Week 3"/>
    <s v="Product Management(Consulting)"/>
    <d v="2024-12-19T00:00:00"/>
    <s v="Dec'24, Week 3"/>
    <s v="Vatica Health Inc"/>
    <s v="PayerTech"/>
    <s v="Tech SBU"/>
    <s v="Billable"/>
    <s v="Design"/>
  </r>
  <r>
    <x v="11"/>
    <x v="2"/>
    <s v="INDIA"/>
    <s v="INEMP4122"/>
    <s v="Ravi Krishnappa"/>
    <s v="Ensemble Health Partners"/>
    <s v="Provider Health Tech"/>
    <s v="Tech SBU"/>
    <d v="2024-12-13T00:00:00"/>
    <s v="Dec'24, Week 3"/>
    <s v=".NET"/>
    <d v="2024-12-24T00:00:00"/>
    <s v="Dec'24, Week 4"/>
    <s v="Altera Digital Health"/>
    <s v="Others"/>
    <s v="NA"/>
    <s v="Billable"/>
    <s v="Build"/>
  </r>
  <r>
    <x v="11"/>
    <x v="2"/>
    <s v="INDIA"/>
    <s v="INEMP5556"/>
    <s v="Mayank Mishra"/>
    <s v="EPISODE SOLUTIONS"/>
    <s v="PayerTech"/>
    <s v="Tech SBU"/>
    <d v="2024-11-01T00:00:00"/>
    <s v="Oct'24, Week 4"/>
    <s v="React"/>
    <d v="2024-12-27T00:00:00"/>
    <s v="Dec'24, Week 4"/>
    <s v="Cigna"/>
    <s v="Payer East"/>
    <s v="Enterprise"/>
    <s v="Billable"/>
    <s v="Build"/>
  </r>
  <r>
    <x v="11"/>
    <x v="2"/>
    <s v="INDIA"/>
    <s v="INEMP5588"/>
    <s v="Parvati Sharma"/>
    <s v="SURESCRIPTS"/>
    <s v="Health Technology"/>
    <s v="Health Technology"/>
    <d v="2024-12-27T00:00:00"/>
    <s v="Dec'24, Week 4"/>
    <s v=".NET"/>
    <d v="2024-12-27T00:00:00"/>
    <s v="Dec'24, Week 4"/>
    <s v="Loyal Health "/>
    <s v="Provider Health Technology"/>
    <s v="Health Technology"/>
    <s v="Billable"/>
    <s v="Build"/>
  </r>
  <r>
    <x v="11"/>
    <x v="5"/>
    <s v="INDIA"/>
    <s v="INEMP4918"/>
    <s v="Bhuvaneshwari Murkhandi"/>
    <s v="Rocky Mountain Health Plan"/>
    <s v="Payer West"/>
    <s v="Enterprise SBU"/>
    <d v="2024-10-01T00:00:00"/>
    <s v="Sep'24, Week 5"/>
    <s v=".NET"/>
    <d v="2024-12-20T00:00:00"/>
    <s v="Dec'24, Week 3"/>
    <s v=" "/>
    <s v=" "/>
    <s v=" "/>
    <s v=" "/>
    <s v="Build"/>
  </r>
  <r>
    <x v="11"/>
    <x v="5"/>
    <s v="INDIA"/>
    <s v="INEMP6478"/>
    <s v="Mohana Surisetti"/>
    <s v="Integrated Home Care Services"/>
    <s v="PayerTech"/>
    <s v="Tech SBU"/>
    <d v="2024-09-04T00:00:00"/>
    <s v="Sep'24, Week 1"/>
    <s v="Healthedge"/>
    <d v="2024-12-23T00:00:00"/>
    <s v="Dec'24, Week 4"/>
    <m/>
    <m/>
    <m/>
    <m/>
    <s v="Build"/>
  </r>
  <r>
    <x v="11"/>
    <x v="5"/>
    <s v="INDIA"/>
    <s v="INEMP6813"/>
    <s v="MD Yunus"/>
    <s v="Rocky Mountain Health Plan"/>
    <s v="Payer West"/>
    <s v="Enterprise SBU"/>
    <d v="2024-10-01T00:00:00"/>
    <s v="Sep'24, Week 5"/>
    <s v=".NET"/>
    <d v="2024-12-23T00:00:00"/>
    <s v="Dec'24, Week 4"/>
    <m/>
    <m/>
    <m/>
    <m/>
    <s v="Build"/>
  </r>
  <r>
    <x v="11"/>
    <x v="5"/>
    <s v="INDIA"/>
    <s v="INEMP5725"/>
    <s v="Pooja Patil"/>
    <s v="Un-available Pool"/>
    <s v="Un-available Pool"/>
    <s v="Un-available Pool"/>
    <d v="2024-09-30T00:00:00"/>
    <s v="Sep'24, Week 5"/>
    <s v="MS SQL Server"/>
    <d v="2024-12-23T00:00:00"/>
    <s v="Dec'24, Week 4"/>
    <m/>
    <m/>
    <m/>
    <m/>
    <s v="Build"/>
  </r>
  <r>
    <x v="11"/>
    <x v="5"/>
    <s v="INDIA"/>
    <s v="INEMP7507"/>
    <s v="Pabbathi Sivaramakrishna"/>
    <s v="Humana"/>
    <s v="Payer East"/>
    <s v="Enterprise SBU"/>
    <d v="2024-11-01T00:00:00"/>
    <s v="Oct'24, Week 4"/>
    <s v="Performance Testing"/>
    <d v="2024-12-23T00:00:00"/>
    <s v="Dec'24, Week 4"/>
    <m/>
    <m/>
    <m/>
    <m/>
    <s v="Build"/>
  </r>
  <r>
    <x v="11"/>
    <x v="5"/>
    <s v="INDIA"/>
    <s v="INEMP5286"/>
    <s v="Rupa Dharmanna Chippalakatti"/>
    <s v="Un-available Pool"/>
    <s v="Un-available Pool"/>
    <s v="Un-available Pool"/>
    <d v="2024-09-04T00:00:00"/>
    <s v="Sep'24, Week 1"/>
    <s v="Angular"/>
    <d v="2024-12-24T00:00:00"/>
    <s v="Dec'24, Week 4"/>
    <s v=" "/>
    <s v=" "/>
    <s v=" "/>
    <s v=" "/>
    <s v="Build"/>
  </r>
  <r>
    <x v="11"/>
    <x v="5"/>
    <s v="INDIA"/>
    <s v="INEMP3170"/>
    <s v="Kalyan Malapalli Karanam"/>
    <s v="Cytel"/>
    <s v="Life Sciences Health Tech"/>
    <s v="Tech SBU"/>
    <d v="2024-10-01T00:00:00"/>
    <s v="Sep'24, Week 5"/>
    <s v="QA Automation"/>
    <d v="2024-12-24T00:00:00"/>
    <s v="Dec'24, Week 4"/>
    <s v=" "/>
    <s v=" "/>
    <s v=" "/>
    <s v=" "/>
    <s v="Build"/>
  </r>
  <r>
    <x v="11"/>
    <x v="5"/>
    <s v="INDIA"/>
    <s v="INEMP1414"/>
    <s v="Sitansu Kumar Tripathy"/>
    <s v="AssistRX"/>
    <s v="Provider Health Technology"/>
    <s v="Health Technology"/>
    <d v="2024-11-04T00:00:00"/>
    <s v="Nov'24, Week 1"/>
    <s v="QA Manual"/>
    <d v="2024-12-24T00:00:00"/>
    <s v="Dec'24, Week 4"/>
    <m/>
    <m/>
    <m/>
    <m/>
    <s v="Connect"/>
  </r>
  <r>
    <x v="12"/>
    <x v="0"/>
    <s v="INDIA"/>
    <s v="INEMP5758"/>
    <s v="Mary Likitha S"/>
    <s v="CVS HEALTH"/>
    <s v="CVS"/>
    <s v="Enterprise SBU"/>
    <d v="2024-08-31T00:00:00"/>
    <s v="Aug'24, Week 4"/>
    <s v="L1 Help Desk"/>
    <s v=" "/>
    <s v=" "/>
    <s v=" "/>
    <s v=" "/>
    <s v=" "/>
    <s v=" "/>
    <s v="Build"/>
  </r>
  <r>
    <x v="12"/>
    <x v="0"/>
    <s v="ROMANIA"/>
    <s v="ROCON001"/>
    <s v="Akash Radia"/>
    <s v="Cigna"/>
    <s v="Payer East"/>
    <s v="Payer Enterprise"/>
    <d v="2024-08-17T00:00:00"/>
    <s v="Aug'24, Week 2"/>
    <s v="User Research"/>
    <s v=" "/>
    <s v=" "/>
    <s v=" "/>
    <s v=" "/>
    <s v=" "/>
    <s v=" "/>
    <s v="Design"/>
  </r>
  <r>
    <x v="12"/>
    <x v="0"/>
    <s v="INDIA"/>
    <s v="INEMP4591"/>
    <s v="Raveendra Reddy Poluchalla"/>
    <s v="Zelis"/>
    <s v="Payer Health Technology"/>
    <s v="Health Technology"/>
    <d v="2024-09-14T00:00:00"/>
    <s v="Sep'24, Week 2"/>
    <s v="Automation Anywhere"/>
    <s v=" "/>
    <s v=" "/>
    <s v=" "/>
    <s v=" "/>
    <s v=" "/>
    <s v=" "/>
    <s v="Connect"/>
  </r>
  <r>
    <x v="12"/>
    <x v="0"/>
    <s v="USA"/>
    <s v="USEMP799"/>
    <s v="Rakesh Kumar Govindu"/>
    <s v="BLUE HEALTH INTELLIGENCE"/>
    <s v="Payer West"/>
    <s v="Payer Enterprise"/>
    <d v="2024-09-01T00:00:00"/>
    <s v="Aug'24, Week 4"/>
    <s v="Automation Anywhere"/>
    <s v=" "/>
    <s v=" "/>
    <s v=" "/>
    <s v=" "/>
    <s v=" "/>
    <s v=" "/>
    <s v="Connect"/>
  </r>
  <r>
    <x v="12"/>
    <x v="0"/>
    <s v="INDIA"/>
    <s v="INEMP6099"/>
    <s v="Ashutosh Mishra"/>
    <s v="Verisma"/>
    <s v="ProviderTech"/>
    <s v="Tech SBU"/>
    <d v="2024-09-01T00:00:00"/>
    <s v="Aug'24, Week 4"/>
    <s v="Azure Data Factory"/>
    <s v=" "/>
    <s v=" "/>
    <s v=" "/>
    <s v=" "/>
    <s v=" "/>
    <s v=" "/>
    <s v="Connect"/>
  </r>
  <r>
    <x v="12"/>
    <x v="0"/>
    <s v="INDIA"/>
    <s v="INEMP4221"/>
    <s v="Rama Bhaskarachari Byrukuru"/>
    <s v="Verisma"/>
    <s v="ProviderTech"/>
    <s v="Tech SBU"/>
    <d v="2024-09-01T00:00:00"/>
    <s v="Aug'24, Week 4"/>
    <s v="PowerBI"/>
    <s v=" "/>
    <s v=" "/>
    <s v=" "/>
    <s v=" "/>
    <s v=" "/>
    <s v=" "/>
    <s v="Connect"/>
  </r>
  <r>
    <x v="12"/>
    <x v="0"/>
    <s v="INDIA"/>
    <s v="INEMP3169"/>
    <s v="Yuva Phani Kosuru"/>
    <s v="Verisma"/>
    <s v="ProviderTech"/>
    <s v="Tech SBU"/>
    <d v="2024-09-01T00:00:00"/>
    <s v="Aug'24, Week 4"/>
    <s v="Data Engineering - Spark"/>
    <s v=" "/>
    <s v=" "/>
    <s v=" "/>
    <s v=" "/>
    <s v=" "/>
    <s v=" "/>
    <s v="Connect"/>
  </r>
  <r>
    <x v="12"/>
    <x v="0"/>
    <s v="INDIA"/>
    <s v="INEMP4948"/>
    <s v="Pervez Arbi Ansari"/>
    <s v="Corelight"/>
    <s v="Others"/>
    <s v="Others"/>
    <d v="2024-10-31T00:00:00"/>
    <s v="Oct'24, Week 4"/>
    <s v="Python"/>
    <s v=" "/>
    <s v=" "/>
    <s v=" "/>
    <s v=" "/>
    <s v=" "/>
    <s v=" "/>
    <s v="Build"/>
  </r>
  <r>
    <x v="12"/>
    <x v="0"/>
    <s v="INDIA"/>
    <s v="INEMP1438"/>
    <s v="Shashidhar Rajappa"/>
    <s v="COMPASSUS"/>
    <s v="Provider Enterprise"/>
    <s v="Provider Enterprise"/>
    <d v="2024-11-01T00:00:00"/>
    <s v="Oct'24, Week 4"/>
    <s v="MSBI/SSIS"/>
    <s v=" "/>
    <s v=" "/>
    <s v=" "/>
    <s v=" "/>
    <s v=" "/>
    <s v=" "/>
    <s v="Connect"/>
  </r>
  <r>
    <x v="12"/>
    <x v="0"/>
    <s v="INDIA"/>
    <s v="INEMP2653"/>
    <s v="Rakesh Mukundray Shah"/>
    <s v="Zelis"/>
    <s v="Payer Health Technology"/>
    <s v="Health Technology"/>
    <d v="2024-09-14T00:00:00"/>
    <s v="Sep'24, Week 2"/>
    <s v="Project Management(Consulting)"/>
    <s v=" "/>
    <s v=" "/>
    <s v=" "/>
    <s v=" "/>
    <s v=" "/>
    <s v=" "/>
    <s v="Build"/>
  </r>
  <r>
    <x v="12"/>
    <x v="0"/>
    <s v="CANADA"/>
    <s v="CAEMP088"/>
    <s v="Yene Paz"/>
    <s v="Un-available Pool"/>
    <s v="Un-available Pool"/>
    <s v="Un-available Pool"/>
    <d v="2024-09-23T00:00:00"/>
    <s v="Sep'24, Week 4"/>
    <s v="User Research"/>
    <s v=" "/>
    <s v=" "/>
    <s v=" "/>
    <s v=" "/>
    <s v=" "/>
    <s v=" "/>
    <s v="Design"/>
  </r>
  <r>
    <x v="12"/>
    <x v="0"/>
    <s v="INDIA"/>
    <s v="INEMP7432"/>
    <s v="Ishaan Arya"/>
    <s v="ICON"/>
    <s v="Life Sciences Enterprise"/>
    <s v="Enterprise SBU"/>
    <d v="2024-11-26T00:00:00"/>
    <s v="Nov'24, Week 4"/>
    <s v="Java"/>
    <s v=" "/>
    <s v=" "/>
    <s v=" "/>
    <s v=" "/>
    <s v=" "/>
    <s v=" "/>
    <s v="Build"/>
  </r>
  <r>
    <x v="12"/>
    <x v="0"/>
    <s v="INDIA"/>
    <s v="INEMP7439"/>
    <s v="Vanimireddy Himabindu"/>
    <s v="ICON"/>
    <s v="Life Sciences Enterprise"/>
    <s v="Enterprise SBU"/>
    <d v="2024-11-26T00:00:00"/>
    <s v="Nov'24, Week 4"/>
    <s v="Java"/>
    <s v=" "/>
    <s v=" "/>
    <s v=" "/>
    <s v=" "/>
    <s v=" "/>
    <s v=" "/>
    <s v="Build"/>
  </r>
  <r>
    <x v="12"/>
    <x v="0"/>
    <s v="INDIA"/>
    <s v="INEMP6228"/>
    <s v="Pooja G Bada"/>
    <s v="CLOUDBREAK"/>
    <s v="Provider Health Technology"/>
    <s v="Health Technology"/>
    <d v="2024-10-27T00:00:00"/>
    <s v="Oct'24, Week 4"/>
    <s v="Tableau"/>
    <s v=" "/>
    <s v=" "/>
    <s v=" "/>
    <s v=" "/>
    <s v=" "/>
    <s v=" "/>
    <s v="Connect"/>
  </r>
  <r>
    <x v="12"/>
    <x v="0"/>
    <s v="INDIA"/>
    <s v="INEMP7422"/>
    <s v="Apoorv Jain"/>
    <s v="IQVIA"/>
    <s v="Life Sciences Enterprise"/>
    <s v="Enterprise SBU"/>
    <d v="2024-11-01T00:00:00"/>
    <s v="Oct'24, Week 4"/>
    <s v="Spotfire"/>
    <s v=" "/>
    <s v=" "/>
    <s v=" "/>
    <s v=" "/>
    <s v=" "/>
    <s v=" "/>
    <s v="Connect"/>
  </r>
  <r>
    <x v="12"/>
    <x v="0"/>
    <s v="INDIA"/>
    <s v="INEMP5666"/>
    <s v="Tanvi Rathee"/>
    <s v="Hansei"/>
    <s v="Provider Health Technology"/>
    <s v="Health Technology"/>
    <d v="2024-11-12T00:00:00"/>
    <s v="Nov'24, Week 2"/>
    <s v="QA Automation"/>
    <s v=" "/>
    <s v=" "/>
    <s v=" "/>
    <s v=" "/>
    <s v=" "/>
    <s v=" "/>
    <s v="Build"/>
  </r>
  <r>
    <x v="12"/>
    <x v="0"/>
    <s v="USA"/>
    <s v="USEMP464"/>
    <s v="Drema Fitzpatrick"/>
    <s v="Quick Med Claims"/>
    <s v="Provider Health Technology"/>
    <s v="Health Technology"/>
    <d v="2024-11-09T00:00:00"/>
    <s v="Nov'24, Week 1"/>
    <s v="Project Management(Consulting)"/>
    <s v=" "/>
    <s v=" "/>
    <s v=" "/>
    <s v=" "/>
    <s v=" "/>
    <s v=" "/>
    <s v="Build"/>
  </r>
  <r>
    <x v="12"/>
    <x v="0"/>
    <s v="INDIA"/>
    <s v="INEMP6531"/>
    <s v="Pulluri Madhu"/>
    <s v="ELEVANCE"/>
    <s v="Payer East"/>
    <s v="Payer Enterprise"/>
    <d v="2024-11-01T00:00:00"/>
    <s v="Oct'24, Week 4"/>
    <s v="Python"/>
    <s v=" "/>
    <s v=" "/>
    <s v=" "/>
    <s v=" "/>
    <s v=" "/>
    <s v=" "/>
    <s v="Connect"/>
  </r>
  <r>
    <x v="12"/>
    <x v="0"/>
    <s v="USA"/>
    <s v="USEMP581"/>
    <s v="Traci Thompson"/>
    <s v="Molina"/>
    <s v="Payer West"/>
    <s v="Payer Enterprise"/>
    <d v="2024-11-30T00:00:00"/>
    <s v="Nov'24, Week 4"/>
    <s v="QNXT"/>
    <s v=" "/>
    <s v=" "/>
    <s v=" "/>
    <s v=" "/>
    <s v=" "/>
    <s v=" "/>
    <s v="Build"/>
  </r>
  <r>
    <x v="12"/>
    <x v="0"/>
    <s v="INDIA"/>
    <s v="INEMP5073"/>
    <s v="Ediga Jayachitra"/>
    <s v="EpulseAI"/>
    <s v="Others"/>
    <s v="NA"/>
    <d v="2024-11-25T00:00:00"/>
    <s v="Nov'24, Week 4"/>
    <s v="Angular"/>
    <s v=" "/>
    <s v=" "/>
    <s v=" "/>
    <s v=" "/>
    <s v=" "/>
    <s v=" "/>
    <s v="Build"/>
  </r>
  <r>
    <x v="12"/>
    <x v="0"/>
    <s v="CANADA"/>
    <s v="CAEMP067"/>
    <s v="Stacey Thompson Marcial"/>
    <s v="Cigna"/>
    <s v="Payer East"/>
    <s v="Payer Enterprise"/>
    <d v="2024-11-01T00:00:00"/>
    <s v="Oct'24, Week 4"/>
    <s v="Product Management(Consulting)"/>
    <s v=" "/>
    <s v=" "/>
    <s v=" "/>
    <s v=" "/>
    <s v=" "/>
    <s v=" "/>
    <s v="Build"/>
  </r>
  <r>
    <x v="12"/>
    <x v="0"/>
    <s v="INDIA"/>
    <s v="INEMP2302"/>
    <s v="Ramanjulreddy Vemulreddy"/>
    <s v="BCBS AZ"/>
    <s v="Payer East"/>
    <s v="Enterprise SBU"/>
    <d v="2024-11-08T00:00:00"/>
    <s v="Nov'24, Week 1"/>
    <s v="HealthRules"/>
    <s v=" "/>
    <s v=" "/>
    <s v=" "/>
    <s v=" "/>
    <s v=" "/>
    <s v=" "/>
    <s v="Build"/>
  </r>
  <r>
    <x v="12"/>
    <x v="0"/>
    <s v="INDIA"/>
    <s v="INEMP7546"/>
    <s v="Veerabrahmam Kollipara"/>
    <s v="Finvi"/>
    <s v="Payer Health Tech"/>
    <s v="Tech SBU"/>
    <d v="2024-09-09T00:00:00"/>
    <s v="Sep'24, Week 2"/>
    <s v="Java"/>
    <s v=" "/>
    <s v=" "/>
    <s v=" "/>
    <s v=" "/>
    <s v=" "/>
    <s v=" "/>
    <s v="Build"/>
  </r>
  <r>
    <x v="12"/>
    <x v="0"/>
    <s v="INDIA"/>
    <s v="INEMP7573"/>
    <s v="Jala Rakesh"/>
    <s v="ASSISTRX"/>
    <s v="Provider Health Technology"/>
    <s v="Health Technology"/>
    <d v="2024-11-11T00:00:00"/>
    <s v="Nov'24, Week 1"/>
    <s v="Data Engineering"/>
    <s v=" "/>
    <s v=" "/>
    <s v=" "/>
    <s v=" "/>
    <s v=" "/>
    <s v=" "/>
    <s v="Connect"/>
  </r>
  <r>
    <x v="12"/>
    <x v="0"/>
    <s v="INDIA"/>
    <s v="INEMP7272"/>
    <s v="Digvijay Gulabrao Yadav"/>
    <s v="Project AB - Corelake Product Development"/>
    <s v="Others"/>
    <s v="NA"/>
    <d v="2024-12-03T00:00:00"/>
    <s v="Dec'24, Week 1"/>
    <s v="Data Science with add ons"/>
    <s v=" "/>
    <s v=" "/>
    <s v=" "/>
    <s v=" "/>
    <s v=" "/>
    <s v=" "/>
    <s v="Connect"/>
  </r>
  <r>
    <x v="12"/>
    <x v="0"/>
    <s v="INDIA"/>
    <s v="INEMP4395"/>
    <s v="Krishna Reddy YV"/>
    <s v="Uprise Health"/>
    <s v="ProviderTech"/>
    <s v="Tech SBU"/>
    <d v="2024-12-03T00:00:00"/>
    <s v="Dec'24, Week 1"/>
    <s v="ETL Testing"/>
    <s v=" "/>
    <s v=" "/>
    <s v=" "/>
    <s v=" "/>
    <s v=" "/>
    <s v=" "/>
    <s v="Connect"/>
  </r>
  <r>
    <x v="12"/>
    <x v="0"/>
    <s v="INDIA"/>
    <s v="INEMP7249"/>
    <s v="Surya Prakasa Rao Yelleti"/>
    <s v="Rocky Mountain Health Plan"/>
    <s v="Payer West"/>
    <s v="Enterprise SBU"/>
    <d v="2024-12-01T00:00:00"/>
    <s v="Nov'24, Week 4"/>
    <s v="DBA"/>
    <s v=" "/>
    <s v=" "/>
    <s v=" "/>
    <s v=" "/>
    <s v=" "/>
    <s v=" "/>
    <s v="Connect"/>
  </r>
  <r>
    <x v="12"/>
    <x v="0"/>
    <s v="INDIA"/>
    <s v="INEMP6505"/>
    <s v="M Reshma"/>
    <s v="Project AB - Corelake Product Development"/>
    <s v="Others"/>
    <s v="NA"/>
    <d v="2024-12-04T00:00:00"/>
    <s v="Dec'24, Week 1"/>
    <s v="Data Engineering - Spark"/>
    <s v=" "/>
    <s v=" "/>
    <s v=" "/>
    <s v=" "/>
    <s v=" "/>
    <s v=" "/>
    <s v="Connect"/>
  </r>
  <r>
    <x v="12"/>
    <x v="0"/>
    <s v="USA"/>
    <s v="USEMP900"/>
    <s v="Sunil Boggarapu"/>
    <s v="THE RAWLINGS GROUP"/>
    <s v="Payer Health Technology"/>
    <s v="Health Technology"/>
    <d v="2024-12-01T00:00:00"/>
    <s v="Nov'24, Week 4"/>
    <s v="Healthcare Consultant"/>
    <s v=" "/>
    <s v=" "/>
    <s v=" "/>
    <s v=" "/>
    <s v=" "/>
    <s v=" "/>
    <s v="Connect"/>
  </r>
  <r>
    <x v="12"/>
    <x v="0"/>
    <s v="INDIA"/>
    <s v="INEMP5079"/>
    <s v="Avinash Kumar Parashar"/>
    <s v="Project AB - Corelake Product Development"/>
    <s v="Others"/>
    <s v="NA"/>
    <d v="2024-12-06T00:00:00"/>
    <s v="Dec'24, Week 1"/>
    <s v=".NET"/>
    <s v=" "/>
    <s v=" "/>
    <s v=" "/>
    <s v=" "/>
    <s v=" "/>
    <s v=" "/>
    <s v="Build"/>
  </r>
  <r>
    <x v="12"/>
    <x v="0"/>
    <s v="INDIA"/>
    <s v="INEMP6187"/>
    <s v="Rasika Vasant Shelke"/>
    <s v="Project AB - Corelake Product Development"/>
    <s v="Others"/>
    <s v="NA"/>
    <d v="2024-12-06T00:00:00"/>
    <s v="Dec'24, Week 1"/>
    <s v="ETL Testing"/>
    <s v=" "/>
    <s v=" "/>
    <s v=" "/>
    <s v=" "/>
    <s v=" "/>
    <s v=" "/>
    <s v="Connect"/>
  </r>
  <r>
    <x v="12"/>
    <x v="0"/>
    <s v="INDIA"/>
    <s v="INEMP1275"/>
    <s v="Girish Banashankara"/>
    <s v="CVS HEALTH"/>
    <s v="CVS"/>
    <s v="Enterprise SBU"/>
    <d v="2024-10-12T00:00:00"/>
    <s v="Oct'24, Week 1"/>
    <s v="ServiceNow"/>
    <s v=" "/>
    <s v=" "/>
    <s v=" "/>
    <s v=" "/>
    <s v=" "/>
    <s v=" "/>
    <s v="Build"/>
  </r>
  <r>
    <x v="12"/>
    <x v="0"/>
    <s v="INDIA"/>
    <s v="INEMP6863"/>
    <s v="Thandava Surya Siva Gupta Samayamanthula"/>
    <s v="Project AB - Corelake Product Development"/>
    <s v="Others"/>
    <s v="NA"/>
    <d v="2024-12-09T00:00:00"/>
    <s v="Dec'24, Week 2"/>
    <s v="Python"/>
    <s v=" "/>
    <s v=" "/>
    <s v=" "/>
    <s v=" "/>
    <s v=" "/>
    <s v=" "/>
    <s v="Connect"/>
  </r>
  <r>
    <x v="12"/>
    <x v="0"/>
    <s v="USA"/>
    <s v="USEMP689"/>
    <s v="Ann Margaret Rafalski"/>
    <s v="Proactive Hire"/>
    <s v="Proactive Hire"/>
    <s v="Proactive Hire"/>
    <d v="2024-11-04T00:00:00"/>
    <s v="Nov'24, Week 1"/>
    <s v="QNXT"/>
    <s v=" "/>
    <s v=" "/>
    <s v=" "/>
    <s v=" "/>
    <s v=" "/>
    <s v=" "/>
    <s v="Build"/>
  </r>
  <r>
    <x v="12"/>
    <x v="0"/>
    <s v="INDIA"/>
    <s v="INEMP7545"/>
    <s v="K Gopinath"/>
    <s v="NETSMART"/>
    <s v="Provider Health Technology"/>
    <s v="Health Technology"/>
    <d v="2024-12-20T00:00:00"/>
    <s v="Dec'24, Week 3"/>
    <s v="Java"/>
    <s v=" "/>
    <s v=" "/>
    <s v=" "/>
    <s v=" "/>
    <s v=" "/>
    <s v=" "/>
    <s v="Build"/>
  </r>
  <r>
    <x v="12"/>
    <x v="0"/>
    <s v="USA"/>
    <s v="USEMP942"/>
    <s v="Rakesh Chidrawar"/>
    <s v="CVS HEALTH"/>
    <s v="CVS"/>
    <s v="Enterprise SBU"/>
    <d v="2024-12-01T00:00:00"/>
    <s v="Nov'24, Week 4"/>
    <s v="Healthcare Consultant"/>
    <s v=" "/>
    <s v=" "/>
    <s v=" "/>
    <s v=" "/>
    <s v=" "/>
    <s v=" "/>
    <s v="Build"/>
  </r>
  <r>
    <x v="12"/>
    <x v="0"/>
    <s v="CANADA"/>
    <s v="CAEMP124"/>
    <s v="Monica Tjen"/>
    <s v="CDR Projects"/>
    <s v="CDR"/>
    <s v="CDR"/>
    <d v="2024-12-14T00:00:00"/>
    <s v="Dec'24, Week 2"/>
    <s v="UX Design"/>
    <s v=" "/>
    <s v=" "/>
    <s v=" "/>
    <s v=" "/>
    <s v=" "/>
    <s v=" "/>
    <s v="Design"/>
  </r>
  <r>
    <x v="12"/>
    <x v="0"/>
    <s v="ARMENIA"/>
    <s v="AREMP026"/>
    <s v="Ani Vardanyan"/>
    <s v="Un-available Pool"/>
    <s v="Un-available Pool"/>
    <s v="Un-available Pool"/>
    <d v="2024-11-01T00:00:00"/>
    <s v="Oct'24, Week 4"/>
    <s v="Python"/>
    <s v=" "/>
    <s v=" "/>
    <s v=" "/>
    <s v=" "/>
    <s v=" "/>
    <s v=" "/>
    <s v="Build"/>
  </r>
  <r>
    <x v="12"/>
    <x v="0"/>
    <s v="INDIA"/>
    <s v="INEMP7390"/>
    <s v="Aditya Aggarwal"/>
    <s v="Episode Solutions"/>
    <s v="PayerTech"/>
    <s v="Tech SBU"/>
    <d v="2024-11-01T00:00:00"/>
    <s v="Oct'24, Week 4"/>
    <s v="iOS"/>
    <s v=" "/>
    <s v=" "/>
    <s v=" "/>
    <s v=" "/>
    <s v=" "/>
    <s v=" "/>
    <s v="Build"/>
  </r>
  <r>
    <x v="12"/>
    <x v="0"/>
    <s v="INDIA"/>
    <s v="INEMP7591"/>
    <s v="Mylachandram Sreenivasulu"/>
    <s v="Proactive Hire"/>
    <s v="Proactive Hire"/>
    <s v="Proactive Hire"/>
    <d v="2024-12-09T00:00:00"/>
    <s v="Dec'24, Week 2"/>
    <s v="UI Path"/>
    <s v=" "/>
    <s v=" "/>
    <s v=" "/>
    <s v=" "/>
    <s v=" "/>
    <s v=" "/>
    <s v="Connect"/>
  </r>
  <r>
    <x v="12"/>
    <x v="0"/>
    <s v="INDIA"/>
    <s v="INEMP7596"/>
    <s v="Pranav Bajpai"/>
    <s v="Proactive Hire"/>
    <s v="Proactive Hire"/>
    <s v="Proactive Hire"/>
    <d v="2024-12-12T00:00:00"/>
    <s v="Dec'24, Week 2"/>
    <s v="HealthRules"/>
    <s v=" "/>
    <s v=" "/>
    <s v=" "/>
    <s v=" "/>
    <s v=" "/>
    <s v=" "/>
    <s v="Build"/>
  </r>
  <r>
    <x v="12"/>
    <x v="0"/>
    <s v="INDIA"/>
    <s v="INEMP7597"/>
    <s v="Tangala Hemanth Kumar"/>
    <s v="Proactive Hire"/>
    <s v="Proactive Hire"/>
    <s v="Proactive Hire"/>
    <d v="2024-12-12T00:00:00"/>
    <s v="Dec'24, Week 2"/>
    <s v="Fresher"/>
    <s v=" "/>
    <s v=" "/>
    <s v=" "/>
    <s v=" "/>
    <s v=" "/>
    <s v=" "/>
    <s v="Connect"/>
  </r>
  <r>
    <x v="12"/>
    <x v="0"/>
    <s v="INDIA"/>
    <s v="INEMP7598"/>
    <s v="Dhanush Mohanaraja"/>
    <s v="Proactive Hire"/>
    <s v="Proactive Hire"/>
    <s v="Proactive Hire"/>
    <d v="2024-12-12T00:00:00"/>
    <s v="Dec'24, Week 2"/>
    <s v="Fresher"/>
    <s v=" "/>
    <s v=" "/>
    <s v=" "/>
    <s v=" "/>
    <s v=" "/>
    <s v=" "/>
    <s v="Connect"/>
  </r>
  <r>
    <x v="12"/>
    <x v="0"/>
    <s v="INDIA"/>
    <s v="INEMP7599"/>
    <s v="Abrar Ul Haq S Tidgundi"/>
    <s v="Proactive Hire"/>
    <s v="Proactive Hire"/>
    <s v="Proactive Hire"/>
    <d v="2024-12-12T00:00:00"/>
    <s v="Dec'24, Week 2"/>
    <s v="HL7"/>
    <s v=" "/>
    <s v=" "/>
    <s v=" "/>
    <s v=" "/>
    <s v=" "/>
    <s v=" "/>
    <s v="Connect"/>
  </r>
  <r>
    <x v="12"/>
    <x v="0"/>
    <s v="INDIA"/>
    <s v="INEMP7600"/>
    <s v="Grandhamaneni Pavan Kumar"/>
    <s v="Proactive Hire"/>
    <s v="Proactive Hire"/>
    <s v="Proactive Hire"/>
    <d v="2024-12-12T00:00:00"/>
    <s v="Dec'24, Week 2"/>
    <s v="Fresher"/>
    <s v=" "/>
    <s v=" "/>
    <s v=" "/>
    <s v=" "/>
    <s v=" "/>
    <s v=" "/>
    <s v="Connect"/>
  </r>
  <r>
    <x v="12"/>
    <x v="0"/>
    <s v="INDIA"/>
    <s v="INEMP7587"/>
    <s v="Harshit Jindal"/>
    <s v="Humana"/>
    <s v="Payer East"/>
    <s v="Enterprise SBU"/>
    <d v="2024-12-12T00:00:00"/>
    <s v="Dec'24, Week 2"/>
    <s v="Python"/>
    <s v=" "/>
    <s v=" "/>
    <s v=" "/>
    <s v=" "/>
    <s v=" "/>
    <s v=" "/>
    <s v="Connect"/>
  </r>
  <r>
    <x v="12"/>
    <x v="0"/>
    <s v="USA"/>
    <s v="USEMP409"/>
    <s v="Bhargava Kuchibhatla"/>
    <s v="Ensemble Health Partners"/>
    <s v="Provider Health Tech"/>
    <s v="Tech SBU"/>
    <d v="2024-12-13T00:00:00"/>
    <s v="Dec'24, Week 3"/>
    <s v=".NET"/>
    <s v=" "/>
    <s v=" "/>
    <s v=" "/>
    <s v=" "/>
    <s v=" "/>
    <s v=" "/>
    <s v="Build"/>
  </r>
  <r>
    <x v="12"/>
    <x v="0"/>
    <s v="INDIA"/>
    <s v="INEMP7608"/>
    <s v="Swathini Krishnan"/>
    <s v="Proactive Hire"/>
    <s v="Proactive Hire"/>
    <s v="Proactive Hire"/>
    <d v="2024-12-18T00:00:00"/>
    <s v="Dec'24, Week 3"/>
    <s v="HealthRules"/>
    <s v=" "/>
    <s v=" "/>
    <s v=" "/>
    <s v=" "/>
    <s v=" "/>
    <s v=" "/>
    <s v="Build"/>
  </r>
  <r>
    <x v="12"/>
    <x v="0"/>
    <s v="ARMENIA"/>
    <s v="AREMP019"/>
    <s v="Anna Aghajanyan"/>
    <s v="SOBEYS"/>
    <s v="Others"/>
    <s v="Others"/>
    <d v="2024-12-21T00:00:00"/>
    <s v="Dec'24, Week 3"/>
    <s v="QA Automation"/>
    <s v=" "/>
    <s v=" "/>
    <s v=" "/>
    <s v=" "/>
    <s v=" "/>
    <s v=" "/>
    <s v="Build"/>
  </r>
  <r>
    <x v="12"/>
    <x v="0"/>
    <s v="ARMENIA"/>
    <s v="AREMP010"/>
    <s v="Armine Orujyan"/>
    <s v="SOBEYS"/>
    <s v="Others"/>
    <s v="Others"/>
    <d v="2024-12-21T00:00:00"/>
    <s v="Dec'24, Week 3"/>
    <s v="React"/>
    <s v=" "/>
    <s v=" "/>
    <s v=" "/>
    <s v=" "/>
    <s v=" "/>
    <s v=" "/>
    <s v="Build"/>
  </r>
  <r>
    <x v="12"/>
    <x v="0"/>
    <s v="INDIA"/>
    <s v="INEMP7603"/>
    <s v="Gujjeti Anusha"/>
    <s v="Humana"/>
    <s v="Payer East"/>
    <s v="Enterprise SBU"/>
    <d v="2024-12-26T00:00:00"/>
    <s v="Dec'24, Week 4"/>
    <s v="QA Manual"/>
    <s v=" "/>
    <s v=" "/>
    <s v=" "/>
    <s v=" "/>
    <s v=" "/>
    <s v=" "/>
    <s v="Build"/>
  </r>
  <r>
    <x v="12"/>
    <x v="0"/>
    <s v="INDIA"/>
    <s v="INEMP6161"/>
    <s v="K Harika"/>
    <s v="Humana"/>
    <s v="Payer East"/>
    <s v="Enterprise SBU"/>
    <d v="2024-12-26T00:00:00"/>
    <s v="Dec'24, Week 4"/>
    <s v="ETL Testing"/>
    <s v=" "/>
    <s v=" "/>
    <s v=" "/>
    <s v=" "/>
    <s v=" "/>
    <s v=" "/>
    <s v="Build"/>
  </r>
  <r>
    <x v="12"/>
    <x v="0"/>
    <s v="INDIA"/>
    <s v="INEMP5008"/>
    <s v="Vidya Kulkarni"/>
    <s v="BCBS AZ"/>
    <s v="Payer East"/>
    <s v="Enterprise SBU"/>
    <d v="2024-11-01T00:00:00"/>
    <s v="Oct'24, Week 4"/>
    <s v="QA Manual"/>
    <m/>
    <m/>
    <m/>
    <m/>
    <m/>
    <m/>
    <s v="Build"/>
  </r>
  <r>
    <x v="12"/>
    <x v="0"/>
    <s v="INDIA"/>
    <s v="INEMP6572"/>
    <s v="Immaneni Venkanna Babu"/>
    <s v="Project AB - Corelake Product Development"/>
    <s v="Others"/>
    <s v="NA"/>
    <d v="2024-12-03T00:00:00"/>
    <s v="Dec'24, Week 1"/>
    <s v="Data Engineering - Spark"/>
    <m/>
    <m/>
    <m/>
    <m/>
    <m/>
    <m/>
    <s v="Connect"/>
  </r>
  <r>
    <x v="12"/>
    <x v="0"/>
    <s v="INDIA"/>
    <s v="INEMP7415"/>
    <s v="Diksha Sajwan"/>
    <s v="IQVIA"/>
    <s v="Life Sciences Enterprise"/>
    <s v="Enterprise SBU"/>
    <d v="2024-12-21T00:00:00"/>
    <s v="Dec'24, Week 3"/>
    <s v="QA Automation"/>
    <m/>
    <m/>
    <m/>
    <m/>
    <m/>
    <m/>
    <s v="Build"/>
  </r>
  <r>
    <x v="12"/>
    <x v="0"/>
    <s v="INDIA"/>
    <s v="INEMP6202"/>
    <s v="Lokesh Bhimraoji Zade"/>
    <s v="IQVIA"/>
    <s v="Life Sciences Enterprise"/>
    <s v="Enterprise SBU"/>
    <d v="2024-12-26T00:00:00"/>
    <s v="Dec'24, Week 4"/>
    <s v="QA Manual"/>
    <m/>
    <m/>
    <m/>
    <m/>
    <m/>
    <m/>
    <s v="Build"/>
  </r>
  <r>
    <x v="12"/>
    <x v="0"/>
    <s v="INDIA"/>
    <s v="INEMP5944"/>
    <s v="Avnish Singh"/>
    <s v="EPISODE SOLUTIONS"/>
    <s v="PayerTech"/>
    <s v="Tech SBU"/>
    <d v="2024-11-01T00:00:00"/>
    <s v="Oct'24, Week 4"/>
    <s v="Nodejs"/>
    <m/>
    <m/>
    <m/>
    <m/>
    <m/>
    <m/>
    <s v="Build"/>
  </r>
  <r>
    <x v="12"/>
    <x v="0"/>
    <s v="INDIA"/>
    <s v="INEMP6625"/>
    <s v="Dishank Singh"/>
    <s v="EPISODE SOLUTIONS"/>
    <s v="PayerTech"/>
    <s v="Tech SBU"/>
    <d v="2024-11-01T00:00:00"/>
    <s v="Oct'24, Week 4"/>
    <s v="QA Manual"/>
    <m/>
    <m/>
    <m/>
    <m/>
    <m/>
    <m/>
    <s v="Build"/>
  </r>
  <r>
    <x v="12"/>
    <x v="0"/>
    <s v="INDIA"/>
    <s v="INEMP5508"/>
    <s v="Geet Sethi"/>
    <s v="Iodine"/>
    <s v="Health Technology"/>
    <s v="Health Technology"/>
    <d v="2024-12-28T00:00:00"/>
    <s v="Dec'24, Week 4"/>
    <s v="Java"/>
    <m/>
    <m/>
    <m/>
    <m/>
    <m/>
    <m/>
    <s v="Build"/>
  </r>
  <r>
    <x v="12"/>
    <x v="0"/>
    <s v="INDIA"/>
    <s v="INEMP2695"/>
    <s v="Gaurav Srivastava"/>
    <s v="Benevis"/>
    <s v="NA"/>
    <s v="Provider Health Technology"/>
    <d v="2024-12-02T00:00:00"/>
    <s v="Dec'24, Week 1"/>
    <s v="QA Automation"/>
    <m/>
    <m/>
    <m/>
    <m/>
    <m/>
    <m/>
    <s v="Build"/>
  </r>
  <r>
    <x v="12"/>
    <x v="0"/>
    <s v="INDIA"/>
    <s v="INEMP7351"/>
    <s v="Padmini Kumari Sahu"/>
    <s v="Un-available Pool"/>
    <s v="Un-available Pool"/>
    <s v="Un-available Pool"/>
    <d v="2024-12-27T00:00:00"/>
    <s v="Dec'24, Week 4"/>
    <s v="QA Manual"/>
    <m/>
    <m/>
    <m/>
    <m/>
    <m/>
    <m/>
    <s v="Build"/>
  </r>
  <r>
    <x v="12"/>
    <x v="0"/>
    <s v="INDIA"/>
    <s v="INEMP7043"/>
    <s v="Sweety Ghosh"/>
    <s v="Un-available Pool"/>
    <s v="Un-available Pool"/>
    <s v="Un-available Pool"/>
    <d v="2024-12-31T00:00:00"/>
    <s v="Dec'24, Week 4"/>
    <s v="Product Management(Consulting)"/>
    <m/>
    <m/>
    <m/>
    <m/>
    <m/>
    <m/>
    <s v="Design"/>
  </r>
  <r>
    <x v="12"/>
    <x v="19"/>
    <s v="INDIA"/>
    <s v="INEMP3753"/>
    <s v="Kavya Kothanur Venkatashamireddy"/>
    <s v="IQVIA"/>
    <s v="Life Sciences Enterprise"/>
    <s v="Enterprise SBU"/>
    <d v="2025-01-13T00:00:00"/>
    <s v="Jan'25, Week 2"/>
    <s v="QA Manual"/>
    <s v=" "/>
    <s v=" "/>
    <s v=" "/>
    <s v=" "/>
    <s v=" "/>
    <s v=" "/>
    <s v="Connect"/>
  </r>
  <r>
    <x v="12"/>
    <x v="19"/>
    <s v="INDIA"/>
    <s v="INEMP4464"/>
    <s v="Smrutiranjan Padhi"/>
    <s v="Hansei"/>
    <s v="Provider Health Technology"/>
    <s v="Tech SBU"/>
    <d v="2025-01-01T00:00:00"/>
    <s v="Dec'24, Week 5"/>
    <s v="QA Automation"/>
    <m/>
    <m/>
    <m/>
    <m/>
    <m/>
    <m/>
    <s v="Build"/>
  </r>
  <r>
    <x v="12"/>
    <x v="19"/>
    <s v="INDIA"/>
    <s v="INEMP2104"/>
    <s v="Sowmya Rathnakumar"/>
    <s v="Hansei"/>
    <s v="Provider Health Technology"/>
    <s v="Tech SBU"/>
    <d v="2025-01-01T00:00:00"/>
    <s v="Dec'24, Week 5"/>
    <s v="QA Manual"/>
    <m/>
    <m/>
    <m/>
    <m/>
    <m/>
    <m/>
    <s v="Build"/>
  </r>
  <r>
    <x v="12"/>
    <x v="19"/>
    <s v="INDIA"/>
    <s v="INEMP6968"/>
    <s v="Bhaskar Dwivedi"/>
    <s v="DIAMETER HEALTH"/>
    <s v="Provider Health Technology"/>
    <s v="Health Technology"/>
    <d v="2025-01-01T00:00:00"/>
    <s v="Dec'24, Week 5"/>
    <s v="Nodejs"/>
    <m/>
    <m/>
    <m/>
    <m/>
    <m/>
    <m/>
    <s v="Build"/>
  </r>
  <r>
    <x v="12"/>
    <x v="19"/>
    <s v="INDIA"/>
    <s v="INEMP2474"/>
    <s v="Kartik Kumar"/>
    <s v="DIAMETER HEALTH"/>
    <s v="Provider Health Technology"/>
    <s v="Health Technology"/>
    <d v="2025-01-01T00:00:00"/>
    <s v="Dec'24, Week 5"/>
    <s v="Business Analyst Lead"/>
    <m/>
    <m/>
    <m/>
    <m/>
    <m/>
    <m/>
    <s v="Build"/>
  </r>
  <r>
    <x v="12"/>
    <x v="19"/>
    <s v="INDIA"/>
    <s v="INEMP2715"/>
    <s v="Shashikiran Bangalore Sundararajan"/>
    <s v="DIAMETER HEALTH"/>
    <s v="Provider Health Technology"/>
    <s v="Health Technology"/>
    <d v="2025-01-01T00:00:00"/>
    <s v="Dec'24, Week 5"/>
    <s v="QA Manual"/>
    <m/>
    <m/>
    <m/>
    <m/>
    <m/>
    <m/>
    <s v="Connect"/>
  </r>
  <r>
    <x v="12"/>
    <x v="19"/>
    <s v="INDIA"/>
    <s v="INEMP7361"/>
    <s v="Vipin Kumar"/>
    <s v="DIAMETER HEALTH"/>
    <s v="Provider Health Technology"/>
    <s v="Health Technology"/>
    <d v="2025-01-01T00:00:00"/>
    <s v="Dec'24, Week 5"/>
    <s v="Nodejs"/>
    <m/>
    <m/>
    <m/>
    <m/>
    <m/>
    <m/>
    <s v="Build"/>
  </r>
  <r>
    <x v="12"/>
    <x v="19"/>
    <s v="INDIA"/>
    <s v="INEMP5983"/>
    <s v="Bojja Thirumala Kondaiah"/>
    <s v="HEALTHCOMP"/>
    <s v="Payer Health Tech"/>
    <s v="Tech SBU"/>
    <d v="2025-01-01T00:00:00"/>
    <s v="Dec'24, Week 5"/>
    <s v="SSIS, SSRS"/>
    <m/>
    <m/>
    <m/>
    <m/>
    <m/>
    <m/>
    <s v="Connect"/>
  </r>
  <r>
    <x v="12"/>
    <x v="19"/>
    <s v="INDIA"/>
    <s v="INEMP7202"/>
    <s v="K Yeswanth Kumar"/>
    <s v="HEALTHCOMP"/>
    <s v="Payer Health Tech"/>
    <s v="Tech SBU"/>
    <d v="2025-01-01T00:00:00"/>
    <s v="Dec'24, Week 5"/>
    <s v="MSBI"/>
    <m/>
    <m/>
    <m/>
    <m/>
    <m/>
    <m/>
    <s v="Connect"/>
  </r>
  <r>
    <x v="12"/>
    <x v="19"/>
    <s v="INDIA"/>
    <s v="INEMP6930"/>
    <s v="Pankaj Rawat"/>
    <s v="HEALTHCOMP"/>
    <s v="Payer Health Tech"/>
    <s v="Tech SBU"/>
    <d v="2025-01-01T00:00:00"/>
    <s v="Dec'24, Week 5"/>
    <s v=".NET"/>
    <m/>
    <m/>
    <m/>
    <m/>
    <m/>
    <m/>
    <s v="Build"/>
  </r>
  <r>
    <x v="12"/>
    <x v="19"/>
    <s v="INDIA"/>
    <s v="INEMP7047"/>
    <s v="Rahul Kumar Mishra"/>
    <s v="HEALTHCOMP"/>
    <s v="Payer Health Tech"/>
    <s v="Tech SBU"/>
    <d v="2025-01-01T00:00:00"/>
    <s v="Dec'24, Week 5"/>
    <s v=".NET"/>
    <m/>
    <m/>
    <m/>
    <m/>
    <m/>
    <m/>
    <s v="Build"/>
  </r>
  <r>
    <x v="12"/>
    <x v="19"/>
    <s v="INDIA"/>
    <s v="INEMP5759"/>
    <s v="Rahul Tagore"/>
    <s v="HEALTHCOMP"/>
    <s v="Payer Health Tech"/>
    <s v="Tech SBU"/>
    <d v="2025-01-01T00:00:00"/>
    <s v="Dec'24, Week 5"/>
    <s v=".NET"/>
    <m/>
    <m/>
    <m/>
    <m/>
    <m/>
    <m/>
    <s v="Build"/>
  </r>
  <r>
    <x v="12"/>
    <x v="19"/>
    <s v="INDIA"/>
    <s v="INEMP6069"/>
    <s v="Ranjeet Kumar"/>
    <s v="HEALTHCOMP"/>
    <s v="Payer Health Tech"/>
    <s v="Tech SBU"/>
    <d v="2025-01-01T00:00:00"/>
    <s v="Dec'24, Week 5"/>
    <s v=".NET "/>
    <m/>
    <m/>
    <m/>
    <m/>
    <m/>
    <m/>
    <s v="Build"/>
  </r>
  <r>
    <x v="12"/>
    <x v="19"/>
    <s v="INDIA"/>
    <s v="INEMP7242"/>
    <s v="Rashmi Banakar"/>
    <s v="HEALTHCOMP"/>
    <s v="Payer Health Tech"/>
    <s v="Tech SBU"/>
    <d v="2025-01-01T00:00:00"/>
    <s v="Dec'24, Week 5"/>
    <s v="SSIS, SSRS"/>
    <m/>
    <m/>
    <m/>
    <m/>
    <m/>
    <m/>
    <s v="Connect"/>
  </r>
  <r>
    <x v="12"/>
    <x v="19"/>
    <s v="INDIA"/>
    <s v="INEMP6214"/>
    <s v="S Vivekanand"/>
    <s v="HEALTHCOMP"/>
    <s v="Payer Health Tech"/>
    <s v="Tech SBU"/>
    <d v="2025-01-01T00:00:00"/>
    <s v="Dec'24, Week 5"/>
    <s v="ASP.NET"/>
    <m/>
    <m/>
    <m/>
    <m/>
    <m/>
    <m/>
    <s v="Build"/>
  </r>
  <r>
    <x v="12"/>
    <x v="19"/>
    <s v="INDIA"/>
    <s v="INEMP6668"/>
    <s v="Ramesh Thangavel"/>
    <s v="Uprise Health"/>
    <s v="ProviderTech"/>
    <s v="Tech SBU"/>
    <d v="2025-01-01T00:00:00"/>
    <s v="Dec'24, Week 5"/>
    <s v="Security and Compliance"/>
    <m/>
    <m/>
    <m/>
    <m/>
    <m/>
    <m/>
    <s v="Build"/>
  </r>
  <r>
    <x v="12"/>
    <x v="19"/>
    <s v="INDIA"/>
    <s v="INEMP6514"/>
    <s v="Vachana B C Gowda"/>
    <s v="Integrated Home Care Services"/>
    <s v="PayerTech"/>
    <s v="Tech SBU"/>
    <d v="2025-01-01T00:00:00"/>
    <s v="Dec'24, Week 5"/>
    <s v=".NET"/>
    <m/>
    <m/>
    <m/>
    <m/>
    <m/>
    <m/>
    <s v="Build"/>
  </r>
  <r>
    <x v="12"/>
    <x v="19"/>
    <s v="USA"/>
    <s v="USEMP320"/>
    <s v="Muralidhar Lingala"/>
    <s v="CVS HEALTH"/>
    <s v="CVS"/>
    <s v="Enterprise SBU"/>
    <d v="2025-01-01T00:00:00"/>
    <s v="Dec'24, Week 5"/>
    <s v="Pentaho, ETL, SQL"/>
    <m/>
    <m/>
    <m/>
    <m/>
    <m/>
    <m/>
    <s v="Connect"/>
  </r>
  <r>
    <x v="12"/>
    <x v="19"/>
    <s v="INDIA"/>
    <s v="INEMP6787"/>
    <s v="Maheshwari M"/>
    <s v="Integrated Home Care Services"/>
    <s v="PayerTech"/>
    <s v="Tech SBU"/>
    <d v="2025-01-01T00:00:00"/>
    <s v="Dec'24, Week 5"/>
    <s v="HealthRules"/>
    <s v=" "/>
    <s v=" "/>
    <s v=" "/>
    <s v=" "/>
    <s v=" "/>
    <s v=" "/>
    <s v="Build"/>
  </r>
  <r>
    <x v="12"/>
    <x v="19"/>
    <s v="INDIA"/>
    <s v="INEMP6357"/>
    <s v="Paladugu Swetha"/>
    <s v="Integrated Home Care Services"/>
    <s v="PayerTech"/>
    <s v="Tech SBU"/>
    <d v="2025-01-01T00:00:00"/>
    <s v="Dec'24, Week 5"/>
    <s v="FACETS"/>
    <s v=" "/>
    <s v=" "/>
    <s v=" "/>
    <s v=" "/>
    <s v=" "/>
    <s v=" "/>
    <s v="Build"/>
  </r>
  <r>
    <x v="12"/>
    <x v="19"/>
    <s v="INDIA"/>
    <s v="INEMP2620"/>
    <s v="Praveen Kumar Pasupathy"/>
    <s v="Integrated Home Care Services"/>
    <s v="PayerTech"/>
    <s v="Tech SBU"/>
    <d v="2025-01-01T00:00:00"/>
    <s v="Dec'24, Week 5"/>
    <s v="HRP configuration"/>
    <s v=" "/>
    <s v=" "/>
    <s v=" "/>
    <s v=" "/>
    <s v=" "/>
    <s v=" "/>
    <s v="Build"/>
  </r>
  <r>
    <x v="12"/>
    <x v="19"/>
    <s v="INDIA"/>
    <s v="INEMP7253"/>
    <s v="Ravith N V"/>
    <s v="Integrated Home Care Services"/>
    <s v="PayerTech"/>
    <s v="Tech SBU"/>
    <d v="2025-01-01T00:00:00"/>
    <s v="Dec'24, Week 5"/>
    <s v="HealthRules"/>
    <s v=" "/>
    <s v=" "/>
    <s v=" "/>
    <s v=" "/>
    <s v=" "/>
    <s v=" "/>
    <s v="Build"/>
  </r>
  <r>
    <x v="12"/>
    <x v="19"/>
    <s v="INDIA"/>
    <s v="INEMP5230"/>
    <s v="Vivek Dattatreya"/>
    <s v="ARC"/>
    <s v="NA"/>
    <s v="NA"/>
    <d v="2025-01-01T00:00:00"/>
    <s v="Dec'24, Week 5"/>
    <m/>
    <m/>
    <m/>
    <m/>
    <m/>
    <m/>
    <m/>
    <s v="Build"/>
  </r>
  <r>
    <x v="12"/>
    <x v="19"/>
    <s v="INDIA"/>
    <s v="INEMP6853"/>
    <s v="Aieswariya Routray"/>
    <s v="Neighborhood Health Plan of Rhode Island"/>
    <s v="Payer East"/>
    <s v="Enterprise SBU"/>
    <d v="2025-01-01T00:00:00"/>
    <s v="Dec'24, Week 5"/>
    <s v=".NET"/>
    <m/>
    <m/>
    <m/>
    <m/>
    <m/>
    <m/>
    <s v="Build"/>
  </r>
  <r>
    <x v="12"/>
    <x v="19"/>
    <s v="INDIA"/>
    <s v="INEMP4741"/>
    <s v="Kamala Kannan Pooswamy"/>
    <s v="Neighborhood Health Plan of Rhode Island"/>
    <s v="Payer East"/>
    <s v="Enterprise SBU"/>
    <d v="2025-01-01T00:00:00"/>
    <s v="Dec'24, Week 5"/>
    <s v="Snaplogic"/>
    <m/>
    <m/>
    <m/>
    <m/>
    <m/>
    <m/>
    <s v="Build"/>
  </r>
  <r>
    <x v="12"/>
    <x v="19"/>
    <s v="INDIA"/>
    <s v="INEMP6213"/>
    <s v="Balakrishna Yadav V"/>
    <s v="Uprise Health"/>
    <s v="ProviderTech"/>
    <s v="Tech SBU"/>
    <d v="2025-01-01T00:00:00"/>
    <s v="Dec'24, Week 5"/>
    <s v="Automation Anywhere"/>
    <m/>
    <m/>
    <m/>
    <m/>
    <m/>
    <m/>
    <s v="Connect"/>
  </r>
  <r>
    <x v="12"/>
    <x v="19"/>
    <s v="INDIA"/>
    <s v="INEMP555"/>
    <s v="Ankit Talwar"/>
    <s v="Finvi"/>
    <s v="Payer Health Tech"/>
    <s v="Tech SBU"/>
    <d v="2025-01-01T00:00:00"/>
    <s v="Dec'24, Week 5"/>
    <s v="Business Analyst Lead"/>
    <m/>
    <m/>
    <m/>
    <m/>
    <m/>
    <m/>
    <s v="Build"/>
  </r>
  <r>
    <x v="12"/>
    <x v="19"/>
    <s v="INDIA"/>
    <s v="INEMP7137"/>
    <s v="Bishwaranjan Behera"/>
    <s v="Finvi"/>
    <s v="Payer Health Tech"/>
    <s v="Tech SBU"/>
    <d v="2025-01-01T00:00:00"/>
    <s v="Dec'24, Week 5"/>
    <s v="Pentaho, ETL, SQL"/>
    <m/>
    <m/>
    <m/>
    <m/>
    <m/>
    <m/>
    <s v="Connect"/>
  </r>
  <r>
    <x v="12"/>
    <x v="19"/>
    <s v="INDIA"/>
    <s v="INEMP4696"/>
    <s v="Sivakumar Bayanna"/>
    <s v="Finvi"/>
    <s v="Payer Health Tech"/>
    <s v="Tech SBU"/>
    <d v="2025-01-01T00:00:00"/>
    <s v="Dec'24, Week 5"/>
    <s v="Pentaho, ETL, SQL"/>
    <m/>
    <m/>
    <m/>
    <m/>
    <m/>
    <m/>
    <s v="Connect"/>
  </r>
  <r>
    <x v="12"/>
    <x v="19"/>
    <s v="INDIA"/>
    <s v="INEMP7585"/>
    <s v="Arun Kumar Venkataramana"/>
    <s v="Project AB - Corelake Product Development"/>
    <s v="Others"/>
    <s v="NA"/>
    <d v="2025-01-01T00:00:00"/>
    <s v="Dec'24, Week 5"/>
    <s v="Devops"/>
    <m/>
    <m/>
    <m/>
    <m/>
    <m/>
    <m/>
    <s v="Build"/>
  </r>
  <r>
    <x v="12"/>
    <x v="19"/>
    <s v="INDIA"/>
    <s v="INEMP7230"/>
    <s v="Nagarjuna Gumma"/>
    <s v="CVS HEALTH"/>
    <s v="CVS"/>
    <s v="Enterprise SBU"/>
    <d v="2025-01-01T00:00:00"/>
    <s v="Dec'24, Week 5"/>
    <s v="Python"/>
    <m/>
    <m/>
    <m/>
    <m/>
    <m/>
    <m/>
    <s v="Connect"/>
  </r>
  <r>
    <x v="12"/>
    <x v="19"/>
    <s v="INDIA"/>
    <s v="INEMP7304"/>
    <s v="Nitin V"/>
    <s v="Apixio"/>
    <s v="Payer Health Technology"/>
    <s v="Health Technology"/>
    <d v="2025-01-01T00:00:00"/>
    <s v="Dec'24, Week 5"/>
    <s v="PostGreSQL"/>
    <m/>
    <m/>
    <m/>
    <m/>
    <m/>
    <m/>
    <s v="Connect"/>
  </r>
  <r>
    <x v="12"/>
    <x v="19"/>
    <s v="INDIA"/>
    <s v="INEMP7503"/>
    <s v="Nikileshwara T K"/>
    <s v="Apixio"/>
    <s v="Payer Health Technology"/>
    <s v="Health Technology"/>
    <d v="2025-01-01T00:00:00"/>
    <s v="Dec'24, Week 5"/>
    <s v="Scala"/>
    <s v=" "/>
    <s v=" "/>
    <s v=" "/>
    <s v=" "/>
    <s v=" "/>
    <s v=" "/>
    <s v="Connect"/>
  </r>
  <r>
    <x v="12"/>
    <x v="19"/>
    <s v="INDIA"/>
    <s v="INEMP7498"/>
    <s v="Shaik Karimulla Sha"/>
    <s v="Apixio"/>
    <s v="Payer Health Technology"/>
    <s v="Health Technology"/>
    <d v="2025-01-01T00:00:00"/>
    <s v="Dec'24, Week 5"/>
    <s v="Scala"/>
    <s v=" "/>
    <s v=" "/>
    <s v=" "/>
    <s v=" "/>
    <s v=" "/>
    <s v=" "/>
    <s v="Connect"/>
  </r>
  <r>
    <x v="12"/>
    <x v="19"/>
    <s v="INDIA"/>
    <s v="INEMP6397"/>
    <s v="Gundlapalli Harish Babu"/>
    <s v="CVS HEALTH"/>
    <s v="CVS"/>
    <s v="Enterprise SBU"/>
    <d v="2025-01-29T00:00:00"/>
    <s v="Jan'25, Week 4"/>
    <s v="Java"/>
    <m/>
    <m/>
    <m/>
    <m/>
    <m/>
    <m/>
    <s v="Build"/>
  </r>
  <r>
    <x v="12"/>
    <x v="19"/>
    <s v="INDIA"/>
    <s v="INEMP6389"/>
    <s v="Karanam Bhavana"/>
    <s v="CVS HEALTH"/>
    <s v="CVS"/>
    <s v="Enterprise SBU"/>
    <d v="2025-01-29T00:00:00"/>
    <s v="Jan'25, Week 4"/>
    <s v="Cloud Security - AWS, Azure, or GCP"/>
    <m/>
    <m/>
    <m/>
    <m/>
    <m/>
    <m/>
    <s v="Connect"/>
  </r>
  <r>
    <x v="12"/>
    <x v="19"/>
    <s v="INDIA"/>
    <s v="INEMP6491"/>
    <s v="Karegowdra Madhu"/>
    <s v="CVS HEALTH"/>
    <s v="CVS"/>
    <s v="Enterprise SBU"/>
    <d v="2025-01-29T00:00:00"/>
    <s v="Jan'25, Week 4"/>
    <s v="Java"/>
    <m/>
    <m/>
    <m/>
    <m/>
    <m/>
    <m/>
    <s v="Build"/>
  </r>
  <r>
    <x v="12"/>
    <x v="19"/>
    <s v="INDIA"/>
    <s v="INEMP6498"/>
    <s v="Kilan Chandralekha"/>
    <s v="CVS HEALTH"/>
    <s v="CVS"/>
    <s v="Enterprise SBU"/>
    <d v="2025-01-24T00:00:00"/>
    <s v="Jan'25, Week 3"/>
    <s v=".NET"/>
    <m/>
    <m/>
    <m/>
    <m/>
    <m/>
    <m/>
    <s v="Build"/>
  </r>
  <r>
    <x v="12"/>
    <x v="19"/>
    <s v="INDIA"/>
    <s v="INEMP6529"/>
    <s v="Masana Pavan Kumar"/>
    <s v="CVS HEALTH"/>
    <s v="CVS"/>
    <s v="Enterprise SBU"/>
    <d v="2025-01-29T00:00:00"/>
    <s v="Jan'25, Week 4"/>
    <s v="QA Manual"/>
    <m/>
    <m/>
    <m/>
    <m/>
    <m/>
    <m/>
    <s v="Build"/>
  </r>
  <r>
    <x v="12"/>
    <x v="19"/>
    <s v="INDIA"/>
    <s v="INEMP6564"/>
    <s v="Nishath Banu"/>
    <s v="CVS HEALTH"/>
    <s v="CVS"/>
    <s v="Enterprise SBU"/>
    <d v="2025-01-29T00:00:00"/>
    <s v="Jan'25, Week 4"/>
    <s v="QA Manual"/>
    <m/>
    <m/>
    <m/>
    <m/>
    <m/>
    <m/>
    <s v="Build"/>
  </r>
  <r>
    <x v="12"/>
    <x v="19"/>
    <s v="INDIA"/>
    <s v="INEMP6506"/>
    <s v="Ravikanti Mehar Sai"/>
    <s v="CVS HEALTH"/>
    <s v="CVS"/>
    <s v="Enterprise SBU"/>
    <d v="2025-01-24T00:00:00"/>
    <s v="Jan'25, Week 3"/>
    <s v="Java"/>
    <m/>
    <m/>
    <m/>
    <m/>
    <m/>
    <m/>
    <s v="Build"/>
  </r>
  <r>
    <x v="12"/>
    <x v="19"/>
    <s v="ROMANIA"/>
    <s v="ROEMP023"/>
    <s v="Tamas Visky"/>
    <s v="SOBEYS"/>
    <s v="Others"/>
    <s v="Others"/>
    <d v="2025-01-01T00:00:00"/>
    <s v="Dec'24, Week 5"/>
    <s v="React"/>
    <m/>
    <m/>
    <m/>
    <m/>
    <m/>
    <m/>
    <s v="Build"/>
  </r>
  <r>
    <x v="12"/>
    <x v="19"/>
    <s v="INDIA"/>
    <s v="INEMP7537"/>
    <s v="Chandrashekhar Mallappa Beedimani"/>
    <s v="Humana"/>
    <s v="Payer East"/>
    <s v="Enterprise SBU"/>
    <d v="2025-01-01T00:00:00"/>
    <s v="Dec'24, Week 5"/>
    <s v="Cloud Security - AWS, Azure, or GCP"/>
    <m/>
    <m/>
    <m/>
    <m/>
    <m/>
    <m/>
    <s v="Connect"/>
  </r>
  <r>
    <x v="12"/>
    <x v="19"/>
    <s v="INDIA"/>
    <s v="INEMP6515"/>
    <s v="Manoj H N"/>
    <s v="Integrated Home Care Services"/>
    <s v="PayerTech"/>
    <s v="Tech SBU"/>
    <d v="2025-01-01T00:00:00"/>
    <s v="Dec'24, Week 5"/>
    <s v="QA Automation"/>
    <s v=" "/>
    <s v=" "/>
    <s v=" "/>
    <s v=" "/>
    <s v=" "/>
    <s v=" "/>
    <s v="Connect"/>
  </r>
  <r>
    <x v="12"/>
    <x v="19"/>
    <s v="INDIA"/>
    <s v="INEMP3783"/>
    <s v="Prasant Kumar Halba"/>
    <s v="Hansei"/>
    <s v="Provider Health Technology"/>
    <s v="Tech SBU"/>
    <d v="2025-01-10T00:00:00"/>
    <s v="Jan'25, Week 1"/>
    <s v=".NET"/>
    <m/>
    <m/>
    <m/>
    <m/>
    <m/>
    <m/>
    <s v="Build"/>
  </r>
  <r>
    <x v="12"/>
    <x v="19"/>
    <s v="INDIA"/>
    <s v="INEMP7502"/>
    <s v="Ravi Suthrapu"/>
    <s v="Hansei"/>
    <s v="Provider Health Technology"/>
    <s v="Tech SBU"/>
    <d v="2025-01-10T00:00:00"/>
    <s v="Jan'25, Week 1"/>
    <s v="Power Automate"/>
    <m/>
    <m/>
    <m/>
    <m/>
    <m/>
    <m/>
    <s v="Build"/>
  </r>
  <r>
    <x v="12"/>
    <x v="19"/>
    <s v="INDIA"/>
    <s v="INEMP3199"/>
    <s v="Sowmya Nagaraja Hadikere"/>
    <s v="Neighborhood Health Plan of Rhode Island"/>
    <s v="Payer East"/>
    <s v="Enterprise SBU"/>
    <d v="2025-01-23T00:00:00"/>
    <s v="Jan'25, Week 3"/>
    <s v="QA Automation"/>
    <m/>
    <m/>
    <m/>
    <m/>
    <m/>
    <m/>
    <s v="Build"/>
  </r>
  <r>
    <x v="12"/>
    <x v="19"/>
    <s v="INDIA"/>
    <s v="INEMP6553"/>
    <s v="Shaik Thasneem"/>
    <s v="Un-available Pool"/>
    <s v="Un-available Pool"/>
    <s v="Un-available Pool"/>
    <d v="2025-01-06T00:00:00"/>
    <s v="Jan'25, Week 1"/>
    <s v="Java"/>
    <m/>
    <m/>
    <m/>
    <m/>
    <m/>
    <m/>
    <s v="Build"/>
  </r>
  <r>
    <x v="12"/>
    <x v="19"/>
    <s v="INDIA"/>
    <s v="INCON1021"/>
    <s v="A B Sagar Yadav"/>
    <s v="Proactive Hire"/>
    <s v="Proactive Hire"/>
    <s v="Proactive Hire"/>
    <d v="2025-01-02T00:00:00"/>
    <s v="Dec'24, Week 5"/>
    <m/>
    <m/>
    <m/>
    <m/>
    <m/>
    <m/>
    <m/>
    <s v="Connect"/>
  </r>
  <r>
    <x v="12"/>
    <x v="19"/>
    <s v="INDIA"/>
    <s v="INCON1019"/>
    <s v="Aaditi ."/>
    <s v="Proactive Hire"/>
    <s v="Proactive Hire"/>
    <s v="Proactive Hire"/>
    <d v="2025-01-02T00:00:00"/>
    <s v="Dec'24, Week 5"/>
    <s v="Intern"/>
    <m/>
    <m/>
    <m/>
    <m/>
    <m/>
    <m/>
    <s v="Connect"/>
  </r>
  <r>
    <x v="12"/>
    <x v="19"/>
    <s v="INDIA"/>
    <s v="INCON1024"/>
    <s v="Aashish M Kumar"/>
    <s v="Proactive Hire"/>
    <s v="Proactive Hire"/>
    <s v="Proactive Hire"/>
    <d v="2025-01-02T00:00:00"/>
    <s v="Dec'24, Week 5"/>
    <s v="Intern"/>
    <m/>
    <m/>
    <m/>
    <m/>
    <m/>
    <m/>
    <s v="Connect"/>
  </r>
  <r>
    <x v="12"/>
    <x v="19"/>
    <s v="INDIA"/>
    <s v="INEMP7613"/>
    <s v="Animesh Prakash"/>
    <s v="Proactive Hire"/>
    <s v="Proactive Hire"/>
    <s v="Proactive Hire"/>
    <d v="2025-01-02T00:00:00"/>
    <s v="Dec'24, Week 5"/>
    <m/>
    <m/>
    <m/>
    <m/>
    <m/>
    <m/>
    <m/>
    <s v="Design"/>
  </r>
  <r>
    <x v="12"/>
    <x v="19"/>
    <s v="INDIA"/>
    <s v="INCON1020"/>
    <s v="Mandara Bhargava"/>
    <s v="Proactive Hire"/>
    <s v="Proactive Hire"/>
    <s v="Proactive Hire"/>
    <d v="2025-01-02T00:00:00"/>
    <s v="Dec'24, Week 5"/>
    <m/>
    <m/>
    <m/>
    <m/>
    <m/>
    <m/>
    <m/>
    <s v="Connect"/>
  </r>
  <r>
    <x v="12"/>
    <x v="19"/>
    <s v="INDIA"/>
    <s v="INEMP7618"/>
    <s v="Meghana M S"/>
    <s v="Proactive Hire"/>
    <s v="Proactive Hire"/>
    <s v="Proactive Hire"/>
    <d v="2025-01-02T00:00:00"/>
    <s v="Dec'24, Week 5"/>
    <s v="Fresher"/>
    <m/>
    <m/>
    <m/>
    <m/>
    <m/>
    <m/>
    <s v="Connect"/>
  </r>
  <r>
    <x v="12"/>
    <x v="19"/>
    <s v="INDIA"/>
    <s v="INEMP7617"/>
    <s v="Pallapu Tharun"/>
    <s v="Proactive Hire"/>
    <s v="Proactive Hire"/>
    <s v="Proactive Hire"/>
    <d v="2025-01-02T00:00:00"/>
    <s v="Dec'24, Week 5"/>
    <s v="Fresher"/>
    <m/>
    <m/>
    <m/>
    <m/>
    <m/>
    <m/>
    <s v="Connect"/>
  </r>
  <r>
    <x v="12"/>
    <x v="19"/>
    <s v="INDIA"/>
    <s v="INCON1023"/>
    <s v="Somil Gupta"/>
    <s v="Proactive Hire"/>
    <s v="Proactive Hire"/>
    <s v="Proactive Hire"/>
    <d v="2025-01-02T00:00:00"/>
    <s v="Dec'24, Week 5"/>
    <m/>
    <m/>
    <m/>
    <m/>
    <m/>
    <m/>
    <m/>
    <s v="Connect"/>
  </r>
  <r>
    <x v="12"/>
    <x v="19"/>
    <s v="INDIA"/>
    <s v="INCON1022"/>
    <s v="Vanushree D M"/>
    <s v="Proactive Hire"/>
    <s v="Proactive Hire"/>
    <s v="Proactive Hire"/>
    <d v="2025-01-02T00:00:00"/>
    <s v="Dec'24, Week 5"/>
    <s v="Intern"/>
    <m/>
    <m/>
    <m/>
    <m/>
    <m/>
    <m/>
    <s v="Connect"/>
  </r>
  <r>
    <x v="12"/>
    <x v="19"/>
    <s v="INDIA"/>
    <s v="INEMP7619"/>
    <s v="Vishwas K T"/>
    <s v="Proactive Hire"/>
    <s v="Proactive Hire"/>
    <s v="Proactive Hire"/>
    <d v="2025-01-02T00:00:00"/>
    <s v="Dec'24, Week 5"/>
    <s v="Fresher"/>
    <m/>
    <m/>
    <m/>
    <m/>
    <m/>
    <m/>
    <s v="Connect"/>
  </r>
  <r>
    <x v="12"/>
    <x v="19"/>
    <s v="ARMENIA"/>
    <s v="AREMP004"/>
    <s v="Armine Khalatyan"/>
    <s v="Seer, Inc."/>
    <s v="Life Sciences Health Technology"/>
    <s v="Health Technology"/>
    <d v="2025-01-20T00:00:00"/>
    <s v="Jan'25, Week 3"/>
    <s v="QA Manual"/>
    <m/>
    <m/>
    <m/>
    <m/>
    <m/>
    <m/>
    <s v="Build"/>
  </r>
  <r>
    <x v="12"/>
    <x v="19"/>
    <s v="INDIA"/>
    <s v="INEMP6947"/>
    <s v="Md Irfan Ali Junedi"/>
    <s v="Neighborhood Health Plan of Rhode Island"/>
    <s v="Payer East"/>
    <s v="Enterprise SBU"/>
    <d v="2025-01-21T00:00:00"/>
    <s v="Jan'25, Week 3"/>
    <s v="Cloud Ops - AWS, Azure, or GCP"/>
    <m/>
    <m/>
    <m/>
    <m/>
    <m/>
    <m/>
    <s v="Build"/>
  </r>
  <r>
    <x v="12"/>
    <x v="19"/>
    <s v="ARMENIA"/>
    <s v="AREMP020"/>
    <s v="Shushan Ghazaryan"/>
    <s v="Un-available Pool"/>
    <s v="Un-available Pool"/>
    <s v="Un-available Pool"/>
    <d v="2025-01-10T00:00:00"/>
    <s v="Jan'25, Week 1"/>
    <s v="QA Automation"/>
    <m/>
    <m/>
    <m/>
    <m/>
    <m/>
    <m/>
    <s v="Build"/>
  </r>
  <r>
    <x v="12"/>
    <x v="19"/>
    <s v="INDIA"/>
    <s v="INEMP6018"/>
    <s v="Aniket Salvi"/>
    <s v="Uprise Health"/>
    <s v="ProviderTech"/>
    <s v="Tech SBU"/>
    <d v="2025-01-15T00:00:00"/>
    <s v="Jan'25, Week 2"/>
    <s v="QA Manual"/>
    <m/>
    <m/>
    <m/>
    <m/>
    <m/>
    <m/>
    <s v="Build"/>
  </r>
  <r>
    <x v="12"/>
    <x v="19"/>
    <s v="USA"/>
    <s v="USEMP885"/>
    <s v="Sridhar Lanka"/>
    <s v="Datavant"/>
    <s v="Life Sciences Health Tech"/>
    <s v="Tech SBU"/>
    <d v="2025-01-20T00:00:00"/>
    <s v="Jan'25, Week 3"/>
    <s v="Pentaho, ETL, SQL"/>
    <m/>
    <m/>
    <m/>
    <m/>
    <m/>
    <m/>
    <s v="Connect"/>
  </r>
  <r>
    <x v="12"/>
    <x v="19"/>
    <s v="INDIA"/>
    <s v="INEMP7319"/>
    <s v="Jannathul Nasreen Abdul Kareem"/>
    <s v="ICON"/>
    <s v="Life Sciences Enterprise"/>
    <s v="Enterprise SBU"/>
    <d v="2025-01-28T00:00:00"/>
    <s v="Jan'25, Week 4"/>
    <s v="Business Analyst"/>
    <m/>
    <m/>
    <m/>
    <m/>
    <m/>
    <m/>
    <s v="Build"/>
  </r>
  <r>
    <x v="12"/>
    <x v="19"/>
    <s v="USA"/>
    <s v="USEMP975"/>
    <s v="David Kurt Carpenter"/>
    <s v="Cigna"/>
    <s v="Payer East"/>
    <s v="Payer Enterprise"/>
    <d v="2025-01-01T00:00:00"/>
    <s v="Dec'24, Week 5"/>
    <s v="FACETS"/>
    <m/>
    <m/>
    <m/>
    <m/>
    <m/>
    <m/>
    <s v="Build"/>
  </r>
  <r>
    <x v="12"/>
    <x v="19"/>
    <s v="USA"/>
    <s v="USEMP931"/>
    <s v="Douglas Lee Radenbaugh"/>
    <s v="Cigna"/>
    <s v="Payer East"/>
    <s v="Payer Enterprise"/>
    <d v="2025-01-01T00:00:00"/>
    <s v="Dec'24, Week 5"/>
    <s v="FACETS"/>
    <m/>
    <m/>
    <m/>
    <m/>
    <m/>
    <m/>
    <s v="Build"/>
  </r>
  <r>
    <x v="12"/>
    <x v="19"/>
    <s v="INDIA"/>
    <s v="INEMP4366"/>
    <s v="Archana Shivananda"/>
    <s v="Un-available Pool"/>
    <s v="Un-available Pool"/>
    <s v="Un-available Pool"/>
    <d v="2025-01-09T00:00:00"/>
    <s v="Jan'25, Week 1"/>
    <s v="QA Manual"/>
    <m/>
    <m/>
    <m/>
    <m/>
    <m/>
    <m/>
    <s v="Build"/>
  </r>
  <r>
    <x v="12"/>
    <x v="19"/>
    <s v="INDIA"/>
    <s v="INEMP5537"/>
    <s v="Kirti Tanwar"/>
    <s v="Un-available Pool"/>
    <s v="Un-available Pool"/>
    <s v="Un-available Pool"/>
    <d v="2025-01-13T00:00:00"/>
    <s v="Jan'25, Week 2"/>
    <s v="QA Automation"/>
    <m/>
    <m/>
    <m/>
    <m/>
    <m/>
    <m/>
    <s v="Build"/>
  </r>
  <r>
    <x v="12"/>
    <x v="19"/>
    <s v="INDIA"/>
    <s v="INEMP6809"/>
    <s v="Suresh Kumar"/>
    <s v="Datavant"/>
    <s v="Life Sciences Health Tech"/>
    <s v="Tech SBU"/>
    <d v="2025-01-25T00:00:00"/>
    <s v="Jan'25, Week 3"/>
    <s v="Java"/>
    <m/>
    <m/>
    <m/>
    <m/>
    <m/>
    <m/>
    <s v="Build"/>
  </r>
  <r>
    <x v="12"/>
    <x v="19"/>
    <s v="INDIA"/>
    <s v="INEMP7622"/>
    <s v="Suvam Gupta"/>
    <s v="Neighborhood Health Plan of Rhode Island"/>
    <s v="Payer East"/>
    <s v="Enterprise SBU"/>
    <d v="2025-01-16T00:00:00"/>
    <s v="Jan'25, Week 2"/>
    <s v="UI Path"/>
    <m/>
    <m/>
    <m/>
    <m/>
    <m/>
    <m/>
    <s v="Build"/>
  </r>
  <r>
    <x v="12"/>
    <x v="19"/>
    <s v="INDIA"/>
    <s v="INEMP7615"/>
    <s v="Arni Bapu Prasanth"/>
    <s v="Humana"/>
    <s v="Payer East"/>
    <s v="Enterprise SBU"/>
    <d v="2025-01-17T00:00:00"/>
    <s v="Jan'25, Week 2"/>
    <s v="QA Automation"/>
    <m/>
    <m/>
    <m/>
    <m/>
    <m/>
    <m/>
    <s v="Build"/>
  </r>
  <r>
    <x v="12"/>
    <x v="19"/>
    <s v="INDIA"/>
    <s v="INEMP7632"/>
    <s v="Bhoncheruvu Ramamohan"/>
    <s v="Proactive Hire"/>
    <s v="Proactive Hire"/>
    <s v="Proactive Hire"/>
    <d v="2025-01-27T00:00:00"/>
    <s v="Jan'25, Week 4"/>
    <s v="React"/>
    <m/>
    <m/>
    <m/>
    <m/>
    <m/>
    <m/>
    <s v="Build"/>
  </r>
  <r>
    <x v="12"/>
    <x v="19"/>
    <s v="INDIA"/>
    <s v="INEMP5557"/>
    <s v="Meghal Aggarwal"/>
    <s v="NETSMART"/>
    <s v="Provider Health Technology"/>
    <s v="Health Technology"/>
    <d v="2025-01-31T00:00:00"/>
    <s v="Jan'25, Week 4"/>
    <s v="QA Automation"/>
    <m/>
    <m/>
    <m/>
    <m/>
    <m/>
    <m/>
    <s v="Build"/>
  </r>
  <r>
    <x v="12"/>
    <x v="19"/>
    <s v="USA"/>
    <s v="USEMP796"/>
    <s v="Cynthia A McCall"/>
    <s v="BCBS AZ"/>
    <s v="Payer East"/>
    <s v="Enterprise SBU"/>
    <d v="2025-01-22T00:00:00"/>
    <s v="Jan'25, Week 3"/>
    <s v="Healthcare Consultant"/>
    <m/>
    <m/>
    <m/>
    <m/>
    <m/>
    <m/>
    <s v="Build"/>
  </r>
  <r>
    <x v="12"/>
    <x v="19"/>
    <s v="INDIA"/>
    <s v="INEMP7631"/>
    <s v="Kailas Umakant Kanade"/>
    <s v="MEDUSIND"/>
    <s v="Others"/>
    <s v="NA"/>
    <d v="2025-01-27T00:00:00"/>
    <s v="Jan'25, Week 4"/>
    <s v="UI Path"/>
    <m/>
    <m/>
    <m/>
    <m/>
    <m/>
    <m/>
    <s v="Connect"/>
  </r>
  <r>
    <x v="12"/>
    <x v="19"/>
    <s v="INDIA"/>
    <s v="INEMP7496"/>
    <s v="Chandni ."/>
    <s v="Humana"/>
    <s v="Payer East"/>
    <s v="Enterprise SBU"/>
    <d v="2025-01-01T00:00:00"/>
    <s v="Dec'24, Week 5"/>
    <s v="UX Design"/>
    <m/>
    <m/>
    <m/>
    <m/>
    <m/>
    <m/>
    <s v="Design"/>
  </r>
  <r>
    <x v="12"/>
    <x v="2"/>
    <s v="INDIA"/>
    <s v="INEMP5008"/>
    <s v="Vidya Kulkarni"/>
    <s v="BCBS AZ"/>
    <s v="Payer East"/>
    <s v="Enterprise SBU"/>
    <d v="2024-11-01T00:00:00"/>
    <s v="Oct'24, Week 4"/>
    <s v="QA Manual"/>
    <d v="2025-01-01T00:00:00"/>
    <s v="Dec'24, Week 5"/>
    <s v="Humana"/>
    <s v="Payer East"/>
    <s v="Tech SBU"/>
    <s v="Billable"/>
    <s v="Build"/>
  </r>
  <r>
    <x v="12"/>
    <x v="2"/>
    <s v="INDIA"/>
    <s v="INEMP6572"/>
    <s v="Immaneni Venkanna Babu"/>
    <s v="Project AB - Corelake Product Development"/>
    <s v="Others"/>
    <s v="NA"/>
    <d v="2024-12-03T00:00:00"/>
    <s v="Dec'24, Week 1"/>
    <s v="Data Engineering - Spark"/>
    <d v="2025-01-01T00:00:00"/>
    <s v="Dec'24, Week 5"/>
    <s v="Humana"/>
    <s v="Payer East"/>
    <s v="Tech SBU"/>
    <s v="Billable"/>
    <s v="Connect"/>
  </r>
  <r>
    <x v="12"/>
    <x v="2"/>
    <s v="INDIA"/>
    <s v="INEMP4464"/>
    <s v="Smrutiranjan Padhi"/>
    <s v="Hansei"/>
    <s v="Provider Health Technology"/>
    <s v="Tech SBU"/>
    <d v="2025-01-01T00:00:00"/>
    <s v="Dec'24, Week 5"/>
    <s v="QA Automation"/>
    <d v="2025-01-01T00:00:00"/>
    <s v="Dec'24, Week 5"/>
    <s v="Humana"/>
    <s v="Payer East"/>
    <s v="Tech SBU"/>
    <s v="Billable"/>
    <s v="Build"/>
  </r>
  <r>
    <x v="12"/>
    <x v="2"/>
    <s v="INDIA"/>
    <s v="INEMP7415"/>
    <s v="Diksha Sajwan"/>
    <s v="IQVIA"/>
    <s v="Life Sciences Enterprise"/>
    <s v="Enterprise SBU"/>
    <d v="2024-12-21T00:00:00"/>
    <s v="Dec'24, Week 3"/>
    <s v="QA Automation"/>
    <d v="2025-01-01T00:00:00"/>
    <s v="Dec'24, Week 5"/>
    <s v="Humana"/>
    <s v="Payer East"/>
    <s v="Tech SBU"/>
    <s v="Billable"/>
    <s v="Build"/>
  </r>
  <r>
    <x v="12"/>
    <x v="2"/>
    <s v="INDIA"/>
    <s v="INEMP6202"/>
    <s v="Lokesh Bhimraoji Zade"/>
    <s v="IQVIA"/>
    <s v="Life Sciences Enterprise"/>
    <s v="Enterprise SBU"/>
    <d v="2024-12-26T00:00:00"/>
    <s v="Dec'24, Week 4"/>
    <s v="QA Manual"/>
    <d v="2025-01-01T00:00:00"/>
    <s v="Dec'24, Week 5"/>
    <s v="Humana"/>
    <s v="Payer East"/>
    <s v="Tech SBU"/>
    <s v="Billable"/>
    <s v="Build"/>
  </r>
  <r>
    <x v="12"/>
    <x v="2"/>
    <s v="INDIA"/>
    <s v="INEMP5983"/>
    <s v="Bojja Thirumala Kondaiah"/>
    <s v="HEALTHCOMP"/>
    <s v="Payer Health Tech"/>
    <s v="Tech SBU"/>
    <d v="2025-01-01T00:00:00"/>
    <s v="Dec'24, Week 5"/>
    <s v="SSIS, SSRS"/>
    <d v="2025-01-01T00:00:00"/>
    <s v="Dec'24, Week 5"/>
    <s v="Gainwell Technologies"/>
    <s v="Payer Health Tech"/>
    <s v="Tech SBU"/>
    <s v="Billable"/>
    <s v="Connect"/>
  </r>
  <r>
    <x v="12"/>
    <x v="2"/>
    <s v="INDIA"/>
    <s v="INEMP5944"/>
    <s v="Avnish Singh"/>
    <s v="EPISODE SOLUTIONS"/>
    <s v="PayerTech"/>
    <s v="Tech SBU"/>
    <d v="2024-11-01T00:00:00"/>
    <s v="Oct'24, Week 4"/>
    <s v="Nodejs"/>
    <d v="2025-01-01T00:00:00"/>
    <s v="Dec'24, Week 5"/>
    <s v="Benevis"/>
    <s v="NA"/>
    <s v="Provider Health Technology"/>
    <s v="Billable"/>
    <s v="Build"/>
  </r>
  <r>
    <x v="12"/>
    <x v="2"/>
    <s v="INDIA"/>
    <s v="INEMP6625"/>
    <s v="Dishank Singh"/>
    <s v="EPISODE SOLUTIONS"/>
    <s v="PayerTech"/>
    <s v="Tech SBU"/>
    <d v="2024-11-01T00:00:00"/>
    <s v="Oct'24, Week 4"/>
    <s v="QA Manual"/>
    <d v="2025-01-01T00:00:00"/>
    <s v="Dec'24, Week 5"/>
    <s v="Benevis"/>
    <s v="NA"/>
    <s v="Provider Health Technology"/>
    <s v="Billable"/>
    <s v="Build"/>
  </r>
  <r>
    <x v="12"/>
    <x v="2"/>
    <s v="INDIA"/>
    <s v="INEMP5230"/>
    <s v="Vivek Dattatreya"/>
    <s v="ARC"/>
    <s v="NA"/>
    <s v="NA"/>
    <d v="2025-01-01T00:00:00"/>
    <s v="Dec'24, Week 5"/>
    <s v="QA Manual"/>
    <d v="2025-01-01T00:00:00"/>
    <s v="Dec'24, Week 5"/>
    <s v="Benevis"/>
    <s v="NA"/>
    <s v="Provider Health Technology"/>
    <s v="Billable"/>
    <s v="Build"/>
  </r>
  <r>
    <x v="12"/>
    <x v="2"/>
    <s v="INDIA"/>
    <s v="INEMP5508"/>
    <s v="Geet Sethi"/>
    <s v="Iodine"/>
    <s v="Health Technology"/>
    <s v="Health Technology"/>
    <d v="2024-12-28T00:00:00"/>
    <s v="Dec'24, Week 4"/>
    <s v="Java"/>
    <d v="2025-01-01T00:00:00"/>
    <s v="Dec'24, Week 5"/>
    <s v="Benevis"/>
    <s v="NA"/>
    <s v="Provider Health Technology"/>
    <s v="Billable"/>
    <s v="Build"/>
  </r>
  <r>
    <x v="12"/>
    <x v="2"/>
    <s v="INDIA"/>
    <s v="INEMP2104"/>
    <s v="Sowmya Rathnakumar"/>
    <s v="Hansei"/>
    <s v="Provider Health Technology"/>
    <s v="Tech SBU"/>
    <d v="2025-01-01T00:00:00"/>
    <s v="Dec'24, Week 5"/>
    <s v="QA Manual"/>
    <d v="2025-01-01T00:00:00"/>
    <s v="Dec'24, Week 5"/>
    <s v="Vatica Health Inc"/>
    <s v="PayerTech"/>
    <s v="Tech SBU"/>
    <s v="Billable"/>
    <s v="Build"/>
  </r>
  <r>
    <x v="12"/>
    <x v="2"/>
    <s v="INDIA"/>
    <s v="INEMP2695"/>
    <s v="Gaurav Srivastava"/>
    <s v="Benevis"/>
    <s v="NA"/>
    <s v="Provider Health Technology"/>
    <d v="2024-12-02T00:00:00"/>
    <s v="Dec'24, Week 1"/>
    <s v="QA Automation"/>
    <d v="2025-01-02T00:00:00"/>
    <s v="Dec'24, Week 5"/>
    <s v="Humana"/>
    <s v="Payer East"/>
    <s v="Tech SBU"/>
    <s v="Billable"/>
    <s v="Build"/>
  </r>
  <r>
    <x v="12"/>
    <x v="2"/>
    <s v="INDIA"/>
    <s v="INEMP7047"/>
    <s v="Rahul Kumar Mishra"/>
    <s v="HEALTHCOMP"/>
    <s v="Payer Health Tech"/>
    <s v="Tech SBU"/>
    <d v="2025-01-01T00:00:00"/>
    <s v="Dec'24, Week 5"/>
    <s v=".NET"/>
    <d v="2025-01-02T00:00:00"/>
    <s v="Dec'24, Week 5"/>
    <s v="IQVIA"/>
    <s v="Life Sciences Enterprise"/>
    <s v="Enterprise SBU"/>
    <s v="Billable"/>
    <s v="Build"/>
  </r>
  <r>
    <x v="12"/>
    <x v="2"/>
    <s v="INDIA"/>
    <s v="INEMP4696"/>
    <s v="Sivakumar Bayanna"/>
    <s v="Finvi"/>
    <s v="Payer Health Tech"/>
    <s v="Tech SBU"/>
    <d v="2025-01-01T00:00:00"/>
    <s v="Dec'24, Week 5"/>
    <s v="Pentaho, ETL, SQL"/>
    <d v="2025-01-01T00:00:00"/>
    <s v="Dec'24, Week 5"/>
    <s v="Humana"/>
    <s v="Payer East"/>
    <s v="Tech SBU"/>
    <s v="Billable"/>
    <s v="Connect"/>
  </r>
  <r>
    <x v="12"/>
    <x v="2"/>
    <s v="INDIA"/>
    <s v="INEMP7304"/>
    <s v="Nitin V"/>
    <s v="Apixio"/>
    <s v="Payer Health Technology"/>
    <s v="Health Technology"/>
    <d v="2025-01-01T00:00:00"/>
    <s v="Dec'24, Week 5"/>
    <s v="PostGreSQL"/>
    <d v="2025-01-01T00:00:00"/>
    <s v="Dec'24, Week 5"/>
    <s v="Gainwell Technologies"/>
    <s v="Payer Health Tech"/>
    <s v="Tech SBU"/>
    <s v="Billable"/>
    <s v="Connect"/>
  </r>
  <r>
    <x v="12"/>
    <x v="2"/>
    <s v="USA"/>
    <s v="USEMP320"/>
    <s v="Muralidhar Lingala"/>
    <s v="CVS HEALTH"/>
    <s v="CVS"/>
    <s v="Enterprise SBU"/>
    <d v="2025-01-01T00:00:00"/>
    <s v="Dec'24, Week 5"/>
    <s v="Pentaho, ETL, SQL"/>
    <d v="2025-01-20T00:00:00"/>
    <s v="Jan'25, Week 3"/>
    <s v="Gainwell Technologies"/>
    <s v="Payer Health Tech"/>
    <s v="Tech SBU"/>
    <s v="Billable"/>
    <s v="Connect"/>
  </r>
  <r>
    <x v="12"/>
    <x v="2"/>
    <s v="INDIA"/>
    <s v="INEMP7591"/>
    <s v="Mylachandram Sreenivasulu"/>
    <s v="Proactive Hire"/>
    <s v="Proactive Hire"/>
    <s v="Proactive Hire"/>
    <d v="2024-12-09T00:00:00"/>
    <s v="Dec'24, Week 2"/>
    <s v="UI Path"/>
    <d v="2025-01-01T00:00:00"/>
    <s v="Dec'24, Week 5"/>
    <s v="Verisma"/>
    <s v="ProviderTech"/>
    <s v="Tech SBU"/>
    <s v="Billable"/>
    <s v="Connect"/>
  </r>
  <r>
    <x v="12"/>
    <x v="2"/>
    <s v="INDIA"/>
    <s v="INEMP6863"/>
    <s v="Thandava Surya Siva Gupta Samayamanthula"/>
    <s v="Project AB - Corelake Product Development"/>
    <s v="Others"/>
    <s v="NA"/>
    <d v="2024-12-09T00:00:00"/>
    <s v="Dec'24, Week 2"/>
    <s v="Python"/>
    <d v="2025-01-07T00:00:00"/>
    <s v="Jan'25, Week 1"/>
    <s v="Project AB - Corelake Product Development"/>
    <s v="Others"/>
    <s v="NA"/>
    <s v="Non Billable"/>
    <s v="Connect"/>
  </r>
  <r>
    <x v="12"/>
    <x v="2"/>
    <s v="USA"/>
    <s v="USEMP464"/>
    <s v="Drema Fitzpatrick"/>
    <s v="Quick Med Claims"/>
    <s v="Provider Health Technology"/>
    <s v="Health Technology"/>
    <d v="2024-11-09T00:00:00"/>
    <s v="Nov'24, Week 1"/>
    <s v="Project Management(Consulting)"/>
    <d v="2025-01-20T00:00:00"/>
    <s v="Jan'25, Week 3"/>
    <s v="The Rawlings group"/>
    <s v="Payer Health Technology"/>
    <s v="Health Technology"/>
    <s v="Billable"/>
    <s v="Build"/>
  </r>
  <r>
    <x v="12"/>
    <x v="2"/>
    <s v="USA"/>
    <s v="USEMP581"/>
    <s v="Traci Thompson"/>
    <s v="Molina"/>
    <s v="Payer West"/>
    <s v="Payer Enterprise"/>
    <d v="2024-11-30T00:00:00"/>
    <s v="Nov'24, Week 4"/>
    <s v="QNXT"/>
    <d v="2024-11-30T00:00:00"/>
    <s v="Dec'24, Week 5"/>
    <s v="Molina"/>
    <s v="Payer West"/>
    <s v="Payer Enterprise"/>
    <s v="Billable"/>
    <s v="Build"/>
  </r>
  <r>
    <x v="12"/>
    <x v="2"/>
    <s v="INDIA"/>
    <s v="INEMP2474"/>
    <s v="Kartik Kumar"/>
    <s v="DIAMETER HEALTH"/>
    <s v="Provider Health Technology"/>
    <s v="Health Technology"/>
    <d v="2025-01-01T00:00:00"/>
    <s v="Dec'24, Week 5"/>
    <s v="Business Analyst Lead"/>
    <d v="2025-01-08T00:00:00"/>
    <s v="Jan'25, Week 1"/>
    <s v="Project AB - Corelake Product Development"/>
    <s v="Others"/>
    <s v="NA"/>
    <s v="Non Billable"/>
    <s v="Build"/>
  </r>
  <r>
    <x v="12"/>
    <x v="2"/>
    <s v="INDIA"/>
    <s v="INEMP5079"/>
    <s v="Avinash Kumar Parashar"/>
    <s v="Project AB - Corelake Product Development"/>
    <s v="Others"/>
    <s v="NA"/>
    <d v="2024-12-06T00:00:00"/>
    <s v="Dec'24, Week 1"/>
    <s v=".NET"/>
    <d v="2025-01-08T00:00:00"/>
    <s v="Jan'25, Week 1"/>
    <s v="Surescripts"/>
    <s v="Health Technology"/>
    <s v="Health Technology"/>
    <s v="Billable"/>
    <s v="Build"/>
  </r>
  <r>
    <x v="12"/>
    <x v="2"/>
    <s v="INDIA"/>
    <s v="INEMP3783"/>
    <s v="Prasant Kumar Halba"/>
    <s v="Hansei"/>
    <s v="Provider Health Technology"/>
    <s v="Tech SBU"/>
    <d v="2025-01-10T00:00:00"/>
    <s v="Jan'25, Week 1"/>
    <s v=".NET"/>
    <d v="2025-01-06T00:00:00"/>
    <s v="Jan'25, Week 1"/>
    <s v="Altera Digital Health"/>
    <s v="Others"/>
    <s v="NA"/>
    <s v="Billable"/>
    <s v="Build"/>
  </r>
  <r>
    <x v="12"/>
    <x v="2"/>
    <s v="INDIA"/>
    <s v="INEMP7361"/>
    <s v="Vipin Kumar"/>
    <s v="DIAMETER HEALTH"/>
    <s v="Provider Health Technology"/>
    <s v="Health Technology"/>
    <d v="2025-01-01T00:00:00"/>
    <s v="Dec'24, Week 5"/>
    <s v="Nodejs"/>
    <d v="2025-01-08T00:00:00"/>
    <s v="Jan'25, Week 1"/>
    <s v="R1"/>
    <s v="ProviderTech"/>
    <s v="Tech SBU"/>
    <s v="Billable"/>
    <s v="Build"/>
  </r>
  <r>
    <x v="12"/>
    <x v="2"/>
    <s v="INDIA"/>
    <s v="INEMP6809"/>
    <s v="Suresh Kumar"/>
    <s v="Datavant"/>
    <s v="Life Sciences Health Tech"/>
    <s v="Tech SBU"/>
    <d v="2025-01-25T00:00:00"/>
    <s v="Jan'25, Week 3"/>
    <s v="Java"/>
    <d v="2025-01-25T00:00:00"/>
    <s v="Jan'25, Week 3"/>
    <s v="Finvi"/>
    <s v="Payer Health Tech"/>
    <s v="Tech SBU"/>
    <s v="Billable"/>
    <s v="Build"/>
  </r>
  <r>
    <x v="12"/>
    <x v="2"/>
    <s v="INDIA"/>
    <s v="INEMP6018"/>
    <s v="Aniket Salvi"/>
    <s v="Uprise Health"/>
    <s v="ProviderTech"/>
    <s v="Tech SBU"/>
    <d v="2025-01-15T00:00:00"/>
    <s v="Jan'25, Week 2"/>
    <s v="QA Manual"/>
    <d v="2025-01-16T00:00:00"/>
    <s v="Jan'25, Week 2"/>
    <s v="Altera Digital Health"/>
    <s v="Others"/>
    <s v="NA"/>
    <s v="Billable"/>
    <s v="Build"/>
  </r>
  <r>
    <x v="12"/>
    <x v="2"/>
    <s v="INDIA"/>
    <s v="INEMP7502"/>
    <s v="Ravi Suthrapu"/>
    <s v="Hansei"/>
    <s v="Provider Health Technology"/>
    <s v="Tech SBU"/>
    <d v="2025-01-10T00:00:00"/>
    <s v="Jan'25, Week 1"/>
    <s v="Power Automate"/>
    <d v="2025-01-15T00:00:00"/>
    <s v="Jan'25, Week 2"/>
    <s v="MedusInd"/>
    <s v="Others"/>
    <s v="NA"/>
    <s v="Billable"/>
    <s v="Build"/>
  </r>
  <r>
    <x v="12"/>
    <x v="2"/>
    <s v="INDIA"/>
    <s v="INEMP5759"/>
    <s v="Rahul Tagore"/>
    <s v="HEALTHCOMP"/>
    <s v="Payer Health Tech"/>
    <s v="Tech SBU"/>
    <d v="2025-01-01T00:00:00"/>
    <s v="Dec'24, Week 5"/>
    <s v=".NET"/>
    <d v="2025-01-16T00:00:00"/>
    <s v="Jan'25, Week 2"/>
    <s v="Surescripts"/>
    <s v="Health Technology"/>
    <s v="Health Technology"/>
    <s v="Billable"/>
    <s v="Build"/>
  </r>
  <r>
    <x v="12"/>
    <x v="2"/>
    <s v="INDIA"/>
    <s v="INEMP4591"/>
    <s v="Raveendra Reddy Poluchalla"/>
    <s v="Zelis"/>
    <s v="Payer Health Technology"/>
    <s v="Health Technology"/>
    <d v="2024-09-14T00:00:00"/>
    <s v="Sep'24, Week 2"/>
    <s v="Automation Anywhere"/>
    <d v="2025-01-15T00:00:00"/>
    <s v="Jan'25, Week 2"/>
    <s v="The Rawlings group"/>
    <s v="Payer Health Technology"/>
    <s v="Health Technology"/>
    <s v="Billable"/>
    <s v="Connect"/>
  </r>
  <r>
    <x v="12"/>
    <x v="2"/>
    <s v="INDIA"/>
    <s v="INEMP6213"/>
    <s v="Balakrishna Yadav V"/>
    <s v="Uprise Health"/>
    <s v="ProviderTech"/>
    <s v="Tech SBU"/>
    <d v="2025-01-01T00:00:00"/>
    <s v="Dec'24, Week 5"/>
    <s v="Automation Anywhere"/>
    <d v="2025-01-15T00:00:00"/>
    <s v="Jan'25, Week 2"/>
    <s v="The Rawlings group"/>
    <s v="Payer Health Technology"/>
    <s v="Health Technology"/>
    <s v="Billable"/>
    <s v="Connect"/>
  </r>
  <r>
    <x v="12"/>
    <x v="2"/>
    <s v="INDIA"/>
    <s v="INEMP4366"/>
    <s v="Archana Shivananda"/>
    <s v="Un-available Pool"/>
    <s v="Un-available Pool"/>
    <s v="Un-available Pool"/>
    <d v="2025-01-09T00:00:00"/>
    <s v="Jan'25, Week 1"/>
    <s v="QA Manual"/>
    <d v="2025-01-20T00:00:00"/>
    <s v="Jan'25, Week 3"/>
    <s v="Gainwell Technologies"/>
    <s v="Payer Health Tech"/>
    <s v="Tech SBU"/>
    <s v="Billable"/>
    <s v="Build"/>
  </r>
  <r>
    <x v="12"/>
    <x v="2"/>
    <s v="INDIA"/>
    <s v="INEMP3169"/>
    <s v="Yuva Phani Kosuru"/>
    <s v="Verisma"/>
    <s v="ProviderTech"/>
    <s v="Tech SBU"/>
    <d v="2024-09-01T00:00:00"/>
    <s v="Aug'24, Week 4"/>
    <s v="Data Engineering - Spark"/>
    <d v="2025-01-23T00:00:00"/>
    <s v="Jan'25, Week 3"/>
    <s v="BLUE HEALTH INTELLIGENCE"/>
    <s v="Payer East"/>
    <s v="Payer Enterprise"/>
    <s v="Billable"/>
    <s v="Connect"/>
  </r>
  <r>
    <x v="12"/>
    <x v="2"/>
    <s v="INDIA"/>
    <s v="INEMP6228"/>
    <s v="Pooja G Bada"/>
    <s v="CLOUDBREAK"/>
    <s v="Provider Health Technology"/>
    <s v="Health Technology"/>
    <d v="2024-10-27T00:00:00"/>
    <s v="Oct'24, Week 4"/>
    <s v="Tableau"/>
    <d v="2025-01-23T00:00:00"/>
    <s v="Jan'25, Week 3"/>
    <s v="BLUE HEALTH INTELLIGENCE"/>
    <s v="Payer East"/>
    <s v="Payer Enterprise"/>
    <s v="Billable"/>
    <s v="Connect"/>
  </r>
  <r>
    <x v="12"/>
    <x v="2"/>
    <s v="INDIA"/>
    <s v="INEMP7422"/>
    <s v="Apoorv Jain"/>
    <s v="IQVIA"/>
    <s v="Life Sciences Enterprise"/>
    <s v="Enterprise SBU"/>
    <d v="2024-11-01T00:00:00"/>
    <s v="Oct'24, Week 4"/>
    <s v="Spotfire"/>
    <d v="2025-01-23T00:00:00"/>
    <s v="Jan'25, Week 3"/>
    <s v="BLUE HEALTH INTELLIGENCE"/>
    <s v="Payer East"/>
    <s v="Payer Enterprise"/>
    <s v="Billable"/>
    <s v="Connect"/>
  </r>
  <r>
    <x v="12"/>
    <x v="2"/>
    <s v="INDIA"/>
    <s v="INEMP6531"/>
    <s v="Pulluri Madhu"/>
    <s v="ELEVANCE"/>
    <s v="Payer East"/>
    <s v="Payer Enterprise"/>
    <d v="2024-11-01T00:00:00"/>
    <s v="Oct'24, Week 4"/>
    <s v="Python"/>
    <d v="2025-01-23T00:00:00"/>
    <s v="Jan'25, Week 3"/>
    <s v="BLUE HEALTH INTELLIGENCE"/>
    <s v="Payer East"/>
    <s v="Payer Enterprise"/>
    <s v="Non Billable"/>
    <s v="Connect"/>
  </r>
  <r>
    <x v="12"/>
    <x v="2"/>
    <s v="INDIA"/>
    <s v="INEMP6505"/>
    <s v="M Reshma"/>
    <s v="Project AB - Corelake Product Development"/>
    <s v="Others"/>
    <s v="NA"/>
    <d v="2024-12-04T00:00:00"/>
    <s v="Dec'24, Week 1"/>
    <s v="Data Engineering - Spark"/>
    <d v="2025-01-23T00:00:00"/>
    <s v="Jan'25, Week 3"/>
    <s v="BLUE HEALTH INTELLIGENCE"/>
    <s v="Payer East"/>
    <s v="Payer Enterprise"/>
    <s v="Billable"/>
    <s v="Connect"/>
  </r>
  <r>
    <x v="12"/>
    <x v="2"/>
    <s v="INDIA"/>
    <s v="INEMP7597"/>
    <s v="Tangala Hemanth Kumar"/>
    <s v="Proactive Hire"/>
    <s v="Proactive Hire"/>
    <s v="Proactive Hire"/>
    <d v="2024-12-12T00:00:00"/>
    <s v="Dec'24, Week 2"/>
    <s v="Fresher"/>
    <d v="2025-01-22T00:00:00"/>
    <s v="Jan'25, Week 3"/>
    <s v="Humana"/>
    <s v="Payer East"/>
    <s v="Tech SBU"/>
    <s v="Non Billable"/>
    <s v="Connect"/>
  </r>
  <r>
    <x v="12"/>
    <x v="2"/>
    <s v="INDIA"/>
    <s v="INEMP7598"/>
    <s v="Dhanush Mohanaraja"/>
    <s v="Proactive Hire"/>
    <s v="Proactive Hire"/>
    <s v="Proactive Hire"/>
    <d v="2024-12-12T00:00:00"/>
    <s v="Dec'24, Week 2"/>
    <s v="Fresher"/>
    <d v="2025-01-22T00:00:00"/>
    <s v="Jan'25, Week 3"/>
    <s v="Project AB - Corelake Product Development"/>
    <s v="Others"/>
    <s v="NA"/>
    <s v="Non Billable"/>
    <s v="Connect"/>
  </r>
  <r>
    <x v="12"/>
    <x v="2"/>
    <s v="INDIA"/>
    <s v="INEMP7600"/>
    <s v="Grandhamaneni Pavan Kumar"/>
    <s v="Proactive Hire"/>
    <s v="Proactive Hire"/>
    <s v="Proactive Hire"/>
    <d v="2024-12-12T00:00:00"/>
    <s v="Dec'24, Week 2"/>
    <s v="Fresher"/>
    <d v="2025-01-22T00:00:00"/>
    <s v="Jan'25, Week 3"/>
    <s v="Humana"/>
    <s v="Payer East"/>
    <s v="Tech SBU"/>
    <s v="Non Billable"/>
    <s v="Connect"/>
  </r>
  <r>
    <x v="12"/>
    <x v="2"/>
    <s v="INDIA"/>
    <s v="INEMP7503"/>
    <s v="Nikileshwara T K"/>
    <s v="Apixio"/>
    <s v="Payer Health Technology"/>
    <s v="Health Technology"/>
    <d v="2025-01-01T00:00:00"/>
    <s v="Dec'24, Week 5"/>
    <s v="Azure Databricks"/>
    <d v="2025-01-23T00:00:00"/>
    <s v="Jan'25, Week 3"/>
    <s v="BLUE HEALTH INTELLIGENCE"/>
    <s v="Payer East"/>
    <s v="Payer Enterprise"/>
    <s v="Billable"/>
    <s v="Connect"/>
  </r>
  <r>
    <x v="12"/>
    <x v="2"/>
    <s v="INDIA"/>
    <s v="INEMP7498"/>
    <s v="Shaik Karimulla Sha"/>
    <s v="Apixio"/>
    <s v="Payer Health Technology"/>
    <s v="Health Technology"/>
    <d v="2025-01-01T00:00:00"/>
    <s v="Dec'24, Week 5"/>
    <s v="Data Engineering - Spark"/>
    <d v="2025-01-23T00:00:00"/>
    <s v="Jan'25, Week 3"/>
    <s v="BLUE HEALTH INTELLIGENCE"/>
    <s v="Payer East"/>
    <s v="Payer Enterprise"/>
    <s v="Billable"/>
    <s v="Connect"/>
  </r>
  <r>
    <x v="12"/>
    <x v="2"/>
    <s v="INDIA"/>
    <s v="INCON1020"/>
    <s v="Mandara Bhargava"/>
    <s v="Proactive Hire"/>
    <s v="Proactive Hire"/>
    <s v="Proactive Hire"/>
    <d v="2025-01-02T00:00:00"/>
    <s v="Dec'24, Week 5"/>
    <s v="Intern"/>
    <d v="2025-01-22T00:00:00"/>
    <s v="Jan'25, Week 3"/>
    <s v="Project AB - Corelake Product Development"/>
    <s v="Others"/>
    <s v="NA"/>
    <s v="Non Billable"/>
    <s v="Connect"/>
  </r>
  <r>
    <x v="12"/>
    <x v="2"/>
    <s v="INDIA"/>
    <s v="INCON1023"/>
    <s v="Somil Gupta"/>
    <s v="Proactive Hire"/>
    <s v="Proactive Hire"/>
    <s v="Proactive Hire"/>
    <d v="2025-01-02T00:00:00"/>
    <s v="Dec'24, Week 5"/>
    <s v="Intern"/>
    <d v="2025-01-22T00:00:00"/>
    <s v="Jan'25, Week 3"/>
    <s v="Humana"/>
    <s v="Payer East"/>
    <s v="Tech SBU"/>
    <s v="Non Billable"/>
    <s v="Connect"/>
  </r>
  <r>
    <x v="12"/>
    <x v="2"/>
    <s v="INDIA"/>
    <s v="INEMP6947"/>
    <s v="Md Irfan Ali Junedi"/>
    <s v="Neighborhood Health Plan of Rhode Island"/>
    <s v="Payer East"/>
    <s v="Enterprise SBU"/>
    <d v="2025-01-21T00:00:00"/>
    <s v="Jan'25, Week 3"/>
    <s v="Dev Ops"/>
    <d v="2025-01-23T00:00:00"/>
    <s v="Jan'25, Week 3"/>
    <s v="BLUE HEALTH INTELLIGENCE"/>
    <s v="Payer East"/>
    <s v="Payer Enterprise"/>
    <s v="Billable"/>
    <s v="Build"/>
  </r>
  <r>
    <x v="12"/>
    <x v="2"/>
    <s v="INDIA"/>
    <s v="INEMP6968"/>
    <s v="Bhaskar Dwivedi"/>
    <s v="DIAMETER HEALTH"/>
    <s v="Provider Health Technology"/>
    <s v="Health Technology"/>
    <d v="2025-01-01T00:00:00"/>
    <s v="Dec'24, Week 5"/>
    <s v="Nodejs"/>
    <d v="2025-01-24T00:00:00"/>
    <s v="Jan'25, Week 3"/>
    <s v="Humana"/>
    <s v="Payer East"/>
    <s v="Tech SBU"/>
    <s v="Billable"/>
    <s v="Build"/>
  </r>
  <r>
    <x v="12"/>
    <x v="2"/>
    <s v="INDIA"/>
    <s v="INEMP6498"/>
    <s v="Kilan Chandralekha"/>
    <s v="CVS HEALTH"/>
    <s v="CVS"/>
    <s v="Enterprise SBU"/>
    <d v="2025-01-24T00:00:00"/>
    <s v="Jan'25, Week 3"/>
    <s v=".NET"/>
    <d v="2025-01-24T00:00:00"/>
    <s v="Jan'25, Week 3"/>
    <s v="Humana"/>
    <s v="Payer East"/>
    <s v="Tech SBU"/>
    <s v="Billable"/>
    <s v="Build"/>
  </r>
  <r>
    <x v="12"/>
    <x v="2"/>
    <s v="INDIA"/>
    <s v="INEMP6506"/>
    <s v="Ravikanti Mehar Sai"/>
    <s v="CVS HEALTH"/>
    <s v="CVS"/>
    <s v="Enterprise SBU"/>
    <d v="2025-01-24T00:00:00"/>
    <s v="Jan'25, Week 3"/>
    <s v="Java"/>
    <d v="2025-01-24T00:00:00"/>
    <s v="Jan'25, Week 3"/>
    <s v="Humana"/>
    <s v="Payer East"/>
    <s v="Tech SBU"/>
    <s v="Billable"/>
    <s v="Build"/>
  </r>
  <r>
    <x v="12"/>
    <x v="2"/>
    <s v="INDIA"/>
    <s v="INEMP6553"/>
    <s v="Shaik Thasneem"/>
    <s v="Un-available Pool"/>
    <s v="Un-available Pool"/>
    <s v="Un-available Pool"/>
    <d v="2025-01-06T00:00:00"/>
    <s v="Jan'25, Week 1"/>
    <s v="Java"/>
    <d v="2025-01-24T00:00:00"/>
    <s v="Jan'25, Week 3"/>
    <s v="Humana"/>
    <s v="Payer East"/>
    <s v="Tech SBU"/>
    <s v="Billable"/>
    <s v="Build"/>
  </r>
  <r>
    <x v="12"/>
    <x v="2"/>
    <s v="INDIA"/>
    <s v="INEMP1275"/>
    <s v="Girish Banashankara"/>
    <s v="CVS HEALTH"/>
    <s v="CVS"/>
    <s v="Enterprise SBU"/>
    <d v="2024-10-12T00:00:00"/>
    <s v="Oct'24, Week 1"/>
    <s v="ServiceNow"/>
    <d v="2025-01-20T00:00:00"/>
    <s v="Jan'25, Week 3"/>
    <s v="Prime Therapeutics"/>
    <s v="Payer Enterprise"/>
    <s v="Enterprise"/>
    <s v="Billable"/>
    <s v="Build"/>
  </r>
  <r>
    <x v="12"/>
    <x v="2"/>
    <s v="INDIA"/>
    <s v="INEMP7537"/>
    <s v="Chandrashekhar Mallappa Beedimani"/>
    <s v="Humana"/>
    <s v="Payer East"/>
    <s v="Enterprise SBU"/>
    <d v="2025-01-01T00:00:00"/>
    <s v="Dec'24, Week 5"/>
    <s v="Cloud Security - AWS, Azure, or GCP"/>
    <d v="2025-01-24T00:00:00"/>
    <s v="Jan'25, Week 3"/>
    <s v="BLUE HEALTH INTELLIGENCE"/>
    <s v="Payer East"/>
    <s v="Payer Enterprise"/>
    <s v="Billable"/>
    <s v="Connect"/>
  </r>
  <r>
    <x v="12"/>
    <x v="2"/>
    <s v="USA"/>
    <s v="USEMP799"/>
    <s v="Rakesh Kumar Govindu"/>
    <s v="BLUE HEALTH INTELLIGENCE"/>
    <s v="Payer West"/>
    <s v="Payer Enterprise"/>
    <d v="2024-09-01T00:00:00"/>
    <s v="Aug'24, Week 4"/>
    <s v="Automation Anywhere"/>
    <d v="2025-01-20T00:00:00"/>
    <s v="Jan'25, Week 3"/>
    <s v="The Rawlings group"/>
    <s v="Payer Health Technology"/>
    <s v="Health Technology"/>
    <s v="Billable"/>
    <s v="Connect"/>
  </r>
  <r>
    <x v="12"/>
    <x v="2"/>
    <s v="USA"/>
    <s v="USEMP689"/>
    <s v="Ann Margaret Rafalski"/>
    <s v="Proactive Hire"/>
    <s v="Proactive Hire"/>
    <s v="Proactive Hire"/>
    <d v="2024-11-04T00:00:00"/>
    <s v="Nov'24, Week 1"/>
    <s v="QNXT"/>
    <d v="2025-01-21T00:00:00"/>
    <s v="Jan'25, Week 3"/>
    <s v="DIGNITY HEALTH"/>
    <s v="Payer Enterprise"/>
    <s v="Enterprise"/>
    <s v="Billable"/>
    <s v="Build"/>
  </r>
  <r>
    <x v="12"/>
    <x v="2"/>
    <s v="INDIA"/>
    <s v="INEMP4395"/>
    <s v="Krishna Reddy YV"/>
    <s v="Uprise Health"/>
    <s v="ProviderTech"/>
    <s v="Tech SBU"/>
    <d v="2024-12-03T00:00:00"/>
    <s v="Dec'24, Week 1"/>
    <s v="ETL Testing"/>
    <d v="2025-01-21T00:00:00"/>
    <s v="Jan'25, Week 3"/>
    <s v="Humana"/>
    <s v="Payer East"/>
    <s v="Tech SBU"/>
    <s v="Billable"/>
    <s v="Connect"/>
  </r>
  <r>
    <x v="12"/>
    <x v="2"/>
    <s v="INDIA"/>
    <s v="INEMP2715"/>
    <s v="Shashikiran Bangalore Sundararajan"/>
    <s v="DIAMETER HEALTH"/>
    <s v="Provider Health Technology"/>
    <s v="Health Technology"/>
    <d v="2025-01-01T00:00:00"/>
    <s v="Dec'24, Week 5"/>
    <s v="QA Manual"/>
    <d v="2025-01-21T00:00:00"/>
    <s v="Jan'25, Week 3"/>
    <s v="Humana"/>
    <s v="Payer East"/>
    <s v="Tech SBU"/>
    <s v="Billable"/>
    <s v="Connect"/>
  </r>
  <r>
    <x v="12"/>
    <x v="2"/>
    <s v="INDIA"/>
    <s v="INEMP6397"/>
    <s v="Gundlapalli Harish Babu"/>
    <s v="CVS HEALTH"/>
    <s v="CVS"/>
    <s v="Enterprise SBU"/>
    <d v="2025-01-29T00:00:00"/>
    <s v="Jan'25, Week 4"/>
    <s v="Java"/>
    <d v="2025-01-21T00:00:00"/>
    <s v="Jan'25, Week 3"/>
    <s v="Humana"/>
    <s v="Payer East"/>
    <s v="Tech SBU"/>
    <s v="Billable"/>
    <s v="Build"/>
  </r>
  <r>
    <x v="12"/>
    <x v="2"/>
    <s v="INDIA"/>
    <s v="INEMP6529"/>
    <s v="Masana Pavan Kumar"/>
    <s v="CVS HEALTH"/>
    <s v="CVS"/>
    <s v="Enterprise SBU"/>
    <d v="2025-01-29T00:00:00"/>
    <s v="Jan'25, Week 4"/>
    <s v="QA Manual"/>
    <d v="2025-01-21T00:00:00"/>
    <s v="Jan'25, Week 3"/>
    <s v="Humana"/>
    <s v="Payer East"/>
    <s v="Tech SBU"/>
    <s v="Billable"/>
    <s v="Build"/>
  </r>
  <r>
    <x v="12"/>
    <x v="2"/>
    <s v="INDIA"/>
    <s v="INEMP6564"/>
    <s v="Nishath Banu"/>
    <s v="CVS HEALTH"/>
    <s v="CVS"/>
    <s v="Enterprise SBU"/>
    <d v="2025-01-29T00:00:00"/>
    <s v="Jan'25, Week 4"/>
    <s v="QA Manual"/>
    <d v="2025-01-21T00:00:00"/>
    <s v="Jan'25, Week 3"/>
    <s v="Humana"/>
    <s v="Payer East"/>
    <s v="Tech SBU"/>
    <s v="Billable"/>
    <s v="Build"/>
  </r>
  <r>
    <x v="12"/>
    <x v="2"/>
    <s v="INDIA"/>
    <s v="INEMP3199"/>
    <s v="Sowmya Nagaraja Hadikere"/>
    <s v="Neighborhood Health Plan of Rhode Island"/>
    <s v="Payer East"/>
    <s v="Enterprise SBU"/>
    <d v="2025-01-23T00:00:00"/>
    <s v="Jan'25, Week 3"/>
    <s v="QA Automation"/>
    <d v="2025-01-27T00:00:00"/>
    <s v="Jan'25, Week 4"/>
    <s v="Altera Digital Health"/>
    <s v="Others"/>
    <s v="NA"/>
    <s v="Billable"/>
    <s v="Build"/>
  </r>
  <r>
    <x v="12"/>
    <x v="2"/>
    <s v="INDIA"/>
    <s v="INCON1021"/>
    <s v="A B Sagar Yadav"/>
    <s v="Proactive Hire"/>
    <s v="Proactive Hire"/>
    <s v="Proactive Hire"/>
    <d v="2025-01-02T00:00:00"/>
    <s v="Dec'24, Week 5"/>
    <s v="Intern"/>
    <d v="2025-01-28T00:00:00"/>
    <s v="Jan'25, Week 4"/>
    <s v="BLUE HEALTH INTELLIGENCE"/>
    <s v="Payer East"/>
    <s v="Payer Enterprise"/>
    <s v="Non Billable"/>
    <s v="Connect"/>
  </r>
  <r>
    <x v="12"/>
    <x v="2"/>
    <s v="INDIA"/>
    <s v="INCON1022"/>
    <s v="Vanushree D M"/>
    <s v="Proactive Hire"/>
    <s v="Proactive Hire"/>
    <s v="Proactive Hire"/>
    <d v="2025-01-02T00:00:00"/>
    <s v="Dec'24, Week 5"/>
    <s v="Intern"/>
    <d v="2025-01-28T00:00:00"/>
    <s v="Jan'25, Week 4"/>
    <s v="BLUE HEALTH INTELLIGENCE"/>
    <s v="Payer East"/>
    <s v="Payer Enterprise"/>
    <s v="Non Billable"/>
    <s v="Connect"/>
  </r>
  <r>
    <x v="12"/>
    <x v="2"/>
    <s v="INDIA"/>
    <s v="INEMP7599"/>
    <s v="Abrar Ul Haq S Tidgundi"/>
    <s v="Proactive Hire"/>
    <s v="Proactive Hire"/>
    <s v="Proactive Hire"/>
    <d v="2024-12-12T00:00:00"/>
    <s v="Dec'24, Week 2"/>
    <s v="HL7"/>
    <d v="2025-01-28T00:00:00"/>
    <s v="Jan'25, Week 4"/>
    <s v="BLUE HEALTH INTELLIGENCE"/>
    <s v="Payer East"/>
    <s v="Payer Enterprise"/>
    <s v="Non Billable"/>
    <s v="Connect"/>
  </r>
  <r>
    <x v="12"/>
    <x v="2"/>
    <s v="INDIA"/>
    <s v="INEMP7617"/>
    <s v="Pallapu Tharun"/>
    <s v="Proactive Hire"/>
    <s v="Proactive Hire"/>
    <s v="Proactive Hire"/>
    <d v="2025-01-02T00:00:00"/>
    <s v="Dec'24, Week 5"/>
    <s v="Fresher"/>
    <d v="2025-01-28T00:00:00"/>
    <s v="Jan'25, Week 4"/>
    <s v="BLUE HEALTH INTELLIGENCE"/>
    <s v="Payer East"/>
    <s v="Payer Enterprise"/>
    <s v="Non Billable"/>
    <s v="Connect"/>
  </r>
  <r>
    <x v="12"/>
    <x v="2"/>
    <s v="INDIA"/>
    <s v="INEMP6930"/>
    <s v="Pankaj Rawat"/>
    <s v="HEALTHCOMP"/>
    <s v="Payer Health Tech"/>
    <s v="Tech SBU"/>
    <d v="2025-01-01T00:00:00"/>
    <s v="Dec'24, Week 5"/>
    <s v=".NET"/>
    <d v="2025-01-27T00:00:00"/>
    <s v="Jan'25, Week 4"/>
    <s v="MedusInd"/>
    <s v="Others"/>
    <s v="NA"/>
    <s v="Billable"/>
    <s v="Build"/>
  </r>
  <r>
    <x v="12"/>
    <x v="2"/>
    <s v="INDIA"/>
    <s v="INEMP6069"/>
    <s v="Ranjeet Kumar"/>
    <s v="HEALTHCOMP"/>
    <s v="Payer Health Tech"/>
    <s v="Tech SBU"/>
    <d v="2025-01-01T00:00:00"/>
    <s v="Dec'24, Week 5"/>
    <s v=".NET "/>
    <d v="2025-01-27T00:00:00"/>
    <s v="Jan'25, Week 4"/>
    <s v="MedusInd"/>
    <s v="Others"/>
    <s v="NA"/>
    <s v="Billable"/>
    <s v="Build"/>
  </r>
  <r>
    <x v="12"/>
    <x v="2"/>
    <s v="INDIA"/>
    <s v="INEMP6214"/>
    <s v="S Vivekanand"/>
    <s v="HEALTHCOMP"/>
    <s v="Payer Health Tech"/>
    <s v="Tech SBU"/>
    <d v="2025-01-01T00:00:00"/>
    <s v="Dec'24, Week 5"/>
    <s v="ASP.NET"/>
    <d v="2025-01-27T00:00:00"/>
    <s v="Jan'25, Week 4"/>
    <s v="MedusInd"/>
    <s v="Others"/>
    <s v="NA"/>
    <s v="Billable"/>
    <s v="Build"/>
  </r>
  <r>
    <x v="12"/>
    <x v="2"/>
    <s v="ROMANIA"/>
    <s v="ROCON001"/>
    <s v="Akash Radia"/>
    <s v="Cigna"/>
    <s v="Payer East"/>
    <s v="Payer Enterprise"/>
    <d v="2024-08-17T00:00:00"/>
    <s v="Aug'24, Week 2"/>
    <s v="User Research"/>
    <d v="2025-01-28T00:00:00"/>
    <s v="Jan'25, Week 4"/>
    <s v="Prime Therapeutics"/>
    <s v="Payer Enterprise"/>
    <s v="Enterprise"/>
    <s v="Billable"/>
    <s v="Design"/>
  </r>
  <r>
    <x v="12"/>
    <x v="2"/>
    <s v="CANADA"/>
    <s v="CAEMP088"/>
    <s v="Yene Paz"/>
    <s v="Un-available Pool"/>
    <s v="Un-available Pool"/>
    <s v="Un-available Pool"/>
    <d v="2024-09-23T00:00:00"/>
    <s v="Sep'24, Week 4"/>
    <s v="User Research"/>
    <d v="2025-01-28T00:00:00"/>
    <s v="Jan'25, Week 4"/>
    <s v="Prime Therapeutics"/>
    <s v="Payer Enterprise"/>
    <s v="Enterprise"/>
    <s v="Billable"/>
    <s v="Design"/>
  </r>
  <r>
    <x v="12"/>
    <x v="2"/>
    <s v="INDIA"/>
    <s v="INEMP5537"/>
    <s v="Kirti Tanwar"/>
    <s v="Un-available Pool"/>
    <s v="Un-available Pool"/>
    <s v="Un-available Pool"/>
    <d v="2025-01-13T00:00:00"/>
    <s v="Jan'25, Week 2"/>
    <s v="QA Automation"/>
    <d v="2025-01-31T00:00:00"/>
    <s v="Jan'25, Week 4"/>
    <s v="Seer"/>
    <s v="Life Sciences Enterprise"/>
    <s v="Life Sciences Enterprise"/>
    <s v="Billable"/>
    <s v="Build"/>
  </r>
  <r>
    <x v="12"/>
    <x v="2"/>
    <s v="INDIA"/>
    <s v="INEMP5557"/>
    <s v="Meghal Aggarwal"/>
    <s v="NETSMART"/>
    <s v="Provider Health Technology"/>
    <s v="Health Technology"/>
    <d v="2025-01-31T00:00:00"/>
    <s v="Jan'25, Week 4"/>
    <s v="QA Automation"/>
    <d v="2025-01-31T00:00:00"/>
    <s v="Jan'25, Week 4"/>
    <s v="Seer"/>
    <s v="Life Sciences Enterprise"/>
    <s v="Life Sciences Enterprise"/>
    <s v="Billable"/>
    <s v="Build"/>
  </r>
  <r>
    <x v="12"/>
    <x v="5"/>
    <s v="INDIA"/>
    <s v="INEMP4948"/>
    <s v="Pervez Arbi Ansari"/>
    <s v="Corelight"/>
    <s v="Others"/>
    <s v="Others"/>
    <d v="2024-10-31T00:00:00"/>
    <s v="Oct'24, Week 4"/>
    <s v="Python"/>
    <d v="2025-01-03T00:00:00"/>
    <s v="Dec'24, Week 5"/>
    <s v=" "/>
    <s v=" "/>
    <s v=" "/>
    <s v=" "/>
    <s v="Build"/>
  </r>
  <r>
    <x v="12"/>
    <x v="5"/>
    <s v="INDIA"/>
    <s v="INEMP4221"/>
    <s v="Rama Bhaskarachari Byrukuru"/>
    <s v="Verisma"/>
    <s v="ProviderTech"/>
    <s v="Tech SBU"/>
    <d v="2024-09-01T00:00:00"/>
    <s v="Aug'24, Week 4"/>
    <s v="PowerBI"/>
    <d v="2025-01-07T00:00:00"/>
    <s v="Jan'25, Week 1"/>
    <s v=" "/>
    <s v=" "/>
    <s v=" "/>
    <s v=" "/>
    <s v="Connect"/>
  </r>
  <r>
    <x v="12"/>
    <x v="5"/>
    <s v="INDIA"/>
    <s v="INEMP7587"/>
    <s v="Harshit Jindal"/>
    <s v="Humana"/>
    <s v="Payer East"/>
    <s v="Enterprise SBU"/>
    <d v="2024-12-12T00:00:00"/>
    <s v="Dec'24, Week 2"/>
    <s v="Python"/>
    <d v="2025-01-07T00:00:00"/>
    <s v="Jan'25, Week 1"/>
    <s v=" "/>
    <s v=" "/>
    <s v=" "/>
    <s v=" "/>
    <s v="Connect"/>
  </r>
  <r>
    <x v="12"/>
    <x v="5"/>
    <s v="INDIA"/>
    <s v="INEMP6099"/>
    <s v="Ashutosh Mishra"/>
    <s v="Verisma"/>
    <s v="ProviderTech"/>
    <s v="Tech SBU"/>
    <d v="2024-09-01T00:00:00"/>
    <s v="Aug'24, Week 4"/>
    <s v="Azure Data Factory"/>
    <d v="2025-01-29T00:00:00"/>
    <s v="Jan'25, Week 4"/>
    <s v=" "/>
    <s v=" "/>
    <s v=" "/>
    <s v=" "/>
    <s v="Connect"/>
  </r>
  <r>
    <x v="12"/>
    <x v="5"/>
    <s v="USA"/>
    <s v="USEMP796"/>
    <s v="Cynthia A McCall"/>
    <s v="BCBS AZ"/>
    <s v="Payer East"/>
    <s v="Enterprise SBU"/>
    <d v="2025-01-22T00:00:00"/>
    <s v="Jan'25, Week 3"/>
    <s v="Healthcare Consultant"/>
    <d v="2025-01-31T00:00:00"/>
    <s v="Jan'25, Week 4"/>
    <m/>
    <m/>
    <m/>
    <m/>
    <s v="Build"/>
  </r>
  <r>
    <x v="13"/>
    <x v="0"/>
    <s v="INDIA"/>
    <s v="INEMP5758"/>
    <s v="Mary Likitha S"/>
    <s v="CVS HEALTH"/>
    <s v="CVS"/>
    <s v="Enterprise SBU"/>
    <d v="2024-08-31T00:00:00"/>
    <s v="Aug'24, Week 4"/>
    <s v="L1 Help Desk"/>
    <s v=" "/>
    <s v=" "/>
    <s v=" "/>
    <s v=" "/>
    <s v=" "/>
    <s v=" "/>
    <s v="Build"/>
  </r>
  <r>
    <x v="13"/>
    <x v="0"/>
    <s v="INDIA"/>
    <s v="INEMP7546"/>
    <s v="Veerabrahmam Kollipara"/>
    <s v="Finvi"/>
    <s v="Payer Health Tech"/>
    <s v="Tech SBU"/>
    <d v="2024-09-09T00:00:00"/>
    <s v="Sep'24, Week 2"/>
    <s v="Java"/>
    <s v=" "/>
    <s v=" "/>
    <s v=" "/>
    <s v=" "/>
    <s v=" "/>
    <s v=" "/>
    <s v="Build"/>
  </r>
  <r>
    <x v="13"/>
    <x v="0"/>
    <s v="INDIA"/>
    <s v="INEMP2653"/>
    <s v="Rakesh Mukundray Shah"/>
    <s v="Zelis"/>
    <s v="Payer Health Technology"/>
    <s v="Health Technology"/>
    <d v="2024-09-14T00:00:00"/>
    <s v="Sep'24, Week 2"/>
    <s v="Project Management(Consulting)"/>
    <s v=" "/>
    <s v=" "/>
    <s v=" "/>
    <s v=" "/>
    <s v=" "/>
    <s v=" "/>
    <s v="Build"/>
  </r>
  <r>
    <x v="13"/>
    <x v="0"/>
    <s v="INDIA"/>
    <s v="INEMP1438"/>
    <s v="Shashidhar Rajappa"/>
    <s v="COMPASSUS"/>
    <s v="Provider Enterprise"/>
    <s v="Provider Enterprise"/>
    <d v="2024-11-01T00:00:00"/>
    <s v="Oct'24, Week 4"/>
    <s v="MSBI/SSIS"/>
    <s v=" "/>
    <s v=" "/>
    <s v=" "/>
    <s v=" "/>
    <s v=" "/>
    <s v=" "/>
    <s v="Connect"/>
  </r>
  <r>
    <x v="13"/>
    <x v="0"/>
    <s v="CANADA"/>
    <s v="CAEMP067"/>
    <s v="Stacey Thompson Marcial"/>
    <s v="Cigna"/>
    <s v="Payer East"/>
    <s v="Payer Enterprise"/>
    <d v="2024-11-01T00:00:00"/>
    <s v="Oct'24, Week 4"/>
    <s v="Product Management(Consulting)"/>
    <s v=" "/>
    <s v=" "/>
    <s v=" "/>
    <s v=" "/>
    <s v=" "/>
    <s v=" "/>
    <s v="Build"/>
  </r>
  <r>
    <x v="13"/>
    <x v="0"/>
    <s v="ARMENIA"/>
    <s v="AREMP026"/>
    <s v="Ani Vardanyan"/>
    <s v="Un-available Pool"/>
    <s v="Un-available Pool"/>
    <s v="Un-available Pool"/>
    <d v="2024-11-01T00:00:00"/>
    <s v="Oct'24, Week 4"/>
    <s v="Python"/>
    <s v=" "/>
    <s v=" "/>
    <s v=" "/>
    <s v=" "/>
    <s v=" "/>
    <s v=" "/>
    <s v="Build"/>
  </r>
  <r>
    <x v="13"/>
    <x v="0"/>
    <s v="INDIA"/>
    <s v="INEMP7390"/>
    <s v="Aditya Aggarwal"/>
    <s v="Episode Solutions"/>
    <s v="PayerTech"/>
    <s v="Tech SBU"/>
    <d v="2024-11-01T00:00:00"/>
    <s v="Oct'24, Week 4"/>
    <s v="iOS"/>
    <s v=" "/>
    <s v=" "/>
    <s v=" "/>
    <s v=" "/>
    <s v=" "/>
    <s v=" "/>
    <s v="Build"/>
  </r>
  <r>
    <x v="13"/>
    <x v="0"/>
    <s v="INDIA"/>
    <s v="INEMP2302"/>
    <s v="Ramanjulreddy Vemulreddy"/>
    <s v="BCBS AZ"/>
    <s v="Payer East"/>
    <s v="Enterprise SBU"/>
    <d v="2024-11-08T00:00:00"/>
    <s v="Nov'24, Week 1"/>
    <s v="HealthRules"/>
    <s v=" "/>
    <s v=" "/>
    <s v=" "/>
    <s v=" "/>
    <s v=" "/>
    <s v=" "/>
    <s v="Build"/>
  </r>
  <r>
    <x v="13"/>
    <x v="0"/>
    <s v="INDIA"/>
    <s v="INEMP7573"/>
    <s v="Jala Rakesh"/>
    <s v="ASSISTRX"/>
    <s v="Provider Health Technology"/>
    <s v="Health Technology"/>
    <d v="2024-11-11T00:00:00"/>
    <s v="Nov'24, Week 1"/>
    <s v="Data Engineering"/>
    <s v=" "/>
    <s v=" "/>
    <s v=" "/>
    <s v=" "/>
    <s v=" "/>
    <s v=" "/>
    <s v="Connect"/>
  </r>
  <r>
    <x v="13"/>
    <x v="0"/>
    <s v="INDIA"/>
    <s v="INEMP5666"/>
    <s v="Tanvi Rathee"/>
    <s v="Hansei"/>
    <s v="Provider Health Technology"/>
    <s v="Health Technology"/>
    <d v="2024-11-12T00:00:00"/>
    <s v="Nov'24, Week 2"/>
    <s v="QA Automation"/>
    <s v=" "/>
    <s v=" "/>
    <s v=" "/>
    <s v=" "/>
    <s v=" "/>
    <s v=" "/>
    <s v="Build"/>
  </r>
  <r>
    <x v="13"/>
    <x v="0"/>
    <s v="INDIA"/>
    <s v="INEMP5073"/>
    <s v="Ediga Jayachitra"/>
    <s v="EpulseAI"/>
    <s v="Others"/>
    <s v="NA"/>
    <d v="2024-11-25T00:00:00"/>
    <s v="Nov'24, Week 4"/>
    <s v="Angular"/>
    <s v=" "/>
    <s v=" "/>
    <s v=" "/>
    <s v=" "/>
    <s v=" "/>
    <s v=" "/>
    <s v="Build"/>
  </r>
  <r>
    <x v="13"/>
    <x v="0"/>
    <s v="INDIA"/>
    <s v="INEMP7432"/>
    <s v="Ishaan Arya"/>
    <s v="ICON"/>
    <s v="Life Sciences Enterprise"/>
    <s v="Enterprise SBU"/>
    <d v="2024-11-26T00:00:00"/>
    <s v="Nov'24, Week 4"/>
    <s v="Java"/>
    <s v=" "/>
    <s v=" "/>
    <s v=" "/>
    <s v=" "/>
    <s v=" "/>
    <s v=" "/>
    <s v="Build"/>
  </r>
  <r>
    <x v="13"/>
    <x v="0"/>
    <s v="INDIA"/>
    <s v="INEMP7439"/>
    <s v="Vanimireddy Himabindu"/>
    <s v="ICON"/>
    <s v="Life Sciences Enterprise"/>
    <s v="Enterprise SBU"/>
    <d v="2024-11-26T00:00:00"/>
    <s v="Nov'24, Week 4"/>
    <s v="Java"/>
    <s v=" "/>
    <s v=" "/>
    <s v=" "/>
    <s v=" "/>
    <s v=" "/>
    <s v=" "/>
    <s v="Build"/>
  </r>
  <r>
    <x v="13"/>
    <x v="0"/>
    <s v="INDIA"/>
    <s v="INEMP7249"/>
    <s v="Surya Prakasa Rao Yelleti"/>
    <s v="Rocky Mountain Health Plan"/>
    <s v="Payer West"/>
    <s v="Enterprise SBU"/>
    <d v="2024-12-01T00:00:00"/>
    <s v="Nov'24, Week 4"/>
    <s v="DBA"/>
    <s v=" "/>
    <s v=" "/>
    <s v=" "/>
    <s v=" "/>
    <s v=" "/>
    <s v=" "/>
    <s v="Connect"/>
  </r>
  <r>
    <x v="13"/>
    <x v="0"/>
    <s v="USA"/>
    <s v="USEMP900"/>
    <s v="Sunil Boggarapu"/>
    <s v="THE RAWLINGS GROUP"/>
    <s v="Payer Health Technology"/>
    <s v="Health Technology"/>
    <d v="2024-12-01T00:00:00"/>
    <s v="Nov'24, Week 4"/>
    <s v="Healthcare Consultant"/>
    <s v=" "/>
    <s v=" "/>
    <s v=" "/>
    <s v=" "/>
    <s v=" "/>
    <s v=" "/>
    <s v="Connect"/>
  </r>
  <r>
    <x v="13"/>
    <x v="0"/>
    <s v="INDIA"/>
    <s v="INEMP7272"/>
    <s v="Digvijay Gulabrao Yadav"/>
    <s v="Project AB - Corelake Product Development"/>
    <s v="Others"/>
    <s v="NA"/>
    <d v="2024-12-03T00:00:00"/>
    <s v="Dec'24, Week 1"/>
    <s v="Data Science with add ons"/>
    <s v=" "/>
    <s v=" "/>
    <s v=" "/>
    <s v=" "/>
    <s v=" "/>
    <s v=" "/>
    <s v="Connect"/>
  </r>
  <r>
    <x v="13"/>
    <x v="0"/>
    <s v="INDIA"/>
    <s v="INEMP6187"/>
    <s v="Rasika Vasant Shelke"/>
    <s v="Project AB - Corelake Product Development"/>
    <s v="Others"/>
    <s v="NA"/>
    <d v="2024-12-06T00:00:00"/>
    <s v="Dec'24, Week 1"/>
    <s v="ETL Testing"/>
    <s v=" "/>
    <s v=" "/>
    <s v=" "/>
    <s v=" "/>
    <s v=" "/>
    <s v=" "/>
    <s v="Connect"/>
  </r>
  <r>
    <x v="13"/>
    <x v="0"/>
    <s v="INDIA"/>
    <s v="INEMP7596"/>
    <s v="Pranav Bajpai"/>
    <s v="Proactive Hire"/>
    <s v="Proactive Hire"/>
    <s v="Proactive Hire"/>
    <d v="2024-12-12T00:00:00"/>
    <s v="Dec'24, Week 2"/>
    <s v="HealthRules"/>
    <s v=" "/>
    <s v=" "/>
    <s v=" "/>
    <s v=" "/>
    <s v=" "/>
    <s v=" "/>
    <s v="Build"/>
  </r>
  <r>
    <x v="13"/>
    <x v="0"/>
    <s v="USA"/>
    <s v="USEMP409"/>
    <s v="Bhargava Kuchibhatla"/>
    <s v="ENSEMBLE HEALTH PARTNERS"/>
    <s v="Provider Health Tech"/>
    <s v="Tech SBU"/>
    <d v="2024-12-13T00:00:00"/>
    <s v="Dec'24, Week 3"/>
    <s v=".NET"/>
    <s v=" "/>
    <s v=" "/>
    <s v=" "/>
    <s v=" "/>
    <s v=" "/>
    <s v=" "/>
    <s v="Build"/>
  </r>
  <r>
    <x v="13"/>
    <x v="0"/>
    <s v="INDIA"/>
    <s v="INEMP7608"/>
    <s v="Swathini Krishnan"/>
    <s v="Proactive Hire"/>
    <s v="Proactive Hire"/>
    <s v="Proactive Hire"/>
    <d v="2024-12-18T00:00:00"/>
    <s v="Dec'24, Week 3"/>
    <s v="HealthRules"/>
    <s v=" "/>
    <s v=" "/>
    <s v=" "/>
    <s v=" "/>
    <s v=" "/>
    <s v=" "/>
    <s v="Build"/>
  </r>
  <r>
    <x v="13"/>
    <x v="0"/>
    <s v="INDIA"/>
    <s v="INEMP7545"/>
    <s v="K Gopinath"/>
    <s v="NETSMART"/>
    <s v="Provider Health Technology"/>
    <s v="Health Technology"/>
    <d v="2024-12-20T00:00:00"/>
    <s v="Dec'24, Week 3"/>
    <s v="Java"/>
    <s v=" "/>
    <s v=" "/>
    <s v=" "/>
    <s v=" "/>
    <s v=" "/>
    <s v=" "/>
    <s v="Build"/>
  </r>
  <r>
    <x v="13"/>
    <x v="0"/>
    <s v="ARMENIA"/>
    <s v="AREMP019"/>
    <s v="Anna Aghajanyan"/>
    <s v="SOBEYS"/>
    <s v="Others"/>
    <s v="Others"/>
    <d v="2024-12-21T00:00:00"/>
    <s v="Dec'24, Week 3"/>
    <s v="QA Automation"/>
    <s v=" "/>
    <s v=" "/>
    <s v=" "/>
    <s v=" "/>
    <s v=" "/>
    <s v=" "/>
    <s v="Build"/>
  </r>
  <r>
    <x v="13"/>
    <x v="0"/>
    <s v="ARMENIA"/>
    <s v="AREMP010"/>
    <s v="Armine Orujyan"/>
    <s v="SOBEYS"/>
    <s v="Others"/>
    <s v="Others"/>
    <d v="2024-12-21T00:00:00"/>
    <s v="Dec'24, Week 3"/>
    <s v="React"/>
    <s v=" "/>
    <s v=" "/>
    <s v=" "/>
    <s v=" "/>
    <s v=" "/>
    <s v=" "/>
    <s v="Build"/>
  </r>
  <r>
    <x v="13"/>
    <x v="0"/>
    <s v="INDIA"/>
    <s v="INEMP7603"/>
    <s v="Gujjeti Anusha"/>
    <s v="Humana"/>
    <s v="Payer East"/>
    <s v="Enterprise SBU"/>
    <d v="2024-12-26T00:00:00"/>
    <s v="Dec'24, Week 4"/>
    <s v="QA Manual"/>
    <s v=" "/>
    <s v=" "/>
    <s v=" "/>
    <s v=" "/>
    <s v=" "/>
    <s v=" "/>
    <s v="Build"/>
  </r>
  <r>
    <x v="13"/>
    <x v="0"/>
    <s v="INDIA"/>
    <s v="INEMP6161"/>
    <s v="K Harika"/>
    <s v="Humana"/>
    <s v="Payer East"/>
    <s v="Enterprise SBU"/>
    <d v="2024-12-26T00:00:00"/>
    <s v="Dec'24, Week 4"/>
    <s v="ETL Testing"/>
    <s v=" "/>
    <s v=" "/>
    <s v=" "/>
    <s v=" "/>
    <s v=" "/>
    <s v=" "/>
    <s v="Build"/>
  </r>
  <r>
    <x v="13"/>
    <x v="0"/>
    <s v="INDIA"/>
    <s v="INEMP7351"/>
    <s v="Padmini Kumari Sahu"/>
    <s v="Un-available Pool"/>
    <s v="Un-available Pool"/>
    <s v="Un-available Pool"/>
    <d v="2024-12-27T00:00:00"/>
    <s v="Dec'24, Week 4"/>
    <s v="QA Manual"/>
    <s v=" "/>
    <s v=" "/>
    <s v=" "/>
    <s v=" "/>
    <s v=" "/>
    <s v=" "/>
    <s v="Build"/>
  </r>
  <r>
    <x v="13"/>
    <x v="0"/>
    <s v="INDIA"/>
    <s v="INEMP7043"/>
    <s v="Sweety Ghosh"/>
    <s v="Un-available Pool"/>
    <s v="Un-available Pool"/>
    <s v="Un-available Pool"/>
    <d v="2024-12-31T00:00:00"/>
    <s v="Dec'24, Week 4"/>
    <s v="Product Management(Consulting)"/>
    <s v=" "/>
    <s v=" "/>
    <s v=" "/>
    <s v=" "/>
    <s v=" "/>
    <s v=" "/>
    <s v="Design"/>
  </r>
  <r>
    <x v="13"/>
    <x v="0"/>
    <s v="INDIA"/>
    <s v="INEMP7202"/>
    <s v="K Yeswanth Kumar"/>
    <s v="HEALTHCOMP"/>
    <s v="Payer Health Tech"/>
    <s v="Tech SBU"/>
    <d v="2025-01-01T00:00:00"/>
    <s v="Dec'24, Week 5"/>
    <s v="SSIS, SSRS"/>
    <s v=" "/>
    <s v=" "/>
    <s v=" "/>
    <s v=" "/>
    <s v=" "/>
    <s v=" "/>
    <s v="Connect"/>
  </r>
  <r>
    <x v="13"/>
    <x v="0"/>
    <s v="INDIA"/>
    <s v="INEMP7242"/>
    <s v="Rashmi Banakar"/>
    <s v="HEALTHCOMP"/>
    <s v="Payer Health Tech"/>
    <s v="Tech SBU"/>
    <d v="2025-01-01T00:00:00"/>
    <s v="Dec'24, Week 5"/>
    <s v="SSIS, SSRS"/>
    <s v=" "/>
    <s v=" "/>
    <s v=" "/>
    <s v=" "/>
    <s v=" "/>
    <s v=" "/>
    <s v="Connect"/>
  </r>
  <r>
    <x v="13"/>
    <x v="0"/>
    <s v="INDIA"/>
    <s v="INEMP6668"/>
    <s v="Ramesh Thangavel"/>
    <s v="Uprise Health"/>
    <s v="ProviderTech"/>
    <s v="Tech SBU"/>
    <d v="2025-01-01T00:00:00"/>
    <s v="Dec'24, Week 5"/>
    <s v="Security and Compliance"/>
    <s v=" "/>
    <s v=" "/>
    <s v=" "/>
    <s v=" "/>
    <s v=" "/>
    <s v=" "/>
    <s v="Build"/>
  </r>
  <r>
    <x v="13"/>
    <x v="0"/>
    <s v="INDIA"/>
    <s v="INEMP6514"/>
    <s v="Vachana B C Gowda"/>
    <s v="Integrated Home Care Services"/>
    <s v="PayerTech"/>
    <s v="Tech SBU"/>
    <d v="2025-01-01T00:00:00"/>
    <s v="Dec'24, Week 5"/>
    <s v=".NET"/>
    <s v=" "/>
    <s v=" "/>
    <s v=" "/>
    <s v=" "/>
    <s v=" "/>
    <s v=" "/>
    <s v="Build"/>
  </r>
  <r>
    <x v="13"/>
    <x v="0"/>
    <s v="INDIA"/>
    <s v="INEMP6787"/>
    <s v="Maheshwari M"/>
    <s v="Integrated Home Care Services"/>
    <s v="PayerTech"/>
    <s v="Tech SBU"/>
    <d v="2025-01-01T00:00:00"/>
    <s v="Dec'24, Week 5"/>
    <s v="HealthRules"/>
    <s v=" "/>
    <s v=" "/>
    <s v=" "/>
    <s v=" "/>
    <s v=" "/>
    <s v=" "/>
    <s v="Build"/>
  </r>
  <r>
    <x v="13"/>
    <x v="0"/>
    <s v="INDIA"/>
    <s v="INEMP6357"/>
    <s v="Paladugu Swetha"/>
    <s v="Integrated Home Care Services"/>
    <s v="PayerTech"/>
    <s v="Tech SBU"/>
    <d v="2025-01-01T00:00:00"/>
    <s v="Dec'24, Week 5"/>
    <s v="FACETS"/>
    <s v=" "/>
    <s v=" "/>
    <s v=" "/>
    <s v=" "/>
    <s v=" "/>
    <s v=" "/>
    <s v="Build"/>
  </r>
  <r>
    <x v="13"/>
    <x v="0"/>
    <s v="INDIA"/>
    <s v="INEMP2620"/>
    <s v="Praveen Kumar Pasupathy"/>
    <s v="Integrated Home Care Services"/>
    <s v="PayerTech"/>
    <s v="Tech SBU"/>
    <d v="2025-01-01T00:00:00"/>
    <s v="Dec'24, Week 5"/>
    <s v="HRP configuration"/>
    <s v=" "/>
    <s v=" "/>
    <s v=" "/>
    <s v=" "/>
    <s v=" "/>
    <s v=" "/>
    <s v="Build"/>
  </r>
  <r>
    <x v="13"/>
    <x v="0"/>
    <s v="INDIA"/>
    <s v="INEMP7253"/>
    <s v="Ravith N V"/>
    <s v="Integrated Home Care Services"/>
    <s v="PayerTech"/>
    <s v="Tech SBU"/>
    <d v="2025-01-01T00:00:00"/>
    <s v="Dec'24, Week 5"/>
    <s v="HealthRules"/>
    <s v=" "/>
    <s v=" "/>
    <s v=" "/>
    <s v=" "/>
    <s v=" "/>
    <s v=" "/>
    <s v="Build"/>
  </r>
  <r>
    <x v="13"/>
    <x v="0"/>
    <s v="INDIA"/>
    <s v="INEMP6853"/>
    <s v="Aieswariya Routray"/>
    <s v="Neighborhood Health Plan of Rhode Island"/>
    <s v="Payer East"/>
    <s v="Enterprise SBU"/>
    <d v="2025-01-01T00:00:00"/>
    <s v="Dec'24, Week 5"/>
    <s v=".NET"/>
    <s v=" "/>
    <s v=" "/>
    <s v=" "/>
    <s v=" "/>
    <s v=" "/>
    <s v=" "/>
    <s v="Build"/>
  </r>
  <r>
    <x v="13"/>
    <x v="0"/>
    <s v="INDIA"/>
    <s v="INEMP4741"/>
    <s v="Kamala Kannan Pooswamy"/>
    <s v="Neighborhood Health Plan of Rhode Island"/>
    <s v="Payer East"/>
    <s v="Enterprise SBU"/>
    <d v="2025-01-01T00:00:00"/>
    <s v="Dec'24, Week 5"/>
    <s v="Snaplogic"/>
    <s v=" "/>
    <s v=" "/>
    <s v=" "/>
    <s v=" "/>
    <s v=" "/>
    <s v=" "/>
    <s v="Build"/>
  </r>
  <r>
    <x v="13"/>
    <x v="0"/>
    <s v="INDIA"/>
    <s v="INEMP555"/>
    <s v="Ankit Talwar"/>
    <s v="Finvi"/>
    <s v="Payer Health Tech"/>
    <s v="Tech SBU"/>
    <d v="2025-01-01T00:00:00"/>
    <s v="Dec'24, Week 5"/>
    <s v="Business Analyst Lead"/>
    <s v=" "/>
    <s v=" "/>
    <s v=" "/>
    <s v=" "/>
    <s v=" "/>
    <s v=" "/>
    <s v="Build"/>
  </r>
  <r>
    <x v="13"/>
    <x v="0"/>
    <s v="INDIA"/>
    <s v="INEMP7137"/>
    <s v="Bishwaranjan Behera"/>
    <s v="Finvi"/>
    <s v="Payer Health Tech"/>
    <s v="Tech SBU"/>
    <d v="2025-01-01T00:00:00"/>
    <s v="Dec'24, Week 5"/>
    <s v="ETL"/>
    <s v=" "/>
    <s v=" "/>
    <s v=" "/>
    <s v=" "/>
    <s v=" "/>
    <s v=" "/>
    <s v="Connect"/>
  </r>
  <r>
    <x v="13"/>
    <x v="0"/>
    <s v="INDIA"/>
    <s v="INEMP7585"/>
    <s v="Arun Kumar Venkataramana"/>
    <s v="Project AB - Corelake Product Development"/>
    <s v="Others"/>
    <s v="NA"/>
    <d v="2025-01-01T00:00:00"/>
    <s v="Dec'24, Week 5"/>
    <s v="Dev Ops"/>
    <s v=" "/>
    <s v=" "/>
    <s v=" "/>
    <s v=" "/>
    <s v=" "/>
    <s v=" "/>
    <s v="Build"/>
  </r>
  <r>
    <x v="13"/>
    <x v="0"/>
    <s v="INDIA"/>
    <s v="INEMP7230"/>
    <s v="Nagarjuna Gumma"/>
    <s v="CVS HEALTH"/>
    <s v="CVS"/>
    <s v="Enterprise SBU"/>
    <d v="2025-01-01T00:00:00"/>
    <s v="Dec'24, Week 5"/>
    <s v="Azure Data Factory"/>
    <s v=" "/>
    <s v=" "/>
    <s v=" "/>
    <s v=" "/>
    <s v=" "/>
    <s v=" "/>
    <s v="Connect"/>
  </r>
  <r>
    <x v="13"/>
    <x v="0"/>
    <s v="ROMANIA"/>
    <s v="ROEMP023"/>
    <s v="Tamas Visky"/>
    <s v="SOBEYS"/>
    <s v="Others"/>
    <s v="Others"/>
    <d v="2025-01-01T00:00:00"/>
    <s v="Dec'24, Week 5"/>
    <s v="React"/>
    <s v=" "/>
    <s v=" "/>
    <s v=" "/>
    <s v=" "/>
    <s v=" "/>
    <s v=" "/>
    <s v="Build"/>
  </r>
  <r>
    <x v="13"/>
    <x v="0"/>
    <s v="INDIA"/>
    <s v="INEMP6515"/>
    <s v="Manoj H N"/>
    <s v="Integrated Home Care Services"/>
    <s v="PayerTech"/>
    <s v="Tech SBU"/>
    <d v="2025-01-01T00:00:00"/>
    <s v="Dec'24, Week 5"/>
    <s v="QA Automation"/>
    <s v=" "/>
    <s v=" "/>
    <s v=" "/>
    <s v=" "/>
    <s v=" "/>
    <s v=" "/>
    <s v="Connect"/>
  </r>
  <r>
    <x v="13"/>
    <x v="0"/>
    <s v="INDIA"/>
    <s v="INCON1019"/>
    <s v="Aaditi ."/>
    <s v="Proactive Hire"/>
    <s v="Proactive Hire"/>
    <s v="Proactive Hire"/>
    <d v="2025-01-02T00:00:00"/>
    <s v="Dec'24, Week 5"/>
    <s v="Intern"/>
    <s v=" "/>
    <s v=" "/>
    <s v=" "/>
    <s v=" "/>
    <s v=" "/>
    <s v=" "/>
    <s v="Connect"/>
  </r>
  <r>
    <x v="13"/>
    <x v="0"/>
    <s v="INDIA"/>
    <s v="INCON1024"/>
    <s v="Aashish M Kumar"/>
    <s v="Proactive Hire"/>
    <s v="Proactive Hire"/>
    <s v="Proactive Hire"/>
    <d v="2025-01-02T00:00:00"/>
    <s v="Dec'24, Week 5"/>
    <s v="Intern"/>
    <s v=" "/>
    <s v=" "/>
    <s v=" "/>
    <s v=" "/>
    <s v=" "/>
    <s v=" "/>
    <s v="Connect"/>
  </r>
  <r>
    <x v="13"/>
    <x v="0"/>
    <s v="INDIA"/>
    <s v="INEMP7613"/>
    <s v="Animesh Prakash"/>
    <s v="Proactive Hire"/>
    <s v="Proactive Hire"/>
    <s v="Proactive Hire"/>
    <d v="2025-01-02T00:00:00"/>
    <s v="Dec'24, Week 5"/>
    <s v="Designer"/>
    <s v=" "/>
    <s v=" "/>
    <s v=" "/>
    <s v=" "/>
    <s v=" "/>
    <s v=" "/>
    <s v="Design"/>
  </r>
  <r>
    <x v="13"/>
    <x v="0"/>
    <s v="INDIA"/>
    <s v="INEMP7618"/>
    <s v="Meghana M S"/>
    <s v="Proactive Hire"/>
    <s v="Proactive Hire"/>
    <s v="Proactive Hire"/>
    <d v="2025-01-02T00:00:00"/>
    <s v="Dec'24, Week 5"/>
    <s v="Fresher"/>
    <s v=" "/>
    <s v=" "/>
    <s v=" "/>
    <s v=" "/>
    <s v=" "/>
    <s v=" "/>
    <s v="Connect"/>
  </r>
  <r>
    <x v="13"/>
    <x v="0"/>
    <s v="INDIA"/>
    <s v="INEMP7619"/>
    <s v="Vishwas K T"/>
    <s v="Proactive Hire"/>
    <s v="Proactive Hire"/>
    <s v="Proactive Hire"/>
    <d v="2025-01-02T00:00:00"/>
    <s v="Dec'24, Week 5"/>
    <s v="Fresher"/>
    <s v=" "/>
    <s v=" "/>
    <s v=" "/>
    <s v=" "/>
    <s v=" "/>
    <s v=" "/>
    <s v="Connect"/>
  </r>
  <r>
    <x v="13"/>
    <x v="0"/>
    <s v="ARMENIA"/>
    <s v="AREMP020"/>
    <s v="Shushan Ghazaryan"/>
    <s v="Un-available Pool"/>
    <s v="Un-available Pool"/>
    <s v="Un-available Pool"/>
    <d v="2025-01-10T00:00:00"/>
    <s v="Jan'25, Week 1"/>
    <s v="QA Automation"/>
    <s v=" "/>
    <s v=" "/>
    <s v=" "/>
    <s v=" "/>
    <s v=" "/>
    <s v=" "/>
    <s v="Build"/>
  </r>
  <r>
    <x v="13"/>
    <x v="0"/>
    <s v="INDIA"/>
    <s v="INEMP3753"/>
    <s v="Kavya Kothanur Venkatashamireddy"/>
    <s v="IQVIA"/>
    <s v="Life Sciences Enterprise"/>
    <s v="Enterprise SBU"/>
    <d v="2025-01-13T00:00:00"/>
    <s v="Jan'25, Week 2"/>
    <s v="QA Manual"/>
    <s v=" "/>
    <s v=" "/>
    <s v=" "/>
    <s v=" "/>
    <s v=" "/>
    <s v=" "/>
    <s v="Connect"/>
  </r>
  <r>
    <x v="13"/>
    <x v="0"/>
    <s v="INDIA"/>
    <s v="INEMP7622"/>
    <s v="Suvam Gupta"/>
    <s v="Neighborhood Health Plan of Rhode Island"/>
    <s v="Payer East"/>
    <s v="Enterprise SBU"/>
    <d v="2025-01-16T00:00:00"/>
    <s v="Jan'25, Week 2"/>
    <s v="UI Path"/>
    <s v=" "/>
    <s v=" "/>
    <s v=" "/>
    <s v=" "/>
    <s v=" "/>
    <s v=" "/>
    <s v="Build"/>
  </r>
  <r>
    <x v="13"/>
    <x v="0"/>
    <s v="INDIA"/>
    <s v="INEMP7615"/>
    <s v="Arni Bapu Prasanth"/>
    <s v="Humana"/>
    <s v="Payer East"/>
    <s v="Enterprise SBU"/>
    <d v="2025-01-17T00:00:00"/>
    <e v="#N/A"/>
    <s v="QA Automation"/>
    <s v=" "/>
    <s v=" "/>
    <s v=" "/>
    <s v=" "/>
    <s v=" "/>
    <s v=" "/>
    <s v="Build"/>
  </r>
  <r>
    <x v="13"/>
    <x v="0"/>
    <s v="ARMENIA"/>
    <s v="AREMP004"/>
    <s v="Armine Khalatyan"/>
    <s v="Seer, Inc."/>
    <s v="Life Sciences Health Technology"/>
    <s v="Health Technology"/>
    <d v="2025-01-20T00:00:00"/>
    <s v="Jan'25, Week 3"/>
    <s v="QA Manual"/>
    <s v=" "/>
    <s v=" "/>
    <s v=" "/>
    <s v=" "/>
    <s v=" "/>
    <s v=" "/>
    <s v="Build"/>
  </r>
  <r>
    <x v="13"/>
    <x v="0"/>
    <s v="USA"/>
    <s v="USEMP885"/>
    <s v="Sridhar Lanka"/>
    <s v="Datavant"/>
    <s v="Life Sciences Health Tech"/>
    <s v="Tech SBU"/>
    <d v="2025-01-20T00:00:00"/>
    <s v="Jan'25, Week 3"/>
    <s v="ETL"/>
    <s v=" "/>
    <s v=" "/>
    <s v=" "/>
    <s v=" "/>
    <s v=" "/>
    <s v=" "/>
    <s v="Connect"/>
  </r>
  <r>
    <x v="13"/>
    <x v="0"/>
    <s v="INDIA"/>
    <s v="INEMP7632"/>
    <s v="Bhoncheruvu Ramamohan"/>
    <s v="Proactive Hire"/>
    <s v="Proactive Hire"/>
    <s v="Proactive Hire"/>
    <d v="2025-01-27T00:00:00"/>
    <s v="Jan'25, Week 4"/>
    <s v="React"/>
    <s v=" "/>
    <s v=" "/>
    <s v=" "/>
    <s v=" "/>
    <s v=" "/>
    <s v=" "/>
    <s v="Build"/>
  </r>
  <r>
    <x v="13"/>
    <x v="0"/>
    <s v="INDIA"/>
    <s v="INEMP6389"/>
    <s v="Karanam Bhavana"/>
    <s v="CVS HEALTH"/>
    <s v="CVS"/>
    <s v="Enterprise SBU"/>
    <d v="2025-01-29T00:00:00"/>
    <s v="Jan'25, Week 4"/>
    <s v="PostgreSQL"/>
    <s v=" "/>
    <s v=" "/>
    <s v=" "/>
    <s v=" "/>
    <s v=" "/>
    <s v=" "/>
    <s v="Connect"/>
  </r>
  <r>
    <x v="13"/>
    <x v="0"/>
    <s v="INDIA"/>
    <s v="INEMP6491"/>
    <s v="Karegowdra Madhu"/>
    <s v="CVS HEALTH"/>
    <s v="CVS"/>
    <s v="Enterprise SBU"/>
    <d v="2025-01-29T00:00:00"/>
    <s v="Jan'25, Week 4"/>
    <s v="QA Manual"/>
    <s v=" "/>
    <s v=" "/>
    <s v=" "/>
    <s v=" "/>
    <s v=" "/>
    <s v=" "/>
    <s v="Build"/>
  </r>
  <r>
    <x v="13"/>
    <x v="0"/>
    <s v="CANADA"/>
    <s v="CAEMP124"/>
    <s v="Monica Tjen"/>
    <s v="CDR Projects"/>
    <s v="CDR"/>
    <s v="CDR"/>
    <d v="2024-12-14T00:00:00"/>
    <s v="Dec'24, Week 2"/>
    <s v="UX Design"/>
    <s v=" "/>
    <s v=" "/>
    <s v=" "/>
    <s v=" "/>
    <s v=" "/>
    <s v=" "/>
    <s v="Design"/>
  </r>
  <r>
    <x v="13"/>
    <x v="0"/>
    <s v="INDIA"/>
    <s v="INEMP7319"/>
    <s v="Jannathul Nasreen Abdul Kareem"/>
    <s v="ICON"/>
    <s v="Life Sciences Enterprise"/>
    <s v="Enterprise SBU"/>
    <d v="2025-01-28T00:00:00"/>
    <s v="Jan'25, Week 4"/>
    <s v="Business Analyst"/>
    <s v=" "/>
    <s v=" "/>
    <s v=" "/>
    <s v=" "/>
    <s v=" "/>
    <s v=" "/>
    <s v="Build"/>
  </r>
  <r>
    <x v="13"/>
    <x v="0"/>
    <s v="USA"/>
    <s v="USEMP942"/>
    <s v="Rakesh Chidrawar"/>
    <s v="CVS HEALTH"/>
    <s v="CVS"/>
    <s v="Enterprise SBU"/>
    <d v="2024-12-01T00:00:00"/>
    <s v="Nov'24, Week 4"/>
    <s v="Healthcare Consultant"/>
    <s v=" "/>
    <s v=" "/>
    <s v=" "/>
    <s v=" "/>
    <s v=" "/>
    <s v=" "/>
    <s v="Build"/>
  </r>
  <r>
    <x v="13"/>
    <x v="0"/>
    <s v="USA"/>
    <s v="USEMP975"/>
    <s v="David Kurt Carpenter"/>
    <s v="Cigna"/>
    <s v="Payer East"/>
    <s v="Payer Enterprise"/>
    <d v="2025-01-01T00:00:00"/>
    <s v="Dec'24, Week 5"/>
    <s v="FACETS"/>
    <m/>
    <m/>
    <m/>
    <m/>
    <m/>
    <m/>
    <s v="Build"/>
  </r>
  <r>
    <x v="13"/>
    <x v="0"/>
    <s v="USA"/>
    <s v="USEMP931"/>
    <s v="Douglas Lee Radenbaugh"/>
    <s v="Cigna"/>
    <s v="Payer East"/>
    <s v="Payer Enterprise"/>
    <d v="2025-01-01T00:00:00"/>
    <s v="Dec'24, Week 5"/>
    <s v="FACETS"/>
    <m/>
    <m/>
    <m/>
    <m/>
    <m/>
    <m/>
    <s v="Build"/>
  </r>
  <r>
    <x v="13"/>
    <x v="0"/>
    <s v="INDIA"/>
    <s v="INEMP7631"/>
    <s v="Kailas Umakant Kanade"/>
    <s v="MEDUSIND"/>
    <s v="Others"/>
    <s v="NA"/>
    <d v="2025-01-27T00:00:00"/>
    <s v="Jan'25, Week 4"/>
    <s v="UI Path"/>
    <m/>
    <m/>
    <m/>
    <m/>
    <m/>
    <m/>
    <s v="Connect"/>
  </r>
  <r>
    <x v="13"/>
    <x v="0"/>
    <s v="INDIA"/>
    <s v="INEMP7496"/>
    <s v="Chandni ."/>
    <s v="Humana"/>
    <s v="Payer East"/>
    <s v="Enterprise SBU"/>
    <d v="2025-01-01T00:00:00"/>
    <s v="Dec'24, Week 5"/>
    <s v="UX Design"/>
    <m/>
    <m/>
    <m/>
    <m/>
    <m/>
    <m/>
    <s v="Design"/>
  </r>
  <r>
    <x v="13"/>
    <x v="20"/>
    <s v="INDIA"/>
    <s v="INEMP5886"/>
    <s v="Rakesh Kishore"/>
    <s v="Hansei"/>
    <s v="Provider Health Technology"/>
    <s v="Tech SBU"/>
    <d v="2025-02-01T00:00:00"/>
    <s v="Jan'25, Week 4"/>
    <s v="Healthcare Consultant"/>
    <m/>
    <m/>
    <m/>
    <m/>
    <m/>
    <m/>
    <s v="Connect"/>
  </r>
  <r>
    <x v="13"/>
    <x v="20"/>
    <s v="INDIA"/>
    <s v="INEMP6063"/>
    <s v="Sushil Kumar"/>
    <s v="Quick Med Claims"/>
    <s v="Provider Health Technology"/>
    <s v="Health Technology"/>
    <d v="2025-02-01T00:00:00"/>
    <s v="Jan'25, Week 4"/>
    <s v="QA Automation"/>
    <m/>
    <m/>
    <m/>
    <m/>
    <m/>
    <m/>
    <s v="Build"/>
  </r>
  <r>
    <x v="13"/>
    <x v="20"/>
    <s v="INDIA"/>
    <s v="INEMP7324"/>
    <s v="Arvind Kumar"/>
    <s v="Quick Med Claims"/>
    <s v="Provider Health Technology"/>
    <s v="Health Technology"/>
    <d v="2025-02-01T00:00:00"/>
    <s v="Jan'25, Week 4"/>
    <s v="QA Automation"/>
    <m/>
    <m/>
    <m/>
    <m/>
    <m/>
    <m/>
    <s v="Build"/>
  </r>
  <r>
    <x v="13"/>
    <x v="20"/>
    <s v="INDIA"/>
    <s v="INEMP6875"/>
    <s v="Avinash Kumar"/>
    <s v="Datavant"/>
    <s v="Life Sciences Health Tech"/>
    <s v="Tech SBU"/>
    <d v="2025-02-14T00:00:00"/>
    <s v="Feb'25, Week 2"/>
    <s v="Java"/>
    <m/>
    <m/>
    <m/>
    <m/>
    <m/>
    <m/>
    <s v="Build"/>
  </r>
  <r>
    <x v="13"/>
    <x v="20"/>
    <s v="INDIA"/>
    <s v="INEMP7295"/>
    <s v="Ayushman Tiwari"/>
    <s v="Datavant"/>
    <s v="Life Sciences Health Tech"/>
    <s v="Tech SBU"/>
    <d v="2025-02-14T00:00:00"/>
    <s v="Feb'25, Week 2"/>
    <s v="Python"/>
    <m/>
    <m/>
    <m/>
    <m/>
    <m/>
    <m/>
    <s v="Build"/>
  </r>
  <r>
    <x v="13"/>
    <x v="20"/>
    <s v="INDIA"/>
    <s v="INEMP7530"/>
    <s v="Deepanshu Bansal"/>
    <s v="Datavant"/>
    <s v="Life Sciences Health Tech"/>
    <s v="Tech SBU"/>
    <d v="2025-02-14T00:00:00"/>
    <s v="Feb'25, Week 2"/>
    <s v="Python"/>
    <m/>
    <m/>
    <m/>
    <m/>
    <m/>
    <m/>
    <s v="Build"/>
  </r>
  <r>
    <x v="13"/>
    <x v="20"/>
    <s v="INDIA"/>
    <s v="INEMP5474"/>
    <s v="Arunima Gururani"/>
    <s v="Datavant"/>
    <s v="Life Sciences Health Technology"/>
    <s v="Health Technology"/>
    <d v="2025-02-14T00:00:00"/>
    <s v="Feb'25, Week 2"/>
    <s v="QA Manual"/>
    <m/>
    <m/>
    <m/>
    <m/>
    <m/>
    <m/>
    <s v="Build"/>
  </r>
  <r>
    <x v="13"/>
    <x v="20"/>
    <s v="INDIA"/>
    <s v="INEMP7483"/>
    <s v="Rahul Kumar"/>
    <s v="Datavant"/>
    <s v="Life Sciences Health Tech"/>
    <s v="Tech SBU"/>
    <d v="2025-02-14T00:00:00"/>
    <s v="Feb'25, Week 2"/>
    <s v="Python"/>
    <m/>
    <m/>
    <m/>
    <m/>
    <m/>
    <m/>
    <s v="Connect"/>
  </r>
  <r>
    <x v="13"/>
    <x v="20"/>
    <s v="INDIA"/>
    <s v="INEMP7574"/>
    <s v="Arun Vardhan V"/>
    <s v="IQVIA"/>
    <s v="Life Sciences Enterprise"/>
    <s v="Enterprise SBU"/>
    <d v="2025-02-03T00:00:00"/>
    <s v="Feb'25, Week 1"/>
    <s v="QA Automation"/>
    <m/>
    <m/>
    <m/>
    <m/>
    <m/>
    <m/>
    <s v="Build"/>
  </r>
  <r>
    <x v="13"/>
    <x v="20"/>
    <s v="INDIA"/>
    <s v="INEMP7572"/>
    <s v="Godisela Madhu Goud"/>
    <s v="IQVIA"/>
    <s v="Life Sciences Enterprise"/>
    <s v="Enterprise SBU"/>
    <d v="2025-02-08T00:00:00"/>
    <s v="Feb'25, Week 1"/>
    <s v="QA Automation"/>
    <m/>
    <m/>
    <m/>
    <m/>
    <m/>
    <m/>
    <s v="Build"/>
  </r>
  <r>
    <x v="13"/>
    <x v="20"/>
    <s v="INDIA"/>
    <s v="INEMP7552"/>
    <s v="Prameela ."/>
    <s v="IQVIA"/>
    <s v="Life Sciences Enterprise"/>
    <s v="Enterprise SBU"/>
    <d v="2025-02-08T00:00:00"/>
    <s v="Feb'25, Week 1"/>
    <s v="NodeJS"/>
    <m/>
    <m/>
    <m/>
    <m/>
    <m/>
    <m/>
    <s v="Build"/>
  </r>
  <r>
    <x v="13"/>
    <x v="20"/>
    <s v="INDIA"/>
    <s v="INEMP7398"/>
    <s v="Yashi Pallav"/>
    <s v="IQVIA"/>
    <s v="Life Sciences Enterprise"/>
    <s v="Enterprise SBU"/>
    <d v="2025-02-08T00:00:00"/>
    <s v="Feb'25, Week 1"/>
    <s v="iOS"/>
    <m/>
    <m/>
    <m/>
    <m/>
    <m/>
    <m/>
    <s v="Build"/>
  </r>
  <r>
    <x v="13"/>
    <x v="20"/>
    <s v="INDIA"/>
    <s v="INEMP3409"/>
    <s v="Padmaja Illi"/>
    <s v="Surescripts"/>
    <s v="Health Technology"/>
    <s v="Health Technology"/>
    <d v="2025-02-04T00:00:00"/>
    <s v="Feb'25, Week 1"/>
    <s v="ASP.NET"/>
    <m/>
    <m/>
    <m/>
    <m/>
    <m/>
    <m/>
    <s v="Build"/>
  </r>
  <r>
    <x v="13"/>
    <x v="20"/>
    <s v="INDIA"/>
    <s v="INEMP5568"/>
    <s v="Muskan Sharrma"/>
    <s v="mPulse"/>
    <s v="Payer Health Tech"/>
    <s v="Tech SBU"/>
    <d v="2025-02-15T00:00:00"/>
    <s v="Feb'25, Week 2"/>
    <s v="Python"/>
    <m/>
    <m/>
    <m/>
    <m/>
    <m/>
    <m/>
    <s v="Build"/>
  </r>
  <r>
    <x v="13"/>
    <x v="20"/>
    <s v="INDIA"/>
    <s v="INEMP7515"/>
    <s v="Krishan Kumar"/>
    <s v="Hansei"/>
    <s v="Provider Health Technology"/>
    <s v="Tech SBU"/>
    <d v="2025-02-05T00:00:00"/>
    <s v="Feb'25, Week 1"/>
    <s v="Nodejs"/>
    <m/>
    <m/>
    <m/>
    <m/>
    <m/>
    <m/>
    <s v="Build"/>
  </r>
  <r>
    <x v="13"/>
    <x v="20"/>
    <s v="INDIA"/>
    <s v="INEMP5707"/>
    <s v="Dhanunjaya Lingam"/>
    <s v="R1"/>
    <s v="Payer Health Tech"/>
    <s v="Tech SBU"/>
    <d v="2025-02-01T00:00:00"/>
    <s v="Jan'25, Week 4"/>
    <s v="Pentaho, ETL, SQL"/>
    <m/>
    <m/>
    <m/>
    <m/>
    <m/>
    <m/>
    <s v="Connect"/>
  </r>
  <r>
    <x v="13"/>
    <x v="20"/>
    <s v="USA"/>
    <s v="USEMP1004"/>
    <s v="David C Shworles"/>
    <s v="Cigna"/>
    <s v="Payer East"/>
    <s v="Payer Enterprise"/>
    <d v="2025-02-01T00:00:00"/>
    <s v="Jan'25, Week 4"/>
    <s v=".NET"/>
    <m/>
    <m/>
    <m/>
    <m/>
    <m/>
    <m/>
    <s v="Build"/>
  </r>
  <r>
    <x v="13"/>
    <x v="20"/>
    <s v="INDIA"/>
    <s v="INEMP7050"/>
    <s v="Manigandan R"/>
    <s v="Quick Med Claims"/>
    <s v="Provider Health Technology"/>
    <s v="Health Technology"/>
    <d v="2025-02-12T00:00:00"/>
    <s v="Feb'25, Week 2"/>
    <s v="QA Manual"/>
    <m/>
    <m/>
    <m/>
    <m/>
    <m/>
    <m/>
    <s v="Build"/>
  </r>
  <r>
    <x v="13"/>
    <x v="20"/>
    <s v="INDIA"/>
    <s v="INEMP6485"/>
    <s v="Abhinav Kumar Singh"/>
    <s v="Gainwell Technologies"/>
    <s v="Payer Health Tech"/>
    <s v="Tech SBU"/>
    <d v="2025-02-11T00:00:00"/>
    <s v="Feb'25, Week 2"/>
    <s v="Business Analyst"/>
    <m/>
    <m/>
    <m/>
    <m/>
    <m/>
    <m/>
    <s v="Connect"/>
  </r>
  <r>
    <x v="13"/>
    <x v="20"/>
    <s v="INDIA"/>
    <s v="INEMP7547"/>
    <s v="Govind Kumar"/>
    <s v="Finvi"/>
    <s v="Payer Health Tech"/>
    <s v="Tech SBU"/>
    <d v="2025-02-03T00:00:00"/>
    <s v="Feb'25, Week 1"/>
    <s v="Java"/>
    <m/>
    <m/>
    <m/>
    <m/>
    <m/>
    <m/>
    <s v="Build"/>
  </r>
  <r>
    <x v="13"/>
    <x v="20"/>
    <s v="INDIA"/>
    <s v="INEMP7554"/>
    <s v="Himanshu Pratap Singh"/>
    <s v="FIELMANN"/>
    <s v="Provider Health Technology"/>
    <s v="Health Technology"/>
    <d v="2025-02-17T00:00:00"/>
    <s v="Feb'25, Week 3"/>
    <s v="Java"/>
    <m/>
    <m/>
    <m/>
    <m/>
    <m/>
    <m/>
    <s v="Build"/>
  </r>
  <r>
    <x v="13"/>
    <x v="20"/>
    <s v="USA"/>
    <s v="USEMP872"/>
    <s v="Sanjay Kumar"/>
    <s v="CVS HEALTH"/>
    <s v="CVS"/>
    <s v="Enterprise SBU"/>
    <d v="2025-02-01T00:00:00"/>
    <s v="Jan'25, Week 4"/>
    <s v="Project Management(Consulting)"/>
    <m/>
    <m/>
    <m/>
    <m/>
    <m/>
    <m/>
    <s v="Connect"/>
  </r>
  <r>
    <x v="13"/>
    <x v="20"/>
    <s v="INDIA"/>
    <s v="INEMP4106"/>
    <s v="Koushalya Venkatesh"/>
    <s v="Un-available Pool"/>
    <s v="Un-available Pool"/>
    <s v="Un-available Pool"/>
    <d v="2025-02-03T00:00:00"/>
    <s v="Feb'25, Week 1"/>
    <s v="QA Automation"/>
    <m/>
    <m/>
    <m/>
    <m/>
    <m/>
    <m/>
    <s v="Build"/>
  </r>
  <r>
    <x v="13"/>
    <x v="20"/>
    <s v="INDIA"/>
    <s v="INEMP7446"/>
    <s v="Janam Gupta"/>
    <s v="NETSMART"/>
    <s v="Provider Health Technology"/>
    <s v="Health Technology"/>
    <d v="2025-02-03T00:00:00"/>
    <s v="Feb'25, Week 1"/>
    <s v="Java"/>
    <m/>
    <m/>
    <m/>
    <m/>
    <m/>
    <m/>
    <s v="Build"/>
  </r>
  <r>
    <x v="13"/>
    <x v="20"/>
    <s v="INDIA"/>
    <s v="INEMP5566"/>
    <s v="Mohit Tuli"/>
    <s v="NETSMART"/>
    <s v="Provider Health Technology"/>
    <s v="Health Technology"/>
    <d v="2025-02-03T00:00:00"/>
    <s v="Feb'25, Week 1"/>
    <s v="Angular"/>
    <m/>
    <m/>
    <m/>
    <m/>
    <m/>
    <m/>
    <s v="Build"/>
  </r>
  <r>
    <x v="13"/>
    <x v="20"/>
    <s v="INDIA"/>
    <s v="INEMP3402"/>
    <s v="Sudhir Kumar Mahajan"/>
    <s v="NETSMART"/>
    <s v="Provider Health Technology"/>
    <s v="Health Technology"/>
    <d v="2025-02-03T00:00:00"/>
    <s v="Feb'25, Week 1"/>
    <s v=".NET"/>
    <m/>
    <m/>
    <m/>
    <m/>
    <m/>
    <m/>
    <s v="Build"/>
  </r>
  <r>
    <x v="13"/>
    <x v="20"/>
    <s v="INDIA"/>
    <s v="INEMP6030"/>
    <s v="Akhilesh Chauhan"/>
    <s v="NETSMART"/>
    <s v="Provider Health Technology"/>
    <s v="Health Technology"/>
    <d v="2025-02-03T00:00:00"/>
    <s v="Feb'25, Week 1"/>
    <s v="Project Management(Consulting)"/>
    <m/>
    <m/>
    <m/>
    <m/>
    <m/>
    <m/>
    <s v="Build"/>
  </r>
  <r>
    <x v="13"/>
    <x v="20"/>
    <s v="INDIA"/>
    <s v="INEMP6101"/>
    <s v="Arpit Jain"/>
    <s v="SureScripts"/>
    <s v="Health Technology"/>
    <s v="Health Technology"/>
    <d v="2025-02-20T00:00:00"/>
    <s v="Feb'25, Week 3"/>
    <s v=".NET"/>
    <m/>
    <m/>
    <m/>
    <m/>
    <m/>
    <m/>
    <s v="Build"/>
  </r>
  <r>
    <x v="13"/>
    <x v="20"/>
    <s v="INDIA"/>
    <s v="INEMP7531"/>
    <s v="Ayush Raj"/>
    <s v="IODINE"/>
    <s v="Health Technology"/>
    <s v="Health Technology"/>
    <d v="2025-02-19T00:00:00"/>
    <s v="Feb'25, Week 3"/>
    <s v="Java"/>
    <m/>
    <m/>
    <m/>
    <m/>
    <m/>
    <m/>
    <s v="Build"/>
  </r>
  <r>
    <x v="13"/>
    <x v="20"/>
    <s v="INDIA"/>
    <s v="INEMP4492"/>
    <s v="Kiran Teggi"/>
    <s v="PricewaterhouseCoopers LLP"/>
    <s v="Others"/>
    <s v="NA"/>
    <d v="2025-02-03T00:00:00"/>
    <s v="Feb'25, Week 1"/>
    <s v="QA Manual"/>
    <m/>
    <m/>
    <m/>
    <m/>
    <m/>
    <m/>
    <s v="Build"/>
  </r>
  <r>
    <x v="13"/>
    <x v="20"/>
    <s v="INDIA"/>
    <s v="INEMP2084"/>
    <s v="Sarangan Raman"/>
    <s v="PricewaterhouseCoopers LLP"/>
    <s v="Others"/>
    <s v="NA"/>
    <d v="2025-02-03T00:00:00"/>
    <s v="Feb'25, Week 1"/>
    <s v="QA Manual"/>
    <m/>
    <m/>
    <m/>
    <m/>
    <m/>
    <m/>
    <s v="Build"/>
  </r>
  <r>
    <x v="13"/>
    <x v="20"/>
    <s v="USA"/>
    <s v="USEMP872"/>
    <s v="Sanjay Kumar"/>
    <s v="CVS HEALTH"/>
    <s v="CVS"/>
    <s v="Enterprise SBU"/>
    <d v="2025-02-03T00:00:00"/>
    <s v="Jan'25, Week 4"/>
    <s v="Project Management(Consulting)"/>
    <m/>
    <m/>
    <m/>
    <m/>
    <m/>
    <m/>
    <s v="Connect"/>
  </r>
  <r>
    <x v="13"/>
    <x v="20"/>
    <s v="INDIA"/>
    <s v="INEMP7003"/>
    <s v="Sonia Devi"/>
    <s v="EPulseAI"/>
    <s v="Others"/>
    <s v="NA"/>
    <d v="2025-02-01T00:00:00"/>
    <s v="Jan'25, Week 4"/>
    <s v=".NET"/>
    <m/>
    <m/>
    <m/>
    <m/>
    <m/>
    <m/>
    <s v="Build"/>
  </r>
  <r>
    <x v="13"/>
    <x v="20"/>
    <s v="INDIA"/>
    <s v="INEMP6271"/>
    <s v="Gaurav Salwan"/>
    <s v="Loyal Health"/>
    <s v="Provider Health Technology"/>
    <s v="Health Technology"/>
    <d v="2025-02-01T00:00:00"/>
    <s v="Jan'25, Week 4"/>
    <s v=".NET"/>
    <m/>
    <m/>
    <m/>
    <m/>
    <m/>
    <m/>
    <s v="Build"/>
  </r>
  <r>
    <x v="13"/>
    <x v="20"/>
    <s v="INDIA"/>
    <s v="INEMP6927"/>
    <s v="Majji Ramesh"/>
    <s v="R1"/>
    <s v="Payer Health Tech"/>
    <s v="Tech SBU"/>
    <d v="2025-02-10T00:00:00"/>
    <s v="Feb'25, Week 2"/>
    <s v=".NET"/>
    <m/>
    <m/>
    <m/>
    <m/>
    <m/>
    <m/>
    <s v="Build"/>
  </r>
  <r>
    <x v="13"/>
    <x v="20"/>
    <s v="INDIA"/>
    <s v="INEMP6654"/>
    <s v="Shaikh Isak Shaikh Samad"/>
    <s v="Project AB - Corelake"/>
    <s v="Others"/>
    <s v="NA"/>
    <d v="2025-02-28T00:00:00"/>
    <s v="Feb'25, Week 4"/>
    <s v="Data Engineering - Spark"/>
    <m/>
    <m/>
    <m/>
    <m/>
    <m/>
    <m/>
    <s v="Connect"/>
  </r>
  <r>
    <x v="13"/>
    <x v="20"/>
    <s v="INDIA"/>
    <s v="INEMP7643"/>
    <s v="Bharath G"/>
    <s v="Proactive Hire"/>
    <s v="Proactive Hire"/>
    <s v="Proactive Hire"/>
    <d v="2025-02-06T00:00:00"/>
    <s v="Feb'25, Week 1"/>
    <s v="Developer"/>
    <m/>
    <m/>
    <m/>
    <m/>
    <m/>
    <m/>
    <s v="Connect"/>
  </r>
  <r>
    <x v="13"/>
    <x v="20"/>
    <s v="INDIA"/>
    <s v="INEMP7444"/>
    <s v="Avinash Singh"/>
    <s v="R1"/>
    <s v="Payer Health Tech"/>
    <s v="Tech SBU"/>
    <d v="2025-02-25T00:00:00"/>
    <s v="Feb'25, Week 4"/>
    <s v="ReactNative"/>
    <m/>
    <m/>
    <m/>
    <m/>
    <m/>
    <m/>
    <s v="Build"/>
  </r>
  <r>
    <x v="13"/>
    <x v="20"/>
    <s v="INDIA"/>
    <s v="INEMP7639"/>
    <s v="Budda Reddy Gari Geethika"/>
    <s v="Proactive Hire"/>
    <s v="Proactive Hire"/>
    <s v="Proactive Hire"/>
    <d v="2025-02-03T00:00:00"/>
    <s v="Feb'25, Week 1"/>
    <s v="Fresher"/>
    <m/>
    <m/>
    <m/>
    <m/>
    <m/>
    <m/>
    <s v="Build"/>
  </r>
  <r>
    <x v="13"/>
    <x v="20"/>
    <s v="INDIA"/>
    <s v="INEMP7640"/>
    <s v="Kishan S G"/>
    <s v="Proactive Hire"/>
    <s v="Proactive Hire"/>
    <s v="Proactive Hire"/>
    <d v="2025-02-03T00:00:00"/>
    <s v="Feb'25, Week 1"/>
    <s v="Fresher"/>
    <m/>
    <m/>
    <m/>
    <m/>
    <m/>
    <m/>
    <s v="Build"/>
  </r>
  <r>
    <x v="13"/>
    <x v="20"/>
    <s v="INDIA"/>
    <s v="INEMP7638"/>
    <s v="Roopashree K N"/>
    <s v="Proactive Hire"/>
    <s v="Proactive Hire"/>
    <s v="Proactive Hire"/>
    <d v="2025-02-03T00:00:00"/>
    <s v="Feb'25, Week 1"/>
    <s v="Fresher"/>
    <m/>
    <m/>
    <m/>
    <m/>
    <m/>
    <m/>
    <s v="Build"/>
  </r>
  <r>
    <x v="13"/>
    <x v="20"/>
    <s v="INDIA"/>
    <s v="INEMP5622"/>
    <s v="Sambhav Singh"/>
    <s v="NETSMART"/>
    <s v="Provider Health Technology"/>
    <s v="Health Technology"/>
    <d v="2025-02-03T00:00:00"/>
    <s v="Feb'25, Week 1"/>
    <s v="Product Management(Consulting)"/>
    <m/>
    <m/>
    <m/>
    <m/>
    <m/>
    <m/>
    <s v="Design"/>
  </r>
  <r>
    <x v="13"/>
    <x v="20"/>
    <s v="INDIA"/>
    <s v="INEMP6010"/>
    <s v="Bussareddy Prajitha"/>
    <s v="Humana"/>
    <s v="Payer East"/>
    <s v="Enterprise SBU"/>
    <d v="2025-02-12T00:00:00"/>
    <s v="Feb'25, Week 2"/>
    <s v="Dev Ops"/>
    <m/>
    <m/>
    <m/>
    <m/>
    <m/>
    <m/>
    <s v="Build"/>
  </r>
  <r>
    <x v="13"/>
    <x v="20"/>
    <s v="INDIA"/>
    <s v="INEMP1734"/>
    <s v="Braj Kishore"/>
    <s v="Humana"/>
    <s v="Payer East"/>
    <s v="Enterprise SBU"/>
    <d v="2025-02-21T00:00:00"/>
    <s v="Feb'25, Week 4"/>
    <s v="QA Manual"/>
    <m/>
    <m/>
    <m/>
    <m/>
    <m/>
    <m/>
    <s v="Build"/>
  </r>
  <r>
    <x v="13"/>
    <x v="20"/>
    <s v="USA"/>
    <s v="USEMP975"/>
    <s v="David Kurt Carpenter"/>
    <s v="Blue Cross Blue Shield of Michigan"/>
    <s v="CVS / Blues"/>
    <s v="Payer Enterprise"/>
    <d v="2025-02-17T00:00:00"/>
    <s v="Feb'25, Week 3"/>
    <s v="FACETS"/>
    <m/>
    <m/>
    <m/>
    <m/>
    <m/>
    <m/>
    <s v="Build"/>
  </r>
  <r>
    <x v="13"/>
    <x v="20"/>
    <s v="INDIA"/>
    <s v="INEMP7646"/>
    <s v="Amrit Jagannath"/>
    <s v="Proactive Hire"/>
    <s v="Proactive Hire"/>
    <s v="Proactive Hire"/>
    <d v="2025-02-24T00:00:00"/>
    <s v="Feb'25, Week 4"/>
    <s v="RPA"/>
    <m/>
    <m/>
    <m/>
    <m/>
    <m/>
    <m/>
    <s v="Build"/>
  </r>
  <r>
    <x v="13"/>
    <x v="20"/>
    <s v="CANADA"/>
    <s v="CAEMP124"/>
    <s v="Monica Tjen"/>
    <s v="CDR Projects"/>
    <s v="CDR"/>
    <s v="CDR"/>
    <d v="2025-02-26T00:00:00"/>
    <s v="Feb'25, Week 4"/>
    <s v="UX Design"/>
    <m/>
    <m/>
    <m/>
    <m/>
    <m/>
    <m/>
    <s v="Design"/>
  </r>
  <r>
    <x v="13"/>
    <x v="20"/>
    <s v="INDIA"/>
    <s v="INEMP7568"/>
    <s v="Ritesh Chaubey"/>
    <s v="Ameripharma"/>
    <s v="Payer West"/>
    <s v="Payer Enterprise"/>
    <d v="2025-02-27T00:00:00"/>
    <s v="Feb'25, Week 4"/>
    <s v="Java"/>
    <m/>
    <m/>
    <m/>
    <m/>
    <m/>
    <m/>
    <s v="Build"/>
  </r>
  <r>
    <x v="13"/>
    <x v="20"/>
    <s v="INDIA"/>
    <s v="INEMP6315"/>
    <s v="Manjushree Manjunath"/>
    <s v="Un-available Pool"/>
    <s v="Un-available Pool"/>
    <s v="Un-available Pool"/>
    <d v="2025-02-26T00:00:00"/>
    <s v="Feb'25, Week 4"/>
    <s v="QA Manual"/>
    <m/>
    <m/>
    <m/>
    <m/>
    <m/>
    <m/>
    <s v="Build"/>
  </r>
  <r>
    <x v="13"/>
    <x v="2"/>
    <s v="INDIA"/>
    <s v="INEMP7568"/>
    <s v="Ritesh Chaubey"/>
    <s v="Ameripharma"/>
    <s v="Payer West"/>
    <s v="Payer Enterprise"/>
    <d v="2025-02-27T00:00:00"/>
    <s v="Feb'25, Week 4"/>
    <s v="Java"/>
    <d v="2025-02-27T00:00:00"/>
    <s v="Feb'25, Week 4"/>
    <s v="Finvi"/>
    <s v="Payer Health Tech"/>
    <s v="Tech SBU"/>
    <s v="Billable"/>
    <s v="Build"/>
  </r>
  <r>
    <x v="13"/>
    <x v="2"/>
    <s v="CANADA"/>
    <s v="CAEMP124"/>
    <s v="Monica Tjen"/>
    <s v="CDR Projects"/>
    <s v="CDR"/>
    <s v="CDR"/>
    <d v="2024-12-14T00:00:00"/>
    <s v="Dec'24, Week 2"/>
    <s v="UX Design"/>
    <d v="2025-02-03T00:00:00"/>
    <s v="Feb'25, Week 1"/>
    <s v="ROCHE DIAGNOSTICS"/>
    <s v="Life Sciences Enterprise"/>
    <s v="Life Sciences Enterprise"/>
    <s v="Billable"/>
    <s v="Design"/>
  </r>
  <r>
    <x v="13"/>
    <x v="2"/>
    <s v="INDIA"/>
    <s v="INEMP4106"/>
    <s v="Koushalya Venkatesh"/>
    <s v="Un-available Pool"/>
    <s v="Un-available Pool"/>
    <s v="Un-available Pool"/>
    <d v="2025-02-03T00:00:00"/>
    <s v="Feb'25, Week 1"/>
    <s v="QA Automation"/>
    <d v="2025-02-03T00:00:00"/>
    <s v="Feb'25, Week 1"/>
    <s v="Verisma"/>
    <s v="ProviderTech"/>
    <s v="Tech SBU"/>
    <s v="Billable"/>
    <s v="Build"/>
  </r>
  <r>
    <x v="13"/>
    <x v="2"/>
    <s v="USA"/>
    <s v="USEMP942"/>
    <s v="Rakesh Chidrawar"/>
    <s v="CVS HEALTH"/>
    <s v="CVS"/>
    <s v="Enterprise SBU"/>
    <d v="2024-12-01T00:00:00"/>
    <s v="Nov'24, Week 4"/>
    <s v="Healthcare Consultant"/>
    <d v="2025-02-01T00:00:00"/>
    <s v="Jan'25, Week 4"/>
    <s v="BLUE HEALTH INTELLIGENCE"/>
    <s v="Payer East"/>
    <s v="Payer Enterprise"/>
    <s v="Billable"/>
    <s v="Build"/>
  </r>
  <r>
    <x v="13"/>
    <x v="3"/>
    <s v="USA"/>
    <s v="USEMP872"/>
    <s v="Sanjay Kumar"/>
    <s v="CVS HEALTH"/>
    <s v="CVS"/>
    <s v="Enterprise SBU"/>
    <d v="2025-02-01T00:00:00"/>
    <s v="Jan'25, Week 4"/>
    <s v="Project Management(Consulting)"/>
    <d v="2025-02-03T00:00:00"/>
    <s v="Feb'25, Week 1"/>
    <s v="Prime Therapeutics"/>
    <s v="Payer Enterprise"/>
    <s v="Enterprise"/>
    <s v="Billable"/>
    <s v="Connect"/>
  </r>
  <r>
    <x v="13"/>
    <x v="2"/>
    <s v="INDIA"/>
    <s v="INEMP6271"/>
    <s v="Gaurav Salwan"/>
    <s v="Loyal Health"/>
    <s v="Provider Health Technology"/>
    <s v="Health Technology"/>
    <d v="2025-02-01T00:00:00"/>
    <s v="Jan'25, Week 4"/>
    <s v=".NET"/>
    <d v="2025-02-01T00:00:00"/>
    <s v="Jan'25, Week 4"/>
    <s v="IQVIA"/>
    <s v="Life Sciences Enterprise"/>
    <s v="Enterprise SBU"/>
    <s v="Billable"/>
    <s v="Build"/>
  </r>
  <r>
    <x v="13"/>
    <x v="2"/>
    <s v="INDIA"/>
    <s v="INEMP7622"/>
    <s v="Suvam Gupta"/>
    <s v="Neighborhood Health Plan of Rhode Island"/>
    <s v="Payer East"/>
    <s v="Enterprise SBU"/>
    <d v="2025-01-16T00:00:00"/>
    <s v="Jan'25, Week 2"/>
    <s v="UI Path"/>
    <d v="2025-02-04T00:00:00"/>
    <s v="Feb'25, Week 1"/>
    <s v="BCBS AZ"/>
    <s v="Payer East"/>
    <s v="Enterprise"/>
    <s v="Billable"/>
    <s v="Build"/>
  </r>
  <r>
    <x v="13"/>
    <x v="2"/>
    <s v="INDIA"/>
    <s v="INEMP7632"/>
    <s v="Bhoncheruvu Ramamohan"/>
    <s v="Proactive Hire"/>
    <s v="Proactive Hire"/>
    <s v="Proactive Hire"/>
    <d v="2025-01-27T00:00:00"/>
    <s v="Jan'25, Week 4"/>
    <s v="React"/>
    <d v="2025-02-04T00:00:00"/>
    <s v="Feb'25, Week 1"/>
    <s v="Humana"/>
    <s v="Payer East"/>
    <s v="Tech SBU"/>
    <s v="Billable"/>
    <s v="Build"/>
  </r>
  <r>
    <x v="13"/>
    <x v="2"/>
    <s v="INDIA"/>
    <s v="INEMP6514"/>
    <s v="Vachana B C Gowda"/>
    <s v="Integrated Home Care Services"/>
    <s v="PayerTech"/>
    <s v="Tech SBU"/>
    <d v="2025-01-01T00:00:00"/>
    <s v="Dec'24, Week 5"/>
    <s v=".NET"/>
    <d v="2025-02-06T00:00:00"/>
    <s v="Feb'25, Week 1"/>
    <s v="Humana"/>
    <s v="Payer East"/>
    <s v="Tech SBU"/>
    <s v="Billable"/>
    <s v="Build"/>
  </r>
  <r>
    <x v="13"/>
    <x v="2"/>
    <s v="INDIA"/>
    <s v="INEMP7390"/>
    <s v="Aditya Aggarwal"/>
    <s v="Episode Solutions"/>
    <s v="PayerTech"/>
    <s v="Tech SBU"/>
    <d v="2024-11-01T00:00:00"/>
    <s v="Oct'24, Week 4"/>
    <s v="iOS"/>
    <d v="2025-02-03T00:00:00"/>
    <s v="Feb'25, Week 1"/>
    <s v="Kohler"/>
    <s v="Health Technology"/>
    <s v="Health Technology"/>
    <s v="Billable"/>
    <s v="Build"/>
  </r>
  <r>
    <x v="13"/>
    <x v="2"/>
    <s v="INDIA"/>
    <s v="INCON1019"/>
    <s v="Aaditi ."/>
    <s v="Proactive Hire"/>
    <s v="Proactive Hire"/>
    <s v="Proactive Hire"/>
    <d v="2025-01-02T00:00:00"/>
    <s v="Dec'24, Week 5"/>
    <s v="Intern"/>
    <d v="2025-02-01T00:00:00"/>
    <s v="Jan'25, Week 4"/>
    <s v="BLUE HEALTH INTELLIGENCE"/>
    <s v="Payer East"/>
    <s v="Payer Enterprise"/>
    <s v="Non Billable"/>
    <s v="Connect"/>
  </r>
  <r>
    <x v="13"/>
    <x v="2"/>
    <s v="INDIA"/>
    <s v="INCON1024"/>
    <s v="Aashish M Kumar"/>
    <s v="Proactive Hire"/>
    <s v="Proactive Hire"/>
    <s v="Proactive Hire"/>
    <d v="2025-01-02T00:00:00"/>
    <s v="Dec'24, Week 5"/>
    <s v="Intern"/>
    <d v="2025-02-01T00:00:00"/>
    <s v="Jan'25, Week 4"/>
    <s v="BLUE HEALTH INTELLIGENCE"/>
    <s v="Payer East"/>
    <s v="Payer Enterprise"/>
    <s v="Non Billable"/>
    <s v="Connect"/>
  </r>
  <r>
    <x v="13"/>
    <x v="2"/>
    <s v="INDIA"/>
    <s v="INEMP7618"/>
    <s v="Meghana M S"/>
    <s v="Proactive Hire"/>
    <s v="Proactive Hire"/>
    <s v="Proactive Hire"/>
    <d v="2025-01-02T00:00:00"/>
    <s v="Dec'24, Week 5"/>
    <s v="Fresher"/>
    <d v="2025-02-07T00:00:00"/>
    <s v="Feb'25, Week 1"/>
    <s v="Fielmann"/>
    <s v="Provider Health Technology"/>
    <s v="Health Technology"/>
    <s v="Non Billable"/>
    <s v="Connect"/>
  </r>
  <r>
    <x v="13"/>
    <x v="2"/>
    <s v="INDIA"/>
    <s v="INEMP7619"/>
    <s v="Vishwas K T"/>
    <s v="Proactive Hire"/>
    <s v="Proactive Hire"/>
    <s v="Proactive Hire"/>
    <d v="2025-01-02T00:00:00"/>
    <s v="Dec'24, Week 5"/>
    <s v="Fresher"/>
    <d v="2025-02-07T00:00:00"/>
    <s v="Feb'25, Week 1"/>
    <s v="Fielmann"/>
    <s v="Provider Health Technology"/>
    <s v="Health Technology"/>
    <s v="Non Billable"/>
    <s v="Connect"/>
  </r>
  <r>
    <x v="13"/>
    <x v="2"/>
    <s v="INDIA"/>
    <s v="INEMP3402"/>
    <s v="Sudhir Kumar Mahajan"/>
    <s v="NETSMART"/>
    <s v="Provider Health Technology"/>
    <s v="Health Technology"/>
    <d v="2025-02-03T00:00:00"/>
    <s v="Feb'25, Week 1"/>
    <s v=".NET"/>
    <d v="2025-02-10T00:00:00"/>
    <s v="Feb'25, Week 2"/>
    <s v="MedusInd"/>
    <s v="Others"/>
    <s v="NA"/>
    <s v="Billable"/>
    <s v="Build"/>
  </r>
  <r>
    <x v="13"/>
    <x v="2"/>
    <s v="INDIA"/>
    <s v="INEMP3409"/>
    <s v="Padmaja Illi"/>
    <s v="Surescripts"/>
    <s v="Health Technology"/>
    <s v="Health Technology"/>
    <d v="2025-02-04T00:00:00"/>
    <s v="Feb'25, Week 1"/>
    <s v="ASP.NET"/>
    <d v="2025-02-10T00:00:00"/>
    <s v="Feb'25, Week 2"/>
    <s v="MedusInd"/>
    <s v="Others"/>
    <s v="NA"/>
    <s v="Billable"/>
    <s v="Build"/>
  </r>
  <r>
    <x v="13"/>
    <x v="2"/>
    <s v="INDIA"/>
    <s v="INEMP5474"/>
    <s v="Arunima Gururani"/>
    <s v="Datavant"/>
    <s v="Life Sciences Health Technology"/>
    <s v="Health Technology"/>
    <d v="2025-02-14T00:00:00"/>
    <s v="Feb'25, Week 2"/>
    <s v="QA Manual"/>
    <d v="2025-02-14T00:00:00"/>
    <s v="Feb'25, Week 2"/>
    <s v="R1"/>
    <s v="ProviderTech"/>
    <s v="Tech SBU"/>
    <s v="Billable"/>
    <s v="Build"/>
  </r>
  <r>
    <x v="13"/>
    <x v="2"/>
    <s v="INDIA"/>
    <s v="INEMP6515"/>
    <s v="Manoj H N"/>
    <s v="Integrated Home Care Services"/>
    <s v="PayerTech"/>
    <s v="Tech SBU"/>
    <d v="2025-01-01T00:00:00"/>
    <s v="Dec'24, Week 5"/>
    <s v="QA Automation"/>
    <d v="2025-02-11T00:00:00"/>
    <s v="Feb'25, Week 2"/>
    <s v="Fielmann"/>
    <s v="Provider Health Technology"/>
    <s v="Health Technology"/>
    <s v="Billable"/>
    <s v="Connect"/>
  </r>
  <r>
    <x v="13"/>
    <x v="2"/>
    <s v="INDIA"/>
    <s v="INEMP5886"/>
    <s v="Rakesh Kishore"/>
    <s v="Hansei"/>
    <s v="Provider Health Technology"/>
    <s v="Tech SBU"/>
    <d v="2025-02-01T00:00:00"/>
    <s v="Jan'25, Week 4"/>
    <s v="Healthcare Consultant"/>
    <d v="2025-02-01T00:00:00"/>
    <s v="Jan'25, Week 4"/>
    <s v="Hansei"/>
    <s v="Health Technology"/>
    <s v="Health Technology"/>
    <s v="Billable"/>
    <s v="Connect"/>
  </r>
  <r>
    <x v="13"/>
    <x v="2"/>
    <s v="INDIA"/>
    <s v="INEMP5566"/>
    <s v="Mohit Tuli"/>
    <s v="NETSMART"/>
    <s v="Provider Health Technology"/>
    <s v="Health Technology"/>
    <d v="2025-02-03T00:00:00"/>
    <s v="Feb'25, Week 1"/>
    <s v="Angular"/>
    <d v="2025-02-14T00:00:00"/>
    <s v="Feb'25, Week 2"/>
    <s v="Project AB - Corelake Product Development"/>
    <s v="Others"/>
    <s v="NA"/>
    <s v="Non Billable"/>
    <s v="Build"/>
  </r>
  <r>
    <x v="13"/>
    <x v="2"/>
    <s v="INDIA"/>
    <s v="INEMP7324"/>
    <s v="Arvind Kumar"/>
    <s v="Quick Med Claims"/>
    <s v="Provider Health Technology"/>
    <s v="Health Technology"/>
    <d v="2025-02-01T00:00:00"/>
    <s v="Jan'25, Week 4"/>
    <s v="QA Automation"/>
    <d v="2025-02-12T00:00:00"/>
    <s v="Feb'25, Week 2"/>
    <s v="Vatica Health Inc"/>
    <s v="PayerTech"/>
    <s v="Tech SBU"/>
    <s v="Billable"/>
    <s v="Build"/>
  </r>
  <r>
    <x v="13"/>
    <x v="2"/>
    <s v="INDIA"/>
    <s v="INEMP7432"/>
    <s v="Ishaan Arya"/>
    <s v="ICON"/>
    <s v="Life Sciences Enterprise"/>
    <s v="Enterprise SBU"/>
    <d v="2024-11-26T00:00:00"/>
    <s v="Nov'24, Week 4"/>
    <s v="Java"/>
    <d v="2025-02-12T00:00:00"/>
    <s v="Feb'25, Week 2"/>
    <s v="IQVIA"/>
    <s v="Life Sciences Enterprise"/>
    <s v="Enterprise SBU"/>
    <s v="Billable"/>
    <s v="Build"/>
  </r>
  <r>
    <x v="13"/>
    <x v="2"/>
    <s v="INDIA"/>
    <s v="INEMP7446"/>
    <s v="Janam Gupta"/>
    <s v="NETSMART"/>
    <s v="Provider Health Technology"/>
    <s v="Health Technology"/>
    <d v="2025-02-03T00:00:00"/>
    <s v="Feb'25, Week 1"/>
    <s v="Java"/>
    <d v="2025-02-12T00:00:00"/>
    <s v="Feb'25, Week 2"/>
    <s v="IQVIA"/>
    <s v="Life Sciences Enterprise"/>
    <s v="Enterprise SBU"/>
    <s v="Billable"/>
    <s v="Build"/>
  </r>
  <r>
    <x v="13"/>
    <x v="2"/>
    <s v="INDIA"/>
    <s v="INEMP7547"/>
    <s v="Govind Kumar"/>
    <s v="Finvi"/>
    <s v="Payer Health Tech"/>
    <s v="Tech SBU"/>
    <d v="2025-02-03T00:00:00"/>
    <s v="Feb'25, Week 1"/>
    <s v="Java"/>
    <d v="2025-02-12T00:00:00"/>
    <s v="Feb'25, Week 2"/>
    <s v="IQVIA"/>
    <s v="Life Sciences Enterprise"/>
    <s v="Enterprise SBU"/>
    <s v="Billable"/>
    <s v="Build"/>
  </r>
  <r>
    <x v="13"/>
    <x v="2"/>
    <s v="INDIA"/>
    <s v="INEMP7574"/>
    <s v="Arun Vardhan V"/>
    <s v="IQVIA"/>
    <s v="Life Sciences Enterprise"/>
    <s v="Enterprise SBU"/>
    <d v="2025-02-03T00:00:00"/>
    <s v="Feb'25, Week 1"/>
    <s v="QA Automation"/>
    <d v="2025-02-12T00:00:00"/>
    <s v="Feb'25, Week 2"/>
    <s v="IQVIA"/>
    <s v="Life Sciences Enterprise"/>
    <s v="Enterprise SBU"/>
    <s v="Billable"/>
    <s v="Build"/>
  </r>
  <r>
    <x v="13"/>
    <x v="2"/>
    <s v="INDIA"/>
    <s v="INEMP6063"/>
    <s v="Sushil Kumar"/>
    <s v="Quick Med Claims"/>
    <s v="Provider Health Technology"/>
    <s v="Health Technology"/>
    <d v="2025-02-01T00:00:00"/>
    <s v="Jan'25, Week 4"/>
    <s v="QA Automation"/>
    <d v="2025-02-12T00:00:00"/>
    <s v="Feb'25, Week 2"/>
    <s v="IQVIA"/>
    <s v="Life Sciences Enterprise"/>
    <s v="Enterprise SBU"/>
    <s v="Billable"/>
    <s v="Build"/>
  </r>
  <r>
    <x v="13"/>
    <x v="2"/>
    <s v="INDIA"/>
    <s v="INEMP6875"/>
    <s v="Avinash Kumar"/>
    <s v="Datavant"/>
    <s v="Life Sciences Health Tech"/>
    <s v="Tech SBU"/>
    <d v="2025-02-14T00:00:00"/>
    <s v="Feb'25, Week 2"/>
    <s v="Java"/>
    <d v="2025-02-12T00:00:00"/>
    <s v="Feb'25, Week 2"/>
    <s v="IQVIA"/>
    <s v="Life Sciences Enterprise"/>
    <s v="Enterprise SBU"/>
    <s v="Billable"/>
    <s v="Build"/>
  </r>
  <r>
    <x v="13"/>
    <x v="2"/>
    <s v="INDIA"/>
    <s v="INEMP7531"/>
    <s v="Ayush Raj"/>
    <s v="IODINE"/>
    <s v="Health Technology"/>
    <s v="Health Technology"/>
    <d v="2025-02-19T00:00:00"/>
    <s v="Feb'25, Week 3"/>
    <s v="Java"/>
    <d v="2025-02-12T00:00:00"/>
    <s v="Feb'25, Week 2"/>
    <s v="IQVIA"/>
    <s v="Life Sciences Enterprise"/>
    <s v="Enterprise SBU"/>
    <s v="Billable"/>
    <s v="Build"/>
  </r>
  <r>
    <x v="13"/>
    <x v="2"/>
    <s v="INDIA"/>
    <s v="INEMP7596"/>
    <s v="Pranav Bajpai"/>
    <s v="Proactive Hire"/>
    <s v="Proactive Hire"/>
    <s v="Proactive Hire"/>
    <d v="2024-12-12T00:00:00"/>
    <s v="Dec'24, Week 2"/>
    <s v="HealthRules"/>
    <d v="2025-02-12T00:00:00"/>
    <s v="Feb'25, Week 2"/>
    <s v="Neighborhood Health Plan of Rhode Island"/>
    <s v="Payer East"/>
    <s v="Enterprise"/>
    <s v="Non Billable"/>
    <s v="Build"/>
  </r>
  <r>
    <x v="13"/>
    <x v="2"/>
    <s v="INDIA"/>
    <s v="INEMP7608"/>
    <s v="Swathini Krishnan"/>
    <s v="Proactive Hire"/>
    <s v="Proactive Hire"/>
    <s v="Proactive Hire"/>
    <d v="2024-12-18T00:00:00"/>
    <s v="Dec'24, Week 3"/>
    <s v="HealthRules"/>
    <d v="2025-02-12T00:00:00"/>
    <s v="Feb'25, Week 2"/>
    <s v="Neighborhood Health Plan of Rhode Island"/>
    <s v="Payer East"/>
    <s v="Enterprise"/>
    <s v="Non Billable"/>
    <s v="Build"/>
  </r>
  <r>
    <x v="13"/>
    <x v="2"/>
    <s v="INDIA"/>
    <s v="INEMP7546"/>
    <s v="Veerabrahmam Kollipara"/>
    <s v="Finvi"/>
    <s v="Payer Health Tech"/>
    <s v="Tech SBU"/>
    <d v="2024-09-09T00:00:00"/>
    <s v="Sep'24, Week 2"/>
    <s v="Java"/>
    <d v="2025-02-12T00:00:00"/>
    <s v="Feb'25, Week 2"/>
    <s v="Fielmann"/>
    <s v="Provider Health Technology"/>
    <s v="Health Technology"/>
    <s v="Billable"/>
    <s v="Build"/>
  </r>
  <r>
    <x v="13"/>
    <x v="2"/>
    <s v="INDIA"/>
    <s v="INEMP7439"/>
    <s v="Vanimireddy Himabindu"/>
    <s v="ICON"/>
    <s v="Life Sciences Enterprise"/>
    <s v="Enterprise SBU"/>
    <d v="2024-11-26T00:00:00"/>
    <s v="Nov'24, Week 4"/>
    <s v="Java"/>
    <d v="2025-02-12T00:00:00"/>
    <s v="Feb'25, Week 2"/>
    <s v="Finvi"/>
    <s v="Payer Health Tech"/>
    <s v="Tech SBU"/>
    <s v="Billable"/>
    <s v="Build"/>
  </r>
  <r>
    <x v="13"/>
    <x v="2"/>
    <s v="INDIA"/>
    <s v="INEMP6787"/>
    <s v="Maheshwari M"/>
    <s v="Integrated Home Care Services"/>
    <s v="PayerTech"/>
    <s v="Tech SBU"/>
    <d v="2025-01-01T00:00:00"/>
    <s v="Dec'24, Week 5"/>
    <s v="HealthRules"/>
    <d v="2025-02-17T00:00:00"/>
    <s v="Feb'25, Week 3"/>
    <s v="Integrated Home Care Services"/>
    <s v="PayerTech"/>
    <s v="Tech SBU"/>
    <s v="Billable"/>
    <s v="Build"/>
  </r>
  <r>
    <x v="13"/>
    <x v="2"/>
    <s v="INDIA"/>
    <s v="INEMP6357"/>
    <s v="Paladugu Swetha"/>
    <s v="Integrated Home Care Services"/>
    <s v="PayerTech"/>
    <s v="Tech SBU"/>
    <d v="2025-01-01T00:00:00"/>
    <s v="Dec'24, Week 5"/>
    <s v="FACETS"/>
    <d v="2025-02-17T00:00:00"/>
    <s v="Feb'25, Week 3"/>
    <s v="Integrated Home Care Services"/>
    <s v="PayerTech"/>
    <s v="Tech SBU"/>
    <s v="Billable"/>
    <s v="Build"/>
  </r>
  <r>
    <x v="13"/>
    <x v="2"/>
    <s v="INDIA"/>
    <s v="INEMP2620"/>
    <s v="Praveen Kumar Pasupathy"/>
    <s v="Integrated Home Care Services"/>
    <s v="PayerTech"/>
    <s v="Tech SBU"/>
    <d v="2025-01-01T00:00:00"/>
    <s v="Dec'24, Week 5"/>
    <s v="HRP configuration"/>
    <d v="2025-02-17T00:00:00"/>
    <s v="Feb'25, Week 3"/>
    <s v="Integrated Home Care Services"/>
    <s v="PayerTech"/>
    <s v="Tech SBU"/>
    <s v="Billable"/>
    <s v="Build"/>
  </r>
  <r>
    <x v="13"/>
    <x v="2"/>
    <s v="INDIA"/>
    <s v="INEMP7253"/>
    <s v="Ravith N V"/>
    <s v="Integrated Home Care Services"/>
    <s v="PayerTech"/>
    <s v="Tech SBU"/>
    <d v="2025-01-01T00:00:00"/>
    <s v="Dec'24, Week 5"/>
    <s v="HealthRules"/>
    <d v="2025-02-17T00:00:00"/>
    <s v="Feb'25, Week 3"/>
    <s v="Integrated Home Care Services"/>
    <s v="PayerTech"/>
    <s v="Tech SBU"/>
    <s v="Billable"/>
    <s v="Build"/>
  </r>
  <r>
    <x v="13"/>
    <x v="2"/>
    <s v="INDIA"/>
    <s v="INEMP5622"/>
    <s v="Sambhav Singh"/>
    <s v="NETSMART"/>
    <s v="Provider Health Technology"/>
    <s v="Health Technology"/>
    <d v="2025-02-03T00:00:00"/>
    <s v="Feb'25, Week 1"/>
    <s v="Product Management(Consulting)"/>
    <d v="2025-02-12T00:00:00"/>
    <s v="Feb'25, Week 2"/>
    <s v="IQVIA"/>
    <s v="Life Sciences Enterprise"/>
    <s v="Enterprise SBU"/>
    <s v="Billable"/>
    <s v="Design"/>
  </r>
  <r>
    <x v="13"/>
    <x v="2"/>
    <s v="INDIA"/>
    <s v="INEMP7230"/>
    <s v="Nagarjuna Gumma"/>
    <s v="CVS HEALTH"/>
    <s v="CVS"/>
    <s v="Enterprise SBU"/>
    <d v="2025-01-01T00:00:00"/>
    <s v="Dec'24, Week 5"/>
    <s v="Azure Data Factory"/>
    <d v="2025-02-14T00:00:00"/>
    <s v="Feb'25, Week 2"/>
    <s v="BLUE HEALTH INTELLIGENCE"/>
    <s v="Payer East"/>
    <s v="Payer Enterprise"/>
    <s v="Billable"/>
    <s v="Connect"/>
  </r>
  <r>
    <x v="13"/>
    <x v="2"/>
    <s v="INDIA"/>
    <s v="INEMP7003"/>
    <s v="Sonia Devi"/>
    <s v="EPulseAI"/>
    <s v="Others"/>
    <s v="NA"/>
    <d v="2025-02-01T00:00:00"/>
    <s v="Jan'25, Week 4"/>
    <s v=".NET"/>
    <d v="2025-02-17T00:00:00"/>
    <s v="Feb'25, Week 3"/>
    <s v="Project AB - Corelake Product Development"/>
    <s v="Others"/>
    <s v="NA"/>
    <s v="Non Billable"/>
    <s v="Build"/>
  </r>
  <r>
    <x v="13"/>
    <x v="2"/>
    <s v="INDIA"/>
    <s v="INEMP7572"/>
    <s v="Godisela Madhu Goud"/>
    <s v="IQVIA"/>
    <s v="Life Sciences Enterprise"/>
    <s v="Enterprise SBU"/>
    <d v="2025-02-08T00:00:00"/>
    <s v="Feb'25, Week 1"/>
    <s v="QA Automation"/>
    <d v="2025-02-24T00:00:00"/>
    <s v="Feb'25, Week 4"/>
    <s v="IQVIA"/>
    <s v="Life Sciences Enterprise"/>
    <s v="Enterprise SBU"/>
    <s v="Billable"/>
    <s v="Build"/>
  </r>
  <r>
    <x v="13"/>
    <x v="2"/>
    <s v="INDIA"/>
    <s v="INEMP7631"/>
    <s v="Kailas Umakant Kanade"/>
    <s v="MEDUSIND"/>
    <s v="Others"/>
    <s v="NA"/>
    <d v="2025-01-27T00:00:00"/>
    <s v="Jan'25, Week 4"/>
    <s v="UI Path"/>
    <d v="2025-02-17T00:00:00"/>
    <s v="Feb'25, Week 3"/>
    <s v="BCBS AZ"/>
    <s v="Payer East"/>
    <s v="Enterprise"/>
    <s v="Billable"/>
    <s v="Connect"/>
  </r>
  <r>
    <x v="13"/>
    <x v="2"/>
    <s v="INDIA"/>
    <s v="INEMP1438"/>
    <s v="Shashidhar Rajappa"/>
    <s v="COMPASSUS"/>
    <s v="Provider Enterprise"/>
    <s v="Provider Enterprise"/>
    <d v="2024-11-01T00:00:00"/>
    <s v="Oct'24, Week 4"/>
    <s v="MSBI/SSIS"/>
    <d v="2025-02-24T00:00:00"/>
    <s v="Feb'25, Week 4"/>
    <s v="Neighborhood Health Plan of Rhode Island"/>
    <s v="Payer East"/>
    <s v="Enterprise"/>
    <s v="Billable"/>
    <s v="Connect"/>
  </r>
  <r>
    <x v="13"/>
    <x v="2"/>
    <s v="INDIA"/>
    <s v="INEMP6491"/>
    <s v="Karegowdra Madhu"/>
    <s v="CVS HEALTH"/>
    <s v="CVS"/>
    <s v="Enterprise SBU"/>
    <d v="2025-01-29T00:00:00"/>
    <s v="Jan'25, Week 4"/>
    <s v="QA Manual"/>
    <d v="2025-02-19T00:00:00"/>
    <s v="Feb'25, Week 3"/>
    <s v="Adapt Health"/>
    <s v="LS Tech"/>
    <s v="Tech SBU"/>
    <s v="Non Billable"/>
    <s v="Build"/>
  </r>
  <r>
    <x v="13"/>
    <x v="2"/>
    <s v="INDIA"/>
    <s v="INEMP7613"/>
    <s v="Animesh Prakash"/>
    <s v="Proactive Hire"/>
    <s v="Proactive Hire"/>
    <s v="Proactive Hire"/>
    <d v="2025-01-02T00:00:00"/>
    <s v="Dec'24, Week 5"/>
    <s v="Designer"/>
    <d v="2025-02-17T00:00:00"/>
    <s v="Feb'25, Week 3"/>
    <s v="MedusInd"/>
    <s v="Others"/>
    <s v="NA"/>
    <s v="Billable"/>
    <s v="Design"/>
  </r>
  <r>
    <x v="13"/>
    <x v="2"/>
    <s v="INDIA"/>
    <s v="INEMP5707"/>
    <s v="Dhanunjaya Lingam"/>
    <s v="R1"/>
    <s v="Payer Health Tech"/>
    <s v="Tech SBU"/>
    <d v="2025-02-01T00:00:00"/>
    <s v="Jan'25, Week 4"/>
    <s v="Pentaho, ETL, SQL"/>
    <d v="2025-02-20T00:00:00"/>
    <s v="Feb'25, Week 3"/>
    <s v="Lumeris"/>
    <s v="Payer West"/>
    <s v="Enterprise"/>
    <s v="Billable"/>
    <s v="Connect"/>
  </r>
  <r>
    <x v="13"/>
    <x v="2"/>
    <s v="INDIA"/>
    <s v="INEMP4741"/>
    <s v="Kamala Kannan Pooswamy"/>
    <s v="Neighborhood Health Plan of Rhode Island"/>
    <s v="Payer East"/>
    <s v="Enterprise SBU"/>
    <d v="2025-01-01T00:00:00"/>
    <s v="Dec'24, Week 5"/>
    <s v="Snaplogic"/>
    <d v="2025-02-21T00:00:00"/>
    <s v="Feb'25, Week 3"/>
    <s v="Vatica Health Inc"/>
    <s v="PayerTech"/>
    <s v="Tech SBU"/>
    <s v="Billable"/>
    <s v="Build"/>
  </r>
  <r>
    <x v="13"/>
    <x v="2"/>
    <s v="INDIA"/>
    <s v="INEMP1734"/>
    <s v="Braj Kishore"/>
    <s v="Humana"/>
    <s v="Payer East"/>
    <s v="Enterprise SBU"/>
    <d v="2025-02-21T00:00:00"/>
    <s v="Feb'25, Week 4"/>
    <s v="QA Manual"/>
    <d v="2025-02-21T00:00:00"/>
    <s v="Feb'25, Week 3"/>
    <s v="Vatica Health Inc"/>
    <s v="PayerTech"/>
    <s v="Tech SBU"/>
    <s v="Billable"/>
    <s v="Build"/>
  </r>
  <r>
    <x v="13"/>
    <x v="2"/>
    <s v="USA"/>
    <s v="USEMP931"/>
    <s v="Douglas Lee Radenbaugh"/>
    <s v="Cigna"/>
    <s v="Payer East"/>
    <s v="Payer Enterprise"/>
    <d v="2025-01-01T00:00:00"/>
    <s v="Dec'24, Week 5"/>
    <s v="FACETS"/>
    <d v="2025-02-09T00:00:00"/>
    <s v="Feb'25, Week 1"/>
    <s v="BLUE CARE NETWORK"/>
    <s v="Others"/>
    <s v="NA"/>
    <s v="Billable"/>
    <s v="Build"/>
  </r>
  <r>
    <x v="13"/>
    <x v="2"/>
    <s v="INDIA"/>
    <s v="INEMP5568"/>
    <s v="Muskan Sharrma"/>
    <s v="mPulse"/>
    <s v="Payer Health Tech"/>
    <s v="Tech SBU"/>
    <d v="2025-02-15T00:00:00"/>
    <s v="Feb'25, Week 2"/>
    <s v="Python"/>
    <d v="2025-02-24T00:00:00"/>
    <s v="Feb'25, Week 4"/>
    <s v="Humana"/>
    <s v="Payer East"/>
    <s v="Tech SBU"/>
    <s v="Billable"/>
    <s v="Build"/>
  </r>
  <r>
    <x v="13"/>
    <x v="2"/>
    <s v="INDIA"/>
    <s v="INEMP5666"/>
    <s v="Tanvi Rathee"/>
    <s v="Hansei"/>
    <s v="Provider Health Technology"/>
    <s v="Health Technology"/>
    <d v="2024-11-12T00:00:00"/>
    <s v="Nov'24, Week 2"/>
    <s v="QA Automation"/>
    <d v="2025-02-25T00:00:00"/>
    <s v="Feb'25, Week 4"/>
    <s v="Quest Diagnostics"/>
    <s v="Life Science Technology"/>
    <s v="Health Technology"/>
    <s v="Billable"/>
    <s v="Build"/>
  </r>
  <r>
    <x v="13"/>
    <x v="2"/>
    <s v="INDIA"/>
    <s v="INEMP6485"/>
    <s v="Abhinav Kumar Singh"/>
    <s v="Gainwell Technologies"/>
    <s v="Payer Health Tech"/>
    <s v="Tech SBU"/>
    <d v="2025-02-11T00:00:00"/>
    <s v="Feb'25, Week 2"/>
    <s v="Business Analyst"/>
    <d v="2025-02-25T00:00:00"/>
    <s v="Feb'25, Week 4"/>
    <s v="Quest Diagnostics"/>
    <s v="Life Science Technology"/>
    <s v="Health Technology"/>
    <s v="Billable"/>
    <s v="Connect"/>
  </r>
  <r>
    <x v="13"/>
    <x v="3"/>
    <s v="USA"/>
    <s v="USEMP975"/>
    <s v="David Kurt Carpenter"/>
    <s v="Cigna"/>
    <s v="Payer East"/>
    <s v="Payer Enterprise"/>
    <d v="2025-01-01T00:00:00"/>
    <s v="Dec'24, Week 5"/>
    <s v="FACETS"/>
    <d v="2025-02-17T00:00:00"/>
    <s v="Feb'25, Week 3"/>
    <s v="Blue Cross Blue Shield of Michigan"/>
    <s v="CVS / Blues"/>
    <s v="Payer Enterprise"/>
    <s v="Billable"/>
    <s v="Build"/>
  </r>
  <r>
    <x v="13"/>
    <x v="5"/>
    <s v="INDIA"/>
    <s v="INEMP7272"/>
    <s v="Digvijay Gulabrao Yadav"/>
    <s v="Project AB - Corelake Product Development"/>
    <s v="Others"/>
    <s v="NA"/>
    <d v="2024-12-03T00:00:00"/>
    <s v="Dec'24, Week 1"/>
    <s v="Data Science with add ons"/>
    <d v="2025-02-05T00:00:00"/>
    <s v="Feb'25, Week 1"/>
    <s v=" "/>
    <s v=" "/>
    <s v=" "/>
    <s v=" "/>
    <s v="Connect"/>
  </r>
  <r>
    <x v="13"/>
    <x v="5"/>
    <s v="INDIA"/>
    <s v="INEMP6853"/>
    <s v="Aieswariya Routray"/>
    <s v="Neighborhood Health Plan of Rhode Island"/>
    <s v="Payer East"/>
    <s v="Enterprise SBU"/>
    <d v="2025-01-01T00:00:00"/>
    <s v="Dec'24, Week 5"/>
    <s v=".NET"/>
    <d v="2025-02-07T00:00:00"/>
    <s v="Feb'25, Week 1"/>
    <s v=" "/>
    <s v=" "/>
    <s v=" "/>
    <s v=" "/>
    <s v="Build"/>
  </r>
  <r>
    <x v="13"/>
    <x v="5"/>
    <s v="INDIA"/>
    <s v="INEMP555"/>
    <s v="Ankit Talwar"/>
    <s v="Finvi"/>
    <s v="Payer Health Tech"/>
    <s v="Tech SBU"/>
    <d v="2025-01-01T00:00:00"/>
    <s v="Dec'24, Week 5"/>
    <s v="Business Analyst Lead"/>
    <d v="2025-02-26T00:00:00"/>
    <s v="Feb'24, Week 4"/>
    <m/>
    <m/>
    <m/>
    <m/>
    <s v="Build"/>
  </r>
  <r>
    <x v="13"/>
    <x v="5"/>
    <s v="INDIA"/>
    <s v="INEMP7050"/>
    <s v="Manigandan R"/>
    <s v="Quick Med Claims"/>
    <s v="Provider Health Technology"/>
    <s v="Health Technology"/>
    <d v="2025-02-12T00:00:00"/>
    <s v="Feb'25, Week 2"/>
    <s v="QA Manual"/>
    <d v="2025-02-26T00:00:00"/>
    <s v="Feb'25, Week 4"/>
    <m/>
    <m/>
    <m/>
    <m/>
    <s v="Build"/>
  </r>
  <r>
    <x v="13"/>
    <x v="5"/>
    <s v="INDIA"/>
    <s v="INEMP7242"/>
    <s v="Rashmi Banakar"/>
    <s v="HEALTHCOMP"/>
    <s v="Payer Health Tech"/>
    <s v="Tech SBU"/>
    <d v="2025-01-01T00:00:00"/>
    <s v="Dec'24, Week 5"/>
    <s v="SSIS, SSRS"/>
    <d v="2025-02-28T00:00:00"/>
    <s v="Feb'25, Week 4"/>
    <s v=" "/>
    <s v=" "/>
    <s v=" "/>
    <s v=" "/>
    <s v="Connect"/>
  </r>
  <r>
    <x v="13"/>
    <x v="5"/>
    <s v="USA"/>
    <s v="USEMP1004"/>
    <s v="David C Shworles"/>
    <s v="Cigna"/>
    <s v="Payer East"/>
    <s v="Payer Enterprise"/>
    <d v="2025-02-01T00:00:00"/>
    <s v="Jan'25, Week 4"/>
    <s v=".NET"/>
    <d v="2025-02-28T00:00:00"/>
    <s v="Feb'25, Week 4"/>
    <m/>
    <m/>
    <m/>
    <m/>
    <s v="Build"/>
  </r>
  <r>
    <x v="13"/>
    <x v="4"/>
    <s v="INDIA"/>
    <s v="INEMP5073"/>
    <s v="Ediga Jayachitra"/>
    <s v="EpulseAI"/>
    <s v="Others"/>
    <s v="NA"/>
    <d v="2024-11-25T00:00:00"/>
    <s v="Nov'24, Week 4"/>
    <s v="Angular"/>
    <d v="2025-02-17T00:00:00"/>
    <s v="Feb'25, Week 3"/>
    <s v="Un-Available Pool"/>
    <s v="Un-Available Pool"/>
    <s v="Un-Available Pool"/>
    <s v=" "/>
    <s v="Build"/>
  </r>
  <r>
    <x v="14"/>
    <x v="0"/>
    <s v="INDIA"/>
    <s v="INEMP5758"/>
    <s v="Mary Likitha S"/>
    <s v="CVS HEALTH"/>
    <s v="CVS"/>
    <s v="Enterprise SBU"/>
    <d v="2024-08-31T00:00:00"/>
    <s v="Aug'24, Week 4"/>
    <s v="L1 Help Desk"/>
    <s v=" "/>
    <s v=" "/>
    <s v=" "/>
    <s v=" "/>
    <s v=" "/>
    <s v=" "/>
    <s v="Build"/>
  </r>
  <r>
    <x v="14"/>
    <x v="0"/>
    <s v="INDIA"/>
    <s v="INEMP2653"/>
    <s v="Rakesh Mukundray Shah"/>
    <s v="Zelis"/>
    <s v="Payer Health Technology"/>
    <s v="Health Technology"/>
    <d v="2024-09-14T00:00:00"/>
    <s v="Sep'24, Week 2"/>
    <s v="Project Management(Consulting)"/>
    <s v=" "/>
    <s v=" "/>
    <s v=" "/>
    <s v=" "/>
    <s v=" "/>
    <s v=" "/>
    <s v="Build"/>
  </r>
  <r>
    <x v="14"/>
    <x v="0"/>
    <s v="CANADA"/>
    <s v="CAEMP067"/>
    <s v="Stacey Thompson Marcial"/>
    <s v="Cigna"/>
    <s v="Payer East"/>
    <s v="Payer Enterprise"/>
    <d v="2024-11-01T00:00:00"/>
    <s v="Oct'24, Week 4"/>
    <s v="Product Management(Consulting)"/>
    <s v=" "/>
    <s v=" "/>
    <s v=" "/>
    <s v=" "/>
    <s v=" "/>
    <s v=" "/>
    <s v="Build"/>
  </r>
  <r>
    <x v="14"/>
    <x v="0"/>
    <s v="ARMENIA"/>
    <s v="AREMP026"/>
    <s v="Ani Vardanyan"/>
    <s v="Un-available Pool"/>
    <s v="Un-available Pool"/>
    <s v="Un-available Pool"/>
    <d v="2024-11-01T00:00:00"/>
    <s v="Oct'24, Week 4"/>
    <s v="Python"/>
    <s v=" "/>
    <s v=" "/>
    <s v=" "/>
    <s v=" "/>
    <s v=" "/>
    <s v=" "/>
    <s v="Build"/>
  </r>
  <r>
    <x v="14"/>
    <x v="0"/>
    <s v="INDIA"/>
    <s v="INEMP7573"/>
    <s v="Jala Rakesh"/>
    <s v="ASSISTRX"/>
    <s v="Provider Health Technology"/>
    <s v="Health Technology"/>
    <d v="2024-11-11T00:00:00"/>
    <s v="Nov'24, Week 1"/>
    <s v="Data Engineering"/>
    <s v=" "/>
    <s v=" "/>
    <s v=" "/>
    <s v=" "/>
    <s v=" "/>
    <s v=" "/>
    <s v="Connect"/>
  </r>
  <r>
    <x v="14"/>
    <x v="0"/>
    <s v="INDIA"/>
    <s v="INEMP7249"/>
    <s v="Surya Prakasa Rao Yelleti"/>
    <s v="Rocky Mountain Health Plan"/>
    <s v="Payer West"/>
    <s v="Enterprise SBU"/>
    <d v="2024-12-01T00:00:00"/>
    <s v="Nov'24, Week 4"/>
    <s v="DBA"/>
    <s v=" "/>
    <s v=" "/>
    <s v=" "/>
    <s v=" "/>
    <s v=" "/>
    <s v=" "/>
    <s v="Connect"/>
  </r>
  <r>
    <x v="14"/>
    <x v="0"/>
    <s v="USA"/>
    <s v="USEMP900"/>
    <s v="Sunil Boggarapu"/>
    <s v="THE RAWLINGS GROUP"/>
    <s v="Payer Health Technology"/>
    <s v="Health Technology"/>
    <d v="2024-12-01T00:00:00"/>
    <s v="Nov'24, Week 4"/>
    <s v="Healthcare Consultant"/>
    <s v=" "/>
    <s v=" "/>
    <s v=" "/>
    <s v=" "/>
    <s v=" "/>
    <s v=" "/>
    <s v="Connect"/>
  </r>
  <r>
    <x v="14"/>
    <x v="0"/>
    <s v="INDIA"/>
    <s v="INEMP6187"/>
    <s v="Rasika Vasant Shelke"/>
    <s v="Project AB - Corelake Product Development"/>
    <s v="Others"/>
    <s v="NA"/>
    <d v="2024-12-06T00:00:00"/>
    <s v="Dec'24, Week 1"/>
    <s v="ETL Testing"/>
    <s v=" "/>
    <s v=" "/>
    <s v=" "/>
    <s v=" "/>
    <s v=" "/>
    <s v=" "/>
    <s v="Connect"/>
  </r>
  <r>
    <x v="14"/>
    <x v="0"/>
    <s v="USA"/>
    <s v="USEMP409"/>
    <s v="Bhargava Kuchibhatla"/>
    <s v="Ensemble Health Partners"/>
    <s v="Provider Health Tech"/>
    <s v="Tech SBU"/>
    <d v="2024-12-13T00:00:00"/>
    <s v="Dec'24, Week 3"/>
    <s v=".NET"/>
    <s v=" "/>
    <s v=" "/>
    <s v=" "/>
    <s v=" "/>
    <s v=" "/>
    <s v=" "/>
    <s v="Build"/>
  </r>
  <r>
    <x v="14"/>
    <x v="0"/>
    <s v="INDIA"/>
    <s v="INEMP7545"/>
    <s v="K Gopinath"/>
    <s v="NETSMART"/>
    <s v="Provider Health Technology"/>
    <s v="Health Technology"/>
    <d v="2024-12-20T00:00:00"/>
    <s v="Dec'24, Week 3"/>
    <s v="Java"/>
    <s v=" "/>
    <s v=" "/>
    <s v=" "/>
    <s v=" "/>
    <s v=" "/>
    <s v=" "/>
    <s v="Build"/>
  </r>
  <r>
    <x v="14"/>
    <x v="0"/>
    <s v="ARMENIA"/>
    <s v="AREMP019"/>
    <s v="Anna Aghajanyan"/>
    <s v="SOBEYS"/>
    <s v="Others"/>
    <s v="Others"/>
    <d v="2024-12-21T00:00:00"/>
    <s v="Dec'24, Week 3"/>
    <s v="QA Automation"/>
    <s v=" "/>
    <s v=" "/>
    <s v=" "/>
    <s v=" "/>
    <s v=" "/>
    <s v=" "/>
    <s v="Build"/>
  </r>
  <r>
    <x v="14"/>
    <x v="0"/>
    <s v="ARMENIA"/>
    <s v="AREMP010"/>
    <s v="Armine Orujyan"/>
    <s v="SOBEYS"/>
    <s v="Others"/>
    <s v="Others"/>
    <d v="2024-12-21T00:00:00"/>
    <s v="Dec'24, Week 3"/>
    <s v="React"/>
    <s v=" "/>
    <s v=" "/>
    <s v=" "/>
    <s v=" "/>
    <s v=" "/>
    <s v=" "/>
    <s v="Build"/>
  </r>
  <r>
    <x v="14"/>
    <x v="0"/>
    <s v="INDIA"/>
    <s v="INEMP7603"/>
    <s v="Gujjeti Anusha"/>
    <s v="Humana"/>
    <s v="Payer East"/>
    <s v="Enterprise SBU"/>
    <d v="2024-12-26T00:00:00"/>
    <s v="Dec'24, Week 4"/>
    <s v="QA Manual"/>
    <s v=" "/>
    <s v=" "/>
    <s v=" "/>
    <s v=" "/>
    <s v=" "/>
    <s v=" "/>
    <s v="Build"/>
  </r>
  <r>
    <x v="14"/>
    <x v="0"/>
    <s v="INDIA"/>
    <s v="INEMP6161"/>
    <s v="K Harika"/>
    <s v="Humana"/>
    <s v="Payer East"/>
    <s v="Enterprise SBU"/>
    <d v="2024-12-26T00:00:00"/>
    <s v="Dec'24, Week 4"/>
    <s v="ETL Testing"/>
    <s v=" "/>
    <s v=" "/>
    <s v=" "/>
    <s v=" "/>
    <s v=" "/>
    <s v=" "/>
    <s v="Build"/>
  </r>
  <r>
    <x v="14"/>
    <x v="0"/>
    <s v="INDIA"/>
    <s v="INEMP7351"/>
    <s v="Padmini Kumari Sahu"/>
    <s v="Un-available Pool"/>
    <s v="Un-available Pool"/>
    <s v="Un-available Pool"/>
    <d v="2024-12-27T00:00:00"/>
    <s v="Dec'24, Week 4"/>
    <s v="QA Manual"/>
    <s v=" "/>
    <s v=" "/>
    <s v=" "/>
    <s v=" "/>
    <s v=" "/>
    <s v=" "/>
    <s v="Build"/>
  </r>
  <r>
    <x v="14"/>
    <x v="0"/>
    <s v="INDIA"/>
    <s v="INEMP7043"/>
    <s v="Sweety Ghosh"/>
    <s v="Un-available Pool"/>
    <s v="Un-available Pool"/>
    <s v="Un-available Pool"/>
    <d v="2024-12-31T00:00:00"/>
    <s v="Dec'24, Week 4"/>
    <s v="Product Management(Consulting)"/>
    <s v=" "/>
    <s v=" "/>
    <s v=" "/>
    <s v=" "/>
    <s v=" "/>
    <s v=" "/>
    <s v="Design"/>
  </r>
  <r>
    <x v="14"/>
    <x v="0"/>
    <s v="INDIA"/>
    <s v="INEMP7202"/>
    <s v="K Yeswanth Kumar"/>
    <s v="HEALTHCOMP"/>
    <s v="Payer Health Tech"/>
    <s v="Tech SBU"/>
    <d v="2025-01-01T00:00:00"/>
    <s v="Dec'24, Week 5"/>
    <s v="SSIS, SSRS"/>
    <s v=" "/>
    <s v=" "/>
    <s v=" "/>
    <s v=" "/>
    <s v=" "/>
    <s v=" "/>
    <s v="Connect"/>
  </r>
  <r>
    <x v="14"/>
    <x v="0"/>
    <s v="INDIA"/>
    <s v="INEMP6668"/>
    <s v="Ramesh Thangavel"/>
    <s v="UPRISE HEALTH"/>
    <s v="ProviderTech"/>
    <s v="Tech SBU"/>
    <d v="2025-01-01T00:00:00"/>
    <s v="Dec'24, Week 5"/>
    <s v="Security and Compliance"/>
    <s v=" "/>
    <s v=" "/>
    <s v=" "/>
    <s v=" "/>
    <s v=" "/>
    <s v=" "/>
    <s v="Build"/>
  </r>
  <r>
    <x v="14"/>
    <x v="0"/>
    <s v="INDIA"/>
    <s v="INEMP7137"/>
    <s v="Bishwaranjan Behera"/>
    <s v="Finvi"/>
    <s v="Payer Health Tech"/>
    <s v="Tech SBU"/>
    <d v="2025-01-01T00:00:00"/>
    <s v="Dec'24, Week 5"/>
    <s v="ETL"/>
    <s v=" "/>
    <s v=" "/>
    <s v=" "/>
    <s v=" "/>
    <s v=" "/>
    <s v=" "/>
    <s v="Connect"/>
  </r>
  <r>
    <x v="14"/>
    <x v="0"/>
    <s v="INDIA"/>
    <s v="INEMP7585"/>
    <s v="Arun Kumar Venkataramana"/>
    <s v="Project AB - Corelake Product Development"/>
    <s v="Others"/>
    <s v="NA"/>
    <d v="2025-01-01T00:00:00"/>
    <s v="Dec'24, Week 5"/>
    <s v="Dev Ops"/>
    <s v=" "/>
    <s v=" "/>
    <s v=" "/>
    <s v=" "/>
    <s v=" "/>
    <s v=" "/>
    <s v="Build"/>
  </r>
  <r>
    <x v="14"/>
    <x v="0"/>
    <s v="ROMANIA"/>
    <s v="ROEMP023"/>
    <s v="Tamas Visky"/>
    <s v="SOBEYS"/>
    <s v="Others"/>
    <s v="Others"/>
    <d v="2025-01-01T00:00:00"/>
    <s v="Dec'24, Week 5"/>
    <s v="React"/>
    <s v=" "/>
    <s v=" "/>
    <s v=" "/>
    <s v=" "/>
    <s v=" "/>
    <s v=" "/>
    <s v="Build"/>
  </r>
  <r>
    <x v="14"/>
    <x v="0"/>
    <s v="ARMENIA"/>
    <s v="AREMP020"/>
    <s v="Shushan Ghazaryan"/>
    <s v="Un-available Pool"/>
    <s v="Un-available Pool"/>
    <s v="Un-available Pool"/>
    <d v="2025-01-10T00:00:00"/>
    <s v="Jan'25, Week 1"/>
    <s v="QA Automation"/>
    <s v=" "/>
    <s v=" "/>
    <s v=" "/>
    <s v=" "/>
    <s v=" "/>
    <s v=" "/>
    <s v="Build"/>
  </r>
  <r>
    <x v="14"/>
    <x v="0"/>
    <s v="INDIA"/>
    <s v="INEMP3753"/>
    <s v="Kavya Kothanur Venkatashamireddy"/>
    <s v="IQVIA"/>
    <s v="Life Sciences Enterprise"/>
    <s v="Enterprise SBU"/>
    <d v="2025-01-13T00:00:00"/>
    <s v="Jan'25, Week 2"/>
    <s v="QA Manual"/>
    <s v=" "/>
    <s v=" "/>
    <s v=" "/>
    <s v=" "/>
    <s v=" "/>
    <s v=" "/>
    <s v="Connect"/>
  </r>
  <r>
    <x v="14"/>
    <x v="0"/>
    <s v="INDIA"/>
    <s v="INEMP7615"/>
    <s v="Arni Bapu Prasanth"/>
    <s v="Humana"/>
    <s v="Payer East"/>
    <s v="Enterprise SBU"/>
    <d v="2025-01-17T00:00:00"/>
    <s v="Jan'25, Week 2"/>
    <s v="QA Automation"/>
    <s v=" "/>
    <s v=" "/>
    <s v=" "/>
    <s v=" "/>
    <s v=" "/>
    <s v=" "/>
    <s v="Build"/>
  </r>
  <r>
    <x v="14"/>
    <x v="0"/>
    <s v="ARMENIA"/>
    <s v="AREMP004"/>
    <s v="Armine Khalatyan"/>
    <s v="Seer, Inc."/>
    <s v="Life Sciences Health Technology"/>
    <s v="Health Technology"/>
    <d v="2025-01-20T00:00:00"/>
    <s v="Jan'25, Week 3"/>
    <s v="QA Manual"/>
    <s v=" "/>
    <s v=" "/>
    <s v=" "/>
    <s v=" "/>
    <s v=" "/>
    <s v=" "/>
    <s v="Build"/>
  </r>
  <r>
    <x v="14"/>
    <x v="0"/>
    <s v="USA"/>
    <s v="USEMP885"/>
    <s v="Sridhar Lanka"/>
    <s v="Datavant"/>
    <s v="Life Sciences Health Tech"/>
    <s v="Tech SBU"/>
    <d v="2025-01-20T00:00:00"/>
    <s v="Jan'25, Week 3"/>
    <s v="ETL"/>
    <s v=" "/>
    <s v=" "/>
    <s v=" "/>
    <s v=" "/>
    <s v=" "/>
    <s v=" "/>
    <s v="Connect"/>
  </r>
  <r>
    <x v="14"/>
    <x v="0"/>
    <s v="INDIA"/>
    <s v="INEMP6389"/>
    <s v="Karanam Bhavana"/>
    <s v="CVS HEALTH"/>
    <s v="CVS"/>
    <s v="Enterprise SBU"/>
    <d v="2025-01-29T00:00:00"/>
    <s v="Jan'25, Week 4"/>
    <s v="PostgreSQL"/>
    <s v=" "/>
    <s v=" "/>
    <s v=" "/>
    <s v=" "/>
    <s v=" "/>
    <s v=" "/>
    <s v="Connect"/>
  </r>
  <r>
    <x v="14"/>
    <x v="0"/>
    <s v="USA"/>
    <s v="USEMP872"/>
    <s v="Sanjay Kumar"/>
    <s v="CVS HEALTH"/>
    <s v="CVS"/>
    <s v="Enterprise SBU"/>
    <d v="2025-02-03T00:00:00"/>
    <s v="Jan'25, Week 4"/>
    <s v="Project Management(Consulting)"/>
    <s v=" "/>
    <s v=" "/>
    <s v=" "/>
    <s v=" "/>
    <s v=" "/>
    <s v=" "/>
    <s v="Connect"/>
  </r>
  <r>
    <x v="14"/>
    <x v="0"/>
    <s v="INDIA"/>
    <s v="INEMP6030"/>
    <s v="Akhilesh Chauhan"/>
    <s v="NETSMART"/>
    <s v="Provider Health Technology"/>
    <s v="Health Technology"/>
    <d v="2025-02-03T00:00:00"/>
    <s v="Feb'25, Week 1"/>
    <s v="Project Management(Consulting)"/>
    <s v=" "/>
    <s v=" "/>
    <s v=" "/>
    <s v=" "/>
    <s v=" "/>
    <s v=" "/>
    <s v="Build"/>
  </r>
  <r>
    <x v="14"/>
    <x v="0"/>
    <s v="INDIA"/>
    <s v="INEMP4492"/>
    <s v="Kiran Teggi"/>
    <s v="PricewaterhouseCoopers LLP"/>
    <s v="Others"/>
    <s v="NA"/>
    <d v="2025-02-03T00:00:00"/>
    <s v="Feb'25, Week 1"/>
    <s v="QA Manual"/>
    <s v=" "/>
    <s v=" "/>
    <s v=" "/>
    <s v=" "/>
    <s v=" "/>
    <s v=" "/>
    <s v="Build"/>
  </r>
  <r>
    <x v="14"/>
    <x v="0"/>
    <s v="INDIA"/>
    <s v="INEMP2084"/>
    <s v="Sarangan Raman"/>
    <s v="PricewaterhouseCoopers LLP"/>
    <s v="Others"/>
    <s v="NA"/>
    <d v="2025-02-03T00:00:00"/>
    <s v="Feb'25, Week 1"/>
    <s v="QA Manual"/>
    <s v=" "/>
    <s v=" "/>
    <s v=" "/>
    <s v=" "/>
    <s v=" "/>
    <s v=" "/>
    <s v="Build"/>
  </r>
  <r>
    <x v="14"/>
    <x v="0"/>
    <s v="INDIA"/>
    <s v="INEMP7515"/>
    <s v="Krishan Kumar"/>
    <s v="Hansei"/>
    <s v="Provider Health Technology"/>
    <s v="Health Technology"/>
    <d v="2025-02-05T00:00:00"/>
    <s v="Feb'25, Week 1"/>
    <s v="Nodejs"/>
    <s v=" "/>
    <s v=" "/>
    <s v=" "/>
    <s v=" "/>
    <s v=" "/>
    <s v=" "/>
    <s v="Build"/>
  </r>
  <r>
    <x v="14"/>
    <x v="0"/>
    <s v="INDIA"/>
    <s v="INEMP7552"/>
    <s v="Prameela ."/>
    <s v="IQVIA"/>
    <s v="Life Sciences Enterprise"/>
    <s v="Enterprise SBU"/>
    <d v="2025-02-08T00:00:00"/>
    <s v="Feb'25, Week 1"/>
    <s v="NodeJS"/>
    <s v=" "/>
    <s v=" "/>
    <s v=" "/>
    <s v=" "/>
    <s v=" "/>
    <s v=" "/>
    <s v="Build"/>
  </r>
  <r>
    <x v="14"/>
    <x v="0"/>
    <s v="INDIA"/>
    <s v="INEMP7398"/>
    <s v="Yashi Pallav"/>
    <s v="IQVIA"/>
    <s v="Life Sciences Enterprise"/>
    <s v="Enterprise SBU"/>
    <d v="2025-02-08T00:00:00"/>
    <s v="Feb'25, Week 1"/>
    <s v="iOS"/>
    <s v=" "/>
    <s v=" "/>
    <s v=" "/>
    <s v=" "/>
    <s v=" "/>
    <s v=" "/>
    <s v="Build"/>
  </r>
  <r>
    <x v="14"/>
    <x v="0"/>
    <s v="INDIA"/>
    <s v="INEMP7295"/>
    <s v="Ayushman Tiwari"/>
    <s v="Datavant"/>
    <s v="Life Sciences Health Tech"/>
    <s v="Tech SBU"/>
    <d v="2025-02-14T00:00:00"/>
    <s v="Feb'25, Week 2"/>
    <s v="Python"/>
    <s v=" "/>
    <s v=" "/>
    <s v=" "/>
    <s v=" "/>
    <s v=" "/>
    <s v=" "/>
    <s v="Build"/>
  </r>
  <r>
    <x v="14"/>
    <x v="0"/>
    <s v="INDIA"/>
    <s v="INEMP7530"/>
    <s v="Deepanshu Bansal"/>
    <s v="Datavant"/>
    <s v="Life Sciences Health Tech"/>
    <s v="Tech SBU"/>
    <d v="2025-02-14T00:00:00"/>
    <s v="Feb'25, Week 2"/>
    <s v="Python"/>
    <s v=" "/>
    <s v=" "/>
    <s v=" "/>
    <s v=" "/>
    <s v=" "/>
    <s v=" "/>
    <s v="Build"/>
  </r>
  <r>
    <x v="14"/>
    <x v="0"/>
    <s v="INDIA"/>
    <s v="INEMP7483"/>
    <s v="Rahul Kumar"/>
    <s v="Datavant"/>
    <s v="Life Sciences Health Tech"/>
    <s v="Tech SBU"/>
    <d v="2025-02-14T00:00:00"/>
    <s v="Feb'25, Week 2"/>
    <s v="Python"/>
    <s v=" "/>
    <s v=" "/>
    <s v=" "/>
    <s v=" "/>
    <s v=" "/>
    <s v=" "/>
    <s v="Connect"/>
  </r>
  <r>
    <x v="14"/>
    <x v="0"/>
    <s v="INDIA"/>
    <s v="INEMP7554"/>
    <s v="Himanshu Pratap Singh"/>
    <s v="FIELMANN"/>
    <s v="Provider Health Technology"/>
    <s v="Health Technology"/>
    <d v="2025-02-17T00:00:00"/>
    <s v="Feb'25, Week 3"/>
    <s v="Java"/>
    <s v=" "/>
    <s v=" "/>
    <s v=" "/>
    <s v=" "/>
    <s v=" "/>
    <s v=" "/>
    <s v="Build"/>
  </r>
  <r>
    <x v="14"/>
    <x v="0"/>
    <s v="INDIA"/>
    <s v="INEMP6101"/>
    <s v="Arpit Jain"/>
    <s v="SURESCRIPTS"/>
    <s v="Health Technology"/>
    <s v="Health Technology"/>
    <d v="2025-02-20T00:00:00"/>
    <s v="Feb'25, Week 3"/>
    <s v=".NET"/>
    <s v=" "/>
    <s v=" "/>
    <s v=" "/>
    <s v=" "/>
    <s v=" "/>
    <s v=" "/>
    <s v="Build"/>
  </r>
  <r>
    <x v="14"/>
    <x v="0"/>
    <s v="USA"/>
    <s v="USEMP975"/>
    <s v="David Kurt Carpenter"/>
    <s v="CIGNA"/>
    <s v="Payer East"/>
    <s v="Payer Enterprise"/>
    <d v="2025-02-17T00:00:00"/>
    <s v="Feb'25, Week 3"/>
    <s v="FACETS"/>
    <s v=" "/>
    <s v=" "/>
    <s v=" "/>
    <s v=" "/>
    <s v=" "/>
    <s v=" "/>
    <s v="Build"/>
  </r>
  <r>
    <x v="14"/>
    <x v="0"/>
    <s v="INDIA"/>
    <s v="INEMP6927"/>
    <s v="Majji Ramesh"/>
    <s v="R1"/>
    <s v="Payer Health Tech"/>
    <s v="Tech SBU"/>
    <d v="2025-02-10T00:00:00"/>
    <s v="Feb'25, Week 2"/>
    <s v=".NET"/>
    <s v=" "/>
    <s v=" "/>
    <s v=" "/>
    <s v=" "/>
    <s v=" "/>
    <s v=" "/>
    <s v="Build"/>
  </r>
  <r>
    <x v="14"/>
    <x v="0"/>
    <s v="INDIA"/>
    <s v="INEMP6654"/>
    <s v="Shaikh Isak Shaikh Samad"/>
    <s v="Project AB - Corelake"/>
    <s v="Others"/>
    <s v="NA"/>
    <d v="2025-02-28T00:00:00"/>
    <s v="Feb'25, Week 4"/>
    <s v="Data Engineering - Spark"/>
    <s v=" "/>
    <s v=" "/>
    <s v=" "/>
    <s v=" "/>
    <s v=" "/>
    <s v=" "/>
    <s v="Connect"/>
  </r>
  <r>
    <x v="14"/>
    <x v="0"/>
    <s v="INDIA"/>
    <s v="INEMP7643"/>
    <s v="Bharath G"/>
    <s v="Proactive Hire"/>
    <s v="Proactive Hire"/>
    <s v="Proactive Hire"/>
    <d v="2025-02-06T00:00:00"/>
    <s v="Feb'25, Week 1"/>
    <s v="UI Path"/>
    <s v=" "/>
    <s v=" "/>
    <s v=" "/>
    <s v=" "/>
    <s v=" "/>
    <s v=" "/>
    <s v="Connect"/>
  </r>
  <r>
    <x v="14"/>
    <x v="0"/>
    <s v="INDIA"/>
    <s v="INEMP7444"/>
    <s v="Avinash Singh"/>
    <s v="R1"/>
    <s v="Payer Health Tech"/>
    <s v="Tech SBU"/>
    <d v="2025-02-25T00:00:00"/>
    <s v="Feb'25, Week 4"/>
    <s v="ReactNative"/>
    <s v=" "/>
    <s v=" "/>
    <s v=" "/>
    <s v=" "/>
    <s v=" "/>
    <s v=" "/>
    <s v="Build"/>
  </r>
  <r>
    <x v="14"/>
    <x v="0"/>
    <s v="INDIA"/>
    <s v="INEMP7639"/>
    <s v="Budda Reddy Gari Geethika"/>
    <s v="Proactive Hire"/>
    <s v="Proactive Hire"/>
    <s v="Proactive Hire"/>
    <d v="2025-02-03T00:00:00"/>
    <s v="Feb'25, Week 1"/>
    <s v="Fresher"/>
    <s v=" "/>
    <s v=" "/>
    <s v=" "/>
    <s v=" "/>
    <s v=" "/>
    <s v=" "/>
    <s v="Build"/>
  </r>
  <r>
    <x v="14"/>
    <x v="0"/>
    <s v="INDIA"/>
    <s v="INEMP7640"/>
    <s v="Kishan S G"/>
    <s v="Proactive Hire"/>
    <s v="Proactive Hire"/>
    <s v="Proactive Hire"/>
    <d v="2025-02-03T00:00:00"/>
    <s v="Feb'25, Week 1"/>
    <s v=" "/>
    <s v=" "/>
    <s v=" "/>
    <s v=" "/>
    <s v=" "/>
    <s v=" "/>
    <s v=" "/>
    <s v="Build"/>
  </r>
  <r>
    <x v="14"/>
    <x v="0"/>
    <s v="INDIA"/>
    <s v="INEMP7638"/>
    <s v="Roopashree K N"/>
    <s v="Proactive Hire"/>
    <s v="Proactive Hire"/>
    <s v="Proactive Hire"/>
    <d v="2025-02-03T00:00:00"/>
    <s v="Feb'25, Week 1"/>
    <s v=" "/>
    <s v=" "/>
    <s v=" "/>
    <s v=" "/>
    <s v=" "/>
    <s v=" "/>
    <s v=" "/>
    <s v="Build"/>
  </r>
  <r>
    <x v="14"/>
    <x v="0"/>
    <s v="INDIA"/>
    <s v="INEMP6010"/>
    <s v="Bussareddy Prajitha"/>
    <s v="Humana"/>
    <s v="Payer East"/>
    <s v="Enterprise SBU"/>
    <d v="2025-02-12T00:00:00"/>
    <s v="Feb'25, Week 2"/>
    <s v="Dev Ops"/>
    <s v=" "/>
    <s v=" "/>
    <s v=" "/>
    <s v=" "/>
    <s v=" "/>
    <s v=" "/>
    <s v="Build"/>
  </r>
  <r>
    <x v="14"/>
    <x v="0"/>
    <s v="INDIA"/>
    <s v="INEMP7496"/>
    <s v="Chandni"/>
    <s v="Humana"/>
    <s v="Payer East"/>
    <s v="Enterprise SBU"/>
    <d v="2025-01-01T00:00:00"/>
    <s v="Dec'24, Week 5"/>
    <s v="UX Design"/>
    <s v=" "/>
    <s v=" "/>
    <s v=" "/>
    <s v=" "/>
    <s v=" "/>
    <s v=" "/>
    <s v="Design"/>
  </r>
  <r>
    <x v="14"/>
    <x v="0"/>
    <s v="INDIA"/>
    <s v="INEMP7646"/>
    <s v="Amrit Jagannath"/>
    <s v="Proactive Hire"/>
    <s v="Proactive Hire"/>
    <s v="Proactive Hire"/>
    <d v="2025-02-24T00:00:00"/>
    <s v="Feb'25, Week 4"/>
    <s v="RPA"/>
    <s v=" "/>
    <s v=" "/>
    <s v=" "/>
    <s v=" "/>
    <s v=" "/>
    <s v=" "/>
    <s v="Build"/>
  </r>
  <r>
    <x v="14"/>
    <x v="0"/>
    <s v="CANADA"/>
    <s v="CAEMP124"/>
    <s v="Monica Tjen"/>
    <s v="ROCHE DIAGNOSTICS"/>
    <s v="Life Sciences Enterprise"/>
    <s v="Life Sciences Enterprise"/>
    <d v="2025-02-26T00:00:00"/>
    <s v="Feb'25, Week 4"/>
    <s v="UX Design"/>
    <s v=" "/>
    <s v=" "/>
    <s v=" "/>
    <s v=" "/>
    <s v=" "/>
    <s v=" "/>
    <s v="Design"/>
  </r>
  <r>
    <x v="14"/>
    <x v="0"/>
    <s v="INDIA"/>
    <s v="INEMP2302"/>
    <s v="Ramanjulreddy Vemulreddy"/>
    <s v="BCBS AZ"/>
    <s v="Payer East"/>
    <s v="Enterprise SBU"/>
    <d v="2024-11-08T00:00:00"/>
    <s v="Nov'24, Week 1"/>
    <s v="HealthRules"/>
    <s v=" "/>
    <s v=" "/>
    <s v=" "/>
    <s v=" "/>
    <s v=" "/>
    <s v=" "/>
    <s v="Build"/>
  </r>
  <r>
    <x v="14"/>
    <x v="0"/>
    <s v="INDIA"/>
    <s v="INEMP6315"/>
    <s v="Manjushree Manjunath"/>
    <s v="Un-available Pool"/>
    <s v="Un-available Pool"/>
    <s v="Un-available Pool"/>
    <d v="2025-02-26T00:00:00"/>
    <s v="Feb'25, Week 4"/>
    <s v="QA Manual"/>
    <m/>
    <m/>
    <m/>
    <m/>
    <m/>
    <m/>
    <s v="Build"/>
  </r>
  <r>
    <x v="14"/>
    <x v="0"/>
    <s v="INDIA"/>
    <s v="INEMP7319"/>
    <s v="Jannathul Nasreen Abdul Kareem"/>
    <s v="ICON"/>
    <s v="Life Sciences Enterprise"/>
    <s v="Enterprise SBU"/>
    <d v="2025-01-28T00:00:00"/>
    <s v="Jan'25, Week 4"/>
    <s v="Business Analyst"/>
    <s v=" "/>
    <s v=" "/>
    <s v=" "/>
    <s v=" "/>
    <s v=" "/>
    <s v=" "/>
    <s v="Build"/>
  </r>
  <r>
    <x v="14"/>
    <x v="21"/>
    <s v="INDIA"/>
    <s v="INEMP7523"/>
    <s v="Mohammed Shoyel"/>
    <s v="Ameripharma"/>
    <s v="Payer West"/>
    <s v="Payer Enterprise"/>
    <d v="2025-03-01T00:00:00"/>
    <s v="Feb'25, Week 4"/>
    <s v="Java"/>
    <m/>
    <m/>
    <m/>
    <m/>
    <m/>
    <m/>
    <s v="Build"/>
  </r>
  <r>
    <x v="14"/>
    <x v="21"/>
    <s v="INDIA"/>
    <s v="INEMP7469"/>
    <s v="Ravi Sharma"/>
    <s v="Ameripharma"/>
    <s v="Payer West"/>
    <s v="Payer Enterprise"/>
    <d v="2025-03-01T00:00:00"/>
    <s v="Feb'25, Week 4"/>
    <s v="Angular"/>
    <m/>
    <m/>
    <m/>
    <m/>
    <m/>
    <m/>
    <s v="Build"/>
  </r>
  <r>
    <x v="14"/>
    <x v="21"/>
    <s v="INDIA"/>
    <s v="INEMP5667"/>
    <s v="Tarishi Sharma"/>
    <s v="Ameripharma"/>
    <s v="Payer West"/>
    <s v="Payer Enterprise"/>
    <d v="2025-03-01T00:00:00"/>
    <s v="Feb'25, Week 4"/>
    <s v="QA Manual"/>
    <m/>
    <m/>
    <m/>
    <m/>
    <m/>
    <m/>
    <s v="Build"/>
  </r>
  <r>
    <x v="14"/>
    <x v="21"/>
    <s v="INDIA"/>
    <s v="INEMP6086"/>
    <s v="Bonam Dhanaraju"/>
    <s v="Humana"/>
    <s v="Payer East"/>
    <s v="Enterprise SBU"/>
    <d v="2025-03-01T00:00:00"/>
    <s v="Feb'25, Week 4"/>
    <s v="QA Manual"/>
    <m/>
    <m/>
    <m/>
    <m/>
    <m/>
    <m/>
    <s v="Build"/>
  </r>
  <r>
    <x v="14"/>
    <x v="21"/>
    <s v="INDIA"/>
    <s v="INEMP7070"/>
    <s v="D Baskarbrito"/>
    <s v="Humana"/>
    <s v="Payer East"/>
    <s v="Enterprise SBU"/>
    <d v="2025-03-01T00:00:00"/>
    <s v="Feb'25, Week 4"/>
    <s v="QA Automation"/>
    <m/>
    <m/>
    <m/>
    <m/>
    <m/>
    <m/>
    <s v="Build"/>
  </r>
  <r>
    <x v="14"/>
    <x v="21"/>
    <s v="INDIA"/>
    <s v="INEMP5540"/>
    <s v="Krishna Yadav"/>
    <s v="Humana"/>
    <s v="Payer East"/>
    <s v="Enterprise SBU"/>
    <d v="2025-03-01T00:00:00"/>
    <s v="Feb'25, Week 4"/>
    <s v="QA Automation"/>
    <m/>
    <m/>
    <m/>
    <m/>
    <m/>
    <m/>
    <s v="Build"/>
  </r>
  <r>
    <x v="14"/>
    <x v="21"/>
    <s v="INDIA"/>
    <s v="INEMP6262"/>
    <s v="Mandhala Sreelekha"/>
    <s v="Humana"/>
    <s v="Payer East"/>
    <s v="Enterprise SBU"/>
    <d v="2025-03-01T00:00:00"/>
    <s v="Feb'25, Week 4"/>
    <s v="QA Automation"/>
    <m/>
    <m/>
    <m/>
    <m/>
    <m/>
    <m/>
    <s v="Build"/>
  </r>
  <r>
    <x v="14"/>
    <x v="21"/>
    <s v="INDIA"/>
    <s v="INEMP3420"/>
    <s v="Manujamba Thondala Krishne"/>
    <s v="Humana"/>
    <s v="Payer East"/>
    <s v="Enterprise SBU"/>
    <d v="2025-03-01T00:00:00"/>
    <s v="Feb'25, Week 4"/>
    <s v="QA Manual"/>
    <m/>
    <m/>
    <m/>
    <m/>
    <m/>
    <m/>
    <s v="Build"/>
  </r>
  <r>
    <x v="14"/>
    <x v="21"/>
    <s v="INDIA"/>
    <s v="INEMP7333"/>
    <s v="Pushpalatha K"/>
    <s v="Humana"/>
    <s v="Payer East"/>
    <s v="Enterprise SBU"/>
    <d v="2025-03-01T00:00:00"/>
    <s v="Feb'25, Week 4"/>
    <s v="QA Automation"/>
    <m/>
    <m/>
    <m/>
    <m/>
    <m/>
    <m/>
    <s v="Build"/>
  </r>
  <r>
    <x v="14"/>
    <x v="21"/>
    <s v="INDIA"/>
    <s v="INEMP3742"/>
    <s v="Sukhmani Khan"/>
    <s v="Humana"/>
    <s v="Payer East"/>
    <s v="Enterprise SBU"/>
    <d v="2025-03-01T00:00:00"/>
    <s v="Feb'25, Week 4"/>
    <s v="Python"/>
    <m/>
    <m/>
    <m/>
    <m/>
    <m/>
    <m/>
    <s v="Build"/>
  </r>
  <r>
    <x v="14"/>
    <x v="21"/>
    <s v="INDIA"/>
    <s v="INEMP5903"/>
    <s v="Vijay Bhosle"/>
    <s v="Humana"/>
    <s v="Payer East"/>
    <s v="Enterprise SBU"/>
    <d v="2025-03-01T00:00:00"/>
    <s v="Feb'25, Week 4"/>
    <s v="QA Manual"/>
    <m/>
    <m/>
    <m/>
    <m/>
    <m/>
    <m/>
    <s v="Build"/>
  </r>
  <r>
    <x v="14"/>
    <x v="21"/>
    <s v="INDIA"/>
    <s v="INEMP7342"/>
    <s v="Yeswanth Venkatesh"/>
    <s v="Humana"/>
    <s v="Payer East"/>
    <s v="Enterprise SBU"/>
    <d v="2025-03-01T00:00:00"/>
    <s v="Feb'25, Week 4"/>
    <s v="QA Automation"/>
    <m/>
    <m/>
    <m/>
    <m/>
    <m/>
    <m/>
    <s v="Build"/>
  </r>
  <r>
    <x v="14"/>
    <x v="21"/>
    <s v="INDIA"/>
    <s v="INEMP4292"/>
    <s v="Amrit Raj"/>
    <s v="Cytel"/>
    <s v="Life Sciences Health Tech"/>
    <s v="Tech SBU"/>
    <d v="2025-03-01T00:00:00"/>
    <s v="Feb'25, Week 4"/>
    <s v="QA Manual"/>
    <m/>
    <m/>
    <m/>
    <m/>
    <m/>
    <m/>
    <s v="Build"/>
  </r>
  <r>
    <x v="14"/>
    <x v="21"/>
    <s v="INDIA"/>
    <s v="INEMP7110"/>
    <s v="Maheswari Murugesan"/>
    <s v="Lumeris"/>
    <s v="Payer West"/>
    <s v="Enterprise"/>
    <d v="2025-03-01T00:00:00"/>
    <s v="Feb'25, Week 4"/>
    <s v="QA Automation"/>
    <m/>
    <m/>
    <m/>
    <m/>
    <m/>
    <m/>
    <s v="Build"/>
  </r>
  <r>
    <x v="14"/>
    <x v="21"/>
    <s v="INDIA"/>
    <s v="INEMP7246"/>
    <s v="Preetam Dwivedi"/>
    <s v="Fielmann"/>
    <s v="Provider Health Technology"/>
    <s v="Health Technology"/>
    <d v="2025-03-04T00:00:00"/>
    <s v="Mar'25, Week 1"/>
    <s v="PostgreSQL"/>
    <m/>
    <m/>
    <m/>
    <m/>
    <m/>
    <m/>
    <s v="Connect"/>
  </r>
  <r>
    <x v="14"/>
    <x v="21"/>
    <s v="INDIA"/>
    <s v="INEMP7421"/>
    <s v="Thota Vanisri"/>
    <s v="Fielmann"/>
    <s v="Provider Health Technology"/>
    <s v="Health Technology"/>
    <d v="2025-03-17T00:00:00"/>
    <s v="Mar'25, Week 2"/>
    <s v="Scala"/>
    <m/>
    <m/>
    <m/>
    <m/>
    <m/>
    <m/>
    <s v="Connect"/>
  </r>
  <r>
    <x v="14"/>
    <x v="21"/>
    <s v="INDIA"/>
    <s v="INEMP5450"/>
    <s v="Akshat Minocha"/>
    <s v="CVS HEALTH"/>
    <s v="CVS"/>
    <s v="Enterprise SBU"/>
    <d v="2025-03-01T00:00:00"/>
    <s v="Feb'25, Week 4"/>
    <s v="Python"/>
    <m/>
    <m/>
    <m/>
    <m/>
    <m/>
    <m/>
    <s v="Build"/>
  </r>
  <r>
    <x v="14"/>
    <x v="21"/>
    <s v="INDIA"/>
    <s v="INEMP7532"/>
    <s v="Insimmamul Haq P B"/>
    <s v="CVS HEALTH"/>
    <s v="CVS"/>
    <s v="Enterprise SBU"/>
    <d v="2025-03-01T00:00:00"/>
    <s v="Feb'25, Week 4"/>
    <s v="Java"/>
    <m/>
    <m/>
    <m/>
    <m/>
    <m/>
    <m/>
    <s v="Build"/>
  </r>
  <r>
    <x v="14"/>
    <x v="21"/>
    <s v="INDIA"/>
    <s v="INEMP7560"/>
    <s v="Jeelani Ahmed"/>
    <s v="CVS HEALTH"/>
    <s v="CVS"/>
    <s v="Enterprise SBU"/>
    <d v="2025-03-01T00:00:00"/>
    <s v="Feb'25, Week 4"/>
    <s v=".Net"/>
    <m/>
    <m/>
    <m/>
    <m/>
    <m/>
    <m/>
    <s v="Design"/>
  </r>
  <r>
    <x v="14"/>
    <x v="21"/>
    <s v="INDIA"/>
    <s v="INEMP3233"/>
    <s v="Nikhil Jaitak"/>
    <s v="CVS HEALTH"/>
    <s v="CVS"/>
    <s v="Enterprise SBU"/>
    <d v="2025-03-01T00:00:00"/>
    <s v="Feb'25, Week 4"/>
    <s v="Data Science with add ons"/>
    <m/>
    <m/>
    <m/>
    <m/>
    <m/>
    <m/>
    <s v="Connect"/>
  </r>
  <r>
    <x v="14"/>
    <x v="21"/>
    <s v="INDIA"/>
    <s v="INEMP7476"/>
    <s v="Sidharth Sahoo"/>
    <s v="CVS HEALTH"/>
    <s v="CVS"/>
    <s v="Enterprise SBU"/>
    <d v="2025-03-01T00:00:00"/>
    <s v="Feb'25, Week 4"/>
    <s v="Java"/>
    <m/>
    <m/>
    <m/>
    <m/>
    <m/>
    <m/>
    <s v="Build"/>
  </r>
  <r>
    <x v="14"/>
    <x v="21"/>
    <s v="INDIA"/>
    <s v="INEMP4730"/>
    <s v="Suresh Kiran Jayaram"/>
    <s v="CVS HEALTH"/>
    <s v="CVS"/>
    <s v="Enterprise SBU"/>
    <d v="2025-03-01T00:00:00"/>
    <s v="Feb'25, Week 4"/>
    <s v="Data Science with add ons"/>
    <m/>
    <m/>
    <m/>
    <m/>
    <m/>
    <m/>
    <s v="Connect"/>
  </r>
  <r>
    <x v="14"/>
    <x v="21"/>
    <s v="INDIA"/>
    <s v="INEMP6258"/>
    <s v="Bellem Yashwanth"/>
    <s v="ELEVANCE"/>
    <s v="Payer East"/>
    <s v="Payer Enterprise"/>
    <d v="2025-03-01T00:00:00"/>
    <s v="Feb'25, Week 4"/>
    <s v="Spark/Scala"/>
    <m/>
    <m/>
    <m/>
    <m/>
    <m/>
    <m/>
    <s v="Connect"/>
  </r>
  <r>
    <x v="14"/>
    <x v="21"/>
    <s v="INDIA"/>
    <s v="INEMP3350"/>
    <s v="Divya Varadharaj"/>
    <s v="Un-available Pool"/>
    <s v="Un-available Pool"/>
    <s v="Un-available Pool"/>
    <d v="2025-03-03T00:00:00"/>
    <s v="Mar'25, Week 1"/>
    <s v="Healthedge"/>
    <m/>
    <m/>
    <m/>
    <m/>
    <m/>
    <m/>
    <s v="Build"/>
  </r>
  <r>
    <x v="14"/>
    <x v="21"/>
    <s v="INDIA"/>
    <s v="INEMP7474"/>
    <s v="Debasmita Bhattacharya"/>
    <s v="Humana"/>
    <s v="Payer East"/>
    <s v="Enterprise SBU"/>
    <d v="2025-03-01T00:00:00"/>
    <s v="Feb'25, Week 4"/>
    <s v="Java"/>
    <m/>
    <m/>
    <m/>
    <m/>
    <m/>
    <m/>
    <s v="Build"/>
  </r>
  <r>
    <x v="14"/>
    <x v="21"/>
    <s v="INDIA"/>
    <s v="INEMP7477"/>
    <s v="Pulkit Sharma"/>
    <s v="Ameripharma"/>
    <s v="Payer West"/>
    <s v="Payer Enterprise"/>
    <d v="2025-03-01T00:00:00"/>
    <s v="Feb'25, Week 4"/>
    <s v="Java"/>
    <m/>
    <m/>
    <m/>
    <m/>
    <m/>
    <m/>
    <s v="Build"/>
  </r>
  <r>
    <x v="14"/>
    <x v="21"/>
    <s v="INDIA"/>
    <s v="INEMP6562"/>
    <s v="Kruthika A S"/>
    <s v="VATICA"/>
    <s v="Payer Health Technology"/>
    <s v="Health Technology"/>
    <d v="2025-03-07T00:00:00"/>
    <s v="Mar'25, Week 1"/>
    <s v="Java"/>
    <m/>
    <m/>
    <m/>
    <m/>
    <m/>
    <m/>
    <s v="Build"/>
  </r>
  <r>
    <x v="14"/>
    <x v="21"/>
    <s v="INDIA"/>
    <s v="INEMP2917"/>
    <s v="Nitin Sidramappa Pujari"/>
    <s v="Fielmann"/>
    <s v="Provider Health Technology"/>
    <s v="Health Technology"/>
    <d v="2025-03-10T00:00:00"/>
    <s v="Mar'25, Week 2"/>
    <s v="Business Analyst Lead"/>
    <m/>
    <m/>
    <m/>
    <m/>
    <m/>
    <m/>
    <s v="Connect"/>
  </r>
  <r>
    <x v="14"/>
    <x v="21"/>
    <s v="INDIA"/>
    <s v="INEMP5686"/>
    <s v="Vinisha Sasidharan"/>
    <s v="Uprise Health"/>
    <s v="ProviderTech"/>
    <s v="Tech SBU"/>
    <d v="2025-03-01T00:00:00"/>
    <s v="Feb'25, Week 4"/>
    <s v="Java"/>
    <m/>
    <m/>
    <m/>
    <m/>
    <m/>
    <m/>
    <s v="Build"/>
  </r>
  <r>
    <x v="14"/>
    <x v="21"/>
    <s v="INDIA"/>
    <s v="INEMP5772"/>
    <s v="Sharath Y B"/>
    <s v="CVS HEALTH"/>
    <s v="CVS"/>
    <s v="Enterprise SBU"/>
    <d v="2025-03-15T00:00:00"/>
    <s v="Mar'25, Week 2"/>
    <s v="L1 Help Desk"/>
    <m/>
    <m/>
    <m/>
    <m/>
    <m/>
    <m/>
    <s v="Build"/>
  </r>
  <r>
    <x v="14"/>
    <x v="21"/>
    <s v="USA"/>
    <s v="USEMP810"/>
    <s v="Gaurav Naggar"/>
    <s v="Gainwell Technologies"/>
    <s v="Payer Health Tech"/>
    <s v="Tech SBU"/>
    <d v="2025-03-01T00:00:00"/>
    <s v="Feb'25, Week 4"/>
    <s v="Product Management(Consulting)"/>
    <m/>
    <m/>
    <m/>
    <m/>
    <m/>
    <m/>
    <s v="Connect"/>
  </r>
  <r>
    <x v="14"/>
    <x v="21"/>
    <s v="INDIA"/>
    <s v="INEMP7502"/>
    <s v="Ravi Suthrapu"/>
    <s v="MedusInd"/>
    <s v="Others"/>
    <s v="NA"/>
    <d v="2025-03-20T00:00:00"/>
    <s v="Mar'25, Week 3"/>
    <s v="Power Automate"/>
    <m/>
    <m/>
    <m/>
    <m/>
    <m/>
    <m/>
    <s v="Build"/>
  </r>
  <r>
    <x v="14"/>
    <x v="21"/>
    <s v="USA"/>
    <s v="USEMP828"/>
    <s v="Bala Kilaparti"/>
    <s v="CVS HEALTH"/>
    <s v="CVS"/>
    <s v="Enterprise SBU"/>
    <d v="2025-03-15T00:00:00"/>
    <s v="Mar'25, Week 2"/>
    <s v="Dev Ops"/>
    <m/>
    <m/>
    <m/>
    <m/>
    <m/>
    <m/>
    <s v="Build"/>
  </r>
  <r>
    <x v="14"/>
    <x v="21"/>
    <s v="INDIA"/>
    <s v="INEMP6436"/>
    <s v="Antara Chowdhury"/>
    <s v="Project AB - Corelake"/>
    <s v="Others"/>
    <s v="NA"/>
    <d v="2025-03-20T00:00:00"/>
    <s v="Mar'25, Week 3"/>
    <s v="Data Engineering - Spark"/>
    <m/>
    <m/>
    <m/>
    <m/>
    <m/>
    <m/>
    <s v="Connect"/>
  </r>
  <r>
    <x v="14"/>
    <x v="21"/>
    <s v="INDIA"/>
    <s v="INEMP7396"/>
    <s v="Chirag Gadhock"/>
    <s v="mPulse"/>
    <s v="Payer Health Tech"/>
    <s v="Tech SBU"/>
    <d v="2025-03-15T00:00:00"/>
    <s v="Mar'25, Week 2"/>
    <s v="QA Automation"/>
    <m/>
    <m/>
    <m/>
    <m/>
    <m/>
    <m/>
    <s v="Build"/>
  </r>
  <r>
    <x v="14"/>
    <x v="21"/>
    <s v="INDIA"/>
    <s v="INEMP7277"/>
    <s v="Gunasekaran S"/>
    <s v="Uprise Health"/>
    <s v="ProviderTech"/>
    <s v="Tech SBU"/>
    <d v="2025-03-01T00:00:00"/>
    <s v="Feb'25, Week 4"/>
    <s v="UI Path"/>
    <m/>
    <m/>
    <m/>
    <m/>
    <m/>
    <m/>
    <s v="Connect"/>
  </r>
  <r>
    <x v="14"/>
    <x v="21"/>
    <s v="INDIA"/>
    <s v="INEMP7442"/>
    <s v="Jagadishgouda Patil"/>
    <s v="Humana"/>
    <s v="Payer East"/>
    <s v="Enterprise SBU"/>
    <d v="2025-03-22T00:00:00"/>
    <s v="Mar'25, Week 3"/>
    <s v="Java"/>
    <m/>
    <m/>
    <m/>
    <m/>
    <m/>
    <m/>
    <s v="Build"/>
  </r>
  <r>
    <x v="14"/>
    <x v="21"/>
    <s v="INDIA"/>
    <s v="INEMP7500"/>
    <s v="Prakash Gupta"/>
    <s v="Humana"/>
    <s v="Payer East"/>
    <s v="Enterprise SBU"/>
    <d v="2025-03-22T00:00:00"/>
    <s v="Mar'25, Week 3"/>
    <s v="React"/>
    <m/>
    <m/>
    <m/>
    <m/>
    <m/>
    <m/>
    <s v="Build"/>
  </r>
  <r>
    <x v="14"/>
    <x v="21"/>
    <s v="INDIA"/>
    <s v="INEMP6719"/>
    <s v="Vindhya S"/>
    <s v="Un-available Pool"/>
    <s v="Un-available Pool"/>
    <s v="Un-available Pool"/>
    <d v="2025-03-10T00:00:00"/>
    <s v="Mar'25, Week 2"/>
    <s v="Operations Analyst"/>
    <m/>
    <m/>
    <m/>
    <m/>
    <m/>
    <m/>
    <s v="Build"/>
  </r>
  <r>
    <x v="14"/>
    <x v="21"/>
    <s v="INDIA"/>
    <s v="INEMP7653"/>
    <s v="Dasireddy Bharath"/>
    <s v="Proactive Hire"/>
    <s v="Proactive Hire"/>
    <s v="Proactive Hire"/>
    <d v="2025-03-06T00:00:00"/>
    <s v="Mar'25, Week 1"/>
    <s v="Automation Anywhere"/>
    <m/>
    <m/>
    <m/>
    <m/>
    <m/>
    <m/>
    <s v="Build"/>
  </r>
  <r>
    <x v="14"/>
    <x v="21"/>
    <s v="INDIA"/>
    <s v="INEMP6214"/>
    <s v="S Vivekanand"/>
    <s v="MEDUSIND"/>
    <s v="Others"/>
    <s v="NA"/>
    <d v="2025-03-24T00:00:00"/>
    <s v="Mar'25, Week 4"/>
    <s v="ASP.NET"/>
    <m/>
    <m/>
    <m/>
    <m/>
    <m/>
    <m/>
    <s v="Build"/>
  </r>
  <r>
    <x v="14"/>
    <x v="21"/>
    <s v="INDIA"/>
    <s v="INEMP7342"/>
    <s v="Yeswanth Venkatesh"/>
    <s v="Medusind"/>
    <s v="Others"/>
    <s v="NA"/>
    <d v="2025-03-12T00:00:00"/>
    <s v="Mar'25, Week 2"/>
    <s v="QA Automation"/>
    <m/>
    <m/>
    <m/>
    <m/>
    <m/>
    <m/>
    <s v="Build"/>
  </r>
  <r>
    <x v="14"/>
    <x v="21"/>
    <s v="INDIA"/>
    <s v="INEMP7655"/>
    <s v="Parthiban Palanivelu"/>
    <s v="Proactive Hire"/>
    <s v="Proactive Hire"/>
    <s v="Proactive Hire"/>
    <d v="2025-03-10T00:00:00"/>
    <s v="Mar'25, Week 2"/>
    <s v=".NET"/>
    <m/>
    <m/>
    <m/>
    <m/>
    <m/>
    <m/>
    <s v="Build"/>
  </r>
  <r>
    <x v="14"/>
    <x v="21"/>
    <s v="INDIA"/>
    <s v="INEMP6980"/>
    <s v="Suman Burnwal"/>
    <s v="Un-available Pool"/>
    <s v="Un-available Pool"/>
    <s v="Un-available Pool"/>
    <d v="2025-03-17T00:00:00"/>
    <s v="Mar'25, Week 2"/>
    <s v="MySQL"/>
    <m/>
    <m/>
    <m/>
    <m/>
    <m/>
    <m/>
    <s v="Connect"/>
  </r>
  <r>
    <x v="14"/>
    <x v="21"/>
    <s v="INDIA"/>
    <s v="INEMP7661"/>
    <s v="Sneha Nair"/>
    <s v="Proactive Hire"/>
    <s v="Proactive Hire"/>
    <s v="Proactive Hire"/>
    <d v="2025-03-18T00:00:00"/>
    <s v="Mar'25, Week 2"/>
    <s v="Business Analyst"/>
    <m/>
    <m/>
    <m/>
    <m/>
    <m/>
    <m/>
    <s v="Build"/>
  </r>
  <r>
    <x v="14"/>
    <x v="21"/>
    <s v="INDIA"/>
    <s v="INEMP6485"/>
    <s v="Abhinav Kumar Singh"/>
    <s v="Quest Diagnostics"/>
    <s v="Life Science Technology"/>
    <s v="Health Technology"/>
    <d v="2025-03-20T00:00:00"/>
    <s v="Mar'25, Week 3"/>
    <s v="Business Analyst"/>
    <m/>
    <m/>
    <m/>
    <m/>
    <m/>
    <m/>
    <s v="Connect"/>
  </r>
  <r>
    <x v="14"/>
    <x v="21"/>
    <s v="INDIA"/>
    <s v="INEMP1275"/>
    <s v="Girish Banashankara"/>
    <s v="Prime Therapeutics"/>
    <s v="Payer Enterprise"/>
    <s v="Enterprise SBU"/>
    <d v="2025-03-23T00:00:00"/>
    <s v="Mar'25, Week 3"/>
    <s v="ServiceNow"/>
    <m/>
    <m/>
    <m/>
    <m/>
    <m/>
    <m/>
    <s v="Build"/>
  </r>
  <r>
    <x v="14"/>
    <x v="21"/>
    <s v="USA"/>
    <s v="USEMP918"/>
    <s v="Yagayshar Kumar"/>
    <s v="CVS HEALTH"/>
    <s v="CVS"/>
    <s v="Enterprise SBU"/>
    <d v="2025-03-29T00:00:00"/>
    <s v="Jun'25, Week 4"/>
    <s v="Java"/>
    <m/>
    <m/>
    <m/>
    <m/>
    <m/>
    <m/>
    <s v="Build"/>
  </r>
  <r>
    <x v="14"/>
    <x v="21"/>
    <s v="INDIA"/>
    <s v="INEMP7373"/>
    <s v="Sanu Rajan"/>
    <s v="IQVIA"/>
    <s v="Life Sciences Enterprise"/>
    <s v="Enterprise SBU"/>
    <d v="2025-03-08T00:00:00"/>
    <s v="Mar'25, Week 1"/>
    <s v="Business Analyst"/>
    <m/>
    <m/>
    <m/>
    <m/>
    <m/>
    <m/>
    <s v="Build"/>
  </r>
  <r>
    <x v="14"/>
    <x v="21"/>
    <s v="INDIA"/>
    <s v="INEMP5508"/>
    <s v="Geet Sethi"/>
    <s v="Benevis"/>
    <s v="NA"/>
    <s v="Provider Health Technology"/>
    <d v="2025-03-25T00:00:00"/>
    <s v="Mar'25, Week 4"/>
    <s v="Java"/>
    <m/>
    <m/>
    <m/>
    <m/>
    <m/>
    <m/>
    <s v="Build"/>
  </r>
  <r>
    <x v="14"/>
    <x v="21"/>
    <s v="INDIA"/>
    <s v="INEMP5944"/>
    <s v="Avnish Singh"/>
    <s v="Benevis"/>
    <s v="NA"/>
    <s v="Provider Health Technology"/>
    <d v="2025-03-26T00:00:00"/>
    <s v="Mar'25, Week 4"/>
    <s v="Nodejs"/>
    <m/>
    <m/>
    <m/>
    <m/>
    <m/>
    <m/>
    <s v="Build"/>
  </r>
  <r>
    <x v="14"/>
    <x v="21"/>
    <s v="INDIA"/>
    <s v="INEMP2293"/>
    <s v="Sridharan Santhanam"/>
    <s v="Benevis"/>
    <s v="NA"/>
    <s v="Provider Health Technology"/>
    <d v="2025-03-26T00:00:00"/>
    <s v="Mar'25, Week 4"/>
    <s v="ASP.NET"/>
    <m/>
    <m/>
    <m/>
    <m/>
    <m/>
    <m/>
    <s v="Build"/>
  </r>
  <r>
    <x v="14"/>
    <x v="21"/>
    <s v="INDIA"/>
    <s v="INEMP5230"/>
    <s v="Vivek Dattatreya"/>
    <s v="Benevis"/>
    <s v="NA"/>
    <s v="Provider Health Technology"/>
    <d v="2025-03-26T00:00:00"/>
    <s v="Mar'25, Week 4"/>
    <s v="Standard Tech"/>
    <m/>
    <m/>
    <m/>
    <m/>
    <m/>
    <m/>
    <s v="Build"/>
  </r>
  <r>
    <x v="14"/>
    <x v="21"/>
    <s v="INDIA"/>
    <s v="INEMP7409"/>
    <s v="V Vijay"/>
    <s v="Uprise Health"/>
    <s v="ProviderTech"/>
    <s v="Tech SBU"/>
    <d v="2025-03-01T00:00:00"/>
    <s v="Feb'25, Week 4"/>
    <s v="ReactNative"/>
    <m/>
    <m/>
    <m/>
    <m/>
    <m/>
    <m/>
    <s v="Build"/>
  </r>
  <r>
    <x v="14"/>
    <x v="21"/>
    <s v="INDIA"/>
    <s v="INEMP6625"/>
    <s v="Dishank Singh"/>
    <s v="Benevis"/>
    <s v="NA"/>
    <s v="Provider Health Technology"/>
    <d v="2025-03-26T00:00:00"/>
    <s v="Mar'25, Week 4"/>
    <s v="QA Manual"/>
    <m/>
    <m/>
    <m/>
    <m/>
    <m/>
    <m/>
    <s v="Build"/>
  </r>
  <r>
    <x v="14"/>
    <x v="21"/>
    <s v="INDIA"/>
    <s v="INEMP6228"/>
    <s v="Pooja G Bada"/>
    <s v="BLUE HEALTH INTELLIGENCE"/>
    <s v="Payer West"/>
    <s v="Payer Enterprise"/>
    <d v="2025-03-31T00:00:00"/>
    <s v="Mar'25, Week 5"/>
    <s v="Tableau"/>
    <m/>
    <m/>
    <m/>
    <m/>
    <m/>
    <m/>
    <s v="Connect"/>
  </r>
  <r>
    <x v="14"/>
    <x v="21"/>
    <s v="INDIA"/>
    <s v="INEMP6477"/>
    <s v="Paras Kumar"/>
    <s v="BLUE HEALTH INTELLIGENCE"/>
    <s v="Payer West"/>
    <s v="Payer Enterprise"/>
    <d v="2025-03-31T00:00:00"/>
    <s v="Mar'25, Week 5"/>
    <s v="Tableau"/>
    <m/>
    <m/>
    <m/>
    <m/>
    <m/>
    <m/>
    <s v="Connect"/>
  </r>
  <r>
    <x v="14"/>
    <x v="2"/>
    <s v="INDIA"/>
    <s v="INEMP7110"/>
    <s v="Maheswari Murugesan"/>
    <s v="Lumeris"/>
    <s v="Payer West"/>
    <s v="Enterprise"/>
    <d v="2025-03-01T00:00:00"/>
    <s v="Feb'25, Week 4"/>
    <s v="QA Automation"/>
    <d v="2025-03-01T00:00:00"/>
    <s v="Feb'25, Week 4"/>
    <s v="LIVANOVA "/>
    <s v="Health Technology"/>
    <s v="Health Technology"/>
    <s v="Billable"/>
    <s v="Build"/>
  </r>
  <r>
    <x v="14"/>
    <x v="2"/>
    <s v="INDIA"/>
    <s v="INEMP7532"/>
    <s v="Insimmamul Haq P B"/>
    <s v="CVS HEALTH"/>
    <s v="CVS"/>
    <s v="Enterprise SBU"/>
    <d v="2025-03-01T00:00:00"/>
    <s v="Feb'25, Week 4"/>
    <s v="Java"/>
    <d v="2025-03-01T00:00:00"/>
    <s v="Feb'25, Week 4"/>
    <s v="IQVIA"/>
    <s v="Life Sciences Enterprise"/>
    <s v="Enterprise SBU"/>
    <s v="Billable"/>
    <s v="Build"/>
  </r>
  <r>
    <x v="14"/>
    <x v="2"/>
    <s v="INDIA"/>
    <s v="INEMP4292"/>
    <s v="Amrit Raj"/>
    <s v="Cytel"/>
    <s v="Life Sciences Health Tech"/>
    <s v="Tech SBU"/>
    <d v="2025-03-01T00:00:00"/>
    <s v="Feb'25, Week 4"/>
    <s v="QA Manual"/>
    <d v="2025-03-01T00:00:00"/>
    <s v="Feb'25, Week 4"/>
    <s v="IQVIA"/>
    <s v="Life Sciences Enterprise"/>
    <s v="Enterprise SBU"/>
    <s v="Billable"/>
    <s v="Build"/>
  </r>
  <r>
    <x v="14"/>
    <x v="2"/>
    <s v="INDIA"/>
    <s v="INEMP7477"/>
    <s v="Pulkit Sharma"/>
    <s v="Ameripharma"/>
    <s v="Payer West"/>
    <s v="Payer Enterprise"/>
    <d v="2025-03-01T00:00:00"/>
    <s v="Feb'25, Week 4"/>
    <s v="Java"/>
    <d v="2025-03-01T00:00:00"/>
    <s v="Feb'25, Week 4"/>
    <s v="IQVIA"/>
    <s v="Life Sciences Enterprise"/>
    <s v="Enterprise SBU"/>
    <s v="Billable"/>
    <s v="Build"/>
  </r>
  <r>
    <x v="14"/>
    <x v="2"/>
    <s v="INDIA"/>
    <s v="INEMP3742"/>
    <s v="Sukhmani Khan"/>
    <s v="Humana"/>
    <s v="Payer East"/>
    <s v="Enterprise SBU"/>
    <d v="2025-03-01T00:00:00"/>
    <s v="Feb'25, Week 4"/>
    <s v="Python"/>
    <d v="2025-03-01T00:00:00"/>
    <s v="Feb'25, Week 4"/>
    <s v="IQVIA"/>
    <s v="Life Sciences Enterprise"/>
    <s v="Enterprise SBU"/>
    <s v="Billable"/>
    <s v="Build"/>
  </r>
  <r>
    <x v="14"/>
    <x v="2"/>
    <s v="INDIA"/>
    <s v="INEMP7523"/>
    <s v="Mohammed Shoyel"/>
    <s v="Ameripharma"/>
    <s v="Payer West"/>
    <s v="Payer Enterprise"/>
    <d v="2025-03-01T00:00:00"/>
    <s v="Feb'25, Week 4"/>
    <s v="Java"/>
    <d v="2025-03-01T00:00:00"/>
    <s v="Feb'25, Week 4"/>
    <s v="IQVIA"/>
    <s v="Life Sciences Enterprise"/>
    <s v="Enterprise SBU"/>
    <s v="Billable"/>
    <s v="Build"/>
  </r>
  <r>
    <x v="14"/>
    <x v="2"/>
    <s v="INDIA"/>
    <s v="INEMP6262"/>
    <s v="Mandhala Sreelekha"/>
    <s v="Humana"/>
    <s v="Payer East"/>
    <s v="Enterprise SBU"/>
    <d v="2025-03-01T00:00:00"/>
    <s v="Feb'25, Week 4"/>
    <s v="QA Automation"/>
    <d v="2025-03-01T00:00:00"/>
    <s v="Feb'25, Week 4"/>
    <s v="Gainwell Technologies"/>
    <s v="Payer Health Tech"/>
    <s v="Tech SBU"/>
    <s v="Billable"/>
    <s v="Build"/>
  </r>
  <r>
    <x v="14"/>
    <x v="2"/>
    <s v="INDIA"/>
    <s v="INEMP5686"/>
    <s v="Vinisha Sasidharan"/>
    <s v="Uprise Health"/>
    <s v="ProviderTech"/>
    <s v="Tech SBU"/>
    <d v="2025-03-01T00:00:00"/>
    <s v="Feb'25, Week 4"/>
    <s v="Java"/>
    <d v="2025-03-01T00:00:00"/>
    <s v="Feb'25, Week 4"/>
    <s v="Quest Diagnostics"/>
    <s v="Life Science Technology"/>
    <s v="Health Technology"/>
    <s v="Billable"/>
    <s v="Build"/>
  </r>
  <r>
    <x v="14"/>
    <x v="2"/>
    <s v="INDIA"/>
    <s v="INEMP2302"/>
    <s v="Ramanjulreddy Vemulreddy"/>
    <s v="BCBS AZ"/>
    <s v="Payer East"/>
    <s v="Enterprise SBU"/>
    <d v="2024-11-08T00:00:00"/>
    <s v="Nov'24, Week 1"/>
    <s v="HealthRules"/>
    <d v="2025-03-01T00:00:00"/>
    <s v="Feb'25, Week 4"/>
    <s v="Integrated Home Care Services"/>
    <s v="PayerTech"/>
    <s v="Tech SBU"/>
    <s v="Billable"/>
    <s v="Build"/>
  </r>
  <r>
    <x v="14"/>
    <x v="2"/>
    <s v="INDIA"/>
    <s v="INEMP7342"/>
    <s v="Yeswanth Venkatesh"/>
    <s v="Humana"/>
    <s v="Payer East"/>
    <s v="Enterprise SBU"/>
    <d v="2025-03-01T00:00:00"/>
    <s v="Feb'25, Week 4"/>
    <s v="QA Automation"/>
    <d v="2025-03-01T00:00:00"/>
    <s v="Feb'25, Week 4"/>
    <s v="MedusInd"/>
    <s v="Others"/>
    <s v="NA"/>
    <s v="Billable"/>
    <s v="Build"/>
  </r>
  <r>
    <x v="14"/>
    <x v="2"/>
    <s v="INDIA"/>
    <s v="INEMP6086"/>
    <s v="Bonam Dhanaraju"/>
    <s v="Humana"/>
    <s v="Payer East"/>
    <s v="Enterprise SBU"/>
    <d v="2025-03-01T00:00:00"/>
    <s v="Feb'25, Week 4"/>
    <s v="QA Manual"/>
    <d v="2025-03-01T00:00:00"/>
    <s v="Feb'25, Week 4"/>
    <s v="Finvi"/>
    <s v="Payer Health Tech"/>
    <s v="Tech SBU"/>
    <s v="Billable"/>
    <s v="Build"/>
  </r>
  <r>
    <x v="14"/>
    <x v="2"/>
    <s v="INDIA"/>
    <s v="INEMP7333"/>
    <s v="Pushpalatha K"/>
    <s v="Humana"/>
    <s v="Payer East"/>
    <s v="Enterprise SBU"/>
    <d v="2025-03-01T00:00:00"/>
    <s v="Feb'25, Week 4"/>
    <s v="QA Automation"/>
    <d v="2025-03-01T00:00:00"/>
    <s v="Feb'25, Week 4"/>
    <s v="Quest Diagnostics"/>
    <s v="Life Science Technology"/>
    <s v="Health Technology"/>
    <s v="Billable"/>
    <s v="Build"/>
  </r>
  <r>
    <x v="14"/>
    <x v="2"/>
    <s v="INDIA"/>
    <s v="INEMP4730"/>
    <s v="Suresh Kiran Jayaram"/>
    <s v="CVS HEALTH"/>
    <s v="CVS"/>
    <s v="Enterprise SBU"/>
    <d v="2025-03-01T00:00:00"/>
    <s v="Feb'25, Week 4"/>
    <s v="Data Science with add ons"/>
    <d v="2025-03-01T00:00:00"/>
    <s v="Feb'25, Week 4"/>
    <s v="MedusInd"/>
    <s v="Others"/>
    <s v="NA"/>
    <s v="Billable"/>
    <s v="Connect"/>
  </r>
  <r>
    <x v="14"/>
    <x v="2"/>
    <s v="INDIA"/>
    <s v="INEMP7277"/>
    <s v="Gunasekaran S"/>
    <s v="Uprise Health"/>
    <s v="ProviderTech"/>
    <s v="Tech SBU"/>
    <d v="2025-03-01T00:00:00"/>
    <s v="Feb'25, Week 4"/>
    <s v="UI Path"/>
    <d v="2025-03-01T00:00:00"/>
    <s v="Feb'25, Week 4"/>
    <s v="MedusInd"/>
    <s v="Others"/>
    <s v="NA"/>
    <s v="Billable"/>
    <s v="Connect"/>
  </r>
  <r>
    <x v="14"/>
    <x v="2"/>
    <s v="INDIA"/>
    <s v="INEMP2653"/>
    <s v="Rakesh Mukundray Shah"/>
    <s v="Zelis"/>
    <s v="Payer Health Technology"/>
    <s v="Health Technology"/>
    <d v="2024-09-14T00:00:00"/>
    <s v="Sep'24, Week 2"/>
    <s v="Project Management(Consulting)"/>
    <d v="2025-03-04T00:00:00"/>
    <s v="Mar'25, Week 1"/>
    <s v="Altera Digital Health"/>
    <s v="Others"/>
    <s v="NA"/>
    <s v="Billable"/>
    <s v="Build"/>
  </r>
  <r>
    <x v="14"/>
    <x v="2"/>
    <s v="INDIA"/>
    <s v="INEMP7469"/>
    <s v="Ravi Sharma"/>
    <s v="Ameripharma"/>
    <s v="Payer West"/>
    <s v="Payer Enterprise"/>
    <d v="2025-03-01T00:00:00"/>
    <s v="Feb'25, Week 4"/>
    <s v="Angular"/>
    <d v="2025-03-03T00:00:00"/>
    <s v="Mar'25, Week 1"/>
    <s v="BLUE HEALTH INTELLIGENCE"/>
    <s v="Payer East"/>
    <s v="Payer Enterprise"/>
    <s v="Billable"/>
    <s v="Build"/>
  </r>
  <r>
    <x v="14"/>
    <x v="2"/>
    <s v="INDIA"/>
    <s v="INEMP3350"/>
    <s v="Divya Varadharaj"/>
    <s v="Un-available Pool"/>
    <s v="Un-available Pool"/>
    <s v="Un-available Pool"/>
    <d v="2025-03-03T00:00:00"/>
    <s v="Mar'25, Week 1"/>
    <s v="Healthedge"/>
    <d v="2025-03-03T00:00:00"/>
    <s v="Mar'25, Week 1"/>
    <s v="Integrated Home Care Services"/>
    <s v="PayerTech"/>
    <s v="Tech SBU"/>
    <s v="Billable"/>
    <s v="Build"/>
  </r>
  <r>
    <x v="14"/>
    <x v="2"/>
    <s v="INDIA"/>
    <s v="INEMP6315"/>
    <s v="Manjushree Manjunath"/>
    <s v="Un-available Pool"/>
    <s v="Un-available Pool"/>
    <s v="Un-available Pool"/>
    <d v="2025-02-26T00:00:00"/>
    <s v="Feb'25, Week 4"/>
    <s v="QA Manual"/>
    <d v="2025-03-03T00:00:00"/>
    <s v="Mar'25, Week 1"/>
    <s v="Mpulse"/>
    <s v="Health Technology"/>
    <s v="Health Technology"/>
    <s v="Billable"/>
    <s v="Build"/>
  </r>
  <r>
    <x v="14"/>
    <x v="2"/>
    <s v="INDIA"/>
    <s v="INEMP6719"/>
    <s v="Vindhya S"/>
    <s v="Un-available Pool"/>
    <s v="Un-available Pool"/>
    <s v="Un-available Pool"/>
    <d v="2025-03-10T00:00:00"/>
    <s v="Mar'25, Week 2"/>
    <s v="Operations Analyst"/>
    <d v="2025-03-10T00:00:00"/>
    <s v="Mar'25, Week 2"/>
    <s v="Integrated Home Care Services"/>
    <s v="PayerTech"/>
    <s v="Tech SBU"/>
    <s v="Billable"/>
    <s v="Build"/>
  </r>
  <r>
    <x v="14"/>
    <x v="2"/>
    <s v="INDIA"/>
    <s v="INEMP7643"/>
    <s v="Bharath G"/>
    <s v="Proactive Hire"/>
    <s v="Proactive Hire"/>
    <s v="Proactive Hire"/>
    <d v="2025-02-06T00:00:00"/>
    <s v="Feb'25, Week 1"/>
    <s v="UI Path"/>
    <d v="2025-02-06T00:00:00"/>
    <s v="Feb'25, Week 1"/>
    <s v="Integrated Home Care Services"/>
    <s v="PayerTech"/>
    <s v="Tech SBU"/>
    <s v="Non Billable"/>
    <s v="Connect"/>
  </r>
  <r>
    <x v="14"/>
    <x v="2"/>
    <s v="INDIA"/>
    <s v="INEMP7043"/>
    <s v="Sweety Ghosh"/>
    <s v="Un-available Pool"/>
    <s v="Un-available Pool"/>
    <s v="Un-available Pool"/>
    <d v="2024-12-31T00:00:00"/>
    <s v="Dec'24, Week 4"/>
    <s v="Product Management(Consulting)"/>
    <d v="2025-02-07T00:00:00"/>
    <s v="Feb'25, Week 1"/>
    <s v="Cytel"/>
    <s v="Life Sciences Health Tech"/>
    <s v="Tech SBU"/>
    <s v="Billable"/>
    <s v="Design"/>
  </r>
  <r>
    <x v="14"/>
    <x v="2"/>
    <s v="INDIA"/>
    <s v="INEMP6101"/>
    <s v="Arpit Jain"/>
    <s v="SURESCRIPTS"/>
    <s v="Health Technology"/>
    <s v="Health Technology"/>
    <d v="2025-02-20T00:00:00"/>
    <s v="Feb'25, Week 3"/>
    <s v=".NET"/>
    <d v="2025-03-10T00:00:00"/>
    <s v="Mar'25, Week 2"/>
    <s v="Vatica Health Inc"/>
    <s v="PayerTech"/>
    <s v="Tech SBU"/>
    <s v="Billable"/>
    <s v="Build"/>
  </r>
  <r>
    <x v="14"/>
    <x v="2"/>
    <s v="INDIA"/>
    <s v="INEMP2917"/>
    <s v="Nitin Sidramappa Pujari"/>
    <s v="Fielmann"/>
    <s v="Provider Health Technology"/>
    <s v="Health Technology"/>
    <d v="2025-03-10T00:00:00"/>
    <s v="Mar'25, Week 2"/>
    <s v="Business Analyst Lead"/>
    <d v="2025-03-12T00:00:00"/>
    <s v="Mar'25, Week 2"/>
    <s v="Loyal Health "/>
    <s v="Provider Health Technology"/>
    <s v="Health Technology"/>
    <s v="Billable"/>
    <s v="Connect"/>
  </r>
  <r>
    <x v="14"/>
    <x v="2"/>
    <s v="INDIA"/>
    <s v="INEMP7646"/>
    <s v="Amrit Jagannath"/>
    <s v="Proactive Hire"/>
    <s v="Proactive Hire"/>
    <s v="Proactive Hire"/>
    <d v="2025-02-24T00:00:00"/>
    <s v="Feb'25, Week 4"/>
    <s v="RPA"/>
    <d v="2025-03-17T00:00:00"/>
    <s v="Mar'25, Week 3"/>
    <s v="BCBS AZ"/>
    <s v="Payer East"/>
    <s v="Enterprise"/>
    <s v="Billable"/>
    <s v="Build"/>
  </r>
  <r>
    <x v="14"/>
    <x v="2"/>
    <s v="INDIA"/>
    <s v="INEMP5540"/>
    <s v="Krishna Yadav"/>
    <s v="Humana"/>
    <s v="Payer East"/>
    <s v="Enterprise SBU"/>
    <d v="2025-03-01T00:00:00"/>
    <s v="Feb'25, Week 4"/>
    <s v="QA Automation"/>
    <d v="2025-03-12T00:00:00"/>
    <s v="Mar'25, Week 2"/>
    <s v="IQVIA"/>
    <s v="Life Sciences Enterprise"/>
    <s v="Enterprise SBU"/>
    <s v="Billable"/>
    <s v="Build"/>
  </r>
  <r>
    <x v="14"/>
    <x v="2"/>
    <s v="INDIA"/>
    <s v="INEMP5903"/>
    <s v="Vijay Bhosle"/>
    <s v="Humana"/>
    <s v="Payer East"/>
    <s v="Enterprise SBU"/>
    <d v="2025-03-01T00:00:00"/>
    <s v="Feb'25, Week 4"/>
    <s v="QA Manual"/>
    <d v="2025-03-12T00:00:00"/>
    <s v="Mar'25, Week 2"/>
    <s v="IQVIA"/>
    <s v="Life Sciences Enterprise"/>
    <s v="Enterprise SBU"/>
    <s v="Billable"/>
    <s v="Build"/>
  </r>
  <r>
    <x v="14"/>
    <x v="2"/>
    <s v="INDIA"/>
    <s v="INEMP5772"/>
    <s v="Sharath Y B"/>
    <s v="CVS HEALTH"/>
    <s v="CVS"/>
    <s v="Enterprise SBU"/>
    <d v="2025-03-15T00:00:00"/>
    <s v="Mar'25, Week 2"/>
    <s v="L1 Help Desk"/>
    <d v="2025-03-17T00:00:00"/>
    <s v="Mar'25, Week 3"/>
    <s v="Firstsource"/>
    <s v="Others"/>
    <s v="NA"/>
    <s v="Billable"/>
    <s v="Build"/>
  </r>
  <r>
    <x v="14"/>
    <x v="2"/>
    <s v="INDIA"/>
    <s v="INEMP7639"/>
    <s v="Budda Reddy Gari Geethika"/>
    <s v="Proactive Hire"/>
    <s v="Proactive Hire"/>
    <s v="Proactive Hire"/>
    <d v="2025-02-03T00:00:00"/>
    <s v="Feb'25, Week 1"/>
    <s v="Fresher"/>
    <d v="2025-03-17T00:00:00"/>
    <s v="Mar'25, Week 3"/>
    <s v="Oxbridge"/>
    <s v="Payer East"/>
    <s v="NA"/>
    <s v="Non Billable"/>
    <s v="Build"/>
  </r>
  <r>
    <x v="14"/>
    <x v="2"/>
    <s v="INDIA"/>
    <s v="INEMP7603"/>
    <s v="Gujjeti Anusha"/>
    <s v="Humana"/>
    <s v="Payer East"/>
    <s v="Enterprise SBU"/>
    <d v="2024-12-26T00:00:00"/>
    <s v="Dec'24, Week 4"/>
    <s v="QA Manual"/>
    <d v="2025-03-17T00:00:00"/>
    <s v="Mar'25, Week 3"/>
    <s v="Integrated Home Care Services"/>
    <s v="PayerTech"/>
    <s v="Tech SBU"/>
    <s v="Billable"/>
    <s v="Build"/>
  </r>
  <r>
    <x v="14"/>
    <x v="2"/>
    <s v="INDIA"/>
    <s v="INEMP7554"/>
    <s v="Himanshu Pratap Singh"/>
    <s v="FIELMANN"/>
    <s v="Provider Health Technology"/>
    <s v="Health Technology"/>
    <d v="2025-02-17T00:00:00"/>
    <s v="Feb'25, Week 3"/>
    <s v="Java"/>
    <d v="2025-03-17T00:00:00"/>
    <s v="Mar'25, Week 3"/>
    <s v="Integrated Home Care Services"/>
    <s v="PayerTech"/>
    <s v="Tech SBU"/>
    <s v="Billable"/>
    <s v="Build"/>
  </r>
  <r>
    <x v="14"/>
    <x v="2"/>
    <s v="INDIA"/>
    <s v="INEMP7474"/>
    <s v="Debasmita Bhattacharya"/>
    <s v="Humana"/>
    <s v="Payer East"/>
    <s v="Enterprise SBU"/>
    <d v="2025-03-01T00:00:00"/>
    <s v="Feb'25, Week 4"/>
    <s v="Java"/>
    <d v="2025-03-17T00:00:00"/>
    <s v="Mar'25, Week 3"/>
    <s v="Integrated Home Care Services"/>
    <s v="PayerTech"/>
    <s v="Tech SBU"/>
    <s v="Billable"/>
    <s v="Build"/>
  </r>
  <r>
    <x v="14"/>
    <x v="2"/>
    <s v="INDIA"/>
    <s v="INEMP6562"/>
    <s v="Kruthika A S"/>
    <s v="VATICA"/>
    <s v="Payer Health Technology"/>
    <s v="Health Technology"/>
    <d v="2025-03-07T00:00:00"/>
    <s v="Mar'25, Week 1"/>
    <s v="Java"/>
    <d v="2025-03-17T00:00:00"/>
    <s v="Mar'25, Week 3"/>
    <s v="Integrated Home Care Services"/>
    <s v="PayerTech"/>
    <s v="Tech SBU"/>
    <s v="Billable"/>
    <s v="Build"/>
  </r>
  <r>
    <x v="14"/>
    <x v="2"/>
    <s v="USA"/>
    <s v="USEMP918"/>
    <s v="Yagayshar Kumar"/>
    <s v="CVS HEALTH"/>
    <s v="CVS"/>
    <s v="Enterprise SBU"/>
    <d v="2025-03-29T00:00:00"/>
    <s v="Jun'25, Week 4"/>
    <s v="Java"/>
    <d v="2025-03-29T00:00:00"/>
    <s v="Mar'25, Week 4"/>
    <s v="Finvi"/>
    <s v="Payer Health Tech"/>
    <s v="Tech SBU"/>
    <s v="Billable"/>
    <s v="Build"/>
  </r>
  <r>
    <x v="14"/>
    <x v="2"/>
    <s v="INDIA"/>
    <s v="INEMP7483"/>
    <s v="Rahul Kumar"/>
    <s v="Datavant"/>
    <s v="Life Sciences Health Tech"/>
    <s v="Tech SBU"/>
    <d v="2025-02-14T00:00:00"/>
    <s v="Feb'25, Week 2"/>
    <s v="Python"/>
    <d v="2025-03-24T00:00:00"/>
    <s v="Mar'25, Week 4"/>
    <s v="ICON"/>
    <s v="Life Sciences"/>
    <s v="Enterprise"/>
    <s v="Billable"/>
    <s v="Connect"/>
  </r>
  <r>
    <x v="14"/>
    <x v="2"/>
    <s v="USA"/>
    <s v="USEMP828"/>
    <s v="Bala Kilaparti"/>
    <s v="CVS HEALTH"/>
    <s v="CVS"/>
    <s v="Enterprise SBU"/>
    <d v="2025-03-15T00:00:00"/>
    <s v="Mar'25, Week 2"/>
    <s v="Dev Ops"/>
    <d v="2025-03-24T00:00:00"/>
    <s v="Mar'25, Week 4"/>
    <s v="Prime Therapeutics"/>
    <s v="Payer Enterprise"/>
    <s v="Enterprise"/>
    <s v="Billable"/>
    <s v="Build"/>
  </r>
  <r>
    <x v="14"/>
    <x v="2"/>
    <s v="INDIA"/>
    <s v="INEMP7070"/>
    <s v="D Baskarbrito"/>
    <s v="Humana"/>
    <s v="Payer East"/>
    <s v="Enterprise SBU"/>
    <d v="2025-03-01T00:00:00"/>
    <s v="Feb'25, Week 4"/>
    <s v="QA Automation"/>
    <d v="2025-03-25T00:00:00"/>
    <s v="Mar'25, Week 4"/>
    <s v="MedusInd"/>
    <s v="Others"/>
    <s v="NA"/>
    <s v="Billable"/>
    <s v="Build"/>
  </r>
  <r>
    <x v="14"/>
    <x v="2"/>
    <s v="USA"/>
    <s v="USEMP885"/>
    <s v="Sridhar Lanka"/>
    <s v="Datavant"/>
    <s v="Life Sciences Health Tech"/>
    <s v="Tech SBU"/>
    <d v="2025-01-20T00:00:00"/>
    <s v="Jan'25, Week 3"/>
    <s v="ETL"/>
    <d v="2025-03-17T00:00:00"/>
    <s v="Mar'25, Week 3"/>
    <s v="Vatica Health Inc"/>
    <s v="PayerTech"/>
    <s v="Tech SBU"/>
    <s v="Billable"/>
    <s v="Connect"/>
  </r>
  <r>
    <x v="14"/>
    <x v="2"/>
    <s v="INDIA"/>
    <s v="INEMP7573"/>
    <s v="Jala Rakesh"/>
    <s v="ASSISTRX"/>
    <s v="Provider Health Technology"/>
    <s v="Health Technology"/>
    <d v="2024-11-11T00:00:00"/>
    <s v="Nov'24, Week 1"/>
    <s v="Data Engineering"/>
    <d v="2025-03-24T00:00:00"/>
    <s v="Mar'25, Week 4"/>
    <s v="Vatica Health Inc"/>
    <s v="PayerTech"/>
    <s v="Tech SBU"/>
    <s v="Billable"/>
    <s v="Connect"/>
  </r>
  <r>
    <x v="14"/>
    <x v="2"/>
    <s v="INDIA"/>
    <s v="INEMP7246"/>
    <s v="Preetam Dwivedi"/>
    <s v="Fielmann"/>
    <s v="Provider Health Technology"/>
    <s v="Health Technology"/>
    <d v="2025-03-04T00:00:00"/>
    <s v="Mar'25, Week 1"/>
    <s v="PostgreSQL"/>
    <d v="2025-03-17T00:00:00"/>
    <s v="Mar'25, Week 2"/>
    <s v="Vatica Health Inc"/>
    <s v="PayerTech"/>
    <s v="Tech SBU"/>
    <s v="Billable"/>
    <s v="Connect"/>
  </r>
  <r>
    <x v="14"/>
    <x v="2"/>
    <s v="INDIA"/>
    <s v="INEMP7421"/>
    <s v="Thota Vanisri"/>
    <s v="Fielmann"/>
    <s v="Provider Health Technology"/>
    <s v="Health Technology"/>
    <d v="2025-03-17T00:00:00"/>
    <s v="Mar'25, Week 2"/>
    <s v="Scala"/>
    <d v="2025-03-17T00:00:00"/>
    <s v="Mar'25, Week 2"/>
    <s v="Vatica Health Inc"/>
    <s v="PayerTech"/>
    <s v="Tech SBU"/>
    <s v="Billable"/>
    <s v="Connect"/>
  </r>
  <r>
    <x v="14"/>
    <x v="2"/>
    <s v="INDIA"/>
    <s v="INEMP3420"/>
    <s v="Manujamba Thondala Krishne"/>
    <s v="Humana"/>
    <s v="Payer East"/>
    <s v="Enterprise SBU"/>
    <d v="2025-03-01T00:00:00"/>
    <s v="Feb'25, Week 4"/>
    <s v="QA Manual"/>
    <d v="2025-03-26T00:00:00"/>
    <s v="Mar'25, Week 4"/>
    <s v="Gainwell Technologies"/>
    <s v="Payer Health Tech"/>
    <s v="Tech SBU"/>
    <s v="Billable"/>
    <s v="Build"/>
  </r>
  <r>
    <x v="14"/>
    <x v="2"/>
    <s v="INDIA"/>
    <s v="INEMP5508"/>
    <s v="Geet Sethi"/>
    <s v="Benevis"/>
    <s v="NA"/>
    <s v="Provider Health Technology"/>
    <d v="2025-03-25T00:00:00"/>
    <s v="Mar'25, Week 4"/>
    <s v="Java"/>
    <d v="2025-03-26T00:00:00"/>
    <s v="Mar'25, Week 4"/>
    <s v="Finvi"/>
    <s v="Payer Health Tech"/>
    <s v="Tech SBU"/>
    <s v="Billable"/>
    <s v="Build"/>
  </r>
  <r>
    <x v="14"/>
    <x v="2"/>
    <s v="INDIA"/>
    <s v="INEMP5944"/>
    <s v="Avnish Singh"/>
    <s v="Benevis"/>
    <s v="NA"/>
    <s v="Provider Health Technology"/>
    <d v="2025-03-26T00:00:00"/>
    <s v="Mar'25, Week 4"/>
    <s v="Nodejs"/>
    <d v="2025-03-26T00:00:00"/>
    <s v="Mar'25, Week 4"/>
    <s v="Verisma"/>
    <s v="ProviderTech"/>
    <s v="Tech SBU"/>
    <s v="Billable"/>
    <s v="Build"/>
  </r>
  <r>
    <x v="14"/>
    <x v="2"/>
    <s v="INDIA"/>
    <s v="INEMP2293"/>
    <s v="Sridharan Santhanam"/>
    <s v="Benevis"/>
    <s v="NA"/>
    <s v="Provider Health Technology"/>
    <d v="2025-03-26T00:00:00"/>
    <s v="Mar'25, Week 4"/>
    <s v="ASP.NET"/>
    <d v="2025-03-26T00:00:00"/>
    <s v="Mar'25, Week 4"/>
    <s v="Verisma"/>
    <s v="ProviderTech"/>
    <s v="Tech SBU"/>
    <s v="Billable"/>
    <s v="Build"/>
  </r>
  <r>
    <x v="14"/>
    <x v="2"/>
    <s v="INDIA"/>
    <s v="INEMP5230"/>
    <s v="Vivek Dattatreya"/>
    <s v="Benevis"/>
    <s v="NA"/>
    <s v="Provider Health Technology"/>
    <d v="2025-03-26T00:00:00"/>
    <s v="Mar'25, Week 4"/>
    <s v="Standard Tech"/>
    <d v="2025-03-26T00:00:00"/>
    <s v="Mar'25, Week 4"/>
    <s v="Verisma"/>
    <s v="ProviderTech"/>
    <s v="Tech SBU"/>
    <s v="Billable"/>
    <s v="Build"/>
  </r>
  <r>
    <x v="14"/>
    <x v="2"/>
    <s v="INDIA"/>
    <s v="INEMP6228"/>
    <s v="Pooja G Bada"/>
    <s v="BLUE HEALTH INTELLIGENCE"/>
    <s v="Payer West"/>
    <s v="Payer Enterprise"/>
    <d v="2025-03-31T00:00:00"/>
    <s v="Mar'25, Week 5"/>
    <s v="Tableau"/>
    <d v="2025-03-31T00:00:00"/>
    <s v="Mar'25, Week 5"/>
    <s v="Lumeris"/>
    <s v="Payer West"/>
    <s v="Enterprise"/>
    <s v="Billable"/>
    <s v="Connect"/>
  </r>
  <r>
    <x v="14"/>
    <x v="2"/>
    <s v="INDIA"/>
    <s v="INEMP6477"/>
    <s v="Paras Kumar"/>
    <s v="BLUE HEALTH INTELLIGENCE"/>
    <s v="Payer West"/>
    <s v="Payer Enterprise"/>
    <d v="2025-03-31T00:00:00"/>
    <s v="Mar'25, Week 5"/>
    <s v="Tableau"/>
    <d v="2025-03-31T00:00:00"/>
    <s v="Mar'25, Week 5"/>
    <s v="Lumeris"/>
    <s v="Payer West"/>
    <s v="Enterprise"/>
    <s v="Billable"/>
    <s v="Connect"/>
  </r>
  <r>
    <x v="14"/>
    <x v="5"/>
    <s v="INDIA"/>
    <s v="INEMP7342"/>
    <s v="Yeswanth Venkatesh"/>
    <s v="Humana"/>
    <s v="Payer East"/>
    <s v="Enterprise SBU"/>
    <d v="2025-03-12T00:00:00"/>
    <s v="Mar'25, Week 2"/>
    <s v="QA Automation"/>
    <d v="2025-03-17T00:00:00"/>
    <s v="Mar'25, Week 3"/>
    <m/>
    <m/>
    <m/>
    <m/>
    <s v="Build"/>
  </r>
  <r>
    <x v="14"/>
    <x v="5"/>
    <s v="INDIA"/>
    <s v="INEMP7373"/>
    <s v="Sanu Rajan"/>
    <s v="IQVIA"/>
    <s v="Life Sciences Enterprise"/>
    <s v="Enterprise SBU"/>
    <d v="2025-03-08T00:00:00"/>
    <s v="Mar'25, Week 1"/>
    <s v="Business Analyst"/>
    <d v="2025-03-24T00:00:00"/>
    <s v="Mar'25, Week 4"/>
    <m/>
    <m/>
    <m/>
    <m/>
    <s v="Build"/>
  </r>
  <r>
    <x v="14"/>
    <x v="5"/>
    <s v="INDIA"/>
    <s v="INEMP6187"/>
    <s v="Rasika Vasant Shelke"/>
    <s v="Project AB - Corelake"/>
    <s v="Others"/>
    <s v="NA"/>
    <d v="2024-12-06T00:00:00"/>
    <s v="Dec'24, Week 1"/>
    <s v="ETL Testing"/>
    <d v="2025-03-28T00:00:00"/>
    <s v="Mar'25, Week 4"/>
    <s v=" "/>
    <s v=" "/>
    <s v=" "/>
    <s v=" "/>
    <s v="Connect"/>
  </r>
  <r>
    <x v="14"/>
    <x v="4"/>
    <s v="INDIA"/>
    <s v="INEMP5758"/>
    <s v="Mary Likitha S"/>
    <s v="CVS HEALTH"/>
    <s v="CVS"/>
    <s v="Enterprise SBU"/>
    <d v="2024-08-31T00:00:00"/>
    <s v="Aug'24, Week 4"/>
    <s v="L1 Help Desk"/>
    <d v="2025-03-17T00:00:00"/>
    <s v="Mar'25, Week 3"/>
    <s v="Un-Available Pool"/>
    <s v="Un-Available Pool"/>
    <s v="Un-Available Pool"/>
    <s v=" "/>
    <s v="Build"/>
  </r>
  <r>
    <x v="14"/>
    <x v="4"/>
    <s v="INDIA"/>
    <s v="INEMP3753"/>
    <s v="Kavya Kothanur Venkatashamireddy"/>
    <s v="IQVIA"/>
    <s v="Life Sciences Enterprise"/>
    <s v="Enterprise SBU"/>
    <d v="2025-01-13T00:00:00"/>
    <s v="Jan'25, Week 2"/>
    <s v="QA Manual"/>
    <d v="2025-03-24T00:00:00"/>
    <s v="Mar'25, Week 4"/>
    <s v="Un-Available Pool"/>
    <s v="Un-Available Pool"/>
    <s v="Un-Available Pool"/>
    <m/>
    <s v="Connect"/>
  </r>
  <r>
    <x v="15"/>
    <x v="0"/>
    <s v="CANADA"/>
    <s v="CAEMP067"/>
    <s v="Stacey Thompson Marcial"/>
    <s v="Cigna"/>
    <s v="Payer East"/>
    <s v="Payer Enterprise"/>
    <d v="2024-11-01T00:00:00"/>
    <s v="Oct'24, Week 4"/>
    <s v="Product Management(Consulting)"/>
    <s v=" "/>
    <s v=" "/>
    <s v=" "/>
    <s v=" "/>
    <s v=" "/>
    <s v=" "/>
    <s v="Build"/>
  </r>
  <r>
    <x v="15"/>
    <x v="0"/>
    <s v="INDIA"/>
    <s v="INEMP7249"/>
    <s v="Surya Prakasa Rao Yelleti"/>
    <s v="Rocky Mountain Health Plan"/>
    <s v="Payer West"/>
    <s v="Enterprise SBU"/>
    <d v="2024-12-01T00:00:00"/>
    <s v="Nov'24, Week 4"/>
    <s v="DBA"/>
    <s v=" "/>
    <s v=" "/>
    <s v=" "/>
    <s v=" "/>
    <s v=" "/>
    <s v=" "/>
    <s v="Connect"/>
  </r>
  <r>
    <x v="15"/>
    <x v="0"/>
    <s v="USA"/>
    <s v="USEMP900"/>
    <s v="Sunil Boggarapu"/>
    <s v="THE RAWLINGS GROUP"/>
    <s v="Payer Health Technology"/>
    <s v="Health Technology"/>
    <d v="2024-12-01T00:00:00"/>
    <s v="Nov'24, Week 4"/>
    <s v="Healthcare Consultant"/>
    <s v=" "/>
    <s v=" "/>
    <s v=" "/>
    <s v=" "/>
    <s v=" "/>
    <s v=" "/>
    <s v="Connect"/>
  </r>
  <r>
    <x v="15"/>
    <x v="0"/>
    <s v="USA"/>
    <s v="USEMP409"/>
    <s v="Bhargava Kuchibhatla"/>
    <s v="Ensemble Health Partners"/>
    <s v="Provider Health Tech"/>
    <s v="Tech SBU"/>
    <d v="2024-12-13T00:00:00"/>
    <s v="Dec'24, Week 3"/>
    <s v=".NET"/>
    <s v=" "/>
    <s v=" "/>
    <s v=" "/>
    <s v=" "/>
    <s v=" "/>
    <s v=" "/>
    <s v="Build"/>
  </r>
  <r>
    <x v="15"/>
    <x v="0"/>
    <s v="INDIA"/>
    <s v="INEMP7545"/>
    <s v="K Gopinath"/>
    <s v="NETSMART"/>
    <s v="Provider Health Technology"/>
    <s v="Health Technology"/>
    <d v="2024-12-20T00:00:00"/>
    <s v="Dec'24, Week 3"/>
    <s v="Java"/>
    <s v=" "/>
    <s v=" "/>
    <s v=" "/>
    <s v=" "/>
    <s v=" "/>
    <s v=" "/>
    <s v="Build"/>
  </r>
  <r>
    <x v="15"/>
    <x v="0"/>
    <s v="ARMENIA"/>
    <s v="AREMP019"/>
    <s v="Anna Aghajanyan"/>
    <s v="SOBEYS"/>
    <s v="Others"/>
    <s v="Others"/>
    <d v="2024-12-21T00:00:00"/>
    <s v="Dec'24, Week 3"/>
    <s v="QA Automation"/>
    <s v=" "/>
    <s v=" "/>
    <s v=" "/>
    <s v=" "/>
    <s v=" "/>
    <s v=" "/>
    <s v="Build"/>
  </r>
  <r>
    <x v="15"/>
    <x v="0"/>
    <s v="ARMENIA"/>
    <s v="AREMP010"/>
    <s v="Armine Orujyan"/>
    <s v="SOBEYS"/>
    <s v="Others"/>
    <s v="Others"/>
    <d v="2024-12-21T00:00:00"/>
    <s v="Dec'24, Week 3"/>
    <s v="React"/>
    <s v=" "/>
    <s v=" "/>
    <s v=" "/>
    <s v=" "/>
    <s v=" "/>
    <s v=" "/>
    <s v="Build"/>
  </r>
  <r>
    <x v="15"/>
    <x v="0"/>
    <s v="INDIA"/>
    <s v="INEMP7351"/>
    <s v="Padmini Kumari Sahu"/>
    <s v="Un-available Pool"/>
    <s v="Un-available Pool"/>
    <s v="Un-available Pool"/>
    <d v="2024-12-27T00:00:00"/>
    <s v="Dec'24, Week 4"/>
    <s v="QA Manual"/>
    <s v=" "/>
    <s v=" "/>
    <s v=" "/>
    <s v=" "/>
    <s v=" "/>
    <s v=" "/>
    <s v="Build"/>
  </r>
  <r>
    <x v="15"/>
    <x v="0"/>
    <s v="INDIA"/>
    <s v="INEMP7202"/>
    <s v="K Yeswanth Kumar"/>
    <s v="HEALTHCOMP"/>
    <s v="Payer Health Tech"/>
    <s v="Tech SBU"/>
    <d v="2025-01-01T00:00:00"/>
    <s v="Dec'24, Week 5"/>
    <s v="SSIS, SSRS"/>
    <s v=" "/>
    <s v=" "/>
    <s v=" "/>
    <s v=" "/>
    <s v=" "/>
    <s v=" "/>
    <s v="Connect"/>
  </r>
  <r>
    <x v="15"/>
    <x v="0"/>
    <s v="INDIA"/>
    <s v="INEMP6668"/>
    <s v="Ramesh Thangavel"/>
    <s v="UPRISE HEALTH"/>
    <s v="ProviderTech"/>
    <s v="Tech SBU"/>
    <d v="2025-01-01T00:00:00"/>
    <s v="Dec'24, Week 5"/>
    <s v="Security and Compliance"/>
    <s v=" "/>
    <s v=" "/>
    <s v=" "/>
    <s v=" "/>
    <s v=" "/>
    <s v=" "/>
    <s v="Build"/>
  </r>
  <r>
    <x v="15"/>
    <x v="0"/>
    <s v="INDIA"/>
    <s v="INEMP7137"/>
    <s v="Bishwaranjan Behera"/>
    <s v="Finvi"/>
    <s v="Payer Health Tech"/>
    <s v="Tech SBU"/>
    <d v="2025-01-01T00:00:00"/>
    <s v="Dec'24, Week 5"/>
    <s v="ETL"/>
    <s v=" "/>
    <s v=" "/>
    <s v=" "/>
    <s v=" "/>
    <s v=" "/>
    <s v=" "/>
    <s v="Connect"/>
  </r>
  <r>
    <x v="15"/>
    <x v="0"/>
    <s v="INDIA"/>
    <s v="INEMP7585"/>
    <s v="Arun Kumar Venkataramana"/>
    <s v="Project AB - Corelake"/>
    <s v="Others"/>
    <s v="NA"/>
    <d v="2025-01-01T00:00:00"/>
    <s v="Dec'24, Week 5"/>
    <s v="Dev Ops"/>
    <s v=" "/>
    <s v=" "/>
    <s v=" "/>
    <s v=" "/>
    <s v=" "/>
    <s v=" "/>
    <s v="Build"/>
  </r>
  <r>
    <x v="15"/>
    <x v="22"/>
    <s v="CANADA"/>
    <s v="CAEMP117"/>
    <s v="Olanrewaju Fiyin Jerry-Ijishakin"/>
    <s v="Fielmann"/>
    <s v="Provider Health Technology"/>
    <s v="Health Technology"/>
    <d v="2025-04-19T00:00:00"/>
    <s v="Apr'24, Week 3"/>
    <s v="User Research"/>
    <s v=" "/>
    <s v=" "/>
    <s v=" "/>
    <s v=" "/>
    <s v=" "/>
    <s v=" "/>
    <s v="Design"/>
  </r>
  <r>
    <x v="15"/>
    <x v="0"/>
    <s v="ROMANIA"/>
    <s v="ROEMP023"/>
    <s v="Tamas Visky"/>
    <s v="SOBEYS"/>
    <s v="Others"/>
    <s v="Others"/>
    <d v="2025-01-01T00:00:00"/>
    <s v="Dec'24, Week 5"/>
    <s v="React"/>
    <s v=" "/>
    <s v=" "/>
    <s v=" "/>
    <s v=" "/>
    <s v=" "/>
    <s v=" "/>
    <s v="Build"/>
  </r>
  <r>
    <x v="15"/>
    <x v="0"/>
    <s v="ARMENIA"/>
    <s v="AREMP020"/>
    <s v="Shushan Ghazaryan"/>
    <s v="Un-available Pool"/>
    <s v="Un-available Pool"/>
    <s v="Un-available Pool"/>
    <d v="2025-01-10T00:00:00"/>
    <s v="Jan'25, Week 1"/>
    <s v="QA Automation"/>
    <s v=" "/>
    <s v=" "/>
    <s v=" "/>
    <s v=" "/>
    <s v=" "/>
    <s v=" "/>
    <s v="Build"/>
  </r>
  <r>
    <x v="15"/>
    <x v="0"/>
    <s v="INDIA"/>
    <s v="INEMP7615"/>
    <s v="Arni Bapu Prasanth"/>
    <s v="Humana"/>
    <s v="Payer East"/>
    <s v="Enterprise SBU"/>
    <d v="2025-01-17T00:00:00"/>
    <s v="Jan'25, Week 2"/>
    <s v="QA Manual"/>
    <s v=" "/>
    <s v=" "/>
    <s v=" "/>
    <s v=" "/>
    <s v=" "/>
    <s v=" "/>
    <s v="Build"/>
  </r>
  <r>
    <x v="15"/>
    <x v="0"/>
    <s v="ARMENIA"/>
    <s v="AREMP004"/>
    <s v="Armine Khalatyan"/>
    <s v="Seer, Inc."/>
    <s v="Life Sciences Health Technology"/>
    <s v="Health Technology"/>
    <d v="2025-01-20T00:00:00"/>
    <s v="Jan'25, Week 3"/>
    <s v="QA Manual"/>
    <s v=" "/>
    <s v=" "/>
    <s v=" "/>
    <s v=" "/>
    <s v=" "/>
    <s v=" "/>
    <s v="Build"/>
  </r>
  <r>
    <x v="15"/>
    <x v="0"/>
    <s v="INDIA"/>
    <s v="INEMP6389"/>
    <s v="Karanam Bhavana"/>
    <s v="CVS HEALTH"/>
    <s v="CVS"/>
    <s v="Enterprise SBU"/>
    <d v="2025-01-29T00:00:00"/>
    <s v="Jan'25, Week 4"/>
    <s v="PostgreSQL"/>
    <s v=" "/>
    <s v=" "/>
    <s v=" "/>
    <s v=" "/>
    <s v=" "/>
    <s v=" "/>
    <s v="Connect"/>
  </r>
  <r>
    <x v="15"/>
    <x v="0"/>
    <s v="INDIA"/>
    <s v="INEMP4492"/>
    <s v="Kiran Teggi"/>
    <s v="PricewaterhouseCoopers LLP"/>
    <s v="Others"/>
    <s v="NA"/>
    <d v="2025-02-03T00:00:00"/>
    <s v="Feb'25, Week 1"/>
    <s v="QA Manual"/>
    <s v=" "/>
    <s v=" "/>
    <s v=" "/>
    <s v=" "/>
    <s v=" "/>
    <s v=" "/>
    <s v="Build"/>
  </r>
  <r>
    <x v="15"/>
    <x v="0"/>
    <s v="INDIA"/>
    <s v="INEMP7515"/>
    <s v="Krishan Kumar"/>
    <s v="Hansei"/>
    <s v="Provider Health Technology"/>
    <s v="Health Technology"/>
    <d v="2025-02-05T00:00:00"/>
    <s v="Feb'25, Week 1"/>
    <s v="Nodejs"/>
    <s v=" "/>
    <s v=" "/>
    <s v=" "/>
    <s v=" "/>
    <s v=" "/>
    <s v=" "/>
    <s v="Build"/>
  </r>
  <r>
    <x v="15"/>
    <x v="0"/>
    <s v="INDIA"/>
    <s v="INEMP7552"/>
    <s v="Prameela ."/>
    <s v="IQVIA"/>
    <s v="Life Sciences Enterprise"/>
    <s v="Enterprise SBU"/>
    <d v="2025-02-08T00:00:00"/>
    <s v="Feb'25, Week 1"/>
    <s v="NodeJS"/>
    <s v=" "/>
    <s v=" "/>
    <s v=" "/>
    <s v=" "/>
    <s v=" "/>
    <s v=" "/>
    <s v="Build"/>
  </r>
  <r>
    <x v="15"/>
    <x v="0"/>
    <s v="INDIA"/>
    <s v="INEMP7398"/>
    <s v="Yashi Pallav"/>
    <s v="IQVIA"/>
    <s v="Life Sciences Enterprise"/>
    <s v="Enterprise SBU"/>
    <d v="2025-02-08T00:00:00"/>
    <s v="Feb'25, Week 1"/>
    <s v="iOS"/>
    <s v=" "/>
    <s v=" "/>
    <s v=" "/>
    <s v=" "/>
    <s v=" "/>
    <s v=" "/>
    <s v="Build"/>
  </r>
  <r>
    <x v="15"/>
    <x v="0"/>
    <s v="INDIA"/>
    <s v="INEMP7295"/>
    <s v="Ayushman Tiwari"/>
    <s v="Datavant"/>
    <s v="Life Sciences Health Tech"/>
    <s v="Tech SBU"/>
    <d v="2025-02-14T00:00:00"/>
    <s v="Feb'25, Week 2"/>
    <s v="Python"/>
    <s v=" "/>
    <s v=" "/>
    <s v=" "/>
    <s v=" "/>
    <s v=" "/>
    <s v=" "/>
    <s v="Build"/>
  </r>
  <r>
    <x v="15"/>
    <x v="0"/>
    <s v="INDIA"/>
    <s v="INEMP7530"/>
    <s v="Deepanshu Bansal"/>
    <s v="Datavant"/>
    <s v="Life Sciences Health Tech"/>
    <s v="Tech SBU"/>
    <d v="2025-02-14T00:00:00"/>
    <s v="Feb'25, Week 2"/>
    <s v="Python"/>
    <s v=" "/>
    <s v=" "/>
    <s v=" "/>
    <s v=" "/>
    <s v=" "/>
    <s v=" "/>
    <s v="Build"/>
  </r>
  <r>
    <x v="15"/>
    <x v="0"/>
    <s v="INDIA"/>
    <s v="INEMP5667"/>
    <s v="Tarishi Sharma"/>
    <s v="Ameripharma"/>
    <s v="Payer West"/>
    <s v="Payer Enterprise"/>
    <d v="2025-03-01T00:00:00"/>
    <s v="Feb'25, Week 4"/>
    <s v="QA Automation"/>
    <s v=" "/>
    <s v=" "/>
    <s v=" "/>
    <s v=" "/>
    <s v=" "/>
    <s v=" "/>
    <s v="Build"/>
  </r>
  <r>
    <x v="15"/>
    <x v="0"/>
    <s v="INDIA"/>
    <s v="INEMP7409"/>
    <s v="V Vijay"/>
    <s v="Uprise Health"/>
    <s v="ProviderTech"/>
    <s v="Tech SBU"/>
    <d v="2025-03-01T00:00:00"/>
    <s v="Feb'25, Week 4"/>
    <s v="ReactNative"/>
    <s v=" "/>
    <s v=" "/>
    <s v=" "/>
    <s v=" "/>
    <s v=" "/>
    <s v=" "/>
    <s v="Build"/>
  </r>
  <r>
    <x v="15"/>
    <x v="0"/>
    <s v="USA"/>
    <s v="USEMP975"/>
    <s v="David Kurt Carpenter"/>
    <s v="CIGNA"/>
    <s v="Payer East"/>
    <s v="Payer Enterprise"/>
    <d v="2025-02-17T00:00:00"/>
    <s v="Feb'25, Week 3"/>
    <s v="FACETS"/>
    <s v=" "/>
    <s v=" "/>
    <s v=" "/>
    <s v=" "/>
    <s v=" "/>
    <s v=" "/>
    <s v="Build"/>
  </r>
  <r>
    <x v="15"/>
    <x v="0"/>
    <s v="INDIA"/>
    <s v="INEMP6927"/>
    <s v="Majji Ramesh"/>
    <s v="R1"/>
    <s v="Payer Health Tech"/>
    <s v="Tech SBU"/>
    <d v="2025-02-10T00:00:00"/>
    <s v="Feb'25, Week 2"/>
    <s v=".NET"/>
    <s v=" "/>
    <s v=" "/>
    <s v=" "/>
    <s v=" "/>
    <s v=" "/>
    <s v=" "/>
    <s v="Build"/>
  </r>
  <r>
    <x v="15"/>
    <x v="0"/>
    <s v="INDIA"/>
    <s v="INEMP6654"/>
    <s v="Shaikh Isak Shaikh Samad"/>
    <s v="Project AB - Corelake"/>
    <s v="Others"/>
    <s v="NA"/>
    <d v="2025-02-28T00:00:00"/>
    <s v="Feb'25, Week 4"/>
    <s v="Data Engineering - Spark"/>
    <s v=" "/>
    <s v=" "/>
    <s v=" "/>
    <s v=" "/>
    <s v=" "/>
    <s v=" "/>
    <s v="Connect"/>
  </r>
  <r>
    <x v="15"/>
    <x v="0"/>
    <s v="INDIA"/>
    <s v="INEMP7444"/>
    <s v="Avinash Singh"/>
    <s v="R1"/>
    <s v="Payer Health Tech"/>
    <s v="Tech SBU"/>
    <d v="2025-02-25T00:00:00"/>
    <s v="Feb'25, Week 4"/>
    <s v="ReactNative"/>
    <s v=" "/>
    <s v=" "/>
    <s v=" "/>
    <s v=" "/>
    <s v=" "/>
    <s v=" "/>
    <s v="Build"/>
  </r>
  <r>
    <x v="15"/>
    <x v="0"/>
    <s v="INDIA"/>
    <s v="INEMP7640"/>
    <s v="Kishan S G"/>
    <s v="Proactive Hire"/>
    <s v="Proactive Hire"/>
    <s v="Proactive Hire"/>
    <d v="2025-02-03T00:00:00"/>
    <s v="Feb'25, Week 1"/>
    <s v=" "/>
    <s v=" "/>
    <s v=" "/>
    <s v=" "/>
    <s v=" "/>
    <s v=" "/>
    <s v=" "/>
    <s v="Build"/>
  </r>
  <r>
    <x v="15"/>
    <x v="0"/>
    <s v="INDIA"/>
    <s v="INEMP7638"/>
    <s v="Roopashree K N"/>
    <s v="Proactive Hire"/>
    <s v="Proactive Hire"/>
    <s v="Proactive Hire"/>
    <d v="2025-02-03T00:00:00"/>
    <s v="Feb'25, Week 1"/>
    <s v=" "/>
    <s v=" "/>
    <s v=" "/>
    <s v=" "/>
    <s v=" "/>
    <s v=" "/>
    <s v=" "/>
    <s v="Build"/>
  </r>
  <r>
    <x v="15"/>
    <x v="0"/>
    <s v="INDIA"/>
    <s v="INEMP5450"/>
    <s v="Akshat Minocha"/>
    <s v="CVS HEALTH"/>
    <s v="CVS"/>
    <s v="Enterprise SBU"/>
    <d v="2025-03-01T00:00:00"/>
    <s v="Feb'25, Week 4"/>
    <s v="Python"/>
    <s v=" "/>
    <s v=" "/>
    <s v=" "/>
    <s v=" "/>
    <s v=" "/>
    <s v=" "/>
    <s v="Build"/>
  </r>
  <r>
    <x v="15"/>
    <x v="0"/>
    <s v="INDIA"/>
    <s v="INEMP7560"/>
    <s v="Jeelani Ahmed"/>
    <s v="CVS HEALTH"/>
    <s v="CVS"/>
    <s v="Enterprise SBU"/>
    <d v="2025-03-01T00:00:00"/>
    <s v="Feb'25, Week 4"/>
    <s v="Data Science with add ons"/>
    <s v=" "/>
    <s v=" "/>
    <s v=" "/>
    <s v=" "/>
    <s v=" "/>
    <s v=" "/>
    <s v="Design"/>
  </r>
  <r>
    <x v="15"/>
    <x v="0"/>
    <s v="INDIA"/>
    <s v="INEMP3233"/>
    <s v="Nikhil Jaitak"/>
    <s v="CVS HEALTH"/>
    <s v="CVS"/>
    <s v="Enterprise SBU"/>
    <d v="2025-03-01T00:00:00"/>
    <s v="Feb'25, Week 4"/>
    <s v="Data Science with add ons"/>
    <s v=" "/>
    <s v=" "/>
    <s v=" "/>
    <s v=" "/>
    <s v=" "/>
    <s v=" "/>
    <s v="Connect"/>
  </r>
  <r>
    <x v="15"/>
    <x v="0"/>
    <s v="INDIA"/>
    <s v="INEMP7476"/>
    <s v="Sidharth Sahoo"/>
    <s v="CVS HEALTH"/>
    <s v="CVS"/>
    <s v="Enterprise SBU"/>
    <d v="2025-03-01T00:00:00"/>
    <s v="Feb'25, Week 4"/>
    <s v="Gen AI"/>
    <s v=" "/>
    <s v=" "/>
    <s v=" "/>
    <s v=" "/>
    <s v=" "/>
    <s v=" "/>
    <s v="Build"/>
  </r>
  <r>
    <x v="15"/>
    <x v="0"/>
    <s v="INDIA"/>
    <s v="INEMP6010"/>
    <s v="Bussareddy Prajitha"/>
    <s v="Humana"/>
    <s v="Payer East"/>
    <s v="Enterprise SBU"/>
    <d v="2025-02-12T00:00:00"/>
    <s v="Feb'25, Week 2"/>
    <s v="Dev Ops"/>
    <s v=" "/>
    <s v=" "/>
    <s v=" "/>
    <s v=" "/>
    <s v=" "/>
    <s v=" "/>
    <s v="Build"/>
  </r>
  <r>
    <x v="15"/>
    <x v="0"/>
    <s v="INDIA"/>
    <s v="INEMP6258"/>
    <s v="Bellem Yashwanth"/>
    <s v="ELEVANCE"/>
    <s v="Payer East"/>
    <s v="Payer Enterprise"/>
    <d v="2025-03-01T00:00:00"/>
    <s v="Feb'25, Week 4"/>
    <s v="Spark/Scala"/>
    <s v=" "/>
    <s v=" "/>
    <s v=" "/>
    <s v=" "/>
    <s v=" "/>
    <s v=" "/>
    <s v="Connect"/>
  </r>
  <r>
    <x v="15"/>
    <x v="0"/>
    <s v="INDIA"/>
    <s v="INEMP7496"/>
    <s v="Chandni"/>
    <s v="Humana"/>
    <s v="Payer East"/>
    <s v="Enterprise SBU"/>
    <d v="2025-01-01T00:00:00"/>
    <s v="Dec'24, Week 5"/>
    <s v="UX Design"/>
    <s v=" "/>
    <s v=" "/>
    <s v=" "/>
    <s v=" "/>
    <s v=" "/>
    <s v=" "/>
    <s v="Design"/>
  </r>
  <r>
    <x v="15"/>
    <x v="0"/>
    <s v="CANADA"/>
    <s v="CAEMP124"/>
    <s v="Monica Tjen"/>
    <s v="ROCHE DIAGNOSTICS"/>
    <s v="Life Sciences Enterprise"/>
    <s v="Life Sciences Enterprise"/>
    <d v="2025-02-26T00:00:00"/>
    <s v="Feb'25, Week 4"/>
    <s v="UX Design"/>
    <s v=" "/>
    <s v=" "/>
    <s v=" "/>
    <s v=" "/>
    <s v=" "/>
    <s v=" "/>
    <s v="Design"/>
  </r>
  <r>
    <x v="15"/>
    <x v="0"/>
    <s v="USA"/>
    <s v="USEMP810"/>
    <s v="Gaurav Naggar"/>
    <s v="Gainwell Technologies"/>
    <s v="Payer Health Tech"/>
    <s v="Tech SBU"/>
    <d v="2025-03-01T00:00:00"/>
    <s v="Feb'25, Week 4"/>
    <s v="Product Management(Consulting)"/>
    <s v=" "/>
    <s v=" "/>
    <s v=" "/>
    <s v=" "/>
    <s v=" "/>
    <s v=" "/>
    <s v="Connect"/>
  </r>
  <r>
    <x v="15"/>
    <x v="0"/>
    <s v="INDIA"/>
    <s v="INEMP7502"/>
    <s v="Ravi Suthrapu"/>
    <s v="MEDUSIND"/>
    <s v="Others"/>
    <s v="NA"/>
    <d v="2025-03-20T00:00:00"/>
    <s v="Mar'25, Week 3"/>
    <s v="Power Automate"/>
    <s v=" "/>
    <s v=" "/>
    <s v=" "/>
    <s v=" "/>
    <s v=" "/>
    <s v=" "/>
    <s v="Build"/>
  </r>
  <r>
    <x v="15"/>
    <x v="0"/>
    <s v="INDIA"/>
    <s v="INEMP6436"/>
    <s v="Antara Chowdhury"/>
    <s v="Project AB - Corelake Product Development"/>
    <s v="Others"/>
    <s v="NA"/>
    <d v="2025-03-20T00:00:00"/>
    <s v="Mar'25, Week 3"/>
    <s v="Angular"/>
    <s v=" "/>
    <s v=" "/>
    <s v=" "/>
    <s v=" "/>
    <s v=" "/>
    <s v=" "/>
    <s v="Connect"/>
  </r>
  <r>
    <x v="15"/>
    <x v="0"/>
    <s v="INDIA"/>
    <s v="INEMP7396"/>
    <s v="Chirag Gadhock"/>
    <s v="MPULSE"/>
    <s v="Payer Health Tech"/>
    <s v="Tech SBU"/>
    <d v="2025-03-15T00:00:00"/>
    <s v="Mar'25, Week 2"/>
    <s v="QA Manual"/>
    <s v=" "/>
    <s v=" "/>
    <s v=" "/>
    <s v=" "/>
    <s v=" "/>
    <s v=" "/>
    <s v="Build"/>
  </r>
  <r>
    <x v="15"/>
    <x v="0"/>
    <s v="INDIA"/>
    <s v="INEMP7442"/>
    <s v="Jagadishgouda Patil"/>
    <s v="Humana"/>
    <s v="Payer East"/>
    <s v="Enterprise SBU"/>
    <d v="2025-03-22T00:00:00"/>
    <s v="Mar'25, Week 3"/>
    <s v="Java"/>
    <s v=" "/>
    <s v=" "/>
    <s v=" "/>
    <s v=" "/>
    <s v=" "/>
    <s v=" "/>
    <s v="Build"/>
  </r>
  <r>
    <x v="15"/>
    <x v="0"/>
    <s v="INDIA"/>
    <s v="INEMP7500"/>
    <s v="Prakash Gupta"/>
    <s v="Humana"/>
    <s v="Payer East"/>
    <s v="Enterprise SBU"/>
    <d v="2025-03-22T00:00:00"/>
    <s v="Mar'25, Week 3"/>
    <s v="React"/>
    <s v=" "/>
    <s v=" "/>
    <s v=" "/>
    <s v=" "/>
    <s v=" "/>
    <s v=" "/>
    <s v="Build"/>
  </r>
  <r>
    <x v="15"/>
    <x v="0"/>
    <s v="INDIA"/>
    <s v="INEMP7653"/>
    <s v="Dasireddy Bharath"/>
    <s v="Proactive Hire"/>
    <s v="Proactive Hire"/>
    <s v="Proactive Hire"/>
    <d v="2025-03-06T00:00:00"/>
    <s v="Mar'25, Week 1"/>
    <s v="UI Path"/>
    <s v=" "/>
    <s v=" "/>
    <s v=" "/>
    <s v=" "/>
    <s v=" "/>
    <s v=" "/>
    <s v="Build"/>
  </r>
  <r>
    <x v="15"/>
    <x v="0"/>
    <s v="INDIA"/>
    <s v="INEMP6214"/>
    <s v="S Vivekanand"/>
    <s v="MEDUSIND"/>
    <s v="Others"/>
    <s v="NA"/>
    <d v="2025-03-24T00:00:00"/>
    <s v="Mar'25, Week 4"/>
    <s v=".NET"/>
    <s v=" "/>
    <s v=" "/>
    <s v=" "/>
    <s v=" "/>
    <s v=" "/>
    <s v=" "/>
    <s v="Build"/>
  </r>
  <r>
    <x v="15"/>
    <x v="0"/>
    <s v="INDIA"/>
    <s v="INEMP7655"/>
    <s v="Parthiban Palanivelu"/>
    <s v="Proactive Hire"/>
    <s v="Proactive Hire"/>
    <s v="Proactive Hire"/>
    <d v="2025-03-10T00:00:00"/>
    <s v="Mar'25, Week 2"/>
    <s v=".NET"/>
    <s v=" "/>
    <s v=" "/>
    <s v=" "/>
    <s v=" "/>
    <s v=" "/>
    <s v=" "/>
    <s v="Build"/>
  </r>
  <r>
    <x v="15"/>
    <x v="0"/>
    <s v="INDIA"/>
    <s v="INEMP6980"/>
    <s v="Suman Burnwal"/>
    <s v="Un-available Pool"/>
    <s v="Un-available Pool"/>
    <s v="Un-available Pool"/>
    <d v="2025-03-17T00:00:00"/>
    <s v="Mar'25, Week 2"/>
    <s v="MySQL"/>
    <s v=" "/>
    <s v=" "/>
    <s v=" "/>
    <s v=" "/>
    <s v=" "/>
    <s v=" "/>
    <s v="Connect"/>
  </r>
  <r>
    <x v="15"/>
    <x v="0"/>
    <s v="INDIA"/>
    <s v="INEMP7661"/>
    <s v="Sneha Nair"/>
    <s v="Proactive Hire"/>
    <s v="Proactive Hire"/>
    <s v="Proactive Hire"/>
    <d v="2025-03-18T00:00:00"/>
    <s v="Mar'25, Week 2"/>
    <s v="Business Analyst"/>
    <s v=" "/>
    <s v=" "/>
    <s v=" "/>
    <s v=" "/>
    <s v=" "/>
    <s v=" "/>
    <s v="Build"/>
  </r>
  <r>
    <x v="15"/>
    <x v="0"/>
    <s v="INDIA"/>
    <s v="INEMP1275"/>
    <s v="Girish Banashankara"/>
    <s v="Prime Therapeutics"/>
    <s v="Payer Enterprise"/>
    <s v="Enterprise SBU"/>
    <d v="2025-03-23T00:00:00"/>
    <s v="Mar'25, Week 3"/>
    <s v="ServiceNow"/>
    <s v=" "/>
    <s v=" "/>
    <s v=" "/>
    <s v=" "/>
    <s v=" "/>
    <s v=" "/>
    <s v="Build"/>
  </r>
  <r>
    <x v="15"/>
    <x v="0"/>
    <s v="USA"/>
    <s v="USEMP872"/>
    <s v="Sanjay Kumar"/>
    <s v="Prime Therapeutics"/>
    <s v="Payer Enterprise"/>
    <s v="Enterprise SBU"/>
    <d v="2025-02-03T00:00:00"/>
    <s v="Jan'25, Week 4"/>
    <s v="Project Management(Consulting)"/>
    <s v=" "/>
    <s v=" "/>
    <s v=" "/>
    <s v=" "/>
    <s v=" "/>
    <s v=" "/>
    <s v="Connect"/>
  </r>
  <r>
    <x v="15"/>
    <x v="0"/>
    <s v="INDIA"/>
    <s v="INEMP6030"/>
    <s v="Akhilesh Chauhan"/>
    <s v="NETSMART"/>
    <s v="Provider Health Technology"/>
    <s v="Health Technology"/>
    <d v="2025-02-03T00:00:00"/>
    <s v="Feb'25, Week 1"/>
    <s v="Project Management(Consulting)"/>
    <s v=" "/>
    <s v=" "/>
    <s v=" "/>
    <s v=" "/>
    <s v=" "/>
    <s v=" "/>
    <s v="Build"/>
  </r>
  <r>
    <x v="15"/>
    <x v="0"/>
    <s v="INDIA"/>
    <s v="INEMP2084"/>
    <s v="Sarangan Raman"/>
    <s v="PricewaterhouseCoopers LLP"/>
    <s v="Others"/>
    <s v="NA"/>
    <d v="2025-02-03T00:00:00"/>
    <s v="Feb'25, Week 1"/>
    <s v=" "/>
    <s v=" "/>
    <s v=" "/>
    <s v=" "/>
    <s v=" "/>
    <s v=" "/>
    <s v=" "/>
    <s v="Build"/>
  </r>
  <r>
    <x v="15"/>
    <x v="0"/>
    <s v="INDIA"/>
    <s v="INEMP7319"/>
    <s v="Jannathul Nasreen Abdul Kareem"/>
    <s v="ICON"/>
    <s v="Life Sciences Enterprise"/>
    <s v="Enterprise SBU"/>
    <d v="2025-01-28T00:00:00"/>
    <s v="Jan'25, Week 4"/>
    <s v="Business Analyst"/>
    <s v=" "/>
    <s v=" "/>
    <s v=" "/>
    <s v=" "/>
    <s v=" "/>
    <s v=" "/>
    <s v="Build"/>
  </r>
  <r>
    <x v="15"/>
    <x v="0"/>
    <s v="ARMENIA"/>
    <s v="AREMP026"/>
    <s v="Ani Vardanyan"/>
    <s v="Un-available Pool"/>
    <s v="Un-available Pool"/>
    <s v="Un-available Pool"/>
    <d v="2024-11-01T00:00:00"/>
    <s v="Oct'24, Week 4"/>
    <s v="Python"/>
    <s v=" "/>
    <s v=" "/>
    <s v=" "/>
    <s v=" "/>
    <s v=" "/>
    <s v=" "/>
    <s v="Build"/>
  </r>
  <r>
    <x v="15"/>
    <x v="0"/>
    <s v="INDIA"/>
    <s v="INEMP6161"/>
    <s v="K Harika"/>
    <s v="Humana"/>
    <s v="Payer East"/>
    <s v="Enterprise SBU"/>
    <d v="2024-12-26T00:00:00"/>
    <s v="Dec'24, Week 4"/>
    <s v="ETL Testing"/>
    <s v=" "/>
    <s v=" "/>
    <s v=" "/>
    <s v=" "/>
    <s v=" "/>
    <s v=" "/>
    <s v="Build"/>
  </r>
  <r>
    <x v="15"/>
    <x v="0"/>
    <s v="INDIA"/>
    <s v="INEMP6625"/>
    <s v="Dishank Singh"/>
    <s v="Benevis"/>
    <s v="NA"/>
    <s v="Provider Health Technology"/>
    <d v="2025-03-26T00:00:00"/>
    <s v="Mar'25, Week 4"/>
    <s v="QA Manual"/>
    <m/>
    <m/>
    <m/>
    <m/>
    <m/>
    <m/>
    <s v="Build"/>
  </r>
  <r>
    <x v="15"/>
    <x v="0"/>
    <s v="INDIA"/>
    <s v="INEMP6485"/>
    <s v="Abhinav Kumar Singh"/>
    <s v="Quest Diagnostics"/>
    <s v="Life Science Technology"/>
    <s v="Health Technology"/>
    <d v="2025-03-20T00:00:00"/>
    <s v="Mar'25, Week 3"/>
    <s v="Business Analyst"/>
    <m/>
    <m/>
    <m/>
    <m/>
    <m/>
    <m/>
    <s v="Connect"/>
  </r>
  <r>
    <x v="15"/>
    <x v="22"/>
    <s v="USA"/>
    <s v="USEMP383"/>
    <s v="Amrita Misra"/>
    <s v="ABB Optical Group"/>
    <s v="Life Sciences Enterprise"/>
    <s v="Life Sciences Enterprise"/>
    <d v="2025-04-01T00:00:00"/>
    <s v="Mar'25, Week 5"/>
    <s v="Business Analyst Lead"/>
    <m/>
    <m/>
    <m/>
    <m/>
    <m/>
    <m/>
    <s v="Build"/>
  </r>
  <r>
    <x v="15"/>
    <x v="22"/>
    <s v="INDIA"/>
    <s v="INEMP7601"/>
    <s v="Balakrishnan Subramanian"/>
    <s v="ABB Optical Group"/>
    <s v="Life Sciences Enterprise"/>
    <s v="Life Sciences Enterprise"/>
    <d v="2025-04-01T00:00:00"/>
    <s v="Mar'25, Week 5"/>
    <s v="Power BI"/>
    <m/>
    <m/>
    <m/>
    <m/>
    <m/>
    <m/>
    <s v="Connect"/>
  </r>
  <r>
    <x v="15"/>
    <x v="22"/>
    <s v="INDIA"/>
    <s v="INEMP7393"/>
    <s v="Charles Jebathdurai"/>
    <s v="ABB Optical Group"/>
    <s v="Life Sciences Enterprise"/>
    <s v="Life Sciences Enterprise"/>
    <d v="2025-04-01T00:00:00"/>
    <s v="Mar'25, Week 5"/>
    <s v="React"/>
    <m/>
    <m/>
    <m/>
    <m/>
    <m/>
    <m/>
    <s v="Build"/>
  </r>
  <r>
    <x v="15"/>
    <x v="22"/>
    <s v="USA"/>
    <s v="USEMP346"/>
    <s v="Harish Hebbar"/>
    <s v="ABB Optical Group"/>
    <s v="Life Sciences Enterprise"/>
    <s v="Life Sciences Enterprise"/>
    <d v="2025-04-01T00:00:00"/>
    <s v="Mar'25, Week 5"/>
    <s v=".NET"/>
    <m/>
    <m/>
    <m/>
    <m/>
    <m/>
    <m/>
    <s v="Build"/>
  </r>
  <r>
    <x v="15"/>
    <x v="22"/>
    <s v="INDIA"/>
    <s v="INEMP7522"/>
    <s v="Harshit Shukla"/>
    <s v="ABB Optical Group"/>
    <s v="Life Sciences Enterprise"/>
    <s v="Life Sciences Enterprise"/>
    <d v="2025-04-01T00:00:00"/>
    <s v="Mar'25, Week 5"/>
    <s v="React"/>
    <m/>
    <m/>
    <m/>
    <m/>
    <m/>
    <m/>
    <s v="Build"/>
  </r>
  <r>
    <x v="15"/>
    <x v="22"/>
    <s v="INDIA"/>
    <s v="INEMP4079"/>
    <s v="Joy Mukerjee"/>
    <s v="ABB Optical Group"/>
    <s v="Life Sciences Enterprise"/>
    <s v="Life Sciences Enterprise"/>
    <d v="2025-04-01T00:00:00"/>
    <s v="Mar'25, Week 5"/>
    <s v="SSIS, SSRS"/>
    <m/>
    <m/>
    <m/>
    <m/>
    <m/>
    <m/>
    <s v="Connect"/>
  </r>
  <r>
    <x v="15"/>
    <x v="22"/>
    <s v="INDIA"/>
    <s v="INEMP5105"/>
    <s v="Karumanchi Ravindra"/>
    <s v="ABB Optical Group"/>
    <s v="Life Sciences Enterprise"/>
    <s v="Life Sciences Enterprise"/>
    <d v="2025-04-01T00:00:00"/>
    <s v="Mar'25, Week 5"/>
    <s v="QA Automation"/>
    <m/>
    <m/>
    <m/>
    <m/>
    <m/>
    <m/>
    <s v="Build"/>
  </r>
  <r>
    <x v="15"/>
    <x v="22"/>
    <s v="INDIA"/>
    <s v="INEMP6087"/>
    <s v="Nallasivam Nataraj"/>
    <s v="ABB Optical Group"/>
    <s v="Life Sciences Enterprise"/>
    <s v="Life Sciences Enterprise"/>
    <d v="2025-04-01T00:00:00"/>
    <s v="Mar'25, Week 5"/>
    <s v=".NET"/>
    <m/>
    <m/>
    <m/>
    <m/>
    <m/>
    <m/>
    <s v="Build"/>
  </r>
  <r>
    <x v="15"/>
    <x v="22"/>
    <s v="INDIA"/>
    <s v="INEMP601"/>
    <s v="Rahul Singi"/>
    <s v="ABB Optical Group"/>
    <s v="Life Sciences Enterprise"/>
    <s v="Life Sciences Enterprise"/>
    <d v="2025-04-01T00:00:00"/>
    <s v="Mar'25, Week 5"/>
    <s v="ASP.NET"/>
    <m/>
    <m/>
    <m/>
    <m/>
    <m/>
    <m/>
    <s v="Build"/>
  </r>
  <r>
    <x v="15"/>
    <x v="22"/>
    <s v="INDIA"/>
    <s v="INEMP7557"/>
    <s v="Abhishek ."/>
    <s v="ABB Optical Group"/>
    <s v="Life Sciences Enterprise"/>
    <s v="Life Sciences Enterprise"/>
    <d v="2025-04-01T00:00:00"/>
    <s v="Mar'25, Week 5"/>
    <s v="MS Dynamics"/>
    <m/>
    <m/>
    <m/>
    <m/>
    <m/>
    <m/>
    <s v="Build"/>
  </r>
  <r>
    <x v="15"/>
    <x v="22"/>
    <s v="INDIA"/>
    <s v="INEMP6833"/>
    <s v="Deenbandhu Patel"/>
    <s v="IQVIA"/>
    <s v="Life Sciences Enterprise"/>
    <s v="Enterprise SBU"/>
    <d v="2025-04-01T00:00:00"/>
    <s v="Mar'25, Week 5"/>
    <s v=".NET"/>
    <m/>
    <m/>
    <m/>
    <m/>
    <m/>
    <m/>
    <s v="Build"/>
  </r>
  <r>
    <x v="15"/>
    <x v="22"/>
    <s v="INDIA"/>
    <s v="INEMP951"/>
    <s v="Dipsy Thomas"/>
    <s v="IQVIA"/>
    <s v="Life Sciences Enterprise"/>
    <s v="Enterprise SBU"/>
    <d v="2025-04-01T00:00:00"/>
    <s v="Mar'25, Week 5"/>
    <s v=".NET "/>
    <m/>
    <m/>
    <m/>
    <m/>
    <m/>
    <m/>
    <s v="Build"/>
  </r>
  <r>
    <x v="15"/>
    <x v="22"/>
    <s v="INDIA"/>
    <s v="INEMP5539"/>
    <s v="Krishna Mohan Tiwari"/>
    <s v="IQVIA"/>
    <s v="Life Sciences Enterprise"/>
    <s v="Enterprise SBU"/>
    <d v="2025-04-01T00:00:00"/>
    <s v="Mar'25, Week 5"/>
    <s v=".NET"/>
    <m/>
    <m/>
    <m/>
    <m/>
    <m/>
    <m/>
    <s v="Build"/>
  </r>
  <r>
    <x v="15"/>
    <x v="22"/>
    <s v="USA"/>
    <s v="USEMP910"/>
    <s v="Harendra Pandey"/>
    <s v="CVS HEALTH"/>
    <s v="CVS"/>
    <s v="Enterprise SBU"/>
    <d v="2025-04-01T00:00:00"/>
    <s v="Mar'25, Week 5"/>
    <s v="Healthcare Consultant"/>
    <m/>
    <m/>
    <m/>
    <m/>
    <m/>
    <m/>
    <s v="Connect"/>
  </r>
  <r>
    <x v="15"/>
    <x v="22"/>
    <s v="INDIA"/>
    <s v="INEMP4591"/>
    <s v="Raveendra Reddy Poluchalla"/>
    <s v="THE RAWLINGS GROUP"/>
    <s v="Payer Health Technology"/>
    <s v="Health Technology"/>
    <d v="2025-04-01T00:00:00"/>
    <s v="Mar'25, Week 5"/>
    <s v="Automation Anywhere"/>
    <m/>
    <m/>
    <m/>
    <m/>
    <m/>
    <m/>
    <s v="Connect"/>
  </r>
  <r>
    <x v="15"/>
    <x v="22"/>
    <s v="INDIA"/>
    <s v="INEMP5901"/>
    <s v="Bastian Sireesha"/>
    <s v="CHRISTUS HEALTH"/>
    <s v="Provider Enterprise"/>
    <s v="Provider Enterprise"/>
    <d v="2025-04-01T00:00:00"/>
    <s v="Mar'25, Week 5"/>
    <s v="IBM Integration Bus"/>
    <m/>
    <m/>
    <m/>
    <m/>
    <m/>
    <m/>
    <s v="Connect"/>
  </r>
  <r>
    <x v="15"/>
    <x v="22"/>
    <s v="INDIA"/>
    <s v="INEMP3259"/>
    <s v="Ved Prakash Mahato"/>
    <s v="Hansei"/>
    <s v="Health Technology"/>
    <s v="Health Technology"/>
    <d v="2025-04-01T00:00:00"/>
    <s v="Mar'25, Week 5"/>
    <s v="QA Automation"/>
    <m/>
    <m/>
    <m/>
    <m/>
    <m/>
    <m/>
    <s v="Build"/>
  </r>
  <r>
    <x v="15"/>
    <x v="22"/>
    <s v="INDIA"/>
    <s v="INEMP1535"/>
    <s v="Ravi H S"/>
    <s v="CYTEL"/>
    <s v="Life Sciences Health Tech"/>
    <s v="Tech SBU"/>
    <d v="2025-04-01T00:00:00"/>
    <s v="Mar'25, Week 5"/>
    <s v="Project Management(Consulting)"/>
    <m/>
    <m/>
    <m/>
    <m/>
    <m/>
    <m/>
    <s v="Build"/>
  </r>
  <r>
    <x v="15"/>
    <x v="22"/>
    <s v="INDIA"/>
    <s v="INEMP7509"/>
    <s v="S Swati"/>
    <s v="CVS HEALTH"/>
    <s v="CVS"/>
    <s v="Enterprise SBU"/>
    <d v="2025-04-01T00:00:00"/>
    <s v="Mar'25, Week 5"/>
    <s v="React"/>
    <m/>
    <m/>
    <m/>
    <m/>
    <m/>
    <m/>
    <s v="Build"/>
  </r>
  <r>
    <x v="15"/>
    <x v="22"/>
    <s v="INDIA"/>
    <s v="INEMP7406"/>
    <s v="Krishna Phanija Ghattamaneni"/>
    <s v="THE RAWLINGS GROUP"/>
    <s v="Payer Health Technology"/>
    <s v="Health Technology"/>
    <d v="2025-04-01T00:00:00"/>
    <s v="Mar'25, Week 5"/>
    <s v="UI Path"/>
    <m/>
    <m/>
    <m/>
    <m/>
    <m/>
    <m/>
    <s v="Connect"/>
  </r>
  <r>
    <x v="15"/>
    <x v="22"/>
    <s v="INDIA"/>
    <s v="INEMP7083"/>
    <s v="Maninder Singh"/>
    <s v="Loyal Health"/>
    <s v="Provider Health Technology"/>
    <s v="Health Technology"/>
    <d v="2025-04-01T00:00:00"/>
    <s v="Mar'25, Week 5"/>
    <s v="Business Analyst"/>
    <m/>
    <m/>
    <m/>
    <m/>
    <m/>
    <m/>
    <s v="Build"/>
  </r>
  <r>
    <x v="15"/>
    <x v="22"/>
    <s v="INDIA"/>
    <s v="INEMP5839"/>
    <s v="Boopathi Arjunan"/>
    <s v="AVENU - RevQ and ODI"/>
    <s v="Payer Technology"/>
    <s v="Health Technology"/>
    <d v="2025-04-14T00:00:00"/>
    <s v="Apr'25, Week 1"/>
    <s v=".NET"/>
    <m/>
    <m/>
    <m/>
    <m/>
    <m/>
    <m/>
    <s v="Build"/>
  </r>
  <r>
    <x v="15"/>
    <x v="22"/>
    <s v="INDIA"/>
    <s v="INEMP7526"/>
    <s v="Ravi Kumar"/>
    <s v="Relatient LLC"/>
    <s v="ProviderTech"/>
    <s v="Tech SBU"/>
    <d v="2025-04-01T00:00:00"/>
    <s v="Mar'25, Week 5"/>
    <s v="Java"/>
    <m/>
    <m/>
    <m/>
    <m/>
    <m/>
    <m/>
    <s v="Build"/>
  </r>
  <r>
    <x v="15"/>
    <x v="22"/>
    <s v="INDIA"/>
    <s v="INEMP1693"/>
    <s v="Shrikrishna Ujire"/>
    <s v="Humana"/>
    <s v="Payer East"/>
    <s v="Enterprise SBU"/>
    <d v="2025-04-01T00:00:00"/>
    <s v="Mar'25, Week 5"/>
    <s v="Data Engineering - Spark"/>
    <m/>
    <m/>
    <m/>
    <m/>
    <m/>
    <m/>
    <s v="Connect"/>
  </r>
  <r>
    <x v="15"/>
    <x v="22"/>
    <s v="INDIA"/>
    <s v="INEMP3804"/>
    <s v="Syed Imran Gulzar"/>
    <s v="AVENU - RevQ and ODI"/>
    <s v="Payer Technology"/>
    <s v="Health Technology"/>
    <d v="2025-04-12T00:00:00"/>
    <s v="Apr'25, Week 1"/>
    <s v="ASP.NET"/>
    <m/>
    <m/>
    <m/>
    <m/>
    <m/>
    <m/>
    <s v="Build"/>
  </r>
  <r>
    <x v="15"/>
    <x v="22"/>
    <s v="INDIA"/>
    <s v="INEMP7313"/>
    <s v="Anupam Choudhary"/>
    <s v="Lumeris"/>
    <s v="Payer West"/>
    <s v="Enterprise"/>
    <d v="2025-04-19T00:00:00"/>
    <s v="Apr'25, Week 3"/>
    <s v="Java"/>
    <m/>
    <m/>
    <m/>
    <m/>
    <m/>
    <m/>
    <s v="Build"/>
  </r>
  <r>
    <x v="15"/>
    <x v="22"/>
    <s v="INDIA"/>
    <s v="INEMP6784"/>
    <s v="Bhuvaneshwari Malipatil"/>
    <s v="Lumeris"/>
    <s v="Payer West"/>
    <s v="Enterprise"/>
    <d v="2025-04-20T00:00:00"/>
    <s v="Apr'25, Week 3"/>
    <s v="Angular"/>
    <m/>
    <m/>
    <m/>
    <m/>
    <m/>
    <m/>
    <s v="Build"/>
  </r>
  <r>
    <x v="15"/>
    <x v="22"/>
    <s v="INDIA"/>
    <s v="INEMP2596"/>
    <s v="Nayan Soni"/>
    <s v="Lumeris"/>
    <s v="Payer West"/>
    <s v="Enterprise"/>
    <d v="2025-04-20T00:00:00"/>
    <s v="Apr'25, Week 3"/>
    <s v="QA Automation"/>
    <m/>
    <m/>
    <m/>
    <m/>
    <m/>
    <m/>
    <s v="Build"/>
  </r>
  <r>
    <x v="15"/>
    <x v="22"/>
    <s v="INDIA"/>
    <s v="INEMP5611"/>
    <s v="Rijul Katyal Babbar"/>
    <s v="Lumeris"/>
    <s v="Payer West"/>
    <s v="Enterprise"/>
    <d v="2025-04-19T00:00:00"/>
    <s v="Apr'25, Week 3"/>
    <s v="QA Automation"/>
    <m/>
    <m/>
    <m/>
    <m/>
    <m/>
    <m/>
    <s v="Build"/>
  </r>
  <r>
    <x v="15"/>
    <x v="22"/>
    <s v="INDIA"/>
    <s v="INEMP1647"/>
    <s v="Sreekanth Madhavarao"/>
    <s v="Lumeris"/>
    <s v="Payer West"/>
    <s v="Enterprise"/>
    <d v="2025-04-20T00:00:00"/>
    <s v="Apr'25, Week 3"/>
    <s v="QA Automation"/>
    <m/>
    <m/>
    <m/>
    <m/>
    <m/>
    <m/>
    <s v="Connect"/>
  </r>
  <r>
    <x v="15"/>
    <x v="22"/>
    <s v="INDIA"/>
    <s v="INEMP6975"/>
    <s v="Shruti Mahesh Patil"/>
    <s v="Un-available Pool"/>
    <s v="Un-available Pool"/>
    <s v="Un-available Pool"/>
    <d v="2025-04-22T00:00:00"/>
    <s v="Apr'25, Week 3"/>
    <s v="Business Analyst"/>
    <m/>
    <m/>
    <m/>
    <m/>
    <m/>
    <m/>
    <s v="Build"/>
  </r>
  <r>
    <x v="15"/>
    <x v="22"/>
    <s v="USA"/>
    <s v="USEMP544"/>
    <s v="David Goble"/>
    <s v="HEALTHEDGE"/>
    <s v="National / Regional"/>
    <s v="Payer Enterprise"/>
    <d v="2025-04-01T00:00:00"/>
    <s v="Mar'25, Week 5"/>
    <s v="HealthRules"/>
    <m/>
    <m/>
    <m/>
    <m/>
    <m/>
    <m/>
    <s v="Build"/>
  </r>
  <r>
    <x v="15"/>
    <x v="22"/>
    <s v="USA"/>
    <s v="USEMP576"/>
    <s v="Patricia Foreman"/>
    <s v="HEALTHEDGE"/>
    <s v="National / Regional"/>
    <s v="Payer Enterprise"/>
    <d v="2025-04-01T00:00:00"/>
    <s v="Mar'25, Week 5"/>
    <s v="HealthRules"/>
    <m/>
    <m/>
    <m/>
    <m/>
    <m/>
    <m/>
    <s v="Build"/>
  </r>
  <r>
    <x v="15"/>
    <x v="22"/>
    <s v="INDIA"/>
    <s v="INEMP5908"/>
    <s v="Satyam Kumar"/>
    <s v="CVS HEALTH"/>
    <s v="CVS"/>
    <s v="Enterprise SBU"/>
    <d v="2025-04-04T00:00:00"/>
    <s v="Mar'25, Week 5"/>
    <s v="Automation Anywhere"/>
    <m/>
    <m/>
    <m/>
    <m/>
    <m/>
    <m/>
    <s v="Connect"/>
  </r>
  <r>
    <x v="15"/>
    <x v="22"/>
    <s v="INDIA"/>
    <s v="INEMP473"/>
    <s v="Sellappillai Babu"/>
    <s v="CVS HEALTH"/>
    <s v="CVS"/>
    <s v="Enterprise SBU"/>
    <d v="2025-04-05T00:00:00"/>
    <s v="Mar'25, Week 5"/>
    <s v="QA Manual"/>
    <m/>
    <m/>
    <m/>
    <m/>
    <m/>
    <m/>
    <s v="Build"/>
  </r>
  <r>
    <x v="15"/>
    <x v="22"/>
    <s v="INDIA"/>
    <s v="INEMP7564"/>
    <s v="Potlapally Karthik"/>
    <s v="Loyal Health"/>
    <s v="Provider Health Technology"/>
    <s v="Health Technology"/>
    <d v="2025-04-12T00:00:00"/>
    <s v="Apr'25, Week 1"/>
    <s v="Business Analyst"/>
    <m/>
    <m/>
    <m/>
    <m/>
    <m/>
    <m/>
    <s v="Build"/>
  </r>
  <r>
    <x v="15"/>
    <x v="22"/>
    <s v="INDIA"/>
    <s v="INEMP7087"/>
    <s v="Shraddha Vilasrao Deshmukh"/>
    <s v="Loyal Health"/>
    <s v="Provider Health Technology"/>
    <s v="Health Technology"/>
    <d v="2025-04-12T00:00:00"/>
    <s v="Apr'25, Week 1"/>
    <s v="QA Manual"/>
    <m/>
    <m/>
    <m/>
    <m/>
    <m/>
    <m/>
    <s v="Build"/>
  </r>
  <r>
    <x v="15"/>
    <x v="22"/>
    <s v="INDIA"/>
    <s v="INEMP5842"/>
    <s v="Pramod Kancherla"/>
    <s v="LOYAL HEALTH"/>
    <s v="Provider Health Technology"/>
    <s v="Health Technology"/>
    <d v="2025-04-12T00:00:00"/>
    <s v="Apr'25, Week 1"/>
    <s v=".NET"/>
    <m/>
    <m/>
    <m/>
    <m/>
    <m/>
    <m/>
    <s v="Build"/>
  </r>
  <r>
    <x v="15"/>
    <x v="22"/>
    <s v="INDIA"/>
    <s v="INEMP6453"/>
    <s v="Thatipamula Shivani"/>
    <s v="LOYAL HEALTH"/>
    <s v="Provider Health Technology"/>
    <s v="Health Technology"/>
    <d v="2025-04-12T00:00:00"/>
    <s v="Apr'25, Week 1"/>
    <s v=".NET"/>
    <m/>
    <m/>
    <m/>
    <m/>
    <m/>
    <m/>
    <s v="Build"/>
  </r>
  <r>
    <x v="15"/>
    <x v="22"/>
    <s v="INDIA"/>
    <s v="INEMP7469"/>
    <s v="Ravi Sharma"/>
    <s v="BLUE HEALTH INTELLIGENCE"/>
    <s v="Payer West"/>
    <s v="Payer Enterprise"/>
    <d v="2025-04-01T00:00:00"/>
    <s v="Mar'25, Week 5"/>
    <s v="Angular"/>
    <m/>
    <m/>
    <m/>
    <m/>
    <m/>
    <m/>
    <s v="Build"/>
  </r>
  <r>
    <x v="15"/>
    <x v="22"/>
    <s v="INDIA"/>
    <s v="INEMP7626"/>
    <s v="Arun Vignesh N"/>
    <s v="BLUE HEALTH INTELLIGENCE"/>
    <s v="Payer West"/>
    <s v="Payer Enterprise"/>
    <d v="2025-04-01T00:00:00"/>
    <s v="Mar'25, Week 5"/>
    <m/>
    <m/>
    <m/>
    <m/>
    <m/>
    <m/>
    <m/>
    <s v="Connect"/>
  </r>
  <r>
    <x v="15"/>
    <x v="22"/>
    <s v="INDIA"/>
    <s v="INEMP7637"/>
    <s v="Chepuri Hariprasad"/>
    <s v="BLUE HEALTH INTELLIGENCE"/>
    <s v="Payer West"/>
    <s v="Payer Enterprise"/>
    <d v="2025-04-01T00:00:00"/>
    <s v="Mar'25, Week 5"/>
    <s v="Tableau"/>
    <m/>
    <m/>
    <m/>
    <m/>
    <m/>
    <m/>
    <s v="Connect"/>
  </r>
  <r>
    <x v="15"/>
    <x v="22"/>
    <s v="INDIA"/>
    <s v="INEMP7620"/>
    <s v="Lokesh Kanna S"/>
    <s v="BLUE HEALTH INTELLIGENCE"/>
    <s v="Payer West"/>
    <s v="Payer Enterprise"/>
    <d v="2025-04-01T00:00:00"/>
    <s v="Mar'25, Week 5"/>
    <s v="Tableau"/>
    <m/>
    <m/>
    <m/>
    <m/>
    <m/>
    <m/>
    <s v="Connect"/>
  </r>
  <r>
    <x v="15"/>
    <x v="22"/>
    <s v="INDIA"/>
    <s v="INEMP7616"/>
    <s v="S Thasmiya"/>
    <s v="BLUE HEALTH INTELLIGENCE"/>
    <s v="Payer West"/>
    <s v="Payer Enterprise"/>
    <d v="2025-04-01T00:00:00"/>
    <s v="Mar'25, Week 5"/>
    <s v="Tableau"/>
    <m/>
    <m/>
    <m/>
    <m/>
    <m/>
    <m/>
    <s v="Connect"/>
  </r>
  <r>
    <x v="15"/>
    <x v="22"/>
    <s v="INDIA"/>
    <s v="INEMP7628"/>
    <s v="Sheik Magdhoom M"/>
    <s v="BLUE HEALTH INTELLIGENCE"/>
    <s v="Payer West"/>
    <s v="Payer Enterprise"/>
    <d v="2025-04-01T00:00:00"/>
    <s v="Mar'25, Week 5"/>
    <m/>
    <m/>
    <m/>
    <m/>
    <m/>
    <m/>
    <m/>
    <s v="Connect"/>
  </r>
  <r>
    <x v="15"/>
    <x v="22"/>
    <s v="INDIA"/>
    <s v="INEMP6949"/>
    <s v="Srihari A"/>
    <s v="BLUE HEALTH INTELLIGENCE"/>
    <s v="Payer West"/>
    <s v="Payer Enterprise"/>
    <d v="2025-04-01T00:00:00"/>
    <s v="Mar'25, Week 5"/>
    <s v="Data Science with add ons"/>
    <m/>
    <m/>
    <m/>
    <m/>
    <m/>
    <m/>
    <s v="Connect"/>
  </r>
  <r>
    <x v="15"/>
    <x v="22"/>
    <s v="INDIA"/>
    <s v="INEMP7604"/>
    <s v="Vanitha A"/>
    <s v="BLUE HEALTH INTELLIGENCE"/>
    <s v="Payer West"/>
    <s v="Payer Enterprise"/>
    <d v="2025-04-01T00:00:00"/>
    <s v="Mar'25, Week 5"/>
    <m/>
    <m/>
    <m/>
    <m/>
    <m/>
    <m/>
    <m/>
    <s v="Connect"/>
  </r>
  <r>
    <x v="15"/>
    <x v="22"/>
    <s v="INDIA"/>
    <s v="INEMP5354"/>
    <s v="Bhuvaneshwari K"/>
    <s v="Un-available Pool"/>
    <s v="Un-available Pool"/>
    <s v="Un-available Pool"/>
    <d v="2025-04-14T00:00:00"/>
    <s v="Apr'25, Week 2"/>
    <s v="React"/>
    <m/>
    <m/>
    <m/>
    <m/>
    <m/>
    <m/>
    <s v="Build"/>
  </r>
  <r>
    <x v="15"/>
    <x v="22"/>
    <s v="INDIA"/>
    <s v="INEMP4304"/>
    <s v="Ankit Dixit"/>
    <s v="COMPASSUS"/>
    <s v="Provider Enterprise"/>
    <s v="Provider Enterprise"/>
    <d v="2025-04-19T00:00:00"/>
    <s v="Apr'25, Week 3"/>
    <s v="NET"/>
    <m/>
    <m/>
    <m/>
    <m/>
    <m/>
    <m/>
    <s v="Build"/>
  </r>
  <r>
    <x v="15"/>
    <x v="22"/>
    <s v="INDIA"/>
    <s v="INEMP2785"/>
    <s v="Md Javed"/>
    <s v="Lumeris"/>
    <s v="Payer West"/>
    <s v="Enterprise"/>
    <d v="2025-04-18T00:00:00"/>
    <s v="Apr'25, Week 2"/>
    <s v="Java"/>
    <m/>
    <m/>
    <m/>
    <m/>
    <m/>
    <m/>
    <s v="Build"/>
  </r>
  <r>
    <x v="15"/>
    <x v="22"/>
    <s v="INDIA"/>
    <s v="INEMP3152"/>
    <s v="Taha Hussain"/>
    <s v="Lumeris"/>
    <s v="Payer West"/>
    <s v="Enterprise"/>
    <d v="2025-04-18T00:00:00"/>
    <s v="Apr'25, Week 2"/>
    <s v="Java"/>
    <m/>
    <m/>
    <m/>
    <m/>
    <m/>
    <m/>
    <s v="Build"/>
  </r>
  <r>
    <x v="15"/>
    <x v="22"/>
    <s v="INDIA"/>
    <s v="INEMP1734"/>
    <s v="Braj Kishore"/>
    <s v="Vatica"/>
    <s v="Payer Health Technology"/>
    <s v="Health Technology"/>
    <d v="2025-04-05T00:00:00"/>
    <s v="Mar'25, Week 5"/>
    <s v="QA Manual"/>
    <m/>
    <m/>
    <m/>
    <m/>
    <m/>
    <m/>
    <s v="Build"/>
  </r>
  <r>
    <x v="15"/>
    <x v="22"/>
    <s v="INDIA"/>
    <s v="INEMP7225"/>
    <s v="Bakkisetty Balaji"/>
    <s v="Gainwell Technologies"/>
    <s v="Payer Health Tech"/>
    <s v="Tech SBU"/>
    <d v="2025-04-23T00:00:00"/>
    <s v="Apr'25, Week 3"/>
    <s v="MSBI"/>
    <m/>
    <m/>
    <m/>
    <m/>
    <m/>
    <m/>
    <s v="Connect"/>
  </r>
  <r>
    <x v="15"/>
    <x v="22"/>
    <s v="INDIA"/>
    <s v="INEMP4990"/>
    <s v="Shaik Mahammad Ismail"/>
    <s v="Project AB - Corelake Product Development"/>
    <s v="Others"/>
    <s v="NA"/>
    <d v="2025-04-21T00:00:00"/>
    <s v="Apr'25, Week 3"/>
    <s v="Data Engineering - Spark"/>
    <m/>
    <m/>
    <m/>
    <m/>
    <m/>
    <m/>
    <s v="Connect"/>
  </r>
  <r>
    <x v="15"/>
    <x v="22"/>
    <s v="INDIA"/>
    <s v="INEMP7229"/>
    <s v="Spandana Manjunath"/>
    <s v="Project AB - Corelake Product Development"/>
    <s v="Others"/>
    <s v="NA"/>
    <d v="2025-04-21T00:00:00"/>
    <s v="Apr'25, Week 3"/>
    <s v="Dev Ops"/>
    <m/>
    <m/>
    <m/>
    <m/>
    <m/>
    <m/>
    <s v="Connect"/>
  </r>
  <r>
    <x v="15"/>
    <x v="22"/>
    <s v="USA"/>
    <s v="USEMP598"/>
    <s v="Yashesh Parikh"/>
    <s v="CIGNA"/>
    <s v="Payer East"/>
    <s v="Payer Enterprise"/>
    <d v="2025-04-01T00:00:00"/>
    <s v="Mar'25, Week 5"/>
    <s v="QNXT"/>
    <m/>
    <m/>
    <m/>
    <m/>
    <m/>
    <m/>
    <s v="Build"/>
  </r>
  <r>
    <x v="15"/>
    <x v="22"/>
    <s v="INDIA"/>
    <s v="INEMP6989"/>
    <s v="Neha A Salankar"/>
    <s v="Un-available Pool"/>
    <s v="Un-available Pool"/>
    <s v="Un-available Pool"/>
    <d v="2025-04-01T00:00:00"/>
    <s v="Mar'25, Week 5"/>
    <s v="iOS (Swift, SwiftUI, Objective-C)"/>
    <m/>
    <m/>
    <m/>
    <m/>
    <m/>
    <m/>
    <s v="Build"/>
  </r>
  <r>
    <x v="15"/>
    <x v="22"/>
    <s v="INDIA"/>
    <s v="INEMP4741"/>
    <s v="Kamala Kannan Pooswamy"/>
    <s v="Vatica"/>
    <s v="Payer Health Technology"/>
    <s v="Health Technology"/>
    <d v="2025-04-01T00:00:00"/>
    <s v="Mar'25, Week 5"/>
    <s v="Snaplogic"/>
    <m/>
    <m/>
    <m/>
    <m/>
    <m/>
    <m/>
    <s v="Build"/>
  </r>
  <r>
    <x v="15"/>
    <x v="22"/>
    <s v="INDIA"/>
    <s v="INEMP1801"/>
    <s v="Giriraj Samudrala"/>
    <s v="Humana"/>
    <s v="Payer East"/>
    <s v="Enterprise SBU"/>
    <d v="2025-04-24T00:00:00"/>
    <s v="Apr'25, Week 3"/>
    <s v="QA Manual"/>
    <m/>
    <m/>
    <m/>
    <m/>
    <m/>
    <m/>
    <s v="Build"/>
  </r>
  <r>
    <x v="15"/>
    <x v="22"/>
    <s v="USA"/>
    <s v="USEMP1026"/>
    <s v="David Wai Hon Leung"/>
    <s v="ROCHE DIAGNOSTICS"/>
    <s v="Life Sciences Enterprise"/>
    <s v="Life Sciences Enterprise"/>
    <d v="2025-04-07T00:00:00"/>
    <s v="Apr'25, Week 1"/>
    <m/>
    <m/>
    <m/>
    <m/>
    <m/>
    <m/>
    <m/>
    <m/>
  </r>
  <r>
    <x v="15"/>
    <x v="22"/>
    <s v="USA"/>
    <s v="USEMP1034"/>
    <s v="Jeremy Steffens"/>
    <s v="Force Management Holdings"/>
    <s v="Non Healthcare"/>
    <s v="Non Healthcare"/>
    <d v="2025-04-07T00:00:00"/>
    <s v="Apr'25, Week 1"/>
    <s v=".Net "/>
    <m/>
    <m/>
    <m/>
    <m/>
    <m/>
    <m/>
    <m/>
  </r>
  <r>
    <x v="15"/>
    <x v="22"/>
    <s v="INDIA"/>
    <s v="INEMP6262"/>
    <s v="Mandhala Sreelekha"/>
    <s v="Gainwell Technologies"/>
    <s v="Payer Health Tech"/>
    <s v="Tech SBU"/>
    <d v="2025-04-01T00:00:00"/>
    <s v="Mar'25, Week 5"/>
    <s v="QA Automation"/>
    <m/>
    <m/>
    <m/>
    <m/>
    <m/>
    <m/>
    <s v="Build"/>
  </r>
  <r>
    <x v="15"/>
    <x v="22"/>
    <s v="INDIA"/>
    <s v="INEMP7669"/>
    <s v="Mathala Praveen Kumar"/>
    <s v="Proactive Hire"/>
    <s v="Proactive Hire"/>
    <s v="Proactive Hire"/>
    <d v="2025-04-07T00:00:00"/>
    <s v="Apr'25, Week 1"/>
    <s v="UI Path"/>
    <m/>
    <m/>
    <m/>
    <m/>
    <m/>
    <m/>
    <s v="Connect"/>
  </r>
  <r>
    <x v="15"/>
    <x v="22"/>
    <s v="INDIA"/>
    <s v="INEMP7672"/>
    <s v="Adarsh Vinayak Shet"/>
    <s v="Proactive Hire"/>
    <s v="Proactive Hire"/>
    <s v="Proactive Hire"/>
    <d v="2025-04-10T00:00:00"/>
    <s v="Apr'25, Week 1"/>
    <s v="Java"/>
    <m/>
    <m/>
    <m/>
    <m/>
    <m/>
    <m/>
    <s v="Build"/>
  </r>
  <r>
    <x v="15"/>
    <x v="22"/>
    <s v="INDIA"/>
    <s v="INEMP7673"/>
    <s v="Sudha Sravani"/>
    <s v="Proactive Hire"/>
    <s v="Proactive Hire"/>
    <s v="Proactive Hire"/>
    <d v="2025-04-10T00:00:00"/>
    <s v="Apr'25, Week 1"/>
    <s v="Business Analyst"/>
    <m/>
    <m/>
    <m/>
    <m/>
    <m/>
    <m/>
    <s v="Build"/>
  </r>
  <r>
    <x v="15"/>
    <x v="22"/>
    <s v="INDIA"/>
    <s v="INEMP7558"/>
    <s v="Priyanshi Mehra"/>
    <s v="Humana"/>
    <s v="Payer East"/>
    <s v="Enterprise SBU"/>
    <d v="2025-04-18T00:00:00"/>
    <s v="Apr'25, Week 3"/>
    <s v="UX Design"/>
    <m/>
    <m/>
    <m/>
    <m/>
    <m/>
    <m/>
    <s v="Design"/>
  </r>
  <r>
    <x v="15"/>
    <x v="22"/>
    <s v="USA"/>
    <s v="USEMP1013"/>
    <s v="Christine Ann Mckinney"/>
    <s v="PRAIRIE LAKES HEALTHCARE SYSTEM"/>
    <s v="Provider Enterprise"/>
    <s v="Provider Enterprise"/>
    <d v="2025-04-14T00:00:00"/>
    <s v="Apr'25, Week 2"/>
    <m/>
    <m/>
    <m/>
    <m/>
    <m/>
    <m/>
    <m/>
    <s v="Build"/>
  </r>
  <r>
    <x v="15"/>
    <x v="22"/>
    <s v="INDIA"/>
    <s v="INEMP7677"/>
    <s v="Nikhilnag R"/>
    <s v="Proactive Hire"/>
    <s v="Proactive Hire"/>
    <s v="Proactive Hire"/>
    <d v="2025-04-14T00:00:00"/>
    <s v="Apr'25, Week 2"/>
    <s v="Java"/>
    <m/>
    <m/>
    <m/>
    <m/>
    <m/>
    <m/>
    <s v="Build"/>
  </r>
  <r>
    <x v="15"/>
    <x v="22"/>
    <s v="INDIA"/>
    <s v="INEMP5303"/>
    <s v="Sreelakshmi B"/>
    <s v="Lumeris"/>
    <s v="Payer West"/>
    <s v="Enterprise"/>
    <d v="2025-04-22T00:00:00"/>
    <s v="Apr'25, Week 3"/>
    <s v="QA Manual"/>
    <m/>
    <m/>
    <m/>
    <m/>
    <m/>
    <m/>
    <s v="Build"/>
  </r>
  <r>
    <x v="15"/>
    <x v="22"/>
    <s v="ROMANIA"/>
    <s v="ROCON001"/>
    <s v="Akash Radia"/>
    <s v="Prime Therapeutics"/>
    <s v="Payer Enterprise"/>
    <s v="Enterprise"/>
    <d v="2025-04-22T00:00:00"/>
    <s v="Apr'25, Week 3"/>
    <s v="User Research"/>
    <m/>
    <m/>
    <m/>
    <m/>
    <m/>
    <m/>
    <s v="Design"/>
  </r>
  <r>
    <x v="15"/>
    <x v="22"/>
    <s v="INDIA"/>
    <s v="INEMP5105"/>
    <s v="Karumanchi Ravindra"/>
    <s v="ABB Optical Group"/>
    <s v="Life Sciences Enterprise"/>
    <s v="Life Sciences Enterprise"/>
    <d v="2025-04-21T00:00:00"/>
    <s v="Apr'25, Week 3"/>
    <s v="QA Automation"/>
    <m/>
    <m/>
    <m/>
    <m/>
    <m/>
    <m/>
    <s v="Build"/>
  </r>
  <r>
    <x v="15"/>
    <x v="22"/>
    <s v="INDIA"/>
    <s v="INEMP7659"/>
    <s v="Rajiv Ranjan"/>
    <s v="MedusInd"/>
    <s v="Others"/>
    <s v="NA"/>
    <d v="2025-04-11T00:00:00"/>
    <s v="Apr'25, Week 1"/>
    <s v="Project Management(Consulting)"/>
    <s v=" "/>
    <s v=" "/>
    <s v=" "/>
    <s v=" "/>
    <s v=" "/>
    <s v=" "/>
    <s v="Build"/>
  </r>
  <r>
    <x v="15"/>
    <x v="22"/>
    <s v="INDIA"/>
    <s v="INEMP7652"/>
    <s v="Advaith V Pai"/>
    <s v="MedusInd"/>
    <s v="Others"/>
    <s v="NA"/>
    <d v="2025-04-24T00:00:00"/>
    <s v="Apr'25, Week 3"/>
    <s v="Project Management(Consulting)"/>
    <s v=" "/>
    <s v=" "/>
    <s v=" "/>
    <s v=" "/>
    <s v=" "/>
    <s v=" "/>
    <s v="Build"/>
  </r>
  <r>
    <x v="15"/>
    <x v="22"/>
    <s v="INDIA"/>
    <s v="INEMP7496"/>
    <s v="Chandni ."/>
    <s v="Verisma"/>
    <s v="ProviderTech"/>
    <s v="Tech SBU"/>
    <d v="2025-04-25T00:00:00"/>
    <s v="Apr'25, Week 3"/>
    <s v="UX Design"/>
    <m/>
    <m/>
    <m/>
    <m/>
    <m/>
    <m/>
    <s v="Design"/>
  </r>
  <r>
    <x v="15"/>
    <x v="22"/>
    <s v="INDIA"/>
    <s v="INEMP7682"/>
    <s v="Balavant Rajendra Kulkarni"/>
    <s v="Proactive Hire"/>
    <s v="Proactive Hire"/>
    <s v="Proactive Hire"/>
    <d v="2025-04-24T00:00:00"/>
    <s v="Apr'25, Week 3"/>
    <s v=".Net"/>
    <m/>
    <m/>
    <m/>
    <m/>
    <m/>
    <m/>
    <s v="Build"/>
  </r>
  <r>
    <x v="15"/>
    <x v="22"/>
    <s v="INDIA"/>
    <s v="INEMP7684"/>
    <s v="Chandrasekar ."/>
    <s v="Proactive Hire"/>
    <s v="Proactive Hire"/>
    <s v="Proactive Hire"/>
    <d v="2025-04-28T00:00:00"/>
    <s v="Apr'25, Week 4"/>
    <s v="QA Automation"/>
    <m/>
    <m/>
    <m/>
    <m/>
    <m/>
    <m/>
    <s v="Build"/>
  </r>
  <r>
    <x v="15"/>
    <x v="22"/>
    <s v="INDIA"/>
    <s v="INEMP7686"/>
    <s v="Srinivasamurthy P L"/>
    <s v="Proactive Hire"/>
    <s v="Proactive Hire"/>
    <s v="Proactive Hire"/>
    <d v="2025-04-28T00:00:00"/>
    <s v="Apr'25, Week 4"/>
    <s v="QA Automation"/>
    <m/>
    <m/>
    <m/>
    <m/>
    <m/>
    <m/>
    <s v="Build"/>
  </r>
  <r>
    <x v="15"/>
    <x v="22"/>
    <s v="USA"/>
    <s v="USEMP527"/>
    <s v="Adonis N Chrysaphis"/>
    <s v="Mphasis Corporation"/>
    <s v="National / Regional"/>
    <s v="Payer Enterprise"/>
    <d v="2025-04-01T00:00:00"/>
    <s v="Mar'25, Week 5"/>
    <s v="Healthcare Consultant"/>
    <m/>
    <m/>
    <m/>
    <m/>
    <m/>
    <m/>
    <s v="Build"/>
  </r>
  <r>
    <x v="15"/>
    <x v="22"/>
    <s v="USA"/>
    <s v="USEMP1038"/>
    <s v="Edita Carbonell"/>
    <s v="Mphasis Corporation"/>
    <s v="National / Regional"/>
    <s v="Payer Enterprise"/>
    <d v="2025-04-07T00:00:00"/>
    <s v="Apr'25, Week 1"/>
    <m/>
    <m/>
    <m/>
    <m/>
    <m/>
    <m/>
    <m/>
    <s v="Build"/>
  </r>
  <r>
    <x v="15"/>
    <x v="22"/>
    <s v="USA"/>
    <s v="USEMP899"/>
    <s v="Thomas Joseph Lymenstull"/>
    <s v="Mphasis Corporation"/>
    <s v="National / Regional"/>
    <s v="Payer Enterprise"/>
    <d v="2025-04-01T00:00:00"/>
    <s v="Mar'25, Week 5"/>
    <s v="Healthcare Consultant"/>
    <m/>
    <m/>
    <m/>
    <m/>
    <m/>
    <m/>
    <s v="Build"/>
  </r>
  <r>
    <x v="15"/>
    <x v="22"/>
    <s v="INDIA"/>
    <s v="INEMP4453"/>
    <s v="Ravi Kiran Reddy Donakonda"/>
    <s v="CVS HEALTH"/>
    <s v="CVS"/>
    <s v="Enterprise SBU"/>
    <d v="2025-04-30T00:00:00"/>
    <s v="Apr'25, Week 4"/>
    <s v="Oracle"/>
    <m/>
    <m/>
    <m/>
    <m/>
    <m/>
    <m/>
    <s v="Build"/>
  </r>
  <r>
    <x v="15"/>
    <x v="2"/>
    <s v="INDIA"/>
    <s v="INEMP7522"/>
    <s v="Harshit Shukla"/>
    <s v="ABB Optical Group"/>
    <s v="Life Sciences Enterprise"/>
    <s v="Life Sciences Enterprise"/>
    <d v="2025-04-01T00:00:00"/>
    <s v="Mar'25, Week 5"/>
    <s v="React"/>
    <d v="2025-04-01T00:00:00"/>
    <s v="Mar'25, Week 5"/>
    <s v="MedusInd"/>
    <s v="Others"/>
    <s v="NA"/>
    <s v="Billable"/>
    <s v="Build"/>
  </r>
  <r>
    <x v="15"/>
    <x v="2"/>
    <s v="INDIA"/>
    <s v="INEMP6833"/>
    <s v="Deenbandhu Patel"/>
    <s v="IQVIA"/>
    <s v="Life Sciences Enterprise"/>
    <s v="Enterprise SBU"/>
    <d v="2025-04-01T00:00:00"/>
    <s v="Mar'25, Week 5"/>
    <s v=".NET"/>
    <d v="2025-04-01T00:00:00"/>
    <s v="Mar'25, Week 5"/>
    <s v="MedusInd"/>
    <s v="Others"/>
    <s v="NA"/>
    <s v="Billable"/>
    <s v="Build"/>
  </r>
  <r>
    <x v="15"/>
    <x v="2"/>
    <s v="INDIA"/>
    <s v="INEMP7509"/>
    <s v="S Swati"/>
    <s v="CVS HEALTH"/>
    <s v="CVS"/>
    <s v="Enterprise SBU"/>
    <d v="2025-04-01T00:00:00"/>
    <s v="Mar'25, Week 5"/>
    <s v="React"/>
    <d v="2025-04-01T00:00:00"/>
    <s v="Mar'25, Week 5"/>
    <s v="MedusInd"/>
    <s v="Others"/>
    <s v="NA"/>
    <s v="Billable"/>
    <s v="Build"/>
  </r>
  <r>
    <x v="15"/>
    <x v="2"/>
    <s v="INDIA"/>
    <s v="INEMP601"/>
    <s v="Rahul Singi"/>
    <s v="ABB Optical Group"/>
    <s v="Life Sciences Enterprise"/>
    <s v="Life Sciences Enterprise"/>
    <d v="2025-04-01T00:00:00"/>
    <s v="Mar'25, Week 5"/>
    <s v="ASP.NET"/>
    <d v="2025-04-01T00:00:00"/>
    <s v="Mar'25, Week 5"/>
    <s v="Firstsource"/>
    <s v="Others"/>
    <s v="NA"/>
    <s v="Billable"/>
    <s v="Build"/>
  </r>
  <r>
    <x v="15"/>
    <x v="2"/>
    <s v="INDIA"/>
    <s v="INEMP7083"/>
    <s v="Maninder Singh"/>
    <s v="LOYAL HEALTH"/>
    <s v="Provider Health Technology"/>
    <s v="Health Technology"/>
    <d v="2025-04-01T00:00:00"/>
    <s v="Mar'25, Week 5"/>
    <s v="Business Analyst"/>
    <d v="2025-04-02T00:00:00"/>
    <s v="Mar'25, Week 5"/>
    <s v="MedusInd"/>
    <s v="Others"/>
    <s v="NA"/>
    <s v="Billable"/>
    <s v="Build"/>
  </r>
  <r>
    <x v="15"/>
    <x v="2"/>
    <s v="INDIA"/>
    <s v="INEMP7083"/>
    <s v="Nallasivam Nataraj"/>
    <s v="ABB Optical Group"/>
    <s v="Life Sciences Enterprise"/>
    <s v="Life Sciences Enterprise"/>
    <d v="2025-04-01T00:00:00"/>
    <s v="Mar'25, Week 5"/>
    <s v=".NET"/>
    <d v="2025-04-01T00:00:00"/>
    <s v="Mar'25, Week 5"/>
    <s v="Firstsource"/>
    <s v="Others"/>
    <s v="NA"/>
    <s v="Billable"/>
    <s v="Build"/>
  </r>
  <r>
    <x v="15"/>
    <x v="2"/>
    <s v="INDIA"/>
    <s v="INEMP5611"/>
    <s v="Rijul Katyal Babbar"/>
    <s v="Lumeris"/>
    <s v="Payer West"/>
    <s v="Enterprise"/>
    <d v="2025-04-19T00:00:00"/>
    <s v="Apr'25, Week 3"/>
    <s v="QA Automation"/>
    <d v="2025-04-01T00:00:00"/>
    <s v="Mar'25, Week 5"/>
    <s v="Firstsource"/>
    <s v="Others"/>
    <s v="NA"/>
    <s v="Billable"/>
    <s v="Build"/>
  </r>
  <r>
    <x v="15"/>
    <x v="2"/>
    <s v="INDIA"/>
    <s v="INEMP7393"/>
    <s v="Charles Jebathdurai"/>
    <s v="ABB Optical Group"/>
    <s v="Life Sciences Enterprise"/>
    <s v="Life Sciences Enterprise"/>
    <d v="2025-04-01T00:00:00"/>
    <s v="Mar'25, Week 5"/>
    <s v="React"/>
    <d v="2025-04-01T00:00:00"/>
    <s v="Mar'25, Week 5"/>
    <s v="Quest Diagnostics"/>
    <s v="Life Science Technology"/>
    <s v="Health Technology"/>
    <s v="Billable"/>
    <s v="Build"/>
  </r>
  <r>
    <x v="15"/>
    <x v="2"/>
    <s v="INDIA"/>
    <s v="INEMP1693"/>
    <s v="Shrikrishna Ujire"/>
    <s v="Humana"/>
    <s v="Payer East"/>
    <s v="Enterprise SBU"/>
    <d v="2025-04-01T00:00:00"/>
    <s v="Mar'25, Week 5"/>
    <s v="Data Engineering - Spark"/>
    <d v="2025-04-01T00:00:00"/>
    <s v="Mar'25, Week 5"/>
    <s v="Quest Diagnostics"/>
    <s v="Life Science Technology"/>
    <s v="Health Technology"/>
    <s v="Billable"/>
    <s v="Connect"/>
  </r>
  <r>
    <x v="15"/>
    <x v="2"/>
    <s v="INDIA"/>
    <s v="INEMP3804"/>
    <s v="Syed Imran Gulzar"/>
    <s v="AVENU - RevQ and ODI"/>
    <s v="Payer Technology"/>
    <s v="Health Technology"/>
    <d v="2025-04-12T00:00:00"/>
    <s v="Apr'25, Week 1"/>
    <s v="ASP.NET"/>
    <d v="2025-04-14T00:00:00"/>
    <s v="Apr'25, Week 2"/>
    <s v="MedusInd"/>
    <s v="Others"/>
    <s v="NA"/>
    <s v="Billable"/>
    <s v="Build"/>
  </r>
  <r>
    <x v="15"/>
    <x v="2"/>
    <s v="INDIA"/>
    <s v="INEMP7526"/>
    <s v="Ravi Kumar"/>
    <s v="Relatient LLC"/>
    <s v="ProviderTech"/>
    <s v="Tech SBU"/>
    <d v="2025-04-01T00:00:00"/>
    <s v="Mar'25, Week 5"/>
    <s v="Java"/>
    <d v="2025-04-01T00:00:00"/>
    <s v="Mar'25, Week 5"/>
    <s v="Quest Diagnostics"/>
    <s v="Life Science Technology"/>
    <s v="Health Technology"/>
    <s v="Billable"/>
    <s v="Build"/>
  </r>
  <r>
    <x v="15"/>
    <x v="2"/>
    <s v="INDIA"/>
    <s v="INEMP7313"/>
    <s v="Anupam Choudhary"/>
    <s v="Lumeris"/>
    <s v="Payer West"/>
    <s v="Enterprise"/>
    <d v="2025-04-19T00:00:00"/>
    <s v="Apr'25, Week 3"/>
    <s v="Java"/>
    <d v="2025-04-01T00:00:00"/>
    <s v="Mar'25, Week 5"/>
    <s v="Quest Diagnostics"/>
    <s v="Life Science Technology"/>
    <s v="Health Technology"/>
    <s v="Billable"/>
    <s v="Build"/>
  </r>
  <r>
    <x v="15"/>
    <x v="2"/>
    <s v="ARMENIA"/>
    <s v="AREMP026"/>
    <s v="Ani Vardanyan"/>
    <s v="Un-available Pool"/>
    <s v="Un-available Pool"/>
    <s v="Un-available Pool"/>
    <d v="2024-11-01T00:00:00"/>
    <s v="Oct'24, Week 4"/>
    <s v="Python"/>
    <d v="2025-04-01T00:00:00"/>
    <s v="Mar'25, Week 5"/>
    <s v="Kohler"/>
    <s v="Health Technology"/>
    <s v="Health Technology"/>
    <s v="Billable"/>
    <s v="Build"/>
  </r>
  <r>
    <x v="15"/>
    <x v="2"/>
    <s v="INDIA"/>
    <s v="INEMP4591"/>
    <s v="Raveendra Reddy Poluchalla"/>
    <s v="THE RAWLINGS GROUP"/>
    <s v="Payer Health Technology"/>
    <s v="Health Technology"/>
    <d v="2025-04-01T00:00:00"/>
    <s v="Mar'25, Week 5"/>
    <s v="Automation Anywhere"/>
    <d v="2025-04-01T00:00:00"/>
    <s v="Mar'25, Week 5"/>
    <s v="Verisma"/>
    <s v="ProviderTech"/>
    <s v="Tech SBU"/>
    <s v="Billable"/>
    <s v="Connect"/>
  </r>
  <r>
    <x v="15"/>
    <x v="2"/>
    <s v="INDIA"/>
    <s v="INEMP7406"/>
    <s v="Krishna Phanija Ghattamaneni"/>
    <s v="THE RAWLINGS GROUP"/>
    <s v="Payer Health Technology"/>
    <s v="Health Technology"/>
    <d v="2025-04-01T00:00:00"/>
    <s v="Mar'25, Week 5"/>
    <s v="UI Path"/>
    <d v="2025-04-01T00:00:00"/>
    <s v="Mar'25, Week 5"/>
    <s v="Verisma"/>
    <s v="ProviderTech"/>
    <s v="Tech SBU"/>
    <s v="Billable"/>
    <s v="Connect"/>
  </r>
  <r>
    <x v="15"/>
    <x v="2"/>
    <s v="INDIA"/>
    <s v="INEMP6030"/>
    <s v="Akhilesh Chauhan"/>
    <s v="NETSMART"/>
    <s v="Provider Health Technology"/>
    <s v="Health Technology"/>
    <d v="2025-02-03T00:00:00"/>
    <s v="Feb'25, Week 1"/>
    <s v="Project Management(Consulting)"/>
    <d v="2025-04-01T00:00:00"/>
    <s v="Mar'25, Week 5"/>
    <s v="NETSMART"/>
    <s v="Provider Health Technology"/>
    <s v="Health Technology"/>
    <s v="Billable"/>
    <s v="Build"/>
  </r>
  <r>
    <x v="15"/>
    <x v="2"/>
    <s v="INDIA"/>
    <s v="INEMP2084"/>
    <s v="Sarangan Raman"/>
    <s v="PricewaterhouseCoopers LLP"/>
    <s v="Others"/>
    <s v="NA"/>
    <d v="2025-02-03T00:00:00"/>
    <s v="Feb'25, Week 1"/>
    <s v="QA Automation"/>
    <d v="2025-04-01T00:00:00"/>
    <s v="Mar'25, Week 5"/>
    <s v="NETSMART"/>
    <s v="Provider Health Technology"/>
    <s v="Health Technology"/>
    <s v="Billable"/>
    <s v="Build"/>
  </r>
  <r>
    <x v="15"/>
    <x v="2"/>
    <s v="INDIA"/>
    <s v="INEMP7319"/>
    <s v="Jannathul Nasreen Abdul Kareem"/>
    <s v="ICON"/>
    <s v="Life Sciences Enterprise"/>
    <s v="Enterprise SBU"/>
    <d v="2025-01-28T00:00:00"/>
    <s v="Jan'25, Week 4"/>
    <s v="Business Analyst"/>
    <d v="2025-04-01T00:00:00"/>
    <s v="Mar'25, Week 5"/>
    <s v="NETSMART"/>
    <s v="Provider Health Technology"/>
    <s v="Health Technology"/>
    <s v="Billable"/>
    <s v="Build"/>
  </r>
  <r>
    <x v="15"/>
    <x v="2"/>
    <s v="INDIA"/>
    <s v="INEMP2785"/>
    <s v="Md Javed"/>
    <s v="Lumeris"/>
    <s v="Payer West"/>
    <s v="Enterprise"/>
    <d v="2025-04-18T00:00:00"/>
    <s v="Apr'25, Week 2"/>
    <s v="Java"/>
    <d v="2025-04-01T00:00:00"/>
    <s v="Mar'25, Week 5"/>
    <s v="NETSMART"/>
    <s v="Provider Health Technology"/>
    <s v="Health Technology"/>
    <s v="Billable"/>
    <s v="Build"/>
  </r>
  <r>
    <x v="15"/>
    <x v="2"/>
    <s v="INDIA"/>
    <s v="INEMP3152"/>
    <s v="Taha Hussain"/>
    <s v="Lumeris"/>
    <s v="Payer West"/>
    <s v="Enterprise"/>
    <d v="2025-04-18T00:00:00"/>
    <s v="Apr'25, Week 2"/>
    <s v="Java"/>
    <d v="2025-04-01T00:00:00"/>
    <s v="Mar'25, Week 5"/>
    <s v="NETSMART"/>
    <s v="Provider Health Technology"/>
    <s v="Health Technology"/>
    <s v="Billable"/>
    <s v="Build"/>
  </r>
  <r>
    <x v="15"/>
    <x v="2"/>
    <s v="INDIA"/>
    <s v="INEMP5539"/>
    <s v="Krishna Mohan Tiwari"/>
    <s v="IQVIA"/>
    <s v="Life Sciences Enterprise"/>
    <s v="Enterprise SBU"/>
    <d v="2025-04-01T00:00:00"/>
    <s v="Mar'25, Week 5"/>
    <s v=".NET"/>
    <d v="2025-04-01T00:00:00"/>
    <s v="Mar'25, Week 5"/>
    <s v="NETSMART"/>
    <s v="Provider Health Technology"/>
    <s v="Health Technology"/>
    <s v="Billable"/>
    <s v="Build"/>
  </r>
  <r>
    <x v="15"/>
    <x v="2"/>
    <s v="USA"/>
    <s v="USEMP900"/>
    <s v="Sunil Boggarapu"/>
    <s v="THE RAWLINGS GROUP"/>
    <s v="Payer Health Technology"/>
    <s v="Health Technology"/>
    <d v="2024-12-01T00:00:00"/>
    <s v="Nov'24, Week 4"/>
    <s v="Healthcare Consultant"/>
    <d v="2025-04-01T00:00:00"/>
    <s v="Mar'25, Week 5"/>
    <s v="Quick Med Claims"/>
    <s v="Provider Health Tech"/>
    <s v="Tech SBU"/>
    <s v="Billable"/>
    <s v="Connect"/>
  </r>
  <r>
    <x v="15"/>
    <x v="2"/>
    <s v="ROMANIA"/>
    <s v="ROEMP023"/>
    <s v="Tamas Visky"/>
    <s v="SOBEYS"/>
    <s v="Others"/>
    <s v="Others"/>
    <d v="2025-01-01T00:00:00"/>
    <s v="Dec'24, Week 5"/>
    <s v="React"/>
    <d v="2025-04-01T00:00:00"/>
    <s v="Mar'25, Week 5"/>
    <s v="Vanderbilt University Medical Center"/>
    <s v="Provider Enterprise"/>
    <s v="Enterprise"/>
    <s v="Billable"/>
    <s v="Build"/>
  </r>
  <r>
    <x v="15"/>
    <x v="2"/>
    <s v="INDIA"/>
    <s v="INEMP951"/>
    <s v="Dipsy Thomas"/>
    <s v="IQVIA"/>
    <s v="Life Sciences Enterprise"/>
    <s v="Enterprise SBU"/>
    <d v="2025-04-01T00:00:00"/>
    <s v="Mar'25, Week 5"/>
    <s v=".NET "/>
    <d v="2025-04-03T00:00:00"/>
    <s v="Mar'25, Week 5"/>
    <s v="Firstsource"/>
    <s v="Others"/>
    <s v="NA"/>
    <s v="Billable"/>
    <s v="Build"/>
  </r>
  <r>
    <x v="15"/>
    <x v="2"/>
    <s v="INDIA"/>
    <s v="INEMP7653"/>
    <s v="Dasireddy Bharath"/>
    <s v="Proactive Hire"/>
    <s v="Proactive Hire"/>
    <s v="Proactive Hire"/>
    <d v="2025-03-06T00:00:00"/>
    <s v="Mar'25, Week 1"/>
    <s v="UI Path"/>
    <d v="2025-04-03T00:00:00"/>
    <s v="Mar'25, Week 5"/>
    <s v="BCBS AZ"/>
    <s v="Payer East"/>
    <s v="Enterprise"/>
    <s v="Billable"/>
    <s v="Build"/>
  </r>
  <r>
    <x v="15"/>
    <x v="2"/>
    <s v="INDIA"/>
    <s v="INEMP7604"/>
    <s v="Vanitha A"/>
    <s v="BLUE HEALTH INTELLIGENCE"/>
    <s v="Payer West"/>
    <s v="Payer Enterprise"/>
    <d v="2025-04-01T00:00:00"/>
    <s v="Mar'25, Week 5"/>
    <s v="Tableau"/>
    <d v="2025-04-07T00:00:00"/>
    <s v="Apr'25, Week 1"/>
    <s v="MedusInd"/>
    <s v="Others"/>
    <s v="NA"/>
    <s v="Billable"/>
    <s v="Connect"/>
  </r>
  <r>
    <x v="15"/>
    <x v="2"/>
    <s v="USA"/>
    <s v="USEMP544"/>
    <s v="David Goble"/>
    <s v="HEALTHEDGE"/>
    <s v="National / Regional"/>
    <s v="Payer Enterprise"/>
    <d v="2025-04-01T00:00:00"/>
    <s v="Mar'25, Week 5"/>
    <s v="HealthRules"/>
    <d v="2025-04-01T00:00:00"/>
    <s v="Mar'25, Week 5"/>
    <s v="Firstsource"/>
    <s v="Others"/>
    <s v="NA"/>
    <s v="Billable"/>
    <s v="Build"/>
  </r>
  <r>
    <x v="15"/>
    <x v="2"/>
    <s v="USA"/>
    <s v="USEMP576"/>
    <s v="Patricia Foreman"/>
    <s v="HEALTHEDGE"/>
    <s v="National / Regional"/>
    <s v="Payer Enterprise"/>
    <d v="2025-04-01T00:00:00"/>
    <s v="Mar'25, Week 5"/>
    <s v="HealthRules"/>
    <d v="2025-04-01T00:00:00"/>
    <s v="Mar'25, Week 5"/>
    <s v="Firstsource"/>
    <s v="Others"/>
    <s v="NA"/>
    <s v="Billable"/>
    <s v="Build"/>
  </r>
  <r>
    <x v="15"/>
    <x v="2"/>
    <s v="USA"/>
    <s v="USEMP409"/>
    <s v="Bhargava Kuchibhatla"/>
    <s v="Ensemble Health Partners"/>
    <s v="Provider Health Tech"/>
    <s v="Tech SBU"/>
    <d v="2024-12-13T00:00:00"/>
    <s v="Dec'24, Week 3"/>
    <s v=".NET"/>
    <d v="2025-04-01T00:00:00"/>
    <s v="Mar'25, Week 5"/>
    <s v="Firstsource"/>
    <s v="Others"/>
    <s v="NA"/>
    <s v="Billable"/>
    <s v="Build"/>
  </r>
  <r>
    <x v="15"/>
    <x v="2"/>
    <s v="USA"/>
    <s v="USEMP383"/>
    <s v="Amrita Misra"/>
    <s v="ABB Optical Group"/>
    <s v="Life Sciences Enterprise"/>
    <s v="Life Sciences Enterprise"/>
    <d v="2025-04-01T00:00:00"/>
    <s v="Mar'25, Week 5"/>
    <s v="Business Analyst Lead"/>
    <d v="2025-04-01T00:00:00"/>
    <s v="Mar'25, Week 5"/>
    <s v="Firstsource"/>
    <s v="Others"/>
    <s v="NA"/>
    <s v="Billable"/>
    <s v="Build"/>
  </r>
  <r>
    <x v="15"/>
    <x v="2"/>
    <s v="USA"/>
    <s v="USEMP346"/>
    <s v="Harish Hebbar"/>
    <s v="ABB Optical Group"/>
    <s v="Life Sciences Enterprise"/>
    <s v="Life Sciences Enterprise"/>
    <d v="2025-04-01T00:00:00"/>
    <s v="Mar'25, Week 5"/>
    <s v=".NET"/>
    <d v="2025-04-01T00:00:00"/>
    <s v="Mar'25, Week 5"/>
    <s v="Firstsource"/>
    <s v="Others"/>
    <s v="NA"/>
    <s v="Billable"/>
    <s v="Build"/>
  </r>
  <r>
    <x v="15"/>
    <x v="2"/>
    <s v="INDIA"/>
    <s v="INEMP5354"/>
    <s v="Bhuvaneshwari K"/>
    <s v="Un-available Pool"/>
    <s v="Un-available Pool"/>
    <s v="Un-available Pool"/>
    <d v="2025-04-14T00:00:00"/>
    <s v="Apr'25, Week 2"/>
    <s v="React"/>
    <d v="2025-04-14T00:00:00"/>
    <s v="Apr'25, Week 2"/>
    <s v="Cytel"/>
    <s v="Life Sciences Health Tech"/>
    <s v="Tech SBU"/>
    <s v="Billable"/>
    <s v="Build"/>
  </r>
  <r>
    <x v="15"/>
    <x v="2"/>
    <s v="INDIA"/>
    <s v="INEMP7655"/>
    <s v="Parthiban Palanivelu"/>
    <s v="Proactive Hire"/>
    <s v="Proactive Hire"/>
    <s v="Proactive Hire"/>
    <d v="2025-03-10T00:00:00"/>
    <s v="Mar'25, Week 2"/>
    <s v=".NET"/>
    <d v="2025-04-07T00:00:00"/>
    <s v="Apr'25, Week 1"/>
    <s v="Verisma"/>
    <s v="ProviderTech"/>
    <s v="Tech SBU"/>
    <s v="Billable"/>
    <s v="Build"/>
  </r>
  <r>
    <x v="15"/>
    <x v="2"/>
    <s v="INDIA"/>
    <s v="INEMP7661"/>
    <s v="Sneha Nair"/>
    <s v="Proactive Hire"/>
    <s v="Proactive Hire"/>
    <s v="Proactive Hire"/>
    <d v="2025-03-18T00:00:00"/>
    <s v="Mar'25, Week 2"/>
    <s v="Business Analyst"/>
    <d v="2025-04-07T00:00:00"/>
    <s v="Apr'25, Week 1"/>
    <s v="Verisma"/>
    <s v="ProviderTech"/>
    <s v="Tech SBU"/>
    <s v="Billable"/>
    <s v="Build"/>
  </r>
  <r>
    <x v="15"/>
    <x v="2"/>
    <s v="INDIA"/>
    <s v="INEMP6485"/>
    <s v="Abhinav Kumar Singh"/>
    <s v="Quest Diagnostics"/>
    <s v="Life Science Technology"/>
    <s v="Health Technology"/>
    <d v="2025-03-20T00:00:00"/>
    <s v="Mar'25, Week 3"/>
    <s v="Business Analyst"/>
    <d v="2025-04-01T00:00:00"/>
    <s v="Mar'25, Week 5"/>
    <s v="Firstsource"/>
    <s v="Others"/>
    <s v="NA"/>
    <s v="Billable"/>
    <s v="Connect"/>
  </r>
  <r>
    <x v="15"/>
    <x v="2"/>
    <s v="INDIA"/>
    <s v="INEMP7545"/>
    <s v="K Gopinath"/>
    <s v="NETSMART"/>
    <s v="Provider Health Technology"/>
    <s v="Health Technology"/>
    <d v="2024-12-20T00:00:00"/>
    <s v="Dec'24, Week 3"/>
    <s v="Java"/>
    <d v="2025-04-07T00:00:00"/>
    <s v="Apr'25, Week 1"/>
    <s v="Finvi"/>
    <s v="Payer Health Tech"/>
    <s v="Tech SBU"/>
    <s v="Billable"/>
    <s v="Build"/>
  </r>
  <r>
    <x v="15"/>
    <x v="2"/>
    <s v="INDIA"/>
    <s v="INEMP7442"/>
    <s v="Jagadishgouda Patil"/>
    <s v="Humana"/>
    <s v="Payer East"/>
    <s v="Enterprise SBU"/>
    <d v="2025-03-22T00:00:00"/>
    <s v="Mar'25, Week 3"/>
    <s v="Java"/>
    <d v="2025-04-07T00:00:00"/>
    <s v="Apr'25, Week 1"/>
    <s v="Humana"/>
    <s v="Payer East"/>
    <s v="Enterprise SBU"/>
    <s v="Billable"/>
    <s v="Build"/>
  </r>
  <r>
    <x v="15"/>
    <x v="2"/>
    <s v="INDIA"/>
    <s v="INEMP7500"/>
    <s v="Prakash Gupta"/>
    <s v="Humana"/>
    <s v="Payer East"/>
    <s v="Enterprise SBU"/>
    <d v="2025-03-22T00:00:00"/>
    <s v="Mar'25, Week 3"/>
    <s v="React"/>
    <d v="2025-04-07T00:00:00"/>
    <s v="Apr'25, Week 1"/>
    <s v="Humana"/>
    <s v="Payer East"/>
    <s v="Enterprise SBU"/>
    <s v="Billable"/>
    <s v="Build"/>
  </r>
  <r>
    <x v="15"/>
    <x v="2"/>
    <s v="INDIA"/>
    <s v="INEMP1734"/>
    <s v="Braj Kishore"/>
    <s v="Vatica"/>
    <s v="Payer Health Technology"/>
    <s v="Health Technology"/>
    <d v="2025-04-05T00:00:00"/>
    <s v="Mar'25, Week 5"/>
    <s v="QA Manual"/>
    <d v="2025-04-07T00:00:00"/>
    <s v="Apr'25, Week 1"/>
    <s v="Humana"/>
    <s v="Payer East"/>
    <s v="Enterprise SBU"/>
    <s v="Billable"/>
    <s v="Build"/>
  </r>
  <r>
    <x v="15"/>
    <x v="2"/>
    <s v="INDIA"/>
    <s v="INEMP6262"/>
    <s v="Mandhala Sreelekha"/>
    <s v="Gainwell Technologies"/>
    <s v="Payer Health Tech"/>
    <s v="Tech SBU"/>
    <d v="2025-04-01T00:00:00"/>
    <s v="Mar'25, Week 5"/>
    <s v="QA Automation"/>
    <d v="2025-04-01T00:00:00"/>
    <s v="Mar'25, Week 5"/>
    <s v="Firstsource"/>
    <s v="Others"/>
    <s v="NA"/>
    <s v="Billable"/>
    <s v="Build"/>
  </r>
  <r>
    <x v="15"/>
    <x v="2"/>
    <s v="INDIA"/>
    <s v="INEMP6214"/>
    <s v="S Vivekanand"/>
    <s v="MEDUSIND"/>
    <s v="Others"/>
    <s v="NA"/>
    <d v="2025-03-24T00:00:00"/>
    <s v="Mar'25, Week 4"/>
    <s v=".NET"/>
    <d v="2025-04-03T00:00:00"/>
    <s v="Mar'25, Week 5"/>
    <s v="Cytel"/>
    <s v="Life Sciences Health Tech"/>
    <s v="Tech SBU"/>
    <s v="Billable"/>
    <s v="Build"/>
  </r>
  <r>
    <x v="15"/>
    <x v="2"/>
    <s v="INDIA"/>
    <s v="INEMP5105"/>
    <s v="Karumanchi Ravindra"/>
    <s v="ABB Optical Group"/>
    <s v="Life Sciences Enterprise"/>
    <s v="Life Sciences Enterprise"/>
    <d v="2025-04-01T00:00:00"/>
    <s v="Mar'25, Week 5"/>
    <s v="QA Automation"/>
    <d v="2025-04-08T00:00:00"/>
    <s v="Apr'25, Week 1"/>
    <s v="Finvi"/>
    <s v="Payer Health Tech"/>
    <s v="Tech SBU"/>
    <s v="Billable"/>
    <s v="Build"/>
  </r>
  <r>
    <x v="15"/>
    <x v="2"/>
    <s v="INDIA"/>
    <s v="INEMP4492"/>
    <s v="Kiran Teggi"/>
    <s v="PricewaterhouseCoopers LLP"/>
    <s v="Others"/>
    <s v="NA"/>
    <d v="2025-02-03T00:00:00"/>
    <s v="Feb'25, Week 1"/>
    <s v="QA Manual"/>
    <d v="2025-04-09T00:00:00"/>
    <s v="Apr'25, Week 1"/>
    <s v="Humana"/>
    <s v="Payer East"/>
    <s v="Enterprise SBU"/>
    <s v="Billable"/>
    <s v="Build"/>
  </r>
  <r>
    <x v="15"/>
    <x v="2"/>
    <s v="INDIA"/>
    <s v="INEMP6010"/>
    <s v="Bussareddy Prajitha"/>
    <s v="Humana"/>
    <s v="Payer East"/>
    <s v="Enterprise SBU"/>
    <d v="2025-02-12T00:00:00"/>
    <s v="Feb'25, Week 2"/>
    <s v="Dev Ops"/>
    <d v="2025-04-16T00:00:00"/>
    <s v="Apr'25, Week 2"/>
    <s v="Verisma"/>
    <s v="ProviderTech"/>
    <s v="Tech SBU"/>
    <s v="Billable"/>
    <s v="Build"/>
  </r>
  <r>
    <x v="15"/>
    <x v="2"/>
    <s v="INDIA"/>
    <s v="INEMP7496"/>
    <s v="Chandni"/>
    <s v="Humana"/>
    <s v="Payer East"/>
    <s v="Enterprise SBU"/>
    <d v="2025-01-01T00:00:00"/>
    <s v="Dec'24, Week 5"/>
    <s v="UX Design"/>
    <d v="2025-04-10T00:00:00"/>
    <s v="Apr'25, Week 1"/>
    <s v="Verisma"/>
    <s v="ProviderTech"/>
    <s v="Tech SBU"/>
    <s v="Billable"/>
    <s v="Design"/>
  </r>
  <r>
    <x v="15"/>
    <x v="2"/>
    <s v="INDIA"/>
    <s v="INEMP5839"/>
    <s v="Boopathi Arjunan"/>
    <s v="AVENU - RevQ and ODI"/>
    <s v="Payer Technology"/>
    <s v="Health Technology"/>
    <d v="2025-04-14T00:00:00"/>
    <s v="Apr'25, Week 1"/>
    <s v=".NET"/>
    <d v="2025-04-10T00:00:00"/>
    <s v="Apr'25, Week 1"/>
    <s v="Verisma"/>
    <s v="ProviderTech"/>
    <s v="Tech SBU"/>
    <s v="Billable"/>
    <s v="Build"/>
  </r>
  <r>
    <x v="15"/>
    <x v="2"/>
    <s v="INDIA"/>
    <s v="INEMP5842"/>
    <s v="Pramod Kancherla"/>
    <s v="LOYAL HEALTH"/>
    <s v="Provider Health Technology"/>
    <s v="Health Technology"/>
    <d v="2025-04-12T00:00:00"/>
    <s v="Apr'25, Week 1"/>
    <s v=".NET"/>
    <d v="2025-04-16T00:00:00"/>
    <s v="Apr'25, Week 2"/>
    <s v="Verisma"/>
    <s v="ProviderTech"/>
    <s v="Tech SBU"/>
    <s v="Billable"/>
    <s v="Build"/>
  </r>
  <r>
    <x v="15"/>
    <x v="2"/>
    <s v="INDIA"/>
    <s v="INEMP7469"/>
    <s v="Ravi Sharma"/>
    <s v="BLUE HEALTH INTELLIGENCE"/>
    <s v="Payer West"/>
    <s v="Payer Enterprise"/>
    <d v="2025-04-01T00:00:00"/>
    <s v="Mar'25, Week 5"/>
    <s v="Angular"/>
    <d v="2025-04-01T00:00:00"/>
    <s v="Mar'25, Week 5"/>
    <s v="Auto Mapper"/>
    <s v="Others"/>
    <s v="NA"/>
    <s v="Non Billable"/>
    <s v="Build"/>
  </r>
  <r>
    <x v="15"/>
    <x v="2"/>
    <s v="INDIA"/>
    <s v="INEMP7564"/>
    <s v="Potlapally Karthik"/>
    <s v="LOYAL HEALTH"/>
    <s v="Provider Health Technology"/>
    <s v="Health Technology"/>
    <d v="2025-04-12T00:00:00"/>
    <s v="Apr'25, Week 1"/>
    <s v="Business Analyst"/>
    <d v="2025-04-14T00:00:00"/>
    <s v="Apr'25, Week 2"/>
    <s v="Firstsource"/>
    <s v="Others"/>
    <s v="NA"/>
    <s v="Billable"/>
    <s v="Build"/>
  </r>
  <r>
    <x v="15"/>
    <x v="2"/>
    <s v="INDIA"/>
    <s v="INEMP6654"/>
    <s v="Shaikh Isak Shaikh Samad"/>
    <s v="Project AB - Corelake Product Development"/>
    <s v="Others"/>
    <s v="NA"/>
    <d v="2025-02-28T00:00:00"/>
    <s v="Feb'25, Week 4"/>
    <s v="Data Engineering - Spark"/>
    <d v="2025-04-16T00:00:00"/>
    <s v="Apr'25, Week 2"/>
    <s v="Oxbridge"/>
    <s v="Payer East"/>
    <s v="NA"/>
    <s v="Billable"/>
    <s v="Connect"/>
  </r>
  <r>
    <x v="15"/>
    <x v="2"/>
    <s v="INDIA"/>
    <s v="INEMP7626"/>
    <s v="Arun Vignesh N"/>
    <s v="BLUE HEALTH INTELLIGENCE"/>
    <s v="Payer West"/>
    <s v="Payer Enterprise"/>
    <d v="2025-04-01T00:00:00"/>
    <s v="Mar'25, Week 5"/>
    <s v="Data Engineering"/>
    <d v="2025-04-01T00:00:00"/>
    <s v="Mar'25, Week 5"/>
    <s v="Data mapper"/>
    <m/>
    <m/>
    <s v="Non Billable"/>
    <s v="Connect"/>
  </r>
  <r>
    <x v="15"/>
    <x v="2"/>
    <s v="INDIA"/>
    <s v="INEMP7476"/>
    <s v="Sidharth Sahoo"/>
    <s v="CVS HEALTH"/>
    <s v="CVS"/>
    <s v="Enterprise SBU"/>
    <d v="2025-03-01T00:00:00"/>
    <s v="Feb'25, Week 4"/>
    <s v="Gen AI"/>
    <d v="2025-04-01T00:00:00"/>
    <s v="Mar'25, Week 5"/>
    <s v="Synthetic Data Generation"/>
    <s v=" "/>
    <s v=" "/>
    <s v="Non Billable"/>
    <s v="Build"/>
  </r>
  <r>
    <x v="15"/>
    <x v="2"/>
    <s v="INDIA"/>
    <s v="INEMP6975"/>
    <s v="Shruti Mahesh Patil"/>
    <s v="Un-available Pool"/>
    <s v="Un-available Pool"/>
    <s v="Un-available Pool"/>
    <d v="2025-04-22T00:00:00"/>
    <s v="Apr'25, Week 3"/>
    <s v="Business Analyst"/>
    <d v="2025-04-14T00:00:00"/>
    <s v="Apr'25, Week 2"/>
    <s v="Humana"/>
    <s v="Payer East"/>
    <s v="Enterprise SBU"/>
    <s v="Billable"/>
    <s v="Build"/>
  </r>
  <r>
    <x v="15"/>
    <x v="2"/>
    <s v="INDIA"/>
    <s v="INEMP1535"/>
    <s v="Ravi H S"/>
    <s v="CYTEL"/>
    <s v="Life Sciences Health Tech"/>
    <s v="Tech SBU"/>
    <d v="2025-04-01T00:00:00"/>
    <s v="Mar'25, Week 5"/>
    <s v="Project Management(Consulting)"/>
    <d v="2025-04-14T00:00:00"/>
    <s v="Apr'25, Week 2"/>
    <s v="Humana"/>
    <s v="Payer East"/>
    <s v="Enterprise SBU"/>
    <s v="Billable"/>
    <s v="Build"/>
  </r>
  <r>
    <x v="15"/>
    <x v="2"/>
    <s v="USA"/>
    <s v="USEMP810"/>
    <s v="Gaurav Naggar"/>
    <s v="Gainwell Technologies"/>
    <s v="Payer Health Tech"/>
    <s v="Tech SBU"/>
    <d v="2025-03-01T00:00:00"/>
    <s v="Feb'25, Week 4"/>
    <s v="Product Management(Consulting)"/>
    <d v="2025-04-23T00:00:00"/>
    <s v="Apr'25, Week 3"/>
    <s v="Lumeris"/>
    <s v="Payer West"/>
    <s v="Enterprise"/>
    <s v="Billable"/>
    <s v="Connect"/>
  </r>
  <r>
    <x v="15"/>
    <x v="2"/>
    <s v="INDIA"/>
    <s v="INEMP7396"/>
    <s v="Chirag Gadhock"/>
    <s v="MPULSE"/>
    <s v="Payer Health Tech"/>
    <s v="Tech SBU"/>
    <d v="2025-03-15T00:00:00"/>
    <s v="Mar'25, Week 2"/>
    <s v="QA Manual"/>
    <d v="2025-04-17T00:00:00"/>
    <s v="Apr'25, Week 2"/>
    <s v="Humana"/>
    <s v="Payer East"/>
    <s v="Enterprise SBU"/>
    <s v="Billable"/>
    <s v="Build"/>
  </r>
  <r>
    <x v="15"/>
    <x v="2"/>
    <s v="INDIA"/>
    <s v="INEMP7295"/>
    <s v="Ayushman Tiwari"/>
    <s v="Datavant"/>
    <s v="Life Sciences Health Tech"/>
    <s v="Tech SBU"/>
    <d v="2025-02-14T00:00:00"/>
    <s v="Feb'25, Week 2"/>
    <s v="Python"/>
    <d v="2025-04-18T00:00:00"/>
    <s v="Apr'25, Week 2"/>
    <s v="Humana"/>
    <s v="Payer East"/>
    <s v="Enterprise SBU"/>
    <s v="Billable"/>
    <s v="Build"/>
  </r>
  <r>
    <x v="15"/>
    <x v="2"/>
    <s v="INDIA"/>
    <s v="INEMP5450"/>
    <s v="Akshat Minocha"/>
    <s v="CVS HEALTH"/>
    <s v="CVS"/>
    <s v="Enterprise SBU"/>
    <d v="2025-03-01T00:00:00"/>
    <s v="Feb'25, Week 4"/>
    <s v="Python"/>
    <d v="2025-04-18T00:00:00"/>
    <s v="Apr'25, Week 2"/>
    <s v="Humana"/>
    <s v="Payer East"/>
    <s v="Enterprise SBU"/>
    <s v="Billable"/>
    <s v="Build"/>
  </r>
  <r>
    <x v="15"/>
    <x v="2"/>
    <s v="INDIA"/>
    <s v="INEMP5303"/>
    <s v="Sreelakshmi B"/>
    <s v="Lumeris"/>
    <s v="Payer West"/>
    <s v="Enterprise"/>
    <d v="2025-04-22T00:00:00"/>
    <s v="Apr'25, Week 3"/>
    <s v="QA Manual"/>
    <d v="2025-04-22T00:00:00"/>
    <s v="Apr'25, Week 3"/>
    <s v="Humana"/>
    <s v="Payer East"/>
    <s v="Enterprise SBU"/>
    <s v="Billable"/>
    <s v="Build"/>
  </r>
  <r>
    <x v="15"/>
    <x v="2"/>
    <s v="INDIA"/>
    <s v="INEMP1801"/>
    <s v="Giriraj Samudrala"/>
    <s v="Humana"/>
    <s v="Payer East"/>
    <s v="Enterprise SBU"/>
    <d v="2025-04-24T00:00:00"/>
    <s v="Apr'25, Week 3"/>
    <s v="QA Manual"/>
    <d v="2025-04-21T00:00:00"/>
    <s v="Apr'25, Week 3"/>
    <s v="Altera Digital Health"/>
    <s v="Others"/>
    <s v="NA"/>
    <s v="Non Billable"/>
    <s v="Build"/>
  </r>
  <r>
    <x v="15"/>
    <x v="2"/>
    <s v="INDIA"/>
    <s v="INEMP7659"/>
    <s v="Rajiv Ranjan"/>
    <s v="MedusInd"/>
    <s v="Others"/>
    <s v="NA"/>
    <d v="2025-04-11T00:00:00"/>
    <s v="Apr'25, Week 1"/>
    <s v="Project Management(Consulting)"/>
    <d v="2025-04-22T00:00:00"/>
    <s v="Apr'25, Week 3"/>
    <s v="Humana"/>
    <s v="Payer East"/>
    <s v="Enterprise SBU"/>
    <s v="Billable"/>
    <s v="Build"/>
  </r>
  <r>
    <x v="15"/>
    <x v="2"/>
    <s v="INDIA"/>
    <s v="INEMP4304"/>
    <s v="Ankit Dixit"/>
    <s v="COMPASSUS"/>
    <s v="Provider Enterprise"/>
    <s v="Provider Enterprise"/>
    <d v="2025-04-19T00:00:00"/>
    <s v="Apr'25, Week 3"/>
    <s v="NET"/>
    <d v="2025-04-29T00:00:00"/>
    <s v="Apr'25, Week 4"/>
    <s v="Waystar"/>
    <s v="Payer Health Tech"/>
    <s v="Tech SBU"/>
    <s v="Billable"/>
    <s v="Build"/>
  </r>
  <r>
    <x v="15"/>
    <x v="2"/>
    <s v="INDIA"/>
    <s v="INEMP7677"/>
    <s v="Nikhilnag R"/>
    <s v="Proactive Hire"/>
    <s v="Proactive Hire"/>
    <s v="Proactive Hire"/>
    <d v="2025-04-14T00:00:00"/>
    <s v="Apr'25, Week 2"/>
    <s v="Java"/>
    <d v="2025-04-24T00:00:00"/>
    <s v="Apr'25, Week 3"/>
    <s v="Humana"/>
    <s v="Payer East"/>
    <s v="Enterprise SBU"/>
    <s v="Billable"/>
    <s v="Build"/>
  </r>
  <r>
    <x v="15"/>
    <x v="2"/>
    <s v="INDIA"/>
    <s v="INEMP4079"/>
    <s v="Joy Mukerjee"/>
    <s v="ABB Optical Group"/>
    <s v="Life Sciences Enterprise"/>
    <s v="Life Sciences Enterprise"/>
    <d v="2025-04-01T00:00:00"/>
    <s v="Mar'25, Week 5"/>
    <s v="SSIS, SSRS"/>
    <d v="2025-04-14T00:00:00"/>
    <s v="Apr'25, Week 2"/>
    <s v="Data Mapper"/>
    <m/>
    <m/>
    <s v="Non Billable"/>
    <s v="Connect"/>
  </r>
  <r>
    <x v="15"/>
    <x v="2"/>
    <s v="INDIA"/>
    <s v="INEMP7628"/>
    <s v="Sheik Magdhoom M"/>
    <s v="BLUE HEALTH INTELLIGENCE"/>
    <s v="Payer West"/>
    <s v="Payer Enterprise"/>
    <d v="2025-04-01T00:00:00"/>
    <s v="Mar'25, Week 5"/>
    <s v="Data Engineering"/>
    <d v="2025-04-14T00:00:00"/>
    <s v="Apr'25, Week 2"/>
    <s v="Data Mapper"/>
    <m/>
    <m/>
    <s v="Non Billable"/>
    <s v="Connect"/>
  </r>
  <r>
    <x v="15"/>
    <x v="2"/>
    <s v="INDIA"/>
    <s v="INEMP6949"/>
    <s v="Srihari A"/>
    <s v="BLUE HEALTH INTELLIGENCE"/>
    <s v="Payer West"/>
    <s v="Payer Enterprise"/>
    <d v="2025-04-01T00:00:00"/>
    <s v="Mar'25, Week 5"/>
    <s v="Data Science with add ons"/>
    <d v="2025-04-14T00:00:00"/>
    <s v="Apr'25, Week 2"/>
    <s v="Data Mapper"/>
    <m/>
    <m/>
    <s v="Non Billable"/>
    <s v="Connect"/>
  </r>
  <r>
    <x v="15"/>
    <x v="2"/>
    <s v="INDIA"/>
    <s v="INEMP6436"/>
    <s v="Antara Chowdhury"/>
    <s v="Project AB - Corelake Product Development"/>
    <s v="Others"/>
    <s v="NA"/>
    <d v="2025-03-20T00:00:00"/>
    <s v="Mar'25, Week 3"/>
    <s v="Angular"/>
    <d v="2025-04-17T00:00:00"/>
    <s v="Apr'25, Week 2"/>
    <s v="Altera Digital Health"/>
    <s v="Others"/>
    <s v="NA"/>
    <s v="Non Billable"/>
    <s v="Connect"/>
  </r>
  <r>
    <x v="15"/>
    <x v="2"/>
    <s v="INDIA"/>
    <s v="INEMP6784"/>
    <s v="Bhuvaneshwari Malipatil"/>
    <s v="Lumeris"/>
    <s v="Payer West"/>
    <s v="Enterprise"/>
    <d v="2025-04-20T00:00:00"/>
    <s v="Apr'25, Week 3"/>
    <s v="Angular"/>
    <d v="2025-04-17T00:00:00"/>
    <s v="Apr'25, Week 2"/>
    <s v="Altera Digital Health"/>
    <s v="Others"/>
    <s v="NA"/>
    <s v="Non Billable"/>
    <s v="Build"/>
  </r>
  <r>
    <x v="15"/>
    <x v="2"/>
    <s v="USA"/>
    <s v="USEMP872"/>
    <s v="Sanjay Kumar"/>
    <s v="Prime Therapeutics"/>
    <s v="Payer Enterprise"/>
    <s v="Enterprise SBU"/>
    <d v="2025-02-03T00:00:00"/>
    <s v="Jan'25, Week 4"/>
    <s v="Project Management(Consulting)"/>
    <d v="2025-04-28T00:00:00"/>
    <s v="Apr'25, Week 4"/>
    <s v="Prime Therapeutics"/>
    <s v="Payer Enterprise"/>
    <s v="Enterprise SBU"/>
    <s v="Billable"/>
    <s v="Connect"/>
  </r>
  <r>
    <x v="15"/>
    <x v="2"/>
    <s v="INDIA"/>
    <s v="INEMP3233"/>
    <s v="Nikhil Jaitak"/>
    <s v="CVS HEALTH"/>
    <s v="CVS"/>
    <s v="Enterprise SBU"/>
    <d v="2025-03-01T00:00:00"/>
    <s v="Feb'25, Week 4"/>
    <s v="Data Science with add ons"/>
    <d v="2025-04-22T00:00:00"/>
    <s v="Apr'25, Week 3"/>
    <s v="Data Mapper"/>
    <m/>
    <m/>
    <s v="Non Billable"/>
    <s v="Connect"/>
  </r>
  <r>
    <x v="15"/>
    <x v="2"/>
    <s v="INDIA"/>
    <s v="INEMP7672"/>
    <s v="Adarsh Vinayak Shet"/>
    <s v="Proactive Hire"/>
    <s v="Proactive Hire"/>
    <s v="Proactive Hire"/>
    <d v="2025-04-10T00:00:00"/>
    <s v="Apr'25, Week 1"/>
    <s v="Java"/>
    <d v="2025-04-25T00:00:00"/>
    <s v="Apr'25, Week 3"/>
    <s v="Humana"/>
    <s v="Payer East"/>
    <s v="Enterprise SBU"/>
    <s v="Billable"/>
    <s v="Build"/>
  </r>
  <r>
    <x v="15"/>
    <x v="2"/>
    <s v="USA"/>
    <s v="USEMP1026"/>
    <s v="David Wai Hon Leung"/>
    <s v="ROCHE DIAGNOSTICS"/>
    <s v="Life Sciences Enterprise"/>
    <s v="Life Sciences Enterprise"/>
    <d v="2025-04-07T00:00:00"/>
    <s v="Apr'25, Week 1"/>
    <s v="Architect"/>
    <d v="2025-04-28T00:00:00"/>
    <s v="Apr'25, Week 4"/>
    <s v="Humana"/>
    <s v="Payer East"/>
    <s v="Enterprise SBU"/>
    <s v="Billable"/>
    <s v="Build"/>
  </r>
  <r>
    <x v="15"/>
    <x v="2"/>
    <s v="INDIA"/>
    <s v="INEMP7682"/>
    <s v="Balavant Rajendra Kulkarni"/>
    <s v="Proactive Hire"/>
    <s v="Proactive Hire"/>
    <s v="Proactive Hire"/>
    <d v="2025-04-24T00:00:00"/>
    <s v="Apr'25, Week 3"/>
    <s v=".Net"/>
    <d v="2025-04-30T00:00:00"/>
    <s v="Apr'25, Week 4"/>
    <s v="Loyal Health "/>
    <s v="Provider Health Technology"/>
    <s v="Health Technology"/>
    <s v="Billable"/>
    <s v="Build"/>
  </r>
  <r>
    <x v="15"/>
    <x v="4"/>
    <s v="INDIA"/>
    <s v="INEMP6161"/>
    <s v="K Harika"/>
    <s v="Humana"/>
    <s v="Payer East"/>
    <s v="Enterprise SBU"/>
    <d v="2024-12-26T00:00:00"/>
    <s v="Dec'24, Week 4"/>
    <s v="ETL Testing"/>
    <d v="2025-04-02T00:00:00"/>
    <s v="Mar'25, Week 5"/>
    <s v="Un-Available Pool"/>
    <s v="Un-Available Pool"/>
    <s v="Un-Available Pool"/>
    <s v=" "/>
    <s v="Build"/>
  </r>
  <r>
    <x v="15"/>
    <x v="5"/>
    <s v="INDIA"/>
    <s v="INEMP7409"/>
    <s v="V Vijay"/>
    <s v="Uprise Health"/>
    <s v="ProviderTech"/>
    <s v="Tech SBU"/>
    <d v="2025-03-01T00:00:00"/>
    <s v="Feb'25, Week 4"/>
    <s v="ReactNative"/>
    <d v="2025-04-08T00:00:00"/>
    <s v="Apr'25, Week 1"/>
    <m/>
    <m/>
    <m/>
    <m/>
    <s v="Build"/>
  </r>
  <r>
    <x v="15"/>
    <x v="5"/>
    <s v="INDIA"/>
    <s v="INEMP6927"/>
    <s v="Majji Ramesh"/>
    <s v="R1"/>
    <s v="Payer Health Tech"/>
    <s v="Tech SBU"/>
    <d v="2025-02-10T00:00:00"/>
    <s v="Feb'25, Week 2"/>
    <s v=".NET"/>
    <d v="2025-04-11T00:00:00"/>
    <s v="Apr'25, Week 1"/>
    <s v=" "/>
    <s v=" "/>
    <s v=" "/>
    <s v=" "/>
    <s v="Build"/>
  </r>
  <r>
    <x v="15"/>
    <x v="5"/>
    <s v="INDIA"/>
    <s v="INEMP6389"/>
    <s v="Karanam Bhavana"/>
    <s v="CVS HEALTH"/>
    <s v="CVS"/>
    <s v="Enterprise SBU"/>
    <d v="2025-01-29T00:00:00"/>
    <s v="Jan'25, Week 4"/>
    <s v="PostgreSQL"/>
    <d v="2025-04-24T00:00:00"/>
    <s v="Apr'25, Week 3"/>
    <s v=" "/>
    <s v=" "/>
    <s v=" "/>
    <s v=" "/>
    <s v="Connect"/>
  </r>
  <r>
    <x v="15"/>
    <x v="5"/>
    <s v="ARMENIA"/>
    <s v="AREMP019"/>
    <s v="Anna Aghajanyan"/>
    <s v="SOBEYS"/>
    <s v="Others"/>
    <s v="Others"/>
    <d v="2024-12-21T00:00:00"/>
    <s v="Dec'24, Week 3"/>
    <s v="QA Automation"/>
    <d v="2025-04-28T00:00:00"/>
    <s v="Apr'25, Week 4"/>
    <s v=" "/>
    <s v=" "/>
    <s v=" "/>
    <s v=" "/>
    <s v="Build"/>
  </r>
  <r>
    <x v="15"/>
    <x v="5"/>
    <s v="ARMENIA"/>
    <s v="AREMP010"/>
    <s v="Armine Orujyan"/>
    <s v="SOBEYS"/>
    <s v="Others"/>
    <s v="Others"/>
    <d v="2024-12-21T00:00:00"/>
    <s v="Dec'24, Week 3"/>
    <s v="React"/>
    <d v="2025-04-28T00:00:00"/>
    <s v="Apr'25, Week 4"/>
    <s v=" "/>
    <s v=" "/>
    <s v=" "/>
    <s v=" "/>
    <s v="Build"/>
  </r>
  <r>
    <x v="15"/>
    <x v="5"/>
    <s v="ARMENIA"/>
    <s v="AREMP004"/>
    <s v="Armine Khalatyan"/>
    <s v="Seer, Inc."/>
    <s v="Life Sciences Health Technology"/>
    <s v="Health Technology"/>
    <d v="2025-01-20T00:00:00"/>
    <s v="Jan'25, Week 3"/>
    <s v="QA Manual"/>
    <d v="2025-04-28T00:00:00"/>
    <s v="Apr'25, Week 4"/>
    <s v=" "/>
    <s v=" "/>
    <s v=" "/>
    <s v=" "/>
    <s v="Build"/>
  </r>
  <r>
    <x v="15"/>
    <x v="5"/>
    <s v="USA"/>
    <s v="USEMP1013"/>
    <s v="Christine Ann Mckinney"/>
    <s v="PRAIRIE LAKES HEALTHCARE SYSTEM"/>
    <s v="Provider Enterprise"/>
    <s v="Provider Enterprise"/>
    <d v="2025-04-14T00:00:00"/>
    <s v="Apr'25, Week 2"/>
    <m/>
    <d v="2025-04-25T00:00:00"/>
    <s v="Apr'25, Week 3"/>
    <m/>
    <m/>
    <m/>
    <m/>
    <s v="Build"/>
  </r>
  <r>
    <x v="16"/>
    <x v="0"/>
    <s v="CANADA"/>
    <s v="CAEMP067"/>
    <s v="Stacey Thompson Marcial"/>
    <s v="Cigna"/>
    <s v="Payer East"/>
    <s v="Payer Enterprise"/>
    <d v="2024-11-01T00:00:00"/>
    <s v="Oct'24, Week 4"/>
    <s v="Product Management(Consulting)"/>
    <s v=" "/>
    <s v=" "/>
    <s v=" "/>
    <s v=" "/>
    <s v=" "/>
    <s v=" "/>
    <s v="Build"/>
  </r>
  <r>
    <x v="16"/>
    <x v="0"/>
    <s v="INDIA"/>
    <s v="INEMP7249"/>
    <s v="Surya Prakasa Rao Yelleti"/>
    <s v="Rocky Mountain Health Plan"/>
    <s v="Payer West"/>
    <s v="Enterprise SBU"/>
    <d v="2024-12-01T00:00:00"/>
    <s v="Nov'24, Week 4"/>
    <s v="DBA"/>
    <s v=" "/>
    <s v=" "/>
    <s v=" "/>
    <s v=" "/>
    <s v=" "/>
    <s v=" "/>
    <s v="Connect"/>
  </r>
  <r>
    <x v="16"/>
    <x v="0"/>
    <s v="INDIA"/>
    <s v="INEMP7351"/>
    <s v="Padmini Kumari Sahu"/>
    <s v="Un-available Pool"/>
    <s v="Un-available Pool"/>
    <s v="Un-available Pool"/>
    <d v="2024-12-27T00:00:00"/>
    <s v="Dec'24, Week 4"/>
    <s v="QA Manual"/>
    <s v=" "/>
    <s v=" "/>
    <s v=" "/>
    <s v=" "/>
    <s v=" "/>
    <s v=" "/>
    <s v="Build"/>
  </r>
  <r>
    <x v="16"/>
    <x v="0"/>
    <s v="INDIA"/>
    <s v="INEMP7202"/>
    <s v="K Yeswanth Kumar"/>
    <s v="HEALTHCOMP"/>
    <s v="Payer Health Tech"/>
    <s v="Tech SBU"/>
    <d v="2025-01-01T00:00:00"/>
    <s v="Dec'24, Week 5"/>
    <s v="SSIS, SSRS"/>
    <s v=" "/>
    <s v=" "/>
    <s v=" "/>
    <s v=" "/>
    <s v=" "/>
    <s v=" "/>
    <s v="Connect"/>
  </r>
  <r>
    <x v="16"/>
    <x v="0"/>
    <s v="INDIA"/>
    <s v="INEMP6668"/>
    <s v="Ramesh Thangavel"/>
    <s v="UPRISE HEALTH"/>
    <s v="ProviderTech"/>
    <s v="Tech SBU"/>
    <d v="2025-01-01T00:00:00"/>
    <s v="Dec'24, Week 5"/>
    <s v="Security and Compliance"/>
    <s v=" "/>
    <s v=" "/>
    <s v=" "/>
    <s v=" "/>
    <s v=" "/>
    <s v=" "/>
    <s v="Build"/>
  </r>
  <r>
    <x v="16"/>
    <x v="0"/>
    <s v="INDIA"/>
    <s v="INEMP7137"/>
    <s v="Bishwaranjan Behera"/>
    <s v="Finvi"/>
    <s v="Payer Health Tech"/>
    <s v="Tech SBU"/>
    <d v="2025-01-01T00:00:00"/>
    <s v="Dec'24, Week 5"/>
    <s v="ETL"/>
    <s v=" "/>
    <s v=" "/>
    <s v=" "/>
    <s v=" "/>
    <s v=" "/>
    <s v=" "/>
    <s v="Connect"/>
  </r>
  <r>
    <x v="16"/>
    <x v="0"/>
    <s v="INDIA"/>
    <s v="INEMP7585"/>
    <s v="Arun Kumar Venkataramana"/>
    <s v="Project AB - Corelake Product Development"/>
    <s v="Others"/>
    <s v="NA"/>
    <d v="2025-01-01T00:00:00"/>
    <s v="Dec'24, Week 5"/>
    <s v="Dev Ops"/>
    <s v=" "/>
    <s v=" "/>
    <s v=" "/>
    <s v=" "/>
    <s v=" "/>
    <s v=" "/>
    <s v="Build"/>
  </r>
  <r>
    <x v="16"/>
    <x v="0"/>
    <s v="CANADA"/>
    <s v="CAEMP117"/>
    <s v="Olanrewaju Fiyin Jerry-Ijishakin"/>
    <s v="Fielmann"/>
    <s v="Provider Health Technology"/>
    <s v="Health Technology"/>
    <d v="2025-04-19T00:00:00"/>
    <s v="Apr'24, Week 3"/>
    <s v="User Research"/>
    <s v=" "/>
    <s v=" "/>
    <s v=" "/>
    <s v=" "/>
    <s v=" "/>
    <s v=" "/>
    <s v="Design"/>
  </r>
  <r>
    <x v="16"/>
    <x v="0"/>
    <s v="ARMENIA"/>
    <s v="AREMP020"/>
    <s v="Shushan Ghazaryan"/>
    <s v="Un-available Pool"/>
    <s v="Un-available Pool"/>
    <s v="Un-available Pool"/>
    <d v="2025-01-10T00:00:00"/>
    <s v="Jan'25, Week 1"/>
    <s v="QA Automation"/>
    <s v=" "/>
    <s v=" "/>
    <s v=" "/>
    <s v=" "/>
    <s v=" "/>
    <s v=" "/>
    <s v="Build"/>
  </r>
  <r>
    <x v="16"/>
    <x v="0"/>
    <s v="INDIA"/>
    <s v="INEMP7615"/>
    <s v="Arni Bapu Prasanth"/>
    <s v="Humana"/>
    <s v="Payer East"/>
    <s v="Enterprise SBU"/>
    <d v="2025-01-17T00:00:00"/>
    <s v="Jan'25, Week 2"/>
    <s v="QA Manual"/>
    <s v=" "/>
    <s v=" "/>
    <s v=" "/>
    <s v=" "/>
    <s v=" "/>
    <s v=" "/>
    <s v="Build"/>
  </r>
  <r>
    <x v="16"/>
    <x v="0"/>
    <s v="INDIA"/>
    <s v="INEMP7515"/>
    <s v="Krishan Kumar"/>
    <s v="Hansei"/>
    <s v="Provider Health Technology"/>
    <s v="Health Technology"/>
    <d v="2025-02-05T00:00:00"/>
    <s v="Feb'25, Week 1"/>
    <s v="Nodejs"/>
    <s v=" "/>
    <s v=" "/>
    <s v=" "/>
    <s v=" "/>
    <s v=" "/>
    <s v=" "/>
    <s v="Build"/>
  </r>
  <r>
    <x v="16"/>
    <x v="0"/>
    <s v="INDIA"/>
    <s v="INEMP7552"/>
    <s v="Prameela ."/>
    <s v="IQVIA"/>
    <s v="Life Sciences Enterprise"/>
    <s v="Enterprise SBU"/>
    <d v="2025-02-08T00:00:00"/>
    <s v="Feb'25, Week 1"/>
    <s v="NodeJS"/>
    <s v=" "/>
    <s v=" "/>
    <s v=" "/>
    <s v=" "/>
    <s v=" "/>
    <s v=" "/>
    <s v="Build"/>
  </r>
  <r>
    <x v="16"/>
    <x v="0"/>
    <s v="INDIA"/>
    <s v="INEMP7398"/>
    <s v="Yashi Pallav"/>
    <s v="IQVIA"/>
    <s v="Life Sciences Enterprise"/>
    <s v="Enterprise SBU"/>
    <d v="2025-02-08T00:00:00"/>
    <s v="Feb'25, Week 1"/>
    <s v="iOS"/>
    <s v=" "/>
    <s v=" "/>
    <s v=" "/>
    <s v=" "/>
    <s v=" "/>
    <s v=" "/>
    <s v="Build"/>
  </r>
  <r>
    <x v="16"/>
    <x v="0"/>
    <s v="INDIA"/>
    <s v="INEMP7530"/>
    <s v="Deepanshu Bansal"/>
    <s v="Datavant"/>
    <s v="Life Sciences Health Tech"/>
    <s v="Tech SBU"/>
    <d v="2025-02-14T00:00:00"/>
    <s v="Feb'25, Week 2"/>
    <s v="Python"/>
    <s v=" "/>
    <s v=" "/>
    <s v=" "/>
    <s v=" "/>
    <s v=" "/>
    <s v=" "/>
    <s v="Build"/>
  </r>
  <r>
    <x v="16"/>
    <x v="0"/>
    <s v="INDIA"/>
    <s v="INEMP5667"/>
    <s v="Tarishi Sharma"/>
    <s v="Ameripharma"/>
    <s v="Payer West"/>
    <s v="Payer Enterprise"/>
    <d v="2025-03-01T00:00:00"/>
    <s v="Feb'25, Week 4"/>
    <s v="QA Manual"/>
    <s v=" "/>
    <s v=" "/>
    <s v=" "/>
    <s v=" "/>
    <s v=" "/>
    <s v=" "/>
    <s v="Build"/>
  </r>
  <r>
    <x v="16"/>
    <x v="0"/>
    <s v="USA"/>
    <s v="USEMP975"/>
    <s v="David Kurt Carpenter"/>
    <s v="CIGNA"/>
    <s v="Payer East"/>
    <s v="Payer Enterprise"/>
    <d v="2025-02-17T00:00:00"/>
    <s v="Feb'25, Week 3"/>
    <s v="FACETS"/>
    <s v=" "/>
    <s v=" "/>
    <s v=" "/>
    <s v=" "/>
    <s v=" "/>
    <s v=" "/>
    <s v="Build"/>
  </r>
  <r>
    <x v="16"/>
    <x v="0"/>
    <s v="INDIA"/>
    <s v="INEMP7444"/>
    <s v="Avinash Singh"/>
    <s v="R1"/>
    <s v="Payer Health Tech"/>
    <s v="Tech SBU"/>
    <d v="2025-02-25T00:00:00"/>
    <s v="Feb'25, Week 4"/>
    <s v="ReactNative"/>
    <s v=" "/>
    <s v=" "/>
    <s v=" "/>
    <s v=" "/>
    <s v=" "/>
    <s v=" "/>
    <s v="Build"/>
  </r>
  <r>
    <x v="16"/>
    <x v="0"/>
    <s v="INDIA"/>
    <s v="INEMP7640"/>
    <s v="Kishan S G"/>
    <s v="Proactive Hire"/>
    <s v="Proactive Hire"/>
    <s v="Proactive Hire"/>
    <d v="2025-02-03T00:00:00"/>
    <s v="Feb'25, Week 1"/>
    <s v="QA Automation"/>
    <s v=" "/>
    <s v=" "/>
    <s v=" "/>
    <s v=" "/>
    <s v=" "/>
    <s v=" "/>
    <s v="Build"/>
  </r>
  <r>
    <x v="16"/>
    <x v="0"/>
    <s v="INDIA"/>
    <s v="INEMP7638"/>
    <s v="Roopashree K N"/>
    <s v="Proactive Hire"/>
    <s v="Proactive Hire"/>
    <s v="Proactive Hire"/>
    <d v="2025-02-03T00:00:00"/>
    <s v="Feb'25, Week 1"/>
    <s v="QA Automation"/>
    <s v=" "/>
    <s v=" "/>
    <s v=" "/>
    <s v=" "/>
    <s v=" "/>
    <s v=" "/>
    <s v="Build"/>
  </r>
  <r>
    <x v="16"/>
    <x v="0"/>
    <s v="INDIA"/>
    <s v="INEMP7560"/>
    <s v="Jeelani Ahmed"/>
    <s v="CVS HEALTH"/>
    <s v="CVS"/>
    <s v="Enterprise SBU"/>
    <d v="2025-03-01T00:00:00"/>
    <s v="Feb'25, Week 4"/>
    <s v="Data Science with add ons"/>
    <s v=" "/>
    <s v=" "/>
    <s v=" "/>
    <s v=" "/>
    <s v=" "/>
    <s v=" "/>
    <s v="Design"/>
  </r>
  <r>
    <x v="16"/>
    <x v="0"/>
    <s v="INDIA"/>
    <s v="INEMP6258"/>
    <s v="Bellem Yashwanth"/>
    <s v="ELEVANCE"/>
    <s v="Payer East"/>
    <s v="Payer Enterprise"/>
    <d v="2025-03-01T00:00:00"/>
    <s v="Feb'25, Week 4"/>
    <s v="Spark/Scala"/>
    <s v=" "/>
    <s v=" "/>
    <s v=" "/>
    <s v=" "/>
    <s v=" "/>
    <s v=" "/>
    <s v="Connect"/>
  </r>
  <r>
    <x v="16"/>
    <x v="0"/>
    <s v="INDIA"/>
    <s v="INEMP7557"/>
    <s v="Abhishek ."/>
    <s v="ABB Optical Group"/>
    <s v="Life Sciences Enterprise"/>
    <s v="Life Sciences Enterprise"/>
    <d v="2025-04-01T00:00:00"/>
    <s v="Mar'25, Week 5"/>
    <s v="MS Dynamics"/>
    <s v=" "/>
    <s v=" "/>
    <s v=" "/>
    <s v=" "/>
    <s v=" "/>
    <s v=" "/>
    <s v="Build"/>
  </r>
  <r>
    <x v="16"/>
    <x v="0"/>
    <s v="INDIA"/>
    <s v="INEMP7601"/>
    <s v="Balakrishnan Subramanian"/>
    <s v="ABB Optical Group"/>
    <s v="Life Sciences Enterprise"/>
    <s v="Life Sciences Enterprise"/>
    <d v="2025-04-01T00:00:00"/>
    <s v="Mar'25, Week 5"/>
    <s v="Tableau"/>
    <s v=" "/>
    <s v=" "/>
    <s v=" "/>
    <s v=" "/>
    <s v=" "/>
    <s v=" "/>
    <s v="Connect"/>
  </r>
  <r>
    <x v="16"/>
    <x v="0"/>
    <s v="CANADA"/>
    <s v="CAEMP124"/>
    <s v="Monica Tjen"/>
    <s v="ROCHE DIAGNOSTICS"/>
    <s v="Life Sciences Enterprise"/>
    <s v="Life Sciences Enterprise"/>
    <d v="2025-02-26T00:00:00"/>
    <s v="Feb'25, Week 4"/>
    <s v="UX Design"/>
    <s v=" "/>
    <s v=" "/>
    <s v=" "/>
    <s v=" "/>
    <s v=" "/>
    <s v=" "/>
    <s v="Design"/>
  </r>
  <r>
    <x v="16"/>
    <x v="0"/>
    <s v="INDIA"/>
    <s v="INEMP7502"/>
    <s v="Ravi Suthrapu"/>
    <s v="MEDUSIND"/>
    <s v="Others"/>
    <s v="NA"/>
    <d v="2025-03-20T00:00:00"/>
    <s v="Mar'25, Week 3"/>
    <s v="Power Automate"/>
    <s v=" "/>
    <s v=" "/>
    <s v=" "/>
    <s v=" "/>
    <s v=" "/>
    <s v=" "/>
    <s v="Build"/>
  </r>
  <r>
    <x v="16"/>
    <x v="0"/>
    <s v="USA"/>
    <s v="USEMP910"/>
    <s v="Harendra Pandey"/>
    <s v="CVS HEALTH"/>
    <s v="CVS"/>
    <s v="Enterprise SBU"/>
    <d v="2025-04-01T00:00:00"/>
    <s v="Mar'25, Week 5"/>
    <s v="Healthcare Consultant"/>
    <s v=" "/>
    <s v=" "/>
    <s v=" "/>
    <s v=" "/>
    <s v=" "/>
    <s v=" "/>
    <s v="Connect"/>
  </r>
  <r>
    <x v="16"/>
    <x v="0"/>
    <s v="INDIA"/>
    <s v="INEMP5901"/>
    <s v="Bastian Sireesha"/>
    <s v="CHRISTUS HEALTH"/>
    <s v="Provider Enterprise"/>
    <s v="Provider Enterprise"/>
    <d v="2025-04-01T00:00:00"/>
    <s v="Mar'25, Week 5"/>
    <s v="IBM Integration Bus"/>
    <s v=" "/>
    <s v=" "/>
    <s v=" "/>
    <s v=" "/>
    <s v=" "/>
    <s v=" "/>
    <s v="Connect"/>
  </r>
  <r>
    <x v="16"/>
    <x v="0"/>
    <s v="INDIA"/>
    <s v="INEMP3259"/>
    <s v="Ved Prakash Mahato"/>
    <s v="HANSEI"/>
    <s v="Provider Health Technology"/>
    <s v="Health Technology"/>
    <d v="2025-04-01T00:00:00"/>
    <s v="Mar'25, Week 5"/>
    <s v="QA Manual"/>
    <s v=" "/>
    <s v=" "/>
    <s v=" "/>
    <s v=" "/>
    <s v=" "/>
    <s v=" "/>
    <s v="Build"/>
  </r>
  <r>
    <x v="16"/>
    <x v="0"/>
    <s v="INDIA"/>
    <s v="INEMP5908"/>
    <s v="Satyam Kumar"/>
    <s v="CVS HEALTH"/>
    <s v="CVS"/>
    <s v="Enterprise SBU"/>
    <d v="2025-04-05T00:00:00"/>
    <s v="Mar'25, Week 5"/>
    <s v="Automation Anywhere"/>
    <s v=" "/>
    <s v=" "/>
    <s v=" "/>
    <s v=" "/>
    <s v=" "/>
    <s v=" "/>
    <s v="Connect"/>
  </r>
  <r>
    <x v="16"/>
    <x v="0"/>
    <s v="INDIA"/>
    <s v="INEMP6625"/>
    <s v="Dishank Singh"/>
    <s v="BENEVIS"/>
    <s v="NA"/>
    <s v="Provider Health Technology"/>
    <d v="2025-03-26T00:00:00"/>
    <s v="Mar'25, Week 4"/>
    <s v="QA Manual"/>
    <s v=" "/>
    <s v=" "/>
    <s v=" "/>
    <s v=" "/>
    <s v=" "/>
    <s v=" "/>
    <s v="Build"/>
  </r>
  <r>
    <x v="16"/>
    <x v="0"/>
    <s v="INDIA"/>
    <s v="INEMP6980"/>
    <s v="Suman Burnwal"/>
    <s v="Un-available Pool"/>
    <s v="Un-available Pool"/>
    <s v="Un-available Pool"/>
    <d v="2025-03-17T00:00:00"/>
    <s v="Mar'25, Week 2"/>
    <s v="Informatica"/>
    <s v=" "/>
    <s v=" "/>
    <s v=" "/>
    <s v=" "/>
    <s v=" "/>
    <s v=" "/>
    <s v="Connect"/>
  </r>
  <r>
    <x v="16"/>
    <x v="0"/>
    <s v="INDIA"/>
    <s v="INEMP2596"/>
    <s v="Nayan Soni"/>
    <s v="LUMERIS"/>
    <s v="Payer West"/>
    <s v="Enterprise SBU"/>
    <d v="2025-04-20T00:00:00"/>
    <s v="Apr'25, Week 3"/>
    <s v="QA Automation"/>
    <s v=" "/>
    <s v=" "/>
    <s v=" "/>
    <s v=" "/>
    <s v=" "/>
    <s v=" "/>
    <s v="Build"/>
  </r>
  <r>
    <x v="16"/>
    <x v="0"/>
    <s v="INDIA"/>
    <s v="INEMP1647"/>
    <s v="Sreekanth Madhavarao"/>
    <s v="LUMERIS"/>
    <s v="Payer West"/>
    <s v="Enterprise SBU"/>
    <d v="2025-04-20T00:00:00"/>
    <s v="Apr'25, Week 3"/>
    <s v="QA Automation"/>
    <s v=" "/>
    <s v=" "/>
    <s v=" "/>
    <s v=" "/>
    <s v=" "/>
    <s v=" "/>
    <s v="Connect"/>
  </r>
  <r>
    <x v="16"/>
    <x v="0"/>
    <s v="INDIA"/>
    <s v="INEMP1275"/>
    <s v="Girish Banashankara"/>
    <s v="Prime Therapeutics"/>
    <s v="Payer Enterprise"/>
    <s v="Enterprise SBU"/>
    <d v="2025-03-23T00:00:00"/>
    <s v="Mar'25, Week 3"/>
    <s v="ServiceNow"/>
    <s v=" "/>
    <s v=" "/>
    <s v=" "/>
    <s v=" "/>
    <s v=" "/>
    <s v=" "/>
    <s v="Build"/>
  </r>
  <r>
    <x v="16"/>
    <x v="0"/>
    <s v="INDIA"/>
    <s v="INEMP473"/>
    <s v="Sellappillai Babu"/>
    <s v="CVS HEALTH"/>
    <s v="CVS"/>
    <s v="Enterprise SBU"/>
    <d v="2025-04-05T00:00:00"/>
    <s v="Mar'25, Week 5"/>
    <s v="QA Manual"/>
    <s v=" "/>
    <s v=" "/>
    <s v=" "/>
    <s v=" "/>
    <s v=" "/>
    <s v=" "/>
    <s v="Build"/>
  </r>
  <r>
    <x v="16"/>
    <x v="0"/>
    <s v="INDIA"/>
    <s v="INEMP7087"/>
    <s v="Shraddha Vilasrao Deshmukh"/>
    <s v="LOYAL HEALTH"/>
    <s v="Provider Health Technology"/>
    <s v="Health Technology"/>
    <d v="2025-04-12T00:00:00"/>
    <s v="Apr'25, Week 1"/>
    <s v="QA Manual"/>
    <s v=" "/>
    <s v=" "/>
    <s v=" "/>
    <s v=" "/>
    <s v=" "/>
    <s v=" "/>
    <s v="Build"/>
  </r>
  <r>
    <x v="16"/>
    <x v="0"/>
    <s v="INDIA"/>
    <s v="INEMP6453"/>
    <s v="Thatipamula Shivani"/>
    <s v="LOYAL HEALTH"/>
    <s v="Provider Health Technology"/>
    <s v="Health Technology"/>
    <d v="2025-04-12T00:00:00"/>
    <s v="Apr'25, Week 1"/>
    <s v=".NET"/>
    <s v=" "/>
    <s v=" "/>
    <s v=" "/>
    <s v=" "/>
    <s v=" "/>
    <s v=" "/>
    <s v="Build"/>
  </r>
  <r>
    <x v="16"/>
    <x v="0"/>
    <s v="INDIA"/>
    <s v="INEMP7637"/>
    <s v="Chepuri Hariprasad"/>
    <s v="BLUE HEALTH INTELLIGENCE"/>
    <s v="Payer West"/>
    <s v="Payer Enterprise"/>
    <d v="2025-04-01T00:00:00"/>
    <s v="Mar'25, Week 5"/>
    <s v="Tableau"/>
    <s v=" "/>
    <s v=" "/>
    <s v=" "/>
    <s v=" "/>
    <s v=" "/>
    <s v=" "/>
    <s v="Connect"/>
  </r>
  <r>
    <x v="16"/>
    <x v="0"/>
    <s v="INDIA"/>
    <s v="INEMP7620"/>
    <s v="Lokesh Kanna S"/>
    <s v="BLUE HEALTH INTELLIGENCE"/>
    <s v="Payer West"/>
    <s v="Payer Enterprise"/>
    <d v="2025-04-01T00:00:00"/>
    <s v="Mar'25, Week 5"/>
    <s v="Tableau"/>
    <s v=" "/>
    <s v=" "/>
    <s v=" "/>
    <s v=" "/>
    <s v=" "/>
    <s v=" "/>
    <s v="Connect"/>
  </r>
  <r>
    <x v="16"/>
    <x v="0"/>
    <s v="INDIA"/>
    <s v="INEMP7616"/>
    <s v="S Thasmiya"/>
    <s v="BLUE HEALTH INTELLIGENCE"/>
    <s v="Payer West"/>
    <s v="Payer Enterprise"/>
    <d v="2025-04-01T00:00:00"/>
    <s v="Mar'25, Week 5"/>
    <s v="Tableau"/>
    <s v=" "/>
    <s v=" "/>
    <s v=" "/>
    <s v=" "/>
    <s v=" "/>
    <s v=" "/>
    <s v="Connect"/>
  </r>
  <r>
    <x v="16"/>
    <x v="0"/>
    <s v="INDIA"/>
    <s v="INEMP4741"/>
    <s v="Kamala Kannan Pooswamy"/>
    <s v="Vatica"/>
    <s v="Payer Health Technology"/>
    <s v="Health Technology"/>
    <d v="2025-04-01T00:00:00"/>
    <s v="Mar'25, Week 5"/>
    <s v="Snaplogic"/>
    <s v=" "/>
    <s v=" "/>
    <s v=" "/>
    <s v=" "/>
    <s v=" "/>
    <s v=" "/>
    <s v="Build"/>
  </r>
  <r>
    <x v="16"/>
    <x v="0"/>
    <s v="INDIA"/>
    <s v="INEMP7225"/>
    <s v="Bakkisetty Balaji"/>
    <s v="Gainwell Technologies"/>
    <s v="Payer Health Tech"/>
    <s v="Tech SBU"/>
    <d v="2025-04-23T00:00:00"/>
    <s v="Apr'25, Week 3"/>
    <s v="MSBI"/>
    <s v=" "/>
    <s v=" "/>
    <s v=" "/>
    <s v=" "/>
    <s v=" "/>
    <s v=" "/>
    <s v="Connect"/>
  </r>
  <r>
    <x v="16"/>
    <x v="0"/>
    <s v="INDIA"/>
    <s v="INEMP4990"/>
    <s v="Shaik Mahammad Ismail"/>
    <s v="Project AB - Corelake Product Development"/>
    <s v="Others"/>
    <s v="NA"/>
    <d v="2025-04-21T00:00:00"/>
    <s v="Apr'25, Week 3"/>
    <s v="Data Engineering - Spark"/>
    <s v=" "/>
    <s v=" "/>
    <s v=" "/>
    <s v=" "/>
    <s v=" "/>
    <s v=" "/>
    <s v="Connect"/>
  </r>
  <r>
    <x v="16"/>
    <x v="0"/>
    <s v="INDIA"/>
    <s v="INEMP7229"/>
    <s v="Spandana Manjunath"/>
    <s v="Project AB - Corelake Product Development"/>
    <s v="Others"/>
    <s v="NA"/>
    <d v="2025-04-21T00:00:00"/>
    <s v="Apr'25, Week 3"/>
    <s v="Dev Ops"/>
    <s v=" "/>
    <s v=" "/>
    <s v=" "/>
    <s v=" "/>
    <s v=" "/>
    <s v=" "/>
    <s v="Connect"/>
  </r>
  <r>
    <x v="16"/>
    <x v="0"/>
    <s v="USA"/>
    <s v="USEMP598"/>
    <s v="Yashesh Parikh"/>
    <s v="CIGNA"/>
    <s v="Payer East"/>
    <s v="Payer Enterprise"/>
    <d v="2025-04-01T00:00:00"/>
    <s v="Mar'25, Week 5"/>
    <s v="QNXT"/>
    <s v=" "/>
    <s v=" "/>
    <s v=" "/>
    <s v=" "/>
    <s v=" "/>
    <s v=" "/>
    <s v="Build"/>
  </r>
  <r>
    <x v="16"/>
    <x v="0"/>
    <s v="INDIA"/>
    <s v="INEMP6989"/>
    <s v="Neha A Salankar"/>
    <s v="Un-available Pool"/>
    <s v="Un-available Pool"/>
    <s v="Un-available Pool"/>
    <d v="2025-04-01T00:00:00"/>
    <s v="Mar'25, Week 5"/>
    <s v="iOS (Swift, SwiftUI, Objective-C)"/>
    <s v=" "/>
    <s v=" "/>
    <s v=" "/>
    <s v=" "/>
    <s v=" "/>
    <s v=" "/>
    <s v="Build"/>
  </r>
  <r>
    <x v="16"/>
    <x v="0"/>
    <s v="USA"/>
    <s v="USEMP1034"/>
    <s v="Jeremy Steffens"/>
    <s v="Force Management Holdings"/>
    <s v="Non Healthcare"/>
    <s v="Non Healthcare"/>
    <d v="2025-04-07T00:00:00"/>
    <s v="Apr'25, Week 1"/>
    <s v=".Net "/>
    <s v=" "/>
    <s v=" "/>
    <s v=" "/>
    <s v=" "/>
    <s v=" "/>
    <s v=" "/>
    <s v=" "/>
  </r>
  <r>
    <x v="16"/>
    <x v="0"/>
    <s v="INDIA"/>
    <s v="INEMP7669"/>
    <s v="Mathala Praveen Kumar"/>
    <s v="Proactive Hire"/>
    <s v="Proactive Hire"/>
    <s v="Proactive Hire"/>
    <d v="2025-04-07T00:00:00"/>
    <s v="Apr'25, Week 1"/>
    <s v="UI Path"/>
    <s v=" "/>
    <s v=" "/>
    <s v=" "/>
    <s v=" "/>
    <s v=" "/>
    <s v=" "/>
    <s v="Connect"/>
  </r>
  <r>
    <x v="16"/>
    <x v="0"/>
    <s v="INDIA"/>
    <s v="INEMP7652"/>
    <s v="Advaith V Pai"/>
    <s v="MedusInd"/>
    <s v="Others"/>
    <s v="NA"/>
    <d v="2025-04-24T00:00:00"/>
    <s v="Apr'25, Week 3"/>
    <s v="Project Management(Consulting)"/>
    <s v=" "/>
    <s v=" "/>
    <s v=" "/>
    <s v=" "/>
    <s v=" "/>
    <s v=" "/>
    <s v="Build"/>
  </r>
  <r>
    <x v="16"/>
    <x v="0"/>
    <s v="INDIA"/>
    <s v="INEMP7673"/>
    <s v="Sudha Sravani"/>
    <s v="Proactive Hire"/>
    <s v="Proactive Hire"/>
    <s v="Proactive Hire"/>
    <d v="2025-04-10T00:00:00"/>
    <s v="Apr'25, Week 1"/>
    <s v="Business Analyst"/>
    <s v=" "/>
    <s v=" "/>
    <s v=" "/>
    <s v=" "/>
    <s v=" "/>
    <s v=" "/>
    <s v="Build"/>
  </r>
  <r>
    <x v="16"/>
    <x v="0"/>
    <s v="INDIA"/>
    <s v="INEMP7558"/>
    <s v="Priyanshi Mehra"/>
    <s v="Humana"/>
    <s v="Payer East"/>
    <s v="Enterprise SBU"/>
    <d v="2025-04-18T00:00:00"/>
    <s v="Apr'25, Week 2"/>
    <s v="UX Design"/>
    <s v=" "/>
    <s v=" "/>
    <s v=" "/>
    <s v=" "/>
    <s v=" "/>
    <s v=" "/>
    <s v="Design"/>
  </r>
  <r>
    <x v="16"/>
    <x v="0"/>
    <s v="ROMANIA"/>
    <s v="ROCON001"/>
    <s v="Akash Radia"/>
    <s v="Prime Therapeutics"/>
    <s v="Payer Enterprise"/>
    <s v="Enterprise SBU"/>
    <d v="2025-04-22T00:00:00"/>
    <s v="Apr'25, Week 3"/>
    <s v="User Research"/>
    <s v=" "/>
    <s v=" "/>
    <s v=" "/>
    <s v=" "/>
    <s v=" "/>
    <s v=" "/>
    <s v="Design"/>
  </r>
  <r>
    <x v="16"/>
    <x v="0"/>
    <s v="INDIA"/>
    <s v="INEMP5105"/>
    <s v="Karumanchi Ravindra"/>
    <s v="Finvi"/>
    <s v="Payer Health Tech"/>
    <s v="Tech SBU"/>
    <d v="2025-04-21T00:00:00"/>
    <s v="Apr'25, Week 3"/>
    <s v="QA Automation"/>
    <s v=" "/>
    <s v=" "/>
    <s v=" "/>
    <s v=" "/>
    <s v=" "/>
    <s v=" "/>
    <s v="Build"/>
  </r>
  <r>
    <x v="16"/>
    <x v="0"/>
    <s v="INDIA"/>
    <s v="INEMP7496"/>
    <s v="Chandni ."/>
    <s v="Verisma"/>
    <s v="ProviderTech"/>
    <s v="Tech SBU"/>
    <d v="2025-04-25T00:00:00"/>
    <s v="Apr'25, Week 3"/>
    <s v="UX Design"/>
    <s v=" "/>
    <s v=" "/>
    <s v=" "/>
    <s v=" "/>
    <s v=" "/>
    <s v=" "/>
    <s v="Design"/>
  </r>
  <r>
    <x v="16"/>
    <x v="0"/>
    <s v="INDIA"/>
    <s v="INEMP7684"/>
    <s v="Chandrasekar ."/>
    <s v="Proactive Hire"/>
    <s v="Proactive Hire"/>
    <s v="Proactive Hire"/>
    <d v="2025-04-28T00:00:00"/>
    <s v="Apr'25, Week 4"/>
    <s v="QA Automation"/>
    <s v=" "/>
    <s v=" "/>
    <s v=" "/>
    <s v=" "/>
    <s v=" "/>
    <s v=" "/>
    <s v="Build"/>
  </r>
  <r>
    <x v="16"/>
    <x v="0"/>
    <s v="INDIA"/>
    <s v="INEMP7686"/>
    <s v="Srinivasamurthy P L"/>
    <s v="Proactive Hire"/>
    <s v="Proactive Hire"/>
    <s v="Proactive Hire"/>
    <d v="2025-04-28T00:00:00"/>
    <s v="Apr'25, Week 4"/>
    <s v="QA Automation"/>
    <s v=" "/>
    <s v=" "/>
    <s v=" "/>
    <s v=" "/>
    <s v=" "/>
    <s v=" "/>
    <s v="Build"/>
  </r>
  <r>
    <x v="16"/>
    <x v="0"/>
    <s v="USA"/>
    <s v="USEMP527"/>
    <s v="Adonis N Chrysaphis"/>
    <s v="Mphasis Corporation"/>
    <s v="National / Regional"/>
    <s v="Payer Enterprise"/>
    <d v="2025-04-01T00:00:00"/>
    <s v="Mar'25, Week 5"/>
    <s v="Healthcare Consultant"/>
    <m/>
    <m/>
    <m/>
    <m/>
    <m/>
    <m/>
    <s v="Build"/>
  </r>
  <r>
    <x v="16"/>
    <x v="0"/>
    <s v="USA"/>
    <s v="USEMP1038"/>
    <s v="Edita Carbonell"/>
    <s v="Mphasis Corporation"/>
    <s v="National / Regional"/>
    <s v="Payer Enterprise"/>
    <d v="2025-04-07T00:00:00"/>
    <s v="Apr'25, Week 1"/>
    <m/>
    <m/>
    <m/>
    <m/>
    <m/>
    <m/>
    <m/>
    <s v="Build"/>
  </r>
  <r>
    <x v="16"/>
    <x v="0"/>
    <s v="USA"/>
    <s v="USEMP899"/>
    <s v="Thomas Joseph Lymenstull"/>
    <s v="Mphasis Corporation"/>
    <s v="National / Regional"/>
    <s v="Payer Enterprise"/>
    <d v="2025-04-01T00:00:00"/>
    <s v="Mar'25, Week 5"/>
    <s v="Healthcare Consultant"/>
    <m/>
    <m/>
    <m/>
    <m/>
    <m/>
    <m/>
    <s v="Build"/>
  </r>
  <r>
    <x v="16"/>
    <x v="0"/>
    <s v="INDIA"/>
    <s v="INEMP4453"/>
    <s v="Ravi Kiran Reddy Donakonda"/>
    <s v="CVS HEALTH"/>
    <s v="CVS"/>
    <s v="Enterprise SBU"/>
    <d v="2025-04-30T00:00:00"/>
    <s v="Apr'25, Week 4"/>
    <s v="Oracle"/>
    <m/>
    <m/>
    <m/>
    <m/>
    <m/>
    <m/>
    <s v="Build"/>
  </r>
  <r>
    <x v="16"/>
    <x v="23"/>
    <s v="INDIA"/>
    <s v="INEMP5116"/>
    <s v="Channakeshava J B"/>
    <s v="CVS HEALTH"/>
    <s v="CVS"/>
    <s v="Enterprise SBU"/>
    <d v="2025-05-31T00:00:00"/>
    <s v="May'25, Week 4"/>
    <s v="Java"/>
    <m/>
    <m/>
    <m/>
    <m/>
    <m/>
    <m/>
    <s v="Build"/>
  </r>
  <r>
    <x v="16"/>
    <x v="23"/>
    <s v="INDIA"/>
    <s v="INEMP4537"/>
    <s v="Mylavarapu Ravisankar"/>
    <s v="CVS HEALTH"/>
    <s v="CVS"/>
    <s v="Enterprise SBU"/>
    <d v="2025-05-31T00:00:00"/>
    <s v="May'25, Week 4"/>
    <s v="ETL Testing"/>
    <m/>
    <m/>
    <m/>
    <m/>
    <m/>
    <m/>
    <s v="Connect"/>
  </r>
  <r>
    <x v="16"/>
    <x v="23"/>
    <s v="INDIA"/>
    <s v="INEMP4899"/>
    <s v="Shivakumar Dinni"/>
    <s v="CVS HEALTH"/>
    <s v="CVS"/>
    <s v="Enterprise SBU"/>
    <d v="2025-05-01T00:00:00"/>
    <s v="Apr'25, Week 4"/>
    <s v="QA Manual"/>
    <m/>
    <m/>
    <m/>
    <m/>
    <m/>
    <m/>
    <s v="Build"/>
  </r>
  <r>
    <x v="16"/>
    <x v="23"/>
    <s v="INDIA"/>
    <s v="INEMP4395"/>
    <s v="Krishna Reddy YV"/>
    <s v="Humana"/>
    <s v="Payer East"/>
    <s v="Enterprise SBU"/>
    <d v="2025-05-01T00:00:00"/>
    <s v="Apr'25, Week 4"/>
    <s v="ETL Testing"/>
    <m/>
    <m/>
    <m/>
    <m/>
    <m/>
    <m/>
    <s v="Connect"/>
  </r>
  <r>
    <x v="16"/>
    <x v="23"/>
    <s v="INDIA"/>
    <s v="INEMP2715"/>
    <s v="Shashikiran Bangalore Sundararajan"/>
    <s v="Humana"/>
    <s v="Payer East"/>
    <s v="Enterprise SBU"/>
    <d v="2025-05-01T00:00:00"/>
    <s v="Apr'25, Week 4"/>
    <s v="ETL Testing"/>
    <m/>
    <m/>
    <m/>
    <m/>
    <m/>
    <m/>
    <s v="Connect"/>
  </r>
  <r>
    <x v="16"/>
    <x v="23"/>
    <s v="INDIA"/>
    <s v="INEMP6393"/>
    <s v="Kamatamsetti Raja"/>
    <s v="Lumeris"/>
    <s v="Payer West"/>
    <s v="Enterprise"/>
    <d v="2025-05-01T00:00:00"/>
    <s v="Apr'25, Week 4"/>
    <s v="QA Automation"/>
    <m/>
    <m/>
    <m/>
    <m/>
    <m/>
    <m/>
    <s v="Build"/>
  </r>
  <r>
    <x v="16"/>
    <x v="23"/>
    <s v="INDIA"/>
    <s v="INEMP5953"/>
    <s v="Oleti Suman Kumar"/>
    <s v="Oxbridge"/>
    <s v="Payer East"/>
    <s v="NA"/>
    <d v="2025-05-01T00:00:00"/>
    <s v="Apr'25, Week 4"/>
    <s v="QA Manual"/>
    <m/>
    <m/>
    <m/>
    <m/>
    <m/>
    <m/>
    <s v="Build"/>
  </r>
  <r>
    <x v="16"/>
    <x v="23"/>
    <s v="INDIA"/>
    <s v="INEMP4502"/>
    <s v="Sumanth S V"/>
    <s v="Oxbridge"/>
    <s v="Payer East"/>
    <s v="NA"/>
    <d v="2025-05-01T00:00:00"/>
    <s v="Apr'25, Week 4"/>
    <s v="QA Automation"/>
    <m/>
    <m/>
    <m/>
    <m/>
    <m/>
    <m/>
    <s v="Connect"/>
  </r>
  <r>
    <x v="16"/>
    <x v="23"/>
    <s v="INDIA"/>
    <s v="INEMP874"/>
    <s v="Nitesh Kumar"/>
    <s v="Neighborhood Health Plan of Rhode Island"/>
    <s v="Payer East"/>
    <s v="Enterprise SBU"/>
    <d v="2025-05-01T00:00:00"/>
    <s v="Apr'25, Week 4"/>
    <s v="Project Management(Consulting)"/>
    <m/>
    <m/>
    <m/>
    <m/>
    <m/>
    <m/>
    <s v="Build"/>
  </r>
  <r>
    <x v="16"/>
    <x v="23"/>
    <s v="ROMANIA"/>
    <s v="ROEMP035"/>
    <s v="Anca Elena Buceceanu"/>
    <s v="KOHLER "/>
    <s v="Health Technology"/>
    <s v="Health Technology"/>
    <d v="2025-05-01T00:00:00"/>
    <s v="Apr'25, Week 4"/>
    <s v="QA Manual"/>
    <m/>
    <m/>
    <m/>
    <m/>
    <m/>
    <m/>
    <s v="Build"/>
  </r>
  <r>
    <x v="16"/>
    <x v="23"/>
    <s v="ARMENIA"/>
    <s v="AREMP018"/>
    <s v="Elza Martirosyan"/>
    <s v="KOHLER "/>
    <s v="Health Technology"/>
    <s v="Health Technology"/>
    <d v="2025-05-01T00:00:00"/>
    <s v="Apr'25, Week 4"/>
    <s v="QA Manual"/>
    <m/>
    <m/>
    <m/>
    <m/>
    <m/>
    <m/>
    <s v="Build"/>
  </r>
  <r>
    <x v="16"/>
    <x v="23"/>
    <s v="ARMENIA"/>
    <s v="AREMP022"/>
    <s v="Nona Bagratunyan"/>
    <s v="KOHLER "/>
    <s v="Health Technology"/>
    <s v="Health Technology"/>
    <d v="2025-05-01T00:00:00"/>
    <s v="Apr'25, Week 4"/>
    <s v="QA Manual"/>
    <m/>
    <m/>
    <m/>
    <m/>
    <m/>
    <m/>
    <s v="Build"/>
  </r>
  <r>
    <x v="16"/>
    <x v="23"/>
    <s v="USA"/>
    <s v="USEMP554"/>
    <s v="Joyce Statzer"/>
    <s v="Neighborhood Health Plan of Rhode Island"/>
    <s v="Payer East"/>
    <s v="Enterprise SBU"/>
    <d v="2025-05-01T00:00:00"/>
    <s v="Apr'25, Week 4"/>
    <s v="HealthRules"/>
    <m/>
    <m/>
    <m/>
    <m/>
    <m/>
    <m/>
    <s v="Build"/>
  </r>
  <r>
    <x v="16"/>
    <x v="23"/>
    <s v="INDIA"/>
    <s v="INEMP7591"/>
    <s v="Mylachandram Sreenivasulu"/>
    <s v="Verisma"/>
    <s v="ProviderTech"/>
    <s v="Tech SBU"/>
    <d v="2025-05-05T00:00:00"/>
    <s v="May'25, Week 1"/>
    <s v="UI Path"/>
    <m/>
    <m/>
    <m/>
    <m/>
    <m/>
    <m/>
    <s v="Connect"/>
  </r>
  <r>
    <x v="16"/>
    <x v="23"/>
    <s v="CANADA"/>
    <s v="CAEMP024"/>
    <s v="Sohail Hanif"/>
    <s v="KOHLER "/>
    <s v="Health Technology"/>
    <s v="Health Technology"/>
    <d v="2025-05-01T00:00:00"/>
    <s v="Apr'25, Week 4"/>
    <s v=".NET"/>
    <m/>
    <m/>
    <m/>
    <m/>
    <m/>
    <m/>
    <s v="Build"/>
  </r>
  <r>
    <x v="16"/>
    <x v="23"/>
    <s v="INDIA"/>
    <s v="INEMP7629"/>
    <s v="Prasad Shankar Lohar"/>
    <s v="MedusInd"/>
    <s v="Others"/>
    <s v="NA"/>
    <d v="2025-05-17T00:00:00"/>
    <s v="May'25, Week 2"/>
    <m/>
    <m/>
    <m/>
    <m/>
    <m/>
    <m/>
    <m/>
    <s v="Connect"/>
  </r>
  <r>
    <x v="16"/>
    <x v="23"/>
    <s v="INDIA"/>
    <s v="INEMP6185"/>
    <s v="M R Kalpana"/>
    <s v="Project AB - Corelake Product Development"/>
    <s v="Others"/>
    <s v="NA"/>
    <d v="2025-05-15T00:00:00"/>
    <s v="May'25, Week 2"/>
    <s v="Data Engineering - Spark"/>
    <m/>
    <m/>
    <m/>
    <m/>
    <m/>
    <m/>
    <s v="Connect"/>
  </r>
  <r>
    <x v="16"/>
    <x v="23"/>
    <s v="INDIA"/>
    <s v="INEMP5566"/>
    <s v="Mohit Tuli"/>
    <s v="Project AB - Corelake Product Development"/>
    <s v="Others"/>
    <s v="NA"/>
    <d v="2025-05-15T00:00:00"/>
    <s v="May'25, Week 2"/>
    <s v="HTML/CSS"/>
    <m/>
    <m/>
    <m/>
    <m/>
    <m/>
    <m/>
    <s v="Build"/>
  </r>
  <r>
    <x v="16"/>
    <x v="23"/>
    <s v="INDIA"/>
    <s v="INEMP6763"/>
    <s v="Phanindra Valluri"/>
    <s v="Project AB - Corelake Product Development"/>
    <s v="Others"/>
    <s v="NA"/>
    <d v="2025-05-15T00:00:00"/>
    <s v="May'25, Week 2"/>
    <s v="Oracle"/>
    <m/>
    <m/>
    <m/>
    <m/>
    <m/>
    <m/>
    <s v="Build"/>
  </r>
  <r>
    <x v="16"/>
    <x v="23"/>
    <s v="INDIA"/>
    <s v="INEMP6877"/>
    <s v="Priyanka K Khandibagur"/>
    <s v="Project AB - Corelake Product Development"/>
    <s v="Others"/>
    <s v="NA"/>
    <d v="2025-05-15T00:00:00"/>
    <s v="May'25, Week 2"/>
    <s v="Data Engineering - Spark"/>
    <m/>
    <m/>
    <m/>
    <m/>
    <m/>
    <m/>
    <s v="Connect"/>
  </r>
  <r>
    <x v="16"/>
    <x v="23"/>
    <s v="INDIA"/>
    <s v="INEMP7613"/>
    <s v="Animesh Prakash"/>
    <s v="MedusInd"/>
    <s v="Others"/>
    <s v="NA"/>
    <d v="2025-05-16T00:00:00"/>
    <s v="May'25, Week 2"/>
    <m/>
    <m/>
    <m/>
    <m/>
    <m/>
    <m/>
    <m/>
    <s v="Design"/>
  </r>
  <r>
    <x v="16"/>
    <x v="23"/>
    <s v="INDIA"/>
    <s v="INEMP7003"/>
    <s v="Sonia Devi"/>
    <s v="Project AB - Corelake Product Development"/>
    <s v="Others"/>
    <s v="NA"/>
    <d v="2025-05-01T00:00:00"/>
    <s v="Apr'25, Week 4"/>
    <s v=".NET"/>
    <m/>
    <m/>
    <m/>
    <m/>
    <m/>
    <m/>
    <s v="Build"/>
  </r>
  <r>
    <x v="16"/>
    <x v="23"/>
    <s v="INDIA"/>
    <s v="INEMP2653"/>
    <s v="Rakesh Mukundray Shah"/>
    <s v="ALTERA DIGITAL HEALTH"/>
    <s v="Others"/>
    <s v="NA"/>
    <d v="2025-05-01T00:00:00"/>
    <s v="Apr'25, Week 4"/>
    <s v=".NET"/>
    <m/>
    <m/>
    <m/>
    <m/>
    <m/>
    <m/>
    <s v="Build"/>
  </r>
  <r>
    <x v="16"/>
    <x v="23"/>
    <s v="INDIA"/>
    <s v="INEMP7525"/>
    <s v="Arihant Jain"/>
    <s v="ICON"/>
    <s v="Life Sciences Enterprise"/>
    <s v="Enterprise SBU"/>
    <d v="2025-05-03T00:00:00"/>
    <s v="Apr'25, Week 4"/>
    <s v="Python"/>
    <m/>
    <m/>
    <m/>
    <m/>
    <m/>
    <m/>
    <s v="Build"/>
  </r>
  <r>
    <x v="16"/>
    <x v="23"/>
    <s v="INDIA"/>
    <s v="INEMP2991"/>
    <s v="Sailesh Kumar Maharatha"/>
    <s v="ICON"/>
    <s v="Life Sciences Enterprise"/>
    <s v="Enterprise SBU"/>
    <d v="2025-05-03T00:00:00"/>
    <s v="Apr'25, Week 4"/>
    <s v="QA Manual"/>
    <m/>
    <m/>
    <m/>
    <m/>
    <m/>
    <m/>
    <s v="Build"/>
  </r>
  <r>
    <x v="16"/>
    <x v="23"/>
    <s v="INDIA"/>
    <s v="INEMP6213"/>
    <s v="Balakrishna Yadav V"/>
    <s v="The Rawlings Group"/>
    <s v="Payer Health Technology"/>
    <s v="Health Technology"/>
    <d v="2025-05-17T00:00:00"/>
    <s v="May'25, Week 2"/>
    <s v="Automation Anywhere"/>
    <m/>
    <m/>
    <m/>
    <m/>
    <m/>
    <m/>
    <s v="Connect"/>
  </r>
  <r>
    <x v="16"/>
    <x v="23"/>
    <s v="USA"/>
    <s v="USEMP871"/>
    <s v="Jedediah James Shaffer"/>
    <s v="Medical Mutual"/>
    <s v="Payer East"/>
    <s v="Payer Enterprise"/>
    <d v="2025-05-01T00:00:00"/>
    <s v="Apr'25, Week 4"/>
    <s v="HealthRules"/>
    <m/>
    <m/>
    <m/>
    <m/>
    <m/>
    <m/>
    <s v="Build"/>
  </r>
  <r>
    <x v="16"/>
    <x v="23"/>
    <s v="INDIA"/>
    <s v="INEMP5458"/>
    <s v="Amit Irodha"/>
    <s v="LIVANOVA "/>
    <s v="Health Technology"/>
    <s v="Health Technology"/>
    <d v="2025-05-27T00:00:00"/>
    <s v="May'25, Week 4"/>
    <s v=".NET"/>
    <m/>
    <m/>
    <m/>
    <m/>
    <m/>
    <m/>
    <s v="Build"/>
  </r>
  <r>
    <x v="16"/>
    <x v="23"/>
    <s v="INDIA"/>
    <s v="INEMP7547"/>
    <s v="Govind Kumar"/>
    <s v="IQVIA"/>
    <s v="Life Sciences Enterprise"/>
    <s v="Enterprise SBU"/>
    <d v="2025-05-26T00:00:00"/>
    <s v="May'25, Week 3"/>
    <s v="Java"/>
    <m/>
    <m/>
    <m/>
    <m/>
    <m/>
    <m/>
    <s v="Build"/>
  </r>
  <r>
    <x v="16"/>
    <x v="23"/>
    <s v="INDIA"/>
    <s v="INEMP7110"/>
    <s v="Maheswari Murugesan"/>
    <s v="LIVANOVA "/>
    <s v="Health Technology"/>
    <s v="Health Technology"/>
    <d v="2025-05-27T00:00:00"/>
    <s v="May'25, Week 4"/>
    <s v="QA Automation with Add ons"/>
    <m/>
    <m/>
    <m/>
    <m/>
    <m/>
    <m/>
    <s v="Build"/>
  </r>
  <r>
    <x v="16"/>
    <x v="23"/>
    <s v="INDIA"/>
    <s v="INEMP5568"/>
    <s v="Muskan Sharrma"/>
    <s v="Humana"/>
    <s v="Payer East"/>
    <s v="Enterprise SBU"/>
    <d v="2025-05-21T00:00:00"/>
    <s v="May'25, Week 3"/>
    <s v="Python"/>
    <m/>
    <m/>
    <m/>
    <m/>
    <m/>
    <m/>
    <s v="Build"/>
  </r>
  <r>
    <x v="16"/>
    <x v="23"/>
    <s v="INDIA"/>
    <s v="INEMP3946"/>
    <s v="Suhaibe Ahmed Parwaiz Kazmi"/>
    <s v="LIVANOVA "/>
    <s v="Health Technology"/>
    <s v="Health Technology"/>
    <d v="2025-05-27T00:00:00"/>
    <s v="May'25, Week 4"/>
    <s v="ASP.NET"/>
    <m/>
    <m/>
    <m/>
    <m/>
    <m/>
    <m/>
    <s v="Build"/>
  </r>
  <r>
    <x v="16"/>
    <x v="23"/>
    <s v="INDIA"/>
    <s v="INEMP3420"/>
    <s v="Manujamba Thondala Krishne"/>
    <s v="Gainwell Technologies"/>
    <s v="Payer Health Tech"/>
    <s v="Tech SBU"/>
    <d v="2025-05-01T00:00:00"/>
    <s v="Apr'25, Week 4"/>
    <s v="QA Automation"/>
    <m/>
    <m/>
    <m/>
    <m/>
    <m/>
    <m/>
    <s v="Build"/>
  </r>
  <r>
    <x v="16"/>
    <x v="23"/>
    <s v="USA"/>
    <s v="USEMP1023"/>
    <s v="William J Richards"/>
    <s v="Saskatchewan Blue Cross"/>
    <s v="CVS / Blues"/>
    <s v="Payer Enterprise"/>
    <d v="2025-05-03T00:00:00"/>
    <s v="Apr'25, Week 4"/>
    <m/>
    <m/>
    <m/>
    <m/>
    <m/>
    <m/>
    <m/>
    <s v="Build"/>
  </r>
  <r>
    <x v="16"/>
    <x v="23"/>
    <s v="INDIA"/>
    <s v="INEMP7689"/>
    <s v="Shrikant Sanjay Nalkande"/>
    <s v="Proactive Hire"/>
    <s v="Proactive Hire"/>
    <s v="Proactive Hire"/>
    <d v="2025-05-02T00:00:00"/>
    <s v="Apr'25, Week 4"/>
    <s v="Java"/>
    <m/>
    <m/>
    <m/>
    <m/>
    <m/>
    <m/>
    <s v="Build"/>
  </r>
  <r>
    <x v="16"/>
    <x v="23"/>
    <s v="INDIA"/>
    <s v="INEMP7497"/>
    <s v="Alok ."/>
    <s v="Project AB - Corelake Product Development"/>
    <s v="Others"/>
    <s v="NA"/>
    <d v="2025-05-26T00:00:00"/>
    <s v="May'25, Week 4"/>
    <s v="Angular"/>
    <m/>
    <m/>
    <m/>
    <m/>
    <m/>
    <m/>
    <s v="Build"/>
  </r>
  <r>
    <x v="16"/>
    <x v="23"/>
    <s v="USA"/>
    <s v="USEMP874"/>
    <s v="Sayali Sharma"/>
    <s v="ELEVANCE"/>
    <s v="Payer East"/>
    <s v="Payer Enterprise"/>
    <d v="2025-05-19T00:00:00"/>
    <s v="May'25, Week 3"/>
    <s v="Snowflake"/>
    <m/>
    <m/>
    <m/>
    <m/>
    <m/>
    <m/>
    <s v="Connect"/>
  </r>
  <r>
    <x v="16"/>
    <x v="23"/>
    <s v="INDIA"/>
    <s v="INEMP5999"/>
    <s v="Srikantamurthy C"/>
    <s v="Project AB - Corelake Product Development"/>
    <s v="Others"/>
    <s v="NA"/>
    <d v="2025-05-26T00:00:00"/>
    <s v="May'25, Week 4"/>
    <s v="Data Engineering - Spark"/>
    <m/>
    <m/>
    <m/>
    <m/>
    <m/>
    <m/>
    <s v="Connect"/>
  </r>
  <r>
    <x v="16"/>
    <x v="23"/>
    <s v="INDIA"/>
    <s v="INEMP5853"/>
    <s v="L Priyadarshini"/>
    <s v="Un-available Pool"/>
    <s v="Un-available Pool"/>
    <s v="Un-available Pool"/>
    <d v="2025-05-07T00:00:00"/>
    <s v="May'25, Week 4"/>
    <s v="QA Manual"/>
    <m/>
    <m/>
    <m/>
    <m/>
    <m/>
    <m/>
    <s v="Build"/>
  </r>
  <r>
    <x v="16"/>
    <x v="23"/>
    <s v="USA"/>
    <s v="USEMP1042"/>
    <s v="Rachael Marie Hibma"/>
    <s v="CIGNA"/>
    <s v="Payer East"/>
    <s v="Payer Enterprise"/>
    <d v="2025-05-05T00:00:00"/>
    <s v="May'25, Week 1"/>
    <s v="QNXT"/>
    <m/>
    <m/>
    <m/>
    <m/>
    <m/>
    <m/>
    <s v="Build"/>
  </r>
  <r>
    <x v="16"/>
    <x v="23"/>
    <s v="INDIA"/>
    <s v="INEMP952"/>
    <s v="Jishna George"/>
    <s v="Neighborhood Health Plan of Rhode Island"/>
    <s v="Payer East"/>
    <s v="Enterprise SBU"/>
    <d v="2025-05-27T00:00:00"/>
    <s v="May'25, Week 4"/>
    <s v="MS SQL Server"/>
    <m/>
    <m/>
    <m/>
    <m/>
    <m/>
    <m/>
    <s v="Build"/>
  </r>
  <r>
    <x v="16"/>
    <x v="23"/>
    <s v="INDIA"/>
    <s v="INEMP7700"/>
    <s v="Sumana P G"/>
    <s v="Proactive Hire"/>
    <s v="Proactive Hire"/>
    <s v="Proactive Hire"/>
    <d v="2025-05-15T00:00:00"/>
    <s v="May'25, Week 2"/>
    <m/>
    <m/>
    <m/>
    <m/>
    <m/>
    <m/>
    <m/>
    <s v="Build"/>
  </r>
  <r>
    <x v="16"/>
    <x v="23"/>
    <s v="USA"/>
    <s v="USEMP1036"/>
    <s v="Lola Atiba"/>
    <s v="Saskatchewan Blue Cross"/>
    <s v="CVS / Blues"/>
    <s v="Payer Enterprise"/>
    <d v="2025-05-01T00:00:00"/>
    <s v="Apr'25, Week 4"/>
    <s v=" "/>
    <m/>
    <m/>
    <m/>
    <m/>
    <m/>
    <m/>
    <s v=" "/>
  </r>
  <r>
    <x v="16"/>
    <x v="23"/>
    <s v="INDIA"/>
    <s v="INEMP7703"/>
    <s v="Om Kumar Singh"/>
    <s v="Proactive Hire"/>
    <s v="Proactive Hire"/>
    <s v="Proactive Hire"/>
    <d v="2025-05-19T00:00:00"/>
    <s v="May'25, Week 3"/>
    <s v="Python"/>
    <m/>
    <m/>
    <m/>
    <m/>
    <m/>
    <m/>
    <s v="Connect"/>
  </r>
  <r>
    <x v="16"/>
    <x v="23"/>
    <s v="USA"/>
    <s v="USEMP580"/>
    <s v="Terry Cooper"/>
    <s v="Firstsource"/>
    <s v="Others"/>
    <s v="NA"/>
    <d v="2025-05-20T00:00:00"/>
    <s v="May'25, Week 3"/>
    <s v="HealthRules"/>
    <m/>
    <m/>
    <m/>
    <m/>
    <m/>
    <m/>
    <s v="Build"/>
  </r>
  <r>
    <x v="16"/>
    <x v="23"/>
    <s v="INDIA"/>
    <s v="INEMP5271"/>
    <s v="Nilesh Sudam Bandgar"/>
    <s v="Lumeris"/>
    <s v="Payer West"/>
    <s v="Enterprise"/>
    <d v="2025-05-24T00:00:00"/>
    <s v="May'25, Week 3"/>
    <s v="Healthcare Consultant"/>
    <m/>
    <m/>
    <m/>
    <m/>
    <m/>
    <m/>
    <s v="Build"/>
  </r>
  <r>
    <x v="16"/>
    <x v="23"/>
    <s v="INDIA"/>
    <s v="INEMP6477"/>
    <s v="Paras Kumar"/>
    <s v="Lumeris"/>
    <s v="Payer West"/>
    <s v="Enterprise"/>
    <d v="2025-05-24T00:00:00"/>
    <s v="May'25, Week 3"/>
    <s v="Tableau"/>
    <m/>
    <m/>
    <m/>
    <m/>
    <m/>
    <m/>
    <s v="Connect"/>
  </r>
  <r>
    <x v="16"/>
    <x v="23"/>
    <s v="INDIA"/>
    <s v="INEMP6228"/>
    <s v="Pooja G Bada"/>
    <s v="Lumeris"/>
    <s v="Payer West"/>
    <s v="Enterprise"/>
    <d v="2025-05-24T00:00:00"/>
    <s v="May'25, Week 3"/>
    <s v="Tableau"/>
    <m/>
    <m/>
    <m/>
    <m/>
    <m/>
    <m/>
    <s v="Connect"/>
  </r>
  <r>
    <x v="16"/>
    <x v="23"/>
    <s v="INDIA"/>
    <s v="INEMP7708"/>
    <s v="Atanu Sarkar"/>
    <s v="Proactive Hire"/>
    <s v="Proactive Hire"/>
    <s v="Proactive Hire"/>
    <d v="2025-05-20T00:00:00"/>
    <s v="May'25, Week 3"/>
    <s v="Java"/>
    <m/>
    <m/>
    <m/>
    <m/>
    <m/>
    <m/>
    <s v="Build"/>
  </r>
  <r>
    <x v="16"/>
    <x v="23"/>
    <s v="INDIA"/>
    <s v="INEMP7673"/>
    <s v="Sudha Sravani"/>
    <s v="VANDERBILT UNIVERSITY MEDICAL CENTER"/>
    <s v="Provider Enterprise"/>
    <s v="Enterprise"/>
    <d v="2025-05-23T00:00:00"/>
    <s v="May'25, Week 3"/>
    <s v="Business Analyst"/>
    <m/>
    <m/>
    <m/>
    <m/>
    <m/>
    <m/>
    <s v="Build"/>
  </r>
  <r>
    <x v="16"/>
    <x v="23"/>
    <s v="USA"/>
    <s v="USEMP810"/>
    <s v="Gaurav Naggar"/>
    <s v="Lumeris"/>
    <s v="Payer West"/>
    <s v="Enterprise"/>
    <d v="2025-05-24T00:00:00"/>
    <s v="May'25, Week 3"/>
    <s v="Cloud Security - AWS, Azure, or GCP"/>
    <m/>
    <m/>
    <m/>
    <m/>
    <m/>
    <m/>
    <s v="Connect"/>
  </r>
  <r>
    <x v="16"/>
    <x v="23"/>
    <s v="INDIA"/>
    <s v="INEMP2562"/>
    <s v="Raja Sekhar Reddy Chitlam"/>
    <s v="CVS HEALTH"/>
    <s v="CVS"/>
    <s v="Enterprise SBU"/>
    <d v="2025-05-23T00:00:00"/>
    <s v="May'25, Week 3"/>
    <s v="MS SQL Server"/>
    <m/>
    <m/>
    <m/>
    <m/>
    <m/>
    <m/>
    <s v="Connect"/>
  </r>
  <r>
    <x v="16"/>
    <x v="23"/>
    <s v="INDIA"/>
    <s v="INEMP7672"/>
    <s v="Adarsh Vinayak Shet"/>
    <s v="Humana"/>
    <s v="Payer East"/>
    <s v="Enterprise SBU"/>
    <d v="2025-05-14T00:00:00"/>
    <s v="May'25, Week 2"/>
    <s v="Java"/>
    <m/>
    <m/>
    <m/>
    <m/>
    <m/>
    <m/>
    <s v="Build"/>
  </r>
  <r>
    <x v="16"/>
    <x v="23"/>
    <s v="INDIA"/>
    <s v="INEMP7677"/>
    <s v="Nikhilnag R"/>
    <s v="Humana"/>
    <s v="Payer East"/>
    <s v="Enterprise SBU"/>
    <d v="2025-05-14T00:00:00"/>
    <s v="May'25, Week 2"/>
    <s v="Java"/>
    <m/>
    <m/>
    <m/>
    <m/>
    <m/>
    <m/>
    <s v="Build"/>
  </r>
  <r>
    <x v="16"/>
    <x v="23"/>
    <s v="USA"/>
    <s v="USEMP872"/>
    <s v="Sanjay Kumar"/>
    <s v="Prime Therapeutics"/>
    <s v="Payer Enterprise"/>
    <s v="Enterprise SBU"/>
    <d v="2025-05-26T00:00:00"/>
    <s v="May'25, Week 4"/>
    <s v="Project Management(Consulting)"/>
    <m/>
    <m/>
    <m/>
    <m/>
    <m/>
    <m/>
    <s v="Connect"/>
  </r>
  <r>
    <x v="16"/>
    <x v="23"/>
    <s v="USA"/>
    <s v="USEMP805"/>
    <s v="Himanshu Gupta"/>
    <s v="CVS HEALTH"/>
    <s v="CVS"/>
    <s v="Enterprise SBU"/>
    <d v="2025-05-31T00:00:00"/>
    <s v="May'25, Week 4"/>
    <s v="Project Management(Consulting)"/>
    <m/>
    <m/>
    <m/>
    <m/>
    <m/>
    <m/>
    <s v="Build"/>
  </r>
  <r>
    <x v="16"/>
    <x v="23"/>
    <s v="USA"/>
    <s v="USEMP713"/>
    <s v="Kanhaiya Kumar"/>
    <s v="CVS HEALTH"/>
    <s v="CVS"/>
    <s v="Enterprise SBU"/>
    <d v="2025-05-31T00:00:00"/>
    <s v="May'25, Week 4"/>
    <s v="Project Management(Consulting)"/>
    <m/>
    <m/>
    <m/>
    <m/>
    <m/>
    <m/>
    <s v="Build"/>
  </r>
  <r>
    <x v="16"/>
    <x v="23"/>
    <s v="USA"/>
    <s v="USEMP921"/>
    <s v="Sarosh Hegde"/>
    <s v="CVS HEALTH"/>
    <s v="CVS"/>
    <s v="Enterprise SBU"/>
    <d v="2025-05-31T00:00:00"/>
    <s v="May'25, Week 4"/>
    <s v="Healthcare Consultant"/>
    <m/>
    <m/>
    <m/>
    <m/>
    <m/>
    <m/>
    <s v="Build"/>
  </r>
  <r>
    <x v="16"/>
    <x v="23"/>
    <s v="USA"/>
    <s v="USEMP906"/>
    <s v="Vijay Krishna"/>
    <s v="CVS HEALTH"/>
    <s v="CVS"/>
    <s v="Enterprise SBU"/>
    <d v="2025-05-31T00:00:00"/>
    <s v="May'25, Week 4"/>
    <s v="Informatica"/>
    <m/>
    <m/>
    <m/>
    <m/>
    <m/>
    <m/>
    <s v="Connect"/>
  </r>
  <r>
    <x v="16"/>
    <x v="23"/>
    <s v="INDIA"/>
    <s v="INEMP4990"/>
    <s v="Shaik Mahammad Ismail"/>
    <s v="Project AB - Corelake Product Development"/>
    <s v="Others"/>
    <s v="NA"/>
    <d v="2025-05-20T00:00:00"/>
    <s v="May'25, Week 3"/>
    <s v="Data Engineering - Spark"/>
    <m/>
    <m/>
    <m/>
    <m/>
    <m/>
    <m/>
    <s v="Connect"/>
  </r>
  <r>
    <x v="16"/>
    <x v="23"/>
    <s v="USA"/>
    <s v="USEMP658"/>
    <s v="Heather Vercellino Erwin"/>
    <s v="VANDERBILT UNIVERSITY MEDICAL CENTER"/>
    <s v="Provider Enterprise"/>
    <s v="Enterprise"/>
    <d v="2025-05-31T00:00:00"/>
    <s v="May'25, Week 4"/>
    <s v="L1 Help Desk"/>
    <m/>
    <m/>
    <m/>
    <m/>
    <m/>
    <m/>
    <s v="Build"/>
  </r>
  <r>
    <x v="16"/>
    <x v="2"/>
    <s v="INDIA"/>
    <s v="INEMP4502"/>
    <s v="Sumanth S V"/>
    <s v="Oxbridge"/>
    <s v="Payer East"/>
    <s v="NA"/>
    <d v="2025-05-01T00:00:00"/>
    <s v="Apr'25, Week 4"/>
    <s v="QA Automation"/>
    <d v="2025-05-01T00:00:00"/>
    <s v="Apr'25, Week 4"/>
    <s v="Verisma"/>
    <s v="ProviderTech"/>
    <s v="Tech SBU"/>
    <s v="Billable"/>
    <s v="Connect"/>
  </r>
  <r>
    <x v="16"/>
    <x v="2"/>
    <s v="INDIA"/>
    <s v="INEMP6393"/>
    <s v="Kamatamsetti Raja"/>
    <s v="Lumeris"/>
    <s v="Payer West"/>
    <s v="Enterprise"/>
    <d v="2025-05-01T00:00:00"/>
    <s v="Apr'25, Week 4"/>
    <s v="QA Automation"/>
    <d v="2025-05-01T00:00:00"/>
    <s v="Apr'25, Week 4"/>
    <s v="Oxbridge"/>
    <s v="Payer East"/>
    <s v="NA"/>
    <s v="Billable"/>
    <s v="Build"/>
  </r>
  <r>
    <x v="16"/>
    <x v="2"/>
    <s v="USA"/>
    <s v="USEMP975"/>
    <s v="David Kurt Carpenter"/>
    <s v="CIGNA"/>
    <s v="Payer East"/>
    <s v="Payer Enterprise"/>
    <d v="2025-02-17T00:00:00"/>
    <s v="Feb'25, Week 3"/>
    <s v="FACETS"/>
    <d v="2025-05-01T00:00:00"/>
    <s v="Apr'25, Week 4"/>
    <s v="Blue Cross Blue Shield of Michigan"/>
    <s v="CVS / Blues"/>
    <s v="Payer Enterprise"/>
    <s v="Billable"/>
    <s v="Build"/>
  </r>
  <r>
    <x v="16"/>
    <x v="2"/>
    <s v="INDIA"/>
    <s v="INEMP5105"/>
    <s v="Karumanchi Ravindra"/>
    <s v="Finvi"/>
    <s v="Payer Health Tech"/>
    <s v="Tech SBU"/>
    <d v="2025-04-21T00:00:00"/>
    <s v="Apr'25, Week 3"/>
    <s v="QA Automation"/>
    <d v="2025-05-05T00:00:00"/>
    <s v="May'25, Week 1"/>
    <s v="Verisma"/>
    <s v="ProviderTech"/>
    <s v="Tech SBU"/>
    <s v="Billable"/>
    <s v="Build"/>
  </r>
  <r>
    <x v="16"/>
    <x v="2"/>
    <s v="INDIA"/>
    <s v="INEMP7515"/>
    <s v="Krishan Kumar"/>
    <s v="Hansei"/>
    <s v="Provider Health Technology"/>
    <s v="Health Technology"/>
    <d v="2025-02-05T00:00:00"/>
    <s v="Feb'25, Week 1"/>
    <s v="Nodejs"/>
    <d v="2025-05-06T00:00:00"/>
    <s v="May'25, Week 1"/>
    <s v="Verisma"/>
    <s v="ProviderTech"/>
    <s v="Tech SBU"/>
    <s v="Billable"/>
    <s v="Build"/>
  </r>
  <r>
    <x v="16"/>
    <x v="2"/>
    <s v="INDIA"/>
    <s v="INEMP7640"/>
    <s v="Kishan S G"/>
    <s v="Proactive Hire"/>
    <s v="Proactive Hire"/>
    <s v="Proactive Hire"/>
    <d v="2025-02-03T00:00:00"/>
    <s v="Feb'25, Week 1"/>
    <s v="QA Automation"/>
    <d v="2025-05-07T00:00:00"/>
    <s v="May'25, Week 1"/>
    <s v="Loyal Health "/>
    <s v="Provider Health Technology"/>
    <s v="Health Technology"/>
    <s v="Non Billable"/>
    <s v="Build"/>
  </r>
  <r>
    <x v="16"/>
    <x v="2"/>
    <s v="INDIA"/>
    <s v="INEMP7673"/>
    <s v="Sudha Sravani"/>
    <s v="Proactive Hire"/>
    <s v="Proactive Hire"/>
    <s v="Proactive Hire"/>
    <d v="2025-04-10T00:00:00"/>
    <s v="Apr'25, Week 1"/>
    <s v="Business Analyst"/>
    <d v="2025-05-08T00:00:00"/>
    <s v="May'25, Week 1"/>
    <s v="Vanderbilt University Medical Center"/>
    <s v="Provider Enterprise"/>
    <s v="Enterprise"/>
    <s v="Billable"/>
    <s v="Build"/>
  </r>
  <r>
    <x v="16"/>
    <x v="2"/>
    <s v="INDIA"/>
    <s v="INEMP7638"/>
    <s v="Roopashree K N"/>
    <s v="Proactive Hire"/>
    <s v="Proactive Hire"/>
    <s v="Proactive Hire"/>
    <d v="2025-02-03T00:00:00"/>
    <s v="Feb'25, Week 1"/>
    <s v="QA Automation"/>
    <d v="2025-05-08T00:00:00"/>
    <s v="May'25, Week 1"/>
    <s v="Humana"/>
    <s v="Payer East"/>
    <s v="Enterprise SBU"/>
    <s v="Non Billable"/>
    <s v="Build"/>
  </r>
  <r>
    <x v="16"/>
    <x v="2"/>
    <s v="INDIA"/>
    <s v="INEMP7684"/>
    <s v="Chandrasekar ."/>
    <s v="Proactive Hire"/>
    <s v="Proactive Hire"/>
    <s v="Proactive Hire"/>
    <d v="2025-04-28T00:00:00"/>
    <s v="Apr'25, Week 4"/>
    <s v="QA Automation"/>
    <d v="2025-05-08T00:00:00"/>
    <s v="May'25, Week 1"/>
    <s v="Humana"/>
    <s v="Payer East"/>
    <s v="Enterprise SBU"/>
    <s v="Non Billable"/>
    <s v="Build"/>
  </r>
  <r>
    <x v="16"/>
    <x v="2"/>
    <s v="INDIA"/>
    <s v="INEMP4395"/>
    <s v="Krishna Reddy YV"/>
    <s v="Humana"/>
    <s v="Payer East"/>
    <s v="Enterprise SBU"/>
    <d v="2025-05-01T00:00:00"/>
    <s v="Apr'25, Week 4"/>
    <s v="ETL Testing"/>
    <d v="2025-05-09T00:00:00"/>
    <s v="May'25, Week 1"/>
    <s v="Humana"/>
    <s v="Payer East"/>
    <s v="Enterprise SBU"/>
    <s v="Billable"/>
    <s v="Connect"/>
  </r>
  <r>
    <x v="16"/>
    <x v="2"/>
    <s v="INDIA"/>
    <s v="INEMP2715"/>
    <s v="Shashikiran Bangalore Sundararajan"/>
    <s v="Humana"/>
    <s v="Payer East"/>
    <s v="Enterprise SBU"/>
    <d v="2025-05-01T00:00:00"/>
    <s v="Apr'25, Week 4"/>
    <s v="ETL Testing"/>
    <d v="2025-05-09T00:00:00"/>
    <s v="May'25, Week 1"/>
    <s v="Humana"/>
    <s v="Payer East"/>
    <s v="Enterprise SBU"/>
    <s v="Billable"/>
    <s v="Connect"/>
  </r>
  <r>
    <x v="16"/>
    <x v="2"/>
    <s v="INDIA"/>
    <s v="INEMP7530"/>
    <s v="Deepanshu Bansal"/>
    <s v="Datavant"/>
    <s v="Life Sciences Health Tech"/>
    <s v="Tech SBU"/>
    <d v="2025-02-14T00:00:00"/>
    <s v="Feb'25, Week 2"/>
    <s v="Python"/>
    <d v="2025-05-19T00:00:00"/>
    <s v="May'25, Week 3"/>
    <s v="Seer"/>
    <s v="Life Sciences Enterprise"/>
    <s v="Life Sciences Enterprise"/>
    <s v="Billable"/>
    <s v="Build"/>
  </r>
  <r>
    <x v="16"/>
    <x v="2"/>
    <s v="USA"/>
    <s v="USEMP1042"/>
    <s v="Rachael Marie Hibma"/>
    <s v="CIGNA"/>
    <s v="Payer East"/>
    <s v="Payer Enterprise"/>
    <d v="2025-05-05T00:00:00"/>
    <s v="May'25, Week 1"/>
    <s v="QNXT"/>
    <d v="2025-05-12T00:00:00"/>
    <s v="May'25, Week 2"/>
    <s v="Blue Cross Blue Shield of Michigan"/>
    <s v="CVS / Blues"/>
    <s v="Payer Enterprise"/>
    <s v="Billable"/>
    <s v="Build"/>
  </r>
  <r>
    <x v="16"/>
    <x v="2"/>
    <s v="INDIA"/>
    <s v="INEMP7689"/>
    <s v="Shrikant Sanjay Nalkande"/>
    <s v="Proactive Hire"/>
    <s v="Proactive Hire"/>
    <s v="Proactive Hire"/>
    <d v="2025-05-02T00:00:00"/>
    <s v="Apr'25, Week 4"/>
    <s v="Java"/>
    <d v="2025-05-15T00:00:00"/>
    <s v="May'25, Week 2"/>
    <s v="Finvi"/>
    <s v="Payer Health Tech"/>
    <s v="Tech SBU"/>
    <s v="Billable"/>
    <s v="Build"/>
  </r>
  <r>
    <x v="16"/>
    <x v="2"/>
    <s v="INDIA"/>
    <s v="INEMP4741"/>
    <s v="Kamala Kannan Pooswamy"/>
    <s v="Vatica"/>
    <s v="Payer Health Technology"/>
    <s v="Health Technology"/>
    <d v="2025-04-01T00:00:00"/>
    <s v="Mar'25, Week 5"/>
    <s v="Snaplogic"/>
    <d v="2025-05-15T00:00:00"/>
    <s v="May'25, Week 2"/>
    <s v="Firstsource"/>
    <s v="Others"/>
    <s v="NA"/>
    <s v="Billable"/>
    <s v="Build"/>
  </r>
  <r>
    <x v="16"/>
    <x v="2"/>
    <s v="INDIA"/>
    <s v="INEMP7225"/>
    <s v="Bakkisetty Balaji"/>
    <s v="Gainwell Technologies"/>
    <s v="Payer Health Tech"/>
    <s v="Tech SBU"/>
    <d v="2025-04-23T00:00:00"/>
    <s v="Apr'25, Week 3"/>
    <s v="MSBI"/>
    <d v="2025-05-15T00:00:00"/>
    <s v="May'25, Week 2"/>
    <s v="Firstsource"/>
    <s v="Others"/>
    <s v="NA"/>
    <s v="Billable"/>
    <s v="Connect"/>
  </r>
  <r>
    <x v="16"/>
    <x v="2"/>
    <s v="INDIA"/>
    <s v="INEMP3946"/>
    <s v="Suhaibe Ahmed Parwaiz Kazmi"/>
    <s v="LIVANOVA "/>
    <s v="Health Technology"/>
    <s v="Health Technology"/>
    <d v="2025-05-27T00:00:00"/>
    <s v="May'25, Week 4"/>
    <s v="ASP.NET"/>
    <d v="2025-05-27T00:00:00"/>
    <s v="May'25, Week 4"/>
    <s v="Firstsource"/>
    <s v="Others"/>
    <s v="NA"/>
    <s v="Billable"/>
    <s v="Build"/>
  </r>
  <r>
    <x v="16"/>
    <x v="2"/>
    <s v="INDIA"/>
    <s v="INEMP3259"/>
    <s v="Ved Prakash Mahato"/>
    <s v="HANSEI"/>
    <s v="Provider Health Technology"/>
    <s v="Health Technology"/>
    <d v="2025-04-01T00:00:00"/>
    <s v="Mar'25, Week 5"/>
    <s v="QA Manual"/>
    <d v="2025-05-14T00:00:00"/>
    <s v="May'25, Week 2"/>
    <s v="Gainwell Technologies"/>
    <s v="Payer Health Tech"/>
    <s v="Tech SBU"/>
    <s v="Billable"/>
    <s v="Build"/>
  </r>
  <r>
    <x v="16"/>
    <x v="2"/>
    <s v="INDIA"/>
    <s v="INEMP7110"/>
    <s v="Maheswari Murugesan"/>
    <s v="LIVANOVA "/>
    <s v="Health Technology"/>
    <s v="Health Technology"/>
    <d v="2025-05-27T00:00:00"/>
    <s v="May'25, Week 4"/>
    <s v="QA Automation with Add ons"/>
    <d v="2025-05-27T00:00:00"/>
    <s v="May'25, Week 4"/>
    <s v="Humana"/>
    <s v="Payer East"/>
    <s v="Enterprise SBU"/>
    <s v="Billable"/>
    <s v="Build"/>
  </r>
  <r>
    <x v="16"/>
    <x v="2"/>
    <s v="INDIA"/>
    <s v="INEMP4899"/>
    <s v="Shivakumar Dinni"/>
    <s v="CVS HEALTH"/>
    <s v="CVS"/>
    <s v="Enterprise SBU"/>
    <d v="2025-05-01T00:00:00"/>
    <s v="Apr'25, Week 4"/>
    <s v="QA Manual"/>
    <d v="2025-05-19T00:00:00"/>
    <s v="May'25, Week 3"/>
    <s v="Kohler"/>
    <s v="Health Technology"/>
    <s v="Health Technology"/>
    <s v="Billable"/>
    <s v="Build"/>
  </r>
  <r>
    <x v="16"/>
    <x v="2"/>
    <s v="INDIA"/>
    <s v="INEMP6185"/>
    <s v="M R Kalpana"/>
    <s v="Project AB - Corelake Product Development"/>
    <s v="Others"/>
    <s v="NA"/>
    <d v="2025-05-15T00:00:00"/>
    <s v="May'25, Week 2"/>
    <s v="Data Engineering - Spark"/>
    <d v="2025-05-15T00:00:00"/>
    <s v="May'25, Week 2"/>
    <s v="Gainwell Technologies"/>
    <s v="Payer Health Tech"/>
    <s v="Tech SBU"/>
    <s v="Billable"/>
    <s v="Connect"/>
  </r>
  <r>
    <x v="16"/>
    <x v="2"/>
    <s v="USA"/>
    <s v="USEMP1034"/>
    <s v="Jeremy Steffens"/>
    <s v="Force Management Holdings"/>
    <s v="Non Healthcare"/>
    <s v="Non Healthcare"/>
    <d v="2025-04-07T00:00:00"/>
    <s v="Apr'25, Week 1"/>
    <s v=".Net "/>
    <d v="2025-05-12T00:00:00"/>
    <s v="May'25, Week 2"/>
    <s v="ROCHE DIAGNOSTICS"/>
    <s v="Life Sciences Enterprise"/>
    <s v="Life Sciences Enterprise"/>
    <s v="Billable"/>
    <s v=" "/>
  </r>
  <r>
    <x v="16"/>
    <x v="2"/>
    <s v="CANADA"/>
    <s v="CAEMP124"/>
    <s v="Monica Tjen"/>
    <s v="ROCHE DIAGNOSTICS"/>
    <s v="Life Sciences Enterprise"/>
    <s v="Life Sciences Enterprise"/>
    <d v="2025-02-26T00:00:00"/>
    <s v="Feb'25, Week 4"/>
    <s v="UX Design"/>
    <d v="2025-05-14T00:00:00"/>
    <s v="May'25, Week 2"/>
    <s v="ROCHE DIAGNOSTICS"/>
    <s v="Life Sciences Enterprise"/>
    <s v="Life Sciences Enterprise"/>
    <s v="Billable"/>
    <s v="Design"/>
  </r>
  <r>
    <x v="16"/>
    <x v="2"/>
    <s v="ARMENIA"/>
    <s v="AREMP022"/>
    <s v="Nona Bagratunyan"/>
    <s v="KOHLER "/>
    <s v="Health Technology"/>
    <s v="Health Technology"/>
    <d v="2025-05-01T00:00:00"/>
    <s v="Apr'25, Week 4"/>
    <s v="QA Manual"/>
    <d v="2025-05-12T00:00:00"/>
    <s v="May'25, Week 2"/>
    <s v="ROCHE DIAGNOSTICS"/>
    <s v="Life Sciences Enterprise"/>
    <s v="Life Sciences Enterprise"/>
    <s v="Billable"/>
    <s v="Build"/>
  </r>
  <r>
    <x v="16"/>
    <x v="2"/>
    <s v="USA"/>
    <s v="USEMP527"/>
    <s v="Adonis N Chrysaphis"/>
    <s v="Mphasis Corporation"/>
    <s v="National / Regional"/>
    <s v="Payer Enterprise"/>
    <d v="2025-04-01T00:00:00"/>
    <s v="Mar'25, Week 5"/>
    <s v="Healthcare Consultant"/>
    <d v="2025-05-15T00:00:00"/>
    <s v="May'25, Week 2"/>
    <s v="Mphasis Corporation"/>
    <s v="National / Regional"/>
    <s v="Payer Enterprise"/>
    <s v="Billable"/>
    <s v="Build"/>
  </r>
  <r>
    <x v="16"/>
    <x v="2"/>
    <s v="USA"/>
    <s v="USEMP1038"/>
    <s v="Edita Carbonell"/>
    <s v="Mphasis Corporation"/>
    <s v="National / Regional"/>
    <s v="Payer Enterprise"/>
    <d v="2025-04-07T00:00:00"/>
    <s v="Apr'25, Week 1"/>
    <s v="Healthcare Consultant"/>
    <d v="2025-05-14T00:00:00"/>
    <s v="May'25, Week 2"/>
    <s v="Mphasis Corporation"/>
    <s v="National / Regional"/>
    <s v="Payer Enterprise"/>
    <s v="Billable"/>
    <s v="Build"/>
  </r>
  <r>
    <x v="16"/>
    <x v="2"/>
    <s v="USA"/>
    <s v="USEMP899"/>
    <s v="Thomas Joseph Lymenstull"/>
    <s v="Mphasis Corporation"/>
    <s v="National / Regional"/>
    <s v="Payer Enterprise"/>
    <d v="2025-04-01T00:00:00"/>
    <s v="Mar'25, Week 5"/>
    <s v="Healthcare Consultant"/>
    <d v="2025-05-15T00:00:00"/>
    <s v="May'25, Week 2"/>
    <s v="Mphasis Corporation"/>
    <s v="National / Regional"/>
    <s v="Payer Enterprise"/>
    <s v="Billable"/>
    <s v="Build"/>
  </r>
  <r>
    <x v="16"/>
    <x v="2"/>
    <s v="INDIA"/>
    <s v="INEMP5953"/>
    <s v="Oleti Suman Kumar"/>
    <s v="Oxbridge"/>
    <s v="Payer East"/>
    <s v="NA"/>
    <d v="2025-05-01T00:00:00"/>
    <s v="Apr'25, Week 4"/>
    <s v="QA Manual"/>
    <d v="2025-05-16T00:00:00"/>
    <s v="May'25, Week 2"/>
    <s v="Finvi"/>
    <s v="Payer Health Tech"/>
    <s v="Tech SBU"/>
    <s v="Billable"/>
    <s v="Build"/>
  </r>
  <r>
    <x v="16"/>
    <x v="2"/>
    <s v="INDIA"/>
    <s v="INEMP7202"/>
    <s v="K Yeswanth Kumar"/>
    <s v="HEALTHCOMP"/>
    <s v="Payer Health Tech"/>
    <s v="Tech SBU"/>
    <d v="2025-01-01T00:00:00"/>
    <s v="Dec'24, Week 5"/>
    <s v="SSIS, SSRS"/>
    <d v="2025-05-19T00:00:00"/>
    <s v="May'25, Week 3"/>
    <s v="MillenniaPay"/>
    <s v="Payer Health Tech"/>
    <s v="Tech SBU"/>
    <s v="Billable"/>
    <s v="Connect"/>
  </r>
  <r>
    <x v="16"/>
    <x v="2"/>
    <s v="USA"/>
    <s v="USEMP1036"/>
    <s v="Lola Atiba"/>
    <s v="Saskatchewan Blue Cross"/>
    <s v="CVS / Blues"/>
    <s v="Payer Enterprise"/>
    <d v="2025-05-01T00:00:00"/>
    <s v="Apr'25, Week 4"/>
    <s v=" "/>
    <d v="2025-05-13T00:00:00"/>
    <s v="May'25, Week 2"/>
    <s v="Saskatchewan Blue Cross"/>
    <s v="CVS / Blues"/>
    <s v="Payer Enterprise"/>
    <s v="Billable"/>
    <s v=" "/>
  </r>
  <r>
    <x v="16"/>
    <x v="2"/>
    <s v="INDIA"/>
    <s v="INEMP473"/>
    <s v="Sellappillai Babu"/>
    <s v="CVS HEALTH"/>
    <s v="CVS"/>
    <s v="Enterprise SBU"/>
    <d v="2025-04-05T00:00:00"/>
    <s v="Mar'25, Week 5"/>
    <s v="Product Management(Consulting)"/>
    <d v="2025-05-20T00:00:00"/>
    <s v="May'25, Week 3"/>
    <s v="Firstsource"/>
    <s v="Others"/>
    <s v="NA"/>
    <s v="Billable"/>
    <s v="Build"/>
  </r>
  <r>
    <x v="16"/>
    <x v="2"/>
    <s v="INDIA"/>
    <s v="INEMP5667"/>
    <s v="Tarishi Sharma"/>
    <s v="Ameripharma"/>
    <s v="Payer West"/>
    <s v="Payer Enterprise"/>
    <d v="2025-03-01T00:00:00"/>
    <s v="Feb'25, Week 4"/>
    <s v="QA Manual"/>
    <d v="2025-05-20T00:00:00"/>
    <s v="May'25, Week 3"/>
    <s v="Gainwell Technologies"/>
    <s v="Payer Health Tech"/>
    <s v="Tech SBU"/>
    <s v="Billable"/>
    <s v="Build"/>
  </r>
  <r>
    <x v="16"/>
    <x v="2"/>
    <s v="INDIA"/>
    <s v="INEMP7137"/>
    <s v="Bishwaranjan Behera"/>
    <s v="Finvi"/>
    <s v="Payer Health Tech"/>
    <s v="Tech SBU"/>
    <d v="2025-01-01T00:00:00"/>
    <s v="Dec'24, Week 5"/>
    <s v="ETL"/>
    <d v="2025-05-19T00:00:00"/>
    <s v="May'25, Week 3"/>
    <s v="Finvi"/>
    <s v="Payer Health Tech"/>
    <s v="Tech SBU"/>
    <s v="Billable"/>
    <s v="Connect"/>
  </r>
  <r>
    <x v="16"/>
    <x v="2"/>
    <s v="INDIA"/>
    <s v="INEMP6980"/>
    <s v="Suman Burnwal"/>
    <s v="Un-available Pool"/>
    <s v="Un-available Pool"/>
    <s v="Un-available Pool"/>
    <d v="2025-03-17T00:00:00"/>
    <s v="Mar'25, Week 2"/>
    <s v="Informatica"/>
    <d v="2025-05-19T00:00:00"/>
    <s v="May'25, Week 3"/>
    <s v="Finvi"/>
    <s v="Payer Health Tech"/>
    <s v="Tech SBU"/>
    <s v="Billable"/>
    <s v="Connect"/>
  </r>
  <r>
    <x v="16"/>
    <x v="3"/>
    <s v="INDIA"/>
    <s v="INEMP4990"/>
    <s v="Shaik Mahammad Ismail"/>
    <s v="Project AB - Corelake Product Development"/>
    <s v="Others"/>
    <s v="NA"/>
    <d v="2025-04-21T00:00:00"/>
    <s v="Apr'25, Week 3"/>
    <s v="Data Engineering - Spark"/>
    <d v="2025-05-20T00:00:00"/>
    <s v="May'25, Week 3"/>
    <s v="Vanderbilt University Medical Center"/>
    <s v="Provider Enterprise"/>
    <s v="Enterprise"/>
    <s v="Billable"/>
    <s v="Connect"/>
  </r>
  <r>
    <x v="16"/>
    <x v="2"/>
    <s v="USA"/>
    <s v="USEMP554"/>
    <s v="Joyce Statzer"/>
    <s v="Neighborhood Health Plan of Rhode Island"/>
    <s v="Payer East"/>
    <s v="Enterprise SBU"/>
    <d v="2025-05-01T00:00:00"/>
    <s v="Apr'25, Week 4"/>
    <s v="HealthRules"/>
    <d v="2025-05-19T00:00:00"/>
    <s v="May'25, Week 3"/>
    <s v="Integrated Home Care Services"/>
    <s v="PayerTech"/>
    <s v="Tech SBU"/>
    <s v="Billable"/>
    <s v="Build"/>
  </r>
  <r>
    <x v="16"/>
    <x v="2"/>
    <s v="USA"/>
    <s v="USEMP1023"/>
    <s v="William J Richards"/>
    <s v="Saskatchewan Blue Cross"/>
    <s v="CVS / Blues"/>
    <s v="Payer Enterprise"/>
    <d v="2025-05-03T00:00:00"/>
    <s v="Apr'25, Week 4"/>
    <m/>
    <d v="2025-05-20T00:00:00"/>
    <s v="May'25, Week 3"/>
    <s v="Saskatchewan Blue Cross"/>
    <s v="CVS / Blues"/>
    <s v="Payer Enterprise"/>
    <s v="Billable"/>
    <s v="Build"/>
  </r>
  <r>
    <x v="16"/>
    <x v="2"/>
    <s v="USA"/>
    <s v="USEMP910"/>
    <s v="Harendra Pandey"/>
    <s v="CVS HEALTH"/>
    <s v="CVS"/>
    <s v="Enterprise SBU"/>
    <d v="2025-04-01T00:00:00"/>
    <s v="Mar'25, Week 5"/>
    <s v="Healthcare Consultant"/>
    <d v="2025-05-26T00:00:00"/>
    <s v="May'25, Week 4"/>
    <s v="BCBS AZ"/>
    <s v="Payer East"/>
    <s v="Enterprise"/>
    <s v="Billable"/>
    <s v="Connect"/>
  </r>
  <r>
    <x v="16"/>
    <x v="2"/>
    <s v="INDIA"/>
    <s v="INEMP2562"/>
    <s v="Raja Sekhar Reddy Chitlam"/>
    <s v="CVS HEALTH"/>
    <s v="CVS"/>
    <s v="Enterprise SBU"/>
    <d v="2025-05-23T00:00:00"/>
    <s v="May'25, Week 3"/>
    <s v="MS SQL Server"/>
    <d v="2025-05-23T00:00:00"/>
    <s v="May'25, Week 3"/>
    <s v="Finvi"/>
    <s v="Payer Health Tech"/>
    <s v="Tech SBU"/>
    <s v="Billable"/>
    <s v="Connect"/>
  </r>
  <r>
    <x v="16"/>
    <x v="2"/>
    <s v="INDIA"/>
    <s v="INEMP7652"/>
    <s v="Advaith V Pai"/>
    <s v="MedusInd"/>
    <s v="Others"/>
    <s v="NA"/>
    <d v="2025-04-24T00:00:00"/>
    <s v="Apr'25, Week 3"/>
    <s v="Project Management(Consulting)"/>
    <d v="2025-05-20T00:00:00"/>
    <s v="May'25, Week 3"/>
    <s v="Vanderbilt University Medical Center"/>
    <s v="Provider Enterprise"/>
    <s v="Enterprise"/>
    <s v="Billable"/>
    <s v="Build"/>
  </r>
  <r>
    <x v="16"/>
    <x v="2"/>
    <s v="USA"/>
    <s v="USEMP872"/>
    <s v="Sanjay Kumar"/>
    <s v="Prime Therapeutics"/>
    <s v="Payer Enterprise"/>
    <s v="Enterprise SBU"/>
    <d v="2025-05-26T00:00:00"/>
    <s v="May'25, Week 4"/>
    <s v="Project Management(Consulting)"/>
    <d v="2025-05-26T00:00:00"/>
    <s v="May'25, Week 4"/>
    <s v="Prime Therapeutics"/>
    <s v="Payer Enterprise"/>
    <s v="Enterprise SBU"/>
    <s v="Billable"/>
    <s v="Connect"/>
  </r>
  <r>
    <x v="16"/>
    <x v="5"/>
    <s v="INDIA"/>
    <s v="INEMP7557"/>
    <s v="Abhishek ."/>
    <s v="ABB Optical Group"/>
    <s v="Life Sciences Enterprise"/>
    <s v="Life Sciences Enterprise"/>
    <d v="2025-04-01T00:00:00"/>
    <s v="Mar'25, Week 5"/>
    <s v="MS Dynamics"/>
    <d v="2025-05-09T00:00:00"/>
    <s v="May'25, Week 1"/>
    <s v=" "/>
    <s v=" "/>
    <s v=" "/>
    <s v=" "/>
    <s v="Build"/>
  </r>
  <r>
    <x v="16"/>
    <x v="5"/>
    <s v="INDIA"/>
    <s v="INEMP6668"/>
    <s v="Ramesh Thangavel"/>
    <s v="UPRISE HEALTH"/>
    <s v="ProviderTech"/>
    <s v="Tech SBU"/>
    <d v="2025-01-01T00:00:00"/>
    <s v="Dec'24, Week 5"/>
    <s v="Security and Compliance"/>
    <d v="2025-05-26T00:00:00"/>
    <s v="May'25, Week 4"/>
    <s v=" "/>
    <s v=" "/>
    <s v=" "/>
    <s v=" "/>
    <s v="Build"/>
  </r>
  <r>
    <x v="16"/>
    <x v="5"/>
    <s v="INDIA"/>
    <s v="INEMP7560"/>
    <s v="Jeelani Ahmed"/>
    <s v="CVS HEALTH"/>
    <s v="CVS"/>
    <s v="Enterprise SBU"/>
    <d v="2025-03-01T00:00:00"/>
    <s v="Feb'25, Week 4"/>
    <s v="Data Science with add ons"/>
    <d v="2025-05-26T00:00:00"/>
    <s v="May'25, Week 4"/>
    <s v=" "/>
    <s v=" "/>
    <s v=" "/>
    <s v=" "/>
    <s v="Design"/>
  </r>
  <r>
    <x v="16"/>
    <x v="5"/>
    <s v="INDIA"/>
    <s v="INEMP7249"/>
    <s v="Surya Prakasa Rao Yelleti"/>
    <s v="Rocky Mountain Health Plan"/>
    <s v="Payer West"/>
    <s v="Enterprise SBU"/>
    <d v="2024-12-01T00:00:00"/>
    <s v="Nov'24, Week 4"/>
    <s v="DBA"/>
    <d v="2025-05-26T00:00:00"/>
    <s v="May'25, Week 4"/>
    <s v=" "/>
    <s v=" "/>
    <s v=" "/>
    <s v=" "/>
    <s v="Connect"/>
  </r>
  <r>
    <x v="16"/>
    <x v="5"/>
    <s v="INDIA"/>
    <s v="INEMP7351"/>
    <s v="Padmini Kumari Sahu"/>
    <s v="Un-available Pool"/>
    <s v="Un-available Pool"/>
    <s v="Un-available Pool"/>
    <d v="2024-12-27T00:00:00"/>
    <s v="Dec'24, Week 4"/>
    <s v="QA Manual"/>
    <d v="2025-05-26T00:00:00"/>
    <s v="May'25, Week 4"/>
    <s v=" "/>
    <s v=" "/>
    <s v=" "/>
    <s v=" "/>
    <s v="Build"/>
  </r>
  <r>
    <x v="16"/>
    <x v="5"/>
    <s v="INDIA"/>
    <s v="INEMP7003"/>
    <s v="Sonia Devi"/>
    <s v="Project AB - Corelake Product Development"/>
    <s v="Others"/>
    <s v="NA"/>
    <d v="2025-05-01T00:00:00"/>
    <s v="Apr'25, Week 4"/>
    <s v=".NET"/>
    <d v="2025-05-27T00:00:00"/>
    <s v="May'25, Week 4"/>
    <m/>
    <m/>
    <m/>
    <m/>
    <s v="Build"/>
  </r>
  <r>
    <x v="16"/>
    <x v="5"/>
    <s v="ROMANIA"/>
    <s v="ROEMP035"/>
    <s v="Anca Elena Buceceanu"/>
    <s v="KOHLER "/>
    <s v="Health Technology"/>
    <s v="Health Technology"/>
    <d v="2025-05-01T00:00:00"/>
    <s v="Apr'25, Week 4"/>
    <s v="QA Manual"/>
    <d v="2025-05-30T00:00:00"/>
    <s v="May'25, Week 4"/>
    <m/>
    <m/>
    <m/>
    <m/>
    <s v="Build"/>
  </r>
  <r>
    <x v="17"/>
    <x v="0"/>
    <s v="CANADA"/>
    <s v="CAEMP067"/>
    <s v="Stacey Thompson Marcial"/>
    <s v="Cigna"/>
    <s v="Payer East"/>
    <s v="Payer Enterprise"/>
    <d v="2024-11-01T00:00:00"/>
    <s v="Oct'24, Week 4"/>
    <s v="Product Management(Consulting)"/>
    <s v=" "/>
    <s v=" "/>
    <s v=" "/>
    <s v=" "/>
    <s v=" "/>
    <s v=" "/>
    <s v="Build"/>
  </r>
  <r>
    <x v="17"/>
    <x v="0"/>
    <s v="INDIA"/>
    <s v="INEMP7585"/>
    <s v="Arun Kumar Venkataramana"/>
    <s v="Project AB - Corelake Product Development"/>
    <s v="Others"/>
    <s v="NA"/>
    <d v="2025-01-01T00:00:00"/>
    <s v="Dec'24, Week 5"/>
    <s v="Dev Ops"/>
    <s v=" "/>
    <s v=" "/>
    <s v=" "/>
    <s v=" "/>
    <s v=" "/>
    <s v=" "/>
    <s v="Build"/>
  </r>
  <r>
    <x v="17"/>
    <x v="0"/>
    <s v="CANADA"/>
    <s v="CAEMP117"/>
    <s v="Olanrewaju Fiyin Jerry-Ijishakin"/>
    <s v="Fielmann"/>
    <s v="Provider Health Technology"/>
    <s v="Health Technology"/>
    <d v="2025-04-19T00:00:00"/>
    <s v="Apr'24, Week 3"/>
    <s v="User Research"/>
    <s v=" "/>
    <s v=" "/>
    <s v=" "/>
    <s v=" "/>
    <s v=" "/>
    <s v=" "/>
    <s v="Design"/>
  </r>
  <r>
    <x v="17"/>
    <x v="0"/>
    <s v="ARMENIA"/>
    <s v="AREMP020"/>
    <s v="Shushan Ghazaryan"/>
    <s v="Un-available Pool"/>
    <s v="Un-available Pool"/>
    <s v="Un-available Pool"/>
    <d v="2025-01-10T00:00:00"/>
    <s v="Jan'25, Week 1"/>
    <s v="QA Automation"/>
    <s v=" "/>
    <s v=" "/>
    <s v=" "/>
    <s v=" "/>
    <s v=" "/>
    <s v=" "/>
    <s v="Build"/>
  </r>
  <r>
    <x v="17"/>
    <x v="0"/>
    <s v="INDIA"/>
    <s v="INEMP7615"/>
    <s v="Arni Bapu Prasanth"/>
    <s v="Humana"/>
    <s v="Payer East"/>
    <s v="Enterprise SBU"/>
    <d v="2025-01-17T00:00:00"/>
    <s v="Jan'25, Week 2"/>
    <s v="QA Manual"/>
    <s v=" "/>
    <s v=" "/>
    <s v=" "/>
    <s v=" "/>
    <s v=" "/>
    <s v=" "/>
    <s v="Build"/>
  </r>
  <r>
    <x v="17"/>
    <x v="0"/>
    <s v="INDIA"/>
    <s v="INEMP7552"/>
    <s v="Prameela ."/>
    <s v="IQVIA"/>
    <s v="Life Sciences Enterprise"/>
    <s v="Enterprise SBU"/>
    <d v="2025-02-08T00:00:00"/>
    <s v="Feb'25, Week 1"/>
    <s v="NodeJS"/>
    <s v=" "/>
    <s v=" "/>
    <s v=" "/>
    <s v=" "/>
    <s v=" "/>
    <s v=" "/>
    <s v="Build"/>
  </r>
  <r>
    <x v="17"/>
    <x v="0"/>
    <s v="INDIA"/>
    <s v="INEMP7229"/>
    <s v="Spandana Manjunath"/>
    <s v="Project AB - Corelake Product Development"/>
    <s v="Others"/>
    <s v="NA"/>
    <d v="2025-04-21T00:00:00"/>
    <s v="Apr'25, Week 3"/>
    <s v="Dev Ops"/>
    <s v=" "/>
    <s v=" "/>
    <s v=" "/>
    <s v=" "/>
    <s v=" "/>
    <s v=" "/>
    <s v="Connect"/>
  </r>
  <r>
    <x v="17"/>
    <x v="0"/>
    <s v="INDIA"/>
    <s v="INEMP6258"/>
    <s v="Bellem Yashwanth"/>
    <s v="ELEVANCE"/>
    <s v="Payer East"/>
    <s v="Payer Enterprise"/>
    <d v="2025-03-01T00:00:00"/>
    <s v="Feb'25, Week 4"/>
    <s v="Spark/Scala"/>
    <s v=" "/>
    <s v=" "/>
    <s v=" "/>
    <s v=" "/>
    <s v=" "/>
    <s v=" "/>
    <s v="Connect"/>
  </r>
  <r>
    <x v="17"/>
    <x v="0"/>
    <s v="INDIA"/>
    <s v="INEMP7601"/>
    <s v="Balakrishnan Subramanian"/>
    <s v="ABB Optical Group"/>
    <s v="Life Sciences Enterprise"/>
    <s v="Life Sciences Enterprise"/>
    <d v="2025-04-01T00:00:00"/>
    <s v="Mar'25, Week 5"/>
    <s v="Tableau"/>
    <s v=" "/>
    <s v=" "/>
    <s v=" "/>
    <s v=" "/>
    <s v=" "/>
    <s v=" "/>
    <s v="Connect"/>
  </r>
  <r>
    <x v="17"/>
    <x v="0"/>
    <s v="INDIA"/>
    <s v="INEMP7502"/>
    <s v="Ravi Suthrapu"/>
    <s v="MEDUSIND"/>
    <s v="Others"/>
    <s v="NA"/>
    <d v="2025-03-20T00:00:00"/>
    <s v="Mar'25, Week 3"/>
    <s v="Power Automate"/>
    <s v=" "/>
    <s v=" "/>
    <s v=" "/>
    <s v=" "/>
    <s v=" "/>
    <s v=" "/>
    <s v="Build"/>
  </r>
  <r>
    <x v="17"/>
    <x v="0"/>
    <s v="INDIA"/>
    <s v="INEMP5901"/>
    <s v="Bastian Sireesha"/>
    <s v="CHRISTUS HEALTH"/>
    <s v="Provider Enterprise"/>
    <s v="Provider Enterprise"/>
    <d v="2025-04-01T00:00:00"/>
    <s v="Mar'25, Week 5"/>
    <s v="IBM Integration Bus"/>
    <s v=" "/>
    <s v=" "/>
    <s v=" "/>
    <s v=" "/>
    <s v=" "/>
    <s v=" "/>
    <s v="Connect"/>
  </r>
  <r>
    <x v="17"/>
    <x v="0"/>
    <s v="INDIA"/>
    <s v="INEMP6625"/>
    <s v="Dishank Singh"/>
    <s v="BENEVIS"/>
    <s v="NA"/>
    <s v="Provider Health Technology"/>
    <d v="2025-03-26T00:00:00"/>
    <s v="Mar'25, Week 4"/>
    <s v="QA Manual"/>
    <s v=" "/>
    <s v=" "/>
    <s v=" "/>
    <s v=" "/>
    <s v=" "/>
    <s v=" "/>
    <s v="Build"/>
  </r>
  <r>
    <x v="17"/>
    <x v="0"/>
    <s v="INDIA"/>
    <s v="INEMP2596"/>
    <s v="Nayan Soni"/>
    <s v="LUMERIS"/>
    <s v="Payer West"/>
    <s v="Enterprise SBU"/>
    <d v="2025-04-20T00:00:00"/>
    <s v="Apr'25, Week 3"/>
    <s v="QA Automation"/>
    <s v=" "/>
    <s v=" "/>
    <s v=" "/>
    <s v=" "/>
    <s v=" "/>
    <s v=" "/>
    <s v="Build"/>
  </r>
  <r>
    <x v="17"/>
    <x v="0"/>
    <s v="INDIA"/>
    <s v="INEMP1647"/>
    <s v="Sreekanth Madhavarao"/>
    <s v="LUMERIS"/>
    <s v="Payer West"/>
    <s v="Enterprise SBU"/>
    <d v="2025-04-20T00:00:00"/>
    <s v="Apr'25, Week 3"/>
    <s v="QA Automation"/>
    <s v=" "/>
    <s v=" "/>
    <s v=" "/>
    <s v=" "/>
    <s v=" "/>
    <s v=" "/>
    <s v="Connect"/>
  </r>
  <r>
    <x v="17"/>
    <x v="0"/>
    <s v="USA"/>
    <s v="USEMP871"/>
    <s v="Jedediah James Shaffer"/>
    <s v="Medical Mutual"/>
    <s v="Payer East"/>
    <s v="Payer Enterprise"/>
    <d v="2025-05-01T00:00:00"/>
    <s v="Apr'25, Week 4"/>
    <s v="HealthRules"/>
    <s v=" "/>
    <s v=" "/>
    <s v=" "/>
    <s v=" "/>
    <s v=" "/>
    <s v=" "/>
    <s v="Build"/>
  </r>
  <r>
    <x v="17"/>
    <x v="0"/>
    <s v="INDIA"/>
    <s v="INEMP4537"/>
    <s v="Mylavarapu Ravisankar"/>
    <s v="CVS HEALTH"/>
    <s v="CVS"/>
    <s v="Enterprise SBU"/>
    <d v="2025-05-31T00:00:00"/>
    <s v="May'25, Week 4"/>
    <s v="ETL Testing"/>
    <s v=" "/>
    <s v=" "/>
    <s v=" "/>
    <s v=" "/>
    <s v=" "/>
    <s v=" "/>
    <s v="Connect"/>
  </r>
  <r>
    <x v="17"/>
    <x v="0"/>
    <s v="INDIA"/>
    <s v="INEMP4453"/>
    <s v="Ravi Kiran Reddy Donakonda"/>
    <s v="CVS HEALTH"/>
    <s v="CVS"/>
    <s v="Enterprise SBU"/>
    <d v="2025-04-30T00:00:00"/>
    <s v="Apr'25, Week 4"/>
    <s v="Oracle"/>
    <s v=" "/>
    <s v=" "/>
    <s v=" "/>
    <s v=" "/>
    <s v=" "/>
    <s v=" "/>
    <s v="Build"/>
  </r>
  <r>
    <x v="17"/>
    <x v="0"/>
    <s v="INDIA"/>
    <s v="INEMP7398"/>
    <s v="Yashi Pallav"/>
    <s v="IQVIA"/>
    <s v="Life Sciences Enterprise"/>
    <s v="Enterprise SBU"/>
    <d v="2025-02-08T00:00:00"/>
    <s v="Feb'25, Week 1"/>
    <s v="iOS"/>
    <s v=" "/>
    <s v=" "/>
    <s v=" "/>
    <s v=" "/>
    <s v=" "/>
    <s v=" "/>
    <s v="Build"/>
  </r>
  <r>
    <x v="17"/>
    <x v="0"/>
    <s v="INDIA"/>
    <s v="INEMP6989"/>
    <s v="Neha A Salankar"/>
    <s v="Un-available Pool"/>
    <s v="Un-available Pool"/>
    <s v="Un-available Pool"/>
    <d v="2025-04-01T00:00:00"/>
    <s v="Mar'25, Week 5"/>
    <s v="iOS (Swift, SwiftUI, Objective-C)"/>
    <s v=" "/>
    <s v=" "/>
    <s v=" "/>
    <s v=" "/>
    <s v=" "/>
    <s v=" "/>
    <s v="Build"/>
  </r>
  <r>
    <x v="17"/>
    <x v="0"/>
    <s v="INDIA"/>
    <s v="INEMP5116"/>
    <s v="Channakeshava J B"/>
    <s v="CVS HEALTH"/>
    <s v="CVS"/>
    <s v="Enterprise SBU"/>
    <d v="2025-05-31T00:00:00"/>
    <s v="May'25, Week 4"/>
    <s v="Java"/>
    <s v=" "/>
    <s v=" "/>
    <s v=" "/>
    <s v=" "/>
    <s v=" "/>
    <s v=" "/>
    <s v="Build"/>
  </r>
  <r>
    <x v="17"/>
    <x v="0"/>
    <s v="INDIA"/>
    <s v="INEMP7087"/>
    <s v="Shraddha Vilasrao Deshmukh"/>
    <s v="LOYAL HEALTH"/>
    <s v="Provider Health Technology"/>
    <s v="Health Technology"/>
    <d v="2025-04-12T00:00:00"/>
    <s v="Apr'25, Week 1"/>
    <s v="QA Manual"/>
    <s v=" "/>
    <s v=" "/>
    <s v=" "/>
    <s v=" "/>
    <s v=" "/>
    <s v=" "/>
    <s v="Build"/>
  </r>
  <r>
    <x v="17"/>
    <x v="0"/>
    <s v="INDIA"/>
    <s v="INEMP6453"/>
    <s v="Thatipamula Shivani"/>
    <s v="LOYAL HEALTH"/>
    <s v="Provider Health Technology"/>
    <s v="Health Technology"/>
    <d v="2025-04-12T00:00:00"/>
    <s v="Apr'25, Week 1"/>
    <s v=".NET"/>
    <s v=" "/>
    <s v=" "/>
    <s v=" "/>
    <s v=" "/>
    <s v=" "/>
    <s v=" "/>
    <s v="Build"/>
  </r>
  <r>
    <x v="17"/>
    <x v="0"/>
    <s v="INDIA"/>
    <s v="INEMP7525"/>
    <s v="Arihant Jain"/>
    <s v="ICON"/>
    <s v="Life Sciences Enterprise"/>
    <s v="Enterprise SBU"/>
    <d v="2025-05-03T00:00:00"/>
    <s v="Apr'25, Week 4"/>
    <s v="Python"/>
    <s v=" "/>
    <s v=" "/>
    <s v=" "/>
    <s v=" "/>
    <s v=" "/>
    <s v=" "/>
    <s v="Build"/>
  </r>
  <r>
    <x v="17"/>
    <x v="0"/>
    <s v="INDIA"/>
    <s v="INEMP2991"/>
    <s v="Sailesh Kumar Maharatha"/>
    <s v="ICON"/>
    <s v="Life Sciences Enterprise"/>
    <s v="Enterprise SBU"/>
    <d v="2025-05-03T00:00:00"/>
    <s v="Apr'25, Week 4"/>
    <s v="QA Manual"/>
    <s v=" "/>
    <s v=" "/>
    <s v=" "/>
    <s v=" "/>
    <s v=" "/>
    <s v=" "/>
    <s v="Build"/>
  </r>
  <r>
    <x v="17"/>
    <x v="0"/>
    <s v="INDIA"/>
    <s v="INEMP7637"/>
    <s v="Chepuri Hariprasad"/>
    <s v="BLUE HEALTH INTELLIGENCE"/>
    <s v="Payer West"/>
    <s v="Payer Enterprise"/>
    <d v="2025-04-01T00:00:00"/>
    <s v="Mar'25, Week 5"/>
    <s v="Tableau"/>
    <s v=" "/>
    <s v=" "/>
    <s v=" "/>
    <s v=" "/>
    <s v=" "/>
    <s v=" "/>
    <s v="Connect"/>
  </r>
  <r>
    <x v="17"/>
    <x v="0"/>
    <s v="INDIA"/>
    <s v="INEMP7620"/>
    <s v="Lokesh Kanna S"/>
    <s v="BLUE HEALTH INTELLIGENCE"/>
    <s v="Payer West"/>
    <s v="Payer Enterprise"/>
    <d v="2025-04-01T00:00:00"/>
    <s v="Mar'25, Week 5"/>
    <s v="Tableau"/>
    <s v=" "/>
    <s v=" "/>
    <s v=" "/>
    <s v=" "/>
    <s v=" "/>
    <s v=" "/>
    <s v="Connect"/>
  </r>
  <r>
    <x v="17"/>
    <x v="0"/>
    <s v="INDIA"/>
    <s v="INEMP7616"/>
    <s v="S Thasmiya"/>
    <s v="BLUE HEALTH INTELLIGENCE"/>
    <s v="Payer West"/>
    <s v="Payer Enterprise"/>
    <d v="2025-04-01T00:00:00"/>
    <s v="Mar'25, Week 5"/>
    <s v="Tableau"/>
    <s v=" "/>
    <s v=" "/>
    <s v=" "/>
    <s v=" "/>
    <s v=" "/>
    <s v=" "/>
    <s v="Connect"/>
  </r>
  <r>
    <x v="17"/>
    <x v="0"/>
    <s v="INDIA"/>
    <s v="INEMP7444"/>
    <s v="Avinash Singh"/>
    <s v="R1"/>
    <s v="Payer Health Tech"/>
    <s v="Tech SBU"/>
    <d v="2025-02-25T00:00:00"/>
    <s v="Feb'25, Week 4"/>
    <s v="ReactNative"/>
    <s v=" "/>
    <s v=" "/>
    <s v=" "/>
    <s v=" "/>
    <s v=" "/>
    <s v=" "/>
    <s v="Build"/>
  </r>
  <r>
    <x v="17"/>
    <x v="0"/>
    <s v="INDIA"/>
    <s v="INEMP7669"/>
    <s v="Mathala Praveen Kumar"/>
    <s v="Proactive Hire"/>
    <s v="Proactive Hire"/>
    <s v="Proactive Hire"/>
    <d v="2025-04-07T00:00:00"/>
    <s v="Apr'25, Week 1"/>
    <s v="UI Path"/>
    <s v=" "/>
    <s v=" "/>
    <s v=" "/>
    <s v=" "/>
    <s v=" "/>
    <s v=" "/>
    <s v="Connect"/>
  </r>
  <r>
    <x v="17"/>
    <x v="0"/>
    <s v="INDIA"/>
    <s v="INEMP7558"/>
    <s v="Priyanshi Mehra"/>
    <s v="Humana"/>
    <s v="Payer East"/>
    <s v="Enterprise SBU"/>
    <d v="2025-04-18T00:00:00"/>
    <s v="Apr'25, Week 2"/>
    <s v="UX Design"/>
    <s v=" "/>
    <s v=" "/>
    <s v=" "/>
    <s v=" "/>
    <s v=" "/>
    <s v=" "/>
    <s v="Design"/>
  </r>
  <r>
    <x v="17"/>
    <x v="0"/>
    <s v="INDIA"/>
    <s v="INEMP874"/>
    <s v="Nitesh Kumar"/>
    <s v="Neighborhood Health Plan of Rhode Island"/>
    <s v="Payer East"/>
    <s v="Enterprise SBU"/>
    <d v="2025-05-01T00:00:00"/>
    <s v="Apr'25, Week 4"/>
    <s v="Project Management(Consulting)"/>
    <s v=" "/>
    <s v=" "/>
    <s v=" "/>
    <s v=" "/>
    <s v=" "/>
    <s v=" "/>
    <s v="Build"/>
  </r>
  <r>
    <x v="17"/>
    <x v="0"/>
    <s v="ARMENIA"/>
    <s v="AREMP018"/>
    <s v="Elza Martirosyan"/>
    <s v="KOHLER "/>
    <s v="Health Technology"/>
    <s v="Health Technology"/>
    <d v="2025-05-01T00:00:00"/>
    <s v="Apr'25, Week 4"/>
    <s v="QA Manual"/>
    <s v=" "/>
    <s v=" "/>
    <s v=" "/>
    <s v=" "/>
    <s v=" "/>
    <s v=" "/>
    <s v="Build"/>
  </r>
  <r>
    <x v="17"/>
    <x v="0"/>
    <s v="INDIA"/>
    <s v="INEMP7591"/>
    <s v="Mylachandram Sreenivasulu"/>
    <s v="Verisma"/>
    <s v="ProviderTech"/>
    <s v="Tech SBU"/>
    <d v="2025-05-05T00:00:00"/>
    <s v="May'25, Week 1"/>
    <s v="UI Path"/>
    <s v=" "/>
    <s v=" "/>
    <s v=" "/>
    <s v=" "/>
    <s v=" "/>
    <s v=" "/>
    <s v="Connect"/>
  </r>
  <r>
    <x v="17"/>
    <x v="0"/>
    <s v="CANADA"/>
    <s v="CAEMP024"/>
    <s v="Sohail Hanif"/>
    <s v="KOHLER "/>
    <s v="Health Technology"/>
    <s v="Health Technology"/>
    <d v="2025-05-01T00:00:00"/>
    <s v="Apr'25, Week 4"/>
    <s v="DevOps"/>
    <s v=" "/>
    <s v=" "/>
    <s v=" "/>
    <s v=" "/>
    <s v=" "/>
    <s v=" "/>
    <s v="Build"/>
  </r>
  <r>
    <x v="17"/>
    <x v="0"/>
    <s v="ROMANIA"/>
    <s v="ROCON001"/>
    <s v="Akash Radia"/>
    <s v="Prime Therapeutics"/>
    <s v="Payer Enterprise"/>
    <s v="Enterprise SBU"/>
    <d v="2025-04-22T00:00:00"/>
    <s v="Apr'25, Week 3"/>
    <s v="User Research"/>
    <s v=" "/>
    <s v=" "/>
    <s v=" "/>
    <s v=" "/>
    <s v=" "/>
    <s v=" "/>
    <s v="Design"/>
  </r>
  <r>
    <x v="17"/>
    <x v="0"/>
    <s v="INDIA"/>
    <s v="INEMP7629"/>
    <s v="Prasad Shankar Lohar"/>
    <s v="Medusind"/>
    <s v="Others"/>
    <s v="NA"/>
    <d v="2025-05-17T00:00:00"/>
    <s v="May'25, Week 2"/>
    <s v="UI Path"/>
    <s v=" "/>
    <s v=" "/>
    <s v=" "/>
    <s v=" "/>
    <s v=" "/>
    <s v=" "/>
    <s v="Connect"/>
  </r>
  <r>
    <x v="17"/>
    <x v="0"/>
    <s v="INDIA"/>
    <s v="INEMP5566"/>
    <s v="Mohit Tuli"/>
    <s v="Project AB - Corelake Product Development"/>
    <s v="Others"/>
    <s v="NA"/>
    <d v="2025-05-15T00:00:00"/>
    <s v="May'25, Week 2"/>
    <s v="HTML/CSS"/>
    <s v=" "/>
    <s v=" "/>
    <s v=" "/>
    <s v=" "/>
    <s v=" "/>
    <s v=" "/>
    <s v="Build"/>
  </r>
  <r>
    <x v="17"/>
    <x v="0"/>
    <s v="INDIA"/>
    <s v="INEMP6763"/>
    <s v="Phanindra Valluri"/>
    <s v="Project AB - Corelake Product Development"/>
    <s v="Others"/>
    <s v="NA"/>
    <d v="2025-05-15T00:00:00"/>
    <s v="May'25, Week 2"/>
    <s v="Angular"/>
    <s v=" "/>
    <s v=" "/>
    <s v=" "/>
    <s v=" "/>
    <s v=" "/>
    <s v=" "/>
    <s v="Build"/>
  </r>
  <r>
    <x v="17"/>
    <x v="0"/>
    <s v="INDIA"/>
    <s v="INEMP6877"/>
    <s v="Priyanka K Khandibagur"/>
    <s v="Project AB - Corelake Product Development"/>
    <s v="Others"/>
    <s v="NA"/>
    <d v="2025-05-15T00:00:00"/>
    <s v="May'25, Week 2"/>
    <s v="Python"/>
    <s v=" "/>
    <s v=" "/>
    <s v=" "/>
    <s v=" "/>
    <s v=" "/>
    <s v=" "/>
    <s v="Connect"/>
  </r>
  <r>
    <x v="17"/>
    <x v="0"/>
    <s v="INDIA"/>
    <s v="INEMP7496"/>
    <s v="Chandni ."/>
    <s v="Verisma"/>
    <s v="ProviderTech"/>
    <s v="Tech SBU"/>
    <d v="2025-04-25T00:00:00"/>
    <s v="Apr'25, Week 3"/>
    <s v="UX Design"/>
    <s v=" "/>
    <s v=" "/>
    <s v=" "/>
    <s v=" "/>
    <s v=" "/>
    <s v=" "/>
    <s v="Design"/>
  </r>
  <r>
    <x v="17"/>
    <x v="0"/>
    <s v="INDIA"/>
    <s v="INEMP7613"/>
    <s v="Animesh Prakash"/>
    <s v="MEDUSIND"/>
    <s v="Others"/>
    <s v="NA"/>
    <d v="2025-05-16T00:00:00"/>
    <s v="May'25, Week 2"/>
    <s v="UX Design"/>
    <s v=" "/>
    <s v=" "/>
    <s v=" "/>
    <s v=" "/>
    <s v=" "/>
    <s v=" "/>
    <s v="Design"/>
  </r>
  <r>
    <x v="17"/>
    <x v="0"/>
    <s v="INDIA"/>
    <s v="INEMP2653"/>
    <s v="Rakesh Mukundray Shah"/>
    <s v="ALTERA DIGITAL HEALTH"/>
    <s v="Others"/>
    <s v="NA"/>
    <d v="2025-05-01T00:00:00"/>
    <s v="Apr'25, Week 4"/>
    <s v="Project Management(Consulting)"/>
    <s v=" "/>
    <s v=" "/>
    <s v=" "/>
    <s v=" "/>
    <s v=" "/>
    <s v=" "/>
    <s v="Build"/>
  </r>
  <r>
    <x v="17"/>
    <x v="0"/>
    <s v="INDIA"/>
    <s v="INEMP6213"/>
    <s v="Balakrishna Yadav V"/>
    <s v="The Rawlings Group"/>
    <s v="Payer Health Technology"/>
    <s v="Health Technology"/>
    <d v="2025-05-17T00:00:00"/>
    <s v="May'25, Week 2"/>
    <s v="Automation Anywhere"/>
    <s v=" "/>
    <s v=" "/>
    <s v=" "/>
    <s v=" "/>
    <s v=" "/>
    <s v=" "/>
    <s v="Connect"/>
  </r>
  <r>
    <x v="17"/>
    <x v="0"/>
    <s v="INDIA"/>
    <s v="INEMP7686"/>
    <s v="Srinivasamurthy P L"/>
    <s v="Proactive Hire"/>
    <s v="Proactive Hire"/>
    <s v="Proactive Hire"/>
    <d v="2025-04-28T00:00:00"/>
    <s v="Apr'25, Week 4"/>
    <s v="QA Automation"/>
    <s v=" "/>
    <s v=" "/>
    <s v=" "/>
    <s v=" "/>
    <s v=" "/>
    <s v=" "/>
    <s v="Build"/>
  </r>
  <r>
    <x v="17"/>
    <x v="0"/>
    <s v="INDIA"/>
    <s v="INEMP1275"/>
    <s v="Girish Banashankara"/>
    <s v="Prime Therapeutics"/>
    <s v="Payer Enterprise"/>
    <s v="Enterprise SBU"/>
    <d v="2025-03-23T00:00:00"/>
    <s v="Mar'25, Week 3"/>
    <s v="ServiceNow"/>
    <s v=" "/>
    <s v=" "/>
    <s v=" "/>
    <s v=" "/>
    <s v=" "/>
    <s v=" "/>
    <s v="Build"/>
  </r>
  <r>
    <x v="17"/>
    <x v="0"/>
    <s v="INDIA"/>
    <s v="INEMP5568"/>
    <s v="Muskan Sharrma"/>
    <s v="Humana"/>
    <s v="Payer East"/>
    <s v="Enterprise SBU"/>
    <d v="2025-05-21T00:00:00"/>
    <s v="May'25, Week 3"/>
    <s v="Python"/>
    <s v=" "/>
    <s v=" "/>
    <s v=" "/>
    <s v=" "/>
    <s v=" "/>
    <s v=" "/>
    <s v="Build"/>
  </r>
  <r>
    <x v="17"/>
    <x v="0"/>
    <s v="INDIA"/>
    <s v="INEMP3420"/>
    <s v="Manujamba Thondala Krishne"/>
    <s v="Gainwell Technologies"/>
    <s v="Payer Health Tech"/>
    <s v="Tech SBU"/>
    <d v="2025-05-01T00:00:00"/>
    <s v="Apr'25, Week 4"/>
    <s v="QA Manual"/>
    <s v=" "/>
    <s v=" "/>
    <s v=" "/>
    <s v=" "/>
    <s v=" "/>
    <s v=" "/>
    <s v="Build"/>
  </r>
  <r>
    <x v="17"/>
    <x v="0"/>
    <s v="INDIA"/>
    <s v="INEMP7497"/>
    <s v="Alok ."/>
    <s v="Project AB - Corelake Product Development"/>
    <s v="Others"/>
    <s v="NA"/>
    <d v="2025-05-26T00:00:00"/>
    <s v="May'25, Week 3"/>
    <s v="Angular"/>
    <s v=" "/>
    <s v=" "/>
    <s v=" "/>
    <s v=" "/>
    <s v=" "/>
    <s v=" "/>
    <s v="Build"/>
  </r>
  <r>
    <x v="17"/>
    <x v="0"/>
    <s v="USA"/>
    <s v="USEMP874"/>
    <s v="Sayali Sharma"/>
    <s v="ELEVANCE"/>
    <s v="Payer East"/>
    <s v="Payer Enterprise"/>
    <d v="2025-05-19T00:00:00"/>
    <s v="May'25, Week 3"/>
    <s v="GCP"/>
    <s v=" "/>
    <s v=" "/>
    <s v=" "/>
    <s v=" "/>
    <s v=" "/>
    <s v=" "/>
    <s v="Connect"/>
  </r>
  <r>
    <x v="17"/>
    <x v="0"/>
    <s v="INDIA"/>
    <s v="INEMP5999"/>
    <s v="Srikantamurthy C"/>
    <s v="Project AB - Corelake Product Development"/>
    <s v="Others"/>
    <s v="NA"/>
    <d v="2025-05-26T00:00:00"/>
    <s v="May'25, Week 3"/>
    <s v="Java"/>
    <s v=" "/>
    <s v=" "/>
    <s v=" "/>
    <s v=" "/>
    <s v=" "/>
    <s v=" "/>
    <s v="Connect"/>
  </r>
  <r>
    <x v="17"/>
    <x v="0"/>
    <s v="USA"/>
    <s v="USEMP805"/>
    <s v="Himanshu Gupta"/>
    <s v="CVS HEALTH"/>
    <s v="CVS"/>
    <s v="Enterprise SBU"/>
    <d v="2025-05-31T00:00:00"/>
    <s v="May'25, Week 4"/>
    <s v="Project Management(Consulting)"/>
    <s v=" "/>
    <s v=" "/>
    <s v=" "/>
    <s v=" "/>
    <s v=" "/>
    <s v=" "/>
    <s v="Build"/>
  </r>
  <r>
    <x v="17"/>
    <x v="0"/>
    <s v="USA"/>
    <s v="USEMP713"/>
    <s v="Kanhaiya Kumar"/>
    <s v="CVS HEALTH"/>
    <s v="CVS"/>
    <s v="Enterprise SBU"/>
    <d v="2025-05-31T00:00:00"/>
    <s v="May'25, Week 4"/>
    <s v="Project Management(Consulting)"/>
    <s v=" "/>
    <s v=" "/>
    <s v=" "/>
    <s v=" "/>
    <s v=" "/>
    <s v=" "/>
    <s v="Build"/>
  </r>
  <r>
    <x v="17"/>
    <x v="0"/>
    <s v="USA"/>
    <s v="USEMP921"/>
    <s v="Sarosh Hegde"/>
    <s v="CVS HEALTH"/>
    <s v="CVS"/>
    <s v="Enterprise SBU"/>
    <d v="2025-05-31T00:00:00"/>
    <s v="May'25, Week 4"/>
    <s v="Healthcare Consultant"/>
    <s v=" "/>
    <s v=" "/>
    <s v=" "/>
    <s v=" "/>
    <s v=" "/>
    <s v=" "/>
    <s v="Build"/>
  </r>
  <r>
    <x v="17"/>
    <x v="0"/>
    <s v="INDIA"/>
    <s v="INEMP5853"/>
    <s v="L Priyadarshini"/>
    <s v="Un-available Pool"/>
    <s v="Un-available Pool"/>
    <s v="Un-available Pool"/>
    <d v="2025-05-07T00:00:00"/>
    <s v="May'25, Week 4"/>
    <s v="QA Manual"/>
    <s v=" "/>
    <s v=" "/>
    <s v=" "/>
    <s v=" "/>
    <s v=" "/>
    <s v=" "/>
    <s v="Build"/>
  </r>
  <r>
    <x v="17"/>
    <x v="0"/>
    <s v="INDIA"/>
    <s v="INEMP952"/>
    <s v="Jishna George"/>
    <s v="NHPRI"/>
    <s v="Payer East"/>
    <s v="Enterprise SBU"/>
    <d v="2025-05-27T00:00:00"/>
    <s v="May'25, Week 4"/>
    <s v="MS SQL Server"/>
    <s v=" "/>
    <s v=" "/>
    <s v=" "/>
    <s v=" "/>
    <s v=" "/>
    <s v=" "/>
    <s v="Build"/>
  </r>
  <r>
    <x v="17"/>
    <x v="0"/>
    <s v="USA"/>
    <s v="USEMP906"/>
    <s v="Vijay Krishna"/>
    <s v="CVS HEALTH"/>
    <s v="CVS"/>
    <s v="Enterprise SBU"/>
    <d v="2025-05-31T00:00:00"/>
    <s v="May'25, Week 4"/>
    <s v="Informatica"/>
    <s v=" "/>
    <s v=" "/>
    <s v=" "/>
    <s v=" "/>
    <s v=" "/>
    <s v=" "/>
    <s v="Connect"/>
  </r>
  <r>
    <x v="17"/>
    <x v="0"/>
    <s v="INDIA"/>
    <s v="INEMP7700"/>
    <s v="Sumana P G"/>
    <s v="Proactive Hire"/>
    <s v="Proactive Hire"/>
    <s v="Proactive Hire"/>
    <d v="2025-05-15T00:00:00"/>
    <s v="May'25, Week 2"/>
    <s v=" "/>
    <s v=" "/>
    <s v=" "/>
    <s v=" "/>
    <s v=" "/>
    <s v=" "/>
    <s v=" "/>
    <s v="Build"/>
  </r>
  <r>
    <x v="17"/>
    <x v="0"/>
    <s v="INDIA"/>
    <s v="INEMP7547"/>
    <s v="Govind Kumar"/>
    <s v="IQVIA"/>
    <s v="Life Sciences Enterprise"/>
    <s v="Enterprise SBU"/>
    <d v="2025-05-26T00:00:00"/>
    <s v="May'25, Week 3"/>
    <s v="Java"/>
    <s v=" "/>
    <s v=" "/>
    <s v=" "/>
    <s v=" "/>
    <s v=" "/>
    <s v=" "/>
    <s v="Build"/>
  </r>
  <r>
    <x v="17"/>
    <x v="0"/>
    <s v="INDIA"/>
    <s v="INEMP7703"/>
    <s v="Om Kumar Singh"/>
    <s v="Proactive Hire"/>
    <s v="Proactive Hire"/>
    <s v="Proactive Hire"/>
    <d v="2025-05-19T00:00:00"/>
    <s v="May'25, Week 3"/>
    <s v="Python"/>
    <s v=" "/>
    <s v=" "/>
    <s v=" "/>
    <s v=" "/>
    <s v=" "/>
    <s v=" "/>
    <s v="Connect"/>
  </r>
  <r>
    <x v="17"/>
    <x v="0"/>
    <s v="USA"/>
    <s v="USEMP580"/>
    <s v="Terry Cooper"/>
    <s v="FIRSTSOURCE"/>
    <s v="Others"/>
    <s v="NA"/>
    <d v="2025-05-20T00:00:00"/>
    <s v="May'25, Week 3"/>
    <s v="HealthRules"/>
    <s v=" "/>
    <s v=" "/>
    <s v=" "/>
    <s v=" "/>
    <s v=" "/>
    <s v=" "/>
    <s v="Build"/>
  </r>
  <r>
    <x v="17"/>
    <x v="0"/>
    <s v="INDIA"/>
    <s v="INEMP5271"/>
    <s v="Nilesh Sudam Bandgar"/>
    <s v="Lumeris"/>
    <s v="Payer West"/>
    <s v="Enterprise SBU"/>
    <d v="2025-05-24T00:00:00"/>
    <s v="May'25, Week 3"/>
    <s v="Healthcare Consultant"/>
    <s v=" "/>
    <s v=" "/>
    <s v=" "/>
    <s v=" "/>
    <s v=" "/>
    <s v=" "/>
    <s v="Build"/>
  </r>
  <r>
    <x v="17"/>
    <x v="0"/>
    <s v="INDIA"/>
    <s v="INEMP6477"/>
    <s v="Paras Kumar"/>
    <s v="Lumeris"/>
    <s v="Payer West"/>
    <s v="Enterprise SBU"/>
    <d v="2025-05-24T00:00:00"/>
    <s v="May'25, Week 3"/>
    <s v="Tableau"/>
    <s v=" "/>
    <s v=" "/>
    <s v=" "/>
    <s v=" "/>
    <s v=" "/>
    <s v=" "/>
    <s v="Connect"/>
  </r>
  <r>
    <x v="17"/>
    <x v="0"/>
    <s v="INDIA"/>
    <s v="INEMP6228"/>
    <s v="Pooja G Bada"/>
    <s v="Lumeris"/>
    <s v="Payer West"/>
    <s v="Enterprise SBU"/>
    <d v="2025-05-24T00:00:00"/>
    <s v="May'25, Week 3"/>
    <s v="Tableau"/>
    <s v=" "/>
    <s v=" "/>
    <s v=" "/>
    <s v=" "/>
    <s v=" "/>
    <s v=" "/>
    <s v="Connect"/>
  </r>
  <r>
    <x v="17"/>
    <x v="0"/>
    <s v="INDIA"/>
    <s v="INEMP7708"/>
    <s v="Atanu Sarkar"/>
    <s v="Proactive Hire"/>
    <s v="Proactive Hire"/>
    <s v="Proactive Hire"/>
    <d v="2025-05-20T00:00:00"/>
    <s v="May'25, Week 3"/>
    <s v="Java"/>
    <s v=" "/>
    <s v=" "/>
    <s v=" "/>
    <s v=" "/>
    <s v=" "/>
    <s v=" "/>
    <s v="Build"/>
  </r>
  <r>
    <x v="17"/>
    <x v="0"/>
    <s v="INDIA"/>
    <s v="INEMP7673"/>
    <s v="Sudha Sravani"/>
    <s v="Vanderbilt University Medical Center"/>
    <s v="Provider Enterprise"/>
    <s v="Enterprise"/>
    <d v="2025-05-23T00:00:00"/>
    <s v="May'25, Week 3"/>
    <s v="Business Analyst"/>
    <s v=" "/>
    <s v=" "/>
    <s v=" "/>
    <s v=" "/>
    <s v=" "/>
    <s v=" "/>
    <s v="Build"/>
  </r>
  <r>
    <x v="17"/>
    <x v="0"/>
    <s v="INDIA"/>
    <s v="INEMP5908"/>
    <s v="Satyam Kumar"/>
    <s v="CVS HEALTH"/>
    <s v="CVS"/>
    <s v="Enterprise SBU"/>
    <d v="2025-04-05T00:00:00"/>
    <s v="Mar'25, Week 5"/>
    <s v="Automation Anywhere"/>
    <s v=" "/>
    <s v=" "/>
    <s v=" "/>
    <s v=" "/>
    <s v=" "/>
    <s v=" "/>
    <s v="Connect"/>
  </r>
  <r>
    <x v="17"/>
    <x v="0"/>
    <s v="INDIA"/>
    <s v="INEMP7672"/>
    <s v="Adarsh Vinayak Shet"/>
    <s v="Humana"/>
    <s v="Payer East"/>
    <s v="Enterprise SBU"/>
    <d v="2025-05-14T00:00:00"/>
    <s v="May'25, Week 2"/>
    <s v="Java"/>
    <s v=" "/>
    <s v=" "/>
    <s v=" "/>
    <s v=" "/>
    <s v=" "/>
    <s v=" "/>
    <s v="Build"/>
  </r>
  <r>
    <x v="17"/>
    <x v="0"/>
    <s v="INDIA"/>
    <s v="INEMP7677"/>
    <s v="Nikhilnag R"/>
    <s v="Humana"/>
    <s v="Payer East"/>
    <s v="Enterprise SBU"/>
    <d v="2025-05-14T00:00:00"/>
    <s v="May'25, Week 2"/>
    <s v="Java"/>
    <s v=" "/>
    <s v=" "/>
    <s v=" "/>
    <s v=" "/>
    <s v=" "/>
    <s v=" "/>
    <s v="Build"/>
  </r>
  <r>
    <x v="17"/>
    <x v="0"/>
    <s v="INDIA"/>
    <s v="INEMP4990"/>
    <s v="Shaik Mahammad Ismail"/>
    <s v="Vanderbilt University Medical Center"/>
    <s v="Provider Enterprise"/>
    <s v="Enterprise"/>
    <d v="2025-05-20T00:00:00"/>
    <s v="May'25, Week 3"/>
    <s v="Data Engineering - Spark"/>
    <s v=" "/>
    <s v=" "/>
    <s v=" "/>
    <s v=" "/>
    <s v=" "/>
    <s v=" "/>
    <s v="Connect"/>
  </r>
  <r>
    <x v="17"/>
    <x v="0"/>
    <s v="INDIA"/>
    <s v="INEMP5458"/>
    <s v="Amit Irodha"/>
    <s v="LIVANOVA "/>
    <s v="Health Technology"/>
    <s v="Health Technology"/>
    <d v="2025-05-27T00:00:00"/>
    <s v="May'25, Week 4"/>
    <s v=".NET"/>
    <s v=" "/>
    <s v=" "/>
    <s v=" "/>
    <s v=" "/>
    <s v=" "/>
    <s v=" "/>
    <s v="Build"/>
  </r>
  <r>
    <x v="17"/>
    <x v="0"/>
    <s v="USA"/>
    <s v="USEMP810"/>
    <s v="Gaurav Naggar"/>
    <s v="Lumeris"/>
    <s v="Payer West"/>
    <s v="Enterprise"/>
    <d v="2025-05-24T00:00:00"/>
    <s v="May'25, Week 3"/>
    <s v="Cloud Security - AWS, Azure, or GCP"/>
    <s v=" "/>
    <s v=" "/>
    <s v=" "/>
    <s v=" "/>
    <s v=" "/>
    <s v=" "/>
    <s v="Connect"/>
  </r>
  <r>
    <x v="17"/>
    <x v="0"/>
    <s v="USA"/>
    <s v="USEMP598"/>
    <s v="Yashesh Parikh"/>
    <s v="CIGNA"/>
    <s v="Payer East"/>
    <s v="Payer Enterprise"/>
    <d v="2025-04-01T00:00:00"/>
    <s v="Mar'25, Week 5"/>
    <s v="QNXT"/>
    <s v=" "/>
    <s v=" "/>
    <s v=" "/>
    <s v=" "/>
    <s v=" "/>
    <s v=" "/>
    <s v="Build"/>
  </r>
  <r>
    <x v="17"/>
    <x v="0"/>
    <s v="USA"/>
    <s v="USEMP658"/>
    <s v="Heather Vercellino Erwin"/>
    <s v="VANDERBILT UNIVERSITY MEDICAL CENTER"/>
    <s v="Provider Enterprise"/>
    <s v="Enterprise"/>
    <d v="2025-05-31T00:00:00"/>
    <s v="May'25, Week 4"/>
    <s v="L1 Help Desk"/>
    <m/>
    <m/>
    <m/>
    <m/>
    <m/>
    <m/>
    <s v="Build"/>
  </r>
  <r>
    <x v="17"/>
    <x v="24"/>
    <s v="INDIA"/>
    <s v="INEMP2907"/>
    <s v="Avinash Kumar"/>
    <s v="Navvis and Company"/>
    <s v="Health Technology"/>
    <s v="Health Technology"/>
    <d v="2025-06-06T00:00:00"/>
    <s v="Jun'25, Week 1"/>
    <s v="Project Management(Consulting)"/>
    <m/>
    <m/>
    <m/>
    <m/>
    <m/>
    <m/>
    <s v="Build"/>
  </r>
  <r>
    <x v="17"/>
    <x v="24"/>
    <s v="INDIA"/>
    <s v="INEMP5191"/>
    <s v="Dibyaranjan Mohanty"/>
    <s v="Navvis and Company"/>
    <s v="Health Technology"/>
    <s v="Health Technology"/>
    <d v="2025-06-06T00:00:00"/>
    <s v="Jun'25, Week 1"/>
    <s v="ASP.NET"/>
    <m/>
    <m/>
    <m/>
    <m/>
    <m/>
    <m/>
    <s v="Build"/>
  </r>
  <r>
    <x v="17"/>
    <x v="24"/>
    <s v="INDIA"/>
    <s v="INEMP2904"/>
    <s v="Sivaprasad Madanaboina"/>
    <s v="Navvis and Company"/>
    <s v="Health Technology"/>
    <s v="Health Technology"/>
    <d v="2025-06-06T00:00:00"/>
    <s v="Jun'25, Week 1"/>
    <s v="Java"/>
    <m/>
    <m/>
    <m/>
    <m/>
    <m/>
    <m/>
    <s v="Build"/>
  </r>
  <r>
    <x v="17"/>
    <x v="24"/>
    <s v="INDIA"/>
    <s v="INEMP5963"/>
    <s v="Sreepadha B"/>
    <s v="Navvis and Company"/>
    <s v="Health Technology"/>
    <s v="Health Technology"/>
    <d v="2025-06-06T00:00:00"/>
    <s v="Jun'25, Week 1"/>
    <s v="ASP.NET"/>
    <m/>
    <m/>
    <m/>
    <m/>
    <m/>
    <m/>
    <s v="Build"/>
  </r>
  <r>
    <x v="17"/>
    <x v="24"/>
    <s v="INDIA"/>
    <s v="INEMP6780"/>
    <s v="Modupalli Lavanya"/>
    <s v="Neighborhood Health Plan of Rhode Island"/>
    <s v="Payer East"/>
    <s v="Enterprise SBU"/>
    <d v="2025-06-01T00:00:00"/>
    <s v="May'25, Week 4"/>
    <s v="QA Manual"/>
    <m/>
    <m/>
    <m/>
    <m/>
    <m/>
    <m/>
    <s v="Build"/>
  </r>
  <r>
    <x v="17"/>
    <x v="24"/>
    <s v="INDIA"/>
    <s v="INEMP7406"/>
    <s v="Krishna Phanija Ghattamaneni"/>
    <s v="Quick Med Claims"/>
    <s v="Provider Health Technology"/>
    <s v="Health Technology"/>
    <d v="2025-06-01T00:00:00"/>
    <s v="May'25, Week 4"/>
    <s v="UI Path"/>
    <m/>
    <m/>
    <m/>
    <m/>
    <m/>
    <m/>
    <s v="Connect"/>
  </r>
  <r>
    <x v="17"/>
    <x v="24"/>
    <s v="INDIA"/>
    <s v="INEMP4292"/>
    <s v="Amrit Raj"/>
    <s v="IQVIA"/>
    <s v="Life Sciences Enterprise"/>
    <s v="Enterprise SBU"/>
    <d v="2025-06-01T00:00:00"/>
    <s v="May'25, Week 4"/>
    <s v="QA Manual"/>
    <m/>
    <m/>
    <m/>
    <m/>
    <m/>
    <m/>
    <s v="Build"/>
  </r>
  <r>
    <x v="17"/>
    <x v="24"/>
    <s v="INDIA"/>
    <s v="INEMP7574"/>
    <s v="Arun Vardhan V"/>
    <s v="IQVIA"/>
    <s v="Life Sciences Enterprise"/>
    <s v="Enterprise SBU"/>
    <d v="2025-06-01T00:00:00"/>
    <s v="May'25, Week 4"/>
    <s v="QA Manual"/>
    <m/>
    <m/>
    <m/>
    <m/>
    <m/>
    <m/>
    <s v="Build"/>
  </r>
  <r>
    <x v="17"/>
    <x v="24"/>
    <s v="INDIA"/>
    <s v="INEMP7532"/>
    <s v="Insimmamul Haq P B"/>
    <s v="IQVIA"/>
    <s v="Life Sciences Enterprise"/>
    <s v="Enterprise SBU"/>
    <d v="2025-06-01T00:00:00"/>
    <s v="May'25, Week 4"/>
    <s v="Java"/>
    <m/>
    <m/>
    <m/>
    <m/>
    <m/>
    <m/>
    <s v="Build"/>
  </r>
  <r>
    <x v="17"/>
    <x v="24"/>
    <s v="INDIA"/>
    <s v="INEMP7432"/>
    <s v="Ishaan Arya"/>
    <s v="IQVIA"/>
    <s v="Life Sciences Enterprise"/>
    <s v="Enterprise SBU"/>
    <d v="2025-06-01T00:00:00"/>
    <s v="May'25, Week 4"/>
    <s v="Oracle"/>
    <m/>
    <m/>
    <m/>
    <m/>
    <m/>
    <m/>
    <s v="Build"/>
  </r>
  <r>
    <x v="17"/>
    <x v="24"/>
    <s v="INDIA"/>
    <s v="INEMP7446"/>
    <s v="Janam Gupta"/>
    <s v="IQVIA"/>
    <s v="Life Sciences Enterprise"/>
    <s v="Enterprise SBU"/>
    <d v="2025-06-01T00:00:00"/>
    <s v="May'25, Week 4"/>
    <s v="Java"/>
    <m/>
    <m/>
    <m/>
    <m/>
    <m/>
    <m/>
    <s v="Build"/>
  </r>
  <r>
    <x v="17"/>
    <x v="24"/>
    <s v="INDIA"/>
    <s v="INEMP5622"/>
    <s v="Sambhav Singh"/>
    <s v="IQVIA"/>
    <s v="Life Sciences Enterprise"/>
    <s v="Enterprise SBU"/>
    <d v="2025-06-01T00:00:00"/>
    <s v="May'25, Week 4"/>
    <s v="Product Management(Consulting)"/>
    <m/>
    <m/>
    <m/>
    <m/>
    <m/>
    <m/>
    <s v="Design"/>
  </r>
  <r>
    <x v="17"/>
    <x v="24"/>
    <s v="INDIA"/>
    <s v="INEMP6063"/>
    <s v="Sushil Kumar"/>
    <s v="IQVIA"/>
    <s v="Life Sciences Enterprise"/>
    <s v="Enterprise SBU"/>
    <d v="2025-06-01T00:00:00"/>
    <s v="May'25, Week 4"/>
    <s v="QA Automation"/>
    <m/>
    <m/>
    <m/>
    <m/>
    <m/>
    <m/>
    <s v="Build"/>
  </r>
  <r>
    <x v="17"/>
    <x v="24"/>
    <s v="USA"/>
    <s v="USEMP599"/>
    <s v="Dipak Kumar Mohanty"/>
    <s v="CVS HEALTH"/>
    <s v="CVS"/>
    <s v="Enterprise SBU"/>
    <d v="2025-06-01T00:00:00"/>
    <s v="May'25, Week 4"/>
    <s v="Product Management(Consulting)"/>
    <m/>
    <m/>
    <m/>
    <m/>
    <m/>
    <m/>
    <s v="Design"/>
  </r>
  <r>
    <x v="17"/>
    <x v="24"/>
    <s v="INDIA"/>
    <s v="INEMP6875"/>
    <s v="Avinash Kumar"/>
    <s v="IQVIA"/>
    <s v="Life Sciences Enterprise"/>
    <s v="Enterprise SBU"/>
    <d v="2025-06-01T00:00:00"/>
    <s v="May'25, Week 4"/>
    <s v="Java"/>
    <m/>
    <m/>
    <m/>
    <m/>
    <m/>
    <m/>
    <s v="Build"/>
  </r>
  <r>
    <x v="17"/>
    <x v="24"/>
    <s v="INDIA"/>
    <s v="INEMP7523"/>
    <s v="Mohammed Shoyel"/>
    <s v="IQVIA"/>
    <s v="Life Sciences Enterprise"/>
    <s v="Enterprise SBU"/>
    <d v="2025-06-01T00:00:00"/>
    <s v="May'25, Week 4"/>
    <s v="Java"/>
    <m/>
    <m/>
    <m/>
    <m/>
    <m/>
    <m/>
    <s v="Build"/>
  </r>
  <r>
    <x v="17"/>
    <x v="24"/>
    <s v="INDIA"/>
    <s v="INEMP7477"/>
    <s v="Pulkit Sharma"/>
    <s v="IQVIA"/>
    <s v="Life Sciences Enterprise"/>
    <s v="Enterprise SBU"/>
    <d v="2025-06-01T00:00:00"/>
    <s v="May'25, Week 4"/>
    <s v="Java"/>
    <m/>
    <m/>
    <m/>
    <m/>
    <m/>
    <m/>
    <s v="Build"/>
  </r>
  <r>
    <x v="17"/>
    <x v="24"/>
    <s v="INDIA"/>
    <s v="INEMP3742"/>
    <s v="Sukhmani Khan"/>
    <s v="IQVIA"/>
    <s v="Life Sciences Enterprise"/>
    <s v="Enterprise SBU"/>
    <d v="2025-06-01T00:00:00"/>
    <s v="Feb'25, Week 4"/>
    <s v="QA Automation"/>
    <m/>
    <m/>
    <m/>
    <m/>
    <m/>
    <m/>
    <s v="Build"/>
  </r>
  <r>
    <x v="17"/>
    <x v="24"/>
    <s v="INDIA"/>
    <s v="INEMP7354"/>
    <s v="Anjalee Srivastava"/>
    <s v="CVS HEALTH"/>
    <s v="CVS"/>
    <s v="Enterprise SBU"/>
    <d v="2025-06-21T00:00:00"/>
    <s v="Jun'25, Week 2"/>
    <s v="Java"/>
    <m/>
    <m/>
    <m/>
    <m/>
    <m/>
    <m/>
    <s v="Build"/>
  </r>
  <r>
    <x v="17"/>
    <x v="24"/>
    <s v="INDIA"/>
    <s v="INEMP7363"/>
    <s v="Chilakuri Chandra Sekhar"/>
    <s v="CVS HEALTH"/>
    <s v="CVS"/>
    <s v="Enterprise SBU"/>
    <d v="2025-06-21T00:00:00"/>
    <s v="Jun'25, Week 2"/>
    <s v="Java with Add ons"/>
    <m/>
    <m/>
    <m/>
    <m/>
    <m/>
    <m/>
    <s v="Build"/>
  </r>
  <r>
    <x v="17"/>
    <x v="24"/>
    <s v="INDIA"/>
    <s v="INEMP6670"/>
    <s v="Gudditi Priyanka"/>
    <s v="CVS HEALTH"/>
    <s v="CVS"/>
    <s v="Enterprise SBU"/>
    <d v="2025-06-21T00:00:00"/>
    <s v="Jun'25, Week 2"/>
    <s v="QA Automation with Add ons"/>
    <m/>
    <m/>
    <m/>
    <m/>
    <m/>
    <m/>
    <s v="Build"/>
  </r>
  <r>
    <x v="17"/>
    <x v="24"/>
    <s v="INDIA"/>
    <s v="INEMP3029"/>
    <s v="Krishna Charan Moningi"/>
    <s v="CVS HEALTH"/>
    <s v="CVS"/>
    <s v="Enterprise SBU"/>
    <d v="2025-06-21T00:00:00"/>
    <s v="Jun'25, Week 2"/>
    <s v="Java"/>
    <m/>
    <m/>
    <m/>
    <m/>
    <m/>
    <m/>
    <s v="Build"/>
  </r>
  <r>
    <x v="17"/>
    <x v="24"/>
    <s v="INDIA"/>
    <s v="INEMP7322"/>
    <s v="Raghavulu Maggam"/>
    <s v="CVS HEALTH"/>
    <s v="CVS"/>
    <s v="Enterprise SBU"/>
    <d v="2025-06-21T00:00:00"/>
    <s v="Jun'25, Week 2"/>
    <s v="Java"/>
    <m/>
    <m/>
    <m/>
    <m/>
    <m/>
    <m/>
    <s v="Build"/>
  </r>
  <r>
    <x v="17"/>
    <x v="24"/>
    <s v="INDIA"/>
    <s v="INEMP7316"/>
    <s v="Satish Kumar"/>
    <s v="CVS HEALTH"/>
    <s v="CVS"/>
    <s v="Enterprise SBU"/>
    <d v="2025-06-21T00:00:00"/>
    <s v="Jun'25, Week 2"/>
    <s v="Java with Add ons"/>
    <m/>
    <m/>
    <m/>
    <m/>
    <m/>
    <m/>
    <s v="Build"/>
  </r>
  <r>
    <x v="17"/>
    <x v="24"/>
    <s v="USA"/>
    <s v="USEMP881"/>
    <s v="Kamlesh Kumar Mishra"/>
    <s v="CVS HEALTH"/>
    <s v="CVS"/>
    <s v="Enterprise SBU"/>
    <d v="2025-06-01T00:00:00"/>
    <s v="May'25, Week 4"/>
    <s v="Hadoop Big Data Stack"/>
    <m/>
    <m/>
    <m/>
    <m/>
    <m/>
    <m/>
    <s v="Connect"/>
  </r>
  <r>
    <x v="17"/>
    <x v="24"/>
    <s v="INDIA"/>
    <s v="INEMP5623"/>
    <s v="Sandeep Bose"/>
    <s v="MedusInd"/>
    <s v="Others"/>
    <s v="NA"/>
    <d v="2025-06-01T00:00:00"/>
    <s v="May'25, Week 4"/>
    <s v="UX Design"/>
    <m/>
    <m/>
    <m/>
    <m/>
    <m/>
    <m/>
    <s v="Design"/>
  </r>
  <r>
    <x v="17"/>
    <x v="24"/>
    <s v="CANADA"/>
    <s v="CAEMP124"/>
    <s v="Monica Tjen"/>
    <s v="ROCHE DIAGNOSTICS"/>
    <s v="Life Sciences Enterprise"/>
    <s v="Life Sciences Enterprise"/>
    <d v="2025-06-01T00:00:00"/>
    <s v="May'25, Week 4"/>
    <s v="UX Design"/>
    <m/>
    <m/>
    <m/>
    <m/>
    <m/>
    <m/>
    <s v="Design"/>
  </r>
  <r>
    <x v="17"/>
    <x v="24"/>
    <s v="ARMENIA"/>
    <s v="AREMP022"/>
    <s v="Nona Bagratunyan"/>
    <s v="KOHLER "/>
    <s v="Health Technology"/>
    <s v="Health Technology"/>
    <d v="2025-06-01T00:00:00"/>
    <s v="May'25, Week 4"/>
    <s v="QA Manual"/>
    <m/>
    <m/>
    <m/>
    <m/>
    <m/>
    <m/>
    <s v="Build"/>
  </r>
  <r>
    <x v="17"/>
    <x v="24"/>
    <s v="INDIA"/>
    <s v="INEMP7443"/>
    <s v="Ankit Lohia"/>
    <s v="Humana"/>
    <s v="Payer East"/>
    <s v="Enterprise SBU"/>
    <d v="2025-06-05T00:00:00"/>
    <s v="Jun'25, Week 1"/>
    <s v="QA Automation"/>
    <m/>
    <m/>
    <m/>
    <m/>
    <m/>
    <m/>
    <s v="Build"/>
  </r>
  <r>
    <x v="17"/>
    <x v="24"/>
    <s v="INDIA"/>
    <s v="INEMP7473"/>
    <s v="Varun Gomadi"/>
    <s v="Humana"/>
    <s v="Payer East"/>
    <s v="Enterprise SBU"/>
    <d v="2025-06-05T00:00:00"/>
    <s v="Jun'25, Week 1"/>
    <s v="QA Automation"/>
    <m/>
    <m/>
    <m/>
    <m/>
    <m/>
    <m/>
    <s v="Build"/>
  </r>
  <r>
    <x v="17"/>
    <x v="24"/>
    <s v="INDIA"/>
    <s v="INEMP7472"/>
    <s v="Yogesh Narayan Upadhyay"/>
    <s v="Humana"/>
    <s v="Payer East"/>
    <s v="Enterprise SBU"/>
    <d v="2025-06-05T00:00:00"/>
    <s v="Jun'25, Week 1"/>
    <s v="QA Automation"/>
    <m/>
    <m/>
    <m/>
    <m/>
    <m/>
    <m/>
    <s v="Build"/>
  </r>
  <r>
    <x v="17"/>
    <x v="24"/>
    <s v="INDIA"/>
    <s v="INEMP3262"/>
    <s v="Senthil Perumal Arumugapandian Murugan"/>
    <s v="Gainwell Technologies"/>
    <s v="Payer Health Tech"/>
    <s v="Tech SBU"/>
    <d v="2025-06-16T00:00:00"/>
    <s v="Jun'25, Week 3"/>
    <s v="Hadoop Big Data Stack"/>
    <m/>
    <m/>
    <m/>
    <m/>
    <m/>
    <m/>
    <s v="Connect"/>
  </r>
  <r>
    <x v="17"/>
    <x v="24"/>
    <s v="USA"/>
    <s v="USEMP656"/>
    <s v="Ildemara Ariz"/>
    <s v="Vanderbilt University Medical Center"/>
    <s v="Provider Enterprise"/>
    <s v="Enterprise"/>
    <d v="2025-06-02T00:00:00"/>
    <s v="Jun'25, Week 1"/>
    <s v="Business Analyst"/>
    <m/>
    <m/>
    <m/>
    <m/>
    <m/>
    <m/>
    <s v="Build"/>
  </r>
  <r>
    <x v="17"/>
    <x v="24"/>
    <s v="USA"/>
    <s v="USEMP631"/>
    <s v="William Poland"/>
    <s v="Vanderbilt University Medical Center"/>
    <s v="Provider Enterprise"/>
    <s v="Enterprise"/>
    <d v="2025-06-02T00:00:00"/>
    <s v="Jun'25, Week 1"/>
    <s v="QNXT"/>
    <m/>
    <m/>
    <m/>
    <m/>
    <m/>
    <m/>
    <s v="Build"/>
  </r>
  <r>
    <x v="17"/>
    <x v="24"/>
    <s v="INDIA"/>
    <s v="INEMP6436"/>
    <s v="Antara Chowdhury"/>
    <s v="Altera Digital Health"/>
    <s v="Others"/>
    <s v="NA"/>
    <d v="2025-06-16T00:00:00"/>
    <s v="Jun'25, Week 3"/>
    <s v="Angular"/>
    <m/>
    <m/>
    <m/>
    <m/>
    <m/>
    <m/>
    <s v="Connect"/>
  </r>
  <r>
    <x v="17"/>
    <x v="24"/>
    <s v="INDIA"/>
    <s v="INEMP6784"/>
    <s v="Bhuvaneshwari Malipatil"/>
    <s v="Altera Digital Health"/>
    <s v="Others"/>
    <s v="NA"/>
    <d v="2025-06-23T00:00:00"/>
    <s v="Jun'25, Week 4"/>
    <s v="Angular"/>
    <m/>
    <m/>
    <m/>
    <m/>
    <m/>
    <m/>
    <s v="Build"/>
  </r>
  <r>
    <x v="17"/>
    <x v="24"/>
    <s v="INDIA"/>
    <s v="INEMP1801"/>
    <s v="Giriraj Samudrala"/>
    <s v="Altera Digital Health"/>
    <s v="Others"/>
    <s v="NA"/>
    <d v="2025-06-24T00:00:00"/>
    <s v="Jun'25, Week 4"/>
    <s v="QA Manual"/>
    <m/>
    <m/>
    <m/>
    <m/>
    <m/>
    <m/>
    <s v="Build"/>
  </r>
  <r>
    <x v="17"/>
    <x v="24"/>
    <s v="USA"/>
    <s v="USEMP786"/>
    <s v="Dionne Walker"/>
    <s v="VHP - Information Systems - CP's"/>
    <s v="Provider Enterprise"/>
    <s v="Enterprise"/>
    <d v="2025-06-05T00:00:00"/>
    <s v="Jun'25, Week 1"/>
    <s v="Business Analyst"/>
    <m/>
    <m/>
    <m/>
    <m/>
    <m/>
    <m/>
    <s v="Build"/>
  </r>
  <r>
    <x v="17"/>
    <x v="24"/>
    <s v="CANADA"/>
    <s v="CAEMP080"/>
    <s v="Narendra Narayana"/>
    <s v="Prime Therapeutics"/>
    <s v="Payer Enterprise"/>
    <s v="Enterprise SBU"/>
    <d v="2025-06-01T00:00:00"/>
    <s v="May'25, Week 4"/>
    <s v="Data Engineering - Spark"/>
    <m/>
    <m/>
    <m/>
    <m/>
    <m/>
    <m/>
    <s v="Connect"/>
  </r>
  <r>
    <x v="17"/>
    <x v="24"/>
    <s v="INDIA"/>
    <s v="INEMP1144"/>
    <s v="Praveen Kumar Hiriyanna"/>
    <s v="CVS HEALTH"/>
    <s v="CVS"/>
    <s v="Enterprise SBU"/>
    <d v="2025-06-01T00:00:00"/>
    <s v="May'25, Week 4"/>
    <s v="QA Automation with Add ons"/>
    <m/>
    <m/>
    <m/>
    <m/>
    <m/>
    <m/>
    <s v="Build"/>
  </r>
  <r>
    <x v="17"/>
    <x v="24"/>
    <s v="INDIA"/>
    <s v="INEMP2103"/>
    <s v="Guddi Kumari"/>
    <s v="Un-available Pool"/>
    <s v="Un-available Pool"/>
    <s v="Un-available Pool"/>
    <d v="2025-06-02T00:00:00"/>
    <s v="Jun'25, Week 1"/>
    <s v="ASP.NET"/>
    <m/>
    <m/>
    <m/>
    <m/>
    <m/>
    <m/>
    <s v="Build"/>
  </r>
  <r>
    <x v="17"/>
    <x v="24"/>
    <s v="INDIA"/>
    <s v="INEMP7618"/>
    <s v="Meghana M S"/>
    <s v="Project AB - Corelake Product Development"/>
    <s v="Others"/>
    <s v="NA"/>
    <d v="2025-06-01T00:00:00"/>
    <s v="May'25, Week 4"/>
    <m/>
    <m/>
    <m/>
    <m/>
    <m/>
    <m/>
    <m/>
    <m/>
  </r>
  <r>
    <x v="17"/>
    <x v="24"/>
    <s v="INDIA"/>
    <s v="INEMP6863"/>
    <s v="Thandava Surya Siva Gupta Samayamanthula"/>
    <s v="Project AB - Corelake Product Development"/>
    <s v="Others"/>
    <s v="NA"/>
    <d v="2025-06-01T00:00:00"/>
    <s v="May'25, Week 4"/>
    <s v="Data Engineering - Spark"/>
    <m/>
    <m/>
    <m/>
    <m/>
    <m/>
    <m/>
    <s v="Connect"/>
  </r>
  <r>
    <x v="17"/>
    <x v="24"/>
    <s v="INDIA"/>
    <s v="INCON1019"/>
    <s v="Aaditi ."/>
    <s v="Project AB - Corelake Product Development"/>
    <s v="Others"/>
    <s v="NA"/>
    <d v="2025-06-01T00:00:00"/>
    <s v="May'25, Week 4"/>
    <m/>
    <m/>
    <m/>
    <m/>
    <m/>
    <m/>
    <m/>
    <s v="Build"/>
  </r>
  <r>
    <x v="17"/>
    <x v="24"/>
    <s v="INDIA"/>
    <s v="INEMP5495"/>
    <s v="Deepak Prasad"/>
    <s v="Humana"/>
    <s v="Payer East"/>
    <s v="Enterprise SBU"/>
    <d v="2025-06-09T00:00:00"/>
    <s v="Jun'25, Week 2"/>
    <s v="Data Engineering - Spark"/>
    <m/>
    <m/>
    <m/>
    <m/>
    <m/>
    <m/>
    <s v="Connect"/>
  </r>
  <r>
    <x v="17"/>
    <x v="24"/>
    <s v="INDIA"/>
    <s v="INEMP5626"/>
    <s v="Satyam Dhawan"/>
    <s v="Humana"/>
    <s v="Payer East"/>
    <s v="Enterprise SBU"/>
    <d v="2025-06-02T00:00:00"/>
    <s v="Jun'25, Week 1"/>
    <s v="ReactNative"/>
    <m/>
    <m/>
    <m/>
    <m/>
    <m/>
    <m/>
    <s v="Build"/>
  </r>
  <r>
    <x v="17"/>
    <x v="24"/>
    <s v="INDIA"/>
    <s v="INEMP2956"/>
    <s v="Pallavi Narayanashetty Kodihalli"/>
    <s v="Un-available Pool"/>
    <s v="Un-available Pool"/>
    <s v="Un-available Pool"/>
    <d v="2025-06-02T00:00:00"/>
    <s v="Jun'25, Week 1"/>
    <s v="QA Manual"/>
    <m/>
    <m/>
    <m/>
    <m/>
    <m/>
    <m/>
    <s v="Build"/>
  </r>
  <r>
    <x v="17"/>
    <x v="24"/>
    <s v="INDIA"/>
    <s v="INEMP7719"/>
    <s v="Marada Divya Sree"/>
    <s v="Proactive Hire"/>
    <s v="Proactive Hire"/>
    <s v="Proactive Hire"/>
    <d v="2025-06-02T00:00:00"/>
    <s v="Jun'25, Week 1"/>
    <s v=" "/>
    <m/>
    <m/>
    <m/>
    <m/>
    <m/>
    <m/>
    <m/>
  </r>
  <r>
    <x v="17"/>
    <x v="24"/>
    <s v="INDIA"/>
    <s v="INEMP5450"/>
    <s v="Akshat Minocha"/>
    <s v="Humana"/>
    <s v="Payer East"/>
    <s v="Enterprise SBU"/>
    <d v="2025-06-15T00:00:00"/>
    <s v="Jun'25, Week 2"/>
    <s v="Python"/>
    <m/>
    <m/>
    <m/>
    <m/>
    <m/>
    <m/>
    <s v="Build"/>
  </r>
  <r>
    <x v="17"/>
    <x v="24"/>
    <s v="INDIA"/>
    <s v="INEMP7659"/>
    <s v="Rajiv Ranjan"/>
    <s v="Humana"/>
    <s v="Payer East"/>
    <s v="Enterprise SBU"/>
    <d v="2025-06-06T00:00:00"/>
    <s v="Jun'25, Week 1"/>
    <s v="Project Management(Consulting)"/>
    <m/>
    <m/>
    <m/>
    <m/>
    <m/>
    <m/>
    <s v="Build"/>
  </r>
  <r>
    <x v="17"/>
    <x v="24"/>
    <s v="INDIA"/>
    <s v="INEMP5157"/>
    <s v="Kumar Mohanty"/>
    <s v="CVS HEALTH"/>
    <s v="CVS"/>
    <s v="Enterprise SBU"/>
    <d v="2025-06-13T00:00:00"/>
    <s v="Jun'25, Week 2"/>
    <s v="Project Management(Consulting)"/>
    <m/>
    <m/>
    <m/>
    <m/>
    <m/>
    <m/>
    <s v="Build"/>
  </r>
  <r>
    <x v="17"/>
    <x v="24"/>
    <s v="USA"/>
    <s v="USEMP613"/>
    <s v="Helen Joan Detwiler Dunkle"/>
    <s v="BLUE CROSS BLUE SHIELD OF MICHIGAN"/>
    <s v="CVS / Blues"/>
    <s v="Payer Enterprise"/>
    <d v="2025-06-01T00:00:00"/>
    <s v="May'25, Week 4"/>
    <s v="Healthcare Consultant"/>
    <m/>
    <m/>
    <m/>
    <m/>
    <m/>
    <m/>
    <s v="Build"/>
  </r>
  <r>
    <x v="17"/>
    <x v="24"/>
    <s v="INDIA"/>
    <s v="INEMP4372"/>
    <s v="Kavya Athuluri"/>
    <s v="Automation Practice"/>
    <s v="Others"/>
    <s v="Others"/>
    <d v="2025-06-01T00:00:00"/>
    <s v="May'25, Week 4"/>
    <s v=".NET"/>
    <m/>
    <m/>
    <m/>
    <m/>
    <m/>
    <m/>
    <s v="Build"/>
  </r>
  <r>
    <x v="17"/>
    <x v="24"/>
    <s v="INDIA"/>
    <s v="INEMP5688"/>
    <s v="Vishal Vashisht"/>
    <s v="HANSEI"/>
    <s v="Provider Health Technology"/>
    <s v="Health Technology"/>
    <d v="2025-06-30T00:00:00"/>
    <s v="Jun'25, Week 5"/>
    <s v="Nodejs"/>
    <m/>
    <m/>
    <m/>
    <m/>
    <m/>
    <m/>
    <s v="Build"/>
  </r>
  <r>
    <x v="17"/>
    <x v="24"/>
    <s v="INDIA"/>
    <s v="INEMP6030"/>
    <s v="Akhilesh Chauhan"/>
    <s v="NETSMART"/>
    <s v="Provider Health Technology"/>
    <s v="Health Technology"/>
    <d v="2025-06-16T00:00:00"/>
    <s v="Jun'25, Week 3"/>
    <s v="Project Management(Consulting)"/>
    <m/>
    <m/>
    <m/>
    <m/>
    <m/>
    <m/>
    <s v="Build"/>
  </r>
  <r>
    <x v="17"/>
    <x v="24"/>
    <s v="INDIA"/>
    <s v="INEMP6875"/>
    <s v="Avinash Kumar"/>
    <s v="NETSMART"/>
    <s v="Provider Health Technology"/>
    <s v="Health Technology"/>
    <d v="2025-06-16T00:00:00"/>
    <s v="Jun'25, Week 3"/>
    <s v="Java"/>
    <m/>
    <m/>
    <m/>
    <m/>
    <m/>
    <m/>
    <s v="Build"/>
  </r>
  <r>
    <x v="17"/>
    <x v="24"/>
    <s v="INDIA"/>
    <s v="INEMP7532"/>
    <s v="Insimmamul Haq P B"/>
    <s v="NETSMART"/>
    <s v="Provider Health Technology"/>
    <s v="Health Technology"/>
    <d v="2025-06-16T00:00:00"/>
    <s v="Jun'25, Week 3"/>
    <s v="Java"/>
    <m/>
    <m/>
    <m/>
    <m/>
    <m/>
    <m/>
    <s v="Build"/>
  </r>
  <r>
    <x v="17"/>
    <x v="24"/>
    <s v="INDIA"/>
    <s v="INEMP7432"/>
    <s v="Ishaan Arya"/>
    <s v="NETSMART"/>
    <s v="Provider Health Technology"/>
    <s v="Health Technology"/>
    <d v="2025-06-23T00:00:00"/>
    <s v="Jun'25, Week 4"/>
    <s v="Oracle"/>
    <m/>
    <m/>
    <m/>
    <m/>
    <m/>
    <m/>
    <s v="Build"/>
  </r>
  <r>
    <x v="17"/>
    <x v="24"/>
    <s v="INDIA"/>
    <s v="INEMP7446"/>
    <s v="Janam Gupta"/>
    <s v="NETSMART"/>
    <s v="Provider Health Technology"/>
    <s v="Health Technology"/>
    <d v="2025-06-16T00:00:00"/>
    <s v="Jun'25, Week 3"/>
    <s v="Java"/>
    <m/>
    <m/>
    <m/>
    <m/>
    <m/>
    <m/>
    <s v="Build"/>
  </r>
  <r>
    <x v="17"/>
    <x v="24"/>
    <s v="INDIA"/>
    <s v="INEMP5622"/>
    <s v="Sambhav Singh"/>
    <s v="NETSMART"/>
    <s v="Provider Health Technology"/>
    <s v="Health Technology"/>
    <d v="2025-06-16T00:00:00"/>
    <s v="Jun'25, Week 3"/>
    <s v="Product Management(Consulting)"/>
    <m/>
    <m/>
    <m/>
    <m/>
    <m/>
    <m/>
    <s v="Design"/>
  </r>
  <r>
    <x v="17"/>
    <x v="24"/>
    <s v="INDIA"/>
    <s v="INEMP7728"/>
    <s v="Sheetal Verma"/>
    <s v="NETSMART"/>
    <s v="Provider Health Technology"/>
    <s v="Health Technology"/>
    <d v="2025-06-06T00:00:00"/>
    <s v="Jun'25, Week 3"/>
    <s v="Java"/>
    <m/>
    <m/>
    <m/>
    <m/>
    <m/>
    <m/>
    <s v="Build"/>
  </r>
  <r>
    <x v="17"/>
    <x v="24"/>
    <s v="INDIA"/>
    <s v="INEMP4097"/>
    <s v="Shamshul Hasan Roman"/>
    <s v="CVS HEALTH"/>
    <s v="CVS"/>
    <s v="Enterprise SBU"/>
    <d v="2025-06-16T00:00:00"/>
    <s v="Jun'25, Week 3"/>
    <s v="Java"/>
    <m/>
    <m/>
    <m/>
    <m/>
    <m/>
    <m/>
    <s v="Build"/>
  </r>
  <r>
    <x v="17"/>
    <x v="24"/>
    <s v="INDIA"/>
    <s v="INCON1036"/>
    <s v="Tejaswini V"/>
    <s v="Proactive Hire"/>
    <s v="Proactive Hire"/>
    <s v="Proactive Hire"/>
    <d v="2025-06-12T00:00:00"/>
    <s v="Jun'25, Week 2"/>
    <s v="Intern"/>
    <m/>
    <m/>
    <m/>
    <m/>
    <m/>
    <m/>
    <s v="Connect"/>
  </r>
  <r>
    <x v="17"/>
    <x v="24"/>
    <s v="INDIA"/>
    <s v="INEMP7731"/>
    <s v="Bhuvanesh Krishnamoorthy"/>
    <s v="Proactive Hire"/>
    <s v="Proactive Hire"/>
    <s v="Proactive Hire"/>
    <d v="2025-06-16T00:00:00"/>
    <s v="Jun'25, Week 3"/>
    <s v="Project Management(Consulting)"/>
    <m/>
    <m/>
    <m/>
    <m/>
    <m/>
    <m/>
    <s v="Build"/>
  </r>
  <r>
    <x v="17"/>
    <x v="24"/>
    <s v="INDIA"/>
    <s v="INEMP5953"/>
    <s v="Oleti Suman Kumar"/>
    <s v="Finvi"/>
    <s v="Payer Health Tech"/>
    <s v="Tech SBU"/>
    <d v="2025-06-02T00:00:00"/>
    <s v="Jun'25, Week 1"/>
    <s v="ETL Testing"/>
    <m/>
    <m/>
    <m/>
    <m/>
    <m/>
    <m/>
    <s v="Build"/>
  </r>
  <r>
    <x v="17"/>
    <x v="24"/>
    <s v="INDIA"/>
    <s v="INEMP3869"/>
    <s v="Veeresh Shetgar"/>
    <s v="CVS HEALTH"/>
    <s v="CVS"/>
    <s v="Enterprise SBU"/>
    <d v="2025-06-16T00:00:00"/>
    <s v="Jun'25, Week 3"/>
    <s v="Automation Anywhere"/>
    <m/>
    <m/>
    <m/>
    <m/>
    <m/>
    <m/>
    <s v="Connect"/>
  </r>
  <r>
    <x v="17"/>
    <x v="24"/>
    <s v="INDIA"/>
    <s v="INEMP4385"/>
    <s v="Siva Sankar Reddy Yarragudi"/>
    <s v="CVS HEALTH"/>
    <s v="CVS"/>
    <s v="Enterprise SBU"/>
    <d v="2025-06-16T00:00:00"/>
    <s v="Jun'25, Week 3"/>
    <s v="Business Analyst"/>
    <m/>
    <m/>
    <m/>
    <m/>
    <m/>
    <m/>
    <s v="Build"/>
  </r>
  <r>
    <x v="17"/>
    <x v="24"/>
    <s v="INDIA"/>
    <s v="INEMP4582"/>
    <s v="Tirumalaiah Kareti"/>
    <s v="Cytel"/>
    <s v="Life Sciences Health Tech"/>
    <s v="Tech SBU"/>
    <d v="2025-06-23T00:00:00"/>
    <s v="Jun'25, Week 4"/>
    <s v="QA Automation"/>
    <m/>
    <m/>
    <m/>
    <m/>
    <m/>
    <m/>
    <s v="Build"/>
  </r>
  <r>
    <x v="17"/>
    <x v="24"/>
    <s v="INDIA"/>
    <s v="INEMP6070"/>
    <s v="Shivani Sharma"/>
    <s v="PricewaterhouseCoopers LLP"/>
    <s v="Others"/>
    <s v="NA"/>
    <d v="2025-06-23T00:00:00"/>
    <s v="Jun'25, Week 4"/>
    <s v="QA Manual"/>
    <m/>
    <m/>
    <m/>
    <m/>
    <m/>
    <m/>
    <s v="Build"/>
  </r>
  <r>
    <x v="17"/>
    <x v="24"/>
    <s v="INDIA"/>
    <s v="INEMP4560"/>
    <s v="K Poorna Kumar"/>
    <s v="CVS HEALTH"/>
    <s v="CVS"/>
    <s v="Enterprise SBU"/>
    <d v="2025-06-04T00:00:00"/>
    <s v="Jun'25, Week 1"/>
    <s v="QA Automation"/>
    <m/>
    <m/>
    <m/>
    <m/>
    <m/>
    <m/>
    <s v="Build"/>
  </r>
  <r>
    <x v="17"/>
    <x v="24"/>
    <s v="INDIA"/>
    <s v="INEMP7443"/>
    <s v="Ankit Lohia"/>
    <s v="Humana"/>
    <s v="Payer East"/>
    <s v="Enterprise SBU"/>
    <d v="2025-06-21T00:00:00"/>
    <s v="Jun'25, Week 3"/>
    <s v="QA Automation"/>
    <m/>
    <m/>
    <m/>
    <m/>
    <m/>
    <m/>
    <s v="Build"/>
  </r>
  <r>
    <x v="17"/>
    <x v="24"/>
    <s v="INDIA"/>
    <s v="INEMP4726"/>
    <s v="Rekha B S"/>
    <s v="IQVIA"/>
    <s v="Life Sciences Enterprise"/>
    <s v="Enterprise SBU"/>
    <d v="2025-06-23T00:00:00"/>
    <s v="Jun'25, Week 4"/>
    <s v="QA Manual"/>
    <m/>
    <m/>
    <m/>
    <m/>
    <m/>
    <m/>
    <s v="Build"/>
  </r>
  <r>
    <x v="17"/>
    <x v="24"/>
    <s v="INDIA"/>
    <s v="INEMP4256"/>
    <s v="Vishwanath Chavan"/>
    <s v="CVS HEALTH"/>
    <s v="CVS"/>
    <s v="Enterprise SBU"/>
    <d v="2025-06-25T00:00:00"/>
    <s v="Jun'25, Week 4"/>
    <s v="QA Automation"/>
    <m/>
    <m/>
    <m/>
    <m/>
    <m/>
    <m/>
    <s v="Build"/>
  </r>
  <r>
    <x v="17"/>
    <x v="24"/>
    <s v="INDIA"/>
    <s v="INEMP7337"/>
    <s v="Ruchi Kumari"/>
    <s v="Un-available Pool"/>
    <s v="Un-available Pool"/>
    <s v="Un-available Pool"/>
    <d v="2025-06-05T00:00:00"/>
    <s v="Jun'25, Week 1"/>
    <s v="L2 Help desk"/>
    <m/>
    <m/>
    <m/>
    <m/>
    <m/>
    <m/>
    <s v="Build"/>
  </r>
  <r>
    <x v="17"/>
    <x v="24"/>
    <s v="INDIA"/>
    <s v="INEMP7742"/>
    <s v="Amit Kumar Mittal"/>
    <s v="Proactive Hire"/>
    <s v="Proactive Hire"/>
    <s v="Proactive Hire"/>
    <d v="2025-06-27T00:00:00"/>
    <s v="Jun'25, Week 4"/>
    <s v="Java"/>
    <m/>
    <m/>
    <m/>
    <m/>
    <m/>
    <m/>
    <s v="Build"/>
  </r>
  <r>
    <x v="17"/>
    <x v="24"/>
    <s v="INDIA"/>
    <s v="INEMP7743"/>
    <s v="Ashwini Bhat"/>
    <s v="Proactive Hire"/>
    <s v="Proactive Hire"/>
    <s v="Proactive Hire"/>
    <d v="2025-06-27T00:00:00"/>
    <s v="Jun'25, Week 4"/>
    <s v="Java"/>
    <m/>
    <m/>
    <m/>
    <m/>
    <m/>
    <m/>
    <s v="Build"/>
  </r>
  <r>
    <x v="17"/>
    <x v="24"/>
    <s v="INDIA"/>
    <s v="INEMP7744"/>
    <s v="Manohar K G"/>
    <s v="Proactive Hire"/>
    <s v="Proactive Hire"/>
    <s v="Proactive Hire"/>
    <d v="2025-06-27T00:00:00"/>
    <s v="Jun'25, Week 4"/>
    <s v="Python"/>
    <m/>
    <m/>
    <m/>
    <m/>
    <m/>
    <m/>
    <s v="Connect"/>
  </r>
  <r>
    <x v="17"/>
    <x v="24"/>
    <s v="INDIA"/>
    <s v="INEMP7745"/>
    <s v="Ram Lal Gupta"/>
    <s v="Proactive Hire"/>
    <s v="Proactive Hire"/>
    <s v="Proactive Hire"/>
    <d v="2025-06-30T00:00:00"/>
    <s v="Jun'25, Week 5"/>
    <m/>
    <m/>
    <m/>
    <m/>
    <m/>
    <m/>
    <m/>
    <s v="Build"/>
  </r>
  <r>
    <x v="17"/>
    <x v="24"/>
    <s v="INDIA"/>
    <s v="INEMP7613"/>
    <s v="Animesh Prakash"/>
    <s v="MEDUSIND"/>
    <s v="Others"/>
    <s v="NA"/>
    <d v="2025-06-18T00:00:00"/>
    <s v="Jun'25, Week 3"/>
    <s v="UX Design"/>
    <m/>
    <m/>
    <m/>
    <m/>
    <m/>
    <m/>
    <s v="Design"/>
  </r>
  <r>
    <x v="17"/>
    <x v="24"/>
    <s v="ROMANIA"/>
    <s v="ROCON001"/>
    <s v="Akash Radia"/>
    <s v="Prime Therapeutics"/>
    <s v="Payer Enterprise"/>
    <s v="Enterprise SBU"/>
    <d v="2025-06-23T00:00:00"/>
    <s v="Jun'25, Week 4"/>
    <s v="User Research"/>
    <s v=" "/>
    <m/>
    <s v=" "/>
    <s v=" "/>
    <s v=" "/>
    <s v=" "/>
    <s v="Design"/>
  </r>
  <r>
    <x v="17"/>
    <x v="2"/>
    <s v="INDIA"/>
    <s v="INEMP4292"/>
    <s v="Amrit Raj"/>
    <s v="IQVIA"/>
    <s v="Life Sciences Enterprise"/>
    <s v="Enterprise SBU"/>
    <d v="2025-06-01T00:00:00"/>
    <s v="May'25, Week 4"/>
    <s v="QA Manual"/>
    <d v="2025-06-01T00:00:00"/>
    <s v="May'25, Week 4"/>
    <s v="Kohler"/>
    <s v="Health Technology"/>
    <s v="Health Technology"/>
    <s v="Billable"/>
    <s v="Build"/>
  </r>
  <r>
    <x v="17"/>
    <x v="2"/>
    <s v="INDIA"/>
    <s v="INEMP7432"/>
    <s v="Ishaan Arya"/>
    <s v="IQVIA"/>
    <s v="Life Sciences Enterprise"/>
    <s v="Enterprise SBU"/>
    <d v="2025-06-01T00:00:00"/>
    <s v="May'25, Week 4"/>
    <s v="Oracle"/>
    <d v="2025-06-01T00:00:00"/>
    <s v="May'25, Week 4"/>
    <s v="NETSMART"/>
    <s v="Provider Health Technology"/>
    <s v="Health Technology"/>
    <s v="Billable"/>
    <s v="Build"/>
  </r>
  <r>
    <x v="17"/>
    <x v="2"/>
    <s v="INDIA"/>
    <s v="INEMP7446"/>
    <s v="Janam Gupta"/>
    <s v="IQVIA"/>
    <s v="Life Sciences Enterprise"/>
    <s v="Enterprise SBU"/>
    <d v="2025-06-01T00:00:00"/>
    <s v="May'25, Week 4"/>
    <s v="Java"/>
    <d v="2025-06-01T00:00:00"/>
    <s v="May'25, Week 4"/>
    <s v="NETSMART"/>
    <s v="Provider Health Technology"/>
    <s v="Health Technology"/>
    <s v="Billable"/>
    <s v="Build"/>
  </r>
  <r>
    <x v="17"/>
    <x v="2"/>
    <s v="INDIA"/>
    <s v="INEMP5622"/>
    <s v="Sambhav Singh"/>
    <s v="IQVIA"/>
    <s v="Life Sciences Enterprise"/>
    <s v="Enterprise SBU"/>
    <d v="2025-06-01T00:00:00"/>
    <s v="May'25, Week 4"/>
    <s v="Product Management(Consulting)"/>
    <d v="2025-06-01T00:00:00"/>
    <s v="May'25, Week 4"/>
    <s v="NETSMART"/>
    <s v="Provider Health Technology"/>
    <s v="Health Technology"/>
    <s v="Billable"/>
    <s v="Design"/>
  </r>
  <r>
    <x v="17"/>
    <x v="2"/>
    <s v="INDIA"/>
    <s v="INEMP6875"/>
    <s v="Avinash Kumar"/>
    <s v="IQVIA"/>
    <s v="Life Sciences Enterprise"/>
    <s v="Enterprise SBU"/>
    <d v="2025-06-01T00:00:00"/>
    <s v="May'25, Week 4"/>
    <s v="Java"/>
    <d v="2025-06-01T00:00:00"/>
    <s v="May'25, Week 4"/>
    <s v="NETSMART"/>
    <s v="Provider Health Technology"/>
    <s v="Health Technology"/>
    <s v="Billable"/>
    <s v="Build"/>
  </r>
  <r>
    <x v="17"/>
    <x v="2"/>
    <s v="INDIA"/>
    <s v="INEMP7532"/>
    <s v="Insimmamul Haq P B"/>
    <s v="IQVIA"/>
    <s v="Life Sciences Enterprise"/>
    <s v="Enterprise SBU"/>
    <d v="2025-06-01T00:00:00"/>
    <s v="May'25, Week 4"/>
    <s v="Java"/>
    <d v="2025-06-01T00:00:00"/>
    <s v="May'25, Week 4"/>
    <s v="NETSMART"/>
    <s v="Provider Health Technology"/>
    <s v="Health Technology"/>
    <s v="Billable"/>
    <s v="Build"/>
  </r>
  <r>
    <x v="17"/>
    <x v="2"/>
    <s v="USA"/>
    <s v="USEMP810"/>
    <s v="Gaurav Naggar"/>
    <s v="Lumeris"/>
    <s v="Payer West"/>
    <s v="Enterprise"/>
    <d v="2025-05-24T00:00:00"/>
    <s v="May'25, Week 3"/>
    <s v="Cloud Security - AWS, Azure, or GCP"/>
    <d v="2025-06-02T00:00:00"/>
    <s v="May'25, Week 4"/>
    <s v="Humana"/>
    <s v="Payer East"/>
    <s v="Enterprise SBU"/>
    <s v="Billable"/>
    <s v="Connect"/>
  </r>
  <r>
    <x v="17"/>
    <x v="2"/>
    <s v="INDIA"/>
    <s v="INEMP6780"/>
    <s v="Modupalli Lavanya"/>
    <s v="Neighborhood Health Plan of Rhode Island"/>
    <s v="Payer East"/>
    <s v="Enterprise SBU"/>
    <d v="2025-06-01T00:00:00"/>
    <s v="May'25, Week 4"/>
    <s v="QA Manual"/>
    <d v="2025-06-01T00:00:00"/>
    <s v="May'25, Week 4"/>
    <s v="Integrated Home Care Services"/>
    <s v="PayerTech"/>
    <s v="Tech SBU"/>
    <s v="Billable"/>
    <s v="Build"/>
  </r>
  <r>
    <x v="17"/>
    <x v="2"/>
    <s v="INDIA"/>
    <s v="INEMP7477"/>
    <s v="Pulkit Sharma"/>
    <s v="IQVIA"/>
    <s v="Life Sciences Enterprise"/>
    <s v="Enterprise SBU"/>
    <d v="2025-06-01T00:00:00"/>
    <s v="May'25, Week 4"/>
    <s v="Java"/>
    <d v="2025-06-01T00:00:00"/>
    <s v="May'25, Week 4"/>
    <s v="Fielmann"/>
    <s v="Provider Health Technology"/>
    <s v="Health Technology"/>
    <s v="Billable"/>
    <s v="Build"/>
  </r>
  <r>
    <x v="17"/>
    <x v="2"/>
    <s v="INDIA"/>
    <s v="INEMP7443"/>
    <s v="Ankit Lohia"/>
    <s v="Humana"/>
    <s v="Payer East"/>
    <s v="Enterprise SBU"/>
    <d v="2025-06-05T00:00:00"/>
    <s v="Jun'25, Week 1"/>
    <s v="QA Automation"/>
    <d v="2025-06-05T00:00:00"/>
    <s v="Jun'25, Week 1"/>
    <s v="Humana"/>
    <s v="Payer East"/>
    <s v="Enterprise SBU"/>
    <s v="Billable"/>
    <s v="Build"/>
  </r>
  <r>
    <x v="17"/>
    <x v="2"/>
    <s v="INDIA"/>
    <s v="INEMP7473"/>
    <s v="Varun Gomadi"/>
    <s v="Humana"/>
    <s v="Payer East"/>
    <s v="Enterprise SBU"/>
    <d v="2025-06-05T00:00:00"/>
    <s v="Jun'25, Week 1"/>
    <s v="QA Automation"/>
    <d v="2025-06-05T00:00:00"/>
    <s v="Jun'25, Week 1"/>
    <s v="Humana"/>
    <s v="Payer East"/>
    <s v="Enterprise SBU"/>
    <s v="Billable"/>
    <s v="Build"/>
  </r>
  <r>
    <x v="17"/>
    <x v="2"/>
    <s v="INDIA"/>
    <s v="INEMP1144"/>
    <s v="Praveen Kumar Hiriyanna"/>
    <s v="CVS HEALTH"/>
    <s v="CVS"/>
    <s v="Enterprise SBU"/>
    <d v="2025-06-01T00:00:00"/>
    <s v="May'25, Week 4"/>
    <s v="QA Automation with Add ons"/>
    <d v="2025-06-01T00:00:00"/>
    <s v="May'25, Week 4"/>
    <s v="Humana"/>
    <s v="Payer East"/>
    <s v="Enterprise SBU"/>
    <s v="Billable"/>
    <s v="Build"/>
  </r>
  <r>
    <x v="17"/>
    <x v="2"/>
    <s v="INDIA"/>
    <s v="INEMP5458"/>
    <s v="Amit Irodha"/>
    <s v="LIVANOVA "/>
    <s v="Health Technology"/>
    <s v="Health Technology"/>
    <d v="2025-05-27T00:00:00"/>
    <s v="May'25, Week 4"/>
    <s v=".NET"/>
    <d v="2025-06-02T00:00:00"/>
    <s v="Jun'25, Week 1"/>
    <s v="Verisma"/>
    <s v="ProviderTech"/>
    <s v="Tech SBU"/>
    <s v="Billable"/>
    <s v="Build"/>
  </r>
  <r>
    <x v="17"/>
    <x v="2"/>
    <s v="INDIA"/>
    <s v="INEMP5495"/>
    <s v="Deepak Prasad"/>
    <s v="Humana"/>
    <s v="Payer East"/>
    <s v="Enterprise SBU"/>
    <d v="2025-06-09T00:00:00"/>
    <s v="Jun'25, Week 2"/>
    <s v="Data Engineering - Spark"/>
    <d v="2025-06-09T00:00:00"/>
    <s v="Jun'25, Week 2"/>
    <s v="Humana"/>
    <s v="Payer East"/>
    <s v="Enterprise SBU"/>
    <s v="Billable"/>
    <s v="Connect"/>
  </r>
  <r>
    <x v="17"/>
    <x v="2"/>
    <s v="INDIA"/>
    <s v="INEMP5626"/>
    <s v="Satyam Dhawan"/>
    <s v="Humana"/>
    <s v="Payer East"/>
    <s v="Enterprise SBU"/>
    <d v="2025-06-02T00:00:00"/>
    <s v="Jun'25, Week 1"/>
    <s v="ReactNative"/>
    <d v="2025-06-02T00:00:00"/>
    <s v="Jun'25, Week 1"/>
    <s v="Verisma"/>
    <s v="ProviderTech"/>
    <s v="Tech SBU"/>
    <s v="Billable"/>
    <s v="Build"/>
  </r>
  <r>
    <x v="17"/>
    <x v="2"/>
    <s v="INDIA"/>
    <s v="INEMP5908"/>
    <s v="Satyam Kumar"/>
    <s v="CVS HEALTH"/>
    <s v="CVS"/>
    <s v="Enterprise SBU"/>
    <d v="2025-04-05T00:00:00"/>
    <s v="Mar'25, Week 5"/>
    <s v="Automation Anywhere"/>
    <d v="2025-06-02T00:00:00"/>
    <s v="Jun'25, Week 1"/>
    <s v="Lumeris"/>
    <s v="Payer West"/>
    <s v="Enterprise"/>
    <s v="Billable"/>
    <s v="Connect"/>
  </r>
  <r>
    <x v="17"/>
    <x v="2"/>
    <s v="INDIA"/>
    <s v="INEMP6063"/>
    <s v="Sushil Kumar"/>
    <s v="IQVIA"/>
    <s v="Life Sciences Enterprise"/>
    <s v="Enterprise SBU"/>
    <d v="2025-06-01T00:00:00"/>
    <s v="May'25, Week 4"/>
    <s v="QA Automation"/>
    <d v="2025-06-03T00:00:00"/>
    <s v="Jun'25, Week 1"/>
    <s v="Kohler"/>
    <s v="Health Technology"/>
    <s v="Health Technology"/>
    <s v="Billable"/>
    <s v="Build"/>
  </r>
  <r>
    <x v="17"/>
    <x v="2"/>
    <s v="INDIA"/>
    <s v="INEMP7525"/>
    <s v="Arihant Jain"/>
    <s v="ICON"/>
    <s v="Life Sciences Enterprise"/>
    <s v="Enterprise SBU"/>
    <d v="2025-05-03T00:00:00"/>
    <s v="Apr'25, Week 4"/>
    <s v="Python"/>
    <d v="2025-06-23T00:00:00"/>
    <s v="Jun'25, Week 4"/>
    <s v="Lumeris"/>
    <s v="Payer West"/>
    <s v="Enterprise"/>
    <s v="Billable"/>
    <s v="Build"/>
  </r>
  <r>
    <x v="17"/>
    <x v="2"/>
    <s v="INDIA"/>
    <s v="INEMP5568"/>
    <s v="Muskan Sharrma"/>
    <s v="Humana"/>
    <s v="Payer East"/>
    <s v="Enterprise SBU"/>
    <d v="2025-05-21T00:00:00"/>
    <s v="May'25, Week 3"/>
    <s v="Python"/>
    <d v="2025-06-23T00:00:00"/>
    <s v="Jun'25, Week 4"/>
    <s v="Lumeris"/>
    <s v="Payer West"/>
    <s v="Enterprise"/>
    <s v="Billable"/>
    <s v="Build"/>
  </r>
  <r>
    <x v="17"/>
    <x v="2"/>
    <s v="INDIA"/>
    <s v="INEMP7558"/>
    <s v="Priyanshi Mehra"/>
    <s v="Humana"/>
    <s v="Payer East"/>
    <s v="Enterprise SBU"/>
    <d v="2025-04-18T00:00:00"/>
    <s v="Apr'25, Week 2"/>
    <s v="UX Design"/>
    <d v="2025-06-09T00:00:00"/>
    <s v="Jun'25, Week 2"/>
    <s v="Humana"/>
    <s v="Payer East"/>
    <s v="Enterprise SBU"/>
    <s v="Billable"/>
    <s v="Design"/>
  </r>
  <r>
    <x v="17"/>
    <x v="2"/>
    <s v="INDIA"/>
    <s v="INEMP1647"/>
    <s v="Sreekanth Madhavarao"/>
    <s v="LUMERIS"/>
    <s v="Payer West"/>
    <s v="Enterprise SBU"/>
    <d v="2025-04-20T00:00:00"/>
    <s v="Apr'25, Week 3"/>
    <s v="QA Automation"/>
    <d v="2025-06-02T00:00:00"/>
    <s v="Jun'25, Week 1"/>
    <s v="Aris Global"/>
    <s v="Life Sciences Enterprise"/>
    <s v="Life Sciences Enterprise"/>
    <s v="Billable"/>
    <s v="Connect"/>
  </r>
  <r>
    <x v="17"/>
    <x v="2"/>
    <s v="INDIA"/>
    <s v="INEMP7708"/>
    <s v="Atanu Sarkar"/>
    <s v="Proactive Hire"/>
    <s v="Proactive Hire"/>
    <s v="Proactive Hire"/>
    <d v="2025-05-20T00:00:00"/>
    <s v="May'25, Week 3"/>
    <s v="Java"/>
    <d v="2025-06-02T00:00:00"/>
    <s v="Jun'25, Week 1"/>
    <s v="Aris Global"/>
    <s v="Life Sciences Enterprise"/>
    <s v="Life Sciences Enterprise"/>
    <s v="Billable"/>
    <s v="Build"/>
  </r>
  <r>
    <x v="17"/>
    <x v="2"/>
    <s v="INDIA"/>
    <s v="INEMP4537"/>
    <s v="Mylavarapu Ravisankar"/>
    <s v="CVS HEALTH"/>
    <s v="CVS"/>
    <s v="Enterprise SBU"/>
    <d v="2025-05-31T00:00:00"/>
    <s v="May'25, Week 4"/>
    <s v="ETL Testing"/>
    <d v="2025-06-09T00:00:00"/>
    <s v="Jun'25, Week 2"/>
    <s v="Finvi"/>
    <s v="Payer Health Tech"/>
    <s v="Tech SBU"/>
    <s v="Billable"/>
    <s v="Connect"/>
  </r>
  <r>
    <x v="17"/>
    <x v="2"/>
    <s v="INDIA"/>
    <s v="INEMP5157"/>
    <s v="Kumar Mohanty"/>
    <s v="CVS HEALTH"/>
    <s v="CVS"/>
    <s v="Enterprise SBU"/>
    <d v="2025-06-13T00:00:00"/>
    <s v="Jun'25, Week 2"/>
    <s v="Project Management(Consulting)"/>
    <d v="2025-06-13T00:00:00"/>
    <s v="Jun'25, Week 2"/>
    <s v="Humana"/>
    <s v="Payer East"/>
    <s v="Enterprise SBU"/>
    <s v="Non Billable"/>
    <s v="Build"/>
  </r>
  <r>
    <x v="17"/>
    <x v="2"/>
    <s v="INDIA"/>
    <s v="INEMP4097"/>
    <s v="Shamshul Hasan Roman"/>
    <s v="CVS HEALTH"/>
    <s v="CVS"/>
    <s v="Enterprise SBU"/>
    <d v="2025-06-16T00:00:00"/>
    <s v="Jun'25, Week 3"/>
    <s v="Java"/>
    <d v="2025-06-16T00:00:00"/>
    <s v="Jun'25, Week 3"/>
    <s v="Finvi"/>
    <s v="Payer Health Tech"/>
    <s v="Tech SBU"/>
    <s v="Billable"/>
    <s v="Build"/>
  </r>
  <r>
    <x v="17"/>
    <x v="2"/>
    <s v="INDIA"/>
    <s v="INEMP7672"/>
    <s v="Adarsh Vinayak Shet"/>
    <s v="Humana"/>
    <s v="Payer East"/>
    <s v="Enterprise SBU"/>
    <d v="2025-05-14T00:00:00"/>
    <s v="May'25, Week 2"/>
    <s v="Java"/>
    <d v="2025-06-16T00:00:00"/>
    <s v="Jun'25, Week 3"/>
    <s v="Finvi"/>
    <s v="Payer Health Tech"/>
    <s v="Tech SBU"/>
    <s v="Billable"/>
    <s v="Build"/>
  </r>
  <r>
    <x v="17"/>
    <x v="2"/>
    <s v="INDIA"/>
    <s v="INEMP6625"/>
    <s v="Dishank Singh"/>
    <s v="BENEVIS"/>
    <s v="NA"/>
    <s v="Provider Health Technology"/>
    <d v="2025-03-26T00:00:00"/>
    <s v="Mar'25, Week 4"/>
    <s v="QA Manual"/>
    <d v="2025-06-16T00:00:00"/>
    <s v="Jun'25, Week 3"/>
    <s v="Vatica Health Inc"/>
    <s v="PayerTech"/>
    <s v="Tech SBU"/>
    <s v="Billable"/>
    <s v="Build"/>
  </r>
  <r>
    <x v="17"/>
    <x v="2"/>
    <s v="INDIA"/>
    <s v="INEMP7703"/>
    <s v="Om Kumar Singh"/>
    <s v="Proactive Hire"/>
    <s v="Proactive Hire"/>
    <s v="Proactive Hire"/>
    <d v="2025-05-19T00:00:00"/>
    <s v="May'25, Week 3"/>
    <s v="Python"/>
    <d v="2025-06-16T00:00:00"/>
    <s v="Jun'25, Week 3"/>
    <s v="Project AB - Agentic AI Platform"/>
    <s v="NA"/>
    <s v="NA"/>
    <s v="Non Billable"/>
    <s v="Connect"/>
  </r>
  <r>
    <x v="17"/>
    <x v="2"/>
    <s v="CANADA"/>
    <s v="CAEMP124"/>
    <s v="Monica Tjen"/>
    <s v="ROCHE DIAGNOSTICS"/>
    <s v="Life Sciences Enterprise"/>
    <s v="Life Sciences Enterprise"/>
    <d v="2025-06-01T00:00:00"/>
    <s v="May'25, Week 4"/>
    <s v="UX Design"/>
    <d v="2025-06-01T00:00:00"/>
    <s v="May'25, Week 4"/>
    <s v="ROCHE DIAGNOSTICS"/>
    <s v="Life Sciences Enterprise"/>
    <s v="Life Sciences Enterprise"/>
    <s v="Billable"/>
    <s v="Design"/>
  </r>
  <r>
    <x v="17"/>
    <x v="2"/>
    <s v="INDIA"/>
    <s v="INEMP7552"/>
    <s v="Prameela ."/>
    <s v="IQVIA"/>
    <s v="Life Sciences Enterprise"/>
    <s v="Enterprise SBU"/>
    <d v="2025-02-08T00:00:00"/>
    <s v="Feb'25, Week 1"/>
    <s v="NodeJS"/>
    <d v="2025-06-18T00:00:00"/>
    <s v="Jun'25, Week 3"/>
    <s v="Availity"/>
    <s v="Others"/>
    <s v="NA"/>
    <s v="Billable"/>
    <s v="Build"/>
  </r>
  <r>
    <x v="17"/>
    <x v="2"/>
    <s v="INDIA"/>
    <s v="INEMP3869"/>
    <s v="Veeresh Shetgar"/>
    <s v="CVS HEALTH"/>
    <s v="CVS"/>
    <s v="Enterprise SBU"/>
    <d v="2025-06-16T00:00:00"/>
    <s v="Jun'25, Week 3"/>
    <s v="Automation Anywhere"/>
    <d v="2025-06-16T00:00:00"/>
    <s v="Jun'25, Week 3"/>
    <s v="Verisma"/>
    <s v="ProviderTech"/>
    <s v="Tech SBU"/>
    <s v="Billable"/>
    <s v="Connect"/>
  </r>
  <r>
    <x v="17"/>
    <x v="2"/>
    <s v="INDIA"/>
    <s v="INEMP4385"/>
    <s v="Siva Sankar Reddy Yarragudi"/>
    <s v="CVS HEALTH"/>
    <s v="CVS"/>
    <s v="Enterprise SBU"/>
    <d v="2025-06-16T00:00:00"/>
    <s v="Jun'25, Week 3"/>
    <s v="Business Analyst"/>
    <d v="2025-06-16T00:00:00"/>
    <s v="Jun'25, Week 3"/>
    <s v="Ensemble Health Partners"/>
    <s v="Provider Health Tech"/>
    <s v="Tech SBU"/>
    <s v="Billable"/>
    <s v="Connect"/>
  </r>
  <r>
    <x v="17"/>
    <x v="2"/>
    <s v="INDIA"/>
    <s v="INEMP7686"/>
    <s v="Srinivasamurthy P L"/>
    <s v="Proactive Hire"/>
    <s v="Proactive Hire"/>
    <s v="Proactive Hire"/>
    <d v="2025-04-28T00:00:00"/>
    <s v="Apr'25, Week 4"/>
    <s v="QA Automation"/>
    <d v="2025-06-23T00:00:00"/>
    <s v="Jun'25, Week 4"/>
    <s v="Lumeris"/>
    <s v="Payer West"/>
    <s v="Enterprise"/>
    <s v="Billable"/>
    <s v="Build"/>
  </r>
  <r>
    <x v="17"/>
    <x v="2"/>
    <s v="INDIA"/>
    <s v="INEMP4582"/>
    <s v="Tirumalaiah Kareti"/>
    <s v="Cytel"/>
    <s v="Life Sciences Health Tech"/>
    <s v="Tech SBU"/>
    <d v="2025-06-23T00:00:00"/>
    <s v="July'24, Week 4"/>
    <s v="QA Automation"/>
    <d v="2025-06-23T00:00:00"/>
    <s v="Jun'25, Week 4"/>
    <s v="Lumeris"/>
    <s v="Payer West"/>
    <s v="Enterprise"/>
    <s v="Billable"/>
    <s v="Build"/>
  </r>
  <r>
    <x v="17"/>
    <x v="2"/>
    <s v="INDIA"/>
    <s v="INEMP6070"/>
    <s v="Shivani Sharma"/>
    <s v="PricewaterhouseCoopers LLP"/>
    <s v="Others"/>
    <s v="NA"/>
    <d v="2025-06-23T00:00:00"/>
    <s v="July'24, Week 4"/>
    <s v="QA Manual"/>
    <d v="2025-06-23T00:00:00"/>
    <s v="Jun'25, Week 4"/>
    <s v="Lumeris"/>
    <s v="Payer West"/>
    <s v="Enterprise"/>
    <s v="Billable"/>
    <s v="Build"/>
  </r>
  <r>
    <x v="17"/>
    <x v="2"/>
    <s v="INDIA"/>
    <s v="INEMP6477"/>
    <s v="Paras Kumar"/>
    <s v="Lumeris"/>
    <s v="Payer West"/>
    <s v="Enterprise SBU"/>
    <d v="2025-05-24T00:00:00"/>
    <s v="May'25, Week 3"/>
    <s v="Tableau"/>
    <d v="2025-06-23T00:00:00"/>
    <s v="Jun'25, Week 4"/>
    <s v="BLUE HEALTH INTELLIGENCE"/>
    <s v="Payer East"/>
    <s v="Payer Enterprise"/>
    <s v="Billable"/>
    <s v="Connect"/>
  </r>
  <r>
    <x v="17"/>
    <x v="2"/>
    <s v="USA"/>
    <s v="USEMP921"/>
    <s v="Sarosh Hegde"/>
    <s v="CVS HEALTH"/>
    <s v="CVS"/>
    <s v="Enterprise SBU"/>
    <d v="2025-05-31T00:00:00"/>
    <s v="May'25, Week 4"/>
    <s v="Healthcare Consultant"/>
    <d v="2025-06-23T00:00:00"/>
    <s v="Jun'25, Week 4"/>
    <s v="Nasco"/>
    <s v="Payer East"/>
    <s v="Payer Enterprise"/>
    <s v="Billable"/>
    <s v="Build"/>
  </r>
  <r>
    <x v="17"/>
    <x v="2"/>
    <s v="USA"/>
    <s v="USEMP881"/>
    <s v="Kamlesh Kumar Mishra"/>
    <s v="CVS HEALTH"/>
    <s v="CVS"/>
    <s v="Enterprise SBU"/>
    <d v="2025-06-01T00:00:00"/>
    <s v="May'25, Week 4"/>
    <s v="Hadoop Big Data Stack"/>
    <d v="2025-06-23T00:00:00"/>
    <s v="Jun'25, Week 4"/>
    <s v="Nasco"/>
    <s v="Payer East"/>
    <s v="Payer Enterprise"/>
    <s v="Billable"/>
    <s v="Connect"/>
  </r>
  <r>
    <x v="17"/>
    <x v="2"/>
    <s v="INDIA"/>
    <s v="INEMP4560"/>
    <s v="K Poorna Kumar"/>
    <s v="CVS HEALTH"/>
    <s v="CVS"/>
    <s v="Enterprise SBU"/>
    <d v="2025-06-04T00:00:00"/>
    <s v="Jun'25, Week 1"/>
    <s v="QA Automation"/>
    <d v="2025-06-04T00:00:00"/>
    <s v="Jun'25, Week 1"/>
    <s v="Aris Global"/>
    <s v="Life Sciences Enterprise"/>
    <s v="Life Sciences Enterprise"/>
    <s v="Billable"/>
    <s v="Build"/>
  </r>
  <r>
    <x v="17"/>
    <x v="2"/>
    <s v="INDIA"/>
    <s v="INEMP7472"/>
    <s v="Yogesh Narayan Upadhyay"/>
    <s v="Humana"/>
    <s v="Payer East"/>
    <s v="Enterprise SBU"/>
    <d v="2025-06-05T00:00:00"/>
    <s v="Jun'25, Week 1"/>
    <s v="QA Automation"/>
    <d v="2025-06-23T00:00:00"/>
    <s v="Jun'25, Week 4"/>
    <s v="Vatica Health Inc"/>
    <s v="PayerTech"/>
    <s v="Tech SBU"/>
    <s v="Billable"/>
    <s v="Build"/>
  </r>
  <r>
    <x v="17"/>
    <x v="2"/>
    <s v="INDIA"/>
    <s v="INEMP5191"/>
    <s v="Dibyaranjan Mohanty"/>
    <s v="Navvis and Company"/>
    <s v="Health Technology"/>
    <s v="Health Technology"/>
    <d v="2025-06-06T00:00:00"/>
    <s v="Jun'25, Week 1"/>
    <s v="ASP.NET"/>
    <d v="2025-06-23T00:00:00"/>
    <s v="Jun'25, Week 4"/>
    <s v="Arc"/>
    <s v="NA"/>
    <s v="NA"/>
    <s v="Non Billable"/>
    <s v="Build"/>
  </r>
  <r>
    <x v="17"/>
    <x v="2"/>
    <s v="INDIA"/>
    <s v="INEMP5901"/>
    <s v="Bastian Sireesha"/>
    <s v="CHRISTUS HEALTH"/>
    <s v="Provider Enterprise"/>
    <s v="Provider Enterprise"/>
    <d v="2025-04-01T00:00:00"/>
    <s v="Mar'25, Week 5"/>
    <s v="IBM Integration Bus"/>
    <d v="2025-06-23T00:00:00"/>
    <s v="Jun'25, Week 4"/>
    <s v="CHRISTUS HEALTH"/>
    <s v="NA"/>
    <s v="NA"/>
    <s v="Billable"/>
    <s v="Connect"/>
  </r>
  <r>
    <x v="17"/>
    <x v="2"/>
    <s v="INDIA"/>
    <s v="INEMP4726"/>
    <s v="Rekha B S"/>
    <s v="IQVIA"/>
    <s v="Life Sciences Enterprise"/>
    <s v="Enterprise SBU"/>
    <d v="2025-07-01T00:00:00"/>
    <s v="Jun'25, Week 5"/>
    <s v="QA Manual"/>
    <d v="2025-06-25T00:00:00"/>
    <s v="Jun'25, Week 4"/>
    <s v="Humana"/>
    <s v="Payer East"/>
    <s v="Enterprise SBU"/>
    <s v="Billable"/>
    <s v="Build"/>
  </r>
  <r>
    <x v="17"/>
    <x v="2"/>
    <s v="INDIA"/>
    <s v="INEMP4256"/>
    <s v="Vishwanath Chavan"/>
    <s v="CVS HEALTH"/>
    <s v="CVS"/>
    <s v="Enterprise SBU"/>
    <d v="2025-06-25T00:00:00"/>
    <s v="Jun'25, Week 4"/>
    <s v="QA Automation"/>
    <d v="2025-06-25T00:00:00"/>
    <s v="Jun'25, Week 4"/>
    <s v="Quest Diagnostics"/>
    <s v="Life Science Technology"/>
    <s v="Health Technology"/>
    <s v="Billable"/>
    <s v="Build"/>
  </r>
  <r>
    <x v="17"/>
    <x v="2"/>
    <s v="INDIA"/>
    <s v="INEMP6863"/>
    <s v="Thandava Surya Siva Gupta Samayamanthula"/>
    <s v="Project AB - Corelake Product Development"/>
    <s v="Others"/>
    <s v="NA"/>
    <d v="2025-06-01T00:00:00"/>
    <s v="May'25, Week 4"/>
    <s v="Data Engineering - Spark"/>
    <d v="2025-06-20T00:00:00"/>
    <s v="Jun'25, Week 3"/>
    <s v="Vanderbilt University Medical Center"/>
    <s v="Provider Enterprise"/>
    <s v="Enterprise"/>
    <s v="Billable"/>
    <s v="Connect"/>
  </r>
  <r>
    <x v="17"/>
    <x v="2"/>
    <s v="INDIA"/>
    <s v="INEMP7731"/>
    <s v="Bhuvanesh Krishnamoorthy"/>
    <s v="Proactive Hire"/>
    <s v="Proactive Hire"/>
    <s v="Proactive Hire"/>
    <d v="2025-06-16T00:00:00"/>
    <s v="Jun'25, Week 3"/>
    <s v="Project Management(Consulting)"/>
    <d v="2025-06-24T00:00:00"/>
    <s v="Jun'25, Week 4"/>
    <s v="Humana"/>
    <s v="Payer East"/>
    <s v="Enterprise SBU"/>
    <s v="Non Billable"/>
    <s v="Build"/>
  </r>
  <r>
    <x v="17"/>
    <x v="2"/>
    <s v="CANADA"/>
    <s v="CAEMP117"/>
    <s v="Olanrewaju Fiyin Jerry-Ijishakin"/>
    <s v="Fielmann"/>
    <s v="Provider Health Technology"/>
    <s v="Health Technology"/>
    <d v="2025-04-19T00:00:00"/>
    <s v="Apr'24, Week 3"/>
    <s v="User Research"/>
    <d v="2025-06-18T00:00:00"/>
    <s v=" Jun'25, Week 3"/>
    <s v="Surescripts"/>
    <s v=" Health Technology"/>
    <s v=" Health Technology"/>
    <s v=" Billable"/>
    <s v="Design"/>
  </r>
  <r>
    <x v="17"/>
    <x v="2"/>
    <s v="USA"/>
    <s v="USEMP599"/>
    <s v="Dipak Kumar Mohanty"/>
    <s v="CVS HEALTH"/>
    <s v="CVS"/>
    <s v="Enterprise SBU"/>
    <d v="2025-06-01T00:00:00"/>
    <s v="May'25, Week 4"/>
    <s v="Product Management(Consulting)"/>
    <d v="2025-06-01T00:00:00"/>
    <s v="May'25, Week 4"/>
    <s v="Blue Cross Blue Shield of Michigan"/>
    <s v="CVS / Blues"/>
    <s v="Payer Enterprise"/>
    <s v=" Billable"/>
    <s v="Design"/>
  </r>
  <r>
    <x v="17"/>
    <x v="2"/>
    <s v="INDIA"/>
    <s v="INEMP7745"/>
    <s v="Ram Lal Gupta"/>
    <s v="Proactive Hire"/>
    <s v="Proactive Hire"/>
    <s v="Proactive Hire"/>
    <d v="2025-06-30T00:00:00"/>
    <s v="Jun'25, Week 5"/>
    <s v=".NET"/>
    <d v="2025-06-30T00:00:00"/>
    <s v="Jun'25, Week 5"/>
    <s v="Medusind"/>
    <s v="Others"/>
    <s v="NA"/>
    <s v="Billable"/>
    <s v="Build"/>
  </r>
  <r>
    <x v="17"/>
    <x v="4"/>
    <s v="INDIA"/>
    <s v="INEMP2596"/>
    <s v="Nayan Soni"/>
    <s v="LUMERIS"/>
    <s v="Payer West"/>
    <s v="Enterprise SBU"/>
    <d v="2025-04-20T00:00:00"/>
    <s v="Apr'25, Week 3"/>
    <s v="QA Automation"/>
    <d v="2025-06-30T00:00:00"/>
    <s v="Jun'25, Week 5"/>
    <s v="Un-Available Pool"/>
    <s v="Un-Available Pool"/>
    <s v="Un-Available Pool"/>
    <m/>
    <s v="Build"/>
  </r>
  <r>
    <x v="17"/>
    <x v="2"/>
    <s v="CANADA"/>
    <s v="CAEMP080"/>
    <s v="Narendra Narayana"/>
    <s v="Prime Therapeutics"/>
    <s v="Payer Enterprise"/>
    <s v="Enterprise SBU"/>
    <d v="2025-06-01T00:00:00"/>
    <s v="May'25, Week 4"/>
    <s v="Data Engineering - Spark"/>
    <d v="2025-06-19T00:00:00"/>
    <s v="Jun'25, Week 3"/>
    <s v="Verisma"/>
    <s v="ProviderTech"/>
    <s v="Tech SBU"/>
    <s v="Billable"/>
    <s v="Connect"/>
  </r>
  <r>
    <x v="17"/>
    <x v="3"/>
    <s v="INDIA"/>
    <s v="INEMP7613"/>
    <s v="Animesh Prakash"/>
    <s v="MEDUSIND"/>
    <s v="Others"/>
    <s v="NA"/>
    <d v="2025-05-16T00:00:00"/>
    <s v="May'25, Week 2"/>
    <s v="UX Design"/>
    <d v="2025-06-18T00:00:00"/>
    <s v="Jun'25, Week 3"/>
    <s v="Surescripts"/>
    <s v="Health Technology"/>
    <s v=" Health Technology"/>
    <s v="Billable"/>
    <s v="Design"/>
  </r>
  <r>
    <x v="17"/>
    <x v="3"/>
    <s v="ROMANIA"/>
    <s v="ROCON001"/>
    <s v="Akash Radia"/>
    <s v="Prime Therapeutics"/>
    <s v="Payer Enterprise"/>
    <s v="Enterprise SBU"/>
    <d v="2025-04-22T00:00:00"/>
    <s v="Apr'25, Week 3"/>
    <s v="User Research"/>
    <d v="2025-06-23T00:00:00"/>
    <s v="Jun'25, Week 4"/>
    <s v="Quest Diagnostics"/>
    <s v="Life Science Technology"/>
    <s v="Health Technology"/>
    <s v="Billable"/>
    <s v="Design"/>
  </r>
  <r>
    <x v="17"/>
    <x v="5"/>
    <s v="INDIA"/>
    <s v="INEMP7502"/>
    <s v="Ravi Suthrapu"/>
    <s v="MEDUSIND"/>
    <s v="Others"/>
    <s v="NA"/>
    <d v="2025-03-20T00:00:00"/>
    <s v="Mar'25, Week 3"/>
    <s v="Power Automate"/>
    <d v="2025-06-17T00:00:00"/>
    <s v="Jun'25, Week 3"/>
    <s v=" "/>
    <s v=" "/>
    <s v=" "/>
    <s v=" "/>
    <s v="Build"/>
  </r>
  <r>
    <x v="17"/>
    <x v="5"/>
    <s v="INDIA"/>
    <s v="INEMP6258"/>
    <s v="Bellem Yashwanth"/>
    <s v="ELEVANCE"/>
    <s v="Payer East"/>
    <s v="Payer Enterprise"/>
    <d v="2025-03-01T00:00:00"/>
    <s v="Feb'25, Week 4"/>
    <s v="Spark/Scala"/>
    <d v="2025-06-18T00:00:00"/>
    <s v="Jun'25, Week 3"/>
    <s v=" "/>
    <s v=" "/>
    <s v=" "/>
    <s v=" "/>
    <s v="Connect"/>
  </r>
  <r>
    <x v="17"/>
    <x v="5"/>
    <s v="INDIA"/>
    <s v="INEMP7616"/>
    <s v="S Thasmiya"/>
    <s v="BLUE HEALTH INTELLIGENCE"/>
    <s v="Payer West"/>
    <s v="Payer Enterprise"/>
    <d v="2025-04-01T00:00:00"/>
    <s v="Mar'25, Week 5"/>
    <s v="Tableau"/>
    <d v="2025-06-18T00:00:00"/>
    <s v="Jun'25, Week 3"/>
    <s v=" "/>
    <s v=" "/>
    <s v=" "/>
    <s v=" "/>
    <s v="Connect"/>
  </r>
  <r>
    <x v="17"/>
    <x v="5"/>
    <s v="INDIA"/>
    <s v="INEMP874"/>
    <s v="Nitesh Kumar"/>
    <s v="Neighborhood Health Plan of Rhode Island"/>
    <s v="Payer East"/>
    <s v="Enterprise SBU"/>
    <d v="2025-05-01T00:00:00"/>
    <s v="Apr'25, Week 4"/>
    <s v="Project Management(Consulting)"/>
    <d v="2025-06-18T00:00:00"/>
    <s v="Jun'25, Week 3"/>
    <s v=" "/>
    <s v=" "/>
    <s v=" "/>
    <s v=" "/>
    <s v="Build"/>
  </r>
  <r>
    <x v="17"/>
    <x v="5"/>
    <s v="INDIA"/>
    <s v="INEMP7591"/>
    <s v="Mylachandram Sreenivasulu"/>
    <s v="Verisma"/>
    <s v="ProviderTech"/>
    <s v="Tech SBU"/>
    <d v="2025-05-05T00:00:00"/>
    <s v="May'25, Week 1"/>
    <s v="UI Path"/>
    <d v="2025-06-17T00:00:00"/>
    <s v="Jun'25, Week 3"/>
    <s v=" "/>
    <s v=" "/>
    <s v=" "/>
    <s v=" "/>
    <s v="Connect"/>
  </r>
  <r>
    <x v="17"/>
    <x v="5"/>
    <s v="INDIA"/>
    <s v="INEMP1275"/>
    <s v="Girish Banashankara"/>
    <s v="Prime Therapeutics"/>
    <s v="Payer Enterprise"/>
    <s v="Enterprise SBU"/>
    <d v="2025-03-23T00:00:00"/>
    <s v="Mar'25, Week 3"/>
    <s v="ServiceNow"/>
    <d v="2025-06-18T00:00:00"/>
    <s v="Jun'25, Week 3"/>
    <s v=" "/>
    <s v=" "/>
    <s v=" "/>
    <s v=" "/>
    <s v="Build"/>
  </r>
  <r>
    <x v="18"/>
    <x v="0"/>
    <s v="CANADA"/>
    <s v="CAEMP067"/>
    <s v="Stacey Thompson Marcial"/>
    <s v="Cigna"/>
    <s v="Payer East"/>
    <s v="Payer Enterprise"/>
    <d v="2024-11-01T00:00:00"/>
    <s v="Oct'24, Week 4"/>
    <s v="Product Management(Consulting)"/>
    <s v=" "/>
    <s v=" "/>
    <s v=" "/>
    <s v=" "/>
    <s v=" "/>
    <s v=" "/>
    <s v="Build"/>
  </r>
  <r>
    <x v="18"/>
    <x v="0"/>
    <s v="ARMENIA"/>
    <s v="AREMP020"/>
    <s v="Shushan Ghazaryan"/>
    <s v="Un-available Pool"/>
    <s v="Un-available Pool"/>
    <s v="Un-available Pool"/>
    <d v="2025-01-10T00:00:00"/>
    <s v="Jan'25, Week 1"/>
    <s v="QA Automation"/>
    <s v=" "/>
    <s v=" "/>
    <s v=" "/>
    <s v=" "/>
    <s v=" "/>
    <s v=" "/>
    <s v="Build"/>
  </r>
  <r>
    <x v="18"/>
    <x v="0"/>
    <s v="INDIA"/>
    <s v="INEMP7615"/>
    <s v="Arni Bapu Prasanth"/>
    <s v="Humana"/>
    <s v="Payer East"/>
    <s v="Enterprise SBU"/>
    <d v="2025-01-17T00:00:00"/>
    <s v="Jan'25, Week 2"/>
    <s v="QA Manual"/>
    <s v=" "/>
    <s v=" "/>
    <s v=" "/>
    <s v=" "/>
    <s v=" "/>
    <s v=" "/>
    <s v="Build"/>
  </r>
  <r>
    <x v="18"/>
    <x v="0"/>
    <s v="INDIA"/>
    <s v="INEMP7398"/>
    <s v="Yashi Pallav"/>
    <s v="IQVIA"/>
    <s v="Life Sciences Enterprise"/>
    <s v="Enterprise SBU"/>
    <d v="2025-02-08T00:00:00"/>
    <s v="Feb'25, Week 1"/>
    <s v="iOS"/>
    <s v=" "/>
    <s v=" "/>
    <s v=" "/>
    <s v=" "/>
    <s v=" "/>
    <s v=" "/>
    <s v="Build"/>
  </r>
  <r>
    <x v="18"/>
    <x v="0"/>
    <s v="INDIA"/>
    <s v="INEMP7444"/>
    <s v="Avinash Singh"/>
    <s v="R1"/>
    <s v="Payer Health Tech"/>
    <s v="Tech SBU"/>
    <d v="2025-02-25T00:00:00"/>
    <s v="Feb'25, Week 4"/>
    <s v="ReactNative"/>
    <s v=" "/>
    <s v=" "/>
    <s v=" "/>
    <s v=" "/>
    <s v=" "/>
    <s v=" "/>
    <s v="Build"/>
  </r>
  <r>
    <x v="18"/>
    <x v="0"/>
    <s v="USA"/>
    <s v="USEMP598"/>
    <s v="Yashesh Parikh"/>
    <s v="CIGNA"/>
    <s v="Payer East"/>
    <s v="Payer Enterprise"/>
    <d v="2025-04-01T00:00:00"/>
    <s v="Mar'25, Week 5"/>
    <s v="QNXT"/>
    <s v=" "/>
    <s v=" "/>
    <s v=" "/>
    <s v=" "/>
    <s v=" "/>
    <s v=" "/>
    <s v="Build"/>
  </r>
  <r>
    <x v="18"/>
    <x v="0"/>
    <s v="INDIA"/>
    <s v="INEMP7601"/>
    <s v="Balakrishnan Subramanian"/>
    <s v="ABB Optical Group"/>
    <s v="Life Sciences Enterprise"/>
    <s v="Life Sciences Enterprise"/>
    <d v="2025-04-01T00:00:00"/>
    <s v="Mar'25, Week 5"/>
    <s v="Tableau"/>
    <s v=" "/>
    <s v=" "/>
    <s v=" "/>
    <s v=" "/>
    <s v=" "/>
    <s v=" "/>
    <s v="Connect"/>
  </r>
  <r>
    <x v="18"/>
    <x v="0"/>
    <s v="INDIA"/>
    <s v="INEMP7637"/>
    <s v="Chepuri Hariprasad"/>
    <s v="BLUE HEALTH INTELLIGENCE"/>
    <s v="Payer West"/>
    <s v="Payer Enterprise"/>
    <d v="2025-04-01T00:00:00"/>
    <s v="Mar'25, Week 5"/>
    <s v="Tableau"/>
    <s v=" "/>
    <s v=" "/>
    <s v=" "/>
    <s v=" "/>
    <s v=" "/>
    <s v=" "/>
    <s v=" "/>
  </r>
  <r>
    <x v="18"/>
    <x v="0"/>
    <s v="INDIA"/>
    <s v="INEMP7620"/>
    <s v="Lokesh Kanna S"/>
    <s v="BLUE HEALTH INTELLIGENCE"/>
    <s v="Payer West"/>
    <s v="Payer Enterprise"/>
    <d v="2025-04-01T00:00:00"/>
    <s v="Mar'25, Week 5"/>
    <s v="Tableau"/>
    <s v=" "/>
    <s v=" "/>
    <s v=" "/>
    <s v=" "/>
    <s v=" "/>
    <s v=" "/>
    <s v="Connect"/>
  </r>
  <r>
    <x v="18"/>
    <x v="0"/>
    <s v="INDIA"/>
    <s v="INEMP6989"/>
    <s v="Neha A Salankar"/>
    <s v="Un-available Pool"/>
    <s v="Un-available Pool"/>
    <s v="Un-available Pool"/>
    <d v="2025-04-01T00:00:00"/>
    <s v="Mar'25, Week 5"/>
    <s v="iOS"/>
    <s v=" "/>
    <s v=" "/>
    <s v=" "/>
    <s v=" "/>
    <s v=" "/>
    <s v=" "/>
    <s v="Build"/>
  </r>
  <r>
    <x v="18"/>
    <x v="0"/>
    <s v="INDIA"/>
    <s v="INEMP7087"/>
    <s v="Shraddha Vilasrao Deshmukh"/>
    <s v="LOYAL HEALTH"/>
    <s v="Provider Health Technology"/>
    <s v="Health Technology"/>
    <d v="2025-04-12T00:00:00"/>
    <s v="Apr'25, Week 1"/>
    <s v="QA Manual"/>
    <s v=" "/>
    <s v=" "/>
    <s v=" "/>
    <s v=" "/>
    <s v=" "/>
    <s v=" "/>
    <s v="Build"/>
  </r>
  <r>
    <x v="18"/>
    <x v="0"/>
    <s v="INDIA"/>
    <s v="INEMP6453"/>
    <s v="Thatipamula Shivani"/>
    <s v="LOYAL HEALTH"/>
    <s v="Provider Health Technology"/>
    <s v="Health Technology"/>
    <d v="2025-04-12T00:00:00"/>
    <s v="Apr'25, Week 1"/>
    <s v=".NET"/>
    <s v=" "/>
    <s v=" "/>
    <s v=" "/>
    <s v=" "/>
    <s v=" "/>
    <s v=" "/>
    <s v="Build"/>
  </r>
  <r>
    <x v="18"/>
    <x v="0"/>
    <s v="INDIA"/>
    <s v="INEMP7229"/>
    <s v="Spandana Manjunath"/>
    <s v="Project AB - Corelake Product Development"/>
    <s v="Others"/>
    <s v="NA"/>
    <d v="2025-04-21T00:00:00"/>
    <s v="Apr'25, Week 3"/>
    <s v="Dev Ops"/>
    <s v=" "/>
    <s v=" "/>
    <s v=" "/>
    <s v=" "/>
    <s v=" "/>
    <s v=" "/>
    <s v="Connect"/>
  </r>
  <r>
    <x v="18"/>
    <x v="0"/>
    <s v="ROMANIA"/>
    <s v="ROCON001"/>
    <s v="Akash Radia"/>
    <s v="Prime Therapeutics"/>
    <s v="Payer Enterprise"/>
    <s v="Enterprise SBU"/>
    <d v="2025-06-23T00:00:00"/>
    <s v="Jun'25, Week 4"/>
    <s v="User Research"/>
    <s v=" "/>
    <s v=" "/>
    <s v=" "/>
    <s v=" "/>
    <s v=" "/>
    <s v=" "/>
    <s v="Design"/>
  </r>
  <r>
    <x v="18"/>
    <x v="0"/>
    <s v="INDIA"/>
    <s v="INEMP7496"/>
    <s v="Chandni ."/>
    <s v="Verisma"/>
    <s v="ProviderTech"/>
    <s v="Tech SBU"/>
    <d v="2025-04-25T00:00:00"/>
    <s v="Apr'25, Week 3"/>
    <s v="UX Design"/>
    <s v=" "/>
    <s v=" "/>
    <s v=" "/>
    <s v=" "/>
    <s v=" "/>
    <s v=" "/>
    <s v="Design"/>
  </r>
  <r>
    <x v="18"/>
    <x v="0"/>
    <s v="INDIA"/>
    <s v="INEMP4453"/>
    <s v="Ravi Kiran Reddy Donakonda"/>
    <s v="CVS HEALTH"/>
    <s v="CVS"/>
    <s v="Enterprise SBU"/>
    <d v="2025-04-30T00:00:00"/>
    <s v="Apr'25, Week 4"/>
    <s v="Oracle"/>
    <s v=" "/>
    <s v=" "/>
    <s v=" "/>
    <s v=" "/>
    <s v=" "/>
    <s v=" "/>
    <s v="Build"/>
  </r>
  <r>
    <x v="18"/>
    <x v="0"/>
    <s v="ARMENIA"/>
    <s v="AREMP018"/>
    <s v="Elza Martirosyan"/>
    <s v="KOHLER "/>
    <s v="Health Technology"/>
    <s v="Health Technology"/>
    <d v="2025-05-01T00:00:00"/>
    <s v="Apr'25, Week 4"/>
    <s v="QA Manual"/>
    <s v=" "/>
    <s v=" "/>
    <s v=" "/>
    <s v=" "/>
    <s v=" "/>
    <s v=" "/>
    <s v="Build"/>
  </r>
  <r>
    <x v="18"/>
    <x v="0"/>
    <s v="CANADA"/>
    <s v="CAEMP024"/>
    <s v="Sohail Hanif"/>
    <s v="KOHLER "/>
    <s v="Health Technology"/>
    <s v="Health Technology"/>
    <d v="2025-05-01T00:00:00"/>
    <s v="Apr'25, Week 4"/>
    <s v="Dev Ops"/>
    <s v=" "/>
    <s v=" "/>
    <s v=" "/>
    <s v=" "/>
    <s v=" "/>
    <s v=" "/>
    <s v="Build"/>
  </r>
  <r>
    <x v="18"/>
    <x v="0"/>
    <s v="INDIA"/>
    <s v="INEMP2653"/>
    <s v="Rakesh Mukundray Shah"/>
    <s v="ALTERA DIGITAL HEALTH"/>
    <s v="Others"/>
    <s v="NA"/>
    <d v="2025-05-01T00:00:00"/>
    <s v="Apr'25, Week 4"/>
    <s v="Project Management(Consulting)"/>
    <s v=" "/>
    <s v=" "/>
    <s v=" "/>
    <s v=" "/>
    <s v=" "/>
    <s v=" "/>
    <s v="Build"/>
  </r>
  <r>
    <x v="18"/>
    <x v="0"/>
    <s v="INDIA"/>
    <s v="INEMP3420"/>
    <s v="Manujamba Thondala Krishne"/>
    <s v="Gainwell Technologies"/>
    <s v="Payer Health Tech"/>
    <s v="Tech SBU"/>
    <d v="2025-05-01T00:00:00"/>
    <s v="Apr'25, Week 4"/>
    <s v="QA Manual"/>
    <s v=" "/>
    <s v=" "/>
    <s v=" "/>
    <s v=" "/>
    <s v=" "/>
    <s v=" "/>
    <s v="Build"/>
  </r>
  <r>
    <x v="18"/>
    <x v="0"/>
    <s v="USA"/>
    <s v="USEMP871"/>
    <s v="Jedediah James Shaffer"/>
    <s v="Medical Mutual"/>
    <s v="Payer East"/>
    <s v="Payer Enterprise"/>
    <d v="2025-05-01T00:00:00"/>
    <s v="Apr'25, Week 4"/>
    <s v="HealthRules"/>
    <s v=" "/>
    <s v=" "/>
    <s v=" "/>
    <s v=" "/>
    <s v=" "/>
    <s v=" "/>
    <s v="Build"/>
  </r>
  <r>
    <x v="18"/>
    <x v="0"/>
    <s v="INDIA"/>
    <s v="INEMP2991"/>
    <s v="Sailesh Kumar Maharatha"/>
    <s v="ICON"/>
    <s v="Life Sciences Enterprise"/>
    <s v="Enterprise SBU"/>
    <d v="2025-05-03T00:00:00"/>
    <s v="Apr'25, Week 4"/>
    <s v="QA Manual"/>
    <s v=" "/>
    <s v=" "/>
    <s v=" "/>
    <s v=" "/>
    <s v=" "/>
    <s v=" "/>
    <s v="Build"/>
  </r>
  <r>
    <x v="18"/>
    <x v="0"/>
    <s v="INDIA"/>
    <s v="INEMP5853"/>
    <s v="L Priyadarshini"/>
    <s v="Un-available Pool"/>
    <s v="Un-available Pool"/>
    <s v="Un-available Pool"/>
    <d v="2025-05-07T00:00:00"/>
    <s v="May'25, Week 4"/>
    <s v="QA Manual"/>
    <s v=" "/>
    <s v=" "/>
    <s v=" "/>
    <s v=" "/>
    <s v=" "/>
    <s v=" "/>
    <s v="Build"/>
  </r>
  <r>
    <x v="18"/>
    <x v="0"/>
    <s v="INDIA"/>
    <s v="INEMP7677"/>
    <s v="Nikhilnag R"/>
    <s v="Humana"/>
    <s v="Payer East"/>
    <s v="Enterprise SBU"/>
    <d v="2025-05-14T00:00:00"/>
    <s v="May'25, Week 2"/>
    <s v="Java"/>
    <s v=" "/>
    <s v=" "/>
    <s v=" "/>
    <s v=" "/>
    <s v=" "/>
    <s v=" "/>
    <s v="Build"/>
  </r>
  <r>
    <x v="18"/>
    <x v="0"/>
    <s v="INDIA"/>
    <s v="INEMP5566"/>
    <s v="Mohit Tuli"/>
    <s v="Project AB - Corelake Product Development"/>
    <s v="Others"/>
    <s v="NA"/>
    <d v="2025-05-15T00:00:00"/>
    <s v="May'25, Week 2"/>
    <s v="HTML/CSS"/>
    <s v=" "/>
    <s v=" "/>
    <s v=" "/>
    <s v=" "/>
    <s v=" "/>
    <s v=" "/>
    <s v="Build"/>
  </r>
  <r>
    <x v="18"/>
    <x v="0"/>
    <s v="INDIA"/>
    <s v="INEMP6763"/>
    <s v="Phanindra Valluri"/>
    <s v="Project AB - Corelake Product Development"/>
    <s v="Others"/>
    <s v="NA"/>
    <d v="2025-05-15T00:00:00"/>
    <s v="May'25, Week 2"/>
    <s v="Angular"/>
    <s v=" "/>
    <s v=" "/>
    <s v=" "/>
    <s v=" "/>
    <s v=" "/>
    <s v=" "/>
    <s v="Build"/>
  </r>
  <r>
    <x v="18"/>
    <x v="0"/>
    <s v="INDIA"/>
    <s v="INEMP6877"/>
    <s v="Priyanka K Khandibagur"/>
    <s v="Project AB - Corelake Product Development"/>
    <s v="Others"/>
    <s v="NA"/>
    <d v="2025-05-15T00:00:00"/>
    <s v="May'25, Week 2"/>
    <s v="Python"/>
    <s v=" "/>
    <s v=" "/>
    <s v=" "/>
    <s v=" "/>
    <s v=" "/>
    <s v=" "/>
    <s v="Connect"/>
  </r>
  <r>
    <x v="18"/>
    <x v="0"/>
    <s v="INDIA"/>
    <s v="INEMP7700"/>
    <s v="Sumana P G"/>
    <s v="Proactive Hire"/>
    <s v="Proactive Hire"/>
    <s v="Proactive Hire"/>
    <d v="2025-05-15T00:00:00"/>
    <s v="May'25, Week 2"/>
    <s v="React"/>
    <s v=" "/>
    <s v=" "/>
    <s v=" "/>
    <s v=" "/>
    <s v=" "/>
    <s v=" "/>
    <s v="Build"/>
  </r>
  <r>
    <x v="18"/>
    <x v="0"/>
    <s v="INDIA"/>
    <s v="INEMP7613"/>
    <s v="Animesh Prakash"/>
    <s v="MEDUSIND"/>
    <s v="Others"/>
    <s v="NA"/>
    <d v="2025-06-18T00:00:00"/>
    <s v="Jun'25, Week 3"/>
    <s v="UX Design"/>
    <s v=" "/>
    <s v=" "/>
    <s v=" "/>
    <s v=" "/>
    <s v=" "/>
    <s v=" "/>
    <s v="Design"/>
  </r>
  <r>
    <x v="18"/>
    <x v="0"/>
    <s v="INDIA"/>
    <s v="INEMP7629"/>
    <s v="Prasad Shankar Lohar"/>
    <s v="Medusind"/>
    <s v="Others"/>
    <s v="NA"/>
    <d v="2025-05-17T00:00:00"/>
    <s v="May'25, Week 2"/>
    <s v="UI Path"/>
    <s v=" "/>
    <s v=" "/>
    <s v=" "/>
    <s v=" "/>
    <s v=" "/>
    <s v=" "/>
    <s v="Connect"/>
  </r>
  <r>
    <x v="18"/>
    <x v="0"/>
    <s v="USA"/>
    <s v="USEMP874"/>
    <s v="Sayali Sharma"/>
    <s v="ELEVANCE"/>
    <s v="Payer East"/>
    <s v="Payer Enterprise"/>
    <d v="2025-05-19T00:00:00"/>
    <s v="May'25, Week 3"/>
    <s v="GCP"/>
    <s v=" "/>
    <s v=" "/>
    <s v=" "/>
    <s v=" "/>
    <s v=" "/>
    <s v=" "/>
    <s v="Connect"/>
  </r>
  <r>
    <x v="18"/>
    <x v="0"/>
    <s v="USA"/>
    <s v="USEMP580"/>
    <s v="Terry Cooper"/>
    <s v="FIRSTSOURCE"/>
    <s v="Others"/>
    <s v="NA"/>
    <d v="2025-05-20T00:00:00"/>
    <s v="May'25, Week 3"/>
    <s v="HealthRules"/>
    <s v=" "/>
    <s v=" "/>
    <s v=" "/>
    <s v=" "/>
    <s v=" "/>
    <s v=" "/>
    <s v="Build"/>
  </r>
  <r>
    <x v="18"/>
    <x v="0"/>
    <s v="INDIA"/>
    <s v="INEMP4990"/>
    <s v="Shaik Mahammad Ismail"/>
    <s v="Vanderbilt University Medical Center"/>
    <s v="Provider Enterprise"/>
    <s v="Enterprise"/>
    <d v="2025-05-20T00:00:00"/>
    <s v="May'25, Week 3"/>
    <s v="Dev Ops"/>
    <s v=" "/>
    <s v=" "/>
    <s v=" "/>
    <s v=" "/>
    <s v=" "/>
    <s v=" "/>
    <s v="Connect"/>
  </r>
  <r>
    <x v="18"/>
    <x v="0"/>
    <s v="INDIA"/>
    <s v="INEMP7673"/>
    <s v="Sudha Sravani"/>
    <s v="Vanderbilt University Medical Center"/>
    <s v="Provider Enterprise"/>
    <s v="Enterprise"/>
    <d v="2025-05-23T00:00:00"/>
    <s v="May'25, Week 3"/>
    <s v="Business Analyst"/>
    <s v=" "/>
    <s v=" "/>
    <s v=" "/>
    <s v=" "/>
    <s v=" "/>
    <s v=" "/>
    <s v="Build"/>
  </r>
  <r>
    <x v="18"/>
    <x v="0"/>
    <s v="INDIA"/>
    <s v="INEMP5271"/>
    <s v="Nilesh Sudam Bandgar"/>
    <s v="Lumeris"/>
    <s v="Payer West"/>
    <s v="Enterprise SBU"/>
    <d v="2025-05-24T00:00:00"/>
    <s v="May'25, Week 3"/>
    <s v="Healthcare Consultant"/>
    <s v=" "/>
    <s v=" "/>
    <s v=" "/>
    <s v=" "/>
    <s v=" "/>
    <s v=" "/>
    <s v="Build"/>
  </r>
  <r>
    <x v="18"/>
    <x v="0"/>
    <s v="INDIA"/>
    <s v="INEMP5999"/>
    <s v="Srikantamurthy C"/>
    <s v="Project AB - Corelake Product Development"/>
    <s v="Others"/>
    <s v="NA"/>
    <d v="2025-05-26T00:00:00"/>
    <s v="May'25, Week 3"/>
    <s v="Java"/>
    <s v=" "/>
    <s v=" "/>
    <s v=" "/>
    <s v=" "/>
    <s v=" "/>
    <s v=" "/>
    <s v="Connect"/>
  </r>
  <r>
    <x v="18"/>
    <x v="0"/>
    <s v="INDIA"/>
    <s v="INEMP7497"/>
    <s v="Alok ."/>
    <s v="Project AB - Corelake Product Development"/>
    <s v="Others"/>
    <s v="NA"/>
    <d v="2025-05-26T00:00:00"/>
    <s v="May'25, Week 3"/>
    <s v="React"/>
    <s v=" "/>
    <s v=" "/>
    <s v=" "/>
    <s v=" "/>
    <s v=" "/>
    <s v=" "/>
    <s v="Build"/>
  </r>
  <r>
    <x v="18"/>
    <x v="0"/>
    <s v="INDIA"/>
    <s v="INEMP7547"/>
    <s v="Govind Kumar"/>
    <s v="IQVIA"/>
    <s v="Life Sciences Enterprise"/>
    <s v="Enterprise SBU"/>
    <d v="2025-05-26T00:00:00"/>
    <s v="May'25, Week 3"/>
    <s v="Java"/>
    <s v=" "/>
    <s v=" "/>
    <s v=" "/>
    <s v=" "/>
    <s v=" "/>
    <s v=" "/>
    <s v="Build"/>
  </r>
  <r>
    <x v="18"/>
    <x v="0"/>
    <s v="INDIA"/>
    <s v="INEMP952"/>
    <s v="Jishna George"/>
    <s v="NHPRI"/>
    <s v="Payer East"/>
    <s v="Enterprise SBU"/>
    <d v="2025-05-27T00:00:00"/>
    <s v="May'25, Week 4"/>
    <s v="MS SQL Server"/>
    <s v=" "/>
    <s v=" "/>
    <s v=" "/>
    <s v=" "/>
    <s v=" "/>
    <s v=" "/>
    <s v="Build"/>
  </r>
  <r>
    <x v="18"/>
    <x v="0"/>
    <s v="USA"/>
    <s v="USEMP805"/>
    <s v="Himanshu Gupta"/>
    <s v="CVS HEALTH"/>
    <s v="CVS"/>
    <s v="Enterprise SBU"/>
    <d v="2025-05-31T00:00:00"/>
    <s v="May'25, Week 4"/>
    <s v="Project Management(Consulting)"/>
    <s v=" "/>
    <s v=" "/>
    <s v=" "/>
    <s v=" "/>
    <s v=" "/>
    <s v=" "/>
    <s v="Build"/>
  </r>
  <r>
    <x v="18"/>
    <x v="0"/>
    <s v="USA"/>
    <s v="USEMP713"/>
    <s v="Kanhaiya Kumar"/>
    <s v="CVS HEALTH"/>
    <s v="CVS"/>
    <s v="Enterprise SBU"/>
    <d v="2025-05-31T00:00:00"/>
    <s v="May'25, Week 4"/>
    <s v="Project Management(Consulting)"/>
    <s v=" "/>
    <s v=" "/>
    <s v=" "/>
    <s v=" "/>
    <s v=" "/>
    <s v=" "/>
    <s v="Build"/>
  </r>
  <r>
    <x v="18"/>
    <x v="0"/>
    <s v="USA"/>
    <s v="USEMP906"/>
    <s v="Vijay Krishna"/>
    <s v="CVS HEALTH"/>
    <s v="CVS"/>
    <s v="Enterprise SBU"/>
    <d v="2025-05-31T00:00:00"/>
    <s v="May'25, Week 4"/>
    <s v="Informatica"/>
    <s v=" "/>
    <s v=" "/>
    <s v=" "/>
    <s v=" "/>
    <s v=" "/>
    <s v=" "/>
    <s v="Connect"/>
  </r>
  <r>
    <x v="18"/>
    <x v="0"/>
    <s v="USA"/>
    <s v="USEMP658"/>
    <s v="Heather Vercellino Erwin"/>
    <s v="Vanderbilt University Medical Center"/>
    <s v="Provider Enterprise"/>
    <s v="Enterprise"/>
    <d v="2025-05-31T00:00:00"/>
    <s v="May'25, Week 4"/>
    <s v="L1 Help Desk"/>
    <s v=" "/>
    <s v=" "/>
    <s v=" "/>
    <s v=" "/>
    <s v=" "/>
    <s v=" "/>
    <s v="Build"/>
  </r>
  <r>
    <x v="18"/>
    <x v="0"/>
    <s v="INDIA"/>
    <s v="INEMP5116"/>
    <s v="Channakeshava J B"/>
    <s v="CVS HEALTH"/>
    <s v="CVS"/>
    <s v="Enterprise SBU"/>
    <d v="2025-05-31T00:00:00"/>
    <s v="May'25, Week 4"/>
    <s v="Java"/>
    <s v=" "/>
    <s v=" "/>
    <s v=" "/>
    <s v=" "/>
    <s v=" "/>
    <s v=" "/>
    <s v="Build"/>
  </r>
  <r>
    <x v="18"/>
    <x v="0"/>
    <s v="ARMENIA"/>
    <s v="AREMP022"/>
    <s v="Nona Bagratunyan"/>
    <s v="KOHLER "/>
    <s v="Health Technology"/>
    <s v="Health Technology"/>
    <d v="2025-06-01T00:00:00"/>
    <s v="May'25, Week 4"/>
    <s v="QA Manual"/>
    <s v=" "/>
    <s v=" "/>
    <s v=" "/>
    <s v=" "/>
    <s v=" "/>
    <s v=" "/>
    <s v="Build"/>
  </r>
  <r>
    <x v="18"/>
    <x v="0"/>
    <s v="INDIA"/>
    <s v="INEMP5623"/>
    <s v="Sandeep Bose"/>
    <s v="MEDUSIND"/>
    <s v="Others"/>
    <s v="NA"/>
    <d v="2025-06-01T00:00:00"/>
    <s v="May'25, Week 4"/>
    <s v="UX Design"/>
    <s v=" "/>
    <s v=" "/>
    <s v=" "/>
    <s v=" "/>
    <s v=" "/>
    <s v=" "/>
    <s v="Design"/>
  </r>
  <r>
    <x v="18"/>
    <x v="0"/>
    <s v="INDIA"/>
    <s v="INEMP7406"/>
    <s v="Krishna Phanija Ghattamaneni"/>
    <s v="Quick Med Claims"/>
    <s v="Provider Health Technology"/>
    <s v="Health Technology"/>
    <d v="2025-06-01T00:00:00"/>
    <s v="May'25, Week 4"/>
    <s v="UI Path"/>
    <s v=" "/>
    <s v=" "/>
    <s v=" "/>
    <s v=" "/>
    <s v=" "/>
    <s v=" "/>
    <s v="Connect"/>
  </r>
  <r>
    <x v="18"/>
    <x v="0"/>
    <s v="INDIA"/>
    <s v="INEMP7574"/>
    <s v="Arun Vardhan V"/>
    <s v="IQVIA"/>
    <s v="Life Sciences Enterprise"/>
    <s v="Enterprise SBU"/>
    <d v="2025-06-01T00:00:00"/>
    <s v="May'25, Week 4"/>
    <s v="QA Automation"/>
    <s v=" "/>
    <s v=" "/>
    <s v=" "/>
    <s v=" "/>
    <s v=" "/>
    <s v=" "/>
    <s v="Build"/>
  </r>
  <r>
    <x v="18"/>
    <x v="0"/>
    <s v="INDIA"/>
    <s v="INEMP7523"/>
    <s v="Mohammed Shoyel"/>
    <s v="IQVIA"/>
    <s v="Life Sciences Enterprise"/>
    <s v="Enterprise SBU"/>
    <d v="2025-06-01T00:00:00"/>
    <s v="May'25, Week 4"/>
    <s v="Java"/>
    <s v=" "/>
    <s v=" "/>
    <s v=" "/>
    <s v=" "/>
    <s v=" "/>
    <s v=" "/>
    <s v="Build"/>
  </r>
  <r>
    <x v="18"/>
    <x v="0"/>
    <s v="INDIA"/>
    <s v="INEMP3742"/>
    <s v="Sukhmani Khan"/>
    <s v="IQVIA"/>
    <s v="Life Sciences Enterprise"/>
    <s v="Enterprise SBU"/>
    <d v="2025-06-01T00:00:00"/>
    <s v="May'25, Week 4"/>
    <s v="QA Automation"/>
    <s v=" "/>
    <s v=" "/>
    <s v=" "/>
    <s v=" "/>
    <s v=" "/>
    <s v=" "/>
    <s v="Build"/>
  </r>
  <r>
    <x v="18"/>
    <x v="0"/>
    <s v="INDIA"/>
    <s v="INEMP7618"/>
    <s v="Meghana M S"/>
    <s v="Project AB - Corelake Product Development"/>
    <s v="Others"/>
    <s v="NA"/>
    <d v="2025-06-01T00:00:00"/>
    <s v="May'25, Week 4"/>
    <s v="Python"/>
    <s v=" "/>
    <s v=" "/>
    <s v=" "/>
    <s v=" "/>
    <s v=" "/>
    <s v=" "/>
    <s v=" "/>
  </r>
  <r>
    <x v="18"/>
    <x v="0"/>
    <s v="INDIA"/>
    <s v="INEMP7727"/>
    <s v="Aaditi ."/>
    <s v="Project AB - Corelake Product Development"/>
    <s v="Others"/>
    <s v="NA"/>
    <d v="2025-06-01T00:00:00"/>
    <s v="May'25, Week 4"/>
    <s v="Python"/>
    <s v=" "/>
    <s v=" "/>
    <s v=" "/>
    <s v=" "/>
    <s v=" "/>
    <s v=" "/>
    <s v=" "/>
  </r>
  <r>
    <x v="18"/>
    <x v="0"/>
    <s v="USA"/>
    <s v="USEMP613"/>
    <s v="Helen Joan Detwiler Dunkle"/>
    <s v="BLUE CROSS BLUE SHIELD OF MICHIGAN"/>
    <s v="CVS / Blues"/>
    <s v="Payer Enterprise"/>
    <d v="2025-06-01T00:00:00"/>
    <s v="May'25, Week 4"/>
    <s v="Healthcare Consultant"/>
    <s v=" "/>
    <s v=" "/>
    <s v=" "/>
    <s v=" "/>
    <s v=" "/>
    <s v=" "/>
    <s v="Build"/>
  </r>
  <r>
    <x v="18"/>
    <x v="0"/>
    <s v="INDIA"/>
    <s v="INEMP4372"/>
    <s v="Kavya Athuluri"/>
    <s v="Automation Practice"/>
    <s v="NA"/>
    <s v="NA"/>
    <d v="2025-06-01T00:00:00"/>
    <s v="May'25, Week 4"/>
    <s v=".NET"/>
    <s v=" "/>
    <s v=" "/>
    <s v=" "/>
    <s v=" "/>
    <s v=" "/>
    <s v=" "/>
    <s v="Build"/>
  </r>
  <r>
    <x v="18"/>
    <x v="0"/>
    <s v="USA"/>
    <s v="USEMP631"/>
    <s v="William Poland"/>
    <s v="Vanderbilt University Medical Center"/>
    <s v="Provider Enterprise"/>
    <s v="Enterprise"/>
    <d v="2025-06-02T00:00:00"/>
    <s v="Jun'25, Week 1"/>
    <s v="QNXT"/>
    <s v=" "/>
    <s v=" "/>
    <s v=" "/>
    <s v=" "/>
    <s v=" "/>
    <s v=" "/>
    <s v="Build"/>
  </r>
  <r>
    <x v="18"/>
    <x v="0"/>
    <s v="USA"/>
    <s v="USEMP656"/>
    <s v="Ildemara Ariz"/>
    <s v="Vanderbilt University Medical Center"/>
    <s v="Provider Enterprise"/>
    <s v="Enterprise"/>
    <d v="2025-06-02T00:00:00"/>
    <s v="Jun'25, Week 1"/>
    <s v="Business Analyst"/>
    <s v=" "/>
    <s v=" "/>
    <s v=" "/>
    <s v=" "/>
    <s v=" "/>
    <s v=" "/>
    <s v="Build"/>
  </r>
  <r>
    <x v="18"/>
    <x v="0"/>
    <s v="INDIA"/>
    <s v="INEMP7719"/>
    <s v="Marada Divya Sree"/>
    <s v="Proactive Hire"/>
    <s v="Proactive Hire"/>
    <s v="Proactive Hire"/>
    <d v="2025-06-02T00:00:00"/>
    <s v="Jun'25, Week 1"/>
    <s v="Java"/>
    <s v=" "/>
    <s v=" "/>
    <s v=" "/>
    <s v=" "/>
    <s v=" "/>
    <s v=" "/>
    <s v=" "/>
  </r>
  <r>
    <x v="18"/>
    <x v="0"/>
    <s v="INDIA"/>
    <s v="INEMP2103"/>
    <s v="Guddi Kumari"/>
    <s v="Un-available Pool"/>
    <s v="Un-available Pool"/>
    <s v="Un-available Pool"/>
    <d v="2025-06-02T00:00:00"/>
    <s v="Jun'25, Week 1"/>
    <s v=".NET"/>
    <s v=" "/>
    <s v=" "/>
    <s v=" "/>
    <s v=" "/>
    <s v=" "/>
    <s v=" "/>
    <s v="Build"/>
  </r>
  <r>
    <x v="18"/>
    <x v="0"/>
    <s v="INDIA"/>
    <s v="INEMP2956"/>
    <s v="Pallavi Narayanashetty Kodihalli"/>
    <s v="Un-available Pool"/>
    <s v="Un-available Pool"/>
    <s v="Un-available Pool"/>
    <d v="2025-06-02T00:00:00"/>
    <s v="Jun'25, Week 1"/>
    <s v="QA Manual"/>
    <s v=" "/>
    <s v=" "/>
    <s v=" "/>
    <s v=" "/>
    <s v=" "/>
    <s v=" "/>
    <s v="Build"/>
  </r>
  <r>
    <x v="18"/>
    <x v="0"/>
    <s v="INDIA"/>
    <s v="INEMP5953"/>
    <s v="Oleti Suman Kumar"/>
    <s v="Finvi"/>
    <s v="Payer Health Tech"/>
    <s v="Tech SBU"/>
    <d v="2025-06-02T00:00:00"/>
    <s v="Jun'25, Week 1"/>
    <s v="ETL Testing"/>
    <s v=" "/>
    <s v=" "/>
    <s v=" "/>
    <s v=" "/>
    <s v=" "/>
    <s v=" "/>
    <s v="Build"/>
  </r>
  <r>
    <x v="18"/>
    <x v="0"/>
    <s v="USA"/>
    <s v="USEMP786"/>
    <s v="Dionne Walker"/>
    <s v="VHP - Information Systems - CP's"/>
    <s v="Provider Enterprise"/>
    <s v="Enterprise"/>
    <d v="2025-06-05T00:00:00"/>
    <s v="Jun'25, Week 1"/>
    <s v="Business Analyst"/>
    <s v=" "/>
    <s v=" "/>
    <s v=" "/>
    <s v=" "/>
    <s v=" "/>
    <s v=" "/>
    <s v="Build"/>
  </r>
  <r>
    <x v="18"/>
    <x v="0"/>
    <s v="INDIA"/>
    <s v="INEMP7337"/>
    <s v="Ruchi Kumari"/>
    <s v="Un-available Pool"/>
    <s v="Un-available Pool"/>
    <s v="Un-available Pool"/>
    <d v="2025-06-05T00:00:00"/>
    <s v="Jun'25, Week 1"/>
    <s v="L2 Help desk"/>
    <s v=" "/>
    <s v=" "/>
    <s v=" "/>
    <s v=" "/>
    <s v=" "/>
    <s v=" "/>
    <s v="Build"/>
  </r>
  <r>
    <x v="18"/>
    <x v="0"/>
    <s v="INDIA"/>
    <s v="INEMP2907"/>
    <s v="Avinash Kumar"/>
    <s v="Navvis and Company"/>
    <s v="Health Technology"/>
    <s v="Health Technology"/>
    <d v="2025-06-06T00:00:00"/>
    <s v="Jun'25, Week 1"/>
    <s v="Project Management(Consulting)"/>
    <s v=" "/>
    <s v=" "/>
    <s v=" "/>
    <s v=" "/>
    <s v=" "/>
    <s v=" "/>
    <s v="Build"/>
  </r>
  <r>
    <x v="18"/>
    <x v="0"/>
    <s v="INDIA"/>
    <s v="INEMP2904"/>
    <s v="Sivaprasad Madanaboina"/>
    <s v="Navvis and Company"/>
    <s v="Health Technology"/>
    <s v="Health Technology"/>
    <d v="2025-06-06T00:00:00"/>
    <s v="Jun'25, Week 1"/>
    <s v="Angular"/>
    <s v=" "/>
    <s v=" "/>
    <s v=" "/>
    <s v=" "/>
    <s v=" "/>
    <s v=" "/>
    <s v="Build"/>
  </r>
  <r>
    <x v="18"/>
    <x v="0"/>
    <s v="INDIA"/>
    <s v="INEMP5963"/>
    <s v="Sreepadha B"/>
    <s v="Navvis and Company"/>
    <s v="Health Technology"/>
    <s v="Health Technology"/>
    <d v="2025-06-06T00:00:00"/>
    <s v="Jun'25, Week 1"/>
    <s v=".NET"/>
    <s v=" "/>
    <s v=" "/>
    <s v=" "/>
    <s v=" "/>
    <s v=" "/>
    <s v=" "/>
    <s v="Build"/>
  </r>
  <r>
    <x v="18"/>
    <x v="0"/>
    <s v="INDIA"/>
    <s v="INEMP7728"/>
    <s v="Sheetal Verma"/>
    <s v="Netsmart"/>
    <s v="Provider Health Technology"/>
    <s v="Health Technology"/>
    <d v="2025-06-06T00:00:00"/>
    <s v="Jun'25, Week 1"/>
    <s v="Java"/>
    <s v=" "/>
    <s v=" "/>
    <s v=" "/>
    <s v=" "/>
    <s v=" "/>
    <s v=" "/>
    <s v="Build"/>
  </r>
  <r>
    <x v="18"/>
    <x v="0"/>
    <s v="INDIA"/>
    <s v="INEMP7659"/>
    <s v="Rajiv Ranjan"/>
    <s v="Humana"/>
    <s v="Payer East"/>
    <s v="Enterprise SBU"/>
    <d v="2025-06-06T00:00:00"/>
    <s v="Jun'25, Week 1"/>
    <s v="Project Management(Consulting)"/>
    <s v=" "/>
    <s v=" "/>
    <s v=" "/>
    <s v=" "/>
    <s v=" "/>
    <s v=" "/>
    <s v="Build"/>
  </r>
  <r>
    <x v="18"/>
    <x v="0"/>
    <s v="INDIA"/>
    <s v="INCON1036"/>
    <s v="Tejaswini V"/>
    <s v="Proactive Hire"/>
    <s v="Proactive Hire"/>
    <s v="Proactive Hire"/>
    <d v="2025-06-12T00:00:00"/>
    <s v="Jun'25, Week 2"/>
    <s v=" "/>
    <s v=" "/>
    <s v=" "/>
    <s v=" "/>
    <s v=" "/>
    <s v=" "/>
    <s v=" "/>
    <s v="Connect"/>
  </r>
  <r>
    <x v="18"/>
    <x v="0"/>
    <s v="INDIA"/>
    <s v="INEMP5450"/>
    <s v="Akshat Minocha"/>
    <s v="Humana"/>
    <s v="Payer East"/>
    <s v="Enterprise SBU"/>
    <d v="2025-06-15T00:00:00"/>
    <s v="Jun'25, Week 2"/>
    <s v="Python"/>
    <s v=" "/>
    <s v=" "/>
    <s v=" "/>
    <s v=" "/>
    <s v=" "/>
    <s v=" "/>
    <s v="Build"/>
  </r>
  <r>
    <x v="18"/>
    <x v="0"/>
    <s v="INDIA"/>
    <s v="INEMP6436"/>
    <s v="Antara Chowdhury"/>
    <s v="ALTERA DIGITAL HEALTH"/>
    <s v="Others"/>
    <s v="NA"/>
    <d v="2025-06-16T00:00:00"/>
    <s v="Jun'25, Week 3"/>
    <s v="Angular"/>
    <s v=" "/>
    <s v=" "/>
    <s v=" "/>
    <s v=" "/>
    <s v=" "/>
    <s v=" "/>
    <s v="Connect"/>
  </r>
  <r>
    <x v="18"/>
    <x v="0"/>
    <s v="INDIA"/>
    <s v="INEMP3262"/>
    <s v="Senthil Perumal Arumugapandian Murugan"/>
    <s v="Gainwell Technologies"/>
    <s v="Payer Health Tech"/>
    <s v="Tech SBU"/>
    <d v="2025-06-16T00:00:00"/>
    <s v="Jun'25, Week 3"/>
    <s v="Hadoop Big Data Stack"/>
    <s v=" "/>
    <s v=" "/>
    <s v=" "/>
    <s v=" "/>
    <s v=" "/>
    <s v=" "/>
    <s v="Connect"/>
  </r>
  <r>
    <x v="18"/>
    <x v="0"/>
    <s v="INDIA"/>
    <s v="INEMP7316"/>
    <s v="Satish Kumar"/>
    <s v="CVS HEALTH"/>
    <s v="CVS"/>
    <s v="Enterprise SBU"/>
    <d v="2025-06-21T00:00:00"/>
    <s v="Jun'25, Week 2"/>
    <s v="Java"/>
    <s v=" "/>
    <s v=" "/>
    <s v=" "/>
    <s v=" "/>
    <s v=" "/>
    <s v=" "/>
    <s v="Build"/>
  </r>
  <r>
    <x v="18"/>
    <x v="0"/>
    <s v="INDIA"/>
    <s v="INEMP6670"/>
    <s v="Gudditi Priyanka"/>
    <s v="CVS HEALTH"/>
    <s v="CVS"/>
    <s v="Enterprise SBU"/>
    <d v="2025-06-21T00:00:00"/>
    <s v="Jun'25, Week 2"/>
    <s v="Salesforce Testing"/>
    <s v=" "/>
    <s v=" "/>
    <s v=" "/>
    <s v=" "/>
    <s v=" "/>
    <s v=" "/>
    <s v="Build"/>
  </r>
  <r>
    <x v="18"/>
    <x v="0"/>
    <s v="INDIA"/>
    <s v="INEMP7322"/>
    <s v="Raghavulu Maggam"/>
    <s v="CVS HEALTH"/>
    <s v="CVS"/>
    <s v="Enterprise SBU"/>
    <d v="2025-06-21T00:00:00"/>
    <s v="Jun'25, Week 2"/>
    <s v="Java"/>
    <s v=" "/>
    <s v=" "/>
    <s v=" "/>
    <s v=" "/>
    <s v=" "/>
    <s v=" "/>
    <s v="Build"/>
  </r>
  <r>
    <x v="18"/>
    <x v="0"/>
    <s v="INDIA"/>
    <s v="INEMP7363"/>
    <s v="Chilakuri Chandra Sekhar"/>
    <s v="CVS HEALTH"/>
    <s v="CVS"/>
    <s v="Enterprise SBU"/>
    <d v="2025-06-21T00:00:00"/>
    <s v="Jun'25, Week 2"/>
    <s v="Java"/>
    <s v=" "/>
    <s v=" "/>
    <s v=" "/>
    <s v=" "/>
    <s v=" "/>
    <s v=" "/>
    <s v="Build"/>
  </r>
  <r>
    <x v="18"/>
    <x v="0"/>
    <s v="INDIA"/>
    <s v="INEMP7443"/>
    <s v="Ankit Lohia"/>
    <s v="Humana"/>
    <s v="Payer East"/>
    <s v="Enterprise SBU"/>
    <d v="2025-06-21T00:00:00"/>
    <s v="Jun'25, Week 2"/>
    <s v="QA Automation"/>
    <s v=" "/>
    <s v=" "/>
    <s v=" "/>
    <s v=" "/>
    <s v=" "/>
    <s v=" "/>
    <s v="Build"/>
  </r>
  <r>
    <x v="18"/>
    <x v="0"/>
    <s v="INDIA"/>
    <s v="INEMP7354"/>
    <s v="Anjalee Srivastava"/>
    <s v="CVS HEALTH"/>
    <s v="CVS"/>
    <s v="Enterprise SBU"/>
    <d v="2025-06-21T00:00:00"/>
    <s v="Jun'25, Week 2"/>
    <s v="Java"/>
    <s v=" "/>
    <s v=" "/>
    <s v=" "/>
    <s v=" "/>
    <s v=" "/>
    <s v=" "/>
    <s v="Build"/>
  </r>
  <r>
    <x v="18"/>
    <x v="0"/>
    <s v="INDIA"/>
    <s v="INEMP6784"/>
    <s v="Bhuvaneshwari Malipatil"/>
    <s v="ALTERA DIGITAL HEALTH"/>
    <s v="Others"/>
    <s v="NA"/>
    <d v="2025-06-23T00:00:00"/>
    <s v="Jun'25, Week 4"/>
    <s v="Angular"/>
    <s v=" "/>
    <s v=" "/>
    <s v=" "/>
    <s v=" "/>
    <s v=" "/>
    <s v=" "/>
    <s v="Build"/>
  </r>
  <r>
    <x v="18"/>
    <x v="0"/>
    <s v="INDIA"/>
    <s v="INEMP7446"/>
    <s v="Janam Gupta"/>
    <s v="Netsmart"/>
    <s v="Provider Health Technology"/>
    <s v="Health Technology"/>
    <d v="2025-06-23T00:00:00"/>
    <s v="Jun'25, Week 4"/>
    <s v="Java"/>
    <s v=" "/>
    <s v=" "/>
    <s v=" "/>
    <s v=" "/>
    <s v=" "/>
    <s v=" "/>
    <s v="Build"/>
  </r>
  <r>
    <x v="18"/>
    <x v="0"/>
    <s v="INDIA"/>
    <s v="INEMP7532"/>
    <s v="Insimmamul Haq P B"/>
    <s v="Netsmart"/>
    <s v="Provider Health Technology"/>
    <s v="Health Technology"/>
    <d v="2025-06-23T00:00:00"/>
    <s v="Jun'25, Week 4"/>
    <s v="Java"/>
    <s v=" "/>
    <s v=" "/>
    <s v=" "/>
    <s v=" "/>
    <s v=" "/>
    <s v=" "/>
    <s v="Build"/>
  </r>
  <r>
    <x v="18"/>
    <x v="0"/>
    <s v="INDIA"/>
    <s v="INEMP6030"/>
    <s v="Akhilesh Chauhan"/>
    <s v="Netsmart"/>
    <s v="Provider Health Technology"/>
    <s v="Health Technology"/>
    <d v="2025-06-16T00:00:00"/>
    <s v="Jun'25, Week 3"/>
    <s v="Project Management(Consulting)"/>
    <s v=" "/>
    <s v=" "/>
    <s v=" "/>
    <s v=" "/>
    <s v=" "/>
    <s v=" "/>
    <s v="Build"/>
  </r>
  <r>
    <x v="18"/>
    <x v="0"/>
    <s v="INDIA"/>
    <s v="INEMP5622"/>
    <s v="Sambhav Singh"/>
    <s v="Netsmart"/>
    <s v="Provider Health Technology"/>
    <s v="Health Technology"/>
    <d v="2025-06-23T00:00:00"/>
    <s v="Jun'25, Week 4"/>
    <s v="Product Management(Consulting)"/>
    <s v=" "/>
    <s v=" "/>
    <s v=" "/>
    <s v=" "/>
    <s v=" "/>
    <s v=" "/>
    <s v="Design"/>
  </r>
  <r>
    <x v="18"/>
    <x v="0"/>
    <s v="INDIA"/>
    <s v="INEMP6875"/>
    <s v="Avinash Kumar"/>
    <s v="Netsmart"/>
    <s v="Provider Health Technology"/>
    <s v="Health Technology"/>
    <d v="2025-06-23T00:00:00"/>
    <s v="Jun'25, Week 4"/>
    <s v="Java"/>
    <s v=" "/>
    <s v=" "/>
    <s v=" "/>
    <s v=" "/>
    <s v=" "/>
    <s v=" "/>
    <s v="Build"/>
  </r>
  <r>
    <x v="18"/>
    <x v="0"/>
    <s v="INDIA"/>
    <s v="INEMP1801"/>
    <s v="Giriraj Samudrala"/>
    <s v="ALTERA DIGITAL HEALTH"/>
    <s v="Others"/>
    <s v="NA"/>
    <d v="2025-06-24T00:00:00"/>
    <s v="Jun'25, Week 4"/>
    <s v="QA Manual"/>
    <s v=" "/>
    <s v=" "/>
    <s v=" "/>
    <s v=" "/>
    <s v=" "/>
    <s v=" "/>
    <s v="Build"/>
  </r>
  <r>
    <x v="18"/>
    <x v="0"/>
    <s v="INDIA"/>
    <s v="INEMP7742"/>
    <s v="Amit Kumar Mittal"/>
    <s v="Proactive Hire"/>
    <s v="Proactive Hire"/>
    <s v="Proactive Hire"/>
    <d v="2025-06-27T00:00:00"/>
    <s v="Jun'25, Week 4"/>
    <s v="Java"/>
    <s v=" "/>
    <s v=" "/>
    <s v=" "/>
    <s v=" "/>
    <s v=" "/>
    <s v=" "/>
    <s v="Build"/>
  </r>
  <r>
    <x v="18"/>
    <x v="0"/>
    <s v="INDIA"/>
    <s v="INEMP7743"/>
    <s v="Ashwini Bhat"/>
    <s v="Proactive Hire"/>
    <s v="Proactive Hire"/>
    <s v="Proactive Hire"/>
    <d v="2025-06-27T00:00:00"/>
    <s v="Jun'25, Week 4"/>
    <s v="Java"/>
    <s v=" "/>
    <s v=" "/>
    <s v=" "/>
    <s v=" "/>
    <s v=" "/>
    <s v=" "/>
    <s v="Build"/>
  </r>
  <r>
    <x v="18"/>
    <x v="0"/>
    <s v="INDIA"/>
    <s v="INEMP7744"/>
    <s v="Manohar K G"/>
    <s v="Proactive Hire"/>
    <s v="Proactive Hire"/>
    <s v="Proactive Hire"/>
    <d v="2025-06-27T00:00:00"/>
    <s v="Jun'25, Week 4"/>
    <s v="Python"/>
    <s v=" "/>
    <s v=" "/>
    <s v=" "/>
    <s v=" "/>
    <s v=" "/>
    <s v=" "/>
    <s v="Connect"/>
  </r>
  <r>
    <x v="18"/>
    <x v="0"/>
    <s v="INDIA"/>
    <s v="INEMP3029"/>
    <s v="Krishna Charan Moningi"/>
    <s v="CVS HEALTH"/>
    <s v="CVS"/>
    <s v="Enterprise SBU"/>
    <d v="2025-06-21T00:00:00"/>
    <s v="Jun'25, Week 2"/>
    <s v="Java"/>
    <s v=" "/>
    <s v=" "/>
    <s v=" "/>
    <s v=" "/>
    <s v=" "/>
    <s v=" "/>
    <s v="Build"/>
  </r>
  <r>
    <x v="18"/>
    <x v="0"/>
    <s v="INDIA"/>
    <s v="INEMP7669"/>
    <s v="Mathala Praveen Kumar"/>
    <s v="Proactive Hire"/>
    <s v="Proactive Hire"/>
    <s v="Proactive Hire"/>
    <d v="2025-04-07T00:00:00"/>
    <s v="Apr'25, Week 1"/>
    <s v="UI Path"/>
    <s v=" "/>
    <s v=" "/>
    <s v=" "/>
    <s v=" "/>
    <s v=" "/>
    <s v=" "/>
    <s v="Connect"/>
  </r>
  <r>
    <x v="18"/>
    <x v="0"/>
    <s v="INDIA"/>
    <s v="INEMP6213"/>
    <s v="Balakrishna Yadav V"/>
    <s v="The Rawlings Group"/>
    <s v="Payer Health Technology"/>
    <s v="Health Technology"/>
    <d v="2025-05-17T00:00:00"/>
    <s v="May'25, Week 2"/>
    <s v="Automation Anywhere"/>
    <s v=" "/>
    <s v=" "/>
    <s v=" "/>
    <s v=" "/>
    <s v=" "/>
    <s v=" "/>
    <s v="Connect"/>
  </r>
  <r>
    <x v="18"/>
    <x v="0"/>
    <s v="INDIA"/>
    <s v="INEMP7432"/>
    <s v="Ishaan Arya"/>
    <s v="NETSMART"/>
    <s v="Provider Health Technology"/>
    <s v="Health Technology"/>
    <d v="2025-06-23T00:00:00"/>
    <s v="Jun'25, Week 4"/>
    <s v="Oracle"/>
    <s v=" "/>
    <s v=" "/>
    <s v=" "/>
    <s v=" "/>
    <s v=" "/>
    <s v=" "/>
    <s v="Build"/>
  </r>
  <r>
    <x v="18"/>
    <x v="0"/>
    <s v="INDIA"/>
    <s v="INEMP7585"/>
    <s v="Arun Kumar Venkataramana"/>
    <s v="Project AB - Corelake Product Development"/>
    <s v="Others"/>
    <s v="NA"/>
    <d v="2025-01-01T00:00:00"/>
    <s v="Dec'24, Week 5"/>
    <s v="Dev Ops"/>
    <s v=" "/>
    <s v=" "/>
    <s v=" "/>
    <s v=" "/>
    <s v=" "/>
    <s v=" "/>
    <s v="Build"/>
  </r>
  <r>
    <x v="18"/>
    <x v="0"/>
    <s v="INDIA"/>
    <s v="INEMP5688"/>
    <s v="Vishal Vashisht"/>
    <s v="HANSEI"/>
    <s v="Provider Health Technology"/>
    <s v="Health Technology"/>
    <d v="2025-06-30T00:00:00"/>
    <s v="Jun'25, Week 5"/>
    <s v="Nodejs"/>
    <s v=" "/>
    <s v=" "/>
    <s v=" "/>
    <s v=" "/>
    <s v=" "/>
    <s v=" "/>
    <s v="Build"/>
  </r>
  <r>
    <x v="18"/>
    <x v="0"/>
    <s v="INDIA"/>
    <s v="INEMP6228"/>
    <s v="Pooja G Bada"/>
    <s v="Lumeris"/>
    <s v="Payer West"/>
    <s v="Enterprise SBU"/>
    <d v="2025-05-24T00:00:00"/>
    <s v="May'25, Week 3"/>
    <s v="Tableau"/>
    <s v=" "/>
    <s v=" "/>
    <s v=" "/>
    <s v=" "/>
    <s v=" "/>
    <s v=" "/>
    <s v="Connect"/>
  </r>
  <r>
    <x v="18"/>
    <x v="2"/>
    <s v="INDIA"/>
    <s v="INEMP7613"/>
    <s v="Animesh Prakash"/>
    <s v="MEDUSIND"/>
    <s v="Others"/>
    <s v="NA"/>
    <d v="2025-06-18T00:00:00"/>
    <s v="Jun'25, Week 3"/>
    <s v="UX Design"/>
    <d v="2025-07-14T00:00:00"/>
    <s v=" Jul'25, Week 2"/>
    <s v="Healthmine"/>
    <s v="Health Technology"/>
    <s v="Health Technology"/>
    <s v="Billable"/>
    <s v="Design"/>
  </r>
  <r>
    <x v="18"/>
    <x v="25"/>
    <s v="INDIA"/>
    <s v="INEMP7464"/>
    <s v="Karan Narayan"/>
    <s v="CVS HEALTH"/>
    <s v="CVS"/>
    <s v="Enterprise SBU"/>
    <d v="2025-07-01T00:00:00"/>
    <s v="Jun'25, Week 5"/>
    <s v="Informatica"/>
    <m/>
    <m/>
    <m/>
    <m/>
    <m/>
    <m/>
    <s v="Connect"/>
  </r>
  <r>
    <x v="18"/>
    <x v="25"/>
    <s v="INDIA"/>
    <s v="INEMP5314"/>
    <s v="Sudhakara Reddy Yakkaluri"/>
    <s v="CVS HEALTH"/>
    <s v="CVS"/>
    <s v="Enterprise SBU"/>
    <d v="2025-07-01T00:00:00"/>
    <s v="Jun'25, Week 5"/>
    <s v="Oracle"/>
    <m/>
    <m/>
    <m/>
    <m/>
    <m/>
    <m/>
    <s v="Connect"/>
  </r>
  <r>
    <x v="18"/>
    <x v="25"/>
    <s v="INDIA"/>
    <s v="INEMP6438"/>
    <s v="Tulika Rajen"/>
    <s v="CVS HEALTH"/>
    <s v="CVS"/>
    <s v="Enterprise SBU"/>
    <d v="2025-07-01T00:00:00"/>
    <s v="Jun'25, Week 5"/>
    <s v="Business Analyst"/>
    <m/>
    <m/>
    <m/>
    <m/>
    <m/>
    <m/>
    <s v="Build"/>
  </r>
  <r>
    <x v="18"/>
    <x v="25"/>
    <s v="USA"/>
    <s v="USEMP211"/>
    <s v="Priyaranjan Nayak"/>
    <s v="CVS HEALTH"/>
    <s v="CVS"/>
    <s v="Enterprise SBU"/>
    <d v="2025-07-01T00:00:00"/>
    <s v="Jun'25, Week 5"/>
    <s v="Project Management(Consulting)"/>
    <m/>
    <m/>
    <m/>
    <m/>
    <m/>
    <m/>
    <s v="Build"/>
  </r>
  <r>
    <x v="18"/>
    <x v="25"/>
    <s v="INDIA"/>
    <s v="INEMP4567"/>
    <s v="Vishwanath Khoday"/>
    <s v="CVS HEALTH"/>
    <s v="CVS"/>
    <s v="Enterprise SBU"/>
    <d v="2025-07-01T00:00:00"/>
    <s v="Jun'25, Week 5"/>
    <s v="Project Management(Consulting)"/>
    <m/>
    <m/>
    <m/>
    <m/>
    <m/>
    <m/>
    <s v="Build"/>
  </r>
  <r>
    <x v="18"/>
    <x v="25"/>
    <s v="INDIA"/>
    <s v="INEMP6518"/>
    <s v="Kanakaraj J"/>
    <s v="CVS HEALTH"/>
    <s v="CVS"/>
    <s v="Enterprise SBU"/>
    <d v="2025-07-01T00:00:00"/>
    <s v="Jun'25, Week 5"/>
    <s v="Java"/>
    <m/>
    <m/>
    <m/>
    <m/>
    <m/>
    <m/>
    <s v="Build"/>
  </r>
  <r>
    <x v="18"/>
    <x v="25"/>
    <s v="INDIA"/>
    <s v="INEMP7508"/>
    <s v="Manjunath I D"/>
    <s v="CVS HEALTH"/>
    <s v="CVS"/>
    <s v="Enterprise SBU"/>
    <d v="2025-07-01T00:00:00"/>
    <s v="Jun'25, Week 5"/>
    <s v="QA Automation"/>
    <m/>
    <m/>
    <m/>
    <m/>
    <m/>
    <m/>
    <s v="Build"/>
  </r>
  <r>
    <x v="18"/>
    <x v="25"/>
    <s v="INDIA"/>
    <s v="INEMP3176"/>
    <s v="Manohar Dattatreya"/>
    <s v="CVS HEALTH"/>
    <s v="CVS"/>
    <s v="Enterprise SBU"/>
    <d v="2025-07-01T00:00:00"/>
    <s v="Jun'25, Week 5"/>
    <s v="QA Manual"/>
    <m/>
    <m/>
    <m/>
    <m/>
    <m/>
    <m/>
    <s v="Build"/>
  </r>
  <r>
    <x v="18"/>
    <x v="25"/>
    <s v="INDIA"/>
    <s v="INEMP5213"/>
    <s v="Palavalasa Appala Naidu"/>
    <s v="CVS HEALTH"/>
    <s v="CVS"/>
    <s v="Enterprise SBU"/>
    <d v="2025-07-01T00:00:00"/>
    <s v="Jun'25, Week 5"/>
    <s v="iOS"/>
    <m/>
    <m/>
    <m/>
    <m/>
    <m/>
    <m/>
    <s v="Build"/>
  </r>
  <r>
    <x v="18"/>
    <x v="25"/>
    <s v="INDIA"/>
    <s v="INEMP4155"/>
    <s v="Pirzada Ghulam Jeelani Shah"/>
    <s v="CVS HEALTH"/>
    <s v="CVS"/>
    <s v="Enterprise SBU"/>
    <d v="2025-07-01T00:00:00"/>
    <s v="Jun'25, Week 5"/>
    <s v="ASP.NET"/>
    <m/>
    <m/>
    <m/>
    <m/>
    <m/>
    <m/>
    <s v="Build"/>
  </r>
  <r>
    <x v="18"/>
    <x v="25"/>
    <s v="INDIA"/>
    <s v="INEMP5695"/>
    <s v="Pruthvi K S"/>
    <s v="CVS HEALTH"/>
    <s v="CVS"/>
    <s v="Enterprise SBU"/>
    <d v="2025-07-01T00:00:00"/>
    <s v="Jun'25, Week 5"/>
    <s v="QA Manual"/>
    <m/>
    <m/>
    <m/>
    <m/>
    <m/>
    <m/>
    <s v="Build"/>
  </r>
  <r>
    <x v="18"/>
    <x v="25"/>
    <s v="INDIA"/>
    <s v="INEMP6992"/>
    <s v="Rachit Mishra"/>
    <s v="CVS HEALTH"/>
    <s v="CVS"/>
    <s v="Enterprise SBU"/>
    <d v="2025-07-01T00:00:00"/>
    <s v="Jun'25, Week 5"/>
    <s v="Android"/>
    <m/>
    <m/>
    <m/>
    <m/>
    <m/>
    <m/>
    <s v="Build"/>
  </r>
  <r>
    <x v="18"/>
    <x v="25"/>
    <s v="INDIA"/>
    <s v="INEMP4455"/>
    <s v="Rajesh Kamath"/>
    <s v="CVS HEALTH"/>
    <s v="CVS"/>
    <s v="Enterprise SBU"/>
    <d v="2025-07-01T00:00:00"/>
    <s v="Jun'25, Week 5"/>
    <s v="Salesforce Service Cloud"/>
    <m/>
    <m/>
    <m/>
    <m/>
    <m/>
    <m/>
    <s v="Build"/>
  </r>
  <r>
    <x v="18"/>
    <x v="25"/>
    <s v="INDIA"/>
    <s v="INEMP4615"/>
    <s v="Ramlingappa Baddepally"/>
    <s v="CVS HEALTH"/>
    <s v="CVS"/>
    <s v="Enterprise SBU"/>
    <d v="2025-07-01T00:00:00"/>
    <s v="Jun'25, Week 5"/>
    <s v="Salesforce Service Cloud"/>
    <m/>
    <m/>
    <m/>
    <m/>
    <m/>
    <m/>
    <s v="Build"/>
  </r>
  <r>
    <x v="18"/>
    <x v="25"/>
    <s v="INDIA"/>
    <s v="INEMP5082"/>
    <s v="Rohit Kumar"/>
    <s v="CVS HEALTH"/>
    <s v="CVS"/>
    <s v="Enterprise SBU"/>
    <d v="2025-07-01T00:00:00"/>
    <s v="Jun'25, Week 5"/>
    <s v="QA Automation"/>
    <m/>
    <m/>
    <m/>
    <m/>
    <m/>
    <m/>
    <s v="Build"/>
  </r>
  <r>
    <x v="18"/>
    <x v="25"/>
    <s v="INDIA"/>
    <s v="INEMP5950"/>
    <s v="Sampath H M"/>
    <s v="CVS HEALTH"/>
    <s v="CVS"/>
    <s v="Enterprise SBU"/>
    <d v="2025-07-01T00:00:00"/>
    <s v="Jun'25, Week 5"/>
    <s v="QA Automation with Add ons"/>
    <m/>
    <m/>
    <m/>
    <m/>
    <m/>
    <m/>
    <s v="Build"/>
  </r>
  <r>
    <x v="18"/>
    <x v="25"/>
    <s v="INDIA"/>
    <s v="INEMP7317"/>
    <s v="Shehzad Azad Khan"/>
    <s v="CVS HEALTH"/>
    <s v="CVS"/>
    <s v="Enterprise SBU"/>
    <d v="2025-07-01T00:00:00"/>
    <s v="Jun'25, Week 5"/>
    <s v="Java"/>
    <m/>
    <m/>
    <m/>
    <m/>
    <m/>
    <m/>
    <s v="Build"/>
  </r>
  <r>
    <x v="18"/>
    <x v="25"/>
    <s v="INDIA"/>
    <s v="INEMP6969"/>
    <s v="Vikas Kumar"/>
    <s v="CVS HEALTH"/>
    <s v="CVS"/>
    <s v="Enterprise SBU"/>
    <d v="2025-07-01T00:00:00"/>
    <s v="Jun'25, Week 5"/>
    <s v="iOS"/>
    <m/>
    <m/>
    <m/>
    <m/>
    <m/>
    <m/>
    <s v="Build"/>
  </r>
  <r>
    <x v="18"/>
    <x v="25"/>
    <s v="USA"/>
    <s v="USEMP914"/>
    <s v="Mukesh Kumar"/>
    <s v="CVS HEALTH"/>
    <s v="CVS"/>
    <s v="Enterprise SBU"/>
    <d v="2025-07-01T00:00:00"/>
    <s v="Jun'25, Week 5"/>
    <s v="Cloud Security - AWS, Azure, or GCP"/>
    <m/>
    <m/>
    <m/>
    <m/>
    <m/>
    <m/>
    <s v="Connect"/>
  </r>
  <r>
    <x v="18"/>
    <x v="25"/>
    <s v="INDIA"/>
    <s v="INEMP6956"/>
    <s v="Kotakonda Rohith Kumar"/>
    <s v="CVS HEALTH"/>
    <s v="CVS"/>
    <s v="Enterprise SBU"/>
    <d v="2025-07-01T00:00:00"/>
    <s v="Jun'25, Week 5"/>
    <s v="Automation Anywhere"/>
    <m/>
    <m/>
    <m/>
    <m/>
    <m/>
    <m/>
    <s v="Connect"/>
  </r>
  <r>
    <x v="18"/>
    <x v="25"/>
    <s v="INDIA"/>
    <s v="INEMP5573"/>
    <s v="Navneet Srivastava"/>
    <s v="CVS HEALTH"/>
    <s v="CVS"/>
    <s v="Enterprise SBU"/>
    <d v="2025-07-01T00:00:00"/>
    <s v="Jun'25, Week 5"/>
    <s v="Product Management(Consulting)"/>
    <m/>
    <m/>
    <m/>
    <m/>
    <m/>
    <m/>
    <s v="Design"/>
  </r>
  <r>
    <x v="18"/>
    <x v="25"/>
    <s v="INDIA"/>
    <s v="INEMP7192"/>
    <s v="R M Saideep"/>
    <s v="CVS HEALTH"/>
    <s v="CVS"/>
    <s v="Enterprise SBU"/>
    <d v="2025-07-01T00:00:00"/>
    <s v="Jun'25, Week 5"/>
    <s v="Automation Anywhere"/>
    <m/>
    <m/>
    <m/>
    <m/>
    <m/>
    <m/>
    <s v="Connect"/>
  </r>
  <r>
    <x v="18"/>
    <x v="25"/>
    <s v="INDIA"/>
    <s v="INEMP7355"/>
    <s v="Napa Aravinda"/>
    <s v="CVS HEALTH"/>
    <s v="CVS"/>
    <s v="Enterprise SBU"/>
    <d v="2025-07-01T00:00:00"/>
    <s v="Jun'25, Week 5"/>
    <s v="Java with Add ons"/>
    <m/>
    <m/>
    <m/>
    <m/>
    <m/>
    <m/>
    <s v="Build"/>
  </r>
  <r>
    <x v="18"/>
    <x v="25"/>
    <s v="INDIA"/>
    <s v="INEMP7376"/>
    <s v="Vepurikota Hemalatha"/>
    <s v="CVS HEALTH"/>
    <s v="CVS"/>
    <s v="Enterprise SBU"/>
    <d v="2025-07-01T00:00:00"/>
    <s v="Jun'25, Week 5"/>
    <s v="Java"/>
    <m/>
    <m/>
    <m/>
    <m/>
    <m/>
    <m/>
    <s v="Build"/>
  </r>
  <r>
    <x v="18"/>
    <x v="25"/>
    <s v="USA"/>
    <s v="USEMP927"/>
    <s v="David Roderick Casey"/>
    <s v="CVS HEALTH"/>
    <s v="CVS"/>
    <s v="Enterprise SBU"/>
    <d v="2025-07-01T00:00:00"/>
    <s v="Jun'25, Week 5"/>
    <s v="L1 Help Desk"/>
    <m/>
    <m/>
    <m/>
    <m/>
    <m/>
    <m/>
    <s v="Build"/>
  </r>
  <r>
    <x v="18"/>
    <x v="25"/>
    <s v="USA"/>
    <s v="USEMP876"/>
    <s v="Mindy Stevens"/>
    <s v="CVS HEALTH"/>
    <s v="CVS"/>
    <s v="Enterprise SBU"/>
    <d v="2025-07-01T00:00:00"/>
    <s v="Jun'25, Week 5"/>
    <s v=".NET"/>
    <m/>
    <m/>
    <m/>
    <m/>
    <m/>
    <m/>
    <s v="Build"/>
  </r>
  <r>
    <x v="18"/>
    <x v="25"/>
    <s v="INDIA"/>
    <s v="INEMP4166"/>
    <s v="Rakesh Guledgudda"/>
    <s v="CVS HEALTH"/>
    <s v="CVS"/>
    <s v="Enterprise SBU"/>
    <d v="2025-07-01T00:00:00"/>
    <s v="Jun'25, Week 5"/>
    <s v="Cloud Ops - AWS, Azure, or GCP"/>
    <m/>
    <m/>
    <m/>
    <m/>
    <m/>
    <m/>
    <s v="Build"/>
  </r>
  <r>
    <x v="18"/>
    <x v="25"/>
    <s v="USA"/>
    <s v="USEMP873"/>
    <s v="Shikha Kumar"/>
    <s v="CVS HEALTH"/>
    <s v="CVS"/>
    <s v="Enterprise SBU"/>
    <d v="2025-07-01T00:00:00"/>
    <s v="Jun'25, Week 5"/>
    <s v="L1 Help Desk"/>
    <m/>
    <m/>
    <m/>
    <m/>
    <m/>
    <m/>
    <s v="Build"/>
  </r>
  <r>
    <x v="18"/>
    <x v="25"/>
    <s v="USA"/>
    <s v="USEMP1023"/>
    <s v="William J Richards"/>
    <s v="Saskatchewan Blue Cross"/>
    <s v="CVS / Blues"/>
    <s v="Payer Enterprise"/>
    <d v="2025-07-07T00:00:00"/>
    <s v="Jul'25, Week 2"/>
    <m/>
    <m/>
    <m/>
    <m/>
    <m/>
    <m/>
    <m/>
    <s v="Build"/>
  </r>
  <r>
    <x v="18"/>
    <x v="25"/>
    <s v="INDIA"/>
    <s v="INEMP6280"/>
    <s v="Hitesh Kumar"/>
    <s v="PricewaterhouseCoopers LLP"/>
    <s v="Others"/>
    <s v="NA"/>
    <d v="2025-07-01T00:00:00"/>
    <s v="Jun'25, Week 5"/>
    <s v="QA Automation"/>
    <m/>
    <m/>
    <m/>
    <m/>
    <m/>
    <m/>
    <s v="Build"/>
  </r>
  <r>
    <x v="18"/>
    <x v="25"/>
    <s v="INDIA"/>
    <s v="INEMP5545"/>
    <s v="Lipika Gupta"/>
    <s v="PricewaterhouseCoopers LLP"/>
    <s v="Others"/>
    <s v="NA"/>
    <d v="2025-07-01T00:00:00"/>
    <s v="Jun'25, Week 5"/>
    <s v=".NET"/>
    <m/>
    <m/>
    <m/>
    <m/>
    <m/>
    <m/>
    <s v="Build"/>
  </r>
  <r>
    <x v="18"/>
    <x v="25"/>
    <s v="INDIA"/>
    <s v="INEMP6339"/>
    <s v="Madhav Hambar"/>
    <s v="PricewaterhouseCoopers LLP"/>
    <s v="Others"/>
    <s v="NA"/>
    <d v="2025-07-01T00:00:00"/>
    <s v="Jun'25, Week 5"/>
    <s v=".NET"/>
    <m/>
    <m/>
    <m/>
    <m/>
    <m/>
    <m/>
    <s v="Build"/>
  </r>
  <r>
    <x v="18"/>
    <x v="25"/>
    <s v="INDIA"/>
    <s v="INEMP6434"/>
    <s v="Vignesh Marimuthu"/>
    <s v="PricewaterhouseCoopers LLP"/>
    <s v="Others"/>
    <s v="NA"/>
    <d v="2025-07-01T00:00:00"/>
    <s v="Jun'25, Week 5"/>
    <s v=".NET "/>
    <m/>
    <m/>
    <m/>
    <m/>
    <m/>
    <m/>
    <s v="Build"/>
  </r>
  <r>
    <x v="18"/>
    <x v="25"/>
    <s v="INDIA"/>
    <s v="INEMP4591"/>
    <s v="Raveendra Reddy Poluchalla"/>
    <s v="Quick Med Claims"/>
    <s v="Provider Health Technology"/>
    <s v="Health Technology"/>
    <d v="2025-07-08T00:00:00"/>
    <s v="Jun'25, Week 5"/>
    <s v="Automation Anywhere"/>
    <m/>
    <m/>
    <m/>
    <m/>
    <m/>
    <m/>
    <s v="Connect"/>
  </r>
  <r>
    <x v="18"/>
    <x v="25"/>
    <s v="INDIA"/>
    <s v="INEMP1144"/>
    <s v="Praveen Kumar Hiriyanna"/>
    <s v="Humana"/>
    <s v="Payer East"/>
    <s v="Enterprise SBU"/>
    <d v="2025-07-01T00:00:00"/>
    <s v="Jun'25, Week 5"/>
    <s v="QA Automation with Add ons"/>
    <m/>
    <m/>
    <m/>
    <m/>
    <m/>
    <m/>
    <s v="Build"/>
  </r>
  <r>
    <x v="18"/>
    <x v="25"/>
    <s v="INDIA"/>
    <s v="INEMP1626"/>
    <s v="Sachin Arora"/>
    <s v="CYTEL"/>
    <s v="Life Sciences Health Tech"/>
    <s v="Tech SBU"/>
    <d v="2025-07-01T00:00:00"/>
    <s v="Jun'25, Week 5"/>
    <s v="Project Management(Consulting)"/>
    <m/>
    <m/>
    <m/>
    <m/>
    <m/>
    <m/>
    <s v="Build"/>
  </r>
  <r>
    <x v="18"/>
    <x v="25"/>
    <s v="INDIA"/>
    <s v="INEMP7477"/>
    <s v="Pulkit Sharma"/>
    <s v="FIELMANN"/>
    <s v="Provider Health Technology"/>
    <s v="Health Technology"/>
    <d v="2025-07-05T00:00:00"/>
    <s v="Jun'25, Week 5"/>
    <s v="Java"/>
    <m/>
    <m/>
    <m/>
    <m/>
    <m/>
    <m/>
    <s v="Build"/>
  </r>
  <r>
    <x v="18"/>
    <x v="25"/>
    <s v="INDIA"/>
    <s v="INEMP7533"/>
    <s v="Challa Kishore Reddy"/>
    <s v="CVS HEALTH"/>
    <s v="CVS"/>
    <s v="Enterprise SBU"/>
    <d v="2025-07-01T00:00:00"/>
    <s v="Jun'25, Week 5"/>
    <s v="Salesforce Marketing Cloud"/>
    <m/>
    <m/>
    <m/>
    <m/>
    <m/>
    <m/>
    <s v="Build"/>
  </r>
  <r>
    <x v="18"/>
    <x v="25"/>
    <s v="INDIA"/>
    <s v="INEMP5467"/>
    <s v="Ankit Raheja"/>
    <s v="LOYAL HEALTH"/>
    <s v="Provider Health Technology"/>
    <s v="Health Technology"/>
    <d v="2025-07-01T00:00:00"/>
    <s v="Jun'25, Week 5"/>
    <s v=".NET"/>
    <m/>
    <m/>
    <m/>
    <m/>
    <m/>
    <m/>
    <s v="Build"/>
  </r>
  <r>
    <x v="18"/>
    <x v="25"/>
    <s v="INDIA"/>
    <s v="INEMP2585"/>
    <s v="Jaison John Poomthaniyil"/>
    <s v="LOYAL HEALTH"/>
    <s v="Provider Health Technology"/>
    <s v="Health Technology"/>
    <d v="2025-07-01T00:00:00"/>
    <s v="Jun'25, Week 5"/>
    <s v="Project Management(Consulting)"/>
    <m/>
    <m/>
    <m/>
    <m/>
    <m/>
    <m/>
    <s v="Build"/>
  </r>
  <r>
    <x v="18"/>
    <x v="25"/>
    <s v="INDIA"/>
    <s v="INEMP7478"/>
    <s v="Rinkesh Dua"/>
    <s v="LOYAL HEALTH"/>
    <s v="Provider Health Technology"/>
    <s v="Health Technology"/>
    <d v="2025-07-01T00:00:00"/>
    <s v="Jun'25, Week 5"/>
    <s v=".NET"/>
    <m/>
    <m/>
    <m/>
    <m/>
    <m/>
    <m/>
    <s v="Build"/>
  </r>
  <r>
    <x v="18"/>
    <x v="25"/>
    <s v="INDIA"/>
    <s v="INEMP6401"/>
    <s v="Shruti Sablaniya"/>
    <s v="LOYAL HEALTH"/>
    <s v="Provider Health Technology"/>
    <s v="Health Technology"/>
    <d v="2025-07-01T00:00:00"/>
    <s v="Jun'25, Week 5"/>
    <s v=".NET "/>
    <m/>
    <m/>
    <m/>
    <m/>
    <m/>
    <m/>
    <s v="Build"/>
  </r>
  <r>
    <x v="18"/>
    <x v="25"/>
    <s v="INDIA"/>
    <s v="INEMP7374"/>
    <s v="Mohammed Izhar Ahmed"/>
    <s v="CVS HEALTH"/>
    <s v="CVS"/>
    <s v="Enterprise SBU"/>
    <d v="2025-07-16T00:00:00"/>
    <s v="Jun'25, Week 2"/>
    <s v="Java"/>
    <m/>
    <m/>
    <m/>
    <m/>
    <m/>
    <m/>
    <s v="Build"/>
  </r>
  <r>
    <x v="18"/>
    <x v="25"/>
    <s v="INDIA"/>
    <s v="INEMP5140"/>
    <s v="Nilofar Rahman"/>
    <s v="CVS HEALTH"/>
    <s v="CVS"/>
    <s v="Enterprise SBU"/>
    <d v="2025-07-16T00:00:00"/>
    <s v="Jun'25, Week 2"/>
    <s v="QA Manual"/>
    <m/>
    <m/>
    <m/>
    <m/>
    <m/>
    <m/>
    <s v="Build"/>
  </r>
  <r>
    <x v="18"/>
    <x v="25"/>
    <s v="INDIA"/>
    <s v="INEMP4652"/>
    <s v="Arpitha Krishnamurthy"/>
    <s v="IQVIA"/>
    <s v="Life Sciences Enterprise"/>
    <s v="Enterprise SBU"/>
    <d v="2025-07-01T00:00:00"/>
    <s v="Jun'25, Week 5"/>
    <s v="Java"/>
    <m/>
    <m/>
    <m/>
    <m/>
    <m/>
    <m/>
    <s v="Build"/>
  </r>
  <r>
    <x v="18"/>
    <x v="25"/>
    <s v="INDIA"/>
    <s v="INEMP3096"/>
    <s v="Asha Shivakumar Gowdra"/>
    <s v="IQVIA"/>
    <s v="Life Sciences Enterprise"/>
    <s v="Enterprise SBU"/>
    <d v="2025-07-01T00:00:00"/>
    <s v="Jun'25, Week 5"/>
    <s v="Oracle"/>
    <m/>
    <m/>
    <m/>
    <m/>
    <m/>
    <m/>
    <s v="Build"/>
  </r>
  <r>
    <x v="18"/>
    <x v="25"/>
    <s v="INDIA"/>
    <s v="INEMP7435"/>
    <s v="Chebrolu N V Siva Raghavendra Kumar"/>
    <s v="IQVIA"/>
    <s v="Life Sciences Enterprise"/>
    <s v="Enterprise SBU"/>
    <d v="2025-07-01T00:00:00"/>
    <s v="Jun'25, Week 5"/>
    <s v="Spotfire"/>
    <m/>
    <m/>
    <m/>
    <m/>
    <m/>
    <m/>
    <s v="Connect"/>
  </r>
  <r>
    <x v="18"/>
    <x v="25"/>
    <s v="INDIA"/>
    <s v="INEMP4743"/>
    <s v="Lakkim Setty Gopikrishna"/>
    <s v="IQVIA"/>
    <s v="Life Sciences Enterprise"/>
    <s v="Enterprise SBU"/>
    <d v="2025-07-01T00:00:00"/>
    <s v="Jun'25, Week 5"/>
    <s v="Java"/>
    <m/>
    <m/>
    <m/>
    <m/>
    <m/>
    <m/>
    <s v="Build"/>
  </r>
  <r>
    <x v="18"/>
    <x v="25"/>
    <s v="INDIA"/>
    <s v="INEMP4557"/>
    <s v="Mahadevaprasad Chilukavadi Mahadevaswamy"/>
    <s v="IQVIA"/>
    <s v="Life Sciences Enterprise"/>
    <s v="Enterprise SBU"/>
    <d v="2025-07-01T00:00:00"/>
    <s v="Jun'25, Week 5"/>
    <s v="QA Manual"/>
    <m/>
    <m/>
    <m/>
    <m/>
    <m/>
    <m/>
    <s v="Build"/>
  </r>
  <r>
    <x v="18"/>
    <x v="25"/>
    <s v="INDIA"/>
    <s v="INEMP4647"/>
    <s v="Somnath Banerjee"/>
    <s v="IQVIA"/>
    <s v="Life Sciences Enterprise"/>
    <s v="Enterprise SBU"/>
    <d v="2025-07-01T00:00:00"/>
    <s v="Jun'25, Week 5"/>
    <s v="Product Management(Consulting)"/>
    <m/>
    <m/>
    <m/>
    <m/>
    <m/>
    <m/>
    <s v="Design"/>
  </r>
  <r>
    <x v="18"/>
    <x v="25"/>
    <s v="INDIA"/>
    <s v="INEMP6225"/>
    <s v="Tirumani Krishnasri"/>
    <s v="IQVIA"/>
    <s v="Life Sciences Enterprise"/>
    <s v="Enterprise SBU"/>
    <d v="2025-07-01T00:00:00"/>
    <s v="Jun'25, Week 5"/>
    <s v="QA Manual"/>
    <m/>
    <m/>
    <m/>
    <m/>
    <m/>
    <m/>
    <s v="Build"/>
  </r>
  <r>
    <x v="18"/>
    <x v="25"/>
    <s v="INDIA"/>
    <s v="INEMP2860"/>
    <s v="Koteswararao Sudi"/>
    <s v="CVS HEALTH"/>
    <s v="CVS"/>
    <s v="Enterprise SBU"/>
    <d v="2025-07-12T00:00:00"/>
    <s v="Jun'25, Week 1"/>
    <s v="Business Analyst"/>
    <m/>
    <m/>
    <m/>
    <m/>
    <m/>
    <m/>
    <s v="Build"/>
  </r>
  <r>
    <x v="18"/>
    <x v="25"/>
    <s v="INDIA"/>
    <s v="INEMP7384"/>
    <s v="Natasha Singh"/>
    <s v="CVS HEALTH"/>
    <s v="CVS"/>
    <s v="Enterprise SBU"/>
    <d v="2025-07-12T00:00:00"/>
    <s v="Jun'25, Week 1"/>
    <s v="Product Management(Consulting)"/>
    <m/>
    <m/>
    <m/>
    <m/>
    <m/>
    <m/>
    <s v="Design"/>
  </r>
  <r>
    <x v="18"/>
    <x v="25"/>
    <s v="INDIA"/>
    <s v="INEMP3155"/>
    <s v="Ranjeetha Kempegowda"/>
    <s v="CVS HEALTH"/>
    <s v="CVS"/>
    <s v="Enterprise SBU"/>
    <d v="2025-07-12T00:00:00"/>
    <s v="Jun'25, Week 1"/>
    <s v="Business Analyst"/>
    <m/>
    <m/>
    <m/>
    <m/>
    <m/>
    <m/>
    <s v="Build"/>
  </r>
  <r>
    <x v="18"/>
    <x v="25"/>
    <s v="CANADA"/>
    <s v="CAEMP045"/>
    <s v="Alex Hozhir Soleimani"/>
    <s v="CVS HEALTH"/>
    <s v="CVS"/>
    <s v="Enterprise SBU"/>
    <d v="2025-07-01T00:00:00"/>
    <s v="Jun'25, Week 5"/>
    <s v="UX Design"/>
    <m/>
    <m/>
    <m/>
    <m/>
    <m/>
    <m/>
    <s v="Design"/>
  </r>
  <r>
    <x v="18"/>
    <x v="25"/>
    <s v="CANADA"/>
    <s v="CAEMP123"/>
    <s v="Yuxiao Song"/>
    <s v="CVS HEALTH"/>
    <s v="CVS"/>
    <s v="Enterprise SBU"/>
    <d v="2025-07-01T00:00:00"/>
    <s v="Jun'25, Week 5"/>
    <s v="UX Design"/>
    <m/>
    <m/>
    <m/>
    <m/>
    <m/>
    <m/>
    <s v="Design"/>
  </r>
  <r>
    <x v="18"/>
    <x v="25"/>
    <s v="INDIA"/>
    <s v="INEMP7573"/>
    <s v="Jala Rakesh"/>
    <s v="Vatica"/>
    <s v="Payer Health Technology"/>
    <s v="Health Technology"/>
    <d v="2025-07-01T00:00:00"/>
    <s v="Jun'25, Week 5"/>
    <m/>
    <m/>
    <m/>
    <m/>
    <m/>
    <m/>
    <m/>
    <m/>
  </r>
  <r>
    <x v="18"/>
    <x v="25"/>
    <s v="INDIA"/>
    <s v="INEMP7246"/>
    <s v="Preetam Dwivedi"/>
    <s v="Vatica"/>
    <s v="Payer Health Technology"/>
    <s v="Health Technology"/>
    <d v="2025-07-01T00:00:00"/>
    <s v="Jun'25, Week 5"/>
    <s v="PostgreSQL"/>
    <m/>
    <m/>
    <m/>
    <m/>
    <m/>
    <m/>
    <s v="Connect"/>
  </r>
  <r>
    <x v="18"/>
    <x v="25"/>
    <s v="INDIA"/>
    <s v="INEMP7421"/>
    <s v="Thota Vanisri"/>
    <s v="Vatica"/>
    <s v="Payer Health Technology"/>
    <s v="Health Technology"/>
    <d v="2025-07-08T00:00:00"/>
    <s v="Jul'25, Week 1"/>
    <s v="Scala"/>
    <m/>
    <m/>
    <m/>
    <m/>
    <m/>
    <m/>
    <s v="Connect"/>
  </r>
  <r>
    <x v="18"/>
    <x v="25"/>
    <s v="INDIA"/>
    <s v="INEMP7619"/>
    <s v="Vishwas K T"/>
    <s v="Vatica"/>
    <s v="Payer Health Technology"/>
    <s v="Health Technology"/>
    <d v="2025-07-01T00:00:00"/>
    <s v="Jun'25, Week 5"/>
    <m/>
    <m/>
    <m/>
    <m/>
    <m/>
    <m/>
    <m/>
    <m/>
  </r>
  <r>
    <x v="18"/>
    <x v="25"/>
    <s v="INDIA"/>
    <s v="INEMP7550"/>
    <s v="Dhananjay Patel"/>
    <s v="Humana"/>
    <s v="Payer East"/>
    <s v="Enterprise SBU"/>
    <d v="2025-07-05T00:00:00"/>
    <s v="Jun'25, Week 5"/>
    <s v="Java"/>
    <m/>
    <m/>
    <m/>
    <m/>
    <m/>
    <m/>
    <s v="Build"/>
  </r>
  <r>
    <x v="18"/>
    <x v="25"/>
    <s v="INDIA"/>
    <s v="INEMP2975"/>
    <s v="Shashikumar Shreeshail Kulkarni"/>
    <s v="LOYAL HEALTH"/>
    <s v="Provider Health Technology"/>
    <s v="Health Technology"/>
    <d v="2025-07-01T00:00:00"/>
    <s v="Jun'25, Week 5"/>
    <s v=".NET "/>
    <m/>
    <m/>
    <m/>
    <m/>
    <m/>
    <m/>
    <s v="Build"/>
  </r>
  <r>
    <x v="18"/>
    <x v="25"/>
    <s v="INDIA"/>
    <s v="INEMP5644"/>
    <s v="Shivang Pandey"/>
    <s v="Oxbridge"/>
    <s v="Payer East"/>
    <s v="NA"/>
    <d v="2025-07-01T00:00:00"/>
    <s v="Jun'25, Week 5"/>
    <s v="Python"/>
    <m/>
    <m/>
    <m/>
    <m/>
    <m/>
    <m/>
    <s v="Build"/>
  </r>
  <r>
    <x v="18"/>
    <x v="25"/>
    <s v="USA"/>
    <s v="USEMP464"/>
    <s v="Drema Fitzpatrick"/>
    <s v="The Rawlings Group"/>
    <s v="Payer Health Technology"/>
    <s v="Health Technology"/>
    <d v="2025-07-01T00:00:00"/>
    <s v="Jun'25, Week 5"/>
    <s v="Project Management(Consulting)"/>
    <m/>
    <m/>
    <m/>
    <m/>
    <m/>
    <m/>
    <s v="Build"/>
  </r>
  <r>
    <x v="18"/>
    <x v="25"/>
    <s v="USA"/>
    <s v="USEMP799"/>
    <s v="Rakesh Kumar Govindu"/>
    <s v="The Rawlings Group"/>
    <s v="Payer Health Technology"/>
    <s v="Health Technology"/>
    <d v="2025-07-01T00:00:00"/>
    <s v="Jun'25, Week 5"/>
    <s v="Automation Anywhere"/>
    <m/>
    <m/>
    <m/>
    <m/>
    <m/>
    <m/>
    <s v="Connect"/>
  </r>
  <r>
    <x v="18"/>
    <x v="25"/>
    <s v="INDIA"/>
    <s v="INEMP7319"/>
    <s v="Jannathul Nasreen Abdul Kareem"/>
    <s v="NETSMART"/>
    <s v="Provider Health Technology"/>
    <s v="Health Technology"/>
    <d v="2025-07-01T00:00:00"/>
    <s v="Jun'25, Week 5"/>
    <s v="Business Analyst"/>
    <m/>
    <m/>
    <m/>
    <m/>
    <m/>
    <m/>
    <s v="Build"/>
  </r>
  <r>
    <x v="18"/>
    <x v="25"/>
    <s v="INDIA"/>
    <s v="INEMP5539"/>
    <s v="Krishna Mohan Tiwari"/>
    <s v="NETSMART"/>
    <s v="Provider Health Technology"/>
    <s v="Health Technology"/>
    <d v="2025-07-01T00:00:00"/>
    <s v="Jun'25, Week 5"/>
    <s v=".NET"/>
    <m/>
    <m/>
    <m/>
    <m/>
    <m/>
    <m/>
    <s v="Build"/>
  </r>
  <r>
    <x v="18"/>
    <x v="25"/>
    <s v="INDIA"/>
    <s v="INEMP2785"/>
    <s v="Md Javed"/>
    <s v="NETSMART"/>
    <s v="Provider Health Technology"/>
    <s v="Health Technology"/>
    <d v="2025-07-01T00:00:00"/>
    <s v="Jun'25, Week 5"/>
    <s v="Java"/>
    <m/>
    <m/>
    <m/>
    <m/>
    <m/>
    <m/>
    <s v="Build"/>
  </r>
  <r>
    <x v="18"/>
    <x v="25"/>
    <s v="INDIA"/>
    <s v="INEMP2084"/>
    <s v="Sarangan Raman"/>
    <s v="NETSMART"/>
    <s v="Provider Health Technology"/>
    <s v="Health Technology"/>
    <d v="2025-07-01T00:00:00"/>
    <s v="Jun'25, Week 5"/>
    <s v="QA Manual"/>
    <m/>
    <m/>
    <m/>
    <m/>
    <m/>
    <m/>
    <s v="Build"/>
  </r>
  <r>
    <x v="18"/>
    <x v="25"/>
    <s v="INDIA"/>
    <s v="INEMP3152"/>
    <s v="Taha Hussain"/>
    <s v="NETSMART"/>
    <s v="Provider Health Technology"/>
    <s v="Health Technology"/>
    <d v="2025-07-01T00:00:00"/>
    <s v="Jun'25, Week 5"/>
    <s v="Java"/>
    <m/>
    <m/>
    <m/>
    <m/>
    <m/>
    <m/>
    <s v="Build"/>
  </r>
  <r>
    <x v="18"/>
    <x v="25"/>
    <s v="INDIA"/>
    <s v="INEMP6745"/>
    <s v="Srinivasa Rao Jallu"/>
    <s v="Vatica"/>
    <s v="Payer Health Technology"/>
    <s v="Health Technology"/>
    <d v="2025-07-08T00:00:00"/>
    <s v="Jul'25, Week 1"/>
    <s v="Data Engineering - Spark"/>
    <m/>
    <m/>
    <m/>
    <m/>
    <m/>
    <m/>
    <s v="Build"/>
  </r>
  <r>
    <x v="18"/>
    <x v="25"/>
    <s v="INDIA"/>
    <s v="INEMP7581"/>
    <s v="Kartik Kumar"/>
    <s v="Ameri Pharma"/>
    <s v="Enterprise"/>
    <s v="Payer Enterprise"/>
    <d v="2025-07-07T00:00:00"/>
    <s v="Jul'25, Week 1"/>
    <m/>
    <m/>
    <m/>
    <m/>
    <m/>
    <m/>
    <m/>
    <s v="Build"/>
  </r>
  <r>
    <x v="18"/>
    <x v="25"/>
    <s v="INDIA"/>
    <s v="INEMP5663"/>
    <s v="Swati Mangla"/>
    <s v="Ameri Pharma"/>
    <s v="Enterprise"/>
    <s v="Payer Enterprise"/>
    <d v="2025-07-14T00:00:00"/>
    <s v="Jul'25, Week 2"/>
    <s v="QA Manual"/>
    <m/>
    <m/>
    <m/>
    <m/>
    <m/>
    <m/>
    <s v="Build"/>
  </r>
  <r>
    <x v="18"/>
    <x v="25"/>
    <s v="INDIA"/>
    <s v="INEMP7324"/>
    <s v="Arvind Kumar"/>
    <s v="Vatica"/>
    <s v="Payer Health Technology"/>
    <s v="Health Technology"/>
    <d v="2025-07-01T00:00:00"/>
    <s v="Jun'25, Week 5"/>
    <s v="QA Automation"/>
    <m/>
    <m/>
    <m/>
    <m/>
    <m/>
    <m/>
    <s v="Build"/>
  </r>
  <r>
    <x v="18"/>
    <x v="25"/>
    <s v="INDIA"/>
    <s v="INEMP7348"/>
    <s v="Fouziya Banu"/>
    <s v="Medidata"/>
    <s v="Life Science Technology"/>
    <s v="Health Technology"/>
    <d v="2025-07-17T00:00:00"/>
    <s v="Jul'25, Week 2"/>
    <s v="Java"/>
    <m/>
    <m/>
    <m/>
    <m/>
    <m/>
    <m/>
    <s v="Build"/>
  </r>
  <r>
    <x v="18"/>
    <x v="25"/>
    <s v="INDIA"/>
    <s v="INEMP7579"/>
    <s v="Divya Sundriyal"/>
    <s v="FIELMANN"/>
    <s v="Provider Health Technology"/>
    <s v="Health Technology"/>
    <d v="2025-07-05T00:00:00"/>
    <s v="Jun'25, Week 5"/>
    <s v="Java"/>
    <m/>
    <m/>
    <m/>
    <m/>
    <m/>
    <m/>
    <s v="Build"/>
  </r>
  <r>
    <x v="18"/>
    <x v="25"/>
    <s v="INDIA"/>
    <s v="INEMP6515"/>
    <s v="Manoj H N"/>
    <s v="FIELMANN"/>
    <s v="Provider Health Technology"/>
    <s v="Health Technology"/>
    <d v="2025-07-05T00:00:00"/>
    <s v="Jun'25, Week 5"/>
    <s v="QA Automation"/>
    <m/>
    <m/>
    <m/>
    <m/>
    <m/>
    <m/>
    <s v="Connect"/>
  </r>
  <r>
    <x v="18"/>
    <x v="25"/>
    <s v="INDIA"/>
    <s v="INEMP7230"/>
    <s v="Nagarjuna Gumma"/>
    <s v="BLUE HEALTH INTELLIGENCE"/>
    <s v="Payer East"/>
    <s v="Payer Enterprise"/>
    <d v="2025-07-01T00:00:00"/>
    <s v="Jun'25, Week 5"/>
    <s v="Python"/>
    <m/>
    <m/>
    <m/>
    <m/>
    <m/>
    <m/>
    <s v="Connect"/>
  </r>
  <r>
    <x v="18"/>
    <x v="25"/>
    <s v="INDIA"/>
    <s v="INEMP5498"/>
    <s v="Dharmendra Kumar Singh"/>
    <s v="LOYAL HEALTH"/>
    <s v="Provider Health Technology"/>
    <s v="Health Technology"/>
    <d v="2025-07-01T00:00:00"/>
    <s v="Jun'25, Week 5"/>
    <s v="QA Automation"/>
    <m/>
    <m/>
    <m/>
    <m/>
    <m/>
    <m/>
    <s v="Build"/>
  </r>
  <r>
    <x v="18"/>
    <x v="25"/>
    <s v="USA"/>
    <s v="USEMP900"/>
    <s v="Sunil Boggarapu"/>
    <s v="Quick Med Claims"/>
    <s v="Provider Health Tech"/>
    <s v="Tech SBU"/>
    <d v="2025-07-08T00:00:00"/>
    <s v="Jul'25, Week 1"/>
    <s v="Healthcare Consultant"/>
    <m/>
    <m/>
    <m/>
    <m/>
    <m/>
    <m/>
    <s v="Connect"/>
  </r>
  <r>
    <x v="18"/>
    <x v="25"/>
    <s v="INDIA"/>
    <s v="INEMP4701"/>
    <s v="Kumar Rohit"/>
    <s v="CVS HEALTH"/>
    <s v="CVS"/>
    <s v="Enterprise SBU"/>
    <d v="2025-07-31T00:00:00"/>
    <s v="Jul'25, Week 4"/>
    <s v="Business Analyst"/>
    <m/>
    <m/>
    <m/>
    <m/>
    <m/>
    <m/>
    <s v="Build"/>
  </r>
  <r>
    <x v="18"/>
    <x v="25"/>
    <s v="INDIA"/>
    <s v="INEMP6978"/>
    <s v="Abid Hussain"/>
    <s v="CVS HEALTH"/>
    <s v="CVS"/>
    <s v="Enterprise SBU"/>
    <d v="2025-07-31T00:00:00"/>
    <s v="Jul'25, Week 4"/>
    <s v="Business Analyst"/>
    <m/>
    <m/>
    <m/>
    <m/>
    <m/>
    <m/>
    <s v="Build"/>
  </r>
  <r>
    <x v="18"/>
    <x v="25"/>
    <s v="INDIA"/>
    <s v="INEMP4242"/>
    <s v="Vinod Kumar Chaudhary"/>
    <s v="CVS HEALTH"/>
    <s v="CVS"/>
    <s v="Enterprise SBU"/>
    <d v="2025-07-01T00:00:00"/>
    <s v="Jun'25, Week 5"/>
    <s v="Tableau"/>
    <m/>
    <m/>
    <m/>
    <m/>
    <m/>
    <m/>
    <s v="Connect"/>
  </r>
  <r>
    <x v="18"/>
    <x v="25"/>
    <s v="INDIA"/>
    <s v="INEMP7292"/>
    <s v="Sinduja B"/>
    <s v="Un-available Pool"/>
    <s v="Un-available Pool"/>
    <s v="Un-available Pool"/>
    <d v="2025-07-02T00:00:00"/>
    <s v="Jun'25, Week 5"/>
    <s v="QA Automation"/>
    <m/>
    <m/>
    <m/>
    <m/>
    <m/>
    <m/>
    <s v="Build"/>
  </r>
  <r>
    <x v="18"/>
    <x v="25"/>
    <s v="INDIA"/>
    <s v="INEMP3501"/>
    <s v="Arun Kumar Das"/>
    <s v="HEALTHCOMP"/>
    <s v="Payer Health Tech"/>
    <s v="Tech SBU"/>
    <d v="2025-07-04T00:00:00"/>
    <s v="Jun'25, Week 5"/>
    <s v="SSIS, SSRS"/>
    <m/>
    <m/>
    <m/>
    <m/>
    <m/>
    <m/>
    <s v="Connect"/>
  </r>
  <r>
    <x v="18"/>
    <x v="25"/>
    <s v="INDIA"/>
    <s v="INEMP3783"/>
    <s v="Prasant Kumar Halba"/>
    <s v="Altera Digital Health"/>
    <s v="Others"/>
    <s v="NA"/>
    <d v="2025-07-01T00:00:00"/>
    <s v="Jun'25, Week 5"/>
    <s v=".NET"/>
    <m/>
    <m/>
    <m/>
    <m/>
    <m/>
    <m/>
    <s v="Build"/>
  </r>
  <r>
    <x v="18"/>
    <x v="25"/>
    <s v="USA"/>
    <s v="USEMP554"/>
    <s v="Joyce Statzer"/>
    <s v="Neighborhood Health Plan of Rhode Island"/>
    <s v="Payer East"/>
    <s v="Enterprise SBU"/>
    <d v="2025-07-01T00:00:00"/>
    <s v="Jun'25, Week 5"/>
    <s v="HealthRules"/>
    <m/>
    <m/>
    <m/>
    <m/>
    <m/>
    <m/>
    <s v="Build"/>
  </r>
  <r>
    <x v="18"/>
    <x v="25"/>
    <s v="INDIA"/>
    <s v="INEMP7706"/>
    <s v="Bhavay Agarwal"/>
    <s v="Humana"/>
    <s v="Payer East"/>
    <s v="Enterprise SBU"/>
    <d v="2025-07-01T00:00:00"/>
    <s v="Jun'25, Week 5"/>
    <s v="React"/>
    <m/>
    <m/>
    <m/>
    <m/>
    <m/>
    <m/>
    <s v="Build"/>
  </r>
  <r>
    <x v="18"/>
    <x v="25"/>
    <s v="USA"/>
    <s v="USEMP533"/>
    <s v="Bethany Wood"/>
    <s v="Mount Carmel Health Plan, Inc"/>
    <s v="National / Regional"/>
    <s v="Payer Enterprise"/>
    <d v="2025-07-26T00:00:00"/>
    <s v="Jul'25, Week 3"/>
    <s v="HealthRules"/>
    <m/>
    <m/>
    <m/>
    <m/>
    <m/>
    <m/>
    <s v="Build"/>
  </r>
  <r>
    <x v="18"/>
    <x v="25"/>
    <s v="USA"/>
    <s v="USEMP778"/>
    <s v="Nicole Siek"/>
    <s v="Mount Carmel Health Plan, Inc"/>
    <s v="National / Regional"/>
    <s v="Payer Enterprise"/>
    <d v="2025-07-26T00:00:00"/>
    <s v="Jul'25, Week 3"/>
    <s v="Healthedge"/>
    <m/>
    <m/>
    <m/>
    <m/>
    <m/>
    <m/>
    <s v="Build"/>
  </r>
  <r>
    <x v="18"/>
    <x v="25"/>
    <s v="USA"/>
    <s v="USEMP999"/>
    <s v="Patricia Marie McBride"/>
    <s v="Mount Carmel Health Plan, Inc"/>
    <s v="National / Regional"/>
    <s v="Payer Enterprise"/>
    <d v="2025-07-26T00:00:00"/>
    <s v="Jul'25, Week 3"/>
    <m/>
    <m/>
    <m/>
    <m/>
    <m/>
    <m/>
    <m/>
    <s v="Build"/>
  </r>
  <r>
    <x v="18"/>
    <x v="25"/>
    <s v="INDIA"/>
    <s v="INEMP7590"/>
    <s v="Ankit Kumar Shukla"/>
    <s v="Gainwell Technologies"/>
    <s v="Payer Health Tech"/>
    <s v="Tech SBU"/>
    <d v="2025-07-18T00:00:00"/>
    <s v="Jul'25, Week 2"/>
    <s v="Business Analyst"/>
    <m/>
    <m/>
    <m/>
    <m/>
    <m/>
    <m/>
    <m/>
  </r>
  <r>
    <x v="18"/>
    <x v="25"/>
    <s v="INDIA"/>
    <s v="INEMP5760"/>
    <s v="Kapil Arora"/>
    <s v="Gainwell Technologies"/>
    <s v="Payer Health Tech"/>
    <s v="Tech SBU"/>
    <d v="2025-07-18T00:00:00"/>
    <s v="Jul'25, Week 2"/>
    <s v="UX Design"/>
    <m/>
    <m/>
    <m/>
    <m/>
    <m/>
    <m/>
    <s v="Design"/>
  </r>
  <r>
    <x v="18"/>
    <x v="25"/>
    <s v="USA"/>
    <s v="USEMP844"/>
    <s v="Sunitha Gunda"/>
    <s v="Gainwell Technologies"/>
    <s v="Payer Health Tech"/>
    <s v="Tech SBU"/>
    <d v="2025-07-18T00:00:00"/>
    <s v="Jul'25, Week 2"/>
    <s v="Business Analyst"/>
    <m/>
    <m/>
    <m/>
    <m/>
    <m/>
    <m/>
    <s v="Build"/>
  </r>
  <r>
    <x v="18"/>
    <x v="25"/>
    <s v="INDIA"/>
    <s v="INEMP5667"/>
    <s v="Tarishi Sharma"/>
    <s v="Gainwell Technologies"/>
    <s v="Payer Health Tech"/>
    <s v="Tech SBU"/>
    <d v="2025-07-18T00:00:00"/>
    <s v="Jul'25, Week 2"/>
    <s v="QA Manual"/>
    <m/>
    <m/>
    <m/>
    <m/>
    <m/>
    <m/>
    <s v="Build"/>
  </r>
  <r>
    <x v="18"/>
    <x v="25"/>
    <s v="INDIA"/>
    <s v="INEMP3259"/>
    <s v="Ved Prakash Mahato"/>
    <s v="Gainwell Technologies"/>
    <s v="Payer Health Tech"/>
    <s v="Tech SBU"/>
    <d v="2025-07-18T00:00:00"/>
    <s v="Jul'25, Week 2"/>
    <s v="QA Automation"/>
    <m/>
    <m/>
    <m/>
    <m/>
    <m/>
    <m/>
    <s v="Build"/>
  </r>
  <r>
    <x v="18"/>
    <x v="25"/>
    <s v="INDIA"/>
    <s v="INEMP7584"/>
    <s v="Waquar Khan"/>
    <s v="Gainwell Technologies"/>
    <s v="Payer Health Tech"/>
    <s v="Tech SBU"/>
    <d v="2025-07-18T00:00:00"/>
    <s v="Jul'25, Week 2"/>
    <m/>
    <m/>
    <m/>
    <m/>
    <m/>
    <m/>
    <m/>
    <m/>
  </r>
  <r>
    <x v="18"/>
    <x v="25"/>
    <s v="INDIA"/>
    <s v="INEMP2104"/>
    <s v="Sowmya Rathnakumar"/>
    <s v="Vatica"/>
    <s v="Payer Health Technology"/>
    <s v="Health Technology"/>
    <d v="2025-07-21T00:00:00"/>
    <s v="Jul'25, Week 3"/>
    <s v="QA Manual"/>
    <m/>
    <m/>
    <m/>
    <m/>
    <m/>
    <m/>
    <s v="Build"/>
  </r>
  <r>
    <x v="18"/>
    <x v="25"/>
    <s v="INDIA"/>
    <s v="INEMP7746"/>
    <s v="Amara Sree Latha"/>
    <s v="Proactive Hire"/>
    <s v="Proactive Hire"/>
    <s v="Proactive Hire"/>
    <d v="2025-07-01T00:00:00"/>
    <s v="Jun'25, Week 5"/>
    <s v="Prompt Engineer"/>
    <m/>
    <m/>
    <m/>
    <m/>
    <m/>
    <m/>
    <s v="Connect"/>
  </r>
  <r>
    <x v="18"/>
    <x v="25"/>
    <s v="INDIA"/>
    <s v="INCON1037"/>
    <s v="Hukumathirao Lokeshwari"/>
    <s v="Proactive Hire"/>
    <s v="Proactive Hire"/>
    <s v="Proactive Hire"/>
    <d v="2025-07-01T00:00:00"/>
    <s v="Jun'25, Week 5"/>
    <m/>
    <m/>
    <m/>
    <m/>
    <m/>
    <m/>
    <m/>
    <s v="Connect"/>
  </r>
  <r>
    <x v="18"/>
    <x v="25"/>
    <s v="INDIA"/>
    <s v="INCON1038"/>
    <s v="Burri Venkata Ritvik Reddy"/>
    <s v="Proactive Hire"/>
    <s v="Proactive Hire"/>
    <s v="Proactive Hire"/>
    <d v="2025-07-01T00:00:00"/>
    <s v="Jun'25, Week 5"/>
    <m/>
    <m/>
    <m/>
    <m/>
    <m/>
    <m/>
    <m/>
    <s v="Connect"/>
  </r>
  <r>
    <x v="18"/>
    <x v="25"/>
    <s v="INDIA"/>
    <s v="INCON1039"/>
    <s v="Shaik Arsha"/>
    <s v="Proactive Hire"/>
    <s v="Proactive Hire"/>
    <s v="Proactive Hire"/>
    <d v="2025-07-01T00:00:00"/>
    <s v="Jun'25, Week 5"/>
    <m/>
    <m/>
    <m/>
    <m/>
    <m/>
    <m/>
    <m/>
    <s v="Connect"/>
  </r>
  <r>
    <x v="18"/>
    <x v="25"/>
    <s v="INDIA"/>
    <s v="INCON1040"/>
    <s v="Jonnala Gadda Sumanth"/>
    <s v="Proactive Hire"/>
    <s v="Proactive Hire"/>
    <s v="Proactive Hire"/>
    <d v="2025-07-01T00:00:00"/>
    <s v="Jun'25, Week 5"/>
    <m/>
    <m/>
    <m/>
    <m/>
    <m/>
    <m/>
    <m/>
    <s v="Connect"/>
  </r>
  <r>
    <x v="18"/>
    <x v="25"/>
    <s v="INDIA"/>
    <s v="INEMP4743"/>
    <s v="Lakkim Setty Gopikrishna"/>
    <s v="Integrated Home Care Services"/>
    <s v="PayerTech"/>
    <s v="Tech SBU"/>
    <d v="2025-07-01T00:00:00"/>
    <s v="Jun'25, Week 5"/>
    <s v="Java"/>
    <m/>
    <m/>
    <m/>
    <m/>
    <m/>
    <m/>
    <s v="Build"/>
  </r>
  <r>
    <x v="18"/>
    <x v="25"/>
    <s v="INDIA"/>
    <s v="INEMP531"/>
    <s v="Thiyagarajan Palanisamy"/>
    <s v="IQVIA"/>
    <s v="Life Sciences Enterprise"/>
    <s v="Enterprise SBU"/>
    <d v="2025-07-01T00:00:00"/>
    <s v="Jun'25, Week 5"/>
    <s v="Business Analyst"/>
    <m/>
    <m/>
    <m/>
    <m/>
    <m/>
    <m/>
    <s v="Build"/>
  </r>
  <r>
    <x v="18"/>
    <x v="25"/>
    <s v="INDIA"/>
    <s v="INEMP683"/>
    <s v="Yash Beohar"/>
    <s v="CVS HEALTH"/>
    <s v="CVS"/>
    <s v="Enterprise SBU"/>
    <d v="2025-07-12T00:00:00"/>
    <s v="Jun'25, Week 1"/>
    <s v="Product Management(Consulting)"/>
    <s v=" "/>
    <s v=" "/>
    <s v=" "/>
    <s v=" "/>
    <s v=" "/>
    <s v=" "/>
    <s v="Design"/>
  </r>
  <r>
    <x v="18"/>
    <x v="25"/>
    <s v="INDIA"/>
    <s v="INEMP1647"/>
    <s v="Sreekanth Madhavarao"/>
    <s v="ARIS GLOBAL"/>
    <s v="Life Sciences Enterprise"/>
    <s v="Life Sciences Enterprise"/>
    <d v="2025-07-01T00:00:00"/>
    <s v="Jun'25, Week 5"/>
    <s v="QA Automation"/>
    <m/>
    <m/>
    <m/>
    <m/>
    <m/>
    <m/>
    <s v="Connect"/>
  </r>
  <r>
    <x v="18"/>
    <x v="25"/>
    <s v="INDIA"/>
    <s v="INEMP2907"/>
    <s v="Avinash Kumar"/>
    <s v="Navvis and Company"/>
    <s v="Health Technology"/>
    <s v="Health Technology"/>
    <d v="2025-07-07T00:00:00"/>
    <s v="Jul'25, Week 1"/>
    <s v="Project Management(Consulting)"/>
    <m/>
    <m/>
    <m/>
    <m/>
    <m/>
    <m/>
    <m/>
  </r>
  <r>
    <x v="18"/>
    <x v="25"/>
    <s v="INDIA"/>
    <s v="INEMP6855"/>
    <s v="Bonala Shabana"/>
    <s v="Un-available Pool"/>
    <s v="Un-available Pool"/>
    <s v="Un-available Pool"/>
    <d v="2025-07-08T00:00:00"/>
    <s v="Jul'25, Week 1"/>
    <s v="UI Path"/>
    <m/>
    <m/>
    <m/>
    <m/>
    <m/>
    <m/>
    <s v="Connect"/>
  </r>
  <r>
    <x v="18"/>
    <x v="25"/>
    <s v="INDIA"/>
    <s v="INEMP7747"/>
    <s v="Achint Bhatnagar"/>
    <s v="Proactive Hire"/>
    <s v="Proactive Hire"/>
    <s v="Proactive Hire"/>
    <d v="2025-07-07T00:00:00"/>
    <s v="Jul'25, Week 1"/>
    <s v="Python"/>
    <m/>
    <m/>
    <m/>
    <m/>
    <m/>
    <m/>
    <s v="Connect"/>
  </r>
  <r>
    <x v="18"/>
    <x v="25"/>
    <s v="INDIA"/>
    <s v="INEMP6242"/>
    <s v="Apurva Jain"/>
    <s v="Un-available Pool"/>
    <s v="Un-available Pool"/>
    <s v="Un-available Pool"/>
    <d v="2025-07-14T00:00:00"/>
    <s v="Jul'25, Week 2"/>
    <s v="Angular"/>
    <m/>
    <m/>
    <m/>
    <m/>
    <m/>
    <m/>
    <s v="Build"/>
  </r>
  <r>
    <x v="18"/>
    <x v="25"/>
    <s v="USA"/>
    <s v="USEMP583"/>
    <s v="Tranay Fuquay"/>
    <s v="Sentara Health Plans Inc"/>
    <s v="National / Regional"/>
    <s v="Payer Enterprise"/>
    <d v="2025-07-07T00:00:00"/>
    <s v="Jul'25, Week 1"/>
    <s v="Evolent"/>
    <m/>
    <m/>
    <m/>
    <m/>
    <m/>
    <m/>
    <s v="Build"/>
  </r>
  <r>
    <x v="18"/>
    <x v="25"/>
    <s v="INDIA"/>
    <s v="INEMP5317"/>
    <s v="Manjunath M R"/>
    <s v="CVS HEALTH"/>
    <s v="CVS"/>
    <s v="Enterprise SBU"/>
    <d v="2025-07-12T00:00:00"/>
    <s v="Jul'25, Week 1"/>
    <s v="QA Automation"/>
    <s v=" "/>
    <s v=" "/>
    <s v=" "/>
    <s v=" "/>
    <s v=" "/>
    <s v=" "/>
    <s v="Build"/>
  </r>
  <r>
    <x v="18"/>
    <x v="25"/>
    <s v="INDIA"/>
    <s v="INEMP5355"/>
    <s v="Shiva Kumar Boinapalli"/>
    <s v="CVS HEALTH"/>
    <s v="CVS"/>
    <s v="Enterprise SBU"/>
    <d v="2025-07-01T00:00:00"/>
    <s v="Jun'25, Week 5"/>
    <s v="QA Manual"/>
    <s v=" "/>
    <s v=" "/>
    <s v=" "/>
    <s v=" "/>
    <s v=" "/>
    <s v=" "/>
    <s v="Build"/>
  </r>
  <r>
    <x v="18"/>
    <x v="25"/>
    <s v="INDIA"/>
    <s v="INEMP933"/>
    <s v="Sudhakar Pujari"/>
    <s v="CVS HEALTH"/>
    <s v="CVS"/>
    <s v="Enterprise SBU"/>
    <d v="2025-07-14T00:00:00"/>
    <s v="Jul'25, Week 2"/>
    <s v="QA Automation"/>
    <m/>
    <m/>
    <m/>
    <m/>
    <m/>
    <m/>
    <s v="Build"/>
  </r>
  <r>
    <x v="18"/>
    <x v="25"/>
    <s v="USA"/>
    <s v="USEMP872"/>
    <s v="Sanjay Kumar"/>
    <s v="Prime Therapeutics"/>
    <s v="Payer Enterprise"/>
    <s v="Enterprise SBU"/>
    <d v="2025-07-01T00:00:00"/>
    <s v="Jun'25, Week 5"/>
    <s v="Project Management(Consulting)"/>
    <m/>
    <m/>
    <m/>
    <m/>
    <m/>
    <m/>
    <s v="Connect"/>
  </r>
  <r>
    <x v="18"/>
    <x v="25"/>
    <s v="CANADA"/>
    <s v="CAEMP096"/>
    <s v="Ace Baldwin"/>
    <s v="CVS HEALTH"/>
    <s v="CVS"/>
    <s v="Enterprise SBU"/>
    <d v="2025-07-01T00:00:00"/>
    <s v="Jun'25, Week 5"/>
    <s v="UX Design"/>
    <m/>
    <m/>
    <m/>
    <m/>
    <m/>
    <m/>
    <s v="Design"/>
  </r>
  <r>
    <x v="18"/>
    <x v="25"/>
    <s v="USA"/>
    <s v="USEMP1026"/>
    <s v="David Wai Hon Leung"/>
    <s v="ROCHE DIAGNOSTICS"/>
    <s v="Life Sciences Enterprise"/>
    <s v="Life Sciences Enterprise"/>
    <d v="2025-07-28T00:00:00"/>
    <s v="Jul'25, Week 4"/>
    <m/>
    <m/>
    <m/>
    <m/>
    <m/>
    <m/>
    <m/>
    <m/>
  </r>
  <r>
    <x v="18"/>
    <x v="25"/>
    <s v="INDIA"/>
    <s v="INEMP3155"/>
    <s v="Ranjeetha Kempegowda"/>
    <s v="CVS HEALTH"/>
    <s v="CVS"/>
    <s v="Enterprise SBU"/>
    <d v="2025-07-21T00:00:00"/>
    <s v="Jul'25, Week 3"/>
    <s v="Business Analyst"/>
    <m/>
    <m/>
    <m/>
    <m/>
    <m/>
    <m/>
    <s v="Build"/>
  </r>
  <r>
    <x v="18"/>
    <x v="25"/>
    <s v="INDIA"/>
    <s v="INEMP5354"/>
    <s v="Bhuvaneshwari K"/>
    <s v="Cytel"/>
    <s v="Life Sciences Health Tech"/>
    <s v="Tech SBU"/>
    <d v="2025-07-21T00:00:00"/>
    <s v="Jul'25, Week 3"/>
    <s v="React"/>
    <m/>
    <m/>
    <m/>
    <m/>
    <m/>
    <m/>
    <s v="Build"/>
  </r>
  <r>
    <x v="18"/>
    <x v="25"/>
    <s v="INDIA"/>
    <s v="INEMP3783"/>
    <s v="Prasant Kumar Halba"/>
    <s v="Altera Digital Health"/>
    <s v="Others"/>
    <s v="NA"/>
    <d v="2025-07-24T00:00:00"/>
    <s v="Jul'25, Week 3"/>
    <s v=".NET"/>
    <m/>
    <m/>
    <m/>
    <m/>
    <m/>
    <m/>
    <s v="Build"/>
  </r>
  <r>
    <x v="18"/>
    <x v="25"/>
    <s v="USA"/>
    <s v="USEMP1034"/>
    <s v="Jeremy Steffens"/>
    <s v="ROCHE DIAGNOSTICS"/>
    <s v="Life Sciences Enterprise"/>
    <s v="Life Sciences Enterprise"/>
    <d v="2025-07-28T00:00:00"/>
    <s v="Jul'25, Week 4"/>
    <s v=".Net "/>
    <m/>
    <m/>
    <m/>
    <m/>
    <m/>
    <m/>
    <m/>
  </r>
  <r>
    <x v="18"/>
    <x v="25"/>
    <s v="USA"/>
    <s v="USEMP1012"/>
    <s v="Chad William Fairfield"/>
    <s v="FIELMANN"/>
    <s v="Provider Health Technology"/>
    <s v="Health Technology"/>
    <d v="2025-07-28T00:00:00"/>
    <s v="Jul'25, Week 4"/>
    <s v="Product Management(Consulting)"/>
    <m/>
    <m/>
    <m/>
    <m/>
    <m/>
    <m/>
    <s v="Design"/>
  </r>
  <r>
    <x v="18"/>
    <x v="25"/>
    <s v="INDIA"/>
    <s v="INEMP3536"/>
    <s v="Ganashree Nanjungud Shivraj"/>
    <s v="CVS HEALTH"/>
    <s v="CVS"/>
    <s v="Enterprise SBU"/>
    <d v="2025-07-31T00:00:00"/>
    <s v="Jul'25, Week 4"/>
    <s v="ASP.NET"/>
    <m/>
    <m/>
    <m/>
    <m/>
    <m/>
    <m/>
    <s v="Build"/>
  </r>
  <r>
    <x v="18"/>
    <x v="25"/>
    <s v="INDIA"/>
    <s v="INEMP811"/>
    <s v="Sanju Nagaraj"/>
    <s v="CVS HEALTH"/>
    <s v="CVS"/>
    <s v="Enterprise SBU"/>
    <d v="2025-07-30T00:00:00"/>
    <s v="Jul'25, Week 4"/>
    <s v="QA Manual"/>
    <m/>
    <m/>
    <m/>
    <m/>
    <m/>
    <m/>
    <s v="Build"/>
  </r>
  <r>
    <x v="18"/>
    <x v="25"/>
    <s v="INDIA"/>
    <s v="INEMP7443"/>
    <s v="Ankit Lohia"/>
    <s v="Quest Diagnostics"/>
    <s v="Life Science Technology"/>
    <s v="Health Technology"/>
    <d v="2025-07-24T00:00:00"/>
    <s v="Jul'25, Week 3"/>
    <s v="QA Automation"/>
    <s v=" "/>
    <s v=" "/>
    <s v=" "/>
    <s v=" "/>
    <s v=" "/>
    <s v=" "/>
    <s v="Build"/>
  </r>
  <r>
    <x v="18"/>
    <x v="2"/>
    <s v="INDIA"/>
    <s v="INEMP3029"/>
    <s v="Krishna Charan Moningi"/>
    <s v="CVS HEALTH"/>
    <s v="CVS"/>
    <s v="Enterprise SBU"/>
    <d v="2025-06-21T00:00:00"/>
    <s v="Jun'25, Week 2"/>
    <s v="Java"/>
    <d v="2025-07-01T00:00:00"/>
    <s v="Jun'25, Week 5"/>
    <s v="Integrated Home Care Services"/>
    <s v="PayerTech"/>
    <s v="Tech SBU"/>
    <s v="Billable"/>
    <s v="Build"/>
  </r>
  <r>
    <x v="18"/>
    <x v="2"/>
    <s v="INDIA"/>
    <s v="INEMP7355"/>
    <s v="Napa Aravinda"/>
    <s v="CVS HEALTH"/>
    <s v="CVS"/>
    <s v="Enterprise SBU"/>
    <d v="2025-07-01T00:00:00"/>
    <s v="Jun'25, Week 5"/>
    <s v="Java with Add ons"/>
    <d v="2025-07-01T00:00:00"/>
    <s v="Jun'25, Week 5"/>
    <s v="Integrated Home Care Services"/>
    <s v="PayerTech"/>
    <s v="Tech SBU"/>
    <s v="Billable"/>
    <s v="Build"/>
  </r>
  <r>
    <x v="18"/>
    <x v="2"/>
    <s v="INDIA"/>
    <s v="INEMP5545"/>
    <s v="Lipika Gupta"/>
    <s v="PricewaterhouseCoopers LLP"/>
    <s v="Others"/>
    <s v="NA"/>
    <d v="2025-07-01T00:00:00"/>
    <s v="Jun'25, Week 5"/>
    <s v=".NET"/>
    <d v="2025-07-01T00:00:00"/>
    <s v="Jun'25, Week 5"/>
    <s v="Surescripts"/>
    <s v="Health Technology"/>
    <s v="Health Technology"/>
    <s v="Billable"/>
    <s v="Build"/>
  </r>
  <r>
    <x v="18"/>
    <x v="2"/>
    <s v="INDIA"/>
    <s v="INEMP6339"/>
    <s v="Madhav Hambar"/>
    <s v="PricewaterhouseCoopers LLP"/>
    <s v="Others"/>
    <s v="NA"/>
    <d v="2025-07-01T00:00:00"/>
    <s v="Jun'25, Week 5"/>
    <s v=".NET"/>
    <d v="2025-07-01T00:00:00"/>
    <s v="Jun'25, Week 5"/>
    <s v="Surescripts"/>
    <s v="Health Technology"/>
    <s v="Health Technology"/>
    <s v="Billable"/>
    <s v="Build"/>
  </r>
  <r>
    <x v="18"/>
    <x v="2"/>
    <s v="INDIA"/>
    <s v="INEMP6434"/>
    <s v="Vignesh Marimuthu"/>
    <s v="PricewaterhouseCoopers LLP"/>
    <s v="Others"/>
    <s v="NA"/>
    <d v="2025-07-01T00:00:00"/>
    <s v="Jun'25, Week 5"/>
    <s v=".NET "/>
    <d v="2025-07-01T00:00:00"/>
    <s v="Jun'25, Week 5"/>
    <s v="Surescripts"/>
    <s v="Health Technology"/>
    <s v="Health Technology"/>
    <s v="Billable"/>
    <s v="Build"/>
  </r>
  <r>
    <x v="18"/>
    <x v="2"/>
    <s v="INDIA"/>
    <s v="INEMP7508"/>
    <s v="Manjunath I D"/>
    <s v="CVS HEALTH"/>
    <s v="CVS"/>
    <s v="Enterprise SBU"/>
    <d v="2025-07-01T00:00:00"/>
    <s v="Jun'25, Week 5"/>
    <s v="QA Automation"/>
    <d v="2025-07-01T00:00:00"/>
    <s v="Jun'25, Week 5"/>
    <s v="Surescripts"/>
    <s v="Health Technology"/>
    <s v="Health Technology"/>
    <s v="Billable"/>
    <s v="Build"/>
  </r>
  <r>
    <x v="18"/>
    <x v="2"/>
    <s v="INDIA"/>
    <s v="INEMP6280"/>
    <s v="Hitesh Kumar"/>
    <s v="PricewaterhouseCoopers LLP"/>
    <s v="Others"/>
    <s v="NA"/>
    <d v="2025-07-01T00:00:00"/>
    <s v="Jun'25, Week 5"/>
    <s v="QA Automation"/>
    <d v="2025-07-01T00:00:00"/>
    <s v="Jun'25, Week 5"/>
    <s v="Surescripts"/>
    <s v="Health Technology"/>
    <s v="Health Technology"/>
    <s v="Billable"/>
    <s v="Build"/>
  </r>
  <r>
    <x v="18"/>
    <x v="2"/>
    <s v="INDIA"/>
    <s v="INEMP4743"/>
    <s v="Lakkim Setty Gopikrishna"/>
    <s v="IQVIA"/>
    <s v="Life Sciences Enterprise"/>
    <s v="Enterprise SBU"/>
    <d v="2025-07-01T00:00:00"/>
    <s v="Jun'25, Week 5"/>
    <s v="Java"/>
    <d v="2025-07-01T00:00:00"/>
    <s v="Jun'25, Week 5"/>
    <s v="Integrated Home Care Services"/>
    <s v="PayerTech"/>
    <s v="Tech SBU"/>
    <s v="Billable"/>
    <s v="Build"/>
  </r>
  <r>
    <x v="18"/>
    <x v="2"/>
    <s v="INDIA"/>
    <s v="INEMP2785"/>
    <s v="Md Javed"/>
    <s v="NETSMART"/>
    <s v="Provider Health Technology"/>
    <s v="Health Technology"/>
    <d v="2025-07-01T00:00:00"/>
    <s v="Jun'25, Week 5"/>
    <s v="Java"/>
    <d v="2025-07-01T00:00:00"/>
    <s v="Jun'25, Week 5"/>
    <s v="Humana"/>
    <s v="Payer East"/>
    <s v="Enterprise SBU"/>
    <s v="Billable"/>
    <s v="Build"/>
  </r>
  <r>
    <x v="18"/>
    <x v="2"/>
    <s v="INDIA"/>
    <s v="INEMP5498"/>
    <s v="Dharmendra Kumar Singh"/>
    <s v="LOYAL HEALTH"/>
    <s v="Provider Health Technology"/>
    <s v="Health Technology"/>
    <d v="2025-07-01T00:00:00"/>
    <s v="Jun'25, Week 5"/>
    <s v="QA Automation"/>
    <d v="2025-07-01T00:00:00"/>
    <s v="Jun'25, Week 5"/>
    <s v="Lumeris"/>
    <s v="Payer West"/>
    <s v="Enterprise"/>
    <s v="Billable"/>
    <s v="Build"/>
  </r>
  <r>
    <x v="18"/>
    <x v="2"/>
    <s v="INDIA"/>
    <s v="INEMP7669"/>
    <s v="Mathala Praveen Kumar"/>
    <s v="Proactive Hire"/>
    <s v="Proactive Hire"/>
    <s v="Proactive Hire"/>
    <d v="2025-04-07T00:00:00"/>
    <s v="Apr'25, Week 1"/>
    <s v="UI Path"/>
    <d v="2025-07-01T00:00:00"/>
    <s v="Jun'25, Week 5"/>
    <s v="Verisma"/>
    <s v="ProviderTech"/>
    <s v="Tech SBU"/>
    <s v="Billable"/>
    <s v="Connect"/>
  </r>
  <r>
    <x v="18"/>
    <x v="2"/>
    <s v="INDIA"/>
    <s v="INEMP6213"/>
    <s v="Balakrishna Yadav V"/>
    <s v="The Rawlings Group"/>
    <s v="Payer Health Technology"/>
    <s v="Health Technology"/>
    <d v="2025-05-17T00:00:00"/>
    <s v="May'25, Week 2"/>
    <s v="Automation Anywhere"/>
    <d v="2025-07-01T00:00:00"/>
    <s v="Jun'25, Week 5"/>
    <s v="Verisma"/>
    <s v="ProviderTech"/>
    <s v="Tech SBU"/>
    <s v="Billable"/>
    <s v="Connect"/>
  </r>
  <r>
    <x v="18"/>
    <x v="2"/>
    <s v="INDIA"/>
    <s v="INEMP6956"/>
    <s v="Kotakonda Rohith Kumar"/>
    <s v="CVS HEALTH"/>
    <s v="CVS"/>
    <s v="Enterprise SBU"/>
    <d v="2025-07-01T00:00:00"/>
    <s v="Jun'25, Week 5"/>
    <s v="Automation Anywhere"/>
    <d v="2025-07-01T00:00:00"/>
    <s v="Jun'25, Week 5"/>
    <s v="Verisma"/>
    <s v="ProviderTech"/>
    <s v="Tech SBU"/>
    <s v="Billable"/>
    <s v="Connect"/>
  </r>
  <r>
    <x v="18"/>
    <x v="2"/>
    <s v="INDIA"/>
    <s v="INEMP4567"/>
    <s v="Vishwanath Khoday"/>
    <s v="CVS HEALTH"/>
    <s v="CVS"/>
    <s v="Enterprise SBU"/>
    <d v="2025-07-01T00:00:00"/>
    <s v="Jun'25, Week 5"/>
    <s v="Project Management(Consulting)"/>
    <d v="2025-07-01T00:00:00"/>
    <s v="Jun'25, Week 5"/>
    <s v="Nasco"/>
    <s v="Payer East"/>
    <s v="Payer Enterprise"/>
    <s v="Billable"/>
    <s v="Build"/>
  </r>
  <r>
    <x v="18"/>
    <x v="2"/>
    <s v="INDIA"/>
    <s v="INEMP7324"/>
    <s v="Arvind Kumar"/>
    <s v="Vatica"/>
    <s v="Payer Health Technology"/>
    <s v="Health Technology"/>
    <d v="2025-07-01T00:00:00"/>
    <s v="Jun'25, Week 5"/>
    <s v="QA Automation"/>
    <d v="2025-07-01T00:00:00"/>
    <s v="Jun'25, Week 5"/>
    <s v="Quick Med Claims"/>
    <s v="Provider Health Tech"/>
    <s v="Tech SBU"/>
    <s v="Billable"/>
    <s v="Build"/>
  </r>
  <r>
    <x v="18"/>
    <x v="2"/>
    <s v="INDIA"/>
    <s v="INEMP5539"/>
    <s v="Krishna Mohan Tiwari"/>
    <s v="NETSMART"/>
    <s v="Provider Health Technology"/>
    <s v="Health Technology"/>
    <d v="2025-07-01T00:00:00"/>
    <s v="Jun'25, Week 5"/>
    <s v=".NET"/>
    <d v="2025-07-01T00:00:00"/>
    <s v="Jun'25, Week 5"/>
    <s v="Surescripts"/>
    <s v="Health Technology"/>
    <s v="Health Technology"/>
    <s v="Billable"/>
    <s v="Build"/>
  </r>
  <r>
    <x v="18"/>
    <x v="2"/>
    <s v="INDIA"/>
    <s v="INEMP7432"/>
    <s v="Ishaan Arya"/>
    <s v="NETSMART"/>
    <s v="Provider Health Technology"/>
    <s v="Health Technology"/>
    <d v="2025-06-23T00:00:00"/>
    <s v="Jun'25, Week 4"/>
    <s v="Oracle"/>
    <d v="2025-07-01T00:00:00"/>
    <s v="Jun'25, Week 5"/>
    <s v="Nasco"/>
    <s v="Payer East"/>
    <s v="Payer Enterprise"/>
    <s v="Billable"/>
    <s v="Build"/>
  </r>
  <r>
    <x v="18"/>
    <x v="2"/>
    <s v="INDIA"/>
    <s v="INEMP7585"/>
    <s v="Arun Kumar Venkataramana"/>
    <s v="Project AB - Corelake Product Development"/>
    <s v="Others"/>
    <s v="NA"/>
    <d v="2025-01-01T00:00:00"/>
    <s v="Dec'24, Week 5"/>
    <s v="Dev Ops"/>
    <d v="2025-07-01T00:00:00"/>
    <s v="Jun'25, Week 5"/>
    <s v="Nasco"/>
    <s v="Payer East"/>
    <s v="Payer Enterprise"/>
    <s v="Billable"/>
    <s v="Build"/>
  </r>
  <r>
    <x v="18"/>
    <x v="2"/>
    <s v="INDIA"/>
    <s v="INEMP5688"/>
    <s v="Vishal Vashisht"/>
    <s v="HANSEI"/>
    <s v="Provider Health Technology"/>
    <s v="Health Technology"/>
    <d v="2025-06-30T00:00:00"/>
    <s v="Jun'25, Week 5"/>
    <s v="Nodejs"/>
    <d v="2025-07-01T00:00:00"/>
    <s v="Jun'25, Week 5"/>
    <s v="Loyal Health "/>
    <s v="Provider Health Technology"/>
    <s v="Health Technology"/>
    <s v="Billable"/>
    <s v="Build"/>
  </r>
  <r>
    <x v="18"/>
    <x v="2"/>
    <s v="INDIA"/>
    <s v="INEMP6228"/>
    <s v="Pooja G Bada"/>
    <s v="Lumeris"/>
    <s v="Payer West"/>
    <s v="Enterprise SBU"/>
    <d v="2025-05-24T00:00:00"/>
    <s v="May'25, Week 3"/>
    <s v="Tableau"/>
    <d v="2025-07-01T00:00:00"/>
    <s v="Jun'25, Week 5"/>
    <s v="Humana"/>
    <s v="Payer East"/>
    <s v="Enterprise SBU"/>
    <s v="Billable"/>
    <s v="Connect"/>
  </r>
  <r>
    <x v="18"/>
    <x v="2"/>
    <s v="USA"/>
    <s v="USEMP874"/>
    <s v="Sayali Sharma"/>
    <s v="ELEVANCE"/>
    <s v="Payer East"/>
    <s v="Payer Enterprise"/>
    <d v="2025-05-19T00:00:00"/>
    <s v="May'25, Week 3"/>
    <s v="GCP"/>
    <d v="2025-07-01T00:00:00"/>
    <s v="Jun'25, Week 5"/>
    <s v="Elevance Health"/>
    <s v="Payer East"/>
    <s v="Enterprise"/>
    <s v="Billable"/>
    <s v="Connect"/>
  </r>
  <r>
    <x v="18"/>
    <x v="2"/>
    <s v="INDIA"/>
    <s v="INEMP6438"/>
    <s v="Tulika Rajen"/>
    <s v="CVS HEALTH"/>
    <s v="CVS"/>
    <s v="Enterprise SBU"/>
    <d v="2025-07-01T00:00:00"/>
    <s v="Jun'25, Week 5"/>
    <s v="Business Analyst"/>
    <d v="2025-07-01T00:00:00"/>
    <s v="Jun'25, Week 5"/>
    <s v="Nasco"/>
    <s v="Payer East"/>
    <s v="Payer Enterprise"/>
    <s v="Billable"/>
    <s v="Build"/>
  </r>
  <r>
    <x v="18"/>
    <x v="2"/>
    <s v="INDIA"/>
    <s v="INEMP2084"/>
    <s v="Sarangan Raman"/>
    <s v="NETSMART"/>
    <s v="Provider Health Technology"/>
    <s v="Health Technology"/>
    <d v="2025-07-01T00:00:00"/>
    <s v="Jun'25, Week 5"/>
    <s v="QA Manual"/>
    <d v="2025-07-03T00:00:00"/>
    <s v="Jun'25, Week 5"/>
    <s v="Nasco"/>
    <s v="Payer East"/>
    <s v="Payer Enterprise"/>
    <s v="Billable"/>
    <s v="Build"/>
  </r>
  <r>
    <x v="18"/>
    <x v="2"/>
    <s v="INDIA"/>
    <s v="INEMP3420"/>
    <s v="Manujamba Thondala Krishne"/>
    <s v="Gainwell Technologies"/>
    <s v="Payer Health Tech"/>
    <s v="Tech SBU"/>
    <d v="2025-05-01T00:00:00"/>
    <s v="Apr'25, Week 4"/>
    <s v="QA Manual"/>
    <d v="2025-07-03T00:00:00"/>
    <s v="Jun'25, Week 5"/>
    <s v="Humana"/>
    <s v="Payer East"/>
    <s v="Enterprise SBU"/>
    <s v="Billable"/>
    <s v="Build"/>
  </r>
  <r>
    <x v="18"/>
    <x v="2"/>
    <s v="INDIA"/>
    <s v="INEMP7354"/>
    <s v="Anjalee Srivastava"/>
    <s v="CVS HEALTH"/>
    <s v="CVS"/>
    <s v="Enterprise SBU"/>
    <d v="2025-06-21T00:00:00"/>
    <s v="Jun'25, Week 2"/>
    <s v="Java"/>
    <d v="2025-07-03T00:00:00"/>
    <s v="Jun'25, Week 5"/>
    <s v="Integrated Home Care Services"/>
    <s v="PayerTech"/>
    <s v="Tech SBU"/>
    <s v="Billable"/>
    <s v="Build"/>
  </r>
  <r>
    <x v="18"/>
    <x v="2"/>
    <s v="INDIA"/>
    <s v="INEMP5566"/>
    <s v="Mohit Tuli"/>
    <s v="Project AB - Corelake Product Development"/>
    <s v="Others"/>
    <s v="NA"/>
    <d v="2025-07-01T00:00:00"/>
    <s v="Jun'25, Week 5"/>
    <s v="HTML/CSS"/>
    <d v="2025-07-01T00:00:00"/>
    <s v="Jun'25, Week 5"/>
    <s v="Netsmart"/>
    <s v="Provider Health Technology"/>
    <s v="Health Technology"/>
    <s v="Billable"/>
    <s v="Build"/>
  </r>
  <r>
    <x v="18"/>
    <x v="2"/>
    <s v="INDIA"/>
    <s v="INEMP7728"/>
    <s v="Sheetal Verma"/>
    <s v="Netsmart"/>
    <s v="Provider Health Technology"/>
    <s v="Health Technology"/>
    <d v="2025-07-01T00:00:00"/>
    <s v="Jun'25, Week 5"/>
    <s v="Java"/>
    <d v="2025-07-01T00:00:00"/>
    <s v="Jun'25, Week 5"/>
    <s v="Netsmart"/>
    <s v="Provider Health Technology"/>
    <s v="Health Technology"/>
    <s v="Billable"/>
    <s v="Build"/>
  </r>
  <r>
    <x v="18"/>
    <x v="2"/>
    <s v="INDIA"/>
    <s v="INEMP7446"/>
    <s v="Janam Gupta"/>
    <s v="Netsmart"/>
    <s v="Provider Health Technology"/>
    <s v="Health Technology"/>
    <d v="2025-07-01T00:00:00"/>
    <s v="Jun'25, Week 5"/>
    <s v="Java"/>
    <d v="2025-07-01T00:00:00"/>
    <s v="Jun'25, Week 5"/>
    <s v="Netsmart"/>
    <s v="Provider Health Technology"/>
    <s v="Health Technology"/>
    <s v="Billable"/>
    <s v="Build"/>
  </r>
  <r>
    <x v="18"/>
    <x v="2"/>
    <s v="INDIA"/>
    <s v="INEMP6030"/>
    <s v="Akhilesh Chauhan"/>
    <s v="Netsmart"/>
    <s v="Provider Health Technology"/>
    <s v="Health Technology"/>
    <d v="2025-06-16T00:00:00"/>
    <s v="Jun'25, Week 3"/>
    <s v="Project Management(Consulting)"/>
    <d v="2025-07-01T00:00:00"/>
    <s v="Jun'25, Week 5"/>
    <s v="Netsmart"/>
    <s v="Provider Health Technology"/>
    <s v="Health Technology"/>
    <s v="Billable"/>
    <s v="Build"/>
  </r>
  <r>
    <x v="18"/>
    <x v="2"/>
    <s v="INDIA"/>
    <s v="INEMP5622"/>
    <s v="Sambhav Singh"/>
    <s v="Netsmart"/>
    <s v="Provider Health Technology"/>
    <s v="Health Technology"/>
    <d v="2025-07-01T00:00:00"/>
    <s v="Jun'25, Week 5"/>
    <s v="Product Management(Consulting)"/>
    <d v="2025-07-01T00:00:00"/>
    <s v="Jun'25, Week 5"/>
    <s v="Netsmart"/>
    <s v="Provider Health Technology"/>
    <s v="Health Technology"/>
    <s v="Billable"/>
    <s v="Design"/>
  </r>
  <r>
    <x v="18"/>
    <x v="2"/>
    <s v="INDIA"/>
    <s v="INEMP6875"/>
    <s v="Avinash Kumar"/>
    <s v="Netsmart"/>
    <s v="Provider Health Technology"/>
    <s v="Health Technology"/>
    <d v="2025-07-01T00:00:00"/>
    <s v="Jun'25, Week 5"/>
    <s v="Java"/>
    <d v="2025-07-01T00:00:00"/>
    <s v="Jun'25, Week 5"/>
    <s v="Netsmart"/>
    <s v="Provider Health Technology"/>
    <s v="Health Technology"/>
    <s v="Billable"/>
    <s v="Build"/>
  </r>
  <r>
    <x v="18"/>
    <x v="2"/>
    <s v="INDIA"/>
    <s v="INEMP5082"/>
    <s v="Rohit Kumar"/>
    <s v="CVS HEALTH"/>
    <s v="CVS"/>
    <s v="Enterprise SBU"/>
    <d v="2025-07-01T00:00:00"/>
    <s v="Jun'25, Week 5"/>
    <s v="QA Automation"/>
    <d v="2025-07-01T00:00:00"/>
    <s v="Jun'25, Week 5"/>
    <s v="Netsmart"/>
    <s v="Provider Health Technology"/>
    <s v="Health Technology"/>
    <s v="Billable"/>
    <s v="Build"/>
  </r>
  <r>
    <x v="18"/>
    <x v="2"/>
    <s v="INDIA"/>
    <s v="INEMP6401"/>
    <s v="Shruti Sablaniya"/>
    <s v="LOYAL HEALTH"/>
    <s v="Provider Health Technology"/>
    <s v="Health Technology"/>
    <d v="2025-07-01T00:00:00"/>
    <s v="Jun'25, Week 5"/>
    <s v=".NET"/>
    <d v="2025-07-01T00:00:00"/>
    <s v="Jun'25, Week 5"/>
    <s v="Netsmart"/>
    <s v="Provider Health Technology"/>
    <s v="Health Technology"/>
    <s v="Billable"/>
    <s v="Build"/>
  </r>
  <r>
    <x v="18"/>
    <x v="2"/>
    <s v="USA"/>
    <s v="USEMP598"/>
    <s v="Yashesh Parikh"/>
    <s v="CIGNA"/>
    <s v="Payer East"/>
    <s v="Payer Enterprise"/>
    <d v="2025-04-01T00:00:00"/>
    <s v="Mar'25, Week 5"/>
    <s v="QNXT"/>
    <d v="2025-07-01T00:00:00"/>
    <s v="Jun'25, Week 5"/>
    <s v="Cigna"/>
    <s v="Payer East"/>
    <s v="Enterprise"/>
    <s v="Billable"/>
    <s v="Build"/>
  </r>
  <r>
    <x v="18"/>
    <x v="2"/>
    <s v="INDIA"/>
    <s v="INEMP7574"/>
    <s v="Arun Vardhan V"/>
    <s v="IQVIA"/>
    <s v="Life Sciences Enterprise"/>
    <s v="Enterprise SBU"/>
    <d v="2025-06-01T00:00:00"/>
    <s v="May'25, Week 4"/>
    <s v="QA Automation"/>
    <d v="2025-07-04T00:00:00"/>
    <s v="Jun'25, Week 5"/>
    <s v="Surescripts"/>
    <s v="Health Technology"/>
    <s v="Health Technology"/>
    <s v="Billable"/>
    <s v="Build"/>
  </r>
  <r>
    <x v="18"/>
    <x v="2"/>
    <s v="USA"/>
    <s v="USEMP914"/>
    <s v="Mukesh Kumar"/>
    <s v="CVS HEALTH"/>
    <s v="CVS"/>
    <s v="Enterprise SBU"/>
    <d v="2025-07-01T00:00:00"/>
    <s v="Jun'25, Week 5"/>
    <s v="Cloud Security - AWS, Azure, or GCP"/>
    <d v="2025-07-01T00:00:00"/>
    <s v="Jun'25, Week 5"/>
    <s v="BLUE HEALTH INTELLIGENCE"/>
    <s v="Payer East"/>
    <s v="Payer Enterprise"/>
    <s v="Billable"/>
    <s v="Connect"/>
  </r>
  <r>
    <x v="18"/>
    <x v="2"/>
    <s v="INDIA"/>
    <s v="INEMP2991"/>
    <s v="Sailesh Kumar Maharatha"/>
    <s v="ICON"/>
    <s v="Life Sciences Enterprise"/>
    <s v="Enterprise SBU"/>
    <d v="2025-05-03T00:00:00"/>
    <s v="Apr'25, Week 4"/>
    <s v="QA Manual"/>
    <d v="2025-07-09T00:00:00"/>
    <s v="Jul'25, Week 1"/>
    <s v="Adapt Health"/>
    <s v="LS Tech"/>
    <s v="Tech SBU"/>
    <s v="Billable"/>
    <s v="Build"/>
  </r>
  <r>
    <x v="18"/>
    <x v="2"/>
    <s v="INDIA"/>
    <s v="INEMP3742"/>
    <s v="Sukhmani Khan"/>
    <s v="IQVIA"/>
    <s v="Life Sciences Enterprise"/>
    <s v="Enterprise SBU"/>
    <d v="2025-06-01T00:00:00"/>
    <s v="May'25, Week 4"/>
    <s v="QA Automation"/>
    <d v="2025-07-09T00:00:00"/>
    <s v="Jul'25, Week 1"/>
    <s v="Adapt Health"/>
    <s v="LS Tech"/>
    <s v="Tech SBU"/>
    <s v="Billable"/>
    <s v="Build"/>
  </r>
  <r>
    <x v="18"/>
    <x v="2"/>
    <s v="INDIA"/>
    <s v="INEMP3176"/>
    <s v="Manohar Dattatreya"/>
    <s v="CVS HEALTH"/>
    <s v="CVS"/>
    <s v="Enterprise SBU"/>
    <d v="2025-07-01T00:00:00"/>
    <s v="Jun'25, Week 5"/>
    <s v="QA Manual"/>
    <d v="2025-07-09T00:00:00"/>
    <s v="Jul'25, Week 1"/>
    <s v="Adapt Health"/>
    <s v="LS Tech"/>
    <s v="Tech SBU"/>
    <s v="Billable"/>
    <s v="Build"/>
  </r>
  <r>
    <x v="18"/>
    <x v="2"/>
    <s v="INDIA"/>
    <s v="INEMP5695"/>
    <s v="Pruthvi K S"/>
    <s v="CVS HEALTH"/>
    <s v="CVS"/>
    <s v="Enterprise SBU"/>
    <d v="2025-07-01T00:00:00"/>
    <s v="Jun'25, Week 5"/>
    <s v="QA Manual"/>
    <d v="2025-07-09T00:00:00"/>
    <s v="Jul'25, Week 1"/>
    <s v="Adapt Health"/>
    <s v="LS Tech"/>
    <s v="Tech SBU"/>
    <s v="Billable"/>
    <s v="Build"/>
  </r>
  <r>
    <x v="18"/>
    <x v="2"/>
    <s v="INDIA"/>
    <s v="INEMP7744"/>
    <s v="Manohar K G"/>
    <s v="Proactive Hire"/>
    <s v="Proactive Hire"/>
    <s v="Proactive Hire"/>
    <d v="2025-06-27T00:00:00"/>
    <s v="Jun'25, Week 4"/>
    <s v="Python"/>
    <d v="2025-07-07T00:00:00"/>
    <s v="Jul'25, Week 1"/>
    <s v="Aris Global"/>
    <s v="Life Sciences Enterprise"/>
    <s v="Life Sciences Enterprise"/>
    <s v="Billable"/>
    <s v="Connect"/>
  </r>
  <r>
    <x v="18"/>
    <x v="2"/>
    <s v="INDIA"/>
    <s v="INEMP7743"/>
    <s v="Ashwini Bhat"/>
    <s v="Proactive Hire"/>
    <s v="Proactive Hire"/>
    <s v="Proactive Hire"/>
    <d v="2025-06-27T00:00:00"/>
    <s v="Jun'25, Week 4"/>
    <s v="Java"/>
    <d v="2025-07-10T00:00:00"/>
    <s v="Jul'25, Week 1"/>
    <s v="Humana"/>
    <s v="Payer East"/>
    <s v="Enterprise SBU"/>
    <s v="Billable"/>
    <s v="Build"/>
  </r>
  <r>
    <x v="18"/>
    <x v="2"/>
    <s v="INDIA"/>
    <s v="INEMP5573"/>
    <s v="Navneet Srivastava"/>
    <s v="CVS HEALTH"/>
    <s v="CVS"/>
    <s v="Enterprise SBU"/>
    <d v="2025-07-01T00:00:00"/>
    <s v="Jun'25, Week 5"/>
    <s v="Product Management(Consulting)"/>
    <d v="2025-07-10T00:00:00"/>
    <s v="Jul'25, Week 1"/>
    <s v="BCBS AZ"/>
    <s v="Payer East"/>
    <s v="Enterprise"/>
    <s v="Billable"/>
    <s v="Design"/>
  </r>
  <r>
    <x v="18"/>
    <x v="2"/>
    <s v="INDIA"/>
    <s v="INEMP7742"/>
    <s v="Amit Kumar Mittal"/>
    <s v="Proactive Hire"/>
    <s v="Proactive Hire"/>
    <s v="Proactive Hire"/>
    <d v="2025-06-27T00:00:00"/>
    <s v="Jun'25, Week 4"/>
    <s v="Java"/>
    <d v="2025-07-09T00:00:00"/>
    <s v="Jul'25, Week 1"/>
    <s v="Aris Global"/>
    <s v="Life Sciences Enterprise"/>
    <s v="Life Sciences Enterprise"/>
    <s v="Billable"/>
    <s v="Build"/>
  </r>
  <r>
    <x v="18"/>
    <x v="2"/>
    <s v="INDIA"/>
    <s v="INEMP5663"/>
    <s v="Swati Mangla"/>
    <s v="Ameri Pharma"/>
    <s v="Enterprise"/>
    <s v="Payer Enterprise"/>
    <d v="2025-07-14T00:00:00"/>
    <s v="Jul'25, Week 2"/>
    <s v="QA Manual"/>
    <d v="2025-07-14T00:00:00"/>
    <s v="Jul'25, Week 2"/>
    <s v="Vatica Health Inc"/>
    <s v="PayerTech"/>
    <s v="Tech SBU"/>
    <s v="Non Billable"/>
    <s v="Build"/>
  </r>
  <r>
    <x v="18"/>
    <x v="2"/>
    <s v="INDIA"/>
    <s v="INEMP933"/>
    <s v="Sudhakar Pujari"/>
    <s v="CVS HEALTH"/>
    <s v="CVS"/>
    <s v="Enterprise SBU"/>
    <d v="2025-07-14T00:00:00"/>
    <s v="Jul'25, Week 2"/>
    <s v="QA Automation"/>
    <d v="2025-07-14T00:00:00"/>
    <s v="Jul'25, Week 2"/>
    <s v="Humana"/>
    <s v="Payer East"/>
    <s v="Enterprise SBU"/>
    <s v="Billable"/>
    <s v="Build"/>
  </r>
  <r>
    <x v="18"/>
    <x v="2"/>
    <s v="INDIA"/>
    <s v="INEMP7719"/>
    <s v="Marada Divya Sree"/>
    <s v="Proactive Hire"/>
    <s v="Proactive Hire"/>
    <s v="Proactive Hire"/>
    <d v="2025-06-02T00:00:00"/>
    <s v="Jun'25, Week 1"/>
    <s v="Java"/>
    <d v="2025-07-14T00:00:00"/>
    <s v="Jul'25, Week 2"/>
    <s v="Humana"/>
    <s v="Payer East"/>
    <s v="Enterprise SBU"/>
    <s v="Non Billable"/>
    <s v="Build"/>
  </r>
  <r>
    <x v="18"/>
    <x v="2"/>
    <s v="INDIA"/>
    <s v="INEMP5950"/>
    <s v="Sampath H M"/>
    <s v="CVS HEALTH"/>
    <s v="CVS"/>
    <s v="Enterprise SBU"/>
    <d v="2025-07-01T00:00:00"/>
    <s v="Jun'25, Week 5"/>
    <s v="QA Automation with Add ons"/>
    <d v="2025-07-16T00:00:00"/>
    <s v="Jul'25, Week 2"/>
    <s v="Humana"/>
    <s v="Payer East"/>
    <s v="Enterprise SBU"/>
    <s v="Billable"/>
    <s v="Build"/>
  </r>
  <r>
    <x v="18"/>
    <x v="2"/>
    <s v="INDIA"/>
    <s v="INEMP7443"/>
    <s v="Ankit Lohia"/>
    <s v="Humana"/>
    <s v="Payer East"/>
    <s v="Enterprise SBU"/>
    <d v="2025-06-21T00:00:00"/>
    <s v="Jun'25, Week 2"/>
    <s v="QA Automation"/>
    <d v="2025-07-16T00:00:00"/>
    <s v="Jul'25, Week 2"/>
    <s v="Quest Diagnostics"/>
    <s v="Life Science Technology"/>
    <s v="Health Technology"/>
    <s v="Billable"/>
    <s v="Build"/>
  </r>
  <r>
    <x v="18"/>
    <x v="2"/>
    <s v="CANADA"/>
    <s v="CAEMP024"/>
    <s v="Sohail Hanif"/>
    <s v="KOHLER "/>
    <s v="Health Technology"/>
    <s v="Health Technology"/>
    <d v="2025-05-01T00:00:00"/>
    <s v="Apr'25, Week 4"/>
    <s v="DevOps"/>
    <d v="2025-07-16T00:00:00"/>
    <s v="Jul'25, Week 2"/>
    <s v="Nasco"/>
    <s v="Payer East"/>
    <s v="Payer Enterprise"/>
    <s v="Billable"/>
    <s v="Build"/>
  </r>
  <r>
    <x v="18"/>
    <x v="2"/>
    <s v="INDIA"/>
    <s v="INEMP3501"/>
    <s v="Arun Kumar Das"/>
    <s v="HEALTHCOMP"/>
    <s v="Payer Health Tech"/>
    <s v="Tech SBU"/>
    <d v="2025-07-04T00:00:00"/>
    <s v="Jun'25, Week 5"/>
    <s v="SSIS, SSRS"/>
    <d v="2025-07-16T00:00:00"/>
    <s v="Jul'25, Week 2"/>
    <s v="Nasco"/>
    <s v="Payer East"/>
    <s v="Payer Enterprise"/>
    <s v="Billable"/>
    <s v="Connect"/>
  </r>
  <r>
    <x v="18"/>
    <x v="2"/>
    <s v="USA"/>
    <s v="USEMP871"/>
    <s v="Jedediah James Shaffer"/>
    <s v="Medical Mutual"/>
    <s v="Payer East"/>
    <s v="Payer Enterprise"/>
    <d v="2025-05-01T00:00:00"/>
    <s v="Apr'25, Week 4"/>
    <s v="HealthRules"/>
    <d v="2025-07-14T00:00:00"/>
    <s v="Jul'25, Week 2"/>
    <s v="Neighborhood Health Plan of Rhode Island"/>
    <s v="Payer East"/>
    <s v="Enterprise"/>
    <s v="Billable"/>
    <s v="Build"/>
  </r>
  <r>
    <x v="18"/>
    <x v="2"/>
    <s v="INDIA"/>
    <s v="INEMP4372"/>
    <s v="Kavya Athuluri"/>
    <s v="Automation Practice"/>
    <s v="NA"/>
    <s v="NA"/>
    <d v="2025-06-01T00:00:00"/>
    <s v="May'25, Week 4"/>
    <s v=".NET"/>
    <d v="2025-07-01T00:00:00"/>
    <s v="Jun'25, Week 5"/>
    <s v="Automation Practice"/>
    <s v="NA"/>
    <s v="NA"/>
    <s v="Non Billable"/>
    <s v="Build"/>
  </r>
  <r>
    <x v="18"/>
    <x v="2"/>
    <s v="INDIA"/>
    <s v="INEMP5644"/>
    <s v="Shivang Pandey"/>
    <s v="Oxbridge"/>
    <s v="Payer East"/>
    <s v="NA"/>
    <d v="2025-07-01T00:00:00"/>
    <s v="Jun'25, Week 5"/>
    <s v="Python"/>
    <d v="2025-07-17T00:00:00"/>
    <s v="Jul'25, Week 2"/>
    <s v="Nasco"/>
    <s v="Payer East"/>
    <s v="Payer Enterprise"/>
    <s v="Billable"/>
    <s v="Build"/>
  </r>
  <r>
    <x v="18"/>
    <x v="2"/>
    <s v="INDIA"/>
    <s v="INEMP7700"/>
    <s v="Sumana P G"/>
    <s v="Proactive Hire"/>
    <s v="Proactive Hire"/>
    <s v="Proactive Hire"/>
    <d v="2025-05-15T00:00:00"/>
    <s v="May'25, Week 2"/>
    <s v="React"/>
    <d v="2025-07-17T00:00:00"/>
    <s v="Jul'25, Week 2"/>
    <s v="Medusind"/>
    <s v="Others"/>
    <s v="NA"/>
    <s v="Billable"/>
    <s v="Build"/>
  </r>
  <r>
    <x v="18"/>
    <x v="2"/>
    <s v="INDIA"/>
    <s v="INEMP5467"/>
    <s v="Ankit Raheja"/>
    <s v="LOYAL HEALTH"/>
    <s v="Provider Health Technology"/>
    <s v="Health Technology"/>
    <d v="2025-07-01T00:00:00"/>
    <s v="Jun'25, Week 5"/>
    <s v=".NET"/>
    <d v="2025-07-17T00:00:00"/>
    <s v="Jul'25, Week 2"/>
    <s v="IQVIA"/>
    <s v="Life Sciences Enterprise"/>
    <s v="Enterprise SBU"/>
    <s v="Billable"/>
    <s v="Build"/>
  </r>
  <r>
    <x v="18"/>
    <x v="2"/>
    <s v="INDIA"/>
    <s v="INCON1036"/>
    <s v="Tejaswini V"/>
    <s v="Proactive Hire"/>
    <s v="Proactive Hire"/>
    <s v="Proactive Hire"/>
    <d v="2025-06-12T00:00:00"/>
    <s v="Jun'25, Week 2"/>
    <s v="Intern"/>
    <d v="2025-07-18T00:00:00"/>
    <s v="Jul'25, Week 2"/>
    <s v="Project: AB-Agentic AI"/>
    <s v="NA"/>
    <s v="NA"/>
    <s v="Non Billable"/>
    <s v="Connect"/>
  </r>
  <r>
    <x v="18"/>
    <x v="2"/>
    <s v="INDIA"/>
    <s v="INCON1037"/>
    <s v="Hukumathirao Lokeshwari"/>
    <s v="Proactive Hire"/>
    <s v="Proactive Hire"/>
    <s v="Proactive Hire"/>
    <d v="2025-07-01T00:00:00"/>
    <s v="Jun'25, Week 5"/>
    <s v="Intern"/>
    <d v="2025-07-18T00:00:00"/>
    <s v="Jul'25, Week 2"/>
    <s v="Project: AB-Agentic AI"/>
    <s v="NA"/>
    <s v="NA"/>
    <s v="Non Billable"/>
    <s v="Connect"/>
  </r>
  <r>
    <x v="18"/>
    <x v="2"/>
    <s v="INDIA"/>
    <s v="INCON1038"/>
    <s v="Burri Venkata Ritvik Reddy"/>
    <s v="Proactive Hire"/>
    <s v="Proactive Hire"/>
    <s v="Proactive Hire"/>
    <d v="2025-07-01T00:00:00"/>
    <s v="Jun'25, Week 5"/>
    <s v="Intern"/>
    <d v="2025-07-18T00:00:00"/>
    <s v="Jul'25, Week 2"/>
    <s v="Project: AB-Agentic AI"/>
    <s v="NA"/>
    <s v="NA"/>
    <s v="Non Billable"/>
    <s v="Connect"/>
  </r>
  <r>
    <x v="18"/>
    <x v="2"/>
    <s v="INDIA"/>
    <s v="INCON1039"/>
    <s v="Shaik Arsha"/>
    <s v="Proactive Hire"/>
    <s v="Proactive Hire"/>
    <s v="Proactive Hire"/>
    <d v="2025-07-01T00:00:00"/>
    <s v="Jun'25, Week 5"/>
    <s v="Intern"/>
    <d v="2025-07-18T00:00:00"/>
    <s v="Jul'25, Week 2"/>
    <s v="Project: AB-Agentic AI"/>
    <s v="NA"/>
    <s v="NA"/>
    <s v="Non Billable"/>
    <s v="Connect"/>
  </r>
  <r>
    <x v="18"/>
    <x v="2"/>
    <s v="INDIA"/>
    <s v="INCON1040"/>
    <s v="Jonnala Gadda Sumanth"/>
    <s v="Proactive Hire"/>
    <s v="Proactive Hire"/>
    <s v="Proactive Hire"/>
    <d v="2025-07-01T00:00:00"/>
    <s v="Jun'25, Week 5"/>
    <s v="Intern"/>
    <d v="2025-07-18T00:00:00"/>
    <s v="Jul'25, Week 2"/>
    <s v="Project: AB-Agentic AI"/>
    <s v="NA"/>
    <s v="NA"/>
    <s v="Non Billable"/>
    <s v="Connect"/>
  </r>
  <r>
    <x v="18"/>
    <x v="2"/>
    <s v="INDIA"/>
    <s v="INEMP7747"/>
    <s v="Achint Bhatnagar"/>
    <s v="Proactive Hire"/>
    <s v="Proactive Hire"/>
    <s v="Proactive Hire"/>
    <d v="2025-07-07T00:00:00"/>
    <s v="Jul'25, Week 1"/>
    <s v="Python"/>
    <d v="2025-07-18T00:00:00"/>
    <s v="Jul'25, Week 2"/>
    <s v="Project: AB-Agentic AI"/>
    <s v="NA"/>
    <s v="NA"/>
    <s v="Non Billable"/>
    <s v="Connect"/>
  </r>
  <r>
    <x v="18"/>
    <x v="2"/>
    <s v="USA"/>
    <s v="USEMP631"/>
    <s v="William Poland"/>
    <s v="Vanderbilt University Medical Center"/>
    <s v="Provider Enterprise"/>
    <s v="Enterprise"/>
    <d v="2025-06-02T00:00:00"/>
    <s v="Jun'25, Week 1"/>
    <s v="QNXT"/>
    <d v="2025-07-14T00:00:00"/>
    <s v="Jul'25, Week 2"/>
    <s v="SAGILITY "/>
    <s v="NA"/>
    <s v="NA"/>
    <s v="Billable"/>
    <s v="Build"/>
  </r>
  <r>
    <x v="18"/>
    <x v="2"/>
    <s v="USA"/>
    <s v="USEMP656"/>
    <s v="Ildemara Ariz"/>
    <s v="Vanderbilt University Medical Center"/>
    <s v="Provider Enterprise"/>
    <s v="Enterprise"/>
    <d v="2025-06-02T00:00:00"/>
    <s v="Jun'25, Week 1"/>
    <s v="Business Analyst"/>
    <d v="2025-07-14T00:00:00"/>
    <s v="Jul'25, Week 2"/>
    <s v="SAGILITY "/>
    <s v="NA"/>
    <s v="NA"/>
    <s v="Billable"/>
    <s v="Build"/>
  </r>
  <r>
    <x v="18"/>
    <x v="2"/>
    <s v="INDIA"/>
    <s v="INEMP6763"/>
    <s v="Phanindra Valluri"/>
    <s v="Project AB - Corelake Product Development"/>
    <s v="Others"/>
    <s v="NA"/>
    <d v="2025-05-15T00:00:00"/>
    <s v="May'25, Week 2"/>
    <s v="Angular"/>
    <d v="2025-07-21T00:00:00"/>
    <s v="Jul'25, Week 3"/>
    <s v="Synthetic Data Generation"/>
    <s v="NA"/>
    <s v="NA"/>
    <s v="Non Billable"/>
    <s v="Build"/>
  </r>
  <r>
    <x v="18"/>
    <x v="2"/>
    <s v="INDIA"/>
    <s v="INEMP5354"/>
    <s v="Bhuvaneshwari K"/>
    <s v="Cytel"/>
    <s v="Life Sciences Health Tech"/>
    <s v="Tech SBU"/>
    <d v="2025-07-21T00:00:00"/>
    <s v="Jul'25, Week 3"/>
    <s v="React"/>
    <d v="2025-07-21T00:00:00"/>
    <s v="Jul'25, Week 3"/>
    <s v="Humana"/>
    <s v="Payer East"/>
    <s v="Enterprise SBU"/>
    <s v="Billable"/>
    <s v="Build"/>
  </r>
  <r>
    <x v="18"/>
    <x v="2"/>
    <s v="INDIA"/>
    <s v="INEMP1801"/>
    <s v="Giriraj Samudrala"/>
    <s v="ALTERA DIGITAL HEALTH"/>
    <s v="Others"/>
    <s v="NA"/>
    <d v="2025-06-24T00:00:00"/>
    <s v="Jun'25, Week 4"/>
    <s v="QA Manual"/>
    <d v="2025-07-22T00:00:00"/>
    <s v="Jul'25, Week 3"/>
    <s v="Cytel"/>
    <s v="Life Sciences Health Tech"/>
    <s v="Tech SBU"/>
    <s v="Billable"/>
    <s v="Build"/>
  </r>
  <r>
    <x v="18"/>
    <x v="2"/>
    <s v="USA"/>
    <s v="USEMP778"/>
    <s v="Nicole Siek"/>
    <s v="Mount Carmel Health Plan, Inc"/>
    <s v="National / Regional"/>
    <s v="Payer Enterprise"/>
    <d v="2025-07-26T00:00:00"/>
    <s v="Jul'25, Week 3"/>
    <s v="Healthedge"/>
    <d v="2025-07-21T00:00:00"/>
    <s v="Jul'25, Week 3"/>
    <s v="Neighborhood Health Plan of Rhode Island"/>
    <s v="Payer East"/>
    <s v="Enterprise"/>
    <s v="Billable"/>
    <s v="Build"/>
  </r>
  <r>
    <x v="18"/>
    <x v="2"/>
    <s v="INDIA"/>
    <s v="INEMP7677"/>
    <s v="Nikhilnag R"/>
    <s v="Humana"/>
    <s v="Payer East"/>
    <s v="Enterprise SBU"/>
    <d v="2025-05-14T00:00:00"/>
    <s v="May'25, Week 2"/>
    <s v="Java"/>
    <d v="2025-07-28T00:00:00"/>
    <s v="Jul'25, Week 3"/>
    <s v="Integrated Home Care Services"/>
    <s v="PayerTech"/>
    <s v="Tech SBU"/>
    <s v="Non Billable"/>
    <s v="Build"/>
  </r>
  <r>
    <x v="18"/>
    <x v="2"/>
    <s v="INDIA"/>
    <s v="INEMP7477"/>
    <s v="Pulkit Sharma"/>
    <s v="FIELMANN"/>
    <s v="Provider Health Technology"/>
    <s v="Health Technology"/>
    <d v="2025-07-05T00:00:00"/>
    <s v="Jun'25, Week 5"/>
    <s v="Java"/>
    <d v="2025-07-28T00:00:00"/>
    <s v="Jul'25, Week 3"/>
    <s v="Integrated Home Care Services"/>
    <s v="PayerTech"/>
    <s v="Tech SBU"/>
    <s v="Billable"/>
    <s v="Build"/>
  </r>
  <r>
    <x v="18"/>
    <x v="2"/>
    <s v="USA"/>
    <s v="USEMP554"/>
    <s v="Joyce Statzer"/>
    <s v="Neighborhood Health Plan of Rhode Island"/>
    <s v="Payer East"/>
    <s v="Enterprise SBU"/>
    <d v="2025-07-01T00:00:00"/>
    <s v="Jun'25, Week 5"/>
    <s v="HealthRules"/>
    <d v="2025-07-21T00:00:00"/>
    <s v="Jul'25, Week 3"/>
    <s v="Neighborhood Health Plan of Rhode Island"/>
    <s v="Payer East"/>
    <s v="Enterprise"/>
    <s v="Billable"/>
    <s v="Build"/>
  </r>
  <r>
    <x v="18"/>
    <x v="2"/>
    <s v="INDIA"/>
    <s v="INEMP7464"/>
    <s v="Karan Narayan"/>
    <s v="CVS HEALTH"/>
    <s v="CVS"/>
    <s v="Enterprise SBU"/>
    <d v="2025-07-01T00:00:00"/>
    <s v="Jun'25, Week 5"/>
    <s v="Informatica"/>
    <d v="2025-07-25T00:00:00"/>
    <s v="Jul'25, Week 3"/>
    <s v="Verisma"/>
    <s v="ProviderTech"/>
    <s v="Tech SBU"/>
    <s v="Billable"/>
    <s v="Connect"/>
  </r>
  <r>
    <x v="18"/>
    <x v="2"/>
    <s v="INDIA"/>
    <s v="INEMP5450"/>
    <s v="Akshat Minocha"/>
    <s v="Humana"/>
    <s v="Payer East"/>
    <s v="Enterprise SBU"/>
    <d v="2025-06-15T00:00:00"/>
    <s v="Jun'25, Week 2"/>
    <s v="Python"/>
    <d v="2025-07-24T00:00:00"/>
    <s v="Jul'25, Week 3"/>
    <s v="Project: AB-Agentic AI"/>
    <s v="NA"/>
    <s v="NA"/>
    <s v="Non Billable"/>
    <s v="Build"/>
  </r>
  <r>
    <x v="18"/>
    <x v="2"/>
    <s v="INDIA"/>
    <s v="INEMP5213"/>
    <s v="Palavalasa Appala Naidu"/>
    <s v="CVS HEALTH"/>
    <s v="CVS"/>
    <s v="Enterprise SBU"/>
    <d v="2025-07-01T00:00:00"/>
    <s v="Jun'25, Week 5"/>
    <s v="iOS"/>
    <d v="2025-07-28T00:00:00"/>
    <s v="Jul'25, Week 4"/>
    <s v="Kohler"/>
    <s v="Health Technology"/>
    <s v="Health Technology"/>
    <s v="Billable"/>
    <s v="Build"/>
  </r>
  <r>
    <x v="18"/>
    <x v="2"/>
    <s v="INDIA"/>
    <s v="INEMP6784"/>
    <s v="Bhuvaneshwari Malipatil"/>
    <s v="ALTERA DIGITAL HEALTH"/>
    <s v="Others"/>
    <s v="NA"/>
    <d v="2025-06-23T00:00:00"/>
    <s v="Jun'25, Week 4"/>
    <s v="Angular"/>
    <d v="2025-07-24T00:00:00"/>
    <s v="Jul'25, Week 3"/>
    <s v="Adapt Health"/>
    <s v="LS Tech"/>
    <s v="Tech SBU"/>
    <s v="Billable"/>
    <s v="Build"/>
  </r>
  <r>
    <x v="18"/>
    <x v="2"/>
    <s v="INDIA"/>
    <s v="INEMP4652"/>
    <s v="Arpitha Krishnamurthy"/>
    <s v="IQVIA"/>
    <s v="Life Sciences Enterprise"/>
    <s v="Enterprise SBU"/>
    <d v="2025-07-01T00:00:00"/>
    <s v="Jun'25, Week 5"/>
    <s v="Java"/>
    <d v="2025-07-24T00:00:00"/>
    <s v="Jul'25, Week 3"/>
    <s v="Adapt Health"/>
    <s v="LS Tech"/>
    <s v="Tech SBU"/>
    <s v="Billable"/>
    <s v="Build"/>
  </r>
  <r>
    <x v="18"/>
    <x v="2"/>
    <s v="USA"/>
    <s v="USEMP805"/>
    <s v="Himanshu Gupta"/>
    <s v="CVS HEALTH"/>
    <s v="CVS"/>
    <s v="Enterprise SBU"/>
    <d v="2025-05-31T00:00:00"/>
    <s v="May'25, Week 4"/>
    <s v="Project Management(Consulting)"/>
    <d v="2025-07-28T00:00:00"/>
    <s v="Jul'25, Week 4"/>
    <s v="MRIoA"/>
    <s v="NA"/>
    <s v="NA"/>
    <s v="Billable"/>
    <s v="Build"/>
  </r>
  <r>
    <x v="18"/>
    <x v="2"/>
    <s v="ROMANIA"/>
    <s v="ROCON001"/>
    <s v="Akash Radia"/>
    <s v="Prime Therapeutics"/>
    <s v="Payer Enterprise"/>
    <s v="Enterprise SBU"/>
    <d v="2025-06-23T00:00:00"/>
    <s v="Jun'25, Week 4"/>
    <s v="User Research"/>
    <d v="2025-07-28T00:00:00"/>
    <s v="Jul'25, Week 4"/>
    <s v="MRIoA"/>
    <s v="NA"/>
    <s v="NA"/>
    <s v="Billable"/>
    <s v="Design"/>
  </r>
  <r>
    <x v="18"/>
    <x v="2"/>
    <s v="CANADA"/>
    <s v="CAEMP045"/>
    <s v="Alex Hozhir Soleimani"/>
    <s v="CVS HEALTH"/>
    <s v="CVS"/>
    <s v="Enterprise SBU"/>
    <d v="2025-07-01T00:00:00"/>
    <s v="Jun'25, Week 5"/>
    <s v="UX Design"/>
    <d v="2025-07-28T00:00:00"/>
    <s v="Jul'25, Week 4"/>
    <s v="MRIoA"/>
    <s v="NA"/>
    <s v="NA"/>
    <s v="Billable"/>
    <s v="Design"/>
  </r>
  <r>
    <x v="18"/>
    <x v="2"/>
    <s v="USA"/>
    <s v="USEMP1012"/>
    <s v="Chad William Fairfield"/>
    <s v="FIELMANN"/>
    <s v="Provider Health Technology"/>
    <s v="Health Technology"/>
    <d v="2025-07-28T00:00:00"/>
    <s v="Jul'25, Week 4"/>
    <s v="Product Management(Consulting)"/>
    <d v="2025-07-28T00:00:00"/>
    <s v="Jul'25, Week 4"/>
    <s v="MRIoA"/>
    <s v="NA"/>
    <s v="NA"/>
    <s v="Billable"/>
    <s v="Design"/>
  </r>
  <r>
    <x v="18"/>
    <x v="2"/>
    <s v="INDIA"/>
    <s v="INEMP6670"/>
    <s v="Gudditi Priyanka"/>
    <s v="CVS HEALTH"/>
    <s v="CVS"/>
    <s v="Enterprise SBU"/>
    <d v="2025-06-21T00:00:00"/>
    <s v="Jun'25, Week 2"/>
    <s v="Salesforce Testing"/>
    <d v="2025-07-30T00:00:00"/>
    <s v="Jul'25, Week 4"/>
    <s v="Adapt Health"/>
    <s v="LS Tech"/>
    <s v="Tech SBU"/>
    <s v="Billable"/>
    <s v="Build"/>
  </r>
  <r>
    <x v="18"/>
    <x v="2"/>
    <s v="INDIA"/>
    <s v="INEMP3096"/>
    <s v="Asha Shivakumar Gowdra"/>
    <s v="IQVIA"/>
    <s v="Life Sciences Enterprise"/>
    <s v="Enterprise SBU"/>
    <d v="2025-07-01T00:00:00"/>
    <s v="Jun'25, Week 5"/>
    <s v="Oracle"/>
    <d v="2025-07-30T00:00:00"/>
    <s v="Jul'25, Week 4"/>
    <s v="Adapt Health"/>
    <s v="LS Tech"/>
    <s v="Tech SBU"/>
    <s v="Billable"/>
    <s v="Build"/>
  </r>
  <r>
    <x v="18"/>
    <x v="3"/>
    <s v="INDIA"/>
    <s v="INEMP3783"/>
    <s v="Prasant Kumar Halba"/>
    <s v="Altera Digital Health"/>
    <s v="Others"/>
    <s v="NA"/>
    <d v="2025-07-01T00:00:00"/>
    <s v="Jun'25, Week 5"/>
    <s v=".NET"/>
    <d v="2025-07-24T00:00:00"/>
    <s v="Jul'25, Week 3"/>
    <s v="Adapt Health"/>
    <s v="LS Tech"/>
    <s v="Tech SBU"/>
    <s v="Billable"/>
    <s v="Build"/>
  </r>
  <r>
    <x v="18"/>
    <x v="2"/>
    <s v="USA"/>
    <s v="USEMP799"/>
    <s v="Rakesh Kumar Govindu"/>
    <s v="The Rawlings Group"/>
    <s v="Payer Health Technology"/>
    <s v="Health Technology"/>
    <d v="2025-07-01T00:00:00"/>
    <s v="Jun'25, Week 5"/>
    <s v="Automation Anywhere"/>
    <d v="2025-07-24T00:00:00"/>
    <s v="Jul'25, Week 3"/>
    <s v="Adapt Health"/>
    <s v="LS Tech"/>
    <s v="Tech SBU"/>
    <s v="Billable"/>
    <s v="Connect"/>
  </r>
  <r>
    <x v="18"/>
    <x v="2"/>
    <s v="CANADA"/>
    <s v="CAEMP123"/>
    <s v="Yuxiao Song"/>
    <s v="CVS HEALTH"/>
    <s v="CVS"/>
    <s v="Enterprise SBU"/>
    <d v="2025-07-01T00:00:00"/>
    <s v="Jun'25, Week 5"/>
    <s v="UX Design"/>
    <d v="2025-07-28T00:00:00"/>
    <s v="Jul'25, Week 4"/>
    <s v="MRIoA"/>
    <s v="NA"/>
    <s v="NA"/>
    <s v="Non Billable"/>
    <s v="Design"/>
  </r>
  <r>
    <x v="18"/>
    <x v="3"/>
    <s v="INDIA"/>
    <s v="INEMP2907"/>
    <s v="Avinash Kumar"/>
    <s v="Navvis and Company"/>
    <s v="Health Technology"/>
    <s v="Health Technology"/>
    <d v="2025-06-06T00:00:00"/>
    <s v="Jun'25, Week 1"/>
    <s v="Project Management(Consulting)"/>
    <d v="2025-07-07T00:00:00"/>
    <s v="Jul'25, Week 1"/>
    <s v="Quest Diagnostics"/>
    <s v="Life Science Technology"/>
    <s v="Health Technology"/>
    <s v="Billable"/>
    <s v="Build"/>
  </r>
  <r>
    <x v="18"/>
    <x v="3"/>
    <s v="INDIA"/>
    <s v="INEMP3155"/>
    <s v="Ranjeetha Kempegowda"/>
    <s v="CVS HEALTH"/>
    <s v="CVS"/>
    <s v="Enterprise SBU"/>
    <d v="2025-07-12T00:00:00"/>
    <s v="Jun'25, Week 1"/>
    <s v="Business Analyst"/>
    <d v="2025-07-21T00:00:00"/>
    <s v="Jul'25, Week 3"/>
    <s v="Integrated Home Care Services"/>
    <s v="PayerTech"/>
    <s v="Tech SBU"/>
    <s v="Billable"/>
    <s v="Build"/>
  </r>
  <r>
    <x v="18"/>
    <x v="5"/>
    <s v="INDIA"/>
    <s v="INEMP531"/>
    <s v="Thiyagarajan Palanisamy"/>
    <s v="IQVIA"/>
    <s v="Life Sciences Enterprise"/>
    <s v="Enterprise SBU"/>
    <d v="2025-07-01T00:00:00"/>
    <s v="Jun'25, Week 5"/>
    <s v="Business Analyst"/>
    <d v="2025-07-03T00:00:00"/>
    <s v="Jun'25, Week 5"/>
    <m/>
    <m/>
    <m/>
    <m/>
    <s v="Build"/>
  </r>
  <r>
    <x v="18"/>
    <x v="5"/>
    <s v="INDIA"/>
    <s v="INEMP4743"/>
    <s v="Lakkim Setty Gopikrishna"/>
    <s v="Integrated Home Care Services"/>
    <s v="PayerTech"/>
    <s v="Tech SBU"/>
    <d v="2025-07-01T00:00:00"/>
    <s v="Jun'25, Week 5"/>
    <s v="Java"/>
    <d v="2025-07-08T00:00:00"/>
    <s v="Jul'25, Week 1"/>
    <m/>
    <m/>
    <m/>
    <m/>
    <s v="Build"/>
  </r>
  <r>
    <x v="18"/>
    <x v="5"/>
    <s v="INDIA"/>
    <s v="INEMP7746"/>
    <s v="Amara Sree Latha"/>
    <s v="Proactive Hire"/>
    <s v="Proactive Hire"/>
    <s v="Proactive Hire"/>
    <d v="2025-07-01T00:00:00"/>
    <s v="Jun'25, Week 5"/>
    <s v="Prompt Engineer"/>
    <d v="2025-07-01T00:00:00"/>
    <s v="Jun'25, Week 5"/>
    <m/>
    <m/>
    <m/>
    <m/>
    <s v="Connect"/>
  </r>
  <r>
    <x v="18"/>
    <x v="5"/>
    <s v="INDIA"/>
    <s v="INEMP7533"/>
    <s v="Challa Kishore Reddy"/>
    <s v="CVS HEALTH"/>
    <s v="CVS"/>
    <s v="Enterprise SBU"/>
    <d v="2025-07-01T00:00:00"/>
    <s v="Jun'25, Week 5"/>
    <s v="Salesforce Marketing Cloud"/>
    <d v="2025-07-14T00:00:00"/>
    <s v="Jul'25, Week 2"/>
    <m/>
    <m/>
    <m/>
    <m/>
    <s v="Build"/>
  </r>
  <r>
    <x v="18"/>
    <x v="5"/>
    <s v="USA"/>
    <s v="USEMP873"/>
    <s v="Shikha Kumar"/>
    <s v="CVS HEALTH"/>
    <s v="CVS"/>
    <s v="Enterprise SBU"/>
    <d v="2025-07-01T00:00:00"/>
    <s v="Jun'25, Week 5"/>
    <s v="L1 Help Desk"/>
    <d v="2025-07-15T00:00:00"/>
    <s v="Jul'25, Week 2"/>
    <m/>
    <m/>
    <m/>
    <m/>
    <s v="Build"/>
  </r>
  <r>
    <x v="18"/>
    <x v="5"/>
    <s v="USA"/>
    <s v="USEMP876"/>
    <s v="Mindy Stevens"/>
    <s v="CVS HEALTH"/>
    <s v="CVS"/>
    <s v="Enterprise SBU"/>
    <d v="2025-07-01T00:00:00"/>
    <s v="Jun'25, Week 5"/>
    <s v="L1 Help Desk"/>
    <d v="2025-07-15T00:00:00"/>
    <s v="Jul'25, Week 2"/>
    <m/>
    <m/>
    <m/>
    <m/>
    <s v="Build"/>
  </r>
  <r>
    <x v="18"/>
    <x v="5"/>
    <s v="USA"/>
    <s v="USEMP927"/>
    <s v="David Roderick Casey"/>
    <s v="CVS HEALTH"/>
    <s v="CVS"/>
    <s v="Enterprise SBU"/>
    <d v="2025-07-01T00:00:00"/>
    <s v="Jun'25, Week 5"/>
    <s v="L1 Help Desk"/>
    <d v="2025-07-15T00:00:00"/>
    <s v="Jul'25, Week 2"/>
    <m/>
    <m/>
    <m/>
    <m/>
    <s v="Build"/>
  </r>
  <r>
    <x v="18"/>
    <x v="5"/>
    <s v="USA"/>
    <s v="USEMP613"/>
    <s v="Helen Joan Detwiler Dunkle"/>
    <s v="BLUE CROSS BLUE SHIELD OF MICHIGAN"/>
    <s v="CVS / Blues"/>
    <s v="Payer Enterprise"/>
    <d v="2025-06-01T00:00:00"/>
    <s v="May'25, Week 4"/>
    <s v="Healthcare Consultant"/>
    <d v="2025-07-15T00:00:00"/>
    <s v="Jul'25, Week 2"/>
    <s v=" "/>
    <s v=" "/>
    <s v=" "/>
    <s v=" "/>
    <s v="Build"/>
  </r>
  <r>
    <x v="18"/>
    <x v="5"/>
    <s v="USA"/>
    <s v="USEMP1023"/>
    <s v="William J Richards"/>
    <s v="Saskatchewan Blue Cross"/>
    <s v="CVS / Blues"/>
    <s v="Payer Enterprise"/>
    <d v="2025-07-07T00:00:00"/>
    <s v="Jul'25, Week 2"/>
    <s v="Project Management"/>
    <d v="2025-07-18T00:00:00"/>
    <s v="Jul'25, Week 2"/>
    <m/>
    <m/>
    <m/>
    <m/>
    <s v="Build"/>
  </r>
  <r>
    <x v="18"/>
    <x v="5"/>
    <s v="USA"/>
    <s v="USEMP786"/>
    <s v="Dionne Walker"/>
    <s v="VHP - Information Systems - CP's"/>
    <s v="Provider Enterprise"/>
    <s v="Enterprise"/>
    <d v="2025-06-05T00:00:00"/>
    <s v="Jun'25, Week 1"/>
    <s v="Business Analyst"/>
    <d v="2025-07-18T00:00:00"/>
    <s v="Jul'25, Week 2"/>
    <s v=" "/>
    <s v=" "/>
    <s v=" "/>
    <s v=" "/>
    <s v="Build"/>
  </r>
  <r>
    <x v="18"/>
    <x v="5"/>
    <s v="INDIA"/>
    <s v="INEMP7398"/>
    <s v="Yashi Pallav"/>
    <s v="IQVIA"/>
    <s v="Life Sciences Enterprise"/>
    <s v="Enterprise SBU"/>
    <d v="2025-02-08T00:00:00"/>
    <s v="Feb'25, Week 1"/>
    <s v="iOS"/>
    <d v="2025-07-24T00:00:00"/>
    <s v="Jul'25, Week 3"/>
    <s v=" "/>
    <s v=" "/>
    <s v=" "/>
    <s v=" "/>
    <s v="Build"/>
  </r>
  <r>
    <x v="18"/>
    <x v="5"/>
    <s v="INDIA"/>
    <s v="INEMP7615"/>
    <s v="Arni Bapu Prasanth"/>
    <s v="Humana"/>
    <s v="Payer East"/>
    <s v="Enterprise SBU"/>
    <d v="2025-01-17T00:00:00"/>
    <s v="Jan'25, Week 2"/>
    <s v="QA Manual"/>
    <d v="2025-07-25T00:00:00"/>
    <s v="Jul'25, Week 3"/>
    <s v=" "/>
    <s v=" "/>
    <s v=" "/>
    <s v=" "/>
    <s v="Build"/>
  </r>
  <r>
    <x v="18"/>
    <x v="5"/>
    <s v="INDIA"/>
    <s v="INEMP7444"/>
    <s v="Avinash Singh"/>
    <s v="R1"/>
    <s v="Payer Health Tech"/>
    <s v="Tech SBU"/>
    <d v="2025-02-25T00:00:00"/>
    <s v="Feb'25, Week 4"/>
    <s v="ReactNative"/>
    <d v="2025-07-25T00:00:00"/>
    <s v="Jul'25, Week 3"/>
    <s v=" "/>
    <s v=" "/>
    <s v=" "/>
    <s v=" "/>
    <s v="Build"/>
  </r>
  <r>
    <x v="18"/>
    <x v="5"/>
    <s v="INDIA"/>
    <s v="INEMP7673"/>
    <s v="Sudha Sravani"/>
    <s v="Vanderbilt University Medical Center"/>
    <s v="Provider Enterprise"/>
    <s v="Enterprise"/>
    <d v="2025-05-23T00:00:00"/>
    <s v="May'25, Week 3"/>
    <s v="Business Analyst"/>
    <d v="2025-07-31T00:00:00"/>
    <s v="Jul'25, Week 4"/>
    <s v=" "/>
    <s v=" "/>
    <s v=" "/>
    <s v=" "/>
    <s v="Build"/>
  </r>
  <r>
    <x v="18"/>
    <x v="5"/>
    <s v="USA"/>
    <s v="USEMP999"/>
    <s v="Patricia Marie McBride"/>
    <s v="Mount Carmel Health Plan, Inc"/>
    <s v="National / Regional"/>
    <s v="Payer Enterprise"/>
    <d v="2025-07-26T00:00:00"/>
    <s v="Jul'25, Week 3"/>
    <s v="Healthcare Consultant"/>
    <d v="2025-07-31T00:00:00"/>
    <s v="Jul'25, Week 4"/>
    <m/>
    <m/>
    <m/>
    <m/>
    <s v="Build"/>
  </r>
  <r>
    <x v="19"/>
    <x v="0"/>
    <s v="CANADA"/>
    <s v="CAEMP067"/>
    <s v="Stacey Thompson Marcial"/>
    <s v="Cigna"/>
    <s v="Payer East"/>
    <s v="Payer Enterprise"/>
    <d v="2024-11-01T00:00:00"/>
    <s v="Oct'24, Week 4"/>
    <s v="Product Management(Consulting)"/>
    <s v=" "/>
    <s v=" "/>
    <s v=" "/>
    <s v=" "/>
    <s v=" "/>
    <s v=" "/>
    <s v="Design"/>
  </r>
  <r>
    <x v="19"/>
    <x v="0"/>
    <s v="ARMENIA"/>
    <s v="AREMP020"/>
    <s v="Shushan Ghazaryan"/>
    <s v="Un-available Pool"/>
    <s v="Un-available Pool"/>
    <s v="Un-available Pool"/>
    <d v="2025-01-10T00:00:00"/>
    <s v="Jan'25, Week 1"/>
    <s v="QA Automation"/>
    <s v=" "/>
    <s v=" "/>
    <s v=" "/>
    <s v=" "/>
    <s v=" "/>
    <s v=" "/>
    <s v="Build"/>
  </r>
  <r>
    <x v="19"/>
    <x v="0"/>
    <s v="INDIA"/>
    <s v="INEMP7601"/>
    <s v="Balakrishnan Subramanian"/>
    <s v="ABB Optical Group"/>
    <s v="Life Sciences Enterprise"/>
    <s v="Life Sciences Enterprise"/>
    <d v="2025-04-01T00:00:00"/>
    <s v="Mar'25, Week 5"/>
    <s v="Tableau"/>
    <s v=" "/>
    <s v=" "/>
    <s v=" "/>
    <s v=" "/>
    <s v=" "/>
    <s v=" "/>
    <s v="Connect"/>
  </r>
  <r>
    <x v="19"/>
    <x v="0"/>
    <s v="INDIA"/>
    <s v="INEMP7637"/>
    <s v="Chepuri Hariprasad"/>
    <s v="BLUE HEALTH INTELLIGENCE"/>
    <s v="Payer West"/>
    <s v="Payer Enterprise"/>
    <d v="2025-04-01T00:00:00"/>
    <s v="Mar'25, Week 5"/>
    <s v="Tableau"/>
    <s v=" "/>
    <s v=" "/>
    <s v=" "/>
    <s v=" "/>
    <s v=" "/>
    <s v=" "/>
    <s v="Connect"/>
  </r>
  <r>
    <x v="19"/>
    <x v="0"/>
    <s v="INDIA"/>
    <s v="INEMP7620"/>
    <s v="Lokesh Kanna S"/>
    <s v="BLUE HEALTH INTELLIGENCE"/>
    <s v="Payer West"/>
    <s v="Payer Enterprise"/>
    <d v="2025-04-01T00:00:00"/>
    <s v="Mar'25, Week 5"/>
    <s v="Tableau"/>
    <s v=" "/>
    <s v=" "/>
    <s v=" "/>
    <s v=" "/>
    <s v=" "/>
    <s v=" "/>
    <s v="Connect"/>
  </r>
  <r>
    <x v="19"/>
    <x v="0"/>
    <s v="INDIA"/>
    <s v="INEMP6989"/>
    <s v="Neha A Salankar"/>
    <s v="Un-available Pool"/>
    <s v="Un-available Pool"/>
    <s v="Un-available Pool"/>
    <d v="2025-04-01T00:00:00"/>
    <s v="Mar'25, Week 5"/>
    <s v="iOS"/>
    <s v=" "/>
    <s v=" "/>
    <s v=" "/>
    <s v=" "/>
    <s v=" "/>
    <s v=" "/>
    <s v="Build"/>
  </r>
  <r>
    <x v="19"/>
    <x v="0"/>
    <s v="INDIA"/>
    <s v="INEMP7087"/>
    <s v="Shraddha Vilasrao Deshmukh"/>
    <s v="LOYAL HEALTH"/>
    <s v="Provider Health Technology"/>
    <s v="Health Technology"/>
    <d v="2025-04-12T00:00:00"/>
    <s v="Apr'25, Week 1"/>
    <s v="QA Manual"/>
    <s v=" "/>
    <s v=" "/>
    <s v=" "/>
    <s v=" "/>
    <s v=" "/>
    <s v=" "/>
    <s v="Build"/>
  </r>
  <r>
    <x v="19"/>
    <x v="0"/>
    <s v="INDIA"/>
    <s v="INEMP6453"/>
    <s v="Thatipamula Shivani"/>
    <s v="LOYAL HEALTH"/>
    <s v="Provider Health Technology"/>
    <s v="Health Technology"/>
    <d v="2025-04-12T00:00:00"/>
    <s v="Apr'25, Week 1"/>
    <s v=".NET"/>
    <s v=" "/>
    <s v=" "/>
    <s v=" "/>
    <s v=" "/>
    <s v=" "/>
    <s v=" "/>
    <s v="Build"/>
  </r>
  <r>
    <x v="19"/>
    <x v="0"/>
    <s v="INDIA"/>
    <s v="INEMP7229"/>
    <s v="Spandana Manjunath"/>
    <s v="Project AB - Corelake Product Development"/>
    <s v="Others"/>
    <s v="NA"/>
    <d v="2025-04-21T00:00:00"/>
    <s v="Apr'25, Week 3"/>
    <s v="Dev Ops"/>
    <s v=" "/>
    <s v=" "/>
    <s v=" "/>
    <s v=" "/>
    <s v=" "/>
    <s v=" "/>
    <s v="Connect"/>
  </r>
  <r>
    <x v="19"/>
    <x v="0"/>
    <s v="INDIA"/>
    <s v="INEMP7496"/>
    <s v="Chandni ."/>
    <s v="Verisma"/>
    <s v="ProviderTech"/>
    <s v="Tech SBU"/>
    <d v="2025-04-25T00:00:00"/>
    <s v="Apr'25, Week 3"/>
    <s v="UX Design"/>
    <s v=" "/>
    <s v=" "/>
    <s v=" "/>
    <s v=" "/>
    <s v=" "/>
    <s v=" "/>
    <s v="Design"/>
  </r>
  <r>
    <x v="19"/>
    <x v="0"/>
    <s v="INDIA"/>
    <s v="INEMP4453"/>
    <s v="Ravi Kiran Reddy Donakonda"/>
    <s v="CVS HEALTH"/>
    <s v="CVS"/>
    <s v="Enterprise SBU"/>
    <d v="2025-04-30T00:00:00"/>
    <s v="Apr'25, Week 4"/>
    <s v="Oracle"/>
    <s v=" "/>
    <s v=" "/>
    <s v=" "/>
    <s v=" "/>
    <s v=" "/>
    <s v=" "/>
    <s v="Build"/>
  </r>
  <r>
    <x v="19"/>
    <x v="0"/>
    <s v="ARMENIA"/>
    <s v="AREMP018"/>
    <s v="Elza Martirosyan"/>
    <s v="KOHLER "/>
    <s v="Health Technology"/>
    <s v="Health Technology"/>
    <d v="2025-05-01T00:00:00"/>
    <s v="Apr'25, Week 4"/>
    <s v="QA Manual"/>
    <s v=" "/>
    <s v=" "/>
    <s v=" "/>
    <s v=" "/>
    <s v=" "/>
    <s v=" "/>
    <s v="Build"/>
  </r>
  <r>
    <x v="19"/>
    <x v="0"/>
    <s v="INDIA"/>
    <s v="INEMP2653"/>
    <s v="Rakesh Mukundray Shah"/>
    <s v="ALTERA DIGITAL HEALTH"/>
    <s v="Others"/>
    <s v="NA"/>
    <d v="2025-05-01T00:00:00"/>
    <s v="Apr'25, Week 4"/>
    <s v="Project Management(Consulting)"/>
    <s v=" "/>
    <s v=" "/>
    <s v=" "/>
    <s v=" "/>
    <s v=" "/>
    <s v=" "/>
    <s v="Build"/>
  </r>
  <r>
    <x v="19"/>
    <x v="0"/>
    <s v="INDIA"/>
    <s v="INEMP6877"/>
    <s v="Priyanka K Khandibagur"/>
    <s v="Project AB - Corelake Product Development"/>
    <s v="Others"/>
    <s v="NA"/>
    <d v="2025-05-15T00:00:00"/>
    <s v="May'25, Week 2"/>
    <s v="Python"/>
    <s v=" "/>
    <s v=" "/>
    <s v=" "/>
    <s v=" "/>
    <s v=" "/>
    <s v=" "/>
    <s v="Connect"/>
  </r>
  <r>
    <x v="19"/>
    <x v="0"/>
    <s v="INDIA"/>
    <s v="INEMP7629"/>
    <s v="Prasad Shankar Lohar"/>
    <s v="Medusind"/>
    <s v="Others"/>
    <s v="NA"/>
    <d v="2025-05-17T00:00:00"/>
    <s v="May'25, Week 2"/>
    <s v="UI Path"/>
    <s v=" "/>
    <s v=" "/>
    <s v=" "/>
    <s v=" "/>
    <s v=" "/>
    <s v=" "/>
    <s v="Connect"/>
  </r>
  <r>
    <x v="19"/>
    <x v="0"/>
    <s v="USA"/>
    <s v="USEMP580"/>
    <s v="Terry Cooper"/>
    <s v="FIRSTSOURCE"/>
    <s v="Others"/>
    <s v="NA"/>
    <d v="2025-05-20T00:00:00"/>
    <s v="May'25, Week 3"/>
    <s v="HealthRules"/>
    <s v=" "/>
    <s v=" "/>
    <s v=" "/>
    <s v=" "/>
    <s v=" "/>
    <s v=" "/>
    <s v="Build"/>
  </r>
  <r>
    <x v="19"/>
    <x v="0"/>
    <s v="INDIA"/>
    <s v="INEMP4990"/>
    <s v="Shaik Mahammad Ismail"/>
    <s v="Vanderbilt University Medical Center"/>
    <s v="Provider Enterprise"/>
    <s v="Enterprise"/>
    <d v="2025-05-20T00:00:00"/>
    <s v="May'25, Week 3"/>
    <s v="Dev Ops"/>
    <s v=" "/>
    <s v=" "/>
    <s v=" "/>
    <s v=" "/>
    <s v=" "/>
    <s v=" "/>
    <s v="Connect"/>
  </r>
  <r>
    <x v="19"/>
    <x v="0"/>
    <s v="INDIA"/>
    <s v="INEMP5271"/>
    <s v="Nilesh Sudam Bandgar"/>
    <s v="Lumeris"/>
    <s v="Payer West"/>
    <s v="Enterprise SBU"/>
    <d v="2025-05-24T00:00:00"/>
    <s v="May'25, Week 3"/>
    <s v="Healthcare Consultant"/>
    <s v=" "/>
    <s v=" "/>
    <s v=" "/>
    <s v=" "/>
    <s v=" "/>
    <s v=" "/>
    <s v="Build"/>
  </r>
  <r>
    <x v="19"/>
    <x v="0"/>
    <s v="INDIA"/>
    <s v="INEMP5999"/>
    <s v="Srikantamurthy C"/>
    <s v="Project AB - Corelake Product Development"/>
    <s v="Others"/>
    <s v="NA"/>
    <d v="2025-05-26T00:00:00"/>
    <s v="May'25, Week 3"/>
    <s v="Java"/>
    <s v=" "/>
    <s v=" "/>
    <s v=" "/>
    <s v=" "/>
    <s v=" "/>
    <s v=" "/>
    <s v="Connect"/>
  </r>
  <r>
    <x v="19"/>
    <x v="0"/>
    <s v="INDIA"/>
    <s v="INEMP7497"/>
    <s v="Alok ."/>
    <s v="Project AB - Corelake Product Development"/>
    <s v="Others"/>
    <s v="NA"/>
    <d v="2025-05-26T00:00:00"/>
    <s v="May'25, Week 3"/>
    <s v="React"/>
    <s v=" "/>
    <s v=" "/>
    <s v=" "/>
    <s v=" "/>
    <s v=" "/>
    <s v=" "/>
    <s v="Build"/>
  </r>
  <r>
    <x v="19"/>
    <x v="0"/>
    <s v="INDIA"/>
    <s v="INEMP7547"/>
    <s v="Govind Kumar"/>
    <s v="IQVIA"/>
    <s v="Life Sciences Enterprise"/>
    <s v="Enterprise SBU"/>
    <d v="2025-05-26T00:00:00"/>
    <s v="May'25, Week 3"/>
    <s v="Java"/>
    <s v=" "/>
    <s v=" "/>
    <s v=" "/>
    <s v=" "/>
    <s v=" "/>
    <s v=" "/>
    <s v="Build"/>
  </r>
  <r>
    <x v="19"/>
    <x v="0"/>
    <s v="INDIA"/>
    <s v="INEMP952"/>
    <s v="Jishna George"/>
    <s v="NHPRI"/>
    <s v="Payer East"/>
    <s v="Enterprise SBU"/>
    <d v="2025-05-27T00:00:00"/>
    <s v="May'25, Week 4"/>
    <s v="MS SQL Server"/>
    <s v=" "/>
    <s v=" "/>
    <s v=" "/>
    <s v=" "/>
    <s v=" "/>
    <s v=" "/>
    <s v="Build"/>
  </r>
  <r>
    <x v="19"/>
    <x v="0"/>
    <s v="USA"/>
    <s v="USEMP713"/>
    <s v="Kanhaiya Kumar"/>
    <s v="CVS HEALTH"/>
    <s v="CVS"/>
    <s v="Enterprise SBU"/>
    <d v="2025-05-31T00:00:00"/>
    <s v="May'25, Week 4"/>
    <s v="Project Management(Consulting)"/>
    <s v=" "/>
    <s v=" "/>
    <s v=" "/>
    <s v=" "/>
    <s v=" "/>
    <s v=" "/>
    <s v="Build"/>
  </r>
  <r>
    <x v="19"/>
    <x v="0"/>
    <s v="USA"/>
    <s v="USEMP906"/>
    <s v="Vijay Krishna"/>
    <s v="CVS HEALTH"/>
    <s v="CVS"/>
    <s v="Enterprise SBU"/>
    <d v="2025-05-31T00:00:00"/>
    <s v="May'25, Week 4"/>
    <s v="Informatica"/>
    <s v=" "/>
    <s v=" "/>
    <s v=" "/>
    <s v=" "/>
    <s v=" "/>
    <s v=" "/>
    <s v="Connect"/>
  </r>
  <r>
    <x v="19"/>
    <x v="0"/>
    <s v="USA"/>
    <s v="USEMP658"/>
    <s v="Heather Vercellino Erwin"/>
    <s v="Vanderbilt University Medical Center"/>
    <s v="Provider Enterprise"/>
    <s v="Enterprise"/>
    <d v="2025-05-31T00:00:00"/>
    <s v="May'25, Week 4"/>
    <s v="L1 Help Desk"/>
    <s v=" "/>
    <s v=" "/>
    <s v=" "/>
    <s v=" "/>
    <s v=" "/>
    <s v=" "/>
    <s v="Build"/>
  </r>
  <r>
    <x v="19"/>
    <x v="0"/>
    <s v="INDIA"/>
    <s v="INEMP5116"/>
    <s v="Channakeshava J B"/>
    <s v="CVS HEALTH"/>
    <s v="CVS"/>
    <s v="Enterprise SBU"/>
    <d v="2025-05-31T00:00:00"/>
    <s v="May'25, Week 4"/>
    <s v="Java"/>
    <s v=" "/>
    <s v=" "/>
    <s v=" "/>
    <s v=" "/>
    <s v=" "/>
    <s v=" "/>
    <s v="Build"/>
  </r>
  <r>
    <x v="19"/>
    <x v="0"/>
    <s v="ARMENIA"/>
    <s v="AREMP022"/>
    <s v="Nona Bagratunyan"/>
    <s v="KOHLER "/>
    <s v="Health Technology"/>
    <s v="Health Technology"/>
    <d v="2025-06-01T00:00:00"/>
    <s v="May'25, Week 4"/>
    <s v="QA Manual"/>
    <s v=" "/>
    <s v=" "/>
    <s v=" "/>
    <s v=" "/>
    <s v=" "/>
    <s v=" "/>
    <s v="Build"/>
  </r>
  <r>
    <x v="19"/>
    <x v="0"/>
    <s v="INDIA"/>
    <s v="INEMP5623"/>
    <s v="Sandeep Bose"/>
    <s v="MEDUSIND"/>
    <s v="Others"/>
    <s v="NA"/>
    <d v="2025-06-01T00:00:00"/>
    <s v="May'25, Week 4"/>
    <s v="UX Design"/>
    <s v=" "/>
    <s v=" "/>
    <s v=" "/>
    <s v=" "/>
    <s v=" "/>
    <s v=" "/>
    <s v="Design"/>
  </r>
  <r>
    <x v="19"/>
    <x v="0"/>
    <s v="INDIA"/>
    <s v="INEMP7406"/>
    <s v="Krishna Phanija Ghattamaneni"/>
    <s v="Quick Med Claims"/>
    <s v="Provider Health Technology"/>
    <s v="Health Technology"/>
    <d v="2025-06-01T00:00:00"/>
    <s v="May'25, Week 4"/>
    <s v="UI Path"/>
    <s v=" "/>
    <s v=" "/>
    <s v=" "/>
    <s v=" "/>
    <s v=" "/>
    <s v=" "/>
    <s v="Connect"/>
  </r>
  <r>
    <x v="19"/>
    <x v="0"/>
    <s v="INDIA"/>
    <s v="INEMP7618"/>
    <s v="Meghana M S"/>
    <s v="Project AB - Corelake Product Development"/>
    <s v="Others"/>
    <s v="NA"/>
    <d v="2025-06-01T00:00:00"/>
    <s v="May'25, Week 4"/>
    <s v="Data Engineering "/>
    <s v=" "/>
    <s v=" "/>
    <s v=" "/>
    <s v=" "/>
    <s v=" "/>
    <s v=" "/>
    <s v="Connect"/>
  </r>
  <r>
    <x v="19"/>
    <x v="0"/>
    <s v="INDIA"/>
    <s v="INEMP7727"/>
    <s v="Aaditi ."/>
    <s v="Project AB - Corelake Product Development"/>
    <s v="Others"/>
    <s v="NA"/>
    <d v="2025-06-01T00:00:00"/>
    <s v="May'25, Week 4"/>
    <s v="Data Engineering "/>
    <s v=" "/>
    <s v=" "/>
    <s v=" "/>
    <s v=" "/>
    <s v=" "/>
    <s v=" "/>
    <s v=" "/>
  </r>
  <r>
    <x v="19"/>
    <x v="0"/>
    <s v="INDIA"/>
    <s v="INEMP2103"/>
    <s v="Guddi Kumari"/>
    <s v="Un-available Pool"/>
    <s v="Un-available Pool"/>
    <s v="Un-available Pool"/>
    <d v="2025-06-02T00:00:00"/>
    <s v="Jun'25, Week 1"/>
    <s v=".NET"/>
    <s v=" "/>
    <s v=" "/>
    <s v=" "/>
    <s v=" "/>
    <s v=" "/>
    <s v=" "/>
    <s v="Build"/>
  </r>
  <r>
    <x v="19"/>
    <x v="0"/>
    <s v="INDIA"/>
    <s v="INEMP2956"/>
    <s v="Pallavi Narayanashetty Kodihalli"/>
    <s v="Un-available Pool"/>
    <s v="Un-available Pool"/>
    <s v="Un-available Pool"/>
    <d v="2025-06-02T00:00:00"/>
    <s v="Jun'25, Week 1"/>
    <s v="QA Manual"/>
    <s v=" "/>
    <s v=" "/>
    <s v=" "/>
    <s v=" "/>
    <s v=" "/>
    <s v=" "/>
    <s v="Build"/>
  </r>
  <r>
    <x v="19"/>
    <x v="0"/>
    <s v="INDIA"/>
    <s v="INEMP5953"/>
    <s v="Oleti Suman Kumar"/>
    <s v="Finvi"/>
    <s v="Payer Health Tech"/>
    <s v="Tech SBU"/>
    <d v="2025-06-02T00:00:00"/>
    <s v="Jun'25, Week 1"/>
    <s v="ETL Testing"/>
    <s v=" "/>
    <s v=" "/>
    <s v=" "/>
    <s v=" "/>
    <s v=" "/>
    <s v=" "/>
    <s v="Build"/>
  </r>
  <r>
    <x v="19"/>
    <x v="0"/>
    <s v="INDIA"/>
    <s v="INEMP7337"/>
    <s v="Ruchi Kumari"/>
    <s v="Un-available Pool"/>
    <s v="Un-available Pool"/>
    <s v="Un-available Pool"/>
    <d v="2025-06-05T00:00:00"/>
    <s v="Jun'25, Week 1"/>
    <s v="L2 Help desk"/>
    <s v=" "/>
    <s v=" "/>
    <s v=" "/>
    <s v=" "/>
    <s v=" "/>
    <s v=" "/>
    <s v="Build"/>
  </r>
  <r>
    <x v="19"/>
    <x v="0"/>
    <s v="INDIA"/>
    <s v="INEMP2904"/>
    <s v="Sivaprasad Madanaboina"/>
    <s v="Navvis and Company"/>
    <s v="Health Technology"/>
    <s v="Health Technology"/>
    <d v="2025-06-06T00:00:00"/>
    <s v="Jun'25, Week 1"/>
    <s v="Angular"/>
    <s v=" "/>
    <s v=" "/>
    <s v=" "/>
    <s v=" "/>
    <s v=" "/>
    <s v=" "/>
    <s v="Build"/>
  </r>
  <r>
    <x v="19"/>
    <x v="0"/>
    <s v="INDIA"/>
    <s v="INEMP5963"/>
    <s v="Sreepadha B"/>
    <s v="Navvis and Company"/>
    <s v="Health Technology"/>
    <s v="Health Technology"/>
    <d v="2025-06-06T00:00:00"/>
    <s v="Jun'25, Week 1"/>
    <s v=".NET"/>
    <s v=" "/>
    <s v=" "/>
    <s v=" "/>
    <s v=" "/>
    <s v=" "/>
    <s v=" "/>
    <s v="Build"/>
  </r>
  <r>
    <x v="19"/>
    <x v="0"/>
    <s v="INDIA"/>
    <s v="INEMP6436"/>
    <s v="Antara Chowdhury"/>
    <s v="ALTERA DIGITAL HEALTH"/>
    <s v="Others"/>
    <s v="NA"/>
    <d v="2025-06-16T00:00:00"/>
    <s v="Jun'25, Week 3"/>
    <s v="Angular"/>
    <s v=" "/>
    <s v=" "/>
    <s v=" "/>
    <s v=" "/>
    <s v=" "/>
    <s v=" "/>
    <s v="Connect"/>
  </r>
  <r>
    <x v="19"/>
    <x v="0"/>
    <s v="INDIA"/>
    <s v="INEMP3262"/>
    <s v="Senthil Perumal Arumugapandian Murugan"/>
    <s v="Gainwell Technologies"/>
    <s v="Payer Health Tech"/>
    <s v="Tech SBU"/>
    <d v="2025-06-16T00:00:00"/>
    <s v="Jun'25, Week 3"/>
    <s v="Hadoop Big Data Stack"/>
    <s v=" "/>
    <s v=" "/>
    <s v=" "/>
    <s v=" "/>
    <s v=" "/>
    <s v=" "/>
    <s v="Connect"/>
  </r>
  <r>
    <x v="19"/>
    <x v="0"/>
    <s v="INDIA"/>
    <s v="INEMP7316"/>
    <s v="Satish Kumar"/>
    <s v="CVS HEALTH"/>
    <s v="CVS"/>
    <s v="Enterprise SBU"/>
    <d v="2025-06-21T00:00:00"/>
    <s v="Jun'25, Week 2"/>
    <s v="Java"/>
    <s v=" "/>
    <s v=" "/>
    <s v=" "/>
    <s v=" "/>
    <s v=" "/>
    <s v=" "/>
    <s v="Build"/>
  </r>
  <r>
    <x v="19"/>
    <x v="0"/>
    <s v="INDIA"/>
    <s v="INEMP7322"/>
    <s v="Raghavulu Maggam"/>
    <s v="CVS HEALTH"/>
    <s v="CVS"/>
    <s v="Enterprise SBU"/>
    <d v="2025-06-21T00:00:00"/>
    <s v="Jun'25, Week 2"/>
    <s v="Java"/>
    <s v=" "/>
    <s v=" "/>
    <s v=" "/>
    <s v=" "/>
    <s v=" "/>
    <s v=" "/>
    <s v="Build"/>
  </r>
  <r>
    <x v="19"/>
    <x v="0"/>
    <s v="INDIA"/>
    <s v="INEMP7363"/>
    <s v="Chilakuri Chandra Sekhar"/>
    <s v="CVS HEALTH"/>
    <s v="CVS"/>
    <s v="Enterprise SBU"/>
    <d v="2025-06-21T00:00:00"/>
    <s v="Jun'25, Week 2"/>
    <s v="Java"/>
    <s v=" "/>
    <s v=" "/>
    <s v=" "/>
    <s v=" "/>
    <s v=" "/>
    <s v=" "/>
    <s v="Build"/>
  </r>
  <r>
    <x v="19"/>
    <x v="0"/>
    <s v="INDIA"/>
    <s v="INEMP7532"/>
    <s v="Insimmamul Haq P B"/>
    <s v="Netsmart"/>
    <s v="Provider Health Technology"/>
    <s v="Health Technology"/>
    <d v="2025-06-23T00:00:00"/>
    <s v="Jun'25, Week 4"/>
    <s v="Java"/>
    <s v=" "/>
    <s v=" "/>
    <s v=" "/>
    <s v=" "/>
    <s v=" "/>
    <s v=" "/>
    <s v="Build"/>
  </r>
  <r>
    <x v="19"/>
    <x v="0"/>
    <s v="INDIA"/>
    <s v="INEMP3783"/>
    <s v="Prasant Kumar Halba"/>
    <s v="ALTERA DIGITAL HEALTH"/>
    <s v="Others"/>
    <s v="NA"/>
    <d v="2025-07-24T00:00:00"/>
    <s v="Jul'25, Week 3"/>
    <s v=".NET"/>
    <s v=" "/>
    <s v=" "/>
    <s v=" "/>
    <s v=" "/>
    <s v=" "/>
    <s v=" "/>
    <s v="Build"/>
  </r>
  <r>
    <x v="19"/>
    <x v="0"/>
    <s v="INDIA"/>
    <s v="INEMP6969"/>
    <s v="Vikas Kumar"/>
    <s v="CVS HEALTH"/>
    <s v="CVS"/>
    <s v="Enterprise SBU"/>
    <d v="2025-07-01T00:00:00"/>
    <s v="Jun'25, Week 5"/>
    <s v="iOS"/>
    <s v=" "/>
    <s v=" "/>
    <s v=" "/>
    <s v=" "/>
    <s v=" "/>
    <s v=" "/>
    <s v="Build"/>
  </r>
  <r>
    <x v="19"/>
    <x v="0"/>
    <s v="INDIA"/>
    <s v="INEMP5314"/>
    <s v="Sudhakara Reddy Yakkaluri"/>
    <s v="CVS HEALTH"/>
    <s v="CVS"/>
    <s v="Enterprise SBU"/>
    <d v="2025-07-01T00:00:00"/>
    <s v="Jun'25, Week 5"/>
    <s v="Oracle"/>
    <s v=" "/>
    <s v=" "/>
    <s v=" "/>
    <s v=" "/>
    <s v=" "/>
    <s v=" "/>
    <s v="Connect"/>
  </r>
  <r>
    <x v="19"/>
    <x v="0"/>
    <s v="INDIA"/>
    <s v="INEMP7376"/>
    <s v="Vepurikota Hemalatha"/>
    <s v="CVS HEALTH"/>
    <s v="CVS"/>
    <s v="Enterprise SBU"/>
    <d v="2025-07-01T00:00:00"/>
    <s v="Jun'25, Week 5"/>
    <s v="Java"/>
    <s v=" "/>
    <s v=" "/>
    <s v=" "/>
    <s v=" "/>
    <s v=" "/>
    <s v=" "/>
    <s v="Build"/>
  </r>
  <r>
    <x v="19"/>
    <x v="0"/>
    <s v="USA"/>
    <s v="USEMP211"/>
    <s v="Priyaranjan Nayak"/>
    <s v="CVS HEALTH"/>
    <s v="CVS"/>
    <s v="Enterprise SBU"/>
    <d v="2025-07-01T00:00:00"/>
    <s v="Jun'25, Week 5"/>
    <s v="Project Management(Consulting)"/>
    <s v=" "/>
    <s v=" "/>
    <s v=" "/>
    <s v=" "/>
    <s v=" "/>
    <s v=" "/>
    <s v="Build"/>
  </r>
  <r>
    <x v="19"/>
    <x v="0"/>
    <s v="INDIA"/>
    <s v="INEMP3152"/>
    <s v="Taha Hussain"/>
    <s v="Netsmart"/>
    <s v="Provider Health Technology"/>
    <s v="Health Technology"/>
    <d v="2025-07-01T00:00:00"/>
    <s v="Jun'25, Week 5"/>
    <s v="Java"/>
    <s v=" "/>
    <s v=" "/>
    <s v=" "/>
    <s v=" "/>
    <s v=" "/>
    <s v=" "/>
    <s v="Build"/>
  </r>
  <r>
    <x v="19"/>
    <x v="0"/>
    <s v="INDIA"/>
    <s v="INEMP4155"/>
    <s v="Pirzada Ghulam Jeelani Shah"/>
    <s v="CVS HEALTH"/>
    <s v="CVS"/>
    <s v="Enterprise SBU"/>
    <d v="2025-07-01T00:00:00"/>
    <s v="Jun'25, Week 5"/>
    <s v=".NET"/>
    <s v=" "/>
    <s v=" "/>
    <s v=" "/>
    <s v=" "/>
    <s v=" "/>
    <s v=" "/>
    <s v="Build"/>
  </r>
  <r>
    <x v="19"/>
    <x v="0"/>
    <s v="INDIA"/>
    <s v="INEMP7317"/>
    <s v="Shehzad Azad Khan"/>
    <s v="CVS HEALTH"/>
    <s v="CVS"/>
    <s v="Enterprise SBU"/>
    <d v="2025-07-01T00:00:00"/>
    <s v="Jun'25, Week 5"/>
    <s v="Java"/>
    <s v=" "/>
    <s v=" "/>
    <s v=" "/>
    <s v=" "/>
    <s v=" "/>
    <s v=" "/>
    <s v="Build"/>
  </r>
  <r>
    <x v="19"/>
    <x v="0"/>
    <s v="INDIA"/>
    <s v="INEMP4615"/>
    <s v="Ramlingappa Baddepally"/>
    <s v="CVS HEALTH"/>
    <s v="CVS"/>
    <s v="Enterprise SBU"/>
    <d v="2025-07-01T00:00:00"/>
    <s v="Jun'25, Week 5"/>
    <s v="Salesforce Service Cloud"/>
    <s v=" "/>
    <s v=" "/>
    <s v=" "/>
    <s v=" "/>
    <s v=" "/>
    <s v=" "/>
    <s v="Build"/>
  </r>
  <r>
    <x v="19"/>
    <x v="0"/>
    <s v="INDIA"/>
    <s v="INEMP4166"/>
    <s v="Rakesh Guledgudda"/>
    <s v="CVS HEALTH"/>
    <s v="CVS"/>
    <s v="Enterprise SBU"/>
    <d v="2025-07-01T00:00:00"/>
    <s v="Jun'25, Week 5"/>
    <s v="L1 Help Desk"/>
    <s v=" "/>
    <s v=" "/>
    <s v=" "/>
    <s v=" "/>
    <s v=" "/>
    <s v=" "/>
    <s v="Build"/>
  </r>
  <r>
    <x v="19"/>
    <x v="0"/>
    <s v="INDIA"/>
    <s v="INEMP4455"/>
    <s v="Rajesh Kamath"/>
    <s v="CVS HEALTH"/>
    <s v="CVS"/>
    <s v="Enterprise SBU"/>
    <d v="2025-07-01T00:00:00"/>
    <s v="Jun'25, Week 5"/>
    <s v="Salesforce Service Cloud"/>
    <s v=" "/>
    <s v=" "/>
    <s v=" "/>
    <s v=" "/>
    <s v=" "/>
    <s v=" "/>
    <s v="Build"/>
  </r>
  <r>
    <x v="19"/>
    <x v="0"/>
    <s v="INDIA"/>
    <s v="INEMP7192"/>
    <s v="R M Saideep"/>
    <s v="CVS HEALTH"/>
    <s v="CVS"/>
    <s v="Enterprise SBU"/>
    <d v="2025-07-01T00:00:00"/>
    <s v="Jun'25, Week 5"/>
    <s v="Automation Anywhere"/>
    <s v=" "/>
    <s v=" "/>
    <s v=" "/>
    <s v=" "/>
    <s v=" "/>
    <s v=" "/>
    <s v="Connect"/>
  </r>
  <r>
    <x v="19"/>
    <x v="0"/>
    <s v="INDIA"/>
    <s v="INEMP6992"/>
    <s v="Rachit Mishra"/>
    <s v="CVS HEALTH"/>
    <s v="CVS"/>
    <s v="Enterprise SBU"/>
    <d v="2025-07-01T00:00:00"/>
    <s v="Jun'25, Week 5"/>
    <s v="Android"/>
    <s v=" "/>
    <s v=" "/>
    <s v=" "/>
    <s v=" "/>
    <s v=" "/>
    <s v=" "/>
    <s v="Build"/>
  </r>
  <r>
    <x v="19"/>
    <x v="0"/>
    <s v="INDIA"/>
    <s v="INEMP1144"/>
    <s v="Praveen Kumar Hiriyanna"/>
    <s v="Humana"/>
    <s v="Payer East"/>
    <s v="Enterprise SBU"/>
    <d v="2025-07-01T00:00:00"/>
    <s v="Jun'25, Week 5"/>
    <s v="Project Management"/>
    <s v=" "/>
    <s v=" "/>
    <s v=" "/>
    <s v=" "/>
    <s v=" "/>
    <s v=" "/>
    <s v="Build"/>
  </r>
  <r>
    <x v="19"/>
    <x v="0"/>
    <s v="INDIA"/>
    <s v="INEMP1626"/>
    <s v="Sachin Arora"/>
    <s v="CYTEL"/>
    <s v="Life Sciences Health Tech"/>
    <s v="Tech SBU"/>
    <d v="2025-07-01T00:00:00"/>
    <s v="Jun'25, Week 5"/>
    <s v="Project Management(Consulting)"/>
    <s v=" "/>
    <s v=" "/>
    <s v=" "/>
    <s v=" "/>
    <s v=" "/>
    <s v=" "/>
    <s v="Build"/>
  </r>
  <r>
    <x v="19"/>
    <x v="0"/>
    <s v="INDIA"/>
    <s v="INEMP6518"/>
    <s v="Kanakaraj J"/>
    <s v="CVS HEALTH"/>
    <s v="CVS"/>
    <s v="Enterprise SBU"/>
    <d v="2025-07-01T00:00:00"/>
    <s v="Jun'25, Week 5"/>
    <s v="Java"/>
    <s v=" "/>
    <s v=" "/>
    <s v=" "/>
    <s v=" "/>
    <s v=" "/>
    <s v=" "/>
    <s v="Build"/>
  </r>
  <r>
    <x v="19"/>
    <x v="0"/>
    <s v="INDIA"/>
    <s v="INEMP2585"/>
    <s v="Jaison John Poomthaniyil"/>
    <s v="LOYAL HEALTH"/>
    <s v="Provider Health Technology"/>
    <s v="Health Technology"/>
    <d v="2025-07-01T00:00:00"/>
    <s v="Jun'25, Week 5"/>
    <s v="Project Management(Consulting)"/>
    <s v=" "/>
    <s v=" "/>
    <s v=" "/>
    <s v=" "/>
    <s v=" "/>
    <s v=" "/>
    <s v="Build"/>
  </r>
  <r>
    <x v="19"/>
    <x v="0"/>
    <s v="INDIA"/>
    <s v="INEMP7478"/>
    <s v="Rinkesh Dua"/>
    <s v="LOYAL HEALTH"/>
    <s v="Provider Health Technology"/>
    <s v="Health Technology"/>
    <d v="2025-07-01T00:00:00"/>
    <s v="Jun'25, Week 5"/>
    <s v=".NET"/>
    <s v=" "/>
    <s v=" "/>
    <s v=" "/>
    <s v=" "/>
    <s v=" "/>
    <s v=" "/>
    <s v="Build"/>
  </r>
  <r>
    <x v="19"/>
    <x v="0"/>
    <s v="INDIA"/>
    <s v="INEMP7435"/>
    <s v="Chebrolu N V Siva Raghavendra Kumar"/>
    <s v="IQVIA"/>
    <s v="Life Sciences Enterprise"/>
    <s v="Enterprise SBU"/>
    <d v="2025-07-01T00:00:00"/>
    <s v="Jun'25, Week 5"/>
    <s v="Spotfire"/>
    <s v=" "/>
    <s v=" "/>
    <s v=" "/>
    <s v=" "/>
    <s v=" "/>
    <s v=" "/>
    <s v="Connect"/>
  </r>
  <r>
    <x v="19"/>
    <x v="0"/>
    <s v="INDIA"/>
    <s v="INEMP4647"/>
    <s v="Somnath Banerjee"/>
    <s v="IQVIA"/>
    <s v="Life Sciences Enterprise"/>
    <s v="Enterprise SBU"/>
    <d v="2025-07-01T00:00:00"/>
    <s v="Jun'25, Week 5"/>
    <s v="Product Management(Consulting)"/>
    <s v=" "/>
    <s v=" "/>
    <s v=" "/>
    <s v=" "/>
    <s v=" "/>
    <s v=" "/>
    <s v="Design"/>
  </r>
  <r>
    <x v="19"/>
    <x v="0"/>
    <s v="INDIA"/>
    <s v="INEMP7573"/>
    <s v="Jala Rakesh"/>
    <s v="Vatica"/>
    <s v="Payer Health Technology"/>
    <s v="Health Technology"/>
    <d v="2025-07-01T00:00:00"/>
    <s v="Jun'25, Week 5"/>
    <s v="Azure Synapse"/>
    <s v=" "/>
    <s v=" "/>
    <s v=" "/>
    <s v=" "/>
    <s v=" "/>
    <s v=" "/>
    <s v="Connect"/>
  </r>
  <r>
    <x v="19"/>
    <x v="0"/>
    <s v="INDIA"/>
    <s v="INEMP7246"/>
    <s v="Preetam Dwivedi"/>
    <s v="Vatica"/>
    <s v="Payer Health Technology"/>
    <s v="Health Technology"/>
    <d v="2025-07-01T00:00:00"/>
    <s v="Jun'25, Week 5"/>
    <s v="GCP"/>
    <s v=" "/>
    <s v=" "/>
    <s v=" "/>
    <s v=" "/>
    <s v=" "/>
    <s v=" "/>
    <s v="Connect"/>
  </r>
  <r>
    <x v="19"/>
    <x v="0"/>
    <s v="INDIA"/>
    <s v="INEMP7619"/>
    <s v="Vishwas K T"/>
    <s v="Vatica"/>
    <s v="Payer Health Technology"/>
    <s v="Health Technology"/>
    <d v="2025-07-01T00:00:00"/>
    <s v="Jun'25, Week 5"/>
    <s v="Data Engineering "/>
    <s v=" "/>
    <s v=" "/>
    <s v=" "/>
    <s v=" "/>
    <s v=" "/>
    <s v=" "/>
    <s v="Connect"/>
  </r>
  <r>
    <x v="19"/>
    <x v="0"/>
    <s v="INDIA"/>
    <s v="INEMP2975"/>
    <s v="Shashikumar Shreeshail Kulkarni"/>
    <s v="LOYAL HEALTH"/>
    <s v="Provider Health Technology"/>
    <s v="Health Technology"/>
    <d v="2025-07-01T00:00:00"/>
    <s v="Jun'25, Week 5"/>
    <s v=".NET"/>
    <s v=" "/>
    <s v=" "/>
    <s v=" "/>
    <s v=" "/>
    <s v=" "/>
    <s v=" "/>
    <s v="Build"/>
  </r>
  <r>
    <x v="19"/>
    <x v="0"/>
    <s v="USA"/>
    <s v="USEMP464"/>
    <s v="Drema Fitzpatrick"/>
    <s v="THE RAWLINGS GROUP"/>
    <s v="Payer Health Technology"/>
    <s v="Health Technology"/>
    <d v="2025-07-01T00:00:00"/>
    <s v="Jun'25, Week 5"/>
    <s v="Project Management(Consulting)"/>
    <s v=" "/>
    <s v=" "/>
    <s v=" "/>
    <s v=" "/>
    <s v=" "/>
    <s v=" "/>
    <s v="Build"/>
  </r>
  <r>
    <x v="19"/>
    <x v="0"/>
    <s v="INDIA"/>
    <s v="INEMP7319"/>
    <s v="Jannathul Nasreen Abdul Kareem"/>
    <s v="Netsmart"/>
    <s v="Provider Health Technology"/>
    <s v="Health Technology"/>
    <d v="2025-07-01T00:00:00"/>
    <s v="Jun'25, Week 5"/>
    <s v="Business Analyst"/>
    <s v=" "/>
    <s v=" "/>
    <s v=" "/>
    <s v=" "/>
    <s v=" "/>
    <s v=" "/>
    <s v="Build"/>
  </r>
  <r>
    <x v="19"/>
    <x v="0"/>
    <s v="INDIA"/>
    <s v="INEMP7230"/>
    <s v="Nagarjuna Gumma"/>
    <s v="BLUE HEALTH INTELLIGENCE"/>
    <s v="Payer West"/>
    <s v="Payer Enterprise"/>
    <d v="2025-07-01T00:00:00"/>
    <s v="Jun'25, Week 5"/>
    <s v="GCP"/>
    <s v=" "/>
    <s v=" "/>
    <s v=" "/>
    <s v=" "/>
    <s v=" "/>
    <s v=" "/>
    <s v="Connect"/>
  </r>
  <r>
    <x v="19"/>
    <x v="0"/>
    <s v="INDIA"/>
    <s v="INEMP7706"/>
    <s v="Bhavay Agarwal"/>
    <s v="Humana"/>
    <s v="Payer East"/>
    <s v="Enterprise SBU"/>
    <d v="2025-07-01T00:00:00"/>
    <s v="Jun'25, Week 5"/>
    <s v="React"/>
    <s v=" "/>
    <s v=" "/>
    <s v=" "/>
    <s v=" "/>
    <s v=" "/>
    <s v=" "/>
    <s v="Build"/>
  </r>
  <r>
    <x v="19"/>
    <x v="0"/>
    <s v="INDIA"/>
    <s v="INEMP4242"/>
    <s v="Vinod Kumar Chaudhary"/>
    <s v="CVS HEALTH"/>
    <s v="CVS"/>
    <s v="Enterprise SBU"/>
    <d v="2025-07-01T00:00:00"/>
    <s v="Jun'25, Week 5"/>
    <s v="Tableau"/>
    <s v=" "/>
    <s v=" "/>
    <s v=" "/>
    <s v=" "/>
    <s v=" "/>
    <s v=" "/>
    <s v="Connect"/>
  </r>
  <r>
    <x v="19"/>
    <x v="0"/>
    <s v="USA"/>
    <s v="USEMP872"/>
    <s v="Sanjay Kumar"/>
    <s v="Prime Therapeutics"/>
    <s v="Payer Enterprise"/>
    <s v="Enterprise SBU"/>
    <d v="2025-07-01T00:00:00"/>
    <s v="Jun'25, Week 5"/>
    <s v="Project Management(Consulting)"/>
    <s v=" "/>
    <s v=" "/>
    <s v=" "/>
    <s v=" "/>
    <s v=" "/>
    <s v=" "/>
    <s v="Connect"/>
  </r>
  <r>
    <x v="19"/>
    <x v="0"/>
    <s v="CANADA"/>
    <s v="CAEMP096"/>
    <s v="Ace Baldwin"/>
    <s v="CVS HEALTH"/>
    <s v="CVS"/>
    <s v="Enterprise SBU"/>
    <d v="2025-07-01T00:00:00"/>
    <s v="Jun'25, Week 5"/>
    <s v="UX Design"/>
    <s v=" "/>
    <s v=" "/>
    <s v=" "/>
    <s v=" "/>
    <s v=" "/>
    <s v=" "/>
    <s v="Design"/>
  </r>
  <r>
    <x v="19"/>
    <x v="0"/>
    <s v="INDIA"/>
    <s v="INEMP7292"/>
    <s v="Sinduja B"/>
    <s v="Un-available Pool"/>
    <s v="Un-available Pool"/>
    <s v="Un-available Pool"/>
    <d v="2025-07-02T00:00:00"/>
    <s v="Jun'25, Week 5"/>
    <s v="Security Testing"/>
    <s v=" "/>
    <s v=" "/>
    <s v=" "/>
    <s v=" "/>
    <s v=" "/>
    <s v=" "/>
    <s v="Build"/>
  </r>
  <r>
    <x v="19"/>
    <x v="0"/>
    <s v="INDIA"/>
    <s v="INEMP7579"/>
    <s v="Divya Sundriyal"/>
    <s v="FIELMANN"/>
    <s v="Provider Health Technology"/>
    <s v="Health Technology"/>
    <d v="2025-07-05T00:00:00"/>
    <s v="Jun'25, Week 5"/>
    <s v="Java"/>
    <s v=" "/>
    <s v=" "/>
    <s v=" "/>
    <s v=" "/>
    <s v=" "/>
    <s v=" "/>
    <s v="Build"/>
  </r>
  <r>
    <x v="19"/>
    <x v="0"/>
    <s v="INDIA"/>
    <s v="INEMP7550"/>
    <s v="Dhananjay Patel"/>
    <s v="Humana"/>
    <s v="Payer East"/>
    <s v="Enterprise SBU"/>
    <d v="2025-07-05T00:00:00"/>
    <s v="Jun'25, Week 5"/>
    <s v="Java"/>
    <s v=" "/>
    <s v=" "/>
    <s v=" "/>
    <s v=" "/>
    <s v=" "/>
    <s v=" "/>
    <s v="Build"/>
  </r>
  <r>
    <x v="19"/>
    <x v="0"/>
    <s v="INDIA"/>
    <s v="INEMP7581"/>
    <s v="Kartik Kumar"/>
    <s v="AMERI PHARMA"/>
    <s v="Enterprise"/>
    <s v="Payer Enterprise"/>
    <d v="2025-07-07T00:00:00"/>
    <s v="Jul'25, Week 2"/>
    <s v="QA Manual"/>
    <s v=" "/>
    <s v=" "/>
    <s v=" "/>
    <s v=" "/>
    <s v=" "/>
    <s v=" "/>
    <s v="Build"/>
  </r>
  <r>
    <x v="19"/>
    <x v="0"/>
    <s v="INDIA"/>
    <s v="INEMP2907"/>
    <s v="Avinash Kumar"/>
    <s v="Navvis and Company"/>
    <s v="Health Technology"/>
    <s v="Health Technology"/>
    <d v="2025-07-07T00:00:00"/>
    <s v="Jul'25, Week 2"/>
    <s v="Project Management(Consulting)"/>
    <s v=" "/>
    <s v=" "/>
    <s v=" "/>
    <s v=" "/>
    <s v=" "/>
    <s v=" "/>
    <s v="Build"/>
  </r>
  <r>
    <x v="19"/>
    <x v="0"/>
    <s v="USA"/>
    <s v="USEMP583"/>
    <s v="Tranay Fuquay"/>
    <s v="Sentara"/>
    <s v="Payer Enterprise"/>
    <s v="Enterprise SBU"/>
    <d v="2025-07-07T00:00:00"/>
    <s v="Jul'25, Week 2"/>
    <s v="Evolent"/>
    <s v=" "/>
    <s v=" "/>
    <s v=" "/>
    <s v=" "/>
    <s v=" "/>
    <s v=" "/>
    <s v="Build"/>
  </r>
  <r>
    <x v="19"/>
    <x v="0"/>
    <s v="USA"/>
    <s v="USEMP900"/>
    <s v="Sunil Boggarapu"/>
    <s v="Quick Med Claims"/>
    <s v="Provider Health Technology"/>
    <s v="Health Technology"/>
    <d v="2025-07-08T00:00:00"/>
    <s v="Jun'25, Week 5"/>
    <s v="Healthcare Consultant"/>
    <s v=" "/>
    <s v=" "/>
    <s v=" "/>
    <s v=" "/>
    <s v=" "/>
    <s v=" "/>
    <s v="Connect"/>
  </r>
  <r>
    <x v="19"/>
    <x v="0"/>
    <s v="INDIA"/>
    <s v="INEMP4591"/>
    <s v="Raveendra Reddy Poluchalla"/>
    <s v="Quick Med Claims"/>
    <s v="Provider Health Technology"/>
    <s v="Health Technology"/>
    <d v="2025-07-08T00:00:00"/>
    <s v="Jun'25, Week 5"/>
    <s v="Automation Anywhere"/>
    <s v=" "/>
    <s v=" "/>
    <s v=" "/>
    <s v=" "/>
    <s v=" "/>
    <s v=" "/>
    <s v="Connect"/>
  </r>
  <r>
    <x v="19"/>
    <x v="0"/>
    <s v="INDIA"/>
    <s v="INEMP7421"/>
    <s v="Thota Vanisri"/>
    <s v="Vatica"/>
    <s v="Payer Health Technology"/>
    <s v="Health Technology"/>
    <d v="2025-07-08T00:00:00"/>
    <s v="Jun'25, Week 5"/>
    <s v="Scala"/>
    <s v=" "/>
    <s v=" "/>
    <s v=" "/>
    <s v=" "/>
    <s v=" "/>
    <s v=" "/>
    <s v="Connect"/>
  </r>
  <r>
    <x v="19"/>
    <x v="0"/>
    <s v="INDIA"/>
    <s v="INEMP6745"/>
    <s v="Srinivasa Rao Jallu"/>
    <s v="Vatica"/>
    <s v="Payer Health Technology"/>
    <s v="Health Technology"/>
    <d v="2025-07-08T00:00:00"/>
    <s v="Jun'25, Week 5"/>
    <s v="Data Engineering - Spark"/>
    <s v=" "/>
    <s v=" "/>
    <s v=" "/>
    <s v=" "/>
    <s v=" "/>
    <s v=" "/>
    <s v="Build"/>
  </r>
  <r>
    <x v="19"/>
    <x v="0"/>
    <s v="INDIA"/>
    <s v="INEMP6855"/>
    <s v="Bonala Shabana"/>
    <s v="Un-available Pool"/>
    <s v="Un-available Pool"/>
    <s v="Un-available Pool"/>
    <d v="2025-07-08T00:00:00"/>
    <s v="Jun'25, Week 5"/>
    <s v="UI Path"/>
    <s v=" "/>
    <s v=" "/>
    <s v=" "/>
    <s v=" "/>
    <s v=" "/>
    <s v=" "/>
    <s v="Connect"/>
  </r>
  <r>
    <x v="19"/>
    <x v="0"/>
    <s v="INDIA"/>
    <s v="INEMP2860"/>
    <s v="Koteswararao Sudi"/>
    <s v="CVS HEALTH"/>
    <s v="CVS"/>
    <s v="Enterprise SBU"/>
    <d v="2025-07-12T00:00:00"/>
    <s v="Jun'25, Week 1"/>
    <s v="Business Analyst"/>
    <s v=" "/>
    <s v=" "/>
    <s v=" "/>
    <s v=" "/>
    <s v=" "/>
    <s v=" "/>
    <s v="Build"/>
  </r>
  <r>
    <x v="19"/>
    <x v="0"/>
    <s v="INDIA"/>
    <s v="INEMP7384"/>
    <s v="Natasha Singh"/>
    <s v="CVS HEALTH"/>
    <s v="CVS"/>
    <s v="Enterprise SBU"/>
    <d v="2025-07-12T00:00:00"/>
    <s v="Jun'25, Week 1"/>
    <s v="Product Management(Consulting)"/>
    <s v=" "/>
    <s v=" "/>
    <s v=" "/>
    <s v=" "/>
    <s v=" "/>
    <s v=" "/>
    <s v="Design"/>
  </r>
  <r>
    <x v="19"/>
    <x v="0"/>
    <s v="INDIA"/>
    <s v="INEMP3155"/>
    <s v="Ranjeetha Kempegowda"/>
    <s v="CVS HEALTH"/>
    <s v="CVS"/>
    <s v="Enterprise SBU"/>
    <d v="2025-07-21T00:00:00"/>
    <s v="Jul'25, Week 3"/>
    <s v="Business Analyst"/>
    <s v=" "/>
    <s v=" "/>
    <s v=" "/>
    <s v=" "/>
    <s v=" "/>
    <s v=" "/>
    <s v="Build"/>
  </r>
  <r>
    <x v="19"/>
    <x v="0"/>
    <s v="INDIA"/>
    <s v="INEMP683"/>
    <s v="Yash Beohar"/>
    <s v="CVS HEALTH"/>
    <s v="CVS"/>
    <s v="Enterprise SBU"/>
    <d v="2025-07-12T00:00:00"/>
    <s v="Jun'25, Week 1"/>
    <s v="Product Management(Consulting)"/>
    <s v=" "/>
    <s v=" "/>
    <s v=" "/>
    <s v=" "/>
    <s v=" "/>
    <s v=" "/>
    <s v="Design"/>
  </r>
  <r>
    <x v="19"/>
    <x v="0"/>
    <s v="INDIA"/>
    <s v="INEMP5317"/>
    <s v="Manjunath M R"/>
    <s v="CVS HEALTH"/>
    <s v="CVS"/>
    <s v="Enterprise SBU"/>
    <d v="2025-07-12T00:00:00"/>
    <s v="Jun'25, Week 1"/>
    <s v="QA Automation"/>
    <s v=" "/>
    <s v=" "/>
    <s v=" "/>
    <s v=" "/>
    <s v=" "/>
    <s v=" "/>
    <s v="Build"/>
  </r>
  <r>
    <x v="19"/>
    <x v="0"/>
    <s v="INDIA"/>
    <s v="INEMP6242"/>
    <s v="Apurva Jain"/>
    <s v="Un-available Pool"/>
    <s v="Un-available Pool"/>
    <s v="Un-available Pool"/>
    <d v="2025-07-14T00:00:00"/>
    <s v="Jul'25, Week 2"/>
    <s v="Angular"/>
    <s v=" "/>
    <s v=" "/>
    <s v=" "/>
    <s v=" "/>
    <s v=" "/>
    <s v=" "/>
    <s v="Build"/>
  </r>
  <r>
    <x v="19"/>
    <x v="0"/>
    <s v="INDIA"/>
    <s v="INEMP7374"/>
    <s v="Mohammed Izhar Ahmed"/>
    <s v="CVS HEALTH"/>
    <s v="CVS"/>
    <s v="Enterprise SBU"/>
    <d v="2025-07-16T00:00:00"/>
    <s v="Jun'25, Week 2"/>
    <s v="Java"/>
    <s v=" "/>
    <s v=" "/>
    <s v=" "/>
    <s v=" "/>
    <s v=" "/>
    <s v=" "/>
    <s v="Build"/>
  </r>
  <r>
    <x v="19"/>
    <x v="0"/>
    <s v="INDIA"/>
    <s v="INEMP5140"/>
    <s v="Nilofar Rahman"/>
    <s v="CVS HEALTH"/>
    <s v="CVS"/>
    <s v="Enterprise SBU"/>
    <d v="2025-07-16T00:00:00"/>
    <s v="Jun'25, Week 2"/>
    <s v="QA Manual"/>
    <s v=" "/>
    <s v=" "/>
    <s v=" "/>
    <s v=" "/>
    <s v=" "/>
    <s v=" "/>
    <s v="Build"/>
  </r>
  <r>
    <x v="19"/>
    <x v="0"/>
    <s v="INDIA"/>
    <s v="INEMP7348"/>
    <s v="Fouziya Banu"/>
    <s v="Medidata"/>
    <s v="Life Science Technology"/>
    <s v="Health Technology"/>
    <d v="2025-07-25T00:00:00"/>
    <s v="Jun'25, Week 3"/>
    <s v="Java"/>
    <s v=" "/>
    <s v=" "/>
    <s v=" "/>
    <s v=" "/>
    <s v=" "/>
    <s v=" "/>
    <s v="Build"/>
  </r>
  <r>
    <x v="19"/>
    <x v="0"/>
    <s v="INDIA"/>
    <s v="INEMP5760"/>
    <s v="Kapil Arora"/>
    <s v="Gainwell Technologies"/>
    <s v="Payer Health Tech"/>
    <s v="Tech SBU"/>
    <d v="2025-07-18T00:00:00"/>
    <s v="Jul'25, Week 2"/>
    <s v="UX Design"/>
    <s v=" "/>
    <s v=" "/>
    <s v=" "/>
    <s v=" "/>
    <s v=" "/>
    <s v=" "/>
    <s v="Design"/>
  </r>
  <r>
    <x v="19"/>
    <x v="0"/>
    <s v="USA"/>
    <s v="USEMP844"/>
    <s v="Sunitha Gunda"/>
    <s v="Gainwell Technologies"/>
    <s v="Payer Health Tech"/>
    <s v="Tech SBU"/>
    <d v="2025-07-18T00:00:00"/>
    <s v="Jul'25, Week 2"/>
    <s v="Business Analyst"/>
    <s v=" "/>
    <s v=" "/>
    <s v=" "/>
    <s v=" "/>
    <s v=" "/>
    <s v=" "/>
    <s v="Build"/>
  </r>
  <r>
    <x v="19"/>
    <x v="0"/>
    <s v="INDIA"/>
    <s v="INEMP5667"/>
    <s v="Tarishi Sharma"/>
    <s v="Gainwell Technologies"/>
    <s v="Payer Health Tech"/>
    <s v="Tech SBU"/>
    <d v="2025-07-18T00:00:00"/>
    <s v="Jul'25, Week 2"/>
    <s v="QA Manual"/>
    <s v=" "/>
    <s v=" "/>
    <s v=" "/>
    <s v=" "/>
    <s v=" "/>
    <s v=" "/>
    <s v="Build"/>
  </r>
  <r>
    <x v="19"/>
    <x v="0"/>
    <s v="INDIA"/>
    <s v="INEMP3259"/>
    <s v="Ved Prakash Mahato"/>
    <s v="Gainwell Technologies"/>
    <s v="Payer Health Tech"/>
    <s v="Tech SBU"/>
    <d v="2025-07-18T00:00:00"/>
    <s v="Jul'25, Week 2"/>
    <s v="QA Automation"/>
    <s v=" "/>
    <s v=" "/>
    <s v=" "/>
    <s v=" "/>
    <s v=" "/>
    <s v=" "/>
    <s v="Build"/>
  </r>
  <r>
    <x v="19"/>
    <x v="0"/>
    <s v="INDIA"/>
    <s v="INEMP7584"/>
    <s v="Waquar Khan"/>
    <s v="Gainwell Technologies"/>
    <s v="Payer Health Tech"/>
    <s v="Tech SBU"/>
    <d v="2025-07-18T00:00:00"/>
    <s v="Jul'25, Week 2"/>
    <s v="Business Analyst"/>
    <s v=" "/>
    <s v=" "/>
    <s v=" "/>
    <s v=" "/>
    <s v=" "/>
    <s v=" "/>
    <m/>
  </r>
  <r>
    <x v="19"/>
    <x v="0"/>
    <s v="INDIA"/>
    <s v="INEMP2104"/>
    <s v="Sowmya Rathnakumar"/>
    <s v="Vatica"/>
    <s v="Payer Health Technology"/>
    <s v="Health Technology"/>
    <d v="2025-07-21T00:00:00"/>
    <s v="Jul'25, Week 3"/>
    <s v="QA Manual"/>
    <s v=" "/>
    <s v=" "/>
    <s v=" "/>
    <s v=" "/>
    <s v=" "/>
    <s v=" "/>
    <s v="Build"/>
  </r>
  <r>
    <x v="19"/>
    <x v="0"/>
    <s v="USA"/>
    <s v="USEMP533"/>
    <s v="Bethany Wood"/>
    <s v="Mount Carmel Health Plan, Inc"/>
    <s v="National / Regional"/>
    <s v="Payer Enterprise"/>
    <d v="2025-07-26T00:00:00"/>
    <s v="Jul'25, Week 3"/>
    <s v="HealthRules"/>
    <s v=" "/>
    <s v=" "/>
    <s v=" "/>
    <s v=" "/>
    <s v=" "/>
    <s v=" "/>
    <s v="Build"/>
  </r>
  <r>
    <x v="19"/>
    <x v="0"/>
    <s v="INDIA"/>
    <s v="INEMP6978"/>
    <s v="Abid Hussain"/>
    <s v="CVS HEALTH"/>
    <s v="CVS"/>
    <s v="Enterprise SBU"/>
    <d v="2025-07-31T00:00:00"/>
    <s v="Jul'25, Week 4"/>
    <s v="Business Analyst"/>
    <s v=" "/>
    <s v=" "/>
    <s v=" "/>
    <s v=" "/>
    <s v=" "/>
    <s v=" "/>
    <s v="Build"/>
  </r>
  <r>
    <x v="19"/>
    <x v="0"/>
    <s v="INDIA"/>
    <s v="INEMP4701"/>
    <s v="Kumar Rohit"/>
    <s v="CVS HEALTH"/>
    <s v="CVS"/>
    <s v="Enterprise SBU"/>
    <d v="2025-07-31T00:00:00"/>
    <s v="Jul'25, Week 4"/>
    <s v="Business Analyst"/>
    <s v=" "/>
    <s v=" "/>
    <s v=" "/>
    <s v=" "/>
    <s v=" "/>
    <s v=" "/>
    <s v="Build"/>
  </r>
  <r>
    <x v="19"/>
    <x v="0"/>
    <s v="USA"/>
    <s v="USEMP1026"/>
    <s v="David Wai Hon Leung"/>
    <s v="ROCHE DIAGNOSTICS"/>
    <s v="Life Sciences Enterprise"/>
    <s v="Life Sciences Enterprise"/>
    <d v="2025-07-28T00:00:00"/>
    <s v="Jul'25, Week 4"/>
    <s v=" "/>
    <s v=" "/>
    <s v=" "/>
    <s v=" "/>
    <s v=" "/>
    <s v=" "/>
    <s v=" "/>
    <m/>
  </r>
  <r>
    <x v="19"/>
    <x v="0"/>
    <s v="INDIA"/>
    <s v="INEMP7590"/>
    <s v="Ankit Kumar Shukla"/>
    <s v="Gainwell Technologies"/>
    <s v="Payer Health Tech"/>
    <s v="Tech SBU"/>
    <d v="2025-07-18T00:00:00"/>
    <s v="Jul'25, Week 2"/>
    <s v="Business Analyst"/>
    <s v=" "/>
    <s v=" "/>
    <s v=" "/>
    <s v=" "/>
    <s v=" "/>
    <s v=" "/>
    <m/>
  </r>
  <r>
    <x v="19"/>
    <x v="0"/>
    <s v="INDIA"/>
    <s v="INEMP6225"/>
    <s v="Tirumani Krishnasri"/>
    <s v="IQVIA"/>
    <s v="Life Sciences Enterprise"/>
    <s v="Enterprise SBU"/>
    <d v="2025-07-01T00:00:00"/>
    <s v="Jun'25, Week 5"/>
    <s v="QA Manual"/>
    <s v=" "/>
    <s v=" "/>
    <s v=" "/>
    <s v=" "/>
    <s v=" "/>
    <s v=" "/>
    <s v="Build"/>
  </r>
  <r>
    <x v="19"/>
    <x v="0"/>
    <s v="INDIA"/>
    <s v="INEMP1647"/>
    <s v="Sreekanth Madhavarao"/>
    <s v="ARIS GLOBAL"/>
    <s v="Life Sciences Enterprise"/>
    <s v="Life Sciences Enterprise"/>
    <d v="2025-07-01T00:00:00"/>
    <s v="Jun'25, Week 5"/>
    <s v="QA Automation"/>
    <s v=" "/>
    <s v=" "/>
    <s v=" "/>
    <s v=" "/>
    <s v=" "/>
    <s v=" "/>
    <s v="Connect"/>
  </r>
  <r>
    <x v="19"/>
    <x v="0"/>
    <s v="INDIA"/>
    <s v="INEMP6515"/>
    <s v="Manoj H N"/>
    <s v="FIELMANN"/>
    <s v="Provider Health Technology"/>
    <s v="Health Technology"/>
    <d v="2025-07-05T00:00:00"/>
    <s v="Jun'25, Week 5"/>
    <s v="QA Automation"/>
    <s v=" "/>
    <s v=" "/>
    <s v=" "/>
    <s v=" "/>
    <s v=" "/>
    <s v=" "/>
    <s v="Connect"/>
  </r>
  <r>
    <x v="19"/>
    <x v="0"/>
    <s v="INDIA"/>
    <s v="INEMP3536"/>
    <s v="Ganashree Nanjungud Shivraj"/>
    <s v="CVS HEALTH"/>
    <s v="CVS"/>
    <s v="Enterprise SBU"/>
    <d v="2025-07-31T00:00:00"/>
    <s v="Jul'25, Week 4"/>
    <s v="ASP.NET"/>
    <m/>
    <m/>
    <m/>
    <m/>
    <m/>
    <m/>
    <s v="Build"/>
  </r>
  <r>
    <x v="19"/>
    <x v="0"/>
    <s v="INDIA"/>
    <s v="INEMP811"/>
    <s v="Sanju Nagaraj"/>
    <s v="CVS HEALTH"/>
    <s v="CVS"/>
    <s v="Enterprise SBU"/>
    <d v="2025-07-30T00:00:00"/>
    <s v="Jul'25, Week 4"/>
    <s v="QA Manual"/>
    <m/>
    <m/>
    <m/>
    <m/>
    <m/>
    <m/>
    <s v="Build"/>
  </r>
  <r>
    <x v="19"/>
    <x v="0"/>
    <s v="USA"/>
    <s v="USEMP1034"/>
    <s v="Jeremy Steffens"/>
    <s v="ROCHE DIAGNOSTICS"/>
    <s v="Life Sciences Enterprise"/>
    <s v="Life Sciences Enterprise"/>
    <d v="2025-07-28T00:00:00"/>
    <s v="Jul'25, Week 4"/>
    <s v=".Net "/>
    <m/>
    <m/>
    <m/>
    <m/>
    <m/>
    <m/>
    <m/>
  </r>
  <r>
    <x v="19"/>
    <x v="0"/>
    <s v="INDIA"/>
    <s v="INEMP7443"/>
    <s v="Ankit Lohia"/>
    <s v="Quest Diagnostics"/>
    <s v="Life Science Technology"/>
    <s v="Health Technology"/>
    <d v="2025-07-24T00:00:00"/>
    <s v="Jul'25, Week 3"/>
    <s v="QA Automation"/>
    <s v=" "/>
    <s v=" "/>
    <s v=" "/>
    <s v=" "/>
    <s v=" "/>
    <s v=" "/>
    <s v="Build"/>
  </r>
  <r>
    <x v="19"/>
    <x v="0"/>
    <s v="INDIA"/>
    <s v="INEMP5853"/>
    <s v="L Priyadarshini"/>
    <s v="Un-available Pool"/>
    <s v="Un-available Pool"/>
    <s v="Un-available Pool"/>
    <d v="2025-05-07T00:00:00"/>
    <s v="May'25, Week 4"/>
    <s v="QA Manual"/>
    <s v=" "/>
    <s v=" "/>
    <s v=" "/>
    <s v=" "/>
    <s v=" "/>
    <s v=" "/>
    <s v="Build"/>
  </r>
  <r>
    <x v="19"/>
    <x v="0"/>
    <s v="INDIA"/>
    <s v="INEMP7523"/>
    <s v="Mohammed Shoyel"/>
    <s v="IQVIA"/>
    <s v="Life Sciences Enterprise"/>
    <s v="Enterprise SBU"/>
    <d v="2025-06-01T00:00:00"/>
    <s v="May'25, Week 4"/>
    <s v="Java"/>
    <s v=" "/>
    <s v=" "/>
    <s v=" "/>
    <s v=" "/>
    <s v=" "/>
    <s v=" "/>
    <s v="Build"/>
  </r>
  <r>
    <x v="19"/>
    <x v="0"/>
    <s v="INDIA"/>
    <s v="INEMP7659"/>
    <s v="Rajiv Ranjan"/>
    <s v="Humana"/>
    <s v="Payer East"/>
    <s v="Enterprise SBU"/>
    <d v="2025-06-06T00:00:00"/>
    <s v="Jun'25, Week 1"/>
    <s v="Project Management(Consulting)"/>
    <s v=" "/>
    <s v=" "/>
    <s v=" "/>
    <s v=" "/>
    <s v=" "/>
    <s v=" "/>
    <s v="Build"/>
  </r>
  <r>
    <x v="19"/>
    <x v="0"/>
    <s v="INDIA"/>
    <s v="INEMP4557"/>
    <s v="Mahadevaprasad Chilukavadi Mahadevaswamy"/>
    <s v="IQVIA"/>
    <s v="Life Sciences Enterprise"/>
    <s v="Enterprise SBU"/>
    <d v="2025-07-01T00:00:00"/>
    <s v="Jun'25, Week 5"/>
    <s v="QA Manual"/>
    <m/>
    <m/>
    <m/>
    <m/>
    <m/>
    <m/>
    <s v="Build"/>
  </r>
  <r>
    <x v="19"/>
    <x v="0"/>
    <s v="INDIA"/>
    <s v="INEMP5355"/>
    <s v="Shiva Kumar Boinapalli"/>
    <s v="CVS HEALTH"/>
    <s v="CVS"/>
    <s v="Enterprise SBU"/>
    <d v="2025-07-01T00:00:00"/>
    <s v="Jun'25, Week 5"/>
    <s v="QA Manual"/>
    <s v=" "/>
    <s v=" "/>
    <s v=" "/>
    <s v=" "/>
    <s v=" "/>
    <s v=" "/>
    <s v="Build"/>
  </r>
  <r>
    <x v="19"/>
    <x v="26"/>
    <s v="INDIA"/>
    <s v="INEMP6983"/>
    <s v="Chandra Kiran Reddy Reddivari"/>
    <s v="CVS HEALTH"/>
    <s v="CVS"/>
    <s v="Enterprise SBU"/>
    <d v="2025-08-01T00:00:00"/>
    <s v="Jul'25, Week 4"/>
    <s v="Pentaho, ETL, SQL"/>
    <m/>
    <m/>
    <m/>
    <m/>
    <m/>
    <m/>
    <s v="Connect"/>
  </r>
  <r>
    <x v="19"/>
    <x v="26"/>
    <s v="INDIA"/>
    <s v="INEMP5193"/>
    <s v="Devarajulu Naidu Menni"/>
    <s v="CVS HEALTH"/>
    <s v="CVS"/>
    <s v="Enterprise SBU"/>
    <d v="2025-08-01T00:00:00"/>
    <s v="Jul'25, Week 4"/>
    <s v="Oracle"/>
    <m/>
    <m/>
    <m/>
    <m/>
    <m/>
    <m/>
    <s v="Connect"/>
  </r>
  <r>
    <x v="19"/>
    <x v="26"/>
    <s v="INDIA"/>
    <s v="INEMP6999"/>
    <s v="Tangella Vijay Kumar"/>
    <s v="IQVIA"/>
    <s v="Life Sciences Enterprise"/>
    <s v="Enterprise SBU"/>
    <d v="2025-08-01T00:00:00"/>
    <s v="Jul'25, Week 4"/>
    <s v="Healthcare Consultant"/>
    <m/>
    <m/>
    <m/>
    <m/>
    <m/>
    <m/>
    <s v="Build"/>
  </r>
  <r>
    <x v="19"/>
    <x v="26"/>
    <s v="INDIA"/>
    <s v="INEMP4797"/>
    <s v="Sanjay Patil"/>
    <s v="CVS HEALTH"/>
    <s v="CVS"/>
    <s v="Enterprise SBU"/>
    <d v="2025-08-31T00:00:00"/>
    <s v="Aug'25, Week 4"/>
    <s v="Project Management(Consulting)"/>
    <m/>
    <m/>
    <m/>
    <m/>
    <m/>
    <m/>
    <s v="Build"/>
  </r>
  <r>
    <x v="19"/>
    <x v="26"/>
    <s v="USA"/>
    <s v="USEMP731"/>
    <s v="Mairel Tucciarone"/>
    <s v="The Rawlings Group"/>
    <s v="Payer Health Technology"/>
    <s v="Health Technology"/>
    <d v="2025-08-01T00:00:00"/>
    <s v="Jul'25, Week 4"/>
    <s v="Business Analyst"/>
    <m/>
    <m/>
    <m/>
    <m/>
    <m/>
    <m/>
    <s v="Build"/>
  </r>
  <r>
    <x v="19"/>
    <x v="26"/>
    <s v="INDIA"/>
    <s v="INEMP5840"/>
    <s v="Atul Kumar Jha"/>
    <s v="LOYAL HEALTH"/>
    <s v="Provider Health Technology"/>
    <s v="Health Technology"/>
    <d v="2025-08-01T00:00:00"/>
    <s v="Jul'25, Week 4"/>
    <s v="React"/>
    <m/>
    <m/>
    <m/>
    <m/>
    <m/>
    <m/>
    <s v="Build"/>
  </r>
  <r>
    <x v="19"/>
    <x v="26"/>
    <s v="INDIA"/>
    <s v="INEMP5944"/>
    <s v="Avnish Singh"/>
    <s v="FIELMANN"/>
    <s v="Provider Health Technology"/>
    <s v="Health Technology"/>
    <d v="2025-08-01T00:00:00"/>
    <s v="Jul'25, Week 4"/>
    <s v="React"/>
    <m/>
    <m/>
    <m/>
    <m/>
    <m/>
    <m/>
    <s v="Build"/>
  </r>
  <r>
    <x v="19"/>
    <x v="26"/>
    <s v="INDIA"/>
    <s v="INEMP7083"/>
    <s v="Maninder Singh"/>
    <s v="MEDUSIND"/>
    <s v="Others"/>
    <s v="NA"/>
    <d v="2025-08-01T00:00:00"/>
    <s v="Jul'25, Week 4"/>
    <s v="Business Analyst"/>
    <m/>
    <m/>
    <m/>
    <m/>
    <m/>
    <m/>
    <s v="Build"/>
  </r>
  <r>
    <x v="19"/>
    <x v="26"/>
    <s v="INDIA"/>
    <s v="INEMP7705"/>
    <s v="Himanshu Bhadauria"/>
    <s v="IQVIA"/>
    <s v="Life Sciences Enterprise"/>
    <s v="Enterprise SBU"/>
    <d v="2025-08-09T00:00:00"/>
    <s v="Aug'24, Week 1"/>
    <s v="Java"/>
    <m/>
    <m/>
    <m/>
    <m/>
    <m/>
    <m/>
    <m/>
  </r>
  <r>
    <x v="19"/>
    <x v="26"/>
    <s v="USA"/>
    <s v="USEMP320"/>
    <s v="Muralidhar Lingala"/>
    <s v="Gainwell Technologies"/>
    <s v="Payer Health Tech"/>
    <s v="Tech SBU"/>
    <d v="2025-08-15T00:00:00"/>
    <s v="Aug'24, Week 2"/>
    <s v="Pentaho, ETL, SQL"/>
    <m/>
    <m/>
    <m/>
    <m/>
    <m/>
    <m/>
    <s v="Connect"/>
  </r>
  <r>
    <x v="19"/>
    <x v="26"/>
    <s v="USA"/>
    <s v="USEMP1003"/>
    <s v="Anthony F Cosolo"/>
    <s v="PRAIRIE LAKES HEALTHCARE SYSTEM"/>
    <s v="Provider Enterprise"/>
    <s v="Provider Enterprise"/>
    <d v="2025-08-01T00:00:00"/>
    <s v="Jul'25, Week 4"/>
    <s v=".NET"/>
    <m/>
    <m/>
    <m/>
    <m/>
    <m/>
    <m/>
    <s v="Build"/>
  </r>
  <r>
    <x v="19"/>
    <x v="26"/>
    <s v="INDIA"/>
    <s v="INEMP7530"/>
    <s v="Deepanshu Bansal"/>
    <s v="Seer, Inc."/>
    <s v="Life Sciences Health Technology"/>
    <s v="Health Technology"/>
    <d v="2025-08-01T00:00:00"/>
    <s v="Jul'25, Week 4"/>
    <s v="Python"/>
    <m/>
    <m/>
    <m/>
    <m/>
    <m/>
    <m/>
    <s v="Build"/>
  </r>
  <r>
    <x v="19"/>
    <x v="26"/>
    <s v="INDIA"/>
    <s v="INEMP7729"/>
    <s v="Rajmohan Reddy K"/>
    <s v="Seer, Inc."/>
    <s v="Life Sciences Health Technology"/>
    <s v="Health Technology"/>
    <d v="2025-08-01T00:00:00"/>
    <s v="Jul'25, Week 4"/>
    <s v="QA Automation"/>
    <m/>
    <m/>
    <m/>
    <m/>
    <m/>
    <m/>
    <s v="Build"/>
  </r>
  <r>
    <x v="19"/>
    <x v="26"/>
    <s v="INDIA"/>
    <s v="INEMP6977"/>
    <s v="S Chandni"/>
    <s v="Un-available Pool"/>
    <s v="Un-available Pool"/>
    <s v="Un-available Pool"/>
    <d v="2025-08-01T00:00:00"/>
    <s v="Jul'25, Week 4"/>
    <s v="Java"/>
    <m/>
    <m/>
    <m/>
    <m/>
    <m/>
    <m/>
    <s v="Build"/>
  </r>
  <r>
    <x v="19"/>
    <x v="26"/>
    <s v="USA"/>
    <s v="USEMP530"/>
    <s v="Barry Reeher"/>
    <s v="Gold Coast Health Plan"/>
    <s v="National / Regional"/>
    <s v="Payer Enterprise"/>
    <d v="2025-08-01T00:00:00"/>
    <s v="Jul'25, Week 4"/>
    <s v="HealthRules"/>
    <m/>
    <m/>
    <m/>
    <m/>
    <m/>
    <m/>
    <s v="Build"/>
  </r>
  <r>
    <x v="19"/>
    <x v="26"/>
    <s v="USA"/>
    <s v="USEMP799"/>
    <s v="Rakesh Kumar Govindu"/>
    <s v="The Rawlings Group"/>
    <s v="Payer Health Technology"/>
    <s v="Health Technology"/>
    <d v="2025-08-01T00:00:00"/>
    <s v="Jul'25, Week 4"/>
    <s v="Automation Anywhere"/>
    <m/>
    <m/>
    <m/>
    <m/>
    <m/>
    <m/>
    <s v="Connect"/>
  </r>
  <r>
    <x v="19"/>
    <x v="26"/>
    <s v="INDIA"/>
    <s v="INEMP913"/>
    <s v="Abhijit Mukherjee"/>
    <s v="Gainwell Technologies"/>
    <s v="Payer Health Tech"/>
    <s v="Tech SBU"/>
    <d v="2025-08-17T00:00:00"/>
    <s v="Aug'24, Week 2"/>
    <s v=".NET"/>
    <m/>
    <m/>
    <m/>
    <m/>
    <m/>
    <m/>
    <s v="Build"/>
  </r>
  <r>
    <x v="19"/>
    <x v="26"/>
    <s v="INDIA"/>
    <s v="INEMP6121"/>
    <s v="Akshay Balwant Patil"/>
    <s v="Gainwell Technologies"/>
    <s v="Payer Health Tech"/>
    <s v="Tech SBU"/>
    <d v="2025-08-17T00:00:00"/>
    <s v="Aug'24, Week 2"/>
    <s v="QA Manual"/>
    <m/>
    <m/>
    <m/>
    <m/>
    <m/>
    <m/>
    <s v="Build"/>
  </r>
  <r>
    <x v="19"/>
    <x v="26"/>
    <s v="INDIA"/>
    <s v="INEMP6805"/>
    <s v="Anusha K R"/>
    <s v="Gainwell Technologies"/>
    <s v="Payer Health Tech"/>
    <s v="Tech SBU"/>
    <d v="2025-08-17T00:00:00"/>
    <s v="Aug'24, Week 2"/>
    <s v="QA Automation"/>
    <m/>
    <m/>
    <m/>
    <m/>
    <m/>
    <m/>
    <s v="Build"/>
  </r>
  <r>
    <x v="19"/>
    <x v="26"/>
    <s v="INDIA"/>
    <s v="INEMP4366"/>
    <s v="Archana Shivananda"/>
    <s v="Gainwell Technologies"/>
    <s v="Payer Health Tech"/>
    <s v="Tech SBU"/>
    <d v="2025-08-17T00:00:00"/>
    <s v="Aug'24, Week 2"/>
    <s v="QA Manual"/>
    <m/>
    <m/>
    <m/>
    <m/>
    <m/>
    <m/>
    <s v="Build"/>
  </r>
  <r>
    <x v="19"/>
    <x v="26"/>
    <s v="INDIA"/>
    <s v="INEMP5358"/>
    <s v="Bandi Thirupathi"/>
    <s v="Gainwell Technologies"/>
    <s v="Payer Health Tech"/>
    <s v="Tech SBU"/>
    <d v="2025-08-17T00:00:00"/>
    <s v="Aug'24, Week 2"/>
    <s v="ASP.NET"/>
    <m/>
    <m/>
    <m/>
    <m/>
    <m/>
    <m/>
    <s v="Build"/>
  </r>
  <r>
    <x v="19"/>
    <x v="26"/>
    <s v="INDIA"/>
    <s v="INEMP5983"/>
    <s v="Bojja Thirumala Kondaiah"/>
    <s v="Gainwell Technologies"/>
    <s v="Payer Health Tech"/>
    <s v="Tech SBU"/>
    <d v="2025-08-17T00:00:00"/>
    <s v="Aug'24, Week 2"/>
    <s v="SSIS, SSRS"/>
    <m/>
    <m/>
    <m/>
    <m/>
    <m/>
    <m/>
    <s v="Connect"/>
  </r>
  <r>
    <x v="19"/>
    <x v="26"/>
    <s v="INDIA"/>
    <s v="INEMP4850"/>
    <s v="Chetan Erumal Srinivasa"/>
    <s v="Gainwell Technologies"/>
    <s v="Payer Health Tech"/>
    <s v="Tech SBU"/>
    <d v="2025-08-17T00:00:00"/>
    <s v="Aug'24, Week 2"/>
    <s v="Project Management(Consulting)"/>
    <m/>
    <m/>
    <m/>
    <m/>
    <m/>
    <m/>
    <s v="Build"/>
  </r>
  <r>
    <x v="19"/>
    <x v="26"/>
    <s v="INDIA"/>
    <s v="INEMP5102"/>
    <s v="Deepak Kumar Tomar"/>
    <s v="Gainwell Technologies"/>
    <s v="Payer Health Tech"/>
    <s v="Tech SBU"/>
    <d v="2025-08-17T00:00:00"/>
    <s v="Aug'24, Week 2"/>
    <s v="Dev Ops"/>
    <m/>
    <m/>
    <m/>
    <m/>
    <m/>
    <m/>
    <s v="Build"/>
  </r>
  <r>
    <x v="19"/>
    <x v="26"/>
    <s v="INDIA"/>
    <s v="INEMP3398"/>
    <s v="Gurupadagouda Karakanagoudra"/>
    <s v="Gainwell Technologies"/>
    <s v="Payer Health Tech"/>
    <s v="Tech SBU"/>
    <d v="2025-08-17T00:00:00"/>
    <s v="Aug'24, Week 2"/>
    <s v="ASP.NET"/>
    <m/>
    <m/>
    <m/>
    <m/>
    <m/>
    <m/>
    <s v="Build"/>
  </r>
  <r>
    <x v="19"/>
    <x v="26"/>
    <s v="INDIA"/>
    <s v="INEMP7014"/>
    <s v="Himashree"/>
    <s v="Gainwell Technologies"/>
    <s v="Payer Health Tech"/>
    <s v="Tech SBU"/>
    <d v="2025-08-17T00:00:00"/>
    <s v="Aug'24, Week 2"/>
    <s v="Angular"/>
    <m/>
    <m/>
    <m/>
    <m/>
    <m/>
    <m/>
    <s v="Build"/>
  </r>
  <r>
    <x v="19"/>
    <x v="26"/>
    <s v="INDIA"/>
    <s v="INEMP4232"/>
    <s v="Karthik Kalahasti"/>
    <s v="Gainwell Technologies"/>
    <s v="Payer Health Tech"/>
    <s v="Tech SBU"/>
    <d v="2025-08-17T00:00:00"/>
    <s v="Aug'24, Week 2"/>
    <s v="Tableau"/>
    <m/>
    <m/>
    <m/>
    <m/>
    <m/>
    <m/>
    <s v="Connect"/>
  </r>
  <r>
    <x v="19"/>
    <x v="26"/>
    <s v="INDIA"/>
    <s v="INEMP7437"/>
    <s v="Karthikeyan S"/>
    <s v="Gainwell Technologies"/>
    <s v="Payer Health Tech"/>
    <s v="Tech SBU"/>
    <d v="2025-08-17T00:00:00"/>
    <s v="Aug'24, Week 2"/>
    <s v="PostgreSQL"/>
    <m/>
    <m/>
    <m/>
    <m/>
    <m/>
    <m/>
    <s v="Build"/>
  </r>
  <r>
    <x v="19"/>
    <x v="26"/>
    <s v="INDIA"/>
    <s v="INEMP1039"/>
    <s v="Krishna Kumar Narayana"/>
    <s v="Gainwell Technologies"/>
    <s v="Payer Health Tech"/>
    <s v="Tech SBU"/>
    <d v="2025-08-17T00:00:00"/>
    <s v="Aug'24, Week 2"/>
    <s v="Project Management(Consulting)"/>
    <m/>
    <m/>
    <m/>
    <m/>
    <m/>
    <m/>
    <s v="Build"/>
  </r>
  <r>
    <x v="19"/>
    <x v="26"/>
    <s v="INDIA"/>
    <s v="INEMP6045"/>
    <s v="M D Vijay Swaroop"/>
    <s v="Gainwell Technologies"/>
    <s v="Payer Health Tech"/>
    <s v="Tech SBU"/>
    <d v="2025-08-17T00:00:00"/>
    <s v="Aug'24, Week 2"/>
    <s v="QA Automation"/>
    <m/>
    <m/>
    <m/>
    <m/>
    <m/>
    <m/>
    <s v="Build"/>
  </r>
  <r>
    <x v="19"/>
    <x v="26"/>
    <s v="INDIA"/>
    <s v="INEMP6185"/>
    <s v="M R Kalpana"/>
    <s v="Gainwell Technologies"/>
    <s v="Payer Health Tech"/>
    <s v="Tech SBU"/>
    <d v="2025-08-17T00:00:00"/>
    <s v="Aug'24, Week 2"/>
    <s v="Data Engineering - Spark"/>
    <m/>
    <m/>
    <m/>
    <m/>
    <m/>
    <m/>
    <s v="Connect"/>
  </r>
  <r>
    <x v="19"/>
    <x v="26"/>
    <s v="INDIA"/>
    <s v="INEMP6499"/>
    <s v="Nidadavolu Nitesh Krishna"/>
    <s v="Gainwell Technologies"/>
    <s v="Payer Health Tech"/>
    <s v="Tech SBU"/>
    <d v="2025-08-17T00:00:00"/>
    <s v="Aug'24, Week 2"/>
    <s v="Python"/>
    <m/>
    <m/>
    <m/>
    <m/>
    <m/>
    <m/>
    <s v="Build"/>
  </r>
  <r>
    <x v="19"/>
    <x v="26"/>
    <s v="INDIA"/>
    <s v="INEMP7304"/>
    <s v="Nitin V"/>
    <s v="Gainwell Technologies"/>
    <s v="Payer Health Tech"/>
    <s v="Tech SBU"/>
    <d v="2025-08-17T00:00:00"/>
    <s v="Aug'24, Week 2"/>
    <s v="PostGreSQL"/>
    <m/>
    <m/>
    <m/>
    <m/>
    <m/>
    <m/>
    <s v="Connect"/>
  </r>
  <r>
    <x v="19"/>
    <x v="26"/>
    <s v="INDIA"/>
    <s v="INEMP5791"/>
    <s v="Prabagaran Velumani"/>
    <s v="Gainwell Technologies"/>
    <s v="Payer Health Tech"/>
    <s v="Tech SBU"/>
    <d v="2025-08-17T00:00:00"/>
    <s v="Aug'24, Week 2"/>
    <s v="QA Automation"/>
    <m/>
    <m/>
    <m/>
    <m/>
    <m/>
    <m/>
    <s v="Connect"/>
  </r>
  <r>
    <x v="19"/>
    <x v="26"/>
    <s v="INDIA"/>
    <s v="INEMP4316"/>
    <s v="Priyanka Jambhale"/>
    <s v="Gainwell Technologies"/>
    <s v="Payer Health Tech"/>
    <s v="Tech SBU"/>
    <d v="2025-08-17T00:00:00"/>
    <s v="Aug'24, Week 2"/>
    <s v="Business Analyst"/>
    <m/>
    <m/>
    <m/>
    <m/>
    <m/>
    <m/>
    <s v="Build"/>
  </r>
  <r>
    <x v="19"/>
    <x v="26"/>
    <s v="INDIA"/>
    <s v="INEMP7490"/>
    <s v="Sachin ."/>
    <s v="Gainwell Technologies"/>
    <s v="Payer Health Tech"/>
    <s v="Tech SBU"/>
    <d v="2025-08-17T00:00:00"/>
    <s v="Aug'24, Week 2"/>
    <s v="UX Design"/>
    <m/>
    <m/>
    <m/>
    <m/>
    <m/>
    <m/>
    <s v="Design"/>
  </r>
  <r>
    <x v="19"/>
    <x v="26"/>
    <s v="INDIA"/>
    <s v="INEMP4790"/>
    <s v="Sakshi Garg"/>
    <s v="Gainwell Technologies"/>
    <s v="Payer Health Tech"/>
    <s v="Tech SBU"/>
    <d v="2025-08-17T00:00:00"/>
    <s v="Aug'24, Week 2"/>
    <s v="QA Manual"/>
    <m/>
    <m/>
    <m/>
    <m/>
    <m/>
    <m/>
    <s v="Build"/>
  </r>
  <r>
    <x v="19"/>
    <x v="26"/>
    <s v="INDIA"/>
    <s v="INEMP7602"/>
    <s v="Sayyad Touseef Hussaini"/>
    <s v="Gainwell Technologies"/>
    <s v="Payer Health Tech"/>
    <s v="Tech SBU"/>
    <d v="2025-08-17T00:00:00"/>
    <s v="Aug'24, Week 2"/>
    <s v=" "/>
    <m/>
    <m/>
    <m/>
    <m/>
    <m/>
    <m/>
    <s v=" "/>
  </r>
  <r>
    <x v="19"/>
    <x v="26"/>
    <s v="INDIA"/>
    <s v="INEMP3054"/>
    <s v="Shreyas Namiraj Raj"/>
    <s v="Gainwell Technologies"/>
    <s v="Payer Health Tech"/>
    <s v="Tech SBU"/>
    <d v="2025-08-17T00:00:00"/>
    <s v="Aug'24, Week 2"/>
    <s v="QA Manual"/>
    <m/>
    <m/>
    <m/>
    <m/>
    <m/>
    <m/>
    <s v="Build"/>
  </r>
  <r>
    <x v="19"/>
    <x v="26"/>
    <s v="INDIA"/>
    <s v="INEMP7588"/>
    <s v="Shubham Bhat"/>
    <s v="Gainwell Technologies"/>
    <s v="Payer Health Tech"/>
    <s v="Tech SBU"/>
    <d v="2025-08-17T00:00:00"/>
    <s v="Aug'24, Week 2"/>
    <s v=" "/>
    <m/>
    <m/>
    <m/>
    <m/>
    <m/>
    <m/>
    <s v=" "/>
  </r>
  <r>
    <x v="19"/>
    <x v="26"/>
    <s v="INDIA"/>
    <s v="INEMP4957"/>
    <s v="Swathi K"/>
    <s v="Gainwell Technologies"/>
    <s v="Payer Health Tech"/>
    <s v="Tech SBU"/>
    <d v="2025-08-17T00:00:00"/>
    <s v="Aug'24, Week 2"/>
    <s v="Java"/>
    <m/>
    <m/>
    <m/>
    <m/>
    <m/>
    <m/>
    <s v="Build"/>
  </r>
  <r>
    <x v="19"/>
    <x v="26"/>
    <s v="INDIA"/>
    <s v="INEMP5664"/>
    <s v="Swati Soni"/>
    <s v="Gainwell Technologies"/>
    <s v="Payer Health Tech"/>
    <s v="Tech SBU"/>
    <d v="2025-08-17T00:00:00"/>
    <s v="Aug'24, Week 2"/>
    <s v="UX Design"/>
    <m/>
    <m/>
    <m/>
    <m/>
    <m/>
    <m/>
    <s v="Design"/>
  </r>
  <r>
    <x v="19"/>
    <x v="26"/>
    <s v="INDIA"/>
    <s v="INEMP5781"/>
    <s v="Syed Sadath Shavali"/>
    <s v="Gainwell Technologies"/>
    <s v="Payer Health Tech"/>
    <s v="Tech SBU"/>
    <d v="2025-08-17T00:00:00"/>
    <s v="Aug'24, Week 2"/>
    <s v="QA Automation"/>
    <m/>
    <m/>
    <m/>
    <m/>
    <m/>
    <m/>
    <s v="Build"/>
  </r>
  <r>
    <x v="19"/>
    <x v="26"/>
    <s v="INDIA"/>
    <s v="INEMP6287"/>
    <s v="Thilak Narayana Swamy"/>
    <s v="Gainwell Technologies"/>
    <s v="Payer Health Tech"/>
    <s v="Tech SBU"/>
    <d v="2025-08-17T00:00:00"/>
    <s v="Aug'24, Week 2"/>
    <s v=".NET"/>
    <m/>
    <m/>
    <m/>
    <m/>
    <m/>
    <m/>
    <s v="Build"/>
  </r>
  <r>
    <x v="19"/>
    <x v="26"/>
    <s v="INDIA"/>
    <s v="INEMP2276"/>
    <s v="Vineesh Kumar"/>
    <s v="Gainwell Technologies"/>
    <s v="Payer Health Tech"/>
    <s v="Tech SBU"/>
    <d v="2025-08-17T00:00:00"/>
    <s v="Aug'24, Week 2"/>
    <s v=".NET"/>
    <m/>
    <m/>
    <m/>
    <m/>
    <m/>
    <m/>
    <s v="Build"/>
  </r>
  <r>
    <x v="19"/>
    <x v="26"/>
    <s v="USA"/>
    <s v="USEMP940"/>
    <s v="Tamara Mynatt"/>
    <s v="Gainwell Technologies"/>
    <s v="Payer Health Tech"/>
    <s v="Tech SBU"/>
    <d v="2025-08-17T00:00:00"/>
    <s v="Aug'24, Week 2"/>
    <s v="QNXT"/>
    <m/>
    <m/>
    <m/>
    <m/>
    <m/>
    <m/>
    <s v="Build"/>
  </r>
  <r>
    <x v="19"/>
    <x v="26"/>
    <s v="INDIA"/>
    <s v="INEMP7552"/>
    <s v="Prameela ."/>
    <s v="Availity"/>
    <s v="Others"/>
    <s v="NA"/>
    <d v="2025-08-18T00:00:00"/>
    <s v="Aug'24, Week 3"/>
    <s v=" "/>
    <m/>
    <m/>
    <m/>
    <m/>
    <m/>
    <m/>
    <s v="Build"/>
  </r>
  <r>
    <x v="19"/>
    <x v="26"/>
    <s v="USA"/>
    <s v="USEMP1034"/>
    <s v="Jeremy Steffens"/>
    <s v="ROCHE DIAGNOSTICS"/>
    <s v="Life Sciences Enterprise"/>
    <s v="Life Sciences Enterprise"/>
    <d v="2025-08-20T00:00:00"/>
    <s v="Jul'25, Week 4"/>
    <s v=".Net "/>
    <m/>
    <m/>
    <m/>
    <m/>
    <m/>
    <m/>
    <m/>
  </r>
  <r>
    <x v="19"/>
    <x v="26"/>
    <s v="INDIA"/>
    <s v="INEMP6284"/>
    <s v="Prabagaran Thanigachalam"/>
    <s v="Quick Med Claims"/>
    <s v="Provider Health Technology"/>
    <s v="Health Technology"/>
    <d v="2025-08-26T00:00:00"/>
    <s v="Aug'24, Week 4"/>
    <s v=".Net "/>
    <m/>
    <m/>
    <m/>
    <m/>
    <m/>
    <m/>
    <s v="Build"/>
  </r>
  <r>
    <x v="19"/>
    <x v="26"/>
    <s v="INDIA"/>
    <s v="INEMP3560"/>
    <s v="Jayanta Vidyaprasad Jena"/>
    <s v="ELEVANCE"/>
    <s v="Payer East"/>
    <s v="Payer Enterprise"/>
    <d v="2025-08-30T00:00:00"/>
    <s v="Aug'24, Week 4"/>
    <s v="Pentaho, ETL, SQL"/>
    <m/>
    <m/>
    <m/>
    <m/>
    <m/>
    <m/>
    <s v="Connect"/>
  </r>
  <r>
    <x v="19"/>
    <x v="26"/>
    <s v="USA"/>
    <s v="USEMP874"/>
    <s v="Sayali Sharma"/>
    <s v="ELEVANCE"/>
    <s v="Payer East"/>
    <s v="Payer Enterprise"/>
    <d v="2025-08-30T00:00:00"/>
    <s v="Aug'24, Week 4"/>
    <s v="Snowflake"/>
    <m/>
    <m/>
    <m/>
    <m/>
    <m/>
    <m/>
    <s v="Connect"/>
  </r>
  <r>
    <x v="19"/>
    <x v="26"/>
    <s v="INDIA"/>
    <s v="INEMP6536"/>
    <s v="Sonika M R"/>
    <s v="ELEVANCE"/>
    <s v="Payer East"/>
    <s v="Payer Enterprise"/>
    <d v="2025-08-30T00:00:00"/>
    <s v="Aug'24, Week 4"/>
    <s v="Data Engineering - Spark"/>
    <m/>
    <m/>
    <m/>
    <m/>
    <m/>
    <m/>
    <s v="Connect"/>
  </r>
  <r>
    <x v="19"/>
    <x v="26"/>
    <s v="INDIA"/>
    <s v="INEMP6870"/>
    <s v="Subhrangsu Sekhar Adak"/>
    <s v="ELEVANCE"/>
    <s v="Payer East"/>
    <s v="Payer Enterprise"/>
    <d v="2025-08-30T00:00:00"/>
    <s v="Aug'24, Week 4"/>
    <s v="Informatica"/>
    <m/>
    <m/>
    <m/>
    <m/>
    <m/>
    <m/>
    <s v="Connect"/>
  </r>
  <r>
    <x v="19"/>
    <x v="26"/>
    <s v="INDIA"/>
    <s v="INEMP7669"/>
    <s v="Mathala Praveen Kumar"/>
    <s v="Verisma"/>
    <s v="ProviderTech"/>
    <s v="Tech SBU"/>
    <d v="2025-04-07T00:00:00"/>
    <s v="Apr'25, Week 1"/>
    <s v="UI Path"/>
    <s v=" "/>
    <s v=" "/>
    <s v=" "/>
    <s v=" "/>
    <s v=" "/>
    <s v=" "/>
    <s v="Connect"/>
  </r>
  <r>
    <x v="19"/>
    <x v="26"/>
    <s v="INDIA"/>
    <s v="INEMP4891"/>
    <s v="Kalastri Narasimha Reddy"/>
    <s v="Relatient LLC"/>
    <s v="ProviderTech"/>
    <s v="Tech SBU"/>
    <d v="2025-08-31T00:00:00"/>
    <s v="Aug'25, Week 4"/>
    <s v="QA Automation"/>
    <m/>
    <m/>
    <m/>
    <m/>
    <m/>
    <m/>
    <s v="Build"/>
  </r>
  <r>
    <x v="19"/>
    <x v="26"/>
    <s v="USA"/>
    <s v="USEMP998"/>
    <s v="Ashok Kumar Venkatachalam"/>
    <s v="Humana"/>
    <s v="Payer East"/>
    <s v="Enterprise SBU"/>
    <d v="2025-08-25T00:00:00"/>
    <s v="Aug'25, Week 4"/>
    <s v="Dev Ops"/>
    <m/>
    <m/>
    <m/>
    <m/>
    <m/>
    <m/>
    <s v="Build"/>
  </r>
  <r>
    <x v="19"/>
    <x v="26"/>
    <s v="CANADA"/>
    <s v="CAEMP124"/>
    <s v="Monica Tjen"/>
    <s v="ROCHE DIAGNOSTICS"/>
    <s v="Life Sciences Enterprise"/>
    <s v="Life Sciences Enterprise"/>
    <d v="2025-08-18T00:00:00"/>
    <s v="Aug'25, Week 3"/>
    <s v="UX Design"/>
    <m/>
    <m/>
    <m/>
    <m/>
    <m/>
    <m/>
    <s v="Design"/>
  </r>
  <r>
    <x v="19"/>
    <x v="26"/>
    <s v="INDIA"/>
    <s v="INEMP7553"/>
    <s v="Sharad Prabhakar Patil"/>
    <s v="PARAMOUNT HEALTH"/>
    <s v="National / Regional"/>
    <s v="Payer Enterprise"/>
    <d v="2025-08-19T00:00:00"/>
    <s v="Aug'25, Week 3"/>
    <s v="SQL"/>
    <m/>
    <m/>
    <m/>
    <m/>
    <m/>
    <m/>
    <s v="Connect"/>
  </r>
  <r>
    <x v="19"/>
    <x v="26"/>
    <s v="INDIA"/>
    <s v="INEMP6749"/>
    <s v="Sashank Itharajula"/>
    <s v="FIELMANN"/>
    <s v="Provider Health Technology"/>
    <s v="Health Technology"/>
    <d v="2025-08-19T00:00:00"/>
    <s v="Aug'25, Week 3"/>
    <s v="QA Automation"/>
    <m/>
    <m/>
    <m/>
    <m/>
    <m/>
    <m/>
    <s v="Connect"/>
  </r>
  <r>
    <x v="19"/>
    <x v="26"/>
    <s v="INDIA"/>
    <s v="INEMP5073"/>
    <s v="Ediga Jayachitra"/>
    <s v="Un-Available Pool"/>
    <s v="Un-available Pool"/>
    <s v="Un-available Pool"/>
    <d v="2025-08-18T00:00:00"/>
    <s v="Aug'25, Week 2"/>
    <s v="Angular"/>
    <m/>
    <m/>
    <m/>
    <m/>
    <m/>
    <m/>
    <m/>
  </r>
  <r>
    <x v="19"/>
    <x v="26"/>
    <s v="INDIA"/>
    <s v="INEMP7381"/>
    <s v="Arup Kumar Jana"/>
    <s v="CVS HEALTH"/>
    <s v="CVS"/>
    <s v="Enterprise SBU"/>
    <d v="2025-08-21T00:00:00"/>
    <s v="Aug'25, Week 3"/>
    <s v="QA Automation with Add ons"/>
    <m/>
    <m/>
    <m/>
    <m/>
    <m/>
    <m/>
    <s v="Build"/>
  </r>
  <r>
    <x v="19"/>
    <x v="26"/>
    <s v="ARMENIA"/>
    <s v="ARCON042"/>
    <s v="Seyedemarjan Ahmadi"/>
    <s v="Hansei"/>
    <s v="Provider Health Technology"/>
    <s v="Health Technology"/>
    <d v="2025-08-23T00:00:00"/>
    <s v="Aug'25, Week 3"/>
    <s v="React"/>
    <m/>
    <m/>
    <m/>
    <m/>
    <m/>
    <m/>
    <s v="Build"/>
  </r>
  <r>
    <x v="19"/>
    <x v="26"/>
    <s v="INDIA"/>
    <s v="INEMP5568"/>
    <s v="Muskan Sharrma"/>
    <s v="Lumeris"/>
    <s v="Payer West"/>
    <s v="Enterprise SBU"/>
    <d v="2025-08-21T00:00:00"/>
    <s v="Aug'25, Week 3"/>
    <s v="Python"/>
    <m/>
    <m/>
    <m/>
    <m/>
    <m/>
    <m/>
    <s v="Build"/>
  </r>
  <r>
    <x v="19"/>
    <x v="26"/>
    <s v="INDIA"/>
    <s v="INEMP7722"/>
    <s v="Nese Srinivas"/>
    <s v="Humana"/>
    <s v="Payer East"/>
    <s v="Enterprise SBU"/>
    <d v="2025-08-01T00:00:00"/>
    <s v="Jul'25, Week 4"/>
    <m/>
    <m/>
    <m/>
    <m/>
    <m/>
    <m/>
    <m/>
    <m/>
  </r>
  <r>
    <x v="19"/>
    <x v="26"/>
    <s v="USA"/>
    <s v="USEMP1047"/>
    <s v="Kevalkumar Alkeshkumar Patel"/>
    <s v="HAYS TALENT SOLUTIONS LLC"/>
    <s v="Others"/>
    <s v="NA"/>
    <d v="2025-08-01T00:00:00"/>
    <s v="Jul'25, Week 4"/>
    <s v="QNXT"/>
    <m/>
    <m/>
    <m/>
    <m/>
    <m/>
    <m/>
    <s v="Build"/>
  </r>
  <r>
    <x v="19"/>
    <x v="26"/>
    <s v="INDIA"/>
    <s v="INEMP7575"/>
    <s v="Shivam Mishra"/>
    <s v="FIELMANN"/>
    <s v="Provider Health Technology"/>
    <s v="Health Technology"/>
    <d v="2025-08-11T00:00:00"/>
    <s v="Aug'25, Week 2"/>
    <s v="Java"/>
    <m/>
    <m/>
    <m/>
    <m/>
    <m/>
    <m/>
    <s v="Build"/>
  </r>
  <r>
    <x v="19"/>
    <x v="2"/>
    <s v="INDIA"/>
    <s v="INEMP5944"/>
    <s v="Avnish Singh"/>
    <s v="FIELMANN"/>
    <s v="Provider Health Technology"/>
    <s v="Health Technology"/>
    <d v="2025-08-01T00:00:00"/>
    <s v="Jul'25, Week 4"/>
    <s v="React"/>
    <d v="2025-08-01T00:00:00"/>
    <s v="Jul'25, Week 4"/>
    <s v="Verisma"/>
    <s v="ProviderTech"/>
    <s v="Tech SBU"/>
    <s v="Billable"/>
    <s v="Build"/>
  </r>
  <r>
    <x v="19"/>
    <x v="2"/>
    <s v="INDIA"/>
    <s v="INEMP7590"/>
    <s v="Ankit Kumar Shukla"/>
    <s v="Gainwell Technologies"/>
    <s v="Payer Health Tech"/>
    <s v="Tech SBU"/>
    <d v="2025-07-18T00:00:00"/>
    <s v="Jul'25, Week 2"/>
    <s v="Business Analyst"/>
    <d v="2025-08-01T00:00:00"/>
    <s v="Jul'25, Week 4"/>
    <s v="Firstsource"/>
    <s v="Others"/>
    <s v="NA"/>
    <s v="Billable"/>
    <m/>
  </r>
  <r>
    <x v="19"/>
    <x v="2"/>
    <s v="INDIA"/>
    <s v="INEMP6225"/>
    <s v="Tirumani Krishnasri"/>
    <s v="IQVIA"/>
    <s v="Life Sciences Enterprise"/>
    <s v="Enterprise SBU"/>
    <d v="2025-07-01T00:00:00"/>
    <s v="Jun'25, Week 5"/>
    <s v="QA Manual"/>
    <d v="2025-08-04T00:00:00"/>
    <s v="Aug'25, Week 1"/>
    <s v="Verisma"/>
    <s v="ProviderTech"/>
    <s v="Tech SBU"/>
    <s v="Billable"/>
    <s v="Build"/>
  </r>
  <r>
    <x v="19"/>
    <x v="2"/>
    <s v="INDIA"/>
    <s v="INEMP1647"/>
    <s v="Sreekanth Madhavarao"/>
    <s v="ARIS GLOBAL"/>
    <s v="Life Sciences Enterprise"/>
    <s v="Life Sciences Enterprise"/>
    <d v="2025-07-01T00:00:00"/>
    <s v="Jun'25, Week 5"/>
    <s v="QA Automation"/>
    <d v="2025-08-04T00:00:00"/>
    <s v="Aug'25, Week 1"/>
    <s v="Verisma"/>
    <s v="ProviderTech"/>
    <s v="Tech SBU"/>
    <s v="Billable"/>
    <s v="Connect"/>
  </r>
  <r>
    <x v="19"/>
    <x v="2"/>
    <s v="INDIA"/>
    <s v="INEMP6515"/>
    <s v="Manoj H N"/>
    <s v="FIELMANN"/>
    <s v="Provider Health Technology"/>
    <s v="Health Technology"/>
    <d v="2025-07-05T00:00:00"/>
    <s v="Jun'25, Week 5"/>
    <s v="QA Automation"/>
    <d v="2025-08-04T00:00:00"/>
    <s v="Aug'25, Week 1"/>
    <s v="Verisma"/>
    <s v="ProviderTech"/>
    <s v="Tech SBU"/>
    <s v="Billable"/>
    <s v="Connect"/>
  </r>
  <r>
    <x v="19"/>
    <x v="2"/>
    <s v="INDIA"/>
    <s v="INEMP3259"/>
    <s v="Ved Prakash Mahato"/>
    <s v="Gainwell Technologies"/>
    <s v="Payer Health Tech"/>
    <s v="Tech SBU"/>
    <d v="2025-07-18T00:00:00"/>
    <s v="Jul'25, Week 2"/>
    <s v="QA Automation"/>
    <d v="2025-08-01T00:00:00"/>
    <s v="Jul'25, Week 4"/>
    <s v="Neighborhood Health Plan of Rhode Island"/>
    <s v="Payer East"/>
    <s v="Enterprise"/>
    <s v="Billable"/>
    <s v="Build"/>
  </r>
  <r>
    <x v="19"/>
    <x v="2"/>
    <s v="USA"/>
    <s v="USEMP658"/>
    <s v="Heather Vercellino Erwin"/>
    <s v="Vanderbilt University Medical Center"/>
    <s v="Provider Enterprise"/>
    <s v="Enterprise"/>
    <d v="2025-05-31T00:00:00"/>
    <s v="May'25, Week 4"/>
    <s v="L1 Help Desk"/>
    <d v="2025-08-01T00:00:00"/>
    <s v="Jul'25, Week 4"/>
    <s v="Platforms Practice"/>
    <s v="Others"/>
    <s v="NA"/>
    <s v="Non Billable"/>
    <s v="Build"/>
  </r>
  <r>
    <x v="19"/>
    <x v="2"/>
    <s v="USA"/>
    <s v="USEMP906"/>
    <s v="Vijay Krishna"/>
    <s v="CVS HEALTH"/>
    <s v="CVS"/>
    <s v="Enterprise SBU"/>
    <d v="2025-05-31T00:00:00"/>
    <s v="May'25, Week 4"/>
    <s v="Informatica"/>
    <d v="2025-08-01T00:00:00"/>
    <s v="Jul'25, Week 4"/>
    <s v="Loyal Health "/>
    <s v="Provider Health Technology"/>
    <s v="Health Technology"/>
    <s v="Billable"/>
    <s v="Connect"/>
  </r>
  <r>
    <x v="19"/>
    <x v="2"/>
    <s v="INDIA"/>
    <s v="INEMP5271"/>
    <s v="Nilesh Sudam Bandgar"/>
    <s v="Lumeris"/>
    <s v="Payer West"/>
    <s v="Enterprise SBU"/>
    <d v="2025-05-24T00:00:00"/>
    <s v="May'25, Week 3"/>
    <s v="Healthcare Consultant"/>
    <d v="2025-08-01T00:00:00"/>
    <s v="Jul'25, Week 4"/>
    <s v="Data &amp; AI practice"/>
    <s v="Others"/>
    <s v="NA"/>
    <s v="Non Billable"/>
    <s v="Build"/>
  </r>
  <r>
    <x v="19"/>
    <x v="2"/>
    <s v="INDIA"/>
    <s v="INEMP7384"/>
    <s v="Natasha Singh"/>
    <s v="CVS HEALTH"/>
    <s v="CVS"/>
    <s v="Enterprise SBU"/>
    <d v="2025-07-12T00:00:00"/>
    <s v="Jun'25, Week 1"/>
    <s v="Product Management(Consulting)"/>
    <d v="2025-08-04T00:00:00"/>
    <s v="Aug'25, Week 1"/>
    <s v="MEDUSIND"/>
    <s v="Others"/>
    <s v="NA"/>
    <s v="Billable"/>
    <s v="Design"/>
  </r>
  <r>
    <x v="19"/>
    <x v="2"/>
    <s v="INDIA"/>
    <s v="INEMP4155"/>
    <s v="Pirzada Ghulam Jeelani Shah"/>
    <s v="CVS HEALTH"/>
    <s v="CVS"/>
    <s v="Enterprise SBU"/>
    <d v="2025-07-01T00:00:00"/>
    <s v="Jun'25, Week 5"/>
    <s v=".NET"/>
    <d v="2025-08-05T00:00:00"/>
    <s v="Aug'25, Week 1"/>
    <s v="Firstsource"/>
    <s v="Others"/>
    <s v="NA"/>
    <s v="Billable"/>
    <s v="Build"/>
  </r>
  <r>
    <x v="19"/>
    <x v="2"/>
    <s v="INDIA"/>
    <s v="INEMP7319"/>
    <s v="Jannathul Nasreen Abdul Kareem"/>
    <s v="Netsmart"/>
    <s v="Provider Health Technology"/>
    <s v="Health Technology"/>
    <d v="2025-07-01T00:00:00"/>
    <s v="Jun'25, Week 5"/>
    <s v="Business Analyst"/>
    <d v="2025-08-05T00:00:00"/>
    <s v="Aug'25, Week 1"/>
    <s v="Firstsource"/>
    <s v="Others"/>
    <s v="NA"/>
    <s v="Billable"/>
    <s v="Build"/>
  </r>
  <r>
    <x v="19"/>
    <x v="2"/>
    <s v="INDIA"/>
    <s v="INEMP6999"/>
    <s v="Tangella Vijay Kumar"/>
    <s v="IQVIA"/>
    <s v="Life Sciences Enterprise"/>
    <s v="Enterprise SBU"/>
    <d v="2025-08-01T00:00:00"/>
    <s v="Jul'25, Week 4"/>
    <s v="Healthcare Consultant"/>
    <d v="2025-08-05T00:00:00"/>
    <s v="Aug'25, Week 1"/>
    <s v="Firstsource"/>
    <s v="Others"/>
    <s v="NA"/>
    <s v="Billable"/>
    <s v="Build"/>
  </r>
  <r>
    <x v="19"/>
    <x v="2"/>
    <s v="USA"/>
    <s v="USEMP1034"/>
    <s v="Jeremy Steffens"/>
    <s v="ROCHE DIAGNOSTICS"/>
    <s v="Life Sciences Enterprise"/>
    <s v="Life Sciences Enterprise"/>
    <d v="2025-07-28T00:00:00"/>
    <s v="Jul'25, Week 4"/>
    <s v=".Net "/>
    <d v="2025-08-01T00:00:00"/>
    <s v="Aug'25, Week 1"/>
    <s v="FORCE MANAGEMENT HOLDINGS"/>
    <s v="Non Healthcare"/>
    <s v="Non Healthcare"/>
    <s v="Non Billable"/>
    <m/>
  </r>
  <r>
    <x v="19"/>
    <x v="2"/>
    <s v="INDIA"/>
    <s v="INEMP7406"/>
    <s v="Krishna Phanija Ghattamaneni"/>
    <s v="Quick Med Claims"/>
    <s v="Provider Health Technology"/>
    <s v="Health Technology"/>
    <d v="2025-06-01T00:00:00"/>
    <s v="May'25, Week 4"/>
    <s v="UI Path"/>
    <d v="2025-08-05T00:00:00"/>
    <s v="Aug'25, Week 1"/>
    <s v="BCBS AZ"/>
    <s v="Payer East"/>
    <s v="Enterprise"/>
    <s v="Billable"/>
    <s v="Connect"/>
  </r>
  <r>
    <x v="19"/>
    <x v="2"/>
    <s v="INDIA"/>
    <s v="INEMP4316"/>
    <s v="Priyanka Jambhale"/>
    <s v="Gainwell Technologies"/>
    <s v="Payer Health Tech"/>
    <s v="Tech SBU"/>
    <d v="2025-08-15T00:00:00"/>
    <s v="Aug'24, Week 2"/>
    <s v="Business Analyst"/>
    <d v="2025-08-06T00:00:00"/>
    <s v="Aug'25, Week 1"/>
    <s v="Firstsource"/>
    <s v="Others"/>
    <s v="NA"/>
    <s v="Billable"/>
    <s v="Build"/>
  </r>
  <r>
    <x v="19"/>
    <x v="2"/>
    <s v="INDIA"/>
    <s v="INEMP7192"/>
    <s v="R M Saideep"/>
    <s v="CVS HEALTH"/>
    <s v="CVS"/>
    <s v="Enterprise SBU"/>
    <d v="2025-07-01T00:00:00"/>
    <s v="Jun'25, Week 5"/>
    <s v="Automation Anywhere"/>
    <d v="2025-08-06T00:00:00"/>
    <s v="Aug'25, Week 1"/>
    <s v="BCBS AZ"/>
    <s v="Payer East"/>
    <s v="Enterprise"/>
    <s v="Billable"/>
    <s v="Connect"/>
  </r>
  <r>
    <x v="19"/>
    <x v="2"/>
    <s v="INDIA"/>
    <s v="INEMP4647"/>
    <s v="Somnath Banerjee"/>
    <s v="IQVIA"/>
    <s v="Life Sciences Enterprise"/>
    <s v="Enterprise SBU"/>
    <d v="2025-07-01T00:00:00"/>
    <s v="Jun'25, Week 5"/>
    <s v="Product Management(Consulting)"/>
    <d v="2025-08-06T00:00:00"/>
    <s v="Aug'25, Week 1"/>
    <s v="Firstsource"/>
    <s v="Others"/>
    <s v="NA"/>
    <s v="Billable"/>
    <s v="Design"/>
  </r>
  <r>
    <x v="19"/>
    <x v="2"/>
    <s v="INDIA"/>
    <s v="INEMP7246"/>
    <s v="Preetam Dwivedi"/>
    <s v="Vatica"/>
    <s v="Payer Health Technology"/>
    <s v="Health Technology"/>
    <d v="2025-07-01T00:00:00"/>
    <s v="Jun'25, Week 5"/>
    <s v="GCP"/>
    <d v="2025-08-18T00:00:00"/>
    <s v="Aug'25, Week 3"/>
    <s v="Nasco"/>
    <s v="Payer East"/>
    <s v="Payer Enterprise"/>
    <s v="Billable"/>
    <s v="Connect"/>
  </r>
  <r>
    <x v="19"/>
    <x v="2"/>
    <s v="INDIA"/>
    <s v="INEMP5317"/>
    <s v="Manjunath M R"/>
    <s v="CVS HEALTH"/>
    <s v="CVS"/>
    <s v="Enterprise SBU"/>
    <d v="2025-07-12T00:00:00"/>
    <s v="Jun'25, Week 1"/>
    <s v="QA Automation"/>
    <d v="2025-08-11T00:00:00"/>
    <s v="Aug'25, Week 2"/>
    <s v="Bloom"/>
    <s v="Payer Technology"/>
    <s v="Health Technology"/>
    <s v="Billable"/>
    <s v="Build"/>
  </r>
  <r>
    <x v="19"/>
    <x v="2"/>
    <s v="INDIA"/>
    <s v="INEMP5667"/>
    <s v="Tarishi Sharma"/>
    <s v="Gainwell Technologies"/>
    <s v="Payer Health Tech"/>
    <s v="Tech SBU"/>
    <d v="2025-07-18T00:00:00"/>
    <s v="Jul'25, Week 2"/>
    <s v="QA Manual"/>
    <d v="2025-08-07T00:00:00"/>
    <s v="Aug'25, Week 1"/>
    <s v="Bloom"/>
    <s v="Payer Technology"/>
    <s v="Health Technology"/>
    <s v="Billable"/>
    <s v="Build"/>
  </r>
  <r>
    <x v="19"/>
    <x v="2"/>
    <s v="INDIA"/>
    <s v="INEMP3155"/>
    <s v="Ranjeetha Kempegowda"/>
    <s v="CVS HEALTH"/>
    <s v="CVS"/>
    <s v="Enterprise SBU"/>
    <d v="2025-07-21T00:00:00"/>
    <s v="Jul'25, Week 3"/>
    <s v="Business Analyst"/>
    <d v="2025-08-25T00:00:00"/>
    <s v="Aug'25, Week 4"/>
    <s v="Verisma"/>
    <s v="ProviderTech"/>
    <s v="Tech SBU"/>
    <s v="Billable"/>
    <s v="Build"/>
  </r>
  <r>
    <x v="19"/>
    <x v="2"/>
    <s v="INDIA"/>
    <s v="INEMP5623"/>
    <s v="Sandeep Bose"/>
    <s v="MEDUSIND"/>
    <s v="Others"/>
    <s v="NA"/>
    <d v="2025-06-01T00:00:00"/>
    <s v="May'25, Week 4"/>
    <s v="UX Design"/>
    <d v="2025-08-05T00:00:00"/>
    <s v="Aug'25, Week 1"/>
    <s v="Bloom"/>
    <s v="Payer Technology"/>
    <s v="Health Technology"/>
    <s v="Billable"/>
    <s v="Design"/>
  </r>
  <r>
    <x v="19"/>
    <x v="2"/>
    <s v="USA"/>
    <s v="USEMP530"/>
    <s v="Barry Reeher"/>
    <s v="Gold Coast Health Plan"/>
    <s v="National / Regional"/>
    <s v="Payer Enterprise"/>
    <d v="2025-08-01T00:00:00"/>
    <s v="Jul'25, Week 4"/>
    <s v="HealthRules"/>
    <d v="2025-08-13T00:00:00"/>
    <s v="Aug'25, Week 2"/>
    <s v="Integrated Home Care Services"/>
    <s v="PayerTech"/>
    <s v="Tech SBU"/>
    <s v="Billable"/>
    <s v="Build"/>
  </r>
  <r>
    <x v="19"/>
    <x v="2"/>
    <s v="USA"/>
    <s v="USEMP580"/>
    <s v="Terry Cooper"/>
    <s v="FIRSTSOURCE"/>
    <s v="Others"/>
    <s v="NA"/>
    <d v="2025-05-20T00:00:00"/>
    <s v="May'25, Week 3"/>
    <s v="HealthRules"/>
    <d v="2025-08-13T00:00:00"/>
    <s v="Aug'25, Week 2"/>
    <s v="Integrated Home Care Services"/>
    <s v="PayerTech"/>
    <s v="Tech SBU"/>
    <s v="Billable"/>
    <s v="Build"/>
  </r>
  <r>
    <x v="19"/>
    <x v="2"/>
    <s v="INDIA"/>
    <s v="INEMP7374"/>
    <s v="Mohammed Izhar Ahmed"/>
    <s v="CVS HEALTH"/>
    <s v="CVS"/>
    <s v="Enterprise SBU"/>
    <d v="2025-07-16T00:00:00"/>
    <s v="Jun'25, Week 2"/>
    <s v="Java"/>
    <d v="2025-08-18T00:00:00"/>
    <s v="Aug'25, Week 3"/>
    <s v="Humana"/>
    <s v="Payer East"/>
    <s v="Enterprise SBU"/>
    <s v="Billable"/>
    <s v="Build"/>
  </r>
  <r>
    <x v="19"/>
    <x v="2"/>
    <s v="INDIA"/>
    <s v="INEMP3560"/>
    <s v="Jayanta Vidyaprasad Jena"/>
    <s v="ELEVANCE"/>
    <s v="Payer East"/>
    <s v="Payer Enterprise"/>
    <d v="2025-08-30T00:00:00"/>
    <s v="Aug'24, Week 4"/>
    <s v="Pentaho, ETL, SQL"/>
    <d v="2025-08-18T00:00:00"/>
    <s v="Aug'25, Week 3"/>
    <s v="Nasco"/>
    <s v="Payer East"/>
    <s v="Payer Enterprise"/>
    <s v="Billable"/>
    <s v="Connect"/>
  </r>
  <r>
    <x v="19"/>
    <x v="2"/>
    <s v="INDIA"/>
    <s v="INEMP6242"/>
    <s v="Apurva Jain"/>
    <s v="Un-available Pool"/>
    <s v="Un-available Pool"/>
    <s v="Un-available Pool"/>
    <d v="2025-07-14T00:00:00"/>
    <s v="Jul'25, Week 2"/>
    <s v="Angular"/>
    <d v="2025-08-11T00:00:00"/>
    <s v="Aug'25, Week 2"/>
    <s v="Relatient LLC"/>
    <s v="ProviderTech"/>
    <s v="Tech SBU"/>
    <s v="Billable"/>
    <s v="Build"/>
  </r>
  <r>
    <x v="19"/>
    <x v="2"/>
    <s v="INDIA"/>
    <s v="INEMP2276"/>
    <s v="Vineesh Kumar"/>
    <s v="Gainwell Technologies"/>
    <s v="Payer Health Tech"/>
    <s v="Tech SBU"/>
    <d v="2025-08-17T00:00:00"/>
    <s v="Aug'24, Week 2"/>
    <s v=".NET"/>
    <d v="2025-08-14T00:00:00"/>
    <s v="Aug'25, Week 2"/>
    <s v="Firstsource"/>
    <s v="Others"/>
    <s v="NA"/>
    <s v="Billable"/>
    <s v="Build"/>
  </r>
  <r>
    <x v="19"/>
    <x v="2"/>
    <s v="INDIA"/>
    <s v="INEMP7490"/>
    <s v="Sachin ."/>
    <s v="Gainwell Technologies"/>
    <s v="Payer Health Tech"/>
    <s v="Tech SBU"/>
    <d v="2025-08-17T00:00:00"/>
    <s v="Aug'24, Week 2"/>
    <s v="UX Design"/>
    <d v="2025-08-18T00:00:00"/>
    <s v="Aug'25, Week 3"/>
    <s v="Loyal Health "/>
    <s v="Provider Health Technology"/>
    <s v="Health Technology"/>
    <s v="Billable"/>
    <s v="Design"/>
  </r>
  <r>
    <x v="19"/>
    <x v="2"/>
    <s v="INDIA"/>
    <s v="INEMP5840"/>
    <s v="Atul Kumar Jha"/>
    <s v="LOYAL HEALTH"/>
    <s v="Provider Health Technology"/>
    <s v="Health Technology"/>
    <d v="2025-08-01T00:00:00"/>
    <s v="Jul'25, Week 4"/>
    <s v="React"/>
    <d v="2025-08-11T00:00:00"/>
    <s v="Aug'25, Week 2"/>
    <s v="Vanderbilt University Medical Center"/>
    <s v="Provider Enterprise"/>
    <s v="Enterprise"/>
    <s v="Billable"/>
    <s v="Build"/>
  </r>
  <r>
    <x v="19"/>
    <x v="2"/>
    <s v="INDIA"/>
    <s v="INEMP7478"/>
    <s v="Rinkesh Dua"/>
    <s v="LOYAL HEALTH"/>
    <s v="Provider Health Technology"/>
    <s v="Health Technology"/>
    <d v="2025-07-01T00:00:00"/>
    <s v="Jun'25, Week 5"/>
    <s v=".NET"/>
    <d v="2025-08-14T00:00:00"/>
    <s v="Aug'25, Week 2"/>
    <s v="ONLIFE HEALTH"/>
    <s v="Payer West"/>
    <s v="Enterprise SBU"/>
    <s v="Billable"/>
    <s v="Build"/>
  </r>
  <r>
    <x v="19"/>
    <x v="2"/>
    <s v="INDIA"/>
    <s v="INEMP2975"/>
    <s v="Shashikumar Shreeshail Kulkarni"/>
    <s v="LOYAL HEALTH"/>
    <s v="Provider Health Technology"/>
    <s v="Health Technology"/>
    <d v="2025-07-01T00:00:00"/>
    <s v="Jun'25, Week 5"/>
    <s v=".NET"/>
    <d v="2025-08-14T00:00:00"/>
    <s v="Aug'25, Week 2"/>
    <s v="ONLIFE HEALTH"/>
    <s v="Payer West"/>
    <s v="Enterprise SBU"/>
    <s v="Billable"/>
    <s v="Build"/>
  </r>
  <r>
    <x v="19"/>
    <x v="2"/>
    <s v="INDIA"/>
    <s v="INEMP7304"/>
    <s v="Nitin V"/>
    <s v="Gainwell Technologies"/>
    <s v="Payer Health Tech"/>
    <s v="Tech SBU"/>
    <d v="2025-08-17T00:00:00"/>
    <s v="Aug'24, Week 2"/>
    <s v="PostGreSQL"/>
    <d v="2025-08-18T00:00:00"/>
    <s v="Aug'25, Week 3"/>
    <s v="Nasco"/>
    <s v="Payer East"/>
    <s v="Payer Enterprise"/>
    <s v="Billable"/>
    <s v="Connect"/>
  </r>
  <r>
    <x v="19"/>
    <x v="2"/>
    <s v="INDIA"/>
    <s v="INEMP7601"/>
    <s v="Balakrishnan Subramanian"/>
    <s v="ABB Optical Group"/>
    <s v="Life Sciences Enterprise"/>
    <s v="Life Sciences Enterprise"/>
    <d v="2025-04-01T00:00:00"/>
    <s v="Mar'25, Week 5"/>
    <s v="Tableau"/>
    <d v="2025-08-19T00:00:00"/>
    <s v="Aug'25, Week 3"/>
    <s v="Humana"/>
    <s v="Payer East"/>
    <s v="Enterprise SBU"/>
    <s v="Billable"/>
    <s v="Connect"/>
  </r>
  <r>
    <x v="19"/>
    <x v="2"/>
    <s v="INDIA"/>
    <s v="INEMP7637"/>
    <s v="Chepuri Hariprasad"/>
    <s v="BLUE HEALTH INTELLIGENCE"/>
    <s v="Payer West"/>
    <s v="Payer Enterprise"/>
    <d v="2025-04-01T00:00:00"/>
    <s v="Mar'25, Week 5"/>
    <s v="Tableau"/>
    <d v="2025-08-19T00:00:00"/>
    <s v="Aug'25, Week 3"/>
    <s v="Humana"/>
    <s v="Payer East"/>
    <s v="Enterprise SBU"/>
    <s v="Billable"/>
    <s v="Connect"/>
  </r>
  <r>
    <x v="19"/>
    <x v="2"/>
    <s v="INDIA"/>
    <s v="INEMP4242"/>
    <s v="Vinod Kumar Chaudhary"/>
    <s v="CVS HEALTH"/>
    <s v="CVS"/>
    <s v="Enterprise SBU"/>
    <d v="2025-07-01T00:00:00"/>
    <s v="Jun'25, Week 5"/>
    <s v="Tableau"/>
    <d v="2025-08-19T00:00:00"/>
    <s v="Aug'25, Week 3"/>
    <s v="Humana"/>
    <s v="Payer East"/>
    <s v="Enterprise SBU"/>
    <s v="Billable"/>
    <s v="Connect"/>
  </r>
  <r>
    <x v="19"/>
    <x v="2"/>
    <s v="INDIA"/>
    <s v="INEMP2104"/>
    <s v="Sowmya Rathnakumar"/>
    <s v="Vatica"/>
    <s v="Payer Health Technology"/>
    <s v="Health Technology"/>
    <d v="2025-07-21T00:00:00"/>
    <s v="Jul'25, Week 3"/>
    <s v="QA Manual"/>
    <d v="2025-08-19T00:00:00"/>
    <s v="Aug'25, Week 3"/>
    <s v="Quest Diagnostics"/>
    <s v="Life Science Technology"/>
    <s v="Health Technology"/>
    <s v="Billable"/>
    <s v="Build"/>
  </r>
  <r>
    <x v="19"/>
    <x v="2"/>
    <s v="USA"/>
    <s v="USEMP320"/>
    <s v="Muralidhar Lingala"/>
    <s v="Gainwell Technologies"/>
    <s v="Payer Health Tech"/>
    <s v="Tech SBU"/>
    <d v="2025-08-17T00:00:00"/>
    <s v="Aug'24, Week 2"/>
    <s v="Pentaho, ETL, SQL"/>
    <d v="2025-08-19T00:00:00"/>
    <s v="Aug'25, Week 3"/>
    <s v="Humana"/>
    <s v="Payer East"/>
    <s v="Enterprise SBU"/>
    <s v="Billable"/>
    <s v="Connect"/>
  </r>
  <r>
    <x v="19"/>
    <x v="2"/>
    <s v="INDIA"/>
    <s v="INEMP5983"/>
    <s v="Bojja Thirumala Kondaiah"/>
    <s v="Gainwell Technologies"/>
    <s v="Payer Health Tech"/>
    <s v="Tech SBU"/>
    <d v="2025-08-17T00:00:00"/>
    <s v="Aug'24, Week 2"/>
    <s v="SSIS, SSRS"/>
    <d v="2025-08-19T00:00:00"/>
    <s v="Aug'25, Week 3"/>
    <s v="Humana"/>
    <s v="Payer East"/>
    <s v="Enterprise SBU"/>
    <s v="Billable"/>
    <s v="Connect"/>
  </r>
  <r>
    <x v="19"/>
    <x v="2"/>
    <s v="INDIA"/>
    <s v="INEMP4232"/>
    <s v="Karthik Kalahasti"/>
    <s v="Gainwell Technologies"/>
    <s v="Payer Health Tech"/>
    <s v="Tech SBU"/>
    <d v="2025-08-17T00:00:00"/>
    <s v="Aug'24, Week 2"/>
    <s v="Tableau"/>
    <d v="2025-08-19T00:00:00"/>
    <s v="Aug'25, Week 3"/>
    <s v="Humana"/>
    <s v="Payer East"/>
    <s v="Enterprise SBU"/>
    <s v="Billable"/>
    <s v="Connect"/>
  </r>
  <r>
    <x v="19"/>
    <x v="2"/>
    <s v="INDIA"/>
    <s v="INEMP7437"/>
    <s v="Karthikeyan S"/>
    <s v="Gainwell Technologies"/>
    <s v="Payer Health Tech"/>
    <s v="Tech SBU"/>
    <d v="2025-08-17T00:00:00"/>
    <s v="Aug'24, Week 2"/>
    <s v="PostgreSQL"/>
    <d v="2025-08-19T00:00:00"/>
    <s v="Aug'25, Week 3"/>
    <s v="Humana"/>
    <s v="Payer East"/>
    <s v="Enterprise SBU"/>
    <s v="Billable"/>
    <s v="Build"/>
  </r>
  <r>
    <x v="19"/>
    <x v="2"/>
    <s v="INDIA"/>
    <s v="INEMP1039"/>
    <s v="Krishna Kumar Narayana"/>
    <s v="Gainwell Technologies"/>
    <s v="Payer Health Tech"/>
    <s v="Tech SBU"/>
    <d v="2025-08-17T00:00:00"/>
    <s v="Aug'24, Week 2"/>
    <s v="Project Management(Consulting)"/>
    <d v="2025-08-19T00:00:00"/>
    <s v="Aug'25, Week 3"/>
    <s v="Humana"/>
    <s v="Payer East"/>
    <s v="Enterprise SBU"/>
    <s v="Billable"/>
    <s v="Build"/>
  </r>
  <r>
    <x v="19"/>
    <x v="2"/>
    <s v="INDIA"/>
    <s v="INEMP4957"/>
    <s v="Swathi K"/>
    <s v="Gainwell Technologies"/>
    <s v="Payer Health Tech"/>
    <s v="Tech SBU"/>
    <d v="2025-08-17T00:00:00"/>
    <s v="Aug'24, Week 2"/>
    <s v="Java"/>
    <d v="2025-08-19T00:00:00"/>
    <s v="Aug'25, Week 3"/>
    <s v="Humana"/>
    <s v="Payer East"/>
    <s v="Enterprise SBU"/>
    <s v="Billable"/>
    <s v="Build"/>
  </r>
  <r>
    <x v="19"/>
    <x v="2"/>
    <s v="INDIA"/>
    <s v="INEMP6870"/>
    <s v="Subhrangsu Sekhar Adak"/>
    <s v="ELEVANCE"/>
    <s v="Payer East"/>
    <s v="Payer Enterprise"/>
    <d v="2025-08-30T00:00:00"/>
    <s v="Aug'24, Week 4"/>
    <s v="Informatica"/>
    <d v="2025-08-30T00:00:00"/>
    <s v="Aug'25, Week 4"/>
    <s v="BLUE HEALTH INTELLIGENCE"/>
    <s v="Payer East"/>
    <s v="Payer Enterprise"/>
    <s v="Billable"/>
    <s v="Connect"/>
  </r>
  <r>
    <x v="19"/>
    <x v="2"/>
    <s v="INDIA"/>
    <s v="INEMP6749"/>
    <s v="Sashank Itharajula"/>
    <s v="FIELMANN"/>
    <s v="Provider Health Technology"/>
    <s v="Health Technology"/>
    <d v="2025-08-19T00:00:00"/>
    <s v="Aug'25, Week 3"/>
    <s v="QA Automation"/>
    <d v="2025-08-19T00:00:00"/>
    <s v="Aug'25, Week 3"/>
    <s v="IQVIA"/>
    <s v="Life Sciences Enterprise"/>
    <s v="Enterprise SBU"/>
    <s v="Billable"/>
    <s v="Connect"/>
  </r>
  <r>
    <x v="19"/>
    <x v="2"/>
    <s v="INDIA"/>
    <s v="INEMP7553"/>
    <s v="Sharad Prabhakar Patil"/>
    <s v="PARAMOUNT HEALTH"/>
    <s v="National / Regional"/>
    <s v="Payer Enterprise"/>
    <d v="2025-08-19T00:00:00"/>
    <s v="Aug'25, Week 3"/>
    <s v="SQL"/>
    <d v="2025-08-19T00:00:00"/>
    <s v="Aug'25, Week 3"/>
    <s v="Humana"/>
    <s v="Payer East"/>
    <s v="Enterprise SBU"/>
    <s v="Billable"/>
    <s v="Connect"/>
  </r>
  <r>
    <x v="19"/>
    <x v="2"/>
    <s v="INDIA"/>
    <s v="INEMP1626"/>
    <s v="Sachin Arora"/>
    <s v="CYTEL"/>
    <s v="Life Sciences Health Tech"/>
    <s v="Tech SBU"/>
    <d v="2025-07-01T00:00:00"/>
    <s v="Jun'25, Week 5"/>
    <s v="Project Management(Consulting)"/>
    <d v="2025-08-19T00:00:00"/>
    <s v="Aug'25, Week 3"/>
    <s v="IQVIA"/>
    <s v="Life Sciences Enterprise"/>
    <s v="Enterprise SBU"/>
    <s v="Billable"/>
    <s v="Build"/>
  </r>
  <r>
    <x v="19"/>
    <x v="2"/>
    <s v="INDIA"/>
    <s v="INEMP4990"/>
    <s v="Shaik Mahammad Ismail"/>
    <s v="Vanderbilt University Medical Center"/>
    <s v="Provider Enterprise"/>
    <s v="Enterprise"/>
    <d v="2025-05-20T00:00:00"/>
    <s v="May'25, Week 3"/>
    <s v="Dev Ops"/>
    <d v="2025-08-19T00:00:00"/>
    <s v="Aug'25, Week 3"/>
    <s v="Biobase Data LLC"/>
    <s v="Life Sciences Enterprise"/>
    <s v="Life Sciences Enterprise"/>
    <s v="Billable"/>
    <s v="Connect"/>
  </r>
  <r>
    <x v="19"/>
    <x v="2"/>
    <s v="INDIA"/>
    <s v="INEMP5102"/>
    <s v="Deepak Kumar Tomar"/>
    <s v="Gainwell Technologies"/>
    <s v="Payer Health Tech"/>
    <s v="Tech SBU"/>
    <d v="2025-08-17T00:00:00"/>
    <s v="Aug'24, Week 2"/>
    <s v="Dev Ops"/>
    <d v="2025-08-19T00:00:00"/>
    <s v="Aug'25, Week 3"/>
    <s v="Biobase Data LLC"/>
    <s v="Life Sciences Enterprise"/>
    <s v="Life Sciences Enterprise"/>
    <s v="Billable"/>
    <s v="Build"/>
  </r>
  <r>
    <x v="19"/>
    <x v="2"/>
    <s v="INDIA"/>
    <s v="INEMP7584"/>
    <s v="Waquar Khan"/>
    <s v="Gainwell Technologies"/>
    <s v="Payer Health Tech"/>
    <s v="Tech SBU"/>
    <d v="2025-07-18T00:00:00"/>
    <s v="Jul'25, Week 2"/>
    <s v="Business Analyst"/>
    <d v="2025-08-13T00:00:00"/>
    <s v="Aug'25, Week 2"/>
    <s v="Ensemble Health Partners"/>
    <s v="Provider Health Tech"/>
    <s v="Tech SBU"/>
    <s v="Billable"/>
    <m/>
  </r>
  <r>
    <x v="19"/>
    <x v="2"/>
    <s v="USA"/>
    <s v="USEMP799"/>
    <s v="Rakesh Kumar Govindu"/>
    <s v="The Rawlings Group"/>
    <s v="Payer Health Technology"/>
    <s v="Health Technology"/>
    <d v="2025-08-01T00:00:00"/>
    <s v="Jul'25, Week 4"/>
    <s v="Automation Anywhere"/>
    <d v="2025-08-13T00:00:00"/>
    <s v="Aug'25, Week 2"/>
    <s v="Ensemble Health Partners"/>
    <s v="Provider Health Tech"/>
    <s v="Tech SBU"/>
    <s v="Billable"/>
    <s v="Connect"/>
  </r>
  <r>
    <x v="19"/>
    <x v="2"/>
    <s v="USA"/>
    <s v="USEMP731"/>
    <s v="Mairel Tucciarone"/>
    <s v="The Rawlings Group"/>
    <s v="Payer Health Technology"/>
    <s v="Health Technology"/>
    <d v="2025-08-01T00:00:00"/>
    <s v="Jul'25, Week 4"/>
    <s v="Business Analyst"/>
    <d v="2025-08-13T00:00:00"/>
    <s v="Aug'25, Week 2"/>
    <s v="Ensemble Health Partners"/>
    <s v="Provider Health Tech"/>
    <s v="Tech SBU"/>
    <s v="Internal Movement"/>
    <s v="Build"/>
  </r>
  <r>
    <x v="19"/>
    <x v="2"/>
    <s v="INDIA"/>
    <s v="INEMP7588"/>
    <s v="Shubham Bhat"/>
    <s v="Gainwell Technologies"/>
    <s v="Payer Health Tech"/>
    <s v="Tech SBU"/>
    <d v="2025-08-17T00:00:00"/>
    <s v="Aug'24, Week 2"/>
    <s v=" "/>
    <d v="2025-08-13T00:00:00"/>
    <s v="Aug'25, Week 2"/>
    <s v="Ensemble Health Partners"/>
    <s v="Provider Health Tech"/>
    <s v="Tech SBU"/>
    <s v="Billable"/>
    <s v=" "/>
  </r>
  <r>
    <x v="19"/>
    <x v="2"/>
    <s v="USA"/>
    <s v="USEMP583"/>
    <s v="Tranay Fuquay"/>
    <s v="Sentara"/>
    <s v="Payer Enterprise"/>
    <s v="Enterprise SBU"/>
    <d v="2025-07-07T00:00:00"/>
    <s v="Jul'25, Week 2"/>
    <s v="Evolent"/>
    <d v="2025-08-18T00:00:00"/>
    <s v="Aug'25, Week 3"/>
    <s v="APWU Health Plan"/>
    <s v="National / Regional"/>
    <s v="Payer Enterprise"/>
    <s v="Billable"/>
    <s v="Build"/>
  </r>
  <r>
    <x v="19"/>
    <x v="2"/>
    <s v="INDIA"/>
    <s v="INEMP4850"/>
    <s v="Chetan Erumal Srinivasa"/>
    <s v="Gainwell Technologies"/>
    <s v="Payer Health Tech"/>
    <s v="Tech SBU"/>
    <d v="2025-08-17T00:00:00"/>
    <s v="Aug'24, Week 2"/>
    <s v="Project Management(Consulting)"/>
    <d v="2025-08-19T00:00:00"/>
    <s v="Aug'24, Week 2"/>
    <s v="Humana"/>
    <s v="Payer East"/>
    <s v="Enterprise SBU"/>
    <s v="Billable"/>
    <s v="Build"/>
  </r>
  <r>
    <x v="19"/>
    <x v="2"/>
    <s v="CANADA"/>
    <s v="CAEMP096"/>
    <s v="Ace Baldwin"/>
    <s v="CVS HEALTH"/>
    <s v="CVS"/>
    <s v="Enterprise SBU"/>
    <d v="2025-07-01T00:00:00"/>
    <s v="Jun'25, Week 5"/>
    <s v="UX Design"/>
    <d v="2025-08-01T00:00:00"/>
    <s v="Jul'25, Week 4"/>
    <s v="Surescripts"/>
    <s v="Health Technology"/>
    <s v="Health Technology"/>
    <s v="Internal Movement"/>
    <s v="Design"/>
  </r>
  <r>
    <x v="19"/>
    <x v="2"/>
    <s v="INDIA"/>
    <s v="INEMP7618"/>
    <s v="Meghana M S"/>
    <s v="Project AB - Corelake Product Development"/>
    <s v="Others"/>
    <s v="NA"/>
    <d v="2025-06-01T00:00:00"/>
    <s v="May'25, Week 4"/>
    <s v="Data Engineering "/>
    <d v="2025-08-20T00:00:00"/>
    <s v="Aug'25, Week 3"/>
    <s v="Humana"/>
    <s v="Payer East"/>
    <s v="Enterprise SBU"/>
    <s v="Non Billable"/>
    <s v="Connect"/>
  </r>
  <r>
    <x v="19"/>
    <x v="2"/>
    <s v="INDIA"/>
    <s v="INEMP7727"/>
    <s v="Aaditi ."/>
    <s v="Project AB - Corelake Product Development"/>
    <s v="Others"/>
    <s v="NA"/>
    <d v="2025-06-01T00:00:00"/>
    <s v="May'25, Week 4"/>
    <s v="Data Engineering "/>
    <d v="2025-08-20T00:00:00"/>
    <s v="Aug'25, Week 3"/>
    <s v="Humana"/>
    <s v="Payer East"/>
    <s v="Enterprise SBU"/>
    <s v="Non Billable"/>
    <s v=" "/>
  </r>
  <r>
    <x v="19"/>
    <x v="2"/>
    <s v="INDIA"/>
    <s v="INEMP7619"/>
    <s v="Vishwas K T"/>
    <s v="Vatica"/>
    <s v="Payer Health Technology"/>
    <s v="Health Technology"/>
    <d v="2025-07-01T00:00:00"/>
    <s v="Jun'25, Week 5"/>
    <s v="Data Engineering "/>
    <d v="2025-08-20T00:00:00"/>
    <s v="Aug'25, Week 3"/>
    <s v="Humana"/>
    <s v="Payer East"/>
    <s v="Enterprise SBU"/>
    <s v="Non Billable"/>
    <s v="Connect"/>
  </r>
  <r>
    <x v="19"/>
    <x v="2"/>
    <s v="INDIA"/>
    <s v="INEMP7381"/>
    <s v="Arup Kumar Jana"/>
    <s v="CVS HEALTH"/>
    <s v="CVS"/>
    <s v="Enterprise SBU"/>
    <d v="2025-08-21T00:00:00"/>
    <s v="Aug'25, Week 3"/>
    <s v="QA Automation with Add ons"/>
    <d v="2025-08-21T00:00:00"/>
    <s v="Aug'25, Week 3"/>
    <s v="IQVIA"/>
    <s v="Life Sciences Enterprise"/>
    <s v="Enterprise SBU"/>
    <s v="Billable"/>
    <s v="Build"/>
  </r>
  <r>
    <x v="19"/>
    <x v="2"/>
    <s v="INDIA"/>
    <s v="INEMP7348"/>
    <s v="Fouziya Banu"/>
    <s v="Medidata"/>
    <s v="Life Science Technology"/>
    <s v="Health Technology"/>
    <d v="2025-07-25T00:00:00"/>
    <s v="Jun'25, Week 3"/>
    <s v="Java"/>
    <d v="2025-08-25T00:00:00"/>
    <s v="Aug'25, Week 4"/>
    <s v="Integrated Home Care Services"/>
    <s v="PayerTech"/>
    <s v="Tech SBU"/>
    <s v="Billable"/>
    <s v="Build"/>
  </r>
  <r>
    <x v="19"/>
    <x v="2"/>
    <s v="USA"/>
    <s v="USEMP900"/>
    <s v="Sunil Boggarapu"/>
    <s v="Quick Med Claims"/>
    <s v="Provider Health Technology"/>
    <s v="Health Technology"/>
    <d v="2025-07-08T00:00:00"/>
    <s v="Jun'25, Week 5"/>
    <s v="Healthcare Consultant"/>
    <d v="2025-08-22T00:00:00"/>
    <s v="Aug'25, Week 3"/>
    <s v="BCBSM"/>
    <s v="Payer East"/>
    <s v="Enterprise"/>
    <s v="Billable"/>
    <s v="Connect"/>
  </r>
  <r>
    <x v="19"/>
    <x v="2"/>
    <s v="INDIA"/>
    <s v="INEMP7581"/>
    <s v="Kartik Kumar"/>
    <s v="AMERI PHARMA"/>
    <s v="Enterprise"/>
    <s v="Payer Enterprise"/>
    <d v="2025-07-07T00:00:00"/>
    <s v="Jul'25, Week 2"/>
    <s v="QA Manual"/>
    <d v="2025-08-26T00:00:00"/>
    <s v="Aug'25, Week 4"/>
    <s v="Biobase Data LLC"/>
    <s v="Life Sciences Enterprise"/>
    <s v="Life Sciences Enterprise"/>
    <s v="Billable"/>
    <s v="Build"/>
  </r>
  <r>
    <x v="19"/>
    <x v="2"/>
    <s v="INDIA"/>
    <s v="INEMP7497"/>
    <s v="Alok ."/>
    <s v="Project AB - Corelake Product Development"/>
    <s v="Others"/>
    <s v="NA"/>
    <d v="2025-05-26T00:00:00"/>
    <s v="May'25, Week 3"/>
    <s v="React"/>
    <d v="2025-08-26T00:00:00"/>
    <s v="Aug'25, Week 4"/>
    <s v="Verisma"/>
    <s v="ProviderTech"/>
    <s v="Tech SBU"/>
    <s v="Non Billable"/>
    <s v="Build"/>
  </r>
  <r>
    <x v="19"/>
    <x v="5"/>
    <s v="USA"/>
    <s v="USEMP464"/>
    <s v="Drema Fitzpatrick"/>
    <s v="THE RAWLINGS GROUP"/>
    <s v="Payer Health Technology"/>
    <s v="Health Technology"/>
    <d v="2025-07-01T00:00:00"/>
    <s v="Jun'25, Week 5"/>
    <s v="Project Management(Consulting)"/>
    <d v="2025-08-01T00:00:00"/>
    <s v="Jul'25, Week 4"/>
    <s v=" "/>
    <s v=" "/>
    <s v=" "/>
    <s v=" "/>
    <s v="Build"/>
  </r>
  <r>
    <x v="19"/>
    <x v="5"/>
    <s v="USA"/>
    <s v="USEMP211"/>
    <s v="Priyaranjan Nayak"/>
    <s v="CVS HEALTH"/>
    <s v="CVS"/>
    <s v="Enterprise SBU"/>
    <d v="2025-07-01T00:00:00"/>
    <s v="Jun'25, Week 5"/>
    <s v="Project Management(Consulting)"/>
    <d v="2025-08-01T00:00:00"/>
    <s v="Jul'25, Week 4"/>
    <s v=" "/>
    <s v=" "/>
    <s v=" "/>
    <s v=" "/>
    <s v="Build"/>
  </r>
  <r>
    <x v="19"/>
    <x v="5"/>
    <s v="INDIA"/>
    <s v="INEMP7435"/>
    <s v="Chebrolu N V Siva Raghavendra Kumar"/>
    <s v="IQVIA"/>
    <s v="Life Sciences Enterprise"/>
    <s v="Enterprise SBU"/>
    <d v="2025-07-01T00:00:00"/>
    <s v="Jun'25, Week 5"/>
    <s v="Spotfire"/>
    <d v="2025-08-01T00:00:00"/>
    <s v="Jul'25, Week 4"/>
    <s v=" "/>
    <s v=" "/>
    <s v=" "/>
    <s v=" "/>
    <s v="Connect"/>
  </r>
  <r>
    <x v="19"/>
    <x v="5"/>
    <s v="INDIA"/>
    <s v="INEMP5999"/>
    <s v="Srikantamurthy C"/>
    <s v="Project AB - Corelake Product Development"/>
    <s v="Others"/>
    <s v="NA"/>
    <d v="2025-05-26T00:00:00"/>
    <s v="May'25, Week 3"/>
    <s v="Java"/>
    <d v="2025-08-12T00:00:00"/>
    <s v="Aug'25, Week 2"/>
    <s v=" "/>
    <s v=" "/>
    <s v=" "/>
    <s v=" "/>
    <s v="Connect"/>
  </r>
  <r>
    <x v="19"/>
    <x v="5"/>
    <s v="INDIA"/>
    <s v="INEMP7322"/>
    <s v="Raghavulu Maggam"/>
    <s v="CVS HEALTH"/>
    <s v="CVS"/>
    <s v="Enterprise SBU"/>
    <d v="2025-06-21T00:00:00"/>
    <s v="Jun'25, Week 2"/>
    <s v="Java"/>
    <d v="2025-08-22T00:00:00"/>
    <s v="Aug'24, Week 3"/>
    <s v=" "/>
    <s v=" "/>
    <s v=" "/>
    <s v=" "/>
    <s v="Build"/>
  </r>
  <r>
    <x v="19"/>
    <x v="5"/>
    <s v="INDIA"/>
    <s v="INEMP6978"/>
    <s v="Abid Hussain"/>
    <s v="CVS HEALTH"/>
    <s v="CVS"/>
    <s v="Enterprise SBU"/>
    <d v="2025-07-31T00:00:00"/>
    <s v="Jul'25, Week 4"/>
    <s v="Business Analyst"/>
    <d v="2025-08-22T00:00:00"/>
    <s v="Aug'24, Week 3"/>
    <s v=" "/>
    <s v=" "/>
    <s v=" "/>
    <s v=" "/>
    <s v="Build"/>
  </r>
  <r>
    <x v="19"/>
    <x v="4"/>
    <s v="INDIA"/>
    <s v="INEMP7229"/>
    <s v="Spandana Manjunath"/>
    <s v="Project AB - Corelake Product Development"/>
    <s v="Others"/>
    <s v="NA"/>
    <d v="2025-04-21T00:00:00"/>
    <s v="Apr'25, Week 3"/>
    <s v="Dev Ops"/>
    <d v="2025-08-08T00:00:00"/>
    <s v="Aug'25, Week 1"/>
    <s v="Un-Available Pool"/>
    <s v="Un-Available Pool"/>
    <s v="Un-Available Pool"/>
    <s v=" "/>
    <s v="Connect"/>
  </r>
  <r>
    <x v="20"/>
    <x v="0"/>
    <s v="CANADA"/>
    <s v="CAEMP067"/>
    <s v="Stacey Thompson Marcial"/>
    <s v="Cigna"/>
    <s v="Payer East"/>
    <s v="Payer Enterprise"/>
    <d v="2024-11-01T00:00:00"/>
    <s v="Oct'24, Week 4"/>
    <s v="Product Management(Consulting)"/>
    <s v=" "/>
    <s v=" "/>
    <s v=" "/>
    <s v=" "/>
    <s v=" "/>
    <s v=" "/>
    <s v="Build"/>
  </r>
  <r>
    <x v="20"/>
    <x v="0"/>
    <s v="ARMENIA"/>
    <s v="AREMP020"/>
    <s v="Shushan Ghazaryan"/>
    <s v="Un-available Pool"/>
    <s v="Un-available Pool"/>
    <s v="Un-available Pool"/>
    <d v="2025-01-10T00:00:00"/>
    <s v="Jan'25, Week 1"/>
    <s v="QA Automation"/>
    <s v=" "/>
    <s v=" "/>
    <s v=" "/>
    <s v=" "/>
    <s v=" "/>
    <s v=" "/>
    <s v="Build"/>
  </r>
  <r>
    <x v="20"/>
    <x v="0"/>
    <s v="INDIA"/>
    <s v="INEMP7620"/>
    <s v="Lokesh Kanna S"/>
    <s v="BLUE HEALTH INTELLIGENCE"/>
    <s v="Payer West"/>
    <s v="Payer Enterprise"/>
    <d v="2025-04-01T00:00:00"/>
    <s v="Mar'25, Week 5"/>
    <s v="Tableau"/>
    <s v=" "/>
    <s v=" "/>
    <s v=" "/>
    <s v=" "/>
    <s v=" "/>
    <s v=" "/>
    <s v="Connect"/>
  </r>
  <r>
    <x v="20"/>
    <x v="0"/>
    <s v="INDIA"/>
    <s v="INEMP6989"/>
    <s v="Neha A Salankar"/>
    <s v="Un-available Pool"/>
    <s v="Un-available Pool"/>
    <s v="Un-available Pool"/>
    <d v="2025-04-01T00:00:00"/>
    <s v="Mar'25, Week 5"/>
    <s v="iOS"/>
    <s v=" "/>
    <s v=" "/>
    <s v=" "/>
    <s v=" "/>
    <s v=" "/>
    <s v=" "/>
    <s v="Build"/>
  </r>
  <r>
    <x v="20"/>
    <x v="0"/>
    <s v="INDIA"/>
    <s v="INEMP7087"/>
    <s v="Shraddha Vilasrao Deshmukh"/>
    <s v="LOYAL HEALTH"/>
    <s v="Provider Health Technology"/>
    <s v="Health Technology"/>
    <d v="2025-04-12T00:00:00"/>
    <s v="Apr'25, Week 1"/>
    <s v="QA Manual"/>
    <s v=" "/>
    <s v=" "/>
    <s v=" "/>
    <s v=" "/>
    <s v=" "/>
    <s v=" "/>
    <s v="Build"/>
  </r>
  <r>
    <x v="20"/>
    <x v="0"/>
    <s v="INDIA"/>
    <s v="INEMP6453"/>
    <s v="Thatipamula Shivani"/>
    <s v="LOYAL HEALTH"/>
    <s v="Provider Health Technology"/>
    <s v="Health Technology"/>
    <d v="2025-04-12T00:00:00"/>
    <s v="Apr'25, Week 1"/>
    <s v=".NET"/>
    <s v=" "/>
    <s v=" "/>
    <s v=" "/>
    <s v=" "/>
    <s v=" "/>
    <s v=" "/>
    <s v="Build"/>
  </r>
  <r>
    <x v="20"/>
    <x v="0"/>
    <s v="INDIA"/>
    <s v="INEMP7496"/>
    <s v="Chandni ."/>
    <s v="Verisma"/>
    <s v="ProviderTech"/>
    <s v="Tech SBU"/>
    <d v="2025-04-25T00:00:00"/>
    <s v="Apr'25, Week 3"/>
    <s v="UX Design"/>
    <s v=" "/>
    <s v=" "/>
    <s v=" "/>
    <s v=" "/>
    <s v=" "/>
    <s v=" "/>
    <s v="Design"/>
  </r>
  <r>
    <x v="20"/>
    <x v="0"/>
    <s v="INDIA"/>
    <s v="INEMP4453"/>
    <s v="Ravi Kiran Reddy Donakonda"/>
    <s v="CVS HEALTH"/>
    <s v="CVS"/>
    <s v="Enterprise SBU"/>
    <d v="2025-04-30T00:00:00"/>
    <s v="Apr'25, Week 4"/>
    <s v="Oracle"/>
    <s v=" "/>
    <s v=" "/>
    <s v=" "/>
    <s v=" "/>
    <s v=" "/>
    <s v=" "/>
    <s v="Build"/>
  </r>
  <r>
    <x v="20"/>
    <x v="0"/>
    <s v="ARMENIA"/>
    <s v="AREMP018"/>
    <s v="Elza Martirosyan"/>
    <s v="KOHLER "/>
    <s v="Health Technology"/>
    <s v="Health Technology"/>
    <d v="2025-05-01T00:00:00"/>
    <s v="Apr'25, Week 4"/>
    <s v="QA Manual"/>
    <s v=" "/>
    <s v=" "/>
    <s v=" "/>
    <s v=" "/>
    <s v=" "/>
    <s v=" "/>
    <s v="Build"/>
  </r>
  <r>
    <x v="20"/>
    <x v="0"/>
    <s v="INDIA"/>
    <s v="INEMP2653"/>
    <s v="Rakesh Mukundray Shah"/>
    <s v="ALTERA DIGITAL HEALTH"/>
    <s v="Others"/>
    <s v="NA"/>
    <d v="2025-05-01T00:00:00"/>
    <s v="Apr'25, Week 4"/>
    <s v="Project Management(Consulting)"/>
    <s v=" "/>
    <s v=" "/>
    <s v=" "/>
    <s v=" "/>
    <s v=" "/>
    <s v=" "/>
    <s v="Build"/>
  </r>
  <r>
    <x v="20"/>
    <x v="0"/>
    <s v="INDIA"/>
    <s v="INEMP5116"/>
    <s v="Channakeshava J B"/>
    <s v="CVS HEALTH"/>
    <s v="CVS"/>
    <s v="Enterprise SBU"/>
    <d v="2025-05-31T00:00:00"/>
    <s v="May'25, Week 4"/>
    <s v="Java"/>
    <s v=" "/>
    <s v=" "/>
    <s v=" "/>
    <s v=" "/>
    <s v=" "/>
    <s v=" "/>
    <s v="Build"/>
  </r>
  <r>
    <x v="20"/>
    <x v="0"/>
    <s v="INDIA"/>
    <s v="INEMP7629"/>
    <s v="Prasad Shankar Lohar"/>
    <s v="Medusind"/>
    <s v="Others"/>
    <s v="NA"/>
    <d v="2025-05-17T00:00:00"/>
    <s v="May'25, Week 2"/>
    <s v="UI Path"/>
    <s v=" "/>
    <s v=" "/>
    <s v=" "/>
    <s v=" "/>
    <s v=" "/>
    <s v=" "/>
    <s v="Connect"/>
  </r>
  <r>
    <x v="20"/>
    <x v="0"/>
    <s v="INDIA"/>
    <s v="INEMP5953"/>
    <s v="Oleti Suman Kumar"/>
    <s v="Finvi"/>
    <s v="Payer Health Tech"/>
    <s v="Tech SBU"/>
    <d v="2025-06-02T00:00:00"/>
    <s v="Jun'25, Week 1"/>
    <s v="ETL Testing"/>
    <s v=" "/>
    <s v=" "/>
    <s v=" "/>
    <s v=" "/>
    <s v=" "/>
    <s v=" "/>
    <s v="Build"/>
  </r>
  <r>
    <x v="20"/>
    <x v="0"/>
    <s v="INDIA"/>
    <s v="INEMP7316"/>
    <s v="Satish Kumar"/>
    <s v="CVS HEALTH"/>
    <s v="CVS"/>
    <s v="Enterprise SBU"/>
    <d v="2025-06-21T00:00:00"/>
    <s v="Jun'25, Week 2"/>
    <s v="Java"/>
    <s v=" "/>
    <s v=" "/>
    <s v=" "/>
    <s v=" "/>
    <s v=" "/>
    <s v=" "/>
    <s v="Build"/>
  </r>
  <r>
    <x v="20"/>
    <x v="0"/>
    <s v="USA"/>
    <s v="USEMP713"/>
    <s v="Kanhaiya Kumar"/>
    <s v="CVS HEALTH"/>
    <s v="CVS"/>
    <s v="Enterprise SBU"/>
    <d v="2025-05-31T00:00:00"/>
    <s v="May'25, Week 4"/>
    <s v="Project Management(Consulting)"/>
    <s v=" "/>
    <s v=" "/>
    <s v=" "/>
    <s v=" "/>
    <s v=" "/>
    <s v=" "/>
    <s v="Build"/>
  </r>
  <r>
    <x v="20"/>
    <x v="0"/>
    <s v="INDIA"/>
    <s v="INEMP7363"/>
    <s v="Chilakuri Chandra Sekhar"/>
    <s v="CVS HEALTH"/>
    <s v="CVS"/>
    <s v="Enterprise SBU"/>
    <d v="2025-06-21T00:00:00"/>
    <s v="Jun'25, Week 2"/>
    <s v="Java"/>
    <s v=" "/>
    <s v=" "/>
    <s v=" "/>
    <s v=" "/>
    <s v=" "/>
    <s v=" "/>
    <s v="Build"/>
  </r>
  <r>
    <x v="20"/>
    <x v="0"/>
    <s v="ARMENIA"/>
    <s v="AREMP022"/>
    <s v="Nona Bagratunyan"/>
    <s v="KOHLER "/>
    <s v="Health Technology"/>
    <s v="Health Technology"/>
    <d v="2025-06-01T00:00:00"/>
    <s v="May'25, Week 4"/>
    <s v="QA Manual"/>
    <s v=" "/>
    <s v=" "/>
    <s v=" "/>
    <s v=" "/>
    <s v=" "/>
    <s v=" "/>
    <s v="Build"/>
  </r>
  <r>
    <x v="20"/>
    <x v="0"/>
    <s v="INDIA"/>
    <s v="INEMP7376"/>
    <s v="Vepurikota Hemalatha"/>
    <s v="CVS HEALTH"/>
    <s v="CVS"/>
    <s v="Enterprise SBU"/>
    <d v="2025-07-01T00:00:00"/>
    <s v="Jun'25, Week 5"/>
    <s v="Java"/>
    <s v=" "/>
    <s v=" "/>
    <s v=" "/>
    <s v=" "/>
    <s v=" "/>
    <s v=" "/>
    <s v="Build"/>
  </r>
  <r>
    <x v="20"/>
    <x v="0"/>
    <s v="INDIA"/>
    <s v="INEMP6992"/>
    <s v="Rachit Mishra"/>
    <s v="CVS HEALTH"/>
    <s v="CVS"/>
    <s v="Enterprise SBU"/>
    <d v="2025-07-01T00:00:00"/>
    <s v="Jun'25, Week 5"/>
    <s v="Android"/>
    <s v=" "/>
    <s v=" "/>
    <s v=" "/>
    <s v=" "/>
    <s v=" "/>
    <s v=" "/>
    <s v="Build"/>
  </r>
  <r>
    <x v="20"/>
    <x v="0"/>
    <s v="INDIA"/>
    <s v="INEMP6518"/>
    <s v="Kanakaraj J"/>
    <s v="CVS HEALTH"/>
    <s v="CVS"/>
    <s v="Enterprise SBU"/>
    <d v="2025-07-01T00:00:00"/>
    <s v="Jun'25, Week 5"/>
    <s v="Java"/>
    <s v=" "/>
    <s v=" "/>
    <s v=" "/>
    <s v=" "/>
    <s v=" "/>
    <s v=" "/>
    <s v="Build"/>
  </r>
  <r>
    <x v="20"/>
    <x v="0"/>
    <s v="INDIA"/>
    <s v="INEMP7579"/>
    <s v="Divya Sundriyal"/>
    <s v="FIELMANN"/>
    <s v="Provider Health Technology"/>
    <s v="Health Technology"/>
    <d v="2025-07-05T00:00:00"/>
    <s v="Jun'25, Week 5"/>
    <s v="Java"/>
    <s v=" "/>
    <s v=" "/>
    <s v=" "/>
    <s v=" "/>
    <s v=" "/>
    <s v=" "/>
    <s v="Build"/>
  </r>
  <r>
    <x v="20"/>
    <x v="0"/>
    <s v="INDIA"/>
    <s v="INEMP5140"/>
    <s v="Nilofar Rahman"/>
    <s v="CVS HEALTH"/>
    <s v="CVS"/>
    <s v="Enterprise SBU"/>
    <d v="2025-07-16T00:00:00"/>
    <s v="Jun'25, Week 2"/>
    <s v="QA Manual"/>
    <s v=" "/>
    <s v=" "/>
    <s v=" "/>
    <s v=" "/>
    <s v=" "/>
    <s v=" "/>
    <s v="Build"/>
  </r>
  <r>
    <x v="20"/>
    <x v="0"/>
    <s v="INDIA"/>
    <s v="INEMP5963"/>
    <s v="Sreepadha B"/>
    <s v="Navvis and Company"/>
    <s v="Health Technology"/>
    <s v="Health Technology"/>
    <d v="2025-06-06T00:00:00"/>
    <s v="Jun'25, Week 1"/>
    <s v=".NET"/>
    <s v=" "/>
    <s v=" "/>
    <s v=" "/>
    <s v=" "/>
    <s v=" "/>
    <s v=" "/>
    <s v="Build"/>
  </r>
  <r>
    <x v="20"/>
    <x v="0"/>
    <s v="INDIA"/>
    <s v="INEMP2904"/>
    <s v="Sivaprasad Madanaboina"/>
    <s v="Navvis and Company"/>
    <s v="Health Technology"/>
    <s v="Health Technology"/>
    <d v="2025-06-06T00:00:00"/>
    <s v="Jun'25, Week 1"/>
    <s v="Angular"/>
    <s v=" "/>
    <s v=" "/>
    <s v=" "/>
    <s v=" "/>
    <s v=" "/>
    <s v=" "/>
    <s v="Build"/>
  </r>
  <r>
    <x v="20"/>
    <x v="0"/>
    <s v="INDIA"/>
    <s v="INEMP6436"/>
    <s v="Antara Chowdhury"/>
    <s v="ALTERA DIGITAL HEALTH"/>
    <s v="Others"/>
    <s v="NA"/>
    <d v="2025-06-16T00:00:00"/>
    <s v="Jun'25, Week 3"/>
    <s v="Angular"/>
    <s v=" "/>
    <s v=" "/>
    <s v=" "/>
    <s v=" "/>
    <s v=" "/>
    <s v=" "/>
    <s v="Connect"/>
  </r>
  <r>
    <x v="20"/>
    <x v="0"/>
    <s v="INDIA"/>
    <s v="INEMP2860"/>
    <s v="Koteswararao Sudi"/>
    <s v="CVS HEALTH"/>
    <s v="CVS"/>
    <s v="Enterprise SBU"/>
    <d v="2025-07-12T00:00:00"/>
    <s v="Jun'25, Week 1"/>
    <s v="Business Analyst"/>
    <s v=" "/>
    <s v=" "/>
    <s v=" "/>
    <s v=" "/>
    <s v=" "/>
    <s v=" "/>
    <s v="Build"/>
  </r>
  <r>
    <x v="20"/>
    <x v="0"/>
    <s v="INDIA"/>
    <s v="INEMP7443"/>
    <s v="Ankit Lohia"/>
    <s v="Quest Diagnostics"/>
    <s v="Life Science Technology"/>
    <s v="Health Technology"/>
    <d v="2025-07-24T00:00:00"/>
    <s v="Jul'25, Week 3"/>
    <s v="QA Automation"/>
    <s v=" "/>
    <s v=" "/>
    <s v=" "/>
    <s v=" "/>
    <s v=" "/>
    <s v=" "/>
    <s v="Build"/>
  </r>
  <r>
    <x v="20"/>
    <x v="0"/>
    <s v="INDIA"/>
    <s v="INEMP4701"/>
    <s v="Kumar Rohit"/>
    <s v="CVS HEALTH"/>
    <s v="CVS"/>
    <s v="Enterprise SBU"/>
    <d v="2025-07-31T00:00:00"/>
    <s v="Jul'25, Week 4"/>
    <s v="Business Analyst"/>
    <s v=" "/>
    <s v=" "/>
    <s v=" "/>
    <s v=" "/>
    <s v=" "/>
    <s v=" "/>
    <s v="Build"/>
  </r>
  <r>
    <x v="20"/>
    <x v="0"/>
    <s v="INDIA"/>
    <s v="INEMP5193"/>
    <s v="Devarajulu Naidu Menni"/>
    <s v="CVS HEALTH"/>
    <s v="CVS"/>
    <s v="Enterprise SBU"/>
    <d v="2025-08-01T00:00:00"/>
    <s v="Jul'25, Week 4"/>
    <s v="Oracle"/>
    <s v=" "/>
    <s v=" "/>
    <s v=" "/>
    <s v=" "/>
    <s v=" "/>
    <s v=" "/>
    <s v="Connect"/>
  </r>
  <r>
    <x v="20"/>
    <x v="0"/>
    <s v="INDIA"/>
    <s v="INEMP6121"/>
    <s v="Akshay Balwant Patil"/>
    <s v="Gainwell Technologies"/>
    <s v="Payer Health Tech"/>
    <s v="Tech SBU"/>
    <d v="2025-08-17T00:00:00"/>
    <s v="Aug'24, Week 2"/>
    <s v="QA Manual"/>
    <s v=" "/>
    <s v=" "/>
    <s v=" "/>
    <s v=" "/>
    <s v=" "/>
    <s v=" "/>
    <s v="Build"/>
  </r>
  <r>
    <x v="20"/>
    <x v="0"/>
    <s v="INDIA"/>
    <s v="INEMP6805"/>
    <s v="Anusha K R"/>
    <s v="Gainwell Technologies"/>
    <s v="Payer Health Tech"/>
    <s v="Tech SBU"/>
    <d v="2025-08-17T00:00:00"/>
    <s v="Aug'24, Week 2"/>
    <s v="QA Manual"/>
    <s v=" "/>
    <s v=" "/>
    <s v=" "/>
    <s v=" "/>
    <s v=" "/>
    <s v=" "/>
    <s v="Build"/>
  </r>
  <r>
    <x v="20"/>
    <x v="0"/>
    <s v="INDIA"/>
    <s v="INEMP4366"/>
    <s v="Archana Shivananda"/>
    <s v="Gainwell Technologies"/>
    <s v="Payer Health Tech"/>
    <s v="Tech SBU"/>
    <d v="2025-08-17T00:00:00"/>
    <s v="Aug'24, Week 2"/>
    <s v="QA Manual"/>
    <s v=" "/>
    <s v=" "/>
    <s v=" "/>
    <s v=" "/>
    <s v=" "/>
    <s v=" "/>
    <s v="Build"/>
  </r>
  <r>
    <x v="20"/>
    <x v="0"/>
    <s v="INDIA"/>
    <s v="INEMP4615"/>
    <s v="Ramlingappa Baddepally"/>
    <s v="CVS HEALTH"/>
    <s v="CVS"/>
    <s v="Enterprise SBU"/>
    <d v="2025-07-01T00:00:00"/>
    <s v="Jun'25, Week 5"/>
    <s v="Salesforce Service Cloud"/>
    <s v=" "/>
    <s v=" "/>
    <s v=" "/>
    <s v=" "/>
    <s v=" "/>
    <s v=" "/>
    <s v="Build"/>
  </r>
  <r>
    <x v="20"/>
    <x v="0"/>
    <s v="INDIA"/>
    <s v="INEMP6185"/>
    <s v="M R Kalpana"/>
    <s v="Gainwell Technologies"/>
    <s v="Payer Health Tech"/>
    <s v="Tech SBU"/>
    <d v="2025-08-17T00:00:00"/>
    <s v="Aug'24, Week 2"/>
    <s v="Data Engineering - Spark"/>
    <s v=" "/>
    <s v=" "/>
    <s v=" "/>
    <s v=" "/>
    <s v=" "/>
    <s v=" "/>
    <s v="Connect"/>
  </r>
  <r>
    <x v="20"/>
    <x v="0"/>
    <s v="INDIA"/>
    <s v="INEMP4455"/>
    <s v="Rajesh Kamath"/>
    <s v="CVS HEALTH"/>
    <s v="CVS"/>
    <s v="Enterprise SBU"/>
    <d v="2025-07-01T00:00:00"/>
    <s v="Jun'25, Week 5"/>
    <s v="Salesforce Service Cloud"/>
    <s v=" "/>
    <s v=" "/>
    <s v=" "/>
    <s v=" "/>
    <s v=" "/>
    <s v=" "/>
    <s v="Build"/>
  </r>
  <r>
    <x v="20"/>
    <x v="0"/>
    <s v="INDIA"/>
    <s v="INEMP3054"/>
    <s v="Shreyas Namiraj Raj"/>
    <s v="Gainwell Technologies"/>
    <s v="Payer Health Tech"/>
    <s v="Tech SBU"/>
    <d v="2025-08-17T00:00:00"/>
    <s v="Aug'24, Week 2"/>
    <s v="QA Manual"/>
    <s v=" "/>
    <s v=" "/>
    <s v=" "/>
    <s v=" "/>
    <s v=" "/>
    <s v=" "/>
    <s v="Build"/>
  </r>
  <r>
    <x v="20"/>
    <x v="0"/>
    <s v="INDIA"/>
    <s v="INEMP1144"/>
    <s v="Praveen Kumar Hiriyanna"/>
    <s v="Humana"/>
    <s v="Payer East"/>
    <s v="Enterprise SBU"/>
    <d v="2025-07-01T00:00:00"/>
    <s v="Jun'25, Week 5"/>
    <s v="Project Management"/>
    <s v=" "/>
    <s v=" "/>
    <s v=" "/>
    <s v=" "/>
    <s v=" "/>
    <s v=" "/>
    <s v="Build"/>
  </r>
  <r>
    <x v="20"/>
    <x v="0"/>
    <s v="INDIA"/>
    <s v="INEMP2103"/>
    <s v="Guddi Kumari"/>
    <s v="Un-available Pool"/>
    <s v="Un-available Pool"/>
    <s v="Un-available Pool"/>
    <d v="2025-06-02T00:00:00"/>
    <s v="Jun'25, Week 1"/>
    <s v=".NET"/>
    <s v=" "/>
    <s v=" "/>
    <s v=" "/>
    <s v=" "/>
    <s v=" "/>
    <s v=" "/>
    <s v="Build"/>
  </r>
  <r>
    <x v="20"/>
    <x v="0"/>
    <s v="INDIA"/>
    <s v="INEMP7083"/>
    <s v="Maninder Singh"/>
    <s v="Medusind"/>
    <s v="Others"/>
    <s v="NA"/>
    <d v="2025-08-01T00:00:00"/>
    <s v="Jul'25, Week 4"/>
    <s v="Business Analyst"/>
    <s v=" "/>
    <s v=" "/>
    <s v=" "/>
    <s v=" "/>
    <s v=" "/>
    <s v=" "/>
    <s v="Build"/>
  </r>
  <r>
    <x v="20"/>
    <x v="0"/>
    <s v="INDIA"/>
    <s v="INEMP7230"/>
    <s v="Nagarjuna Gumma"/>
    <s v="BLUE HEALTH INTELLIGENCE"/>
    <s v="Payer West"/>
    <s v="Payer Enterprise"/>
    <d v="2025-07-01T00:00:00"/>
    <s v="Jun'25, Week 5"/>
    <s v="GCP"/>
    <s v=" "/>
    <s v=" "/>
    <s v=" "/>
    <s v=" "/>
    <s v=" "/>
    <s v=" "/>
    <s v="Connect"/>
  </r>
  <r>
    <x v="20"/>
    <x v="0"/>
    <s v="USA"/>
    <s v="USEMP872"/>
    <s v="Sanjay Kumar"/>
    <s v="Prime Therapeutics"/>
    <s v="Payer Enterprise"/>
    <s v="Enterprise SBU"/>
    <d v="2025-07-01T00:00:00"/>
    <s v="Jun'25, Week 5"/>
    <s v="Project Management(Consulting)"/>
    <s v=" "/>
    <s v=" "/>
    <s v=" "/>
    <s v=" "/>
    <s v=" "/>
    <s v=" "/>
    <s v="Connect"/>
  </r>
  <r>
    <x v="20"/>
    <x v="0"/>
    <s v="INDIA"/>
    <s v="INEMP7547"/>
    <s v="Govind Kumar"/>
    <s v="IQVIA"/>
    <s v="Life Sciences Enterprise"/>
    <s v="Enterprise SBU"/>
    <d v="2025-05-26T00:00:00"/>
    <s v="May'25, Week 3"/>
    <s v="Java"/>
    <s v=" "/>
    <s v=" "/>
    <s v=" "/>
    <s v=" "/>
    <s v=" "/>
    <s v=" "/>
    <s v="Build"/>
  </r>
  <r>
    <x v="20"/>
    <x v="0"/>
    <s v="INDIA"/>
    <s v="INEMP952"/>
    <s v="Jishna George"/>
    <s v="NHPRI"/>
    <s v="Payer East"/>
    <s v="Enterprise SBU"/>
    <d v="2025-05-27T00:00:00"/>
    <s v="May'25, Week 4"/>
    <s v="MS SQL Server"/>
    <s v=" "/>
    <s v=" "/>
    <s v=" "/>
    <s v=" "/>
    <s v=" "/>
    <s v=" "/>
    <s v="Build"/>
  </r>
  <r>
    <x v="20"/>
    <x v="0"/>
    <s v="INDIA"/>
    <s v="INEMP2956"/>
    <s v="Pallavi Narayanashetty Kodihalli"/>
    <s v="Un-available Pool"/>
    <s v="Un-available Pool"/>
    <s v="Un-available Pool"/>
    <d v="2025-06-02T00:00:00"/>
    <s v="Jun'25, Week 1"/>
    <s v="QA Manual"/>
    <s v=" "/>
    <s v=" "/>
    <s v=" "/>
    <s v=" "/>
    <s v=" "/>
    <s v=" "/>
    <s v="Build"/>
  </r>
  <r>
    <x v="20"/>
    <x v="0"/>
    <s v="INDIA"/>
    <s v="INEMP2907"/>
    <s v="Avinash Kumar"/>
    <s v="Navvis and Company"/>
    <s v="Health Technology"/>
    <s v="Health Technology"/>
    <d v="2025-07-07T00:00:00"/>
    <s v="Jul'25, Week 2"/>
    <s v="Project Management(Consulting)"/>
    <s v=" "/>
    <s v=" "/>
    <s v=" "/>
    <s v=" "/>
    <s v=" "/>
    <s v=" "/>
    <s v="Build"/>
  </r>
  <r>
    <x v="20"/>
    <x v="0"/>
    <s v="INDIA"/>
    <s v="INEMP4591"/>
    <s v="Raveendra Reddy Poluchalla"/>
    <s v="Quick Med Claims"/>
    <s v="Provider Health Technology"/>
    <s v="Health Technology"/>
    <d v="2025-07-08T00:00:00"/>
    <s v="Jun'25, Week 5"/>
    <s v="Automation Anywhere"/>
    <s v=" "/>
    <s v=" "/>
    <s v=" "/>
    <s v=" "/>
    <s v=" "/>
    <s v=" "/>
    <s v="Connect"/>
  </r>
  <r>
    <x v="20"/>
    <x v="0"/>
    <s v="INDIA"/>
    <s v="INEMP7421"/>
    <s v="Thota Vanisri"/>
    <s v="Vatica"/>
    <s v="Payer Health Technology"/>
    <s v="Health Technology"/>
    <d v="2025-07-08T00:00:00"/>
    <s v="Jun'25, Week 5"/>
    <s v="Scala"/>
    <s v=" "/>
    <s v=" "/>
    <s v=" "/>
    <s v=" "/>
    <s v=" "/>
    <s v=" "/>
    <s v="Connect"/>
  </r>
  <r>
    <x v="20"/>
    <x v="0"/>
    <s v="INDIA"/>
    <s v="INEMP6745"/>
    <s v="Srinivasa Rao Jallu"/>
    <s v="Vatica"/>
    <s v="Payer Health Technology"/>
    <s v="Health Technology"/>
    <d v="2025-07-08T00:00:00"/>
    <s v="Jun'25, Week 5"/>
    <s v="Data Engineering - Spark"/>
    <s v=" "/>
    <s v=" "/>
    <s v=" "/>
    <s v=" "/>
    <s v=" "/>
    <s v=" "/>
    <s v="Build"/>
  </r>
  <r>
    <x v="20"/>
    <x v="0"/>
    <s v="INDIA"/>
    <s v="INEMP6855"/>
    <s v="Bonala Shabana"/>
    <s v="Un-available Pool"/>
    <s v="Un-available Pool"/>
    <s v="Un-available Pool"/>
    <d v="2025-07-08T00:00:00"/>
    <s v="Jun'25, Week 5"/>
    <s v="UI Path"/>
    <s v=" "/>
    <s v=" "/>
    <s v=" "/>
    <s v=" "/>
    <s v=" "/>
    <s v=" "/>
    <s v="Connect"/>
  </r>
  <r>
    <x v="20"/>
    <x v="0"/>
    <s v="INDIA"/>
    <s v="INEMP7337"/>
    <s v="Ruchi Kumari"/>
    <s v="Un-available Pool"/>
    <s v="Un-available Pool"/>
    <s v="Un-available Pool"/>
    <d v="2025-06-05T00:00:00"/>
    <s v="Jun'25, Week 1"/>
    <s v="L2 Help desk"/>
    <s v=" "/>
    <s v=" "/>
    <s v=" "/>
    <s v=" "/>
    <s v=" "/>
    <s v=" "/>
    <s v="Build"/>
  </r>
  <r>
    <x v="20"/>
    <x v="0"/>
    <s v="INDIA"/>
    <s v="INEMP683"/>
    <s v="Yash Beohar"/>
    <s v="CVS HEALTH"/>
    <s v="CVS"/>
    <s v="Enterprise SBU"/>
    <d v="2025-07-12T00:00:00"/>
    <s v="Jun'25, Week 1"/>
    <s v="Product Management(Consulting)"/>
    <s v=" "/>
    <s v=" "/>
    <s v=" "/>
    <s v=" "/>
    <s v=" "/>
    <s v=" "/>
    <s v="Design"/>
  </r>
  <r>
    <x v="20"/>
    <x v="0"/>
    <s v="INDIA"/>
    <s v="INEMP3262"/>
    <s v="Senthil Perumal Arumugapandian Murugan"/>
    <s v="Gainwell Technologies"/>
    <s v="Payer Health Tech"/>
    <s v="Tech SBU"/>
    <d v="2025-06-16T00:00:00"/>
    <s v="Jun'25, Week 3"/>
    <s v="Hadoop Big Data Stack"/>
    <s v=" "/>
    <s v=" "/>
    <s v=" "/>
    <s v=" "/>
    <s v=" "/>
    <s v=" "/>
    <s v="Connect"/>
  </r>
  <r>
    <x v="20"/>
    <x v="0"/>
    <s v="INDIA"/>
    <s v="INEMP5760"/>
    <s v="Kapil Arora"/>
    <s v="Gainwell Technologies"/>
    <s v="Payer Health Tech"/>
    <s v="Tech SBU"/>
    <d v="2025-07-18T00:00:00"/>
    <s v="Jul'25, Week 2"/>
    <s v="UX Design"/>
    <s v=" "/>
    <s v=" "/>
    <s v=" "/>
    <s v=" "/>
    <s v=" "/>
    <s v=" "/>
    <s v="Design"/>
  </r>
  <r>
    <x v="20"/>
    <x v="0"/>
    <s v="USA"/>
    <s v="USEMP844"/>
    <s v="Sunitha Gunda"/>
    <s v="Gainwell Technologies"/>
    <s v="Payer Health Tech"/>
    <s v="Tech SBU"/>
    <d v="2025-07-18T00:00:00"/>
    <s v="Jul'25, Week 2"/>
    <s v="Business Analyst"/>
    <s v=" "/>
    <s v=" "/>
    <s v=" "/>
    <s v=" "/>
    <s v=" "/>
    <s v=" "/>
    <s v="Build"/>
  </r>
  <r>
    <x v="20"/>
    <x v="0"/>
    <s v="INDIA"/>
    <s v="INEMP3783"/>
    <s v="Prasant Kumar Halba"/>
    <s v="ALTERA DIGITAL HEALTH"/>
    <s v="Others"/>
    <s v="NA"/>
    <d v="2025-07-24T00:00:00"/>
    <s v="Jul'25, Week 3"/>
    <s v=".NET"/>
    <s v=" "/>
    <s v=" "/>
    <s v=" "/>
    <s v=" "/>
    <s v=" "/>
    <s v=" "/>
    <s v="Build"/>
  </r>
  <r>
    <x v="20"/>
    <x v="0"/>
    <s v="INDIA"/>
    <s v="INEMP6969"/>
    <s v="Vikas Kumar"/>
    <s v="CVS HEALTH"/>
    <s v="CVS"/>
    <s v="Enterprise SBU"/>
    <d v="2025-07-01T00:00:00"/>
    <s v="Jun'25, Week 5"/>
    <s v="iOS"/>
    <s v=" "/>
    <s v=" "/>
    <s v=" "/>
    <s v=" "/>
    <s v=" "/>
    <s v=" "/>
    <s v="Build"/>
  </r>
  <r>
    <x v="20"/>
    <x v="0"/>
    <s v="USA"/>
    <s v="USEMP533"/>
    <s v="Bethany Wood"/>
    <s v="Mount Carmel Health Plan, Inc"/>
    <s v="National / Regional"/>
    <s v="Payer Enterprise"/>
    <d v="2025-07-26T00:00:00"/>
    <s v="Jul'25, Week 3"/>
    <s v="HealthRules"/>
    <s v=" "/>
    <s v=" "/>
    <s v=" "/>
    <s v=" "/>
    <s v=" "/>
    <s v=" "/>
    <s v="Build"/>
  </r>
  <r>
    <x v="20"/>
    <x v="0"/>
    <s v="USA"/>
    <s v="USEMP1026"/>
    <s v="David Wai Hon Leung"/>
    <s v="Roche Diagnostics"/>
    <s v="Life Sciences Enterprise"/>
    <s v="Life Sciences Enterprise"/>
    <d v="2025-07-28T00:00:00"/>
    <s v="Jul'25, Week 4"/>
    <s v="Low Code"/>
    <s v=" "/>
    <s v=" "/>
    <s v=" "/>
    <s v=" "/>
    <s v=" "/>
    <s v=" "/>
    <s v="Build"/>
  </r>
  <r>
    <x v="20"/>
    <x v="0"/>
    <s v="INDIA"/>
    <s v="INEMP5314"/>
    <s v="Sudhakara Reddy Yakkaluri"/>
    <s v="CVS HEALTH"/>
    <s v="CVS"/>
    <s v="Enterprise SBU"/>
    <d v="2025-07-01T00:00:00"/>
    <s v="Jun'25, Week 5"/>
    <s v="Oracle"/>
    <s v=" "/>
    <s v=" "/>
    <s v=" "/>
    <s v=" "/>
    <s v=" "/>
    <s v=" "/>
    <s v="Connect"/>
  </r>
  <r>
    <x v="20"/>
    <x v="0"/>
    <s v="INDIA"/>
    <s v="INEMP7317"/>
    <s v="Shehzad Azad Khan"/>
    <s v="CVS HEALTH"/>
    <s v="CVS"/>
    <s v="Enterprise SBU"/>
    <d v="2025-07-01T00:00:00"/>
    <s v="Jun'25, Week 5"/>
    <s v="Java"/>
    <s v=" "/>
    <s v=" "/>
    <s v=" "/>
    <s v=" "/>
    <s v=" "/>
    <s v=" "/>
    <s v="Build"/>
  </r>
  <r>
    <x v="20"/>
    <x v="0"/>
    <s v="INDIA"/>
    <s v="INEMP3536"/>
    <s v="Ganashree Nanjungud Shivraj"/>
    <s v="CVS HEALTH"/>
    <s v="CVS"/>
    <s v="Enterprise SBU"/>
    <d v="2025-07-31T00:00:00"/>
    <s v="Jul'25, Week 4"/>
    <s v=".NET"/>
    <s v=" "/>
    <s v=" "/>
    <s v=" "/>
    <s v=" "/>
    <s v=" "/>
    <s v=" "/>
    <s v="Build"/>
  </r>
  <r>
    <x v="20"/>
    <x v="0"/>
    <s v="INDIA"/>
    <s v="INEMP4166"/>
    <s v="Rakesh Guledgudda"/>
    <s v="CVS HEALTH"/>
    <s v="CVS"/>
    <s v="Enterprise SBU"/>
    <d v="2025-07-01T00:00:00"/>
    <s v="Jun'25, Week 5"/>
    <s v="L1 Help Desk"/>
    <s v=" "/>
    <s v=" "/>
    <s v=" "/>
    <s v=" "/>
    <s v=" "/>
    <s v=" "/>
    <s v="Build"/>
  </r>
  <r>
    <x v="20"/>
    <x v="0"/>
    <s v="INDIA"/>
    <s v="INEMP2585"/>
    <s v="Jaison John Poomthaniyil"/>
    <s v="LOYAL HEALTH"/>
    <s v="Provider Health Technology"/>
    <s v="Health Technology"/>
    <d v="2025-07-01T00:00:00"/>
    <s v="Jun'25, Week 5"/>
    <s v="Project Management(Consulting)"/>
    <s v=" "/>
    <s v=" "/>
    <s v=" "/>
    <s v=" "/>
    <s v=" "/>
    <s v=" "/>
    <s v="Build"/>
  </r>
  <r>
    <x v="20"/>
    <x v="0"/>
    <s v="INDIA"/>
    <s v="INEMP7292"/>
    <s v="Sinduja B"/>
    <s v="Un-available Pool"/>
    <s v="Un-available Pool"/>
    <s v="Un-available Pool"/>
    <d v="2025-07-02T00:00:00"/>
    <s v="Jun'25, Week 5"/>
    <s v="Security Testing"/>
    <s v=" "/>
    <s v=" "/>
    <s v=" "/>
    <s v=" "/>
    <s v=" "/>
    <s v=" "/>
    <s v="Build"/>
  </r>
  <r>
    <x v="20"/>
    <x v="0"/>
    <s v="USA"/>
    <s v="USEMP1003"/>
    <s v="Anthony F Cosolo"/>
    <s v="PRAIRIE LAKES HEALTHCARE SYSTEM"/>
    <s v="Provider Enterprise"/>
    <s v="Provider Enterprise"/>
    <d v="2025-08-01T00:00:00"/>
    <s v="Jul'25, Week 4"/>
    <s v=".NET"/>
    <s v=" "/>
    <s v=" "/>
    <s v=" "/>
    <s v=" "/>
    <s v=" "/>
    <s v=" "/>
    <s v="Build"/>
  </r>
  <r>
    <x v="20"/>
    <x v="0"/>
    <s v="INDIA"/>
    <s v="INEMP7530"/>
    <s v="Deepanshu Bansal"/>
    <s v="Seer, Inc."/>
    <s v="Life Sciences Health Technology"/>
    <s v="Health Technology"/>
    <d v="2025-08-01T00:00:00"/>
    <s v="Jul'25, Week 4"/>
    <s v="Python"/>
    <s v=" "/>
    <s v=" "/>
    <s v=" "/>
    <s v=" "/>
    <s v=" "/>
    <s v=" "/>
    <s v="Build"/>
  </r>
  <r>
    <x v="20"/>
    <x v="0"/>
    <s v="INDIA"/>
    <s v="INEMP7729"/>
    <s v="Rajmohan Reddy K"/>
    <s v="Seer, Inc."/>
    <s v="Life Sciences Health Technology"/>
    <s v="Health Technology"/>
    <d v="2025-08-01T00:00:00"/>
    <s v="Jul'25, Week 4"/>
    <s v="QA Automation"/>
    <s v=" "/>
    <s v=" "/>
    <s v=" "/>
    <s v=" "/>
    <s v=" "/>
    <s v=" "/>
    <s v="Build"/>
  </r>
  <r>
    <x v="20"/>
    <x v="0"/>
    <s v="INDIA"/>
    <s v="INEMP6977"/>
    <s v="S Chandni"/>
    <s v="Un-available Pool"/>
    <s v="Un-available Pool"/>
    <s v="Un-available Pool"/>
    <d v="2025-08-01T00:00:00"/>
    <s v="Jul'25, Week 4"/>
    <s v="Java"/>
    <s v=" "/>
    <s v=" "/>
    <s v=" "/>
    <s v=" "/>
    <s v=" "/>
    <s v=" "/>
    <s v="Build"/>
  </r>
  <r>
    <x v="20"/>
    <x v="0"/>
    <s v="INDIA"/>
    <s v="INEMP7669"/>
    <s v="Mathala Praveen Kumar"/>
    <s v="Verisma"/>
    <s v="ProviderTech"/>
    <s v="Tech SBU"/>
    <d v="2025-08-07T00:00:00"/>
    <s v="Aug'25, Week 1"/>
    <s v="UI Path"/>
    <s v=" "/>
    <s v=" "/>
    <s v=" "/>
    <s v=" "/>
    <s v=" "/>
    <s v=" "/>
    <s v="Build"/>
  </r>
  <r>
    <x v="20"/>
    <x v="0"/>
    <s v="INDIA"/>
    <s v="INEMP7705"/>
    <s v="Himanshu Bhadauria"/>
    <s v="IQVIA"/>
    <s v="Life Sciences Enterprise"/>
    <s v="Enterprise SBU"/>
    <d v="2025-08-09T00:00:00"/>
    <s v="Aug'24, Week 1"/>
    <s v="Java"/>
    <s v=" "/>
    <s v=" "/>
    <s v=" "/>
    <s v=" "/>
    <s v=" "/>
    <s v=" "/>
    <s v="Build"/>
  </r>
  <r>
    <x v="20"/>
    <x v="0"/>
    <s v="INDIA"/>
    <s v="INEMP7575"/>
    <s v="Shivam Mishra"/>
    <s v="FIELMANN"/>
    <s v="Provider Health Technology"/>
    <s v="Health Technology"/>
    <d v="2025-08-11T00:00:00"/>
    <s v="Aug'25, Week 2"/>
    <s v="Java"/>
    <s v=" "/>
    <s v=" "/>
    <s v=" "/>
    <s v=" "/>
    <s v=" "/>
    <s v=" "/>
    <s v="Build"/>
  </r>
  <r>
    <x v="20"/>
    <x v="0"/>
    <s v="INDIA"/>
    <s v="INEMP4790"/>
    <s v="Sakshi Garg"/>
    <s v="Gainwell Technologies"/>
    <s v="Payer Health Tech"/>
    <s v="Tech SBU"/>
    <d v="2025-08-17T00:00:00"/>
    <s v="Aug'24, Week 2"/>
    <s v="QA Manual"/>
    <s v=" "/>
    <s v=" "/>
    <s v=" "/>
    <s v=" "/>
    <s v=" "/>
    <s v=" "/>
    <s v="Build"/>
  </r>
  <r>
    <x v="20"/>
    <x v="0"/>
    <s v="INDIA"/>
    <s v="INEMP7550"/>
    <s v="Dhananjay Patel"/>
    <s v="HUMANA"/>
    <s v="Payer East"/>
    <s v="Enterprise SBU"/>
    <d v="2025-07-05T00:00:00"/>
    <s v="Jun'25, Week 5"/>
    <s v="Java"/>
    <s v=" "/>
    <s v=" "/>
    <s v=" "/>
    <s v=" "/>
    <s v=" "/>
    <s v=" "/>
    <s v="Build"/>
  </r>
  <r>
    <x v="20"/>
    <x v="0"/>
    <s v="INDIA"/>
    <s v="INEMP811"/>
    <s v="Sanju Nagaraj"/>
    <s v="CVS HEALTH"/>
    <s v="CVS"/>
    <s v="Enterprise SBU"/>
    <d v="2025-07-30T00:00:00"/>
    <s v="Jul'25, Week 4"/>
    <s v="QA Manual"/>
    <s v=" "/>
    <s v=" "/>
    <s v=" "/>
    <s v=" "/>
    <s v=" "/>
    <s v=" "/>
    <s v="Build"/>
  </r>
  <r>
    <x v="20"/>
    <x v="0"/>
    <s v="INDIA"/>
    <s v="INEMP6983"/>
    <s v="Chandra Kiran Reddy Reddivari"/>
    <s v="CVS HEALTH"/>
    <s v="CVS"/>
    <s v="Enterprise SBU"/>
    <d v="2025-08-01T00:00:00"/>
    <s v="Jul'25, Week 4"/>
    <s v="Pentaho, ETL, SQL"/>
    <s v=" "/>
    <s v=" "/>
    <s v=" "/>
    <s v=" "/>
    <s v=" "/>
    <s v=" "/>
    <s v="Connect"/>
  </r>
  <r>
    <x v="20"/>
    <x v="0"/>
    <s v="INDIA"/>
    <s v="INEMP5358"/>
    <s v="Bandi Thirupathi"/>
    <s v="Gainwell Technologies"/>
    <s v="Payer Health Tech"/>
    <s v="Tech SBU"/>
    <d v="2025-08-17T00:00:00"/>
    <s v="Aug'24, Week 2"/>
    <s v="Outsystems "/>
    <s v=" "/>
    <s v=" "/>
    <s v=" "/>
    <s v=" "/>
    <s v=" "/>
    <s v=" "/>
    <s v="Build"/>
  </r>
  <r>
    <x v="20"/>
    <x v="0"/>
    <s v="INDIA"/>
    <s v="INEMP3398"/>
    <s v="Gurupadagouda Karakanagoudra"/>
    <s v="Gainwell Technologies"/>
    <s v="Payer Health Tech"/>
    <s v="Tech SBU"/>
    <d v="2025-08-17T00:00:00"/>
    <s v="Aug'24, Week 2"/>
    <s v="Outsystems "/>
    <s v=" "/>
    <s v=" "/>
    <s v=" "/>
    <s v=" "/>
    <s v=" "/>
    <s v=" "/>
    <s v="Build"/>
  </r>
  <r>
    <x v="20"/>
    <x v="0"/>
    <s v="INDIA"/>
    <s v="INEMP7014"/>
    <s v="Himashree"/>
    <s v="Gainwell Technologies"/>
    <s v="Payer Health Tech"/>
    <s v="Tech SBU"/>
    <d v="2025-08-17T00:00:00"/>
    <s v="Aug'24, Week 2"/>
    <s v=".NET"/>
    <s v=" "/>
    <s v=" "/>
    <s v=" "/>
    <s v=" "/>
    <s v=" "/>
    <s v=" "/>
    <s v="Build"/>
  </r>
  <r>
    <x v="20"/>
    <x v="0"/>
    <s v="INDIA"/>
    <s v="INEMP6045"/>
    <s v="M D Vijay Swaroop"/>
    <s v="Gainwell Technologies"/>
    <s v="Payer Health Tech"/>
    <s v="Tech SBU"/>
    <d v="2025-08-17T00:00:00"/>
    <s v="Aug'24, Week 2"/>
    <s v="Performance Testing"/>
    <s v=" "/>
    <s v=" "/>
    <s v=" "/>
    <s v=" "/>
    <s v=" "/>
    <s v=" "/>
    <s v="Build"/>
  </r>
  <r>
    <x v="20"/>
    <x v="0"/>
    <s v="INDIA"/>
    <s v="INEMP6877"/>
    <s v="Priyanka K Khandibagur"/>
    <s v="Project AB - Corelake Product Development"/>
    <s v="Others"/>
    <s v="NA"/>
    <d v="2025-05-15T00:00:00"/>
    <s v="May'25, Week 2"/>
    <s v="Python"/>
    <s v=" "/>
    <s v=" "/>
    <s v=" "/>
    <s v=" "/>
    <s v=" "/>
    <s v=" "/>
    <s v="Connect"/>
  </r>
  <r>
    <x v="20"/>
    <x v="0"/>
    <s v="INDIA"/>
    <s v="INEMP6499"/>
    <s v="Nidadavolu Nitesh Krishna"/>
    <s v="Gainwell Technologies"/>
    <s v="Payer Health Tech"/>
    <s v="Tech SBU"/>
    <d v="2025-08-17T00:00:00"/>
    <s v="Aug'24, Week 2"/>
    <s v="Outsystems "/>
    <s v=" "/>
    <s v=" "/>
    <s v=" "/>
    <s v=" "/>
    <s v=" "/>
    <s v=" "/>
    <s v="Build"/>
  </r>
  <r>
    <x v="20"/>
    <x v="0"/>
    <s v="INDIA"/>
    <s v="INEMP5791"/>
    <s v="Prabagaran Velumani"/>
    <s v="Gainwell Technologies"/>
    <s v="Payer Health Tech"/>
    <s v="Tech SBU"/>
    <d v="2025-08-17T00:00:00"/>
    <s v="Aug'24, Week 2"/>
    <s v="QA Automation"/>
    <s v=" "/>
    <s v=" "/>
    <s v=" "/>
    <s v=" "/>
    <s v=" "/>
    <s v=" "/>
    <s v="Connect"/>
  </r>
  <r>
    <x v="20"/>
    <x v="0"/>
    <s v="INDIA"/>
    <s v="INEMP7602"/>
    <s v="Sayyad Touseef Hussaini"/>
    <s v="Gainwell Technologies"/>
    <s v="Payer Health Tech"/>
    <s v="Tech SBU"/>
    <d v="2025-08-17T00:00:00"/>
    <s v="Aug'24, Week 2"/>
    <s v="Security Testing"/>
    <s v=" "/>
    <s v=" "/>
    <s v=" "/>
    <s v=" "/>
    <s v=" "/>
    <s v=" "/>
    <s v="Build"/>
  </r>
  <r>
    <x v="20"/>
    <x v="0"/>
    <s v="INDIA"/>
    <s v="INEMP7532"/>
    <s v="Insimmamul Haq P B"/>
    <s v="Netsmart"/>
    <s v="Provider Health Technology"/>
    <s v="Health Technology"/>
    <d v="2025-06-23T00:00:00"/>
    <s v="Jun'25, Week 4"/>
    <s v="Java"/>
    <s v=" "/>
    <s v=" "/>
    <s v=" "/>
    <s v=" "/>
    <s v=" "/>
    <s v=" "/>
    <s v="Build"/>
  </r>
  <r>
    <x v="20"/>
    <x v="0"/>
    <s v="INDIA"/>
    <s v="INEMP5664"/>
    <s v="Swati Soni"/>
    <s v="Gainwell Technologies"/>
    <s v="Payer Health Tech"/>
    <s v="Tech SBU"/>
    <d v="2025-08-17T00:00:00"/>
    <s v="Aug'24, Week 2"/>
    <s v="UX Design"/>
    <s v=" "/>
    <s v=" "/>
    <s v=" "/>
    <s v=" "/>
    <s v=" "/>
    <s v=" "/>
    <s v="Design"/>
  </r>
  <r>
    <x v="20"/>
    <x v="0"/>
    <s v="INDIA"/>
    <s v="INEMP5781"/>
    <s v="Syed Sadath Shavali"/>
    <s v="Gainwell Technologies"/>
    <s v="Payer Health Tech"/>
    <s v="Tech SBU"/>
    <d v="2025-08-17T00:00:00"/>
    <s v="Aug'24, Week 2"/>
    <s v="QA Automation"/>
    <s v=" "/>
    <s v=" "/>
    <s v=" "/>
    <s v=" "/>
    <s v=" "/>
    <s v=" "/>
    <s v="Build"/>
  </r>
  <r>
    <x v="20"/>
    <x v="0"/>
    <s v="INDIA"/>
    <s v="INEMP6287"/>
    <s v="Thilak Narayana Swamy"/>
    <s v="Gainwell Technologies"/>
    <s v="Payer Health Tech"/>
    <s v="Tech SBU"/>
    <d v="2025-08-17T00:00:00"/>
    <s v="Aug'24, Week 2"/>
    <s v=".NET"/>
    <s v=" "/>
    <s v=" "/>
    <s v=" "/>
    <s v=" "/>
    <s v=" "/>
    <s v=" "/>
    <s v="Build"/>
  </r>
  <r>
    <x v="20"/>
    <x v="0"/>
    <s v="USA"/>
    <s v="USEMP940"/>
    <s v="Tamara Mynatt"/>
    <s v="Gainwell Technologies"/>
    <s v="Payer Health Tech"/>
    <s v="Tech SBU"/>
    <d v="2025-08-17T00:00:00"/>
    <s v="Aug'24, Week 2"/>
    <s v="QNXT"/>
    <s v=" "/>
    <s v=" "/>
    <s v=" "/>
    <s v=" "/>
    <s v=" "/>
    <s v=" "/>
    <s v="Build"/>
  </r>
  <r>
    <x v="20"/>
    <x v="0"/>
    <s v="INDIA"/>
    <s v="INEMP5073"/>
    <s v="Ediga Jayachitra"/>
    <s v="Un-available Pool"/>
    <s v="Un-available Pool"/>
    <s v="Un-available Pool"/>
    <d v="2025-08-18T00:00:00"/>
    <s v="Aug'24, Week 2"/>
    <s v="HTML/CSS"/>
    <s v=" "/>
    <s v=" "/>
    <s v=" "/>
    <s v=" "/>
    <s v=" "/>
    <s v=" "/>
    <s v="Build"/>
  </r>
  <r>
    <x v="20"/>
    <x v="0"/>
    <s v="CANADA"/>
    <s v="CAEMP124"/>
    <s v="Monica Tjen"/>
    <s v="Roche Diagnostics"/>
    <s v="Life Sciences Enterprise"/>
    <s v="Life Sciences Enterprise"/>
    <d v="2025-08-18T00:00:00"/>
    <s v="Aug'24, Week 3"/>
    <s v="UX Design"/>
    <s v=" "/>
    <s v=" "/>
    <s v=" "/>
    <s v=" "/>
    <s v=" "/>
    <s v=" "/>
    <s v="Design"/>
  </r>
  <r>
    <x v="20"/>
    <x v="0"/>
    <s v="USA"/>
    <s v="USEMP1034"/>
    <s v="Jeremy Steffens"/>
    <s v="Roche Diagnostics"/>
    <s v="Life Sciences Enterprise"/>
    <s v="Life Sciences Enterprise"/>
    <d v="2025-08-20T00:00:00"/>
    <s v="Jul'25, Week 4"/>
    <s v=".NET"/>
    <s v=" "/>
    <s v=" "/>
    <s v=" "/>
    <s v=" "/>
    <s v=" "/>
    <s v=" "/>
    <s v=" "/>
  </r>
  <r>
    <x v="20"/>
    <x v="0"/>
    <s v="USA"/>
    <s v="USEMP998"/>
    <s v="Ashok Kumar Venkatachalam"/>
    <s v="Humana"/>
    <s v="Payer East"/>
    <s v="Enterprise SBU"/>
    <d v="2025-08-25T00:00:00"/>
    <s v="Aug'25, Week 4"/>
    <s v="Dev Ops"/>
    <s v=" "/>
    <s v=" "/>
    <s v=" "/>
    <s v=" "/>
    <s v=" "/>
    <s v=" "/>
    <s v="Build"/>
  </r>
  <r>
    <x v="20"/>
    <x v="0"/>
    <s v="INDIA"/>
    <s v="INEMP6284"/>
    <s v="Prabagaran Thanigachalam"/>
    <s v="Quick Med Claims"/>
    <s v="Provider Health Technology"/>
    <s v="Health Technology"/>
    <d v="2025-08-26T00:00:00"/>
    <s v="Aug'24, Week 4"/>
    <s v="Jasper Reporting "/>
    <s v=" "/>
    <s v=" "/>
    <s v=" "/>
    <s v=" "/>
    <s v=" "/>
    <s v=" "/>
    <s v="Build"/>
  </r>
  <r>
    <x v="20"/>
    <x v="0"/>
    <s v="INDIA"/>
    <s v="INEMP6536"/>
    <s v="Sonika M R"/>
    <s v="ELEVANCE"/>
    <s v="Payer East"/>
    <s v="Payer Enterprise"/>
    <d v="2025-08-30T00:00:00"/>
    <s v="Aug'24, Week 4"/>
    <s v="Snowflake"/>
    <s v=" "/>
    <s v=" "/>
    <s v=" "/>
    <s v=" "/>
    <s v=" "/>
    <s v=" "/>
    <s v="Connect"/>
  </r>
  <r>
    <x v="20"/>
    <x v="0"/>
    <s v="INDIA"/>
    <s v="INEMP4797"/>
    <s v="Sanjay Patil"/>
    <s v="CVS HEALTH"/>
    <s v="CVS"/>
    <s v="Enterprise SBU"/>
    <d v="2025-08-31T00:00:00"/>
    <s v="Aug'25, Week 4"/>
    <s v="Product Management(Consulting)"/>
    <s v=" "/>
    <s v=" "/>
    <s v=" "/>
    <s v=" "/>
    <s v=" "/>
    <s v=" "/>
    <s v="Build"/>
  </r>
  <r>
    <x v="20"/>
    <x v="0"/>
    <s v="INDIA"/>
    <s v="INEMP4891"/>
    <s v="Kalastri Narasimha Reddy"/>
    <s v="RELATIENT LLC"/>
    <s v="ProviderTech"/>
    <s v="Tech SBU"/>
    <d v="2025-08-31T00:00:00"/>
    <s v="Aug'25, Week 4"/>
    <s v="QA Automation"/>
    <s v=" "/>
    <s v=" "/>
    <s v=" "/>
    <s v=" "/>
    <s v=" "/>
    <s v=" "/>
    <s v="Build"/>
  </r>
  <r>
    <x v="20"/>
    <x v="0"/>
    <s v="ARMENIA"/>
    <s v="ARCON042"/>
    <s v="Seyedemarjan Ahmadi"/>
    <s v="Hansei"/>
    <s v="Provider Health Technology"/>
    <s v="Health Technology"/>
    <d v="2025-08-23T00:00:00"/>
    <s v="Aug'25, Week 3"/>
    <s v="React"/>
    <s v=" "/>
    <s v=" "/>
    <s v=" "/>
    <s v=" "/>
    <s v=" "/>
    <s v=" "/>
    <s v="Build"/>
  </r>
  <r>
    <x v="20"/>
    <x v="0"/>
    <s v="INDIA"/>
    <s v="INEMP5568"/>
    <s v="Muskan Sharrma"/>
    <s v="Lumeris"/>
    <s v="Payer West"/>
    <s v="Enterprise SBU"/>
    <d v="2025-08-21T00:00:00"/>
    <s v="Aug'25, Week 3"/>
    <s v="Python"/>
    <s v=" "/>
    <s v=" "/>
    <s v=" "/>
    <s v=" "/>
    <s v=" "/>
    <s v=" "/>
    <s v="Build"/>
  </r>
  <r>
    <x v="20"/>
    <x v="0"/>
    <s v="USA"/>
    <s v="USEMP1047"/>
    <s v="Kevalkumar Alkeshkumar Patel"/>
    <s v="HAYS TALENT SOLUTIONS LLC"/>
    <s v="Others"/>
    <s v="NA"/>
    <d v="2025-08-01T00:00:00"/>
    <s v="Jul'25, Week 4"/>
    <s v="QNXT"/>
    <s v=" "/>
    <s v=" "/>
    <s v=" "/>
    <s v=" "/>
    <s v=" "/>
    <s v=" "/>
    <s v="Build"/>
  </r>
  <r>
    <x v="20"/>
    <x v="0"/>
    <s v="INDIA"/>
    <s v="INEMP7722"/>
    <s v="Nese Srinivas"/>
    <s v="Humana"/>
    <s v="Payer East"/>
    <s v="Enterprise SBU"/>
    <d v="2025-08-01T00:00:00"/>
    <s v="Jul'25, Week 4"/>
    <s v="React"/>
    <s v=" "/>
    <s v=" "/>
    <s v=" "/>
    <s v=" "/>
    <s v=" "/>
    <s v=" "/>
    <s v=" "/>
  </r>
  <r>
    <x v="20"/>
    <x v="0"/>
    <s v="INDIA"/>
    <s v="INEMP7573"/>
    <s v="Jala Rakesh"/>
    <s v="Vatica"/>
    <s v="Payer Health Technology"/>
    <s v="Health Technology"/>
    <d v="2025-07-01T00:00:00"/>
    <s v="Jun'25, Week 5"/>
    <s v="Azure Synapse"/>
    <m/>
    <m/>
    <m/>
    <m/>
    <m/>
    <m/>
    <m/>
  </r>
  <r>
    <x v="20"/>
    <x v="0"/>
    <s v="USA"/>
    <s v="USEMP874"/>
    <s v="Sayali Sharma"/>
    <s v="ELEVANCE"/>
    <s v="Payer East"/>
    <s v="Payer Enterprise"/>
    <d v="2025-08-30T00:00:00"/>
    <s v="Aug'24, Week 4"/>
    <s v="Snowflake"/>
    <m/>
    <m/>
    <m/>
    <m/>
    <m/>
    <m/>
    <m/>
  </r>
  <r>
    <x v="20"/>
    <x v="0"/>
    <s v="INDIA"/>
    <s v="INEMP913"/>
    <s v="Abhijit Mukherjee"/>
    <s v="Gainwell Technologies"/>
    <s v="Payer Health Tech"/>
    <s v="Tech SBU"/>
    <d v="2025-08-17T00:00:00"/>
    <s v="Aug'24, Week 2"/>
    <s v=".NET"/>
    <m/>
    <m/>
    <m/>
    <m/>
    <m/>
    <m/>
    <s v="Build"/>
  </r>
  <r>
    <x v="20"/>
    <x v="0"/>
    <s v="INDIA"/>
    <s v="INEMP7552"/>
    <s v="Prameela ."/>
    <s v="Availity"/>
    <s v="Others"/>
    <s v="NA"/>
    <d v="2025-08-18T00:00:00"/>
    <s v="Aug'24, Week 3"/>
    <s v=" "/>
    <s v=" "/>
    <s v=" "/>
    <s v=" "/>
    <s v=" "/>
    <s v=" "/>
    <s v=" "/>
    <s v="Build"/>
  </r>
  <r>
    <x v="20"/>
    <x v="0"/>
    <s v="INDIA"/>
    <s v="INEMP3152"/>
    <s v="Taha Hussain"/>
    <s v="Netsmart"/>
    <s v="Provider Health Technology"/>
    <s v="Health Technology"/>
    <d v="2025-07-01T00:00:00"/>
    <s v="Jun'25, Week 5"/>
    <s v="Java"/>
    <s v=" "/>
    <s v=" "/>
    <s v=" "/>
    <s v=" "/>
    <s v=" "/>
    <s v=" "/>
    <s v="Build"/>
  </r>
  <r>
    <x v="20"/>
    <x v="0"/>
    <s v="INDIA"/>
    <s v="INEMP5853"/>
    <s v="L Priyadarshini"/>
    <s v="Un-available Pool"/>
    <s v="Un-available Pool"/>
    <s v="Un-available Pool"/>
    <d v="2025-05-07T00:00:00"/>
    <s v="May'25, Week 4"/>
    <s v="QA Manual"/>
    <s v=" "/>
    <s v=" "/>
    <s v=" "/>
    <s v=" "/>
    <s v=" "/>
    <s v=" "/>
    <s v="Build"/>
  </r>
  <r>
    <x v="20"/>
    <x v="0"/>
    <s v="INDIA"/>
    <s v="INEMP7523"/>
    <s v="Mohammed Shoyel"/>
    <s v="IQVIA"/>
    <s v="Life Sciences Enterprise"/>
    <s v="Enterprise SBU"/>
    <d v="2025-06-01T00:00:00"/>
    <s v="May'25, Week 4"/>
    <s v="Java"/>
    <s v=" "/>
    <s v=" "/>
    <s v=" "/>
    <s v=" "/>
    <s v=" "/>
    <s v=" "/>
    <s v="Build"/>
  </r>
  <r>
    <x v="20"/>
    <x v="0"/>
    <s v="INDIA"/>
    <s v="INEMP7659"/>
    <s v="Rajiv Ranjan"/>
    <s v="Humana"/>
    <s v="Payer East"/>
    <s v="Enterprise SBU"/>
    <d v="2025-06-06T00:00:00"/>
    <s v="Jun'25, Week 1"/>
    <s v="Project Management(Consulting)"/>
    <s v=" "/>
    <s v=" "/>
    <s v=" "/>
    <s v=" "/>
    <s v=" "/>
    <s v=" "/>
    <s v="Build"/>
  </r>
  <r>
    <x v="20"/>
    <x v="0"/>
    <s v="INDIA"/>
    <s v="INEMP4557"/>
    <s v="Mahadevaprasad Chilukavadi Mahadevaswamy"/>
    <s v="IQVIA"/>
    <s v="Life Sciences Enterprise"/>
    <s v="Enterprise SBU"/>
    <d v="2025-07-01T00:00:00"/>
    <s v="Jun'25, Week 5"/>
    <s v="QA Manual"/>
    <m/>
    <m/>
    <m/>
    <m/>
    <m/>
    <m/>
    <s v="Build"/>
  </r>
  <r>
    <x v="20"/>
    <x v="0"/>
    <s v="INDIA"/>
    <s v="INEMP5355"/>
    <s v="Shiva Kumar Boinapalli"/>
    <s v="CVS HEALTH"/>
    <s v="CVS"/>
    <s v="Enterprise SBU"/>
    <d v="2025-07-01T00:00:00"/>
    <s v="Jun'25, Week 5"/>
    <s v="QA Manual"/>
    <s v=" "/>
    <s v=" "/>
    <s v=" "/>
    <s v=" "/>
    <s v=" "/>
    <s v=" "/>
    <s v="Build"/>
  </r>
  <r>
    <x v="20"/>
    <x v="0"/>
    <s v="INDIA"/>
    <s v="INEMP7706"/>
    <s v="Bhavay Agarwal"/>
    <s v="Humana"/>
    <s v="Payer East"/>
    <s v="Enterprise SBU"/>
    <d v="2025-07-01T00:00:00"/>
    <s v="Jun'25, Week 5"/>
    <s v="React"/>
    <s v=" "/>
    <s v=" "/>
    <s v=" "/>
    <s v=" "/>
    <s v=" "/>
    <s v=" "/>
    <s v="Build"/>
  </r>
  <r>
    <x v="20"/>
    <x v="27"/>
    <s v="INDIA"/>
    <s v="INEMP7277"/>
    <s v="Gunasekaran S"/>
    <s v="MedusInd"/>
    <s v="Others"/>
    <s v="NA"/>
    <d v="2025-09-01T00:00:00"/>
    <s v="Sep'25, Week 1"/>
    <s v="UI Path"/>
    <m/>
    <m/>
    <m/>
    <m/>
    <m/>
    <m/>
    <s v="Connect"/>
  </r>
  <r>
    <x v="20"/>
    <x v="27"/>
    <s v="INDIA"/>
    <s v="INEMP7399"/>
    <s v="Jijo K Jose"/>
    <s v="CVS HEALTH"/>
    <s v="CVS"/>
    <s v="Enterprise SBU"/>
    <d v="2025-09-08T00:00:00"/>
    <s v="Sep'25, Week 2"/>
    <s v="Java"/>
    <m/>
    <m/>
    <m/>
    <m/>
    <m/>
    <m/>
    <s v="Build"/>
  </r>
  <r>
    <x v="20"/>
    <x v="27"/>
    <s v="INDIA"/>
    <s v="INEMP3066"/>
    <s v="Radhamohan Mahapatra"/>
    <s v="CVS HEALTH"/>
    <s v="CVS"/>
    <s v="Enterprise SBU"/>
    <d v="2025-09-11T00:00:00"/>
    <s v="Sep'25, Week 2"/>
    <s v="QA Automation"/>
    <m/>
    <m/>
    <m/>
    <m/>
    <m/>
    <m/>
    <s v="Build"/>
  </r>
  <r>
    <x v="20"/>
    <x v="27"/>
    <s v="USA"/>
    <s v="USEMP851"/>
    <s v="Anupam Basu"/>
    <s v="CVS HEALTH"/>
    <s v="CVS"/>
    <s v="Enterprise SBU"/>
    <d v="2025-09-01T00:00:00"/>
    <s v="Sep'25, Week 1"/>
    <s v="Oracle"/>
    <m/>
    <m/>
    <m/>
    <m/>
    <m/>
    <m/>
    <s v="Build"/>
  </r>
  <r>
    <x v="20"/>
    <x v="27"/>
    <s v="INDIA"/>
    <s v="INEMP5342"/>
    <s v="Chetan A Gotur"/>
    <s v="Quick Med Claims"/>
    <s v="Provider Health Technology"/>
    <s v="Health Technology"/>
    <d v="2025-09-01T00:00:00"/>
    <s v="Sep'25, Week 1"/>
    <s v="DBA"/>
    <m/>
    <m/>
    <m/>
    <m/>
    <m/>
    <m/>
    <s v="Build"/>
  </r>
  <r>
    <x v="20"/>
    <x v="27"/>
    <s v="INDIA"/>
    <s v="INEMP7700"/>
    <s v="Sumana P G"/>
    <s v="Medusind"/>
    <s v="Others"/>
    <s v="NA"/>
    <d v="2025-09-01T00:00:00"/>
    <s v="Sep'25, Week 1"/>
    <s v="React"/>
    <s v=" "/>
    <s v=" "/>
    <s v=" "/>
    <s v=" "/>
    <s v=" "/>
    <s v=" "/>
    <s v="Build"/>
  </r>
  <r>
    <x v="20"/>
    <x v="27"/>
    <s v="INDIA"/>
    <s v="INEMP6030"/>
    <s v="Akhilesh Chauhan"/>
    <s v="Netsmart"/>
    <s v="Provider Health Technology"/>
    <s v="Health Technology"/>
    <d v="2025-09-01T00:00:00"/>
    <s v="Sep'25, Week 1"/>
    <s v="Project Management(Consulting)"/>
    <m/>
    <m/>
    <m/>
    <m/>
    <m/>
    <m/>
    <s v="Build"/>
  </r>
  <r>
    <x v="20"/>
    <x v="27"/>
    <s v="INDIA"/>
    <s v="INEMP6875"/>
    <s v="Avinash Kumar"/>
    <s v="Netsmart"/>
    <s v="Provider Health Technology"/>
    <s v="Health Technology"/>
    <d v="2025-09-01T00:00:00"/>
    <s v="Sep'25, Week 1"/>
    <s v="Java"/>
    <m/>
    <m/>
    <m/>
    <m/>
    <m/>
    <m/>
    <s v="Build"/>
  </r>
  <r>
    <x v="20"/>
    <x v="27"/>
    <s v="INDIA"/>
    <s v="INEMP7446"/>
    <s v="Janam Gupta"/>
    <s v="Netsmart"/>
    <s v="Provider Health Technology"/>
    <s v="Health Technology"/>
    <d v="2025-09-01T00:00:00"/>
    <s v="Sep'25, Week 1"/>
    <s v="Java"/>
    <m/>
    <m/>
    <m/>
    <m/>
    <m/>
    <m/>
    <s v="Build"/>
  </r>
  <r>
    <x v="20"/>
    <x v="27"/>
    <s v="INDIA"/>
    <s v="INEMP5566"/>
    <s v="Mohit Tuli"/>
    <s v="Netsmart"/>
    <s v="Provider Health Technology"/>
    <s v="Health Technology"/>
    <d v="2025-09-01T00:00:00"/>
    <s v="Sep'25, Week 1"/>
    <s v="HTML/CSS"/>
    <m/>
    <m/>
    <m/>
    <m/>
    <m/>
    <m/>
    <s v="Build"/>
  </r>
  <r>
    <x v="20"/>
    <x v="27"/>
    <s v="INDIA"/>
    <s v="INEMP5082"/>
    <s v="Rohit Kumar"/>
    <s v="Netsmart"/>
    <s v="Provider Health Technology"/>
    <s v="Health Technology"/>
    <d v="2025-09-01T00:00:00"/>
    <s v="Sep'25, Week 1"/>
    <s v="QA Automation"/>
    <m/>
    <m/>
    <m/>
    <m/>
    <m/>
    <m/>
    <s v="Build"/>
  </r>
  <r>
    <x v="20"/>
    <x v="27"/>
    <s v="INDIA"/>
    <s v="INEMP5622"/>
    <s v="Sambhav Singh"/>
    <s v="Netsmart"/>
    <s v="Provider Health Technology"/>
    <s v="Health Technology"/>
    <d v="2025-09-01T00:00:00"/>
    <s v="Sep'25, Week 1"/>
    <s v="Product Management(Consulting)"/>
    <m/>
    <m/>
    <m/>
    <m/>
    <m/>
    <m/>
    <s v="Design"/>
  </r>
  <r>
    <x v="20"/>
    <x v="27"/>
    <s v="INDIA"/>
    <s v="INEMP7728"/>
    <s v="Sheetal Verma"/>
    <s v="Netsmart"/>
    <s v="Provider Health Technology"/>
    <s v="Health Technology"/>
    <d v="2025-09-01T00:00:00"/>
    <s v="Sep'25, Week 1"/>
    <s v="Java"/>
    <m/>
    <m/>
    <m/>
    <m/>
    <m/>
    <m/>
    <s v="Build"/>
  </r>
  <r>
    <x v="20"/>
    <x v="27"/>
    <s v="INDIA"/>
    <s v="INEMP6401"/>
    <s v="Shruti Sablaniya"/>
    <s v="Netsmart"/>
    <s v="Provider Health Technology"/>
    <s v="Health Technology"/>
    <d v="2025-09-01T00:00:00"/>
    <s v="Sep'25, Week 1"/>
    <s v=".NET "/>
    <m/>
    <m/>
    <m/>
    <m/>
    <m/>
    <m/>
    <s v="Build"/>
  </r>
  <r>
    <x v="20"/>
    <x v="27"/>
    <s v="CANADA"/>
    <s v="CAEMP123"/>
    <s v="Yuxiao Song"/>
    <s v="MRIoA"/>
    <s v="NA"/>
    <s v="NA"/>
    <d v="2025-09-01T00:00:00"/>
    <s v="Sep'25, Week 1"/>
    <s v="UX Design"/>
    <m/>
    <m/>
    <m/>
    <m/>
    <m/>
    <m/>
    <s v="Design"/>
  </r>
  <r>
    <x v="20"/>
    <x v="27"/>
    <s v="INDIA"/>
    <s v="INEMP5271"/>
    <s v="Nilesh Sudam Bandgar"/>
    <s v="Nasco"/>
    <s v="Payer East"/>
    <s v="Payer Enterprise"/>
    <d v="2025-09-20T00:00:00"/>
    <s v="Sep'25, Week 3"/>
    <s v="Healthcare Consultant"/>
    <m/>
    <m/>
    <m/>
    <m/>
    <m/>
    <m/>
    <s v="Build"/>
  </r>
  <r>
    <x v="20"/>
    <x v="27"/>
    <s v="INDIA"/>
    <s v="INEMP7012"/>
    <s v="Pravi Gupta"/>
    <s v="ROCHE DIAGNOSTICS"/>
    <s v="Life Sciences Enterprise"/>
    <s v="Life Sciences Enterprise"/>
    <d v="2025-09-20T00:00:00"/>
    <s v="Sep'25, Week 3"/>
    <s v="OutSystems"/>
    <m/>
    <m/>
    <m/>
    <m/>
    <m/>
    <m/>
    <s v="Build"/>
  </r>
  <r>
    <x v="20"/>
    <x v="27"/>
    <s v="INDIA"/>
    <s v="INEMP6763"/>
    <s v="Phanindra Valluri"/>
    <s v="Project AB - Corelake Product Development"/>
    <s v="Others"/>
    <s v="NA"/>
    <d v="2025-09-01T00:00:00"/>
    <s v="Sep'25, Week 1"/>
    <s v="Angular"/>
    <s v=" "/>
    <s v=" "/>
    <s v=" "/>
    <s v=" "/>
    <s v=" "/>
    <s v=" "/>
    <s v="Build"/>
  </r>
  <r>
    <x v="20"/>
    <x v="27"/>
    <s v="INDIA"/>
    <s v="INEMP7655"/>
    <s v="Parthiban Palanivelu"/>
    <s v="FIELMANN"/>
    <s v="Provider Health Technology"/>
    <s v="Health Technology"/>
    <d v="2025-09-01T00:00:00"/>
    <s v="Sep'25, Week 1"/>
    <m/>
    <m/>
    <m/>
    <m/>
    <m/>
    <m/>
    <m/>
    <m/>
  </r>
  <r>
    <x v="20"/>
    <x v="27"/>
    <s v="INDIA"/>
    <s v="INEMP5271"/>
    <s v="Nilesh Sudam Bandgar"/>
    <s v="Data &amp; AI practice"/>
    <s v="Others"/>
    <s v="NA"/>
    <d v="2025-09-01T00:00:00"/>
    <s v="Sep'25, Week 1"/>
    <s v="Healthcare Consultant"/>
    <m/>
    <m/>
    <m/>
    <m/>
    <m/>
    <m/>
    <s v="Build"/>
  </r>
  <r>
    <x v="20"/>
    <x v="27"/>
    <s v="INDIA"/>
    <s v="INEMP7599"/>
    <s v="Abrar Ul Haq S Tidgundi"/>
    <s v="Community Health Systems"/>
    <s v="Provider Enterprise"/>
    <s v="Provider Enterprise"/>
    <d v="2025-09-10T00:00:00"/>
    <s v="Sep'25, Week 2"/>
    <s v="HL7"/>
    <m/>
    <m/>
    <m/>
    <m/>
    <m/>
    <m/>
    <s v="Connect"/>
  </r>
  <r>
    <x v="20"/>
    <x v="27"/>
    <s v="INDIA"/>
    <s v="INEMP7503"/>
    <s v="Nikileshwara T K"/>
    <s v="BLUE HEALTH INTELLIGENCE"/>
    <s v="Payer East"/>
    <s v="Payer Enterprise"/>
    <d v="2025-09-06T00:00:00"/>
    <s v="Sep'25, Week 1"/>
    <s v="Scala"/>
    <m/>
    <m/>
    <m/>
    <m/>
    <m/>
    <m/>
    <s v="Connect"/>
  </r>
  <r>
    <x v="20"/>
    <x v="27"/>
    <s v="INDIA"/>
    <s v="INEMP6136"/>
    <s v="Aravind Chandran"/>
    <s v="Millenniapay"/>
    <s v="Payer Health Tech"/>
    <s v="Tech SBU"/>
    <d v="2025-09-01T00:00:00"/>
    <s v="Sep'25, Week 1"/>
    <s v="QA Automation"/>
    <m/>
    <m/>
    <m/>
    <m/>
    <m/>
    <m/>
    <s v="Build"/>
  </r>
  <r>
    <x v="20"/>
    <x v="27"/>
    <s v="INDIA"/>
    <s v="INEMP7572"/>
    <s v="Godisela Madhu Goud"/>
    <s v="IQVIA"/>
    <s v="Life Sciences Enterprise"/>
    <s v="Enterprise SBU"/>
    <d v="2025-09-08T00:00:00"/>
    <s v="Sep'25, Week 2"/>
    <s v="QA Automation"/>
    <m/>
    <m/>
    <m/>
    <m/>
    <m/>
    <m/>
    <s v="Build"/>
  </r>
  <r>
    <x v="20"/>
    <x v="27"/>
    <s v="INDIA"/>
    <s v="INEMP5537"/>
    <s v="Kirti Tanwar"/>
    <s v="Seer, Inc."/>
    <s v="Life Sciences Health Technology"/>
    <s v="Health Technology"/>
    <d v="2025-09-01T00:00:00"/>
    <s v="Sep'25, Week 1"/>
    <s v="QA Automation"/>
    <m/>
    <m/>
    <m/>
    <m/>
    <m/>
    <m/>
    <s v="Build"/>
  </r>
  <r>
    <x v="20"/>
    <x v="27"/>
    <s v="INDIA"/>
    <s v="INEMP5557"/>
    <s v="Meghal Aggarwal"/>
    <s v="Seer, Inc."/>
    <s v="Life Sciences Health Technology"/>
    <s v="Health Technology"/>
    <d v="2025-09-01T00:00:00"/>
    <s v="Sep'25, Week 1"/>
    <s v="Cypress"/>
    <m/>
    <m/>
    <m/>
    <m/>
    <m/>
    <m/>
    <s v="Build"/>
  </r>
  <r>
    <x v="20"/>
    <x v="27"/>
    <s v="INDIA"/>
    <s v="INEMP6018"/>
    <s v="Aniket Salvi"/>
    <s v="ALTERA DIGITAL HEALTH"/>
    <s v="Others"/>
    <s v="NA"/>
    <d v="2025-09-01T00:00:00"/>
    <s v="Sep'25, Week 2"/>
    <s v="QA Manual"/>
    <m/>
    <m/>
    <m/>
    <m/>
    <m/>
    <m/>
    <s v="Build"/>
  </r>
  <r>
    <x v="20"/>
    <x v="27"/>
    <s v="INDIA"/>
    <s v="INEMP1774"/>
    <s v="Jayakumar Manickavasagam"/>
    <s v="ALTERA DIGITAL HEALTH"/>
    <s v="Others"/>
    <s v="NA"/>
    <d v="2025-09-07T00:00:00"/>
    <s v="Sep'25, Week 2"/>
    <s v=".Net"/>
    <m/>
    <m/>
    <m/>
    <m/>
    <m/>
    <m/>
    <s v="Build"/>
  </r>
  <r>
    <x v="20"/>
    <x v="27"/>
    <s v="INDIA"/>
    <s v="INEMP7675"/>
    <s v="Chethana G"/>
    <s v="Medusind"/>
    <s v="Others"/>
    <s v="NA"/>
    <d v="2025-09-16T00:00:00"/>
    <s v="Sep'25, Week 3"/>
    <m/>
    <m/>
    <m/>
    <m/>
    <m/>
    <m/>
    <m/>
    <m/>
  </r>
  <r>
    <x v="20"/>
    <x v="27"/>
    <s v="INDIA"/>
    <s v="INEMP7522"/>
    <s v="Harshit Shukla"/>
    <s v="Medusind"/>
    <s v="Others"/>
    <s v="NA"/>
    <d v="2025-09-16T00:00:00"/>
    <s v="Sep'25, Week 3"/>
    <s v="React"/>
    <m/>
    <m/>
    <m/>
    <m/>
    <m/>
    <m/>
    <s v="Build"/>
  </r>
  <r>
    <x v="20"/>
    <x v="27"/>
    <s v="INDIA"/>
    <s v="INEMP7642"/>
    <s v="Rahul Govindarajan"/>
    <s v="Medusind"/>
    <s v="Others"/>
    <s v="NA"/>
    <d v="2025-09-16T00:00:00"/>
    <s v="Sep'25, Week 3"/>
    <m/>
    <m/>
    <m/>
    <m/>
    <m/>
    <m/>
    <m/>
    <m/>
  </r>
  <r>
    <x v="20"/>
    <x v="27"/>
    <s v="INDIA"/>
    <s v="INEMP6069"/>
    <s v="Ranjeet Kumar"/>
    <s v="Medusind"/>
    <s v="Others"/>
    <s v="NA"/>
    <d v="2025-09-16T00:00:00"/>
    <s v="Sep'25, Week 3"/>
    <s v=".NET "/>
    <m/>
    <m/>
    <m/>
    <m/>
    <m/>
    <m/>
    <s v="Build"/>
  </r>
  <r>
    <x v="20"/>
    <x v="27"/>
    <s v="INDIA"/>
    <s v="INEMP7509"/>
    <s v="S Swati"/>
    <s v="Medusind"/>
    <s v="Others"/>
    <s v="NA"/>
    <d v="2025-09-16T00:00:00"/>
    <s v="Sep'25, Week 3"/>
    <s v="React"/>
    <m/>
    <m/>
    <m/>
    <m/>
    <m/>
    <m/>
    <s v="Build"/>
  </r>
  <r>
    <x v="20"/>
    <x v="27"/>
    <s v="INDIA"/>
    <s v="INEMP3682"/>
    <s v="Rajendra Kumar Yadav"/>
    <s v="REDSAIL TECHNOLOGIES"/>
    <s v="Payer Technology"/>
    <s v="Health Technology"/>
    <d v="2025-09-22T00:00:00"/>
    <s v="Sep'25, Week 4"/>
    <s v="ASP.NET"/>
    <m/>
    <m/>
    <m/>
    <m/>
    <m/>
    <m/>
    <m/>
  </r>
  <r>
    <x v="20"/>
    <x v="27"/>
    <s v="INDIA"/>
    <s v="INEMP7611"/>
    <s v="Pooja Sharma"/>
    <s v="Humana"/>
    <s v="Payer East"/>
    <s v="Enterprise SBU"/>
    <d v="2025-09-19T00:00:00"/>
    <s v="Sep'25, Week 3"/>
    <s v="QA Automation"/>
    <m/>
    <m/>
    <m/>
    <m/>
    <m/>
    <m/>
    <m/>
  </r>
  <r>
    <x v="20"/>
    <x v="27"/>
    <s v="INDIA"/>
    <s v="INEMP7473"/>
    <s v="Varun Gomadi"/>
    <s v="Humana"/>
    <s v="Payer East"/>
    <s v="Enterprise SBU"/>
    <d v="2025-09-19T00:00:00"/>
    <s v="Sep'25, Week 3"/>
    <s v="QA Automation"/>
    <m/>
    <m/>
    <m/>
    <m/>
    <m/>
    <m/>
    <s v="Build"/>
  </r>
  <r>
    <x v="20"/>
    <x v="27"/>
    <s v="INDIA"/>
    <s v="INEMP7702"/>
    <s v="Bandi Picholla Prasad"/>
    <s v="Humana"/>
    <s v="Payer East"/>
    <s v="Enterprise SBU"/>
    <d v="2025-09-19T00:00:00"/>
    <s v="Sep'25, Week 3"/>
    <s v="QA Automation"/>
    <m/>
    <m/>
    <m/>
    <m/>
    <m/>
    <m/>
    <m/>
  </r>
  <r>
    <x v="20"/>
    <x v="27"/>
    <s v="INDIA"/>
    <s v="INEMP7693"/>
    <s v="Dileep Kumar B S"/>
    <s v="Humana"/>
    <s v="Payer East"/>
    <s v="Enterprise SBU"/>
    <d v="2025-09-18T00:00:00"/>
    <s v="Sep'25, Week 3"/>
    <s v="QA Automation"/>
    <m/>
    <m/>
    <m/>
    <m/>
    <m/>
    <m/>
    <m/>
  </r>
  <r>
    <x v="20"/>
    <x v="27"/>
    <s v="INDIA"/>
    <s v="INEMP5950"/>
    <s v="Sampath H M"/>
    <s v="Humana"/>
    <s v="Payer East"/>
    <s v="Enterprise SBU"/>
    <d v="2025-09-19T00:00:00"/>
    <s v="Sep'25, Week 3"/>
    <s v="QA Automation"/>
    <m/>
    <m/>
    <m/>
    <m/>
    <m/>
    <m/>
    <s v="Build"/>
  </r>
  <r>
    <x v="20"/>
    <x v="27"/>
    <s v="INDIA"/>
    <s v="INEMP2474"/>
    <s v="Kartik Kumar"/>
    <s v="Finvi"/>
    <s v="Payer Health Tech"/>
    <s v="Tech SBU"/>
    <d v="2025-09-08T00:00:00"/>
    <s v="Sep'25, Week 2"/>
    <s v="Business Analyst Lead"/>
    <m/>
    <m/>
    <m/>
    <m/>
    <m/>
    <m/>
    <m/>
  </r>
  <r>
    <x v="20"/>
    <x v="27"/>
    <s v="INDIA"/>
    <s v="INEMP6947"/>
    <s v="Md Irfan Ali Junedi"/>
    <s v="BLUE HEALTH INTELLIGENCE"/>
    <s v="Payer East"/>
    <s v="Payer Enterprise"/>
    <d v="2025-09-15T00:00:00"/>
    <s v="Sep'25, Week 3"/>
    <s v="Cloud Ops - AWS, Azure, or GCP"/>
    <m/>
    <m/>
    <m/>
    <m/>
    <m/>
    <m/>
    <m/>
  </r>
  <r>
    <x v="20"/>
    <x v="27"/>
    <s v="USA"/>
    <s v="USEMP805"/>
    <s v="Himanshu Gupta"/>
    <s v="MRIoA"/>
    <s v="NA"/>
    <s v="NA"/>
    <d v="2025-09-01T00:00:00"/>
    <s v="Sep'25, Week 1"/>
    <s v="Project Management(Consulting)"/>
    <m/>
    <m/>
    <m/>
    <m/>
    <m/>
    <m/>
    <s v="Build"/>
  </r>
  <r>
    <x v="20"/>
    <x v="27"/>
    <s v="INDIA"/>
    <s v="INEMP4155"/>
    <s v="Pirzada Ghulam Jeelani Shah"/>
    <s v="FIRSTSOURCE"/>
    <s v="Others"/>
    <s v="NA"/>
    <d v="2025-09-01T00:00:00"/>
    <s v="Sep'25, Week 1"/>
    <s v="ASP.NET"/>
    <m/>
    <m/>
    <m/>
    <m/>
    <m/>
    <m/>
    <s v="Build"/>
  </r>
  <r>
    <x v="20"/>
    <x v="27"/>
    <s v="INDIA"/>
    <s v="INEMP4647"/>
    <s v="Somnath Banerjee"/>
    <s v="FIRSTSOURCE"/>
    <s v="Others"/>
    <s v="NA"/>
    <d v="2025-09-01T00:00:00"/>
    <s v="Sep'25, Week 1"/>
    <s v="Product Management(Consulting)"/>
    <m/>
    <m/>
    <m/>
    <m/>
    <m/>
    <m/>
    <s v="Design"/>
  </r>
  <r>
    <x v="20"/>
    <x v="27"/>
    <s v="INDIA"/>
    <s v="INEMP6999"/>
    <s v="Tangella Vijay Kumar"/>
    <s v="FIRSTSOURCE"/>
    <s v="Others"/>
    <s v="NA"/>
    <d v="2025-09-01T00:00:00"/>
    <s v="Sep'25, Week 1"/>
    <s v="Healthcare Consultant"/>
    <m/>
    <m/>
    <m/>
    <m/>
    <m/>
    <m/>
    <s v="Build"/>
  </r>
  <r>
    <x v="20"/>
    <x v="27"/>
    <s v="INDIA"/>
    <s v="INEMP2276"/>
    <s v="Vineesh Kumar"/>
    <s v="FIRSTSOURCE"/>
    <s v="Others"/>
    <s v="NA"/>
    <d v="2025-09-01T00:00:00"/>
    <s v="Sep'25, Week 1"/>
    <s v=".NET "/>
    <m/>
    <m/>
    <m/>
    <m/>
    <m/>
    <m/>
    <s v="Build"/>
  </r>
  <r>
    <x v="20"/>
    <x v="27"/>
    <s v="INDIA"/>
    <s v="INEMP4591"/>
    <s v="Raveendra Reddy Poluchalla"/>
    <s v="Quick Med Claims"/>
    <s v="Provider Health Technology"/>
    <s v="Health Technology"/>
    <d v="2025-09-01T00:00:00"/>
    <s v="Sep'25, Week 1"/>
    <s v="Automation Anywhere"/>
    <m/>
    <m/>
    <m/>
    <m/>
    <m/>
    <m/>
    <s v="Connect"/>
  </r>
  <r>
    <x v="20"/>
    <x v="27"/>
    <s v="INDIA"/>
    <s v="INEMP913"/>
    <s v="Abhijit Mukherjee"/>
    <s v="Gainwell Technologies"/>
    <s v="Payer Health Tech"/>
    <s v="Tech SBU"/>
    <d v="2025-09-01T00:00:00"/>
    <s v="Sep'25, Week 1"/>
    <s v=".NET"/>
    <m/>
    <m/>
    <m/>
    <m/>
    <m/>
    <m/>
    <s v="Build"/>
  </r>
  <r>
    <x v="20"/>
    <x v="27"/>
    <s v="CANADA"/>
    <s v="CAEMP116"/>
    <s v="Julia Hayley James Milner"/>
    <s v="QUEST DIAGNOSTICS"/>
    <s v="Life Science Technology"/>
    <s v="Health Technology"/>
    <d v="2025-09-16T00:00:00"/>
    <s v="Sep'25, Week 3"/>
    <s v="User Research"/>
    <m/>
    <m/>
    <m/>
    <m/>
    <m/>
    <m/>
    <s v="Design"/>
  </r>
  <r>
    <x v="20"/>
    <x v="27"/>
    <s v="INDIA"/>
    <s v="INEMP2907"/>
    <s v="Avinash Kumar"/>
    <s v="Navvis and Company"/>
    <s v="Health Technology"/>
    <s v="Health Technology"/>
    <d v="2025-07-07T00:00:00"/>
    <s v="Jul'25, Week 2"/>
    <s v="Project Management(Consulting)"/>
    <s v=" "/>
    <s v=" "/>
    <s v=" "/>
    <s v=" "/>
    <s v=" "/>
    <s v=" "/>
    <s v="Build"/>
  </r>
  <r>
    <x v="20"/>
    <x v="27"/>
    <s v="USA"/>
    <s v="USEMP1019"/>
    <s v="Cynthia Louise Schilling"/>
    <s v="BCBSM"/>
    <s v="Payer East"/>
    <s v="Enterprise SBU"/>
    <d v="2025-09-13T00:00:00"/>
    <s v="Sep'25, Week 2"/>
    <s v="Facets"/>
    <m/>
    <m/>
    <m/>
    <m/>
    <m/>
    <m/>
    <s v="Build"/>
  </r>
  <r>
    <x v="20"/>
    <x v="27"/>
    <s v="USA"/>
    <s v="USEMP975"/>
    <s v="David Kurt Carpenter"/>
    <s v="BCBSM"/>
    <s v="Payer East"/>
    <s v="Enterprise SBU"/>
    <d v="2025-09-26T00:00:00"/>
    <s v="Sep'25, Week 4"/>
    <s v="Facets"/>
    <m/>
    <m/>
    <m/>
    <m/>
    <m/>
    <m/>
    <s v="Build"/>
  </r>
  <r>
    <x v="20"/>
    <x v="27"/>
    <s v="USA"/>
    <s v="USEMP1042"/>
    <s v="Rachael Marie Hibma"/>
    <s v="BCBSM"/>
    <s v="Payer East"/>
    <s v="Enterprise SBU"/>
    <d v="2025-09-26T00:00:00"/>
    <s v="Sep'25, Week 4"/>
    <s v="QNXT"/>
    <m/>
    <m/>
    <m/>
    <m/>
    <m/>
    <m/>
    <s v="Build"/>
  </r>
  <r>
    <x v="20"/>
    <x v="27"/>
    <s v="INDIA"/>
    <s v="INEMP5623"/>
    <s v="Sandeep Bose"/>
    <s v="BLOOM"/>
    <s v="Payer Technology"/>
    <s v="Health Technology"/>
    <d v="2025-09-20T00:00:00"/>
    <s v="Sep'25, Week 3"/>
    <s v="UX Design"/>
    <m/>
    <m/>
    <m/>
    <m/>
    <m/>
    <m/>
    <s v="Design"/>
  </r>
  <r>
    <x v="20"/>
    <x v="27"/>
    <s v="INDIA"/>
    <s v="INEMP5758"/>
    <s v="Mary Likitha S"/>
    <s v="Un-Available Pool"/>
    <s v="Un-available Pool"/>
    <s v="Un-available Pool"/>
    <d v="2025-09-17T00:00:00"/>
    <s v="Sep'25, Week 3"/>
    <s v="L1 Help Desk"/>
    <m/>
    <m/>
    <m/>
    <m/>
    <m/>
    <m/>
    <s v="Build"/>
  </r>
  <r>
    <x v="20"/>
    <x v="27"/>
    <s v="INDIA"/>
    <s v="INEMP4560"/>
    <s v="K Poorna Kumar"/>
    <s v="ARIS GLOBAL"/>
    <s v="Life Sciences Enterprise"/>
    <s v="Life Sciences Enterprise"/>
    <d v="2025-09-01T00:00:00"/>
    <s v="Sep'25, Week 1"/>
    <s v="QA Automation"/>
    <m/>
    <m/>
    <m/>
    <m/>
    <m/>
    <m/>
    <s v="Build"/>
  </r>
  <r>
    <x v="20"/>
    <x v="27"/>
    <s v="INDIA"/>
    <s v="INEMP3901"/>
    <s v="Raju Shivasharanappa Patil"/>
    <s v="CVS HEALTH"/>
    <s v="CVS"/>
    <s v="Enterprise SBU"/>
    <d v="2025-09-19T00:00:00"/>
    <s v="Sep'25, Week 3"/>
    <s v="Java"/>
    <m/>
    <m/>
    <m/>
    <m/>
    <m/>
    <m/>
    <s v="Build"/>
  </r>
  <r>
    <x v="20"/>
    <x v="27"/>
    <s v="INDIA"/>
    <s v="INEMP4476"/>
    <s v="Balaraj Narasimhaiah"/>
    <s v="CVS HEALTH"/>
    <s v="CVS"/>
    <s v="Enterprise SBU"/>
    <d v="2025-09-19T00:00:00"/>
    <s v="Sep'25, Week 3"/>
    <s v="Project Management(Consulting)"/>
    <m/>
    <m/>
    <m/>
    <m/>
    <m/>
    <m/>
    <s v="Build"/>
  </r>
  <r>
    <x v="20"/>
    <x v="27"/>
    <s v="INDIA"/>
    <s v="INEMP6643"/>
    <s v="Ashwini Sundararajan"/>
    <s v="CVS HEALTH"/>
    <s v="CVS"/>
    <s v="Enterprise SBU"/>
    <d v="2025-09-19T00:00:00"/>
    <s v="Sep'25, Week 3"/>
    <s v="Business Analyst"/>
    <m/>
    <m/>
    <m/>
    <m/>
    <m/>
    <m/>
    <s v="Build"/>
  </r>
  <r>
    <x v="20"/>
    <x v="27"/>
    <s v="USA"/>
    <s v="USEMP931"/>
    <s v="Douglas Lee Radenbaugh"/>
    <s v="BLUE CROSS BLUE SHIELD OF MICHIGAN"/>
    <s v="CVS / Blues"/>
    <s v="Payer Enterprise"/>
    <d v="2025-09-26T00:00:00"/>
    <s v="Sep'25, Week 4"/>
    <s v="Facets"/>
    <m/>
    <m/>
    <m/>
    <m/>
    <m/>
    <m/>
    <s v="Build"/>
  </r>
  <r>
    <x v="20"/>
    <x v="27"/>
    <s v="INDIA"/>
    <s v="INEMP7742"/>
    <s v="Amit Kumar Mittal"/>
    <s v="Aris Global"/>
    <s v="Life Sciences Enterprise"/>
    <s v="Life Sciences Enterprise"/>
    <d v="2025-09-29T00:00:00"/>
    <s v="Sep'25, Week 5"/>
    <s v="Java"/>
    <s v=" "/>
    <s v=" "/>
    <s v=" "/>
    <s v=" "/>
    <s v=" "/>
    <s v=" "/>
    <s v="Build"/>
  </r>
  <r>
    <x v="20"/>
    <x v="27"/>
    <s v="USA"/>
    <s v="USEMP868"/>
    <s v="Preetham Rajasekara Rao"/>
    <s v="CVS HEALTH"/>
    <s v="CVS"/>
    <s v="Enterprise SBU"/>
    <d v="2025-09-22T00:00:00"/>
    <s v="Sep'25, Week 4"/>
    <s v="Healthcare Consultant"/>
    <m/>
    <m/>
    <m/>
    <m/>
    <m/>
    <m/>
    <s v="Build"/>
  </r>
  <r>
    <x v="20"/>
    <x v="27"/>
    <s v="INDIA"/>
    <s v="INEMP913"/>
    <s v="Abhijit Mukherjee"/>
    <s v="BLOOM"/>
    <s v="Payer Technology"/>
    <s v="Health Technology"/>
    <d v="2025-09-30T00:00:00"/>
    <s v="Sep'25, Week 5"/>
    <s v=".NET "/>
    <m/>
    <m/>
    <m/>
    <m/>
    <m/>
    <m/>
    <s v="Build"/>
  </r>
  <r>
    <x v="20"/>
    <x v="27"/>
    <s v="INDIA"/>
    <s v="INEMP7784"/>
    <s v="Miriyala Naga Dhanush"/>
    <s v="Proactive Hire"/>
    <s v="Proactive Hire"/>
    <s v="Proactive Hire"/>
    <d v="2025-09-29T00:00:00"/>
    <s v="Sep'25, Week 5"/>
    <s v="QA Automation"/>
    <m/>
    <m/>
    <m/>
    <m/>
    <m/>
    <m/>
    <s v="Build"/>
  </r>
  <r>
    <x v="20"/>
    <x v="27"/>
    <s v="INDIA"/>
    <s v="INEMP5781"/>
    <s v="Syed Sadath Shavali"/>
    <s v="Vatica"/>
    <s v="Payer Health Technology"/>
    <s v="Health Technology"/>
    <d v="2025-09-19T00:00:00"/>
    <s v="Sep'25, Week 3"/>
    <s v="QA Automation"/>
    <m/>
    <m/>
    <m/>
    <m/>
    <m/>
    <m/>
    <s v="Build"/>
  </r>
  <r>
    <x v="20"/>
    <x v="27"/>
    <s v="INDIA"/>
    <s v="INEMP7473"/>
    <s v="Varun Gomadi"/>
    <s v="Vatica"/>
    <s v="Payer Health Technology"/>
    <s v="Health Technology"/>
    <d v="2025-09-19T00:00:00"/>
    <s v="Sep'25, Week 3"/>
    <s v="QA Automation"/>
    <m/>
    <m/>
    <m/>
    <m/>
    <m/>
    <m/>
    <s v="Build"/>
  </r>
  <r>
    <x v="20"/>
    <x v="27"/>
    <s v="INDIA"/>
    <s v="INEMP7604"/>
    <s v="Vanitha A"/>
    <s v="Medusind"/>
    <s v="Others"/>
    <s v="NA"/>
    <d v="2025-09-11T00:00:00"/>
    <s v="Sep'25, Week 2"/>
    <s v="Tableau"/>
    <m/>
    <m/>
    <m/>
    <m/>
    <m/>
    <m/>
    <s v="Connect"/>
  </r>
  <r>
    <x v="20"/>
    <x v="2"/>
    <s v="INDIA"/>
    <s v="INEMP7399"/>
    <s v="Jijo K Jose"/>
    <s v="CVS HEALTH"/>
    <s v="CVS"/>
    <s v="Enterprise SBU"/>
    <d v="2025-09-08T00:00:00"/>
    <s v="Sep'25, Week 2"/>
    <s v="Java"/>
    <d v="2025-09-08T00:00:00"/>
    <s v="Sep'25, Week 2"/>
    <s v="Humana"/>
    <s v="Payer East"/>
    <s v="Enterprise SBU"/>
    <s v="Billable"/>
    <s v="Build"/>
  </r>
  <r>
    <x v="20"/>
    <x v="2"/>
    <s v="INDIA"/>
    <s v="INEMP7573"/>
    <s v="Jala Rakesh"/>
    <s v="Vatica"/>
    <s v="Payer Health Technology"/>
    <s v="Health Technology"/>
    <d v="2025-07-01T00:00:00"/>
    <s v="Jun'25, Week 5"/>
    <s v="Azure Synapse"/>
    <d v="2025-09-01T00:00:00"/>
    <s v="Sep'25, Week 1"/>
    <s v="BCBS AZ"/>
    <s v="Payer East"/>
    <s v="Enterprise"/>
    <s v="Billable"/>
    <s v="Connect"/>
  </r>
  <r>
    <x v="20"/>
    <x v="2"/>
    <s v="USA"/>
    <s v="USEMP874"/>
    <s v="Sayali Sharma"/>
    <s v="ELEVANCE"/>
    <s v="Payer East"/>
    <s v="Payer Enterprise"/>
    <d v="2025-08-30T00:00:00"/>
    <s v="Aug'24, Week 4"/>
    <s v="Snowflake"/>
    <d v="2025-09-01T00:00:00"/>
    <s v="Sep'25, Week 1"/>
    <s v="BCBS AZ"/>
    <s v="Payer East"/>
    <s v="Enterprise"/>
    <s v="Billable"/>
    <s v="Connect"/>
  </r>
  <r>
    <x v="20"/>
    <x v="28"/>
    <s v="INDIA"/>
    <s v="INEMP913"/>
    <s v="Abhijit Mukherjee"/>
    <s v="Gainwell Technologies"/>
    <s v="Payer Health Tech"/>
    <s v="Tech SBU"/>
    <d v="2025-08-17T00:00:00"/>
    <s v="Aug'24, Week 2"/>
    <s v=".NET"/>
    <d v="2025-09-01T00:00:00"/>
    <s v="Sep'25, Week 1"/>
    <s v="IQVIA"/>
    <s v="Life Sciences Enterprise"/>
    <s v="Enterprise SBU"/>
    <s v="Billable"/>
    <s v="Build"/>
  </r>
  <r>
    <x v="20"/>
    <x v="2"/>
    <s v="INDIA"/>
    <s v="INEMP5271"/>
    <s v="Nilesh Sudam Bandgar"/>
    <s v="Data &amp; AI practice"/>
    <s v="Others"/>
    <s v="NA"/>
    <d v="2025-09-01T00:00:00"/>
    <s v="Sep'25, Week 1"/>
    <s v="Healthcare Consultant"/>
    <d v="2025-09-01T00:00:00"/>
    <s v="Sep'25, Week 1"/>
    <s v="Nasco"/>
    <s v="Payer East"/>
    <s v="Payer Enterprise"/>
    <s v="Billable"/>
    <s v="Build"/>
  </r>
  <r>
    <x v="20"/>
    <x v="2"/>
    <s v="INDIA"/>
    <s v="INEMP7446"/>
    <s v="Janam Gupta"/>
    <s v="Netsmart"/>
    <s v="Provider Health Technology"/>
    <s v="Health Technology"/>
    <d v="2025-09-01T00:00:00"/>
    <s v="Sep'25, Week 1"/>
    <s v="Java"/>
    <d v="2025-09-01T00:00:00"/>
    <s v="Sep'25, Week 1"/>
    <s v="IQVIA"/>
    <s v="Life Sciences Enterprise"/>
    <s v="Enterprise SBU"/>
    <s v="Billable"/>
    <s v="Build"/>
  </r>
  <r>
    <x v="20"/>
    <x v="2"/>
    <s v="INDIA"/>
    <s v="INEMP6499"/>
    <s v="Nidadavolu Nitesh Krishna"/>
    <s v="Gainwell Technologies"/>
    <s v="Payer Health Tech"/>
    <s v="Tech SBU"/>
    <d v="2025-08-17T00:00:00"/>
    <s v="Aug'24, Week 2"/>
    <s v="Outsystems "/>
    <d v="2025-09-01T00:00:00"/>
    <s v="Sep'25, Week 1"/>
    <s v="ADAPT HEALTH"/>
    <s v="LS Tech"/>
    <s v="Tech SBU"/>
    <s v="Non Billable"/>
    <s v="Build"/>
  </r>
  <r>
    <x v="20"/>
    <x v="2"/>
    <s v="INDIA"/>
    <s v="INEMP7012"/>
    <s v="Pravi Gupta"/>
    <s v="ROCHE DIAGNOSTICS"/>
    <s v="Life Sciences Enterprise"/>
    <s v="Life Sciences Enterprise"/>
    <d v="2025-09-20T00:00:00"/>
    <s v="Sep'25, Week 3"/>
    <s v="OutSystems"/>
    <d v="2025-09-01T00:00:00"/>
    <s v="Sep'25, Week 1"/>
    <s v="ROCHE DIAGNOSTICS"/>
    <s v="Life Sciences Enterprise"/>
    <s v="Life Sciences Enterprise"/>
    <s v="Non Billable"/>
    <m/>
  </r>
  <r>
    <x v="20"/>
    <x v="2"/>
    <s v="INDIA"/>
    <s v="INEMP1774"/>
    <s v="Jayakumar Manickavasagam"/>
    <s v="ALTERA DIGITAL HEALTH"/>
    <s v="Others"/>
    <s v="NA"/>
    <d v="2025-09-07T00:00:00"/>
    <s v="Sep'25, Week 2"/>
    <s v=".Net"/>
    <d v="2025-09-01T00:00:00"/>
    <s v="Sep'25, Week 1"/>
    <s v="Verisma"/>
    <s v="ProviderTech"/>
    <s v="Tech SBU"/>
    <s v="Billable"/>
    <m/>
  </r>
  <r>
    <x v="20"/>
    <x v="2"/>
    <s v="INDIA"/>
    <s v="INEMP5193"/>
    <s v="Devarajulu Naidu Menni"/>
    <s v="CVS HEALTH"/>
    <s v="CVS"/>
    <s v="Enterprise SBU"/>
    <d v="2025-08-01T00:00:00"/>
    <s v="Jul'25, Week 4"/>
    <s v="Oracle"/>
    <d v="2025-09-01T00:00:00"/>
    <s v="Sep'25, Week 1"/>
    <s v="Biobase Data LLC"/>
    <s v="Life Sciences Enterprise"/>
    <s v="Life Sciences Enterprise"/>
    <s v="Billable"/>
    <s v="Connect"/>
  </r>
  <r>
    <x v="20"/>
    <x v="2"/>
    <s v="INDIA"/>
    <s v="INEMP7722"/>
    <s v="Nese Srinivas"/>
    <s v="Humana"/>
    <s v="Payer East"/>
    <s v="Enterprise SBU"/>
    <d v="2025-08-01T00:00:00"/>
    <s v="Jul'25, Week 4"/>
    <s v="React"/>
    <d v="2025-09-01T00:00:00"/>
    <s v="Sep'25, Week 1"/>
    <s v="Biobase Data LLC"/>
    <s v="Life Sciences Enterprise"/>
    <s v="Life Sciences Enterprise"/>
    <s v="Billable"/>
    <s v=" "/>
  </r>
  <r>
    <x v="20"/>
    <x v="2"/>
    <s v="INDIA"/>
    <s v="INEMP4701"/>
    <s v="Kumar Rohit"/>
    <s v="CVS HEALTH"/>
    <s v="CVS"/>
    <s v="Enterprise SBU"/>
    <d v="2025-07-31T00:00:00"/>
    <s v="Jul'25, Week 4"/>
    <s v="Business Analyst"/>
    <d v="2025-09-02T00:00:00"/>
    <s v="Sep'25, Week 1"/>
    <s v="IQVIA"/>
    <s v="Life Sciences Enterprise"/>
    <s v="Enterprise SBU"/>
    <s v="Billable"/>
    <s v="Build"/>
  </r>
  <r>
    <x v="20"/>
    <x v="2"/>
    <s v="INDIA"/>
    <s v="INEMP7421"/>
    <s v="Thota Vanisri"/>
    <s v="Vatica"/>
    <s v="Payer Health Technology"/>
    <s v="Health Technology"/>
    <d v="2025-07-08T00:00:00"/>
    <s v="Jun'25, Week 5"/>
    <s v="Scala"/>
    <d v="2025-09-04T00:00:00"/>
    <s v="Sep'25, Week 1"/>
    <s v="Vanderbilt University Medical Center"/>
    <s v="Provider Enterprise"/>
    <s v="Enterprise"/>
    <s v="Billable"/>
    <s v="Connect"/>
  </r>
  <r>
    <x v="20"/>
    <x v="2"/>
    <s v="INDIA"/>
    <s v="INEMP3152"/>
    <s v="Taha Hussain"/>
    <s v="Netsmart"/>
    <s v="Provider Health Technology"/>
    <s v="Health Technology"/>
    <d v="2025-07-01T00:00:00"/>
    <s v="Jun'25, Week 5"/>
    <s v="Java"/>
    <d v="2025-09-01T00:00:00"/>
    <s v="Sep'25, Week 1"/>
    <s v="Integrated Home Care Services"/>
    <s v="PayerTech"/>
    <s v="Tech SBU"/>
    <s v="Billable"/>
    <s v="Build"/>
  </r>
  <r>
    <x v="20"/>
    <x v="28"/>
    <s v="INDIA"/>
    <s v="INEMP4591"/>
    <s v="Raveendra Reddy Poluchalla"/>
    <s v="Quick Med Claims"/>
    <s v="Provider Health Technology"/>
    <s v="Health Technology"/>
    <d v="2025-07-08T00:00:00"/>
    <s v="Jun'25, Week 5"/>
    <s v="Automation Anywhere"/>
    <d v="2025-09-01T00:00:00"/>
    <s v="Sep'25, Week 1"/>
    <s v="Quick Med Claims"/>
    <s v="Provider Health Tech"/>
    <s v="Tech SBU"/>
    <s v="Billable"/>
    <s v="Connect"/>
  </r>
  <r>
    <x v="20"/>
    <x v="2"/>
    <s v="INDIA"/>
    <s v="INEMP7669"/>
    <s v="Mathala Praveen Kumar"/>
    <s v="Verisma"/>
    <s v="ProviderTech"/>
    <s v="Tech SBU"/>
    <d v="2025-08-07T00:00:00"/>
    <s v="Aug'25, Week 1"/>
    <s v="UI Path"/>
    <d v="2025-09-01T00:00:00"/>
    <s v="Sep'25, Week 1"/>
    <s v="Quick Med Claims"/>
    <s v="Provider Health Tech"/>
    <s v="Tech SBU"/>
    <s v="Billable"/>
    <s v="Build"/>
  </r>
  <r>
    <x v="20"/>
    <x v="2"/>
    <s v="INDIA"/>
    <s v="INEMP811"/>
    <s v="Sanju Nagaraj"/>
    <s v="CVS HEALTH"/>
    <s v="CVS"/>
    <s v="Enterprise SBU"/>
    <d v="2025-07-30T00:00:00"/>
    <s v="Jul'25, Week 4"/>
    <s v="QA Manual"/>
    <d v="2025-09-08T00:00:00"/>
    <s v="Sep'25, Week 2"/>
    <s v="Emmes"/>
    <s v="Others"/>
    <s v="NA"/>
    <s v="Billable"/>
    <s v="Build"/>
  </r>
  <r>
    <x v="20"/>
    <x v="2"/>
    <s v="INDIA"/>
    <s v="INEMP4797"/>
    <s v="Sanjay Patil"/>
    <s v="CVS HEALTH"/>
    <s v="CVS"/>
    <s v="Enterprise SBU"/>
    <d v="2025-08-31T00:00:00"/>
    <s v="Aug'25, Week 4"/>
    <s v="Product Management(Consulting)"/>
    <d v="2025-09-08T00:00:00"/>
    <s v="Sep'25, Week 2"/>
    <s v="Emmes"/>
    <s v="Others"/>
    <s v="NA"/>
    <s v="Billable"/>
    <s v="Build"/>
  </r>
  <r>
    <x v="20"/>
    <x v="2"/>
    <s v="INDIA"/>
    <s v="INEMP7575"/>
    <s v="Shivam Mishra"/>
    <s v="FIELMANN"/>
    <s v="Provider Health Technology"/>
    <s v="Health Technology"/>
    <d v="2025-08-11T00:00:00"/>
    <s v="Aug'25, Week 2"/>
    <s v="Java"/>
    <d v="2025-09-01T00:00:00"/>
    <s v="Sep'25, Week 1"/>
    <s v="Fielmann"/>
    <s v="Provider Health Technology"/>
    <s v="Health Technology"/>
    <s v="Billable"/>
    <s v="Build"/>
  </r>
  <r>
    <x v="20"/>
    <x v="2"/>
    <s v="USA"/>
    <s v="USEMP844"/>
    <s v="Sunitha Gunda"/>
    <s v="Gainwell Technologies"/>
    <s v="Payer Health Tech"/>
    <s v="Tech SBU"/>
    <d v="2025-07-18T00:00:00"/>
    <s v="Jul'25, Week 2"/>
    <s v="Business Analyst"/>
    <d v="2025-09-01T00:00:00"/>
    <s v="Sep'25, Week 1"/>
    <s v="Integrated Home Care Services"/>
    <s v="PayerTech"/>
    <s v="Tech SBU"/>
    <s v="Billable"/>
    <s v="Build"/>
  </r>
  <r>
    <x v="20"/>
    <x v="2"/>
    <s v="INDIA"/>
    <s v="INEMP683"/>
    <s v="Yash Beohar"/>
    <s v="CVS HEALTH"/>
    <s v="CVS"/>
    <s v="Enterprise SBU"/>
    <d v="2025-07-12T00:00:00"/>
    <s v="Jun'25, Week 1"/>
    <s v="Product Management(Consulting)"/>
    <d v="2025-09-05T00:00:00"/>
    <s v="Sep'25, Week 1"/>
    <s v="Fielmann"/>
    <s v="Provider Health Technology"/>
    <s v="Health Technology"/>
    <s v="Billable"/>
    <s v="Design"/>
  </r>
  <r>
    <x v="20"/>
    <x v="2"/>
    <s v="INDIA"/>
    <s v="INEMP7700"/>
    <s v="Sumana P G"/>
    <s v="Medusind"/>
    <s v="Others"/>
    <s v="NA"/>
    <d v="2025-09-01T00:00:00"/>
    <s v="Sep'25, Week 1"/>
    <s v="React"/>
    <d v="2025-09-01T00:00:00"/>
    <s v="Sep'25, Week 1"/>
    <s v="Humana"/>
    <s v="Payer East"/>
    <s v="Enterprise SBU"/>
    <s v="Billable"/>
    <s v="Build"/>
  </r>
  <r>
    <x v="20"/>
    <x v="2"/>
    <s v="INDIA"/>
    <s v="INEMP7496"/>
    <s v="Chandni ."/>
    <s v="Verisma"/>
    <s v="ProviderTech"/>
    <s v="Tech SBU"/>
    <d v="2025-04-25T00:00:00"/>
    <s v="Apr'25, Week 3"/>
    <s v="UX Design"/>
    <d v="2025-09-08T00:00:00"/>
    <s v="Sep'25, Week 2"/>
    <s v="Surescripts"/>
    <s v="Health Technology"/>
    <s v="Health Technology"/>
    <s v="Billable"/>
    <s v="Design"/>
  </r>
  <r>
    <x v="20"/>
    <x v="2"/>
    <s v="INDIA"/>
    <s v="INEMP5664"/>
    <s v="Swati Soni"/>
    <s v="Gainwell Technologies"/>
    <s v="Payer Health Tech"/>
    <s v="Tech SBU"/>
    <d v="2025-08-17T00:00:00"/>
    <s v="Aug'24, Week 2"/>
    <s v="UX Design"/>
    <d v="2025-09-08T00:00:00"/>
    <s v="Sep'25, Week 2"/>
    <s v="Emmes"/>
    <s v="Others"/>
    <s v="NA"/>
    <s v="Billable"/>
    <s v="Design"/>
  </r>
  <r>
    <x v="20"/>
    <x v="2"/>
    <s v="INDIA"/>
    <s v="INEMP7530"/>
    <s v="Deepanshu Bansal"/>
    <s v="Seer, Inc."/>
    <s v="Life Sciences Health Technology"/>
    <s v="Health Technology"/>
    <d v="2025-08-01T00:00:00"/>
    <s v="Jul'25, Week 4"/>
    <s v="Python"/>
    <d v="2025-09-09T00:00:00"/>
    <s v="Sep'25, Week 2"/>
    <s v="Nasco"/>
    <s v="Payer East"/>
    <s v="Payer Enterprise"/>
    <s v="Billable"/>
    <s v="Build"/>
  </r>
  <r>
    <x v="20"/>
    <x v="2"/>
    <s v="INDIA"/>
    <s v="INEMP7620"/>
    <s v="Lokesh Kanna S"/>
    <s v="BLUE HEALTH INTELLIGENCE"/>
    <s v="Payer West"/>
    <s v="Payer Enterprise"/>
    <d v="2025-04-01T00:00:00"/>
    <s v="Mar'25, Week 5"/>
    <s v="Tableau"/>
    <d v="2025-09-12T00:00:00"/>
    <s v="Sep'25, Week 2"/>
    <s v="Humana"/>
    <s v="Payer East"/>
    <s v="Enterprise SBU"/>
    <s v="Billable"/>
    <s v="Connect"/>
  </r>
  <r>
    <x v="20"/>
    <x v="2"/>
    <s v="INDIA"/>
    <s v="INEMP3398"/>
    <s v="Gurupadagouda Karakanagoudra"/>
    <s v="Gainwell Technologies"/>
    <s v="Payer Health Tech"/>
    <s v="Tech SBU"/>
    <d v="2025-08-17T00:00:00"/>
    <s v="Aug'24, Week 2"/>
    <s v="Outsystems "/>
    <d v="2025-09-12T00:00:00"/>
    <s v="Sep'25, Week 2"/>
    <s v="Humana"/>
    <s v="Payer East"/>
    <s v="Enterprise SBU"/>
    <s v="Billable"/>
    <s v="Build"/>
  </r>
  <r>
    <x v="20"/>
    <x v="2"/>
    <s v="INDIA"/>
    <s v="INEMP7693"/>
    <s v="Dileep Kumar B S"/>
    <s v="Humana"/>
    <s v="Payer East"/>
    <s v="Enterprise SBU"/>
    <d v="2025-09-18T00:00:00"/>
    <s v="Sep'25, Week 3"/>
    <s v="QA Automation"/>
    <d v="2025-09-18T00:00:00"/>
    <s v="Sep'25, Week 3"/>
    <s v="Humana"/>
    <s v="Payer East"/>
    <s v="Enterprise SBU"/>
    <s v="Billable"/>
    <m/>
  </r>
  <r>
    <x v="20"/>
    <x v="2"/>
    <s v="INDIA"/>
    <s v="INEMP3054"/>
    <s v="Shreyas Namiraj Raj"/>
    <s v="Gainwell Technologies"/>
    <s v="Payer Health Tech"/>
    <s v="Tech SBU"/>
    <d v="2025-08-17T00:00:00"/>
    <s v="Aug'24, Week 2"/>
    <s v="QA Manual"/>
    <d v="2025-09-15T00:00:00"/>
    <s v="Sep'25, Week 3"/>
    <s v="Firstsource"/>
    <s v="Others"/>
    <s v="NA"/>
    <s v="Billable"/>
    <s v="Build"/>
  </r>
  <r>
    <x v="20"/>
    <x v="2"/>
    <s v="INDIA"/>
    <s v="INEMP5781"/>
    <s v="Syed Sadath Shavali"/>
    <s v="Gainwell Technologies"/>
    <s v="Payer Health Tech"/>
    <s v="Tech SBU"/>
    <d v="2025-08-17T00:00:00"/>
    <s v="Aug'24, Week 2"/>
    <s v="QA Automation"/>
    <d v="2025-09-15T00:00:00"/>
    <s v="Sep'25, Week 3"/>
    <s v="Vatica Health Inc"/>
    <s v="PayerTech"/>
    <s v="Tech SBU"/>
    <s v="Non Billable"/>
    <s v="Build"/>
  </r>
  <r>
    <x v="20"/>
    <x v="2"/>
    <s v="INDIA"/>
    <s v="INEMP7473"/>
    <s v="Varun Gomadi"/>
    <s v="Humana"/>
    <s v="Payer East"/>
    <s v="Enterprise SBU"/>
    <d v="2025-09-19T00:00:00"/>
    <s v="Sep'25, Week 3"/>
    <s v="QA Automation"/>
    <d v="2025-09-19T00:00:00"/>
    <s v="Sep'25, Week 3"/>
    <s v="Vatica Health Inc"/>
    <s v="PayerTech"/>
    <s v="Tech SBU"/>
    <s v="Non Billable"/>
    <s v="Build"/>
  </r>
  <r>
    <x v="20"/>
    <x v="2"/>
    <s v="INDIA"/>
    <s v="INEMP5963"/>
    <s v="Sreepadha B"/>
    <s v="Navvis and Company"/>
    <s v="Health Technology"/>
    <s v="Health Technology"/>
    <d v="2025-06-06T00:00:00"/>
    <s v="Jun'25, Week 1"/>
    <s v=".NET"/>
    <d v="2025-09-15T00:00:00"/>
    <s v="Sep'25, Week 3"/>
    <s v="Vatica Health Inc"/>
    <s v="PayerTech"/>
    <s v="Tech SBU"/>
    <s v="Billable"/>
    <s v="Build"/>
  </r>
  <r>
    <x v="20"/>
    <x v="2"/>
    <s v="INDIA"/>
    <s v="INEMP2276"/>
    <s v="Vineesh Kumar"/>
    <s v="FIRSTSOURCE"/>
    <s v="Others"/>
    <s v="NA"/>
    <d v="2025-09-01T00:00:00"/>
    <s v="Sep'25, Week 1"/>
    <s v=".NET "/>
    <d v="2025-09-15T00:00:00"/>
    <s v="Sep'25, Week 3"/>
    <s v="ONLIFE HEALTH"/>
    <s v="Payer West"/>
    <s v="Enterprise SBU"/>
    <s v="Billable"/>
    <s v="Build"/>
  </r>
  <r>
    <x v="20"/>
    <x v="2"/>
    <s v="INDIA"/>
    <s v="INEMP2860"/>
    <s v="Koteswararao Sudi"/>
    <s v="CVS HEALTH"/>
    <s v="CVS"/>
    <s v="Enterprise SBU"/>
    <d v="2025-07-12T00:00:00"/>
    <s v="Jun'25, Week 1"/>
    <s v="Business Analyst"/>
    <d v="2025-09-15T00:00:00"/>
    <s v="Sep'25, Week 3"/>
    <s v="Bloom"/>
    <s v="Payer Technology"/>
    <s v="Health Technology"/>
    <s v="Billable"/>
    <s v="Build"/>
  </r>
  <r>
    <x v="20"/>
    <x v="2"/>
    <s v="INDIA"/>
    <s v="INEMP6030"/>
    <s v="Akhilesh Chauhan"/>
    <s v="Netsmart"/>
    <s v="Provider Health Technology"/>
    <s v="Health Technology"/>
    <d v="2025-09-01T00:00:00"/>
    <s v="Sep'25, Week 1"/>
    <s v="Project Management(Consulting)"/>
    <d v="2025-09-10T00:00:00"/>
    <s v="Sep'25, Week 2"/>
    <s v="Bloom"/>
    <s v="Payer Technology"/>
    <s v="Health Technology"/>
    <s v="Billable"/>
    <s v="Build"/>
  </r>
  <r>
    <x v="20"/>
    <x v="2"/>
    <s v="INDIA"/>
    <s v="INEMP5622"/>
    <s v="Sambhav Singh"/>
    <s v="Netsmart"/>
    <s v="Provider Health Technology"/>
    <s v="Health Technology"/>
    <d v="2025-09-01T00:00:00"/>
    <s v="Sep'25, Week 1"/>
    <s v="Product Management(Consulting)"/>
    <d v="2025-09-15T00:00:00"/>
    <s v="Sep'25, Week 3"/>
    <s v="Bloom"/>
    <s v="Payer Technology"/>
    <s v="Health Technology"/>
    <s v="Billable"/>
    <s v="Design"/>
  </r>
  <r>
    <x v="20"/>
    <x v="2"/>
    <s v="INDIA"/>
    <s v="INEMP6401"/>
    <s v="Shruti Sablaniya"/>
    <s v="Netsmart"/>
    <s v="Provider Health Technology"/>
    <s v="Health Technology"/>
    <d v="2025-09-01T00:00:00"/>
    <s v="Sep'25, Week 1"/>
    <s v=".NET "/>
    <d v="2025-09-15T00:00:00"/>
    <s v="Sep'25, Week 3"/>
    <s v="Bloom"/>
    <s v="Payer Technology"/>
    <s v="Health Technology"/>
    <s v="Billable"/>
    <s v="Build"/>
  </r>
  <r>
    <x v="20"/>
    <x v="2"/>
    <s v="INDIA"/>
    <s v="INEMP5557"/>
    <s v="Meghal Aggarwal"/>
    <s v="Seer, Inc."/>
    <s v="Life Sciences Health Technology"/>
    <s v="Health Technology"/>
    <d v="2025-09-01T00:00:00"/>
    <s v="Sep'25, Week 1"/>
    <s v="Cypress"/>
    <d v="2025-09-15T00:00:00"/>
    <s v="Sep'25, Week 3"/>
    <s v="Bloom"/>
    <s v="Payer Technology"/>
    <s v="Health Technology"/>
    <s v="Billable"/>
    <s v="Build"/>
  </r>
  <r>
    <x v="20"/>
    <x v="2"/>
    <s v="INDIA"/>
    <s v="INEMP3682"/>
    <s v="Rajendra Kumar Yadav"/>
    <s v="REDSAIL TECHNOLOGIES"/>
    <s v="Payer Technology"/>
    <s v="Health Technology"/>
    <d v="2025-09-22T00:00:00"/>
    <s v="Sep'25, Week 4"/>
    <s v="ASP.NET"/>
    <d v="2025-09-15T00:00:00"/>
    <s v="Sep'25, Week 3"/>
    <s v="Bloom"/>
    <s v="Payer Technology"/>
    <s v="Health Technology"/>
    <s v="Billable"/>
    <m/>
  </r>
  <r>
    <x v="20"/>
    <x v="2"/>
    <s v="INDIA"/>
    <s v="INEMP913"/>
    <s v="Abhijit Mukherjee"/>
    <s v="Gainwell Technologies"/>
    <s v="Payer Health Tech"/>
    <s v="Tech SBU"/>
    <d v="2025-09-01T00:00:00"/>
    <s v="Sep'25, Week 1"/>
    <s v=".NET"/>
    <d v="2025-09-15T00:00:00"/>
    <s v="Sep'25, Week 3"/>
    <s v="Bloom"/>
    <s v="Payer Technology"/>
    <s v="Health Technology"/>
    <s v="Billable"/>
    <s v="Build"/>
  </r>
  <r>
    <x v="20"/>
    <x v="2"/>
    <s v="INDIA"/>
    <s v="INEMP7642"/>
    <s v="Rahul Govindarajan"/>
    <s v="Medusind"/>
    <s v="Others"/>
    <s v="NA"/>
    <d v="2025-09-16T00:00:00"/>
    <s v="Sep'25, Week 3"/>
    <s v="ReactJS"/>
    <d v="2025-09-16T00:00:00"/>
    <s v="Sep'25, Week 3"/>
    <s v="Humana"/>
    <s v="Payer East"/>
    <s v="Enterprise SBU"/>
    <s v="Billable"/>
    <m/>
  </r>
  <r>
    <x v="20"/>
    <x v="2"/>
    <s v="USA"/>
    <s v="USEMP533"/>
    <s v="Bethany Wood"/>
    <s v="Mount Carmel Health Plan, Inc"/>
    <s v="National / Regional"/>
    <s v="Payer Enterprise"/>
    <d v="2025-07-26T00:00:00"/>
    <s v="Jul'25, Week 3"/>
    <s v="HealthRules"/>
    <d v="2025-09-16T00:00:00"/>
    <s v="Sep'25, Week 3"/>
    <s v="Neighborhood Health Plan of Rhode Island"/>
    <s v="Payer East"/>
    <s v="Enterprise"/>
    <s v="Billable"/>
    <s v="Build"/>
  </r>
  <r>
    <x v="20"/>
    <x v="2"/>
    <s v="INDIA"/>
    <s v="INEMP5082"/>
    <s v="Rohit Kumar"/>
    <s v="Netsmart"/>
    <s v="Provider Health Technology"/>
    <s v="Health Technology"/>
    <d v="2025-09-01T00:00:00"/>
    <s v="Sep'25, Week 1"/>
    <s v="QA Automation"/>
    <d v="2025-09-22T00:00:00"/>
    <s v="Sep'25, Week 4"/>
    <s v="SBC - Test Automation and Data Trust Framework"/>
    <s v="Others"/>
    <s v="NA"/>
    <s v="Billable"/>
    <s v="Build"/>
  </r>
  <r>
    <x v="20"/>
    <x v="2"/>
    <s v="INDIA"/>
    <s v="INEMP3066"/>
    <s v="Radhamohan Mahapatra"/>
    <s v="CVS HEALTH"/>
    <s v="CVS"/>
    <s v="Enterprise SBU"/>
    <d v="2025-09-11T00:00:00"/>
    <s v="Sep'25, Week 2"/>
    <s v="QA Automation"/>
    <d v="2025-09-17T00:00:00"/>
    <s v="Sep'25, Week 3"/>
    <s v="SBC - Test Automation and Data Trust Framework"/>
    <s v="Others"/>
    <s v="NA"/>
    <s v="Billable"/>
    <s v="Build"/>
  </r>
  <r>
    <x v="20"/>
    <x v="2"/>
    <s v="INDIA"/>
    <s v="INEMP7675"/>
    <s v="Chethana G"/>
    <s v="Medusind"/>
    <s v="Others"/>
    <s v="NA"/>
    <d v="2025-09-16T00:00:00"/>
    <s v="Sep'25, Week 3"/>
    <m/>
    <d v="2025-09-17T00:00:00"/>
    <s v="Sep'25, Week 3"/>
    <s v="SBC - Test Automation and Data Trust Framework"/>
    <s v="Others"/>
    <s v="NA"/>
    <s v="Billable"/>
    <m/>
  </r>
  <r>
    <x v="20"/>
    <x v="2"/>
    <s v="INDIA"/>
    <s v="INEMP7532"/>
    <s v="Insimmamul Haq P B"/>
    <s v="Netsmart"/>
    <s v="Provider Health Technology"/>
    <s v="Health Technology"/>
    <d v="2025-06-23T00:00:00"/>
    <s v="Jun'25, Week 4"/>
    <s v="Java"/>
    <d v="2025-09-18T00:00:00"/>
    <s v="Sep'25, Week 3"/>
    <s v="Humana"/>
    <s v="Payer East"/>
    <s v="Enterprise SBU"/>
    <s v="Billable"/>
    <s v="Build"/>
  </r>
  <r>
    <x v="20"/>
    <x v="2"/>
    <s v="INDIA"/>
    <s v="INEMP6875"/>
    <s v="Avinash Kumar"/>
    <s v="Netsmart"/>
    <s v="Provider Health Technology"/>
    <s v="Health Technology"/>
    <d v="2025-09-01T00:00:00"/>
    <s v="Sep'25, Week 1"/>
    <s v="Java"/>
    <d v="2025-09-18T00:00:00"/>
    <s v="Sep'25, Week 3"/>
    <s v="Humana"/>
    <s v="Payer East"/>
    <s v="Enterprise SBU"/>
    <s v="Billable"/>
    <s v="Build"/>
  </r>
  <r>
    <x v="20"/>
    <x v="2"/>
    <s v="INDIA"/>
    <s v="INEMP7503"/>
    <s v="Nikileshwara T K"/>
    <s v="BLUE HEALTH INTELLIGENCE"/>
    <s v="Payer East"/>
    <s v="Payer Enterprise"/>
    <d v="2025-09-06T00:00:00"/>
    <s v="Sep'25, Week 1"/>
    <s v="Scala"/>
    <d v="2025-09-19T00:00:00"/>
    <s v="Sep'25, Week 3"/>
    <s v="Humana"/>
    <s v="Payer East"/>
    <s v="Enterprise SBU"/>
    <s v="Billable"/>
    <s v="Connect"/>
  </r>
  <r>
    <x v="20"/>
    <x v="2"/>
    <s v="INDIA"/>
    <s v="INEMP7729"/>
    <s v="Rajmohan Reddy K"/>
    <s v="Seer, Inc."/>
    <s v="Life Sciences Health Technology"/>
    <s v="Health Technology"/>
    <d v="2025-08-01T00:00:00"/>
    <s v="Jul'25, Week 4"/>
    <s v="QA Automation"/>
    <d v="2025-09-19T00:00:00"/>
    <s v="Sep'25, Week 3"/>
    <s v="Humana"/>
    <s v="Payer East"/>
    <s v="Enterprise SBU"/>
    <s v="Billable"/>
    <s v="Build"/>
  </r>
  <r>
    <x v="20"/>
    <x v="2"/>
    <s v="INDIA"/>
    <s v="INEMP6287"/>
    <s v="Thilak Narayana Swamy"/>
    <s v="Gainwell Technologies"/>
    <s v="Payer Health Tech"/>
    <s v="Tech SBU"/>
    <d v="2025-08-17T00:00:00"/>
    <s v="Aug'24, Week 2"/>
    <s v=".NET"/>
    <d v="2025-09-19T00:00:00"/>
    <s v="Sep'25, Week 3"/>
    <s v="Surescripts"/>
    <s v="Health Technology"/>
    <s v="Health Technology"/>
    <s v="Billable"/>
    <s v="Build"/>
  </r>
  <r>
    <x v="20"/>
    <x v="2"/>
    <s v="INDIA"/>
    <s v="INEMP6069"/>
    <s v="Ranjeet Kumar"/>
    <s v="Medusind"/>
    <s v="Others"/>
    <s v="NA"/>
    <d v="2025-09-16T00:00:00"/>
    <s v="Sep'25, Week 3"/>
    <s v=".NET "/>
    <d v="2025-09-19T00:00:00"/>
    <s v="Sep'25, Week 3"/>
    <s v="Surescripts"/>
    <s v="Health Technology"/>
    <s v="Health Technology"/>
    <s v="Billable"/>
    <s v="Build"/>
  </r>
  <r>
    <x v="20"/>
    <x v="2"/>
    <s v="INDIA"/>
    <s v="INEMP5760"/>
    <s v="Kapil Arora"/>
    <s v="Gainwell Technologies"/>
    <s v="Payer Health Tech"/>
    <s v="Tech SBU"/>
    <d v="2025-07-18T00:00:00"/>
    <s v="Jul'25, Week 2"/>
    <s v="UX Design"/>
    <d v="2025-09-15T00:00:00"/>
    <s v="Sep'25, Week 3"/>
    <s v="Bloom"/>
    <s v="Payer Technology"/>
    <s v="Health Technology"/>
    <s v="Billable"/>
    <s v="Design"/>
  </r>
  <r>
    <x v="20"/>
    <x v="2"/>
    <s v="INDIA"/>
    <s v="INEMP7509"/>
    <s v="S Swati"/>
    <s v="Medusind"/>
    <s v="Others"/>
    <s v="NA"/>
    <d v="2025-09-16T00:00:00"/>
    <s v="Sep'25, Week 3"/>
    <s v="React"/>
    <d v="2025-09-19T00:00:00"/>
    <s v="Sep'25, Week 3"/>
    <s v="Verisma"/>
    <s v="ProviderTech"/>
    <s v="Tech SBU"/>
    <s v="Billable"/>
    <s v="Build"/>
  </r>
  <r>
    <x v="20"/>
    <x v="2"/>
    <s v="INDIA"/>
    <s v="INEMP7547"/>
    <s v="Govind Kumar"/>
    <s v="IQVIA"/>
    <s v="Life Sciences Enterprise"/>
    <s v="Enterprise SBU"/>
    <d v="2025-05-26T00:00:00"/>
    <s v="May'25, Week 3"/>
    <s v="Java"/>
    <d v="2025-09-19T00:00:00"/>
    <s v="Sep'25, Week 3"/>
    <s v="Relatient LLC"/>
    <s v="ProviderTech"/>
    <s v="Tech SBU"/>
    <s v="Billable"/>
    <s v="Build"/>
  </r>
  <r>
    <x v="20"/>
    <x v="2"/>
    <s v="ARMENIA"/>
    <s v="ARCON042"/>
    <s v="Seyedemarjan Ahmadi"/>
    <s v="Hansei"/>
    <s v="Provider Health Technology"/>
    <s v="Health Technology"/>
    <d v="2025-08-23T00:00:00"/>
    <s v="Aug'25, Week 3"/>
    <s v="React"/>
    <d v="2025-09-01T00:00:00"/>
    <s v="Sep'25, Week 1"/>
    <s v="Sobeys Capital Inc."/>
    <s v="Others"/>
    <s v="NA"/>
    <s v="Non Billable"/>
    <s v="Build"/>
  </r>
  <r>
    <x v="20"/>
    <x v="2"/>
    <s v="INDIA"/>
    <s v="INEMP3901"/>
    <s v="Raju Shivasharanappa Patil"/>
    <s v="CVS HEALTH"/>
    <s v="CVS"/>
    <s v="Enterprise SBU"/>
    <d v="2025-09-19T00:00:00"/>
    <s v="Sep'25, Week 3"/>
    <s v="Java"/>
    <d v="2025-09-19T00:00:00"/>
    <s v="Sep'25, Week 3"/>
    <s v="Relatient LLC"/>
    <s v="ProviderTech"/>
    <s v="Tech SBU"/>
    <s v="Billable"/>
    <s v="Build"/>
  </r>
  <r>
    <x v="20"/>
    <x v="2"/>
    <s v="INDIA"/>
    <s v="INEMP4476"/>
    <s v="Balaraj Narasimhaiah"/>
    <s v="CVS HEALTH"/>
    <s v="CVS"/>
    <s v="Enterprise SBU"/>
    <d v="2025-09-19T00:00:00"/>
    <s v="Sep'25, Week 3"/>
    <s v="Project Management(Consulting)"/>
    <d v="2025-09-19T00:00:00"/>
    <s v="Sep'25, Week 3"/>
    <s v="Relatient LLC"/>
    <s v="ProviderTech"/>
    <s v="Tech SBU"/>
    <s v="Billable"/>
    <s v="Build"/>
  </r>
  <r>
    <x v="20"/>
    <x v="2"/>
    <s v="INDIA"/>
    <s v="INEMP6643"/>
    <s v="Ashwini Sundararajan"/>
    <s v="CVS HEALTH"/>
    <s v="CVS"/>
    <s v="Enterprise SBU"/>
    <d v="2025-09-19T00:00:00"/>
    <s v="Sep'25, Week 3"/>
    <s v="Business Analyst"/>
    <d v="2025-09-19T00:00:00"/>
    <s v="Sep'25, Week 3"/>
    <s v="Relatient LLC"/>
    <s v="ProviderTech"/>
    <s v="Tech SBU"/>
    <s v="Billable"/>
    <s v="Build"/>
  </r>
  <r>
    <x v="20"/>
    <x v="2"/>
    <s v="INDIA"/>
    <s v="INEMP5342"/>
    <s v="Chetan A Gotur"/>
    <s v="Quick Med Claims"/>
    <s v="Provider Health Technology"/>
    <s v="Health Technology"/>
    <d v="2025-09-01T00:00:00"/>
    <s v="Sep'25, Week 1"/>
    <s v="DBA"/>
    <d v="2025-09-26T00:00:00"/>
    <s v="Sep'25, Week 4"/>
    <s v="BCBS AZ"/>
    <s v="Payer East"/>
    <s v="Enterprise"/>
    <s v="Billable"/>
    <s v="Build"/>
  </r>
  <r>
    <x v="20"/>
    <x v="2"/>
    <s v="INDIA"/>
    <s v="INEMP3262"/>
    <s v="Senthil Perumal Arumugapandian Murugan"/>
    <s v="Gainwell Technologies"/>
    <s v="Payer Health Tech"/>
    <s v="Tech SBU"/>
    <d v="2025-06-16T00:00:00"/>
    <s v="Jun'25, Week 3"/>
    <s v="Hadoop Big Data Stack"/>
    <d v="2025-09-23T00:00:00"/>
    <s v="Sep'25, Week 4"/>
    <s v="Humana"/>
    <s v="Payer East"/>
    <s v="Enterprise SBU"/>
    <s v="Billable"/>
    <s v="Connect"/>
  </r>
  <r>
    <x v="20"/>
    <x v="2"/>
    <s v="INDIA"/>
    <s v="INEMP7550"/>
    <s v="Dhananjay Patel"/>
    <s v="HUMANA"/>
    <s v="Payer East"/>
    <s v="Enterprise SBU"/>
    <d v="2025-07-05T00:00:00"/>
    <s v="Jun'25, Week 5"/>
    <s v="Java"/>
    <d v="2025-09-26T00:00:00"/>
    <s v="Sep'25, Week 4"/>
    <s v="Relatient LLC"/>
    <s v="ProviderTech"/>
    <s v="Tech SBU"/>
    <s v="Billable"/>
    <s v="Build"/>
  </r>
  <r>
    <x v="20"/>
    <x v="2"/>
    <s v="INDIA"/>
    <s v="INEMP6536"/>
    <s v="Sonika M R"/>
    <s v="ELEVANCE"/>
    <s v="Payer East"/>
    <s v="Payer Enterprise"/>
    <d v="2025-08-30T00:00:00"/>
    <s v="Aug'24, Week 4"/>
    <s v="Snowflake"/>
    <d v="2025-09-26T00:00:00"/>
    <s v="Sep'25, Week 4"/>
    <s v="Synapse Health"/>
    <s v="Provider Technology"/>
    <s v="Health Technology"/>
    <s v="Billable"/>
    <s v="Connect"/>
  </r>
  <r>
    <x v="20"/>
    <x v="2"/>
    <s v="INDIA"/>
    <s v="INEMP6805"/>
    <s v="Anusha K R"/>
    <s v="Gainwell Technologies"/>
    <s v="Payer Health Tech"/>
    <s v="Tech SBU"/>
    <d v="2025-08-17T00:00:00"/>
    <s v="Aug'24, Week 2"/>
    <s v="QA Manual"/>
    <d v="2025-09-25T00:00:00"/>
    <s v="Sep'25, Week 4"/>
    <s v="Fundmore"/>
    <s v="Life Science Technology"/>
    <s v="Health Technology"/>
    <s v="Billable"/>
    <s v="Build"/>
  </r>
  <r>
    <x v="20"/>
    <x v="2"/>
    <s v="INDIA"/>
    <s v="INEMP4790"/>
    <s v="Sakshi Garg"/>
    <s v="Gainwell Technologies"/>
    <s v="Payer Health Tech"/>
    <s v="Tech SBU"/>
    <d v="2025-08-17T00:00:00"/>
    <s v="Aug'24, Week 2"/>
    <s v="QA Manual"/>
    <d v="2025-09-25T00:00:00"/>
    <s v="Sep'25, Week 4"/>
    <s v="Humana"/>
    <s v="Payer East"/>
    <s v="Enterprise SBU"/>
    <s v="Billable"/>
    <s v="Build"/>
  </r>
  <r>
    <x v="20"/>
    <x v="2"/>
    <s v="INDIA"/>
    <s v="INEMP7602"/>
    <s v="Sayyad Touseef Hussaini"/>
    <s v="Gainwell Technologies"/>
    <s v="Payer Health Tech"/>
    <s v="Tech SBU"/>
    <d v="2025-08-17T00:00:00"/>
    <s v="Aug'24, Week 2"/>
    <s v="Security Testing"/>
    <d v="2025-09-25T00:00:00"/>
    <s v="Sep'25, Week 4"/>
    <s v="Fundmore"/>
    <s v="Life Science Technology"/>
    <s v="Health Technology"/>
    <s v="Billable"/>
    <s v="Build"/>
  </r>
  <r>
    <x v="20"/>
    <x v="2"/>
    <s v="INDIA"/>
    <s v="INEMP4891"/>
    <s v="Kalastri Narasimha Reddy"/>
    <s v="RELATIENT LLC"/>
    <s v="ProviderTech"/>
    <s v="Tech SBU"/>
    <d v="2025-08-31T00:00:00"/>
    <s v="Aug'25, Week 4"/>
    <s v="QA Automation"/>
    <d v="2025-09-25T00:00:00"/>
    <s v="Sep'25, Week 4"/>
    <s v="Humana"/>
    <s v="Payer East"/>
    <s v="Enterprise SBU"/>
    <s v="Billable"/>
    <s v="Build"/>
  </r>
  <r>
    <x v="20"/>
    <x v="2"/>
    <s v="INDIA"/>
    <s v="INEMP2474"/>
    <s v="Kartik Kumar"/>
    <s v="Finvi"/>
    <s v="Payer Health Tech"/>
    <s v="Tech SBU"/>
    <d v="2025-09-02T00:00:00"/>
    <s v="Sep'25, Week 2"/>
    <s v="Business Analyst Lead"/>
    <d v="2025-09-26T00:00:00"/>
    <s v="Sep'25, Week 4"/>
    <s v="Synapse Health"/>
    <s v="Provider Technology"/>
    <s v="Health Technology"/>
    <s v="Billable"/>
    <m/>
  </r>
  <r>
    <x v="20"/>
    <x v="2"/>
    <s v="INDIA"/>
    <s v="INEMP7742"/>
    <s v="Amit Kumar Mittal"/>
    <s v="Aris Global"/>
    <s v="Life Sciences Enterprise"/>
    <s v="Life Sciences Enterprise"/>
    <d v="2025-09-29T00:00:00"/>
    <s v="Sep'25, Week 5"/>
    <s v="Java"/>
    <d v="2025-09-29T00:00:00"/>
    <s v="Sep'25, Week 5"/>
    <s v="Humana"/>
    <s v="Payer East"/>
    <s v="Enterprise SBU"/>
    <s v="Billable"/>
    <s v="Build"/>
  </r>
  <r>
    <x v="20"/>
    <x v="2"/>
    <s v="USA"/>
    <s v="USEMP868"/>
    <s v="Preetham Rajasekara Rao"/>
    <s v="CVS HEALTH"/>
    <s v="CVS"/>
    <s v="Enterprise SBU"/>
    <d v="2025-09-22T00:00:00"/>
    <s v="Sep'25, Week 45"/>
    <s v="Healthcare Consultant"/>
    <d v="2025-09-22T00:00:00"/>
    <s v="Sep'25, Week 4"/>
    <s v="Humana"/>
    <s v="Payer East"/>
    <s v="Enterprise SBU"/>
    <s v="Billable"/>
    <s v="Build"/>
  </r>
  <r>
    <x v="20"/>
    <x v="2"/>
    <s v="INDIA"/>
    <s v="INEMP7604"/>
    <s v="Vanitha A"/>
    <s v="Medusind"/>
    <s v="Others"/>
    <s v="NA"/>
    <d v="2025-09-11T00:00:00"/>
    <s v="Sep'25, Week 2"/>
    <s v="Tableau"/>
    <d v="2025-09-11T00:00:00"/>
    <s v="Sep'25, Week 2"/>
    <s v="Verisma"/>
    <s v="ProviderTech"/>
    <s v="Tech SBU"/>
    <s v="Billable"/>
    <s v="Connect"/>
  </r>
  <r>
    <x v="20"/>
    <x v="2"/>
    <s v="INDIA"/>
    <s v="INEMP7552"/>
    <s v="Prameela ."/>
    <s v="Availity"/>
    <s v="Others"/>
    <s v="NA"/>
    <d v="2025-08-18T00:00:00"/>
    <s v="Aug'24, Week 3"/>
    <s v="Node JS"/>
    <d v="2025-09-30T00:00:00"/>
    <s v="Sep'25, Week 5"/>
    <s v="Bloom"/>
    <s v="Payer Technology"/>
    <s v="Health Technology"/>
    <s v="Billable"/>
    <s v="Build"/>
  </r>
  <r>
    <x v="20"/>
    <x v="2"/>
    <s v="INDIA"/>
    <s v="INEMP7784"/>
    <s v="Miriyala Naga Dhanush"/>
    <s v="Proactive Hire"/>
    <s v="Proactive Hire"/>
    <s v="Proactive Hire"/>
    <d v="2025-09-29T00:00:00"/>
    <s v="Sep'25, Week 5"/>
    <s v="QA Automation"/>
    <d v="2025-09-29T00:00:00"/>
    <s v="Sep'25, Week 5"/>
    <s v="Neighborhood Health Plan of Rhode Island"/>
    <s v="Payer East"/>
    <s v="Enterprise"/>
    <s v="Billable"/>
    <s v="Build"/>
  </r>
  <r>
    <x v="20"/>
    <x v="2"/>
    <s v="INDIA"/>
    <s v="INEMP5537"/>
    <s v="Kirti Tanwar"/>
    <s v="Seer, Inc."/>
    <s v="Life Sciences Health Technology"/>
    <s v="Health Technology"/>
    <d v="2025-09-01T00:00:00"/>
    <s v="Sep'25, Week 1"/>
    <s v="QA Automation"/>
    <d v="2025-09-18T00:00:00"/>
    <s v="Sep'25, Week 3"/>
    <s v="Fundmore"/>
    <s v="Life Science Technology"/>
    <s v="Health Technology"/>
    <s v="Billable"/>
    <s v="Build"/>
  </r>
  <r>
    <x v="20"/>
    <x v="28"/>
    <s v="INDIA"/>
    <s v="INEMP2907"/>
    <s v="Avinash Kumar"/>
    <s v="Navvis and Company"/>
    <s v="Health Technology"/>
    <s v="Health Technology"/>
    <d v="2025-07-07T00:00:00"/>
    <s v="Jul'25, Week 2"/>
    <s v="Project Management(Consulting)"/>
    <d v="2025-09-15T00:00:00"/>
    <s v="Sep'25, Week 3"/>
    <s v="Sobeys Capital Inc."/>
    <s v="Others"/>
    <s v="NA"/>
    <s v="Billable"/>
    <s v="Build"/>
  </r>
  <r>
    <x v="20"/>
    <x v="5"/>
    <s v="USA"/>
    <s v="USEMP940"/>
    <s v="Tamara Mynatt"/>
    <s v="Gainwell Technologies"/>
    <s v="Payer Health Tech"/>
    <s v="Tech SBU"/>
    <d v="2025-08-17T00:00:00"/>
    <s v="Aug'24, Week 2"/>
    <s v="QNXT"/>
    <d v="2025-09-05T00:00:00"/>
    <s v="Sep'25, Week 1"/>
    <s v=" "/>
    <s v=" "/>
    <s v=" "/>
    <s v=" "/>
    <s v="Build"/>
  </r>
  <r>
    <x v="20"/>
    <x v="5"/>
    <s v="INDIA"/>
    <s v="INEMP7337"/>
    <s v="Ruchi Kumari"/>
    <s v="Un-available Pool"/>
    <s v="Un-available Pool"/>
    <s v="Un-available Pool"/>
    <d v="2025-06-05T00:00:00"/>
    <s v="Jun'25, Week 1"/>
    <s v="L2 Help desk"/>
    <d v="2025-09-10T00:00:00"/>
    <s v="Sep'25, Week 2"/>
    <s v=" "/>
    <s v=" "/>
    <s v=" "/>
    <s v=" "/>
    <s v="Build"/>
  </r>
  <r>
    <x v="20"/>
    <x v="5"/>
    <s v="INDIA"/>
    <s v="INEMP3536"/>
    <s v="Ganashree Nanjungud Shivraj"/>
    <s v="CVS HEALTH"/>
    <s v="CVS"/>
    <s v="Enterprise SBU"/>
    <d v="2025-07-31T00:00:00"/>
    <s v="Jul'25, Week 4"/>
    <s v=".NET"/>
    <d v="2025-09-16T00:00:00"/>
    <s v="Sep'25, Week 3"/>
    <s v=" "/>
    <s v=" "/>
    <s v=" "/>
    <s v=" "/>
    <s v="Build"/>
  </r>
  <r>
    <x v="20"/>
    <x v="5"/>
    <s v="ARMENIA"/>
    <s v="AREMP022"/>
    <s v="Nona Bagratunyan"/>
    <s v="KOHLER "/>
    <s v="Health Technology"/>
    <s v="Health Technology"/>
    <d v="2025-06-01T00:00:00"/>
    <s v="May'25, Week 4"/>
    <s v="QA Manual"/>
    <d v="2025-09-15T00:00:00"/>
    <s v="Sep'25, Week 3"/>
    <s v=" "/>
    <s v=" "/>
    <s v=" "/>
    <s v=" "/>
    <s v="Build"/>
  </r>
  <r>
    <x v="20"/>
    <x v="5"/>
    <s v="INDIA"/>
    <s v="INEMP6989"/>
    <s v="Neha A Salankar"/>
    <s v="Un-available Pool"/>
    <s v="Un-available Pool"/>
    <s v="Un-available Pool"/>
    <d v="2025-04-01T00:00:00"/>
    <s v="Mar'25, Week 5"/>
    <s v="iOS"/>
    <d v="2025-09-18T00:00:00"/>
    <s v="Sep'25, Week 3"/>
    <s v=" "/>
    <s v=" "/>
    <s v=" "/>
    <s v=" "/>
    <s v="Build"/>
  </r>
  <r>
    <x v="20"/>
    <x v="5"/>
    <s v="INDIA"/>
    <s v="INEMP6453"/>
    <s v="Thatipamula Shivani"/>
    <s v="LOYAL HEALTH"/>
    <s v="Provider Health Technology"/>
    <s v="Health Technology"/>
    <d v="2025-04-12T00:00:00"/>
    <s v="Apr'25, Week 1"/>
    <s v=".NET"/>
    <d v="2025-09-18T00:00:00"/>
    <s v="Sep'25, Week 3"/>
    <s v=" "/>
    <s v=" "/>
    <s v=" "/>
    <s v=" "/>
    <s v="Build"/>
  </r>
  <r>
    <x v="20"/>
    <x v="5"/>
    <s v="USA"/>
    <s v="USEMP1026"/>
    <s v="David Wai Hon Leung"/>
    <s v="Roche Diagnostics"/>
    <s v="Life Sciences Enterprise"/>
    <s v="Life Sciences Enterprise"/>
    <d v="2025-07-28T00:00:00"/>
    <s v="Jul'25, Week 4"/>
    <s v="Low Code"/>
    <d v="2025-09-19T00:00:00"/>
    <s v="Sep'25, Week 3"/>
    <s v=" "/>
    <s v=" "/>
    <s v=" "/>
    <s v=" "/>
    <s v="Build"/>
  </r>
  <r>
    <x v="20"/>
    <x v="5"/>
    <s v="INDIA"/>
    <s v="INEMP5791"/>
    <s v="Prabagaran Velumani"/>
    <s v="Gainwell Technologies"/>
    <s v="Payer Health Tech"/>
    <s v="Tech SBU"/>
    <d v="2025-08-17T00:00:00"/>
    <s v="Aug'24, Week 2"/>
    <s v="QA Automation"/>
    <d v="2025-09-22T00:00:00"/>
    <s v="Sep'25, Week 4"/>
    <s v=" "/>
    <s v=" "/>
    <s v=" "/>
    <s v=" "/>
    <s v="Connect"/>
  </r>
  <r>
    <x v="20"/>
    <x v="5"/>
    <s v="INDIA"/>
    <s v="INEMP6969"/>
    <s v="Vikas Kumar"/>
    <s v="CVS HEALTH"/>
    <s v="CVS"/>
    <s v="Enterprise SBU"/>
    <d v="2025-07-01T00:00:00"/>
    <s v="Jun'25, Week 5"/>
    <s v="iOS"/>
    <d v="2025-09-30T00:00:00"/>
    <s v="Sep'25, Week 5"/>
    <s v=" "/>
    <s v=" "/>
    <s v=" "/>
    <s v=" "/>
    <s v="Build"/>
  </r>
  <r>
    <x v="20"/>
    <x v="5"/>
    <s v="INDIA"/>
    <s v="INEMP7579"/>
    <s v="Divya Sundriyal"/>
    <s v="FIELMANN"/>
    <s v="Provider Health Technology"/>
    <s v="Health Technology"/>
    <d v="2025-07-05T00:00:00"/>
    <s v="Jun'25, Week 5"/>
    <s v="Java"/>
    <d v="2025-09-25T00:00:00"/>
    <s v="Sep'25, Week 4"/>
    <s v=" "/>
    <s v=" "/>
    <s v=" "/>
    <s v=" "/>
    <s v="Build"/>
  </r>
  <r>
    <x v="20"/>
    <x v="5"/>
    <s v="USA"/>
    <s v="USEMP1047"/>
    <s v="Kevalkumar Alkeshkumar Patel"/>
    <s v="HAYS TALENT SOLUTIONS LLC"/>
    <s v="Others"/>
    <s v="NA"/>
    <d v="2025-08-01T00:00:00"/>
    <s v="Jul'25, Week 4"/>
    <s v="QNXT"/>
    <d v="2025-09-26T00:00:00"/>
    <s v="Sep'25, Week 4"/>
    <s v=" "/>
    <s v=" "/>
    <s v=" "/>
    <s v=" "/>
    <s v="Build"/>
  </r>
  <r>
    <x v="20"/>
    <x v="5"/>
    <s v="INDIA"/>
    <s v="INEMP6877"/>
    <s v="Priyanka K Khandibagur"/>
    <s v="Project AB - Corelake Product Development"/>
    <s v="Others"/>
    <s v="NA"/>
    <d v="2025-05-15T00:00:00"/>
    <s v="May'25, Week 2"/>
    <s v="Python"/>
    <d v="2025-09-25T00:00:00"/>
    <s v="Sep'25, Week 4"/>
    <s v=" "/>
    <s v=" "/>
    <s v=" "/>
    <s v=" "/>
    <s v="Connect"/>
  </r>
  <r>
    <x v="20"/>
    <x v="5"/>
    <s v="INDIA"/>
    <s v="INEMP7087"/>
    <s v="Shraddha Vilasrao Deshmukh"/>
    <s v="LOYAL HEALTH"/>
    <s v="Provider Health Technology"/>
    <s v="Health Technology"/>
    <d v="2025-04-12T00:00:00"/>
    <s v="Apr'25, Week 1"/>
    <s v="QA Manual"/>
    <d v="2025-09-30T00:00:00"/>
    <s v="Sep'25, Week 5"/>
    <s v=" "/>
    <s v=" "/>
    <s v=" "/>
    <s v=" "/>
    <s v="Build"/>
  </r>
  <r>
    <x v="20"/>
    <x v="5"/>
    <s v="INDIA"/>
    <s v="INEMP5116"/>
    <s v="Channakeshava J B"/>
    <s v="CVS HEALTH"/>
    <s v="CVS"/>
    <s v="Enterprise SBU"/>
    <d v="2025-05-31T00:00:00"/>
    <s v="May'25, Week 4"/>
    <s v="Java"/>
    <d v="2025-09-30T00:00:00"/>
    <s v="Sep'25, Week 5"/>
    <s v=" "/>
    <s v=" "/>
    <s v=" "/>
    <s v=" "/>
    <s v="Build"/>
  </r>
  <r>
    <x v="20"/>
    <x v="5"/>
    <s v="INDIA"/>
    <s v="INEMP5953"/>
    <s v="Oleti Suman Kumar"/>
    <s v="Finvi"/>
    <s v="Payer Health Tech"/>
    <s v="Tech SBU"/>
    <d v="2025-06-02T00:00:00"/>
    <s v="Jun'25, Week 1"/>
    <s v="ETL Testing"/>
    <d v="2025-09-30T00:00:00"/>
    <s v="Sep'25, Week 5"/>
    <s v=" "/>
    <s v=" "/>
    <s v=" "/>
    <s v=" "/>
    <s v="Build"/>
  </r>
  <r>
    <x v="20"/>
    <x v="5"/>
    <s v="INDIA"/>
    <s v="INEMP7316"/>
    <s v="Satish Kumar"/>
    <s v="CVS HEALTH"/>
    <s v="CVS"/>
    <s v="Enterprise SBU"/>
    <d v="2025-06-21T00:00:00"/>
    <s v="Jun'25, Week 2"/>
    <s v="Java"/>
    <d v="2025-09-30T00:00:00"/>
    <s v="Sep'25, Week 5"/>
    <s v=" "/>
    <s v=" "/>
    <s v=" "/>
    <s v=" "/>
    <s v="Build"/>
  </r>
  <r>
    <x v="20"/>
    <x v="5"/>
    <s v="INDIA"/>
    <s v="INEMP7363"/>
    <s v="Chilakuri Chandra Sekhar"/>
    <s v="CVS HEALTH"/>
    <s v="CVS"/>
    <s v="Enterprise SBU"/>
    <d v="2025-06-21T00:00:00"/>
    <s v="Jun'25, Week 2"/>
    <s v="Java"/>
    <d v="2025-09-30T00:00:00"/>
    <s v="Sep'25, Week 5"/>
    <s v=" "/>
    <s v=" "/>
    <s v=" "/>
    <s v=" "/>
    <s v="Build"/>
  </r>
  <r>
    <x v="20"/>
    <x v="5"/>
    <s v="INDIA"/>
    <s v="INEMP7376"/>
    <s v="Vepurikota Hemalatha"/>
    <s v="CVS HEALTH"/>
    <s v="CVS"/>
    <s v="Enterprise SBU"/>
    <d v="2025-07-01T00:00:00"/>
    <s v="Jun'25, Week 5"/>
    <s v="Java"/>
    <d v="2025-09-30T00:00:00"/>
    <s v="Sep'25, Week 5"/>
    <s v=" "/>
    <s v=" "/>
    <s v=" "/>
    <s v=" "/>
    <s v="Build"/>
  </r>
  <r>
    <x v="20"/>
    <x v="5"/>
    <s v="INDIA"/>
    <s v="INEMP6992"/>
    <s v="Rachit Mishra"/>
    <s v="CVS HEALTH"/>
    <s v="CVS"/>
    <s v="Enterprise SBU"/>
    <d v="2025-07-01T00:00:00"/>
    <s v="Jun'25, Week 5"/>
    <s v="Android"/>
    <d v="2025-09-30T00:00:00"/>
    <s v="Sep'25, Week 5"/>
    <s v=" "/>
    <s v=" "/>
    <s v=" "/>
    <s v=" "/>
    <s v="Build"/>
  </r>
  <r>
    <x v="20"/>
    <x v="5"/>
    <s v="INDIA"/>
    <s v="INEMP6518"/>
    <s v="Kanakaraj J"/>
    <s v="CVS HEALTH"/>
    <s v="CVS"/>
    <s v="Enterprise SBU"/>
    <d v="2025-07-01T00:00:00"/>
    <s v="Jun'25, Week 5"/>
    <s v="Java"/>
    <d v="2025-09-30T00:00:00"/>
    <s v="Sep'25, Week 5"/>
    <s v=" "/>
    <s v=" "/>
    <s v=" "/>
    <s v=" "/>
    <s v="Build"/>
  </r>
  <r>
    <x v="20"/>
    <x v="5"/>
    <s v="INDIA"/>
    <s v="INEMP5140"/>
    <s v="Nilofar Rahman"/>
    <s v="CVS HEALTH"/>
    <s v="CVS"/>
    <s v="Enterprise SBU"/>
    <d v="2025-07-16T00:00:00"/>
    <s v="Jun'25, Week 2"/>
    <s v="QA Manual"/>
    <d v="2025-09-30T00:00:00"/>
    <s v="Sep'25, Week 5"/>
    <s v=" "/>
    <s v=" "/>
    <s v=" "/>
    <s v=" "/>
    <s v="Build"/>
  </r>
  <r>
    <x v="20"/>
    <x v="5"/>
    <s v="INDIA"/>
    <s v="INEMP4453"/>
    <s v="Ravi Kiran Reddy Donakonda"/>
    <s v="CVS HEALTH"/>
    <s v="CVS"/>
    <s v="Enterprise SBU"/>
    <d v="2025-04-30T00:00:00"/>
    <s v="Apr'25, Week 4"/>
    <s v="Oracle"/>
    <d v="2025-09-30T00:00:00"/>
    <s v="Sep'25, Week 5"/>
    <s v=" "/>
    <s v=" "/>
    <s v=" "/>
    <s v=" "/>
    <s v="Build"/>
  </r>
  <r>
    <x v="20"/>
    <x v="5"/>
    <s v="USA"/>
    <s v="USEMP998"/>
    <s v="Ashok Kumar Venkatachalam"/>
    <s v="Humana"/>
    <s v="Payer East"/>
    <s v="Enterprise SBU"/>
    <d v="2025-08-25T00:00:00"/>
    <s v="Aug'25, Week 4"/>
    <s v="Dev Ops"/>
    <d v="2025-09-30T00:00:00"/>
    <s v="Sep'25, Week 5"/>
    <s v=" "/>
    <s v=" "/>
    <s v=" "/>
    <s v=" "/>
    <s v="Build"/>
  </r>
  <r>
    <x v="20"/>
    <x v="5"/>
    <s v="INDIA"/>
    <s v="INEMP5853"/>
    <s v="L Priyadarshini"/>
    <s v="Un-available Pool"/>
    <s v="Un-available Pool"/>
    <s v="Un-available Pool"/>
    <d v="2025-05-07T00:00:00"/>
    <s v="May'25, Week 4"/>
    <s v="QA Manual"/>
    <d v="2025-09-30T00:00:00"/>
    <s v="Sep'25, Week 5"/>
    <s v=" "/>
    <s v=" "/>
    <s v=" "/>
    <s v=" "/>
    <s v="Build"/>
  </r>
  <r>
    <x v="20"/>
    <x v="5"/>
    <s v="INDIA"/>
    <s v="INEMP7523"/>
    <s v="Mohammed Shoyel"/>
    <s v="IQVIA"/>
    <s v="Life Sciences Enterprise"/>
    <s v="Enterprise SBU"/>
    <d v="2025-06-01T00:00:00"/>
    <s v="May'25, Week 4"/>
    <s v="Java"/>
    <d v="2025-09-30T00:00:00"/>
    <s v="Sep'25, Week 5"/>
    <s v=" "/>
    <s v=" "/>
    <s v=" "/>
    <s v=" "/>
    <s v="Build"/>
  </r>
  <r>
    <x v="20"/>
    <x v="5"/>
    <s v="INDIA"/>
    <s v="INEMP7659"/>
    <s v="Rajiv Ranjan"/>
    <s v="Humana"/>
    <s v="Payer East"/>
    <s v="Enterprise SBU"/>
    <d v="2025-06-06T00:00:00"/>
    <s v="Jun'25, Week 1"/>
    <s v="Project Management(Consulting)"/>
    <d v="2025-09-30T00:00:00"/>
    <s v="Sep'25, Week 5"/>
    <s v=" "/>
    <s v=" "/>
    <s v=" "/>
    <s v=" "/>
    <s v="Build"/>
  </r>
  <r>
    <x v="20"/>
    <x v="5"/>
    <s v="INDIA"/>
    <s v="INEMP4557"/>
    <s v="Mahadevaprasad Chilukavadi Mahadevaswamy"/>
    <s v="IQVIA"/>
    <s v="Life Sciences Enterprise"/>
    <s v="Enterprise SBU"/>
    <d v="2025-07-01T00:00:00"/>
    <s v="Jun'25, Week 5"/>
    <s v="QA Manual"/>
    <d v="2025-09-30T00:00:00"/>
    <s v="Sep'25, Week 5"/>
    <m/>
    <m/>
    <m/>
    <m/>
    <s v="Build"/>
  </r>
  <r>
    <x v="20"/>
    <x v="5"/>
    <s v="INDIA"/>
    <s v="INEMP5355"/>
    <s v="Shiva Kumar Boinapalli"/>
    <s v="CVS HEALTH"/>
    <s v="CVS"/>
    <s v="Enterprise SBU"/>
    <d v="2025-07-01T00:00:00"/>
    <s v="Jun'25, Week 5"/>
    <s v="QA Manual"/>
    <d v="2025-09-30T00:00:00"/>
    <s v="Sep'25, Week 5"/>
    <s v=" "/>
    <s v=" "/>
    <s v=" "/>
    <s v=" "/>
    <s v="Build"/>
  </r>
  <r>
    <x v="21"/>
    <x v="0"/>
    <s v="CANADA"/>
    <s v="CAEMP067"/>
    <s v="Stacey Thompson Marcial"/>
    <s v="Cigna"/>
    <s v="Payer East"/>
    <s v="Payer Enterprise"/>
    <d v="2024-11-01T00:00:00"/>
    <s v="Oct'24, Week 4"/>
    <s v="Product Management(Consulting)"/>
    <s v=" "/>
    <s v=" "/>
    <s v=" "/>
    <s v=" "/>
    <s v=" "/>
    <s v=" "/>
    <s v="Build"/>
  </r>
  <r>
    <x v="21"/>
    <x v="0"/>
    <s v="ARMENIA"/>
    <s v="AREMP020"/>
    <s v="Shushan Ghazaryan"/>
    <s v="Un-available Pool"/>
    <s v="Un-available Pool"/>
    <s v="Un-available Pool"/>
    <d v="2025-01-10T00:00:00"/>
    <s v="Jan'25, Week 1"/>
    <s v="QA Automation"/>
    <s v=" "/>
    <s v=" "/>
    <s v=" "/>
    <s v=" "/>
    <s v=" "/>
    <s v=" "/>
    <s v="Build"/>
  </r>
  <r>
    <x v="21"/>
    <x v="0"/>
    <s v="ARMENIA"/>
    <s v="AREMP018"/>
    <s v="Elza Martirosyan"/>
    <s v="KOHLER "/>
    <s v="Health Technology"/>
    <s v="Health Technology"/>
    <d v="2025-05-01T00:00:00"/>
    <s v="Apr'25, Week 4"/>
    <s v="QA Manual"/>
    <s v=" "/>
    <s v=" "/>
    <s v=" "/>
    <s v=" "/>
    <s v=" "/>
    <s v=" "/>
    <s v="Build"/>
  </r>
  <r>
    <x v="21"/>
    <x v="0"/>
    <s v="INDIA"/>
    <s v="INEMP2653"/>
    <s v="Rakesh Mukundray Shah"/>
    <s v="ALTERA DIGITAL HEALTH"/>
    <s v="Others"/>
    <s v="NA"/>
    <d v="2025-05-01T00:00:00"/>
    <s v="Apr'25, Week 4"/>
    <s v="Project Management(Consulting)"/>
    <s v=" "/>
    <s v=" "/>
    <s v=" "/>
    <s v=" "/>
    <s v=" "/>
    <s v=" "/>
    <s v="Build"/>
  </r>
  <r>
    <x v="21"/>
    <x v="0"/>
    <s v="INDIA"/>
    <s v="INEMP7629"/>
    <s v="Prasad Shankar Lohar"/>
    <s v="Medusind"/>
    <s v="Others"/>
    <s v="NA"/>
    <d v="2025-05-17T00:00:00"/>
    <s v="May'25, Week 2"/>
    <s v="UI Path"/>
    <s v=" "/>
    <s v=" "/>
    <s v=" "/>
    <s v=" "/>
    <s v=" "/>
    <s v=" "/>
    <s v="Connect"/>
  </r>
  <r>
    <x v="21"/>
    <x v="0"/>
    <s v="INDIA"/>
    <s v="INEMP952"/>
    <s v="Jishna George"/>
    <s v="NHPRI"/>
    <s v="Payer East"/>
    <s v="Enterprise SBU"/>
    <d v="2025-05-27T00:00:00"/>
    <s v="May'25, Week 4"/>
    <s v="MS SQL Server"/>
    <s v=" "/>
    <s v=" "/>
    <s v=" "/>
    <s v=" "/>
    <s v=" "/>
    <s v=" "/>
    <s v="Build"/>
  </r>
  <r>
    <x v="21"/>
    <x v="0"/>
    <s v="USA"/>
    <s v="USEMP713"/>
    <s v="Kanhaiya Kumar"/>
    <s v="CVS HEALTH"/>
    <s v="CVS"/>
    <s v="Enterprise SBU"/>
    <d v="2025-05-31T00:00:00"/>
    <s v="May'25, Week 4"/>
    <s v="Project Management(Consulting)"/>
    <s v=" "/>
    <s v=" "/>
    <s v=" "/>
    <s v=" "/>
    <s v=" "/>
    <s v=" "/>
    <s v="Build"/>
  </r>
  <r>
    <x v="21"/>
    <x v="0"/>
    <s v="INDIA"/>
    <s v="INEMP2103"/>
    <s v="Guddi Kumari"/>
    <s v="Un-available Pool"/>
    <s v="Un-available Pool"/>
    <s v="Un-available Pool"/>
    <d v="2025-06-02T00:00:00"/>
    <s v="Jun'25, Week 1"/>
    <s v=".NET"/>
    <s v=" "/>
    <s v=" "/>
    <s v=" "/>
    <s v=" "/>
    <s v=" "/>
    <s v=" "/>
    <s v="Build"/>
  </r>
  <r>
    <x v="21"/>
    <x v="0"/>
    <s v="INDIA"/>
    <s v="INEMP2956"/>
    <s v="Pallavi Narayanashetty Kodihalli"/>
    <s v="Un-available Pool"/>
    <s v="Un-available Pool"/>
    <s v="Un-available Pool"/>
    <d v="2025-06-02T00:00:00"/>
    <s v="Jun'25, Week 1"/>
    <s v="QA Manual"/>
    <s v=" "/>
    <s v=" "/>
    <s v=" "/>
    <s v=" "/>
    <s v=" "/>
    <s v=" "/>
    <s v="Build"/>
  </r>
  <r>
    <x v="21"/>
    <x v="0"/>
    <s v="INDIA"/>
    <s v="INEMP2904"/>
    <s v="Sivaprasad Madanaboina"/>
    <s v="Navvis and Company"/>
    <s v="Health Technology"/>
    <s v="Health Technology"/>
    <d v="2025-06-06T00:00:00"/>
    <s v="Jun'25, Week 1"/>
    <s v="Angular"/>
    <s v=" "/>
    <s v=" "/>
    <s v=" "/>
    <s v=" "/>
    <s v=" "/>
    <s v=" "/>
    <s v="Build"/>
  </r>
  <r>
    <x v="21"/>
    <x v="0"/>
    <s v="INDIA"/>
    <s v="INEMP6436"/>
    <s v="Antara Chowdhury"/>
    <s v="ALTERA DIGITAL HEALTH"/>
    <s v="Others"/>
    <s v="NA"/>
    <d v="2025-06-16T00:00:00"/>
    <s v="Jun'25, Week 3"/>
    <s v="Angular"/>
    <s v=" "/>
    <s v=" "/>
    <s v=" "/>
    <s v=" "/>
    <s v=" "/>
    <s v=" "/>
    <s v="Connect"/>
  </r>
  <r>
    <x v="21"/>
    <x v="0"/>
    <s v="INDIA"/>
    <s v="INEMP4615"/>
    <s v="Ramlingappa Baddepally"/>
    <s v="CVS HEALTH"/>
    <s v="CVS"/>
    <s v="Enterprise SBU"/>
    <d v="2025-07-01T00:00:00"/>
    <s v="Jun'25, Week 5"/>
    <s v="Salesforce Service Cloud"/>
    <s v=" "/>
    <s v=" "/>
    <s v=" "/>
    <s v=" "/>
    <s v=" "/>
    <s v=" "/>
    <s v="Build"/>
  </r>
  <r>
    <x v="21"/>
    <x v="0"/>
    <s v="INDIA"/>
    <s v="INEMP4455"/>
    <s v="Rajesh Kamath"/>
    <s v="CVS HEALTH"/>
    <s v="CVS"/>
    <s v="Enterprise SBU"/>
    <d v="2025-07-01T00:00:00"/>
    <s v="Jun'25, Week 5"/>
    <s v="Salesforce Service Cloud"/>
    <s v=" "/>
    <s v=" "/>
    <s v=" "/>
    <s v=" "/>
    <s v=" "/>
    <s v=" "/>
    <s v="Build"/>
  </r>
  <r>
    <x v="21"/>
    <x v="0"/>
    <s v="INDIA"/>
    <s v="INEMP1144"/>
    <s v="Praveen Kumar Hiriyanna"/>
    <s v="Humana"/>
    <s v="Payer East"/>
    <s v="Enterprise SBU"/>
    <d v="2025-07-01T00:00:00"/>
    <s v="Jun'25, Week 5"/>
    <s v="Project Management"/>
    <s v=" "/>
    <s v=" "/>
    <s v=" "/>
    <s v=" "/>
    <s v=" "/>
    <s v=" "/>
    <s v="Build"/>
  </r>
  <r>
    <x v="21"/>
    <x v="0"/>
    <s v="INDIA"/>
    <s v="INEMP7230"/>
    <s v="Nagarjuna Gumma"/>
    <s v="BLUE HEALTH INTELLIGENCE"/>
    <s v="Payer West"/>
    <s v="Payer Enterprise"/>
    <d v="2025-07-01T00:00:00"/>
    <s v="Jun'25, Week 5"/>
    <s v="GCP"/>
    <s v=" "/>
    <s v=" "/>
    <s v=" "/>
    <s v=" "/>
    <s v=" "/>
    <s v=" "/>
    <s v="Connect"/>
  </r>
  <r>
    <x v="21"/>
    <x v="0"/>
    <s v="USA"/>
    <s v="USEMP872"/>
    <s v="Sanjay Kumar"/>
    <s v="Prime Therapeutics"/>
    <s v="Payer Enterprise"/>
    <s v="Enterprise SBU"/>
    <d v="2025-07-01T00:00:00"/>
    <s v="Jun'25, Week 5"/>
    <s v="Project Management(Consulting)"/>
    <s v=" "/>
    <s v=" "/>
    <s v=" "/>
    <s v=" "/>
    <s v=" "/>
    <s v=" "/>
    <s v="Connect"/>
  </r>
  <r>
    <x v="21"/>
    <x v="0"/>
    <s v="INDIA"/>
    <s v="INEMP5314"/>
    <s v="Sudhakara Reddy Yakkaluri"/>
    <s v="CVS HEALTH"/>
    <s v="CVS"/>
    <s v="Enterprise SBU"/>
    <d v="2025-07-01T00:00:00"/>
    <s v="Jun'25, Week 5"/>
    <s v="Oracle"/>
    <s v=" "/>
    <s v=" "/>
    <s v=" "/>
    <s v=" "/>
    <s v=" "/>
    <s v=" "/>
    <s v="Connect"/>
  </r>
  <r>
    <x v="21"/>
    <x v="0"/>
    <s v="INDIA"/>
    <s v="INEMP4166"/>
    <s v="Rakesh Guledgudda"/>
    <s v="CVS HEALTH"/>
    <s v="CVS"/>
    <s v="Enterprise SBU"/>
    <d v="2025-07-01T00:00:00"/>
    <s v="Jun'25, Week 5"/>
    <s v="L1 Help Desk"/>
    <s v=" "/>
    <s v=" "/>
    <s v=" "/>
    <s v=" "/>
    <s v=" "/>
    <s v=" "/>
    <s v="Build"/>
  </r>
  <r>
    <x v="21"/>
    <x v="0"/>
    <s v="INDIA"/>
    <s v="INEMP2585"/>
    <s v="Jaison John Poomthaniyil"/>
    <s v="LOYAL HEALTH"/>
    <s v="Provider Health Technology"/>
    <s v="Health Technology"/>
    <d v="2025-07-01T00:00:00"/>
    <s v="Jun'25, Week 5"/>
    <s v="Project Management(Consulting)"/>
    <s v=" "/>
    <s v=" "/>
    <s v=" "/>
    <s v=" "/>
    <s v=" "/>
    <s v=" "/>
    <s v="Build"/>
  </r>
  <r>
    <x v="21"/>
    <x v="0"/>
    <s v="INDIA"/>
    <s v="INEMP7292"/>
    <s v="Sinduja B"/>
    <s v="Un-available Pool"/>
    <s v="Un-available Pool"/>
    <s v="Un-available Pool"/>
    <d v="2025-07-02T00:00:00"/>
    <s v="Jun'25, Week 5"/>
    <s v="Security Testing"/>
    <s v=" "/>
    <s v=" "/>
    <s v=" "/>
    <s v=" "/>
    <s v=" "/>
    <s v=" "/>
    <s v="Build"/>
  </r>
  <r>
    <x v="21"/>
    <x v="0"/>
    <s v="INDIA"/>
    <s v="INEMP2907"/>
    <s v="Avinash Kumar"/>
    <s v="Navvis and Company"/>
    <s v="Health Technology"/>
    <s v="Health Technology"/>
    <d v="2025-07-07T00:00:00"/>
    <s v="Jul'25, Week 2"/>
    <s v="Project Management(Consulting)"/>
    <s v=" "/>
    <s v=" "/>
    <s v=" "/>
    <s v=" "/>
    <s v=" "/>
    <s v=" "/>
    <s v="Build"/>
  </r>
  <r>
    <x v="21"/>
    <x v="0"/>
    <s v="INDIA"/>
    <s v="INEMP6745"/>
    <s v="Srinivasa Rao Jallu"/>
    <s v="Vatica"/>
    <s v="Payer Health Technology"/>
    <s v="Health Technology"/>
    <d v="2025-07-08T00:00:00"/>
    <s v="Jun'25, Week 5"/>
    <s v="Data Engineering - Spark"/>
    <s v=" "/>
    <s v=" "/>
    <s v=" "/>
    <s v=" "/>
    <s v=" "/>
    <s v=" "/>
    <s v="Build"/>
  </r>
  <r>
    <x v="21"/>
    <x v="0"/>
    <s v="INDIA"/>
    <s v="INEMP6855"/>
    <s v="Bonala Shabana"/>
    <s v="Un-available Pool"/>
    <s v="Un-available Pool"/>
    <s v="Un-available Pool"/>
    <d v="2025-07-08T00:00:00"/>
    <s v="Jun'25, Week 5"/>
    <s v="UI Path"/>
    <s v=" "/>
    <s v=" "/>
    <s v=" "/>
    <s v=" "/>
    <s v=" "/>
    <s v=" "/>
    <s v="Connect"/>
  </r>
  <r>
    <x v="21"/>
    <x v="0"/>
    <s v="INDIA"/>
    <s v="INEMP7443"/>
    <s v="Ankit Lohia"/>
    <s v="Quest Diagnostics"/>
    <s v="Life Science Technology"/>
    <s v="Health Technology"/>
    <d v="2025-07-24T00:00:00"/>
    <s v="Jul'25, Week 3"/>
    <s v="QA Automation"/>
    <s v=" "/>
    <s v=" "/>
    <s v=" "/>
    <s v=" "/>
    <s v=" "/>
    <s v=" "/>
    <s v="Build"/>
  </r>
  <r>
    <x v="21"/>
    <x v="0"/>
    <s v="INDIA"/>
    <s v="INEMP3783"/>
    <s v="Prasant Kumar Halba"/>
    <s v="ALTERA DIGITAL HEALTH"/>
    <s v="Others"/>
    <s v="NA"/>
    <d v="2025-07-24T00:00:00"/>
    <s v="Jul'25, Week 3"/>
    <s v=".NET"/>
    <s v=" "/>
    <s v=" "/>
    <s v=" "/>
    <s v=" "/>
    <s v=" "/>
    <s v=" "/>
    <s v="Build"/>
  </r>
  <r>
    <x v="21"/>
    <x v="0"/>
    <s v="INDIA"/>
    <s v="INEMP7083"/>
    <s v="Maninder Singh"/>
    <s v="Medusind"/>
    <s v="Others"/>
    <s v="NA"/>
    <d v="2025-08-01T00:00:00"/>
    <s v="Jul'25, Week 4"/>
    <s v="Business Analyst"/>
    <s v=" "/>
    <s v=" "/>
    <s v=" "/>
    <s v=" "/>
    <s v=" "/>
    <s v=" "/>
    <s v="Build"/>
  </r>
  <r>
    <x v="21"/>
    <x v="0"/>
    <s v="USA"/>
    <s v="USEMP1003"/>
    <s v="Anthony F Cosolo"/>
    <s v="PRAIRIE LAKES HEALTHCARE SYSTEM"/>
    <s v="Provider Enterprise"/>
    <s v="Provider Enterprise"/>
    <d v="2025-08-01T00:00:00"/>
    <s v="Jul'25, Week 4"/>
    <s v=".NET"/>
    <s v=" "/>
    <s v=" "/>
    <s v=" "/>
    <s v=" "/>
    <s v=" "/>
    <s v=" "/>
    <s v="Build"/>
  </r>
  <r>
    <x v="21"/>
    <x v="0"/>
    <s v="INDIA"/>
    <s v="INEMP6983"/>
    <s v="Chandra Kiran Reddy Reddivari"/>
    <s v="CVS HEALTH"/>
    <s v="CVS"/>
    <s v="Enterprise SBU"/>
    <d v="2025-08-01T00:00:00"/>
    <s v="Jul'25, Week 4"/>
    <s v="Pentaho, ETL, SQL"/>
    <s v=" "/>
    <s v=" "/>
    <s v=" "/>
    <s v=" "/>
    <s v=" "/>
    <s v=" "/>
    <s v="Connect"/>
  </r>
  <r>
    <x v="21"/>
    <x v="0"/>
    <s v="INDIA"/>
    <s v="INEMP6977"/>
    <s v="S Chandni"/>
    <s v="Un-available Pool"/>
    <s v="Un-available Pool"/>
    <s v="Un-available Pool"/>
    <d v="2025-08-01T00:00:00"/>
    <s v="Jul'25, Week 4"/>
    <s v="Java"/>
    <s v=" "/>
    <s v=" "/>
    <s v=" "/>
    <s v=" "/>
    <s v=" "/>
    <s v=" "/>
    <s v="Build"/>
  </r>
  <r>
    <x v="21"/>
    <x v="0"/>
    <s v="INDIA"/>
    <s v="INEMP7705"/>
    <s v="Himanshu Bhadauria"/>
    <s v="IQVIA"/>
    <s v="Life Sciences Enterprise"/>
    <s v="Enterprise SBU"/>
    <d v="2025-08-09T00:00:00"/>
    <s v="Aug'24, Week 1"/>
    <s v="Java"/>
    <s v=" "/>
    <s v=" "/>
    <s v=" "/>
    <s v=" "/>
    <s v=" "/>
    <s v=" "/>
    <s v="Build"/>
  </r>
  <r>
    <x v="21"/>
    <x v="0"/>
    <s v="INDIA"/>
    <s v="INEMP6121"/>
    <s v="Akshay Balwant Patil"/>
    <s v="Gainwell Technologies"/>
    <s v="Payer Health Tech"/>
    <s v="Tech SBU"/>
    <d v="2025-08-17T00:00:00"/>
    <s v="Aug'24, Week 2"/>
    <s v="QA Manual"/>
    <s v=" "/>
    <s v=" "/>
    <s v=" "/>
    <s v=" "/>
    <s v=" "/>
    <s v=" "/>
    <s v="Build"/>
  </r>
  <r>
    <x v="21"/>
    <x v="0"/>
    <s v="INDIA"/>
    <s v="INEMP4366"/>
    <s v="Archana Shivananda"/>
    <s v="Gainwell Technologies"/>
    <s v="Payer Health Tech"/>
    <s v="Tech SBU"/>
    <d v="2025-08-17T00:00:00"/>
    <s v="Aug'24, Week 2"/>
    <s v="QA Manual"/>
    <s v=" "/>
    <s v=" "/>
    <s v=" "/>
    <s v=" "/>
    <s v=" "/>
    <s v=" "/>
    <s v="Build"/>
  </r>
  <r>
    <x v="21"/>
    <x v="0"/>
    <s v="INDIA"/>
    <s v="INEMP6185"/>
    <s v="M R Kalpana"/>
    <s v="Gainwell Technologies"/>
    <s v="Payer Health Tech"/>
    <s v="Tech SBU"/>
    <d v="2025-08-17T00:00:00"/>
    <s v="Aug'24, Week 2"/>
    <s v="Data Engineering - Spark"/>
    <s v=" "/>
    <s v=" "/>
    <s v=" "/>
    <s v=" "/>
    <s v=" "/>
    <s v=" "/>
    <s v="Connect"/>
  </r>
  <r>
    <x v="21"/>
    <x v="0"/>
    <s v="INDIA"/>
    <s v="INEMP5358"/>
    <s v="Bandi Thirupathi"/>
    <s v="Gainwell Technologies"/>
    <s v="Payer Health Tech"/>
    <s v="Tech SBU"/>
    <d v="2025-08-17T00:00:00"/>
    <s v="Aug'24, Week 2"/>
    <s v="Outsystems "/>
    <s v=" "/>
    <s v=" "/>
    <s v=" "/>
    <s v=" "/>
    <s v=" "/>
    <s v=" "/>
    <s v="Build"/>
  </r>
  <r>
    <x v="21"/>
    <x v="0"/>
    <s v="INDIA"/>
    <s v="INEMP7014"/>
    <s v="Himashree"/>
    <s v="Gainwell Technologies"/>
    <s v="Payer Health Tech"/>
    <s v="Tech SBU"/>
    <d v="2025-08-17T00:00:00"/>
    <s v="Aug'24, Week 2"/>
    <s v=".NET"/>
    <s v=" "/>
    <s v=" "/>
    <s v=" "/>
    <s v=" "/>
    <s v=" "/>
    <s v=" "/>
    <s v="Build"/>
  </r>
  <r>
    <x v="21"/>
    <x v="0"/>
    <s v="INDIA"/>
    <s v="INEMP6045"/>
    <s v="M D Vijay Swaroop"/>
    <s v="Gainwell Technologies"/>
    <s v="Payer Health Tech"/>
    <s v="Tech SBU"/>
    <d v="2025-08-17T00:00:00"/>
    <s v="Aug'24, Week 2"/>
    <s v="Performance Testing"/>
    <s v=" "/>
    <s v=" "/>
    <s v=" "/>
    <s v=" "/>
    <s v=" "/>
    <s v=" "/>
    <s v="Build"/>
  </r>
  <r>
    <x v="21"/>
    <x v="0"/>
    <s v="INDIA"/>
    <s v="INEMP5073"/>
    <s v="Ediga Jayachitra"/>
    <s v="Un-available Pool"/>
    <s v="Un-available Pool"/>
    <s v="Un-available Pool"/>
    <d v="2025-08-18T00:00:00"/>
    <s v="Aug'24, Week 3"/>
    <s v="HTML/CSS"/>
    <s v=" "/>
    <s v=" "/>
    <s v=" "/>
    <s v=" "/>
    <s v=" "/>
    <s v=" "/>
    <s v="Build"/>
  </r>
  <r>
    <x v="21"/>
    <x v="0"/>
    <s v="CANADA"/>
    <s v="CAEMP124"/>
    <s v="Monica Tjen"/>
    <s v="ROCHE Diagnostics"/>
    <s v="Life Sciences Enterprise"/>
    <s v="Life Sciences Enterprise"/>
    <d v="2025-08-18T00:00:00"/>
    <s v="Aug'24, Week 3"/>
    <s v="UX Design"/>
    <s v=" "/>
    <s v=" "/>
    <s v=" "/>
    <s v=" "/>
    <s v=" "/>
    <s v=" "/>
    <s v="Design"/>
  </r>
  <r>
    <x v="21"/>
    <x v="0"/>
    <s v="INDIA"/>
    <s v="INEMP5568"/>
    <s v="Muskan Sharrma"/>
    <s v="Lumeris"/>
    <s v="Payer West"/>
    <s v="Enterprise SBU"/>
    <d v="2025-08-21T00:00:00"/>
    <s v="Aug'25, Week 3"/>
    <s v="Python"/>
    <s v=" "/>
    <s v=" "/>
    <s v=" "/>
    <s v=" "/>
    <s v=" "/>
    <s v=" "/>
    <s v="Build"/>
  </r>
  <r>
    <x v="21"/>
    <x v="0"/>
    <s v="INDIA"/>
    <s v="INEMP6284"/>
    <s v="Prabagaran Thanigachalam"/>
    <s v="Quick Med Claims"/>
    <s v="Provider Health Technology"/>
    <s v="Health Technology"/>
    <d v="2025-08-26T00:00:00"/>
    <s v="Aug'24, Week 4"/>
    <s v="Jasper Reporting "/>
    <s v=" "/>
    <s v=" "/>
    <s v=" "/>
    <s v=" "/>
    <s v=" "/>
    <s v=" "/>
    <s v="Build"/>
  </r>
  <r>
    <x v="21"/>
    <x v="0"/>
    <s v="INDIA"/>
    <s v="INEMP6763"/>
    <s v="Phanindra Valluri"/>
    <s v="Project AB - Corelake Product Development"/>
    <s v="Others"/>
    <s v="NA"/>
    <d v="2025-09-01T00:00:00"/>
    <s v="Sep'25, Week 1"/>
    <s v="Angular"/>
    <s v=" "/>
    <s v=" "/>
    <s v=" "/>
    <s v=" "/>
    <s v=" "/>
    <s v=" "/>
    <s v="Build"/>
  </r>
  <r>
    <x v="21"/>
    <x v="0"/>
    <s v="INDIA"/>
    <s v="INEMP7277"/>
    <s v="Gunasekaran S"/>
    <s v="MedusInd"/>
    <s v="Others"/>
    <s v="NA"/>
    <d v="2025-09-01T00:00:00"/>
    <s v="Sep'25, Week 1"/>
    <s v="UI Path"/>
    <s v=" "/>
    <s v=" "/>
    <s v=" "/>
    <s v=" "/>
    <s v=" "/>
    <s v=" "/>
    <s v="Connect"/>
  </r>
  <r>
    <x v="21"/>
    <x v="0"/>
    <s v="USA"/>
    <s v="USEMP851"/>
    <s v="Anupam Basu"/>
    <s v="CVS HEALTH"/>
    <s v="CVS"/>
    <s v="Enterprise SBU"/>
    <d v="2025-09-01T00:00:00"/>
    <s v="Sep'25, Week 1"/>
    <s v="Oracle"/>
    <s v=" "/>
    <s v=" "/>
    <s v=" "/>
    <s v=" "/>
    <s v=" "/>
    <s v=" "/>
    <s v="Build"/>
  </r>
  <r>
    <x v="21"/>
    <x v="0"/>
    <s v="CANADA"/>
    <s v="CAEMP123"/>
    <s v="Yuxiao Song"/>
    <s v="MRIoA"/>
    <s v="NA"/>
    <s v="NA"/>
    <d v="2025-09-01T00:00:00"/>
    <s v="Sep'25, Week 1"/>
    <s v="UX Design"/>
    <s v=" "/>
    <s v=" "/>
    <s v=" "/>
    <s v=" "/>
    <s v=" "/>
    <s v=" "/>
    <s v="Design"/>
  </r>
  <r>
    <x v="21"/>
    <x v="0"/>
    <s v="INDIA"/>
    <s v="INEMP6136"/>
    <s v="Aravind Chandran"/>
    <s v="MILLENNIAPAY"/>
    <s v="Payer Health Tech"/>
    <s v="Tech SBU"/>
    <d v="2025-09-01T00:00:00"/>
    <s v="Sep'25, Week 1"/>
    <s v="QA Automation"/>
    <s v=" "/>
    <s v=" "/>
    <s v=" "/>
    <s v=" "/>
    <s v=" "/>
    <s v=" "/>
    <s v="Build"/>
  </r>
  <r>
    <x v="21"/>
    <x v="0"/>
    <s v="INDIA"/>
    <s v="INEMP5566"/>
    <s v="Mohit Tuli"/>
    <s v="NETSMART"/>
    <s v="Provider Health Technology"/>
    <s v="Health Technology"/>
    <d v="2025-09-01T00:00:00"/>
    <s v="Sep'25, Week 1"/>
    <s v="HTML/CSS"/>
    <s v=" "/>
    <s v=" "/>
    <s v=" "/>
    <s v=" "/>
    <s v=" "/>
    <s v=" "/>
    <s v="Build"/>
  </r>
  <r>
    <x v="21"/>
    <x v="0"/>
    <s v="INDIA"/>
    <s v="INEMP7655"/>
    <s v="Parthiban Palanivelu"/>
    <s v="FIELMANN"/>
    <s v="Provider Health Technology"/>
    <s v="Health Technology"/>
    <d v="2025-09-01T00:00:00"/>
    <s v="Sep'25, Week 1"/>
    <s v=".NET"/>
    <s v=" "/>
    <s v=" "/>
    <s v=" "/>
    <s v=" "/>
    <s v=" "/>
    <s v=" "/>
    <s v=" "/>
  </r>
  <r>
    <x v="21"/>
    <x v="0"/>
    <s v="INDIA"/>
    <s v="INEMP6018"/>
    <s v="Aniket Salvi"/>
    <s v="ALTERA DIGITAL HEALTH"/>
    <s v="Others"/>
    <s v="NA"/>
    <d v="2025-09-01T00:00:00"/>
    <s v="Sep'25, Week 1"/>
    <s v="QA Automation"/>
    <s v=" "/>
    <s v=" "/>
    <s v=" "/>
    <s v=" "/>
    <s v=" "/>
    <s v=" "/>
    <s v="Build"/>
  </r>
  <r>
    <x v="21"/>
    <x v="0"/>
    <s v="USA"/>
    <s v="USEMP805"/>
    <s v="Himanshu Gupta"/>
    <s v="MRIoA"/>
    <s v="NA"/>
    <s v="NA"/>
    <d v="2025-09-01T00:00:00"/>
    <s v="Sep'25, Week 1"/>
    <s v="Project Management(Consulting)"/>
    <s v=" "/>
    <s v=" "/>
    <s v=" "/>
    <s v=" "/>
    <s v=" "/>
    <s v=" "/>
    <s v="Build"/>
  </r>
  <r>
    <x v="21"/>
    <x v="0"/>
    <s v="INDIA"/>
    <s v="INEMP4155"/>
    <s v="Pirzada Ghulam Jeelani Shah"/>
    <s v="Firstsource"/>
    <s v="Others"/>
    <s v="NA"/>
    <d v="2025-09-01T00:00:00"/>
    <s v="Sep'25, Week 1"/>
    <s v=".NET"/>
    <s v=" "/>
    <s v=" "/>
    <s v=" "/>
    <s v=" "/>
    <s v=" "/>
    <s v=" "/>
    <s v="Build"/>
  </r>
  <r>
    <x v="21"/>
    <x v="0"/>
    <s v="INDIA"/>
    <s v="INEMP4647"/>
    <s v="Somnath Banerjee"/>
    <s v="Firstsource"/>
    <s v="Others"/>
    <s v="NA"/>
    <d v="2025-09-01T00:00:00"/>
    <s v="Sep'25, Week 1"/>
    <s v="Product Management(Consulting)"/>
    <s v=" "/>
    <s v=" "/>
    <s v=" "/>
    <s v=" "/>
    <s v=" "/>
    <s v=" "/>
    <s v="Design"/>
  </r>
  <r>
    <x v="21"/>
    <x v="0"/>
    <s v="INDIA"/>
    <s v="INEMP4591"/>
    <s v="Raveendra Reddy Poluchalla"/>
    <s v="Quick Med Claims"/>
    <s v="Provider Health Technology"/>
    <s v="Health Technology"/>
    <d v="2025-09-01T00:00:00"/>
    <s v="Sep'25, Week 1"/>
    <s v="Automation Anywhere"/>
    <s v=" "/>
    <s v=" "/>
    <s v=" "/>
    <s v=" "/>
    <s v=" "/>
    <s v=" "/>
    <s v="Connect"/>
  </r>
  <r>
    <x v="21"/>
    <x v="0"/>
    <s v="INDIA"/>
    <s v="INEMP7728"/>
    <s v="Sheetal Verma"/>
    <s v="NETSMART"/>
    <s v="Provider Health Technology"/>
    <s v="Health Technology"/>
    <d v="2025-09-01T00:00:00"/>
    <s v="Sep'25, Week 1"/>
    <s v="Java"/>
    <s v=" "/>
    <s v=" "/>
    <s v=" "/>
    <s v=" "/>
    <s v=" "/>
    <s v=" "/>
    <s v="Build"/>
  </r>
  <r>
    <x v="21"/>
    <x v="0"/>
    <s v="INDIA"/>
    <s v="INEMP6999"/>
    <s v="Tangella Vijay Kumar"/>
    <s v="Firstsource"/>
    <s v="Others"/>
    <s v="NA"/>
    <d v="2025-09-01T00:00:00"/>
    <s v="Sep'25, Week 1"/>
    <s v="Healthcare Consultant"/>
    <s v=" "/>
    <s v=" "/>
    <s v=" "/>
    <s v=" "/>
    <s v=" "/>
    <s v=" "/>
    <s v="Build"/>
  </r>
  <r>
    <x v="21"/>
    <x v="0"/>
    <s v="INDIA"/>
    <s v="INEMP7572"/>
    <s v="Godisela Madhu Goud"/>
    <s v="IQVIA"/>
    <s v="Life Sciences Enterprise"/>
    <s v="Enterprise SBU"/>
    <d v="2025-09-08T00:00:00"/>
    <s v="Sep'25, Week 2"/>
    <s v="QA Automation"/>
    <s v=" "/>
    <s v=" "/>
    <s v=" "/>
    <s v=" "/>
    <s v=" "/>
    <s v=" "/>
    <s v="Build"/>
  </r>
  <r>
    <x v="21"/>
    <x v="0"/>
    <s v="INDIA"/>
    <s v="INEMP7599"/>
    <s v="Abrar Ul Haq S Tidgundi"/>
    <s v="Community Health Systems"/>
    <s v="Provider Enterprise"/>
    <s v="Provider Enterprise"/>
    <d v="2025-09-10T00:00:00"/>
    <s v="Sep'25, Week 2"/>
    <s v="HL7"/>
    <s v=" "/>
    <s v=" "/>
    <s v=" "/>
    <s v=" "/>
    <s v=" "/>
    <s v=" "/>
    <s v="Connect"/>
  </r>
  <r>
    <x v="21"/>
    <x v="0"/>
    <s v="USA"/>
    <s v="USEMP1019"/>
    <s v="Cynthia Louise Schilling"/>
    <s v="BCBSM"/>
    <s v="Payer East"/>
    <s v="Enterprise SBU"/>
    <d v="2025-09-13T00:00:00"/>
    <s v="Sep'25, Week 2"/>
    <s v="Facets"/>
    <s v=" "/>
    <s v=" "/>
    <s v=" "/>
    <s v=" "/>
    <s v=" "/>
    <s v=" "/>
    <s v="Build"/>
  </r>
  <r>
    <x v="21"/>
    <x v="0"/>
    <s v="INDIA"/>
    <s v="INEMP6947"/>
    <s v="Md Irfan Ali Junedi"/>
    <s v="BLUE HEALTH INTELLIGENCE"/>
    <s v="Payer West"/>
    <s v="Payer Enterprise"/>
    <d v="2025-09-15T00:00:00"/>
    <s v="Sep'25, Week 3"/>
    <s v="Dev Ops"/>
    <s v=" "/>
    <s v=" "/>
    <s v=" "/>
    <s v=" "/>
    <s v=" "/>
    <s v=" "/>
    <s v="Build"/>
  </r>
  <r>
    <x v="21"/>
    <x v="0"/>
    <s v="INDIA"/>
    <s v="INEMP7522"/>
    <s v="Harshit Shukla"/>
    <s v="Medusind"/>
    <s v="Others"/>
    <s v="NA"/>
    <d v="2025-09-16T00:00:00"/>
    <s v="Sep'25, Week 3"/>
    <s v="React"/>
    <s v=" "/>
    <s v=" "/>
    <s v=" "/>
    <s v=" "/>
    <s v=" "/>
    <s v=" "/>
    <s v="Build"/>
  </r>
  <r>
    <x v="21"/>
    <x v="0"/>
    <s v="CANADA"/>
    <s v="CAEMP116"/>
    <s v="Julia Hayley James Milner"/>
    <s v="QUEST DIAGNOSTICS"/>
    <s v="Life Science Technology"/>
    <s v="Health Technology"/>
    <d v="2025-09-16T00:00:00"/>
    <s v="Sep'25, Week 3"/>
    <s v="User Research"/>
    <s v=" "/>
    <s v=" "/>
    <s v=" "/>
    <s v=" "/>
    <s v=" "/>
    <s v=" "/>
    <s v="Design"/>
  </r>
  <r>
    <x v="21"/>
    <x v="0"/>
    <s v="INDIA"/>
    <s v="INEMP5758"/>
    <s v="Mary Likitha S"/>
    <s v="Un-available Pool"/>
    <s v="Un-available Pool"/>
    <s v="Un-available Pool"/>
    <d v="2025-09-17T00:00:00"/>
    <s v="Sep'25, Week 3"/>
    <s v="L1 Help Desk"/>
    <s v=" "/>
    <s v=" "/>
    <s v=" "/>
    <s v=" "/>
    <s v=" "/>
    <s v=" "/>
    <s v="Build"/>
  </r>
  <r>
    <x v="21"/>
    <x v="0"/>
    <s v="INDIA"/>
    <s v="INEMP7702"/>
    <s v="Bandi Picholla Prasad"/>
    <s v="Humana"/>
    <s v="Payer East"/>
    <s v="Enterprise SBU"/>
    <d v="2025-09-19T00:00:00"/>
    <s v="Sep'25, Week 3"/>
    <s v="QA Automation"/>
    <s v=" "/>
    <s v=" "/>
    <s v=" "/>
    <s v=" "/>
    <s v=" "/>
    <s v=" "/>
    <s v=" "/>
  </r>
  <r>
    <x v="21"/>
    <x v="0"/>
    <s v="INDIA"/>
    <s v="INEMP5950"/>
    <s v="Sampath H M"/>
    <s v="Humana"/>
    <s v="Payer East"/>
    <s v="Enterprise SBU"/>
    <d v="2025-09-19T00:00:00"/>
    <s v="Sep'25, Week 3"/>
    <s v="QA Automation with Add ons"/>
    <s v=" "/>
    <s v=" "/>
    <s v=" "/>
    <s v=" "/>
    <s v=" "/>
    <s v=" "/>
    <s v="Build"/>
  </r>
  <r>
    <x v="21"/>
    <x v="0"/>
    <s v="INDIA"/>
    <s v="INEMP5271"/>
    <s v="Nilesh Sudam Bandgar"/>
    <s v="Nasco"/>
    <s v="Payer East"/>
    <s v="Payer Enterprise"/>
    <d v="2025-09-20T00:00:00"/>
    <s v="Sep'25, Week 3"/>
    <s v="Healthcare Consultant"/>
    <s v=" "/>
    <s v=" "/>
    <s v=" "/>
    <s v=" "/>
    <s v=" "/>
    <s v=" "/>
    <s v="Build"/>
  </r>
  <r>
    <x v="21"/>
    <x v="0"/>
    <s v="INDIA"/>
    <s v="INEMP5623"/>
    <s v="Sandeep Bose"/>
    <s v="BLOOM"/>
    <s v="Payer Technology"/>
    <s v="Health Technology"/>
    <d v="2025-09-20T00:00:00"/>
    <s v="Sep'25, Week 3"/>
    <s v="UX Design"/>
    <s v=" "/>
    <s v=" "/>
    <s v=" "/>
    <s v=" "/>
    <s v=" "/>
    <s v=" "/>
    <s v="Design"/>
  </r>
  <r>
    <x v="21"/>
    <x v="0"/>
    <s v="USA"/>
    <s v="USEMP975"/>
    <s v="David Kurt Carpenter"/>
    <s v="BCBSM"/>
    <s v="Payer East"/>
    <s v="Enterprise SBU"/>
    <d v="2025-09-26T00:00:00"/>
    <s v="Sep'25, Week 4"/>
    <s v="Facets"/>
    <s v=" "/>
    <s v=" "/>
    <s v=" "/>
    <s v=" "/>
    <s v=" "/>
    <s v=" "/>
    <s v="Build"/>
  </r>
  <r>
    <x v="21"/>
    <x v="0"/>
    <s v="USA"/>
    <s v="USEMP1042"/>
    <s v="Rachael Marie Hibma"/>
    <s v="BCBSM"/>
    <s v="Payer East"/>
    <s v="Enterprise SBU"/>
    <d v="2025-09-26T00:00:00"/>
    <s v="Sep'25, Week 4"/>
    <s v="QNXT"/>
    <s v=" "/>
    <s v=" "/>
    <s v=" "/>
    <s v=" "/>
    <s v=" "/>
    <s v=" "/>
    <s v="Build"/>
  </r>
  <r>
    <x v="21"/>
    <x v="0"/>
    <s v="USA"/>
    <s v="USEMP931"/>
    <s v="Douglas Lee Radenbaugh"/>
    <s v="Blue Cross Blue Shield of Michigan"/>
    <s v="CVS / Blues"/>
    <s v="Payer Enterprise"/>
    <d v="2025-09-26T00:00:00"/>
    <s v="Sep'25, Week 4"/>
    <s v="FACETS"/>
    <s v=" "/>
    <s v=" "/>
    <s v=" "/>
    <s v=" "/>
    <s v=" "/>
    <s v=" "/>
    <s v="Build"/>
  </r>
  <r>
    <x v="21"/>
    <x v="0"/>
    <s v="INDIA"/>
    <s v="INEMP7611"/>
    <s v="Pooja Sharma"/>
    <s v="Humana"/>
    <s v="Payer East"/>
    <s v="Enterprise SBU"/>
    <d v="2025-09-19T00:00:00"/>
    <s v="Sep'25, Week 3"/>
    <s v="QA Automation"/>
    <s v=" "/>
    <s v=" "/>
    <s v=" "/>
    <s v=" "/>
    <s v=" "/>
    <s v=" "/>
    <s v=" "/>
  </r>
  <r>
    <x v="21"/>
    <x v="0"/>
    <s v="INDIA"/>
    <s v="INEMP913"/>
    <s v="Abhijit Mukherjee"/>
    <s v="BLOOM"/>
    <s v="Payer Technology"/>
    <s v="Health Technology"/>
    <d v="2025-09-30T00:00:00"/>
    <s v="Sep'25, Week 5"/>
    <s v=".NET "/>
    <s v=" "/>
    <s v=" "/>
    <s v=" "/>
    <s v=" "/>
    <s v=" "/>
    <s v=" "/>
    <s v="Build"/>
  </r>
  <r>
    <x v="21"/>
    <x v="0"/>
    <s v="INDIA"/>
    <s v="INEMP7317"/>
    <s v="Shehzad Azad Khan"/>
    <s v="CVS HEALTH"/>
    <s v="CVS"/>
    <s v="Enterprise SBU"/>
    <d v="2025-07-01T00:00:00"/>
    <s v="Jun'25, Week 5"/>
    <s v="Java"/>
    <s v=" "/>
    <s v=" "/>
    <s v=" "/>
    <s v=" "/>
    <s v=" "/>
    <s v=" "/>
    <s v="Build"/>
  </r>
  <r>
    <x v="21"/>
    <x v="0"/>
    <s v="USA"/>
    <s v="USEMP1034"/>
    <s v="Jeremy Steffens"/>
    <s v="Roche Diagnostics"/>
    <s v="Life Sciences Enterprise"/>
    <s v="Life Sciences Enterprise"/>
    <d v="2025-08-20T00:00:00"/>
    <s v="Jul'25, Week 4"/>
    <s v=".NET"/>
    <s v=" "/>
    <s v=" "/>
    <s v=" "/>
    <s v=" "/>
    <s v=" "/>
    <s v=" "/>
    <s v=" "/>
  </r>
  <r>
    <x v="21"/>
    <x v="0"/>
    <s v="INDIA"/>
    <s v="INEMP5781"/>
    <s v="Syed Sadath Shavali"/>
    <s v="Vatica"/>
    <s v="Payer Health Technology"/>
    <s v="Health Technology"/>
    <d v="2025-09-19T00:00:00"/>
    <s v="Sep'25, Week 3"/>
    <s v="QA Automation"/>
    <m/>
    <m/>
    <m/>
    <m/>
    <m/>
    <m/>
    <s v="Build"/>
  </r>
  <r>
    <x v="21"/>
    <x v="0"/>
    <s v="INDIA"/>
    <s v="INEMP7473"/>
    <s v="Varun Gomadi"/>
    <s v="Vatica"/>
    <s v="Payer Health Technology"/>
    <s v="Health Technology"/>
    <d v="2025-09-19T00:00:00"/>
    <s v="Sep'25, Week 3"/>
    <s v="QA Automation"/>
    <m/>
    <m/>
    <m/>
    <m/>
    <m/>
    <m/>
    <s v="Build"/>
  </r>
  <r>
    <x v="21"/>
    <x v="0"/>
    <s v="INDIA"/>
    <s v="INEMP7706"/>
    <s v="Bhavay Agarwal"/>
    <s v="Humana"/>
    <s v="Payer East"/>
    <s v="Enterprise SBU"/>
    <d v="2025-07-01T00:00:00"/>
    <s v="Jun'25, Week 5"/>
    <s v="React"/>
    <s v=" "/>
    <s v=" "/>
    <s v=" "/>
    <s v=" "/>
    <s v=" "/>
    <s v=" "/>
    <s v="Build"/>
  </r>
  <r>
    <x v="21"/>
    <x v="0"/>
    <s v="INDIA"/>
    <s v="INEMP4560"/>
    <s v="K Poorna Kumar"/>
    <s v="ARIS GLOBAL"/>
    <s v="Life Sciences Enterprise"/>
    <s v="Life Sciences Enterprise"/>
    <d v="2025-09-01T00:00:00"/>
    <s v="Sep'25, Week 1"/>
    <s v="QA Automation"/>
    <m/>
    <m/>
    <m/>
    <m/>
    <m/>
    <m/>
    <s v="Build"/>
  </r>
  <r>
    <x v="21"/>
    <x v="29"/>
    <s v="INDIA"/>
    <s v="INEMP6207"/>
    <s v="Ankush Shrawan Shirnath"/>
    <s v="CVS HEALTH"/>
    <s v="CVS"/>
    <s v="Enterprise SBU"/>
    <d v="2025-10-01T00:00:00"/>
    <s v="Sep'25, Week 5"/>
    <s v="QA Automation"/>
    <m/>
    <m/>
    <m/>
    <m/>
    <m/>
    <m/>
    <s v="Build"/>
  </r>
  <r>
    <x v="21"/>
    <x v="29"/>
    <s v="INDIA"/>
    <s v="INEMP5058"/>
    <s v="Ayaz Hasan"/>
    <s v="CVS HEALTH"/>
    <s v="CVS"/>
    <s v="Enterprise SBU"/>
    <d v="2025-10-01T00:00:00"/>
    <s v="Sep'25, Week 5"/>
    <s v="ASP.NET"/>
    <m/>
    <m/>
    <m/>
    <m/>
    <m/>
    <m/>
    <s v="Build"/>
  </r>
  <r>
    <x v="21"/>
    <x v="29"/>
    <s v="INDIA"/>
    <s v="INEMP6904"/>
    <s v="Chandan Kumar"/>
    <s v="CVS HEALTH"/>
    <s v="CVS"/>
    <s v="Enterprise SBU"/>
    <d v="2025-10-01T00:00:00"/>
    <s v="Sep'25, Week 5"/>
    <s v="Java"/>
    <m/>
    <m/>
    <m/>
    <m/>
    <m/>
    <m/>
    <s v="Build"/>
  </r>
  <r>
    <x v="21"/>
    <x v="29"/>
    <s v="USA"/>
    <s v="USEMP599"/>
    <s v="Dipak Kumar Mohanty"/>
    <s v="CVS HEALTH"/>
    <s v="CVS"/>
    <s v="Enterprise SBU"/>
    <d v="2025-10-01T00:00:00"/>
    <s v="Sep'25, Week 5"/>
    <s v="Product Management(Consulting)"/>
    <m/>
    <m/>
    <m/>
    <m/>
    <m/>
    <m/>
    <s v="Design"/>
  </r>
  <r>
    <x v="21"/>
    <x v="29"/>
    <s v="INDIA"/>
    <s v="INEMP6105"/>
    <s v="Pujari Venkata Naga Siva"/>
    <s v="CVS HEALTH"/>
    <s v="CVS"/>
    <s v="Enterprise SBU"/>
    <d v="2025-10-01T00:00:00"/>
    <s v="Sep'25, Week 5"/>
    <s v="Pentaho, ETL, SQL"/>
    <m/>
    <m/>
    <m/>
    <m/>
    <m/>
    <m/>
    <s v="Connect"/>
  </r>
  <r>
    <x v="21"/>
    <x v="29"/>
    <s v="USA"/>
    <s v="USEMP922"/>
    <s v="Vishesh Bhawsar"/>
    <s v="Quick Med Claims"/>
    <s v="Provider Health Technology"/>
    <s v="Health Technology"/>
    <d v="2025-10-01T00:00:00"/>
    <s v="Sep'25, Week 5"/>
    <s v=".NET"/>
    <m/>
    <m/>
    <m/>
    <m/>
    <m/>
    <m/>
    <s v="Build"/>
  </r>
  <r>
    <x v="21"/>
    <x v="29"/>
    <s v="USA"/>
    <s v="USEMP448"/>
    <s v="Akhil Shukla"/>
    <s v="CVS HEALTH"/>
    <s v="CVS"/>
    <s v="Enterprise SBU"/>
    <d v="2025-10-01T00:00:00"/>
    <s v="Sep'25, Week 5"/>
    <s v="Automation Anywhere"/>
    <m/>
    <m/>
    <m/>
    <m/>
    <m/>
    <m/>
    <s v="Connect"/>
  </r>
  <r>
    <x v="21"/>
    <x v="29"/>
    <s v="INDIA"/>
    <s v="INEMP5200"/>
    <s v="Amit Kumar Saxena"/>
    <s v="CVS HEALTH"/>
    <s v="CVS"/>
    <s v="Enterprise SBU"/>
    <d v="2025-10-01T00:00:00"/>
    <s v="Sep'25, Week 5"/>
    <s v=".NET"/>
    <m/>
    <m/>
    <m/>
    <m/>
    <m/>
    <m/>
    <s v="Build"/>
  </r>
  <r>
    <x v="21"/>
    <x v="29"/>
    <s v="INDIA"/>
    <s v="INEMP4723"/>
    <s v="Abhishek Kumar"/>
    <s v="CVS HEALTH"/>
    <s v="CVS"/>
    <s v="Enterprise SBU"/>
    <d v="2025-10-01T00:00:00"/>
    <s v="Sep'25, Week 5"/>
    <s v="QA Manual"/>
    <m/>
    <m/>
    <m/>
    <m/>
    <m/>
    <m/>
    <s v="Build"/>
  </r>
  <r>
    <x v="21"/>
    <x v="29"/>
    <s v="INDIA"/>
    <s v="INEMP7323"/>
    <s v="Rakesh Pandey"/>
    <s v="CVS HEALTH"/>
    <s v="CVS"/>
    <s v="Enterprise SBU"/>
    <d v="2025-10-01T00:00:00"/>
    <s v="Sep'25, Week 5"/>
    <s v="Java with Add ons"/>
    <m/>
    <m/>
    <m/>
    <m/>
    <m/>
    <m/>
    <s v="Build"/>
  </r>
  <r>
    <x v="21"/>
    <x v="29"/>
    <s v="INDIA"/>
    <s v="INEMP2247"/>
    <s v="Subhajit Ray"/>
    <s v="CVS HEALTH"/>
    <s v="CVS"/>
    <s v="Enterprise SBU"/>
    <d v="2025-10-01T00:00:00"/>
    <s v="Sep'25, Week 5"/>
    <s v="ASP.NET"/>
    <m/>
    <m/>
    <m/>
    <m/>
    <m/>
    <m/>
    <s v="Build"/>
  </r>
  <r>
    <x v="21"/>
    <x v="29"/>
    <s v="INDIA"/>
    <s v="INEMP7649"/>
    <s v="Abhijeet Lahuraj Nande"/>
    <s v="AVAILITY"/>
    <s v="Others"/>
    <s v="NA"/>
    <d v="2025-10-04T00:00:00"/>
    <s v="Sep'25, Week 5"/>
    <s v="Java"/>
    <m/>
    <m/>
    <m/>
    <m/>
    <m/>
    <m/>
    <s v="Build"/>
  </r>
  <r>
    <x v="21"/>
    <x v="29"/>
    <s v="INDIA"/>
    <s v="INEMP7650"/>
    <s v="Drishti Arora"/>
    <s v="AVAILITY"/>
    <s v="Others"/>
    <s v="NA"/>
    <d v="2025-10-04T00:00:00"/>
    <s v="Sep'25, Week 5"/>
    <s v="Java"/>
    <m/>
    <m/>
    <m/>
    <m/>
    <m/>
    <m/>
    <s v="Build"/>
  </r>
  <r>
    <x v="21"/>
    <x v="29"/>
    <s v="INDIA"/>
    <s v="INEMP7334"/>
    <s v="Anshu Sagar"/>
    <s v="CVS HEALTH"/>
    <s v="CVS"/>
    <s v="Enterprise SBU"/>
    <d v="2025-10-01T00:00:00"/>
    <s v="Sep'25, Week 5"/>
    <s v="React"/>
    <m/>
    <m/>
    <m/>
    <m/>
    <m/>
    <m/>
    <m/>
  </r>
  <r>
    <x v="21"/>
    <x v="29"/>
    <s v="INDIA"/>
    <s v="INEMP7624"/>
    <s v="Muddars Kartheek"/>
    <s v="Humana"/>
    <s v="Payer East"/>
    <s v="Enterprise SBU"/>
    <d v="2025-10-01T00:00:00"/>
    <s v="Sep'25, Week 5"/>
    <s v="QA Automation"/>
    <m/>
    <m/>
    <m/>
    <m/>
    <m/>
    <m/>
    <s v="Build"/>
  </r>
  <r>
    <x v="21"/>
    <x v="29"/>
    <s v="INDIA"/>
    <s v="INEMP4464"/>
    <s v="Smrutiranjan Padhi"/>
    <s v="Humana"/>
    <s v="Payer East"/>
    <s v="Enterprise SBU"/>
    <d v="2025-10-01T00:00:00"/>
    <s v="Sep'25, Week 5"/>
    <s v="QA Automation"/>
    <m/>
    <m/>
    <m/>
    <m/>
    <m/>
    <m/>
    <s v="Build"/>
  </r>
  <r>
    <x v="21"/>
    <x v="29"/>
    <s v="INDIA"/>
    <s v="INEMP7635"/>
    <s v="D Hemachandran"/>
    <s v="Integrated Home Care Services"/>
    <s v="PayerTech"/>
    <s v="Tech SBU"/>
    <d v="2025-10-01T00:00:00"/>
    <s v="Sep'25, Week 5"/>
    <s v="UI Path"/>
    <m/>
    <m/>
    <m/>
    <m/>
    <m/>
    <m/>
    <s v="Connect"/>
  </r>
  <r>
    <x v="21"/>
    <x v="29"/>
    <s v="INDIA"/>
    <s v="INEMP3155"/>
    <s v="Ranjeetha Kempegowda"/>
    <s v="VERISMA"/>
    <s v="ProviderTech"/>
    <s v="Tech SBU"/>
    <d v="2025-10-01T00:00:00"/>
    <s v="Sep'25, Week 5"/>
    <s v="Business Analyst"/>
    <m/>
    <m/>
    <m/>
    <m/>
    <m/>
    <m/>
    <s v="Build"/>
  </r>
  <r>
    <x v="21"/>
    <x v="29"/>
    <s v="INDIA"/>
    <s v="INEMP7665"/>
    <s v="Monica Patel"/>
    <s v="Medusind"/>
    <s v="Others"/>
    <s v="NA"/>
    <d v="2025-10-16T00:00:00"/>
    <s v="Oct'25, Week 2"/>
    <s v="QA Automation"/>
    <m/>
    <m/>
    <m/>
    <m/>
    <m/>
    <m/>
    <s v="Build"/>
  </r>
  <r>
    <x v="21"/>
    <x v="29"/>
    <s v="INDIA"/>
    <s v="INEMP1438"/>
    <s v="Shashidhar Rajappa"/>
    <s v="Neighborhood Health Plan of Rhode Island"/>
    <s v="Payer East"/>
    <s v="Enterprise SBU"/>
    <d v="2025-10-06T00:00:00"/>
    <s v="Oct'25, Week 1"/>
    <m/>
    <m/>
    <m/>
    <m/>
    <m/>
    <m/>
    <m/>
    <s v="Connect"/>
  </r>
  <r>
    <x v="21"/>
    <x v="29"/>
    <s v="CANADA"/>
    <s v="CAEMP045"/>
    <s v="Alex Hozhir Soleimani"/>
    <s v="MEDICAL REVIEW INSTITITE OF AMERICA"/>
    <s v="Provider Technology"/>
    <s v="Health Technology"/>
    <d v="2025-10-08T00:00:00"/>
    <s v="Oct'25, Week 1"/>
    <s v="UX Design"/>
    <m/>
    <m/>
    <m/>
    <m/>
    <m/>
    <m/>
    <s v="Design"/>
  </r>
  <r>
    <x v="21"/>
    <x v="29"/>
    <s v="INDIA"/>
    <s v="INEMP7070"/>
    <s v="D Baskarbrito"/>
    <s v="Medusind"/>
    <s v="Others"/>
    <s v="NA"/>
    <d v="2025-10-16T00:00:00"/>
    <s v="Oct'25, Week 2"/>
    <s v="QA Automation"/>
    <m/>
    <m/>
    <m/>
    <m/>
    <m/>
    <m/>
    <s v="Build"/>
  </r>
  <r>
    <x v="21"/>
    <x v="29"/>
    <s v="INDIA"/>
    <s v="INEMP3199"/>
    <s v="Sowmya Nagaraja Hadikere"/>
    <s v="Medusind"/>
    <s v="Others"/>
    <s v="NA"/>
    <d v="2025-10-16T00:00:00"/>
    <s v="Oct'25, Week 2"/>
    <s v="QA Automation"/>
    <m/>
    <m/>
    <m/>
    <m/>
    <m/>
    <m/>
    <s v="Build"/>
  </r>
  <r>
    <x v="21"/>
    <x v="29"/>
    <s v="INDIA"/>
    <s v="INEMP3402"/>
    <s v="Sudhir Kumar Mahajan"/>
    <s v="Medusind"/>
    <s v="Others"/>
    <s v="NA"/>
    <d v="2025-10-16T00:00:00"/>
    <s v="Oct'25, Week 2"/>
    <s v="ASP.NET"/>
    <m/>
    <m/>
    <m/>
    <m/>
    <m/>
    <m/>
    <s v="Build"/>
  </r>
  <r>
    <x v="21"/>
    <x v="29"/>
    <s v="INDIA"/>
    <s v="INEMP3804"/>
    <s v="Syed Imran Gulzar"/>
    <s v="Medusind"/>
    <s v="Others"/>
    <s v="NA"/>
    <d v="2025-10-16T00:00:00"/>
    <s v="Oct'25, Week 2"/>
    <s v="ASP.NET"/>
    <m/>
    <m/>
    <m/>
    <m/>
    <m/>
    <m/>
    <s v="Build"/>
  </r>
  <r>
    <x v="21"/>
    <x v="29"/>
    <s v="INDIA"/>
    <s v="INEMP6499"/>
    <s v="Nidadavolu Nitesh Krishna"/>
    <s v="Gainwell Technologies"/>
    <s v="Payer Health Tech"/>
    <s v="Tech SBU"/>
    <d v="2025-10-18T00:00:00"/>
    <s v="Oct'25, Week 2"/>
    <s v="Outsystems "/>
    <m/>
    <m/>
    <m/>
    <m/>
    <m/>
    <m/>
    <s v="Build"/>
  </r>
  <r>
    <x v="21"/>
    <x v="29"/>
    <s v="INDIA"/>
    <s v="INEMP7525"/>
    <s v="Arihant Jain"/>
    <s v="Lumeris"/>
    <s v="Payer West"/>
    <s v="Enterprise SBU"/>
    <d v="2025-10-11T00:00:00"/>
    <s v="Oct'25, Week 1"/>
    <s v="Python"/>
    <m/>
    <m/>
    <m/>
    <m/>
    <m/>
    <m/>
    <s v="Build"/>
  </r>
  <r>
    <x v="21"/>
    <x v="29"/>
    <s v="INDIA"/>
    <s v="INEMP7686"/>
    <s v="Srinivasamurthy P L"/>
    <s v="Lumeris"/>
    <s v="Payer West"/>
    <s v="Enterprise SBU"/>
    <d v="2025-10-01T00:00:00"/>
    <s v="Sep'25, Week 5"/>
    <s v="QA Automation"/>
    <m/>
    <m/>
    <m/>
    <m/>
    <m/>
    <m/>
    <s v="Build"/>
  </r>
  <r>
    <x v="21"/>
    <x v="29"/>
    <s v="INDIA"/>
    <s v="INEMP5534"/>
    <s v="Khushboo Singh"/>
    <s v="LOYAL HEALTH - Care Platform"/>
    <m/>
    <m/>
    <d v="2025-10-01T00:00:00"/>
    <s v="Sep'25, Week 5"/>
    <s v="UX Design"/>
    <m/>
    <m/>
    <m/>
    <m/>
    <m/>
    <m/>
    <s v="Design"/>
  </r>
  <r>
    <x v="21"/>
    <x v="29"/>
    <s v="INDIA"/>
    <s v="INEMP7490"/>
    <s v="Sachin ."/>
    <s v="LOYAL HEALTH - Care Platform"/>
    <s v="Provider Health Technology"/>
    <s v="Health Technology"/>
    <d v="2025-10-01T00:00:00"/>
    <s v="Sep'25, Week 5"/>
    <s v="UX Design"/>
    <m/>
    <m/>
    <m/>
    <m/>
    <m/>
    <m/>
    <s v="Design"/>
  </r>
  <r>
    <x v="21"/>
    <x v="29"/>
    <s v="ARMENIA"/>
    <s v="AREMP027"/>
    <s v="Seyedemarjan Ahmadi"/>
    <s v="Hansei"/>
    <s v="Provider Health Technology"/>
    <s v="Health Technology"/>
    <d v="2025-10-01T00:00:00"/>
    <s v="Sep'25, Week 5"/>
    <s v="React"/>
    <m/>
    <m/>
    <m/>
    <m/>
    <m/>
    <m/>
    <s v="Build"/>
  </r>
  <r>
    <x v="21"/>
    <x v="29"/>
    <s v="INDIA"/>
    <s v="INEMP7708"/>
    <s v="Atanu Sarkar"/>
    <s v="Aris Global"/>
    <s v="Life Sciences Enterprise"/>
    <s v="Life Sciences Enterprise"/>
    <d v="2025-10-07T00:00:00"/>
    <s v="Oct'25, Week 1"/>
    <s v="Java"/>
    <s v=" "/>
    <s v=" "/>
    <s v=" "/>
    <s v=" "/>
    <s v=" "/>
    <s v=" "/>
    <s v="Build"/>
  </r>
  <r>
    <x v="21"/>
    <x v="29"/>
    <s v="INDIA"/>
    <s v="INEMP6553"/>
    <s v="Shaik Thasneem"/>
    <s v="Humana"/>
    <s v="Payer East"/>
    <s v="Enterprise SBU"/>
    <d v="2025-10-15T00:00:00"/>
    <s v="Oct'25, Week 2"/>
    <s v="Java"/>
    <m/>
    <m/>
    <m/>
    <m/>
    <m/>
    <m/>
    <s v="Build"/>
  </r>
  <r>
    <x v="21"/>
    <x v="29"/>
    <s v="INDIA"/>
    <s v="INEMP7421"/>
    <s v="Thota Vanisri"/>
    <s v="Vanderbilt University Medical Center"/>
    <s v="Provider Enterprise"/>
    <s v="Enterprise"/>
    <d v="2025-10-01T00:00:00"/>
    <s v="Sep'25, Week 5"/>
    <s v="Scala"/>
    <m/>
    <m/>
    <m/>
    <m/>
    <m/>
    <m/>
    <s v="Connect"/>
  </r>
  <r>
    <x v="21"/>
    <x v="29"/>
    <s v="USA"/>
    <s v="USEMP554"/>
    <s v="Joyce Statzer"/>
    <s v="BCBS AZ"/>
    <s v="Payer East"/>
    <s v="Enterprise SBU"/>
    <d v="2025-10-01T00:00:00"/>
    <s v="Sep'25, Week 5"/>
    <s v="HealthRules"/>
    <m/>
    <m/>
    <m/>
    <m/>
    <m/>
    <m/>
    <m/>
  </r>
  <r>
    <x v="21"/>
    <x v="29"/>
    <s v="INDIA"/>
    <s v="INEMP5903"/>
    <s v="Vijay Bhosle"/>
    <s v="IQVIA"/>
    <s v="Life Sciences Enterprise"/>
    <s v="Enterprise SBU"/>
    <d v="2025-10-22T00:00:00"/>
    <s v="Oct'25, Week 3"/>
    <s v="QA Automation"/>
    <m/>
    <m/>
    <m/>
    <m/>
    <m/>
    <m/>
    <s v="Build"/>
  </r>
  <r>
    <x v="21"/>
    <x v="29"/>
    <s v="INDIA"/>
    <s v="INEMP7688"/>
    <s v="Saurabh Singh"/>
    <s v="Oxbridge"/>
    <s v="Payer East"/>
    <s v="NA"/>
    <d v="2025-10-21T00:00:00"/>
    <s v="Oct'25, Week 3"/>
    <m/>
    <m/>
    <m/>
    <m/>
    <m/>
    <m/>
    <m/>
    <s v="Build"/>
  </r>
  <r>
    <x v="21"/>
    <x v="29"/>
    <s v="INDIA"/>
    <s v="INEMP6654"/>
    <s v="Shaikh Isak Shaikh Samad"/>
    <s v="Oxbridge"/>
    <s v="Payer East"/>
    <s v="NA"/>
    <d v="2025-10-21T00:00:00"/>
    <s v="Oct'25, Week 3"/>
    <s v="Data Engineering - Spark"/>
    <m/>
    <m/>
    <m/>
    <m/>
    <m/>
    <m/>
    <s v="Build"/>
  </r>
  <r>
    <x v="21"/>
    <x v="29"/>
    <s v="INDIA"/>
    <s v="INEMP7737"/>
    <s v="Venkata Suresh Katragadda"/>
    <s v="BLUE HEALTH INTELLIGENCE"/>
    <s v="Payer East"/>
    <s v="Payer Enterprise"/>
    <d v="2025-10-01T00:00:00"/>
    <s v="Sep'25, Week 5"/>
    <s v="Data Engineering - Spark"/>
    <m/>
    <m/>
    <m/>
    <m/>
    <m/>
    <m/>
    <m/>
  </r>
  <r>
    <x v="21"/>
    <x v="29"/>
    <s v="INDIA"/>
    <s v="INEMP6505"/>
    <s v="M Reshma"/>
    <s v="BLUE HEALTH INTELLIGENCE"/>
    <s v="Payer East"/>
    <s v="Payer Enterprise"/>
    <d v="2025-10-01T00:00:00"/>
    <s v="Sep'25, Week 5"/>
    <s v="Data Engineering - Spark"/>
    <m/>
    <m/>
    <m/>
    <m/>
    <m/>
    <m/>
    <s v="Connect"/>
  </r>
  <r>
    <x v="21"/>
    <x v="29"/>
    <s v="INDIA"/>
    <s v="INEMP7218"/>
    <s v="Laxmi Gudi"/>
    <s v="Un-available Pool"/>
    <s v="Un-available Pool"/>
    <s v="Un-available Pool"/>
    <d v="2025-10-01T00:00:00"/>
    <s v="Sep'25, Week 5"/>
    <s v="SSIS, SSRS"/>
    <m/>
    <m/>
    <m/>
    <m/>
    <m/>
    <m/>
    <s v="Connect"/>
  </r>
  <r>
    <x v="21"/>
    <x v="29"/>
    <s v="INDIA"/>
    <s v="INEMP1832"/>
    <s v="Sankaraiah Beedana"/>
    <s v="Un-available Pool"/>
    <s v="Un-available Pool"/>
    <s v="Un-available Pool"/>
    <d v="2025-10-14T00:00:00"/>
    <s v="Oct'25, Week 2"/>
    <s v="QA Manual"/>
    <m/>
    <m/>
    <m/>
    <m/>
    <m/>
    <m/>
    <s v="Build"/>
  </r>
  <r>
    <x v="21"/>
    <x v="29"/>
    <s v="INDIA"/>
    <s v="INEMP5271"/>
    <s v="Nilesh Sudam Bandgar"/>
    <s v="BCBS AZ"/>
    <s v="Payer East"/>
    <s v="Enterprise"/>
    <d v="2025-09-20T00:00:00"/>
    <s v="Sep'25, Week 3"/>
    <s v="Healthcare Consultant"/>
    <s v=" "/>
    <s v=" "/>
    <s v=" "/>
    <s v=" "/>
    <s v=" "/>
    <s v=" "/>
    <s v="Build"/>
  </r>
  <r>
    <x v="21"/>
    <x v="29"/>
    <s v="INDIA"/>
    <s v="INEMP7790"/>
    <s v="Gourav Sharma"/>
    <s v="Proactive Hire"/>
    <s v="Proactive Hire"/>
    <s v="Proactive Hire"/>
    <d v="2025-10-03T00:00:00"/>
    <s v="Sep'25, Week 5"/>
    <m/>
    <m/>
    <m/>
    <m/>
    <m/>
    <m/>
    <m/>
    <m/>
  </r>
  <r>
    <x v="21"/>
    <x v="29"/>
    <s v="INDIA"/>
    <s v="INEMP4099"/>
    <s v="Thrigun Muniyappa"/>
    <s v="Humana"/>
    <s v="Payer East"/>
    <s v="Enterprise SBU"/>
    <d v="2025-10-07T00:00:00"/>
    <s v="Oct'25, Week 1"/>
    <s v="Business Analyst"/>
    <m/>
    <m/>
    <m/>
    <m/>
    <m/>
    <m/>
    <s v="Build"/>
  </r>
  <r>
    <x v="21"/>
    <x v="29"/>
    <s v="INDIA"/>
    <s v="INEMP3176"/>
    <s v="Manohar Dattatreya"/>
    <s v="Adapt Health"/>
    <s v="CDR"/>
    <s v="Tech SBU"/>
    <d v="2025-10-01T00:00:00"/>
    <s v="Sep'25, Week 5"/>
    <s v="QA Automation"/>
    <m/>
    <m/>
    <m/>
    <m/>
    <m/>
    <m/>
    <s v="Build"/>
  </r>
  <r>
    <x v="21"/>
    <x v="29"/>
    <s v="USA"/>
    <s v="USEMP918"/>
    <s v="Yagayshar Kumar"/>
    <s v="Finvi"/>
    <s v="Payer Health Tech"/>
    <s v="Tech SBU"/>
    <d v="2025-10-10T00:00:00"/>
    <s v="Oct'25, Week 1"/>
    <s v="Jva"/>
    <m/>
    <m/>
    <m/>
    <m/>
    <m/>
    <m/>
    <s v="Build"/>
  </r>
  <r>
    <x v="21"/>
    <x v="29"/>
    <s v="INDIA"/>
    <s v="INEMP6667"/>
    <s v="Dungala Sahithi"/>
    <s v="Un-available Pool"/>
    <s v="Un-available Pool"/>
    <s v="Un-available Pool"/>
    <d v="2025-10-06T00:00:00"/>
    <s v="Oct'25, Week 1"/>
    <s v="Informatica"/>
    <m/>
    <m/>
    <m/>
    <m/>
    <m/>
    <m/>
    <s v="Connect"/>
  </r>
  <r>
    <x v="21"/>
    <x v="29"/>
    <s v="INDIA"/>
    <s v="INEMP2860"/>
    <s v="Koteswararao Sudi"/>
    <s v="BLOOM"/>
    <s v="Payer Technology"/>
    <s v="Health Technology"/>
    <d v="2025-10-08T00:00:00"/>
    <s v="Oct'25, Week 1"/>
    <s v="Business Analyst"/>
    <m/>
    <m/>
    <m/>
    <m/>
    <m/>
    <m/>
    <s v="Build"/>
  </r>
  <r>
    <x v="21"/>
    <x v="29"/>
    <s v="INDIA"/>
    <s v="INEMP4502"/>
    <s v="Sumanth S V"/>
    <s v="VERISMA"/>
    <s v="ProviderTech"/>
    <s v="Tech SBU"/>
    <d v="2025-10-23T00:00:00"/>
    <s v="Oct'25, Week 3"/>
    <s v="QA Automation"/>
    <m/>
    <m/>
    <m/>
    <m/>
    <m/>
    <m/>
    <s v="Connect"/>
  </r>
  <r>
    <x v="21"/>
    <x v="29"/>
    <s v="USA"/>
    <s v="USEMP846"/>
    <s v="Neha Chari"/>
    <s v="Un-available Pool"/>
    <s v="Un-available Pool"/>
    <s v="Un-available Pool"/>
    <d v="2025-10-20T00:00:00"/>
    <s v="Oct'25, Week 3"/>
    <s v="MS SQL Server"/>
    <m/>
    <m/>
    <m/>
    <m/>
    <m/>
    <m/>
    <s v="Build"/>
  </r>
  <r>
    <x v="21"/>
    <x v="29"/>
    <s v="INDIA"/>
    <s v="INEMP2715"/>
    <s v="Shashikiran Bangalore Sundararajan"/>
    <s v="Humana"/>
    <s v="Payer East"/>
    <s v="Enterprise SBU"/>
    <d v="2025-10-27T00:00:00"/>
    <s v="Oct'25, Week 4"/>
    <s v="ETL Testing"/>
    <m/>
    <m/>
    <m/>
    <m/>
    <m/>
    <m/>
    <s v="Connect"/>
  </r>
  <r>
    <x v="21"/>
    <x v="29"/>
    <s v="INDIA"/>
    <s v="INEMP6863"/>
    <s v="Thandava Surya Siva Gupta Samayamanthula"/>
    <s v="Vanderbilt University Medical Center"/>
    <s v="Provider Enterprise"/>
    <s v="Enterprise"/>
    <d v="2025-10-15T00:00:00"/>
    <s v="Oct'25, Week 2"/>
    <s v="Data Engineering - Spark"/>
    <m/>
    <m/>
    <m/>
    <m/>
    <m/>
    <m/>
    <s v="Connect"/>
  </r>
  <r>
    <x v="21"/>
    <x v="29"/>
    <s v="USA"/>
    <s v="USEMP971"/>
    <s v="Moksha Muthappa"/>
    <s v="CVS HEALTH"/>
    <s v="CVS"/>
    <s v="Enterprise SBU"/>
    <d v="2025-10-16T00:00:00"/>
    <s v="Nov'25, Week 2"/>
    <s v="Product Management(Consulting)"/>
    <m/>
    <m/>
    <m/>
    <m/>
    <m/>
    <m/>
    <m/>
  </r>
  <r>
    <x v="21"/>
    <x v="29"/>
    <s v="INDIA"/>
    <s v="INEMP7530"/>
    <s v="Deepanshu Bansal"/>
    <s v="Nasco"/>
    <s v="Payer East"/>
    <s v="Payer Enterprise"/>
    <d v="2025-10-01T00:00:00"/>
    <s v="Sep'25, Week 5"/>
    <s v="Python"/>
    <m/>
    <m/>
    <m/>
    <m/>
    <m/>
    <m/>
    <s v="Build"/>
  </r>
  <r>
    <x v="21"/>
    <x v="29"/>
    <s v="INDIA"/>
    <s v="INEMP5450"/>
    <s v="Akshat Minocha"/>
    <s v="Project: AB-Agentic AI"/>
    <s v="NA"/>
    <s v="NA"/>
    <d v="2025-10-07T00:00:00"/>
    <s v="Oct'25, Week 1"/>
    <s v="Python"/>
    <m/>
    <m/>
    <m/>
    <m/>
    <m/>
    <m/>
    <s v="Build"/>
  </r>
  <r>
    <x v="21"/>
    <x v="29"/>
    <s v="INDIA"/>
    <s v="INEMP7718"/>
    <s v="Mandara Bhargava"/>
    <s v="Project AB - Agentic AI Platform"/>
    <s v="NA"/>
    <s v="NA"/>
    <d v="2025-10-10T00:00:00"/>
    <s v="Oct'25, Week 1"/>
    <s v="Python"/>
    <m/>
    <m/>
    <m/>
    <m/>
    <m/>
    <m/>
    <s v="Connect"/>
  </r>
  <r>
    <x v="21"/>
    <x v="29"/>
    <s v="INDIA"/>
    <s v="INEMP3501"/>
    <s v="Arun Kumar Das"/>
    <s v="NASCO"/>
    <s v="Payer East"/>
    <s v="Payer Enterprise"/>
    <d v="2025-10-30T00:00:00"/>
    <s v="Oct'25, Week 4"/>
    <s v="SSIS, SSRS"/>
    <m/>
    <m/>
    <m/>
    <m/>
    <m/>
    <m/>
    <s v="Connect"/>
  </r>
  <r>
    <x v="21"/>
    <x v="29"/>
    <s v="INDIA"/>
    <s v="INEMP7101"/>
    <s v="Abhilash Rajakoti"/>
    <s v="CVS HEALTH"/>
    <s v="CVS"/>
    <s v="Enterprise SBU"/>
    <d v="2025-10-01T00:00:00"/>
    <s v="Sep'25, Week 5"/>
    <s v="Java"/>
    <m/>
    <m/>
    <m/>
    <m/>
    <m/>
    <m/>
    <s v="Build"/>
  </r>
  <r>
    <x v="21"/>
    <x v="29"/>
    <s v="INDIA"/>
    <s v="INEMP3394"/>
    <s v="Prasanna Gokada"/>
    <s v="Finvi"/>
    <s v="Payer Health Tech"/>
    <s v="Tech SBU"/>
    <d v="2025-10-30T00:00:00"/>
    <s v="Oct'25, Week 4"/>
    <s v="React"/>
    <m/>
    <m/>
    <m/>
    <m/>
    <m/>
    <m/>
    <s v="Build"/>
  </r>
  <r>
    <x v="21"/>
    <x v="29"/>
    <s v="USA"/>
    <s v="USEMP547"/>
    <s v="Denis Miller"/>
    <s v="HEALTHEDGE"/>
    <s v="National / Regional"/>
    <s v="Payer Enterprise"/>
    <d v="2025-10-31T00:00:00"/>
    <s v="Oct'25, Week 4"/>
    <s v="HealthRules"/>
    <m/>
    <m/>
    <m/>
    <m/>
    <m/>
    <m/>
    <s v="Build"/>
  </r>
  <r>
    <x v="21"/>
    <x v="2"/>
    <s v="INDIA"/>
    <s v="INEMP7101"/>
    <s v="Abhilash Rajakoti"/>
    <s v="CVS HEALTH"/>
    <s v="CVS"/>
    <s v="Enterprise SBU"/>
    <d v="2025-10-01T00:00:00"/>
    <s v="Sep'25, Week 5"/>
    <s v="Java"/>
    <d v="2025-10-01T00:00:00"/>
    <s v="Sep'25, Week 5"/>
    <s v="Integrated Home Care Services"/>
    <s v="PayerTech"/>
    <s v="Tech SBU"/>
    <s v="Non Billable"/>
    <s v="Build"/>
  </r>
  <r>
    <x v="21"/>
    <x v="2"/>
    <s v="USA"/>
    <s v="USEMP1034"/>
    <s v="Jeremy Steffens"/>
    <s v="Roche Diagnostics"/>
    <s v="Life Sciences Enterprise"/>
    <s v="Life Sciences Enterprise"/>
    <d v="2025-08-20T00:00:00"/>
    <s v="Jul'25, Week 4"/>
    <s v=".NET"/>
    <d v="2025-10-01T00:00:00"/>
    <s v="Sep'25, Week 5"/>
    <s v="Low Code - Practice"/>
    <s v="NA"/>
    <s v="NA"/>
    <s v="Non Billable"/>
    <s v=" "/>
  </r>
  <r>
    <x v="21"/>
    <x v="2"/>
    <s v="INDIA"/>
    <s v="INEMP7686"/>
    <s v="Srinivasamurthy P L"/>
    <s v="Lumeris"/>
    <s v="Payer West"/>
    <s v="Enterprise SBU"/>
    <d v="2025-10-01T00:00:00"/>
    <s v="Sep'25, Week 5"/>
    <s v="QA Automation"/>
    <d v="2025-10-01T00:00:00"/>
    <s v="Sep'25, Week 5"/>
    <s v="Verisma"/>
    <s v="ProviderTech"/>
    <s v="Tech SBU"/>
    <s v="Billable"/>
    <s v="Build"/>
  </r>
  <r>
    <x v="21"/>
    <x v="2"/>
    <s v="INDIA"/>
    <s v="INEMP5314"/>
    <s v="Sudhakara Reddy Yakkaluri"/>
    <s v="CVS HEALTH"/>
    <s v="CVS"/>
    <s v="Enterprise SBU"/>
    <d v="2025-07-01T00:00:00"/>
    <s v="Jun'25, Week 5"/>
    <s v="Oracle"/>
    <d v="2025-10-03T00:00:00"/>
    <s v="Sep'25, Week 5"/>
    <s v="Relatient LLC"/>
    <s v="ProviderTech"/>
    <s v="Tech SBU"/>
    <s v="Billable"/>
    <s v="Connect"/>
  </r>
  <r>
    <x v="21"/>
    <x v="2"/>
    <s v="INDIA"/>
    <s v="INEMP7230"/>
    <s v="Nagarjuna Gumma"/>
    <s v="BLUE HEALTH INTELLIGENCE"/>
    <s v="Payer West"/>
    <s v="Payer Enterprise"/>
    <d v="2025-07-01T00:00:00"/>
    <s v="Jun'25, Week 5"/>
    <s v="GCP"/>
    <d v="2025-10-01T00:00:00"/>
    <s v="Sep'25, Week 5"/>
    <s v="SG&amp;A - InterOp"/>
    <s v="NA"/>
    <s v="NA"/>
    <s v="Non Billable"/>
    <s v="Connect"/>
  </r>
  <r>
    <x v="21"/>
    <x v="2"/>
    <s v="INDIA"/>
    <s v="INEMP6136"/>
    <s v="Aravind Chandran"/>
    <s v="MILLENNIAPAY"/>
    <s v="Payer Health Tech"/>
    <s v="Tech SBU"/>
    <d v="2025-09-01T00:00:00"/>
    <s v="Sep'25, Week 1"/>
    <s v="QA Automation"/>
    <d v="2025-10-01T00:00:00"/>
    <s v="Sep'25, Week 5"/>
    <s v="SG&amp;A - InterOp"/>
    <s v="NA"/>
    <s v="NA"/>
    <s v="Non Billable"/>
    <s v="Build"/>
  </r>
  <r>
    <x v="21"/>
    <x v="2"/>
    <s v="INDIA"/>
    <s v="INEMP7599"/>
    <s v="Abrar Ul Haq S Tidgundi"/>
    <s v="Community Health Systems"/>
    <s v="Provider Enterprise"/>
    <s v="Provider Enterprise"/>
    <d v="2025-09-10T00:00:00"/>
    <s v="Sep'25, Week 2"/>
    <s v="HL7"/>
    <d v="2025-10-01T00:00:00"/>
    <s v="Sep'25, Week 5"/>
    <s v="SG&amp;A - InterOp"/>
    <s v="NA"/>
    <s v="NA"/>
    <s v="Non Billable"/>
    <s v="Connect"/>
  </r>
  <r>
    <x v="21"/>
    <x v="2"/>
    <s v="INDIA"/>
    <s v="INEMP4591"/>
    <s v="Raveendra Reddy Poluchalla"/>
    <s v="Quick Med Claims"/>
    <s v="Provider Health Technology"/>
    <s v="Health Technology"/>
    <d v="2025-09-01T00:00:00"/>
    <s v="Sep'25, Week 1"/>
    <s v="Automation Anywhere"/>
    <d v="2025-10-06T00:00:00"/>
    <s v="Oct'25, Week 1"/>
    <s v="BCBS AZ"/>
    <s v="Payer East"/>
    <s v="Enterprise"/>
    <s v="Billable"/>
    <s v="Connect"/>
  </r>
  <r>
    <x v="21"/>
    <x v="2"/>
    <s v="INDIA"/>
    <s v="INEMP6018"/>
    <s v="Aniket Salvi"/>
    <s v="ALTERA DIGITAL HEALTH"/>
    <s v="Others"/>
    <s v="NA"/>
    <d v="2025-09-01T00:00:00"/>
    <s v="Sep'25, Week 1"/>
    <s v="QA Automation"/>
    <d v="2025-10-07T00:00:00"/>
    <s v="Oct'25, Week 1"/>
    <s v="Bloom"/>
    <s v="Payer Technology"/>
    <s v="Health Technology"/>
    <s v="Billable"/>
    <s v="Build"/>
  </r>
  <r>
    <x v="21"/>
    <x v="2"/>
    <s v="INDIA"/>
    <s v="INEMP7218"/>
    <s v="Laxmi Gudi"/>
    <s v="Un-available Pool"/>
    <s v="Un-available Pool"/>
    <s v="Un-available Pool"/>
    <d v="2025-10-01T00:00:00"/>
    <s v="Sep'25, Week 5"/>
    <s v="SSIS, SSRS"/>
    <d v="2025-10-07T00:00:00"/>
    <s v="Oct'25, Week 1"/>
    <s v="Neighborhood Health Plan of Rhode Island"/>
    <s v="Payer East"/>
    <s v="Enterprise"/>
    <s v="Billable"/>
    <s v="Connect"/>
  </r>
  <r>
    <x v="21"/>
    <x v="2"/>
    <s v="INDIA"/>
    <s v="INEMP3199"/>
    <s v="Sowmya Nagaraja Hadikere"/>
    <s v="Medusind"/>
    <s v="Others"/>
    <s v="NA"/>
    <d v="2025-10-16T00:00:00"/>
    <s v="Oct'25, Week 2"/>
    <s v="QA Automation"/>
    <d v="2025-10-16T00:00:00"/>
    <s v="Oct'25, Week 2"/>
    <s v="Neighborhood Health Plan of Rhode Island"/>
    <s v="Payer East"/>
    <s v="Enterprise"/>
    <s v="Billable"/>
    <s v="Build"/>
  </r>
  <r>
    <x v="21"/>
    <x v="2"/>
    <s v="USA"/>
    <s v="USEMP713"/>
    <s v="Kanhaiya Kumar"/>
    <s v="CVS HEALTH"/>
    <s v="CVS"/>
    <s v="Enterprise SBU"/>
    <d v="2025-05-31T00:00:00"/>
    <s v="May'25, Week 4"/>
    <s v="Project Management(Consulting)"/>
    <d v="2025-10-06T00:00:00"/>
    <s v="Oct'25, Week 1"/>
    <s v="Humana"/>
    <s v="Payer East"/>
    <s v="Enterprise SBU"/>
    <s v="Billable"/>
    <s v="Build"/>
  </r>
  <r>
    <x v="21"/>
    <x v="2"/>
    <s v="INDIA"/>
    <s v="INEMP7014"/>
    <s v="Himashree"/>
    <s v="Gainwell Technologies"/>
    <s v="Payer Health Tech"/>
    <s v="Tech SBU"/>
    <d v="2025-08-17T00:00:00"/>
    <s v="Aug'24, Week 2"/>
    <s v=".NET"/>
    <d v="2025-10-06T00:00:00"/>
    <s v="Oct'25, Week 1"/>
    <s v="Humana"/>
    <s v="Payer East"/>
    <s v="Enterprise SBU"/>
    <s v="Non Billable"/>
    <s v="Build"/>
  </r>
  <r>
    <x v="21"/>
    <x v="2"/>
    <s v="INDIA"/>
    <s v="INEMP3783"/>
    <s v="Prasant Kumar Halba"/>
    <s v="ALTERA DIGITAL HEALTH"/>
    <s v="Others"/>
    <s v="NA"/>
    <d v="2025-07-24T00:00:00"/>
    <s v="Jul'25, Week 3"/>
    <s v=".NET"/>
    <d v="2025-10-06T00:00:00"/>
    <s v="Oct'25, Week 1"/>
    <s v="Humana"/>
    <s v="Payer East"/>
    <s v="Enterprise SBU"/>
    <s v="Non Billable"/>
    <s v="Build"/>
  </r>
  <r>
    <x v="21"/>
    <x v="2"/>
    <s v="USA"/>
    <s v="USEMP599"/>
    <s v="Dipak Kumar Mohanty"/>
    <s v="CVS HEALTH"/>
    <s v="CVS"/>
    <s v="Enterprise SBU"/>
    <d v="2025-10-01T00:00:00"/>
    <s v="Sep'25, Week 5"/>
    <s v="Product Management(Consulting)"/>
    <d v="2025-10-08T00:00:00"/>
    <s v="Oct'25, Week 1"/>
    <s v="Genpact"/>
    <s v="CVS / Blues"/>
    <s v="Payer Enterprise"/>
    <s v="Billable"/>
    <s v="Design"/>
  </r>
  <r>
    <x v="21"/>
    <x v="2"/>
    <s v="INDIA"/>
    <s v="INEMP6207"/>
    <s v="Ankush Shrawan Shirnath"/>
    <s v="CVS HEALTH"/>
    <s v="CVS"/>
    <s v="Enterprise SBU"/>
    <d v="2025-10-01T00:00:00"/>
    <s v="Sep'25, Week 5"/>
    <s v="QA Automation"/>
    <d v="2025-10-16T00:00:00"/>
    <s v="Oct'25, Week 2"/>
    <s v="Integrated Home Care Services"/>
    <s v="PayerTech"/>
    <s v="Tech SBU"/>
    <s v="Billable"/>
    <s v="Build"/>
  </r>
  <r>
    <x v="21"/>
    <x v="2"/>
    <s v="USA"/>
    <s v="USEMP918"/>
    <s v="Yagayshar Kumar"/>
    <s v="Finvi"/>
    <s v="Payer Health Tech"/>
    <s v="Tech SBU"/>
    <d v="2025-10-10T00:00:00"/>
    <s v="Oct'25, Week 1"/>
    <s v="Java"/>
    <d v="2025-10-10T00:00:00"/>
    <s v="Oct'25, Week 1"/>
    <s v="Humana"/>
    <s v="Payer East"/>
    <s v="Enterprise SBU"/>
    <s v="Billable"/>
    <s v="Build"/>
  </r>
  <r>
    <x v="21"/>
    <x v="2"/>
    <s v="INDIA"/>
    <s v="INEMP2907"/>
    <s v="Avinash Kumar"/>
    <s v="Navvis and Company"/>
    <s v="Health Technology"/>
    <s v="Health Technology"/>
    <d v="2025-07-07T00:00:00"/>
    <s v="Jul'25, Week 2"/>
    <s v="Project Management(Consulting)"/>
    <d v="2025-10-01T00:00:00"/>
    <s v="Sep'25, Week 5"/>
    <s v="Surescripts"/>
    <s v="Health Technology"/>
    <s v="Health Technology"/>
    <s v="Billable"/>
    <m/>
  </r>
  <r>
    <x v="21"/>
    <x v="2"/>
    <s v="INDIA"/>
    <s v="INEMP1438"/>
    <s v="Shashidhar Rajappa"/>
    <s v="Neighborhood Health Plan of Rhode Island"/>
    <s v="Payer East"/>
    <s v="Enterprise SBU"/>
    <d v="2025-10-06T00:00:00"/>
    <s v="Oct'25, Week 1"/>
    <m/>
    <d v="2025-10-13T00:00:00"/>
    <s v="Oct'25, Week 2"/>
    <s v="Compassus"/>
    <s v="Others"/>
    <s v="NA"/>
    <s v="Billable"/>
    <s v="Connect"/>
  </r>
  <r>
    <x v="21"/>
    <x v="2"/>
    <s v="INDIA"/>
    <s v="INEMP7629"/>
    <s v="Prasad Shankar Lohar"/>
    <s v="Medusind"/>
    <s v="Others"/>
    <s v="NA"/>
    <d v="2025-05-17T00:00:00"/>
    <s v="May'25, Week 2"/>
    <s v="UI Path"/>
    <d v="2025-10-10T00:00:00"/>
    <s v="Oct'25, Week 2"/>
    <s v="Advanced MD"/>
    <s v="Others"/>
    <s v="NA"/>
    <s v="Billable"/>
    <s v="Connect"/>
  </r>
  <r>
    <x v="21"/>
    <x v="2"/>
    <s v="INDIA"/>
    <s v="INEMP6855"/>
    <s v="Bonala Shabana"/>
    <s v="Un-available Pool"/>
    <s v="Un-available Pool"/>
    <s v="Un-available Pool"/>
    <d v="2025-07-08T00:00:00"/>
    <s v="Jun'25, Week 5"/>
    <s v="UI Path"/>
    <d v="2025-10-10T00:00:00"/>
    <s v="Oct'25, Week 2"/>
    <s v="Advanced MD"/>
    <s v="Others"/>
    <s v="NA"/>
    <s v="Billable"/>
    <s v="Connect"/>
  </r>
  <r>
    <x v="21"/>
    <x v="2"/>
    <s v="INDIA"/>
    <s v="INEMP4647"/>
    <s v="Somnath Banerjee"/>
    <s v="Firstsource"/>
    <s v="Others"/>
    <s v="NA"/>
    <d v="2025-09-01T00:00:00"/>
    <s v="Sep'25, Week 1"/>
    <s v="Product Management(Consulting)"/>
    <d v="2025-10-14T00:00:00"/>
    <s v="Oct'25, Week 2"/>
    <s v="VERISMA"/>
    <s v="ProviderTech"/>
    <s v="Tech SBU"/>
    <s v="Billable"/>
    <s v="Design"/>
  </r>
  <r>
    <x v="21"/>
    <x v="2"/>
    <s v="INDIA"/>
    <s v="INEMP5781"/>
    <s v="Syed Sadath Shavali"/>
    <s v="Vatica"/>
    <s v="Payer Health Technology"/>
    <s v="Health Technology"/>
    <d v="2025-09-19T00:00:00"/>
    <s v="Sep'25, Week 3"/>
    <s v="QA Automation"/>
    <d v="2025-10-01T00:00:00"/>
    <s v="Oct'25, Week 1"/>
    <s v="Vatica Health Inc"/>
    <s v="Payer Health Technology"/>
    <s v="Health Technology"/>
    <s v="Non Billable"/>
    <s v="Build"/>
  </r>
  <r>
    <x v="21"/>
    <x v="2"/>
    <s v="INDIA"/>
    <s v="INEMP7708"/>
    <s v="Atanu Sarkar"/>
    <s v="Aris Global"/>
    <s v="Life Sciences Enterprise"/>
    <s v="Life Sciences Enterprise"/>
    <d v="2025-10-07T00:00:00"/>
    <s v="Oct'25, Week 1"/>
    <s v="Java"/>
    <d v="2025-10-16T00:00:00"/>
    <s v="Oct'25, Week 2"/>
    <s v="Humana"/>
    <s v="Payer East"/>
    <s v="Enterprise SBU"/>
    <s v="Billable"/>
    <s v="Build"/>
  </r>
  <r>
    <x v="21"/>
    <x v="2"/>
    <s v="INDIA"/>
    <s v="INEMP7323"/>
    <s v="Rakesh Pandey"/>
    <s v="CVS HEALTH"/>
    <s v="CVS"/>
    <s v="Enterprise SBU"/>
    <d v="2025-10-01T00:00:00"/>
    <s v="Sep'25, Week 5"/>
    <s v="Java with Add ons"/>
    <d v="2025-10-16T00:00:00"/>
    <s v="Oct'25, Week 2"/>
    <s v="Relatient LLC"/>
    <s v="ProviderTech"/>
    <s v="Tech SBU"/>
    <s v="Billable"/>
    <s v="Build"/>
  </r>
  <r>
    <x v="21"/>
    <x v="2"/>
    <s v="INDIA"/>
    <s v="INEMP5903"/>
    <s v="Vijay Bhosle"/>
    <s v="IQVIA"/>
    <s v="Life Sciences Enterprise"/>
    <s v="Enterprise SBU"/>
    <d v="2025-10-22T00:00:00"/>
    <s v="Oct'25, Week 3"/>
    <s v="QA Automation"/>
    <d v="2025-10-22T00:00:00"/>
    <s v="Oct'25, Week 3"/>
    <s v="Vatica Health Inc"/>
    <s v="Payer Health Technology"/>
    <s v="Health Technology"/>
    <s v="Non Billable"/>
    <s v="Build"/>
  </r>
  <r>
    <x v="21"/>
    <x v="2"/>
    <s v="INDIA"/>
    <s v="INEMP5271"/>
    <s v="Nilesh Sudam Bandgar"/>
    <s v="Nasco"/>
    <s v="Payer East"/>
    <s v="Payer Enterprise"/>
    <d v="2025-09-20T00:00:00"/>
    <s v="Sep'25, Week 3"/>
    <s v="Healthcare Consultant"/>
    <d v="2025-10-20T00:00:00"/>
    <s v="Oct'25, Week 3"/>
    <s v="Automation - Practice"/>
    <s v="NA"/>
    <s v="NA"/>
    <s v="Non Billable"/>
    <s v="Build"/>
  </r>
  <r>
    <x v="21"/>
    <x v="2"/>
    <s v="INDIA"/>
    <s v="INEMP6436"/>
    <s v="Antara Chowdhury"/>
    <s v="ALTERA DIGITAL HEALTH"/>
    <s v="Others"/>
    <s v="NA"/>
    <d v="2025-06-16T00:00:00"/>
    <s v="Jun'25, Week 3"/>
    <s v="Angular"/>
    <d v="2025-10-21T00:00:00"/>
    <s v="Oct'25, Week 3"/>
    <s v="Bloom"/>
    <s v="Payer Technology"/>
    <s v="Health Technology"/>
    <s v="Billable"/>
    <s v="Connect"/>
  </r>
  <r>
    <x v="21"/>
    <x v="2"/>
    <s v="INDIA"/>
    <s v="INEMP7790"/>
    <s v="Gourav Sharma"/>
    <s v="Proactive Hire"/>
    <s v="Proactive Hire"/>
    <s v="Proactive Hire"/>
    <d v="2025-10-03T00:00:00"/>
    <s v="Sep'25, Week 5"/>
    <s v="Nodejs"/>
    <d v="2025-10-03T00:00:00"/>
    <s v="Sep'25, Week 5"/>
    <s v="Bloom"/>
    <s v="Payer Technology"/>
    <s v="Health Technology"/>
    <s v="Billable"/>
    <m/>
  </r>
  <r>
    <x v="21"/>
    <x v="2"/>
    <s v="INDIA"/>
    <s v="INEMP3402"/>
    <s v="Sudhir Kumar Mahajan"/>
    <s v="Medusind"/>
    <s v="Others"/>
    <s v="NA"/>
    <d v="2025-10-16T00:00:00"/>
    <s v="Oct'25, Week 2"/>
    <s v="ASP.NET"/>
    <d v="2025-10-20T00:00:00"/>
    <s v="Oct'25, Week 3"/>
    <s v="Vatica Health Inc"/>
    <s v="PayerTech"/>
    <s v="Tech SBU"/>
    <s v="Billable"/>
    <s v="Build"/>
  </r>
  <r>
    <x v="21"/>
    <x v="2"/>
    <s v="INDIA"/>
    <s v="INEMP1144"/>
    <s v="Praveen Kumar Hiriyanna"/>
    <s v="Humana"/>
    <s v="Payer East"/>
    <s v="Enterprise SBU"/>
    <d v="2025-07-01T00:00:00"/>
    <s v="Jun'25, Week 5"/>
    <s v="Project Management"/>
    <d v="2025-10-06T00:00:00"/>
    <s v="Oct'25, Week 1"/>
    <s v="Humana"/>
    <s v="Payer East"/>
    <s v="Enterprise SBU"/>
    <s v="Non Billable"/>
    <s v="Build"/>
  </r>
  <r>
    <x v="21"/>
    <x v="2"/>
    <s v="INDIA"/>
    <s v="INEMP7635"/>
    <s v="D Hemachandran"/>
    <s v="Integrated Home Care Services"/>
    <s v="PayerTech"/>
    <s v="Tech SBU"/>
    <d v="2025-10-01T00:00:00"/>
    <s v="Sep'25, Week 5"/>
    <s v="UI Path"/>
    <d v="2025-10-21T00:00:00"/>
    <s v="Oct'25, Week 3"/>
    <s v="Integrated Home Care Services"/>
    <s v="PayerTech"/>
    <s v="Tech SBU"/>
    <s v="Billable"/>
    <s v="Connect"/>
  </r>
  <r>
    <x v="21"/>
    <x v="2"/>
    <s v="INDIA"/>
    <s v="INEMP6863"/>
    <s v="Thandava Surya Siva Gupta Samayamanthula"/>
    <s v="Vanderbilt University Medical Center"/>
    <s v="Provider Enterprise"/>
    <s v="Enterprise"/>
    <d v="2025-10-15T00:00:00"/>
    <s v="Oct'25, Week 2"/>
    <s v="Data Engineering - Spark"/>
    <d v="2025-10-15T00:00:00"/>
    <s v="Oct'25, Week 2"/>
    <s v="Biobase Data LLC"/>
    <s v="Life Sciences Enterprise"/>
    <s v="Life Sciences Enterprise"/>
    <s v="Billable"/>
    <s v="Connect"/>
  </r>
  <r>
    <x v="21"/>
    <x v="2"/>
    <s v="INDIA"/>
    <s v="INEMP5623"/>
    <s v="Sandeep Bose"/>
    <s v="BLOOM"/>
    <s v="Payer Technology"/>
    <s v="Health Technology"/>
    <d v="2025-09-20T00:00:00"/>
    <s v="Sep'25, Week 3"/>
    <s v="UX Design"/>
    <d v="2025-10-27T00:00:00"/>
    <s v="Oct'25, Week 4"/>
    <s v="Hansei"/>
    <s v="Health Technology"/>
    <s v="Health Technology"/>
    <s v="Billable"/>
    <s v="Design"/>
  </r>
  <r>
    <x v="21"/>
    <x v="2"/>
    <s v="INDIA"/>
    <s v="INEMP6499"/>
    <s v="Nidadavolu Nitesh Krishna"/>
    <s v="Gainwell Technologies"/>
    <s v="Payer Health Tech"/>
    <s v="Tech SBU"/>
    <d v="2025-10-18T00:00:00"/>
    <s v="Oct'25, Week 2"/>
    <s v="Outsystems "/>
    <d v="2025-10-21T00:00:00"/>
    <s v="Oct'25, Week 3"/>
    <s v="ADAPT HEALTH"/>
    <s v="LS Tech"/>
    <s v="Tech SBU"/>
    <s v="Billable"/>
    <s v="Build"/>
  </r>
  <r>
    <x v="21"/>
    <x v="2"/>
    <s v="INDIA"/>
    <s v="INEMP7522"/>
    <s v="Harshit Shukla"/>
    <s v="Medusind"/>
    <s v="Others"/>
    <s v="NA"/>
    <d v="2025-09-16T00:00:00"/>
    <s v="Sep'25, Week 3"/>
    <s v="React"/>
    <d v="2025-10-24T00:00:00"/>
    <s v="Oct'25, Week 3"/>
    <s v="Sobeys Capital Inc."/>
    <s v="Others"/>
    <s v="NA"/>
    <s v="Billable"/>
    <s v="Build"/>
  </r>
  <r>
    <x v="21"/>
    <x v="2"/>
    <s v="INDIA"/>
    <s v="INEMP913"/>
    <s v="Abhijit Mukherjee"/>
    <s v="BLOOM"/>
    <s v="Payer Technology"/>
    <s v="Health Technology"/>
    <d v="2025-09-30T00:00:00"/>
    <s v="Sep'25, Week 5"/>
    <s v=".NET "/>
    <d v="2025-10-24T00:00:00"/>
    <s v="Oct'25, Week 3"/>
    <s v="Sobeys Capital Inc."/>
    <s v="Others"/>
    <s v="NA"/>
    <s v="Billable"/>
    <s v="Build"/>
  </r>
  <r>
    <x v="21"/>
    <x v="2"/>
    <s v="USA"/>
    <s v="USEMP971"/>
    <s v="Moksha Muthappa"/>
    <s v="CVS HEALTH"/>
    <s v="CVS"/>
    <s v="Enterprise SBU"/>
    <d v="2025-10-16T00:00:00"/>
    <s v="Nov'25, Week 2"/>
    <s v="Product Management(Consulting)"/>
    <d v="2025-10-16T00:00:00"/>
    <s v="Nov'25, Week 2"/>
    <s v="Vanderbilt University Medical Center"/>
    <s v="Provider Enterprise"/>
    <s v="Enterprise"/>
    <s v="Billable"/>
    <m/>
  </r>
  <r>
    <x v="21"/>
    <x v="2"/>
    <s v="INDIA"/>
    <s v="INEMP3804"/>
    <s v="Syed Imran Gulzar"/>
    <s v="Medusind"/>
    <s v="Others"/>
    <s v="NA"/>
    <d v="2025-10-16T00:00:00"/>
    <s v="Oct'25, Week 2"/>
    <s v="ASP.NET"/>
    <d v="2025-10-24T00:00:00"/>
    <s v="Oct'25, Week 3"/>
    <s v="NATIONAL INTERSTATE INSURANCE"/>
    <s v="Non Healthcare"/>
    <s v="Non Healthcare"/>
    <s v="Billable"/>
    <s v="Build"/>
  </r>
  <r>
    <x v="21"/>
    <x v="2"/>
    <s v="INDIA"/>
    <s v="INEMP6999"/>
    <s v="Tangella Vijay Kumar"/>
    <s v="Firstsource"/>
    <s v="Others"/>
    <s v="NA"/>
    <d v="2025-09-01T00:00:00"/>
    <s v="Sep'25, Week 1"/>
    <s v="Healthcare Consultant"/>
    <d v="2025-10-24T00:00:00"/>
    <s v="Oct'25, Week 3"/>
    <s v="AdvancedMD"/>
    <s v="Payer Technology"/>
    <s v="Health Technology"/>
    <s v="Billable"/>
    <s v="Build"/>
  </r>
  <r>
    <x v="21"/>
    <x v="2"/>
    <s v="INDIA"/>
    <s v="INEMP6667"/>
    <s v="Dungala Sahithi"/>
    <s v="Un-available Pool"/>
    <s v="Un-available Pool"/>
    <s v="Un-available Pool"/>
    <d v="2025-10-06T00:00:00"/>
    <s v="Oct'25, Week 1"/>
    <s v="Informatica"/>
    <d v="2025-10-27T00:00:00"/>
    <s v="Oct'25, Week 4"/>
    <s v="Neighborhood Health Plan of Rhode Island"/>
    <s v="Payer East"/>
    <s v="Enterprise"/>
    <s v="Billable"/>
    <s v="Connect"/>
  </r>
  <r>
    <x v="21"/>
    <x v="2"/>
    <s v="INDIA"/>
    <s v="INEMP7473"/>
    <s v="Varun Gomadi"/>
    <s v="Vatica"/>
    <s v="Payer Health Technology"/>
    <s v="Health Technology"/>
    <d v="2025-09-19T00:00:00"/>
    <s v="Sep'25, Week 3"/>
    <s v="QA Automation"/>
    <d v="2025-10-28T00:00:00"/>
    <s v="Oct'25, Week 4"/>
    <s v="Surescripts"/>
    <s v="Health Technology"/>
    <s v="Health Technology"/>
    <s v="Billable"/>
    <s v="Build"/>
  </r>
  <r>
    <x v="21"/>
    <x v="2"/>
    <s v="INDIA"/>
    <s v="INEMP5950"/>
    <s v="Sampath H M"/>
    <s v="Humana"/>
    <s v="Payer East"/>
    <s v="Enterprise SBU"/>
    <d v="2025-09-19T00:00:00"/>
    <s v="Sep'25, Week 3"/>
    <s v="QA Automation with Add ons"/>
    <d v="2025-10-29T00:00:00"/>
    <s v="Oct'25, Week 4"/>
    <s v="Vanderbilt University Medical Center"/>
    <s v="Provider Enterprise"/>
    <s v="Enterprise"/>
    <s v="Billable"/>
    <s v="Build"/>
  </r>
  <r>
    <x v="21"/>
    <x v="2"/>
    <s v="INDIA"/>
    <s v="INEMP7530"/>
    <s v="Deepanshu Bansal"/>
    <s v="Nasco"/>
    <s v="Payer East"/>
    <s v="Payer Enterprise"/>
    <d v="2025-10-01T00:00:00"/>
    <s v="Sep'25, Week 5"/>
    <s v="Python"/>
    <d v="2025-10-01T00:00:00"/>
    <s v="Sep'25, Week 5"/>
    <s v="Nasco"/>
    <s v="Payer East"/>
    <s v="Payer Enterprise"/>
    <s v="Billable"/>
    <s v="Build"/>
  </r>
  <r>
    <x v="21"/>
    <x v="2"/>
    <s v="INDIA"/>
    <s v="INEMP5450"/>
    <s v="Akshat Minocha"/>
    <s v="Project: AB-Agentic AI"/>
    <s v="NA"/>
    <s v="NA"/>
    <d v="2025-10-07T00:00:00"/>
    <s v="Oct'25, Week 1"/>
    <s v="Python"/>
    <d v="2025-10-07T00:00:00"/>
    <s v="Oct'25, Week 1"/>
    <s v="Elevance"/>
    <s v="NA"/>
    <s v="NA"/>
    <s v="Billable"/>
    <s v="Build"/>
  </r>
  <r>
    <x v="21"/>
    <x v="2"/>
    <s v="INDIA"/>
    <s v="INEMP7718"/>
    <s v="Mandara Bhargava"/>
    <s v="Project AB - Agentic AI Platform"/>
    <s v="NA"/>
    <s v="NA"/>
    <d v="2025-10-10T00:00:00"/>
    <s v="Oct'25, Week 1"/>
    <s v="Python"/>
    <d v="2025-10-10T00:00:00"/>
    <s v="Oct'25, Week 1"/>
    <s v="AdvancedMD"/>
    <s v="Others"/>
    <s v="NA"/>
    <s v="Billable"/>
    <s v="Connect"/>
  </r>
  <r>
    <x v="21"/>
    <x v="2"/>
    <s v="INDIA"/>
    <s v="INEMP2715"/>
    <s v="Shashikiran Bangalore Sundararajan"/>
    <s v="Humana"/>
    <s v="Payer East"/>
    <s v="Enterprise SBU"/>
    <d v="2025-10-27T00:00:00"/>
    <s v="Oct'25, Week 4"/>
    <s v="ETL Testing"/>
    <d v="2025-10-30T00:00:00"/>
    <s v="Oct'25, Week 4"/>
    <s v="Finvi"/>
    <s v="Payer Health Tech"/>
    <s v="Tech SBU"/>
    <s v="Billable"/>
    <s v="Connect"/>
  </r>
  <r>
    <x v="21"/>
    <x v="2"/>
    <s v="INDIA"/>
    <s v="INEMP3501"/>
    <s v="Arun Kumar Das"/>
    <s v="HEALTHCOMP"/>
    <s v="Payer Health Tech"/>
    <s v="Tech SBU"/>
    <d v="2025-10-30T00:00:00"/>
    <s v="Oct'25, Week 4"/>
    <s v="SSIS, SSRS"/>
    <d v="2025-10-30T00:00:00"/>
    <s v="Oct'25, Week 4"/>
    <s v="Finvi"/>
    <s v="Payer Health Tech"/>
    <s v="Tech SBU"/>
    <s v="Billable"/>
    <s v="Connect"/>
  </r>
  <r>
    <x v="21"/>
    <x v="2"/>
    <s v="INDIA"/>
    <s v="INEMP5568"/>
    <s v="Muskan Sharrma"/>
    <s v="Lumeris"/>
    <s v="Payer West"/>
    <s v="Enterprise SBU"/>
    <d v="2025-08-21T00:00:00"/>
    <s v="Aug'25, Week 3"/>
    <s v="Python"/>
    <d v="2025-10-30T00:00:00"/>
    <s v="Oct'25, Week 4"/>
    <s v="Finvi"/>
    <s v="Payer Health Tech"/>
    <s v="Tech SBU"/>
    <s v="Billable"/>
    <s v="Build"/>
  </r>
  <r>
    <x v="21"/>
    <x v="2"/>
    <s v="INDIA"/>
    <s v="INEMP7421"/>
    <s v="Thota Vanisri"/>
    <s v="Vanderbilt University Medical Center"/>
    <s v="Provider Enterprise"/>
    <s v="Enterprise"/>
    <d v="2025-10-01T00:00:00"/>
    <s v="Sep'25, Week 5"/>
    <s v="Scala"/>
    <d v="2025-10-30T00:00:00"/>
    <s v="Oct'25, Week 4"/>
    <s v="Finvi"/>
    <s v="Payer Health Tech"/>
    <s v="Tech SBU"/>
    <s v="Billable"/>
    <s v="Connect"/>
  </r>
  <r>
    <x v="21"/>
    <x v="2"/>
    <s v="INDIA"/>
    <s v="INEMP4464"/>
    <s v="Smrutiranjan Padhi"/>
    <s v="Humana"/>
    <s v="Payer East"/>
    <s v="Enterprise SBU"/>
    <d v="2025-10-01T00:00:00"/>
    <s v="Sep'25, Week 5"/>
    <s v="QA Automation"/>
    <d v="2025-10-30T00:00:00"/>
    <s v="Oct'25, Week 4"/>
    <s v="Sobeys Capital Inc."/>
    <s v="Others"/>
    <s v="NA"/>
    <s v="Billable"/>
    <s v="Build"/>
  </r>
  <r>
    <x v="21"/>
    <x v="2"/>
    <s v="INDIA"/>
    <s v="INEMP7650"/>
    <s v="Drishti Arora"/>
    <s v="AVAILITY"/>
    <s v="Others"/>
    <s v="NA"/>
    <d v="2025-10-04T00:00:00"/>
    <s v="Sep'25, Week 5"/>
    <s v="Java"/>
    <d v="2025-10-31T00:00:00"/>
    <s v="Oct'25, Week 4"/>
    <s v="Humana"/>
    <s v="Payer East"/>
    <s v="Enterprise SBU"/>
    <s v="Billable"/>
    <s v="Build"/>
  </r>
  <r>
    <x v="21"/>
    <x v="2"/>
    <s v="INDIA"/>
    <s v="INEMP6284"/>
    <s v="Prabagaran Thanigachalam"/>
    <s v="Quick Med Claims"/>
    <s v="Provider Health Technology"/>
    <s v="Health Technology"/>
    <d v="2025-08-26T00:00:00"/>
    <s v="Aug'24, Week 4"/>
    <s v="Jasper Reporting "/>
    <d v="2025-10-31T00:00:00"/>
    <s v="Oct'25, Week 4"/>
    <s v="Finvi"/>
    <s v="Payer Health Tech"/>
    <s v="Tech SBU"/>
    <s v="Billable"/>
    <s v="Build"/>
  </r>
  <r>
    <x v="21"/>
    <x v="2"/>
    <s v="INDIA"/>
    <s v="INEMP6904"/>
    <s v="Chandan Kumar"/>
    <s v="CVS HEALTH"/>
    <s v="CVS"/>
    <s v="Enterprise SBU"/>
    <d v="2025-10-01T00:00:00"/>
    <s v="Sep'25, Week 5"/>
    <s v="Java"/>
    <d v="2025-10-31T00:00:00"/>
    <s v="Oct'25, Week 4"/>
    <s v="Finvi"/>
    <s v="Payer Health Tech"/>
    <s v="Tech SBU"/>
    <s v="Billable"/>
    <s v="Build"/>
  </r>
  <r>
    <x v="21"/>
    <x v="2"/>
    <s v="INDIA"/>
    <s v="INEMP6505"/>
    <s v="M Reshma"/>
    <s v="BLUE HEALTH INTELLIGENCE"/>
    <s v="Payer East"/>
    <s v="Payer Enterprise"/>
    <d v="2025-10-01T00:00:00"/>
    <s v="Sep'25, Week 5"/>
    <s v="Data Engineering - Spark"/>
    <d v="2025-10-31T00:00:00"/>
    <s v="Oct'25, Week 4"/>
    <s v="Synapse Health"/>
    <s v="Provider Technology"/>
    <s v="Health Technology"/>
    <s v="Billable"/>
    <s v="Connect"/>
  </r>
  <r>
    <x v="21"/>
    <x v="2"/>
    <s v="CANADA"/>
    <s v="CAEMP124"/>
    <s v="Monica Tjen"/>
    <s v="ROCHE Diagnostics"/>
    <s v="Life Sciences Enterprise"/>
    <s v="Life Sciences Enterprise"/>
    <d v="2025-08-18T00:00:00"/>
    <s v="Aug'24, Week 3"/>
    <s v="UX Design"/>
    <d v="2025-10-01T00:00:00"/>
    <s v="Sep'25, Week 5"/>
    <s v="Design - Practice"/>
    <s v="NA"/>
    <s v="NA"/>
    <s v="Non Billable"/>
    <s v="Design"/>
  </r>
  <r>
    <x v="21"/>
    <x v="2"/>
    <s v="INDIA"/>
    <s v="INEMP7277"/>
    <s v="Gunasekaran S"/>
    <s v="MedusInd"/>
    <s v="Others"/>
    <s v="NA"/>
    <d v="2025-09-01T00:00:00"/>
    <s v="Sep'25, Week 1"/>
    <s v="UI Path"/>
    <d v="2025-10-01T00:00:00"/>
    <s v="Sep'25, Week 5"/>
    <s v="Automation - Practice"/>
    <s v="NA"/>
    <s v="NA"/>
    <s v="Non Billable"/>
    <s v="Connect"/>
  </r>
  <r>
    <x v="21"/>
    <x v="2"/>
    <s v="CANADA"/>
    <s v="CAEMP123"/>
    <s v="Yuxiao Song"/>
    <s v="MRIoA"/>
    <s v="NA"/>
    <s v="NA"/>
    <d v="2025-09-01T00:00:00"/>
    <s v="Sep'25, Week 1"/>
    <s v="UX Design"/>
    <d v="2025-10-01T00:00:00"/>
    <s v="Sep'25, Week 5"/>
    <s v="Design - Practice"/>
    <s v="NA"/>
    <s v="NA"/>
    <s v="Non Billable"/>
    <s v="Design"/>
  </r>
  <r>
    <x v="21"/>
    <x v="2"/>
    <s v="CANADA"/>
    <s v="CAEMP116"/>
    <s v="Julia Hayley James Milner"/>
    <s v="QUEST DIAGNOSTICS"/>
    <s v="Life Science Technology"/>
    <s v="Health Technology"/>
    <d v="2025-09-16T00:00:00"/>
    <s v="Sep'25, Week 3"/>
    <s v="User Research"/>
    <d v="2025-10-01T00:00:00"/>
    <s v="Sep'25, Week 5"/>
    <s v="Design - Practice"/>
    <s v="NA"/>
    <s v="NA"/>
    <s v="Non Billable"/>
    <s v="Design"/>
  </r>
  <r>
    <x v="21"/>
    <x v="2"/>
    <s v="CANADA"/>
    <s v="CAEMP045"/>
    <s v="Alex Hozhir Soleimani"/>
    <s v="MEDICAL REVIEW INSTITITE OF AMERICA"/>
    <s v="Provider Technology"/>
    <s v="Health Technology"/>
    <d v="2025-10-08T00:00:00"/>
    <s v="Oct'25, Week 1"/>
    <s v="UX Design"/>
    <d v="2025-10-08T00:00:00"/>
    <s v="Oct'25, Week 1"/>
    <s v="Design - Practice"/>
    <s v="NA"/>
    <s v="NA"/>
    <s v="Non Billable"/>
    <s v="Design"/>
  </r>
  <r>
    <x v="21"/>
    <x v="2"/>
    <s v="INDIA"/>
    <s v="INEMP5058"/>
    <s v="Ayaz Hasan"/>
    <s v="CVS HEALTH"/>
    <s v="CVS"/>
    <s v="Enterprise SBU"/>
    <d v="2025-10-01T00:00:00"/>
    <s v="Sep'25, Week 5"/>
    <s v="ASP.NET"/>
    <d v="2025-10-30T00:00:00"/>
    <s v="Oct'25, Week 4"/>
    <s v="Sobeys Capital Inc."/>
    <s v="Others"/>
    <s v="NA"/>
    <s v="Billable"/>
    <s v="Build"/>
  </r>
  <r>
    <x v="21"/>
    <x v="2"/>
    <s v="INDIA"/>
    <s v="INEMP5534"/>
    <s v="Khushboo Singh"/>
    <s v="LOYAL HEALTH - Care Platform"/>
    <m/>
    <m/>
    <d v="2025-10-01T00:00:00"/>
    <s v="Sep'25, Week 5"/>
    <s v="UX Design"/>
    <d v="2025-10-01T00:00:00"/>
    <s v="Sep'25, Week 5"/>
    <s v="Design - Practice"/>
    <s v="NA"/>
    <s v="NA"/>
    <s v="Non Billable"/>
    <s v="Design"/>
  </r>
  <r>
    <x v="21"/>
    <x v="2"/>
    <s v="INDIA"/>
    <s v="INEMP7490"/>
    <s v="Sachin ."/>
    <s v="LOYAL HEALTH - Care Platform"/>
    <s v="Provider Health Technology"/>
    <s v="Health Technology"/>
    <d v="2025-10-01T00:00:00"/>
    <s v="Sep'25, Week 5"/>
    <s v="UX Design"/>
    <d v="2025-10-01T00:00:00"/>
    <s v="Sep'25, Week 5"/>
    <s v="Design - Practice"/>
    <s v="NA"/>
    <s v="NA"/>
    <s v="Non Billable"/>
    <s v="Design"/>
  </r>
  <r>
    <x v="21"/>
    <x v="2"/>
    <s v="INDIA"/>
    <s v="INEMP3394"/>
    <s v="Prasanna Gokada"/>
    <s v="Finvi"/>
    <s v="Payer Health Tech"/>
    <s v="Tech SBU"/>
    <d v="2025-10-30T00:00:00"/>
    <s v="Oct'25, Week 4"/>
    <s v="React"/>
    <d v="2025-10-30T00:00:00"/>
    <s v="Oct'25, Week 4"/>
    <s v="Sobeys Capital Inc."/>
    <s v="Others"/>
    <s v="NA"/>
    <s v="Billable"/>
    <s v="Build"/>
  </r>
  <r>
    <x v="21"/>
    <x v="2"/>
    <s v="USA"/>
    <s v="USEMP448"/>
    <s v="Akhil Shukla"/>
    <s v="CVS HEALTH"/>
    <s v="CVS"/>
    <s v="Enterprise SBU"/>
    <d v="2025-10-01T00:00:00"/>
    <s v="Sep'25, Week 5"/>
    <s v="Automation Anywhere"/>
    <d v="2025-10-01T00:00:00"/>
    <s v="Sep'25, Week 5"/>
    <s v="Humana / Lumeris"/>
    <s v="Others"/>
    <s v="NA"/>
    <s v="Billable"/>
    <s v="Connect"/>
  </r>
  <r>
    <x v="21"/>
    <x v="28"/>
    <s v="INDIA"/>
    <s v="INEMP5271"/>
    <s v="Nilesh Sudam Bandgar"/>
    <s v="Nasco"/>
    <s v="Payer East"/>
    <s v="Payer Enterprise"/>
    <d v="2025-09-20T00:00:00"/>
    <s v="Sep'25, Week 3"/>
    <s v="Healthcare Consultant"/>
    <d v="2025-10-06T00:00:00"/>
    <s v="Oct'25, Week 1"/>
    <s v="BCBS AZ"/>
    <s v="Payer East"/>
    <s v="Enterprise"/>
    <s v="Billable"/>
    <s v="Build"/>
  </r>
  <r>
    <x v="21"/>
    <x v="5"/>
    <s v="INDIA"/>
    <s v="INEMP7317"/>
    <s v="Shehzad Azad Khan"/>
    <s v="CVS HEALTH"/>
    <s v="CVS"/>
    <s v="Enterprise SBU"/>
    <d v="2025-07-01T00:00:00"/>
    <s v="Jun'25, Week 5"/>
    <s v="Java"/>
    <d v="2025-10-13T00:00:00"/>
    <s v="Sep'25, Week 5"/>
    <s v=" "/>
    <s v=" "/>
    <s v=" "/>
    <s v=" "/>
    <s v="Build"/>
  </r>
  <r>
    <x v="21"/>
    <x v="5"/>
    <s v="INDIA"/>
    <s v="INEMP952"/>
    <s v="Jishna George"/>
    <s v="NHPRI"/>
    <s v="Payer East"/>
    <s v="Enterprise SBU"/>
    <d v="2025-05-27T00:00:00"/>
    <s v="May'25, Week 4"/>
    <s v="MS SQL Server"/>
    <d v="2025-10-03T00:00:00"/>
    <s v="Sep'25, Week 5"/>
    <s v=" "/>
    <s v=" "/>
    <s v=" "/>
    <s v=" "/>
    <s v="Build"/>
  </r>
  <r>
    <x v="21"/>
    <x v="5"/>
    <s v="INDIA"/>
    <s v="INEMP2956"/>
    <s v="Pallavi Narayanashetty Kodihalli"/>
    <s v="Un-available Pool"/>
    <s v="Un-available Pool"/>
    <s v="Un-available Pool"/>
    <d v="2025-06-02T00:00:00"/>
    <s v="Jun'25, Week 1"/>
    <s v="QA Manual"/>
    <d v="2025-10-03T00:00:00"/>
    <s v="Sep'25, Week 5"/>
    <s v=" "/>
    <s v=" "/>
    <s v=" "/>
    <s v=" "/>
    <s v="Build"/>
  </r>
  <r>
    <x v="21"/>
    <x v="5"/>
    <s v="INDIA"/>
    <s v="INEMP4166"/>
    <s v="Rakesh Guledgudda"/>
    <s v="CVS HEALTH"/>
    <s v="CVS"/>
    <s v="Enterprise SBU"/>
    <d v="2025-07-01T00:00:00"/>
    <s v="Jun'25, Week 5"/>
    <s v="L1 Help Desk"/>
    <d v="2025-10-03T00:00:00"/>
    <s v="Sep'25, Week 5"/>
    <s v=" "/>
    <s v=" "/>
    <s v=" "/>
    <s v=" "/>
    <s v="Build"/>
  </r>
  <r>
    <x v="21"/>
    <x v="5"/>
    <s v="INDIA"/>
    <s v="INEMP2585"/>
    <s v="Jaison John Poomthaniyil"/>
    <s v="LOYAL HEALTH"/>
    <s v="Provider Health Technology"/>
    <s v="Health Technology"/>
    <d v="2025-07-01T00:00:00"/>
    <s v="Jun'25, Week 5"/>
    <s v="Project Management(Consulting)"/>
    <d v="2025-10-03T00:00:00"/>
    <s v="Sep'25, Week 5"/>
    <s v=" "/>
    <s v=" "/>
    <s v=" "/>
    <s v=" "/>
    <s v="Build"/>
  </r>
  <r>
    <x v="21"/>
    <x v="5"/>
    <s v="INDIA"/>
    <s v="INEMP7292"/>
    <s v="Sinduja B"/>
    <s v="Un-available Pool"/>
    <s v="Un-available Pool"/>
    <s v="Un-available Pool"/>
    <d v="2025-07-02T00:00:00"/>
    <s v="Jun'25, Week 5"/>
    <s v="Security Testing"/>
    <d v="2025-10-03T00:00:00"/>
    <s v="Sep'25, Week 5"/>
    <s v=" "/>
    <s v=" "/>
    <s v=" "/>
    <s v=" "/>
    <s v="Build"/>
  </r>
  <r>
    <x v="21"/>
    <x v="5"/>
    <s v="INDIA"/>
    <s v="INEMP6983"/>
    <s v="Chandra Kiran Reddy Reddivari"/>
    <s v="CVS HEALTH"/>
    <s v="CVS"/>
    <s v="Enterprise SBU"/>
    <d v="2025-08-01T00:00:00"/>
    <s v="Jul'25, Week 4"/>
    <s v="Pentaho, ETL, SQL"/>
    <d v="2025-10-03T00:00:00"/>
    <s v="Sep'25, Week 5"/>
    <s v=" "/>
    <s v=" "/>
    <s v=" "/>
    <s v=" "/>
    <s v="Connect"/>
  </r>
  <r>
    <x v="21"/>
    <x v="5"/>
    <s v="USA"/>
    <s v="USEMP975"/>
    <s v="David Kurt Carpenter"/>
    <s v="BCBSM"/>
    <s v="Payer East"/>
    <s v="Enterprise SBU"/>
    <d v="2025-09-26T00:00:00"/>
    <s v="Sep'25, Week 4"/>
    <s v="Facets"/>
    <d v="2025-10-03T00:00:00"/>
    <s v="Sep'25, Week 5"/>
    <s v=" "/>
    <s v=" "/>
    <s v=" "/>
    <s v=" "/>
    <s v="Build"/>
  </r>
  <r>
    <x v="21"/>
    <x v="5"/>
    <s v="INDIA"/>
    <s v="INEMP2103"/>
    <s v="Guddi Kumari"/>
    <s v="Un-available Pool"/>
    <s v="Un-available Pool"/>
    <s v="Un-available Pool"/>
    <d v="2025-06-02T00:00:00"/>
    <s v="Jun'25, Week 1"/>
    <s v=".NET"/>
    <d v="2025-10-06T00:00:00"/>
    <s v="Oct'25, Week 1"/>
    <s v=" "/>
    <s v=" "/>
    <s v=" "/>
    <s v=" "/>
    <s v="Build"/>
  </r>
  <r>
    <x v="21"/>
    <x v="5"/>
    <s v="INDIA"/>
    <s v="INEMP7083"/>
    <s v="Maninder Singh"/>
    <s v="Medusind"/>
    <s v="Others"/>
    <s v="NA"/>
    <d v="2025-08-01T00:00:00"/>
    <s v="Jul'25, Week 4"/>
    <s v="Business Analyst"/>
    <d v="2025-10-06T00:00:00"/>
    <s v="Oct'25, Week 1"/>
    <s v=" "/>
    <s v=" "/>
    <s v=" "/>
    <s v=" "/>
    <s v="Build"/>
  </r>
  <r>
    <x v="21"/>
    <x v="5"/>
    <s v="INDIA"/>
    <s v="INEMP4455"/>
    <s v="Rajesh Kamath"/>
    <s v="CVS HEALTH"/>
    <s v="CVS"/>
    <s v="Enterprise SBU"/>
    <d v="2025-07-01T00:00:00"/>
    <s v="Jun'25, Week 5"/>
    <s v="Salesforce Service Cloud"/>
    <d v="2025-10-10T00:00:00"/>
    <s v="Oct'25, Week 1"/>
    <s v=" "/>
    <s v=" "/>
    <s v=" "/>
    <s v=" "/>
    <s v="Build"/>
  </r>
  <r>
    <x v="21"/>
    <x v="5"/>
    <s v="ARMENIA"/>
    <s v="AREMP018"/>
    <s v="Elza Martirosyan"/>
    <s v="KOHLER "/>
    <s v="Health Technology"/>
    <s v="Health Technology"/>
    <d v="2025-05-01T00:00:00"/>
    <s v="Apr'25, Week 4"/>
    <s v="QA Manual"/>
    <d v="2025-10-13T00:00:00"/>
    <s v="Oct'25, Week 2"/>
    <m/>
    <m/>
    <m/>
    <m/>
    <s v="Build"/>
  </r>
  <r>
    <x v="21"/>
    <x v="5"/>
    <s v="INDIA"/>
    <s v="INEMP6121"/>
    <s v="Akshay Balwant Patil"/>
    <s v="Gainwell Technologies"/>
    <s v="Payer Health Tech"/>
    <s v="Tech SBU"/>
    <d v="2025-08-17T00:00:00"/>
    <s v="Aug'24, Week 2"/>
    <s v="QA Manual"/>
    <d v="2025-10-15T00:00:00"/>
    <s v="Oct'25, Week 2"/>
    <s v=" "/>
    <s v=" "/>
    <s v=" "/>
    <s v=" "/>
    <s v="Build"/>
  </r>
  <r>
    <x v="21"/>
    <x v="5"/>
    <s v="INDIA"/>
    <s v="INEMP4615"/>
    <s v="Ramlingappa Baddepally"/>
    <s v="CVS HEALTH"/>
    <s v="CVS"/>
    <s v="Enterprise SBU"/>
    <d v="2025-07-01T00:00:00"/>
    <s v="Jun'25, Week 5"/>
    <s v="Salesforce Service Cloud"/>
    <d v="2025-10-17T00:00:00"/>
    <s v="Oct'25, Week 2"/>
    <s v=" "/>
    <s v=" "/>
    <s v=" "/>
    <s v=" "/>
    <s v="Build"/>
  </r>
  <r>
    <x v="21"/>
    <x v="5"/>
    <s v="INDIA"/>
    <s v="INEMP7443"/>
    <s v="Ankit Lohia"/>
    <s v="Quest Diagnostics"/>
    <s v="Life Science Technology"/>
    <s v="Health Technology"/>
    <d v="2025-07-24T00:00:00"/>
    <s v="Jul'25, Week 3"/>
    <s v="QA Automation"/>
    <d v="2025-10-20T00:00:00"/>
    <s v="Oct'25, Week 3"/>
    <s v=" "/>
    <s v=" "/>
    <s v=" "/>
    <s v=" "/>
    <s v="Build"/>
  </r>
  <r>
    <x v="21"/>
    <x v="5"/>
    <s v="INDIA"/>
    <s v="INEMP4366"/>
    <s v="Archana Shivananda"/>
    <s v="Gainwell Technologies"/>
    <s v="Payer Health Tech"/>
    <s v="Tech SBU"/>
    <d v="2025-08-17T00:00:00"/>
    <s v="Aug'24, Week 2"/>
    <s v="QA Manual"/>
    <d v="2025-10-20T00:00:00"/>
    <s v="Oct'25, Week 3"/>
    <s v=" "/>
    <s v=" "/>
    <s v=" "/>
    <s v=" "/>
    <s v="Build"/>
  </r>
  <r>
    <x v="21"/>
    <x v="5"/>
    <s v="INDIA"/>
    <s v="INEMP4155"/>
    <s v="Pirzada Ghulam Jeelani Shah"/>
    <s v="Firstsource"/>
    <s v="Others"/>
    <s v="NA"/>
    <d v="2025-09-01T00:00:00"/>
    <s v="Sep'25, Week 1"/>
    <s v=".NET"/>
    <d v="2025-10-30T00:00:00"/>
    <s v="Oct'25, Week 4"/>
    <s v=" "/>
    <s v=" "/>
    <s v=" "/>
    <s v=" "/>
    <s v="Build"/>
  </r>
  <r>
    <x v="21"/>
    <x v="5"/>
    <s v="USA"/>
    <s v="USEMP1019"/>
    <s v="Cynthia Louise Schilling"/>
    <s v="BCBSM"/>
    <s v="Payer East"/>
    <s v="Enterprise SBU"/>
    <d v="2025-09-13T00:00:00"/>
    <s v="Sep'25, Week 2"/>
    <s v="Facets"/>
    <d v="2025-10-31T00:00:00"/>
    <s v="Oct'25, Week 4"/>
    <s v=" "/>
    <s v=" "/>
    <s v=" "/>
    <s v=" "/>
    <s v="Build"/>
  </r>
  <r>
    <x v="21"/>
    <x v="5"/>
    <s v="USA"/>
    <s v="USEMP1003"/>
    <s v="Anthony F Cosolo"/>
    <s v="PRAIRIE LAKES HEALTHCARE SYSTEM"/>
    <s v="Provider Enterprise"/>
    <s v="Provider Enterprise"/>
    <d v="2025-08-01T00:00:00"/>
    <s v="Jul'25, Week 4"/>
    <s v=".NET"/>
    <d v="2025-10-31T00:00:00"/>
    <s v="Oct'25, Week 4"/>
    <s v=" "/>
    <s v=" "/>
    <s v=" "/>
    <s v=" "/>
    <s v="Build"/>
  </r>
  <r>
    <x v="21"/>
    <x v="5"/>
    <s v="INDIA"/>
    <s v="INEMP7706"/>
    <s v="Bhavay Agarwal"/>
    <s v="Humana"/>
    <s v="Payer East"/>
    <s v="Enterprise SBU"/>
    <d v="2025-07-01T00:00:00"/>
    <s v="Jun'25, Week 5"/>
    <s v="React"/>
    <d v="2025-10-17T00:00:00"/>
    <s v="Oct'25, Week 2"/>
    <s v=" "/>
    <s v=" "/>
    <s v=" "/>
    <s v=" "/>
    <s v="Build"/>
  </r>
  <r>
    <x v="21"/>
    <x v="5"/>
    <s v="INDIA"/>
    <s v="INEMP4560"/>
    <s v="K Poorna Kumar"/>
    <s v="ARIS GLOBAL"/>
    <s v="Life Sciences Enterprise"/>
    <s v="Life Sciences Enterprise"/>
    <d v="2025-09-01T00:00:00"/>
    <s v="Sep'25, Week 1"/>
    <s v="QA Automation"/>
    <d v="2025-10-07T00:00:00"/>
    <s v="Oct'25, Week 1"/>
    <m/>
    <m/>
    <m/>
    <m/>
    <s v="Build"/>
  </r>
  <r>
    <x v="21"/>
    <x v="5"/>
    <s v="INDIA"/>
    <s v="INEMP6185"/>
    <s v="M R Kalpana"/>
    <s v="Gainwell Technologies"/>
    <s v="Payer Health Tech"/>
    <s v="Tech SBU"/>
    <d v="2025-08-17T00:00:00"/>
    <s v="Aug'24, Week 2"/>
    <s v="Data Engineering - Spark"/>
    <d v="2025-10-21T00:00:00"/>
    <s v="Oct'25, Week 3"/>
    <m/>
    <m/>
    <m/>
    <m/>
    <s v="Build"/>
  </r>
  <r>
    <x v="22"/>
    <x v="0"/>
    <s v="CANADA"/>
    <s v="CAEMP067"/>
    <s v="Stacey Thompson Marcial"/>
    <s v="Cigna"/>
    <s v="Payer East"/>
    <s v="Payer Enterprise"/>
    <d v="2024-11-01T00:00:00"/>
    <s v="Oct'24, Week 4"/>
    <s v="Product Management(Consulting)"/>
    <s v=" "/>
    <s v=" "/>
    <s v=" "/>
    <s v=" "/>
    <s v=" "/>
    <s v=" "/>
    <s v="Build"/>
  </r>
  <r>
    <x v="22"/>
    <x v="0"/>
    <s v="ARMENIA"/>
    <s v="AREMP020"/>
    <s v="Shushan Ghazaryan"/>
    <s v="Un-available Pool"/>
    <s v="Un-available Pool"/>
    <s v="Un-available Pool"/>
    <d v="2025-01-10T00:00:00"/>
    <s v="Jan'25, Week 1"/>
    <s v="QA Automation"/>
    <s v=" "/>
    <s v=" "/>
    <s v=" "/>
    <s v=" "/>
    <s v=" "/>
    <s v=" "/>
    <s v="Build"/>
  </r>
  <r>
    <x v="22"/>
    <x v="0"/>
    <s v="INDIA"/>
    <s v="INEMP2653"/>
    <s v="Rakesh Mukundray Shah"/>
    <s v="ALTERA DIGITAL HEALTH"/>
    <s v="Others"/>
    <s v="NA"/>
    <d v="2025-05-01T00:00:00"/>
    <s v="Apr'25, Week 4"/>
    <s v="Project Management(Consulting)"/>
    <s v=" "/>
    <s v=" "/>
    <s v=" "/>
    <s v=" "/>
    <s v=" "/>
    <s v=" "/>
    <s v="Build"/>
  </r>
  <r>
    <x v="22"/>
    <x v="0"/>
    <s v="INDIA"/>
    <s v="INEMP2904"/>
    <s v="Sivaprasad Madanaboina"/>
    <s v="Navvis and Company"/>
    <s v="Health Technology"/>
    <s v="Health Technology"/>
    <d v="2025-06-06T00:00:00"/>
    <s v="Jun'25, Week 1"/>
    <s v="Angular"/>
    <s v=" "/>
    <s v=" "/>
    <s v=" "/>
    <s v=" "/>
    <s v=" "/>
    <s v=" "/>
    <s v="Build"/>
  </r>
  <r>
    <x v="22"/>
    <x v="0"/>
    <s v="USA"/>
    <s v="USEMP872"/>
    <s v="Sanjay Kumar"/>
    <s v="Prime Therapeutics"/>
    <s v="Payer Enterprise"/>
    <s v="Enterprise SBU"/>
    <d v="2025-07-01T00:00:00"/>
    <s v="Jun'25, Week 5"/>
    <s v="Project Management(Consulting)"/>
    <s v=" "/>
    <s v=" "/>
    <s v=" "/>
    <s v=" "/>
    <s v=" "/>
    <s v=" "/>
    <s v="Connect"/>
  </r>
  <r>
    <x v="22"/>
    <x v="0"/>
    <s v="INDIA"/>
    <s v="INEMP6745"/>
    <s v="Srinivasa Rao Jallu"/>
    <s v="Vatica"/>
    <s v="Payer Health Technology"/>
    <s v="Health Technology"/>
    <d v="2025-07-08T00:00:00"/>
    <s v="Jun'25, Week 5"/>
    <s v="Data Engineering - Spark"/>
    <s v=" "/>
    <s v=" "/>
    <s v=" "/>
    <s v=" "/>
    <s v=" "/>
    <s v=" "/>
    <s v="Build"/>
  </r>
  <r>
    <x v="22"/>
    <x v="0"/>
    <s v="INDIA"/>
    <s v="INEMP6977"/>
    <s v="S Chandni"/>
    <s v="Un-available Pool"/>
    <s v="Un-available Pool"/>
    <s v="Un-available Pool"/>
    <d v="2025-08-01T00:00:00"/>
    <s v="Jul'25, Week 4"/>
    <s v="Java"/>
    <s v=" "/>
    <s v=" "/>
    <s v=" "/>
    <s v=" "/>
    <s v=" "/>
    <s v=" "/>
    <s v="Build"/>
  </r>
  <r>
    <x v="22"/>
    <x v="0"/>
    <s v="INDIA"/>
    <s v="INEMP7705"/>
    <s v="Himanshu Bhadauria"/>
    <s v="IQVIA"/>
    <s v="Life Sciences Enterprise"/>
    <s v="Enterprise SBU"/>
    <d v="2025-08-09T00:00:00"/>
    <s v="Aug'24, Week 1"/>
    <s v="Java"/>
    <s v=" "/>
    <s v=" "/>
    <s v=" "/>
    <s v=" "/>
    <s v=" "/>
    <s v=" "/>
    <s v="Build"/>
  </r>
  <r>
    <x v="22"/>
    <x v="0"/>
    <s v="INDIA"/>
    <s v="INEMP5358"/>
    <s v="Bandi Thirupathi"/>
    <s v="Gainwell Technologies"/>
    <s v="Payer Health Tech"/>
    <s v="Tech SBU"/>
    <d v="2025-08-17T00:00:00"/>
    <s v="Aug'24, Week 2"/>
    <s v="Outsystems "/>
    <s v=" "/>
    <s v=" "/>
    <s v=" "/>
    <s v=" "/>
    <s v=" "/>
    <s v=" "/>
    <s v="Build"/>
  </r>
  <r>
    <x v="22"/>
    <x v="0"/>
    <s v="INDIA"/>
    <s v="INEMP6045"/>
    <s v="M D Vijay Swaroop"/>
    <s v="Gainwell Technologies"/>
    <s v="Payer Health Tech"/>
    <s v="Tech SBU"/>
    <d v="2025-08-17T00:00:00"/>
    <s v="Aug'24, Week 2"/>
    <s v="Performance Testing"/>
    <s v=" "/>
    <s v=" "/>
    <s v=" "/>
    <s v=" "/>
    <s v=" "/>
    <s v=" "/>
    <s v="Build"/>
  </r>
  <r>
    <x v="22"/>
    <x v="0"/>
    <s v="INDIA"/>
    <s v="INEMP5073"/>
    <s v="Ediga Jayachitra"/>
    <s v="Un-available Pool"/>
    <s v="Un-available Pool"/>
    <s v="Un-available Pool"/>
    <d v="2025-08-18T00:00:00"/>
    <s v="Aug'24, Week 3"/>
    <s v="HTML/CSS"/>
    <s v=" "/>
    <s v=" "/>
    <s v=" "/>
    <s v=" "/>
    <s v=" "/>
    <s v=" "/>
    <s v="Build"/>
  </r>
  <r>
    <x v="22"/>
    <x v="0"/>
    <s v="INDIA"/>
    <s v="INEMP6763"/>
    <s v="Phanindra Valluri"/>
    <s v="Project AB - Corelake Product Development"/>
    <s v="Others"/>
    <s v="NA"/>
    <d v="2025-09-01T00:00:00"/>
    <s v="Sep'25, Week 1"/>
    <s v="Angular"/>
    <s v=" "/>
    <s v=" "/>
    <s v=" "/>
    <s v=" "/>
    <s v=" "/>
    <s v=" "/>
    <s v="Build"/>
  </r>
  <r>
    <x v="22"/>
    <x v="0"/>
    <s v="INDIA"/>
    <s v="INEMP5566"/>
    <s v="Mohit Tuli"/>
    <s v="NETSMART"/>
    <s v="Provider Health Technology"/>
    <s v="Health Technology"/>
    <d v="2025-09-01T00:00:00"/>
    <s v="Sep'25, Week 1"/>
    <s v="HTML/CSS"/>
    <s v=" "/>
    <s v=" "/>
    <s v=" "/>
    <s v=" "/>
    <s v=" "/>
    <s v=" "/>
    <s v="Build"/>
  </r>
  <r>
    <x v="22"/>
    <x v="0"/>
    <s v="INDIA"/>
    <s v="INEMP7655"/>
    <s v="Parthiban Palanivelu"/>
    <s v="FIELMANN"/>
    <s v="Provider Health Technology"/>
    <s v="Health Technology"/>
    <d v="2025-09-01T00:00:00"/>
    <s v="Sep'25, Week 1"/>
    <s v=".NET"/>
    <s v=" "/>
    <s v=" "/>
    <s v=" "/>
    <s v=" "/>
    <s v=" "/>
    <s v=" "/>
    <s v=" "/>
  </r>
  <r>
    <x v="22"/>
    <x v="0"/>
    <s v="USA"/>
    <s v="USEMP805"/>
    <s v="Himanshu Gupta"/>
    <s v="MEDICAL REVIEW INSTITITE OF AMERICA"/>
    <s v="Provider Technology"/>
    <s v="Health Technology"/>
    <d v="2025-09-01T00:00:00"/>
    <s v="Sep'25, Week 1"/>
    <s v="Project Management(Consulting)"/>
    <s v=" "/>
    <s v=" "/>
    <s v=" "/>
    <s v=" "/>
    <s v=" "/>
    <s v=" "/>
    <s v="Build"/>
  </r>
  <r>
    <x v="22"/>
    <x v="0"/>
    <s v="INDIA"/>
    <s v="INEMP7728"/>
    <s v="Sheetal Verma"/>
    <s v="NETSMART"/>
    <s v="Provider Health Technology"/>
    <s v="Health Technology"/>
    <d v="2025-09-01T00:00:00"/>
    <s v="Sep'25, Week 1"/>
    <s v="Java"/>
    <s v=" "/>
    <s v=" "/>
    <s v=" "/>
    <s v=" "/>
    <s v=" "/>
    <s v=" "/>
    <s v="Build"/>
  </r>
  <r>
    <x v="22"/>
    <x v="0"/>
    <s v="INDIA"/>
    <s v="INEMP7572"/>
    <s v="Godisela Madhu Goud"/>
    <s v="IQVIA"/>
    <s v="Life Sciences Enterprise"/>
    <s v="Enterprise SBU"/>
    <d v="2025-09-08T00:00:00"/>
    <s v="Sep'25, Week 2"/>
    <s v="QA Automation"/>
    <s v=" "/>
    <s v=" "/>
    <s v=" "/>
    <s v=" "/>
    <s v=" "/>
    <s v=" "/>
    <s v="Build"/>
  </r>
  <r>
    <x v="22"/>
    <x v="0"/>
    <s v="INDIA"/>
    <s v="INEMP6947"/>
    <s v="Md Irfan Ali Junedi"/>
    <s v="BLUE HEALTH INTELLIGENCE"/>
    <s v="Payer West"/>
    <s v="Payer Enterprise"/>
    <d v="2025-09-15T00:00:00"/>
    <s v="Sep'25, Week 3"/>
    <s v="Dev Ops"/>
    <s v=" "/>
    <s v=" "/>
    <s v=" "/>
    <s v=" "/>
    <s v=" "/>
    <s v=" "/>
    <s v="Build"/>
  </r>
  <r>
    <x v="22"/>
    <x v="0"/>
    <s v="INDIA"/>
    <s v="INEMP5758"/>
    <s v="Mary Likitha S"/>
    <s v="Un-available Pool"/>
    <s v="Un-available Pool"/>
    <s v="Un-available Pool"/>
    <d v="2025-09-17T00:00:00"/>
    <s v="Sep'25, Week 3"/>
    <s v="L1 Help Desk"/>
    <s v=" "/>
    <s v=" "/>
    <s v=" "/>
    <s v=" "/>
    <s v=" "/>
    <s v=" "/>
    <s v="Build"/>
  </r>
  <r>
    <x v="22"/>
    <x v="0"/>
    <s v="INDIA"/>
    <s v="INEMP7702"/>
    <s v="Bandi Picholla Prasad"/>
    <s v="Humana"/>
    <s v="Payer East"/>
    <s v="Enterprise SBU"/>
    <d v="2025-09-19T00:00:00"/>
    <s v="Sep'25, Week 3"/>
    <s v="QA Automation"/>
    <s v=" "/>
    <s v=" "/>
    <s v=" "/>
    <s v=" "/>
    <s v=" "/>
    <s v=" "/>
    <s v=" "/>
  </r>
  <r>
    <x v="22"/>
    <x v="0"/>
    <s v="INDIA"/>
    <s v="INEMP7611"/>
    <s v="Pooja Sharma"/>
    <s v="Humana"/>
    <s v="Payer East"/>
    <s v="Enterprise SBU"/>
    <d v="2025-09-19T00:00:00"/>
    <s v="Sep'25, Week 3"/>
    <s v="QA Automation"/>
    <s v=" "/>
    <s v=" "/>
    <s v=" "/>
    <s v=" "/>
    <s v=" "/>
    <s v=" "/>
    <s v=" "/>
  </r>
  <r>
    <x v="22"/>
    <x v="0"/>
    <s v="USA"/>
    <s v="USEMP1042"/>
    <s v="Rachael Marie Hibma"/>
    <s v="BCBSM"/>
    <s v="Payer East"/>
    <s v="Enterprise SBU"/>
    <d v="2025-09-26T00:00:00"/>
    <s v="Sep'25, Week 4"/>
    <s v="QNXT"/>
    <s v=" "/>
    <s v=" "/>
    <s v=" "/>
    <s v=" "/>
    <s v=" "/>
    <s v=" "/>
    <s v="Build"/>
  </r>
  <r>
    <x v="22"/>
    <x v="0"/>
    <s v="USA"/>
    <s v="USEMP931"/>
    <s v="Douglas Lee Radenbaugh"/>
    <s v="Blue Cross Blue Shield of Michigan"/>
    <s v="CVS / Blues"/>
    <s v="Payer Enterprise"/>
    <d v="2025-09-26T00:00:00"/>
    <s v="Sep'25, Week 4"/>
    <s v="FACETS"/>
    <s v=" "/>
    <s v=" "/>
    <s v=" "/>
    <s v=" "/>
    <s v=" "/>
    <s v=" "/>
    <s v="Build"/>
  </r>
  <r>
    <x v="22"/>
    <x v="0"/>
    <s v="INDIA"/>
    <s v="INEMP6105"/>
    <s v="Pujari Venkata Naga Siva"/>
    <s v="CVS HEALTH"/>
    <s v="CVS"/>
    <s v="Enterprise SBU"/>
    <d v="2025-10-01T00:00:00"/>
    <s v="Sep'25, Week 5"/>
    <s v="Informatica"/>
    <s v=" "/>
    <s v=" "/>
    <s v=" "/>
    <s v=" "/>
    <s v=" "/>
    <s v=" "/>
    <s v="Connect"/>
  </r>
  <r>
    <x v="22"/>
    <x v="0"/>
    <s v="ARMENIA"/>
    <s v="AREMP027"/>
    <s v="Seyedemarjan Ahmadi"/>
    <s v="Hansei"/>
    <s v="Provider Health Technology"/>
    <s v="Health Technology"/>
    <d v="2025-10-01T00:00:00"/>
    <s v="Sep'25, Week 5"/>
    <s v="React"/>
    <s v=" "/>
    <s v=" "/>
    <s v=" "/>
    <s v=" "/>
    <s v=" "/>
    <s v=" "/>
    <s v="Build"/>
  </r>
  <r>
    <x v="22"/>
    <x v="0"/>
    <s v="INDIA"/>
    <s v="INEMP5200"/>
    <s v="Amit Kumar Saxena"/>
    <s v="CVS HEALTH"/>
    <s v="CVS"/>
    <s v="Enterprise SBU"/>
    <d v="2025-10-01T00:00:00"/>
    <s v="Sep'25, Week 5"/>
    <s v=".NET"/>
    <s v=" "/>
    <s v=" "/>
    <s v=" "/>
    <s v=" "/>
    <s v=" "/>
    <s v=" "/>
    <s v="Build"/>
  </r>
  <r>
    <x v="22"/>
    <x v="0"/>
    <s v="INDIA"/>
    <s v="INEMP7649"/>
    <s v="Abhijeet Lahuraj Nande"/>
    <s v="AVAILITY"/>
    <s v="Others"/>
    <s v="NA"/>
    <d v="2025-10-01T00:00:00"/>
    <s v="Sep'25, Week 5"/>
    <s v="Java"/>
    <s v=" "/>
    <s v=" "/>
    <s v=" "/>
    <s v=" "/>
    <s v=" "/>
    <s v=" "/>
    <s v="Build"/>
  </r>
  <r>
    <x v="22"/>
    <x v="0"/>
    <s v="INDIA"/>
    <s v="INEMP4723"/>
    <s v="Abhishek Kumar"/>
    <s v="CVS HEALTH"/>
    <s v="CVS"/>
    <s v="Enterprise SBU"/>
    <d v="2025-10-01T00:00:00"/>
    <s v="Sep'25, Week 5"/>
    <s v="QA Manual"/>
    <s v=" "/>
    <s v=" "/>
    <s v=" "/>
    <s v=" "/>
    <s v=" "/>
    <s v=" "/>
    <s v="Build"/>
  </r>
  <r>
    <x v="22"/>
    <x v="0"/>
    <s v="INDIA"/>
    <s v="INEMP2247"/>
    <s v="Subhajit Ray"/>
    <s v="CVS HEALTH"/>
    <s v="CVS"/>
    <s v="Enterprise SBU"/>
    <d v="2025-10-01T00:00:00"/>
    <s v="Sep'25, Week 5"/>
    <s v=".NET"/>
    <s v=" "/>
    <s v=" "/>
    <s v=" "/>
    <s v=" "/>
    <s v=" "/>
    <s v=" "/>
    <s v="Build"/>
  </r>
  <r>
    <x v="22"/>
    <x v="0"/>
    <s v="INDIA"/>
    <s v="INEMP7334"/>
    <s v="Anshu Sagar"/>
    <s v="CVS HEALTH"/>
    <s v="CVS"/>
    <s v="Enterprise SBU"/>
    <d v="2025-10-01T00:00:00"/>
    <s v="Sep'25, Week 5"/>
    <s v="React"/>
    <s v=" "/>
    <s v=" "/>
    <s v=" "/>
    <s v=" "/>
    <s v=" "/>
    <s v=" "/>
    <s v="Build"/>
  </r>
  <r>
    <x v="22"/>
    <x v="0"/>
    <s v="INDIA"/>
    <s v="INEMP7624"/>
    <s v="Muddars Kartheek"/>
    <s v="Humana"/>
    <s v="Payer East"/>
    <s v="Enterprise SBU"/>
    <d v="2025-10-01T00:00:00"/>
    <s v="Sep'25, Week 5"/>
    <s v="QA Automation"/>
    <s v=" "/>
    <s v=" "/>
    <s v=" "/>
    <s v=" "/>
    <s v=" "/>
    <s v=" "/>
    <s v="Build"/>
  </r>
  <r>
    <x v="22"/>
    <x v="0"/>
    <s v="INDIA"/>
    <s v="INEMP7737"/>
    <s v="Venkata Suresh Katragadda"/>
    <s v="BLUE HEALTH INTELLIGENCE"/>
    <s v="Payer West"/>
    <s v="Payer Enterprise"/>
    <d v="2025-10-01T00:00:00"/>
    <s v="Sep'25, Week 5"/>
    <s v="Data Engineering - Spark"/>
    <s v=" "/>
    <s v=" "/>
    <s v=" "/>
    <s v=" "/>
    <s v=" "/>
    <s v=" "/>
    <s v=" "/>
  </r>
  <r>
    <x v="22"/>
    <x v="0"/>
    <s v="INDIA"/>
    <s v="INEMP3155"/>
    <s v="Ranjeetha Kempegowda"/>
    <s v="VERISMA"/>
    <s v="ProviderTech"/>
    <s v="Tech SBU"/>
    <d v="2025-10-01T00:00:00"/>
    <s v="Sep'25, Week 5"/>
    <s v="Business Analyst"/>
    <s v=" "/>
    <s v=" "/>
    <s v=" "/>
    <s v=" "/>
    <s v=" "/>
    <s v=" "/>
    <s v="Build"/>
  </r>
  <r>
    <x v="22"/>
    <x v="0"/>
    <s v="USA"/>
    <s v="USEMP922"/>
    <s v="Vishesh Bhawsar"/>
    <s v="Quick Med Claims"/>
    <s v="Provider Health Technology"/>
    <s v="Health Technology"/>
    <d v="2025-10-01T00:00:00"/>
    <s v="Sep'25, Week 5"/>
    <s v=".NET"/>
    <s v=" "/>
    <s v=" "/>
    <s v=" "/>
    <s v=" "/>
    <s v=" "/>
    <s v=" "/>
    <s v="Build"/>
  </r>
  <r>
    <x v="22"/>
    <x v="0"/>
    <s v="INDIA"/>
    <s v="INEMP3176"/>
    <s v="Manohar Dattatreya"/>
    <s v="ADAPT HEALTH"/>
    <s v="CDR"/>
    <s v="Tech SBU"/>
    <d v="2025-10-01T00:00:00"/>
    <s v="Sep'25, Week 5"/>
    <s v="QA Automation"/>
    <s v=" "/>
    <s v=" "/>
    <s v=" "/>
    <s v=" "/>
    <s v=" "/>
    <s v=" "/>
    <s v="Build"/>
  </r>
  <r>
    <x v="22"/>
    <x v="0"/>
    <s v="USA"/>
    <s v="USEMP554"/>
    <s v="Joyce Statzer"/>
    <s v="BCBS AZ"/>
    <s v="Payer East"/>
    <s v="Enterprise SBU"/>
    <d v="2025-10-01T00:00:00"/>
    <s v="Sep'25, Week 5"/>
    <s v="HealthRules"/>
    <s v=" "/>
    <s v=" "/>
    <s v=" "/>
    <s v=" "/>
    <s v=" "/>
    <s v=" "/>
    <s v="Build"/>
  </r>
  <r>
    <x v="22"/>
    <x v="0"/>
    <s v="INDIA"/>
    <s v="INEMP4099"/>
    <s v="Thrigun Muniyappa"/>
    <s v="HUMANA"/>
    <s v="Payer East"/>
    <s v="Enterprise SBU"/>
    <d v="2025-10-07T00:00:00"/>
    <s v="Oct'25, Week 1"/>
    <s v="Business Analyst"/>
    <s v=" "/>
    <s v=" "/>
    <s v=" "/>
    <s v=" "/>
    <s v=" "/>
    <s v=" "/>
    <s v="Build"/>
  </r>
  <r>
    <x v="22"/>
    <x v="0"/>
    <s v="INDIA"/>
    <s v="INEMP2860"/>
    <s v="Koteswararao Sudi"/>
    <s v="BLOOM"/>
    <s v="Payer Technology"/>
    <s v="Health Technology"/>
    <d v="2025-10-08T00:00:00"/>
    <s v="Oct'25, Week 1"/>
    <s v="Business Analyst"/>
    <s v=" "/>
    <s v=" "/>
    <s v=" "/>
    <s v=" "/>
    <s v=" "/>
    <s v=" "/>
    <s v="Build"/>
  </r>
  <r>
    <x v="22"/>
    <x v="0"/>
    <s v="INDIA"/>
    <s v="INEMP7525"/>
    <s v="Arihant Jain"/>
    <s v="Lumeris"/>
    <s v="Payer West"/>
    <s v="Enterprise SBU"/>
    <d v="2025-10-11T00:00:00"/>
    <s v="Oct'25, Week 1"/>
    <s v="Python"/>
    <s v=" "/>
    <s v=" "/>
    <s v=" "/>
    <s v=" "/>
    <s v=" "/>
    <s v=" "/>
    <s v="Build"/>
  </r>
  <r>
    <x v="22"/>
    <x v="0"/>
    <s v="INDIA"/>
    <s v="INEMP1832"/>
    <s v="Sankaraiah Beedana"/>
    <s v="Un-available Pool"/>
    <s v="Un-available Pool"/>
    <s v="Un-available Pool"/>
    <d v="2025-10-14T00:00:00"/>
    <s v="Oct'25, Week 2"/>
    <s v="QA Manual"/>
    <s v=" "/>
    <s v=" "/>
    <s v=" "/>
    <s v=" "/>
    <s v=" "/>
    <s v=" "/>
    <s v="Build"/>
  </r>
  <r>
    <x v="22"/>
    <x v="0"/>
    <s v="INDIA"/>
    <s v="INEMP6553"/>
    <s v="Shaik Thasneem"/>
    <s v="HUMANA"/>
    <s v="Payer East"/>
    <s v="Enterprise SBU"/>
    <d v="2025-10-15T00:00:00"/>
    <s v="Oct'25, Week 2"/>
    <s v="Java"/>
    <s v=" "/>
    <s v=" "/>
    <s v=" "/>
    <s v=" "/>
    <s v=" "/>
    <s v=" "/>
    <s v="Build"/>
  </r>
  <r>
    <x v="22"/>
    <x v="0"/>
    <s v="INDIA"/>
    <s v="INEMP7070"/>
    <s v="D Baskarbrito"/>
    <s v="Medusind"/>
    <s v="Others"/>
    <s v="NA"/>
    <d v="2025-10-16T00:00:00"/>
    <s v="Oct'25, Week 2"/>
    <s v="QA Automation"/>
    <s v=" "/>
    <s v=" "/>
    <s v=" "/>
    <s v=" "/>
    <s v=" "/>
    <s v=" "/>
    <s v="Build"/>
  </r>
  <r>
    <x v="22"/>
    <x v="0"/>
    <s v="INDIA"/>
    <s v="INEMP7665"/>
    <s v="Monica Patel"/>
    <s v="Medusind"/>
    <s v="Others"/>
    <s v="NA"/>
    <d v="2025-10-16T00:00:00"/>
    <s v="Oct'25, Week 2"/>
    <s v="QA Automation"/>
    <s v=" "/>
    <s v=" "/>
    <s v=" "/>
    <s v=" "/>
    <s v=" "/>
    <s v=" "/>
    <s v="Build"/>
  </r>
  <r>
    <x v="22"/>
    <x v="0"/>
    <s v="USA"/>
    <s v="USEMP846"/>
    <s v="Neha Chari"/>
    <s v="Un-available Pool"/>
    <s v="Un-available Pool"/>
    <s v="Un-available Pool"/>
    <d v="2025-10-20T00:00:00"/>
    <s v="Oct'25, Week 3"/>
    <s v="MS SQL Server"/>
    <s v=" "/>
    <s v=" "/>
    <s v=" "/>
    <s v=" "/>
    <s v=" "/>
    <s v=" "/>
    <s v="Build"/>
  </r>
  <r>
    <x v="22"/>
    <x v="0"/>
    <s v="INDIA"/>
    <s v="INEMP7688"/>
    <s v="Saurabh Singh"/>
    <s v="OXBRIDGE"/>
    <s v="Payer East"/>
    <s v="NA"/>
    <d v="2025-10-21T00:00:00"/>
    <s v="Oct'25, Week 3"/>
    <s v="Python"/>
    <s v=" "/>
    <s v=" "/>
    <s v=" "/>
    <s v=" "/>
    <s v=" "/>
    <s v=" "/>
    <s v=" "/>
  </r>
  <r>
    <x v="22"/>
    <x v="0"/>
    <s v="INDIA"/>
    <s v="INEMP6654"/>
    <s v="Shaikh Isak Shaikh Samad"/>
    <s v="OXBRIDGE"/>
    <s v="Payer East"/>
    <s v="NA"/>
    <d v="2025-10-21T00:00:00"/>
    <s v="Oct'25, Week 3"/>
    <s v="Python"/>
    <s v=" "/>
    <s v=" "/>
    <s v=" "/>
    <s v=" "/>
    <s v=" "/>
    <s v=" "/>
    <s v=" "/>
  </r>
  <r>
    <x v="22"/>
    <x v="0"/>
    <s v="INDIA"/>
    <s v="INEMP4502"/>
    <s v="Sumanth S V"/>
    <s v="VERISMA"/>
    <s v="ProviderTech"/>
    <s v="Tech SBU"/>
    <d v="2025-10-23T00:00:00"/>
    <s v="Oct'25, Week 3"/>
    <s v="QA Automation"/>
    <s v=" "/>
    <s v=" "/>
    <s v=" "/>
    <s v=" "/>
    <s v=" "/>
    <s v=" "/>
    <s v="Connect"/>
  </r>
  <r>
    <x v="22"/>
    <x v="0"/>
    <s v="USA"/>
    <s v="USEMP851"/>
    <s v="Anupam Basu"/>
    <s v="CVS HEALTH"/>
    <s v="CVS"/>
    <s v="Enterprise SBU"/>
    <d v="2025-09-01T00:00:00"/>
    <s v="Sep'25, Week 1"/>
    <s v="Oracle"/>
    <s v=" "/>
    <s v=" "/>
    <s v=" "/>
    <s v=" "/>
    <s v=" "/>
    <s v=" "/>
    <s v="Build"/>
  </r>
  <r>
    <x v="22"/>
    <x v="0"/>
    <s v="USA"/>
    <s v="USEMP547"/>
    <s v="Denis Miller"/>
    <s v="HEALTHEDGE"/>
    <s v="National / Regional"/>
    <s v="Payer Enterprise"/>
    <d v="2025-10-31T00:00:00"/>
    <s v="Oct'25, Week 4"/>
    <s v="HealthRules"/>
    <m/>
    <m/>
    <m/>
    <m/>
    <m/>
    <m/>
    <s v="Build"/>
  </r>
  <r>
    <x v="22"/>
    <x v="30"/>
    <s v="INDIA"/>
    <s v="INEMP7454"/>
    <s v="Prabhat Kumar Verma"/>
    <s v="CVS HEALTH"/>
    <s v="CVS"/>
    <s v="Enterprise SBU"/>
    <d v="2025-11-01T00:00:00"/>
    <s v="Oct'25, Week 4"/>
    <s v="Java"/>
    <m/>
    <m/>
    <m/>
    <m/>
    <m/>
    <m/>
    <s v="Build"/>
  </r>
  <r>
    <x v="22"/>
    <x v="30"/>
    <s v="INDIA"/>
    <s v="INEMP5137"/>
    <s v="Chilambarasan Jayakumar"/>
    <s v="CVS HEALTH"/>
    <s v="CVS"/>
    <s v="Enterprise SBU"/>
    <d v="2025-11-01T00:00:00"/>
    <s v="Oct'25, Week 4"/>
    <s v=".NET"/>
    <m/>
    <m/>
    <m/>
    <m/>
    <m/>
    <m/>
    <s v="Build"/>
  </r>
  <r>
    <x v="22"/>
    <x v="30"/>
    <s v="INDIA"/>
    <s v="INEMP6027"/>
    <s v="Ishaan Gupta"/>
    <s v="CVS HEALTH"/>
    <s v="CVS"/>
    <s v="Enterprise SBU"/>
    <d v="2025-11-01T00:00:00"/>
    <s v="Oct'25, Week 4"/>
    <s v=".NET"/>
    <m/>
    <m/>
    <m/>
    <m/>
    <m/>
    <m/>
    <s v="Build"/>
  </r>
  <r>
    <x v="22"/>
    <x v="30"/>
    <s v="INDIA"/>
    <s v="INEMP3522"/>
    <s v="Kavyashree Mahadeva"/>
    <s v="CVS HEALTH"/>
    <s v="CVS"/>
    <s v="Enterprise SBU"/>
    <d v="2025-11-01T00:00:00"/>
    <s v="Oct'25, Week 4"/>
    <s v=".NET"/>
    <m/>
    <m/>
    <m/>
    <m/>
    <m/>
    <m/>
    <s v="Build"/>
  </r>
  <r>
    <x v="22"/>
    <x v="30"/>
    <s v="INDIA"/>
    <s v="INEMP7672"/>
    <s v="Adarsh Vinayak Shet"/>
    <s v="Finvi"/>
    <s v="Payer Health Tech"/>
    <s v="Tech SBU"/>
    <d v="2025-11-01T00:00:00"/>
    <s v="Oct'25, Week 4"/>
    <m/>
    <m/>
    <m/>
    <m/>
    <m/>
    <m/>
    <m/>
    <m/>
  </r>
  <r>
    <x v="22"/>
    <x v="30"/>
    <s v="INDIA"/>
    <s v="INEMP4335"/>
    <s v="Harathi Maisa"/>
    <s v="Finvi"/>
    <s v="Payer Health Tech"/>
    <s v="Tech SBU"/>
    <d v="2025-11-14T00:00:00"/>
    <s v="Nov'25, Week 2"/>
    <s v="QA Manual"/>
    <m/>
    <m/>
    <m/>
    <m/>
    <m/>
    <m/>
    <s v="Build"/>
  </r>
  <r>
    <x v="22"/>
    <x v="30"/>
    <s v="INDIA"/>
    <s v="INEMP4097"/>
    <s v="Shamshul Hasan Roman"/>
    <s v="Finvi"/>
    <s v="Payer Health Tech"/>
    <s v="Tech SBU"/>
    <d v="2025-11-01T00:00:00"/>
    <s v="Oct'25, Week 4"/>
    <s v="Java"/>
    <m/>
    <m/>
    <m/>
    <m/>
    <m/>
    <m/>
    <s v="Build"/>
  </r>
  <r>
    <x v="22"/>
    <x v="30"/>
    <s v="INDIA"/>
    <s v="INEMP5508"/>
    <s v="Geet Sethi"/>
    <s v="Finvi"/>
    <s v="Payer Health Tech"/>
    <s v="Tech SBU"/>
    <d v="2025-11-13T00:00:00"/>
    <s v="Nov'25, Week 2"/>
    <s v="Java"/>
    <m/>
    <m/>
    <m/>
    <m/>
    <m/>
    <m/>
    <s v="Build"/>
  </r>
  <r>
    <x v="22"/>
    <x v="30"/>
    <s v="INDIA"/>
    <s v="INEMP6199"/>
    <s v="Harish Gangaram Holkar"/>
    <s v="Finvi"/>
    <s v="Payer Health Tech"/>
    <s v="Tech SBU"/>
    <d v="2025-11-01T00:00:00"/>
    <s v="Oct'25, Week 4"/>
    <s v="QA Automation"/>
    <m/>
    <m/>
    <m/>
    <m/>
    <m/>
    <m/>
    <s v="Build"/>
  </r>
  <r>
    <x v="22"/>
    <x v="30"/>
    <s v="INDIA"/>
    <s v="INEMP6882"/>
    <s v="K Ashok Chandra Prasad"/>
    <s v="Finvi"/>
    <s v="Payer Health Tech"/>
    <s v="Tech SBU"/>
    <d v="2025-11-01T00:00:00"/>
    <s v="Oct'25, Week 4"/>
    <s v="QA Automation"/>
    <m/>
    <m/>
    <m/>
    <m/>
    <m/>
    <m/>
    <s v="Build"/>
  </r>
  <r>
    <x v="22"/>
    <x v="30"/>
    <s v="INDIA"/>
    <s v="INEMP7453"/>
    <s v="Shubham Singh"/>
    <s v="Finvi"/>
    <s v="Payer Health Tech"/>
    <s v="Tech SBU"/>
    <d v="2025-11-01T00:00:00"/>
    <s v="Oct'25, Week 4"/>
    <s v="Java"/>
    <m/>
    <m/>
    <m/>
    <m/>
    <m/>
    <m/>
    <s v="Build"/>
  </r>
  <r>
    <x v="22"/>
    <x v="30"/>
    <s v="INDIA"/>
    <s v="INEMP6809"/>
    <s v="Suresh Kumar"/>
    <s v="Finvi"/>
    <s v="Payer Health Tech"/>
    <s v="Tech SBU"/>
    <d v="2025-11-01T00:00:00"/>
    <s v="Oct'25, Week 4"/>
    <s v="Java"/>
    <m/>
    <m/>
    <m/>
    <m/>
    <m/>
    <m/>
    <s v="Build"/>
  </r>
  <r>
    <x v="22"/>
    <x v="30"/>
    <s v="INDIA"/>
    <s v="INEMP7401"/>
    <s v="Vipin Chauhan"/>
    <s v="Finvi"/>
    <s v="Payer Health Tech"/>
    <s v="Tech SBU"/>
    <d v="2025-11-01T00:00:00"/>
    <s v="Oct'25, Week 4"/>
    <s v="Java"/>
    <m/>
    <m/>
    <m/>
    <m/>
    <m/>
    <m/>
    <s v="Build"/>
  </r>
  <r>
    <x v="22"/>
    <x v="30"/>
    <s v="INDIA"/>
    <s v="INEMP5157"/>
    <s v="Kumar Mohanty"/>
    <s v="Humana"/>
    <s v="Payer East"/>
    <s v="Enterprise SBU"/>
    <d v="2025-11-01T00:00:00"/>
    <s v="Oct'25, Week 4"/>
    <s v="Project Management(Consulting)"/>
    <m/>
    <m/>
    <m/>
    <m/>
    <m/>
    <m/>
    <s v="Build"/>
  </r>
  <r>
    <x v="22"/>
    <x v="30"/>
    <s v="INDIA"/>
    <s v="INEMP5306"/>
    <s v="Y Rambabu Reddy"/>
    <s v="CVS HEALTH"/>
    <s v="CVS"/>
    <s v="Enterprise SBU"/>
    <d v="2025-11-01T00:00:00"/>
    <s v="Oct'25, Week 4"/>
    <s v="MS SQL server"/>
    <m/>
    <m/>
    <m/>
    <m/>
    <m/>
    <m/>
    <s v="Connect"/>
  </r>
  <r>
    <x v="22"/>
    <x v="30"/>
    <s v="INDIA"/>
    <s v="INEMP7716"/>
    <s v="A B Sagar Yadav"/>
    <s v="Vanderbilt University Medical Center"/>
    <s v="Provider Enterprise"/>
    <s v="Enterprise"/>
    <d v="2025-11-01T00:00:00"/>
    <s v="Oct'25, Week 4"/>
    <m/>
    <m/>
    <m/>
    <m/>
    <m/>
    <m/>
    <m/>
    <s v="Connect"/>
  </r>
  <r>
    <x v="22"/>
    <x v="30"/>
    <s v="INDIA"/>
    <s v="INEMP6780"/>
    <s v="Modupalli Lavanya"/>
    <s v="Integrated Home Care Services"/>
    <s v="PayerTech"/>
    <s v="Tech SBU"/>
    <d v="2025-11-01T00:00:00"/>
    <s v="Oct'25, Week 4"/>
    <s v="QA Manual"/>
    <m/>
    <m/>
    <m/>
    <m/>
    <m/>
    <m/>
    <m/>
  </r>
  <r>
    <x v="22"/>
    <x v="30"/>
    <s v="USA"/>
    <s v="USEMP656"/>
    <s v="Ildemara Ariz"/>
    <s v="SAGILITY LLC"/>
    <s v="National / Regional"/>
    <s v="Payer Enterprise"/>
    <d v="2025-11-22T00:00:00"/>
    <s v="Nov'25, Week 3"/>
    <s v="Business Analyst"/>
    <m/>
    <m/>
    <m/>
    <m/>
    <m/>
    <m/>
    <m/>
  </r>
  <r>
    <x v="22"/>
    <x v="30"/>
    <s v="USA"/>
    <s v="USEMP631"/>
    <s v="William Poland"/>
    <s v="SAGILITY LLC"/>
    <s v="National / Regional"/>
    <s v="Payer Enterprise"/>
    <d v="2025-11-27T00:00:00"/>
    <s v="Nov'25, Week 4"/>
    <s v="QNXT"/>
    <m/>
    <m/>
    <m/>
    <m/>
    <m/>
    <m/>
    <m/>
  </r>
  <r>
    <x v="22"/>
    <x v="30"/>
    <s v="INDIA"/>
    <s v="INEMP4990"/>
    <s v="Shaik Mahammad Ismail"/>
    <s v="Biobase Data LLC"/>
    <s v="Life Sciences Enterprise"/>
    <s v="Life Sciences Enterprise"/>
    <d v="2025-11-01T00:00:00"/>
    <s v="Oct'25, Week 4"/>
    <s v="Data Engineering - Spark"/>
    <m/>
    <m/>
    <m/>
    <m/>
    <m/>
    <m/>
    <s v="Connect"/>
  </r>
  <r>
    <x v="22"/>
    <x v="30"/>
    <s v="INDIA"/>
    <s v="INEMP853"/>
    <s v="Harikaran Sampathkumar"/>
    <s v="Neighborhood Health Plan of Rhode Island"/>
    <s v="Payer East"/>
    <s v="Enterprise SBU"/>
    <d v="2025-11-07T00:00:00"/>
    <s v="Nov'25, Week 1"/>
    <s v="Healthcare Consultant"/>
    <m/>
    <m/>
    <m/>
    <m/>
    <m/>
    <m/>
    <s v="Connect"/>
  </r>
  <r>
    <x v="22"/>
    <x v="30"/>
    <s v="INDIA"/>
    <s v="INEMP5193"/>
    <s v="Devarajulu Naidu Menni"/>
    <s v="Biobase Data LLC"/>
    <s v="Life Sciences Enterprise"/>
    <s v="Life Sciences Enterprise"/>
    <d v="2025-11-01T00:00:00"/>
    <s v="Oct'25, Week 4"/>
    <s v="Data Science with add ons"/>
    <m/>
    <m/>
    <m/>
    <m/>
    <m/>
    <m/>
    <s v="Connect"/>
  </r>
  <r>
    <x v="22"/>
    <x v="30"/>
    <s v="USA"/>
    <s v="USEMP731"/>
    <s v="Mairel Tucciarone"/>
    <s v="ENSEMBLE HEALTH PARTNERS"/>
    <s v="Provider Health Tech"/>
    <s v="Tech SBU"/>
    <d v="2025-11-22T00:00:00"/>
    <s v="Nov'25, Week 3"/>
    <s v="Business Analyst"/>
    <m/>
    <m/>
    <m/>
    <m/>
    <m/>
    <m/>
    <s v="Build"/>
  </r>
  <r>
    <x v="22"/>
    <x v="30"/>
    <s v="USA"/>
    <s v="USEMP799"/>
    <s v="Rakesh Kumar Govindu"/>
    <s v="ENSEMBLE HEALTH PARTNERS"/>
    <s v="Provider Health Tech"/>
    <s v="Tech SBU"/>
    <d v="2025-11-16T00:00:00"/>
    <s v="Nov'25, Week 2"/>
    <s v="Automation Anywhere"/>
    <m/>
    <m/>
    <m/>
    <m/>
    <m/>
    <m/>
    <s v="Connect"/>
  </r>
  <r>
    <x v="22"/>
    <x v="30"/>
    <s v="INDIA"/>
    <s v="INEMP7588"/>
    <s v="Shubham Bhat"/>
    <s v="ENSEMBLE HEALTH PARTNERS"/>
    <s v="Provider Health Tech"/>
    <s v="Tech SBU"/>
    <d v="2025-11-16T00:00:00"/>
    <s v="Nov'25, Week 2"/>
    <m/>
    <m/>
    <m/>
    <m/>
    <m/>
    <m/>
    <m/>
    <m/>
  </r>
  <r>
    <x v="22"/>
    <x v="30"/>
    <s v="INDIA"/>
    <s v="INEMP4385"/>
    <s v="Siva Sankar Reddy Yarragudi"/>
    <s v="ENSEMBLE HEALTH PARTNERS"/>
    <s v="Provider Health Tech"/>
    <s v="Tech SBU"/>
    <d v="2025-11-16T00:00:00"/>
    <s v="Nov'25, Week 2"/>
    <s v="QA Manual"/>
    <m/>
    <m/>
    <m/>
    <m/>
    <m/>
    <m/>
    <s v="Connect"/>
  </r>
  <r>
    <x v="22"/>
    <x v="30"/>
    <s v="INDIA"/>
    <s v="INEMP7584"/>
    <s v="Waquar Khan"/>
    <s v="ENSEMBLE HEALTH PARTNERS"/>
    <s v="Provider Health Tech"/>
    <s v="Tech SBU"/>
    <d v="2025-11-16T00:00:00"/>
    <s v="Nov'25, Week 2"/>
    <m/>
    <m/>
    <m/>
    <m/>
    <m/>
    <m/>
    <m/>
    <m/>
  </r>
  <r>
    <x v="22"/>
    <x v="30"/>
    <s v="INDIA"/>
    <s v="INEMP7464"/>
    <s v="Karan Narayan"/>
    <s v="VERISMA"/>
    <s v="ProviderTech"/>
    <s v="Tech SBU"/>
    <d v="2025-11-10T00:00:00"/>
    <s v="Nov'25, Week 2"/>
    <s v="Informatica"/>
    <m/>
    <m/>
    <m/>
    <m/>
    <m/>
    <m/>
    <s v="Connect"/>
  </r>
  <r>
    <x v="22"/>
    <x v="30"/>
    <s v="INDIA"/>
    <s v="INEMP7703"/>
    <s v="Om Kumar Singh"/>
    <s v="Aris Global"/>
    <s v="Life Sciences Enterprise"/>
    <s v="Life Sciences Enterprise"/>
    <d v="2025-11-01T00:00:00"/>
    <s v="Oct'25, Week 4"/>
    <s v="Python"/>
    <m/>
    <m/>
    <m/>
    <m/>
    <m/>
    <m/>
    <s v="Connect"/>
  </r>
  <r>
    <x v="22"/>
    <x v="30"/>
    <s v="INDIA"/>
    <s v="INEMP5666"/>
    <s v="Tanvi Rathee"/>
    <s v="Quest Diagnostics"/>
    <s v="Life Science Technology"/>
    <s v="Health Technology"/>
    <d v="2025-11-01T00:00:00"/>
    <s v="Oct'25, Week 4"/>
    <s v="QA Automation"/>
    <m/>
    <m/>
    <m/>
    <m/>
    <m/>
    <m/>
    <s v="Build"/>
  </r>
  <r>
    <x v="22"/>
    <x v="30"/>
    <s v="CANADA"/>
    <s v="CAEMP127"/>
    <s v="Shreyas Narasappa Jayappa"/>
    <s v="CVS HEALTH"/>
    <s v="CVS"/>
    <s v="Enterprise SBU"/>
    <d v="2025-11-04T00:00:00"/>
    <s v="Nov'25, Week 1"/>
    <s v="Product Management(Consulting)"/>
    <m/>
    <m/>
    <m/>
    <m/>
    <m/>
    <m/>
    <s v="Design"/>
  </r>
  <r>
    <x v="22"/>
    <x v="30"/>
    <s v="USA"/>
    <s v="USEMP530"/>
    <s v="Barry Reeher"/>
    <s v="Integrated Home Care Services"/>
    <s v="PayerTech"/>
    <s v="Tech SBU"/>
    <d v="2025-11-01T00:00:00"/>
    <s v="Oct'25, Week 4"/>
    <s v="HealthRules"/>
    <m/>
    <m/>
    <m/>
    <m/>
    <m/>
    <m/>
    <s v="Build"/>
  </r>
  <r>
    <x v="22"/>
    <x v="30"/>
    <s v="INDIA"/>
    <s v="INEMP6165"/>
    <s v="Sangamesh M K"/>
    <s v="Vatica Health Inc"/>
    <s v="PayerTech"/>
    <s v="Tech SBU"/>
    <d v="2025-11-11T00:00:00"/>
    <s v="Nov'25, Week 2"/>
    <s v="QA Automation"/>
    <m/>
    <m/>
    <m/>
    <m/>
    <m/>
    <m/>
    <s v="Build"/>
  </r>
  <r>
    <x v="22"/>
    <x v="30"/>
    <s v="INDIA"/>
    <s v="INEMP6999"/>
    <s v="Tangella Vijay Kumar"/>
    <s v="FIRSTSOURCE"/>
    <s v="Others"/>
    <s v="NA"/>
    <d v="2025-11-01T00:00:00"/>
    <s v="Oct'25, Week 4"/>
    <s v="Healthcare Consultant"/>
    <m/>
    <m/>
    <m/>
    <m/>
    <m/>
    <m/>
    <s v="Build"/>
  </r>
  <r>
    <x v="22"/>
    <x v="30"/>
    <s v="INDIA"/>
    <s v="INEMP7822"/>
    <s v="Shahnawaz Hadi"/>
    <s v="Proactive Hire"/>
    <s v="Proactive Hire"/>
    <s v="Proactive Hire"/>
    <d v="2025-11-05T00:00:00"/>
    <s v="Nov'25, Week 1"/>
    <s v="QA Automation"/>
    <m/>
    <m/>
    <m/>
    <m/>
    <m/>
    <m/>
    <m/>
  </r>
  <r>
    <x v="22"/>
    <x v="30"/>
    <s v="INDIA"/>
    <s v="INEMP3682"/>
    <s v="Rajendra Kumar Yadav"/>
    <s v="BLOOM"/>
    <s v="Payer Technology"/>
    <s v="Health Technology"/>
    <d v="2025-11-04T00:00:00"/>
    <s v="Nov'25, Week 1"/>
    <s v="ASP.NET"/>
    <m/>
    <m/>
    <m/>
    <m/>
    <m/>
    <m/>
    <s v="Build"/>
  </r>
  <r>
    <x v="22"/>
    <x v="30"/>
    <s v="USA"/>
    <s v="USEMP580"/>
    <s v="Terry Cooper"/>
    <s v="Integrated Home Care Services"/>
    <s v="PayerTech"/>
    <s v="Tech SBU"/>
    <d v="2025-11-01T00:00:00"/>
    <s v="Oct'25, Week 4"/>
    <s v="HealthRules"/>
    <m/>
    <m/>
    <m/>
    <m/>
    <m/>
    <m/>
    <s v="Build"/>
  </r>
  <r>
    <x v="22"/>
    <x v="30"/>
    <s v="INDIA"/>
    <s v="INEMP7490"/>
    <s v="Sachin ."/>
    <s v="Design - Practice"/>
    <s v="NA"/>
    <s v="NA"/>
    <d v="2025-11-04T00:00:00"/>
    <s v="Nov'25, Week 1"/>
    <s v="UX Design"/>
    <m/>
    <m/>
    <m/>
    <m/>
    <m/>
    <m/>
    <s v="Design"/>
  </r>
  <r>
    <x v="22"/>
    <x v="30"/>
    <s v="INDIA"/>
    <s v="INEMP7354"/>
    <s v="Anjalee Srivastava"/>
    <s v="Un-available Pool"/>
    <s v="Un-available Pool"/>
    <s v="Un-available Pool"/>
    <d v="2025-11-10T00:00:00"/>
    <s v="Nov'25, Week 2"/>
    <s v="Java"/>
    <m/>
    <m/>
    <m/>
    <m/>
    <m/>
    <m/>
    <s v="Build"/>
  </r>
  <r>
    <x v="22"/>
    <x v="30"/>
    <s v="INDIA"/>
    <s v="INEMP7609"/>
    <s v="Urvara Tyagi"/>
    <s v="Un-available Pool"/>
    <s v="Un-available Pool"/>
    <s v="Un-available Pool"/>
    <d v="2025-11-17T00:00:00"/>
    <s v="Nov'25, Week 3"/>
    <m/>
    <m/>
    <m/>
    <m/>
    <m/>
    <m/>
    <m/>
    <s v="Build"/>
  </r>
  <r>
    <x v="22"/>
    <x v="30"/>
    <s v="USA"/>
    <s v="USEMP1043"/>
    <s v="Hayley Morgan Contois"/>
    <s v="PRAIRIE LAKES HEALTHCARE SYSTEM"/>
    <s v="Provider Enterprise"/>
    <s v="Provider Enterprise"/>
    <d v="2025-11-15T00:00:00"/>
    <s v="Nov'25, Week 3"/>
    <s v="Healthcare Consultant"/>
    <m/>
    <m/>
    <m/>
    <m/>
    <m/>
    <m/>
    <s v="Build"/>
  </r>
  <r>
    <x v="22"/>
    <x v="30"/>
    <s v="USA"/>
    <s v="USEMP1015"/>
    <s v="William Thomas Oreilly"/>
    <s v="PRAIRIE LAKES HEALTHCARE SYSTEM"/>
    <s v="Provider Enterprise"/>
    <s v="Provider Enterprise"/>
    <d v="2025-11-15T00:00:00"/>
    <s v="Nov'25, Week 3"/>
    <s v="Healthcare Consultant"/>
    <m/>
    <m/>
    <m/>
    <m/>
    <m/>
    <m/>
    <s v="Build"/>
  </r>
  <r>
    <x v="22"/>
    <x v="30"/>
    <s v="USA"/>
    <s v="USEMP580"/>
    <s v="Terry Cooper"/>
    <s v="Integrated Home Care Services"/>
    <s v="PayerTech"/>
    <s v="Tech SBU"/>
    <d v="2025-11-01T00:00:00"/>
    <s v="Oct'25, Week 4"/>
    <s v="HealthRules"/>
    <m/>
    <m/>
    <m/>
    <m/>
    <m/>
    <m/>
    <s v="Build"/>
  </r>
  <r>
    <x v="22"/>
    <x v="30"/>
    <s v="INDIA"/>
    <s v="INEMP7665"/>
    <s v="Monica Patel"/>
    <s v="Vatica Health Inc"/>
    <s v="PayerTech"/>
    <s v="Tech SBU"/>
    <d v="2025-11-26T00:00:00"/>
    <s v="Nov'25, Week 4"/>
    <s v="QA Automation"/>
    <m/>
    <m/>
    <m/>
    <m/>
    <m/>
    <m/>
    <s v="Build"/>
  </r>
  <r>
    <x v="22"/>
    <x v="30"/>
    <s v="INDIA"/>
    <s v="INEMP7811"/>
    <s v="K Zacharaiah Joseph"/>
    <s v="Humana"/>
    <s v="Payer East"/>
    <s v="Enterprise SBU"/>
    <d v="2025-11-26T00:00:00"/>
    <s v="Nov'25, Week 4"/>
    <m/>
    <m/>
    <m/>
    <m/>
    <m/>
    <m/>
    <m/>
    <s v="Connect"/>
  </r>
  <r>
    <x v="22"/>
    <x v="30"/>
    <s v="INDIA"/>
    <s v="INEMP4990"/>
    <s v="Shaik Mahammad Ismail"/>
    <s v="Biobase Data LLC"/>
    <s v="Life Sciences Enterprise"/>
    <s v="Life Sciences Enterprise"/>
    <d v="2025-11-01T00:00:00"/>
    <s v="Oct'25, Week 4"/>
    <s v="Data Engineering - Spark"/>
    <m/>
    <m/>
    <m/>
    <m/>
    <m/>
    <m/>
    <s v="Connect"/>
  </r>
  <r>
    <x v="22"/>
    <x v="30"/>
    <s v="INDIA"/>
    <s v="INEMP1256"/>
    <s v="Ranish Pathupothiyil Ravindran"/>
    <s v="FIELMANN"/>
    <s v="Provider Health Technology"/>
    <s v="Health Technology"/>
    <d v="2025-11-28T00:00:00"/>
    <s v="Nov'25, Week 4"/>
    <s v="Dev Ops"/>
    <m/>
    <m/>
    <m/>
    <m/>
    <m/>
    <m/>
    <s v="Build"/>
  </r>
  <r>
    <x v="22"/>
    <x v="2"/>
    <s v="CANADA"/>
    <s v="CAEMP127"/>
    <s v="Shreyas Narasappa Jayappa"/>
    <s v="CVS HEALTH"/>
    <s v="CVS"/>
    <s v="Enterprise SBU"/>
    <d v="2025-11-04T00:00:00"/>
    <s v="Nov'25, Week 1"/>
    <s v="Product Management(Consulting)"/>
    <d v="2025-11-04T00:00:00"/>
    <s v="Nov'25, Week 1"/>
    <s v="Nasco"/>
    <s v="Payer East"/>
    <s v="Payer Enterprise"/>
    <s v="Billable"/>
    <s v="Design"/>
  </r>
  <r>
    <x v="22"/>
    <x v="2"/>
    <s v="INDIA"/>
    <s v="INEMP7703"/>
    <s v="Om Kumar Singh"/>
    <s v="Aris Global"/>
    <s v="Life Sciences Enterprise"/>
    <s v="Life Sciences Enterprise"/>
    <d v="2025-11-01T00:00:00"/>
    <s v="Oct'25, Week 4"/>
    <s v="Python"/>
    <d v="2025-11-04T00:00:00"/>
    <s v="Oct'25, Week 4"/>
    <s v="Project AB - Agentic AI Platform"/>
    <s v="NA"/>
    <s v="NA"/>
    <s v="Non Billable"/>
    <s v="Connect"/>
  </r>
  <r>
    <x v="22"/>
    <x v="2"/>
    <s v="INDIA"/>
    <s v="INEMP7665"/>
    <s v="Monica Patel"/>
    <s v="Medusind"/>
    <s v="Others"/>
    <s v="NA"/>
    <d v="2025-10-16T00:00:00"/>
    <s v="Oct'25, Week 2"/>
    <s v="QA Automation"/>
    <d v="2025-11-04T00:00:00"/>
    <s v="Oct'25, Week 4"/>
    <s v="Vatica Health Inc"/>
    <s v="PayerTech"/>
    <s v="Tech SBU"/>
    <s v="Billable"/>
    <s v="Build"/>
  </r>
  <r>
    <x v="22"/>
    <x v="2"/>
    <s v="INDIA"/>
    <s v="INEMP6199"/>
    <s v="Harish Gangaram Holkar"/>
    <s v="Finvi"/>
    <s v="Payer Health Tech"/>
    <s v="Tech SBU"/>
    <d v="2025-11-01T00:00:00"/>
    <s v="Oct'25, Week 4"/>
    <s v="QA Automation"/>
    <d v="2025-11-04T00:00:00"/>
    <s v="Oct'25, Week 4"/>
    <s v="Vatica Health Inc"/>
    <s v="PayerTech"/>
    <s v="Tech SBU"/>
    <s v="Billable"/>
    <s v="Build"/>
  </r>
  <r>
    <x v="22"/>
    <x v="2"/>
    <s v="INDIA"/>
    <s v="INEMP2860"/>
    <s v="Koteswararao Sudi"/>
    <s v="BLOOM"/>
    <s v="Payer Technology"/>
    <s v="Health Technology"/>
    <d v="2025-10-08T00:00:00"/>
    <s v="Oct'25, Week 1"/>
    <s v="Business Analyst"/>
    <d v="2025-11-05T00:00:00"/>
    <s v="Oct'25, Week 4"/>
    <s v="Surescripts"/>
    <s v="Health Technology"/>
    <s v="Health Technology"/>
    <s v="Billable"/>
    <s v="Build"/>
  </r>
  <r>
    <x v="22"/>
    <x v="2"/>
    <s v="INDIA"/>
    <s v="INEMP7716"/>
    <s v="A B Sagar Yadav"/>
    <s v="Vanderbilt University Medical Center"/>
    <s v="Provider Enterprise"/>
    <s v="Enterprise"/>
    <d v="2025-11-01T00:00:00"/>
    <s v="Oct'25, Week 4"/>
    <m/>
    <d v="2025-11-03T00:00:00"/>
    <s v="Nov'25, Week 1"/>
    <s v="Project AB - Agentic AI Platform"/>
    <s v="NA"/>
    <s v="NA"/>
    <s v="Non Billable"/>
    <s v="Connect"/>
  </r>
  <r>
    <x v="22"/>
    <x v="2"/>
    <s v="INDIA"/>
    <s v="INEMP7490"/>
    <s v="Sachin ."/>
    <s v="Design - Practice"/>
    <s v="NA"/>
    <s v="NA"/>
    <d v="2025-11-04T00:00:00"/>
    <s v="Nov'25, Week 1"/>
    <s v="UX Design"/>
    <d v="2025-11-04T00:00:00"/>
    <s v="Nov'25, Week 1"/>
    <s v="Biobase Data LLC"/>
    <s v="Life Sciences Enterprise"/>
    <s v="Life Sciences Enterprise"/>
    <s v="Billable"/>
    <s v="Design"/>
  </r>
  <r>
    <x v="22"/>
    <x v="2"/>
    <s v="INDIA"/>
    <s v="INEMP7728"/>
    <s v="Sheetal Verma"/>
    <s v="NETSMART"/>
    <s v="Provider Health Technology"/>
    <s v="Health Technology"/>
    <d v="2025-09-01T00:00:00"/>
    <s v="Sep'25, Week 1"/>
    <s v="Java"/>
    <d v="2025-11-13T00:00:00"/>
    <s v="Nov'25, Week 2"/>
    <s v="Integrated Home Care Services"/>
    <s v="PayerTech"/>
    <s v="Tech SBU"/>
    <s v="Billable"/>
    <s v="Build"/>
  </r>
  <r>
    <x v="22"/>
    <x v="2"/>
    <s v="INDIA"/>
    <s v="INEMP7401"/>
    <s v="Vipin Chauhan"/>
    <s v="Finvi"/>
    <s v="Payer Health Tech"/>
    <s v="Tech SBU"/>
    <d v="2025-11-01T00:00:00"/>
    <s v="Oct'25, Week 4"/>
    <s v="Java"/>
    <d v="2025-11-19T00:00:00"/>
    <s v="Nov'25, Week 3"/>
    <s v="Finvi"/>
    <s v="Payer Health Tech"/>
    <s v="Tech SBU"/>
    <s v="Billable"/>
    <s v="Build"/>
  </r>
  <r>
    <x v="22"/>
    <x v="2"/>
    <s v="USA"/>
    <s v="USEMP931"/>
    <s v="Douglas Lee Radenbaugh"/>
    <s v="Blue Cross Blue Shield of Michigan"/>
    <s v="CVS / Blues"/>
    <s v="Payer Enterprise"/>
    <d v="2025-09-26T00:00:00"/>
    <s v="Sep'25, Week 4"/>
    <s v="FACETS"/>
    <d v="2025-11-17T00:00:00"/>
    <s v="Nov'25, Week 3"/>
    <s v="Geisinger Health Plan"/>
    <s v=" "/>
    <s v=" "/>
    <s v="Billable"/>
    <s v="Build"/>
  </r>
  <r>
    <x v="22"/>
    <x v="2"/>
    <s v="USA"/>
    <s v="USEMP530"/>
    <s v="Barry Reeher"/>
    <s v="Integrated Home Care Services"/>
    <s v="PayerTech"/>
    <s v="Tech SBU"/>
    <d v="2025-11-01T00:00:00"/>
    <s v="Oct'25, Week 4"/>
    <s v="HealthRules"/>
    <d v="2025-11-10T00:00:00"/>
    <s v="Nov'25, Week 2"/>
    <s v="Integrated Home Care Services"/>
    <s v="PayerTech"/>
    <s v="Tech SBU"/>
    <s v="Billable"/>
    <s v="Build"/>
  </r>
  <r>
    <x v="22"/>
    <x v="2"/>
    <s v="INDIA"/>
    <s v="INEMP7702"/>
    <s v="Bandi Picholla Prasad"/>
    <s v="Humana"/>
    <s v="Payer East"/>
    <s v="Enterprise SBU"/>
    <d v="2025-09-19T00:00:00"/>
    <s v="Sep'25, Week 3"/>
    <s v="QA Automation"/>
    <d v="2025-11-19T00:00:00"/>
    <s v="Nov'25, Week 3"/>
    <s v="Finvi"/>
    <s v="Payer Health Tech"/>
    <s v="Tech SBU"/>
    <s v="Billable"/>
    <s v=" "/>
  </r>
  <r>
    <x v="22"/>
    <x v="2"/>
    <s v="USA"/>
    <s v="USEMP547"/>
    <s v="Denis Miller"/>
    <s v="HEALTHEDGE"/>
    <s v="National / Regional"/>
    <s v="Payer Enterprise"/>
    <d v="2025-10-31T00:00:00"/>
    <s v="Oct'25, Week 4"/>
    <s v="HealthRules"/>
    <d v="2025-11-01T00:00:00"/>
    <s v="Nov'25, Week 1"/>
    <s v="Integrated Home Care Services"/>
    <s v="PayerTech"/>
    <s v="Tech SBU"/>
    <s v="Billable"/>
    <s v="Build"/>
  </r>
  <r>
    <x v="22"/>
    <x v="28"/>
    <s v="USA"/>
    <s v="USEMP580"/>
    <s v="Terry Cooper"/>
    <s v="Integrated Home Care Services"/>
    <s v="PayerTech"/>
    <s v="Tech SBU"/>
    <d v="2025-11-01T00:00:00"/>
    <s v="Oct'25, Week 4"/>
    <s v="HealthRules"/>
    <d v="2025-11-01T00:00:00"/>
    <s v="Nov'25, Week 1"/>
    <s v="Integrated Home Care Services"/>
    <s v="PayerTech"/>
    <s v="Tech SBU"/>
    <s v="Billable"/>
    <s v="Build"/>
  </r>
  <r>
    <x v="22"/>
    <x v="2"/>
    <s v="INDIA"/>
    <s v="INEMP5566"/>
    <s v="Mohit Tuli"/>
    <s v="NETSMART"/>
    <s v="Provider Health Technology"/>
    <s v="Health Technology"/>
    <d v="2025-09-01T00:00:00"/>
    <s v="Sep'25, Week 1"/>
    <s v="HTML/CSS"/>
    <d v="2025-11-20T00:00:00"/>
    <s v="Nov'25, Week 3"/>
    <s v="Project AB - Agentic AI Platform"/>
    <s v="NA"/>
    <s v="NA"/>
    <s v="Non Billable"/>
    <s v="Build"/>
  </r>
  <r>
    <x v="22"/>
    <x v="2"/>
    <s v="INDIA"/>
    <s v="INEMP6882"/>
    <s v="K Ashok Chandra Prasad"/>
    <s v="Finvi"/>
    <s v="Payer Health Tech"/>
    <s v="Tech SBU"/>
    <d v="2025-11-01T00:00:00"/>
    <s v="Oct'25, Week 4"/>
    <s v="QA Automation"/>
    <d v="2025-11-24T00:00:00"/>
    <s v="Nov'25, Week 4"/>
    <s v="VERISMA"/>
    <s v="ProviderTech"/>
    <s v="Tech SBU"/>
    <s v="Billable"/>
    <s v="Build"/>
  </r>
  <r>
    <x v="22"/>
    <x v="2"/>
    <s v="INDIA"/>
    <s v="INEMP7070"/>
    <s v="D Baskarbrito"/>
    <s v="Medusind"/>
    <s v="Others"/>
    <s v="NA"/>
    <d v="2025-10-16T00:00:00"/>
    <s v="Oct'25, Week 2"/>
    <s v="QA Automation"/>
    <d v="2025-11-21T00:00:00"/>
    <s v="Nov'25, Week 3"/>
    <s v="Nasco"/>
    <s v="Payer East"/>
    <s v="Payer Enterprise"/>
    <s v="Billable"/>
    <s v="Build"/>
  </r>
  <r>
    <x v="22"/>
    <x v="2"/>
    <s v="INDIA"/>
    <s v="INEMP5157"/>
    <s v="Kumar Mohanty"/>
    <s v="Humana"/>
    <s v="Payer East"/>
    <s v="Enterprise SBU"/>
    <d v="2025-11-01T00:00:00"/>
    <s v="Oct'25, Week 4"/>
    <s v="Project Management(Consulting)"/>
    <d v="2025-11-17T00:00:00"/>
    <s v="Nov'25, Week 3"/>
    <s v="Integrated Home Care Services"/>
    <s v="PayerTech"/>
    <s v="Tech SBU"/>
    <s v="Billable"/>
    <s v="Build"/>
  </r>
  <r>
    <x v="22"/>
    <x v="2"/>
    <s v="INDIA"/>
    <s v="INEMP5200"/>
    <s v="Amit Kumar Saxena"/>
    <s v="CVS HEALTH"/>
    <s v="CVS"/>
    <s v="Enterprise SBU"/>
    <d v="2025-10-01T00:00:00"/>
    <s v="Sep'25, Week 5"/>
    <s v=".NET"/>
    <d v="2025-11-01T00:00:00"/>
    <s v="Nov'25, Week 1"/>
    <s v="Nasco"/>
    <s v="Payer East"/>
    <s v="Payer Enterprise"/>
    <s v="Billable"/>
    <s v="Build"/>
  </r>
  <r>
    <x v="22"/>
    <x v="2"/>
    <s v="INDIA"/>
    <s v="INEMP2904"/>
    <s v="Sivaprasad Madanaboina"/>
    <s v="Navvis and Company"/>
    <s v="Health Technology"/>
    <s v="Health Technology"/>
    <d v="2025-06-06T00:00:00"/>
    <s v="Jun'25, Week 1"/>
    <s v="Angular"/>
    <d v="2025-11-26T00:00:00"/>
    <s v="Nov'25, Week 4"/>
    <s v="Netsmart"/>
    <s v="Provider Health Technology"/>
    <s v="Health Technology"/>
    <s v="Billable"/>
    <s v="Build"/>
  </r>
  <r>
    <x v="22"/>
    <x v="2"/>
    <s v="INDIA"/>
    <s v="INEMP7705"/>
    <s v="Himanshu Bhadauria"/>
    <s v="IQVIA"/>
    <s v="Life Sciences Enterprise"/>
    <s v="Enterprise SBU"/>
    <d v="2025-08-09T00:00:00"/>
    <s v="Aug'24, Week 1"/>
    <s v="Java"/>
    <d v="2025-11-26T00:00:00"/>
    <s v="Nov'25, Week 4"/>
    <s v="Netsmart"/>
    <s v="Provider Health Technology"/>
    <s v="Health Technology"/>
    <s v="Billable"/>
    <s v="Build"/>
  </r>
  <r>
    <x v="22"/>
    <x v="2"/>
    <s v="INDIA"/>
    <s v="INEMP4723"/>
    <s v="Abhishek Kumar"/>
    <s v="CVS HEALTH"/>
    <s v="CVS"/>
    <s v="Enterprise SBU"/>
    <d v="2025-10-01T00:00:00"/>
    <s v="Sep'25, Week 5"/>
    <s v="QA Manual"/>
    <d v="2025-11-26T00:00:00"/>
    <s v="Nov'25, Week 4"/>
    <s v="Netsmart"/>
    <s v="Provider Health Technology"/>
    <s v="Health Technology"/>
    <s v="Billable"/>
    <s v="Build"/>
  </r>
  <r>
    <x v="22"/>
    <x v="2"/>
    <s v="INDIA"/>
    <s v="INEMP7453"/>
    <s v="Shubham Singh"/>
    <s v="Finvi"/>
    <s v="Payer Health Tech"/>
    <s v="Tech SBU"/>
    <d v="2025-11-01T00:00:00"/>
    <s v="Oct'25, Week 4"/>
    <s v="Java"/>
    <d v="2025-11-26T00:00:00"/>
    <s v="Nov'25, Week 4"/>
    <s v="Netsmart"/>
    <s v="Provider Health Technology"/>
    <s v="Health Technology"/>
    <s v="Billable"/>
    <s v="Build"/>
  </r>
  <r>
    <x v="22"/>
    <x v="2"/>
    <s v="INDIA"/>
    <s v="INEMP6809"/>
    <s v="Suresh Kumar"/>
    <s v="Finvi"/>
    <s v="Payer Health Tech"/>
    <s v="Tech SBU"/>
    <d v="2025-11-01T00:00:00"/>
    <s v="Oct'25, Week 4"/>
    <s v="Java"/>
    <d v="2025-11-26T00:00:00"/>
    <s v="Nov'25, Week 4"/>
    <s v="Netsmart"/>
    <s v="Provider Health Technology"/>
    <s v="Health Technology"/>
    <s v="Billable"/>
    <s v="Build"/>
  </r>
  <r>
    <x v="22"/>
    <x v="28"/>
    <s v="INDIA"/>
    <s v="INEMP4990"/>
    <s v="Shaik Mahammad Ismail"/>
    <s v="Biobase Data LLC"/>
    <s v="Life Sciences Enterprise"/>
    <s v="Life Sciences Enterprise"/>
    <d v="2025-11-01T00:00:00"/>
    <s v="Oct'25, Week 4"/>
    <s v="Data Engineering - Spark"/>
    <d v="2025-11-26T00:00:00"/>
    <s v="Nov'25, Week 4"/>
    <s v="Netsmart"/>
    <s v="Provider Health Technology"/>
    <s v="Health Technology"/>
    <s v="Billable"/>
    <s v="Connect"/>
  </r>
  <r>
    <x v="22"/>
    <x v="2"/>
    <s v="INDIA"/>
    <s v="INEMP853"/>
    <s v="Harikaran Sampathkumar"/>
    <s v="Neighborhood Health Plan of Rhode Island"/>
    <s v="Payer East"/>
    <s v="Enterprise SBU"/>
    <d v="2025-11-07T00:00:00"/>
    <s v="Nov'25, Week 1"/>
    <s v="Healthcare Consultant"/>
    <d v="2025-11-26T00:00:00"/>
    <s v="Nov'25, Week 4"/>
    <s v="Netsmart"/>
    <s v="Provider Health Technology"/>
    <s v="Health Technology"/>
    <s v="Billable"/>
    <s v="Connect"/>
  </r>
  <r>
    <x v="22"/>
    <x v="2"/>
    <s v="INDIA"/>
    <s v="INEMP5508"/>
    <s v="Geet Sethi"/>
    <s v="Finvi"/>
    <s v="Payer Health Tech"/>
    <s v="Tech SBU"/>
    <d v="2025-11-13T00:00:00"/>
    <s v="Nov'25, Week 2"/>
    <s v="Java"/>
    <d v="2025-11-26T00:00:00"/>
    <s v="Nov'25, Week 4"/>
    <s v="Netsmart"/>
    <s v="Provider Health Technology"/>
    <s v="Health Technology"/>
    <s v="Billable"/>
    <s v="Build"/>
  </r>
  <r>
    <x v="22"/>
    <x v="2"/>
    <s v="INDIA"/>
    <s v="INEMP6165"/>
    <s v="Sangamesh M K"/>
    <s v="Vatica Health Inc"/>
    <s v="PayerTech"/>
    <s v="Tech SBU"/>
    <d v="2025-11-11T00:00:00"/>
    <s v="Nov'25, Week 2"/>
    <s v="QA Automation"/>
    <d v="2025-11-26T00:00:00"/>
    <s v="Nov'25, Week 4"/>
    <s v="Netsmart"/>
    <s v="Provider Health Technology"/>
    <s v="Health Technology"/>
    <s v="Billable"/>
    <s v="Build"/>
  </r>
  <r>
    <x v="22"/>
    <x v="2"/>
    <s v="INDIA"/>
    <s v="INEMP1256"/>
    <s v="Ranish Pathupothiyil Ravindran"/>
    <s v="FIELMANN"/>
    <s v="Provider Health Technology"/>
    <s v="Health Technology"/>
    <d v="2025-11-28T00:00:00"/>
    <s v="Nov'25, Week 4"/>
    <s v="Dev Ops"/>
    <d v="2025-11-28T00:00:00"/>
    <s v="Nov'25, Week 4"/>
    <s v="MRIoA"/>
    <s v="NA"/>
    <s v="NA"/>
    <s v="Billable"/>
    <s v="Build"/>
  </r>
  <r>
    <x v="22"/>
    <x v="5"/>
    <s v="INDIA"/>
    <s v="INEMP5193"/>
    <s v="Devarajulu Naidu Menni"/>
    <s v="Biobase Data LLC"/>
    <s v="Life Sciences Enterprise"/>
    <s v="Life Sciences Enterprise"/>
    <d v="2025-11-01T00:00:00"/>
    <s v="Oct'25, Week 4"/>
    <s v="Data Science with add ons"/>
    <d v="2025-11-12T00:00:00"/>
    <s v="Nov'25, Week 2"/>
    <m/>
    <m/>
    <m/>
    <m/>
    <s v="Connect"/>
  </r>
  <r>
    <x v="22"/>
    <x v="5"/>
    <s v="INDIA"/>
    <s v="INEMP6977"/>
    <s v="S Chandni"/>
    <s v="Un-available Pool"/>
    <s v="Un-available Pool"/>
    <s v="Un-available Pool"/>
    <d v="2025-08-01T00:00:00"/>
    <s v="Jul'25, Week 4"/>
    <s v="Java"/>
    <d v="2025-11-17T00:00:00"/>
    <s v="Nov'25, Week 3"/>
    <s v=" "/>
    <s v=" "/>
    <s v=" "/>
    <s v=" "/>
    <s v="Build"/>
  </r>
  <r>
    <x v="22"/>
    <x v="5"/>
    <s v="INDIA"/>
    <s v="INEMP4099"/>
    <s v="Thrigun Muniyappa"/>
    <s v="HUMANA"/>
    <s v="Payer East"/>
    <s v="Enterprise SBU"/>
    <d v="2025-10-07T00:00:00"/>
    <s v="Oct'25, Week 1"/>
    <s v="Business Analyst"/>
    <d v="2025-11-24T00:00:00"/>
    <s v="Nov'25, Week 4"/>
    <s v=" "/>
    <s v=" "/>
    <s v=" "/>
    <s v=" "/>
    <s v="Build"/>
  </r>
  <r>
    <x v="22"/>
    <x v="5"/>
    <s v="INDIA"/>
    <s v="INEMP5358"/>
    <s v="Bandi Thirupathi"/>
    <s v="Gainwell Technologies"/>
    <s v="Payer Health Tech"/>
    <s v="Tech SBU"/>
    <d v="2025-08-17T00:00:00"/>
    <s v="Aug'24, Week 2"/>
    <s v="Outsystems "/>
    <d v="2025-11-03T00:00:00"/>
    <s v="Nov'25, Week 1"/>
    <s v=" "/>
    <s v=" "/>
    <s v=" "/>
    <s v=" "/>
    <s v="Build"/>
  </r>
  <r>
    <x v="22"/>
    <x v="5"/>
    <s v="INDIA"/>
    <s v="INEMP6045"/>
    <s v="M D Vijay Swaroop"/>
    <s v="Gainwell Technologies"/>
    <s v="Payer Health Tech"/>
    <s v="Tech SBU"/>
    <d v="2025-08-17T00:00:00"/>
    <s v="Aug'24, Week 2"/>
    <s v="Performance Testing"/>
    <d v="2025-11-03T00:00:00"/>
    <s v="Nov'25, Week 1"/>
    <s v=" "/>
    <s v=" "/>
    <s v=" "/>
    <s v=" "/>
    <s v="Build"/>
  </r>
  <r>
    <x v="22"/>
    <x v="5"/>
    <s v="INDIA"/>
    <s v="INEMP6763"/>
    <s v="Phanindra Valluri"/>
    <s v="Project AB - Corelake Product Development"/>
    <s v="Others"/>
    <s v="NA"/>
    <d v="2025-09-01T00:00:00"/>
    <s v="Sep'25, Week 1"/>
    <s v="Angular"/>
    <d v="2025-11-03T00:00:00"/>
    <s v="Nov'25, Week 1"/>
    <s v=" "/>
    <s v=" "/>
    <s v=" "/>
    <s v=" "/>
    <s v="Build"/>
  </r>
  <r>
    <x v="22"/>
    <x v="5"/>
    <s v="USA"/>
    <s v="USEMP1043"/>
    <s v="Hayley Morgan Contois"/>
    <s v="PRAIRIE LAKES HEALTHCARE SYSTEM"/>
    <s v="Provider Enterprise"/>
    <s v="Provider Enterprise"/>
    <d v="2025-11-15T00:00:00"/>
    <s v="Nov'25, Week 3"/>
    <s v="Healthcare Consultant"/>
    <d v="2025-11-28T00:00:00"/>
    <m/>
    <m/>
    <m/>
    <m/>
    <m/>
    <s v="Build"/>
  </r>
  <r>
    <x v="23"/>
    <x v="0"/>
    <s v="CANADA"/>
    <s v="CAEMP067"/>
    <s v="Stacey Thompson Marcial"/>
    <s v="Cigna"/>
    <s v="Payer East"/>
    <s v="Payer Enterprise"/>
    <d v="2024-11-01T00:00:00"/>
    <s v="Oct'24, Week 4"/>
    <s v="Product Management(Consulting)"/>
    <s v=" "/>
    <s v=" "/>
    <s v=" "/>
    <s v=" "/>
    <s v=" "/>
    <s v=" "/>
    <s v="Build"/>
  </r>
  <r>
    <x v="23"/>
    <x v="0"/>
    <s v="ARMENIA"/>
    <s v="AREMP020"/>
    <s v="Shushan Ghazaryan"/>
    <s v="Un-available Pool"/>
    <s v="Un-available Pool"/>
    <s v="Un-available Pool"/>
    <d v="2025-01-10T00:00:00"/>
    <s v="Jan'25, Week 1"/>
    <s v="QA Automation"/>
    <s v=" "/>
    <s v=" "/>
    <s v=" "/>
    <s v=" "/>
    <s v=" "/>
    <s v=" "/>
    <s v="Build"/>
  </r>
  <r>
    <x v="23"/>
    <x v="0"/>
    <s v="INDIA"/>
    <s v="INEMP2653"/>
    <s v="Rakesh Mukundray Shah"/>
    <s v="ALTERA DIGITAL HEALTH"/>
    <s v="Others"/>
    <s v="NA"/>
    <d v="2025-05-01T00:00:00"/>
    <s v="Apr'25, Week 4"/>
    <s v="Project Management(Consulting)"/>
    <s v=" "/>
    <s v=" "/>
    <s v=" "/>
    <s v=" "/>
    <s v=" "/>
    <s v=" "/>
    <s v="Build"/>
  </r>
  <r>
    <x v="23"/>
    <x v="0"/>
    <s v="USA"/>
    <s v="USEMP872"/>
    <s v="Sanjay Kumar"/>
    <s v="Prime Therapeutics"/>
    <s v="Payer Enterprise"/>
    <s v="Enterprise SBU"/>
    <d v="2025-07-01T00:00:00"/>
    <s v="Jun'25, Week 5"/>
    <s v="Project Management(Consulting)"/>
    <s v=" "/>
    <s v=" "/>
    <s v=" "/>
    <s v=" "/>
    <s v=" "/>
    <s v=" "/>
    <s v="Connect"/>
  </r>
  <r>
    <x v="23"/>
    <x v="0"/>
    <s v="INDIA"/>
    <s v="INEMP6745"/>
    <s v="Srinivasa Rao Jallu"/>
    <s v="Vatica Health Inc"/>
    <s v="PayerTech"/>
    <s v="Tech SBU"/>
    <d v="2025-07-08T00:00:00"/>
    <s v="Jun'25, Week 5"/>
    <s v="Data Engineering - Spark"/>
    <s v=" "/>
    <s v=" "/>
    <s v=" "/>
    <s v=" "/>
    <s v=" "/>
    <s v=" "/>
    <s v="Build"/>
  </r>
  <r>
    <x v="23"/>
    <x v="0"/>
    <s v="INDIA"/>
    <s v="INEMP5073"/>
    <s v="Ediga Jayachitra"/>
    <s v="Un-available Pool"/>
    <s v="Un-available Pool"/>
    <s v="Un-available Pool"/>
    <d v="2025-08-18T00:00:00"/>
    <s v="Aug'24, Week 3"/>
    <s v="HTML/CSS"/>
    <s v=" "/>
    <s v=" "/>
    <s v=" "/>
    <s v=" "/>
    <s v=" "/>
    <s v=" "/>
    <s v="Build"/>
  </r>
  <r>
    <x v="23"/>
    <x v="0"/>
    <s v="INDIA"/>
    <s v="INEMP7655"/>
    <s v="Parthiban Palanivelu"/>
    <s v="FIELMANN"/>
    <s v="Provider Health Technology"/>
    <s v="Health Technology"/>
    <d v="2025-09-01T00:00:00"/>
    <s v="Sep'25, Week 1"/>
    <s v=".NET"/>
    <s v=" "/>
    <s v=" "/>
    <s v=" "/>
    <s v=" "/>
    <s v=" "/>
    <s v=" "/>
    <s v=" "/>
  </r>
  <r>
    <x v="23"/>
    <x v="0"/>
    <s v="USA"/>
    <s v="USEMP805"/>
    <s v="Himanshu Gupta"/>
    <s v="MRIoA"/>
    <s v="NA"/>
    <s v="NA"/>
    <d v="2025-09-01T00:00:00"/>
    <s v="Sep'25, Week 1"/>
    <s v="Project Management(Consulting)"/>
    <s v=" "/>
    <s v=" "/>
    <s v=" "/>
    <s v=" "/>
    <s v=" "/>
    <s v=" "/>
    <s v="Build"/>
  </r>
  <r>
    <x v="23"/>
    <x v="0"/>
    <s v="INDIA"/>
    <s v="INEMP7572"/>
    <s v="Godisela Madhu Goud"/>
    <s v="IQVIA"/>
    <s v="Life Sciences Enterprise"/>
    <s v="Enterprise SBU"/>
    <d v="2025-09-08T00:00:00"/>
    <s v="Sep'25, Week 2"/>
    <s v="QA Automation"/>
    <s v=" "/>
    <s v=" "/>
    <s v=" "/>
    <s v=" "/>
    <s v=" "/>
    <s v=" "/>
    <s v="Build"/>
  </r>
  <r>
    <x v="23"/>
    <x v="0"/>
    <s v="INDIA"/>
    <s v="INEMP6947"/>
    <s v="Md Irfan Ali Junedi"/>
    <s v="Blue Health Intelligence"/>
    <s v="Payer West"/>
    <s v="Payer Enterprise"/>
    <d v="2025-09-15T00:00:00"/>
    <s v="Sep'25, Week 3"/>
    <s v="Dev Ops"/>
    <s v=" "/>
    <s v=" "/>
    <s v=" "/>
    <s v=" "/>
    <s v=" "/>
    <s v=" "/>
    <s v="Build"/>
  </r>
  <r>
    <x v="23"/>
    <x v="0"/>
    <s v="INDIA"/>
    <s v="INEMP5758"/>
    <s v="Mary Likitha S"/>
    <s v="Un-available Pool"/>
    <s v="Un-available Pool"/>
    <s v="Un-available Pool"/>
    <d v="2025-09-17T00:00:00"/>
    <s v="Sep'25, Week 3"/>
    <s v="L1 Help Desk"/>
    <s v=" "/>
    <s v=" "/>
    <s v=" "/>
    <s v=" "/>
    <s v=" "/>
    <s v=" "/>
    <s v="Build"/>
  </r>
  <r>
    <x v="23"/>
    <x v="0"/>
    <s v="INDIA"/>
    <s v="INEMP7611"/>
    <s v="Pooja Sharma"/>
    <s v="Humana"/>
    <s v="Payer East"/>
    <s v="Enterprise SBU"/>
    <d v="2025-09-19T00:00:00"/>
    <s v="Sep'25, Week 3"/>
    <s v="QA Automation"/>
    <s v=" "/>
    <s v=" "/>
    <s v=" "/>
    <s v=" "/>
    <s v=" "/>
    <s v=" "/>
    <s v="Build "/>
  </r>
  <r>
    <x v="23"/>
    <x v="0"/>
    <s v="USA"/>
    <s v="USEMP1042"/>
    <s v="Rachael Marie Hibma"/>
    <s v="BCBSM"/>
    <s v="Payer East"/>
    <s v="Enterprise SBU"/>
    <d v="2025-09-26T00:00:00"/>
    <s v="Sep'25, Week 4"/>
    <s v="QNXT"/>
    <s v=" "/>
    <s v=" "/>
    <s v=" "/>
    <s v=" "/>
    <s v=" "/>
    <s v=" "/>
    <s v="Build"/>
  </r>
  <r>
    <x v="23"/>
    <x v="0"/>
    <s v="INDIA"/>
    <s v="INEMP6105"/>
    <s v="Pujari Venkata Naga Siva"/>
    <s v="CVS HEALTH"/>
    <s v="CVS"/>
    <s v="Enterprise SBU"/>
    <d v="2025-10-01T00:00:00"/>
    <s v="Sep'25, Week 5"/>
    <s v="Informatica"/>
    <s v=" "/>
    <s v=" "/>
    <s v=" "/>
    <s v=" "/>
    <s v=" "/>
    <s v=" "/>
    <s v="Connect"/>
  </r>
  <r>
    <x v="23"/>
    <x v="0"/>
    <s v="ARMENIA"/>
    <s v="AREMP027"/>
    <s v="Seyedemarjan Ahmadi"/>
    <s v="Hansei"/>
    <s v="Provider Health Technology"/>
    <s v="Health Technology"/>
    <d v="2025-10-01T00:00:00"/>
    <s v="Sep'25, Week 5"/>
    <s v="React"/>
    <s v=" "/>
    <s v=" "/>
    <s v=" "/>
    <s v=" "/>
    <s v=" "/>
    <s v=" "/>
    <s v="Build"/>
  </r>
  <r>
    <x v="23"/>
    <x v="0"/>
    <s v="INDIA"/>
    <s v="INEMP7649"/>
    <s v="Abhijeet Lahuraj Nande"/>
    <s v="AVAILITY"/>
    <s v="Others"/>
    <s v="NA"/>
    <d v="2025-10-01T00:00:00"/>
    <s v="Sep'25, Week 5"/>
    <s v="Java"/>
    <s v=" "/>
    <s v=" "/>
    <s v=" "/>
    <s v=" "/>
    <s v=" "/>
    <s v=" "/>
    <s v="Build"/>
  </r>
  <r>
    <x v="23"/>
    <x v="0"/>
    <s v="INDIA"/>
    <s v="INEMP2247"/>
    <s v="Subhajit Ray"/>
    <s v="CVS HEALTH"/>
    <s v="CVS"/>
    <s v="Enterprise SBU"/>
    <d v="2025-10-01T00:00:00"/>
    <s v="Sep'25, Week 5"/>
    <s v=".NET"/>
    <s v=" "/>
    <s v=" "/>
    <s v=" "/>
    <s v=" "/>
    <s v=" "/>
    <s v=" "/>
    <s v="Build"/>
  </r>
  <r>
    <x v="23"/>
    <x v="0"/>
    <s v="INDIA"/>
    <s v="INEMP7334"/>
    <s v="Anshu Sagar"/>
    <s v="CVS HEALTH"/>
    <s v="CVS"/>
    <s v="Enterprise SBU"/>
    <d v="2025-10-01T00:00:00"/>
    <s v="Sep'25, Week 5"/>
    <s v="React"/>
    <s v=" "/>
    <s v=" "/>
    <s v=" "/>
    <s v=" "/>
    <s v=" "/>
    <s v=" "/>
    <s v="Build"/>
  </r>
  <r>
    <x v="23"/>
    <x v="0"/>
    <s v="INDIA"/>
    <s v="INEMP7624"/>
    <s v="Muddars Kartheek"/>
    <s v="Humana"/>
    <s v="Payer East"/>
    <s v="Enterprise SBU"/>
    <d v="2025-10-01T00:00:00"/>
    <s v="Sep'25, Week 5"/>
    <s v="QA Automation"/>
    <s v=" "/>
    <s v=" "/>
    <s v=" "/>
    <s v=" "/>
    <s v=" "/>
    <s v=" "/>
    <s v="Build"/>
  </r>
  <r>
    <x v="23"/>
    <x v="0"/>
    <s v="INDIA"/>
    <s v="INEMP7737"/>
    <s v="Venkata Suresh Katragadda"/>
    <s v="BLUE HEALTH INTELLIGENCE"/>
    <s v="Payer West"/>
    <s v="Payer Enterprise"/>
    <d v="2025-10-01T00:00:00"/>
    <s v="Sep'25, Week 5"/>
    <s v="Data Engineering - Spark"/>
    <s v=" "/>
    <s v=" "/>
    <s v=" "/>
    <s v=" "/>
    <s v=" "/>
    <s v=" "/>
    <s v=" "/>
  </r>
  <r>
    <x v="23"/>
    <x v="0"/>
    <s v="INDIA"/>
    <s v="INEMP3155"/>
    <s v="Ranjeetha Kempegowda"/>
    <s v="VERISMA"/>
    <s v="ProviderTech"/>
    <s v="Tech SBU"/>
    <d v="2025-10-01T00:00:00"/>
    <s v="Sep'25, Week 5"/>
    <s v="Business Analyst"/>
    <s v=" "/>
    <s v=" "/>
    <s v=" "/>
    <s v=" "/>
    <s v=" "/>
    <s v=" "/>
    <s v="Build"/>
  </r>
  <r>
    <x v="23"/>
    <x v="0"/>
    <s v="USA"/>
    <s v="USEMP922"/>
    <s v="Vishesh Bhawsar"/>
    <s v="Quick Med Claims"/>
    <s v="Provider Health Technology"/>
    <s v="Health Technology"/>
    <d v="2025-10-01T00:00:00"/>
    <s v="Sep'25, Week 5"/>
    <s v=".NET"/>
    <s v=" "/>
    <s v=" "/>
    <s v=" "/>
    <s v=" "/>
    <s v=" "/>
    <s v=" "/>
    <s v="Build"/>
  </r>
  <r>
    <x v="23"/>
    <x v="0"/>
    <s v="INDIA"/>
    <s v="INEMP3176"/>
    <s v="Manohar Dattatreya"/>
    <s v="ADAPT HEALTH"/>
    <s v="CDR"/>
    <s v="Tech SBU"/>
    <d v="2025-10-01T00:00:00"/>
    <s v="Sep'25, Week 5"/>
    <s v="QA Automation"/>
    <s v=" "/>
    <s v=" "/>
    <s v=" "/>
    <s v=" "/>
    <s v=" "/>
    <s v=" "/>
    <s v="Build"/>
  </r>
  <r>
    <x v="23"/>
    <x v="0"/>
    <s v="USA"/>
    <s v="USEMP554"/>
    <s v="Joyce Statzer"/>
    <s v="BCBS AZ"/>
    <s v="Payer East"/>
    <s v="Enterprise SBU"/>
    <d v="2025-10-01T00:00:00"/>
    <s v="Sep'25, Week 5"/>
    <s v="HealthRules"/>
    <s v=" "/>
    <s v=" "/>
    <s v=" "/>
    <s v=" "/>
    <s v=" "/>
    <s v=" "/>
    <s v="Build"/>
  </r>
  <r>
    <x v="23"/>
    <x v="0"/>
    <s v="INDIA"/>
    <s v="INEMP7525"/>
    <s v="Arihant Jain"/>
    <s v="Lumeris"/>
    <s v="Payer West"/>
    <s v="Enterprise SBU"/>
    <d v="2025-10-11T00:00:00"/>
    <s v="Oct'25, Week 1"/>
    <s v="Python"/>
    <s v=" "/>
    <s v=" "/>
    <s v=" "/>
    <s v=" "/>
    <s v=" "/>
    <s v=" "/>
    <s v="Build"/>
  </r>
  <r>
    <x v="23"/>
    <x v="0"/>
    <s v="INDIA"/>
    <s v="INEMP1832"/>
    <s v="Sankaraiah Beedana"/>
    <s v="Un-available Pool"/>
    <s v="Un-available Pool"/>
    <s v="Un-available Pool"/>
    <d v="2025-10-14T00:00:00"/>
    <s v="Oct'25, Week 2"/>
    <s v="QA Manual"/>
    <s v=" "/>
    <s v=" "/>
    <s v=" "/>
    <s v=" "/>
    <s v=" "/>
    <s v=" "/>
    <s v="Build"/>
  </r>
  <r>
    <x v="23"/>
    <x v="0"/>
    <s v="INDIA"/>
    <s v="INEMP6553"/>
    <s v="Shaik Thasneem"/>
    <s v="HUMANA"/>
    <s v="Payer East"/>
    <s v="Enterprise SBU"/>
    <d v="2025-10-15T00:00:00"/>
    <s v="Oct'25, Week 2"/>
    <s v="Java"/>
    <s v=" "/>
    <s v=" "/>
    <s v=" "/>
    <s v=" "/>
    <s v=" "/>
    <s v=" "/>
    <s v="Build"/>
  </r>
  <r>
    <x v="23"/>
    <x v="0"/>
    <s v="USA"/>
    <s v="USEMP846"/>
    <s v="Neha Chari"/>
    <s v="Un-available Pool"/>
    <s v="Un-available Pool"/>
    <s v="Un-available Pool"/>
    <d v="2025-10-20T00:00:00"/>
    <s v="Oct'25, Week 3"/>
    <s v="MS SQL Server"/>
    <s v=" "/>
    <s v=" "/>
    <s v=" "/>
    <s v=" "/>
    <s v=" "/>
    <s v=" "/>
    <s v="Build"/>
  </r>
  <r>
    <x v="23"/>
    <x v="0"/>
    <s v="INDIA"/>
    <s v="INEMP7688"/>
    <s v="Saurabh Singh"/>
    <s v="OXBRIDGE"/>
    <s v="Payer East"/>
    <s v="NA"/>
    <d v="2025-10-21T00:00:00"/>
    <s v="Oct'25, Week 3"/>
    <s v="Python"/>
    <s v=" "/>
    <s v=" "/>
    <s v=" "/>
    <s v=" "/>
    <s v=" "/>
    <s v=" "/>
    <s v=" "/>
  </r>
  <r>
    <x v="23"/>
    <x v="0"/>
    <s v="INDIA"/>
    <s v="INEMP6654"/>
    <s v="Shaikh Isak Shaikh Samad"/>
    <s v="OXBRIDGE"/>
    <s v="Payer East"/>
    <s v="NA"/>
    <d v="2025-10-21T00:00:00"/>
    <s v="Oct'25, Week 3"/>
    <s v="Python"/>
    <s v=" "/>
    <s v=" "/>
    <s v=" "/>
    <s v=" "/>
    <s v=" "/>
    <s v=" "/>
    <s v=" "/>
  </r>
  <r>
    <x v="23"/>
    <x v="0"/>
    <s v="INDIA"/>
    <s v="INEMP4502"/>
    <s v="Sumanth S V"/>
    <s v="VERISMA"/>
    <s v="ProviderTech"/>
    <s v="Tech SBU"/>
    <d v="2025-10-23T00:00:00"/>
    <s v="Oct'25, Week 3"/>
    <s v="QA Automation"/>
    <s v=" "/>
    <s v=" "/>
    <s v=" "/>
    <s v=" "/>
    <s v=" "/>
    <s v=" "/>
    <s v="Connect"/>
  </r>
  <r>
    <x v="23"/>
    <x v="0"/>
    <s v="USA"/>
    <s v="USEMP656"/>
    <s v="Ildemara Ariz"/>
    <s v="SAGILITY LLC"/>
    <s v="National / Regional"/>
    <s v="Payer Enterprise"/>
    <d v="2025-11-22T00:00:00"/>
    <s v="Nov'25, Week 3"/>
    <s v="Business Analyst"/>
    <s v=" "/>
    <s v=" "/>
    <s v=" "/>
    <s v=" "/>
    <s v=" "/>
    <s v=" "/>
    <s v="Build"/>
  </r>
  <r>
    <x v="23"/>
    <x v="0"/>
    <s v="USA"/>
    <s v="USEMP631"/>
    <s v="William Poland"/>
    <s v="SAGILITY LLC"/>
    <s v="National / Regional"/>
    <s v="Payer Enterprise"/>
    <d v="2025-11-27T00:00:00"/>
    <s v="Nov'25, Week 4"/>
    <s v="QNXT"/>
    <s v=" "/>
    <s v=" "/>
    <s v=" "/>
    <s v=" "/>
    <s v=" "/>
    <s v=" "/>
    <s v="Build"/>
  </r>
  <r>
    <x v="23"/>
    <x v="0"/>
    <s v="INDIA"/>
    <s v="INEMP5137"/>
    <s v="Chilambarasan Jayakumar"/>
    <s v="CVS HEALTH"/>
    <s v="CVS"/>
    <s v="Enterprise SBU"/>
    <d v="2025-11-01T00:00:00"/>
    <s v="Oct'25, Week 4"/>
    <s v=".NET"/>
    <s v=" "/>
    <s v=" "/>
    <s v=" "/>
    <s v=" "/>
    <s v=" "/>
    <s v=" "/>
    <s v="Build"/>
  </r>
  <r>
    <x v="23"/>
    <x v="0"/>
    <s v="INDIA"/>
    <s v="INEMP6027"/>
    <s v="Ishaan Gupta"/>
    <s v="CVS HEALTH"/>
    <s v="CVS"/>
    <s v="Enterprise SBU"/>
    <d v="2025-11-01T00:00:00"/>
    <s v="Oct'25, Week 4"/>
    <s v=".NET"/>
    <s v=" "/>
    <s v=" "/>
    <s v=" "/>
    <s v=" "/>
    <s v=" "/>
    <s v=" "/>
    <s v="Build"/>
  </r>
  <r>
    <x v="23"/>
    <x v="0"/>
    <s v="INDIA"/>
    <s v="INEMP3522"/>
    <s v="Kavyashree Mahadeva"/>
    <s v="CVS HEALTH"/>
    <s v="CVS"/>
    <s v="Enterprise SBU"/>
    <d v="2025-11-01T00:00:00"/>
    <s v="Oct'25, Week 4"/>
    <s v=".NET"/>
    <s v=" "/>
    <s v=" "/>
    <s v=" "/>
    <s v=" "/>
    <s v=" "/>
    <s v=" "/>
    <s v="Build"/>
  </r>
  <r>
    <x v="23"/>
    <x v="0"/>
    <s v="INDIA"/>
    <s v="INEMP7454"/>
    <s v="Prabhat Kumar Verma"/>
    <s v="CVS HEALTH"/>
    <s v="CVS"/>
    <s v="Enterprise SBU"/>
    <d v="2025-11-01T00:00:00"/>
    <s v="Oct'25, Week 4"/>
    <s v="React"/>
    <s v=" "/>
    <s v=" "/>
    <s v=" "/>
    <s v=" "/>
    <s v=" "/>
    <s v=" "/>
    <s v="Build"/>
  </r>
  <r>
    <x v="23"/>
    <x v="0"/>
    <s v="INDIA"/>
    <s v="INEMP5306"/>
    <s v="Y Rambabu Reddy"/>
    <s v="CVS HEALTH"/>
    <s v="CVS"/>
    <s v="Enterprise SBU"/>
    <d v="2025-11-01T00:00:00"/>
    <s v="Oct'25, Week 4"/>
    <s v="MS SQL server"/>
    <s v=" "/>
    <s v=" "/>
    <s v=" "/>
    <s v=" "/>
    <s v=" "/>
    <s v=" "/>
    <s v="Connect"/>
  </r>
  <r>
    <x v="23"/>
    <x v="0"/>
    <s v="INDIA"/>
    <s v="INEMP7672"/>
    <s v="Adarsh Vinayak Shet"/>
    <s v="Finvi"/>
    <s v="Payer Health Tech"/>
    <s v="Tech SBU"/>
    <d v="2025-11-01T00:00:00"/>
    <s v="Oct'25, Week 4"/>
    <s v="Java"/>
    <s v=" "/>
    <s v=" "/>
    <s v=" "/>
    <s v=" "/>
    <s v=" "/>
    <s v=" "/>
    <s v=" "/>
  </r>
  <r>
    <x v="23"/>
    <x v="0"/>
    <s v="INDIA"/>
    <s v="INEMP6780"/>
    <s v="Modupalli Lavanya"/>
    <s v="INTEGRATED HOME CARE SERVICES"/>
    <s v="PayerTech"/>
    <s v="Tech SBU"/>
    <d v="2025-11-01T00:00:00"/>
    <s v="Oct'25, Week 4"/>
    <s v="QA Manual"/>
    <s v=" "/>
    <s v=" "/>
    <s v=" "/>
    <s v=" "/>
    <s v=" "/>
    <s v=" "/>
    <s v=" "/>
  </r>
  <r>
    <x v="23"/>
    <x v="0"/>
    <s v="INDIA"/>
    <s v="INEMP4990"/>
    <s v="Shaik Mahammad Ismail"/>
    <s v="Biobase Data LLC"/>
    <s v="Life Sciences Enterprise"/>
    <s v="Life Sciences Enterprise"/>
    <d v="2025-11-01T00:00:00"/>
    <s v="Oct'25, Week 4"/>
    <s v="Dev Ops"/>
    <s v=" "/>
    <s v=" "/>
    <s v=" "/>
    <s v=" "/>
    <s v=" "/>
    <s v=" "/>
    <s v="Connect"/>
  </r>
  <r>
    <x v="23"/>
    <x v="0"/>
    <s v="INDIA"/>
    <s v="INEMP4335"/>
    <s v="Harathi Maisa"/>
    <s v="Finvi"/>
    <s v="Payer Health Tech"/>
    <s v="Tech SBU"/>
    <d v="2025-11-14T00:00:00"/>
    <s v="Nov'25, Week 2"/>
    <s v="QA Manual"/>
    <s v=" "/>
    <s v=" "/>
    <s v=" "/>
    <s v=" "/>
    <s v=" "/>
    <s v=" "/>
    <s v="Build"/>
  </r>
  <r>
    <x v="23"/>
    <x v="0"/>
    <s v="USA"/>
    <s v="USEMP731"/>
    <s v="Mairel Tucciarone"/>
    <s v="ENSEMBLE HEALTH PARTNERS"/>
    <s v="Provider Health Tech"/>
    <s v="Tech SBU"/>
    <d v="2025-11-22T00:00:00"/>
    <s v="Nov'25, Week 3"/>
    <s v="Business Analyst"/>
    <s v=" "/>
    <s v=" "/>
    <s v=" "/>
    <s v=" "/>
    <s v=" "/>
    <s v=" "/>
    <s v="Build"/>
  </r>
  <r>
    <x v="23"/>
    <x v="0"/>
    <s v="USA"/>
    <s v="USEMP799"/>
    <s v="Rakesh Kumar Govindu"/>
    <s v="ENSEMBLE HEALTH PARTNERS"/>
    <s v="Provider Health Tech"/>
    <s v="Tech SBU"/>
    <d v="2025-11-16T00:00:00"/>
    <s v="Nov'25, Week 2"/>
    <s v="Automation Anywhere"/>
    <s v=" "/>
    <s v=" "/>
    <s v=" "/>
    <s v=" "/>
    <s v=" "/>
    <s v=" "/>
    <s v="Connect"/>
  </r>
  <r>
    <x v="23"/>
    <x v="0"/>
    <s v="INDIA"/>
    <s v="INEMP7588"/>
    <s v="Shubham Bhat"/>
    <s v="ENSEMBLE HEALTH PARTNERS"/>
    <s v="Provider Health Tech"/>
    <s v="Tech SBU"/>
    <d v="2025-11-16T00:00:00"/>
    <s v="Nov'25, Week 2"/>
    <s v="Business Analyst"/>
    <s v=" "/>
    <s v=" "/>
    <s v=" "/>
    <s v=" "/>
    <s v=" "/>
    <s v=" "/>
    <s v=" "/>
  </r>
  <r>
    <x v="23"/>
    <x v="0"/>
    <s v="INDIA"/>
    <s v="INEMP4385"/>
    <s v="Siva Sankar Reddy Yarragudi"/>
    <s v="ENSEMBLE HEALTH PARTNERS"/>
    <s v="Provider Health Tech"/>
    <s v="Tech SBU"/>
    <d v="2025-11-16T00:00:00"/>
    <s v="Nov'25, Week 2"/>
    <s v="Business Analyst"/>
    <s v=" "/>
    <s v=" "/>
    <s v=" "/>
    <s v=" "/>
    <s v=" "/>
    <s v=" "/>
    <s v="Connect"/>
  </r>
  <r>
    <x v="23"/>
    <x v="0"/>
    <s v="INDIA"/>
    <s v="INEMP7584"/>
    <s v="Waquar Khan"/>
    <s v="ENSEMBLE HEALTH PARTNERS"/>
    <s v="Provider Health Tech"/>
    <s v="Tech SBU"/>
    <d v="2025-11-16T00:00:00"/>
    <s v="Nov'25, Week 2"/>
    <s v="Business Analyst"/>
    <s v=" "/>
    <s v=" "/>
    <s v=" "/>
    <s v=" "/>
    <s v=" "/>
    <s v=" "/>
    <s v=" "/>
  </r>
  <r>
    <x v="23"/>
    <x v="0"/>
    <s v="INDIA"/>
    <s v="INEMP7464"/>
    <s v="Karan Narayan"/>
    <s v="Verisma"/>
    <s v="ProviderTech"/>
    <s v="Tech SBU"/>
    <d v="2025-11-10T00:00:00"/>
    <s v="Nov'25, Week 2"/>
    <s v="Informatica"/>
    <s v=" "/>
    <s v=" "/>
    <s v=" "/>
    <s v=" "/>
    <s v=" "/>
    <s v=" "/>
    <s v="Connect"/>
  </r>
  <r>
    <x v="23"/>
    <x v="0"/>
    <s v="INDIA"/>
    <s v="INEMP5666"/>
    <s v="Tanvi Rathee"/>
    <s v="Quest Diagnostics"/>
    <s v="Life Science Technology"/>
    <s v="Health Technology"/>
    <d v="2025-11-01T00:00:00"/>
    <s v="Oct'25, Week 4"/>
    <s v="QA Automation"/>
    <s v=" "/>
    <s v=" "/>
    <s v=" "/>
    <s v=" "/>
    <s v=" "/>
    <s v=" "/>
    <s v="Build"/>
  </r>
  <r>
    <x v="23"/>
    <x v="0"/>
    <s v="INDIA"/>
    <s v="INEMP6999"/>
    <s v="Tangella Vijay Kumar"/>
    <s v="Firstsource"/>
    <s v="Others"/>
    <s v="NA"/>
    <d v="2025-11-01T00:00:00"/>
    <s v="Oct'25, Week 4"/>
    <s v="Healthcare Consultant"/>
    <s v=" "/>
    <s v=" "/>
    <s v=" "/>
    <s v=" "/>
    <s v=" "/>
    <s v=" "/>
    <s v="Build"/>
  </r>
  <r>
    <x v="23"/>
    <x v="0"/>
    <s v="INDIA"/>
    <s v="INEMP7822"/>
    <s v="Shahnawaz Hadi"/>
    <s v="Proactive Hire"/>
    <s v="Proactive Hire"/>
    <s v="Proactive Hire"/>
    <d v="2025-11-05T00:00:00"/>
    <s v="Nov'25, Week 1"/>
    <s v="QA Automation"/>
    <s v=" "/>
    <s v=" "/>
    <s v=" "/>
    <s v=" "/>
    <s v=" "/>
    <s v=" "/>
    <s v="Build"/>
  </r>
  <r>
    <x v="23"/>
    <x v="0"/>
    <s v="INDIA"/>
    <s v="INEMP3682"/>
    <s v="Rajendra Kumar Yadav"/>
    <s v="Bloom"/>
    <s v="Payer Technology"/>
    <s v="Health Technology"/>
    <d v="2025-11-04T00:00:00"/>
    <s v="Nov'25, Week 1"/>
    <s v=".NET"/>
    <s v=" "/>
    <s v=" "/>
    <s v=" "/>
    <s v=" "/>
    <s v=" "/>
    <s v=" "/>
    <s v="Build"/>
  </r>
  <r>
    <x v="23"/>
    <x v="0"/>
    <s v="INDIA"/>
    <s v="INEMP7354"/>
    <s v="Anjalee Srivastava"/>
    <s v="Un-available Pool"/>
    <s v="Un-available Pool"/>
    <s v="Un-available Pool"/>
    <d v="2025-11-10T00:00:00"/>
    <s v="Nov'25, Week 2"/>
    <s v="Java"/>
    <s v=" "/>
    <s v=" "/>
    <s v=" "/>
    <s v=" "/>
    <s v=" "/>
    <s v=" "/>
    <s v="Build"/>
  </r>
  <r>
    <x v="23"/>
    <x v="0"/>
    <s v="INDIA"/>
    <s v="INEMP4097"/>
    <s v="Shamshul Hasan Roman"/>
    <s v="Finvi"/>
    <s v="Payer Health Tech"/>
    <s v="Tech SBU"/>
    <d v="2025-11-01T00:00:00"/>
    <s v="Oct'25, Week 4"/>
    <s v="Java"/>
    <s v=" "/>
    <s v=" "/>
    <s v=" "/>
    <s v=" "/>
    <s v=" "/>
    <s v=" "/>
    <s v="Build"/>
  </r>
  <r>
    <x v="23"/>
    <x v="0"/>
    <s v="INDIA"/>
    <s v="INEMP7609"/>
    <s v="Urvara Tyagi"/>
    <s v="Un-available Pool"/>
    <s v="Un-available Pool"/>
    <s v="Un-available Pool"/>
    <d v="2025-11-17T00:00:00"/>
    <s v="Nov'25, Week 3"/>
    <s v=".Net"/>
    <s v=" "/>
    <s v=" "/>
    <s v=" "/>
    <s v=" "/>
    <s v=" "/>
    <s v=" "/>
    <s v="Build"/>
  </r>
  <r>
    <x v="23"/>
    <x v="0"/>
    <s v="USA"/>
    <s v="USEMP1015"/>
    <s v="William Thomas Oreilly"/>
    <s v="PRAIRIE LAKES HEALTHCARE SYSTEM"/>
    <s v="Provider Enterprise"/>
    <s v="Provider Enterprise"/>
    <d v="2025-11-15T00:00:00"/>
    <s v="Nov'25, Week 3"/>
    <s v="Healthcare Consultant"/>
    <s v=" "/>
    <s v=" "/>
    <s v=" "/>
    <s v=" "/>
    <s v=" "/>
    <s v=" "/>
    <s v="Build"/>
  </r>
  <r>
    <x v="23"/>
    <x v="0"/>
    <s v="USA"/>
    <s v="USEMP580"/>
    <s v="Terry Cooper"/>
    <s v="INTEGRATED HOME CARE SERVICES"/>
    <s v="PayerTech"/>
    <s v="Tech SBU"/>
    <d v="2025-11-01T00:00:00"/>
    <s v="Oct'25, Week 4"/>
    <s v="HealthRules"/>
    <s v=" "/>
    <s v=" "/>
    <s v=" "/>
    <s v=" "/>
    <s v=" "/>
    <s v=" "/>
    <s v="Build"/>
  </r>
  <r>
    <x v="23"/>
    <x v="0"/>
    <s v="INDIA"/>
    <s v="INEMP7665"/>
    <s v="Monica Patel"/>
    <s v="VATICA HEALTH INC"/>
    <s v="PayerTech"/>
    <s v="Tech SBU"/>
    <d v="2025-11-26T00:00:00"/>
    <s v="Nov'25, Week 4"/>
    <s v="QA Automation"/>
    <s v=" "/>
    <s v=" "/>
    <s v=" "/>
    <s v=" "/>
    <s v=" "/>
    <s v=" "/>
    <s v="Build"/>
  </r>
  <r>
    <x v="23"/>
    <x v="0"/>
    <s v="INDIA"/>
    <s v="INEMP7811"/>
    <s v="K Zacharaiah Joseph"/>
    <s v="Humana"/>
    <s v="Payer East"/>
    <s v="Enterprise SBU"/>
    <d v="2025-11-26T00:00:00"/>
    <s v="Nov'25, Week 4"/>
    <s v="Azure Databricks"/>
    <s v=" "/>
    <s v=" "/>
    <s v=" "/>
    <s v=" "/>
    <s v=" "/>
    <s v=" "/>
    <s v="Connect"/>
  </r>
  <r>
    <x v="23"/>
    <x v="0"/>
    <s v="USA"/>
    <s v="USEMP851"/>
    <s v="Anupam Basu"/>
    <s v="CVS HEALTH"/>
    <s v="CVS"/>
    <s v="Enterprise SBU"/>
    <d v="2025-09-01T00:00:00"/>
    <s v="Sep'25, Week 1"/>
    <s v="Oracle"/>
    <s v=" "/>
    <s v=" "/>
    <s v=" "/>
    <s v=" "/>
    <s v=" "/>
    <s v=" "/>
    <s v="Build"/>
  </r>
  <r>
    <x v="23"/>
    <x v="31"/>
    <s v="INDIA"/>
    <s v="INEMP7568"/>
    <s v="Ritesh Chaubey"/>
    <s v="Finvi"/>
    <s v="Payer Health Tech"/>
    <s v="Tech SBU"/>
    <d v="2025-12-01T00:00:00"/>
    <s v="Dec'25, Week 1"/>
    <m/>
    <m/>
    <m/>
    <m/>
    <m/>
    <m/>
    <m/>
    <s v="Build"/>
  </r>
  <r>
    <x v="23"/>
    <x v="31"/>
    <s v="INDIA"/>
    <s v="INEMP7689"/>
    <s v="Shrikant Sanjay Nalkande"/>
    <s v="Finvi"/>
    <s v="Payer Health Tech"/>
    <s v="Tech SBU"/>
    <d v="2025-12-13T00:00:00"/>
    <s v="Dec'25, Week 2"/>
    <s v=" "/>
    <s v=" "/>
    <s v=" "/>
    <s v=" "/>
    <s v=" "/>
    <s v=" "/>
    <s v=" "/>
    <s v=" "/>
  </r>
  <r>
    <x v="23"/>
    <x v="31"/>
    <s v="INDIA"/>
    <s v="INEMP1801"/>
    <s v="Giriraj Samudrala"/>
    <s v="Cytel"/>
    <s v="Life Sciences Health Tech"/>
    <s v="Tech SBU"/>
    <d v="2025-12-01T00:00:00"/>
    <s v="Dec'25, Week 1"/>
    <s v="QA Manual"/>
    <m/>
    <m/>
    <m/>
    <m/>
    <m/>
    <m/>
    <s v="Build"/>
  </r>
  <r>
    <x v="23"/>
    <x v="31"/>
    <s v="INDIA"/>
    <s v="INEMP6536"/>
    <s v="Sonika M R"/>
    <s v="SYNAPSE HEALTH"/>
    <s v="Provider Technology"/>
    <s v="Health Technology"/>
    <d v="2025-12-02T00:00:00"/>
    <s v="Dec'25, Week 1"/>
    <s v="Data Engineering - Spark"/>
    <m/>
    <m/>
    <m/>
    <m/>
    <m/>
    <m/>
    <s v="Connect"/>
  </r>
  <r>
    <x v="23"/>
    <x v="31"/>
    <s v="INDIA"/>
    <s v="INEMP7787"/>
    <s v="Rajarajan Sabanayagam"/>
    <s v="SYNAPSE HEALTH"/>
    <s v="Provider Technology"/>
    <s v="Health Technology"/>
    <d v="2025-12-02T00:00:00"/>
    <s v="Dec'25, Week 1"/>
    <s v="PowerBI"/>
    <m/>
    <m/>
    <m/>
    <m/>
    <m/>
    <m/>
    <s v="Connect"/>
  </r>
  <r>
    <x v="23"/>
    <x v="31"/>
    <s v="INDIA"/>
    <s v="INEMP7794"/>
    <s v="Kalicharan Rajendran"/>
    <s v="SYNAPSE HEALTH"/>
    <s v="Provider Technology"/>
    <s v="Health Technology"/>
    <d v="2025-12-02T00:00:00"/>
    <s v="Dec'25, Week 1"/>
    <m/>
    <m/>
    <m/>
    <m/>
    <m/>
    <m/>
    <m/>
    <s v="Connect"/>
  </r>
  <r>
    <x v="23"/>
    <x v="31"/>
    <s v="USA"/>
    <s v="USEMP900"/>
    <s v="Sunil Boggarapu"/>
    <s v="VERISMA"/>
    <s v="ProviderTech"/>
    <s v="Tech SBU"/>
    <d v="2025-12-06T00:00:00"/>
    <s v="Dec'25, Week 1"/>
    <s v="Healthcare Consultant"/>
    <m/>
    <m/>
    <m/>
    <m/>
    <m/>
    <m/>
    <s v="Connect"/>
  </r>
  <r>
    <x v="23"/>
    <x v="31"/>
    <s v="INDIA"/>
    <s v="INEMP4017"/>
    <s v="Mohan Kumar Krishnamurthy"/>
    <s v="PARAMOUNT HEALTH"/>
    <s v="National / Regional"/>
    <s v="Payer Enterprise"/>
    <d v="2025-12-01T00:00:00"/>
    <s v="Dec'25, Week 1"/>
    <s v=".Net"/>
    <m/>
    <m/>
    <m/>
    <m/>
    <m/>
    <m/>
    <s v="Build"/>
  </r>
  <r>
    <x v="23"/>
    <x v="31"/>
    <s v="INDIA"/>
    <s v="INEMP7355"/>
    <s v="Napa Aravinda"/>
    <s v="Integrated Home Care Services"/>
    <s v="PayerTech"/>
    <s v="Tech SBU"/>
    <d v="2025-12-04T00:00:00"/>
    <s v="Dec'25, Week 1"/>
    <m/>
    <m/>
    <m/>
    <m/>
    <m/>
    <m/>
    <m/>
    <s v="Build"/>
  </r>
  <r>
    <x v="23"/>
    <x v="31"/>
    <s v="INDIA"/>
    <s v="INEMP7768"/>
    <s v="Kothapelli Thirupathi"/>
    <s v="IQVIA"/>
    <s v="Life Sciences Enterprise"/>
    <s v="Enterprise SBU"/>
    <d v="2025-12-16T00:00:00"/>
    <s v="Dec'25, Week 2"/>
    <m/>
    <m/>
    <m/>
    <m/>
    <m/>
    <m/>
    <m/>
    <m/>
  </r>
  <r>
    <x v="23"/>
    <x v="31"/>
    <s v="INDIA"/>
    <s v="INEMP1626"/>
    <s v="Sachin Arora"/>
    <s v="IQVIA"/>
    <s v="Life Sciences Enterprise"/>
    <s v="Enterprise SBU"/>
    <d v="2025-12-16T00:00:00"/>
    <s v="Dec'25, Week 2"/>
    <s v="Project Management(Consulting)"/>
    <m/>
    <m/>
    <m/>
    <m/>
    <m/>
    <m/>
    <s v="Build"/>
  </r>
  <r>
    <x v="23"/>
    <x v="31"/>
    <s v="INDIA"/>
    <s v="INEMP6749"/>
    <s v="Sashank Itharajula"/>
    <s v="IQVIA"/>
    <s v="Life Sciences Enterprise"/>
    <s v="Enterprise SBU"/>
    <d v="2025-12-16T00:00:00"/>
    <s v="Dec'25, Week 2"/>
    <s v="QA Automation"/>
    <m/>
    <m/>
    <m/>
    <m/>
    <m/>
    <m/>
    <s v="Connect"/>
  </r>
  <r>
    <x v="23"/>
    <x v="31"/>
    <s v="INDIA"/>
    <s v="INEMP7763"/>
    <s v="Utkarsh Uday Fal Dessai"/>
    <s v="IQVIA"/>
    <s v="Life Sciences Enterprise"/>
    <s v="Enterprise SBU"/>
    <d v="2025-12-16T00:00:00"/>
    <s v="Dec'25, Week 2"/>
    <m/>
    <m/>
    <m/>
    <m/>
    <m/>
    <m/>
    <m/>
    <m/>
  </r>
  <r>
    <x v="23"/>
    <x v="31"/>
    <s v="INDIA"/>
    <s v="INEMP7747"/>
    <s v="Achint Bhatnagar"/>
    <s v="Humana"/>
    <s v="Payer East"/>
    <s v="Enterprise SBU"/>
    <d v="2025-12-24T00:00:00"/>
    <s v="Dec'25, Week 4"/>
    <m/>
    <m/>
    <m/>
    <m/>
    <m/>
    <m/>
    <m/>
    <m/>
  </r>
  <r>
    <x v="23"/>
    <x v="31"/>
    <s v="INDIA"/>
    <s v="INEMP7601"/>
    <s v="Balakrishnan Subramanian"/>
    <s v="Humana"/>
    <s v="Payer East"/>
    <s v="Enterprise SBU"/>
    <d v="2025-12-17T00:00:00"/>
    <s v="Dec'25, Week 3"/>
    <m/>
    <m/>
    <m/>
    <m/>
    <m/>
    <m/>
    <m/>
    <m/>
  </r>
  <r>
    <x v="23"/>
    <x v="31"/>
    <s v="INDIA"/>
    <s v="INEMP1039"/>
    <s v="Krishna Kumar Narayana"/>
    <s v="Humana"/>
    <s v="Payer East"/>
    <s v="Enterprise SBU"/>
    <d v="2025-12-24T00:00:00"/>
    <s v="Dec'25, Week 4"/>
    <s v="Project Management(Consulting)"/>
    <m/>
    <m/>
    <m/>
    <m/>
    <m/>
    <m/>
    <s v="Build"/>
  </r>
  <r>
    <x v="23"/>
    <x v="31"/>
    <s v="INDIA"/>
    <s v="INEMP7644"/>
    <s v="Kristappa Kwannur"/>
    <s v="FIELMANN"/>
    <s v="Provider Health Technology"/>
    <s v="Health Technology"/>
    <d v="2025-12-11T00:00:00"/>
    <s v="Dec'25, Week 1"/>
    <m/>
    <m/>
    <m/>
    <m/>
    <m/>
    <m/>
    <m/>
    <m/>
  </r>
  <r>
    <x v="23"/>
    <x v="31"/>
    <s v="INDIA"/>
    <s v="INEMP7620"/>
    <s v="Lokesh Kanna S"/>
    <s v="Humana"/>
    <s v="Payer East"/>
    <s v="Enterprise SBU"/>
    <d v="2025-12-16T00:00:00"/>
    <s v="Dec'25, Week 2"/>
    <m/>
    <m/>
    <m/>
    <m/>
    <m/>
    <m/>
    <m/>
    <m/>
  </r>
  <r>
    <x v="23"/>
    <x v="31"/>
    <s v="USA"/>
    <s v="USEMP320"/>
    <s v="Muralidhar Lingala"/>
    <s v="Humana"/>
    <s v="Payer East"/>
    <s v="Enterprise SBU"/>
    <d v="2025-12-16T00:00:00"/>
    <s v="Dec'25, Week 2"/>
    <s v="Pentaho, ETL, SQL"/>
    <m/>
    <m/>
    <m/>
    <m/>
    <m/>
    <m/>
    <s v="Connect"/>
  </r>
  <r>
    <x v="23"/>
    <x v="31"/>
    <s v="INDIA"/>
    <s v="INEMP7726"/>
    <s v="Sahana Vishnu Naik"/>
    <s v="FIELMANN"/>
    <s v="Provider Health Technology"/>
    <s v="Health Technology"/>
    <d v="2025-12-11T00:00:00"/>
    <s v="Dec'25, Week 1"/>
    <m/>
    <m/>
    <m/>
    <m/>
    <m/>
    <m/>
    <m/>
    <m/>
  </r>
  <r>
    <x v="23"/>
    <x v="31"/>
    <s v="INDIA"/>
    <s v="INEMP7553"/>
    <s v="Sharad Prabhakar Patil"/>
    <s v="Humana"/>
    <s v="Payer East"/>
    <s v="Enterprise SBU"/>
    <d v="2025-12-17T00:00:00"/>
    <s v="Dec'25, Week 3"/>
    <m/>
    <m/>
    <m/>
    <m/>
    <m/>
    <m/>
    <m/>
    <m/>
  </r>
  <r>
    <x v="23"/>
    <x v="31"/>
    <s v="INDIA"/>
    <s v="INEMP7575"/>
    <s v="Shivam Mishra"/>
    <s v="FIELMANN"/>
    <s v="Provider Health Technology"/>
    <s v="Health Technology"/>
    <d v="2025-12-11T00:00:00"/>
    <s v="Dec'25, Week 1"/>
    <m/>
    <m/>
    <m/>
    <m/>
    <m/>
    <m/>
    <m/>
    <m/>
  </r>
  <r>
    <x v="23"/>
    <x v="31"/>
    <s v="INDIA"/>
    <s v="INEMP4957"/>
    <s v="Swathi K"/>
    <s v="Humana"/>
    <s v="Payer East"/>
    <s v="Enterprise SBU"/>
    <d v="2025-12-24T00:00:00"/>
    <s v="Dec'25, Week 4"/>
    <s v="QA Automation"/>
    <m/>
    <m/>
    <m/>
    <m/>
    <m/>
    <m/>
    <s v="Build"/>
  </r>
  <r>
    <x v="23"/>
    <x v="31"/>
    <s v="INDIA"/>
    <s v="INEMP4242"/>
    <s v="Vinod Kumar Chaudhary"/>
    <s v="Humana"/>
    <s v="Payer East"/>
    <s v="Enterprise SBU"/>
    <d v="2025-12-17T00:00:00"/>
    <s v="Dec'25, Week 3"/>
    <s v="Tableau"/>
    <m/>
    <m/>
    <m/>
    <m/>
    <m/>
    <m/>
    <s v="Connect"/>
  </r>
  <r>
    <x v="23"/>
    <x v="31"/>
    <s v="INDIA"/>
    <s v="INEMP683"/>
    <s v="Yash Beohar"/>
    <s v="FIELMANN"/>
    <s v="Provider Health Technology"/>
    <s v="Health Technology"/>
    <d v="2025-12-11T00:00:00"/>
    <s v="Dec'25, Week 1"/>
    <s v="Product Management(Consulting)"/>
    <m/>
    <m/>
    <m/>
    <m/>
    <m/>
    <m/>
    <s v="Design"/>
  </r>
  <r>
    <x v="23"/>
    <x v="31"/>
    <s v="INDIA"/>
    <s v="INEMP7043"/>
    <s v="Sweety Ghosh"/>
    <s v="Cytel"/>
    <s v="Life Sciences Health Tech"/>
    <s v="Tech SBU"/>
    <d v="2025-12-15T00:00:00"/>
    <s v="Dec'25, Week 2"/>
    <s v="Product Management(Consulting)"/>
    <m/>
    <m/>
    <m/>
    <m/>
    <m/>
    <m/>
    <s v="Design"/>
  </r>
  <r>
    <x v="23"/>
    <x v="31"/>
    <s v="INDIA"/>
    <s v="INEMP7602"/>
    <s v="Sayyad Touseef Hussaini"/>
    <s v="Fundmore"/>
    <s v="Life Science Technology"/>
    <s v="Health Technology"/>
    <d v="2025-12-18T00:00:00"/>
    <s v="Dec'25, Week 2"/>
    <s v="Security Testing"/>
    <m/>
    <m/>
    <m/>
    <m/>
    <m/>
    <m/>
    <s v="Build"/>
  </r>
  <r>
    <x v="23"/>
    <x v="31"/>
    <s v="INDIA"/>
    <s v="INEMP6213"/>
    <s v="Balakrishna Yadav V"/>
    <s v="VERISMA"/>
    <s v="ProviderTech"/>
    <s v="Tech SBU"/>
    <d v="2025-12-13T00:00:00"/>
    <s v="Dec'25, Week 2"/>
    <s v="Automation Anywhere"/>
    <m/>
    <m/>
    <m/>
    <m/>
    <m/>
    <m/>
    <s v="Connect"/>
  </r>
  <r>
    <x v="23"/>
    <x v="31"/>
    <s v="INDIA"/>
    <s v="INEMP6956"/>
    <s v="Rohithkumar Kotakonda"/>
    <s v="VERISMA"/>
    <s v="ProviderTech"/>
    <s v="Tech SBU"/>
    <d v="2025-12-22T00:00:00"/>
    <s v="Dec'25, Week 3"/>
    <s v="Automation Anywhere"/>
    <m/>
    <m/>
    <m/>
    <m/>
    <m/>
    <m/>
    <s v="Connect"/>
  </r>
  <r>
    <x v="23"/>
    <x v="31"/>
    <s v="INDIA"/>
    <s v="INEMP5889"/>
    <s v="Pooja B K"/>
    <s v="Un-available Pool"/>
    <s v="Un-available Pool"/>
    <s v="Un-available Pool"/>
    <d v="2025-12-01T00:00:00"/>
    <s v="Dec'25, Week 1"/>
    <s v="QA Manual"/>
    <m/>
    <m/>
    <m/>
    <m/>
    <m/>
    <m/>
    <m/>
  </r>
  <r>
    <x v="23"/>
    <x v="31"/>
    <s v="INDIA"/>
    <s v="INEMP7580"/>
    <s v="Sachi Kumar"/>
    <s v="AMERIPHARMA"/>
    <s v="Payer West"/>
    <s v="Payer Enterprise"/>
    <d v="2025-12-01T00:00:00"/>
    <s v="Dec'25, Week 1"/>
    <s v="Product Management(Consulting)"/>
    <m/>
    <m/>
    <m/>
    <m/>
    <m/>
    <m/>
    <m/>
  </r>
  <r>
    <x v="23"/>
    <x v="31"/>
    <s v="INDIA"/>
    <s v="INEMP7137"/>
    <s v="Bishwaranjan Behera"/>
    <s v="Finvi"/>
    <s v="Payer Health Tech"/>
    <s v="Tech SBU"/>
    <d v="2025-12-13T00:00:00"/>
    <s v="Dec'25, Week 2"/>
    <s v="Pentaho, ETL, SQL"/>
    <m/>
    <m/>
    <m/>
    <m/>
    <m/>
    <m/>
    <s v="Connect"/>
  </r>
  <r>
    <x v="23"/>
    <x v="31"/>
    <s v="INDIA"/>
    <s v="INEMP2562"/>
    <s v="Raja Sekhar Reddy Chitlam"/>
    <s v="Finvi"/>
    <s v="Payer Health Tech"/>
    <s v="Tech SBU"/>
    <d v="2025-12-13T00:00:00"/>
    <s v="Dec'25, Week 2"/>
    <s v="MS SQL Server"/>
    <m/>
    <m/>
    <m/>
    <m/>
    <m/>
    <m/>
    <s v="Connect"/>
  </r>
  <r>
    <x v="23"/>
    <x v="31"/>
    <s v="INDIA"/>
    <s v="INEMP6161"/>
    <s v="K Harika"/>
    <s v="Un-available Pool"/>
    <s v="Un-available Pool"/>
    <s v="Un-available Pool"/>
    <d v="2025-12-10T00:00:00"/>
    <s v="Dec'25, Week 2"/>
    <s v="ETL Testing"/>
    <m/>
    <m/>
    <m/>
    <m/>
    <m/>
    <m/>
    <s v="Build"/>
  </r>
  <r>
    <x v="23"/>
    <x v="31"/>
    <s v="INDIA"/>
    <s v="INEMP7778"/>
    <s v="Shubham Mishra"/>
    <s v="BLOOM"/>
    <s v="Payer Technology"/>
    <s v="Health Technology"/>
    <d v="2025-12-01T00:00:00"/>
    <s v="Dec'25, Week 1"/>
    <s v="Nodejs"/>
    <m/>
    <m/>
    <m/>
    <m/>
    <m/>
    <m/>
    <s v="Build"/>
  </r>
  <r>
    <x v="23"/>
    <x v="31"/>
    <s v="INDIA"/>
    <s v="INEMP811"/>
    <s v="Sanju Nagaraj"/>
    <s v="Cytel"/>
    <s v="Life Sciences Health Tech"/>
    <s v="Tech SBU"/>
    <d v="2025-12-16T00:00:00"/>
    <s v="Dec'25, Week 2"/>
    <s v="QA Manual"/>
    <m/>
    <m/>
    <m/>
    <m/>
    <m/>
    <m/>
    <s v="Build"/>
  </r>
  <r>
    <x v="23"/>
    <x v="31"/>
    <s v="INDIA"/>
    <s v="INEMP6954"/>
    <s v="Binoy Raveendran"/>
    <s v="ICON"/>
    <s v="Life Sciences Enterprise"/>
    <s v="Enterprise SBU"/>
    <d v="2025-12-01T00:00:00"/>
    <s v="Dec'25, Week 1"/>
    <s v="Project Management(Consulting)"/>
    <m/>
    <m/>
    <m/>
    <m/>
    <m/>
    <m/>
    <m/>
  </r>
  <r>
    <x v="23"/>
    <x v="31"/>
    <s v="INDIA"/>
    <s v="INEMP3753"/>
    <s v="Kavya Kothanur Venkatashamireddy"/>
    <s v="Un-available Pool"/>
    <s v="Un-available Pool"/>
    <s v="Un-available Pool"/>
    <d v="2025-12-01T00:00:00"/>
    <s v="Dec'25, Week 1"/>
    <s v="QA Manual"/>
    <s v=" "/>
    <s v=" "/>
    <s v=" "/>
    <s v=" "/>
    <s v=" "/>
    <s v=" "/>
    <s v="Build"/>
  </r>
  <r>
    <x v="24"/>
    <x v="32"/>
    <s v="CANADA"/>
    <s v="CAEMP109"/>
    <s v="Abhishek Akhileshwarnath"/>
    <s v="CVS HEALTH"/>
    <s v="CVS"/>
    <s v="Enterprise SBU"/>
    <d v="2026-01-01T00:00:00"/>
    <s v="Dec'25, Week 5"/>
    <s v="Business Analyst"/>
    <m/>
    <m/>
    <m/>
    <m/>
    <m/>
    <m/>
    <s v="Design"/>
  </r>
  <r>
    <x v="24"/>
    <x v="32"/>
    <s v="USA"/>
    <s v="USEMP965"/>
    <s v="Ajay Reddy Sidde"/>
    <s v="CVS HEALTH"/>
    <s v="CVS"/>
    <s v="Enterprise SBU"/>
    <d v="2026-01-01T00:00:00"/>
    <s v="Dec'25, Week 5"/>
    <s v="Business Analyst"/>
    <m/>
    <m/>
    <m/>
    <m/>
    <m/>
    <m/>
    <s v="Build"/>
  </r>
  <r>
    <x v="24"/>
    <x v="32"/>
    <s v="INDIA"/>
    <s v="INEMP7335"/>
    <s v="Ajit Rawat"/>
    <s v="CVS HEALTH"/>
    <s v="CVS"/>
    <s v="Enterprise SBU"/>
    <d v="2026-01-01T00:00:00"/>
    <s v="Dec'25, Week 5"/>
    <s v="React"/>
    <m/>
    <m/>
    <m/>
    <m/>
    <m/>
    <m/>
    <s v="Build"/>
  </r>
  <r>
    <x v="24"/>
    <x v="32"/>
    <s v="USA"/>
    <s v="USEMP866"/>
    <s v="Ashwin K Kattula"/>
    <s v="CVS HEALTH"/>
    <s v="CVS"/>
    <s v="Enterprise SBU"/>
    <d v="2026-01-01T00:00:00"/>
    <s v="Dec'25, Week 5"/>
    <s v="Java"/>
    <m/>
    <m/>
    <m/>
    <m/>
    <m/>
    <m/>
    <s v="Build"/>
  </r>
  <r>
    <x v="24"/>
    <x v="32"/>
    <s v="INDIA"/>
    <s v="INEMP6015"/>
    <s v="B Shiva Raju"/>
    <s v="CVS HEALTH"/>
    <s v="CVS"/>
    <s v="Enterprise SBU"/>
    <d v="2026-01-01T00:00:00"/>
    <s v="Dec'25, Week 5"/>
    <s v="Android"/>
    <m/>
    <m/>
    <m/>
    <m/>
    <m/>
    <m/>
    <s v="Build"/>
  </r>
  <r>
    <x v="24"/>
    <x v="32"/>
    <s v="USA"/>
    <s v="USEMP699"/>
    <s v="Balachander Reddy Mareddy"/>
    <s v="CVS HEALTH"/>
    <s v="CVS"/>
    <s v="Enterprise SBU"/>
    <d v="2026-01-01T00:00:00"/>
    <s v="Dec'25, Week 5"/>
    <s v="Dev Ops"/>
    <m/>
    <m/>
    <m/>
    <m/>
    <m/>
    <m/>
    <s v="Build"/>
  </r>
  <r>
    <x v="24"/>
    <x v="32"/>
    <s v="INDIA"/>
    <s v="INEMP4472"/>
    <s v="Bikram Keshari Nayak"/>
    <s v="CVS HEALTH"/>
    <s v="CVS"/>
    <s v="Enterprise SBU"/>
    <d v="2026-01-01T00:00:00"/>
    <s v="Dec'25, Week 5"/>
    <s v="Control - M"/>
    <m/>
    <m/>
    <m/>
    <m/>
    <m/>
    <m/>
    <s v="Build"/>
  </r>
  <r>
    <x v="24"/>
    <x v="32"/>
    <s v="INDIA"/>
    <s v="INEMP5162"/>
    <s v="Bindela Kavitha"/>
    <s v="CVS HEALTH"/>
    <s v="CVS"/>
    <s v="Enterprise SBU"/>
    <d v="2026-01-01T00:00:00"/>
    <s v="Dec'25, Week 5"/>
    <s v="ASP.NET"/>
    <m/>
    <m/>
    <m/>
    <m/>
    <m/>
    <m/>
    <s v="Build"/>
  </r>
  <r>
    <x v="24"/>
    <x v="32"/>
    <s v="INDIA"/>
    <s v="INEMP2205"/>
    <s v="Dayanand David Siddiah"/>
    <s v="CVS HEALTH"/>
    <s v="CVS"/>
    <s v="Enterprise SBU"/>
    <d v="2026-01-01T00:00:00"/>
    <s v="Dec'25, Week 5"/>
    <s v="Business Analyst"/>
    <m/>
    <m/>
    <m/>
    <m/>
    <m/>
    <m/>
    <s v="Build"/>
  </r>
  <r>
    <x v="24"/>
    <x v="32"/>
    <s v="USA"/>
    <s v="USEMP858"/>
    <s v="Divyank Singh"/>
    <s v="CVS HEALTH"/>
    <s v="CVS"/>
    <s v="Enterprise SBU"/>
    <d v="2026-01-01T00:00:00"/>
    <s v="Dec'25, Week 5"/>
    <s v="Product Management(Consulting)"/>
    <m/>
    <m/>
    <m/>
    <m/>
    <m/>
    <m/>
    <s v="Design"/>
  </r>
  <r>
    <x v="24"/>
    <x v="32"/>
    <s v="USA"/>
    <s v="USEMP979"/>
    <s v="Dyana Anjaneya"/>
    <s v="CVS HEALTH"/>
    <s v="CVS"/>
    <s v="Enterprise SBU"/>
    <d v="2026-01-01T00:00:00"/>
    <s v="Dec'25, Week 5"/>
    <s v="Java"/>
    <m/>
    <m/>
    <m/>
    <m/>
    <m/>
    <m/>
    <s v="Build"/>
  </r>
  <r>
    <x v="24"/>
    <x v="32"/>
    <s v="USA"/>
    <s v="USEMP1008"/>
    <s v="Eswaran Kijulva Santhilal"/>
    <s v="CVS HEALTH"/>
    <s v="CVS"/>
    <s v="Enterprise SBU"/>
    <d v="2026-01-01T00:00:00"/>
    <s v="Dec'25, Week 5"/>
    <m/>
    <m/>
    <m/>
    <m/>
    <m/>
    <m/>
    <m/>
    <m/>
  </r>
  <r>
    <x v="24"/>
    <x v="32"/>
    <s v="INDIA"/>
    <s v="INEMP5779"/>
    <s v="Jampani Manju Bhargavi"/>
    <s v="CVS HEALTH"/>
    <s v="CVS"/>
    <s v="Enterprise SBU"/>
    <d v="2026-01-01T00:00:00"/>
    <s v="Dec'25, Week 5"/>
    <s v="QA Manual"/>
    <m/>
    <m/>
    <m/>
    <m/>
    <m/>
    <m/>
    <s v="Build"/>
  </r>
  <r>
    <x v="24"/>
    <x v="32"/>
    <s v="USA"/>
    <s v="USEMP973"/>
    <s v="Kevin Shen"/>
    <s v="CVS HEALTH"/>
    <s v="CVS"/>
    <s v="Enterprise SBU"/>
    <d v="2026-01-01T00:00:00"/>
    <s v="Dec'25, Week 5"/>
    <s v="Java"/>
    <m/>
    <m/>
    <m/>
    <m/>
    <m/>
    <m/>
    <s v="Build"/>
  </r>
  <r>
    <x v="24"/>
    <x v="32"/>
    <s v="INDIA"/>
    <s v="INEMP4048"/>
    <s v="Kishore Kumar Shanmuganathan"/>
    <s v="CVS HEALTH"/>
    <s v="CVS"/>
    <s v="Enterprise SBU"/>
    <d v="2026-01-01T00:00:00"/>
    <s v="Dec'25, Week 5"/>
    <s v="React"/>
    <m/>
    <m/>
    <m/>
    <m/>
    <m/>
    <m/>
    <s v="Build"/>
  </r>
  <r>
    <x v="24"/>
    <x v="32"/>
    <s v="USA"/>
    <s v="USEMP928"/>
    <s v="Kishorekumar Sudhakar"/>
    <s v="CVS HEALTH"/>
    <s v="CVS"/>
    <s v="Enterprise SBU"/>
    <d v="2026-01-01T00:00:00"/>
    <s v="Dec'25, Week 5"/>
    <s v=".NET "/>
    <m/>
    <m/>
    <m/>
    <m/>
    <m/>
    <m/>
    <s v="Build"/>
  </r>
  <r>
    <x v="24"/>
    <x v="32"/>
    <s v="INDIA"/>
    <s v="INEMP7489"/>
    <s v="M Muniramachandra"/>
    <s v="CVS HEALTH"/>
    <s v="CVS"/>
    <s v="Enterprise SBU"/>
    <d v="2026-01-01T00:00:00"/>
    <s v="Dec'25, Week 5"/>
    <s v="ReactNative"/>
    <m/>
    <m/>
    <m/>
    <m/>
    <m/>
    <m/>
    <s v="Build"/>
  </r>
  <r>
    <x v="24"/>
    <x v="32"/>
    <s v="USA"/>
    <s v="USEMP976"/>
    <s v="Manjunatha Tharuvesanchi Mallikarjuna"/>
    <s v="CVS HEALTH"/>
    <s v="CVS"/>
    <s v="Enterprise SBU"/>
    <d v="2026-01-01T00:00:00"/>
    <s v="Dec'25, Week 5"/>
    <s v=".NET"/>
    <m/>
    <m/>
    <m/>
    <m/>
    <m/>
    <m/>
    <s v="Build"/>
  </r>
  <r>
    <x v="24"/>
    <x v="32"/>
    <s v="INDIA"/>
    <s v="INEMP5085"/>
    <s v="Mathesh Kumar M"/>
    <s v="CVS HEALTH"/>
    <s v="CVS"/>
    <s v="Enterprise SBU"/>
    <d v="2026-01-01T00:00:00"/>
    <s v="Dec'25, Week 5"/>
    <s v="Security and Compliance"/>
    <m/>
    <m/>
    <m/>
    <m/>
    <m/>
    <m/>
    <s v="Build"/>
  </r>
  <r>
    <x v="24"/>
    <x v="32"/>
    <s v="USA"/>
    <s v="USEMP960"/>
    <s v="Meera Katkam"/>
    <s v="CVS HEALTH"/>
    <s v="CVS"/>
    <s v="Enterprise SBU"/>
    <d v="2026-01-01T00:00:00"/>
    <s v="Dec'25, Week 5"/>
    <s v="Java"/>
    <m/>
    <m/>
    <m/>
    <m/>
    <m/>
    <m/>
    <s v="Build"/>
  </r>
  <r>
    <x v="24"/>
    <x v="32"/>
    <s v="INDIA"/>
    <s v="INEMP3623"/>
    <s v="Naresh Babu Ganta"/>
    <s v="CVS HEALTH"/>
    <s v="CVS"/>
    <s v="Enterprise SBU"/>
    <d v="2026-01-01T00:00:00"/>
    <s v="Dec'25, Week 5"/>
    <s v="Java"/>
    <m/>
    <m/>
    <m/>
    <m/>
    <m/>
    <m/>
    <s v="Build"/>
  </r>
  <r>
    <x v="24"/>
    <x v="32"/>
    <s v="USA"/>
    <s v="USEMP890"/>
    <s v="Nischal Chhetri"/>
    <s v="CVS HEALTH"/>
    <s v="CVS"/>
    <s v="Enterprise SBU"/>
    <d v="2026-01-01T00:00:00"/>
    <s v="Dec'25, Week 5"/>
    <s v="Project Management(Consulting)"/>
    <m/>
    <m/>
    <m/>
    <m/>
    <m/>
    <m/>
    <s v="Build"/>
  </r>
  <r>
    <x v="24"/>
    <x v="32"/>
    <s v="USA"/>
    <s v="USEMP387"/>
    <s v="Nishanth Nagarajan"/>
    <s v="CVS HEALTH"/>
    <s v="CVS"/>
    <s v="Enterprise SBU"/>
    <d v="2026-01-01T00:00:00"/>
    <s v="Dec'25, Week 5"/>
    <s v="Automation Anywhere"/>
    <m/>
    <m/>
    <m/>
    <m/>
    <m/>
    <m/>
    <s v="Connect"/>
  </r>
  <r>
    <x v="24"/>
    <x v="32"/>
    <s v="INDIA"/>
    <s v="INEMP5163"/>
    <s v="Nitish Kumar Majhi"/>
    <s v="CVS HEALTH"/>
    <s v="CVS"/>
    <s v="Enterprise SBU"/>
    <d v="2026-01-01T00:00:00"/>
    <s v="Dec'25, Week 5"/>
    <s v="ASP.NET"/>
    <m/>
    <m/>
    <m/>
    <m/>
    <m/>
    <m/>
    <s v="Build"/>
  </r>
  <r>
    <x v="24"/>
    <x v="32"/>
    <s v="INDIA"/>
    <s v="INEMP3990"/>
    <s v="Padagalingam Senthilkumar Arunachalam"/>
    <s v="CVS HEALTH"/>
    <s v="CVS"/>
    <s v="Enterprise SBU"/>
    <d v="2026-01-01T00:00:00"/>
    <s v="Dec'25, Week 5"/>
    <s v="Salesforce Marketing Cloud"/>
    <m/>
    <m/>
    <m/>
    <m/>
    <m/>
    <m/>
    <s v="Build"/>
  </r>
  <r>
    <x v="24"/>
    <x v="32"/>
    <s v="INDIA"/>
    <s v="INEMP5765"/>
    <s v="Prabal Pratap Singh"/>
    <s v="CVS HEALTH"/>
    <s v="CVS"/>
    <s v="Enterprise SBU"/>
    <d v="2026-01-01T00:00:00"/>
    <s v="Dec'25, Week 5"/>
    <s v=".NET"/>
    <m/>
    <m/>
    <m/>
    <m/>
    <m/>
    <m/>
    <s v="Build"/>
  </r>
  <r>
    <x v="24"/>
    <x v="32"/>
    <s v="INDIA"/>
    <s v="INEMP6227"/>
    <s v="Prakash T M"/>
    <s v="CVS HEALTH"/>
    <s v="CVS"/>
    <s v="Enterprise SBU"/>
    <d v="2026-01-01T00:00:00"/>
    <s v="Dec'25, Week 5"/>
    <s v="QA Manual"/>
    <m/>
    <m/>
    <m/>
    <m/>
    <m/>
    <m/>
    <s v="Build"/>
  </r>
  <r>
    <x v="24"/>
    <x v="32"/>
    <s v="INDIA"/>
    <s v="INEMP5166"/>
    <s v="Prasanna Kumar H"/>
    <s v="CVS HEALTH"/>
    <s v="CVS"/>
    <s v="Enterprise SBU"/>
    <d v="2026-01-01T00:00:00"/>
    <s v="Dec'25, Week 5"/>
    <s v="ASP.NET"/>
    <m/>
    <m/>
    <m/>
    <m/>
    <m/>
    <m/>
    <s v="Build"/>
  </r>
  <r>
    <x v="24"/>
    <x v="32"/>
    <s v="USA"/>
    <s v="USEMP521"/>
    <s v="Puneet Arora"/>
    <s v="CVS HEALTH"/>
    <s v="CVS"/>
    <s v="Enterprise SBU"/>
    <d v="2026-01-01T00:00:00"/>
    <s v="Dec'25, Week 5"/>
    <s v="Project Management(Consulting)"/>
    <m/>
    <m/>
    <m/>
    <m/>
    <m/>
    <m/>
    <s v="Build"/>
  </r>
  <r>
    <x v="24"/>
    <x v="32"/>
    <s v="USA"/>
    <s v="USEMP643"/>
    <s v="Rajapriya Ravichandran"/>
    <s v="CVS HEALTH"/>
    <s v="CVS"/>
    <s v="Enterprise SBU"/>
    <d v="2026-01-01T00:00:00"/>
    <s v="Dec'25, Week 5"/>
    <s v="Pentaho, ETL, SQL"/>
    <m/>
    <m/>
    <m/>
    <m/>
    <m/>
    <m/>
    <s v="Connect"/>
  </r>
  <r>
    <x v="24"/>
    <x v="32"/>
    <s v="USA"/>
    <s v="USEMP405"/>
    <s v="Ramandeep Singh"/>
    <s v="CVS HEALTH"/>
    <s v="CVS"/>
    <s v="Enterprise SBU"/>
    <d v="2026-01-01T00:00:00"/>
    <s v="Dec'25, Week 5"/>
    <s v="Java"/>
    <m/>
    <m/>
    <m/>
    <m/>
    <m/>
    <m/>
    <s v="Build"/>
  </r>
  <r>
    <x v="24"/>
    <x v="32"/>
    <s v="INDIA"/>
    <s v="INEMP804"/>
    <s v="Rathan Kumar Singade"/>
    <s v="CVS HEALTH"/>
    <s v="CVS"/>
    <s v="Enterprise SBU"/>
    <d v="2026-01-01T00:00:00"/>
    <s v="Dec'25, Week 5"/>
    <s v="Project Management(Consulting)"/>
    <m/>
    <m/>
    <m/>
    <m/>
    <m/>
    <m/>
    <s v="Build"/>
  </r>
  <r>
    <x v="24"/>
    <x v="32"/>
    <s v="INDIA"/>
    <s v="INEMP5156"/>
    <s v="Reddivari Vishnuvardhan Reddy"/>
    <s v="CVS HEALTH"/>
    <s v="CVS"/>
    <s v="Enterprise SBU"/>
    <d v="2026-01-01T00:00:00"/>
    <s v="Dec'25, Week 5"/>
    <s v="QA Manual"/>
    <m/>
    <m/>
    <m/>
    <m/>
    <m/>
    <m/>
    <s v="Build"/>
  </r>
  <r>
    <x v="24"/>
    <x v="32"/>
    <s v="INDIA"/>
    <s v="INEMP5871"/>
    <s v="Sahil Manchanda"/>
    <s v="CVS HEALTH"/>
    <s v="CVS"/>
    <s v="Enterprise SBU"/>
    <d v="2026-01-01T00:00:00"/>
    <s v="Dec'25, Week 5"/>
    <s v="ReactNative"/>
    <m/>
    <m/>
    <m/>
    <m/>
    <m/>
    <m/>
    <s v="Build"/>
  </r>
  <r>
    <x v="24"/>
    <x v="32"/>
    <s v="INDIA"/>
    <s v="INEMP3787"/>
    <s v="Sai Krishna Biswal"/>
    <s v="CVS HEALTH"/>
    <s v="CVS"/>
    <s v="Enterprise SBU"/>
    <d v="2026-01-01T00:00:00"/>
    <s v="Dec'25, Week 5"/>
    <s v="ASP.NET"/>
    <m/>
    <m/>
    <m/>
    <m/>
    <m/>
    <m/>
    <s v="Build"/>
  </r>
  <r>
    <x v="24"/>
    <x v="32"/>
    <s v="INDIA"/>
    <s v="INEMP5147"/>
    <s v="Salmani Lingaraja"/>
    <s v="CVS HEALTH"/>
    <s v="CVS"/>
    <s v="Enterprise SBU"/>
    <d v="2026-01-01T00:00:00"/>
    <s v="Dec'25, Week 5"/>
    <s v="Java"/>
    <m/>
    <m/>
    <m/>
    <m/>
    <m/>
    <m/>
    <s v="Build"/>
  </r>
  <r>
    <x v="24"/>
    <x v="32"/>
    <s v="INDIA"/>
    <s v="INEMP7359"/>
    <s v="Sandeep Kumar"/>
    <s v="CVS HEALTH"/>
    <s v="CVS"/>
    <s v="Enterprise SBU"/>
    <d v="2026-01-01T00:00:00"/>
    <s v="Dec'25, Week 5"/>
    <s v="React"/>
    <m/>
    <m/>
    <m/>
    <m/>
    <m/>
    <m/>
    <s v="Build"/>
  </r>
  <r>
    <x v="24"/>
    <x v="32"/>
    <s v="INDIA"/>
    <s v="INEMP4000"/>
    <s v="Satheeshkumar Palanisamy"/>
    <s v="CVS HEALTH"/>
    <s v="CVS"/>
    <s v="Enterprise SBU"/>
    <d v="2026-01-01T00:00:00"/>
    <s v="Dec'25, Week 5"/>
    <s v="ASP.NET"/>
    <m/>
    <m/>
    <m/>
    <m/>
    <m/>
    <m/>
    <s v="Build"/>
  </r>
  <r>
    <x v="24"/>
    <x v="32"/>
    <s v="USA"/>
    <s v="USEMP418"/>
    <s v="Sathish Reddy Guggilla"/>
    <s v="CVS HEALTH"/>
    <s v="CVS"/>
    <s v="Enterprise SBU"/>
    <d v="2026-01-01T00:00:00"/>
    <s v="Dec'25, Week 5"/>
    <s v="Data Science with add ons"/>
    <m/>
    <m/>
    <m/>
    <m/>
    <m/>
    <m/>
    <s v="Connect"/>
  </r>
  <r>
    <x v="24"/>
    <x v="32"/>
    <s v="INDIA"/>
    <s v="INEMP7356"/>
    <s v="Shaik Wahab Shafiq Ahamed"/>
    <s v="CVS HEALTH"/>
    <s v="CVS"/>
    <s v="Enterprise SBU"/>
    <d v="2026-01-01T00:00:00"/>
    <s v="Dec'25, Week 5"/>
    <s v="QA Automation with Add ons"/>
    <m/>
    <m/>
    <m/>
    <m/>
    <m/>
    <m/>
    <s v="Build"/>
  </r>
  <r>
    <x v="24"/>
    <x v="32"/>
    <s v="INDIA"/>
    <s v="INEMP7436"/>
    <s v="Sharath Shankar V"/>
    <s v="CVS HEALTH"/>
    <s v="CVS"/>
    <s v="Enterprise SBU"/>
    <d v="2026-01-01T00:00:00"/>
    <s v="Dec'25, Week 5"/>
    <s v="React"/>
    <m/>
    <m/>
    <m/>
    <m/>
    <m/>
    <m/>
    <s v="Build"/>
  </r>
  <r>
    <x v="24"/>
    <x v="32"/>
    <s v="USA"/>
    <s v="USEMP984"/>
    <s v="Showmiya VM"/>
    <s v="CVS HEALTH"/>
    <s v="CVS"/>
    <s v="Enterprise SBU"/>
    <d v="2026-01-01T00:00:00"/>
    <s v="Dec'25, Week 5"/>
    <s v="Java"/>
    <m/>
    <m/>
    <m/>
    <m/>
    <m/>
    <m/>
    <s v="Build"/>
  </r>
  <r>
    <x v="24"/>
    <x v="32"/>
    <s v="INDIA"/>
    <s v="INEMP4599"/>
    <s v="Shwetha S Jathan"/>
    <s v="CVS HEALTH"/>
    <s v="CVS"/>
    <s v="Enterprise SBU"/>
    <d v="2026-01-01T00:00:00"/>
    <s v="Dec'25, Week 5"/>
    <s v="QA Automation"/>
    <m/>
    <m/>
    <m/>
    <m/>
    <m/>
    <m/>
    <s v="Build"/>
  </r>
  <r>
    <x v="24"/>
    <x v="32"/>
    <s v="USA"/>
    <s v="USEMP963"/>
    <s v="Sihao Liu"/>
    <s v="CVS HEALTH"/>
    <s v="CVS"/>
    <s v="Enterprise SBU"/>
    <d v="2026-01-01T00:00:00"/>
    <s v="Dec'25, Week 5"/>
    <s v="Java"/>
    <m/>
    <m/>
    <m/>
    <m/>
    <m/>
    <m/>
    <s v="Build"/>
  </r>
  <r>
    <x v="24"/>
    <x v="32"/>
    <s v="INDIA"/>
    <s v="INEMP4744"/>
    <s v="Sumit Khanna"/>
    <s v="CVS HEALTH"/>
    <s v="CVS"/>
    <s v="Enterprise SBU"/>
    <d v="2026-01-01T00:00:00"/>
    <s v="Dec'25, Week 5"/>
    <s v="QA Manual"/>
    <m/>
    <m/>
    <m/>
    <m/>
    <m/>
    <m/>
    <s v="Build"/>
  </r>
  <r>
    <x v="24"/>
    <x v="32"/>
    <s v="INDIA"/>
    <s v="INEMP7056"/>
    <s v="Suresh Chandra Pal"/>
    <s v="CVS HEALTH"/>
    <s v="CVS"/>
    <s v="Enterprise SBU"/>
    <d v="2026-01-01T00:00:00"/>
    <s v="Dec'25, Week 5"/>
    <s v="Android"/>
    <m/>
    <m/>
    <m/>
    <m/>
    <m/>
    <m/>
    <s v="Build"/>
  </r>
  <r>
    <x v="24"/>
    <x v="32"/>
    <s v="USA"/>
    <s v="USEMP806"/>
    <s v="Ushadevi Chandrasekar"/>
    <s v="CVS HEALTH"/>
    <s v="CVS"/>
    <s v="Enterprise SBU"/>
    <d v="2026-01-01T00:00:00"/>
    <s v="Dec'25, Week 5"/>
    <s v="Oracle"/>
    <m/>
    <m/>
    <m/>
    <m/>
    <m/>
    <m/>
    <s v="Build"/>
  </r>
  <r>
    <x v="24"/>
    <x v="32"/>
    <s v="INDIA"/>
    <s v="INEMP5167"/>
    <s v="V Jishin"/>
    <s v="CVS HEALTH"/>
    <s v="CVS"/>
    <s v="Enterprise SBU"/>
    <d v="2026-01-01T00:00:00"/>
    <s v="Dec'25, Week 5"/>
    <s v="iOS"/>
    <m/>
    <m/>
    <m/>
    <m/>
    <m/>
    <m/>
    <s v="Build"/>
  </r>
  <r>
    <x v="24"/>
    <x v="32"/>
    <s v="INDIA"/>
    <s v="INEMP5125"/>
    <s v="Varanasi Sree Venkata Santosh Kumar"/>
    <s v="CVS HEALTH"/>
    <s v="CVS"/>
    <s v="Enterprise SBU"/>
    <d v="2026-01-01T00:00:00"/>
    <s v="Dec'25, Week 5"/>
    <s v="QA Automation"/>
    <m/>
    <m/>
    <m/>
    <m/>
    <m/>
    <m/>
    <s v="Build"/>
  </r>
  <r>
    <x v="24"/>
    <x v="32"/>
    <s v="INDIA"/>
    <s v="INEMP4379"/>
    <s v="Vikas Singh"/>
    <s v="CVS HEALTH"/>
    <s v="CVS"/>
    <s v="Enterprise SBU"/>
    <d v="2026-01-01T00:00:00"/>
    <s v="Dec'25, Week 5"/>
    <s v="Salesforce Service Cloud"/>
    <m/>
    <m/>
    <m/>
    <m/>
    <m/>
    <m/>
    <s v="Build"/>
  </r>
  <r>
    <x v="24"/>
    <x v="32"/>
    <s v="INDIA"/>
    <s v="INEMP6354"/>
    <s v="Vishal"/>
    <s v="CVS HEALTH"/>
    <s v="CVS"/>
    <s v="Enterprise SBU"/>
    <d v="2026-01-01T00:00:00"/>
    <s v="Dec'25, Week 5"/>
    <s v="QA Manual"/>
    <m/>
    <m/>
    <m/>
    <m/>
    <m/>
    <m/>
    <s v="Build"/>
  </r>
  <r>
    <x v="24"/>
    <x v="32"/>
    <s v="USA"/>
    <s v="USEMP958"/>
    <s v="Xin Lu"/>
    <s v="CVS HEALTH"/>
    <s v="CVS"/>
    <s v="Enterprise SBU"/>
    <d v="2026-01-01T00:00:00"/>
    <s v="Dec'25, Week 5"/>
    <s v="Java"/>
    <m/>
    <m/>
    <m/>
    <m/>
    <m/>
    <m/>
    <s v="Build"/>
  </r>
  <r>
    <x v="24"/>
    <x v="32"/>
    <s v="INDIA"/>
    <s v="INEMP5119"/>
    <s v="Y S L V Nagabindudevi"/>
    <s v="CVS HEALTH"/>
    <s v="CVS"/>
    <s v="Enterprise SBU"/>
    <d v="2026-01-01T00:00:00"/>
    <s v="Dec'25, Week 5"/>
    <s v="RoR"/>
    <m/>
    <m/>
    <m/>
    <m/>
    <m/>
    <m/>
    <s v="Build"/>
  </r>
  <r>
    <x v="24"/>
    <x v="32"/>
    <s v="USA"/>
    <s v="USEMP961"/>
    <s v="Yingcan Chen"/>
    <s v="CVS HEALTH"/>
    <s v="CVS"/>
    <s v="Enterprise SBU"/>
    <d v="2026-01-01T00:00:00"/>
    <s v="Dec'25, Week 5"/>
    <s v="Java"/>
    <m/>
    <m/>
    <m/>
    <m/>
    <m/>
    <m/>
    <s v="Build"/>
  </r>
  <r>
    <x v="24"/>
    <x v="32"/>
    <s v="USA"/>
    <s v="USEMP974"/>
    <s v="Yun Chen"/>
    <s v="CVS HEALTH"/>
    <s v="CVS"/>
    <s v="Enterprise SBU"/>
    <d v="2026-01-01T00:00:00"/>
    <s v="Dec'25, Week 5"/>
    <s v="Java"/>
    <m/>
    <m/>
    <m/>
    <m/>
    <m/>
    <m/>
    <s v="Build"/>
  </r>
  <r>
    <x v="24"/>
    <x v="32"/>
    <s v="USA"/>
    <s v="USEMP959"/>
    <s v="Zhuofan Xi"/>
    <s v="CVS HEALTH"/>
    <s v="CVS"/>
    <s v="Enterprise SBU"/>
    <d v="2026-01-01T00:00:00"/>
    <s v="Dec'25, Week 5"/>
    <s v="Java"/>
    <m/>
    <m/>
    <m/>
    <m/>
    <m/>
    <m/>
    <s v="Build"/>
  </r>
  <r>
    <x v="24"/>
    <x v="32"/>
    <s v="INDIA"/>
    <s v="INEMP7636"/>
    <s v="Patnam Mohan"/>
    <s v="Seer, Inc."/>
    <s v="Life Sciences Health Technology"/>
    <s v="Health Technology"/>
    <d v="2026-01-01T00:00:00"/>
    <s v="Dec'25, Week 5"/>
    <m/>
    <m/>
    <m/>
    <m/>
    <m/>
    <m/>
    <m/>
    <s v="Build"/>
  </r>
  <r>
    <x v="24"/>
    <x v="32"/>
    <s v="INDIA"/>
    <s v="INEMP7573"/>
    <s v="Jala Rakesh"/>
    <s v="BCBS AZ"/>
    <s v="Payer East"/>
    <s v="Enterprise SBU"/>
    <d v="2026-01-01T00:00:00"/>
    <s v="Dec'25, Week 5"/>
    <m/>
    <m/>
    <m/>
    <m/>
    <m/>
    <m/>
    <m/>
    <m/>
  </r>
  <r>
    <x v="24"/>
    <x v="32"/>
    <s v="USA"/>
    <s v="USEMP462"/>
    <s v="Ajit Kumar"/>
    <s v="Humana"/>
    <s v="Payer East"/>
    <s v="Enterprise SBU"/>
    <d v="2026-01-01T00:00:00"/>
    <s v="Dec'25, Week 5"/>
    <s v="MSBI"/>
    <m/>
    <m/>
    <m/>
    <m/>
    <m/>
    <m/>
    <s v="Connect"/>
  </r>
  <r>
    <x v="24"/>
    <x v="32"/>
    <s v="USA"/>
    <s v="USEMP810"/>
    <s v="Gaurav Naggar"/>
    <s v="Humana"/>
    <s v="Payer East"/>
    <s v="Enterprise SBU"/>
    <d v="2026-01-01T00:00:00"/>
    <s v="Dec'25, Week 5"/>
    <s v="Cloud Security - AWS, Azure, or GCP"/>
    <m/>
    <m/>
    <m/>
    <m/>
    <m/>
    <m/>
    <s v="Connect"/>
  </r>
  <r>
    <x v="24"/>
    <x v="32"/>
    <s v="USA"/>
    <s v="USEMP1009"/>
    <s v="Rohit Mansharamani"/>
    <s v="Humana"/>
    <s v="Payer East"/>
    <s v="Enterprise SBU"/>
    <d v="2026-01-01T00:00:00"/>
    <s v="Dec'25, Week 5"/>
    <s v="Data Engineering - Kafka"/>
    <m/>
    <m/>
    <m/>
    <m/>
    <m/>
    <m/>
    <s v="Connect"/>
  </r>
  <r>
    <x v="24"/>
    <x v="32"/>
    <s v="INDIA"/>
    <s v="INEMP6086"/>
    <s v="Bonam Dhanaraju"/>
    <s v="Finvi"/>
    <s v="Payer Health Tech"/>
    <s v="Tech SBU"/>
    <d v="2026-01-01T00:00:00"/>
    <s v="Dec'25, Week 5"/>
    <s v="QA Manual"/>
    <m/>
    <m/>
    <m/>
    <m/>
    <m/>
    <m/>
    <s v="Build"/>
  </r>
  <r>
    <x v="24"/>
    <x v="32"/>
    <s v="INDIA"/>
    <s v="INEMP6505"/>
    <s v="M Reshma"/>
    <s v="SYNAPSE HEALTH"/>
    <s v="Provider Technology"/>
    <s v="Health Technology"/>
    <d v="2026-01-01T00:00:00"/>
    <s v="Dec'25, Week 5"/>
    <s v="Data Engineering - Spark"/>
    <s v=" "/>
    <s v=" "/>
    <s v=" "/>
    <s v=" "/>
    <s v=" "/>
    <s v=" "/>
    <s v="Connec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92ACDD-E46B-413F-9242-E5C6099E1087}"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54" firstHeaderRow="1" firstDataRow="1" firstDataCol="1"/>
  <pivotFields count="18">
    <pivotField axis="axisRow"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axis="axisRow" showAll="0">
      <items count="34">
        <item x="0"/>
        <item x="8"/>
        <item x="6"/>
        <item x="1"/>
        <item x="7"/>
        <item x="9"/>
        <item x="10"/>
        <item x="11"/>
        <item x="14"/>
        <item x="15"/>
        <item x="16"/>
        <item x="17"/>
        <item x="18"/>
        <item x="19"/>
        <item x="20"/>
        <item x="21"/>
        <item x="22"/>
        <item x="24"/>
        <item x="23"/>
        <item x="25"/>
        <item x="26"/>
        <item x="27"/>
        <item x="29"/>
        <item x="30"/>
        <item x="2"/>
        <item x="3"/>
        <item x="4"/>
        <item x="12"/>
        <item x="28"/>
        <item x="5"/>
        <item x="13"/>
        <item x="31"/>
        <item x="32"/>
        <item t="default"/>
      </items>
    </pivotField>
    <pivotField showAll="0"/>
    <pivotField showAll="0"/>
    <pivotField dataField="1" showAll="0"/>
    <pivotField showAll="0"/>
    <pivotField showAll="0"/>
    <pivotField showAll="0"/>
    <pivotField numFmtId="15" showAll="0"/>
    <pivotField showAll="0"/>
    <pivotField showAll="0"/>
    <pivotField showAll="0"/>
    <pivotField showAll="0"/>
    <pivotField showAll="0"/>
    <pivotField showAll="0"/>
    <pivotField showAll="0"/>
    <pivotField showAll="0"/>
    <pivotField showAll="0"/>
  </pivotFields>
  <rowFields count="2">
    <field x="0"/>
    <field x="1"/>
  </rowFields>
  <rowItems count="151">
    <i>
      <x/>
    </i>
    <i r="1">
      <x/>
    </i>
    <i r="1">
      <x v="3"/>
    </i>
    <i r="1">
      <x v="24"/>
    </i>
    <i r="1">
      <x v="25"/>
    </i>
    <i r="1">
      <x v="26"/>
    </i>
    <i r="1">
      <x v="29"/>
    </i>
    <i>
      <x v="1"/>
    </i>
    <i r="1">
      <x/>
    </i>
    <i r="1">
      <x v="2"/>
    </i>
    <i r="1">
      <x v="24"/>
    </i>
    <i r="1">
      <x v="26"/>
    </i>
    <i r="1">
      <x v="29"/>
    </i>
    <i>
      <x v="2"/>
    </i>
    <i r="1">
      <x/>
    </i>
    <i r="1">
      <x v="4"/>
    </i>
    <i r="1">
      <x v="24"/>
    </i>
    <i r="1">
      <x v="25"/>
    </i>
    <i r="1">
      <x v="29"/>
    </i>
    <i>
      <x v="3"/>
    </i>
    <i r="1">
      <x/>
    </i>
    <i r="1">
      <x v="1"/>
    </i>
    <i r="1">
      <x v="24"/>
    </i>
    <i r="1">
      <x v="25"/>
    </i>
    <i r="1">
      <x v="26"/>
    </i>
    <i r="1">
      <x v="29"/>
    </i>
    <i>
      <x v="4"/>
    </i>
    <i r="1">
      <x/>
    </i>
    <i r="1">
      <x v="5"/>
    </i>
    <i r="1">
      <x v="24"/>
    </i>
    <i r="1">
      <x v="26"/>
    </i>
    <i r="1">
      <x v="29"/>
    </i>
    <i>
      <x v="5"/>
    </i>
    <i r="1">
      <x/>
    </i>
    <i r="1">
      <x v="6"/>
    </i>
    <i r="1">
      <x v="24"/>
    </i>
    <i r="1">
      <x v="26"/>
    </i>
    <i r="1">
      <x v="29"/>
    </i>
    <i>
      <x v="6"/>
    </i>
    <i r="1">
      <x/>
    </i>
    <i r="1">
      <x v="7"/>
    </i>
    <i r="1">
      <x v="24"/>
    </i>
    <i r="1">
      <x v="26"/>
    </i>
    <i r="1">
      <x v="27"/>
    </i>
    <i r="1">
      <x v="29"/>
    </i>
    <i r="1">
      <x v="30"/>
    </i>
    <i>
      <x v="7"/>
    </i>
    <i r="1">
      <x/>
    </i>
    <i r="1">
      <x v="8"/>
    </i>
    <i r="1">
      <x v="24"/>
    </i>
    <i r="1">
      <x v="25"/>
    </i>
    <i r="1">
      <x v="26"/>
    </i>
    <i r="1">
      <x v="29"/>
    </i>
    <i r="1">
      <x v="30"/>
    </i>
    <i>
      <x v="8"/>
    </i>
    <i r="1">
      <x/>
    </i>
    <i r="1">
      <x v="9"/>
    </i>
    <i r="1">
      <x v="24"/>
    </i>
    <i r="1">
      <x v="26"/>
    </i>
    <i r="1">
      <x v="29"/>
    </i>
    <i r="1">
      <x v="30"/>
    </i>
    <i>
      <x v="9"/>
    </i>
    <i r="1">
      <x/>
    </i>
    <i r="1">
      <x v="10"/>
    </i>
    <i r="1">
      <x v="24"/>
    </i>
    <i r="1">
      <x v="29"/>
    </i>
    <i>
      <x v="10"/>
    </i>
    <i r="1">
      <x/>
    </i>
    <i r="1">
      <x v="11"/>
    </i>
    <i r="1">
      <x v="24"/>
    </i>
    <i r="1">
      <x v="26"/>
    </i>
    <i r="1">
      <x v="29"/>
    </i>
    <i>
      <x v="11"/>
    </i>
    <i r="1">
      <x/>
    </i>
    <i r="1">
      <x v="12"/>
    </i>
    <i r="1">
      <x v="24"/>
    </i>
    <i r="1">
      <x v="25"/>
    </i>
    <i r="1">
      <x v="29"/>
    </i>
    <i>
      <x v="12"/>
    </i>
    <i r="1">
      <x/>
    </i>
    <i r="1">
      <x v="13"/>
    </i>
    <i r="1">
      <x v="24"/>
    </i>
    <i r="1">
      <x v="29"/>
    </i>
    <i>
      <x v="13"/>
    </i>
    <i r="1">
      <x/>
    </i>
    <i r="1">
      <x v="14"/>
    </i>
    <i r="1">
      <x v="24"/>
    </i>
    <i r="1">
      <x v="25"/>
    </i>
    <i r="1">
      <x v="26"/>
    </i>
    <i r="1">
      <x v="29"/>
    </i>
    <i>
      <x v="14"/>
    </i>
    <i r="1">
      <x/>
    </i>
    <i r="1">
      <x v="15"/>
    </i>
    <i r="1">
      <x v="24"/>
    </i>
    <i r="1">
      <x v="26"/>
    </i>
    <i r="1">
      <x v="29"/>
    </i>
    <i>
      <x v="15"/>
    </i>
    <i r="1">
      <x/>
    </i>
    <i r="1">
      <x v="16"/>
    </i>
    <i r="1">
      <x v="24"/>
    </i>
    <i r="1">
      <x v="26"/>
    </i>
    <i r="1">
      <x v="29"/>
    </i>
    <i>
      <x v="16"/>
    </i>
    <i r="1">
      <x/>
    </i>
    <i r="1">
      <x v="18"/>
    </i>
    <i r="1">
      <x v="24"/>
    </i>
    <i r="1">
      <x v="25"/>
    </i>
    <i r="1">
      <x v="29"/>
    </i>
    <i>
      <x v="17"/>
    </i>
    <i r="1">
      <x/>
    </i>
    <i r="1">
      <x v="17"/>
    </i>
    <i r="1">
      <x v="24"/>
    </i>
    <i r="1">
      <x v="25"/>
    </i>
    <i r="1">
      <x v="26"/>
    </i>
    <i r="1">
      <x v="29"/>
    </i>
    <i>
      <x v="18"/>
    </i>
    <i r="1">
      <x/>
    </i>
    <i r="1">
      <x v="19"/>
    </i>
    <i r="1">
      <x v="24"/>
    </i>
    <i r="1">
      <x v="25"/>
    </i>
    <i r="1">
      <x v="29"/>
    </i>
    <i>
      <x v="19"/>
    </i>
    <i r="1">
      <x/>
    </i>
    <i r="1">
      <x v="20"/>
    </i>
    <i r="1">
      <x v="24"/>
    </i>
    <i r="1">
      <x v="26"/>
    </i>
    <i r="1">
      <x v="29"/>
    </i>
    <i>
      <x v="20"/>
    </i>
    <i r="1">
      <x/>
    </i>
    <i r="1">
      <x v="21"/>
    </i>
    <i r="1">
      <x v="24"/>
    </i>
    <i r="1">
      <x v="28"/>
    </i>
    <i r="1">
      <x v="29"/>
    </i>
    <i>
      <x v="21"/>
    </i>
    <i r="1">
      <x/>
    </i>
    <i r="1">
      <x v="22"/>
    </i>
    <i r="1">
      <x v="24"/>
    </i>
    <i r="1">
      <x v="28"/>
    </i>
    <i r="1">
      <x v="29"/>
    </i>
    <i>
      <x v="22"/>
    </i>
    <i r="1">
      <x/>
    </i>
    <i r="1">
      <x v="23"/>
    </i>
    <i r="1">
      <x v="24"/>
    </i>
    <i r="1">
      <x v="28"/>
    </i>
    <i r="1">
      <x v="29"/>
    </i>
    <i>
      <x v="23"/>
    </i>
    <i r="1">
      <x/>
    </i>
    <i r="1">
      <x v="31"/>
    </i>
    <i>
      <x v="24"/>
    </i>
    <i r="1">
      <x v="32"/>
    </i>
    <i t="grand">
      <x/>
    </i>
  </rowItems>
  <colItems count="1">
    <i/>
  </colItems>
  <dataFields count="1">
    <dataField name="Count of Employee Name" fld="4" subtotal="count" baseField="0" baseItem="0"/>
  </dataFields>
  <formats count="50">
    <format dxfId="230">
      <pivotArea type="all" dataOnly="0" outline="0" fieldPosition="0"/>
    </format>
    <format dxfId="229">
      <pivotArea outline="0" collapsedLevelsAreSubtotals="1" fieldPosition="0"/>
    </format>
    <format dxfId="228">
      <pivotArea field="0" type="button" dataOnly="0" labelOnly="1" outline="0" axis="axisRow" fieldPosition="0"/>
    </format>
    <format dxfId="227">
      <pivotArea dataOnly="0" labelOnly="1" fieldPosition="0">
        <references count="1">
          <reference field="0" count="0"/>
        </references>
      </pivotArea>
    </format>
    <format dxfId="226">
      <pivotArea dataOnly="0" labelOnly="1" grandRow="1" outline="0" fieldPosition="0"/>
    </format>
    <format dxfId="225">
      <pivotArea dataOnly="0" labelOnly="1" fieldPosition="0">
        <references count="2">
          <reference field="0" count="1" selected="0">
            <x v="0"/>
          </reference>
          <reference field="1" count="5">
            <x v="0"/>
            <x v="3"/>
            <x v="24"/>
            <x v="25"/>
            <x v="26"/>
          </reference>
        </references>
      </pivotArea>
    </format>
    <format dxfId="224">
      <pivotArea dataOnly="0" labelOnly="1" fieldPosition="0">
        <references count="2">
          <reference field="0" count="1" selected="0">
            <x v="1"/>
          </reference>
          <reference field="1" count="4">
            <x v="0"/>
            <x v="2"/>
            <x v="24"/>
            <x v="26"/>
          </reference>
        </references>
      </pivotArea>
    </format>
    <format dxfId="223">
      <pivotArea dataOnly="0" labelOnly="1" fieldPosition="0">
        <references count="2">
          <reference field="0" count="1" selected="0">
            <x v="2"/>
          </reference>
          <reference field="1" count="4">
            <x v="0"/>
            <x v="4"/>
            <x v="24"/>
            <x v="25"/>
          </reference>
        </references>
      </pivotArea>
    </format>
    <format dxfId="222">
      <pivotArea dataOnly="0" labelOnly="1" fieldPosition="0">
        <references count="2">
          <reference field="0" count="1" selected="0">
            <x v="3"/>
          </reference>
          <reference field="1" count="5">
            <x v="0"/>
            <x v="1"/>
            <x v="24"/>
            <x v="25"/>
            <x v="26"/>
          </reference>
        </references>
      </pivotArea>
    </format>
    <format dxfId="221">
      <pivotArea dataOnly="0" labelOnly="1" fieldPosition="0">
        <references count="2">
          <reference field="0" count="1" selected="0">
            <x v="4"/>
          </reference>
          <reference field="1" count="4">
            <x v="0"/>
            <x v="5"/>
            <x v="24"/>
            <x v="26"/>
          </reference>
        </references>
      </pivotArea>
    </format>
    <format dxfId="220">
      <pivotArea dataOnly="0" labelOnly="1" outline="0" axis="axisValues" fieldPosition="0"/>
    </format>
    <format dxfId="219">
      <pivotArea type="all" dataOnly="0" outline="0" fieldPosition="0"/>
    </format>
    <format dxfId="218">
      <pivotArea collapsedLevelsAreSubtotals="1" fieldPosition="0">
        <references count="2">
          <reference field="0" count="1" selected="0">
            <x v="5"/>
          </reference>
          <reference field="1" count="1">
            <x v="26"/>
          </reference>
        </references>
      </pivotArea>
    </format>
    <format dxfId="217">
      <pivotArea outline="0" collapsedLevelsAreSubtotals="1" fieldPosition="0"/>
    </format>
    <format dxfId="216">
      <pivotArea dataOnly="0" labelOnly="1" outline="0" axis="axisValues" fieldPosition="0"/>
    </format>
    <format dxfId="215">
      <pivotArea dataOnly="0" labelOnly="1" fieldPosition="0">
        <references count="2">
          <reference field="0" count="1" selected="0">
            <x v="5"/>
          </reference>
          <reference field="1" count="6">
            <x v="0"/>
            <x v="6"/>
            <x v="24"/>
            <x v="25"/>
            <x v="26"/>
            <x v="29"/>
          </reference>
        </references>
      </pivotArea>
    </format>
    <format dxfId="214">
      <pivotArea dataOnly="0" labelOnly="1" fieldPosition="0">
        <references count="2">
          <reference field="0" count="1" selected="0">
            <x v="12"/>
          </reference>
          <reference field="1" count="1">
            <x v="13"/>
          </reference>
        </references>
      </pivotArea>
    </format>
    <format dxfId="213">
      <pivotArea dataOnly="0" labelOnly="1" fieldPosition="0">
        <references count="2">
          <reference field="0" count="1" selected="0">
            <x v="14"/>
          </reference>
          <reference field="1" count="6">
            <x v="0"/>
            <x v="15"/>
            <x v="24"/>
            <x v="25"/>
            <x v="26"/>
            <x v="29"/>
          </reference>
        </references>
      </pivotArea>
    </format>
    <format dxfId="212">
      <pivotArea dataOnly="0" labelOnly="1" fieldPosition="0">
        <references count="2">
          <reference field="0" count="1" selected="0">
            <x v="16"/>
          </reference>
          <reference field="1" count="2">
            <x v="16"/>
            <x v="18"/>
          </reference>
        </references>
      </pivotArea>
    </format>
    <format dxfId="211">
      <pivotArea dataOnly="0" labelOnly="1" fieldPosition="0">
        <references count="2">
          <reference field="0" count="1" selected="0">
            <x v="18"/>
          </reference>
          <reference field="1" count="4">
            <x v="19"/>
            <x v="20"/>
            <x v="24"/>
            <x v="25"/>
          </reference>
        </references>
      </pivotArea>
    </format>
    <format dxfId="210">
      <pivotArea dataOnly="0" labelOnly="1" fieldPosition="0">
        <references count="2">
          <reference field="0" count="1" selected="0">
            <x v="20"/>
          </reference>
          <reference field="1" count="1">
            <x v="20"/>
          </reference>
        </references>
      </pivotArea>
    </format>
    <format dxfId="209">
      <pivotArea dataOnly="0" labelOnly="1" fieldPosition="0">
        <references count="2">
          <reference field="0" count="1" selected="0">
            <x v="19"/>
          </reference>
          <reference field="1" count="6">
            <x v="0"/>
            <x v="20"/>
            <x v="24"/>
            <x v="26"/>
            <x v="28"/>
            <x v="29"/>
          </reference>
        </references>
      </pivotArea>
    </format>
    <format dxfId="208">
      <pivotArea field="0" type="button" dataOnly="0" labelOnly="1" outline="0" axis="axisRow" fieldPosition="0"/>
    </format>
    <format dxfId="207">
      <pivotArea dataOnly="0" labelOnly="1" fieldPosition="0">
        <references count="1">
          <reference field="0" count="0"/>
        </references>
      </pivotArea>
    </format>
    <format dxfId="206">
      <pivotArea dataOnly="0" labelOnly="1" grandRow="1" outline="0" fieldPosition="0"/>
    </format>
    <format dxfId="205">
      <pivotArea dataOnly="0" labelOnly="1" fieldPosition="0">
        <references count="2">
          <reference field="0" count="1" selected="0">
            <x v="0"/>
          </reference>
          <reference field="1" count="6">
            <x v="0"/>
            <x v="3"/>
            <x v="24"/>
            <x v="25"/>
            <x v="26"/>
            <x v="29"/>
          </reference>
        </references>
      </pivotArea>
    </format>
    <format dxfId="204">
      <pivotArea dataOnly="0" labelOnly="1" fieldPosition="0">
        <references count="2">
          <reference field="0" count="1" selected="0">
            <x v="1"/>
          </reference>
          <reference field="1" count="5">
            <x v="0"/>
            <x v="2"/>
            <x v="24"/>
            <x v="26"/>
            <x v="29"/>
          </reference>
        </references>
      </pivotArea>
    </format>
    <format dxfId="203">
      <pivotArea dataOnly="0" labelOnly="1" fieldPosition="0">
        <references count="2">
          <reference field="0" count="1" selected="0">
            <x v="2"/>
          </reference>
          <reference field="1" count="5">
            <x v="0"/>
            <x v="4"/>
            <x v="24"/>
            <x v="25"/>
            <x v="29"/>
          </reference>
        </references>
      </pivotArea>
    </format>
    <format dxfId="202">
      <pivotArea dataOnly="0" labelOnly="1" fieldPosition="0">
        <references count="2">
          <reference field="0" count="1" selected="0">
            <x v="3"/>
          </reference>
          <reference field="1" count="6">
            <x v="0"/>
            <x v="1"/>
            <x v="24"/>
            <x v="25"/>
            <x v="26"/>
            <x v="29"/>
          </reference>
        </references>
      </pivotArea>
    </format>
    <format dxfId="201">
      <pivotArea dataOnly="0" labelOnly="1" fieldPosition="0">
        <references count="2">
          <reference field="0" count="1" selected="0">
            <x v="4"/>
          </reference>
          <reference field="1" count="5">
            <x v="0"/>
            <x v="5"/>
            <x v="24"/>
            <x v="26"/>
            <x v="29"/>
          </reference>
        </references>
      </pivotArea>
    </format>
    <format dxfId="200">
      <pivotArea dataOnly="0" labelOnly="1" fieldPosition="0">
        <references count="2">
          <reference field="0" count="1" selected="0">
            <x v="5"/>
          </reference>
          <reference field="1" count="5">
            <x v="0"/>
            <x v="6"/>
            <x v="24"/>
            <x v="26"/>
            <x v="29"/>
          </reference>
        </references>
      </pivotArea>
    </format>
    <format dxfId="199">
      <pivotArea dataOnly="0" labelOnly="1" fieldPosition="0">
        <references count="2">
          <reference field="0" count="1" selected="0">
            <x v="6"/>
          </reference>
          <reference field="1" count="7">
            <x v="0"/>
            <x v="7"/>
            <x v="24"/>
            <x v="26"/>
            <x v="27"/>
            <x v="29"/>
            <x v="30"/>
          </reference>
        </references>
      </pivotArea>
    </format>
    <format dxfId="198">
      <pivotArea dataOnly="0" labelOnly="1" fieldPosition="0">
        <references count="2">
          <reference field="0" count="1" selected="0">
            <x v="7"/>
          </reference>
          <reference field="1" count="7">
            <x v="0"/>
            <x v="8"/>
            <x v="24"/>
            <x v="25"/>
            <x v="26"/>
            <x v="29"/>
            <x v="30"/>
          </reference>
        </references>
      </pivotArea>
    </format>
    <format dxfId="197">
      <pivotArea dataOnly="0" labelOnly="1" fieldPosition="0">
        <references count="2">
          <reference field="0" count="1" selected="0">
            <x v="8"/>
          </reference>
          <reference field="1" count="6">
            <x v="0"/>
            <x v="9"/>
            <x v="24"/>
            <x v="26"/>
            <x v="29"/>
            <x v="30"/>
          </reference>
        </references>
      </pivotArea>
    </format>
    <format dxfId="196">
      <pivotArea dataOnly="0" labelOnly="1" fieldPosition="0">
        <references count="2">
          <reference field="0" count="1" selected="0">
            <x v="9"/>
          </reference>
          <reference field="1" count="4">
            <x v="0"/>
            <x v="10"/>
            <x v="24"/>
            <x v="29"/>
          </reference>
        </references>
      </pivotArea>
    </format>
    <format dxfId="195">
      <pivotArea dataOnly="0" labelOnly="1" fieldPosition="0">
        <references count="2">
          <reference field="0" count="1" selected="0">
            <x v="10"/>
          </reference>
          <reference field="1" count="5">
            <x v="0"/>
            <x v="11"/>
            <x v="24"/>
            <x v="26"/>
            <x v="29"/>
          </reference>
        </references>
      </pivotArea>
    </format>
    <format dxfId="194">
      <pivotArea dataOnly="0" labelOnly="1" fieldPosition="0">
        <references count="2">
          <reference field="0" count="1" selected="0">
            <x v="11"/>
          </reference>
          <reference field="1" count="5">
            <x v="0"/>
            <x v="12"/>
            <x v="24"/>
            <x v="25"/>
            <x v="29"/>
          </reference>
        </references>
      </pivotArea>
    </format>
    <format dxfId="193">
      <pivotArea dataOnly="0" labelOnly="1" fieldPosition="0">
        <references count="2">
          <reference field="0" count="1" selected="0">
            <x v="12"/>
          </reference>
          <reference field="1" count="4">
            <x v="0"/>
            <x v="13"/>
            <x v="24"/>
            <x v="29"/>
          </reference>
        </references>
      </pivotArea>
    </format>
    <format dxfId="192">
      <pivotArea dataOnly="0" labelOnly="1" fieldPosition="0">
        <references count="2">
          <reference field="0" count="1" selected="0">
            <x v="13"/>
          </reference>
          <reference field="1" count="6">
            <x v="0"/>
            <x v="14"/>
            <x v="24"/>
            <x v="25"/>
            <x v="26"/>
            <x v="29"/>
          </reference>
        </references>
      </pivotArea>
    </format>
    <format dxfId="191">
      <pivotArea dataOnly="0" labelOnly="1" fieldPosition="0">
        <references count="2">
          <reference field="0" count="1" selected="0">
            <x v="14"/>
          </reference>
          <reference field="1" count="5">
            <x v="0"/>
            <x v="15"/>
            <x v="24"/>
            <x v="26"/>
            <x v="29"/>
          </reference>
        </references>
      </pivotArea>
    </format>
    <format dxfId="190">
      <pivotArea dataOnly="0" labelOnly="1" fieldPosition="0">
        <references count="2">
          <reference field="0" count="1" selected="0">
            <x v="15"/>
          </reference>
          <reference field="1" count="5">
            <x v="0"/>
            <x v="16"/>
            <x v="24"/>
            <x v="26"/>
            <x v="29"/>
          </reference>
        </references>
      </pivotArea>
    </format>
    <format dxfId="189">
      <pivotArea dataOnly="0" labelOnly="1" fieldPosition="0">
        <references count="2">
          <reference field="0" count="1" selected="0">
            <x v="16"/>
          </reference>
          <reference field="1" count="5">
            <x v="0"/>
            <x v="18"/>
            <x v="24"/>
            <x v="25"/>
            <x v="29"/>
          </reference>
        </references>
      </pivotArea>
    </format>
    <format dxfId="188">
      <pivotArea dataOnly="0" labelOnly="1" fieldPosition="0">
        <references count="2">
          <reference field="0" count="1" selected="0">
            <x v="17"/>
          </reference>
          <reference field="1" count="6">
            <x v="0"/>
            <x v="17"/>
            <x v="24"/>
            <x v="25"/>
            <x v="26"/>
            <x v="29"/>
          </reference>
        </references>
      </pivotArea>
    </format>
    <format dxfId="187">
      <pivotArea dataOnly="0" labelOnly="1" fieldPosition="0">
        <references count="2">
          <reference field="0" count="1" selected="0">
            <x v="18"/>
          </reference>
          <reference field="1" count="5">
            <x v="0"/>
            <x v="19"/>
            <x v="24"/>
            <x v="25"/>
            <x v="29"/>
          </reference>
        </references>
      </pivotArea>
    </format>
    <format dxfId="186">
      <pivotArea dataOnly="0" labelOnly="1" fieldPosition="0">
        <references count="2">
          <reference field="0" count="1" selected="0">
            <x v="19"/>
          </reference>
          <reference field="1" count="5">
            <x v="0"/>
            <x v="20"/>
            <x v="24"/>
            <x v="26"/>
            <x v="29"/>
          </reference>
        </references>
      </pivotArea>
    </format>
    <format dxfId="185">
      <pivotArea dataOnly="0" labelOnly="1" fieldPosition="0">
        <references count="2">
          <reference field="0" count="1" selected="0">
            <x v="20"/>
          </reference>
          <reference field="1" count="5">
            <x v="0"/>
            <x v="21"/>
            <x v="24"/>
            <x v="28"/>
            <x v="29"/>
          </reference>
        </references>
      </pivotArea>
    </format>
    <format dxfId="184">
      <pivotArea dataOnly="0" labelOnly="1" fieldPosition="0">
        <references count="2">
          <reference field="0" count="1" selected="0">
            <x v="21"/>
          </reference>
          <reference field="1" count="5">
            <x v="0"/>
            <x v="22"/>
            <x v="24"/>
            <x v="28"/>
            <x v="29"/>
          </reference>
        </references>
      </pivotArea>
    </format>
    <format dxfId="183">
      <pivotArea dataOnly="0" labelOnly="1" fieldPosition="0">
        <references count="2">
          <reference field="0" count="1" selected="0">
            <x v="22"/>
          </reference>
          <reference field="1" count="5">
            <x v="0"/>
            <x v="23"/>
            <x v="24"/>
            <x v="28"/>
            <x v="29"/>
          </reference>
        </references>
      </pivotArea>
    </format>
    <format dxfId="182">
      <pivotArea dataOnly="0" labelOnly="1" fieldPosition="0">
        <references count="2">
          <reference field="0" count="1" selected="0">
            <x v="23"/>
          </reference>
          <reference field="1" count="2">
            <x v="0"/>
            <x v="31"/>
          </reference>
        </references>
      </pivotArea>
    </format>
    <format dxfId="181">
      <pivotArea dataOnly="0" labelOnly="1" fieldPosition="0">
        <references count="2">
          <reference field="0" count="1" selected="0">
            <x v="24"/>
          </reference>
          <reference field="1" count="1">
            <x v="3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512AA8-2190-4ADD-B554-C496E99A7558}" name="PivotTable8"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O4:R6" firstHeaderRow="1" firstDataRow="1" firstDataCol="3" rowPageCount="2" colPageCount="1"/>
  <pivotFields count="76">
    <pivotField compact="0" outline="0" showAll="0"/>
    <pivotField axis="axisPage" compact="0" outline="0" showAll="0">
      <items count="6">
        <item h="1" x="1"/>
        <item h="1" x="0"/>
        <item h="1" x="2"/>
        <item x="3"/>
        <item h="1" m="1" x="4"/>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numFmtId="1" outline="0" showAll="0"/>
    <pivotField compact="0" numFmtId="15" outline="0" showAll="0"/>
    <pivotField compact="0" numFmtId="1" outline="0" showAll="0"/>
    <pivotField compact="0" numFmtId="164" outline="0" showAll="0"/>
    <pivotField compact="0" outline="0" showAll="0"/>
    <pivotField compact="0" numFmtId="1" outline="0" showAll="0"/>
    <pivotField compact="0" numFmtId="1" outline="0" showAll="0"/>
    <pivotField axis="axisRow" compact="0" outline="0" showAll="0" sortType="descending" defaultSubtotal="0">
      <items count="5">
        <item x="0"/>
        <item x="2"/>
        <item m="1" x="3"/>
        <item m="1" x="4"/>
        <item x="1"/>
      </items>
    </pivotField>
    <pivotField compact="0" outline="0" showAll="0"/>
    <pivotField compact="0" outline="0" showAll="0"/>
    <pivotField compact="0" outline="0" showAll="0"/>
    <pivotField compact="0" outline="0" showAll="0"/>
    <pivotField compact="0" numFmtId="15" outline="0" showAll="0"/>
    <pivotField compact="0" numFmtId="15" outline="0" showAll="0"/>
    <pivotField compact="0" outline="0" showAll="0"/>
    <pivotField compact="0" numFmtId="1" outline="0" showAll="0"/>
    <pivotField compact="0" outline="0" showAll="0"/>
    <pivotField axis="axisRow" compact="0" outline="0" showAll="0" defaultSubtotal="0">
      <items count="8">
        <item x="0"/>
        <item m="1" x="6"/>
        <item m="1" x="2"/>
        <item m="1" x="5"/>
        <item m="1" x="7"/>
        <item m="1" x="4"/>
        <item m="1" x="1"/>
        <item m="1" x="3"/>
      </items>
    </pivotField>
    <pivotField compact="0" outline="0" showAll="0"/>
    <pivotField axis="axisPage" compact="0" outline="0" multipleItemSelectionAllowed="1" showAll="0">
      <items count="9">
        <item h="1" m="1" x="4"/>
        <item m="1" x="7"/>
        <item x="3"/>
        <item x="0"/>
        <item m="1" x="5"/>
        <item x="2"/>
        <item h="1" x="1"/>
        <item h="1" m="1" x="6"/>
        <item t="default"/>
      </items>
    </pivotField>
    <pivotField axis="axisRow" compact="0" outline="0" showAll="0" defaultSubtotal="0">
      <items count="23">
        <item m="1" x="13"/>
        <item m="1" x="19"/>
        <item m="1" x="16"/>
        <item m="1" x="20"/>
        <item x="3"/>
        <item m="1" x="10"/>
        <item m="1" x="6"/>
        <item x="4"/>
        <item m="1" x="7"/>
        <item m="1" x="18"/>
        <item m="1" x="14"/>
        <item x="0"/>
        <item x="1"/>
        <item m="1" x="15"/>
        <item m="1" x="12"/>
        <item x="5"/>
        <item m="1" x="9"/>
        <item x="2"/>
        <item m="1" x="8"/>
        <item m="1" x="22"/>
        <item m="1" x="21"/>
        <item m="1" x="11"/>
        <item m="1" x="17"/>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3">
    <field x="30"/>
    <field x="17"/>
    <field x="27"/>
  </rowFields>
  <rowItems count="2">
    <i>
      <x v="11"/>
      <x/>
      <x/>
    </i>
    <i t="grand">
      <x/>
    </i>
  </rowItems>
  <colItems count="1">
    <i/>
  </colItems>
  <pageFields count="2">
    <pageField fld="1" item="3" hier="-1"/>
    <pageField fld="29" hier="-1"/>
  </pageFields>
  <dataFields count="1">
    <dataField name="Talent Count" fld="7" subtotal="count" baseField="0" baseItem="0"/>
  </dataFields>
  <formats count="1">
    <format dxfId="169">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BB5BE8-0A2F-46E3-AC95-47474625ED45}" name="PivotTable1"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D8" firstHeaderRow="1" firstDataRow="1" firstDataCol="3" rowPageCount="2" colPageCount="1"/>
  <pivotFields count="76">
    <pivotField compact="0" outline="0" showAll="0"/>
    <pivotField axis="axisPage" compact="0" outline="0" showAll="0">
      <items count="6">
        <item h="1" x="1"/>
        <item h="1" x="0"/>
        <item x="2"/>
        <item h="1" x="3"/>
        <item h="1" m="1" x="4"/>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numFmtId="1" outline="0" showAll="0"/>
    <pivotField compact="0" numFmtId="15" outline="0" showAll="0"/>
    <pivotField compact="0" numFmtId="1" outline="0" showAll="0"/>
    <pivotField compact="0" numFmtId="164" outline="0" showAll="0"/>
    <pivotField compact="0" outline="0" showAll="0"/>
    <pivotField compact="0" numFmtId="1" outline="0" showAll="0"/>
    <pivotField compact="0" numFmtId="1" outline="0" showAll="0"/>
    <pivotField axis="axisRow" compact="0" outline="0" showAll="0" sortType="descending" defaultSubtotal="0">
      <items count="5">
        <item x="0"/>
        <item x="2"/>
        <item m="1" x="3"/>
        <item m="1" x="4"/>
        <item x="1"/>
      </items>
    </pivotField>
    <pivotField compact="0" outline="0" showAll="0"/>
    <pivotField compact="0" outline="0" showAll="0"/>
    <pivotField compact="0" outline="0" showAll="0"/>
    <pivotField compact="0" outline="0" showAll="0"/>
    <pivotField compact="0" numFmtId="15" outline="0" showAll="0"/>
    <pivotField compact="0" numFmtId="15" outline="0" showAll="0"/>
    <pivotField compact="0" outline="0" showAll="0"/>
    <pivotField compact="0" numFmtId="1" outline="0" showAll="0"/>
    <pivotField compact="0" outline="0" showAll="0"/>
    <pivotField axis="axisRow" compact="0" outline="0" showAll="0" defaultSubtotal="0">
      <items count="8">
        <item x="0"/>
        <item m="1" x="6"/>
        <item m="1" x="2"/>
        <item m="1" x="5"/>
        <item m="1" x="7"/>
        <item m="1" x="4"/>
        <item m="1" x="1"/>
        <item m="1" x="3"/>
      </items>
    </pivotField>
    <pivotField compact="0" outline="0" showAll="0"/>
    <pivotField axis="axisPage" compact="0" outline="0" multipleItemSelectionAllowed="1" showAll="0">
      <items count="9">
        <item h="1" m="1" x="4"/>
        <item m="1" x="7"/>
        <item x="3"/>
        <item x="0"/>
        <item m="1" x="5"/>
        <item x="2"/>
        <item h="1" x="1"/>
        <item h="1" m="1" x="6"/>
        <item t="default"/>
      </items>
    </pivotField>
    <pivotField axis="axisRow" compact="0" outline="0" showAll="0" defaultSubtotal="0">
      <items count="23">
        <item m="1" x="13"/>
        <item m="1" x="19"/>
        <item m="1" x="16"/>
        <item m="1" x="20"/>
        <item x="3"/>
        <item m="1" x="10"/>
        <item m="1" x="6"/>
        <item x="4"/>
        <item m="1" x="7"/>
        <item m="1" x="18"/>
        <item m="1" x="14"/>
        <item x="0"/>
        <item x="1"/>
        <item m="1" x="15"/>
        <item m="1" x="12"/>
        <item x="5"/>
        <item m="1" x="9"/>
        <item x="2"/>
        <item m="1" x="8"/>
        <item m="1" x="22"/>
        <item m="1" x="21"/>
        <item m="1" x="11"/>
        <item m="1" x="17"/>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3">
    <field x="30"/>
    <field x="17"/>
    <field x="27"/>
  </rowFields>
  <rowItems count="4">
    <i>
      <x v="4"/>
      <x/>
      <x/>
    </i>
    <i>
      <x v="11"/>
      <x/>
      <x/>
    </i>
    <i r="1">
      <x v="4"/>
      <x/>
    </i>
    <i t="grand">
      <x/>
    </i>
  </rowItems>
  <colItems count="1">
    <i/>
  </colItems>
  <pageFields count="2">
    <pageField fld="1" item="2" hier="-1"/>
    <pageField fld="29" hier="-1"/>
  </pageFields>
  <dataFields count="1">
    <dataField name="Talent Count" fld="7" subtotal="count" baseField="0" baseItem="0"/>
  </dataFields>
  <formats count="1">
    <format dxfId="17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2B0351-C28D-4F7C-BEC8-CC6929A116E2}" name="PivotTable4"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G74:I75" firstHeaderRow="1" firstDataRow="1" firstDataCol="2" rowPageCount="2" colPageCount="1"/>
  <pivotFields count="76">
    <pivotField compact="0" outline="0" showAll="0"/>
    <pivotField axis="axisPage" compact="0" outline="0" showAll="0">
      <items count="6">
        <item h="1" x="1"/>
        <item h="1" x="0"/>
        <item x="2"/>
        <item h="1" x="3"/>
        <item h="1" m="1" x="4"/>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axis="axisRow" compact="0" outline="0" showAll="0">
      <items count="40">
        <item h="1" m="1" x="35"/>
        <item h="1" m="1" x="15"/>
        <item h="1" m="1" x="37"/>
        <item h="1" m="1" x="13"/>
        <item h="1" m="1" x="19"/>
        <item h="1" m="1" x="22"/>
        <item h="1" m="1" x="12"/>
        <item h="1" x="2"/>
        <item h="1" x="4"/>
        <item h="1" m="1" x="26"/>
        <item h="1" m="1" x="28"/>
        <item h="1" x="0"/>
        <item h="1" m="1" x="32"/>
        <item h="1" m="1" x="29"/>
        <item h="1" m="1" x="38"/>
        <item h="1" m="1" x="11"/>
        <item h="1" m="1" x="23"/>
        <item h="1" m="1" x="33"/>
        <item h="1" m="1" x="10"/>
        <item h="1" m="1" x="36"/>
        <item h="1" m="1" x="31"/>
        <item h="1" m="1" x="34"/>
        <item h="1" m="1" x="17"/>
        <item h="1" m="1" x="16"/>
        <item m="1" x="21"/>
        <item h="1" m="1" x="24"/>
        <item h="1" m="1" x="30"/>
        <item h="1" m="1" x="20"/>
        <item h="1" x="9"/>
        <item h="1" m="1" x="27"/>
        <item h="1" x="3"/>
        <item h="1" m="1" x="18"/>
        <item h="1" x="6"/>
        <item h="1" m="1" x="14"/>
        <item h="1" x="1"/>
        <item h="1" m="1" x="25"/>
        <item h="1" x="5"/>
        <item h="1" x="7"/>
        <item h="1" x="8"/>
        <item t="default"/>
      </items>
    </pivotField>
    <pivotField compact="0" outline="0" showAll="0"/>
    <pivotField compact="0" numFmtId="1" outline="0" showAll="0"/>
    <pivotField compact="0" numFmtId="15" outline="0" showAll="0"/>
    <pivotField compact="0" numFmtId="1" outline="0" showAll="0"/>
    <pivotField compact="0" numFmtId="164" outline="0" showAll="0"/>
    <pivotField compact="0" outline="0" showAll="0"/>
    <pivotField compact="0" numFmtId="1" outline="0" showAll="0"/>
    <pivotField compact="0" numFmtId="1" outline="0" showAll="0"/>
    <pivotField compact="0" outline="0" showAll="0" sortType="descending" defaultSubtotal="0"/>
    <pivotField compact="0" outline="0" showAll="0"/>
    <pivotField compact="0" outline="0" showAll="0"/>
    <pivotField compact="0" outline="0" showAll="0"/>
    <pivotField compact="0" outline="0" showAll="0"/>
    <pivotField compact="0" numFmtId="15" outline="0" showAll="0"/>
    <pivotField compact="0" numFmtId="15" outline="0" showAll="0"/>
    <pivotField compact="0" outline="0" showAll="0"/>
    <pivotField compact="0" numFmtId="1" outline="0" showAll="0"/>
    <pivotField compact="0" outline="0" showAll="0"/>
    <pivotField compact="0" outline="0" showAll="0" defaultSubtotal="0"/>
    <pivotField compact="0" outline="0" showAll="0"/>
    <pivotField axis="axisPage" compact="0" outline="0" multipleItemSelectionAllowed="1" showAll="0">
      <items count="9">
        <item h="1" m="1" x="4"/>
        <item m="1" x="7"/>
        <item x="3"/>
        <item x="0"/>
        <item m="1" x="5"/>
        <item x="2"/>
        <item h="1" x="1"/>
        <item h="1" m="1" x="6"/>
        <item t="default"/>
      </items>
    </pivotField>
    <pivotField axis="axisRow" compact="0" outline="0" showAll="0" defaultSubtotal="0">
      <items count="23">
        <item m="1" x="13"/>
        <item m="1" x="19"/>
        <item m="1" x="16"/>
        <item m="1" x="20"/>
        <item x="3"/>
        <item m="1" x="10"/>
        <item m="1" x="6"/>
        <item x="4"/>
        <item m="1" x="7"/>
        <item m="1" x="18"/>
        <item m="1" x="14"/>
        <item x="0"/>
        <item x="1"/>
        <item m="1" x="15"/>
        <item m="1" x="12"/>
        <item x="5"/>
        <item m="1" x="9"/>
        <item x="2"/>
        <item m="1" x="8"/>
        <item m="1" x="22"/>
        <item m="1" x="21"/>
        <item m="1" x="11"/>
        <item m="1" x="17"/>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8"/>
    <field x="30"/>
  </rowFields>
  <rowItems count="1">
    <i t="grand">
      <x/>
    </i>
  </rowItems>
  <colItems count="1">
    <i/>
  </colItems>
  <pageFields count="2">
    <pageField fld="1" item="2" hier="-1"/>
    <pageField fld="29" hier="-1"/>
  </pageFields>
  <dataFields count="1">
    <dataField name="Count of Employee ID" fld="7" subtotal="count" baseField="0" baseItem="0"/>
  </dataFields>
  <formats count="1">
    <format dxfId="171">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0B5C24-693B-4187-BB07-8CF383D4B2DB}" name="PivotTable3"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G36:I37" firstHeaderRow="1" firstDataRow="1" firstDataCol="2" rowPageCount="2" colPageCount="1"/>
  <pivotFields count="76">
    <pivotField compact="0" outline="0" showAll="0"/>
    <pivotField axis="axisPage" compact="0" outline="0" showAll="0">
      <items count="6">
        <item h="1" x="1"/>
        <item h="1" x="0"/>
        <item x="2"/>
        <item h="1" x="3"/>
        <item h="1" m="1" x="4"/>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axis="axisRow" compact="0" outline="0" showAll="0" defaultSubtotal="0">
      <items count="39">
        <item h="1" m="1" x="35"/>
        <item h="1" m="1" x="15"/>
        <item h="1" m="1" x="37"/>
        <item h="1" m="1" x="13"/>
        <item h="1" m="1" x="19"/>
        <item h="1" m="1" x="22"/>
        <item h="1" m="1" x="12"/>
        <item h="1" x="2"/>
        <item h="1" x="4"/>
        <item h="1" m="1" x="26"/>
        <item h="1" m="1" x="28"/>
        <item h="1" x="0"/>
        <item h="1" m="1" x="32"/>
        <item h="1" m="1" x="29"/>
        <item h="1" m="1" x="38"/>
        <item m="1" x="11"/>
        <item h="1" m="1" x="23"/>
        <item h="1" m="1" x="33"/>
        <item h="1" m="1" x="10"/>
        <item h="1" m="1" x="36"/>
        <item h="1" m="1" x="31"/>
        <item h="1" m="1" x="34"/>
        <item h="1" m="1" x="17"/>
        <item h="1" m="1" x="16"/>
        <item h="1" m="1" x="21"/>
        <item h="1" m="1" x="24"/>
        <item h="1" m="1" x="30"/>
        <item h="1" m="1" x="20"/>
        <item h="1" x="9"/>
        <item h="1" m="1" x="27"/>
        <item h="1" x="3"/>
        <item h="1" m="1" x="18"/>
        <item h="1" x="6"/>
        <item h="1" m="1" x="14"/>
        <item h="1" x="1"/>
        <item h="1" m="1" x="25"/>
        <item h="1" x="5"/>
        <item h="1" x="7"/>
        <item h="1" x="8"/>
      </items>
    </pivotField>
    <pivotField compact="0" outline="0" showAll="0"/>
    <pivotField compact="0" numFmtId="1" outline="0" showAll="0"/>
    <pivotField compact="0" numFmtId="15" outline="0" showAll="0"/>
    <pivotField compact="0" numFmtId="1" outline="0" showAll="0"/>
    <pivotField compact="0" numFmtId="164" outline="0" showAll="0"/>
    <pivotField compact="0" outline="0" showAll="0"/>
    <pivotField compact="0" numFmtId="1" outline="0" showAll="0"/>
    <pivotField compact="0" numFmtId="1" outline="0" showAll="0"/>
    <pivotField compact="0" outline="0" showAll="0" sortType="descending" defaultSubtotal="0"/>
    <pivotField compact="0" outline="0" showAll="0"/>
    <pivotField compact="0" outline="0" showAll="0"/>
    <pivotField compact="0" outline="0" showAll="0"/>
    <pivotField compact="0" outline="0" showAll="0"/>
    <pivotField compact="0" numFmtId="15" outline="0" showAll="0"/>
    <pivotField compact="0" numFmtId="15" outline="0" showAll="0"/>
    <pivotField compact="0" outline="0" showAll="0"/>
    <pivotField compact="0" numFmtId="1" outline="0" showAll="0"/>
    <pivotField compact="0" outline="0" showAll="0"/>
    <pivotField compact="0" outline="0" showAll="0" defaultSubtotal="0"/>
    <pivotField compact="0" outline="0" showAll="0"/>
    <pivotField axis="axisPage" compact="0" outline="0" multipleItemSelectionAllowed="1" showAll="0">
      <items count="9">
        <item h="1" m="1" x="4"/>
        <item m="1" x="7"/>
        <item x="3"/>
        <item x="0"/>
        <item m="1" x="5"/>
        <item x="2"/>
        <item h="1" x="1"/>
        <item h="1" m="1" x="6"/>
        <item t="default"/>
      </items>
    </pivotField>
    <pivotField axis="axisRow" compact="0" outline="0" showAll="0" defaultSubtotal="0">
      <items count="23">
        <item m="1" x="13"/>
        <item m="1" x="19"/>
        <item m="1" x="16"/>
        <item m="1" x="20"/>
        <item x="3"/>
        <item m="1" x="10"/>
        <item m="1" x="6"/>
        <item x="4"/>
        <item m="1" x="7"/>
        <item m="1" x="18"/>
        <item m="1" x="14"/>
        <item x="0"/>
        <item x="1"/>
        <item m="1" x="15"/>
        <item m="1" x="12"/>
        <item x="5"/>
        <item m="1" x="9"/>
        <item x="2"/>
        <item m="1" x="8"/>
        <item m="1" x="22"/>
        <item m="1" x="21"/>
        <item m="1" x="11"/>
        <item m="1" x="17"/>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8"/>
    <field x="30"/>
  </rowFields>
  <rowItems count="1">
    <i t="grand">
      <x/>
    </i>
  </rowItems>
  <colItems count="1">
    <i/>
  </colItems>
  <pageFields count="2">
    <pageField fld="1" item="2" hier="-1"/>
    <pageField fld="29" hier="-1"/>
  </pageFields>
  <dataFields count="1">
    <dataField name="Talent Count" fld="7" subtotal="count" baseField="0" baseItem="0"/>
  </dataFields>
  <formats count="1">
    <format dxfId="172">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56EB9D2-5A98-40CB-A738-9FE839677635}" name="PivotTable7"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U4:W5" firstHeaderRow="1" firstDataRow="1" firstDataCol="2" rowPageCount="2" colPageCount="1"/>
  <pivotFields count="76">
    <pivotField compact="0" outline="0" showAll="0"/>
    <pivotField axis="axisPage" compact="0" outline="0" showAll="0">
      <items count="6">
        <item h="1" x="1"/>
        <item h="1" x="0"/>
        <item h="1" x="2"/>
        <item x="3"/>
        <item h="1" m="1" x="4"/>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axis="axisRow" compact="0" outline="0" showAll="0" defaultSubtotal="0">
      <items count="39">
        <item h="1" m="1" x="35"/>
        <item m="1" x="15"/>
        <item m="1" x="37"/>
        <item h="1" m="1" x="13"/>
        <item h="1" m="1" x="19"/>
        <item m="1" x="22"/>
        <item h="1" m="1" x="12"/>
        <item h="1" x="2"/>
        <item h="1" x="4"/>
        <item h="1" m="1" x="26"/>
        <item h="1" m="1" x="28"/>
        <item h="1" x="0"/>
        <item h="1" m="1" x="32"/>
        <item h="1" m="1" x="29"/>
        <item h="1" m="1" x="38"/>
        <item h="1" m="1" x="11"/>
        <item h="1" m="1" x="23"/>
        <item h="1" m="1" x="33"/>
        <item h="1" m="1" x="10"/>
        <item h="1" m="1" x="36"/>
        <item h="1" m="1" x="31"/>
        <item h="1" m="1" x="34"/>
        <item h="1" m="1" x="17"/>
        <item h="1" m="1" x="16"/>
        <item h="1" m="1" x="21"/>
        <item h="1" m="1" x="24"/>
        <item h="1" m="1" x="30"/>
        <item h="1" m="1" x="20"/>
        <item h="1" x="9"/>
        <item h="1" m="1" x="27"/>
        <item h="1" x="3"/>
        <item h="1" m="1" x="18"/>
        <item h="1" x="6"/>
        <item h="1" m="1" x="14"/>
        <item h="1" x="1"/>
        <item h="1" m="1" x="25"/>
        <item h="1" x="5"/>
        <item h="1" x="7"/>
        <item h="1" x="8"/>
      </items>
    </pivotField>
    <pivotField compact="0" outline="0" showAll="0"/>
    <pivotField compact="0" numFmtId="1" outline="0" showAll="0"/>
    <pivotField compact="0" numFmtId="15" outline="0" showAll="0"/>
    <pivotField compact="0" numFmtId="1" outline="0" showAll="0"/>
    <pivotField compact="0" numFmtId="164" outline="0" showAll="0"/>
    <pivotField compact="0" outline="0" showAll="0"/>
    <pivotField compact="0" numFmtId="1" outline="0" showAll="0"/>
    <pivotField compact="0" numFmtId="1" outline="0" showAll="0"/>
    <pivotField compact="0" outline="0" showAll="0" sortType="descending" defaultSubtotal="0"/>
    <pivotField compact="0" outline="0" showAll="0"/>
    <pivotField compact="0" outline="0" showAll="0"/>
    <pivotField compact="0" outline="0" showAll="0"/>
    <pivotField compact="0" outline="0" showAll="0"/>
    <pivotField compact="0" numFmtId="15" outline="0" showAll="0"/>
    <pivotField compact="0" numFmtId="15" outline="0" showAll="0"/>
    <pivotField compact="0" outline="0" showAll="0"/>
    <pivotField compact="0" numFmtId="1" outline="0" showAll="0"/>
    <pivotField compact="0" outline="0" showAll="0"/>
    <pivotField compact="0" outline="0" showAll="0" defaultSubtotal="0"/>
    <pivotField compact="0" outline="0" showAll="0"/>
    <pivotField axis="axisPage" compact="0" outline="0" multipleItemSelectionAllowed="1" showAll="0">
      <items count="9">
        <item h="1" m="1" x="4"/>
        <item m="1" x="7"/>
        <item x="3"/>
        <item x="0"/>
        <item m="1" x="5"/>
        <item x="2"/>
        <item h="1" x="1"/>
        <item h="1" m="1" x="6"/>
        <item t="default"/>
      </items>
    </pivotField>
    <pivotField axis="axisRow" compact="0" outline="0" showAll="0" defaultSubtotal="0">
      <items count="23">
        <item m="1" x="13"/>
        <item m="1" x="19"/>
        <item m="1" x="16"/>
        <item m="1" x="20"/>
        <item x="3"/>
        <item m="1" x="10"/>
        <item m="1" x="6"/>
        <item x="4"/>
        <item m="1" x="7"/>
        <item m="1" x="18"/>
        <item m="1" x="14"/>
        <item x="0"/>
        <item x="1"/>
        <item m="1" x="15"/>
        <item m="1" x="12"/>
        <item x="5"/>
        <item m="1" x="9"/>
        <item x="2"/>
        <item m="1" x="8"/>
        <item m="1" x="22"/>
        <item m="1" x="21"/>
        <item m="1" x="11"/>
        <item m="1" x="17"/>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8"/>
    <field x="30"/>
  </rowFields>
  <rowItems count="1">
    <i t="grand">
      <x/>
    </i>
  </rowItems>
  <colItems count="1">
    <i/>
  </colItems>
  <pageFields count="2">
    <pageField fld="1" item="3" hier="-1"/>
    <pageField fld="29" hier="-1"/>
  </pageFields>
  <dataFields count="1">
    <dataField name="Talent Count" fld="7" subtotal="count" baseField="0" baseItem="0"/>
  </dataFields>
  <formats count="1">
    <format dxfId="173">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A4D7539-CD9B-4708-B430-78DF70CD3970}" name="PivotTable12"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A4:AD6" firstHeaderRow="1" firstDataRow="1" firstDataCol="3" rowPageCount="2" colPageCount="1"/>
  <pivotFields count="76">
    <pivotField compact="0" outline="0" showAll="0"/>
    <pivotField axis="axisPage" compact="0" outline="0" multipleItemSelectionAllowed="1" showAll="0">
      <items count="6">
        <item x="1"/>
        <item x="0"/>
        <item h="1" x="2"/>
        <item h="1" x="3"/>
        <item m="1" x="4"/>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numFmtId="1" outline="0" showAll="0"/>
    <pivotField compact="0" numFmtId="15" outline="0" showAll="0"/>
    <pivotField compact="0" numFmtId="1" outline="0" showAll="0"/>
    <pivotField compact="0" numFmtId="164" outline="0" showAll="0"/>
    <pivotField compact="0" outline="0" showAll="0"/>
    <pivotField compact="0" numFmtId="1" outline="0" showAll="0"/>
    <pivotField compact="0" numFmtId="1" outline="0" showAll="0"/>
    <pivotField axis="axisRow" compact="0" outline="0" showAll="0" sortType="descending" defaultSubtotal="0">
      <items count="5">
        <item x="0"/>
        <item x="2"/>
        <item m="1" x="3"/>
        <item m="1" x="4"/>
        <item x="1"/>
      </items>
    </pivotField>
    <pivotField compact="0" outline="0" showAll="0"/>
    <pivotField compact="0" outline="0" showAll="0"/>
    <pivotField compact="0" outline="0" showAll="0"/>
    <pivotField compact="0" outline="0" showAll="0"/>
    <pivotField compact="0" numFmtId="15" outline="0" showAll="0"/>
    <pivotField compact="0" numFmtId="15" outline="0" showAll="0"/>
    <pivotField compact="0" outline="0" showAll="0"/>
    <pivotField compact="0" numFmtId="1" outline="0" showAll="0"/>
    <pivotField compact="0" outline="0" showAll="0"/>
    <pivotField axis="axisRow" compact="0" outline="0" showAll="0" defaultSubtotal="0">
      <items count="8">
        <item x="0"/>
        <item m="1" x="6"/>
        <item m="1" x="2"/>
        <item m="1" x="5"/>
        <item m="1" x="7"/>
        <item m="1" x="4"/>
        <item m="1" x="1"/>
        <item m="1" x="3"/>
      </items>
    </pivotField>
    <pivotField compact="0" outline="0" showAll="0"/>
    <pivotField axis="axisPage" compact="0" outline="0" multipleItemSelectionAllowed="1" showAll="0">
      <items count="9">
        <item h="1" m="1" x="4"/>
        <item m="1" x="7"/>
        <item x="3"/>
        <item x="0"/>
        <item m="1" x="5"/>
        <item x="2"/>
        <item h="1" x="1"/>
        <item h="1" m="1" x="6"/>
        <item t="default"/>
      </items>
    </pivotField>
    <pivotField axis="axisRow" compact="0" outline="0" showAll="0" defaultSubtotal="0">
      <items count="23">
        <item m="1" x="13"/>
        <item m="1" x="19"/>
        <item m="1" x="16"/>
        <item m="1" x="20"/>
        <item x="3"/>
        <item m="1" x="10"/>
        <item m="1" x="6"/>
        <item x="4"/>
        <item m="1" x="7"/>
        <item m="1" x="18"/>
        <item m="1" x="14"/>
        <item x="0"/>
        <item x="1"/>
        <item m="1" x="15"/>
        <item m="1" x="12"/>
        <item x="5"/>
        <item m="1" x="9"/>
        <item x="2"/>
        <item m="1" x="8"/>
        <item m="1" x="22"/>
        <item m="1" x="21"/>
        <item m="1" x="11"/>
        <item m="1" x="17"/>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3">
    <field x="30"/>
    <field x="17"/>
    <field x="27"/>
  </rowFields>
  <rowItems count="2">
    <i>
      <x v="11"/>
      <x/>
      <x/>
    </i>
    <i t="grand">
      <x/>
    </i>
  </rowItems>
  <colItems count="1">
    <i/>
  </colItems>
  <pageFields count="2">
    <pageField fld="1" hier="-1"/>
    <pageField fld="29" hier="-1"/>
  </pageFields>
  <dataFields count="1">
    <dataField name="Talen Count" fld="7" subtotal="count" baseField="0" baseItem="0"/>
  </dataFields>
  <formats count="1">
    <format dxfId="174">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8767702-FE7C-4BDA-B417-B362181DE8CC}" name="PivotTable11"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H4:AJ5" firstHeaderRow="1" firstDataRow="1" firstDataCol="2" rowPageCount="2" colPageCount="1"/>
  <pivotFields count="76">
    <pivotField compact="0" outline="0" showAll="0"/>
    <pivotField axis="axisPage" compact="0" outline="0" multipleItemSelectionAllowed="1" showAll="0">
      <items count="6">
        <item x="1"/>
        <item x="0"/>
        <item h="1" x="2"/>
        <item h="1" x="3"/>
        <item h="1" m="1" x="4"/>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axis="axisRow" compact="0" outline="0" showAll="0">
      <items count="40">
        <item h="1" m="1" x="35"/>
        <item m="1" x="15"/>
        <item m="1" x="37"/>
        <item h="1" m="1" x="13"/>
        <item h="1" m="1" x="19"/>
        <item m="1" x="22"/>
        <item h="1" m="1" x="12"/>
        <item h="1" x="2"/>
        <item h="1" x="4"/>
        <item h="1" m="1" x="26"/>
        <item h="1" m="1" x="28"/>
        <item h="1" x="0"/>
        <item h="1" m="1" x="32"/>
        <item h="1" m="1" x="29"/>
        <item h="1" m="1" x="38"/>
        <item h="1" m="1" x="11"/>
        <item h="1" m="1" x="23"/>
        <item h="1" m="1" x="33"/>
        <item h="1" m="1" x="10"/>
        <item h="1" m="1" x="36"/>
        <item h="1" m="1" x="31"/>
        <item h="1" m="1" x="34"/>
        <item h="1" m="1" x="17"/>
        <item h="1" m="1" x="16"/>
        <item h="1" m="1" x="21"/>
        <item h="1" m="1" x="24"/>
        <item h="1" m="1" x="30"/>
        <item h="1" m="1" x="20"/>
        <item h="1" x="9"/>
        <item h="1" m="1" x="27"/>
        <item h="1" x="3"/>
        <item h="1" m="1" x="18"/>
        <item h="1" x="6"/>
        <item h="1" m="1" x="14"/>
        <item h="1" x="1"/>
        <item h="1" m="1" x="25"/>
        <item h="1" x="5"/>
        <item h="1" x="7"/>
        <item h="1" x="8"/>
        <item t="default"/>
      </items>
    </pivotField>
    <pivotField compact="0" outline="0" showAll="0"/>
    <pivotField compact="0" numFmtId="1" outline="0" showAll="0"/>
    <pivotField compact="0" numFmtId="15" outline="0" showAll="0"/>
    <pivotField compact="0" numFmtId="1" outline="0" showAll="0"/>
    <pivotField compact="0" numFmtId="164" outline="0" showAll="0"/>
    <pivotField compact="0" outline="0" showAll="0"/>
    <pivotField compact="0" numFmtId="1" outline="0" showAll="0"/>
    <pivotField compact="0" numFmtId="1" outline="0" showAll="0"/>
    <pivotField compact="0" outline="0" showAll="0" sortType="descending" defaultSubtotal="0"/>
    <pivotField compact="0" outline="0" showAll="0"/>
    <pivotField compact="0" outline="0" showAll="0"/>
    <pivotField compact="0" outline="0" showAll="0"/>
    <pivotField compact="0" outline="0" showAll="0"/>
    <pivotField compact="0" numFmtId="15" outline="0" showAll="0"/>
    <pivotField compact="0" numFmtId="15" outline="0" showAll="0"/>
    <pivotField compact="0" outline="0" showAll="0"/>
    <pivotField compact="0" numFmtId="1" outline="0" showAll="0"/>
    <pivotField compact="0" outline="0" showAll="0"/>
    <pivotField compact="0" outline="0" showAll="0" defaultSubtotal="0"/>
    <pivotField compact="0" outline="0" showAll="0"/>
    <pivotField axis="axisPage" compact="0" outline="0" multipleItemSelectionAllowed="1" showAll="0">
      <items count="9">
        <item h="1" m="1" x="4"/>
        <item m="1" x="7"/>
        <item x="3"/>
        <item x="0"/>
        <item m="1" x="5"/>
        <item x="2"/>
        <item h="1" x="1"/>
        <item h="1" m="1" x="6"/>
        <item t="default"/>
      </items>
    </pivotField>
    <pivotField axis="axisRow" compact="0" outline="0" showAll="0" defaultSubtotal="0">
      <items count="23">
        <item m="1" x="13"/>
        <item m="1" x="19"/>
        <item m="1" x="16"/>
        <item m="1" x="20"/>
        <item x="3"/>
        <item m="1" x="10"/>
        <item m="1" x="6"/>
        <item x="4"/>
        <item m="1" x="7"/>
        <item m="1" x="18"/>
        <item m="1" x="14"/>
        <item x="0"/>
        <item x="1"/>
        <item m="1" x="15"/>
        <item m="1" x="12"/>
        <item x="5"/>
        <item m="1" x="9"/>
        <item x="2"/>
        <item m="1" x="8"/>
        <item m="1" x="22"/>
        <item m="1" x="21"/>
        <item m="1" x="11"/>
        <item m="1" x="17"/>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8"/>
    <field x="30"/>
  </rowFields>
  <rowItems count="1">
    <i t="grand">
      <x/>
    </i>
  </rowItems>
  <colItems count="1">
    <i/>
  </colItems>
  <pageFields count="2">
    <pageField fld="1" hier="-1"/>
    <pageField fld="29" hier="-1"/>
  </pageFields>
  <dataFields count="1">
    <dataField name="Talent Count" fld="7" subtotal="count" baseField="0" baseItem="0"/>
  </dataFields>
  <formats count="1">
    <format dxfId="175">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16C627C-283B-45E0-8D33-F0F84F44958F}" name="PivotTable5"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U47:U49" firstHeaderRow="1" firstDataRow="1" firstDataCol="1" rowPageCount="2" colPageCount="1"/>
  <pivotFields count="76">
    <pivotField compact="0" outline="0" showAll="0"/>
    <pivotField axis="axisPage" compact="0" outline="0" showAll="0">
      <items count="7">
        <item h="1" x="1"/>
        <item h="1" x="0"/>
        <item h="1" x="2"/>
        <item h="1" m="1" x="5"/>
        <item x="3"/>
        <item h="1" m="1"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numFmtId="15" outline="0" showAll="0"/>
    <pivotField compact="0" numFmtId="1" outline="0" showAll="0"/>
    <pivotField compact="0" numFmtId="164" outline="0" showAll="0"/>
    <pivotField compact="0" outline="0" showAll="0"/>
    <pivotField compact="0" numFmtId="1" outline="0" showAll="0"/>
    <pivotField compact="0" numFmtId="1" outline="0" showAll="0"/>
    <pivotField compact="0" outline="0" showAll="0" sortType="descending" defaultSubtotal="0"/>
    <pivotField compact="0" outline="0" showAll="0"/>
    <pivotField compact="0" outline="0" showAll="0"/>
    <pivotField compact="0" outline="0" showAll="0"/>
    <pivotField compact="0" outline="0" showAll="0"/>
    <pivotField compact="0" numFmtId="15" outline="0" showAll="0"/>
    <pivotField compact="0" numFmtId="15" outline="0" showAll="0"/>
    <pivotField compact="0" outline="0" showAll="0"/>
    <pivotField compact="0" numFmtId="1" outline="0" showAll="0"/>
    <pivotField compact="0" outline="0" showAll="0"/>
    <pivotField compact="0" outline="0" showAll="0" defaultSubtotal="0"/>
    <pivotField compact="0" outline="0" showAll="0"/>
    <pivotField axis="axisPage" compact="0" outline="0" multipleItemSelectionAllowed="1" showAll="0">
      <items count="10">
        <item h="1" m="1" x="3"/>
        <item m="1" x="7"/>
        <item h="1" m="1" x="8"/>
        <item m="1" x="4"/>
        <item x="0"/>
        <item m="1" x="5"/>
        <item x="2"/>
        <item h="1" x="1"/>
        <item h="1" m="1" x="6"/>
        <item t="default"/>
      </items>
    </pivotField>
    <pivotField axis="axisRow" compact="0" outline="0" showAll="0" defaultSubtotal="0">
      <items count="22">
        <item m="1" x="9"/>
        <item m="1" x="18"/>
        <item m="1" x="10"/>
        <item m="1" x="16"/>
        <item m="1" x="19"/>
        <item m="1" x="20"/>
        <item m="1" x="6"/>
        <item m="1" x="3"/>
        <item m="1" x="11"/>
        <item m="1" x="4"/>
        <item m="1" x="13"/>
        <item m="1" x="12"/>
        <item x="0"/>
        <item x="1"/>
        <item m="1" x="7"/>
        <item m="1" x="8"/>
        <item m="1" x="5"/>
        <item m="1" x="15"/>
        <item m="1" x="2"/>
        <item m="1" x="14"/>
        <item m="1" x="21"/>
        <item m="1" x="17"/>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0"/>
  </rowFields>
  <rowItems count="2">
    <i>
      <x v="12"/>
    </i>
    <i t="grand">
      <x/>
    </i>
  </rowItems>
  <colItems count="1">
    <i/>
  </colItems>
  <pageFields count="2">
    <pageField fld="1" item="4" hier="-1"/>
    <pageField fld="29" hier="-1"/>
  </pageFields>
  <formats count="1">
    <format dxfId="176">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C4629CC-5561-4F60-B8E7-0C6839659161}" name="PivotTable6"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U29:W30" firstHeaderRow="1" firstDataRow="1" firstDataCol="2" rowPageCount="2" colPageCount="1"/>
  <pivotFields count="76">
    <pivotField compact="0" outline="0" showAll="0"/>
    <pivotField axis="axisPage" compact="0" outline="0" showAll="0">
      <items count="6">
        <item h="1" x="1"/>
        <item h="1" x="0"/>
        <item h="1" x="2"/>
        <item x="3"/>
        <item h="1" m="1" x="4"/>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axis="axisRow" compact="0" outline="0" showAll="0" defaultSubtotal="0">
      <items count="39">
        <item h="1" m="1" x="35"/>
        <item h="1" m="1" x="15"/>
        <item h="1" m="1" x="37"/>
        <item h="1" m="1" x="13"/>
        <item h="1" m="1" x="19"/>
        <item h="1" m="1" x="22"/>
        <item h="1" m="1" x="12"/>
        <item h="1" x="2"/>
        <item h="1" x="4"/>
        <item h="1" m="1" x="26"/>
        <item h="1" m="1" x="28"/>
        <item h="1" x="0"/>
        <item h="1" m="1" x="32"/>
        <item h="1" m="1" x="29"/>
        <item h="1" m="1" x="38"/>
        <item m="1" x="11"/>
        <item h="1" m="1" x="23"/>
        <item h="1" m="1" x="33"/>
        <item h="1" m="1" x="10"/>
        <item h="1" m="1" x="36"/>
        <item h="1" m="1" x="31"/>
        <item h="1" m="1" x="34"/>
        <item h="1" m="1" x="17"/>
        <item h="1" m="1" x="16"/>
        <item h="1" m="1" x="21"/>
        <item h="1" m="1" x="24"/>
        <item h="1" m="1" x="30"/>
        <item h="1" m="1" x="20"/>
        <item h="1" x="9"/>
        <item h="1" m="1" x="27"/>
        <item h="1" x="3"/>
        <item h="1" m="1" x="18"/>
        <item h="1" x="6"/>
        <item h="1" m="1" x="14"/>
        <item h="1" x="1"/>
        <item h="1" m="1" x="25"/>
        <item h="1" x="5"/>
        <item h="1" x="7"/>
        <item h="1" x="8"/>
      </items>
    </pivotField>
    <pivotField compact="0" outline="0" showAll="0"/>
    <pivotField compact="0" numFmtId="1" outline="0" showAll="0"/>
    <pivotField compact="0" numFmtId="15" outline="0" showAll="0"/>
    <pivotField compact="0" numFmtId="1" outline="0" showAll="0"/>
    <pivotField compact="0" numFmtId="164" outline="0" showAll="0"/>
    <pivotField compact="0" outline="0" showAll="0"/>
    <pivotField compact="0" numFmtId="1" outline="0" showAll="0"/>
    <pivotField compact="0" numFmtId="1" outline="0" showAll="0"/>
    <pivotField compact="0" outline="0" showAll="0" sortType="descending" defaultSubtotal="0"/>
    <pivotField compact="0" outline="0" showAll="0"/>
    <pivotField compact="0" outline="0" showAll="0"/>
    <pivotField compact="0" outline="0" showAll="0"/>
    <pivotField compact="0" outline="0" showAll="0"/>
    <pivotField compact="0" numFmtId="15" outline="0" showAll="0"/>
    <pivotField compact="0" numFmtId="15" outline="0" showAll="0"/>
    <pivotField compact="0" outline="0" showAll="0"/>
    <pivotField compact="0" numFmtId="1" outline="0" showAll="0"/>
    <pivotField compact="0" outline="0" showAll="0"/>
    <pivotField compact="0" outline="0" showAll="0" defaultSubtotal="0"/>
    <pivotField compact="0" outline="0" showAll="0"/>
    <pivotField axis="axisPage" compact="0" outline="0" multipleItemSelectionAllowed="1" showAll="0">
      <items count="9">
        <item h="1" m="1" x="4"/>
        <item m="1" x="7"/>
        <item x="3"/>
        <item x="0"/>
        <item m="1" x="5"/>
        <item x="2"/>
        <item h="1" x="1"/>
        <item h="1" m="1" x="6"/>
        <item t="default"/>
      </items>
    </pivotField>
    <pivotField axis="axisRow" compact="0" outline="0" showAll="0" defaultSubtotal="0">
      <items count="23">
        <item m="1" x="13"/>
        <item m="1" x="19"/>
        <item m="1" x="16"/>
        <item m="1" x="20"/>
        <item x="3"/>
        <item m="1" x="10"/>
        <item m="1" x="6"/>
        <item x="4"/>
        <item m="1" x="7"/>
        <item m="1" x="18"/>
        <item m="1" x="14"/>
        <item x="0"/>
        <item x="1"/>
        <item m="1" x="15"/>
        <item m="1" x="12"/>
        <item x="5"/>
        <item m="1" x="9"/>
        <item x="2"/>
        <item m="1" x="8"/>
        <item m="1" x="22"/>
        <item m="1" x="21"/>
        <item m="1" x="11"/>
        <item m="1" x="17"/>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8"/>
    <field x="30"/>
  </rowFields>
  <rowItems count="1">
    <i t="grand">
      <x/>
    </i>
  </rowItems>
  <colItems count="1">
    <i/>
  </colItems>
  <pageFields count="2">
    <pageField fld="1" item="3" hier="-1"/>
    <pageField fld="29" hier="-1"/>
  </pageFields>
  <dataFields count="1">
    <dataField name="Count of Employee ID" fld="7" subtotal="count" baseField="0" baseItem="0"/>
  </dataFields>
  <formats count="1">
    <format dxfId="177">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A124967-A1FA-4D37-8A15-561B0973549B}" name="PivotTable9"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H60:AH62" firstHeaderRow="1" firstDataRow="1" firstDataCol="1" rowPageCount="2" colPageCount="1"/>
  <pivotFields count="76">
    <pivotField compact="0" outline="0" showAll="0"/>
    <pivotField axis="axisPage" compact="0" outline="0" multipleItemSelectionAllowed="1" showAll="0">
      <items count="7">
        <item x="1"/>
        <item x="0"/>
        <item h="1" x="2"/>
        <item m="1" x="5"/>
        <item h="1" x="3"/>
        <item h="1" m="1"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numFmtId="15" outline="0" showAll="0"/>
    <pivotField compact="0" numFmtId="1" outline="0" showAll="0"/>
    <pivotField compact="0" numFmtId="164" outline="0" showAll="0"/>
    <pivotField compact="0" outline="0" showAll="0"/>
    <pivotField compact="0" numFmtId="1" outline="0" showAll="0"/>
    <pivotField compact="0" numFmtId="1" outline="0" showAll="0"/>
    <pivotField compact="0" outline="0" showAll="0" sortType="descending" defaultSubtotal="0"/>
    <pivotField compact="0" outline="0" showAll="0"/>
    <pivotField compact="0" outline="0" showAll="0"/>
    <pivotField compact="0" outline="0" showAll="0"/>
    <pivotField compact="0" outline="0" showAll="0"/>
    <pivotField compact="0" numFmtId="15" outline="0" showAll="0"/>
    <pivotField compact="0" numFmtId="15" outline="0" showAll="0"/>
    <pivotField compact="0" outline="0" showAll="0"/>
    <pivotField compact="0" numFmtId="1" outline="0" showAll="0"/>
    <pivotField compact="0" outline="0" showAll="0"/>
    <pivotField compact="0" outline="0" showAll="0" defaultSubtotal="0"/>
    <pivotField compact="0" outline="0" showAll="0"/>
    <pivotField axis="axisPage" compact="0" outline="0" multipleItemSelectionAllowed="1" showAll="0">
      <items count="10">
        <item h="1" m="1" x="3"/>
        <item m="1" x="7"/>
        <item h="1" m="1" x="8"/>
        <item m="1" x="4"/>
        <item x="0"/>
        <item m="1" x="5"/>
        <item x="2"/>
        <item h="1" x="1"/>
        <item h="1" m="1" x="6"/>
        <item t="default"/>
      </items>
    </pivotField>
    <pivotField axis="axisRow" compact="0" outline="0" showAll="0" defaultSubtotal="0">
      <items count="22">
        <item m="1" x="9"/>
        <item m="1" x="18"/>
        <item m="1" x="10"/>
        <item m="1" x="16"/>
        <item m="1" x="19"/>
        <item m="1" x="20"/>
        <item m="1" x="6"/>
        <item m="1" x="3"/>
        <item m="1" x="11"/>
        <item m="1" x="4"/>
        <item m="1" x="13"/>
        <item m="1" x="12"/>
        <item x="0"/>
        <item x="1"/>
        <item m="1" x="7"/>
        <item m="1" x="8"/>
        <item m="1" x="5"/>
        <item m="1" x="15"/>
        <item m="1" x="2"/>
        <item m="1" x="14"/>
        <item m="1" x="21"/>
        <item m="1" x="17"/>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0"/>
  </rowFields>
  <rowItems count="2">
    <i>
      <x v="12"/>
    </i>
    <i t="grand">
      <x/>
    </i>
  </rowItems>
  <colItems count="1">
    <i/>
  </colItems>
  <pageFields count="2">
    <pageField fld="1" hier="-1"/>
    <pageField fld="29" hier="-1"/>
  </pageFields>
  <formats count="1">
    <format dxfId="178">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5E735A1-04FF-45E2-A8EB-F0661D3168E7}" name="PivotTable2"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G4:I5" firstHeaderRow="1" firstDataRow="1" firstDataCol="2" rowPageCount="2" colPageCount="1"/>
  <pivotFields count="76">
    <pivotField compact="0" outline="0" showAll="0"/>
    <pivotField axis="axisPage" compact="0" outline="0" showAll="0">
      <items count="6">
        <item h="1" x="1"/>
        <item h="1" x="0"/>
        <item x="2"/>
        <item h="1" x="3"/>
        <item h="1" m="1" x="4"/>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axis="axisRow" compact="0" outline="0" showAll="0" defaultSubtotal="0">
      <items count="39">
        <item h="1" m="1" x="35"/>
        <item m="1" x="15"/>
        <item m="1" x="37"/>
        <item h="1" m="1" x="13"/>
        <item h="1" m="1" x="19"/>
        <item m="1" x="22"/>
        <item h="1" m="1" x="12"/>
        <item h="1" x="2"/>
        <item h="1" x="4"/>
        <item h="1" m="1" x="26"/>
        <item h="1" m="1" x="28"/>
        <item h="1" x="0"/>
        <item h="1" m="1" x="32"/>
        <item h="1" m="1" x="29"/>
        <item h="1" m="1" x="38"/>
        <item h="1" m="1" x="11"/>
        <item h="1" m="1" x="23"/>
        <item h="1" m="1" x="33"/>
        <item h="1" m="1" x="10"/>
        <item h="1" m="1" x="36"/>
        <item h="1" m="1" x="31"/>
        <item h="1" m="1" x="34"/>
        <item h="1" m="1" x="17"/>
        <item h="1" m="1" x="16"/>
        <item h="1" m="1" x="21"/>
        <item h="1" m="1" x="24"/>
        <item h="1" m="1" x="30"/>
        <item h="1" m="1" x="20"/>
        <item h="1" x="9"/>
        <item h="1" m="1" x="27"/>
        <item h="1" x="3"/>
        <item h="1" m="1" x="18"/>
        <item h="1" x="6"/>
        <item h="1" m="1" x="14"/>
        <item h="1" x="1"/>
        <item h="1" m="1" x="25"/>
        <item h="1" x="5"/>
        <item h="1" x="7"/>
        <item h="1" x="8"/>
      </items>
    </pivotField>
    <pivotField compact="0" outline="0" showAll="0"/>
    <pivotField compact="0" numFmtId="1" outline="0" showAll="0"/>
    <pivotField compact="0" numFmtId="15" outline="0" showAll="0"/>
    <pivotField compact="0" numFmtId="1" outline="0" showAll="0"/>
    <pivotField compact="0" numFmtId="164" outline="0" showAll="0"/>
    <pivotField compact="0" outline="0" showAll="0"/>
    <pivotField compact="0" numFmtId="1" outline="0" showAll="0"/>
    <pivotField compact="0" numFmtId="1" outline="0" showAll="0"/>
    <pivotField compact="0" outline="0" showAll="0" sortType="descending" defaultSubtotal="0"/>
    <pivotField compact="0" outline="0" showAll="0"/>
    <pivotField compact="0" outline="0" showAll="0"/>
    <pivotField compact="0" outline="0" showAll="0"/>
    <pivotField compact="0" outline="0" showAll="0"/>
    <pivotField compact="0" numFmtId="15" outline="0" showAll="0"/>
    <pivotField compact="0" numFmtId="15" outline="0" showAll="0"/>
    <pivotField compact="0" outline="0" showAll="0"/>
    <pivotField compact="0" numFmtId="1" outline="0" showAll="0"/>
    <pivotField compact="0" outline="0" showAll="0"/>
    <pivotField compact="0" outline="0" showAll="0" defaultSubtotal="0"/>
    <pivotField compact="0" outline="0" showAll="0"/>
    <pivotField axis="axisPage" compact="0" outline="0" multipleItemSelectionAllowed="1" showAll="0">
      <items count="9">
        <item h="1" m="1" x="4"/>
        <item m="1" x="7"/>
        <item x="3"/>
        <item x="0"/>
        <item m="1" x="5"/>
        <item x="2"/>
        <item h="1" x="1"/>
        <item h="1" m="1" x="6"/>
        <item t="default"/>
      </items>
    </pivotField>
    <pivotField axis="axisRow" compact="0" outline="0" showAll="0" defaultSubtotal="0">
      <items count="23">
        <item m="1" x="13"/>
        <item m="1" x="19"/>
        <item m="1" x="16"/>
        <item m="1" x="20"/>
        <item x="3"/>
        <item m="1" x="10"/>
        <item m="1" x="6"/>
        <item x="4"/>
        <item m="1" x="7"/>
        <item m="1" x="18"/>
        <item m="1" x="14"/>
        <item x="0"/>
        <item x="1"/>
        <item m="1" x="15"/>
        <item m="1" x="12"/>
        <item x="5"/>
        <item m="1" x="9"/>
        <item x="2"/>
        <item m="1" x="8"/>
        <item m="1" x="22"/>
        <item m="1" x="21"/>
        <item m="1" x="11"/>
        <item m="1" x="17"/>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8"/>
    <field x="30"/>
  </rowFields>
  <rowItems count="1">
    <i t="grand">
      <x/>
    </i>
  </rowItems>
  <colItems count="1">
    <i/>
  </colItems>
  <pageFields count="2">
    <pageField fld="1" item="2" hier="-1"/>
    <pageField fld="29" hier="-1"/>
  </pageFields>
  <dataFields count="1">
    <dataField name="Talent Count" fld="7" subtotal="count" baseField="0" baseItem="0"/>
  </dataFields>
  <formats count="1">
    <format dxfId="179">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9D8099A-61C0-4776-B282-DA92A22A0EA6}" name="PivotTable10"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H37:AJ38" firstHeaderRow="1" firstDataRow="1" firstDataCol="2" rowPageCount="2" colPageCount="1"/>
  <pivotFields count="76">
    <pivotField compact="0" outline="0" showAll="0"/>
    <pivotField axis="axisPage" compact="0" outline="0" multipleItemSelectionAllowed="1" showAll="0">
      <items count="6">
        <item x="1"/>
        <item x="0"/>
        <item h="1" x="2"/>
        <item h="1" x="3"/>
        <item m="1" x="4"/>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axis="axisRow" compact="0" outline="0" showAll="0">
      <items count="40">
        <item h="1" m="1" x="35"/>
        <item h="1" m="1" x="15"/>
        <item h="1" m="1" x="37"/>
        <item h="1" m="1" x="13"/>
        <item h="1" m="1" x="19"/>
        <item h="1" m="1" x="22"/>
        <item h="1" m="1" x="12"/>
        <item h="1" x="2"/>
        <item h="1" x="4"/>
        <item h="1" m="1" x="26"/>
        <item h="1" m="1" x="28"/>
        <item h="1" x="0"/>
        <item h="1" m="1" x="32"/>
        <item h="1" m="1" x="29"/>
        <item h="1" m="1" x="38"/>
        <item m="1" x="11"/>
        <item h="1" m="1" x="23"/>
        <item h="1" m="1" x="33"/>
        <item h="1" m="1" x="10"/>
        <item h="1" m="1" x="36"/>
        <item h="1" m="1" x="31"/>
        <item h="1" m="1" x="34"/>
        <item h="1" m="1" x="17"/>
        <item h="1" m="1" x="16"/>
        <item h="1" m="1" x="21"/>
        <item h="1" m="1" x="24"/>
        <item h="1" m="1" x="30"/>
        <item h="1" m="1" x="20"/>
        <item h="1" x="9"/>
        <item h="1" m="1" x="27"/>
        <item h="1" x="3"/>
        <item h="1" m="1" x="18"/>
        <item h="1" x="6"/>
        <item h="1" m="1" x="14"/>
        <item h="1" x="1"/>
        <item h="1" m="1" x="25"/>
        <item h="1" x="5"/>
        <item h="1" x="7"/>
        <item h="1" x="8"/>
        <item t="default"/>
      </items>
    </pivotField>
    <pivotField compact="0" outline="0" showAll="0"/>
    <pivotField compact="0" numFmtId="1" outline="0" showAll="0"/>
    <pivotField compact="0" numFmtId="15" outline="0" showAll="0"/>
    <pivotField compact="0" numFmtId="1" outline="0" showAll="0"/>
    <pivotField compact="0" numFmtId="164" outline="0" showAll="0"/>
    <pivotField compact="0" outline="0" showAll="0"/>
    <pivotField compact="0" numFmtId="1" outline="0" showAll="0"/>
    <pivotField compact="0" numFmtId="1" outline="0" showAll="0"/>
    <pivotField compact="0" outline="0" showAll="0" sortType="descending" defaultSubtotal="0"/>
    <pivotField compact="0" outline="0" showAll="0"/>
    <pivotField compact="0" outline="0" showAll="0"/>
    <pivotField compact="0" outline="0" showAll="0"/>
    <pivotField compact="0" outline="0" showAll="0"/>
    <pivotField compact="0" numFmtId="15" outline="0" showAll="0"/>
    <pivotField compact="0" numFmtId="15" outline="0" showAll="0"/>
    <pivotField compact="0" outline="0" showAll="0"/>
    <pivotField compact="0" numFmtId="1" outline="0" showAll="0"/>
    <pivotField compact="0" outline="0" showAll="0"/>
    <pivotField compact="0" outline="0" showAll="0" defaultSubtotal="0"/>
    <pivotField compact="0" outline="0" showAll="0"/>
    <pivotField axis="axisPage" compact="0" outline="0" multipleItemSelectionAllowed="1" showAll="0">
      <items count="9">
        <item h="1" m="1" x="4"/>
        <item m="1" x="7"/>
        <item x="3"/>
        <item x="0"/>
        <item m="1" x="5"/>
        <item x="2"/>
        <item h="1" x="1"/>
        <item h="1" m="1" x="6"/>
        <item t="default"/>
      </items>
    </pivotField>
    <pivotField axis="axisRow" compact="0" outline="0" showAll="0" defaultSubtotal="0">
      <items count="23">
        <item m="1" x="13"/>
        <item m="1" x="19"/>
        <item m="1" x="16"/>
        <item m="1" x="20"/>
        <item x="3"/>
        <item m="1" x="10"/>
        <item m="1" x="6"/>
        <item x="4"/>
        <item m="1" x="7"/>
        <item m="1" x="18"/>
        <item m="1" x="14"/>
        <item x="0"/>
        <item x="1"/>
        <item m="1" x="15"/>
        <item m="1" x="12"/>
        <item x="5"/>
        <item m="1" x="9"/>
        <item x="2"/>
        <item m="1" x="8"/>
        <item m="1" x="22"/>
        <item m="1" x="21"/>
        <item m="1" x="11"/>
        <item m="1" x="17"/>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8"/>
    <field x="30"/>
  </rowFields>
  <rowItems count="1">
    <i t="grand">
      <x/>
    </i>
  </rowItems>
  <colItems count="1">
    <i/>
  </colItems>
  <pageFields count="2">
    <pageField fld="1" hier="-1"/>
    <pageField fld="29" hier="-1"/>
  </pageFields>
  <dataFields count="1">
    <dataField name="Talent Count" fld="7" subtotal="count" baseField="0" baseItem="0"/>
  </dataFields>
  <formats count="1">
    <format dxfId="18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6C8662A-2104-45AD-8134-F1C413DE324E}" name="PivotTable1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30" firstHeaderRow="1" firstDataRow="1" firstDataCol="1" rowPageCount="1" colPageCount="1"/>
  <pivotFields count="17">
    <pivotField axis="axisPage" compact="0" outline="0" showAll="0">
      <items count="38">
        <item h="1" x="17"/>
        <item h="1" x="2"/>
        <item h="1" m="1" x="36"/>
        <item h="1" x="13"/>
        <item h="1" x="18"/>
        <item h="1" x="10"/>
        <item h="1" x="8"/>
        <item h="1" x="25"/>
        <item h="1" m="1" x="35"/>
        <item h="1" m="1" x="32"/>
        <item h="1" m="1" x="33"/>
        <item h="1" x="14"/>
        <item h="1" x="0"/>
        <item x="11"/>
        <item h="1" x="26"/>
        <item h="1" x="27"/>
        <item h="1" x="5"/>
        <item h="1" x="23"/>
        <item h="1" x="12"/>
        <item h="1" x="9"/>
        <item h="1" x="24"/>
        <item h="1" x="7"/>
        <item h="1" x="19"/>
        <item h="1" m="1" x="31"/>
        <item h="1" x="6"/>
        <item h="1" m="1" x="28"/>
        <item h="1" m="1" x="29"/>
        <item h="1" m="1" x="30"/>
        <item h="1" x="21"/>
        <item h="1" x="3"/>
        <item h="1" x="16"/>
        <item h="1" x="22"/>
        <item h="1" x="20"/>
        <item h="1" x="1"/>
        <item h="1" m="1" x="34"/>
        <item h="1" x="4"/>
        <item h="1" x="15"/>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numFmtId="15" outline="0" showAll="0"/>
    <pivotField compact="0" numFmtId="1" outline="0" showAll="0"/>
    <pivotField compact="0" numFmtId="164" outline="0" showAll="0"/>
    <pivotField compact="0" outline="0" showAll="0"/>
    <pivotField compact="0" numFmtId="1" outline="0" showAll="0"/>
    <pivotField compact="0" numFmtId="1" outline="0" showAll="0"/>
    <pivotField compact="0" outline="0" showAll="0"/>
    <pivotField axis="axisRow" compact="0" outline="0" showAll="0" sortType="descending">
      <items count="40">
        <item x="5"/>
        <item x="20"/>
        <item x="18"/>
        <item m="1" x="32"/>
        <item x="17"/>
        <item x="12"/>
        <item x="3"/>
        <item x="25"/>
        <item x="6"/>
        <item m="1" x="37"/>
        <item m="1" x="38"/>
        <item m="1" x="33"/>
        <item x="13"/>
        <item x="4"/>
        <item x="9"/>
        <item x="29"/>
        <item x="11"/>
        <item x="7"/>
        <item x="16"/>
        <item x="28"/>
        <item x="24"/>
        <item x="27"/>
        <item x="19"/>
        <item x="0"/>
        <item x="2"/>
        <item x="14"/>
        <item x="1"/>
        <item x="26"/>
        <item x="15"/>
        <item x="8"/>
        <item x="10"/>
        <item x="21"/>
        <item m="1" x="35"/>
        <item x="23"/>
        <item x="30"/>
        <item x="22"/>
        <item m="1" x="36"/>
        <item m="1" x="34"/>
        <item x="31"/>
        <item t="default"/>
      </items>
      <autoSortScope>
        <pivotArea dataOnly="0" outline="0" fieldPosition="0">
          <references count="1">
            <reference field="4294967294" count="1" selected="0">
              <x v="0"/>
            </reference>
          </references>
        </pivotArea>
      </autoSortScope>
    </pivotField>
    <pivotField compact="0" outline="0" showAll="0"/>
  </pivotFields>
  <rowFields count="1">
    <field x="15"/>
  </rowFields>
  <rowItems count="27">
    <i>
      <x/>
    </i>
    <i>
      <x v="16"/>
    </i>
    <i>
      <x v="30"/>
    </i>
    <i>
      <x v="26"/>
    </i>
    <i>
      <x v="28"/>
    </i>
    <i>
      <x v="5"/>
    </i>
    <i>
      <x v="24"/>
    </i>
    <i>
      <x v="2"/>
    </i>
    <i>
      <x v="31"/>
    </i>
    <i>
      <x v="8"/>
    </i>
    <i>
      <x v="4"/>
    </i>
    <i>
      <x v="27"/>
    </i>
    <i>
      <x v="7"/>
    </i>
    <i>
      <x v="23"/>
    </i>
    <i>
      <x v="33"/>
    </i>
    <i>
      <x v="14"/>
    </i>
    <i>
      <x v="35"/>
    </i>
    <i>
      <x v="15"/>
    </i>
    <i>
      <x v="21"/>
    </i>
    <i>
      <x v="22"/>
    </i>
    <i>
      <x v="18"/>
    </i>
    <i>
      <x v="34"/>
    </i>
    <i>
      <x v="19"/>
    </i>
    <i>
      <x v="1"/>
    </i>
    <i>
      <x v="38"/>
    </i>
    <i>
      <x v="20"/>
    </i>
    <i t="grand">
      <x/>
    </i>
  </rowItems>
  <colItems count="1">
    <i/>
  </colItems>
  <pageFields count="1">
    <pageField fld="0" item="13" hier="-1"/>
  </pageFields>
  <dataFields count="1">
    <dataField name="Count of Employee ID"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DB66C9B-757B-48F2-B226-DCC349BCCB6C}" name="PivotTable14" cacheId="3" applyNumberFormats="0" applyBorderFormats="0" applyFontFormats="0" applyPatternFormats="0" applyAlignmentFormats="0" applyWidthHeightFormats="1" dataCaption="Values" grandTotalCaption="Count" updatedVersion="8" minRefreshableVersion="3" useAutoFormatting="1" itemPrintTitles="1" createdVersion="8" indent="0" compact="0" compactData="0" multipleFieldFilters="0">
  <location ref="A3:D23" firstHeaderRow="1" firstDataRow="2" firstDataCol="1" rowPageCount="1" colPageCount="1"/>
  <pivotFields count="76">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numFmtId="1" outline="0" showAll="0"/>
    <pivotField compact="0" numFmtId="15" outline="0" showAll="0"/>
    <pivotField compact="0" numFmtId="1" outline="0" showAll="0"/>
    <pivotField compact="0" numFmtId="164" outline="0" showAll="0"/>
    <pivotField compact="0" outline="0" showAll="0"/>
    <pivotField compact="0" numFmtId="1" outline="0" showAll="0"/>
    <pivotField compact="0" numFmtId="1" outline="0" showAll="0"/>
    <pivotField compact="0" outline="0" showAll="0"/>
    <pivotField compact="0" outline="0" showAll="0"/>
    <pivotField compact="0" outline="0" showAll="0"/>
    <pivotField compact="0" outline="0" showAll="0"/>
    <pivotField axis="axisCol" compact="0" outline="0" showAll="0">
      <items count="3">
        <item n="Already on Launchpad" x="0"/>
        <item n="To Land on Launchpad between now and 1st Jan" x="1"/>
        <item t="default"/>
      </items>
    </pivotField>
    <pivotField compact="0" numFmtId="15" outline="0" showAll="0"/>
    <pivotField compact="0" numFmtId="15" outline="0" showAll="0"/>
    <pivotField compact="0" outline="0" showAll="0"/>
    <pivotField compact="0" numFmtId="1" outline="0" showAll="0"/>
    <pivotField compact="0" outline="0" showAll="0"/>
    <pivotField compact="0" outline="0" showAll="0"/>
    <pivotField compact="0" outline="0" showAll="0"/>
    <pivotField compact="0" outline="0" showAll="0"/>
    <pivotField axis="axisRow" compact="0" outline="0" showAll="0" sortType="descending">
      <items count="22">
        <item x="9"/>
        <item x="10"/>
        <item x="4"/>
        <item x="2"/>
        <item x="19"/>
        <item x="14"/>
        <item x="17"/>
        <item x="3"/>
        <item x="5"/>
        <item x="15"/>
        <item x="13"/>
        <item x="7"/>
        <item x="11"/>
        <item x="0"/>
        <item x="12"/>
        <item x="1"/>
        <item x="6"/>
        <item x="18"/>
        <item x="16"/>
        <item x="8"/>
        <item h="1" x="20"/>
        <item t="default"/>
      </items>
      <autoSortScope>
        <pivotArea dataOnly="0" outline="0" fieldPosition="0">
          <references count="1">
            <reference field="4294967294" count="1" selected="0">
              <x v="0"/>
            </reference>
          </references>
        </pivotArea>
      </autoSortScope>
    </pivotField>
    <pivotField compact="0" numFmtId="1" outline="0" showAll="0"/>
    <pivotField axis="axisPage" compact="0" outline="0" multipleItemSelectionAllowed="1" showAll="0">
      <items count="11">
        <item x="8"/>
        <item x="5"/>
        <item x="0"/>
        <item x="2"/>
        <item h="1" x="1"/>
        <item h="1" x="9"/>
        <item h="1" x="3"/>
        <item x="7"/>
        <item x="4"/>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0"/>
  </rowFields>
  <rowItems count="19">
    <i>
      <x v="7"/>
    </i>
    <i>
      <x/>
    </i>
    <i>
      <x v="12"/>
    </i>
    <i>
      <x v="13"/>
    </i>
    <i>
      <x v="3"/>
    </i>
    <i>
      <x v="1"/>
    </i>
    <i>
      <x v="15"/>
    </i>
    <i>
      <x v="16"/>
    </i>
    <i>
      <x v="11"/>
    </i>
    <i>
      <x v="9"/>
    </i>
    <i>
      <x v="6"/>
    </i>
    <i>
      <x v="17"/>
    </i>
    <i>
      <x v="2"/>
    </i>
    <i>
      <x v="19"/>
    </i>
    <i>
      <x v="18"/>
    </i>
    <i>
      <x v="10"/>
    </i>
    <i>
      <x v="5"/>
    </i>
    <i>
      <x v="4"/>
    </i>
    <i t="grand">
      <x/>
    </i>
  </rowItems>
  <colFields count="1">
    <field x="21"/>
  </colFields>
  <colItems count="3">
    <i>
      <x/>
    </i>
    <i>
      <x v="1"/>
    </i>
    <i t="grand">
      <x/>
    </i>
  </colItems>
  <pageFields count="1">
    <pageField fld="32" hier="-1"/>
  </pageFields>
  <dataFields count="1">
    <dataField name="Launchpad Skill Profile" fld="7" subtotal="count" baseField="0" baseItem="0"/>
  </dataFields>
  <formats count="8">
    <format dxfId="168">
      <pivotArea outline="0" collapsedLevelsAreSubtotals="1" fieldPosition="0"/>
    </format>
    <format dxfId="167">
      <pivotArea dataOnly="0" labelOnly="1" outline="0" fieldPosition="0">
        <references count="1">
          <reference field="32" count="0"/>
        </references>
      </pivotArea>
    </format>
    <format dxfId="166">
      <pivotArea field="21" type="button" dataOnly="0" labelOnly="1" outline="0" axis="axisCol" fieldPosition="0"/>
    </format>
    <format dxfId="165">
      <pivotArea type="topRight" dataOnly="0" labelOnly="1" outline="0" fieldPosition="0"/>
    </format>
    <format dxfId="164">
      <pivotArea dataOnly="0" labelOnly="1" outline="0" fieldPosition="0">
        <references count="1">
          <reference field="21" count="0"/>
        </references>
      </pivotArea>
    </format>
    <format dxfId="163">
      <pivotArea dataOnly="0" labelOnly="1" grandCol="1" outline="0" fieldPosition="0"/>
    </format>
    <format dxfId="162">
      <pivotArea dataOnly="0" labelOnly="1" outline="0" fieldPosition="0">
        <references count="1">
          <reference field="21" count="0"/>
        </references>
      </pivotArea>
    </format>
    <format dxfId="161">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4997" dT="2025-08-29T12:01:32.13" personId="{1AF4E54C-2AEB-4794-8C83-902B69E673EE}" id="{D6A06F99-41F4-45BA-AA3A-9F8098A844DA}">
    <text>No cost to emids</text>
  </threadedComment>
  <threadedComment ref="E5005" dT="2025-08-04T05:11:06.00" personId="{1AF4E54C-2AEB-4794-8C83-902B69E673EE}" id="{C317A6C1-E4A8-4FE5-9D52-523643AC3CB1}">
    <text>Her cost will not add to LP, so showing under Practice</text>
  </threadedComment>
  <threadedComment ref="E5456" dT="2025-09-26T14:50:28.86" personId="{1AF4E54C-2AEB-4794-8C83-902B69E673EE}" id="{EF608108-0C0D-4440-9BF4-689AC7D4A8AD}">
    <text>Moved to Practice, will remove once after confirmation</text>
  </threadedComment>
  <threadedComment ref="E5682" dT="2025-11-12T13:34:32.16" personId="{C16BAE7F-A7BD-4436-9FED-2E588C0A34B2}" id="{07778DA0-025E-4E3E-9022-E08581380380}">
    <text>IHCS (allocation to increase)</text>
  </threadedComment>
  <threadedComment ref="E5682" dT="2025-11-14T06:12:35.02" personId="{A5A4826E-A871-4BD7-9460-CDE9A27D7495}" id="{25A6A28F-0466-40AB-BC52-779222A3D1E5}" parentId="{07778DA0-025E-4E3E-9022-E08581380380}">
    <text xml:space="preserve">Berry is earmarked to Medical Mutual - RRUS/391/2025 </text>
  </threadedComment>
  <threadedComment ref="E5684" dT="2025-11-12T13:34:59.25" personId="{C16BAE7F-A7BD-4436-9FED-2E588C0A34B2}" id="{087D50C4-EB22-4BB6-AD97-B05AD6C52011}">
    <text>IHCS</text>
  </threadedComment>
  <threadedComment ref="E5685" dT="2025-11-12T13:35:08.22" personId="{C16BAE7F-A7BD-4436-9FED-2E588C0A34B2}" id="{741A1681-07A6-43BC-8543-D34B606E2B33}">
    <text>IHCS</text>
  </threadedComment>
  <threadedComment ref="E5837" dT="2025-12-03T15:06:17.26" personId="{C16BAE7F-A7BD-4436-9FED-2E588C0A34B2}" id="{C7F6EF52-81A5-4E7D-934E-091FB910019F}">
    <text>Likely LWD 12th Dec</text>
  </threadedComment>
</ThreadedComments>
</file>

<file path=xl/threadedComments/threadedComment2.xml><?xml version="1.0" encoding="utf-8"?>
<ThreadedComments xmlns="http://schemas.microsoft.com/office/spreadsheetml/2018/threadedcomments" xmlns:x="http://schemas.openxmlformats.org/spreadsheetml/2006/main">
  <threadedComment ref="F14" dT="2025-11-12T13:38:20.07" personId="{C16BAE7F-A7BD-4436-9FED-2E588C0A34B2}" id="{FFE5FF68-2311-4FD8-9897-A94A1289BFBB}">
    <text>check with HR ; whether we are incurring costs</text>
  </threadedComment>
  <threadedComment ref="F36" dT="2025-11-12T13:33:53.38" personId="{C16BAE7F-A7BD-4436-9FED-2E588C0A34B2}" id="{98279A5C-4BA0-4CD5-AA81-AE595920225E}">
    <text>UPMC</text>
  </threadedComment>
  <threadedComment ref="F38" dT="2025-11-12T13:34:01.79" personId="{C16BAE7F-A7BD-4436-9FED-2E588C0A34B2}" id="{D7A0FE55-730C-4E33-BB0C-4FDF499BAFDD}">
    <text>UPMC</text>
  </threadedComment>
</ThreadedComments>
</file>

<file path=xl/threadedComments/threadedComment3.xml><?xml version="1.0" encoding="utf-8"?>
<ThreadedComments xmlns="http://schemas.microsoft.com/office/spreadsheetml/2018/threadedcomments" xmlns:x="http://schemas.openxmlformats.org/spreadsheetml/2006/main">
  <threadedComment ref="K1" dT="2022-01-29T11:31:40.33" personId="{57E81452-1F4F-48CB-A697-18CBEBF777BB}" id="{AB6C3636-84D5-41DA-B185-328864AEF512}">
    <text>Date released to launch pad</text>
  </threadedComment>
  <threadedComment ref="D1297" dT="2025-11-12T13:34:32.16" personId="{C16BAE7F-A7BD-4436-9FED-2E588C0A34B2}" id="{1BB85CC8-7234-4473-9ABF-08DEB2CC8474}">
    <text>IHCS (allocation to increase)</text>
  </threadedComment>
  <threadedComment ref="D1297" dT="2025-11-14T06:12:35.02" personId="{A5A4826E-A871-4BD7-9460-CDE9A27D7495}" id="{4F84E560-AC1F-4E54-A429-3B02BDE089FE}" parentId="{1BB85CC8-7234-4473-9ABF-08DEB2CC8474}">
    <text xml:space="preserve">Berry is earmarked to Medical Mutual - RRUS/391/2025 </text>
  </threadedComment>
  <threadedComment ref="D1299" dT="2025-11-12T13:34:59.25" personId="{C16BAE7F-A7BD-4436-9FED-2E588C0A34B2}" id="{CECA228F-759C-4CEE-8329-834626C4F88F}">
    <text>IHCS</text>
  </threadedComment>
  <threadedComment ref="D1300" dT="2025-11-12T13:35:08.22" personId="{C16BAE7F-A7BD-4436-9FED-2E588C0A34B2}" id="{FD6BF658-17BB-4862-8713-A957F88C7EF6}">
    <text>IHCS</text>
  </threadedComment>
</ThreadedComments>
</file>

<file path=xl/threadedComments/threadedComment4.xml><?xml version="1.0" encoding="utf-8"?>
<ThreadedComments xmlns="http://schemas.microsoft.com/office/spreadsheetml/2018/threadedcomments" xmlns:x="http://schemas.openxmlformats.org/spreadsheetml/2006/main">
  <threadedComment ref="E368" dT="2025-12-03T15:06:17.26" personId="{C16BAE7F-A7BD-4436-9FED-2E588C0A34B2}" id="{C82DB504-B9A4-4BE1-8409-D6793D60C40A}">
    <text>Likely LWD 12th Dec</text>
  </threadedComment>
</ThreadedComments>
</file>

<file path=xl/threadedComments/threadedComment5.xml><?xml version="1.0" encoding="utf-8"?>
<ThreadedComments xmlns="http://schemas.microsoft.com/office/spreadsheetml/2018/threadedcomments" xmlns:x="http://schemas.openxmlformats.org/spreadsheetml/2006/main">
  <threadedComment ref="E264" dT="2025-12-03T15:06:17.26" personId="{C16BAE7F-A7BD-4436-9FED-2E588C0A34B2}" id="{4621D133-B955-4CAE-A4F0-BEFD3010B34E}">
    <text>Likely LWD 12th Dec</text>
  </threadedComment>
</ThreadedComment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namedSheetView" Target="../namedSheetViews/namedSheetView1.x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1BE47-D161-4071-8FF8-5624B2953DB1}">
  <dimension ref="A3:G154"/>
  <sheetViews>
    <sheetView topLeftCell="A70" workbookViewId="0">
      <selection activeCell="C144" sqref="C144"/>
    </sheetView>
  </sheetViews>
  <sheetFormatPr defaultRowHeight="14.5"/>
  <cols>
    <col min="1" max="1" width="33.26953125" style="91" bestFit="1" customWidth="1"/>
    <col min="2" max="2" width="22" style="121" bestFit="1" customWidth="1"/>
    <col min="6" max="6" width="19.453125" customWidth="1"/>
    <col min="7" max="7" width="15.453125" customWidth="1"/>
  </cols>
  <sheetData>
    <row r="3" spans="1:7">
      <c r="A3" s="382" t="s">
        <v>0</v>
      </c>
      <c r="B3" s="102" t="s">
        <v>1</v>
      </c>
    </row>
    <row r="4" spans="1:7">
      <c r="A4" s="141" t="s">
        <v>2</v>
      </c>
      <c r="B4" s="102">
        <v>319</v>
      </c>
      <c r="F4" s="92" t="s">
        <v>2</v>
      </c>
      <c r="G4" s="93">
        <v>128</v>
      </c>
    </row>
    <row r="5" spans="1:7">
      <c r="A5" s="286" t="s">
        <v>3</v>
      </c>
      <c r="B5" s="102">
        <v>128</v>
      </c>
      <c r="F5" s="94" t="s">
        <v>4</v>
      </c>
      <c r="G5" s="93">
        <v>116</v>
      </c>
    </row>
    <row r="6" spans="1:7">
      <c r="A6" s="286" t="s">
        <v>5</v>
      </c>
      <c r="B6" s="102">
        <v>115</v>
      </c>
      <c r="F6" s="41" t="s">
        <v>6</v>
      </c>
      <c r="G6" s="95">
        <v>-65</v>
      </c>
    </row>
    <row r="7" spans="1:7">
      <c r="A7" s="286" t="s">
        <v>6</v>
      </c>
      <c r="B7" s="102">
        <v>65</v>
      </c>
      <c r="F7" s="41" t="s">
        <v>7</v>
      </c>
      <c r="G7" s="95">
        <v>-1</v>
      </c>
    </row>
    <row r="8" spans="1:7">
      <c r="A8" s="286" t="s">
        <v>7</v>
      </c>
      <c r="B8" s="102">
        <v>1</v>
      </c>
      <c r="F8" s="41" t="s">
        <v>8</v>
      </c>
      <c r="G8" s="95">
        <v>-9</v>
      </c>
    </row>
    <row r="9" spans="1:7">
      <c r="A9" s="286" t="s">
        <v>9</v>
      </c>
      <c r="B9" s="102">
        <v>1</v>
      </c>
      <c r="F9" s="41" t="s">
        <v>10</v>
      </c>
      <c r="G9" s="95">
        <v>-1</v>
      </c>
    </row>
    <row r="10" spans="1:7">
      <c r="A10" s="286" t="s">
        <v>11</v>
      </c>
      <c r="B10" s="102">
        <v>9</v>
      </c>
      <c r="F10" s="92" t="s">
        <v>12</v>
      </c>
      <c r="G10" s="93">
        <v>168</v>
      </c>
    </row>
    <row r="11" spans="1:7">
      <c r="A11" s="141" t="s">
        <v>12</v>
      </c>
      <c r="B11" s="102">
        <v>324</v>
      </c>
      <c r="F11" s="94" t="s">
        <v>4</v>
      </c>
      <c r="G11" s="93">
        <v>88</v>
      </c>
    </row>
    <row r="12" spans="1:7">
      <c r="A12" s="286" t="s">
        <v>3</v>
      </c>
      <c r="B12" s="102">
        <v>167</v>
      </c>
      <c r="F12" s="41" t="s">
        <v>6</v>
      </c>
      <c r="G12" s="95">
        <v>-58</v>
      </c>
    </row>
    <row r="13" spans="1:7">
      <c r="A13" s="286" t="s">
        <v>13</v>
      </c>
      <c r="B13" s="102">
        <v>88</v>
      </c>
      <c r="F13" s="41" t="s">
        <v>8</v>
      </c>
      <c r="G13" s="95">
        <v>-10</v>
      </c>
    </row>
    <row r="14" spans="1:7">
      <c r="A14" s="286" t="s">
        <v>6</v>
      </c>
      <c r="B14" s="102">
        <v>58</v>
      </c>
      <c r="F14" s="41" t="s">
        <v>10</v>
      </c>
      <c r="G14" s="95">
        <v>-1</v>
      </c>
    </row>
    <row r="15" spans="1:7">
      <c r="A15" s="286" t="s">
        <v>9</v>
      </c>
      <c r="B15" s="102">
        <v>1</v>
      </c>
      <c r="F15" s="92" t="s">
        <v>14</v>
      </c>
      <c r="G15" s="93">
        <v>187</v>
      </c>
    </row>
    <row r="16" spans="1:7">
      <c r="A16" s="286" t="s">
        <v>11</v>
      </c>
      <c r="B16" s="102">
        <v>10</v>
      </c>
      <c r="F16" s="94" t="s">
        <v>4</v>
      </c>
      <c r="G16" s="93">
        <v>79</v>
      </c>
    </row>
    <row r="17" spans="1:7">
      <c r="A17" s="141" t="s">
        <v>14</v>
      </c>
      <c r="B17" s="102">
        <v>355</v>
      </c>
      <c r="F17" s="41" t="s">
        <v>6</v>
      </c>
      <c r="G17" s="95">
        <v>-59</v>
      </c>
    </row>
    <row r="18" spans="1:7">
      <c r="A18" s="286" t="s">
        <v>3</v>
      </c>
      <c r="B18" s="102">
        <v>186</v>
      </c>
      <c r="F18" s="41" t="s">
        <v>7</v>
      </c>
      <c r="G18" s="95">
        <v>-4</v>
      </c>
    </row>
    <row r="19" spans="1:7">
      <c r="A19" s="286" t="s">
        <v>15</v>
      </c>
      <c r="B19" s="102">
        <v>79</v>
      </c>
      <c r="F19" s="41" t="s">
        <v>8</v>
      </c>
      <c r="G19" s="96">
        <v>-27</v>
      </c>
    </row>
    <row r="20" spans="1:7">
      <c r="A20" s="286" t="s">
        <v>6</v>
      </c>
      <c r="B20" s="102">
        <v>59</v>
      </c>
      <c r="F20" s="92" t="s">
        <v>16</v>
      </c>
      <c r="G20" s="93">
        <v>176</v>
      </c>
    </row>
    <row r="21" spans="1:7">
      <c r="A21" s="286" t="s">
        <v>7</v>
      </c>
      <c r="B21" s="102">
        <v>4</v>
      </c>
      <c r="F21" s="94" t="s">
        <v>4</v>
      </c>
      <c r="G21" s="93">
        <v>97</v>
      </c>
    </row>
    <row r="22" spans="1:7">
      <c r="A22" s="286" t="s">
        <v>11</v>
      </c>
      <c r="B22" s="102">
        <v>27</v>
      </c>
      <c r="F22" s="41" t="s">
        <v>6</v>
      </c>
      <c r="G22" s="95">
        <v>-62</v>
      </c>
    </row>
    <row r="23" spans="1:7">
      <c r="A23" s="141" t="s">
        <v>16</v>
      </c>
      <c r="B23" s="102">
        <v>368</v>
      </c>
      <c r="F23" s="41" t="s">
        <v>7</v>
      </c>
      <c r="G23" s="95">
        <v>-4</v>
      </c>
    </row>
    <row r="24" spans="1:7">
      <c r="A24" s="286" t="s">
        <v>3</v>
      </c>
      <c r="B24" s="102">
        <v>175</v>
      </c>
      <c r="F24" s="41" t="s">
        <v>8</v>
      </c>
      <c r="G24" s="96">
        <v>-28</v>
      </c>
    </row>
    <row r="25" spans="1:7">
      <c r="A25" s="286" t="s">
        <v>17</v>
      </c>
      <c r="B25" s="102">
        <v>97</v>
      </c>
      <c r="F25" s="41" t="s">
        <v>10</v>
      </c>
      <c r="G25" s="95">
        <v>-2</v>
      </c>
    </row>
    <row r="26" spans="1:7">
      <c r="A26" s="286" t="s">
        <v>6</v>
      </c>
      <c r="B26" s="102">
        <v>62</v>
      </c>
      <c r="F26" s="92" t="s">
        <v>18</v>
      </c>
      <c r="G26" s="93">
        <v>177</v>
      </c>
    </row>
    <row r="27" spans="1:7">
      <c r="A27" s="286" t="s">
        <v>7</v>
      </c>
      <c r="B27" s="102">
        <v>4</v>
      </c>
      <c r="F27" s="94" t="s">
        <v>4</v>
      </c>
      <c r="G27" s="93">
        <v>80</v>
      </c>
    </row>
    <row r="28" spans="1:7">
      <c r="A28" s="286" t="s">
        <v>9</v>
      </c>
      <c r="B28" s="102">
        <v>2</v>
      </c>
      <c r="F28" s="41" t="s">
        <v>6</v>
      </c>
      <c r="G28" s="95">
        <v>-79</v>
      </c>
    </row>
    <row r="29" spans="1:7">
      <c r="A29" s="286" t="s">
        <v>11</v>
      </c>
      <c r="B29" s="102">
        <v>28</v>
      </c>
      <c r="F29" s="41" t="s">
        <v>8</v>
      </c>
      <c r="G29" s="96">
        <v>-22</v>
      </c>
    </row>
    <row r="30" spans="1:7">
      <c r="A30" s="141" t="s">
        <v>18</v>
      </c>
      <c r="B30" s="102">
        <v>358</v>
      </c>
      <c r="F30" s="41" t="s">
        <v>10</v>
      </c>
      <c r="G30" s="95">
        <v>-1</v>
      </c>
    </row>
    <row r="31" spans="1:7">
      <c r="A31" s="286" t="s">
        <v>3</v>
      </c>
      <c r="B31" s="102">
        <v>176</v>
      </c>
      <c r="F31" s="92" t="s">
        <v>19</v>
      </c>
      <c r="G31" s="93">
        <v>155</v>
      </c>
    </row>
    <row r="32" spans="1:7">
      <c r="A32" s="286" t="s">
        <v>20</v>
      </c>
      <c r="B32" s="102">
        <v>80</v>
      </c>
      <c r="F32" s="94" t="s">
        <v>4</v>
      </c>
      <c r="G32" s="93">
        <v>71</v>
      </c>
    </row>
    <row r="33" spans="1:7">
      <c r="A33" s="286" t="s">
        <v>6</v>
      </c>
      <c r="B33" s="102">
        <v>79</v>
      </c>
      <c r="F33" s="41" t="s">
        <v>6</v>
      </c>
      <c r="G33" s="95">
        <v>-49</v>
      </c>
    </row>
    <row r="34" spans="1:7">
      <c r="A34" s="286" t="s">
        <v>9</v>
      </c>
      <c r="B34" s="102">
        <v>1</v>
      </c>
      <c r="F34" s="41" t="s">
        <v>8</v>
      </c>
      <c r="G34" s="96">
        <v>-18</v>
      </c>
    </row>
    <row r="35" spans="1:7">
      <c r="A35" s="286" t="s">
        <v>11</v>
      </c>
      <c r="B35" s="102">
        <v>22</v>
      </c>
      <c r="F35" s="41" t="s">
        <v>10</v>
      </c>
      <c r="G35" s="95">
        <v>-1</v>
      </c>
    </row>
    <row r="36" spans="1:7">
      <c r="A36" s="141" t="s">
        <v>19</v>
      </c>
      <c r="B36" s="102">
        <v>295</v>
      </c>
      <c r="F36" s="92" t="s">
        <v>21</v>
      </c>
      <c r="G36" s="93">
        <v>161</v>
      </c>
    </row>
    <row r="37" spans="1:7">
      <c r="A37" s="286" t="s">
        <v>3</v>
      </c>
      <c r="B37" s="102">
        <v>154</v>
      </c>
      <c r="F37" s="94" t="s">
        <v>4</v>
      </c>
      <c r="G37" s="93">
        <v>91</v>
      </c>
    </row>
    <row r="38" spans="1:7">
      <c r="A38" s="286" t="s">
        <v>22</v>
      </c>
      <c r="B38" s="102">
        <v>73</v>
      </c>
      <c r="F38" s="41" t="s">
        <v>6</v>
      </c>
      <c r="G38" s="95">
        <v>-53</v>
      </c>
    </row>
    <row r="39" spans="1:7">
      <c r="A39" s="286" t="s">
        <v>6</v>
      </c>
      <c r="B39" s="102">
        <v>49</v>
      </c>
      <c r="F39" s="41" t="s">
        <v>23</v>
      </c>
      <c r="G39" s="95">
        <v>-8</v>
      </c>
    </row>
    <row r="40" spans="1:7" s="91" customFormat="1">
      <c r="A40" s="286" t="s">
        <v>9</v>
      </c>
      <c r="B40" s="102">
        <v>1</v>
      </c>
      <c r="F40" s="41" t="s">
        <v>8</v>
      </c>
      <c r="G40" s="96">
        <v>-7</v>
      </c>
    </row>
    <row r="41" spans="1:7" s="91" customFormat="1">
      <c r="A41" s="286" t="s">
        <v>11</v>
      </c>
      <c r="B41" s="102">
        <v>18</v>
      </c>
      <c r="F41" s="41" t="s">
        <v>10</v>
      </c>
      <c r="G41" s="95">
        <v>-1</v>
      </c>
    </row>
    <row r="42" spans="1:7">
      <c r="A42" s="141" t="s">
        <v>21</v>
      </c>
      <c r="B42" s="102">
        <v>380</v>
      </c>
    </row>
    <row r="43" spans="1:7">
      <c r="A43" s="286" t="s">
        <v>3</v>
      </c>
      <c r="B43" s="102">
        <v>159</v>
      </c>
    </row>
    <row r="44" spans="1:7">
      <c r="A44" s="286" t="s">
        <v>24</v>
      </c>
      <c r="B44" s="102">
        <v>99</v>
      </c>
    </row>
    <row r="45" spans="1:7">
      <c r="A45" s="286" t="s">
        <v>6</v>
      </c>
      <c r="B45" s="102">
        <v>72</v>
      </c>
    </row>
    <row r="46" spans="1:7">
      <c r="A46" s="286" t="s">
        <v>9</v>
      </c>
      <c r="B46" s="102">
        <v>1</v>
      </c>
    </row>
    <row r="47" spans="1:7">
      <c r="A47" s="286" t="s">
        <v>25</v>
      </c>
      <c r="B47" s="102">
        <v>6</v>
      </c>
    </row>
    <row r="48" spans="1:7">
      <c r="A48" s="286" t="s">
        <v>11</v>
      </c>
      <c r="B48" s="102">
        <v>26</v>
      </c>
    </row>
    <row r="49" spans="1:2">
      <c r="A49" s="286" t="s">
        <v>23</v>
      </c>
      <c r="B49" s="102">
        <v>17</v>
      </c>
    </row>
    <row r="50" spans="1:2">
      <c r="A50" s="141" t="s">
        <v>26</v>
      </c>
      <c r="B50" s="102">
        <v>295</v>
      </c>
    </row>
    <row r="51" spans="1:2">
      <c r="A51" s="286" t="s">
        <v>3</v>
      </c>
      <c r="B51" s="102">
        <v>136</v>
      </c>
    </row>
    <row r="52" spans="1:2">
      <c r="A52" s="286" t="s">
        <v>27</v>
      </c>
      <c r="B52" s="102">
        <v>71</v>
      </c>
    </row>
    <row r="53" spans="1:2">
      <c r="A53" s="286" t="s">
        <v>6</v>
      </c>
      <c r="B53" s="102">
        <v>27</v>
      </c>
    </row>
    <row r="54" spans="1:2">
      <c r="A54" s="286" t="s">
        <v>7</v>
      </c>
      <c r="B54" s="102">
        <v>2</v>
      </c>
    </row>
    <row r="55" spans="1:2">
      <c r="A55" s="286" t="s">
        <v>9</v>
      </c>
      <c r="B55" s="102">
        <v>3</v>
      </c>
    </row>
    <row r="56" spans="1:2">
      <c r="A56" s="286" t="s">
        <v>11</v>
      </c>
      <c r="B56" s="102">
        <v>36</v>
      </c>
    </row>
    <row r="57" spans="1:2">
      <c r="A57" s="286" t="s">
        <v>23</v>
      </c>
      <c r="B57" s="102">
        <v>20</v>
      </c>
    </row>
    <row r="58" spans="1:2">
      <c r="A58" s="141" t="s">
        <v>28</v>
      </c>
      <c r="B58" s="102">
        <v>254</v>
      </c>
    </row>
    <row r="59" spans="1:2">
      <c r="A59" s="286" t="s">
        <v>3</v>
      </c>
      <c r="B59" s="102">
        <v>119</v>
      </c>
    </row>
    <row r="60" spans="1:2">
      <c r="A60" s="286" t="s">
        <v>29</v>
      </c>
      <c r="B60" s="102">
        <v>40</v>
      </c>
    </row>
    <row r="61" spans="1:2">
      <c r="A61" s="286" t="s">
        <v>6</v>
      </c>
      <c r="B61" s="102">
        <v>35</v>
      </c>
    </row>
    <row r="62" spans="1:2">
      <c r="A62" s="286" t="s">
        <v>9</v>
      </c>
      <c r="B62" s="102">
        <v>3</v>
      </c>
    </row>
    <row r="63" spans="1:2">
      <c r="A63" s="286" t="s">
        <v>11</v>
      </c>
      <c r="B63" s="102">
        <v>52</v>
      </c>
    </row>
    <row r="64" spans="1:2">
      <c r="A64" s="286" t="s">
        <v>23</v>
      </c>
      <c r="B64" s="102">
        <v>5</v>
      </c>
    </row>
    <row r="65" spans="1:2">
      <c r="A65" s="141" t="s">
        <v>30</v>
      </c>
      <c r="B65" s="102">
        <v>140</v>
      </c>
    </row>
    <row r="66" spans="1:2">
      <c r="A66" s="286" t="s">
        <v>3</v>
      </c>
      <c r="B66" s="102">
        <v>64</v>
      </c>
    </row>
    <row r="67" spans="1:2">
      <c r="A67" s="286" t="s">
        <v>31</v>
      </c>
      <c r="B67" s="102">
        <v>32</v>
      </c>
    </row>
    <row r="68" spans="1:2">
      <c r="A68" s="286" t="s">
        <v>6</v>
      </c>
      <c r="B68" s="102">
        <v>37</v>
      </c>
    </row>
    <row r="69" spans="1:2">
      <c r="A69" s="286" t="s">
        <v>11</v>
      </c>
      <c r="B69" s="102">
        <v>7</v>
      </c>
    </row>
    <row r="70" spans="1:2">
      <c r="A70" s="141" t="s">
        <v>32</v>
      </c>
      <c r="B70" s="102">
        <v>133</v>
      </c>
    </row>
    <row r="71" spans="1:2">
      <c r="A71" s="286" t="s">
        <v>3</v>
      </c>
      <c r="B71" s="102">
        <v>52</v>
      </c>
    </row>
    <row r="72" spans="1:2">
      <c r="A72" s="286" t="s">
        <v>33</v>
      </c>
      <c r="B72" s="102">
        <v>41</v>
      </c>
    </row>
    <row r="73" spans="1:2">
      <c r="A73" s="286" t="s">
        <v>6</v>
      </c>
      <c r="B73" s="102">
        <v>32</v>
      </c>
    </row>
    <row r="74" spans="1:2">
      <c r="A74" s="286" t="s">
        <v>9</v>
      </c>
      <c r="B74" s="102">
        <v>1</v>
      </c>
    </row>
    <row r="75" spans="1:2">
      <c r="A75" s="286" t="s">
        <v>11</v>
      </c>
      <c r="B75" s="102">
        <v>7</v>
      </c>
    </row>
    <row r="76" spans="1:2">
      <c r="A76" s="141" t="s">
        <v>34</v>
      </c>
      <c r="B76" s="102">
        <v>120</v>
      </c>
    </row>
    <row r="77" spans="1:2">
      <c r="A77" s="286" t="s">
        <v>3</v>
      </c>
      <c r="B77" s="102">
        <v>53</v>
      </c>
    </row>
    <row r="78" spans="1:2">
      <c r="A78" s="286" t="s">
        <v>35</v>
      </c>
      <c r="B78" s="102">
        <v>38</v>
      </c>
    </row>
    <row r="79" spans="1:2">
      <c r="A79" s="286" t="s">
        <v>6</v>
      </c>
      <c r="B79" s="102">
        <v>20</v>
      </c>
    </row>
    <row r="80" spans="1:2">
      <c r="A80" s="286" t="s">
        <v>7</v>
      </c>
      <c r="B80" s="102">
        <v>1</v>
      </c>
    </row>
    <row r="81" spans="1:2">
      <c r="A81" s="286" t="s">
        <v>11</v>
      </c>
      <c r="B81" s="102">
        <v>8</v>
      </c>
    </row>
    <row r="82" spans="1:2">
      <c r="A82" s="141" t="s">
        <v>36</v>
      </c>
      <c r="B82" s="102">
        <v>212</v>
      </c>
    </row>
    <row r="83" spans="1:2">
      <c r="A83" s="286" t="s">
        <v>3</v>
      </c>
      <c r="B83" s="102">
        <v>62</v>
      </c>
    </row>
    <row r="84" spans="1:2">
      <c r="A84" s="286" t="s">
        <v>37</v>
      </c>
      <c r="B84" s="102">
        <v>76</v>
      </c>
    </row>
    <row r="85" spans="1:2">
      <c r="A85" s="286" t="s">
        <v>6</v>
      </c>
      <c r="B85" s="102">
        <v>69</v>
      </c>
    </row>
    <row r="86" spans="1:2">
      <c r="A86" s="286" t="s">
        <v>11</v>
      </c>
      <c r="B86" s="102">
        <v>5</v>
      </c>
    </row>
    <row r="87" spans="1:2">
      <c r="A87" s="141" t="s">
        <v>38</v>
      </c>
      <c r="B87" s="102">
        <v>172</v>
      </c>
    </row>
    <row r="88" spans="1:2">
      <c r="A88" s="286" t="s">
        <v>3</v>
      </c>
      <c r="B88" s="102">
        <v>64</v>
      </c>
    </row>
    <row r="89" spans="1:2">
      <c r="A89" s="286" t="s">
        <v>39</v>
      </c>
      <c r="B89" s="102">
        <v>49</v>
      </c>
    </row>
    <row r="90" spans="1:2">
      <c r="A90" s="286" t="s">
        <v>6</v>
      </c>
      <c r="B90" s="102">
        <v>50</v>
      </c>
    </row>
    <row r="91" spans="1:2">
      <c r="A91" s="286" t="s">
        <v>7</v>
      </c>
      <c r="B91" s="102">
        <v>2</v>
      </c>
    </row>
    <row r="92" spans="1:2">
      <c r="A92" s="286" t="s">
        <v>9</v>
      </c>
      <c r="B92" s="102">
        <v>1</v>
      </c>
    </row>
    <row r="93" spans="1:2">
      <c r="A93" s="286" t="s">
        <v>11</v>
      </c>
      <c r="B93" s="102">
        <v>6</v>
      </c>
    </row>
    <row r="94" spans="1:2">
      <c r="A94" s="141" t="s">
        <v>40</v>
      </c>
      <c r="B94" s="102">
        <v>163</v>
      </c>
    </row>
    <row r="95" spans="1:2">
      <c r="A95" s="286" t="s">
        <v>3</v>
      </c>
      <c r="B95" s="102">
        <v>54</v>
      </c>
    </row>
    <row r="96" spans="1:2">
      <c r="A96" s="286" t="s">
        <v>41</v>
      </c>
      <c r="B96" s="102">
        <v>57</v>
      </c>
    </row>
    <row r="97" spans="1:2">
      <c r="A97" s="286" t="s">
        <v>6</v>
      </c>
      <c r="B97" s="102">
        <v>47</v>
      </c>
    </row>
    <row r="98" spans="1:2">
      <c r="A98" s="286" t="s">
        <v>9</v>
      </c>
      <c r="B98" s="102">
        <v>2</v>
      </c>
    </row>
    <row r="99" spans="1:2">
      <c r="A99" s="286" t="s">
        <v>11</v>
      </c>
      <c r="B99" s="102">
        <v>3</v>
      </c>
    </row>
    <row r="100" spans="1:2">
      <c r="A100" s="141" t="s">
        <v>42</v>
      </c>
      <c r="B100" s="102">
        <v>222</v>
      </c>
    </row>
    <row r="101" spans="1:2">
      <c r="A101" s="286" t="s">
        <v>3</v>
      </c>
      <c r="B101" s="102">
        <v>59</v>
      </c>
    </row>
    <row r="102" spans="1:2">
      <c r="A102" s="286" t="s">
        <v>43</v>
      </c>
      <c r="B102" s="102">
        <v>82</v>
      </c>
    </row>
    <row r="103" spans="1:2">
      <c r="A103" s="286" t="s">
        <v>6</v>
      </c>
      <c r="B103" s="102">
        <v>73</v>
      </c>
    </row>
    <row r="104" spans="1:2">
      <c r="A104" s="286" t="s">
        <v>9</v>
      </c>
      <c r="B104" s="102">
        <v>1</v>
      </c>
    </row>
    <row r="105" spans="1:2">
      <c r="A105" s="286" t="s">
        <v>11</v>
      </c>
      <c r="B105" s="102">
        <v>7</v>
      </c>
    </row>
    <row r="106" spans="1:2">
      <c r="A106" s="141" t="s">
        <v>44</v>
      </c>
      <c r="B106" s="102">
        <v>169</v>
      </c>
    </row>
    <row r="107" spans="1:2">
      <c r="A107" s="286" t="s">
        <v>3</v>
      </c>
      <c r="B107" s="102">
        <v>60</v>
      </c>
    </row>
    <row r="108" spans="1:2">
      <c r="A108" s="286" t="s">
        <v>45</v>
      </c>
      <c r="B108" s="102">
        <v>61</v>
      </c>
    </row>
    <row r="109" spans="1:2">
      <c r="A109" s="286" t="s">
        <v>6</v>
      </c>
      <c r="B109" s="102">
        <v>40</v>
      </c>
    </row>
    <row r="110" spans="1:2">
      <c r="A110" s="286" t="s">
        <v>7</v>
      </c>
      <c r="B110" s="102">
        <v>1</v>
      </c>
    </row>
    <row r="111" spans="1:2">
      <c r="A111" s="286" t="s">
        <v>11</v>
      </c>
      <c r="B111" s="102">
        <v>7</v>
      </c>
    </row>
    <row r="112" spans="1:2">
      <c r="A112" s="141" t="s">
        <v>46</v>
      </c>
      <c r="B112" s="102">
        <v>212</v>
      </c>
    </row>
    <row r="113" spans="1:2">
      <c r="A113" s="286" t="s">
        <v>3</v>
      </c>
      <c r="B113" s="102">
        <v>73</v>
      </c>
    </row>
    <row r="114" spans="1:2">
      <c r="A114" s="286" t="s">
        <v>47</v>
      </c>
      <c r="B114" s="102">
        <v>80</v>
      </c>
    </row>
    <row r="115" spans="1:2">
      <c r="A115" s="286" t="s">
        <v>6</v>
      </c>
      <c r="B115" s="102">
        <v>50</v>
      </c>
    </row>
    <row r="116" spans="1:2">
      <c r="A116" s="286" t="s">
        <v>7</v>
      </c>
      <c r="B116" s="102">
        <v>2</v>
      </c>
    </row>
    <row r="117" spans="1:2">
      <c r="A117" s="286" t="s">
        <v>9</v>
      </c>
      <c r="B117" s="102">
        <v>1</v>
      </c>
    </row>
    <row r="118" spans="1:2">
      <c r="A118" s="286" t="s">
        <v>11</v>
      </c>
      <c r="B118" s="102">
        <v>6</v>
      </c>
    </row>
    <row r="119" spans="1:2">
      <c r="A119" s="141" t="s">
        <v>48</v>
      </c>
      <c r="B119" s="102">
        <v>323</v>
      </c>
    </row>
    <row r="120" spans="1:2">
      <c r="A120" s="286" t="s">
        <v>3</v>
      </c>
      <c r="B120" s="102">
        <v>94</v>
      </c>
    </row>
    <row r="121" spans="1:2">
      <c r="A121" s="286" t="s">
        <v>49</v>
      </c>
      <c r="B121" s="102">
        <v>126</v>
      </c>
    </row>
    <row r="122" spans="1:2">
      <c r="A122" s="286" t="s">
        <v>6</v>
      </c>
      <c r="B122" s="102">
        <v>85</v>
      </c>
    </row>
    <row r="123" spans="1:2">
      <c r="A123" s="286" t="s">
        <v>7</v>
      </c>
      <c r="B123" s="102">
        <v>3</v>
      </c>
    </row>
    <row r="124" spans="1:2">
      <c r="A124" s="286" t="s">
        <v>11</v>
      </c>
      <c r="B124" s="102">
        <v>15</v>
      </c>
    </row>
    <row r="125" spans="1:2">
      <c r="A125" s="141" t="s">
        <v>50</v>
      </c>
      <c r="B125" s="102">
        <v>255</v>
      </c>
    </row>
    <row r="126" spans="1:2">
      <c r="A126" s="286" t="s">
        <v>3</v>
      </c>
      <c r="B126" s="102">
        <v>117</v>
      </c>
    </row>
    <row r="127" spans="1:2">
      <c r="A127" s="286" t="s">
        <v>51</v>
      </c>
      <c r="B127" s="102">
        <v>66</v>
      </c>
    </row>
    <row r="128" spans="1:2">
      <c r="A128" s="286" t="s">
        <v>6</v>
      </c>
      <c r="B128" s="102">
        <v>65</v>
      </c>
    </row>
    <row r="129" spans="1:2">
      <c r="A129" s="286" t="s">
        <v>9</v>
      </c>
      <c r="B129" s="102">
        <v>1</v>
      </c>
    </row>
    <row r="130" spans="1:2">
      <c r="A130" s="286" t="s">
        <v>11</v>
      </c>
      <c r="B130" s="102">
        <v>6</v>
      </c>
    </row>
    <row r="131" spans="1:2">
      <c r="A131" s="141" t="s">
        <v>52</v>
      </c>
      <c r="B131" s="102">
        <v>280</v>
      </c>
    </row>
    <row r="132" spans="1:2">
      <c r="A132" s="286" t="s">
        <v>3</v>
      </c>
      <c r="B132" s="102">
        <v>111</v>
      </c>
    </row>
    <row r="133" spans="1:2">
      <c r="A133" s="286" t="s">
        <v>53</v>
      </c>
      <c r="B133" s="102">
        <v>67</v>
      </c>
    </row>
    <row r="134" spans="1:2">
      <c r="A134" s="286" t="s">
        <v>6</v>
      </c>
      <c r="B134" s="102">
        <v>71</v>
      </c>
    </row>
    <row r="135" spans="1:2">
      <c r="A135" s="286" t="s">
        <v>54</v>
      </c>
      <c r="B135" s="102">
        <v>3</v>
      </c>
    </row>
    <row r="136" spans="1:2">
      <c r="A136" s="286" t="s">
        <v>11</v>
      </c>
      <c r="B136" s="102">
        <v>28</v>
      </c>
    </row>
    <row r="137" spans="1:2">
      <c r="A137" s="141" t="s">
        <v>55</v>
      </c>
      <c r="B137" s="102">
        <v>225</v>
      </c>
    </row>
    <row r="138" spans="1:2">
      <c r="A138" s="286" t="s">
        <v>3</v>
      </c>
      <c r="B138" s="102">
        <v>76</v>
      </c>
    </row>
    <row r="139" spans="1:2">
      <c r="A139" s="286" t="s">
        <v>56</v>
      </c>
      <c r="B139" s="102">
        <v>61</v>
      </c>
    </row>
    <row r="140" spans="1:2">
      <c r="A140" s="286" t="s">
        <v>6</v>
      </c>
      <c r="B140" s="102">
        <v>65</v>
      </c>
    </row>
    <row r="141" spans="1:2">
      <c r="A141" s="286" t="s">
        <v>54</v>
      </c>
      <c r="B141" s="102">
        <v>1</v>
      </c>
    </row>
    <row r="142" spans="1:2">
      <c r="A142" s="286" t="s">
        <v>11</v>
      </c>
      <c r="B142" s="102">
        <v>22</v>
      </c>
    </row>
    <row r="143" spans="1:2">
      <c r="A143" s="141" t="s">
        <v>57</v>
      </c>
      <c r="B143" s="102">
        <v>132</v>
      </c>
    </row>
    <row r="144" spans="1:2">
      <c r="A144" s="286" t="s">
        <v>3</v>
      </c>
      <c r="B144" s="102">
        <v>49</v>
      </c>
    </row>
    <row r="145" spans="1:2">
      <c r="A145" s="286" t="s">
        <v>58</v>
      </c>
      <c r="B145" s="102">
        <v>47</v>
      </c>
    </row>
    <row r="146" spans="1:2">
      <c r="A146" s="286" t="s">
        <v>6</v>
      </c>
      <c r="B146" s="102">
        <v>27</v>
      </c>
    </row>
    <row r="147" spans="1:2">
      <c r="A147" s="286" t="s">
        <v>54</v>
      </c>
      <c r="B147" s="102">
        <v>2</v>
      </c>
    </row>
    <row r="148" spans="1:2">
      <c r="A148" s="286" t="s">
        <v>11</v>
      </c>
      <c r="B148" s="102">
        <v>7</v>
      </c>
    </row>
    <row r="149" spans="1:2">
      <c r="A149" s="141" t="s">
        <v>59</v>
      </c>
      <c r="B149" s="102">
        <v>98</v>
      </c>
    </row>
    <row r="150" spans="1:2">
      <c r="A150" s="286" t="s">
        <v>3</v>
      </c>
      <c r="B150" s="102">
        <v>60</v>
      </c>
    </row>
    <row r="151" spans="1:2">
      <c r="A151" s="286" t="s">
        <v>60</v>
      </c>
      <c r="B151" s="102">
        <v>38</v>
      </c>
    </row>
    <row r="152" spans="1:2">
      <c r="A152" s="141" t="s">
        <v>61</v>
      </c>
      <c r="B152" s="102">
        <v>63</v>
      </c>
    </row>
    <row r="153" spans="1:2">
      <c r="A153" s="286" t="s">
        <v>62</v>
      </c>
      <c r="B153" s="102">
        <v>63</v>
      </c>
    </row>
    <row r="154" spans="1:2">
      <c r="A154" s="141" t="s">
        <v>63</v>
      </c>
      <c r="B154" s="102">
        <v>5867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32B52-FE13-42D5-A026-423C7EA23073}">
  <dimension ref="A1:Y1886"/>
  <sheetViews>
    <sheetView workbookViewId="0"/>
  </sheetViews>
  <sheetFormatPr defaultRowHeight="14.5"/>
  <cols>
    <col min="7" max="7" width="12" customWidth="1"/>
  </cols>
  <sheetData>
    <row r="1" spans="1:25">
      <c r="A1" s="123" t="s">
        <v>64</v>
      </c>
      <c r="B1" s="123" t="s">
        <v>65</v>
      </c>
      <c r="C1" s="123" t="s">
        <v>66</v>
      </c>
      <c r="D1" s="123" t="s">
        <v>67</v>
      </c>
      <c r="E1" s="123" t="s">
        <v>68</v>
      </c>
      <c r="F1" s="123" t="s">
        <v>69</v>
      </c>
      <c r="G1" s="123" t="s">
        <v>70</v>
      </c>
      <c r="H1" s="123" t="s">
        <v>71</v>
      </c>
      <c r="I1" s="123" t="s">
        <v>72</v>
      </c>
      <c r="J1" s="123" t="s">
        <v>73</v>
      </c>
      <c r="K1" s="123" t="s">
        <v>74</v>
      </c>
      <c r="L1" s="123" t="s">
        <v>75</v>
      </c>
      <c r="M1" s="123" t="s">
        <v>76</v>
      </c>
      <c r="N1" s="123" t="s">
        <v>77</v>
      </c>
      <c r="O1" s="123" t="s">
        <v>78</v>
      </c>
      <c r="P1" s="123" t="s">
        <v>79</v>
      </c>
      <c r="Q1" s="123" t="s">
        <v>80</v>
      </c>
      <c r="R1" s="123" t="s">
        <v>81</v>
      </c>
      <c r="S1" s="123" t="s">
        <v>82</v>
      </c>
      <c r="T1" s="123" t="s">
        <v>83</v>
      </c>
      <c r="U1" s="123" t="s">
        <v>84</v>
      </c>
      <c r="V1" s="123" t="s">
        <v>85</v>
      </c>
      <c r="W1" s="123" t="s">
        <v>86</v>
      </c>
      <c r="X1" s="123" t="s">
        <v>87</v>
      </c>
      <c r="Y1" s="123" t="s">
        <v>88</v>
      </c>
    </row>
    <row r="2" spans="1:25">
      <c r="A2" s="113" t="s">
        <v>89</v>
      </c>
      <c r="B2" s="113" t="s">
        <v>90</v>
      </c>
      <c r="C2" s="113" t="s">
        <v>91</v>
      </c>
      <c r="D2" s="113"/>
      <c r="E2" s="113" t="s">
        <v>92</v>
      </c>
      <c r="F2" s="113" t="s">
        <v>93</v>
      </c>
      <c r="G2" s="136">
        <v>43768</v>
      </c>
      <c r="H2" s="113" t="s">
        <v>94</v>
      </c>
      <c r="I2" s="113" t="s">
        <v>95</v>
      </c>
      <c r="J2" s="113"/>
      <c r="K2" s="113"/>
      <c r="L2" s="113" t="s">
        <v>96</v>
      </c>
      <c r="M2" s="113" t="s">
        <v>97</v>
      </c>
      <c r="N2" s="113" t="s">
        <v>98</v>
      </c>
      <c r="O2" s="113" t="s">
        <v>99</v>
      </c>
      <c r="P2" s="113" t="s">
        <v>100</v>
      </c>
      <c r="Q2" s="113" t="s">
        <v>101</v>
      </c>
      <c r="R2" s="113" t="s">
        <v>102</v>
      </c>
      <c r="S2" s="113" t="s">
        <v>103</v>
      </c>
      <c r="T2" s="136">
        <v>45017</v>
      </c>
      <c r="U2" s="136">
        <v>2</v>
      </c>
      <c r="V2" s="113" t="s">
        <v>104</v>
      </c>
      <c r="W2" s="113" t="s">
        <v>105</v>
      </c>
      <c r="X2" s="113" t="s">
        <v>106</v>
      </c>
      <c r="Y2" s="113">
        <v>43</v>
      </c>
    </row>
    <row r="3" spans="1:25">
      <c r="A3" s="113" t="s">
        <v>107</v>
      </c>
      <c r="B3" s="113" t="s">
        <v>108</v>
      </c>
      <c r="C3" s="113" t="s">
        <v>91</v>
      </c>
      <c r="D3" s="137" t="s">
        <v>109</v>
      </c>
      <c r="E3" s="113" t="s">
        <v>110</v>
      </c>
      <c r="F3" s="113" t="s">
        <v>111</v>
      </c>
      <c r="G3" s="136">
        <v>44319</v>
      </c>
      <c r="H3" s="113" t="s">
        <v>112</v>
      </c>
      <c r="I3" s="113" t="s">
        <v>113</v>
      </c>
      <c r="J3" s="113"/>
      <c r="K3" s="113"/>
      <c r="L3" s="113" t="s">
        <v>114</v>
      </c>
      <c r="M3" s="113" t="s">
        <v>112</v>
      </c>
      <c r="N3" s="113"/>
      <c r="O3" s="113" t="s">
        <v>115</v>
      </c>
      <c r="P3" s="113" t="s">
        <v>116</v>
      </c>
      <c r="Q3" s="113" t="s">
        <v>117</v>
      </c>
      <c r="R3" s="113" t="s">
        <v>118</v>
      </c>
      <c r="S3" s="113" t="s">
        <v>119</v>
      </c>
      <c r="T3" s="136">
        <v>45017</v>
      </c>
      <c r="U3" s="136">
        <v>45017</v>
      </c>
      <c r="V3" s="113" t="s">
        <v>120</v>
      </c>
      <c r="W3" s="113" t="s">
        <v>105</v>
      </c>
      <c r="X3" s="113" t="s">
        <v>106</v>
      </c>
      <c r="Y3" s="113">
        <v>0</v>
      </c>
    </row>
    <row r="4" spans="1:25">
      <c r="A4" s="113">
        <v>275</v>
      </c>
      <c r="B4" s="113" t="s">
        <v>121</v>
      </c>
      <c r="C4" s="113" t="s">
        <v>91</v>
      </c>
      <c r="D4" s="113"/>
      <c r="E4" s="113" t="s">
        <v>122</v>
      </c>
      <c r="F4" s="113" t="s">
        <v>123</v>
      </c>
      <c r="G4" s="136">
        <v>44648</v>
      </c>
      <c r="H4" s="113"/>
      <c r="I4" s="113" t="s">
        <v>124</v>
      </c>
      <c r="J4" s="113"/>
      <c r="K4" s="113"/>
      <c r="L4" s="113"/>
      <c r="M4" s="113" t="s">
        <v>97</v>
      </c>
      <c r="N4" s="113"/>
      <c r="O4" s="113"/>
      <c r="P4" s="113">
        <v>297</v>
      </c>
      <c r="Q4" s="113" t="s">
        <v>125</v>
      </c>
      <c r="R4" s="113" t="s">
        <v>126</v>
      </c>
      <c r="S4" s="113" t="s">
        <v>127</v>
      </c>
      <c r="T4" s="113"/>
      <c r="U4" s="113"/>
      <c r="V4" s="113" t="s">
        <v>128</v>
      </c>
      <c r="W4" s="113" t="s">
        <v>129</v>
      </c>
      <c r="X4" s="113"/>
      <c r="Y4" s="113">
        <v>0</v>
      </c>
    </row>
    <row r="5" spans="1:25">
      <c r="A5" s="113" t="s">
        <v>130</v>
      </c>
      <c r="B5" s="113" t="s">
        <v>131</v>
      </c>
      <c r="C5" s="113" t="s">
        <v>91</v>
      </c>
      <c r="D5" s="137" t="s">
        <v>109</v>
      </c>
      <c r="E5" s="113" t="s">
        <v>132</v>
      </c>
      <c r="F5" s="113"/>
      <c r="G5" s="136">
        <v>43318</v>
      </c>
      <c r="H5" s="113" t="s">
        <v>133</v>
      </c>
      <c r="I5" s="113" t="s">
        <v>134</v>
      </c>
      <c r="J5" s="113"/>
      <c r="K5" s="113"/>
      <c r="L5" s="113" t="s">
        <v>135</v>
      </c>
      <c r="M5" s="113" t="s">
        <v>97</v>
      </c>
      <c r="N5" s="113" t="s">
        <v>136</v>
      </c>
      <c r="O5" s="113" t="s">
        <v>137</v>
      </c>
      <c r="P5" s="113" t="s">
        <v>138</v>
      </c>
      <c r="Q5" s="113" t="s">
        <v>139</v>
      </c>
      <c r="R5" s="113" t="s">
        <v>140</v>
      </c>
      <c r="S5" s="113" t="s">
        <v>141</v>
      </c>
      <c r="T5" s="113"/>
      <c r="U5" s="113"/>
      <c r="V5" s="113" t="s">
        <v>142</v>
      </c>
      <c r="W5" s="113" t="s">
        <v>143</v>
      </c>
      <c r="X5" s="113" t="s">
        <v>144</v>
      </c>
      <c r="Y5" s="113">
        <v>84</v>
      </c>
    </row>
    <row r="6" spans="1:25">
      <c r="A6" s="113" t="s">
        <v>145</v>
      </c>
      <c r="B6" s="113" t="s">
        <v>146</v>
      </c>
      <c r="C6" s="113" t="s">
        <v>147</v>
      </c>
      <c r="D6" s="113" t="s">
        <v>148</v>
      </c>
      <c r="E6" s="113" t="s">
        <v>149</v>
      </c>
      <c r="F6" s="113" t="s">
        <v>123</v>
      </c>
      <c r="G6" s="136">
        <v>44879</v>
      </c>
      <c r="H6" s="113" t="s">
        <v>112</v>
      </c>
      <c r="I6" s="113" t="s">
        <v>150</v>
      </c>
      <c r="J6" s="113"/>
      <c r="K6" s="113"/>
      <c r="L6" s="113" t="s">
        <v>151</v>
      </c>
      <c r="M6" s="113" t="s">
        <v>112</v>
      </c>
      <c r="N6" s="113"/>
      <c r="O6" s="113" t="s">
        <v>115</v>
      </c>
      <c r="P6" s="113" t="s">
        <v>152</v>
      </c>
      <c r="Q6" s="113" t="s">
        <v>153</v>
      </c>
      <c r="R6" s="113" t="s">
        <v>154</v>
      </c>
      <c r="S6" s="113" t="s">
        <v>155</v>
      </c>
      <c r="T6" s="113"/>
      <c r="U6" s="113"/>
      <c r="V6" s="113" t="s">
        <v>120</v>
      </c>
      <c r="W6" s="113" t="s">
        <v>105</v>
      </c>
      <c r="X6" s="113" t="s">
        <v>156</v>
      </c>
      <c r="Y6" s="113">
        <v>21</v>
      </c>
    </row>
    <row r="7" spans="1:25">
      <c r="A7" s="113" t="s">
        <v>157</v>
      </c>
      <c r="B7" s="113" t="s">
        <v>158</v>
      </c>
      <c r="C7" s="113" t="s">
        <v>91</v>
      </c>
      <c r="D7" s="137" t="s">
        <v>109</v>
      </c>
      <c r="E7" s="113" t="s">
        <v>159</v>
      </c>
      <c r="F7" s="113" t="s">
        <v>160</v>
      </c>
      <c r="G7" s="136">
        <v>44284</v>
      </c>
      <c r="H7" s="113" t="s">
        <v>133</v>
      </c>
      <c r="I7" s="113" t="s">
        <v>161</v>
      </c>
      <c r="J7" s="113"/>
      <c r="K7" s="113"/>
      <c r="L7" s="113" t="s">
        <v>162</v>
      </c>
      <c r="M7" s="113" t="s">
        <v>97</v>
      </c>
      <c r="N7" s="113"/>
      <c r="O7" s="113" t="s">
        <v>163</v>
      </c>
      <c r="P7" s="113" t="s">
        <v>164</v>
      </c>
      <c r="Q7" s="113" t="s">
        <v>165</v>
      </c>
      <c r="R7" s="113" t="s">
        <v>166</v>
      </c>
      <c r="S7" s="113" t="s">
        <v>167</v>
      </c>
      <c r="T7" s="136">
        <v>45017</v>
      </c>
      <c r="U7" s="113"/>
      <c r="V7" s="113" t="s">
        <v>168</v>
      </c>
      <c r="W7" s="113" t="s">
        <v>105</v>
      </c>
      <c r="X7" s="113" t="s">
        <v>169</v>
      </c>
      <c r="Y7" s="113">
        <v>85</v>
      </c>
    </row>
    <row r="8" spans="1:25">
      <c r="A8" s="113" t="s">
        <v>170</v>
      </c>
      <c r="B8" s="113" t="s">
        <v>171</v>
      </c>
      <c r="C8" s="113" t="s">
        <v>91</v>
      </c>
      <c r="D8" s="137" t="s">
        <v>109</v>
      </c>
      <c r="E8" s="113" t="s">
        <v>172</v>
      </c>
      <c r="F8" s="113"/>
      <c r="G8" s="136">
        <v>45040</v>
      </c>
      <c r="H8" s="113" t="s">
        <v>112</v>
      </c>
      <c r="I8" s="113" t="s">
        <v>173</v>
      </c>
      <c r="J8" s="113"/>
      <c r="K8" s="113"/>
      <c r="L8" s="113" t="s">
        <v>174</v>
      </c>
      <c r="M8" s="113" t="s">
        <v>112</v>
      </c>
      <c r="N8" s="113"/>
      <c r="O8" s="113" t="s">
        <v>175</v>
      </c>
      <c r="P8" s="113" t="s">
        <v>176</v>
      </c>
      <c r="Q8" s="113" t="s">
        <v>177</v>
      </c>
      <c r="R8" s="113" t="s">
        <v>178</v>
      </c>
      <c r="S8" s="113" t="s">
        <v>179</v>
      </c>
      <c r="T8" s="113"/>
      <c r="U8" s="113"/>
      <c r="V8" s="113" t="s">
        <v>180</v>
      </c>
      <c r="W8" s="113" t="s">
        <v>143</v>
      </c>
      <c r="X8" s="113" t="s">
        <v>181</v>
      </c>
      <c r="Y8" s="113">
        <v>0</v>
      </c>
    </row>
    <row r="9" spans="1:25">
      <c r="A9" s="113" t="s">
        <v>182</v>
      </c>
      <c r="B9" s="113" t="s">
        <v>183</v>
      </c>
      <c r="C9" s="113" t="s">
        <v>91</v>
      </c>
      <c r="D9" s="113"/>
      <c r="E9" s="113" t="s">
        <v>184</v>
      </c>
      <c r="F9" s="113" t="s">
        <v>160</v>
      </c>
      <c r="G9" s="136">
        <v>43255</v>
      </c>
      <c r="H9" s="113" t="s">
        <v>94</v>
      </c>
      <c r="I9" s="113" t="s">
        <v>185</v>
      </c>
      <c r="J9" s="113"/>
      <c r="K9" s="113"/>
      <c r="L9" s="113" t="s">
        <v>186</v>
      </c>
      <c r="M9" s="113" t="s">
        <v>97</v>
      </c>
      <c r="N9" s="113"/>
      <c r="O9" s="113" t="s">
        <v>187</v>
      </c>
      <c r="P9" s="113" t="s">
        <v>188</v>
      </c>
      <c r="Q9" s="113" t="s">
        <v>189</v>
      </c>
      <c r="R9" s="113" t="s">
        <v>132</v>
      </c>
      <c r="S9" s="113" t="s">
        <v>190</v>
      </c>
      <c r="T9" s="136">
        <v>45017</v>
      </c>
      <c r="U9" s="136">
        <v>43467</v>
      </c>
      <c r="V9" s="113" t="s">
        <v>191</v>
      </c>
      <c r="W9" s="113" t="s">
        <v>105</v>
      </c>
      <c r="X9" s="113" t="s">
        <v>192</v>
      </c>
      <c r="Y9" s="113">
        <v>52</v>
      </c>
    </row>
    <row r="10" spans="1:25">
      <c r="A10" s="113" t="s">
        <v>193</v>
      </c>
      <c r="B10" s="113" t="s">
        <v>194</v>
      </c>
      <c r="C10" s="113" t="s">
        <v>91</v>
      </c>
      <c r="D10" s="113"/>
      <c r="E10" s="113" t="s">
        <v>195</v>
      </c>
      <c r="F10" s="113" t="s">
        <v>123</v>
      </c>
      <c r="G10" s="136">
        <v>42688</v>
      </c>
      <c r="H10" s="113" t="s">
        <v>112</v>
      </c>
      <c r="I10" s="113" t="s">
        <v>196</v>
      </c>
      <c r="J10" s="113"/>
      <c r="K10" s="113"/>
      <c r="L10" s="113" t="s">
        <v>197</v>
      </c>
      <c r="M10" s="113" t="s">
        <v>112</v>
      </c>
      <c r="N10" s="113"/>
      <c r="O10" s="113" t="s">
        <v>198</v>
      </c>
      <c r="P10" s="113" t="s">
        <v>199</v>
      </c>
      <c r="Q10" s="113" t="s">
        <v>200</v>
      </c>
      <c r="R10" s="113" t="s">
        <v>201</v>
      </c>
      <c r="S10" s="113" t="s">
        <v>202</v>
      </c>
      <c r="T10" s="136">
        <v>44866</v>
      </c>
      <c r="U10" s="136">
        <v>44743</v>
      </c>
      <c r="V10" s="113" t="s">
        <v>203</v>
      </c>
      <c r="W10" s="113" t="s">
        <v>105</v>
      </c>
      <c r="X10" s="113" t="s">
        <v>156</v>
      </c>
      <c r="Y10" s="113">
        <v>16</v>
      </c>
    </row>
    <row r="11" spans="1:25">
      <c r="A11" s="113" t="s">
        <v>204</v>
      </c>
      <c r="B11" s="113" t="s">
        <v>205</v>
      </c>
      <c r="C11" s="113" t="s">
        <v>91</v>
      </c>
      <c r="D11" s="113"/>
      <c r="E11" s="113" t="s">
        <v>92</v>
      </c>
      <c r="F11" s="113" t="s">
        <v>93</v>
      </c>
      <c r="G11" s="136">
        <v>44333</v>
      </c>
      <c r="H11" s="113" t="s">
        <v>94</v>
      </c>
      <c r="I11" s="113" t="s">
        <v>206</v>
      </c>
      <c r="J11" s="113"/>
      <c r="K11" s="113"/>
      <c r="L11" s="113" t="s">
        <v>207</v>
      </c>
      <c r="M11" s="113" t="s">
        <v>97</v>
      </c>
      <c r="N11" s="113"/>
      <c r="O11" s="113" t="s">
        <v>208</v>
      </c>
      <c r="P11" s="113" t="s">
        <v>209</v>
      </c>
      <c r="Q11" s="113" t="s">
        <v>210</v>
      </c>
      <c r="R11" s="113" t="s">
        <v>211</v>
      </c>
      <c r="S11" s="113" t="s">
        <v>212</v>
      </c>
      <c r="T11" s="136">
        <v>45017</v>
      </c>
      <c r="U11" s="136">
        <v>2</v>
      </c>
      <c r="V11" s="113" t="s">
        <v>191</v>
      </c>
      <c r="W11" s="113" t="s">
        <v>105</v>
      </c>
      <c r="X11" s="113" t="s">
        <v>106</v>
      </c>
      <c r="Y11" s="113">
        <v>63</v>
      </c>
    </row>
    <row r="12" spans="1:25">
      <c r="A12" s="113" t="s">
        <v>213</v>
      </c>
      <c r="B12" s="113" t="s">
        <v>214</v>
      </c>
      <c r="C12" s="113" t="s">
        <v>91</v>
      </c>
      <c r="D12" s="113"/>
      <c r="E12" s="113" t="s">
        <v>215</v>
      </c>
      <c r="F12" s="113"/>
      <c r="G12" s="136">
        <v>45250</v>
      </c>
      <c r="H12" s="113"/>
      <c r="I12" s="113" t="s">
        <v>216</v>
      </c>
      <c r="J12" s="113"/>
      <c r="K12" s="113"/>
      <c r="L12" s="113" t="s">
        <v>217</v>
      </c>
      <c r="M12" s="113" t="s">
        <v>97</v>
      </c>
      <c r="N12" s="113"/>
      <c r="O12" s="113" t="s">
        <v>218</v>
      </c>
      <c r="P12" s="113" t="s">
        <v>219</v>
      </c>
      <c r="Q12" s="113" t="s">
        <v>220</v>
      </c>
      <c r="R12" s="113" t="s">
        <v>221</v>
      </c>
      <c r="S12" s="113" t="s">
        <v>222</v>
      </c>
      <c r="T12" s="113"/>
      <c r="U12" s="113"/>
      <c r="V12" s="113" t="s">
        <v>203</v>
      </c>
      <c r="W12" s="113" t="s">
        <v>105</v>
      </c>
      <c r="X12" s="113" t="s">
        <v>223</v>
      </c>
      <c r="Y12" s="113">
        <v>50</v>
      </c>
    </row>
    <row r="13" spans="1:25">
      <c r="A13" s="113" t="s">
        <v>224</v>
      </c>
      <c r="B13" s="113" t="s">
        <v>225</v>
      </c>
      <c r="C13" s="113" t="s">
        <v>91</v>
      </c>
      <c r="D13" s="137" t="s">
        <v>109</v>
      </c>
      <c r="E13" s="113" t="s">
        <v>226</v>
      </c>
      <c r="F13" s="113"/>
      <c r="G13" s="136">
        <v>44685</v>
      </c>
      <c r="H13" s="113" t="s">
        <v>133</v>
      </c>
      <c r="I13" s="113" t="s">
        <v>227</v>
      </c>
      <c r="J13" s="113"/>
      <c r="K13" s="113"/>
      <c r="L13" s="113" t="s">
        <v>228</v>
      </c>
      <c r="M13" s="113" t="s">
        <v>97</v>
      </c>
      <c r="N13" s="113"/>
      <c r="O13" s="113" t="s">
        <v>229</v>
      </c>
      <c r="P13" s="113" t="s">
        <v>230</v>
      </c>
      <c r="Q13" s="113" t="s">
        <v>231</v>
      </c>
      <c r="R13" s="113" t="s">
        <v>232</v>
      </c>
      <c r="S13" s="113" t="s">
        <v>233</v>
      </c>
      <c r="T13" s="136">
        <v>45017</v>
      </c>
      <c r="U13" s="113"/>
      <c r="V13" s="113" t="s">
        <v>191</v>
      </c>
      <c r="W13" s="113" t="s">
        <v>105</v>
      </c>
      <c r="X13" s="113" t="s">
        <v>234</v>
      </c>
      <c r="Y13" s="113">
        <v>51</v>
      </c>
    </row>
    <row r="14" spans="1:25">
      <c r="A14" s="113" t="s">
        <v>235</v>
      </c>
      <c r="B14" s="113" t="s">
        <v>236</v>
      </c>
      <c r="C14" s="113" t="s">
        <v>91</v>
      </c>
      <c r="D14" s="137" t="s">
        <v>109</v>
      </c>
      <c r="E14" s="113" t="s">
        <v>226</v>
      </c>
      <c r="F14" s="113"/>
      <c r="G14" s="136">
        <v>44935</v>
      </c>
      <c r="H14" s="113" t="s">
        <v>133</v>
      </c>
      <c r="I14" s="113" t="s">
        <v>237</v>
      </c>
      <c r="J14" s="113"/>
      <c r="K14" s="113"/>
      <c r="L14" s="113" t="s">
        <v>238</v>
      </c>
      <c r="M14" s="113" t="s">
        <v>112</v>
      </c>
      <c r="N14" s="113" t="s">
        <v>239</v>
      </c>
      <c r="O14" s="113" t="s">
        <v>238</v>
      </c>
      <c r="P14" s="113" t="s">
        <v>240</v>
      </c>
      <c r="Q14" s="113" t="s">
        <v>241</v>
      </c>
      <c r="R14" s="113" t="s">
        <v>232</v>
      </c>
      <c r="S14" s="113" t="s">
        <v>242</v>
      </c>
      <c r="T14" s="113"/>
      <c r="U14" s="113"/>
      <c r="V14" s="113" t="s">
        <v>120</v>
      </c>
      <c r="W14" s="113" t="s">
        <v>105</v>
      </c>
      <c r="X14" s="113" t="s">
        <v>243</v>
      </c>
      <c r="Y14" s="113">
        <v>35</v>
      </c>
    </row>
    <row r="15" spans="1:25">
      <c r="A15" s="113" t="s">
        <v>244</v>
      </c>
      <c r="B15" s="113" t="s">
        <v>245</v>
      </c>
      <c r="C15" s="113" t="s">
        <v>91</v>
      </c>
      <c r="D15" s="137" t="s">
        <v>109</v>
      </c>
      <c r="E15" s="113" t="s">
        <v>246</v>
      </c>
      <c r="F15" s="113"/>
      <c r="G15" s="136">
        <v>44378</v>
      </c>
      <c r="H15" s="113" t="s">
        <v>112</v>
      </c>
      <c r="I15" s="113" t="s">
        <v>247</v>
      </c>
      <c r="J15" s="113"/>
      <c r="K15" s="113"/>
      <c r="L15" s="113" t="s">
        <v>248</v>
      </c>
      <c r="M15" s="113" t="s">
        <v>112</v>
      </c>
      <c r="N15" s="113"/>
      <c r="O15" s="113" t="s">
        <v>249</v>
      </c>
      <c r="P15" s="113" t="s">
        <v>250</v>
      </c>
      <c r="Q15" s="113" t="s">
        <v>251</v>
      </c>
      <c r="R15" s="113" t="s">
        <v>172</v>
      </c>
      <c r="S15" s="113" t="s">
        <v>252</v>
      </c>
      <c r="T15" s="136">
        <v>44743</v>
      </c>
      <c r="U15" s="113"/>
      <c r="V15" s="113" t="s">
        <v>120</v>
      </c>
      <c r="W15" s="113" t="s">
        <v>105</v>
      </c>
      <c r="X15" s="113" t="s">
        <v>253</v>
      </c>
      <c r="Y15" s="113">
        <v>34</v>
      </c>
    </row>
    <row r="16" spans="1:25">
      <c r="A16" s="113" t="s">
        <v>254</v>
      </c>
      <c r="B16" s="113" t="s">
        <v>255</v>
      </c>
      <c r="C16" s="113" t="s">
        <v>91</v>
      </c>
      <c r="D16" s="137" t="s">
        <v>109</v>
      </c>
      <c r="E16" s="113" t="s">
        <v>184</v>
      </c>
      <c r="F16" s="113" t="s">
        <v>160</v>
      </c>
      <c r="G16" s="136">
        <v>44648</v>
      </c>
      <c r="H16" s="113" t="s">
        <v>94</v>
      </c>
      <c r="I16" s="113" t="s">
        <v>256</v>
      </c>
      <c r="J16" s="113"/>
      <c r="K16" s="113"/>
      <c r="L16" s="113" t="s">
        <v>162</v>
      </c>
      <c r="M16" s="113" t="s">
        <v>97</v>
      </c>
      <c r="N16" s="113"/>
      <c r="O16" s="113" t="s">
        <v>163</v>
      </c>
      <c r="P16" s="113" t="s">
        <v>257</v>
      </c>
      <c r="Q16" s="113" t="s">
        <v>258</v>
      </c>
      <c r="R16" s="113" t="s">
        <v>259</v>
      </c>
      <c r="S16" s="113" t="s">
        <v>260</v>
      </c>
      <c r="T16" s="136">
        <v>45017</v>
      </c>
      <c r="U16" s="113"/>
      <c r="V16" s="113" t="s">
        <v>168</v>
      </c>
      <c r="W16" s="113" t="s">
        <v>105</v>
      </c>
      <c r="X16" s="113" t="s">
        <v>261</v>
      </c>
      <c r="Y16" s="113">
        <v>0</v>
      </c>
    </row>
    <row r="17" spans="1:25">
      <c r="A17" s="113" t="s">
        <v>262</v>
      </c>
      <c r="B17" s="113" t="s">
        <v>263</v>
      </c>
      <c r="C17" s="113" t="s">
        <v>91</v>
      </c>
      <c r="D17" s="113"/>
      <c r="E17" s="113" t="s">
        <v>264</v>
      </c>
      <c r="F17" s="113"/>
      <c r="G17" s="136">
        <v>40850</v>
      </c>
      <c r="H17" s="113" t="s">
        <v>133</v>
      </c>
      <c r="I17" s="113" t="s">
        <v>265</v>
      </c>
      <c r="J17" s="113"/>
      <c r="K17" s="113"/>
      <c r="L17" s="113" t="s">
        <v>266</v>
      </c>
      <c r="M17" s="113" t="s">
        <v>97</v>
      </c>
      <c r="N17" s="113"/>
      <c r="O17" s="113" t="s">
        <v>267</v>
      </c>
      <c r="P17" s="113" t="s">
        <v>268</v>
      </c>
      <c r="Q17" s="113" t="s">
        <v>269</v>
      </c>
      <c r="R17" s="113" t="s">
        <v>140</v>
      </c>
      <c r="S17" s="113" t="s">
        <v>270</v>
      </c>
      <c r="T17" s="136">
        <v>44774</v>
      </c>
      <c r="U17" s="136">
        <v>44044</v>
      </c>
      <c r="V17" s="113" t="s">
        <v>271</v>
      </c>
      <c r="W17" s="113" t="s">
        <v>105</v>
      </c>
      <c r="X17" s="113" t="s">
        <v>272</v>
      </c>
      <c r="Y17" s="113">
        <v>46</v>
      </c>
    </row>
    <row r="18" spans="1:25">
      <c r="A18" s="113" t="s">
        <v>273</v>
      </c>
      <c r="B18" s="113" t="s">
        <v>274</v>
      </c>
      <c r="C18" s="113" t="s">
        <v>91</v>
      </c>
      <c r="D18" s="137" t="s">
        <v>109</v>
      </c>
      <c r="E18" s="113" t="s">
        <v>226</v>
      </c>
      <c r="F18" s="113"/>
      <c r="G18" s="136">
        <v>44889</v>
      </c>
      <c r="H18" s="113" t="s">
        <v>133</v>
      </c>
      <c r="I18" s="113" t="s">
        <v>275</v>
      </c>
      <c r="J18" s="113"/>
      <c r="K18" s="113"/>
      <c r="L18" s="113" t="s">
        <v>276</v>
      </c>
      <c r="M18" s="113" t="s">
        <v>97</v>
      </c>
      <c r="N18" s="113"/>
      <c r="O18" s="113" t="s">
        <v>187</v>
      </c>
      <c r="P18" s="113" t="s">
        <v>277</v>
      </c>
      <c r="Q18" s="113" t="s">
        <v>278</v>
      </c>
      <c r="R18" s="113" t="s">
        <v>232</v>
      </c>
      <c r="S18" s="113" t="s">
        <v>279</v>
      </c>
      <c r="T18" s="113"/>
      <c r="U18" s="113"/>
      <c r="V18" s="113" t="s">
        <v>280</v>
      </c>
      <c r="W18" s="113" t="s">
        <v>105</v>
      </c>
      <c r="X18" s="113" t="s">
        <v>281</v>
      </c>
      <c r="Y18" s="113">
        <v>93</v>
      </c>
    </row>
    <row r="19" spans="1:25">
      <c r="A19" s="113" t="s">
        <v>282</v>
      </c>
      <c r="B19" s="113" t="s">
        <v>283</v>
      </c>
      <c r="C19" s="113" t="s">
        <v>91</v>
      </c>
      <c r="D19" s="137" t="s">
        <v>109</v>
      </c>
      <c r="E19" s="113" t="s">
        <v>226</v>
      </c>
      <c r="F19" s="113"/>
      <c r="G19" s="136">
        <v>44564</v>
      </c>
      <c r="H19" s="113" t="s">
        <v>133</v>
      </c>
      <c r="I19" s="113" t="s">
        <v>284</v>
      </c>
      <c r="J19" s="113"/>
      <c r="K19" s="113"/>
      <c r="L19" s="113" t="s">
        <v>285</v>
      </c>
      <c r="M19" s="113" t="s">
        <v>112</v>
      </c>
      <c r="N19" s="113" t="s">
        <v>286</v>
      </c>
      <c r="O19" s="113" t="s">
        <v>287</v>
      </c>
      <c r="P19" s="113" t="s">
        <v>288</v>
      </c>
      <c r="Q19" s="113" t="s">
        <v>289</v>
      </c>
      <c r="R19" s="113" t="s">
        <v>232</v>
      </c>
      <c r="S19" s="113" t="s">
        <v>290</v>
      </c>
      <c r="T19" s="136">
        <v>45017</v>
      </c>
      <c r="U19" s="113"/>
      <c r="V19" s="113" t="s">
        <v>120</v>
      </c>
      <c r="W19" s="113" t="s">
        <v>105</v>
      </c>
      <c r="X19" s="113" t="s">
        <v>291</v>
      </c>
      <c r="Y19" s="113">
        <v>24</v>
      </c>
    </row>
    <row r="20" spans="1:25">
      <c r="A20" s="113" t="s">
        <v>292</v>
      </c>
      <c r="B20" s="113" t="s">
        <v>293</v>
      </c>
      <c r="C20" s="113" t="s">
        <v>91</v>
      </c>
      <c r="D20" s="113"/>
      <c r="E20" s="113" t="s">
        <v>159</v>
      </c>
      <c r="F20" s="113" t="s">
        <v>160</v>
      </c>
      <c r="G20" s="136">
        <v>44211</v>
      </c>
      <c r="H20" s="113" t="s">
        <v>133</v>
      </c>
      <c r="I20" s="113" t="s">
        <v>294</v>
      </c>
      <c r="J20" s="113"/>
      <c r="K20" s="113"/>
      <c r="L20" s="113" t="s">
        <v>295</v>
      </c>
      <c r="M20" s="113" t="s">
        <v>97</v>
      </c>
      <c r="N20" s="113"/>
      <c r="O20" s="113" t="s">
        <v>296</v>
      </c>
      <c r="P20" s="113" t="s">
        <v>297</v>
      </c>
      <c r="Q20" s="113" t="s">
        <v>298</v>
      </c>
      <c r="R20" s="113" t="s">
        <v>132</v>
      </c>
      <c r="S20" s="113" t="s">
        <v>299</v>
      </c>
      <c r="T20" s="136">
        <v>45017</v>
      </c>
      <c r="U20" s="136">
        <v>45017</v>
      </c>
      <c r="V20" s="113" t="s">
        <v>271</v>
      </c>
      <c r="W20" s="113" t="s">
        <v>105</v>
      </c>
      <c r="X20" s="113" t="s">
        <v>300</v>
      </c>
      <c r="Y20" s="113">
        <v>58</v>
      </c>
    </row>
    <row r="21" spans="1:25">
      <c r="A21" s="113" t="s">
        <v>301</v>
      </c>
      <c r="B21" s="113" t="s">
        <v>302</v>
      </c>
      <c r="C21" s="113" t="s">
        <v>91</v>
      </c>
      <c r="D21" s="137" t="s">
        <v>109</v>
      </c>
      <c r="E21" s="113" t="s">
        <v>303</v>
      </c>
      <c r="F21" s="113" t="s">
        <v>304</v>
      </c>
      <c r="G21" s="136">
        <v>44760</v>
      </c>
      <c r="H21" s="113" t="s">
        <v>112</v>
      </c>
      <c r="I21" s="113" t="s">
        <v>305</v>
      </c>
      <c r="J21" s="113"/>
      <c r="K21" s="113"/>
      <c r="L21" s="113" t="s">
        <v>306</v>
      </c>
      <c r="M21" s="113" t="s">
        <v>112</v>
      </c>
      <c r="N21" s="113"/>
      <c r="O21" s="113" t="s">
        <v>307</v>
      </c>
      <c r="P21" s="113" t="s">
        <v>308</v>
      </c>
      <c r="Q21" s="113" t="s">
        <v>309</v>
      </c>
      <c r="R21" s="113" t="s">
        <v>310</v>
      </c>
      <c r="S21" s="113" t="s">
        <v>311</v>
      </c>
      <c r="T21" s="113"/>
      <c r="U21" s="113"/>
      <c r="V21" s="113" t="s">
        <v>203</v>
      </c>
      <c r="W21" s="113" t="s">
        <v>105</v>
      </c>
      <c r="X21" s="113" t="s">
        <v>156</v>
      </c>
      <c r="Y21" s="113">
        <v>0</v>
      </c>
    </row>
    <row r="22" spans="1:25">
      <c r="A22" s="113" t="s">
        <v>312</v>
      </c>
      <c r="B22" s="113" t="s">
        <v>313</v>
      </c>
      <c r="C22" s="113" t="s">
        <v>91</v>
      </c>
      <c r="D22" s="113"/>
      <c r="E22" s="113" t="s">
        <v>314</v>
      </c>
      <c r="F22" s="113" t="s">
        <v>315</v>
      </c>
      <c r="G22" s="136">
        <v>43388</v>
      </c>
      <c r="H22" s="113" t="s">
        <v>133</v>
      </c>
      <c r="I22" s="113" t="s">
        <v>316</v>
      </c>
      <c r="J22" s="113"/>
      <c r="K22" s="113"/>
      <c r="L22" s="113" t="s">
        <v>317</v>
      </c>
      <c r="M22" s="113" t="s">
        <v>97</v>
      </c>
      <c r="N22" s="113"/>
      <c r="O22" s="113" t="s">
        <v>318</v>
      </c>
      <c r="P22" s="113" t="s">
        <v>319</v>
      </c>
      <c r="Q22" s="113" t="s">
        <v>320</v>
      </c>
      <c r="R22" s="113" t="s">
        <v>321</v>
      </c>
      <c r="S22" s="113" t="s">
        <v>322</v>
      </c>
      <c r="T22" s="136">
        <v>45047</v>
      </c>
      <c r="U22" s="113"/>
      <c r="V22" s="113" t="s">
        <v>142</v>
      </c>
      <c r="W22" s="113" t="s">
        <v>143</v>
      </c>
      <c r="X22" s="113" t="s">
        <v>323</v>
      </c>
      <c r="Y22" s="113">
        <v>113</v>
      </c>
    </row>
    <row r="23" spans="1:25">
      <c r="A23" s="113" t="s">
        <v>324</v>
      </c>
      <c r="B23" s="113" t="s">
        <v>325</v>
      </c>
      <c r="C23" s="113" t="s">
        <v>91</v>
      </c>
      <c r="D23" s="137" t="s">
        <v>109</v>
      </c>
      <c r="E23" s="113" t="s">
        <v>326</v>
      </c>
      <c r="F23" s="113"/>
      <c r="G23" s="136">
        <v>44636</v>
      </c>
      <c r="H23" s="113" t="s">
        <v>327</v>
      </c>
      <c r="I23" s="113" t="s">
        <v>328</v>
      </c>
      <c r="J23" s="113"/>
      <c r="K23" s="113"/>
      <c r="L23" s="113" t="s">
        <v>285</v>
      </c>
      <c r="M23" s="113" t="s">
        <v>97</v>
      </c>
      <c r="N23" s="113"/>
      <c r="O23" s="113" t="s">
        <v>287</v>
      </c>
      <c r="P23" s="113" t="s">
        <v>288</v>
      </c>
      <c r="Q23" s="113" t="s">
        <v>289</v>
      </c>
      <c r="R23" s="113" t="s">
        <v>232</v>
      </c>
      <c r="S23" s="113" t="s">
        <v>290</v>
      </c>
      <c r="T23" s="136">
        <v>45017</v>
      </c>
      <c r="U23" s="113"/>
      <c r="V23" s="113" t="s">
        <v>120</v>
      </c>
      <c r="W23" s="113" t="s">
        <v>105</v>
      </c>
      <c r="X23" s="113" t="s">
        <v>329</v>
      </c>
      <c r="Y23" s="113">
        <v>90</v>
      </c>
    </row>
    <row r="24" spans="1:25">
      <c r="A24" s="113" t="s">
        <v>330</v>
      </c>
      <c r="B24" s="113" t="s">
        <v>331</v>
      </c>
      <c r="C24" s="113" t="s">
        <v>91</v>
      </c>
      <c r="D24" s="137" t="s">
        <v>109</v>
      </c>
      <c r="E24" s="113" t="s">
        <v>332</v>
      </c>
      <c r="F24" s="113"/>
      <c r="G24" s="136">
        <v>40994</v>
      </c>
      <c r="H24" s="113" t="s">
        <v>333</v>
      </c>
      <c r="I24" s="113" t="s">
        <v>334</v>
      </c>
      <c r="J24" s="113"/>
      <c r="K24" s="113"/>
      <c r="L24" s="113" t="s">
        <v>335</v>
      </c>
      <c r="M24" s="113" t="s">
        <v>97</v>
      </c>
      <c r="N24" s="113"/>
      <c r="O24" s="113" t="s">
        <v>336</v>
      </c>
      <c r="P24" s="113" t="s">
        <v>337</v>
      </c>
      <c r="Q24" s="113" t="s">
        <v>338</v>
      </c>
      <c r="R24" s="113" t="s">
        <v>339</v>
      </c>
      <c r="S24" s="113" t="s">
        <v>340</v>
      </c>
      <c r="T24" s="136">
        <v>45017</v>
      </c>
      <c r="U24" s="136">
        <v>2</v>
      </c>
      <c r="V24" s="113" t="s">
        <v>180</v>
      </c>
      <c r="W24" s="113" t="s">
        <v>143</v>
      </c>
      <c r="X24" s="113" t="s">
        <v>341</v>
      </c>
      <c r="Y24" s="113">
        <v>0</v>
      </c>
    </row>
    <row r="25" spans="1:25">
      <c r="A25" s="113" t="s">
        <v>342</v>
      </c>
      <c r="B25" s="113" t="s">
        <v>343</v>
      </c>
      <c r="C25" s="113" t="s">
        <v>91</v>
      </c>
      <c r="D25" s="137" t="s">
        <v>109</v>
      </c>
      <c r="E25" s="113" t="s">
        <v>344</v>
      </c>
      <c r="F25" s="113"/>
      <c r="G25" s="136">
        <v>44662</v>
      </c>
      <c r="H25" s="113" t="s">
        <v>327</v>
      </c>
      <c r="I25" s="113" t="s">
        <v>345</v>
      </c>
      <c r="J25" s="113"/>
      <c r="K25" s="113"/>
      <c r="L25" s="113" t="s">
        <v>346</v>
      </c>
      <c r="M25" s="113" t="s">
        <v>97</v>
      </c>
      <c r="N25" s="113"/>
      <c r="O25" s="113" t="s">
        <v>187</v>
      </c>
      <c r="P25" s="113" t="s">
        <v>347</v>
      </c>
      <c r="Q25" s="113" t="s">
        <v>348</v>
      </c>
      <c r="R25" s="113" t="s">
        <v>349</v>
      </c>
      <c r="S25" s="113" t="s">
        <v>350</v>
      </c>
      <c r="T25" s="113"/>
      <c r="U25" s="113"/>
      <c r="V25" s="113" t="s">
        <v>351</v>
      </c>
      <c r="W25" s="113" t="s">
        <v>352</v>
      </c>
      <c r="X25" s="113" t="s">
        <v>353</v>
      </c>
      <c r="Y25" s="113">
        <v>180</v>
      </c>
    </row>
    <row r="26" spans="1:25">
      <c r="A26" s="113" t="s">
        <v>354</v>
      </c>
      <c r="B26" s="113" t="s">
        <v>355</v>
      </c>
      <c r="C26" s="113" t="s">
        <v>91</v>
      </c>
      <c r="D26" s="137" t="s">
        <v>109</v>
      </c>
      <c r="E26" s="113" t="s">
        <v>159</v>
      </c>
      <c r="F26" s="113" t="s">
        <v>160</v>
      </c>
      <c r="G26" s="136">
        <v>44557</v>
      </c>
      <c r="H26" s="113" t="s">
        <v>133</v>
      </c>
      <c r="I26" s="113" t="s">
        <v>356</v>
      </c>
      <c r="J26" s="113"/>
      <c r="K26" s="113"/>
      <c r="L26" s="113" t="s">
        <v>357</v>
      </c>
      <c r="M26" s="113" t="s">
        <v>97</v>
      </c>
      <c r="N26" s="113"/>
      <c r="O26" s="113" t="s">
        <v>358</v>
      </c>
      <c r="P26" s="113" t="s">
        <v>359</v>
      </c>
      <c r="Q26" s="113" t="s">
        <v>360</v>
      </c>
      <c r="R26" s="113" t="s">
        <v>140</v>
      </c>
      <c r="S26" s="113" t="s">
        <v>361</v>
      </c>
      <c r="T26" s="136">
        <v>44896</v>
      </c>
      <c r="U26" s="113"/>
      <c r="V26" s="113" t="s">
        <v>191</v>
      </c>
      <c r="W26" s="113" t="s">
        <v>105</v>
      </c>
      <c r="X26" s="113" t="s">
        <v>362</v>
      </c>
      <c r="Y26" s="113">
        <v>78</v>
      </c>
    </row>
    <row r="27" spans="1:25">
      <c r="A27" s="113" t="s">
        <v>363</v>
      </c>
      <c r="B27" s="113" t="s">
        <v>364</v>
      </c>
      <c r="C27" s="113" t="s">
        <v>91</v>
      </c>
      <c r="D27" s="113"/>
      <c r="E27" s="113" t="s">
        <v>122</v>
      </c>
      <c r="F27" s="113" t="s">
        <v>123</v>
      </c>
      <c r="G27" s="136">
        <v>43864</v>
      </c>
      <c r="H27" s="113" t="s">
        <v>94</v>
      </c>
      <c r="I27" s="113" t="s">
        <v>365</v>
      </c>
      <c r="J27" s="113"/>
      <c r="K27" s="113"/>
      <c r="L27" s="113" t="s">
        <v>276</v>
      </c>
      <c r="M27" s="113" t="s">
        <v>97</v>
      </c>
      <c r="N27" s="113"/>
      <c r="O27" s="113" t="s">
        <v>187</v>
      </c>
      <c r="P27" s="113" t="s">
        <v>277</v>
      </c>
      <c r="Q27" s="113" t="s">
        <v>278</v>
      </c>
      <c r="R27" s="113" t="s">
        <v>232</v>
      </c>
      <c r="S27" s="113" t="s">
        <v>279</v>
      </c>
      <c r="T27" s="136">
        <v>45017</v>
      </c>
      <c r="U27" s="113"/>
      <c r="V27" s="113" t="s">
        <v>280</v>
      </c>
      <c r="W27" s="113" t="s">
        <v>105</v>
      </c>
      <c r="X27" s="113" t="s">
        <v>366</v>
      </c>
      <c r="Y27" s="113">
        <v>37</v>
      </c>
    </row>
    <row r="28" spans="1:25">
      <c r="A28" s="113" t="s">
        <v>367</v>
      </c>
      <c r="B28" s="113" t="s">
        <v>368</v>
      </c>
      <c r="C28" s="113" t="s">
        <v>91</v>
      </c>
      <c r="D28" s="113"/>
      <c r="E28" s="113" t="s">
        <v>369</v>
      </c>
      <c r="F28" s="113" t="s">
        <v>370</v>
      </c>
      <c r="G28" s="136">
        <v>45181</v>
      </c>
      <c r="H28" s="113"/>
      <c r="I28" s="113" t="s">
        <v>371</v>
      </c>
      <c r="J28" s="113"/>
      <c r="K28" s="113"/>
      <c r="L28" s="113" t="s">
        <v>372</v>
      </c>
      <c r="M28" s="113" t="s">
        <v>97</v>
      </c>
      <c r="N28" s="113" t="s">
        <v>373</v>
      </c>
      <c r="O28" s="113" t="s">
        <v>374</v>
      </c>
      <c r="P28" s="113" t="s">
        <v>319</v>
      </c>
      <c r="Q28" s="113" t="s">
        <v>320</v>
      </c>
      <c r="R28" s="113" t="s">
        <v>321</v>
      </c>
      <c r="S28" s="113" t="s">
        <v>322</v>
      </c>
      <c r="T28" s="113"/>
      <c r="U28" s="113"/>
      <c r="V28" s="113" t="s">
        <v>142</v>
      </c>
      <c r="W28" s="113" t="s">
        <v>143</v>
      </c>
      <c r="X28" s="113"/>
      <c r="Y28" s="113">
        <v>0</v>
      </c>
    </row>
    <row r="29" spans="1:25">
      <c r="A29" s="113" t="s">
        <v>375</v>
      </c>
      <c r="B29" s="113" t="s">
        <v>376</v>
      </c>
      <c r="C29" s="113" t="s">
        <v>91</v>
      </c>
      <c r="D29" s="137" t="s">
        <v>109</v>
      </c>
      <c r="E29" s="113" t="s">
        <v>377</v>
      </c>
      <c r="F29" s="113" t="s">
        <v>378</v>
      </c>
      <c r="G29" s="136">
        <v>44200</v>
      </c>
      <c r="H29" s="113" t="s">
        <v>333</v>
      </c>
      <c r="I29" s="113" t="s">
        <v>379</v>
      </c>
      <c r="J29" s="113"/>
      <c r="K29" s="113"/>
      <c r="L29" s="113" t="s">
        <v>380</v>
      </c>
      <c r="M29" s="113" t="s">
        <v>97</v>
      </c>
      <c r="N29" s="113"/>
      <c r="O29" s="113" t="s">
        <v>381</v>
      </c>
      <c r="P29" s="113" t="s">
        <v>382</v>
      </c>
      <c r="Q29" s="113" t="s">
        <v>383</v>
      </c>
      <c r="R29" s="113" t="s">
        <v>384</v>
      </c>
      <c r="S29" s="113" t="s">
        <v>385</v>
      </c>
      <c r="T29" s="136">
        <v>2</v>
      </c>
      <c r="U29" s="136">
        <v>2</v>
      </c>
      <c r="V29" s="113"/>
      <c r="W29" s="113" t="s">
        <v>105</v>
      </c>
      <c r="X29" s="113" t="s">
        <v>106</v>
      </c>
      <c r="Y29" s="113">
        <v>0</v>
      </c>
    </row>
    <row r="30" spans="1:25">
      <c r="A30" s="113" t="s">
        <v>386</v>
      </c>
      <c r="B30" s="113" t="s">
        <v>387</v>
      </c>
      <c r="C30" s="113" t="s">
        <v>91</v>
      </c>
      <c r="D30" s="137" t="s">
        <v>109</v>
      </c>
      <c r="E30" s="113" t="s">
        <v>326</v>
      </c>
      <c r="F30" s="113"/>
      <c r="G30" s="136">
        <v>44817</v>
      </c>
      <c r="H30" s="113" t="s">
        <v>327</v>
      </c>
      <c r="I30" s="113" t="s">
        <v>388</v>
      </c>
      <c r="J30" s="113"/>
      <c r="K30" s="113"/>
      <c r="L30" s="113" t="s">
        <v>346</v>
      </c>
      <c r="M30" s="113" t="s">
        <v>97</v>
      </c>
      <c r="N30" s="113"/>
      <c r="O30" s="113" t="s">
        <v>187</v>
      </c>
      <c r="P30" s="113" t="s">
        <v>389</v>
      </c>
      <c r="Q30" s="113" t="s">
        <v>390</v>
      </c>
      <c r="R30" s="113" t="s">
        <v>391</v>
      </c>
      <c r="S30" s="113" t="s">
        <v>392</v>
      </c>
      <c r="T30" s="113"/>
      <c r="U30" s="113"/>
      <c r="V30" s="113" t="s">
        <v>191</v>
      </c>
      <c r="W30" s="113" t="s">
        <v>105</v>
      </c>
      <c r="X30" s="113" t="s">
        <v>393</v>
      </c>
      <c r="Y30" s="113">
        <v>132</v>
      </c>
    </row>
    <row r="31" spans="1:25">
      <c r="A31" s="113" t="s">
        <v>394</v>
      </c>
      <c r="B31" s="113" t="s">
        <v>395</v>
      </c>
      <c r="C31" s="113" t="s">
        <v>91</v>
      </c>
      <c r="D31" s="137" t="s">
        <v>109</v>
      </c>
      <c r="E31" s="113" t="s">
        <v>396</v>
      </c>
      <c r="F31" s="113" t="s">
        <v>397</v>
      </c>
      <c r="G31" s="136">
        <v>44529</v>
      </c>
      <c r="H31" s="113" t="s">
        <v>398</v>
      </c>
      <c r="I31" s="113" t="s">
        <v>399</v>
      </c>
      <c r="J31" s="113"/>
      <c r="K31" s="113"/>
      <c r="L31" s="113" t="s">
        <v>400</v>
      </c>
      <c r="M31" s="113" t="s">
        <v>97</v>
      </c>
      <c r="N31" s="113"/>
      <c r="O31" s="113" t="s">
        <v>187</v>
      </c>
      <c r="P31" s="113" t="s">
        <v>401</v>
      </c>
      <c r="Q31" s="113" t="s">
        <v>402</v>
      </c>
      <c r="R31" s="113" t="s">
        <v>403</v>
      </c>
      <c r="S31" s="113" t="s">
        <v>404</v>
      </c>
      <c r="T31" s="113"/>
      <c r="U31" s="113"/>
      <c r="V31" s="113" t="s">
        <v>351</v>
      </c>
      <c r="W31" s="113" t="s">
        <v>352</v>
      </c>
      <c r="X31" s="113" t="s">
        <v>405</v>
      </c>
      <c r="Y31" s="113">
        <v>0</v>
      </c>
    </row>
    <row r="32" spans="1:25">
      <c r="A32" s="113" t="s">
        <v>406</v>
      </c>
      <c r="B32" s="113" t="s">
        <v>407</v>
      </c>
      <c r="C32" s="113" t="s">
        <v>91</v>
      </c>
      <c r="D32" s="113"/>
      <c r="E32" s="113" t="s">
        <v>408</v>
      </c>
      <c r="F32" s="113" t="s">
        <v>111</v>
      </c>
      <c r="G32" s="136">
        <v>45393</v>
      </c>
      <c r="H32" s="113"/>
      <c r="I32" s="113" t="s">
        <v>409</v>
      </c>
      <c r="J32" s="113"/>
      <c r="K32" s="113"/>
      <c r="L32" s="113" t="s">
        <v>410</v>
      </c>
      <c r="M32" s="113" t="s">
        <v>97</v>
      </c>
      <c r="N32" s="113"/>
      <c r="O32" s="113" t="s">
        <v>411</v>
      </c>
      <c r="P32" s="113" t="s">
        <v>412</v>
      </c>
      <c r="Q32" s="113" t="s">
        <v>413</v>
      </c>
      <c r="R32" s="113" t="s">
        <v>414</v>
      </c>
      <c r="S32" s="113" t="s">
        <v>415</v>
      </c>
      <c r="T32" s="113"/>
      <c r="U32" s="113"/>
      <c r="V32" s="113" t="s">
        <v>280</v>
      </c>
      <c r="W32" s="113" t="s">
        <v>105</v>
      </c>
      <c r="X32" s="113" t="s">
        <v>416</v>
      </c>
      <c r="Y32" s="113">
        <v>52</v>
      </c>
    </row>
    <row r="33" spans="1:25">
      <c r="A33" s="113" t="s">
        <v>417</v>
      </c>
      <c r="B33" s="113" t="s">
        <v>418</v>
      </c>
      <c r="C33" s="113" t="s">
        <v>91</v>
      </c>
      <c r="D33" s="137" t="s">
        <v>109</v>
      </c>
      <c r="E33" s="113" t="s">
        <v>419</v>
      </c>
      <c r="F33" s="113"/>
      <c r="G33" s="136">
        <v>42149</v>
      </c>
      <c r="H33" s="113" t="s">
        <v>398</v>
      </c>
      <c r="I33" s="113" t="s">
        <v>420</v>
      </c>
      <c r="J33" s="113"/>
      <c r="K33" s="113"/>
      <c r="L33" s="113" t="s">
        <v>421</v>
      </c>
      <c r="M33" s="113" t="s">
        <v>97</v>
      </c>
      <c r="N33" s="113"/>
      <c r="O33" s="113" t="s">
        <v>422</v>
      </c>
      <c r="P33" s="113" t="s">
        <v>423</v>
      </c>
      <c r="Q33" s="113" t="s">
        <v>424</v>
      </c>
      <c r="R33" s="113" t="s">
        <v>211</v>
      </c>
      <c r="S33" s="113" t="s">
        <v>425</v>
      </c>
      <c r="T33" s="136">
        <v>2</v>
      </c>
      <c r="U33" s="136">
        <v>2</v>
      </c>
      <c r="V33" s="113" t="s">
        <v>351</v>
      </c>
      <c r="W33" s="113" t="s">
        <v>426</v>
      </c>
      <c r="X33" s="113" t="s">
        <v>427</v>
      </c>
      <c r="Y33" s="113">
        <v>60</v>
      </c>
    </row>
    <row r="34" spans="1:25">
      <c r="A34" s="113" t="s">
        <v>428</v>
      </c>
      <c r="B34" s="113" t="s">
        <v>429</v>
      </c>
      <c r="C34" s="113" t="s">
        <v>91</v>
      </c>
      <c r="D34" s="137" t="s">
        <v>109</v>
      </c>
      <c r="E34" s="113" t="s">
        <v>226</v>
      </c>
      <c r="F34" s="113"/>
      <c r="G34" s="136">
        <v>44953</v>
      </c>
      <c r="H34" s="113" t="s">
        <v>133</v>
      </c>
      <c r="I34" s="113" t="s">
        <v>430</v>
      </c>
      <c r="J34" s="113"/>
      <c r="K34" s="113"/>
      <c r="L34" s="113" t="s">
        <v>431</v>
      </c>
      <c r="M34" s="113" t="s">
        <v>97</v>
      </c>
      <c r="N34" s="113"/>
      <c r="O34" s="113" t="s">
        <v>432</v>
      </c>
      <c r="P34" s="113" t="s">
        <v>433</v>
      </c>
      <c r="Q34" s="113" t="s">
        <v>434</v>
      </c>
      <c r="R34" s="113" t="s">
        <v>435</v>
      </c>
      <c r="S34" s="113" t="s">
        <v>436</v>
      </c>
      <c r="T34" s="113"/>
      <c r="U34" s="113"/>
      <c r="V34" s="113" t="s">
        <v>280</v>
      </c>
      <c r="W34" s="113" t="s">
        <v>105</v>
      </c>
      <c r="X34" s="113" t="s">
        <v>437</v>
      </c>
      <c r="Y34" s="113">
        <v>41</v>
      </c>
    </row>
    <row r="35" spans="1:25">
      <c r="A35" s="113" t="s">
        <v>438</v>
      </c>
      <c r="B35" s="113" t="s">
        <v>439</v>
      </c>
      <c r="C35" s="113" t="s">
        <v>91</v>
      </c>
      <c r="D35" s="113"/>
      <c r="E35" s="113" t="s">
        <v>159</v>
      </c>
      <c r="F35" s="113" t="s">
        <v>160</v>
      </c>
      <c r="G35" s="136">
        <v>45260</v>
      </c>
      <c r="H35" s="113"/>
      <c r="I35" s="113" t="s">
        <v>440</v>
      </c>
      <c r="J35" s="113"/>
      <c r="K35" s="113"/>
      <c r="L35" s="113" t="s">
        <v>441</v>
      </c>
      <c r="M35" s="113" t="s">
        <v>97</v>
      </c>
      <c r="N35" s="113"/>
      <c r="O35" s="113" t="s">
        <v>442</v>
      </c>
      <c r="P35" s="113" t="s">
        <v>443</v>
      </c>
      <c r="Q35" s="113" t="s">
        <v>444</v>
      </c>
      <c r="R35" s="113" t="s">
        <v>445</v>
      </c>
      <c r="S35" s="113" t="s">
        <v>446</v>
      </c>
      <c r="T35" s="113"/>
      <c r="U35" s="113"/>
      <c r="V35" s="113" t="s">
        <v>203</v>
      </c>
      <c r="W35" s="113" t="s">
        <v>105</v>
      </c>
      <c r="X35" s="113" t="s">
        <v>447</v>
      </c>
      <c r="Y35" s="113">
        <v>111</v>
      </c>
    </row>
    <row r="36" spans="1:25">
      <c r="A36" s="113" t="s">
        <v>448</v>
      </c>
      <c r="B36" s="113" t="s">
        <v>449</v>
      </c>
      <c r="C36" s="113" t="s">
        <v>91</v>
      </c>
      <c r="D36" s="113"/>
      <c r="E36" s="113" t="s">
        <v>450</v>
      </c>
      <c r="F36" s="113"/>
      <c r="G36" s="136">
        <v>45379</v>
      </c>
      <c r="H36" s="113"/>
      <c r="I36" s="113" t="s">
        <v>451</v>
      </c>
      <c r="J36" s="113"/>
      <c r="K36" s="113"/>
      <c r="L36" s="113" t="s">
        <v>452</v>
      </c>
      <c r="M36" s="113" t="s">
        <v>97</v>
      </c>
      <c r="N36" s="113"/>
      <c r="O36" s="113" t="s">
        <v>453</v>
      </c>
      <c r="P36" s="113" t="s">
        <v>454</v>
      </c>
      <c r="Q36" s="113" t="s">
        <v>455</v>
      </c>
      <c r="R36" s="113" t="s">
        <v>314</v>
      </c>
      <c r="S36" s="113" t="s">
        <v>456</v>
      </c>
      <c r="T36" s="113"/>
      <c r="U36" s="113"/>
      <c r="V36" s="113" t="s">
        <v>168</v>
      </c>
      <c r="W36" s="113" t="s">
        <v>105</v>
      </c>
      <c r="X36" s="113" t="s">
        <v>457</v>
      </c>
      <c r="Y36" s="113">
        <v>30</v>
      </c>
    </row>
    <row r="37" spans="1:25">
      <c r="A37" s="113" t="s">
        <v>458</v>
      </c>
      <c r="B37" s="113" t="s">
        <v>459</v>
      </c>
      <c r="C37" s="113" t="s">
        <v>91</v>
      </c>
      <c r="D37" s="137" t="s">
        <v>109</v>
      </c>
      <c r="E37" s="113" t="s">
        <v>460</v>
      </c>
      <c r="F37" s="113" t="s">
        <v>461</v>
      </c>
      <c r="G37" s="136">
        <v>44354</v>
      </c>
      <c r="H37" s="113" t="s">
        <v>398</v>
      </c>
      <c r="I37" s="113" t="s">
        <v>462</v>
      </c>
      <c r="J37" s="113"/>
      <c r="K37" s="113"/>
      <c r="L37" s="113" t="s">
        <v>463</v>
      </c>
      <c r="M37" s="113" t="s">
        <v>97</v>
      </c>
      <c r="N37" s="113"/>
      <c r="O37" s="113" t="s">
        <v>464</v>
      </c>
      <c r="P37" s="113" t="s">
        <v>465</v>
      </c>
      <c r="Q37" s="113" t="s">
        <v>466</v>
      </c>
      <c r="R37" s="113" t="s">
        <v>467</v>
      </c>
      <c r="S37" s="113" t="s">
        <v>468</v>
      </c>
      <c r="T37" s="136">
        <v>2</v>
      </c>
      <c r="U37" s="136">
        <v>2</v>
      </c>
      <c r="V37" s="113" t="s">
        <v>351</v>
      </c>
      <c r="W37" s="113" t="s">
        <v>352</v>
      </c>
      <c r="X37" s="113" t="s">
        <v>469</v>
      </c>
      <c r="Y37" s="113">
        <v>168</v>
      </c>
    </row>
    <row r="38" spans="1:25">
      <c r="A38" s="113">
        <v>314</v>
      </c>
      <c r="B38" s="113" t="s">
        <v>470</v>
      </c>
      <c r="C38" s="113" t="s">
        <v>91</v>
      </c>
      <c r="D38" s="113"/>
      <c r="E38" s="113" t="s">
        <v>471</v>
      </c>
      <c r="F38" s="113" t="s">
        <v>472</v>
      </c>
      <c r="G38" s="136">
        <v>45460</v>
      </c>
      <c r="H38" s="113"/>
      <c r="I38" s="113" t="s">
        <v>473</v>
      </c>
      <c r="J38" s="113"/>
      <c r="K38" s="113"/>
      <c r="L38" s="113"/>
      <c r="M38" s="113"/>
      <c r="N38" s="113"/>
      <c r="O38" s="113"/>
      <c r="P38" s="113">
        <v>300</v>
      </c>
      <c r="Q38" s="113" t="s">
        <v>474</v>
      </c>
      <c r="R38" s="113" t="s">
        <v>475</v>
      </c>
      <c r="S38" s="113" t="s">
        <v>476</v>
      </c>
      <c r="T38" s="113"/>
      <c r="U38" s="113"/>
      <c r="V38" s="113"/>
      <c r="W38" s="113" t="s">
        <v>129</v>
      </c>
      <c r="X38" s="113" t="s">
        <v>477</v>
      </c>
      <c r="Y38" s="113">
        <v>0</v>
      </c>
    </row>
    <row r="39" spans="1:25">
      <c r="A39" s="113" t="s">
        <v>478</v>
      </c>
      <c r="B39" s="113" t="s">
        <v>479</v>
      </c>
      <c r="C39" s="113" t="s">
        <v>480</v>
      </c>
      <c r="D39" s="113" t="s">
        <v>481</v>
      </c>
      <c r="E39" s="113" t="s">
        <v>419</v>
      </c>
      <c r="F39" s="113"/>
      <c r="G39" s="136">
        <v>44746</v>
      </c>
      <c r="H39" s="113" t="s">
        <v>398</v>
      </c>
      <c r="I39" s="113" t="s">
        <v>482</v>
      </c>
      <c r="J39" s="113"/>
      <c r="K39" s="113"/>
      <c r="L39" s="113" t="s">
        <v>421</v>
      </c>
      <c r="M39" s="113" t="s">
        <v>97</v>
      </c>
      <c r="N39" s="113"/>
      <c r="O39" s="113" t="s">
        <v>422</v>
      </c>
      <c r="P39" s="113" t="s">
        <v>423</v>
      </c>
      <c r="Q39" s="113" t="s">
        <v>424</v>
      </c>
      <c r="R39" s="113" t="s">
        <v>211</v>
      </c>
      <c r="S39" s="113" t="s">
        <v>425</v>
      </c>
      <c r="T39" s="113"/>
      <c r="U39" s="113"/>
      <c r="V39" s="113" t="s">
        <v>351</v>
      </c>
      <c r="W39" s="113" t="s">
        <v>426</v>
      </c>
      <c r="X39" s="113" t="s">
        <v>483</v>
      </c>
      <c r="Y39" s="113">
        <v>180</v>
      </c>
    </row>
    <row r="40" spans="1:25">
      <c r="A40" s="113" t="s">
        <v>484</v>
      </c>
      <c r="B40" s="113" t="s">
        <v>485</v>
      </c>
      <c r="C40" s="113" t="s">
        <v>91</v>
      </c>
      <c r="D40" s="137" t="s">
        <v>109</v>
      </c>
      <c r="E40" s="113" t="s">
        <v>419</v>
      </c>
      <c r="F40" s="113"/>
      <c r="G40" s="136">
        <v>44692</v>
      </c>
      <c r="H40" s="113" t="s">
        <v>398</v>
      </c>
      <c r="I40" s="113" t="s">
        <v>486</v>
      </c>
      <c r="J40" s="113"/>
      <c r="K40" s="113"/>
      <c r="L40" s="113" t="s">
        <v>487</v>
      </c>
      <c r="M40" s="113" t="s">
        <v>97</v>
      </c>
      <c r="N40" s="113"/>
      <c r="O40" s="113" t="s">
        <v>488</v>
      </c>
      <c r="P40" s="113" t="s">
        <v>423</v>
      </c>
      <c r="Q40" s="113" t="s">
        <v>424</v>
      </c>
      <c r="R40" s="113" t="s">
        <v>211</v>
      </c>
      <c r="S40" s="113" t="s">
        <v>425</v>
      </c>
      <c r="T40" s="113"/>
      <c r="U40" s="113"/>
      <c r="V40" s="113" t="s">
        <v>351</v>
      </c>
      <c r="W40" s="113" t="s">
        <v>426</v>
      </c>
      <c r="X40" s="113" t="s">
        <v>489</v>
      </c>
      <c r="Y40" s="113">
        <v>144</v>
      </c>
    </row>
    <row r="41" spans="1:25">
      <c r="A41" s="113" t="s">
        <v>490</v>
      </c>
      <c r="B41" s="113" t="s">
        <v>491</v>
      </c>
      <c r="C41" s="113" t="s">
        <v>91</v>
      </c>
      <c r="D41" s="113"/>
      <c r="E41" s="113" t="s">
        <v>492</v>
      </c>
      <c r="F41" s="113" t="s">
        <v>123</v>
      </c>
      <c r="G41" s="136">
        <v>43857</v>
      </c>
      <c r="H41" s="113" t="s">
        <v>112</v>
      </c>
      <c r="I41" s="113" t="s">
        <v>493</v>
      </c>
      <c r="J41" s="113"/>
      <c r="K41" s="113"/>
      <c r="L41" s="113" t="s">
        <v>494</v>
      </c>
      <c r="M41" s="113" t="s">
        <v>112</v>
      </c>
      <c r="N41" s="113"/>
      <c r="O41" s="113" t="s">
        <v>495</v>
      </c>
      <c r="P41" s="113" t="s">
        <v>496</v>
      </c>
      <c r="Q41" s="113" t="s">
        <v>497</v>
      </c>
      <c r="R41" s="113" t="s">
        <v>498</v>
      </c>
      <c r="S41" s="113" t="s">
        <v>499</v>
      </c>
      <c r="T41" s="136">
        <v>45017</v>
      </c>
      <c r="U41" s="113"/>
      <c r="V41" s="113" t="s">
        <v>180</v>
      </c>
      <c r="W41" s="113" t="s">
        <v>143</v>
      </c>
      <c r="X41" s="113" t="s">
        <v>500</v>
      </c>
      <c r="Y41" s="113">
        <v>84</v>
      </c>
    </row>
    <row r="42" spans="1:25">
      <c r="A42" s="113" t="s">
        <v>501</v>
      </c>
      <c r="B42" s="113" t="s">
        <v>502</v>
      </c>
      <c r="C42" s="113" t="s">
        <v>91</v>
      </c>
      <c r="D42" s="137" t="s">
        <v>109</v>
      </c>
      <c r="E42" s="113" t="s">
        <v>226</v>
      </c>
      <c r="F42" s="113"/>
      <c r="G42" s="136">
        <v>44662</v>
      </c>
      <c r="H42" s="113" t="s">
        <v>133</v>
      </c>
      <c r="I42" s="113" t="s">
        <v>503</v>
      </c>
      <c r="J42" s="113"/>
      <c r="K42" s="113"/>
      <c r="L42" s="113" t="s">
        <v>504</v>
      </c>
      <c r="M42" s="113" t="s">
        <v>97</v>
      </c>
      <c r="N42" s="113"/>
      <c r="O42" s="113" t="s">
        <v>505</v>
      </c>
      <c r="P42" s="113" t="s">
        <v>506</v>
      </c>
      <c r="Q42" s="113" t="s">
        <v>507</v>
      </c>
      <c r="R42" s="113" t="s">
        <v>140</v>
      </c>
      <c r="S42" s="113" t="s">
        <v>508</v>
      </c>
      <c r="T42" s="136">
        <v>45017</v>
      </c>
      <c r="U42" s="113"/>
      <c r="V42" s="113" t="s">
        <v>168</v>
      </c>
      <c r="W42" s="113" t="s">
        <v>105</v>
      </c>
      <c r="X42" s="113" t="s">
        <v>509</v>
      </c>
      <c r="Y42" s="113">
        <v>50</v>
      </c>
    </row>
    <row r="43" spans="1:25">
      <c r="A43" s="113" t="s">
        <v>510</v>
      </c>
      <c r="B43" s="113" t="s">
        <v>511</v>
      </c>
      <c r="C43" s="113" t="s">
        <v>91</v>
      </c>
      <c r="D43" s="137" t="s">
        <v>109</v>
      </c>
      <c r="E43" s="113" t="s">
        <v>450</v>
      </c>
      <c r="F43" s="113"/>
      <c r="G43" s="136">
        <v>44742</v>
      </c>
      <c r="H43" s="113" t="s">
        <v>133</v>
      </c>
      <c r="I43" s="113" t="s">
        <v>512</v>
      </c>
      <c r="J43" s="113"/>
      <c r="K43" s="113"/>
      <c r="L43" s="113" t="s">
        <v>513</v>
      </c>
      <c r="M43" s="113" t="s">
        <v>97</v>
      </c>
      <c r="N43" s="113"/>
      <c r="O43" s="113" t="s">
        <v>514</v>
      </c>
      <c r="P43" s="113" t="s">
        <v>515</v>
      </c>
      <c r="Q43" s="113" t="s">
        <v>516</v>
      </c>
      <c r="R43" s="113" t="s">
        <v>435</v>
      </c>
      <c r="S43" s="113" t="s">
        <v>517</v>
      </c>
      <c r="T43" s="136">
        <v>45017</v>
      </c>
      <c r="U43" s="113"/>
      <c r="V43" s="113" t="s">
        <v>280</v>
      </c>
      <c r="W43" s="113" t="s">
        <v>105</v>
      </c>
      <c r="X43" s="113" t="s">
        <v>518</v>
      </c>
      <c r="Y43" s="113">
        <v>29</v>
      </c>
    </row>
    <row r="44" spans="1:25">
      <c r="A44" s="113" t="s">
        <v>519</v>
      </c>
      <c r="B44" s="113" t="s">
        <v>520</v>
      </c>
      <c r="C44" s="113" t="s">
        <v>91</v>
      </c>
      <c r="D44" s="113"/>
      <c r="E44" s="113" t="s">
        <v>226</v>
      </c>
      <c r="F44" s="113"/>
      <c r="G44" s="136">
        <v>41578</v>
      </c>
      <c r="H44" s="113" t="s">
        <v>133</v>
      </c>
      <c r="I44" s="113" t="s">
        <v>521</v>
      </c>
      <c r="J44" s="113"/>
      <c r="K44" s="113"/>
      <c r="L44" s="113" t="s">
        <v>135</v>
      </c>
      <c r="M44" s="113" t="s">
        <v>97</v>
      </c>
      <c r="N44" s="113" t="s">
        <v>136</v>
      </c>
      <c r="O44" s="113" t="s">
        <v>137</v>
      </c>
      <c r="P44" s="113" t="s">
        <v>522</v>
      </c>
      <c r="Q44" s="113" t="s">
        <v>523</v>
      </c>
      <c r="R44" s="113" t="s">
        <v>132</v>
      </c>
      <c r="S44" s="113" t="s">
        <v>524</v>
      </c>
      <c r="T44" s="136">
        <v>44835</v>
      </c>
      <c r="U44" s="136">
        <v>43466</v>
      </c>
      <c r="V44" s="113" t="s">
        <v>191</v>
      </c>
      <c r="W44" s="113" t="s">
        <v>105</v>
      </c>
      <c r="X44" s="113" t="s">
        <v>525</v>
      </c>
      <c r="Y44" s="113">
        <v>25</v>
      </c>
    </row>
    <row r="45" spans="1:25">
      <c r="A45" s="113" t="s">
        <v>526</v>
      </c>
      <c r="B45" s="113" t="s">
        <v>527</v>
      </c>
      <c r="C45" s="113" t="s">
        <v>91</v>
      </c>
      <c r="D45" s="137" t="s">
        <v>109</v>
      </c>
      <c r="E45" s="113" t="s">
        <v>528</v>
      </c>
      <c r="F45" s="113"/>
      <c r="G45" s="136">
        <v>44805</v>
      </c>
      <c r="H45" s="113" t="s">
        <v>327</v>
      </c>
      <c r="I45" s="113" t="s">
        <v>529</v>
      </c>
      <c r="J45" s="113"/>
      <c r="K45" s="113"/>
      <c r="L45" s="113" t="s">
        <v>530</v>
      </c>
      <c r="M45" s="113" t="s">
        <v>97</v>
      </c>
      <c r="N45" s="113"/>
      <c r="O45" s="113" t="s">
        <v>163</v>
      </c>
      <c r="P45" s="113" t="s">
        <v>531</v>
      </c>
      <c r="Q45" s="113" t="s">
        <v>532</v>
      </c>
      <c r="R45" s="113" t="s">
        <v>533</v>
      </c>
      <c r="S45" s="113" t="s">
        <v>534</v>
      </c>
      <c r="T45" s="113"/>
      <c r="U45" s="113"/>
      <c r="V45" s="113" t="s">
        <v>168</v>
      </c>
      <c r="W45" s="113" t="s">
        <v>105</v>
      </c>
      <c r="X45" s="113" t="s">
        <v>535</v>
      </c>
      <c r="Y45" s="113">
        <v>48</v>
      </c>
    </row>
    <row r="46" spans="1:25">
      <c r="A46" s="113" t="s">
        <v>536</v>
      </c>
      <c r="B46" s="113" t="s">
        <v>537</v>
      </c>
      <c r="C46" s="113" t="s">
        <v>91</v>
      </c>
      <c r="D46" s="113"/>
      <c r="E46" s="113" t="s">
        <v>538</v>
      </c>
      <c r="F46" s="113" t="s">
        <v>111</v>
      </c>
      <c r="G46" s="136">
        <v>40682</v>
      </c>
      <c r="H46" s="113" t="s">
        <v>112</v>
      </c>
      <c r="I46" s="113" t="s">
        <v>539</v>
      </c>
      <c r="J46" s="113"/>
      <c r="K46" s="113"/>
      <c r="L46" s="113" t="s">
        <v>540</v>
      </c>
      <c r="M46" s="113" t="s">
        <v>112</v>
      </c>
      <c r="N46" s="113" t="s">
        <v>541</v>
      </c>
      <c r="O46" s="113" t="s">
        <v>198</v>
      </c>
      <c r="P46" s="113" t="s">
        <v>542</v>
      </c>
      <c r="Q46" s="113" t="s">
        <v>543</v>
      </c>
      <c r="R46" s="113" t="s">
        <v>544</v>
      </c>
      <c r="S46" s="113" t="s">
        <v>545</v>
      </c>
      <c r="T46" s="136">
        <v>45017</v>
      </c>
      <c r="U46" s="136">
        <v>43952</v>
      </c>
      <c r="V46" s="113" t="s">
        <v>203</v>
      </c>
      <c r="W46" s="113" t="s">
        <v>105</v>
      </c>
      <c r="X46" s="113" t="s">
        <v>546</v>
      </c>
      <c r="Y46" s="113">
        <v>0</v>
      </c>
    </row>
    <row r="47" spans="1:25">
      <c r="A47" s="113" t="s">
        <v>547</v>
      </c>
      <c r="B47" s="113" t="s">
        <v>548</v>
      </c>
      <c r="C47" s="113" t="s">
        <v>91</v>
      </c>
      <c r="D47" s="137" t="s">
        <v>109</v>
      </c>
      <c r="E47" s="113" t="s">
        <v>166</v>
      </c>
      <c r="F47" s="113"/>
      <c r="G47" s="136">
        <v>44313</v>
      </c>
      <c r="H47" s="113" t="s">
        <v>133</v>
      </c>
      <c r="I47" s="113" t="s">
        <v>549</v>
      </c>
      <c r="J47" s="113"/>
      <c r="K47" s="113"/>
      <c r="L47" s="113" t="s">
        <v>550</v>
      </c>
      <c r="M47" s="113" t="s">
        <v>97</v>
      </c>
      <c r="N47" s="113"/>
      <c r="O47" s="113" t="s">
        <v>551</v>
      </c>
      <c r="P47" s="113" t="s">
        <v>552</v>
      </c>
      <c r="Q47" s="113" t="s">
        <v>553</v>
      </c>
      <c r="R47" s="113" t="s">
        <v>435</v>
      </c>
      <c r="S47" s="113" t="s">
        <v>554</v>
      </c>
      <c r="T47" s="136">
        <v>45017</v>
      </c>
      <c r="U47" s="113"/>
      <c r="V47" s="113" t="s">
        <v>280</v>
      </c>
      <c r="W47" s="113" t="s">
        <v>105</v>
      </c>
      <c r="X47" s="113" t="s">
        <v>555</v>
      </c>
      <c r="Y47" s="113">
        <v>36</v>
      </c>
    </row>
    <row r="48" spans="1:25">
      <c r="A48" s="113" t="s">
        <v>556</v>
      </c>
      <c r="B48" s="113" t="s">
        <v>557</v>
      </c>
      <c r="C48" s="113" t="s">
        <v>91</v>
      </c>
      <c r="D48" s="113"/>
      <c r="E48" s="113" t="s">
        <v>533</v>
      </c>
      <c r="F48" s="113"/>
      <c r="G48" s="136">
        <v>45257</v>
      </c>
      <c r="H48" s="113"/>
      <c r="I48" s="113" t="s">
        <v>558</v>
      </c>
      <c r="J48" s="113"/>
      <c r="K48" s="113"/>
      <c r="L48" s="113" t="s">
        <v>346</v>
      </c>
      <c r="M48" s="113" t="s">
        <v>97</v>
      </c>
      <c r="N48" s="113"/>
      <c r="O48" s="113" t="s">
        <v>187</v>
      </c>
      <c r="P48" s="113" t="s">
        <v>559</v>
      </c>
      <c r="Q48" s="113" t="s">
        <v>560</v>
      </c>
      <c r="R48" s="113" t="s">
        <v>140</v>
      </c>
      <c r="S48" s="113" t="s">
        <v>561</v>
      </c>
      <c r="T48" s="113"/>
      <c r="U48" s="113"/>
      <c r="V48" s="113" t="s">
        <v>142</v>
      </c>
      <c r="W48" s="113" t="s">
        <v>143</v>
      </c>
      <c r="X48" s="113" t="s">
        <v>562</v>
      </c>
      <c r="Y48" s="113">
        <v>0</v>
      </c>
    </row>
    <row r="49" spans="1:25">
      <c r="A49" s="113" t="s">
        <v>563</v>
      </c>
      <c r="B49" s="113" t="s">
        <v>564</v>
      </c>
      <c r="C49" s="113" t="s">
        <v>91</v>
      </c>
      <c r="D49" s="113"/>
      <c r="E49" s="113" t="s">
        <v>226</v>
      </c>
      <c r="F49" s="113"/>
      <c r="G49" s="136">
        <v>45306</v>
      </c>
      <c r="H49" s="113"/>
      <c r="I49" s="113" t="s">
        <v>565</v>
      </c>
      <c r="J49" s="113"/>
      <c r="K49" s="113"/>
      <c r="L49" s="113" t="s">
        <v>504</v>
      </c>
      <c r="M49" s="113" t="s">
        <v>97</v>
      </c>
      <c r="N49" s="113"/>
      <c r="O49" s="113" t="s">
        <v>505</v>
      </c>
      <c r="P49" s="113" t="s">
        <v>566</v>
      </c>
      <c r="Q49" s="113" t="s">
        <v>567</v>
      </c>
      <c r="R49" s="113" t="s">
        <v>568</v>
      </c>
      <c r="S49" s="113" t="s">
        <v>569</v>
      </c>
      <c r="T49" s="113"/>
      <c r="U49" s="113"/>
      <c r="V49" s="113" t="s">
        <v>168</v>
      </c>
      <c r="W49" s="113" t="s">
        <v>105</v>
      </c>
      <c r="X49" s="113" t="s">
        <v>570</v>
      </c>
      <c r="Y49" s="113">
        <v>52</v>
      </c>
    </row>
    <row r="50" spans="1:25">
      <c r="A50" s="113" t="s">
        <v>571</v>
      </c>
      <c r="B50" s="113" t="s">
        <v>572</v>
      </c>
      <c r="C50" s="113" t="s">
        <v>91</v>
      </c>
      <c r="D50" s="113"/>
      <c r="E50" s="113" t="s">
        <v>226</v>
      </c>
      <c r="F50" s="113"/>
      <c r="G50" s="136">
        <v>45387</v>
      </c>
      <c r="H50" s="113"/>
      <c r="I50" s="113" t="s">
        <v>573</v>
      </c>
      <c r="J50" s="113"/>
      <c r="K50" s="113"/>
      <c r="L50" s="113" t="s">
        <v>574</v>
      </c>
      <c r="M50" s="113" t="s">
        <v>97</v>
      </c>
      <c r="N50" s="113"/>
      <c r="O50" s="113" t="s">
        <v>575</v>
      </c>
      <c r="P50" s="113" t="s">
        <v>576</v>
      </c>
      <c r="Q50" s="113" t="s">
        <v>577</v>
      </c>
      <c r="R50" s="113" t="s">
        <v>140</v>
      </c>
      <c r="S50" s="113" t="s">
        <v>578</v>
      </c>
      <c r="T50" s="113"/>
      <c r="U50" s="113"/>
      <c r="V50" s="113" t="s">
        <v>168</v>
      </c>
      <c r="W50" s="113" t="s">
        <v>105</v>
      </c>
      <c r="X50" s="113" t="s">
        <v>579</v>
      </c>
      <c r="Y50" s="113">
        <v>74</v>
      </c>
    </row>
    <row r="51" spans="1:25">
      <c r="A51" s="113" t="s">
        <v>580</v>
      </c>
      <c r="B51" s="113" t="s">
        <v>581</v>
      </c>
      <c r="C51" s="113" t="s">
        <v>91</v>
      </c>
      <c r="D51" s="113"/>
      <c r="E51" s="113" t="s">
        <v>582</v>
      </c>
      <c r="F51" s="113" t="s">
        <v>111</v>
      </c>
      <c r="G51" s="136">
        <v>42887</v>
      </c>
      <c r="H51" s="113" t="s">
        <v>112</v>
      </c>
      <c r="I51" s="113" t="s">
        <v>583</v>
      </c>
      <c r="J51" s="113"/>
      <c r="K51" s="113"/>
      <c r="L51" s="113" t="s">
        <v>248</v>
      </c>
      <c r="M51" s="113" t="s">
        <v>112</v>
      </c>
      <c r="N51" s="113"/>
      <c r="O51" s="113" t="s">
        <v>249</v>
      </c>
      <c r="P51" s="113" t="s">
        <v>584</v>
      </c>
      <c r="Q51" s="113" t="s">
        <v>585</v>
      </c>
      <c r="R51" s="113" t="s">
        <v>586</v>
      </c>
      <c r="S51" s="113" t="s">
        <v>587</v>
      </c>
      <c r="T51" s="136">
        <v>45017</v>
      </c>
      <c r="U51" s="136">
        <v>44835</v>
      </c>
      <c r="V51" s="113" t="s">
        <v>120</v>
      </c>
      <c r="W51" s="113" t="s">
        <v>105</v>
      </c>
      <c r="X51" s="113" t="s">
        <v>588</v>
      </c>
      <c r="Y51" s="113">
        <v>49</v>
      </c>
    </row>
    <row r="52" spans="1:25">
      <c r="A52" s="113" t="s">
        <v>589</v>
      </c>
      <c r="B52" s="113" t="s">
        <v>590</v>
      </c>
      <c r="C52" s="113" t="s">
        <v>91</v>
      </c>
      <c r="D52" s="113"/>
      <c r="E52" s="113" t="s">
        <v>591</v>
      </c>
      <c r="F52" s="113" t="s">
        <v>111</v>
      </c>
      <c r="G52" s="136">
        <v>43759</v>
      </c>
      <c r="H52" s="113" t="s">
        <v>94</v>
      </c>
      <c r="I52" s="113" t="s">
        <v>592</v>
      </c>
      <c r="J52" s="113"/>
      <c r="K52" s="113"/>
      <c r="L52" s="113" t="s">
        <v>504</v>
      </c>
      <c r="M52" s="113" t="s">
        <v>97</v>
      </c>
      <c r="N52" s="113"/>
      <c r="O52" s="113" t="s">
        <v>505</v>
      </c>
      <c r="P52" s="113" t="s">
        <v>506</v>
      </c>
      <c r="Q52" s="113" t="s">
        <v>507</v>
      </c>
      <c r="R52" s="113" t="s">
        <v>140</v>
      </c>
      <c r="S52" s="113" t="s">
        <v>508</v>
      </c>
      <c r="T52" s="136">
        <v>44835</v>
      </c>
      <c r="U52" s="113"/>
      <c r="V52" s="113" t="s">
        <v>168</v>
      </c>
      <c r="W52" s="113" t="s">
        <v>105</v>
      </c>
      <c r="X52" s="113" t="s">
        <v>593</v>
      </c>
      <c r="Y52" s="113">
        <v>54</v>
      </c>
    </row>
    <row r="53" spans="1:25">
      <c r="A53" s="113" t="s">
        <v>594</v>
      </c>
      <c r="B53" s="113" t="s">
        <v>595</v>
      </c>
      <c r="C53" s="113" t="s">
        <v>91</v>
      </c>
      <c r="D53" s="113"/>
      <c r="E53" s="113" t="s">
        <v>264</v>
      </c>
      <c r="F53" s="113"/>
      <c r="G53" s="136">
        <v>43899</v>
      </c>
      <c r="H53" s="113" t="s">
        <v>133</v>
      </c>
      <c r="I53" s="113" t="s">
        <v>596</v>
      </c>
      <c r="J53" s="113"/>
      <c r="K53" s="113"/>
      <c r="L53" s="113" t="s">
        <v>597</v>
      </c>
      <c r="M53" s="113" t="s">
        <v>97</v>
      </c>
      <c r="N53" s="113" t="s">
        <v>598</v>
      </c>
      <c r="O53" s="113" t="s">
        <v>599</v>
      </c>
      <c r="P53" s="113" t="s">
        <v>367</v>
      </c>
      <c r="Q53" s="113" t="s">
        <v>368</v>
      </c>
      <c r="R53" s="113" t="s">
        <v>369</v>
      </c>
      <c r="S53" s="113" t="s">
        <v>371</v>
      </c>
      <c r="T53" s="113"/>
      <c r="U53" s="113"/>
      <c r="V53" s="113" t="s">
        <v>142</v>
      </c>
      <c r="W53" s="113" t="s">
        <v>143</v>
      </c>
      <c r="X53" s="113" t="s">
        <v>600</v>
      </c>
      <c r="Y53" s="113">
        <v>151</v>
      </c>
    </row>
    <row r="54" spans="1:25">
      <c r="A54" s="113" t="s">
        <v>601</v>
      </c>
      <c r="B54" s="113" t="s">
        <v>602</v>
      </c>
      <c r="C54" s="113" t="s">
        <v>91</v>
      </c>
      <c r="D54" s="113"/>
      <c r="E54" s="113" t="s">
        <v>450</v>
      </c>
      <c r="F54" s="113"/>
      <c r="G54" s="136">
        <v>45196</v>
      </c>
      <c r="H54" s="113"/>
      <c r="I54" s="113" t="s">
        <v>603</v>
      </c>
      <c r="J54" s="113"/>
      <c r="K54" s="113"/>
      <c r="L54" s="113" t="s">
        <v>604</v>
      </c>
      <c r="M54" s="113" t="s">
        <v>97</v>
      </c>
      <c r="N54" s="113"/>
      <c r="O54" s="113" t="s">
        <v>187</v>
      </c>
      <c r="P54" s="113" t="s">
        <v>277</v>
      </c>
      <c r="Q54" s="113" t="s">
        <v>278</v>
      </c>
      <c r="R54" s="113" t="s">
        <v>232</v>
      </c>
      <c r="S54" s="113" t="s">
        <v>279</v>
      </c>
      <c r="T54" s="113"/>
      <c r="U54" s="113"/>
      <c r="V54" s="113" t="s">
        <v>280</v>
      </c>
      <c r="W54" s="113" t="s">
        <v>105</v>
      </c>
      <c r="X54" s="113" t="s">
        <v>447</v>
      </c>
      <c r="Y54" s="113">
        <v>56</v>
      </c>
    </row>
    <row r="55" spans="1:25">
      <c r="A55" s="113" t="s">
        <v>605</v>
      </c>
      <c r="B55" s="113" t="s">
        <v>606</v>
      </c>
      <c r="C55" s="113" t="s">
        <v>91</v>
      </c>
      <c r="D55" s="137" t="s">
        <v>109</v>
      </c>
      <c r="E55" s="113" t="s">
        <v>591</v>
      </c>
      <c r="F55" s="113" t="s">
        <v>111</v>
      </c>
      <c r="G55" s="136">
        <v>44697</v>
      </c>
      <c r="H55" s="113" t="s">
        <v>94</v>
      </c>
      <c r="I55" s="113" t="s">
        <v>607</v>
      </c>
      <c r="J55" s="113"/>
      <c r="K55" s="113"/>
      <c r="L55" s="113" t="s">
        <v>295</v>
      </c>
      <c r="M55" s="113" t="s">
        <v>97</v>
      </c>
      <c r="N55" s="113"/>
      <c r="O55" s="113" t="s">
        <v>296</v>
      </c>
      <c r="P55" s="113" t="s">
        <v>608</v>
      </c>
      <c r="Q55" s="113" t="s">
        <v>609</v>
      </c>
      <c r="R55" s="113" t="s">
        <v>132</v>
      </c>
      <c r="S55" s="113" t="s">
        <v>610</v>
      </c>
      <c r="T55" s="136">
        <v>45017</v>
      </c>
      <c r="U55" s="113"/>
      <c r="V55" s="113" t="s">
        <v>271</v>
      </c>
      <c r="W55" s="113" t="s">
        <v>105</v>
      </c>
      <c r="X55" s="113" t="s">
        <v>611</v>
      </c>
      <c r="Y55" s="113">
        <v>64</v>
      </c>
    </row>
    <row r="56" spans="1:25">
      <c r="A56" s="113" t="s">
        <v>612</v>
      </c>
      <c r="B56" s="113" t="s">
        <v>613</v>
      </c>
      <c r="C56" s="113" t="s">
        <v>91</v>
      </c>
      <c r="D56" s="137" t="s">
        <v>109</v>
      </c>
      <c r="E56" s="113" t="s">
        <v>614</v>
      </c>
      <c r="F56" s="113"/>
      <c r="G56" s="136">
        <v>44713</v>
      </c>
      <c r="H56" s="113" t="s">
        <v>94</v>
      </c>
      <c r="I56" s="113" t="s">
        <v>615</v>
      </c>
      <c r="J56" s="113"/>
      <c r="K56" s="113"/>
      <c r="L56" s="113" t="s">
        <v>616</v>
      </c>
      <c r="M56" s="113" t="s">
        <v>97</v>
      </c>
      <c r="N56" s="113"/>
      <c r="O56" s="113" t="s">
        <v>617</v>
      </c>
      <c r="P56" s="113" t="s">
        <v>618</v>
      </c>
      <c r="Q56" s="113" t="s">
        <v>619</v>
      </c>
      <c r="R56" s="113" t="s">
        <v>620</v>
      </c>
      <c r="S56" s="113" t="s">
        <v>621</v>
      </c>
      <c r="T56" s="136">
        <v>45017</v>
      </c>
      <c r="U56" s="113"/>
      <c r="V56" s="113" t="s">
        <v>271</v>
      </c>
      <c r="W56" s="113" t="s">
        <v>105</v>
      </c>
      <c r="X56" s="113" t="s">
        <v>447</v>
      </c>
      <c r="Y56" s="113">
        <v>0</v>
      </c>
    </row>
    <row r="57" spans="1:25">
      <c r="A57" s="113" t="s">
        <v>622</v>
      </c>
      <c r="B57" s="113" t="s">
        <v>623</v>
      </c>
      <c r="C57" s="113" t="s">
        <v>91</v>
      </c>
      <c r="D57" s="137" t="s">
        <v>109</v>
      </c>
      <c r="E57" s="113" t="s">
        <v>450</v>
      </c>
      <c r="F57" s="113"/>
      <c r="G57" s="136">
        <v>44922</v>
      </c>
      <c r="H57" s="113" t="s">
        <v>133</v>
      </c>
      <c r="I57" s="113" t="s">
        <v>624</v>
      </c>
      <c r="J57" s="113"/>
      <c r="K57" s="113"/>
      <c r="L57" s="113" t="s">
        <v>625</v>
      </c>
      <c r="M57" s="113" t="s">
        <v>97</v>
      </c>
      <c r="N57" s="113"/>
      <c r="O57" s="113" t="s">
        <v>514</v>
      </c>
      <c r="P57" s="113" t="s">
        <v>515</v>
      </c>
      <c r="Q57" s="113" t="s">
        <v>516</v>
      </c>
      <c r="R57" s="113" t="s">
        <v>435</v>
      </c>
      <c r="S57" s="113" t="s">
        <v>517</v>
      </c>
      <c r="T57" s="113"/>
      <c r="U57" s="113"/>
      <c r="V57" s="113" t="s">
        <v>280</v>
      </c>
      <c r="W57" s="113" t="s">
        <v>105</v>
      </c>
      <c r="X57" s="113" t="s">
        <v>626</v>
      </c>
      <c r="Y57" s="113">
        <v>0</v>
      </c>
    </row>
    <row r="58" spans="1:25">
      <c r="A58" s="113" t="s">
        <v>627</v>
      </c>
      <c r="B58" s="113" t="s">
        <v>628</v>
      </c>
      <c r="C58" s="113" t="s">
        <v>91</v>
      </c>
      <c r="D58" s="137" t="s">
        <v>109</v>
      </c>
      <c r="E58" s="113" t="s">
        <v>591</v>
      </c>
      <c r="F58" s="113" t="s">
        <v>111</v>
      </c>
      <c r="G58" s="136">
        <v>44872</v>
      </c>
      <c r="H58" s="113" t="s">
        <v>94</v>
      </c>
      <c r="I58" s="113" t="s">
        <v>629</v>
      </c>
      <c r="J58" s="113"/>
      <c r="K58" s="113"/>
      <c r="L58" s="113" t="s">
        <v>630</v>
      </c>
      <c r="M58" s="113" t="s">
        <v>97</v>
      </c>
      <c r="N58" s="113"/>
      <c r="O58" s="113" t="s">
        <v>631</v>
      </c>
      <c r="P58" s="113" t="s">
        <v>632</v>
      </c>
      <c r="Q58" s="113" t="s">
        <v>633</v>
      </c>
      <c r="R58" s="113" t="s">
        <v>435</v>
      </c>
      <c r="S58" s="113" t="s">
        <v>634</v>
      </c>
      <c r="T58" s="113"/>
      <c r="U58" s="113"/>
      <c r="V58" s="113" t="s">
        <v>191</v>
      </c>
      <c r="W58" s="113" t="s">
        <v>105</v>
      </c>
      <c r="X58" s="113" t="s">
        <v>635</v>
      </c>
      <c r="Y58" s="113">
        <v>45</v>
      </c>
    </row>
    <row r="59" spans="1:25">
      <c r="A59" s="113" t="s">
        <v>636</v>
      </c>
      <c r="B59" s="113" t="s">
        <v>637</v>
      </c>
      <c r="C59" s="113" t="s">
        <v>638</v>
      </c>
      <c r="D59" s="113" t="s">
        <v>481</v>
      </c>
      <c r="E59" s="113" t="s">
        <v>639</v>
      </c>
      <c r="F59" s="113" t="s">
        <v>111</v>
      </c>
      <c r="G59" s="136">
        <v>44326</v>
      </c>
      <c r="H59" s="113" t="s">
        <v>398</v>
      </c>
      <c r="I59" s="113" t="s">
        <v>640</v>
      </c>
      <c r="J59" s="113"/>
      <c r="K59" s="113"/>
      <c r="L59" s="113" t="s">
        <v>641</v>
      </c>
      <c r="M59" s="113" t="s">
        <v>97</v>
      </c>
      <c r="N59" s="113"/>
      <c r="O59" s="113" t="s">
        <v>642</v>
      </c>
      <c r="P59" s="113" t="s">
        <v>401</v>
      </c>
      <c r="Q59" s="113" t="s">
        <v>402</v>
      </c>
      <c r="R59" s="113" t="s">
        <v>403</v>
      </c>
      <c r="S59" s="113" t="s">
        <v>404</v>
      </c>
      <c r="T59" s="136">
        <v>2</v>
      </c>
      <c r="U59" s="136">
        <v>2</v>
      </c>
      <c r="V59" s="113" t="s">
        <v>351</v>
      </c>
      <c r="W59" s="113" t="s">
        <v>426</v>
      </c>
      <c r="X59" s="113" t="s">
        <v>643</v>
      </c>
      <c r="Y59" s="113">
        <v>0</v>
      </c>
    </row>
    <row r="60" spans="1:25">
      <c r="A60" s="113" t="s">
        <v>644</v>
      </c>
      <c r="B60" s="113" t="s">
        <v>645</v>
      </c>
      <c r="C60" s="113" t="s">
        <v>91</v>
      </c>
      <c r="D60" s="113"/>
      <c r="E60" s="113" t="s">
        <v>391</v>
      </c>
      <c r="F60" s="113"/>
      <c r="G60" s="136">
        <v>43370</v>
      </c>
      <c r="H60" s="113" t="s">
        <v>333</v>
      </c>
      <c r="I60" s="113" t="s">
        <v>646</v>
      </c>
      <c r="J60" s="113"/>
      <c r="K60" s="113"/>
      <c r="L60" s="113" t="s">
        <v>647</v>
      </c>
      <c r="M60" s="113" t="s">
        <v>112</v>
      </c>
      <c r="N60" s="113"/>
      <c r="O60" s="113" t="s">
        <v>648</v>
      </c>
      <c r="P60" s="113" t="s">
        <v>649</v>
      </c>
      <c r="Q60" s="113" t="s">
        <v>650</v>
      </c>
      <c r="R60" s="113" t="s">
        <v>651</v>
      </c>
      <c r="S60" s="113" t="s">
        <v>652</v>
      </c>
      <c r="T60" s="136">
        <v>45017</v>
      </c>
      <c r="U60" s="113"/>
      <c r="V60" s="113" t="s">
        <v>142</v>
      </c>
      <c r="W60" s="113" t="s">
        <v>143</v>
      </c>
      <c r="X60" s="113" t="s">
        <v>653</v>
      </c>
      <c r="Y60" s="113">
        <v>180</v>
      </c>
    </row>
    <row r="61" spans="1:25">
      <c r="A61" s="113" t="s">
        <v>654</v>
      </c>
      <c r="B61" s="113" t="s">
        <v>655</v>
      </c>
      <c r="C61" s="113" t="s">
        <v>91</v>
      </c>
      <c r="D61" s="113"/>
      <c r="E61" s="113" t="s">
        <v>159</v>
      </c>
      <c r="F61" s="113" t="s">
        <v>160</v>
      </c>
      <c r="G61" s="136">
        <v>43286</v>
      </c>
      <c r="H61" s="113" t="s">
        <v>133</v>
      </c>
      <c r="I61" s="113" t="s">
        <v>656</v>
      </c>
      <c r="J61" s="113"/>
      <c r="K61" s="113"/>
      <c r="L61" s="113" t="s">
        <v>357</v>
      </c>
      <c r="M61" s="113" t="s">
        <v>97</v>
      </c>
      <c r="N61" s="113"/>
      <c r="O61" s="113" t="s">
        <v>358</v>
      </c>
      <c r="P61" s="113" t="s">
        <v>359</v>
      </c>
      <c r="Q61" s="113" t="s">
        <v>360</v>
      </c>
      <c r="R61" s="113" t="s">
        <v>140</v>
      </c>
      <c r="S61" s="113" t="s">
        <v>361</v>
      </c>
      <c r="T61" s="136">
        <v>44743</v>
      </c>
      <c r="U61" s="136">
        <v>44136</v>
      </c>
      <c r="V61" s="113" t="s">
        <v>191</v>
      </c>
      <c r="W61" s="113" t="s">
        <v>105</v>
      </c>
      <c r="X61" s="113" t="s">
        <v>657</v>
      </c>
      <c r="Y61" s="113">
        <v>25</v>
      </c>
    </row>
    <row r="62" spans="1:25">
      <c r="A62" s="113" t="s">
        <v>658</v>
      </c>
      <c r="B62" s="113" t="s">
        <v>659</v>
      </c>
      <c r="C62" s="113" t="s">
        <v>91</v>
      </c>
      <c r="D62" s="113"/>
      <c r="E62" s="113" t="s">
        <v>660</v>
      </c>
      <c r="F62" s="113"/>
      <c r="G62" s="136">
        <v>43808</v>
      </c>
      <c r="H62" s="113" t="s">
        <v>333</v>
      </c>
      <c r="I62" s="113" t="s">
        <v>661</v>
      </c>
      <c r="J62" s="113"/>
      <c r="K62" s="113"/>
      <c r="L62" s="113" t="s">
        <v>662</v>
      </c>
      <c r="M62" s="113" t="s">
        <v>97</v>
      </c>
      <c r="N62" s="113"/>
      <c r="O62" s="113" t="s">
        <v>187</v>
      </c>
      <c r="P62" s="113" t="s">
        <v>375</v>
      </c>
      <c r="Q62" s="113" t="s">
        <v>376</v>
      </c>
      <c r="R62" s="113" t="s">
        <v>377</v>
      </c>
      <c r="S62" s="113" t="s">
        <v>379</v>
      </c>
      <c r="T62" s="136">
        <v>45017</v>
      </c>
      <c r="U62" s="113"/>
      <c r="V62" s="113" t="s">
        <v>142</v>
      </c>
      <c r="W62" s="113" t="s">
        <v>143</v>
      </c>
      <c r="X62" s="113" t="s">
        <v>663</v>
      </c>
      <c r="Y62" s="113">
        <v>172</v>
      </c>
    </row>
    <row r="63" spans="1:25">
      <c r="A63" s="113" t="s">
        <v>664</v>
      </c>
      <c r="B63" s="113" t="s">
        <v>665</v>
      </c>
      <c r="C63" s="113" t="s">
        <v>91</v>
      </c>
      <c r="D63" s="137" t="s">
        <v>109</v>
      </c>
      <c r="E63" s="113" t="s">
        <v>666</v>
      </c>
      <c r="F63" s="113" t="s">
        <v>472</v>
      </c>
      <c r="G63" s="136">
        <v>44494</v>
      </c>
      <c r="H63" s="113" t="s">
        <v>333</v>
      </c>
      <c r="I63" s="113" t="s">
        <v>667</v>
      </c>
      <c r="J63" s="113"/>
      <c r="K63" s="113"/>
      <c r="L63" s="113" t="s">
        <v>668</v>
      </c>
      <c r="M63" s="113" t="s">
        <v>97</v>
      </c>
      <c r="N63" s="113"/>
      <c r="O63" s="113" t="s">
        <v>669</v>
      </c>
      <c r="P63" s="113" t="s">
        <v>100</v>
      </c>
      <c r="Q63" s="113" t="s">
        <v>101</v>
      </c>
      <c r="R63" s="113" t="s">
        <v>102</v>
      </c>
      <c r="S63" s="113" t="s">
        <v>103</v>
      </c>
      <c r="T63" s="136">
        <v>45017</v>
      </c>
      <c r="U63" s="113"/>
      <c r="V63" s="113" t="s">
        <v>271</v>
      </c>
      <c r="W63" s="113" t="s">
        <v>105</v>
      </c>
      <c r="X63" s="113" t="s">
        <v>670</v>
      </c>
      <c r="Y63" s="113">
        <v>144</v>
      </c>
    </row>
    <row r="64" spans="1:25">
      <c r="A64" s="113" t="s">
        <v>671</v>
      </c>
      <c r="B64" s="113" t="s">
        <v>672</v>
      </c>
      <c r="C64" s="113" t="s">
        <v>91</v>
      </c>
      <c r="D64" s="137" t="s">
        <v>109</v>
      </c>
      <c r="E64" s="113" t="s">
        <v>226</v>
      </c>
      <c r="F64" s="113"/>
      <c r="G64" s="136">
        <v>44669</v>
      </c>
      <c r="H64" s="113" t="s">
        <v>133</v>
      </c>
      <c r="I64" s="113" t="s">
        <v>673</v>
      </c>
      <c r="J64" s="113"/>
      <c r="K64" s="113"/>
      <c r="L64" s="113" t="s">
        <v>441</v>
      </c>
      <c r="M64" s="113" t="s">
        <v>97</v>
      </c>
      <c r="N64" s="113"/>
      <c r="O64" s="113" t="s">
        <v>442</v>
      </c>
      <c r="P64" s="113" t="s">
        <v>219</v>
      </c>
      <c r="Q64" s="113" t="s">
        <v>220</v>
      </c>
      <c r="R64" s="113" t="s">
        <v>221</v>
      </c>
      <c r="S64" s="113" t="s">
        <v>222</v>
      </c>
      <c r="T64" s="136">
        <v>45017</v>
      </c>
      <c r="U64" s="113"/>
      <c r="V64" s="113" t="s">
        <v>203</v>
      </c>
      <c r="W64" s="113" t="s">
        <v>105</v>
      </c>
      <c r="X64" s="113" t="s">
        <v>674</v>
      </c>
      <c r="Y64" s="113">
        <v>53</v>
      </c>
    </row>
    <row r="65" spans="1:25">
      <c r="A65" s="113" t="s">
        <v>675</v>
      </c>
      <c r="B65" s="113" t="s">
        <v>676</v>
      </c>
      <c r="C65" s="113" t="s">
        <v>91</v>
      </c>
      <c r="D65" s="113"/>
      <c r="E65" s="113" t="s">
        <v>591</v>
      </c>
      <c r="F65" s="113" t="s">
        <v>111</v>
      </c>
      <c r="G65" s="136">
        <v>45191</v>
      </c>
      <c r="H65" s="113"/>
      <c r="I65" s="113" t="s">
        <v>677</v>
      </c>
      <c r="J65" s="113"/>
      <c r="K65" s="113"/>
      <c r="L65" s="113" t="s">
        <v>678</v>
      </c>
      <c r="M65" s="113" t="s">
        <v>97</v>
      </c>
      <c r="N65" s="113"/>
      <c r="O65" s="113" t="s">
        <v>163</v>
      </c>
      <c r="P65" s="113" t="s">
        <v>443</v>
      </c>
      <c r="Q65" s="113" t="s">
        <v>444</v>
      </c>
      <c r="R65" s="113" t="s">
        <v>445</v>
      </c>
      <c r="S65" s="113" t="s">
        <v>446</v>
      </c>
      <c r="T65" s="113"/>
      <c r="U65" s="113"/>
      <c r="V65" s="113" t="s">
        <v>168</v>
      </c>
      <c r="W65" s="113" t="s">
        <v>105</v>
      </c>
      <c r="X65" s="113" t="s">
        <v>679</v>
      </c>
      <c r="Y65" s="113">
        <v>77</v>
      </c>
    </row>
    <row r="66" spans="1:25">
      <c r="A66" s="113" t="s">
        <v>680</v>
      </c>
      <c r="B66" s="113" t="s">
        <v>681</v>
      </c>
      <c r="C66" s="113" t="s">
        <v>91</v>
      </c>
      <c r="D66" s="113"/>
      <c r="E66" s="113" t="s">
        <v>450</v>
      </c>
      <c r="F66" s="113"/>
      <c r="G66" s="136">
        <v>43998</v>
      </c>
      <c r="H66" s="113" t="s">
        <v>133</v>
      </c>
      <c r="I66" s="113" t="s">
        <v>682</v>
      </c>
      <c r="J66" s="113"/>
      <c r="K66" s="113"/>
      <c r="L66" s="113" t="s">
        <v>683</v>
      </c>
      <c r="M66" s="113" t="s">
        <v>97</v>
      </c>
      <c r="N66" s="113"/>
      <c r="O66" s="113" t="s">
        <v>187</v>
      </c>
      <c r="P66" s="113" t="s">
        <v>684</v>
      </c>
      <c r="Q66" s="113" t="s">
        <v>685</v>
      </c>
      <c r="R66" s="113" t="s">
        <v>132</v>
      </c>
      <c r="S66" s="113" t="s">
        <v>686</v>
      </c>
      <c r="T66" s="136">
        <v>45017</v>
      </c>
      <c r="U66" s="136">
        <v>2</v>
      </c>
      <c r="V66" s="113" t="s">
        <v>280</v>
      </c>
      <c r="W66" s="113" t="s">
        <v>105</v>
      </c>
      <c r="X66" s="113" t="s">
        <v>106</v>
      </c>
      <c r="Y66" s="113">
        <v>4</v>
      </c>
    </row>
    <row r="67" spans="1:25">
      <c r="A67" s="113" t="s">
        <v>687</v>
      </c>
      <c r="B67" s="113" t="s">
        <v>688</v>
      </c>
      <c r="C67" s="113" t="s">
        <v>91</v>
      </c>
      <c r="D67" s="137" t="s">
        <v>109</v>
      </c>
      <c r="E67" s="113" t="s">
        <v>122</v>
      </c>
      <c r="F67" s="113" t="s">
        <v>123</v>
      </c>
      <c r="G67" s="136">
        <v>44543</v>
      </c>
      <c r="H67" s="113" t="s">
        <v>94</v>
      </c>
      <c r="I67" s="113" t="s">
        <v>689</v>
      </c>
      <c r="J67" s="113"/>
      <c r="K67" s="113"/>
      <c r="L67" s="113" t="s">
        <v>690</v>
      </c>
      <c r="M67" s="113" t="s">
        <v>97</v>
      </c>
      <c r="N67" s="113"/>
      <c r="O67" s="113" t="s">
        <v>691</v>
      </c>
      <c r="P67" s="113" t="s">
        <v>692</v>
      </c>
      <c r="Q67" s="113" t="s">
        <v>693</v>
      </c>
      <c r="R67" s="113" t="s">
        <v>184</v>
      </c>
      <c r="S67" s="113" t="s">
        <v>694</v>
      </c>
      <c r="T67" s="136">
        <v>44896</v>
      </c>
      <c r="U67" s="113"/>
      <c r="V67" s="113" t="s">
        <v>271</v>
      </c>
      <c r="W67" s="113" t="s">
        <v>105</v>
      </c>
      <c r="X67" s="113" t="s">
        <v>695</v>
      </c>
      <c r="Y67" s="113">
        <v>27</v>
      </c>
    </row>
    <row r="68" spans="1:25">
      <c r="A68" s="113" t="s">
        <v>696</v>
      </c>
      <c r="B68" s="113" t="s">
        <v>697</v>
      </c>
      <c r="C68" s="113" t="s">
        <v>91</v>
      </c>
      <c r="D68" s="113"/>
      <c r="E68" s="113" t="s">
        <v>450</v>
      </c>
      <c r="F68" s="113"/>
      <c r="G68" s="136">
        <v>45449</v>
      </c>
      <c r="H68" s="113"/>
      <c r="I68" s="113" t="s">
        <v>698</v>
      </c>
      <c r="J68" s="113"/>
      <c r="K68" s="113"/>
      <c r="L68" s="113" t="s">
        <v>699</v>
      </c>
      <c r="M68" s="113" t="s">
        <v>97</v>
      </c>
      <c r="N68" s="113"/>
      <c r="O68" s="113" t="s">
        <v>700</v>
      </c>
      <c r="P68" s="113" t="s">
        <v>701</v>
      </c>
      <c r="Q68" s="113" t="s">
        <v>702</v>
      </c>
      <c r="R68" s="113" t="s">
        <v>166</v>
      </c>
      <c r="S68" s="113" t="s">
        <v>703</v>
      </c>
      <c r="T68" s="113"/>
      <c r="U68" s="113"/>
      <c r="V68" s="113" t="s">
        <v>280</v>
      </c>
      <c r="W68" s="113" t="s">
        <v>105</v>
      </c>
      <c r="X68" s="113" t="s">
        <v>447</v>
      </c>
      <c r="Y68" s="113">
        <v>26</v>
      </c>
    </row>
    <row r="69" spans="1:25">
      <c r="A69" s="113" t="s">
        <v>704</v>
      </c>
      <c r="B69" s="113" t="s">
        <v>705</v>
      </c>
      <c r="C69" s="113" t="s">
        <v>91</v>
      </c>
      <c r="D69" s="137" t="s">
        <v>109</v>
      </c>
      <c r="E69" s="113" t="s">
        <v>706</v>
      </c>
      <c r="F69" s="113" t="s">
        <v>707</v>
      </c>
      <c r="G69" s="136">
        <v>44662</v>
      </c>
      <c r="H69" s="113" t="s">
        <v>708</v>
      </c>
      <c r="I69" s="113" t="s">
        <v>709</v>
      </c>
      <c r="J69" s="113"/>
      <c r="K69" s="113"/>
      <c r="L69" s="113" t="s">
        <v>135</v>
      </c>
      <c r="M69" s="113" t="s">
        <v>112</v>
      </c>
      <c r="N69" s="113"/>
      <c r="O69" s="113" t="s">
        <v>137</v>
      </c>
      <c r="P69" s="113" t="s">
        <v>522</v>
      </c>
      <c r="Q69" s="113" t="s">
        <v>523</v>
      </c>
      <c r="R69" s="113" t="s">
        <v>132</v>
      </c>
      <c r="S69" s="113" t="s">
        <v>524</v>
      </c>
      <c r="T69" s="136">
        <v>45078</v>
      </c>
      <c r="U69" s="113"/>
      <c r="V69" s="113" t="s">
        <v>191</v>
      </c>
      <c r="W69" s="113" t="s">
        <v>105</v>
      </c>
      <c r="X69" s="113" t="s">
        <v>710</v>
      </c>
      <c r="Y69" s="113">
        <v>15</v>
      </c>
    </row>
    <row r="70" spans="1:25">
      <c r="A70" s="113" t="s">
        <v>711</v>
      </c>
      <c r="B70" s="113" t="s">
        <v>712</v>
      </c>
      <c r="C70" s="113" t="s">
        <v>91</v>
      </c>
      <c r="D70" s="137" t="s">
        <v>109</v>
      </c>
      <c r="E70" s="113" t="s">
        <v>226</v>
      </c>
      <c r="F70" s="113"/>
      <c r="G70" s="136">
        <v>44481</v>
      </c>
      <c r="H70" s="113" t="s">
        <v>133</v>
      </c>
      <c r="I70" s="113" t="s">
        <v>713</v>
      </c>
      <c r="J70" s="113"/>
      <c r="K70" s="113"/>
      <c r="L70" s="113" t="s">
        <v>714</v>
      </c>
      <c r="M70" s="113" t="s">
        <v>97</v>
      </c>
      <c r="N70" s="113"/>
      <c r="O70" s="113" t="s">
        <v>715</v>
      </c>
      <c r="P70" s="113" t="s">
        <v>297</v>
      </c>
      <c r="Q70" s="113" t="s">
        <v>298</v>
      </c>
      <c r="R70" s="113" t="s">
        <v>132</v>
      </c>
      <c r="S70" s="113" t="s">
        <v>299</v>
      </c>
      <c r="T70" s="136">
        <v>45017</v>
      </c>
      <c r="U70" s="136">
        <v>45017</v>
      </c>
      <c r="V70" s="113" t="s">
        <v>203</v>
      </c>
      <c r="W70" s="113" t="s">
        <v>105</v>
      </c>
      <c r="X70" s="113" t="s">
        <v>716</v>
      </c>
      <c r="Y70" s="113">
        <v>32</v>
      </c>
    </row>
    <row r="71" spans="1:25">
      <c r="A71" s="113" t="s">
        <v>717</v>
      </c>
      <c r="B71" s="113" t="s">
        <v>718</v>
      </c>
      <c r="C71" s="113" t="s">
        <v>91</v>
      </c>
      <c r="D71" s="137" t="s">
        <v>109</v>
      </c>
      <c r="E71" s="113" t="s">
        <v>184</v>
      </c>
      <c r="F71" s="113" t="s">
        <v>160</v>
      </c>
      <c r="G71" s="136">
        <v>44550</v>
      </c>
      <c r="H71" s="113" t="s">
        <v>94</v>
      </c>
      <c r="I71" s="113" t="s">
        <v>719</v>
      </c>
      <c r="J71" s="113"/>
      <c r="K71" s="113"/>
      <c r="L71" s="113" t="s">
        <v>530</v>
      </c>
      <c r="M71" s="113" t="s">
        <v>97</v>
      </c>
      <c r="N71" s="113"/>
      <c r="O71" s="113" t="s">
        <v>163</v>
      </c>
      <c r="P71" s="113" t="s">
        <v>720</v>
      </c>
      <c r="Q71" s="113" t="s">
        <v>721</v>
      </c>
      <c r="R71" s="113" t="s">
        <v>132</v>
      </c>
      <c r="S71" s="113" t="s">
        <v>722</v>
      </c>
      <c r="T71" s="136">
        <v>45017</v>
      </c>
      <c r="U71" s="113"/>
      <c r="V71" s="113" t="s">
        <v>168</v>
      </c>
      <c r="W71" s="113" t="s">
        <v>105</v>
      </c>
      <c r="X71" s="113" t="s">
        <v>723</v>
      </c>
      <c r="Y71" s="113">
        <v>65</v>
      </c>
    </row>
    <row r="72" spans="1:25">
      <c r="A72" s="113" t="s">
        <v>724</v>
      </c>
      <c r="B72" s="113" t="s">
        <v>725</v>
      </c>
      <c r="C72" s="113" t="s">
        <v>91</v>
      </c>
      <c r="D72" s="137" t="s">
        <v>109</v>
      </c>
      <c r="E72" s="113" t="s">
        <v>159</v>
      </c>
      <c r="F72" s="113" t="s">
        <v>160</v>
      </c>
      <c r="G72" s="136">
        <v>44480</v>
      </c>
      <c r="H72" s="113" t="s">
        <v>133</v>
      </c>
      <c r="I72" s="113" t="s">
        <v>726</v>
      </c>
      <c r="J72" s="113"/>
      <c r="K72" s="113"/>
      <c r="L72" s="113" t="s">
        <v>357</v>
      </c>
      <c r="M72" s="113" t="s">
        <v>97</v>
      </c>
      <c r="N72" s="113"/>
      <c r="O72" s="113" t="s">
        <v>358</v>
      </c>
      <c r="P72" s="113" t="s">
        <v>727</v>
      </c>
      <c r="Q72" s="113" t="s">
        <v>728</v>
      </c>
      <c r="R72" s="113" t="s">
        <v>729</v>
      </c>
      <c r="S72" s="113" t="s">
        <v>730</v>
      </c>
      <c r="T72" s="136">
        <v>45017</v>
      </c>
      <c r="U72" s="113"/>
      <c r="V72" s="113" t="s">
        <v>191</v>
      </c>
      <c r="W72" s="113" t="s">
        <v>105</v>
      </c>
      <c r="X72" s="113" t="s">
        <v>156</v>
      </c>
      <c r="Y72" s="113">
        <v>85</v>
      </c>
    </row>
    <row r="73" spans="1:25">
      <c r="A73" s="113" t="s">
        <v>731</v>
      </c>
      <c r="B73" s="113" t="s">
        <v>732</v>
      </c>
      <c r="C73" s="113" t="s">
        <v>91</v>
      </c>
      <c r="D73" s="113"/>
      <c r="E73" s="113" t="s">
        <v>132</v>
      </c>
      <c r="F73" s="113"/>
      <c r="G73" s="136">
        <v>44120</v>
      </c>
      <c r="H73" s="113" t="s">
        <v>133</v>
      </c>
      <c r="I73" s="113" t="s">
        <v>733</v>
      </c>
      <c r="J73" s="113"/>
      <c r="K73" s="113"/>
      <c r="L73" s="113" t="s">
        <v>734</v>
      </c>
      <c r="M73" s="113" t="s">
        <v>97</v>
      </c>
      <c r="N73" s="113"/>
      <c r="O73" s="113" t="s">
        <v>735</v>
      </c>
      <c r="P73" s="113" t="s">
        <v>736</v>
      </c>
      <c r="Q73" s="113" t="s">
        <v>737</v>
      </c>
      <c r="R73" s="113" t="s">
        <v>102</v>
      </c>
      <c r="S73" s="113" t="s">
        <v>738</v>
      </c>
      <c r="T73" s="136">
        <v>45017</v>
      </c>
      <c r="U73" s="136">
        <v>2</v>
      </c>
      <c r="V73" s="113" t="s">
        <v>104</v>
      </c>
      <c r="W73" s="113" t="s">
        <v>105</v>
      </c>
      <c r="X73" s="113" t="s">
        <v>106</v>
      </c>
      <c r="Y73" s="113">
        <v>51</v>
      </c>
    </row>
    <row r="74" spans="1:25">
      <c r="A74" s="113">
        <v>311</v>
      </c>
      <c r="B74" s="113" t="s">
        <v>739</v>
      </c>
      <c r="C74" s="113" t="s">
        <v>91</v>
      </c>
      <c r="D74" s="113"/>
      <c r="E74" s="113" t="s">
        <v>740</v>
      </c>
      <c r="F74" s="113" t="s">
        <v>472</v>
      </c>
      <c r="G74" s="136">
        <v>45376</v>
      </c>
      <c r="H74" s="113"/>
      <c r="I74" s="113" t="s">
        <v>741</v>
      </c>
      <c r="J74" s="113"/>
      <c r="K74" s="113"/>
      <c r="L74" s="113"/>
      <c r="M74" s="113" t="s">
        <v>97</v>
      </c>
      <c r="N74" s="113"/>
      <c r="O74" s="113"/>
      <c r="P74" s="113">
        <v>297</v>
      </c>
      <c r="Q74" s="113" t="s">
        <v>125</v>
      </c>
      <c r="R74" s="113" t="s">
        <v>126</v>
      </c>
      <c r="S74" s="113" t="s">
        <v>127</v>
      </c>
      <c r="T74" s="113"/>
      <c r="U74" s="113"/>
      <c r="V74" s="113" t="s">
        <v>128</v>
      </c>
      <c r="W74" s="113" t="s">
        <v>129</v>
      </c>
      <c r="X74" s="113" t="s">
        <v>742</v>
      </c>
      <c r="Y74" s="113">
        <v>0</v>
      </c>
    </row>
    <row r="75" spans="1:25">
      <c r="A75" s="113">
        <v>239</v>
      </c>
      <c r="B75" s="113" t="s">
        <v>743</v>
      </c>
      <c r="C75" s="113" t="s">
        <v>91</v>
      </c>
      <c r="D75" s="113"/>
      <c r="E75" s="113" t="s">
        <v>744</v>
      </c>
      <c r="F75" s="113"/>
      <c r="G75" s="136">
        <v>44312</v>
      </c>
      <c r="H75" s="113"/>
      <c r="I75" s="113" t="s">
        <v>745</v>
      </c>
      <c r="J75" s="113"/>
      <c r="K75" s="113"/>
      <c r="L75" s="113"/>
      <c r="M75" s="113" t="s">
        <v>97</v>
      </c>
      <c r="N75" s="113"/>
      <c r="O75" s="113"/>
      <c r="P75" s="113">
        <v>255</v>
      </c>
      <c r="Q75" s="113" t="s">
        <v>746</v>
      </c>
      <c r="R75" s="113" t="s">
        <v>126</v>
      </c>
      <c r="S75" s="113" t="s">
        <v>747</v>
      </c>
      <c r="T75" s="113"/>
      <c r="U75" s="113"/>
      <c r="V75" s="113" t="s">
        <v>128</v>
      </c>
      <c r="W75" s="113" t="s">
        <v>129</v>
      </c>
      <c r="X75" s="113"/>
      <c r="Y75" s="113">
        <v>0</v>
      </c>
    </row>
    <row r="76" spans="1:25">
      <c r="A76" s="113" t="s">
        <v>748</v>
      </c>
      <c r="B76" s="113" t="s">
        <v>749</v>
      </c>
      <c r="C76" s="113" t="s">
        <v>638</v>
      </c>
      <c r="D76" s="113" t="s">
        <v>148</v>
      </c>
      <c r="E76" s="113" t="s">
        <v>226</v>
      </c>
      <c r="F76" s="113"/>
      <c r="G76" s="136">
        <v>44701</v>
      </c>
      <c r="H76" s="113" t="s">
        <v>133</v>
      </c>
      <c r="I76" s="113" t="s">
        <v>750</v>
      </c>
      <c r="J76" s="113"/>
      <c r="K76" s="113"/>
      <c r="L76" s="113" t="s">
        <v>751</v>
      </c>
      <c r="M76" s="113" t="s">
        <v>97</v>
      </c>
      <c r="N76" s="113"/>
      <c r="O76" s="113" t="s">
        <v>752</v>
      </c>
      <c r="P76" s="113" t="s">
        <v>753</v>
      </c>
      <c r="Q76" s="113" t="s">
        <v>754</v>
      </c>
      <c r="R76" s="113" t="s">
        <v>755</v>
      </c>
      <c r="S76" s="113" t="s">
        <v>756</v>
      </c>
      <c r="T76" s="113"/>
      <c r="U76" s="113"/>
      <c r="V76" s="113" t="s">
        <v>180</v>
      </c>
      <c r="W76" s="113" t="s">
        <v>757</v>
      </c>
      <c r="X76" s="113" t="s">
        <v>758</v>
      </c>
      <c r="Y76" s="113">
        <v>108</v>
      </c>
    </row>
    <row r="77" spans="1:25">
      <c r="A77" s="113" t="s">
        <v>759</v>
      </c>
      <c r="B77" s="113" t="s">
        <v>760</v>
      </c>
      <c r="C77" s="113" t="s">
        <v>147</v>
      </c>
      <c r="D77" s="113" t="s">
        <v>481</v>
      </c>
      <c r="E77" s="113" t="s">
        <v>761</v>
      </c>
      <c r="F77" s="113"/>
      <c r="G77" s="136">
        <v>44571</v>
      </c>
      <c r="H77" s="113" t="s">
        <v>333</v>
      </c>
      <c r="I77" s="113" t="s">
        <v>762</v>
      </c>
      <c r="J77" s="113"/>
      <c r="K77" s="113"/>
      <c r="L77" s="113" t="s">
        <v>763</v>
      </c>
      <c r="M77" s="113" t="s">
        <v>97</v>
      </c>
      <c r="N77" s="113"/>
      <c r="O77" s="113" t="s">
        <v>752</v>
      </c>
      <c r="P77" s="113" t="s">
        <v>764</v>
      </c>
      <c r="Q77" s="113" t="s">
        <v>765</v>
      </c>
      <c r="R77" s="113" t="s">
        <v>766</v>
      </c>
      <c r="S77" s="113" t="s">
        <v>767</v>
      </c>
      <c r="T77" s="113"/>
      <c r="U77" s="113"/>
      <c r="V77" s="113" t="s">
        <v>180</v>
      </c>
      <c r="W77" s="113" t="s">
        <v>143</v>
      </c>
      <c r="X77" s="113" t="s">
        <v>768</v>
      </c>
      <c r="Y77" s="113">
        <v>180</v>
      </c>
    </row>
    <row r="78" spans="1:25">
      <c r="A78" s="113" t="s">
        <v>769</v>
      </c>
      <c r="B78" s="113" t="s">
        <v>770</v>
      </c>
      <c r="C78" s="113" t="s">
        <v>91</v>
      </c>
      <c r="D78" s="137" t="s">
        <v>109</v>
      </c>
      <c r="E78" s="113" t="s">
        <v>771</v>
      </c>
      <c r="F78" s="113"/>
      <c r="G78" s="136">
        <v>43703</v>
      </c>
      <c r="H78" s="113" t="s">
        <v>398</v>
      </c>
      <c r="I78" s="113" t="s">
        <v>772</v>
      </c>
      <c r="J78" s="113"/>
      <c r="K78" s="113"/>
      <c r="L78" s="113" t="s">
        <v>400</v>
      </c>
      <c r="M78" s="113" t="s">
        <v>97</v>
      </c>
      <c r="N78" s="113"/>
      <c r="O78" s="113" t="s">
        <v>187</v>
      </c>
      <c r="P78" s="113" t="s">
        <v>401</v>
      </c>
      <c r="Q78" s="113" t="s">
        <v>402</v>
      </c>
      <c r="R78" s="113" t="s">
        <v>403</v>
      </c>
      <c r="S78" s="113" t="s">
        <v>404</v>
      </c>
      <c r="T78" s="136">
        <v>2</v>
      </c>
      <c r="U78" s="136">
        <v>2</v>
      </c>
      <c r="V78" s="113" t="s">
        <v>351</v>
      </c>
      <c r="W78" s="113" t="s">
        <v>352</v>
      </c>
      <c r="X78" s="113" t="s">
        <v>773</v>
      </c>
      <c r="Y78" s="113">
        <v>0</v>
      </c>
    </row>
    <row r="79" spans="1:25">
      <c r="A79" s="113" t="s">
        <v>774</v>
      </c>
      <c r="B79" s="113" t="s">
        <v>775</v>
      </c>
      <c r="C79" s="113" t="s">
        <v>638</v>
      </c>
      <c r="D79" s="113" t="s">
        <v>481</v>
      </c>
      <c r="E79" s="113" t="s">
        <v>776</v>
      </c>
      <c r="F79" s="113"/>
      <c r="G79" s="136">
        <v>40525</v>
      </c>
      <c r="H79" s="113" t="s">
        <v>398</v>
      </c>
      <c r="I79" s="113" t="s">
        <v>777</v>
      </c>
      <c r="J79" s="113"/>
      <c r="K79" s="113"/>
      <c r="L79" s="113" t="s">
        <v>778</v>
      </c>
      <c r="M79" s="113" t="s">
        <v>97</v>
      </c>
      <c r="N79" s="113"/>
      <c r="O79" s="113" t="s">
        <v>422</v>
      </c>
      <c r="P79" s="113" t="s">
        <v>401</v>
      </c>
      <c r="Q79" s="113" t="s">
        <v>402</v>
      </c>
      <c r="R79" s="113" t="s">
        <v>403</v>
      </c>
      <c r="S79" s="113" t="s">
        <v>404</v>
      </c>
      <c r="T79" s="113"/>
      <c r="U79" s="113"/>
      <c r="V79" s="113" t="s">
        <v>351</v>
      </c>
      <c r="W79" s="113" t="s">
        <v>352</v>
      </c>
      <c r="X79" s="113" t="s">
        <v>779</v>
      </c>
      <c r="Y79" s="113">
        <v>0</v>
      </c>
    </row>
    <row r="80" spans="1:25">
      <c r="A80" s="113" t="s">
        <v>780</v>
      </c>
      <c r="B80" s="113" t="s">
        <v>781</v>
      </c>
      <c r="C80" s="113" t="s">
        <v>91</v>
      </c>
      <c r="D80" s="137" t="s">
        <v>109</v>
      </c>
      <c r="E80" s="113" t="s">
        <v>782</v>
      </c>
      <c r="F80" s="113"/>
      <c r="G80" s="136">
        <v>44326</v>
      </c>
      <c r="H80" s="113" t="s">
        <v>398</v>
      </c>
      <c r="I80" s="113" t="s">
        <v>783</v>
      </c>
      <c r="J80" s="113"/>
      <c r="K80" s="113"/>
      <c r="L80" s="113" t="s">
        <v>784</v>
      </c>
      <c r="M80" s="113" t="s">
        <v>112</v>
      </c>
      <c r="N80" s="113"/>
      <c r="O80" s="113" t="s">
        <v>785</v>
      </c>
      <c r="P80" s="113" t="s">
        <v>786</v>
      </c>
      <c r="Q80" s="113" t="s">
        <v>787</v>
      </c>
      <c r="R80" s="113" t="s">
        <v>788</v>
      </c>
      <c r="S80" s="113" t="s">
        <v>789</v>
      </c>
      <c r="T80" s="136">
        <v>2</v>
      </c>
      <c r="U80" s="136">
        <v>2</v>
      </c>
      <c r="V80" s="113" t="s">
        <v>351</v>
      </c>
      <c r="W80" s="113" t="s">
        <v>352</v>
      </c>
      <c r="X80" s="113" t="s">
        <v>790</v>
      </c>
      <c r="Y80" s="113">
        <v>0</v>
      </c>
    </row>
    <row r="81" spans="1:25">
      <c r="A81" s="113">
        <v>101</v>
      </c>
      <c r="B81" s="113" t="s">
        <v>791</v>
      </c>
      <c r="C81" s="113" t="s">
        <v>91</v>
      </c>
      <c r="D81" s="113"/>
      <c r="E81" s="113" t="s">
        <v>419</v>
      </c>
      <c r="F81" s="113"/>
      <c r="G81" s="136">
        <v>43542</v>
      </c>
      <c r="H81" s="113"/>
      <c r="I81" s="113" t="s">
        <v>792</v>
      </c>
      <c r="J81" s="113"/>
      <c r="K81" s="113"/>
      <c r="L81" s="113" t="s">
        <v>690</v>
      </c>
      <c r="M81" s="113" t="s">
        <v>97</v>
      </c>
      <c r="N81" s="113"/>
      <c r="O81" s="113" t="s">
        <v>691</v>
      </c>
      <c r="P81" s="113">
        <v>255</v>
      </c>
      <c r="Q81" s="113" t="s">
        <v>746</v>
      </c>
      <c r="R81" s="113" t="s">
        <v>126</v>
      </c>
      <c r="S81" s="113" t="s">
        <v>747</v>
      </c>
      <c r="T81" s="113"/>
      <c r="U81" s="113"/>
      <c r="V81" s="113" t="s">
        <v>128</v>
      </c>
      <c r="W81" s="113" t="s">
        <v>129</v>
      </c>
      <c r="X81" s="113"/>
      <c r="Y81" s="113">
        <v>0</v>
      </c>
    </row>
    <row r="82" spans="1:25">
      <c r="A82" s="113" t="s">
        <v>793</v>
      </c>
      <c r="B82" s="113" t="s">
        <v>794</v>
      </c>
      <c r="C82" s="113" t="s">
        <v>795</v>
      </c>
      <c r="D82" s="113" t="s">
        <v>796</v>
      </c>
      <c r="E82" s="113" t="s">
        <v>797</v>
      </c>
      <c r="F82" s="113"/>
      <c r="G82" s="136">
        <v>45062</v>
      </c>
      <c r="H82" s="113" t="s">
        <v>112</v>
      </c>
      <c r="I82" s="113" t="s">
        <v>798</v>
      </c>
      <c r="J82" s="113"/>
      <c r="K82" s="113"/>
      <c r="L82" s="113" t="s">
        <v>799</v>
      </c>
      <c r="M82" s="113" t="s">
        <v>112</v>
      </c>
      <c r="N82" s="113"/>
      <c r="O82" s="113" t="s">
        <v>115</v>
      </c>
      <c r="P82" s="113" t="s">
        <v>800</v>
      </c>
      <c r="Q82" s="113" t="s">
        <v>801</v>
      </c>
      <c r="R82" s="113" t="s">
        <v>802</v>
      </c>
      <c r="S82" s="113" t="s">
        <v>803</v>
      </c>
      <c r="T82" s="113"/>
      <c r="U82" s="113"/>
      <c r="V82" s="113" t="s">
        <v>180</v>
      </c>
      <c r="W82" s="113" t="s">
        <v>143</v>
      </c>
      <c r="X82" s="113"/>
      <c r="Y82" s="113">
        <v>0</v>
      </c>
    </row>
    <row r="83" spans="1:25">
      <c r="A83" s="113" t="s">
        <v>804</v>
      </c>
      <c r="B83" s="113" t="s">
        <v>805</v>
      </c>
      <c r="C83" s="113" t="s">
        <v>91</v>
      </c>
      <c r="D83" s="137" t="s">
        <v>109</v>
      </c>
      <c r="E83" s="113" t="s">
        <v>419</v>
      </c>
      <c r="F83" s="113"/>
      <c r="G83" s="136">
        <v>41519</v>
      </c>
      <c r="H83" s="113" t="s">
        <v>398</v>
      </c>
      <c r="I83" s="113" t="s">
        <v>806</v>
      </c>
      <c r="J83" s="113"/>
      <c r="K83" s="113"/>
      <c r="L83" s="113" t="s">
        <v>807</v>
      </c>
      <c r="M83" s="113" t="s">
        <v>97</v>
      </c>
      <c r="N83" s="113"/>
      <c r="O83" s="113" t="s">
        <v>442</v>
      </c>
      <c r="P83" s="113" t="s">
        <v>423</v>
      </c>
      <c r="Q83" s="113" t="s">
        <v>424</v>
      </c>
      <c r="R83" s="113" t="s">
        <v>211</v>
      </c>
      <c r="S83" s="113" t="s">
        <v>425</v>
      </c>
      <c r="T83" s="136">
        <v>2</v>
      </c>
      <c r="U83" s="136">
        <v>2</v>
      </c>
      <c r="V83" s="113" t="s">
        <v>351</v>
      </c>
      <c r="W83" s="113" t="s">
        <v>426</v>
      </c>
      <c r="X83" s="113" t="s">
        <v>427</v>
      </c>
      <c r="Y83" s="113">
        <v>0</v>
      </c>
    </row>
    <row r="84" spans="1:25">
      <c r="A84" s="113" t="s">
        <v>808</v>
      </c>
      <c r="B84" s="113" t="s">
        <v>271</v>
      </c>
      <c r="C84" s="113" t="s">
        <v>91</v>
      </c>
      <c r="D84" s="137" t="s">
        <v>109</v>
      </c>
      <c r="E84" s="113" t="s">
        <v>809</v>
      </c>
      <c r="F84" s="113" t="s">
        <v>111</v>
      </c>
      <c r="G84" s="136">
        <v>44851</v>
      </c>
      <c r="H84" s="113" t="s">
        <v>112</v>
      </c>
      <c r="I84" s="113" t="s">
        <v>810</v>
      </c>
      <c r="J84" s="113"/>
      <c r="K84" s="113"/>
      <c r="L84" s="113" t="s">
        <v>799</v>
      </c>
      <c r="M84" s="113" t="s">
        <v>112</v>
      </c>
      <c r="N84" s="113"/>
      <c r="O84" s="113" t="s">
        <v>115</v>
      </c>
      <c r="P84" s="113" t="s">
        <v>811</v>
      </c>
      <c r="Q84" s="113" t="s">
        <v>168</v>
      </c>
      <c r="R84" s="113" t="s">
        <v>812</v>
      </c>
      <c r="S84" s="113" t="s">
        <v>813</v>
      </c>
      <c r="T84" s="136">
        <v>45017</v>
      </c>
      <c r="U84" s="113"/>
      <c r="V84" s="113" t="s">
        <v>120</v>
      </c>
      <c r="W84" s="113" t="s">
        <v>105</v>
      </c>
      <c r="X84" s="113" t="s">
        <v>447</v>
      </c>
      <c r="Y84" s="113">
        <v>90</v>
      </c>
    </row>
    <row r="85" spans="1:25">
      <c r="A85" s="113" t="s">
        <v>814</v>
      </c>
      <c r="B85" s="113" t="s">
        <v>815</v>
      </c>
      <c r="C85" s="113" t="s">
        <v>91</v>
      </c>
      <c r="D85" s="137" t="s">
        <v>109</v>
      </c>
      <c r="E85" s="113" t="s">
        <v>226</v>
      </c>
      <c r="F85" s="113"/>
      <c r="G85" s="136">
        <v>44578</v>
      </c>
      <c r="H85" s="113" t="s">
        <v>133</v>
      </c>
      <c r="I85" s="113" t="s">
        <v>816</v>
      </c>
      <c r="J85" s="113"/>
      <c r="K85" s="113"/>
      <c r="L85" s="113" t="s">
        <v>817</v>
      </c>
      <c r="M85" s="113" t="s">
        <v>97</v>
      </c>
      <c r="N85" s="113"/>
      <c r="O85" s="113" t="s">
        <v>818</v>
      </c>
      <c r="P85" s="113" t="s">
        <v>819</v>
      </c>
      <c r="Q85" s="113" t="s">
        <v>820</v>
      </c>
      <c r="R85" s="113" t="s">
        <v>166</v>
      </c>
      <c r="S85" s="113" t="s">
        <v>821</v>
      </c>
      <c r="T85" s="136">
        <v>45017</v>
      </c>
      <c r="U85" s="113"/>
      <c r="V85" s="113" t="s">
        <v>104</v>
      </c>
      <c r="W85" s="113" t="s">
        <v>105</v>
      </c>
      <c r="X85" s="113" t="s">
        <v>822</v>
      </c>
      <c r="Y85" s="113">
        <v>42</v>
      </c>
    </row>
    <row r="86" spans="1:25">
      <c r="A86" s="113">
        <v>223</v>
      </c>
      <c r="B86" s="113" t="s">
        <v>823</v>
      </c>
      <c r="C86" s="113" t="s">
        <v>91</v>
      </c>
      <c r="D86" s="113"/>
      <c r="E86" s="113" t="s">
        <v>761</v>
      </c>
      <c r="F86" s="113"/>
      <c r="G86" s="136">
        <v>44242</v>
      </c>
      <c r="H86" s="113"/>
      <c r="I86" s="113" t="s">
        <v>824</v>
      </c>
      <c r="J86" s="113"/>
      <c r="K86" s="113"/>
      <c r="L86" s="113"/>
      <c r="M86" s="113" t="s">
        <v>97</v>
      </c>
      <c r="N86" s="113"/>
      <c r="O86" s="113"/>
      <c r="P86" s="113" t="s">
        <v>825</v>
      </c>
      <c r="Q86" s="113" t="s">
        <v>826</v>
      </c>
      <c r="R86" s="113" t="s">
        <v>827</v>
      </c>
      <c r="S86" s="113" t="s">
        <v>828</v>
      </c>
      <c r="T86" s="113"/>
      <c r="U86" s="113"/>
      <c r="V86" s="113" t="s">
        <v>128</v>
      </c>
      <c r="W86" s="113" t="s">
        <v>129</v>
      </c>
      <c r="X86" s="113"/>
      <c r="Y86" s="113">
        <v>0</v>
      </c>
    </row>
    <row r="87" spans="1:25">
      <c r="A87" s="113" t="s">
        <v>829</v>
      </c>
      <c r="B87" s="113" t="s">
        <v>830</v>
      </c>
      <c r="C87" s="113" t="s">
        <v>91</v>
      </c>
      <c r="D87" s="137" t="s">
        <v>109</v>
      </c>
      <c r="E87" s="113" t="s">
        <v>122</v>
      </c>
      <c r="F87" s="113" t="s">
        <v>123</v>
      </c>
      <c r="G87" s="136">
        <v>44853</v>
      </c>
      <c r="H87" s="113" t="s">
        <v>94</v>
      </c>
      <c r="I87" s="113" t="s">
        <v>831</v>
      </c>
      <c r="J87" s="113"/>
      <c r="K87" s="113"/>
      <c r="L87" s="113" t="s">
        <v>832</v>
      </c>
      <c r="M87" s="113" t="s">
        <v>97</v>
      </c>
      <c r="N87" s="113"/>
      <c r="O87" s="113" t="s">
        <v>514</v>
      </c>
      <c r="P87" s="113" t="s">
        <v>833</v>
      </c>
      <c r="Q87" s="113" t="s">
        <v>834</v>
      </c>
      <c r="R87" s="113" t="s">
        <v>835</v>
      </c>
      <c r="S87" s="113" t="s">
        <v>836</v>
      </c>
      <c r="T87" s="113"/>
      <c r="U87" s="113"/>
      <c r="V87" s="113" t="s">
        <v>280</v>
      </c>
      <c r="W87" s="113" t="s">
        <v>105</v>
      </c>
      <c r="X87" s="113" t="s">
        <v>837</v>
      </c>
      <c r="Y87" s="113">
        <v>37</v>
      </c>
    </row>
    <row r="88" spans="1:25">
      <c r="A88" s="113" t="s">
        <v>838</v>
      </c>
      <c r="B88" s="113" t="s">
        <v>839</v>
      </c>
      <c r="C88" s="113" t="s">
        <v>91</v>
      </c>
      <c r="D88" s="113"/>
      <c r="E88" s="113" t="s">
        <v>226</v>
      </c>
      <c r="F88" s="113"/>
      <c r="G88" s="136">
        <v>45467</v>
      </c>
      <c r="H88" s="113"/>
      <c r="I88" s="113" t="s">
        <v>840</v>
      </c>
      <c r="J88" s="113"/>
      <c r="K88" s="113"/>
      <c r="L88" s="113" t="s">
        <v>734</v>
      </c>
      <c r="M88" s="113" t="s">
        <v>97</v>
      </c>
      <c r="N88" s="113"/>
      <c r="O88" s="113" t="s">
        <v>735</v>
      </c>
      <c r="P88" s="113" t="s">
        <v>736</v>
      </c>
      <c r="Q88" s="113" t="s">
        <v>737</v>
      </c>
      <c r="R88" s="113" t="s">
        <v>102</v>
      </c>
      <c r="S88" s="113" t="s">
        <v>738</v>
      </c>
      <c r="T88" s="113"/>
      <c r="U88" s="113"/>
      <c r="V88" s="113" t="s">
        <v>271</v>
      </c>
      <c r="W88" s="113" t="s">
        <v>105</v>
      </c>
      <c r="X88" s="113" t="s">
        <v>841</v>
      </c>
      <c r="Y88" s="113">
        <v>37</v>
      </c>
    </row>
    <row r="89" spans="1:25">
      <c r="A89" s="113" t="s">
        <v>842</v>
      </c>
      <c r="B89" s="113" t="s">
        <v>843</v>
      </c>
      <c r="C89" s="113" t="s">
        <v>91</v>
      </c>
      <c r="D89" s="137" t="s">
        <v>109</v>
      </c>
      <c r="E89" s="113" t="s">
        <v>844</v>
      </c>
      <c r="F89" s="113" t="s">
        <v>93</v>
      </c>
      <c r="G89" s="136">
        <v>42719</v>
      </c>
      <c r="H89" s="113" t="s">
        <v>845</v>
      </c>
      <c r="I89" s="113" t="s">
        <v>846</v>
      </c>
      <c r="J89" s="113"/>
      <c r="K89" s="113"/>
      <c r="L89" s="113" t="s">
        <v>847</v>
      </c>
      <c r="M89" s="113" t="s">
        <v>97</v>
      </c>
      <c r="N89" s="113"/>
      <c r="O89" s="113" t="s">
        <v>514</v>
      </c>
      <c r="P89" s="113" t="s">
        <v>848</v>
      </c>
      <c r="Q89" s="113" t="s">
        <v>849</v>
      </c>
      <c r="R89" s="113" t="s">
        <v>850</v>
      </c>
      <c r="S89" s="113" t="s">
        <v>851</v>
      </c>
      <c r="T89" s="136">
        <v>45017</v>
      </c>
      <c r="U89" s="136">
        <v>44531</v>
      </c>
      <c r="V89" s="113" t="s">
        <v>280</v>
      </c>
      <c r="W89" s="113" t="s">
        <v>105</v>
      </c>
      <c r="X89" s="113" t="s">
        <v>852</v>
      </c>
      <c r="Y89" s="113">
        <v>49</v>
      </c>
    </row>
    <row r="90" spans="1:25">
      <c r="A90" s="113" t="s">
        <v>853</v>
      </c>
      <c r="B90" s="113" t="s">
        <v>854</v>
      </c>
      <c r="C90" s="113" t="s">
        <v>91</v>
      </c>
      <c r="D90" s="113"/>
      <c r="E90" s="113" t="s">
        <v>855</v>
      </c>
      <c r="F90" s="113" t="s">
        <v>378</v>
      </c>
      <c r="G90" s="136">
        <v>44851</v>
      </c>
      <c r="H90" s="113" t="s">
        <v>333</v>
      </c>
      <c r="I90" s="113" t="s">
        <v>856</v>
      </c>
      <c r="J90" s="113"/>
      <c r="K90" s="113"/>
      <c r="L90" s="113" t="s">
        <v>857</v>
      </c>
      <c r="M90" s="113" t="s">
        <v>112</v>
      </c>
      <c r="N90" s="113"/>
      <c r="O90" s="113" t="s">
        <v>858</v>
      </c>
      <c r="P90" s="113" t="s">
        <v>176</v>
      </c>
      <c r="Q90" s="113" t="s">
        <v>177</v>
      </c>
      <c r="R90" s="113" t="s">
        <v>178</v>
      </c>
      <c r="S90" s="113" t="s">
        <v>179</v>
      </c>
      <c r="T90" s="113"/>
      <c r="U90" s="113"/>
      <c r="V90" s="113" t="s">
        <v>180</v>
      </c>
      <c r="W90" s="113" t="s">
        <v>143</v>
      </c>
      <c r="X90" s="113" t="s">
        <v>859</v>
      </c>
      <c r="Y90" s="113">
        <v>144</v>
      </c>
    </row>
    <row r="91" spans="1:25">
      <c r="A91" s="113" t="s">
        <v>860</v>
      </c>
      <c r="B91" s="113" t="s">
        <v>861</v>
      </c>
      <c r="C91" s="113" t="s">
        <v>91</v>
      </c>
      <c r="D91" s="113"/>
      <c r="E91" s="113" t="s">
        <v>862</v>
      </c>
      <c r="F91" s="113" t="s">
        <v>397</v>
      </c>
      <c r="G91" s="136">
        <v>42646</v>
      </c>
      <c r="H91" s="113" t="s">
        <v>863</v>
      </c>
      <c r="I91" s="113" t="s">
        <v>864</v>
      </c>
      <c r="J91" s="113"/>
      <c r="K91" s="113"/>
      <c r="L91" s="113" t="s">
        <v>865</v>
      </c>
      <c r="M91" s="113" t="s">
        <v>97</v>
      </c>
      <c r="N91" s="113"/>
      <c r="O91" s="113" t="s">
        <v>866</v>
      </c>
      <c r="P91" s="113" t="s">
        <v>867</v>
      </c>
      <c r="Q91" s="113" t="s">
        <v>868</v>
      </c>
      <c r="R91" s="113" t="s">
        <v>869</v>
      </c>
      <c r="S91" s="113" t="s">
        <v>870</v>
      </c>
      <c r="T91" s="136">
        <v>44835</v>
      </c>
      <c r="U91" s="136">
        <v>44835</v>
      </c>
      <c r="V91" s="113" t="s">
        <v>280</v>
      </c>
      <c r="W91" s="113" t="s">
        <v>105</v>
      </c>
      <c r="X91" s="113" t="s">
        <v>871</v>
      </c>
      <c r="Y91" s="113">
        <v>48</v>
      </c>
    </row>
    <row r="92" spans="1:25">
      <c r="A92" s="113" t="s">
        <v>872</v>
      </c>
      <c r="B92" s="113" t="s">
        <v>873</v>
      </c>
      <c r="C92" s="113" t="s">
        <v>91</v>
      </c>
      <c r="D92" s="137" t="s">
        <v>109</v>
      </c>
      <c r="E92" s="113" t="s">
        <v>874</v>
      </c>
      <c r="F92" s="113"/>
      <c r="G92" s="136">
        <v>44756</v>
      </c>
      <c r="H92" s="113" t="s">
        <v>875</v>
      </c>
      <c r="I92" s="113" t="s">
        <v>876</v>
      </c>
      <c r="J92" s="113"/>
      <c r="K92" s="113"/>
      <c r="L92" s="113" t="s">
        <v>877</v>
      </c>
      <c r="M92" s="113" t="s">
        <v>97</v>
      </c>
      <c r="N92" s="113"/>
      <c r="O92" s="113" t="s">
        <v>878</v>
      </c>
      <c r="P92" s="113" t="s">
        <v>879</v>
      </c>
      <c r="Q92" s="113" t="s">
        <v>880</v>
      </c>
      <c r="R92" s="113" t="s">
        <v>881</v>
      </c>
      <c r="S92" s="113" t="s">
        <v>882</v>
      </c>
      <c r="T92" s="113"/>
      <c r="U92" s="113"/>
      <c r="V92" s="113" t="s">
        <v>180</v>
      </c>
      <c r="W92" s="113" t="s">
        <v>143</v>
      </c>
      <c r="X92" s="113" t="s">
        <v>883</v>
      </c>
      <c r="Y92" s="113">
        <v>120</v>
      </c>
    </row>
    <row r="93" spans="1:25">
      <c r="A93" s="113" t="s">
        <v>257</v>
      </c>
      <c r="B93" s="113" t="s">
        <v>258</v>
      </c>
      <c r="C93" s="113" t="s">
        <v>91</v>
      </c>
      <c r="D93" s="113"/>
      <c r="E93" s="113" t="s">
        <v>259</v>
      </c>
      <c r="F93" s="113" t="s">
        <v>472</v>
      </c>
      <c r="G93" s="136">
        <v>43720</v>
      </c>
      <c r="H93" s="113" t="s">
        <v>94</v>
      </c>
      <c r="I93" s="113" t="s">
        <v>260</v>
      </c>
      <c r="J93" s="113"/>
      <c r="K93" s="113"/>
      <c r="L93" s="113" t="s">
        <v>162</v>
      </c>
      <c r="M93" s="113" t="s">
        <v>97</v>
      </c>
      <c r="N93" s="113"/>
      <c r="O93" s="113" t="s">
        <v>163</v>
      </c>
      <c r="P93" s="113" t="s">
        <v>884</v>
      </c>
      <c r="Q93" s="113" t="s">
        <v>885</v>
      </c>
      <c r="R93" s="113" t="s">
        <v>211</v>
      </c>
      <c r="S93" s="113" t="s">
        <v>886</v>
      </c>
      <c r="T93" s="136">
        <v>45017</v>
      </c>
      <c r="U93" s="136">
        <v>2</v>
      </c>
      <c r="V93" s="113" t="s">
        <v>168</v>
      </c>
      <c r="W93" s="113" t="s">
        <v>105</v>
      </c>
      <c r="X93" s="113" t="s">
        <v>106</v>
      </c>
      <c r="Y93" s="113">
        <v>42</v>
      </c>
    </row>
    <row r="94" spans="1:25">
      <c r="A94" s="113" t="s">
        <v>887</v>
      </c>
      <c r="B94" s="113" t="s">
        <v>888</v>
      </c>
      <c r="C94" s="113" t="s">
        <v>91</v>
      </c>
      <c r="D94" s="113"/>
      <c r="E94" s="113" t="s">
        <v>528</v>
      </c>
      <c r="F94" s="113"/>
      <c r="G94" s="136">
        <v>45026</v>
      </c>
      <c r="H94" s="113" t="s">
        <v>327</v>
      </c>
      <c r="I94" s="113" t="s">
        <v>889</v>
      </c>
      <c r="J94" s="113"/>
      <c r="K94" s="113"/>
      <c r="L94" s="113" t="s">
        <v>890</v>
      </c>
      <c r="M94" s="113" t="s">
        <v>97</v>
      </c>
      <c r="N94" s="113"/>
      <c r="O94" s="113" t="s">
        <v>752</v>
      </c>
      <c r="P94" s="113" t="s">
        <v>753</v>
      </c>
      <c r="Q94" s="113" t="s">
        <v>754</v>
      </c>
      <c r="R94" s="113" t="s">
        <v>755</v>
      </c>
      <c r="S94" s="113" t="s">
        <v>756</v>
      </c>
      <c r="T94" s="113"/>
      <c r="U94" s="113"/>
      <c r="V94" s="113" t="s">
        <v>142</v>
      </c>
      <c r="W94" s="113" t="s">
        <v>143</v>
      </c>
      <c r="X94" s="113" t="s">
        <v>891</v>
      </c>
      <c r="Y94" s="113">
        <v>103</v>
      </c>
    </row>
    <row r="95" spans="1:25">
      <c r="A95" s="113" t="s">
        <v>892</v>
      </c>
      <c r="B95" s="113" t="s">
        <v>893</v>
      </c>
      <c r="C95" s="113" t="s">
        <v>91</v>
      </c>
      <c r="D95" s="137" t="s">
        <v>109</v>
      </c>
      <c r="E95" s="113" t="s">
        <v>894</v>
      </c>
      <c r="F95" s="113"/>
      <c r="G95" s="136">
        <v>40735</v>
      </c>
      <c r="H95" s="113" t="s">
        <v>133</v>
      </c>
      <c r="I95" s="113" t="s">
        <v>895</v>
      </c>
      <c r="J95" s="113"/>
      <c r="K95" s="113"/>
      <c r="L95" s="113" t="s">
        <v>641</v>
      </c>
      <c r="M95" s="113" t="s">
        <v>97</v>
      </c>
      <c r="N95" s="113"/>
      <c r="O95" s="113" t="s">
        <v>642</v>
      </c>
      <c r="P95" s="113" t="s">
        <v>896</v>
      </c>
      <c r="Q95" s="113" t="s">
        <v>897</v>
      </c>
      <c r="R95" s="113" t="s">
        <v>898</v>
      </c>
      <c r="S95" s="113" t="s">
        <v>899</v>
      </c>
      <c r="T95" s="136">
        <v>44835</v>
      </c>
      <c r="U95" s="136">
        <v>44835</v>
      </c>
      <c r="V95" s="113" t="s">
        <v>203</v>
      </c>
      <c r="W95" s="113" t="s">
        <v>105</v>
      </c>
      <c r="X95" s="113" t="s">
        <v>900</v>
      </c>
      <c r="Y95" s="113">
        <v>46</v>
      </c>
    </row>
    <row r="96" spans="1:25">
      <c r="A96" s="113" t="s">
        <v>901</v>
      </c>
      <c r="B96" s="113" t="s">
        <v>902</v>
      </c>
      <c r="C96" s="113" t="s">
        <v>91</v>
      </c>
      <c r="D96" s="137" t="s">
        <v>109</v>
      </c>
      <c r="E96" s="113" t="s">
        <v>903</v>
      </c>
      <c r="F96" s="113"/>
      <c r="G96" s="136">
        <v>44449</v>
      </c>
      <c r="H96" s="113" t="s">
        <v>94</v>
      </c>
      <c r="I96" s="113" t="s">
        <v>904</v>
      </c>
      <c r="J96" s="113"/>
      <c r="K96" s="113"/>
      <c r="L96" s="113" t="s">
        <v>162</v>
      </c>
      <c r="M96" s="113" t="s">
        <v>97</v>
      </c>
      <c r="N96" s="113"/>
      <c r="O96" s="113" t="s">
        <v>163</v>
      </c>
      <c r="P96" s="113" t="s">
        <v>257</v>
      </c>
      <c r="Q96" s="113" t="s">
        <v>258</v>
      </c>
      <c r="R96" s="113" t="s">
        <v>259</v>
      </c>
      <c r="S96" s="113" t="s">
        <v>260</v>
      </c>
      <c r="T96" s="136">
        <v>45017</v>
      </c>
      <c r="U96" s="113"/>
      <c r="V96" s="113" t="s">
        <v>168</v>
      </c>
      <c r="W96" s="113" t="s">
        <v>105</v>
      </c>
      <c r="X96" s="113" t="s">
        <v>905</v>
      </c>
      <c r="Y96" s="113">
        <v>0</v>
      </c>
    </row>
    <row r="97" spans="1:25">
      <c r="A97" s="113" t="s">
        <v>906</v>
      </c>
      <c r="B97" s="113" t="s">
        <v>907</v>
      </c>
      <c r="C97" s="113" t="s">
        <v>91</v>
      </c>
      <c r="D97" s="113"/>
      <c r="E97" s="113" t="s">
        <v>132</v>
      </c>
      <c r="F97" s="113"/>
      <c r="G97" s="136">
        <v>41409</v>
      </c>
      <c r="H97" s="113" t="s">
        <v>133</v>
      </c>
      <c r="I97" s="113" t="s">
        <v>908</v>
      </c>
      <c r="J97" s="113"/>
      <c r="K97" s="113"/>
      <c r="L97" s="113" t="s">
        <v>909</v>
      </c>
      <c r="M97" s="113" t="s">
        <v>97</v>
      </c>
      <c r="N97" s="113"/>
      <c r="O97" s="113" t="s">
        <v>910</v>
      </c>
      <c r="P97" s="113" t="s">
        <v>911</v>
      </c>
      <c r="Q97" s="113" t="s">
        <v>912</v>
      </c>
      <c r="R97" s="113" t="s">
        <v>666</v>
      </c>
      <c r="S97" s="113" t="s">
        <v>913</v>
      </c>
      <c r="T97" s="136">
        <v>45017</v>
      </c>
      <c r="U97" s="136">
        <v>45017</v>
      </c>
      <c r="V97" s="113" t="s">
        <v>191</v>
      </c>
      <c r="W97" s="113" t="s">
        <v>105</v>
      </c>
      <c r="X97" s="113" t="s">
        <v>106</v>
      </c>
      <c r="Y97" s="113">
        <v>69</v>
      </c>
    </row>
    <row r="98" spans="1:25">
      <c r="A98" s="113" t="s">
        <v>914</v>
      </c>
      <c r="B98" s="113" t="s">
        <v>915</v>
      </c>
      <c r="C98" s="113" t="s">
        <v>91</v>
      </c>
      <c r="D98" s="113"/>
      <c r="E98" s="113" t="s">
        <v>916</v>
      </c>
      <c r="F98" s="113" t="s">
        <v>123</v>
      </c>
      <c r="G98" s="136">
        <v>44082</v>
      </c>
      <c r="H98" s="113" t="s">
        <v>708</v>
      </c>
      <c r="I98" s="113" t="s">
        <v>917</v>
      </c>
      <c r="J98" s="113"/>
      <c r="K98" s="113"/>
      <c r="L98" s="113" t="s">
        <v>918</v>
      </c>
      <c r="M98" s="113" t="s">
        <v>97</v>
      </c>
      <c r="N98" s="113"/>
      <c r="O98" s="113" t="s">
        <v>187</v>
      </c>
      <c r="P98" s="113" t="s">
        <v>919</v>
      </c>
      <c r="Q98" s="113" t="s">
        <v>920</v>
      </c>
      <c r="R98" s="113" t="s">
        <v>921</v>
      </c>
      <c r="S98" s="113" t="s">
        <v>922</v>
      </c>
      <c r="T98" s="136">
        <v>45017</v>
      </c>
      <c r="U98" s="113"/>
      <c r="V98" s="113" t="s">
        <v>142</v>
      </c>
      <c r="W98" s="113" t="s">
        <v>143</v>
      </c>
      <c r="X98" s="113" t="s">
        <v>923</v>
      </c>
      <c r="Y98" s="113">
        <v>180</v>
      </c>
    </row>
    <row r="99" spans="1:25">
      <c r="A99" s="113" t="s">
        <v>924</v>
      </c>
      <c r="B99" s="113" t="s">
        <v>925</v>
      </c>
      <c r="C99" s="113" t="s">
        <v>91</v>
      </c>
      <c r="D99" s="113"/>
      <c r="E99" s="113" t="s">
        <v>926</v>
      </c>
      <c r="F99" s="113"/>
      <c r="G99" s="136">
        <v>44203</v>
      </c>
      <c r="H99" s="113" t="s">
        <v>133</v>
      </c>
      <c r="I99" s="113" t="s">
        <v>927</v>
      </c>
      <c r="J99" s="113"/>
      <c r="K99" s="113"/>
      <c r="L99" s="113" t="s">
        <v>604</v>
      </c>
      <c r="M99" s="113" t="s">
        <v>112</v>
      </c>
      <c r="N99" s="113"/>
      <c r="O99" s="113" t="s">
        <v>187</v>
      </c>
      <c r="P99" s="113" t="s">
        <v>375</v>
      </c>
      <c r="Q99" s="113" t="s">
        <v>376</v>
      </c>
      <c r="R99" s="113" t="s">
        <v>377</v>
      </c>
      <c r="S99" s="113" t="s">
        <v>379</v>
      </c>
      <c r="T99" s="136">
        <v>45017</v>
      </c>
      <c r="U99" s="113"/>
      <c r="V99" s="113" t="s">
        <v>280</v>
      </c>
      <c r="W99" s="113" t="s">
        <v>105</v>
      </c>
      <c r="X99" s="113" t="s">
        <v>156</v>
      </c>
      <c r="Y99" s="113">
        <v>236</v>
      </c>
    </row>
    <row r="100" spans="1:25">
      <c r="A100" s="113" t="s">
        <v>928</v>
      </c>
      <c r="B100" s="113" t="s">
        <v>929</v>
      </c>
      <c r="C100" s="113" t="s">
        <v>91</v>
      </c>
      <c r="D100" s="113"/>
      <c r="E100" s="113" t="s">
        <v>930</v>
      </c>
      <c r="F100" s="113" t="s">
        <v>93</v>
      </c>
      <c r="G100" s="136">
        <v>42509</v>
      </c>
      <c r="H100" s="113" t="s">
        <v>112</v>
      </c>
      <c r="I100" s="113" t="s">
        <v>931</v>
      </c>
      <c r="J100" s="113"/>
      <c r="K100" s="113"/>
      <c r="L100" s="113" t="s">
        <v>799</v>
      </c>
      <c r="M100" s="113" t="s">
        <v>112</v>
      </c>
      <c r="N100" s="113"/>
      <c r="O100" s="113" t="s">
        <v>115</v>
      </c>
      <c r="P100" s="113" t="s">
        <v>932</v>
      </c>
      <c r="Q100" s="113" t="s">
        <v>933</v>
      </c>
      <c r="R100" s="113" t="s">
        <v>934</v>
      </c>
      <c r="S100" s="113" t="s">
        <v>935</v>
      </c>
      <c r="T100" s="136">
        <v>45017</v>
      </c>
      <c r="U100" s="136">
        <v>44682</v>
      </c>
      <c r="V100" s="113" t="s">
        <v>120</v>
      </c>
      <c r="W100" s="113" t="s">
        <v>105</v>
      </c>
      <c r="X100" s="113" t="s">
        <v>936</v>
      </c>
      <c r="Y100" s="113">
        <v>201</v>
      </c>
    </row>
    <row r="101" spans="1:25">
      <c r="A101" s="113" t="s">
        <v>937</v>
      </c>
      <c r="B101" s="113" t="s">
        <v>938</v>
      </c>
      <c r="C101" s="113" t="s">
        <v>91</v>
      </c>
      <c r="D101" s="113"/>
      <c r="E101" s="113" t="s">
        <v>132</v>
      </c>
      <c r="F101" s="113" t="s">
        <v>93</v>
      </c>
      <c r="G101" s="136">
        <v>43685</v>
      </c>
      <c r="H101" s="113" t="s">
        <v>133</v>
      </c>
      <c r="I101" s="113" t="s">
        <v>939</v>
      </c>
      <c r="J101" s="113"/>
      <c r="K101" s="113"/>
      <c r="L101" s="113" t="s">
        <v>940</v>
      </c>
      <c r="M101" s="113" t="s">
        <v>97</v>
      </c>
      <c r="N101" s="113"/>
      <c r="O101" s="113" t="s">
        <v>752</v>
      </c>
      <c r="P101" s="113" t="s">
        <v>941</v>
      </c>
      <c r="Q101" s="113" t="s">
        <v>942</v>
      </c>
      <c r="R101" s="113" t="s">
        <v>445</v>
      </c>
      <c r="S101" s="113" t="s">
        <v>943</v>
      </c>
      <c r="T101" s="136">
        <v>44866</v>
      </c>
      <c r="U101" s="136">
        <v>44409</v>
      </c>
      <c r="V101" s="113" t="s">
        <v>168</v>
      </c>
      <c r="W101" s="113" t="s">
        <v>105</v>
      </c>
      <c r="X101" s="113" t="s">
        <v>944</v>
      </c>
      <c r="Y101" s="113">
        <v>48</v>
      </c>
    </row>
    <row r="102" spans="1:25">
      <c r="A102" s="113" t="s">
        <v>945</v>
      </c>
      <c r="B102" s="113" t="s">
        <v>946</v>
      </c>
      <c r="C102" s="113" t="s">
        <v>91</v>
      </c>
      <c r="D102" s="113"/>
      <c r="E102" s="113" t="s">
        <v>184</v>
      </c>
      <c r="F102" s="113" t="s">
        <v>160</v>
      </c>
      <c r="G102" s="136">
        <v>43650</v>
      </c>
      <c r="H102" s="113" t="s">
        <v>94</v>
      </c>
      <c r="I102" s="113" t="s">
        <v>947</v>
      </c>
      <c r="J102" s="113"/>
      <c r="K102" s="113"/>
      <c r="L102" s="113" t="s">
        <v>357</v>
      </c>
      <c r="M102" s="113" t="s">
        <v>97</v>
      </c>
      <c r="N102" s="113"/>
      <c r="O102" s="113" t="s">
        <v>358</v>
      </c>
      <c r="P102" s="113" t="s">
        <v>948</v>
      </c>
      <c r="Q102" s="113" t="s">
        <v>949</v>
      </c>
      <c r="R102" s="113" t="s">
        <v>445</v>
      </c>
      <c r="S102" s="113" t="s">
        <v>950</v>
      </c>
      <c r="T102" s="136">
        <v>44743</v>
      </c>
      <c r="U102" s="136">
        <v>44378</v>
      </c>
      <c r="V102" s="113" t="s">
        <v>191</v>
      </c>
      <c r="W102" s="113" t="s">
        <v>105</v>
      </c>
      <c r="X102" s="113" t="s">
        <v>951</v>
      </c>
      <c r="Y102" s="113">
        <v>38</v>
      </c>
    </row>
    <row r="103" spans="1:25">
      <c r="A103" s="113" t="s">
        <v>952</v>
      </c>
      <c r="B103" s="113" t="s">
        <v>953</v>
      </c>
      <c r="C103" s="113" t="s">
        <v>91</v>
      </c>
      <c r="D103" s="113"/>
      <c r="E103" s="113" t="s">
        <v>533</v>
      </c>
      <c r="F103" s="113"/>
      <c r="G103" s="136">
        <v>43649</v>
      </c>
      <c r="H103" s="113" t="s">
        <v>327</v>
      </c>
      <c r="I103" s="113" t="s">
        <v>954</v>
      </c>
      <c r="J103" s="113"/>
      <c r="K103" s="113"/>
      <c r="L103" s="113" t="s">
        <v>955</v>
      </c>
      <c r="M103" s="113" t="s">
        <v>97</v>
      </c>
      <c r="N103" s="113"/>
      <c r="O103" s="113" t="s">
        <v>956</v>
      </c>
      <c r="P103" s="113" t="s">
        <v>867</v>
      </c>
      <c r="Q103" s="113" t="s">
        <v>868</v>
      </c>
      <c r="R103" s="113" t="s">
        <v>869</v>
      </c>
      <c r="S103" s="113" t="s">
        <v>870</v>
      </c>
      <c r="T103" s="113"/>
      <c r="U103" s="113"/>
      <c r="V103" s="113" t="s">
        <v>142</v>
      </c>
      <c r="W103" s="113" t="s">
        <v>143</v>
      </c>
      <c r="X103" s="113" t="s">
        <v>323</v>
      </c>
      <c r="Y103" s="113">
        <v>180</v>
      </c>
    </row>
    <row r="104" spans="1:25">
      <c r="A104" s="113" t="s">
        <v>957</v>
      </c>
      <c r="B104" s="113" t="s">
        <v>958</v>
      </c>
      <c r="C104" s="113" t="s">
        <v>91</v>
      </c>
      <c r="D104" s="137" t="s">
        <v>109</v>
      </c>
      <c r="E104" s="113" t="s">
        <v>903</v>
      </c>
      <c r="F104" s="113"/>
      <c r="G104" s="136">
        <v>44475</v>
      </c>
      <c r="H104" s="113" t="s">
        <v>94</v>
      </c>
      <c r="I104" s="113" t="s">
        <v>959</v>
      </c>
      <c r="J104" s="113"/>
      <c r="K104" s="113"/>
      <c r="L104" s="113" t="s">
        <v>960</v>
      </c>
      <c r="M104" s="113" t="s">
        <v>97</v>
      </c>
      <c r="N104" s="113"/>
      <c r="O104" s="113" t="s">
        <v>432</v>
      </c>
      <c r="P104" s="113" t="s">
        <v>433</v>
      </c>
      <c r="Q104" s="113" t="s">
        <v>434</v>
      </c>
      <c r="R104" s="113" t="s">
        <v>435</v>
      </c>
      <c r="S104" s="113" t="s">
        <v>436</v>
      </c>
      <c r="T104" s="136">
        <v>45017</v>
      </c>
      <c r="U104" s="113"/>
      <c r="V104" s="113" t="s">
        <v>203</v>
      </c>
      <c r="W104" s="113" t="s">
        <v>105</v>
      </c>
      <c r="X104" s="113" t="s">
        <v>961</v>
      </c>
      <c r="Y104" s="113">
        <v>37</v>
      </c>
    </row>
    <row r="105" spans="1:25">
      <c r="A105" s="113" t="s">
        <v>962</v>
      </c>
      <c r="B105" s="113" t="s">
        <v>963</v>
      </c>
      <c r="C105" s="113" t="s">
        <v>91</v>
      </c>
      <c r="D105" s="113"/>
      <c r="E105" s="113" t="s">
        <v>159</v>
      </c>
      <c r="F105" s="113" t="s">
        <v>160</v>
      </c>
      <c r="G105" s="136">
        <v>43706</v>
      </c>
      <c r="H105" s="113" t="s">
        <v>133</v>
      </c>
      <c r="I105" s="113" t="s">
        <v>964</v>
      </c>
      <c r="J105" s="113"/>
      <c r="K105" s="113"/>
      <c r="L105" s="113" t="s">
        <v>96</v>
      </c>
      <c r="M105" s="113" t="s">
        <v>97</v>
      </c>
      <c r="N105" s="113"/>
      <c r="O105" s="113" t="s">
        <v>99</v>
      </c>
      <c r="P105" s="113" t="s">
        <v>100</v>
      </c>
      <c r="Q105" s="113" t="s">
        <v>101</v>
      </c>
      <c r="R105" s="113" t="s">
        <v>102</v>
      </c>
      <c r="S105" s="113" t="s">
        <v>103</v>
      </c>
      <c r="T105" s="136">
        <v>44774</v>
      </c>
      <c r="U105" s="136">
        <v>44409</v>
      </c>
      <c r="V105" s="113" t="s">
        <v>168</v>
      </c>
      <c r="W105" s="113" t="s">
        <v>105</v>
      </c>
      <c r="X105" s="113" t="s">
        <v>965</v>
      </c>
      <c r="Y105" s="113">
        <v>48</v>
      </c>
    </row>
    <row r="106" spans="1:25">
      <c r="A106" s="113" t="s">
        <v>966</v>
      </c>
      <c r="B106" s="113" t="s">
        <v>967</v>
      </c>
      <c r="C106" s="113" t="s">
        <v>91</v>
      </c>
      <c r="D106" s="113"/>
      <c r="E106" s="113" t="s">
        <v>122</v>
      </c>
      <c r="F106" s="113" t="s">
        <v>123</v>
      </c>
      <c r="G106" s="136">
        <v>44252</v>
      </c>
      <c r="H106" s="113" t="s">
        <v>94</v>
      </c>
      <c r="I106" s="113" t="s">
        <v>968</v>
      </c>
      <c r="J106" s="113"/>
      <c r="K106" s="113"/>
      <c r="L106" s="113" t="s">
        <v>530</v>
      </c>
      <c r="M106" s="113" t="s">
        <v>97</v>
      </c>
      <c r="N106" s="113"/>
      <c r="O106" s="113" t="s">
        <v>163</v>
      </c>
      <c r="P106" s="113" t="s">
        <v>969</v>
      </c>
      <c r="Q106" s="113" t="s">
        <v>970</v>
      </c>
      <c r="R106" s="113" t="s">
        <v>166</v>
      </c>
      <c r="S106" s="113" t="s">
        <v>971</v>
      </c>
      <c r="T106" s="136">
        <v>45017</v>
      </c>
      <c r="U106" s="113"/>
      <c r="V106" s="113" t="s">
        <v>168</v>
      </c>
      <c r="W106" s="113" t="s">
        <v>105</v>
      </c>
      <c r="X106" s="113" t="s">
        <v>972</v>
      </c>
      <c r="Y106" s="113">
        <v>0</v>
      </c>
    </row>
    <row r="107" spans="1:25">
      <c r="A107" s="113" t="s">
        <v>896</v>
      </c>
      <c r="B107" s="113" t="s">
        <v>897</v>
      </c>
      <c r="C107" s="113" t="s">
        <v>91</v>
      </c>
      <c r="D107" s="137" t="s">
        <v>109</v>
      </c>
      <c r="E107" s="113" t="s">
        <v>898</v>
      </c>
      <c r="F107" s="113" t="s">
        <v>472</v>
      </c>
      <c r="G107" s="136">
        <v>44585</v>
      </c>
      <c r="H107" s="113" t="s">
        <v>112</v>
      </c>
      <c r="I107" s="113" t="s">
        <v>899</v>
      </c>
      <c r="J107" s="113"/>
      <c r="K107" s="113"/>
      <c r="L107" s="113" t="s">
        <v>973</v>
      </c>
      <c r="M107" s="113" t="s">
        <v>112</v>
      </c>
      <c r="N107" s="113"/>
      <c r="O107" s="113" t="s">
        <v>974</v>
      </c>
      <c r="P107" s="113" t="s">
        <v>975</v>
      </c>
      <c r="Q107" s="113" t="s">
        <v>976</v>
      </c>
      <c r="R107" s="113" t="s">
        <v>977</v>
      </c>
      <c r="S107" s="113" t="s">
        <v>978</v>
      </c>
      <c r="T107" s="136">
        <v>45017</v>
      </c>
      <c r="U107" s="113"/>
      <c r="V107" s="113" t="s">
        <v>203</v>
      </c>
      <c r="W107" s="113" t="s">
        <v>105</v>
      </c>
      <c r="X107" s="113" t="s">
        <v>979</v>
      </c>
      <c r="Y107" s="113">
        <v>104</v>
      </c>
    </row>
    <row r="108" spans="1:25">
      <c r="A108" s="113" t="s">
        <v>980</v>
      </c>
      <c r="B108" s="113" t="s">
        <v>981</v>
      </c>
      <c r="C108" s="113" t="s">
        <v>91</v>
      </c>
      <c r="D108" s="113"/>
      <c r="E108" s="113" t="s">
        <v>797</v>
      </c>
      <c r="F108" s="113"/>
      <c r="G108" s="136">
        <v>44712</v>
      </c>
      <c r="H108" s="113" t="s">
        <v>875</v>
      </c>
      <c r="I108" s="113" t="s">
        <v>982</v>
      </c>
      <c r="J108" s="113"/>
      <c r="K108" s="113"/>
      <c r="L108" s="113" t="s">
        <v>983</v>
      </c>
      <c r="M108" s="113" t="s">
        <v>97</v>
      </c>
      <c r="N108" s="113" t="s">
        <v>984</v>
      </c>
      <c r="O108" s="113" t="s">
        <v>411</v>
      </c>
      <c r="P108" s="113" t="s">
        <v>985</v>
      </c>
      <c r="Q108" s="113" t="s">
        <v>986</v>
      </c>
      <c r="R108" s="113" t="s">
        <v>987</v>
      </c>
      <c r="S108" s="113" t="s">
        <v>988</v>
      </c>
      <c r="T108" s="136">
        <v>45017</v>
      </c>
      <c r="U108" s="113"/>
      <c r="V108" s="113" t="s">
        <v>180</v>
      </c>
      <c r="W108" s="113" t="s">
        <v>143</v>
      </c>
      <c r="X108" s="113" t="s">
        <v>989</v>
      </c>
      <c r="Y108" s="113">
        <v>120</v>
      </c>
    </row>
    <row r="109" spans="1:25">
      <c r="A109" s="113" t="s">
        <v>990</v>
      </c>
      <c r="B109" s="113" t="s">
        <v>991</v>
      </c>
      <c r="C109" s="113" t="s">
        <v>91</v>
      </c>
      <c r="D109" s="113"/>
      <c r="E109" s="113" t="s">
        <v>926</v>
      </c>
      <c r="F109" s="113"/>
      <c r="G109" s="136">
        <v>42548</v>
      </c>
      <c r="H109" s="113" t="s">
        <v>133</v>
      </c>
      <c r="I109" s="113" t="s">
        <v>992</v>
      </c>
      <c r="J109" s="113"/>
      <c r="K109" s="113"/>
      <c r="L109" s="113" t="s">
        <v>993</v>
      </c>
      <c r="M109" s="113" t="s">
        <v>97</v>
      </c>
      <c r="N109" s="113"/>
      <c r="O109" s="113" t="s">
        <v>752</v>
      </c>
      <c r="P109" s="113" t="s">
        <v>764</v>
      </c>
      <c r="Q109" s="113" t="s">
        <v>765</v>
      </c>
      <c r="R109" s="113" t="s">
        <v>766</v>
      </c>
      <c r="S109" s="113" t="s">
        <v>767</v>
      </c>
      <c r="T109" s="136">
        <v>45017</v>
      </c>
      <c r="U109" s="136">
        <v>44348</v>
      </c>
      <c r="V109" s="113" t="s">
        <v>168</v>
      </c>
      <c r="W109" s="113" t="s">
        <v>105</v>
      </c>
      <c r="X109" s="113" t="s">
        <v>156</v>
      </c>
      <c r="Y109" s="113">
        <v>143</v>
      </c>
    </row>
    <row r="110" spans="1:25">
      <c r="A110" s="113" t="s">
        <v>994</v>
      </c>
      <c r="B110" s="113" t="s">
        <v>995</v>
      </c>
      <c r="C110" s="113" t="s">
        <v>91</v>
      </c>
      <c r="D110" s="113"/>
      <c r="E110" s="113" t="s">
        <v>159</v>
      </c>
      <c r="F110" s="113" t="s">
        <v>160</v>
      </c>
      <c r="G110" s="136">
        <v>43398</v>
      </c>
      <c r="H110" s="113" t="s">
        <v>133</v>
      </c>
      <c r="I110" s="113" t="s">
        <v>996</v>
      </c>
      <c r="J110" s="113"/>
      <c r="K110" s="113"/>
      <c r="L110" s="113" t="s">
        <v>96</v>
      </c>
      <c r="M110" s="113" t="s">
        <v>97</v>
      </c>
      <c r="N110" s="113"/>
      <c r="O110" s="113" t="s">
        <v>99</v>
      </c>
      <c r="P110" s="113" t="s">
        <v>100</v>
      </c>
      <c r="Q110" s="113" t="s">
        <v>101</v>
      </c>
      <c r="R110" s="113" t="s">
        <v>102</v>
      </c>
      <c r="S110" s="113" t="s">
        <v>103</v>
      </c>
      <c r="T110" s="136">
        <v>44866</v>
      </c>
      <c r="U110" s="136">
        <v>44774</v>
      </c>
      <c r="V110" s="113" t="s">
        <v>104</v>
      </c>
      <c r="W110" s="113" t="s">
        <v>105</v>
      </c>
      <c r="X110" s="113" t="s">
        <v>997</v>
      </c>
      <c r="Y110" s="113">
        <v>66</v>
      </c>
    </row>
    <row r="111" spans="1:25">
      <c r="A111" s="113" t="s">
        <v>998</v>
      </c>
      <c r="B111" s="113" t="s">
        <v>999</v>
      </c>
      <c r="C111" s="113" t="s">
        <v>91</v>
      </c>
      <c r="D111" s="113"/>
      <c r="E111" s="113" t="s">
        <v>132</v>
      </c>
      <c r="F111" s="113"/>
      <c r="G111" s="136">
        <v>44084</v>
      </c>
      <c r="H111" s="113" t="s">
        <v>133</v>
      </c>
      <c r="I111" s="113" t="s">
        <v>1000</v>
      </c>
      <c r="J111" s="113"/>
      <c r="K111" s="113"/>
      <c r="L111" s="113" t="s">
        <v>357</v>
      </c>
      <c r="M111" s="113" t="s">
        <v>97</v>
      </c>
      <c r="N111" s="113"/>
      <c r="O111" s="113" t="s">
        <v>358</v>
      </c>
      <c r="P111" s="113" t="s">
        <v>948</v>
      </c>
      <c r="Q111" s="113" t="s">
        <v>949</v>
      </c>
      <c r="R111" s="113" t="s">
        <v>445</v>
      </c>
      <c r="S111" s="113" t="s">
        <v>950</v>
      </c>
      <c r="T111" s="136">
        <v>44805</v>
      </c>
      <c r="U111" s="136">
        <v>44805</v>
      </c>
      <c r="V111" s="113" t="s">
        <v>191</v>
      </c>
      <c r="W111" s="113" t="s">
        <v>105</v>
      </c>
      <c r="X111" s="113" t="s">
        <v>1001</v>
      </c>
      <c r="Y111" s="113">
        <v>50</v>
      </c>
    </row>
    <row r="112" spans="1:25">
      <c r="A112" s="113" t="s">
        <v>1002</v>
      </c>
      <c r="B112" s="113" t="s">
        <v>1003</v>
      </c>
      <c r="C112" s="113" t="s">
        <v>91</v>
      </c>
      <c r="D112" s="137" t="s">
        <v>109</v>
      </c>
      <c r="E112" s="113" t="s">
        <v>1004</v>
      </c>
      <c r="F112" s="113"/>
      <c r="G112" s="136">
        <v>40848</v>
      </c>
      <c r="H112" s="113" t="s">
        <v>398</v>
      </c>
      <c r="I112" s="113" t="s">
        <v>1005</v>
      </c>
      <c r="J112" s="113"/>
      <c r="K112" s="113"/>
      <c r="L112" s="113" t="s">
        <v>487</v>
      </c>
      <c r="M112" s="113" t="s">
        <v>97</v>
      </c>
      <c r="N112" s="113"/>
      <c r="O112" s="113" t="s">
        <v>488</v>
      </c>
      <c r="P112" s="113" t="s">
        <v>423</v>
      </c>
      <c r="Q112" s="113" t="s">
        <v>424</v>
      </c>
      <c r="R112" s="113" t="s">
        <v>211</v>
      </c>
      <c r="S112" s="113" t="s">
        <v>425</v>
      </c>
      <c r="T112" s="113"/>
      <c r="U112" s="113"/>
      <c r="V112" s="113" t="s">
        <v>351</v>
      </c>
      <c r="W112" s="113" t="s">
        <v>426</v>
      </c>
      <c r="X112" s="113" t="s">
        <v>1006</v>
      </c>
      <c r="Y112" s="113">
        <v>0</v>
      </c>
    </row>
    <row r="113" spans="1:25">
      <c r="A113" s="113" t="s">
        <v>423</v>
      </c>
      <c r="B113" s="113" t="s">
        <v>424</v>
      </c>
      <c r="C113" s="113" t="s">
        <v>91</v>
      </c>
      <c r="D113" s="137" t="s">
        <v>109</v>
      </c>
      <c r="E113" s="113" t="s">
        <v>211</v>
      </c>
      <c r="F113" s="113"/>
      <c r="G113" s="136">
        <v>41016</v>
      </c>
      <c r="H113" s="113" t="s">
        <v>398</v>
      </c>
      <c r="I113" s="113" t="s">
        <v>425</v>
      </c>
      <c r="J113" s="113"/>
      <c r="K113" s="113"/>
      <c r="L113" s="113" t="s">
        <v>380</v>
      </c>
      <c r="M113" s="113" t="s">
        <v>97</v>
      </c>
      <c r="N113" s="113"/>
      <c r="O113" s="113" t="s">
        <v>381</v>
      </c>
      <c r="P113" s="113" t="s">
        <v>347</v>
      </c>
      <c r="Q113" s="113" t="s">
        <v>348</v>
      </c>
      <c r="R113" s="113" t="s">
        <v>349</v>
      </c>
      <c r="S113" s="113" t="s">
        <v>350</v>
      </c>
      <c r="T113" s="136">
        <v>2</v>
      </c>
      <c r="U113" s="136">
        <v>2</v>
      </c>
      <c r="V113" s="113" t="s">
        <v>351</v>
      </c>
      <c r="W113" s="113" t="s">
        <v>426</v>
      </c>
      <c r="X113" s="113" t="s">
        <v>427</v>
      </c>
      <c r="Y113" s="113">
        <v>24</v>
      </c>
    </row>
    <row r="114" spans="1:25">
      <c r="A114" s="113" t="s">
        <v>1007</v>
      </c>
      <c r="B114" s="113" t="s">
        <v>1008</v>
      </c>
      <c r="C114" s="113" t="s">
        <v>91</v>
      </c>
      <c r="D114" s="137" t="s">
        <v>109</v>
      </c>
      <c r="E114" s="113" t="s">
        <v>1009</v>
      </c>
      <c r="F114" s="113" t="s">
        <v>370</v>
      </c>
      <c r="G114" s="136">
        <v>40519</v>
      </c>
      <c r="H114" s="113" t="s">
        <v>398</v>
      </c>
      <c r="I114" s="113" t="s">
        <v>1010</v>
      </c>
      <c r="J114" s="113"/>
      <c r="K114" s="113"/>
      <c r="L114" s="113" t="s">
        <v>1011</v>
      </c>
      <c r="M114" s="113" t="s">
        <v>112</v>
      </c>
      <c r="N114" s="113"/>
      <c r="O114" s="113" t="s">
        <v>1012</v>
      </c>
      <c r="P114" s="113" t="s">
        <v>1013</v>
      </c>
      <c r="Q114" s="113" t="s">
        <v>1014</v>
      </c>
      <c r="R114" s="113" t="s">
        <v>1015</v>
      </c>
      <c r="S114" s="113" t="s">
        <v>1016</v>
      </c>
      <c r="T114" s="136">
        <v>2</v>
      </c>
      <c r="U114" s="136">
        <v>2</v>
      </c>
      <c r="V114" s="113" t="s">
        <v>351</v>
      </c>
      <c r="W114" s="113" t="s">
        <v>352</v>
      </c>
      <c r="X114" s="113" t="s">
        <v>790</v>
      </c>
      <c r="Y114" s="113">
        <v>0</v>
      </c>
    </row>
    <row r="115" spans="1:25">
      <c r="A115" s="113" t="s">
        <v>1017</v>
      </c>
      <c r="B115" s="113" t="s">
        <v>1018</v>
      </c>
      <c r="C115" s="113" t="s">
        <v>91</v>
      </c>
      <c r="D115" s="113"/>
      <c r="E115" s="113" t="s">
        <v>916</v>
      </c>
      <c r="F115" s="113" t="s">
        <v>123</v>
      </c>
      <c r="G115" s="136">
        <v>44082</v>
      </c>
      <c r="H115" s="113" t="s">
        <v>708</v>
      </c>
      <c r="I115" s="113" t="s">
        <v>1019</v>
      </c>
      <c r="J115" s="113"/>
      <c r="K115" s="113"/>
      <c r="L115" s="113" t="s">
        <v>918</v>
      </c>
      <c r="M115" s="113" t="s">
        <v>97</v>
      </c>
      <c r="N115" s="113"/>
      <c r="O115" s="113" t="s">
        <v>187</v>
      </c>
      <c r="P115" s="113" t="s">
        <v>919</v>
      </c>
      <c r="Q115" s="113" t="s">
        <v>920</v>
      </c>
      <c r="R115" s="113" t="s">
        <v>921</v>
      </c>
      <c r="S115" s="113" t="s">
        <v>922</v>
      </c>
      <c r="T115" s="136">
        <v>45017</v>
      </c>
      <c r="U115" s="113"/>
      <c r="V115" s="113" t="s">
        <v>142</v>
      </c>
      <c r="W115" s="113" t="s">
        <v>143</v>
      </c>
      <c r="X115" s="113" t="s">
        <v>1020</v>
      </c>
      <c r="Y115" s="113">
        <v>108</v>
      </c>
    </row>
    <row r="116" spans="1:25">
      <c r="A116" s="113" t="s">
        <v>1021</v>
      </c>
      <c r="B116" s="113" t="s">
        <v>1022</v>
      </c>
      <c r="C116" s="113" t="s">
        <v>638</v>
      </c>
      <c r="D116" s="113" t="s">
        <v>1023</v>
      </c>
      <c r="E116" s="113" t="s">
        <v>1024</v>
      </c>
      <c r="F116" s="113" t="s">
        <v>707</v>
      </c>
      <c r="G116" s="136">
        <v>43346</v>
      </c>
      <c r="H116" s="113" t="s">
        <v>398</v>
      </c>
      <c r="I116" s="113" t="s">
        <v>1025</v>
      </c>
      <c r="J116" s="113"/>
      <c r="K116" s="113"/>
      <c r="L116" s="113" t="s">
        <v>1026</v>
      </c>
      <c r="M116" s="113" t="s">
        <v>97</v>
      </c>
      <c r="N116" s="113"/>
      <c r="O116" s="113" t="s">
        <v>541</v>
      </c>
      <c r="P116" s="113" t="s">
        <v>1027</v>
      </c>
      <c r="Q116" s="113" t="s">
        <v>1028</v>
      </c>
      <c r="R116" s="113" t="s">
        <v>1029</v>
      </c>
      <c r="S116" s="113" t="s">
        <v>1030</v>
      </c>
      <c r="T116" s="113"/>
      <c r="U116" s="113"/>
      <c r="V116" s="113" t="s">
        <v>351</v>
      </c>
      <c r="W116" s="113" t="s">
        <v>426</v>
      </c>
      <c r="X116" s="113" t="s">
        <v>1031</v>
      </c>
      <c r="Y116" s="113">
        <v>0</v>
      </c>
    </row>
    <row r="117" spans="1:25">
      <c r="A117" s="113">
        <v>228</v>
      </c>
      <c r="B117" s="113" t="s">
        <v>1032</v>
      </c>
      <c r="C117" s="113" t="s">
        <v>91</v>
      </c>
      <c r="D117" s="113"/>
      <c r="E117" s="113" t="s">
        <v>419</v>
      </c>
      <c r="F117" s="113"/>
      <c r="G117" s="136">
        <v>44256</v>
      </c>
      <c r="H117" s="113"/>
      <c r="I117" s="113" t="s">
        <v>1033</v>
      </c>
      <c r="J117" s="113"/>
      <c r="K117" s="113"/>
      <c r="L117" s="113"/>
      <c r="M117" s="113" t="s">
        <v>97</v>
      </c>
      <c r="N117" s="113"/>
      <c r="O117" s="113"/>
      <c r="P117" s="113">
        <v>255</v>
      </c>
      <c r="Q117" s="113" t="s">
        <v>746</v>
      </c>
      <c r="R117" s="113" t="s">
        <v>126</v>
      </c>
      <c r="S117" s="113" t="s">
        <v>747</v>
      </c>
      <c r="T117" s="113"/>
      <c r="U117" s="113"/>
      <c r="V117" s="113" t="s">
        <v>128</v>
      </c>
      <c r="W117" s="113" t="s">
        <v>129</v>
      </c>
      <c r="X117" s="113"/>
      <c r="Y117" s="113">
        <v>0</v>
      </c>
    </row>
    <row r="118" spans="1:25">
      <c r="A118" s="113" t="s">
        <v>1034</v>
      </c>
      <c r="B118" s="113" t="s">
        <v>1035</v>
      </c>
      <c r="C118" s="113" t="s">
        <v>91</v>
      </c>
      <c r="D118" s="113"/>
      <c r="E118" s="113" t="s">
        <v>1036</v>
      </c>
      <c r="F118" s="113"/>
      <c r="G118" s="136">
        <v>42138</v>
      </c>
      <c r="H118" s="113" t="s">
        <v>112</v>
      </c>
      <c r="I118" s="113" t="s">
        <v>1037</v>
      </c>
      <c r="J118" s="113"/>
      <c r="K118" s="113"/>
      <c r="L118" s="113" t="s">
        <v>114</v>
      </c>
      <c r="M118" s="113" t="s">
        <v>112</v>
      </c>
      <c r="N118" s="113"/>
      <c r="O118" s="113" t="s">
        <v>115</v>
      </c>
      <c r="P118" s="113" t="s">
        <v>1038</v>
      </c>
      <c r="Q118" s="113" t="s">
        <v>1039</v>
      </c>
      <c r="R118" s="113" t="s">
        <v>1040</v>
      </c>
      <c r="S118" s="113" t="s">
        <v>1041</v>
      </c>
      <c r="T118" s="136">
        <v>45017</v>
      </c>
      <c r="U118" s="136">
        <v>45017</v>
      </c>
      <c r="V118" s="113" t="s">
        <v>120</v>
      </c>
      <c r="W118" s="113" t="s">
        <v>105</v>
      </c>
      <c r="X118" s="113" t="s">
        <v>1042</v>
      </c>
      <c r="Y118" s="113">
        <v>37</v>
      </c>
    </row>
    <row r="119" spans="1:25">
      <c r="A119" s="113">
        <v>313</v>
      </c>
      <c r="B119" s="113" t="s">
        <v>1043</v>
      </c>
      <c r="C119" s="113" t="s">
        <v>91</v>
      </c>
      <c r="D119" s="113"/>
      <c r="E119" s="113" t="s">
        <v>1044</v>
      </c>
      <c r="F119" s="113"/>
      <c r="G119" s="136">
        <v>45446</v>
      </c>
      <c r="H119" s="113"/>
      <c r="I119" s="113" t="s">
        <v>1045</v>
      </c>
      <c r="J119" s="113"/>
      <c r="K119" s="113"/>
      <c r="L119" s="113"/>
      <c r="M119" s="113"/>
      <c r="N119" s="113"/>
      <c r="O119" s="113"/>
      <c r="P119" s="113">
        <v>300</v>
      </c>
      <c r="Q119" s="113" t="s">
        <v>474</v>
      </c>
      <c r="R119" s="113" t="s">
        <v>475</v>
      </c>
      <c r="S119" s="113" t="s">
        <v>476</v>
      </c>
      <c r="T119" s="113"/>
      <c r="U119" s="113"/>
      <c r="V119" s="113"/>
      <c r="W119" s="113" t="s">
        <v>129</v>
      </c>
      <c r="X119" s="113" t="s">
        <v>1046</v>
      </c>
      <c r="Y119" s="113">
        <v>0</v>
      </c>
    </row>
    <row r="120" spans="1:25">
      <c r="A120" s="113">
        <v>293</v>
      </c>
      <c r="B120" s="113" t="s">
        <v>1047</v>
      </c>
      <c r="C120" s="113" t="s">
        <v>91</v>
      </c>
      <c r="D120" s="113"/>
      <c r="E120" s="113" t="s">
        <v>1048</v>
      </c>
      <c r="F120" s="113" t="s">
        <v>472</v>
      </c>
      <c r="G120" s="136">
        <v>44732</v>
      </c>
      <c r="H120" s="113"/>
      <c r="I120" s="113" t="s">
        <v>1049</v>
      </c>
      <c r="J120" s="113"/>
      <c r="K120" s="113"/>
      <c r="L120" s="113" t="s">
        <v>690</v>
      </c>
      <c r="M120" s="113" t="s">
        <v>97</v>
      </c>
      <c r="N120" s="113"/>
      <c r="O120" s="113" t="s">
        <v>691</v>
      </c>
      <c r="P120" s="113">
        <v>308</v>
      </c>
      <c r="Q120" s="113" t="s">
        <v>1050</v>
      </c>
      <c r="R120" s="113" t="s">
        <v>126</v>
      </c>
      <c r="S120" s="113" t="s">
        <v>1051</v>
      </c>
      <c r="T120" s="113"/>
      <c r="U120" s="113"/>
      <c r="V120" s="113" t="s">
        <v>128</v>
      </c>
      <c r="W120" s="113" t="s">
        <v>129</v>
      </c>
      <c r="X120" s="113"/>
      <c r="Y120" s="113">
        <v>0</v>
      </c>
    </row>
    <row r="121" spans="1:25">
      <c r="A121" s="113" t="s">
        <v>1052</v>
      </c>
      <c r="B121" s="113" t="s">
        <v>1053</v>
      </c>
      <c r="C121" s="113" t="s">
        <v>91</v>
      </c>
      <c r="D121" s="137" t="s">
        <v>109</v>
      </c>
      <c r="E121" s="113" t="s">
        <v>419</v>
      </c>
      <c r="F121" s="113"/>
      <c r="G121" s="136">
        <v>44739</v>
      </c>
      <c r="H121" s="113" t="s">
        <v>398</v>
      </c>
      <c r="I121" s="113" t="s">
        <v>1054</v>
      </c>
      <c r="J121" s="113"/>
      <c r="K121" s="113"/>
      <c r="L121" s="113" t="s">
        <v>807</v>
      </c>
      <c r="M121" s="113" t="s">
        <v>97</v>
      </c>
      <c r="N121" s="113"/>
      <c r="O121" s="113" t="s">
        <v>442</v>
      </c>
      <c r="P121" s="113" t="s">
        <v>1055</v>
      </c>
      <c r="Q121" s="113" t="s">
        <v>1056</v>
      </c>
      <c r="R121" s="113" t="s">
        <v>419</v>
      </c>
      <c r="S121" s="113" t="s">
        <v>1057</v>
      </c>
      <c r="T121" s="113"/>
      <c r="U121" s="113"/>
      <c r="V121" s="113" t="s">
        <v>351</v>
      </c>
      <c r="W121" s="113" t="s">
        <v>1058</v>
      </c>
      <c r="X121" s="113"/>
      <c r="Y121" s="113">
        <v>48</v>
      </c>
    </row>
    <row r="122" spans="1:25">
      <c r="A122" s="113" t="s">
        <v>1059</v>
      </c>
      <c r="B122" s="113" t="s">
        <v>1060</v>
      </c>
      <c r="C122" s="113" t="s">
        <v>91</v>
      </c>
      <c r="D122" s="137" t="s">
        <v>109</v>
      </c>
      <c r="E122" s="113" t="s">
        <v>614</v>
      </c>
      <c r="F122" s="113"/>
      <c r="G122" s="136">
        <v>44489</v>
      </c>
      <c r="H122" s="113" t="s">
        <v>94</v>
      </c>
      <c r="I122" s="113" t="s">
        <v>1061</v>
      </c>
      <c r="J122" s="113"/>
      <c r="K122" s="113"/>
      <c r="L122" s="113" t="s">
        <v>1062</v>
      </c>
      <c r="M122" s="113" t="s">
        <v>97</v>
      </c>
      <c r="N122" s="113"/>
      <c r="O122" s="113" t="s">
        <v>1063</v>
      </c>
      <c r="P122" s="113" t="s">
        <v>1064</v>
      </c>
      <c r="Q122" s="113" t="s">
        <v>1065</v>
      </c>
      <c r="R122" s="113" t="s">
        <v>166</v>
      </c>
      <c r="S122" s="113" t="s">
        <v>1066</v>
      </c>
      <c r="T122" s="136">
        <v>45017</v>
      </c>
      <c r="U122" s="113"/>
      <c r="V122" s="113" t="s">
        <v>104</v>
      </c>
      <c r="W122" s="113" t="s">
        <v>105</v>
      </c>
      <c r="X122" s="113" t="s">
        <v>1067</v>
      </c>
      <c r="Y122" s="113">
        <v>40</v>
      </c>
    </row>
    <row r="123" spans="1:25">
      <c r="A123" s="113" t="s">
        <v>1068</v>
      </c>
      <c r="B123" s="113" t="s">
        <v>1069</v>
      </c>
      <c r="C123" s="113" t="s">
        <v>91</v>
      </c>
      <c r="D123" s="113"/>
      <c r="E123" s="113" t="s">
        <v>166</v>
      </c>
      <c r="F123" s="113"/>
      <c r="G123" s="136">
        <v>43696</v>
      </c>
      <c r="H123" s="113" t="s">
        <v>133</v>
      </c>
      <c r="I123" s="113" t="s">
        <v>1070</v>
      </c>
      <c r="J123" s="113"/>
      <c r="K123" s="113"/>
      <c r="L123" s="113" t="s">
        <v>1071</v>
      </c>
      <c r="M123" s="113" t="s">
        <v>97</v>
      </c>
      <c r="N123" s="113" t="s">
        <v>1072</v>
      </c>
      <c r="O123" s="113" t="s">
        <v>1073</v>
      </c>
      <c r="P123" s="113" t="s">
        <v>632</v>
      </c>
      <c r="Q123" s="113" t="s">
        <v>633</v>
      </c>
      <c r="R123" s="113" t="s">
        <v>435</v>
      </c>
      <c r="S123" s="113" t="s">
        <v>634</v>
      </c>
      <c r="T123" s="136">
        <v>44866</v>
      </c>
      <c r="U123" s="136">
        <v>44409</v>
      </c>
      <c r="V123" s="113" t="s">
        <v>180</v>
      </c>
      <c r="W123" s="113" t="s">
        <v>105</v>
      </c>
      <c r="X123" s="113" t="s">
        <v>1074</v>
      </c>
      <c r="Y123" s="113">
        <v>52</v>
      </c>
    </row>
    <row r="124" spans="1:25">
      <c r="A124" s="113" t="s">
        <v>1075</v>
      </c>
      <c r="B124" s="113" t="s">
        <v>1076</v>
      </c>
      <c r="C124" s="113" t="s">
        <v>91</v>
      </c>
      <c r="D124" s="113"/>
      <c r="E124" s="113" t="s">
        <v>132</v>
      </c>
      <c r="F124" s="113"/>
      <c r="G124" s="136">
        <v>44011</v>
      </c>
      <c r="H124" s="113" t="s">
        <v>133</v>
      </c>
      <c r="I124" s="113" t="s">
        <v>1077</v>
      </c>
      <c r="J124" s="113"/>
      <c r="K124" s="113"/>
      <c r="L124" s="113" t="s">
        <v>285</v>
      </c>
      <c r="M124" s="113" t="s">
        <v>97</v>
      </c>
      <c r="N124" s="113"/>
      <c r="O124" s="113" t="s">
        <v>287</v>
      </c>
      <c r="P124" s="113" t="s">
        <v>288</v>
      </c>
      <c r="Q124" s="113" t="s">
        <v>289</v>
      </c>
      <c r="R124" s="113" t="s">
        <v>232</v>
      </c>
      <c r="S124" s="113" t="s">
        <v>290</v>
      </c>
      <c r="T124" s="136">
        <v>45017</v>
      </c>
      <c r="U124" s="136">
        <v>44348</v>
      </c>
      <c r="V124" s="113" t="s">
        <v>120</v>
      </c>
      <c r="W124" s="113" t="s">
        <v>105</v>
      </c>
      <c r="X124" s="113" t="s">
        <v>156</v>
      </c>
      <c r="Y124" s="113">
        <v>87</v>
      </c>
    </row>
    <row r="125" spans="1:25">
      <c r="A125" s="113" t="s">
        <v>1078</v>
      </c>
      <c r="B125" s="113" t="s">
        <v>1079</v>
      </c>
      <c r="C125" s="113" t="s">
        <v>91</v>
      </c>
      <c r="D125" s="113"/>
      <c r="E125" s="113" t="s">
        <v>226</v>
      </c>
      <c r="F125" s="113"/>
      <c r="G125" s="136">
        <v>44235</v>
      </c>
      <c r="H125" s="113" t="s">
        <v>133</v>
      </c>
      <c r="I125" s="113" t="s">
        <v>1080</v>
      </c>
      <c r="J125" s="113"/>
      <c r="K125" s="113"/>
      <c r="L125" s="113" t="s">
        <v>1081</v>
      </c>
      <c r="M125" s="113" t="s">
        <v>97</v>
      </c>
      <c r="N125" s="113"/>
      <c r="O125" s="113" t="s">
        <v>187</v>
      </c>
      <c r="P125" s="113" t="s">
        <v>1082</v>
      </c>
      <c r="Q125" s="113" t="s">
        <v>1083</v>
      </c>
      <c r="R125" s="113" t="s">
        <v>140</v>
      </c>
      <c r="S125" s="113" t="s">
        <v>1084</v>
      </c>
      <c r="T125" s="136">
        <v>45017</v>
      </c>
      <c r="U125" s="113"/>
      <c r="V125" s="113" t="s">
        <v>280</v>
      </c>
      <c r="W125" s="113" t="s">
        <v>105</v>
      </c>
      <c r="X125" s="113" t="s">
        <v>1085</v>
      </c>
      <c r="Y125" s="113">
        <v>47</v>
      </c>
    </row>
    <row r="126" spans="1:25">
      <c r="A126" s="113" t="s">
        <v>1086</v>
      </c>
      <c r="B126" s="113" t="s">
        <v>1087</v>
      </c>
      <c r="C126" s="113" t="s">
        <v>91</v>
      </c>
      <c r="D126" s="137" t="s">
        <v>109</v>
      </c>
      <c r="E126" s="113" t="s">
        <v>159</v>
      </c>
      <c r="F126" s="113" t="s">
        <v>160</v>
      </c>
      <c r="G126" s="136">
        <v>43794</v>
      </c>
      <c r="H126" s="113" t="s">
        <v>133</v>
      </c>
      <c r="I126" s="113" t="s">
        <v>1088</v>
      </c>
      <c r="J126" s="113"/>
      <c r="K126" s="113"/>
      <c r="L126" s="113" t="s">
        <v>96</v>
      </c>
      <c r="M126" s="113" t="s">
        <v>97</v>
      </c>
      <c r="N126" s="113"/>
      <c r="O126" s="113" t="s">
        <v>99</v>
      </c>
      <c r="P126" s="113" t="s">
        <v>100</v>
      </c>
      <c r="Q126" s="113" t="s">
        <v>101</v>
      </c>
      <c r="R126" s="113" t="s">
        <v>102</v>
      </c>
      <c r="S126" s="113" t="s">
        <v>103</v>
      </c>
      <c r="T126" s="136">
        <v>44866</v>
      </c>
      <c r="U126" s="136">
        <v>44501</v>
      </c>
      <c r="V126" s="113" t="s">
        <v>104</v>
      </c>
      <c r="W126" s="113" t="s">
        <v>105</v>
      </c>
      <c r="X126" s="113" t="s">
        <v>1089</v>
      </c>
      <c r="Y126" s="113">
        <v>15</v>
      </c>
    </row>
    <row r="127" spans="1:25">
      <c r="A127" s="113" t="s">
        <v>1090</v>
      </c>
      <c r="B127" s="113" t="s">
        <v>1091</v>
      </c>
      <c r="C127" s="113" t="s">
        <v>91</v>
      </c>
      <c r="D127" s="113"/>
      <c r="E127" s="113" t="s">
        <v>591</v>
      </c>
      <c r="F127" s="113" t="s">
        <v>111</v>
      </c>
      <c r="G127" s="136">
        <v>43418</v>
      </c>
      <c r="H127" s="113" t="s">
        <v>94</v>
      </c>
      <c r="I127" s="113" t="s">
        <v>1092</v>
      </c>
      <c r="J127" s="113"/>
      <c r="K127" s="113"/>
      <c r="L127" s="113" t="s">
        <v>1093</v>
      </c>
      <c r="M127" s="113" t="s">
        <v>97</v>
      </c>
      <c r="N127" s="113"/>
      <c r="O127" s="113" t="s">
        <v>1094</v>
      </c>
      <c r="P127" s="113" t="s">
        <v>1095</v>
      </c>
      <c r="Q127" s="113" t="s">
        <v>1096</v>
      </c>
      <c r="R127" s="113" t="s">
        <v>445</v>
      </c>
      <c r="S127" s="113" t="s">
        <v>1097</v>
      </c>
      <c r="T127" s="136">
        <v>45017</v>
      </c>
      <c r="U127" s="136">
        <v>44348</v>
      </c>
      <c r="V127" s="113" t="s">
        <v>168</v>
      </c>
      <c r="W127" s="113" t="s">
        <v>105</v>
      </c>
      <c r="X127" s="113" t="s">
        <v>1098</v>
      </c>
      <c r="Y127" s="113">
        <v>0</v>
      </c>
    </row>
    <row r="128" spans="1:25">
      <c r="A128" s="113" t="s">
        <v>1099</v>
      </c>
      <c r="B128" s="113" t="s">
        <v>1100</v>
      </c>
      <c r="C128" s="113" t="s">
        <v>91</v>
      </c>
      <c r="D128" s="113"/>
      <c r="E128" s="113" t="s">
        <v>1101</v>
      </c>
      <c r="F128" s="113" t="s">
        <v>1102</v>
      </c>
      <c r="G128" s="136">
        <v>42562</v>
      </c>
      <c r="H128" s="113" t="s">
        <v>94</v>
      </c>
      <c r="I128" s="113" t="s">
        <v>1103</v>
      </c>
      <c r="J128" s="113"/>
      <c r="K128" s="113"/>
      <c r="L128" s="113" t="s">
        <v>1104</v>
      </c>
      <c r="M128" s="113" t="s">
        <v>97</v>
      </c>
      <c r="N128" s="113"/>
      <c r="O128" s="113" t="s">
        <v>187</v>
      </c>
      <c r="P128" s="113" t="s">
        <v>1105</v>
      </c>
      <c r="Q128" s="113" t="s">
        <v>1106</v>
      </c>
      <c r="R128" s="113" t="s">
        <v>232</v>
      </c>
      <c r="S128" s="113" t="s">
        <v>1107</v>
      </c>
      <c r="T128" s="136">
        <v>44743</v>
      </c>
      <c r="U128" s="136">
        <v>44743</v>
      </c>
      <c r="V128" s="113" t="s">
        <v>280</v>
      </c>
      <c r="W128" s="113" t="s">
        <v>105</v>
      </c>
      <c r="X128" s="113" t="s">
        <v>156</v>
      </c>
      <c r="Y128" s="113">
        <v>129</v>
      </c>
    </row>
    <row r="129" spans="1:25">
      <c r="A129" s="113" t="s">
        <v>1108</v>
      </c>
      <c r="B129" s="113" t="s">
        <v>1109</v>
      </c>
      <c r="C129" s="113" t="s">
        <v>91</v>
      </c>
      <c r="D129" s="137" t="s">
        <v>109</v>
      </c>
      <c r="E129" s="113" t="s">
        <v>1110</v>
      </c>
      <c r="F129" s="113" t="s">
        <v>397</v>
      </c>
      <c r="G129" s="136">
        <v>44819</v>
      </c>
      <c r="H129" s="113" t="s">
        <v>112</v>
      </c>
      <c r="I129" s="113" t="s">
        <v>1111</v>
      </c>
      <c r="J129" s="113"/>
      <c r="K129" s="113"/>
      <c r="L129" s="113" t="s">
        <v>248</v>
      </c>
      <c r="M129" s="113" t="s">
        <v>112</v>
      </c>
      <c r="N129" s="113"/>
      <c r="O129" s="113" t="s">
        <v>249</v>
      </c>
      <c r="P129" s="113" t="s">
        <v>1112</v>
      </c>
      <c r="Q129" s="113" t="s">
        <v>1113</v>
      </c>
      <c r="R129" s="113" t="s">
        <v>1114</v>
      </c>
      <c r="S129" s="113" t="s">
        <v>1115</v>
      </c>
      <c r="T129" s="136">
        <v>45017</v>
      </c>
      <c r="U129" s="113"/>
      <c r="V129" s="113" t="s">
        <v>120</v>
      </c>
      <c r="W129" s="113" t="s">
        <v>105</v>
      </c>
      <c r="X129" s="113" t="s">
        <v>1116</v>
      </c>
      <c r="Y129" s="113">
        <v>204</v>
      </c>
    </row>
    <row r="130" spans="1:25">
      <c r="A130" s="113" t="s">
        <v>1117</v>
      </c>
      <c r="B130" s="113" t="s">
        <v>1118</v>
      </c>
      <c r="C130" s="113" t="s">
        <v>91</v>
      </c>
      <c r="D130" s="113"/>
      <c r="E130" s="113" t="s">
        <v>226</v>
      </c>
      <c r="F130" s="113"/>
      <c r="G130" s="136">
        <v>45208</v>
      </c>
      <c r="H130" s="113"/>
      <c r="I130" s="113" t="s">
        <v>1119</v>
      </c>
      <c r="J130" s="113"/>
      <c r="K130" s="113"/>
      <c r="L130" s="113" t="s">
        <v>1120</v>
      </c>
      <c r="M130" s="113" t="s">
        <v>97</v>
      </c>
      <c r="N130" s="113"/>
      <c r="O130" s="113" t="s">
        <v>187</v>
      </c>
      <c r="P130" s="113" t="s">
        <v>924</v>
      </c>
      <c r="Q130" s="113" t="s">
        <v>925</v>
      </c>
      <c r="R130" s="113" t="s">
        <v>926</v>
      </c>
      <c r="S130" s="113" t="s">
        <v>927</v>
      </c>
      <c r="T130" s="113"/>
      <c r="U130" s="113"/>
      <c r="V130" s="113" t="s">
        <v>280</v>
      </c>
      <c r="W130" s="113" t="s">
        <v>105</v>
      </c>
      <c r="X130" s="113" t="s">
        <v>1121</v>
      </c>
      <c r="Y130" s="113">
        <v>10</v>
      </c>
    </row>
    <row r="131" spans="1:25">
      <c r="A131" s="113" t="s">
        <v>1122</v>
      </c>
      <c r="B131" s="113" t="s">
        <v>1123</v>
      </c>
      <c r="C131" s="113" t="s">
        <v>91</v>
      </c>
      <c r="D131" s="113"/>
      <c r="E131" s="113" t="s">
        <v>211</v>
      </c>
      <c r="F131" s="113"/>
      <c r="G131" s="136">
        <v>42948</v>
      </c>
      <c r="H131" s="113" t="s">
        <v>333</v>
      </c>
      <c r="I131" s="113" t="s">
        <v>1124</v>
      </c>
      <c r="J131" s="113"/>
      <c r="K131" s="113"/>
      <c r="L131" s="113" t="s">
        <v>1125</v>
      </c>
      <c r="M131" s="113" t="s">
        <v>97</v>
      </c>
      <c r="N131" s="113"/>
      <c r="O131" s="113" t="s">
        <v>1126</v>
      </c>
      <c r="P131" s="113" t="s">
        <v>100</v>
      </c>
      <c r="Q131" s="113" t="s">
        <v>101</v>
      </c>
      <c r="R131" s="113" t="s">
        <v>102</v>
      </c>
      <c r="S131" s="113" t="s">
        <v>103</v>
      </c>
      <c r="T131" s="136">
        <v>45017</v>
      </c>
      <c r="U131" s="136">
        <v>2</v>
      </c>
      <c r="V131" s="113" t="s">
        <v>271</v>
      </c>
      <c r="W131" s="113" t="s">
        <v>105</v>
      </c>
      <c r="X131" s="113" t="s">
        <v>106</v>
      </c>
      <c r="Y131" s="113">
        <v>67</v>
      </c>
    </row>
    <row r="132" spans="1:25">
      <c r="A132" s="113" t="s">
        <v>1127</v>
      </c>
      <c r="B132" s="113" t="s">
        <v>1128</v>
      </c>
      <c r="C132" s="113" t="s">
        <v>91</v>
      </c>
      <c r="D132" s="113"/>
      <c r="E132" s="113" t="s">
        <v>159</v>
      </c>
      <c r="F132" s="113" t="s">
        <v>160</v>
      </c>
      <c r="G132" s="136">
        <v>43656</v>
      </c>
      <c r="H132" s="113" t="s">
        <v>133</v>
      </c>
      <c r="I132" s="113" t="s">
        <v>1129</v>
      </c>
      <c r="J132" s="113"/>
      <c r="K132" s="113"/>
      <c r="L132" s="113" t="s">
        <v>616</v>
      </c>
      <c r="M132" s="113" t="s">
        <v>97</v>
      </c>
      <c r="N132" s="113"/>
      <c r="O132" s="113" t="s">
        <v>617</v>
      </c>
      <c r="P132" s="113" t="s">
        <v>1130</v>
      </c>
      <c r="Q132" s="113" t="s">
        <v>1131</v>
      </c>
      <c r="R132" s="113" t="s">
        <v>166</v>
      </c>
      <c r="S132" s="113" t="s">
        <v>1132</v>
      </c>
      <c r="T132" s="136">
        <v>45017</v>
      </c>
      <c r="U132" s="136">
        <v>45017</v>
      </c>
      <c r="V132" s="113" t="s">
        <v>271</v>
      </c>
      <c r="W132" s="113" t="s">
        <v>105</v>
      </c>
      <c r="X132" s="113" t="s">
        <v>1133</v>
      </c>
      <c r="Y132" s="113">
        <v>67</v>
      </c>
    </row>
    <row r="133" spans="1:25">
      <c r="A133" s="113" t="s">
        <v>1134</v>
      </c>
      <c r="B133" s="113" t="s">
        <v>1135</v>
      </c>
      <c r="C133" s="113" t="s">
        <v>91</v>
      </c>
      <c r="D133" s="113"/>
      <c r="E133" s="113" t="s">
        <v>92</v>
      </c>
      <c r="F133" s="113" t="s">
        <v>93</v>
      </c>
      <c r="G133" s="136">
        <v>45386</v>
      </c>
      <c r="H133" s="113"/>
      <c r="I133" s="113" t="s">
        <v>1136</v>
      </c>
      <c r="J133" s="113"/>
      <c r="K133" s="113"/>
      <c r="L133" s="113" t="s">
        <v>1137</v>
      </c>
      <c r="M133" s="113" t="s">
        <v>97</v>
      </c>
      <c r="N133" s="113"/>
      <c r="O133" s="113" t="s">
        <v>432</v>
      </c>
      <c r="P133" s="113" t="s">
        <v>433</v>
      </c>
      <c r="Q133" s="113" t="s">
        <v>434</v>
      </c>
      <c r="R133" s="113" t="s">
        <v>435</v>
      </c>
      <c r="S133" s="113" t="s">
        <v>436</v>
      </c>
      <c r="T133" s="113"/>
      <c r="U133" s="113"/>
      <c r="V133" s="113" t="s">
        <v>203</v>
      </c>
      <c r="W133" s="113" t="s">
        <v>105</v>
      </c>
      <c r="X133" s="113" t="s">
        <v>1138</v>
      </c>
      <c r="Y133" s="113">
        <v>10</v>
      </c>
    </row>
    <row r="134" spans="1:25">
      <c r="A134" s="113" t="s">
        <v>1139</v>
      </c>
      <c r="B134" s="113" t="s">
        <v>1140</v>
      </c>
      <c r="C134" s="113" t="s">
        <v>91</v>
      </c>
      <c r="D134" s="113"/>
      <c r="E134" s="113" t="s">
        <v>226</v>
      </c>
      <c r="F134" s="113"/>
      <c r="G134" s="136">
        <v>45449</v>
      </c>
      <c r="H134" s="113"/>
      <c r="I134" s="113" t="s">
        <v>1141</v>
      </c>
      <c r="J134" s="113"/>
      <c r="K134" s="113"/>
      <c r="L134" s="113" t="s">
        <v>1142</v>
      </c>
      <c r="M134" s="113" t="s">
        <v>97</v>
      </c>
      <c r="N134" s="113"/>
      <c r="O134" s="113" t="s">
        <v>1143</v>
      </c>
      <c r="P134" s="113" t="s">
        <v>896</v>
      </c>
      <c r="Q134" s="113" t="s">
        <v>897</v>
      </c>
      <c r="R134" s="113" t="s">
        <v>898</v>
      </c>
      <c r="S134" s="113" t="s">
        <v>899</v>
      </c>
      <c r="T134" s="113"/>
      <c r="U134" s="113"/>
      <c r="V134" s="113" t="s">
        <v>203</v>
      </c>
      <c r="W134" s="113" t="s">
        <v>105</v>
      </c>
      <c r="X134" s="113" t="s">
        <v>447</v>
      </c>
      <c r="Y134" s="113">
        <v>101</v>
      </c>
    </row>
    <row r="135" spans="1:25">
      <c r="A135" s="113" t="s">
        <v>297</v>
      </c>
      <c r="B135" s="113" t="s">
        <v>298</v>
      </c>
      <c r="C135" s="113" t="s">
        <v>91</v>
      </c>
      <c r="D135" s="113"/>
      <c r="E135" s="113" t="s">
        <v>132</v>
      </c>
      <c r="F135" s="113"/>
      <c r="G135" s="136">
        <v>43220</v>
      </c>
      <c r="H135" s="113" t="s">
        <v>133</v>
      </c>
      <c r="I135" s="113" t="s">
        <v>299</v>
      </c>
      <c r="J135" s="113"/>
      <c r="K135" s="113"/>
      <c r="L135" s="113" t="s">
        <v>295</v>
      </c>
      <c r="M135" s="113" t="s">
        <v>97</v>
      </c>
      <c r="N135" s="113"/>
      <c r="O135" s="113" t="s">
        <v>296</v>
      </c>
      <c r="P135" s="113" t="s">
        <v>1144</v>
      </c>
      <c r="Q135" s="113" t="s">
        <v>1145</v>
      </c>
      <c r="R135" s="113" t="s">
        <v>869</v>
      </c>
      <c r="S135" s="113" t="s">
        <v>1146</v>
      </c>
      <c r="T135" s="136">
        <v>45017</v>
      </c>
      <c r="U135" s="136">
        <v>2</v>
      </c>
      <c r="V135" s="113" t="s">
        <v>271</v>
      </c>
      <c r="W135" s="113" t="s">
        <v>105</v>
      </c>
      <c r="X135" s="113" t="s">
        <v>106</v>
      </c>
      <c r="Y135" s="113">
        <v>89</v>
      </c>
    </row>
    <row r="136" spans="1:25">
      <c r="A136" s="113" t="s">
        <v>1147</v>
      </c>
      <c r="B136" s="113" t="s">
        <v>1148</v>
      </c>
      <c r="C136" s="113" t="s">
        <v>91</v>
      </c>
      <c r="D136" s="113"/>
      <c r="E136" s="113" t="s">
        <v>326</v>
      </c>
      <c r="F136" s="113"/>
      <c r="G136" s="136">
        <v>40462</v>
      </c>
      <c r="H136" s="113" t="s">
        <v>327</v>
      </c>
      <c r="I136" s="113" t="s">
        <v>1149</v>
      </c>
      <c r="J136" s="113"/>
      <c r="K136" s="113"/>
      <c r="L136" s="113" t="s">
        <v>1150</v>
      </c>
      <c r="M136" s="113" t="s">
        <v>97</v>
      </c>
      <c r="N136" s="113"/>
      <c r="O136" s="113" t="s">
        <v>818</v>
      </c>
      <c r="P136" s="113" t="s">
        <v>1151</v>
      </c>
      <c r="Q136" s="113" t="s">
        <v>1152</v>
      </c>
      <c r="R136" s="113" t="s">
        <v>140</v>
      </c>
      <c r="S136" s="113" t="s">
        <v>1153</v>
      </c>
      <c r="T136" s="136">
        <v>44805</v>
      </c>
      <c r="U136" s="136">
        <v>43374</v>
      </c>
      <c r="V136" s="113" t="s">
        <v>104</v>
      </c>
      <c r="W136" s="113" t="s">
        <v>105</v>
      </c>
      <c r="X136" s="113" t="s">
        <v>657</v>
      </c>
      <c r="Y136" s="113">
        <v>72</v>
      </c>
    </row>
    <row r="137" spans="1:25">
      <c r="A137" s="113" t="s">
        <v>1154</v>
      </c>
      <c r="B137" s="113" t="s">
        <v>1155</v>
      </c>
      <c r="C137" s="113" t="s">
        <v>91</v>
      </c>
      <c r="D137" s="113"/>
      <c r="E137" s="113" t="s">
        <v>132</v>
      </c>
      <c r="F137" s="113"/>
      <c r="G137" s="136">
        <v>43745</v>
      </c>
      <c r="H137" s="113" t="s">
        <v>133</v>
      </c>
      <c r="I137" s="113" t="s">
        <v>1156</v>
      </c>
      <c r="J137" s="113"/>
      <c r="K137" s="113"/>
      <c r="L137" s="113" t="s">
        <v>1157</v>
      </c>
      <c r="M137" s="113" t="s">
        <v>97</v>
      </c>
      <c r="N137" s="113"/>
      <c r="O137" s="113" t="s">
        <v>187</v>
      </c>
      <c r="P137" s="113" t="s">
        <v>1158</v>
      </c>
      <c r="Q137" s="113" t="s">
        <v>1159</v>
      </c>
      <c r="R137" s="113" t="s">
        <v>232</v>
      </c>
      <c r="S137" s="113" t="s">
        <v>1160</v>
      </c>
      <c r="T137" s="136">
        <v>44805</v>
      </c>
      <c r="U137" s="136">
        <v>44470</v>
      </c>
      <c r="V137" s="113" t="s">
        <v>191</v>
      </c>
      <c r="W137" s="113" t="s">
        <v>105</v>
      </c>
      <c r="X137" s="113" t="s">
        <v>156</v>
      </c>
      <c r="Y137" s="113">
        <v>68</v>
      </c>
    </row>
    <row r="138" spans="1:25">
      <c r="A138" s="113" t="s">
        <v>1161</v>
      </c>
      <c r="B138" s="113" t="s">
        <v>1162</v>
      </c>
      <c r="C138" s="113" t="s">
        <v>91</v>
      </c>
      <c r="D138" s="137" t="s">
        <v>109</v>
      </c>
      <c r="E138" s="113" t="s">
        <v>122</v>
      </c>
      <c r="F138" s="113" t="s">
        <v>123</v>
      </c>
      <c r="G138" s="136">
        <v>43860</v>
      </c>
      <c r="H138" s="113" t="s">
        <v>94</v>
      </c>
      <c r="I138" s="113" t="s">
        <v>1163</v>
      </c>
      <c r="J138" s="113"/>
      <c r="K138" s="113"/>
      <c r="L138" s="113" t="s">
        <v>807</v>
      </c>
      <c r="M138" s="113" t="s">
        <v>97</v>
      </c>
      <c r="N138" s="113"/>
      <c r="O138" s="113" t="s">
        <v>442</v>
      </c>
      <c r="P138" s="113" t="s">
        <v>1164</v>
      </c>
      <c r="Q138" s="113" t="s">
        <v>1165</v>
      </c>
      <c r="R138" s="113" t="s">
        <v>1166</v>
      </c>
      <c r="S138" s="113" t="s">
        <v>1167</v>
      </c>
      <c r="T138" s="136">
        <v>45017</v>
      </c>
      <c r="U138" s="113"/>
      <c r="V138" s="113" t="s">
        <v>203</v>
      </c>
      <c r="W138" s="113" t="s">
        <v>105</v>
      </c>
      <c r="X138" s="113" t="s">
        <v>626</v>
      </c>
      <c r="Y138" s="113">
        <v>0</v>
      </c>
    </row>
    <row r="139" spans="1:25">
      <c r="A139" s="113" t="s">
        <v>1168</v>
      </c>
      <c r="B139" s="113" t="s">
        <v>1169</v>
      </c>
      <c r="C139" s="113" t="s">
        <v>91</v>
      </c>
      <c r="D139" s="113"/>
      <c r="E139" s="113" t="s">
        <v>159</v>
      </c>
      <c r="F139" s="113" t="s">
        <v>160</v>
      </c>
      <c r="G139" s="136">
        <v>42096</v>
      </c>
      <c r="H139" s="113" t="s">
        <v>133</v>
      </c>
      <c r="I139" s="113" t="s">
        <v>1170</v>
      </c>
      <c r="J139" s="113"/>
      <c r="K139" s="113"/>
      <c r="L139" s="113" t="s">
        <v>228</v>
      </c>
      <c r="M139" s="113" t="s">
        <v>97</v>
      </c>
      <c r="N139" s="113"/>
      <c r="O139" s="113" t="s">
        <v>229</v>
      </c>
      <c r="P139" s="113" t="s">
        <v>230</v>
      </c>
      <c r="Q139" s="113" t="s">
        <v>231</v>
      </c>
      <c r="R139" s="113" t="s">
        <v>232</v>
      </c>
      <c r="S139" s="113" t="s">
        <v>233</v>
      </c>
      <c r="T139" s="136">
        <v>45017</v>
      </c>
      <c r="U139" s="136">
        <v>44136</v>
      </c>
      <c r="V139" s="113" t="s">
        <v>104</v>
      </c>
      <c r="W139" s="113" t="s">
        <v>105</v>
      </c>
      <c r="X139" s="113" t="s">
        <v>1171</v>
      </c>
      <c r="Y139" s="113">
        <v>31</v>
      </c>
    </row>
    <row r="140" spans="1:25">
      <c r="A140" s="113" t="s">
        <v>1172</v>
      </c>
      <c r="B140" s="113" t="s">
        <v>1173</v>
      </c>
      <c r="C140" s="113" t="s">
        <v>91</v>
      </c>
      <c r="D140" s="137" t="s">
        <v>109</v>
      </c>
      <c r="E140" s="113" t="s">
        <v>122</v>
      </c>
      <c r="F140" s="113" t="s">
        <v>123</v>
      </c>
      <c r="G140" s="136">
        <v>44564</v>
      </c>
      <c r="H140" s="113" t="s">
        <v>94</v>
      </c>
      <c r="I140" s="113" t="s">
        <v>1174</v>
      </c>
      <c r="J140" s="113"/>
      <c r="K140" s="113"/>
      <c r="L140" s="113" t="s">
        <v>276</v>
      </c>
      <c r="M140" s="113" t="s">
        <v>97</v>
      </c>
      <c r="N140" s="113"/>
      <c r="O140" s="113" t="s">
        <v>187</v>
      </c>
      <c r="P140" s="113" t="s">
        <v>277</v>
      </c>
      <c r="Q140" s="113" t="s">
        <v>278</v>
      </c>
      <c r="R140" s="113" t="s">
        <v>232</v>
      </c>
      <c r="S140" s="113" t="s">
        <v>279</v>
      </c>
      <c r="T140" s="136">
        <v>45017</v>
      </c>
      <c r="U140" s="113"/>
      <c r="V140" s="113" t="s">
        <v>280</v>
      </c>
      <c r="W140" s="113" t="s">
        <v>105</v>
      </c>
      <c r="X140" s="113" t="s">
        <v>1175</v>
      </c>
      <c r="Y140" s="113">
        <v>37</v>
      </c>
    </row>
    <row r="141" spans="1:25">
      <c r="A141" s="113" t="s">
        <v>1176</v>
      </c>
      <c r="B141" s="113" t="s">
        <v>1177</v>
      </c>
      <c r="C141" s="113" t="s">
        <v>1178</v>
      </c>
      <c r="D141" s="137" t="s">
        <v>109</v>
      </c>
      <c r="E141" s="113" t="s">
        <v>797</v>
      </c>
      <c r="F141" s="113"/>
      <c r="G141" s="136">
        <v>44410</v>
      </c>
      <c r="H141" s="113" t="s">
        <v>875</v>
      </c>
      <c r="I141" s="113" t="s">
        <v>1179</v>
      </c>
      <c r="J141" s="113"/>
      <c r="K141" s="113"/>
      <c r="L141" s="113" t="s">
        <v>1180</v>
      </c>
      <c r="M141" s="113" t="s">
        <v>97</v>
      </c>
      <c r="N141" s="113"/>
      <c r="O141" s="113" t="s">
        <v>1181</v>
      </c>
      <c r="P141" s="113" t="s">
        <v>1182</v>
      </c>
      <c r="Q141" s="113" t="s">
        <v>1183</v>
      </c>
      <c r="R141" s="113" t="s">
        <v>1184</v>
      </c>
      <c r="S141" s="113" t="s">
        <v>1185</v>
      </c>
      <c r="T141" s="113"/>
      <c r="U141" s="113"/>
      <c r="V141" s="113" t="s">
        <v>180</v>
      </c>
      <c r="W141" s="113" t="s">
        <v>143</v>
      </c>
      <c r="X141" s="113" t="s">
        <v>1186</v>
      </c>
      <c r="Y141" s="113">
        <v>240</v>
      </c>
    </row>
    <row r="142" spans="1:25">
      <c r="A142" s="113" t="s">
        <v>1187</v>
      </c>
      <c r="B142" s="113" t="s">
        <v>1188</v>
      </c>
      <c r="C142" s="113" t="s">
        <v>91</v>
      </c>
      <c r="D142" s="137" t="s">
        <v>109</v>
      </c>
      <c r="E142" s="113" t="s">
        <v>1004</v>
      </c>
      <c r="F142" s="113"/>
      <c r="G142" s="136">
        <v>44593</v>
      </c>
      <c r="H142" s="113" t="s">
        <v>398</v>
      </c>
      <c r="I142" s="113" t="s">
        <v>1189</v>
      </c>
      <c r="J142" s="113"/>
      <c r="K142" s="113"/>
      <c r="L142" s="113" t="s">
        <v>441</v>
      </c>
      <c r="M142" s="113" t="s">
        <v>97</v>
      </c>
      <c r="N142" s="113"/>
      <c r="O142" s="113" t="s">
        <v>442</v>
      </c>
      <c r="P142" s="113" t="s">
        <v>1055</v>
      </c>
      <c r="Q142" s="113" t="s">
        <v>1056</v>
      </c>
      <c r="R142" s="113" t="s">
        <v>419</v>
      </c>
      <c r="S142" s="113" t="s">
        <v>1057</v>
      </c>
      <c r="T142" s="113"/>
      <c r="U142" s="113"/>
      <c r="V142" s="113" t="s">
        <v>351</v>
      </c>
      <c r="W142" s="113" t="s">
        <v>1058</v>
      </c>
      <c r="X142" s="113" t="s">
        <v>1190</v>
      </c>
      <c r="Y142" s="113">
        <v>4</v>
      </c>
    </row>
    <row r="143" spans="1:25">
      <c r="A143" s="113" t="s">
        <v>1191</v>
      </c>
      <c r="B143" s="113" t="s">
        <v>1192</v>
      </c>
      <c r="C143" s="113" t="s">
        <v>91</v>
      </c>
      <c r="D143" s="113"/>
      <c r="E143" s="113" t="s">
        <v>1193</v>
      </c>
      <c r="F143" s="113" t="s">
        <v>472</v>
      </c>
      <c r="G143" s="136">
        <v>45413</v>
      </c>
      <c r="H143" s="113"/>
      <c r="I143" s="113" t="s">
        <v>1194</v>
      </c>
      <c r="J143" s="113"/>
      <c r="K143" s="113"/>
      <c r="L143" s="113" t="s">
        <v>763</v>
      </c>
      <c r="M143" s="113" t="s">
        <v>97</v>
      </c>
      <c r="N143" s="113"/>
      <c r="O143" s="113" t="s">
        <v>752</v>
      </c>
      <c r="P143" s="113" t="s">
        <v>347</v>
      </c>
      <c r="Q143" s="113" t="s">
        <v>348</v>
      </c>
      <c r="R143" s="113" t="s">
        <v>349</v>
      </c>
      <c r="S143" s="113" t="s">
        <v>350</v>
      </c>
      <c r="T143" s="113"/>
      <c r="U143" s="113"/>
      <c r="V143" s="113" t="s">
        <v>351</v>
      </c>
      <c r="W143" s="113" t="s">
        <v>352</v>
      </c>
      <c r="X143" s="113" t="s">
        <v>790</v>
      </c>
      <c r="Y143" s="113">
        <v>0</v>
      </c>
    </row>
    <row r="144" spans="1:25">
      <c r="A144" s="113" t="s">
        <v>496</v>
      </c>
      <c r="B144" s="113" t="s">
        <v>497</v>
      </c>
      <c r="C144" s="113" t="s">
        <v>91</v>
      </c>
      <c r="D144" s="113"/>
      <c r="E144" s="113" t="s">
        <v>498</v>
      </c>
      <c r="F144" s="113" t="s">
        <v>1195</v>
      </c>
      <c r="G144" s="136">
        <v>44217</v>
      </c>
      <c r="H144" s="113" t="s">
        <v>333</v>
      </c>
      <c r="I144" s="113" t="s">
        <v>499</v>
      </c>
      <c r="J144" s="113"/>
      <c r="K144" s="113"/>
      <c r="L144" s="113" t="s">
        <v>494</v>
      </c>
      <c r="M144" s="113" t="s">
        <v>112</v>
      </c>
      <c r="N144" s="113"/>
      <c r="O144" s="113" t="s">
        <v>495</v>
      </c>
      <c r="P144" s="113" t="s">
        <v>176</v>
      </c>
      <c r="Q144" s="113" t="s">
        <v>177</v>
      </c>
      <c r="R144" s="113" t="s">
        <v>178</v>
      </c>
      <c r="S144" s="113" t="s">
        <v>179</v>
      </c>
      <c r="T144" s="113"/>
      <c r="U144" s="113"/>
      <c r="V144" s="113" t="s">
        <v>180</v>
      </c>
      <c r="W144" s="113" t="s">
        <v>143</v>
      </c>
      <c r="X144" s="113" t="s">
        <v>1196</v>
      </c>
      <c r="Y144" s="113">
        <v>72</v>
      </c>
    </row>
    <row r="145" spans="1:25">
      <c r="A145" s="113" t="s">
        <v>1197</v>
      </c>
      <c r="B145" s="113" t="s">
        <v>1198</v>
      </c>
      <c r="C145" s="113" t="s">
        <v>1178</v>
      </c>
      <c r="D145" s="113"/>
      <c r="E145" s="113" t="s">
        <v>874</v>
      </c>
      <c r="F145" s="113"/>
      <c r="G145" s="136">
        <v>35485</v>
      </c>
      <c r="H145" s="113" t="s">
        <v>1199</v>
      </c>
      <c r="I145" s="113" t="s">
        <v>1200</v>
      </c>
      <c r="J145" s="113"/>
      <c r="K145" s="113"/>
      <c r="L145" s="113" t="s">
        <v>1201</v>
      </c>
      <c r="M145" s="113" t="s">
        <v>97</v>
      </c>
      <c r="N145" s="113"/>
      <c r="O145" s="113" t="s">
        <v>1202</v>
      </c>
      <c r="P145" s="113" t="s">
        <v>1203</v>
      </c>
      <c r="Q145" s="113" t="s">
        <v>1204</v>
      </c>
      <c r="R145" s="113" t="s">
        <v>881</v>
      </c>
      <c r="S145" s="113" t="s">
        <v>1205</v>
      </c>
      <c r="T145" s="136">
        <v>45017</v>
      </c>
      <c r="U145" s="136">
        <v>2</v>
      </c>
      <c r="V145" s="113" t="s">
        <v>180</v>
      </c>
      <c r="W145" s="113" t="s">
        <v>143</v>
      </c>
      <c r="X145" s="113" t="s">
        <v>1206</v>
      </c>
      <c r="Y145" s="113">
        <v>0</v>
      </c>
    </row>
    <row r="146" spans="1:25">
      <c r="A146" s="113" t="s">
        <v>1207</v>
      </c>
      <c r="B146" s="113" t="s">
        <v>1208</v>
      </c>
      <c r="C146" s="113" t="s">
        <v>91</v>
      </c>
      <c r="D146" s="137" t="s">
        <v>109</v>
      </c>
      <c r="E146" s="113" t="s">
        <v>226</v>
      </c>
      <c r="F146" s="113"/>
      <c r="G146" s="136">
        <v>44704</v>
      </c>
      <c r="H146" s="113" t="s">
        <v>133</v>
      </c>
      <c r="I146" s="113" t="s">
        <v>1209</v>
      </c>
      <c r="J146" s="113"/>
      <c r="K146" s="113"/>
      <c r="L146" s="113" t="s">
        <v>1210</v>
      </c>
      <c r="M146" s="113" t="s">
        <v>97</v>
      </c>
      <c r="N146" s="113"/>
      <c r="O146" s="113" t="s">
        <v>1211</v>
      </c>
      <c r="P146" s="113" t="s">
        <v>1212</v>
      </c>
      <c r="Q146" s="113" t="s">
        <v>1213</v>
      </c>
      <c r="R146" s="113" t="s">
        <v>166</v>
      </c>
      <c r="S146" s="113" t="s">
        <v>1214</v>
      </c>
      <c r="T146" s="136">
        <v>45017</v>
      </c>
      <c r="U146" s="113"/>
      <c r="V146" s="113" t="s">
        <v>271</v>
      </c>
      <c r="W146" s="113" t="s">
        <v>105</v>
      </c>
      <c r="X146" s="113" t="s">
        <v>156</v>
      </c>
      <c r="Y146" s="113">
        <v>0</v>
      </c>
    </row>
    <row r="147" spans="1:25">
      <c r="A147" s="113" t="s">
        <v>1215</v>
      </c>
      <c r="B147" s="113" t="s">
        <v>1216</v>
      </c>
      <c r="C147" s="113" t="s">
        <v>91</v>
      </c>
      <c r="D147" s="137" t="s">
        <v>109</v>
      </c>
      <c r="E147" s="113" t="s">
        <v>1217</v>
      </c>
      <c r="F147" s="113"/>
      <c r="G147" s="136">
        <v>44739</v>
      </c>
      <c r="H147" s="113" t="s">
        <v>333</v>
      </c>
      <c r="I147" s="113" t="s">
        <v>1218</v>
      </c>
      <c r="J147" s="113"/>
      <c r="K147" s="113"/>
      <c r="L147" s="113" t="s">
        <v>98</v>
      </c>
      <c r="M147" s="113" t="s">
        <v>112</v>
      </c>
      <c r="N147" s="113"/>
      <c r="O147" s="113" t="s">
        <v>1219</v>
      </c>
      <c r="P147" s="113" t="s">
        <v>496</v>
      </c>
      <c r="Q147" s="113" t="s">
        <v>497</v>
      </c>
      <c r="R147" s="113" t="s">
        <v>498</v>
      </c>
      <c r="S147" s="113" t="s">
        <v>499</v>
      </c>
      <c r="T147" s="113"/>
      <c r="U147" s="113"/>
      <c r="V147" s="113" t="s">
        <v>1220</v>
      </c>
      <c r="W147" s="113" t="s">
        <v>105</v>
      </c>
      <c r="X147" s="113" t="s">
        <v>156</v>
      </c>
      <c r="Y147" s="113">
        <v>355</v>
      </c>
    </row>
    <row r="148" spans="1:25">
      <c r="A148" s="113" t="s">
        <v>1221</v>
      </c>
      <c r="B148" s="113" t="s">
        <v>1222</v>
      </c>
      <c r="C148" s="113" t="s">
        <v>91</v>
      </c>
      <c r="D148" s="113"/>
      <c r="E148" s="113" t="s">
        <v>132</v>
      </c>
      <c r="F148" s="113"/>
      <c r="G148" s="136">
        <v>43367</v>
      </c>
      <c r="H148" s="113" t="s">
        <v>133</v>
      </c>
      <c r="I148" s="113" t="s">
        <v>1223</v>
      </c>
      <c r="J148" s="113"/>
      <c r="K148" s="113"/>
      <c r="L148" s="113" t="s">
        <v>504</v>
      </c>
      <c r="M148" s="113" t="s">
        <v>97</v>
      </c>
      <c r="N148" s="113"/>
      <c r="O148" s="113" t="s">
        <v>505</v>
      </c>
      <c r="P148" s="113" t="s">
        <v>506</v>
      </c>
      <c r="Q148" s="113" t="s">
        <v>507</v>
      </c>
      <c r="R148" s="113" t="s">
        <v>140</v>
      </c>
      <c r="S148" s="113" t="s">
        <v>508</v>
      </c>
      <c r="T148" s="136">
        <v>44805</v>
      </c>
      <c r="U148" s="136">
        <v>44440</v>
      </c>
      <c r="V148" s="113" t="s">
        <v>168</v>
      </c>
      <c r="W148" s="113" t="s">
        <v>105</v>
      </c>
      <c r="X148" s="113" t="s">
        <v>1224</v>
      </c>
      <c r="Y148" s="113">
        <v>96</v>
      </c>
    </row>
    <row r="149" spans="1:25">
      <c r="A149" s="113" t="s">
        <v>1225</v>
      </c>
      <c r="B149" s="113" t="s">
        <v>1226</v>
      </c>
      <c r="C149" s="113" t="s">
        <v>91</v>
      </c>
      <c r="D149" s="113"/>
      <c r="E149" s="113" t="s">
        <v>450</v>
      </c>
      <c r="F149" s="113"/>
      <c r="G149" s="136">
        <v>45196</v>
      </c>
      <c r="H149" s="113"/>
      <c r="I149" s="113" t="s">
        <v>1227</v>
      </c>
      <c r="J149" s="113"/>
      <c r="K149" s="113"/>
      <c r="L149" s="113" t="s">
        <v>604</v>
      </c>
      <c r="M149" s="113" t="s">
        <v>97</v>
      </c>
      <c r="N149" s="113"/>
      <c r="O149" s="113" t="s">
        <v>187</v>
      </c>
      <c r="P149" s="113" t="s">
        <v>277</v>
      </c>
      <c r="Q149" s="113" t="s">
        <v>278</v>
      </c>
      <c r="R149" s="113" t="s">
        <v>232</v>
      </c>
      <c r="S149" s="113" t="s">
        <v>279</v>
      </c>
      <c r="T149" s="113"/>
      <c r="U149" s="113"/>
      <c r="V149" s="113" t="s">
        <v>280</v>
      </c>
      <c r="W149" s="113" t="s">
        <v>105</v>
      </c>
      <c r="X149" s="113" t="s">
        <v>1228</v>
      </c>
      <c r="Y149" s="113">
        <v>25</v>
      </c>
    </row>
    <row r="150" spans="1:25">
      <c r="A150" s="113" t="s">
        <v>1229</v>
      </c>
      <c r="B150" s="113" t="s">
        <v>1230</v>
      </c>
      <c r="C150" s="113" t="s">
        <v>91</v>
      </c>
      <c r="D150" s="113"/>
      <c r="E150" s="113" t="s">
        <v>159</v>
      </c>
      <c r="F150" s="113" t="s">
        <v>160</v>
      </c>
      <c r="G150" s="136">
        <v>43668</v>
      </c>
      <c r="H150" s="113" t="s">
        <v>133</v>
      </c>
      <c r="I150" s="113" t="s">
        <v>1231</v>
      </c>
      <c r="J150" s="113"/>
      <c r="K150" s="113"/>
      <c r="L150" s="113" t="s">
        <v>699</v>
      </c>
      <c r="M150" s="113" t="s">
        <v>97</v>
      </c>
      <c r="N150" s="113"/>
      <c r="O150" s="113" t="s">
        <v>700</v>
      </c>
      <c r="P150" s="113" t="s">
        <v>701</v>
      </c>
      <c r="Q150" s="113" t="s">
        <v>702</v>
      </c>
      <c r="R150" s="113" t="s">
        <v>166</v>
      </c>
      <c r="S150" s="113" t="s">
        <v>703</v>
      </c>
      <c r="T150" s="136">
        <v>45017</v>
      </c>
      <c r="U150" s="136">
        <v>2</v>
      </c>
      <c r="V150" s="113" t="s">
        <v>280</v>
      </c>
      <c r="W150" s="113" t="s">
        <v>105</v>
      </c>
      <c r="X150" s="113" t="s">
        <v>822</v>
      </c>
      <c r="Y150" s="113">
        <v>29</v>
      </c>
    </row>
    <row r="151" spans="1:25">
      <c r="A151" s="113" t="s">
        <v>1232</v>
      </c>
      <c r="B151" s="113" t="s">
        <v>1233</v>
      </c>
      <c r="C151" s="113" t="s">
        <v>91</v>
      </c>
      <c r="D151" s="137" t="s">
        <v>109</v>
      </c>
      <c r="E151" s="113" t="s">
        <v>450</v>
      </c>
      <c r="F151" s="113"/>
      <c r="G151" s="136">
        <v>44627</v>
      </c>
      <c r="H151" s="113" t="s">
        <v>133</v>
      </c>
      <c r="I151" s="113" t="s">
        <v>1234</v>
      </c>
      <c r="J151" s="113"/>
      <c r="K151" s="113"/>
      <c r="L151" s="113" t="s">
        <v>285</v>
      </c>
      <c r="M151" s="113" t="s">
        <v>97</v>
      </c>
      <c r="N151" s="113"/>
      <c r="O151" s="113" t="s">
        <v>287</v>
      </c>
      <c r="P151" s="113" t="s">
        <v>288</v>
      </c>
      <c r="Q151" s="113" t="s">
        <v>289</v>
      </c>
      <c r="R151" s="113" t="s">
        <v>232</v>
      </c>
      <c r="S151" s="113" t="s">
        <v>290</v>
      </c>
      <c r="T151" s="136">
        <v>45017</v>
      </c>
      <c r="U151" s="113"/>
      <c r="V151" s="113" t="s">
        <v>120</v>
      </c>
      <c r="W151" s="113" t="s">
        <v>105</v>
      </c>
      <c r="X151" s="113" t="s">
        <v>272</v>
      </c>
      <c r="Y151" s="113">
        <v>0</v>
      </c>
    </row>
    <row r="152" spans="1:25">
      <c r="A152" s="113" t="s">
        <v>1235</v>
      </c>
      <c r="B152" s="113" t="s">
        <v>1236</v>
      </c>
      <c r="C152" s="113" t="s">
        <v>91</v>
      </c>
      <c r="D152" s="113"/>
      <c r="E152" s="113" t="s">
        <v>1237</v>
      </c>
      <c r="F152" s="113" t="s">
        <v>160</v>
      </c>
      <c r="G152" s="136">
        <v>41316</v>
      </c>
      <c r="H152" s="113" t="s">
        <v>112</v>
      </c>
      <c r="I152" s="113" t="s">
        <v>1238</v>
      </c>
      <c r="J152" s="113"/>
      <c r="K152" s="113"/>
      <c r="L152" s="113" t="s">
        <v>540</v>
      </c>
      <c r="M152" s="113" t="s">
        <v>112</v>
      </c>
      <c r="N152" s="113" t="s">
        <v>541</v>
      </c>
      <c r="O152" s="113" t="s">
        <v>198</v>
      </c>
      <c r="P152" s="113" t="s">
        <v>1239</v>
      </c>
      <c r="Q152" s="113" t="s">
        <v>1240</v>
      </c>
      <c r="R152" s="113" t="s">
        <v>1241</v>
      </c>
      <c r="S152" s="113" t="s">
        <v>1242</v>
      </c>
      <c r="T152" s="136">
        <v>45017</v>
      </c>
      <c r="U152" s="136">
        <v>44713</v>
      </c>
      <c r="V152" s="113" t="s">
        <v>203</v>
      </c>
      <c r="W152" s="113" t="s">
        <v>105</v>
      </c>
      <c r="X152" s="113" t="s">
        <v>1228</v>
      </c>
      <c r="Y152" s="113">
        <v>11</v>
      </c>
    </row>
    <row r="153" spans="1:25">
      <c r="A153" s="113" t="s">
        <v>1243</v>
      </c>
      <c r="B153" s="113" t="s">
        <v>1244</v>
      </c>
      <c r="C153" s="113" t="s">
        <v>1178</v>
      </c>
      <c r="D153" s="113"/>
      <c r="E153" s="113" t="s">
        <v>797</v>
      </c>
      <c r="F153" s="113"/>
      <c r="G153" s="136">
        <v>41414</v>
      </c>
      <c r="H153" s="113" t="s">
        <v>1199</v>
      </c>
      <c r="I153" s="113" t="s">
        <v>1245</v>
      </c>
      <c r="J153" s="113"/>
      <c r="K153" s="113"/>
      <c r="L153" s="113" t="s">
        <v>1246</v>
      </c>
      <c r="M153" s="113" t="s">
        <v>97</v>
      </c>
      <c r="N153" s="113"/>
      <c r="O153" s="113" t="s">
        <v>187</v>
      </c>
      <c r="P153" s="113" t="s">
        <v>879</v>
      </c>
      <c r="Q153" s="113" t="s">
        <v>880</v>
      </c>
      <c r="R153" s="113" t="s">
        <v>881</v>
      </c>
      <c r="S153" s="113" t="s">
        <v>882</v>
      </c>
      <c r="T153" s="136">
        <v>45017</v>
      </c>
      <c r="U153" s="136">
        <v>2</v>
      </c>
      <c r="V153" s="113" t="s">
        <v>180</v>
      </c>
      <c r="W153" s="113" t="s">
        <v>143</v>
      </c>
      <c r="X153" s="113" t="s">
        <v>1247</v>
      </c>
      <c r="Y153" s="113">
        <v>0</v>
      </c>
    </row>
    <row r="154" spans="1:25">
      <c r="A154" s="113" t="s">
        <v>1248</v>
      </c>
      <c r="B154" s="113" t="s">
        <v>1249</v>
      </c>
      <c r="C154" s="113" t="s">
        <v>638</v>
      </c>
      <c r="D154" s="113"/>
      <c r="E154" s="113" t="s">
        <v>797</v>
      </c>
      <c r="F154" s="113"/>
      <c r="G154" s="136">
        <v>45299</v>
      </c>
      <c r="H154" s="113"/>
      <c r="I154" s="113" t="s">
        <v>1250</v>
      </c>
      <c r="J154" s="113"/>
      <c r="K154" s="113"/>
      <c r="L154" s="113" t="s">
        <v>1251</v>
      </c>
      <c r="M154" s="113" t="s">
        <v>97</v>
      </c>
      <c r="N154" s="113"/>
      <c r="O154" s="113" t="s">
        <v>1202</v>
      </c>
      <c r="P154" s="113" t="s">
        <v>1252</v>
      </c>
      <c r="Q154" s="113" t="s">
        <v>1253</v>
      </c>
      <c r="R154" s="113" t="s">
        <v>797</v>
      </c>
      <c r="S154" s="113" t="s">
        <v>1254</v>
      </c>
      <c r="T154" s="113"/>
      <c r="U154" s="113"/>
      <c r="V154" s="113" t="s">
        <v>142</v>
      </c>
      <c r="W154" s="113" t="s">
        <v>143</v>
      </c>
      <c r="X154" s="113" t="s">
        <v>1255</v>
      </c>
      <c r="Y154" s="113">
        <v>0</v>
      </c>
    </row>
    <row r="155" spans="1:25">
      <c r="A155" s="113" t="s">
        <v>1256</v>
      </c>
      <c r="B155" s="113" t="s">
        <v>1257</v>
      </c>
      <c r="C155" s="113" t="s">
        <v>91</v>
      </c>
      <c r="D155" s="137" t="s">
        <v>109</v>
      </c>
      <c r="E155" s="113" t="s">
        <v>666</v>
      </c>
      <c r="F155" s="113" t="s">
        <v>472</v>
      </c>
      <c r="G155" s="136">
        <v>41855</v>
      </c>
      <c r="H155" s="113" t="s">
        <v>333</v>
      </c>
      <c r="I155" s="113" t="s">
        <v>1258</v>
      </c>
      <c r="J155" s="113"/>
      <c r="K155" s="113"/>
      <c r="L155" s="113" t="s">
        <v>1259</v>
      </c>
      <c r="M155" s="113" t="s">
        <v>97</v>
      </c>
      <c r="N155" s="113"/>
      <c r="O155" s="113" t="s">
        <v>818</v>
      </c>
      <c r="P155" s="113" t="s">
        <v>1260</v>
      </c>
      <c r="Q155" s="113" t="s">
        <v>1261</v>
      </c>
      <c r="R155" s="113" t="s">
        <v>1262</v>
      </c>
      <c r="S155" s="113" t="s">
        <v>1263</v>
      </c>
      <c r="T155" s="136">
        <v>45017</v>
      </c>
      <c r="U155" s="136">
        <v>2</v>
      </c>
      <c r="V155" s="113" t="s">
        <v>104</v>
      </c>
      <c r="W155" s="113" t="s">
        <v>105</v>
      </c>
      <c r="X155" s="113" t="s">
        <v>106</v>
      </c>
      <c r="Y155" s="113">
        <v>35</v>
      </c>
    </row>
    <row r="156" spans="1:25">
      <c r="A156" s="113" t="s">
        <v>1264</v>
      </c>
      <c r="B156" s="113" t="s">
        <v>1265</v>
      </c>
      <c r="C156" s="113" t="s">
        <v>91</v>
      </c>
      <c r="D156" s="137" t="s">
        <v>109</v>
      </c>
      <c r="E156" s="113" t="s">
        <v>184</v>
      </c>
      <c r="F156" s="113" t="s">
        <v>160</v>
      </c>
      <c r="G156" s="136">
        <v>44298</v>
      </c>
      <c r="H156" s="113" t="s">
        <v>94</v>
      </c>
      <c r="I156" s="113" t="s">
        <v>1266</v>
      </c>
      <c r="J156" s="113"/>
      <c r="K156" s="113"/>
      <c r="L156" s="113" t="s">
        <v>1267</v>
      </c>
      <c r="M156" s="113" t="s">
        <v>97</v>
      </c>
      <c r="N156" s="113"/>
      <c r="O156" s="113" t="s">
        <v>453</v>
      </c>
      <c r="P156" s="113" t="s">
        <v>1260</v>
      </c>
      <c r="Q156" s="113" t="s">
        <v>1261</v>
      </c>
      <c r="R156" s="113" t="s">
        <v>1262</v>
      </c>
      <c r="S156" s="113" t="s">
        <v>1263</v>
      </c>
      <c r="T156" s="136">
        <v>45017</v>
      </c>
      <c r="U156" s="136">
        <v>45017</v>
      </c>
      <c r="V156" s="113" t="s">
        <v>168</v>
      </c>
      <c r="W156" s="113" t="s">
        <v>105</v>
      </c>
      <c r="X156" s="113" t="s">
        <v>156</v>
      </c>
      <c r="Y156" s="113">
        <v>34</v>
      </c>
    </row>
    <row r="157" spans="1:25">
      <c r="A157" s="113" t="s">
        <v>1268</v>
      </c>
      <c r="B157" s="113" t="s">
        <v>1269</v>
      </c>
      <c r="C157" s="113" t="s">
        <v>91</v>
      </c>
      <c r="D157" s="137" t="s">
        <v>109</v>
      </c>
      <c r="E157" s="113" t="s">
        <v>1270</v>
      </c>
      <c r="F157" s="113"/>
      <c r="G157" s="136">
        <v>44382</v>
      </c>
      <c r="H157" s="113" t="s">
        <v>112</v>
      </c>
      <c r="I157" s="113" t="s">
        <v>1271</v>
      </c>
      <c r="J157" s="113"/>
      <c r="K157" s="113"/>
      <c r="L157" s="113" t="s">
        <v>799</v>
      </c>
      <c r="M157" s="113" t="s">
        <v>112</v>
      </c>
      <c r="N157" s="113"/>
      <c r="O157" s="113" t="s">
        <v>115</v>
      </c>
      <c r="P157" s="113" t="s">
        <v>928</v>
      </c>
      <c r="Q157" s="113" t="s">
        <v>929</v>
      </c>
      <c r="R157" s="113" t="s">
        <v>930</v>
      </c>
      <c r="S157" s="113" t="s">
        <v>931</v>
      </c>
      <c r="T157" s="136">
        <v>44774</v>
      </c>
      <c r="U157" s="136">
        <v>44835</v>
      </c>
      <c r="V157" s="113" t="s">
        <v>120</v>
      </c>
      <c r="W157" s="113" t="s">
        <v>105</v>
      </c>
      <c r="X157" s="113" t="s">
        <v>1272</v>
      </c>
      <c r="Y157" s="113">
        <v>0</v>
      </c>
    </row>
    <row r="158" spans="1:25">
      <c r="A158" s="113" t="s">
        <v>1273</v>
      </c>
      <c r="B158" s="113" t="s">
        <v>1274</v>
      </c>
      <c r="C158" s="113" t="s">
        <v>91</v>
      </c>
      <c r="D158" s="137" t="s">
        <v>109</v>
      </c>
      <c r="E158" s="113" t="s">
        <v>869</v>
      </c>
      <c r="F158" s="113"/>
      <c r="G158" s="136">
        <v>44740</v>
      </c>
      <c r="H158" s="113" t="s">
        <v>333</v>
      </c>
      <c r="I158" s="113" t="s">
        <v>1275</v>
      </c>
      <c r="J158" s="113"/>
      <c r="K158" s="113"/>
      <c r="L158" s="113" t="s">
        <v>1276</v>
      </c>
      <c r="M158" s="113" t="s">
        <v>97</v>
      </c>
      <c r="N158" s="113"/>
      <c r="O158" s="113" t="s">
        <v>187</v>
      </c>
      <c r="P158" s="113" t="s">
        <v>375</v>
      </c>
      <c r="Q158" s="113" t="s">
        <v>376</v>
      </c>
      <c r="R158" s="113" t="s">
        <v>377</v>
      </c>
      <c r="S158" s="113" t="s">
        <v>379</v>
      </c>
      <c r="T158" s="136">
        <v>45017</v>
      </c>
      <c r="U158" s="113"/>
      <c r="V158" s="113" t="s">
        <v>142</v>
      </c>
      <c r="W158" s="113" t="s">
        <v>143</v>
      </c>
      <c r="X158" s="113" t="s">
        <v>1277</v>
      </c>
      <c r="Y158" s="113">
        <v>207</v>
      </c>
    </row>
    <row r="159" spans="1:25">
      <c r="A159" s="113" t="s">
        <v>1278</v>
      </c>
      <c r="B159" s="113" t="s">
        <v>1279</v>
      </c>
      <c r="C159" s="113" t="s">
        <v>91</v>
      </c>
      <c r="D159" s="113"/>
      <c r="E159" s="113" t="s">
        <v>226</v>
      </c>
      <c r="F159" s="113"/>
      <c r="G159" s="136">
        <v>45174</v>
      </c>
      <c r="H159" s="113"/>
      <c r="I159" s="113" t="s">
        <v>1280</v>
      </c>
      <c r="J159" s="113"/>
      <c r="K159" s="113"/>
      <c r="L159" s="113" t="s">
        <v>1281</v>
      </c>
      <c r="M159" s="113" t="s">
        <v>97</v>
      </c>
      <c r="N159" s="113"/>
      <c r="O159" s="113" t="s">
        <v>1143</v>
      </c>
      <c r="P159" s="113" t="s">
        <v>1282</v>
      </c>
      <c r="Q159" s="113" t="s">
        <v>1283</v>
      </c>
      <c r="R159" s="113" t="s">
        <v>435</v>
      </c>
      <c r="S159" s="113" t="s">
        <v>1284</v>
      </c>
      <c r="T159" s="113"/>
      <c r="U159" s="113"/>
      <c r="V159" s="113" t="s">
        <v>280</v>
      </c>
      <c r="W159" s="113" t="s">
        <v>105</v>
      </c>
      <c r="X159" s="113" t="s">
        <v>1228</v>
      </c>
      <c r="Y159" s="113">
        <v>60</v>
      </c>
    </row>
    <row r="160" spans="1:25">
      <c r="A160" s="113" t="s">
        <v>1285</v>
      </c>
      <c r="B160" s="113" t="s">
        <v>1286</v>
      </c>
      <c r="C160" s="113" t="s">
        <v>91</v>
      </c>
      <c r="D160" s="137" t="s">
        <v>109</v>
      </c>
      <c r="E160" s="113" t="s">
        <v>159</v>
      </c>
      <c r="F160" s="113" t="s">
        <v>160</v>
      </c>
      <c r="G160" s="136">
        <v>44418</v>
      </c>
      <c r="H160" s="113" t="s">
        <v>133</v>
      </c>
      <c r="I160" s="113" t="s">
        <v>1287</v>
      </c>
      <c r="J160" s="113"/>
      <c r="K160" s="113"/>
      <c r="L160" s="113" t="s">
        <v>1157</v>
      </c>
      <c r="M160" s="113" t="s">
        <v>97</v>
      </c>
      <c r="N160" s="113"/>
      <c r="O160" s="113" t="s">
        <v>187</v>
      </c>
      <c r="P160" s="113" t="s">
        <v>1288</v>
      </c>
      <c r="Q160" s="113" t="s">
        <v>1289</v>
      </c>
      <c r="R160" s="113" t="s">
        <v>166</v>
      </c>
      <c r="S160" s="113" t="s">
        <v>1290</v>
      </c>
      <c r="T160" s="136">
        <v>44774</v>
      </c>
      <c r="U160" s="113"/>
      <c r="V160" s="113" t="s">
        <v>191</v>
      </c>
      <c r="W160" s="113" t="s">
        <v>105</v>
      </c>
      <c r="X160" s="113" t="s">
        <v>1291</v>
      </c>
      <c r="Y160" s="113">
        <v>43</v>
      </c>
    </row>
    <row r="161" spans="1:25">
      <c r="A161" s="113" t="s">
        <v>1292</v>
      </c>
      <c r="B161" s="113" t="s">
        <v>1293</v>
      </c>
      <c r="C161" s="113" t="s">
        <v>91</v>
      </c>
      <c r="D161" s="137" t="s">
        <v>109</v>
      </c>
      <c r="E161" s="113" t="s">
        <v>122</v>
      </c>
      <c r="F161" s="113" t="s">
        <v>123</v>
      </c>
      <c r="G161" s="136">
        <v>44720</v>
      </c>
      <c r="H161" s="113" t="s">
        <v>94</v>
      </c>
      <c r="I161" s="113" t="s">
        <v>1294</v>
      </c>
      <c r="J161" s="113"/>
      <c r="K161" s="113"/>
      <c r="L161" s="113" t="s">
        <v>690</v>
      </c>
      <c r="M161" s="113" t="s">
        <v>97</v>
      </c>
      <c r="N161" s="113"/>
      <c r="O161" s="113" t="s">
        <v>691</v>
      </c>
      <c r="P161" s="113" t="s">
        <v>692</v>
      </c>
      <c r="Q161" s="113" t="s">
        <v>693</v>
      </c>
      <c r="R161" s="113" t="s">
        <v>184</v>
      </c>
      <c r="S161" s="113" t="s">
        <v>694</v>
      </c>
      <c r="T161" s="136">
        <v>45017</v>
      </c>
      <c r="U161" s="113"/>
      <c r="V161" s="113" t="s">
        <v>271</v>
      </c>
      <c r="W161" s="113" t="s">
        <v>105</v>
      </c>
      <c r="X161" s="113" t="s">
        <v>1295</v>
      </c>
      <c r="Y161" s="113">
        <v>38</v>
      </c>
    </row>
    <row r="162" spans="1:25">
      <c r="A162" s="113" t="s">
        <v>1296</v>
      </c>
      <c r="B162" s="113" t="s">
        <v>1297</v>
      </c>
      <c r="C162" s="113" t="s">
        <v>91</v>
      </c>
      <c r="D162" s="113"/>
      <c r="E162" s="113" t="s">
        <v>1298</v>
      </c>
      <c r="F162" s="113" t="s">
        <v>707</v>
      </c>
      <c r="G162" s="136">
        <v>44425</v>
      </c>
      <c r="H162" s="113" t="s">
        <v>112</v>
      </c>
      <c r="I162" s="113" t="s">
        <v>1299</v>
      </c>
      <c r="J162" s="113"/>
      <c r="K162" s="113"/>
      <c r="L162" s="113" t="s">
        <v>114</v>
      </c>
      <c r="M162" s="113" t="s">
        <v>112</v>
      </c>
      <c r="N162" s="113"/>
      <c r="O162" s="113" t="s">
        <v>115</v>
      </c>
      <c r="P162" s="113" t="s">
        <v>107</v>
      </c>
      <c r="Q162" s="113" t="s">
        <v>108</v>
      </c>
      <c r="R162" s="113" t="s">
        <v>110</v>
      </c>
      <c r="S162" s="113" t="s">
        <v>113</v>
      </c>
      <c r="T162" s="136">
        <v>45017</v>
      </c>
      <c r="U162" s="113"/>
      <c r="V162" s="113" t="s">
        <v>120</v>
      </c>
      <c r="W162" s="113" t="s">
        <v>105</v>
      </c>
      <c r="X162" s="113" t="s">
        <v>1300</v>
      </c>
      <c r="Y162" s="113">
        <v>0</v>
      </c>
    </row>
    <row r="163" spans="1:25">
      <c r="A163" s="113" t="s">
        <v>1301</v>
      </c>
      <c r="B163" s="113" t="s">
        <v>1302</v>
      </c>
      <c r="C163" s="113" t="s">
        <v>91</v>
      </c>
      <c r="D163" s="113"/>
      <c r="E163" s="113" t="s">
        <v>226</v>
      </c>
      <c r="F163" s="113" t="s">
        <v>111</v>
      </c>
      <c r="G163" s="136">
        <v>43908</v>
      </c>
      <c r="H163" s="113" t="s">
        <v>133</v>
      </c>
      <c r="I163" s="113" t="s">
        <v>1303</v>
      </c>
      <c r="J163" s="113"/>
      <c r="K163" s="113"/>
      <c r="L163" s="113" t="s">
        <v>306</v>
      </c>
      <c r="M163" s="113" t="s">
        <v>112</v>
      </c>
      <c r="N163" s="113"/>
      <c r="O163" s="113" t="s">
        <v>307</v>
      </c>
      <c r="P163" s="113" t="s">
        <v>308</v>
      </c>
      <c r="Q163" s="113" t="s">
        <v>309</v>
      </c>
      <c r="R163" s="113" t="s">
        <v>310</v>
      </c>
      <c r="S163" s="113" t="s">
        <v>311</v>
      </c>
      <c r="T163" s="136">
        <v>44835</v>
      </c>
      <c r="U163" s="136">
        <v>44470</v>
      </c>
      <c r="V163" s="113" t="s">
        <v>203</v>
      </c>
      <c r="W163" s="113" t="s">
        <v>105</v>
      </c>
      <c r="X163" s="113" t="s">
        <v>1304</v>
      </c>
      <c r="Y163" s="113">
        <v>0</v>
      </c>
    </row>
    <row r="164" spans="1:25">
      <c r="A164" s="113" t="s">
        <v>1305</v>
      </c>
      <c r="B164" s="113" t="s">
        <v>1306</v>
      </c>
      <c r="C164" s="113" t="s">
        <v>91</v>
      </c>
      <c r="D164" s="113"/>
      <c r="E164" s="113" t="s">
        <v>1166</v>
      </c>
      <c r="F164" s="113" t="s">
        <v>93</v>
      </c>
      <c r="G164" s="136">
        <v>41708</v>
      </c>
      <c r="H164" s="113" t="s">
        <v>94</v>
      </c>
      <c r="I164" s="113" t="s">
        <v>1307</v>
      </c>
      <c r="J164" s="113"/>
      <c r="K164" s="113"/>
      <c r="L164" s="113" t="s">
        <v>441</v>
      </c>
      <c r="M164" s="113" t="s">
        <v>97</v>
      </c>
      <c r="N164" s="113"/>
      <c r="O164" s="113" t="s">
        <v>442</v>
      </c>
      <c r="P164" s="113" t="s">
        <v>1308</v>
      </c>
      <c r="Q164" s="113" t="s">
        <v>1309</v>
      </c>
      <c r="R164" s="113" t="s">
        <v>1310</v>
      </c>
      <c r="S164" s="113" t="s">
        <v>1311</v>
      </c>
      <c r="T164" s="136">
        <v>45017</v>
      </c>
      <c r="U164" s="136">
        <v>44621</v>
      </c>
      <c r="V164" s="113" t="s">
        <v>203</v>
      </c>
      <c r="W164" s="113" t="s">
        <v>105</v>
      </c>
      <c r="X164" s="113" t="s">
        <v>1312</v>
      </c>
      <c r="Y164" s="113">
        <v>12</v>
      </c>
    </row>
    <row r="165" spans="1:25">
      <c r="A165" s="113" t="s">
        <v>1313</v>
      </c>
      <c r="B165" s="113" t="s">
        <v>1314</v>
      </c>
      <c r="C165" s="113" t="s">
        <v>91</v>
      </c>
      <c r="D165" s="113"/>
      <c r="E165" s="113" t="s">
        <v>1315</v>
      </c>
      <c r="F165" s="113"/>
      <c r="G165" s="136">
        <v>44070</v>
      </c>
      <c r="H165" s="113" t="s">
        <v>94</v>
      </c>
      <c r="I165" s="113" t="s">
        <v>1316</v>
      </c>
      <c r="J165" s="113"/>
      <c r="K165" s="113"/>
      <c r="L165" s="113" t="s">
        <v>1317</v>
      </c>
      <c r="M165" s="113" t="s">
        <v>97</v>
      </c>
      <c r="N165" s="113"/>
      <c r="O165" s="113" t="s">
        <v>163</v>
      </c>
      <c r="P165" s="113" t="s">
        <v>443</v>
      </c>
      <c r="Q165" s="113" t="s">
        <v>444</v>
      </c>
      <c r="R165" s="113" t="s">
        <v>445</v>
      </c>
      <c r="S165" s="113" t="s">
        <v>446</v>
      </c>
      <c r="T165" s="136">
        <v>45017</v>
      </c>
      <c r="U165" s="136">
        <v>2</v>
      </c>
      <c r="V165" s="113" t="s">
        <v>168</v>
      </c>
      <c r="W165" s="113" t="s">
        <v>105</v>
      </c>
      <c r="X165" s="113" t="s">
        <v>106</v>
      </c>
      <c r="Y165" s="113">
        <v>23</v>
      </c>
    </row>
    <row r="166" spans="1:25">
      <c r="A166" s="113" t="s">
        <v>1318</v>
      </c>
      <c r="B166" s="113" t="s">
        <v>1319</v>
      </c>
      <c r="C166" s="113" t="s">
        <v>91</v>
      </c>
      <c r="D166" s="113"/>
      <c r="E166" s="113" t="s">
        <v>132</v>
      </c>
      <c r="F166" s="113"/>
      <c r="G166" s="136">
        <v>45351</v>
      </c>
      <c r="H166" s="113"/>
      <c r="I166" s="113" t="s">
        <v>1320</v>
      </c>
      <c r="J166" s="113"/>
      <c r="K166" s="113"/>
      <c r="L166" s="113" t="s">
        <v>1321</v>
      </c>
      <c r="M166" s="113" t="s">
        <v>97</v>
      </c>
      <c r="N166" s="113"/>
      <c r="O166" s="113" t="s">
        <v>163</v>
      </c>
      <c r="P166" s="113" t="s">
        <v>1322</v>
      </c>
      <c r="Q166" s="113" t="s">
        <v>1323</v>
      </c>
      <c r="R166" s="113" t="s">
        <v>232</v>
      </c>
      <c r="S166" s="113" t="s">
        <v>1324</v>
      </c>
      <c r="T166" s="113"/>
      <c r="U166" s="113"/>
      <c r="V166" s="113" t="s">
        <v>168</v>
      </c>
      <c r="W166" s="113" t="s">
        <v>105</v>
      </c>
      <c r="X166" s="113" t="s">
        <v>1325</v>
      </c>
      <c r="Y166" s="113">
        <v>51</v>
      </c>
    </row>
    <row r="167" spans="1:25">
      <c r="A167" s="113" t="s">
        <v>1326</v>
      </c>
      <c r="B167" s="113" t="s">
        <v>1327</v>
      </c>
      <c r="C167" s="113" t="s">
        <v>91</v>
      </c>
      <c r="D167" s="137" t="s">
        <v>109</v>
      </c>
      <c r="E167" s="113" t="s">
        <v>1328</v>
      </c>
      <c r="F167" s="113"/>
      <c r="G167" s="136">
        <v>45005</v>
      </c>
      <c r="H167" s="113" t="s">
        <v>112</v>
      </c>
      <c r="I167" s="113" t="s">
        <v>1329</v>
      </c>
      <c r="J167" s="113"/>
      <c r="K167" s="113"/>
      <c r="L167" s="113" t="s">
        <v>1330</v>
      </c>
      <c r="M167" s="113" t="s">
        <v>112</v>
      </c>
      <c r="N167" s="113" t="s">
        <v>1331</v>
      </c>
      <c r="O167" s="113" t="s">
        <v>249</v>
      </c>
      <c r="P167" s="113" t="s">
        <v>1332</v>
      </c>
      <c r="Q167" s="113" t="s">
        <v>1333</v>
      </c>
      <c r="R167" s="113" t="s">
        <v>1114</v>
      </c>
      <c r="S167" s="113" t="s">
        <v>1334</v>
      </c>
      <c r="T167" s="113"/>
      <c r="U167" s="113"/>
      <c r="V167" s="113" t="s">
        <v>120</v>
      </c>
      <c r="W167" s="113" t="s">
        <v>105</v>
      </c>
      <c r="X167" s="113" t="s">
        <v>393</v>
      </c>
      <c r="Y167" s="113">
        <v>0</v>
      </c>
    </row>
    <row r="168" spans="1:25">
      <c r="A168" s="113" t="s">
        <v>1335</v>
      </c>
      <c r="B168" s="113" t="s">
        <v>1336</v>
      </c>
      <c r="C168" s="113" t="s">
        <v>91</v>
      </c>
      <c r="D168" s="137" t="s">
        <v>109</v>
      </c>
      <c r="E168" s="113" t="s">
        <v>226</v>
      </c>
      <c r="F168" s="113"/>
      <c r="G168" s="136">
        <v>44568</v>
      </c>
      <c r="H168" s="113" t="s">
        <v>133</v>
      </c>
      <c r="I168" s="113" t="s">
        <v>1337</v>
      </c>
      <c r="J168" s="113"/>
      <c r="K168" s="113"/>
      <c r="L168" s="113" t="s">
        <v>616</v>
      </c>
      <c r="M168" s="113" t="s">
        <v>97</v>
      </c>
      <c r="N168" s="113"/>
      <c r="O168" s="113" t="s">
        <v>617</v>
      </c>
      <c r="P168" s="113" t="s">
        <v>1338</v>
      </c>
      <c r="Q168" s="113" t="s">
        <v>1339</v>
      </c>
      <c r="R168" s="113" t="s">
        <v>132</v>
      </c>
      <c r="S168" s="113" t="s">
        <v>1340</v>
      </c>
      <c r="T168" s="136">
        <v>45017</v>
      </c>
      <c r="U168" s="113"/>
      <c r="V168" s="113" t="s">
        <v>271</v>
      </c>
      <c r="W168" s="113" t="s">
        <v>105</v>
      </c>
      <c r="X168" s="113" t="s">
        <v>1341</v>
      </c>
      <c r="Y168" s="113">
        <v>62</v>
      </c>
    </row>
    <row r="169" spans="1:25">
      <c r="A169" s="113" t="s">
        <v>1342</v>
      </c>
      <c r="B169" s="113" t="s">
        <v>1343</v>
      </c>
      <c r="C169" s="113" t="s">
        <v>91</v>
      </c>
      <c r="D169" s="137" t="s">
        <v>109</v>
      </c>
      <c r="E169" s="113" t="s">
        <v>591</v>
      </c>
      <c r="F169" s="113" t="s">
        <v>111</v>
      </c>
      <c r="G169" s="136">
        <v>44550</v>
      </c>
      <c r="H169" s="113" t="s">
        <v>94</v>
      </c>
      <c r="I169" s="113" t="s">
        <v>1344</v>
      </c>
      <c r="J169" s="113"/>
      <c r="K169" s="113"/>
      <c r="L169" s="113" t="s">
        <v>1345</v>
      </c>
      <c r="M169" s="113" t="s">
        <v>97</v>
      </c>
      <c r="N169" s="113"/>
      <c r="O169" s="113" t="s">
        <v>631</v>
      </c>
      <c r="P169" s="113" t="s">
        <v>632</v>
      </c>
      <c r="Q169" s="113" t="s">
        <v>633</v>
      </c>
      <c r="R169" s="113" t="s">
        <v>435</v>
      </c>
      <c r="S169" s="113" t="s">
        <v>634</v>
      </c>
      <c r="T169" s="136">
        <v>44896</v>
      </c>
      <c r="U169" s="113"/>
      <c r="V169" s="113" t="s">
        <v>104</v>
      </c>
      <c r="W169" s="113" t="s">
        <v>105</v>
      </c>
      <c r="X169" s="113" t="s">
        <v>1346</v>
      </c>
      <c r="Y169" s="113">
        <v>38</v>
      </c>
    </row>
    <row r="170" spans="1:25">
      <c r="A170" s="113" t="s">
        <v>1347</v>
      </c>
      <c r="B170" s="113" t="s">
        <v>1348</v>
      </c>
      <c r="C170" s="113" t="s">
        <v>91</v>
      </c>
      <c r="D170" s="113"/>
      <c r="E170" s="113" t="s">
        <v>226</v>
      </c>
      <c r="F170" s="113"/>
      <c r="G170" s="136">
        <v>45421</v>
      </c>
      <c r="H170" s="113"/>
      <c r="I170" s="113" t="s">
        <v>1349</v>
      </c>
      <c r="J170" s="113"/>
      <c r="K170" s="113"/>
      <c r="L170" s="113" t="s">
        <v>1350</v>
      </c>
      <c r="M170" s="113" t="s">
        <v>97</v>
      </c>
      <c r="N170" s="113"/>
      <c r="O170" s="113" t="s">
        <v>1351</v>
      </c>
      <c r="P170" s="113" t="s">
        <v>1352</v>
      </c>
      <c r="Q170" s="113" t="s">
        <v>1353</v>
      </c>
      <c r="R170" s="113" t="s">
        <v>435</v>
      </c>
      <c r="S170" s="113" t="s">
        <v>1354</v>
      </c>
      <c r="T170" s="113"/>
      <c r="U170" s="113"/>
      <c r="V170" s="113" t="s">
        <v>168</v>
      </c>
      <c r="W170" s="113" t="s">
        <v>105</v>
      </c>
      <c r="X170" s="113" t="s">
        <v>1355</v>
      </c>
      <c r="Y170" s="113">
        <v>50</v>
      </c>
    </row>
    <row r="171" spans="1:25">
      <c r="A171" s="113" t="s">
        <v>1356</v>
      </c>
      <c r="B171" s="113" t="s">
        <v>1357</v>
      </c>
      <c r="C171" s="113" t="s">
        <v>91</v>
      </c>
      <c r="D171" s="113"/>
      <c r="E171" s="113" t="s">
        <v>591</v>
      </c>
      <c r="F171" s="113" t="s">
        <v>111</v>
      </c>
      <c r="G171" s="136">
        <v>43523</v>
      </c>
      <c r="H171" s="113" t="s">
        <v>94</v>
      </c>
      <c r="I171" s="113" t="s">
        <v>1358</v>
      </c>
      <c r="J171" s="113"/>
      <c r="K171" s="113"/>
      <c r="L171" s="113" t="s">
        <v>441</v>
      </c>
      <c r="M171" s="113" t="s">
        <v>97</v>
      </c>
      <c r="N171" s="113"/>
      <c r="O171" s="113" t="s">
        <v>442</v>
      </c>
      <c r="P171" s="113" t="s">
        <v>1308</v>
      </c>
      <c r="Q171" s="113" t="s">
        <v>1309</v>
      </c>
      <c r="R171" s="113" t="s">
        <v>1310</v>
      </c>
      <c r="S171" s="113" t="s">
        <v>1311</v>
      </c>
      <c r="T171" s="136">
        <v>44866</v>
      </c>
      <c r="U171" s="136">
        <v>44228</v>
      </c>
      <c r="V171" s="113" t="s">
        <v>203</v>
      </c>
      <c r="W171" s="113" t="s">
        <v>105</v>
      </c>
      <c r="X171" s="113" t="s">
        <v>156</v>
      </c>
      <c r="Y171" s="113">
        <v>0</v>
      </c>
    </row>
    <row r="172" spans="1:25">
      <c r="A172" s="113" t="s">
        <v>1359</v>
      </c>
      <c r="B172" s="113" t="s">
        <v>1360</v>
      </c>
      <c r="C172" s="113" t="s">
        <v>795</v>
      </c>
      <c r="D172" s="113"/>
      <c r="E172" s="113"/>
      <c r="F172" s="113"/>
      <c r="G172" s="136">
        <v>2</v>
      </c>
      <c r="H172" s="113"/>
      <c r="I172" s="113" t="s">
        <v>1361</v>
      </c>
      <c r="J172" s="113"/>
      <c r="K172" s="113"/>
      <c r="L172" s="113"/>
      <c r="M172" s="113"/>
      <c r="N172" s="113"/>
      <c r="O172" s="113"/>
      <c r="P172" s="113"/>
      <c r="Q172" s="113"/>
      <c r="R172" s="113"/>
      <c r="S172" s="113"/>
      <c r="T172" s="113"/>
      <c r="U172" s="113"/>
      <c r="V172" s="113"/>
      <c r="W172" s="113" t="s">
        <v>105</v>
      </c>
      <c r="X172" s="113" t="s">
        <v>156</v>
      </c>
      <c r="Y172" s="113">
        <v>0</v>
      </c>
    </row>
    <row r="173" spans="1:25">
      <c r="A173" s="113" t="s">
        <v>1362</v>
      </c>
      <c r="B173" s="113" t="s">
        <v>1363</v>
      </c>
      <c r="C173" s="113" t="s">
        <v>795</v>
      </c>
      <c r="D173" s="113"/>
      <c r="E173" s="113"/>
      <c r="F173" s="113"/>
      <c r="G173" s="136">
        <v>43697</v>
      </c>
      <c r="H173" s="113"/>
      <c r="I173" s="113" t="s">
        <v>1364</v>
      </c>
      <c r="J173" s="113"/>
      <c r="K173" s="113"/>
      <c r="L173" s="113"/>
      <c r="M173" s="113"/>
      <c r="N173" s="113"/>
      <c r="O173" s="113"/>
      <c r="P173" s="113"/>
      <c r="Q173" s="113"/>
      <c r="R173" s="113"/>
      <c r="S173" s="113"/>
      <c r="T173" s="113"/>
      <c r="U173" s="113"/>
      <c r="V173" s="113"/>
      <c r="W173" s="113" t="s">
        <v>105</v>
      </c>
      <c r="X173" s="113" t="s">
        <v>1365</v>
      </c>
      <c r="Y173" s="113">
        <v>0</v>
      </c>
    </row>
    <row r="174" spans="1:25">
      <c r="A174" s="113" t="s">
        <v>1366</v>
      </c>
      <c r="B174" s="113" t="s">
        <v>1367</v>
      </c>
      <c r="C174" s="113" t="s">
        <v>1178</v>
      </c>
      <c r="D174" s="113"/>
      <c r="E174" s="113" t="s">
        <v>797</v>
      </c>
      <c r="F174" s="113"/>
      <c r="G174" s="136">
        <v>44606</v>
      </c>
      <c r="H174" s="113" t="s">
        <v>875</v>
      </c>
      <c r="I174" s="113" t="s">
        <v>1368</v>
      </c>
      <c r="J174" s="113"/>
      <c r="K174" s="113"/>
      <c r="L174" s="113" t="s">
        <v>983</v>
      </c>
      <c r="M174" s="113" t="s">
        <v>97</v>
      </c>
      <c r="N174" s="113" t="s">
        <v>984</v>
      </c>
      <c r="O174" s="113" t="s">
        <v>411</v>
      </c>
      <c r="P174" s="113" t="s">
        <v>985</v>
      </c>
      <c r="Q174" s="113" t="s">
        <v>986</v>
      </c>
      <c r="R174" s="113" t="s">
        <v>987</v>
      </c>
      <c r="S174" s="113" t="s">
        <v>988</v>
      </c>
      <c r="T174" s="136">
        <v>45017</v>
      </c>
      <c r="U174" s="113"/>
      <c r="V174" s="113" t="s">
        <v>180</v>
      </c>
      <c r="W174" s="113" t="s">
        <v>143</v>
      </c>
      <c r="X174" s="113" t="s">
        <v>1369</v>
      </c>
      <c r="Y174" s="113">
        <v>48</v>
      </c>
    </row>
    <row r="175" spans="1:25">
      <c r="A175" s="113" t="s">
        <v>1370</v>
      </c>
      <c r="B175" s="113" t="s">
        <v>1371</v>
      </c>
      <c r="C175" s="113" t="s">
        <v>638</v>
      </c>
      <c r="D175" s="113" t="s">
        <v>481</v>
      </c>
      <c r="E175" s="113" t="s">
        <v>226</v>
      </c>
      <c r="F175" s="113"/>
      <c r="G175" s="136">
        <v>44454</v>
      </c>
      <c r="H175" s="113" t="s">
        <v>133</v>
      </c>
      <c r="I175" s="113" t="s">
        <v>1372</v>
      </c>
      <c r="J175" s="113"/>
      <c r="K175" s="113"/>
      <c r="L175" s="113" t="s">
        <v>1373</v>
      </c>
      <c r="M175" s="113" t="s">
        <v>97</v>
      </c>
      <c r="N175" s="113"/>
      <c r="O175" s="113" t="s">
        <v>752</v>
      </c>
      <c r="P175" s="113" t="s">
        <v>753</v>
      </c>
      <c r="Q175" s="113" t="s">
        <v>754</v>
      </c>
      <c r="R175" s="113" t="s">
        <v>755</v>
      </c>
      <c r="S175" s="113" t="s">
        <v>756</v>
      </c>
      <c r="T175" s="113"/>
      <c r="U175" s="113"/>
      <c r="V175" s="113" t="s">
        <v>180</v>
      </c>
      <c r="W175" s="113" t="s">
        <v>143</v>
      </c>
      <c r="X175" s="113" t="s">
        <v>768</v>
      </c>
      <c r="Y175" s="113">
        <v>120</v>
      </c>
    </row>
    <row r="176" spans="1:25">
      <c r="A176" s="113" t="s">
        <v>1374</v>
      </c>
      <c r="B176" s="113" t="s">
        <v>1375</v>
      </c>
      <c r="C176" s="113" t="s">
        <v>147</v>
      </c>
      <c r="D176" s="113" t="s">
        <v>481</v>
      </c>
      <c r="E176" s="113" t="s">
        <v>226</v>
      </c>
      <c r="F176" s="113"/>
      <c r="G176" s="136">
        <v>44323</v>
      </c>
      <c r="H176" s="113" t="s">
        <v>133</v>
      </c>
      <c r="I176" s="113" t="s">
        <v>1376</v>
      </c>
      <c r="J176" s="113"/>
      <c r="K176" s="113"/>
      <c r="L176" s="113" t="s">
        <v>1377</v>
      </c>
      <c r="M176" s="113" t="s">
        <v>97</v>
      </c>
      <c r="N176" s="113"/>
      <c r="O176" s="113" t="s">
        <v>752</v>
      </c>
      <c r="P176" s="113" t="s">
        <v>753</v>
      </c>
      <c r="Q176" s="113" t="s">
        <v>754</v>
      </c>
      <c r="R176" s="113" t="s">
        <v>755</v>
      </c>
      <c r="S176" s="113" t="s">
        <v>756</v>
      </c>
      <c r="T176" s="113"/>
      <c r="U176" s="113"/>
      <c r="V176" s="113" t="s">
        <v>180</v>
      </c>
      <c r="W176" s="113" t="s">
        <v>143</v>
      </c>
      <c r="X176" s="113" t="s">
        <v>768</v>
      </c>
      <c r="Y176" s="113">
        <v>84</v>
      </c>
    </row>
    <row r="177" spans="1:25">
      <c r="A177" s="113" t="s">
        <v>1378</v>
      </c>
      <c r="B177" s="113" t="s">
        <v>1379</v>
      </c>
      <c r="C177" s="113" t="s">
        <v>147</v>
      </c>
      <c r="D177" s="113" t="s">
        <v>481</v>
      </c>
      <c r="E177" s="113" t="s">
        <v>226</v>
      </c>
      <c r="F177" s="113"/>
      <c r="G177" s="136">
        <v>44109</v>
      </c>
      <c r="H177" s="113" t="s">
        <v>133</v>
      </c>
      <c r="I177" s="113" t="s">
        <v>1380</v>
      </c>
      <c r="J177" s="113"/>
      <c r="K177" s="113"/>
      <c r="L177" s="113" t="s">
        <v>1381</v>
      </c>
      <c r="M177" s="113" t="s">
        <v>97</v>
      </c>
      <c r="N177" s="113"/>
      <c r="O177" s="113" t="s">
        <v>752</v>
      </c>
      <c r="P177" s="113" t="s">
        <v>753</v>
      </c>
      <c r="Q177" s="113" t="s">
        <v>754</v>
      </c>
      <c r="R177" s="113" t="s">
        <v>755</v>
      </c>
      <c r="S177" s="113" t="s">
        <v>756</v>
      </c>
      <c r="T177" s="113"/>
      <c r="U177" s="113"/>
      <c r="V177" s="113" t="s">
        <v>180</v>
      </c>
      <c r="W177" s="113" t="s">
        <v>143</v>
      </c>
      <c r="X177" s="113" t="s">
        <v>1382</v>
      </c>
      <c r="Y177" s="113">
        <v>120</v>
      </c>
    </row>
    <row r="178" spans="1:25">
      <c r="A178" s="113">
        <v>258</v>
      </c>
      <c r="B178" s="113" t="s">
        <v>1383</v>
      </c>
      <c r="C178" s="113" t="s">
        <v>91</v>
      </c>
      <c r="D178" s="113"/>
      <c r="E178" s="113" t="s">
        <v>528</v>
      </c>
      <c r="F178" s="113"/>
      <c r="G178" s="136">
        <v>44487</v>
      </c>
      <c r="H178" s="113"/>
      <c r="I178" s="113" t="s">
        <v>1384</v>
      </c>
      <c r="J178" s="113"/>
      <c r="K178" s="113"/>
      <c r="L178" s="113" t="s">
        <v>690</v>
      </c>
      <c r="M178" s="113" t="s">
        <v>97</v>
      </c>
      <c r="N178" s="113"/>
      <c r="O178" s="113" t="s">
        <v>691</v>
      </c>
      <c r="P178" s="113" t="s">
        <v>1385</v>
      </c>
      <c r="Q178" s="113" t="s">
        <v>1386</v>
      </c>
      <c r="R178" s="113" t="s">
        <v>827</v>
      </c>
      <c r="S178" s="113" t="s">
        <v>1387</v>
      </c>
      <c r="T178" s="113"/>
      <c r="U178" s="113"/>
      <c r="V178" s="113" t="s">
        <v>128</v>
      </c>
      <c r="W178" s="113" t="s">
        <v>129</v>
      </c>
      <c r="X178" s="113"/>
      <c r="Y178" s="113">
        <v>0</v>
      </c>
    </row>
    <row r="179" spans="1:25">
      <c r="A179" s="113">
        <v>181</v>
      </c>
      <c r="B179" s="113" t="s">
        <v>1388</v>
      </c>
      <c r="C179" s="113" t="s">
        <v>91</v>
      </c>
      <c r="D179" s="113"/>
      <c r="E179" s="113" t="s">
        <v>744</v>
      </c>
      <c r="F179" s="113"/>
      <c r="G179" s="136">
        <v>43794</v>
      </c>
      <c r="H179" s="113"/>
      <c r="I179" s="113" t="s">
        <v>1389</v>
      </c>
      <c r="J179" s="113"/>
      <c r="K179" s="113"/>
      <c r="L179" s="113"/>
      <c r="M179" s="113" t="s">
        <v>97</v>
      </c>
      <c r="N179" s="113"/>
      <c r="O179" s="113"/>
      <c r="P179" s="113">
        <v>308</v>
      </c>
      <c r="Q179" s="113" t="s">
        <v>1050</v>
      </c>
      <c r="R179" s="113" t="s">
        <v>126</v>
      </c>
      <c r="S179" s="113" t="s">
        <v>1051</v>
      </c>
      <c r="T179" s="113"/>
      <c r="U179" s="113"/>
      <c r="V179" s="113" t="s">
        <v>128</v>
      </c>
      <c r="W179" s="113" t="s">
        <v>129</v>
      </c>
      <c r="X179" s="113"/>
      <c r="Y179" s="113">
        <v>0</v>
      </c>
    </row>
    <row r="180" spans="1:25">
      <c r="A180" s="113" t="s">
        <v>1390</v>
      </c>
      <c r="B180" s="113" t="s">
        <v>1391</v>
      </c>
      <c r="C180" s="113" t="s">
        <v>638</v>
      </c>
      <c r="D180" s="113"/>
      <c r="E180" s="113" t="s">
        <v>419</v>
      </c>
      <c r="F180" s="113"/>
      <c r="G180" s="136">
        <v>44207</v>
      </c>
      <c r="H180" s="113"/>
      <c r="I180" s="113" t="s">
        <v>1392</v>
      </c>
      <c r="J180" s="113"/>
      <c r="K180" s="113"/>
      <c r="L180" s="113"/>
      <c r="M180" s="113" t="s">
        <v>97</v>
      </c>
      <c r="N180" s="113"/>
      <c r="O180" s="113"/>
      <c r="P180" s="113" t="s">
        <v>1393</v>
      </c>
      <c r="Q180" s="113" t="s">
        <v>1394</v>
      </c>
      <c r="R180" s="113" t="s">
        <v>1395</v>
      </c>
      <c r="S180" s="113" t="s">
        <v>1396</v>
      </c>
      <c r="T180" s="113"/>
      <c r="U180" s="113"/>
      <c r="V180" s="113" t="s">
        <v>128</v>
      </c>
      <c r="W180" s="113" t="s">
        <v>143</v>
      </c>
      <c r="X180" s="113"/>
      <c r="Y180" s="113">
        <v>0</v>
      </c>
    </row>
    <row r="181" spans="1:25">
      <c r="A181" s="113" t="s">
        <v>1397</v>
      </c>
      <c r="B181" s="113" t="s">
        <v>1398</v>
      </c>
      <c r="C181" s="113" t="s">
        <v>91</v>
      </c>
      <c r="D181" s="137" t="s">
        <v>109</v>
      </c>
      <c r="E181" s="113" t="s">
        <v>1004</v>
      </c>
      <c r="F181" s="113"/>
      <c r="G181" s="136">
        <v>42198</v>
      </c>
      <c r="H181" s="113" t="s">
        <v>398</v>
      </c>
      <c r="I181" s="113" t="s">
        <v>1399</v>
      </c>
      <c r="J181" s="113"/>
      <c r="K181" s="113"/>
      <c r="L181" s="113" t="s">
        <v>1400</v>
      </c>
      <c r="M181" s="113" t="s">
        <v>97</v>
      </c>
      <c r="N181" s="113"/>
      <c r="O181" s="113" t="s">
        <v>1401</v>
      </c>
      <c r="P181" s="113" t="s">
        <v>1055</v>
      </c>
      <c r="Q181" s="113" t="s">
        <v>1056</v>
      </c>
      <c r="R181" s="113" t="s">
        <v>419</v>
      </c>
      <c r="S181" s="113" t="s">
        <v>1057</v>
      </c>
      <c r="T181" s="136">
        <v>2</v>
      </c>
      <c r="U181" s="136">
        <v>2</v>
      </c>
      <c r="V181" s="113" t="s">
        <v>351</v>
      </c>
      <c r="W181" s="113" t="s">
        <v>1058</v>
      </c>
      <c r="X181" s="113" t="s">
        <v>1402</v>
      </c>
      <c r="Y181" s="113">
        <v>60</v>
      </c>
    </row>
    <row r="182" spans="1:25">
      <c r="A182" s="113" t="s">
        <v>1403</v>
      </c>
      <c r="B182" s="113" t="s">
        <v>1404</v>
      </c>
      <c r="C182" s="113" t="s">
        <v>91</v>
      </c>
      <c r="D182" s="137" t="s">
        <v>109</v>
      </c>
      <c r="E182" s="113" t="s">
        <v>419</v>
      </c>
      <c r="F182" s="113"/>
      <c r="G182" s="136">
        <v>44480</v>
      </c>
      <c r="H182" s="113" t="s">
        <v>398</v>
      </c>
      <c r="I182" s="113" t="s">
        <v>1405</v>
      </c>
      <c r="J182" s="113"/>
      <c r="K182" s="113"/>
      <c r="L182" s="113" t="s">
        <v>441</v>
      </c>
      <c r="M182" s="113" t="s">
        <v>97</v>
      </c>
      <c r="N182" s="113"/>
      <c r="O182" s="113" t="s">
        <v>442</v>
      </c>
      <c r="P182" s="113" t="s">
        <v>1055</v>
      </c>
      <c r="Q182" s="113" t="s">
        <v>1056</v>
      </c>
      <c r="R182" s="113" t="s">
        <v>419</v>
      </c>
      <c r="S182" s="113" t="s">
        <v>1057</v>
      </c>
      <c r="T182" s="113"/>
      <c r="U182" s="113"/>
      <c r="V182" s="113" t="s">
        <v>351</v>
      </c>
      <c r="W182" s="113" t="s">
        <v>1058</v>
      </c>
      <c r="X182" s="113" t="s">
        <v>1365</v>
      </c>
      <c r="Y182" s="113">
        <v>0</v>
      </c>
    </row>
    <row r="183" spans="1:25">
      <c r="A183" s="113" t="s">
        <v>1406</v>
      </c>
      <c r="B183" s="113" t="s">
        <v>1407</v>
      </c>
      <c r="C183" s="113" t="s">
        <v>91</v>
      </c>
      <c r="D183" s="113"/>
      <c r="E183" s="113" t="s">
        <v>1328</v>
      </c>
      <c r="F183" s="113"/>
      <c r="G183" s="136">
        <v>45239</v>
      </c>
      <c r="H183" s="113"/>
      <c r="I183" s="113" t="s">
        <v>1408</v>
      </c>
      <c r="J183" s="113"/>
      <c r="K183" s="113"/>
      <c r="L183" s="113" t="s">
        <v>1330</v>
      </c>
      <c r="M183" s="113" t="s">
        <v>112</v>
      </c>
      <c r="N183" s="113" t="s">
        <v>1331</v>
      </c>
      <c r="O183" s="113" t="s">
        <v>249</v>
      </c>
      <c r="P183" s="113" t="s">
        <v>1332</v>
      </c>
      <c r="Q183" s="113" t="s">
        <v>1333</v>
      </c>
      <c r="R183" s="113" t="s">
        <v>1114</v>
      </c>
      <c r="S183" s="113" t="s">
        <v>1334</v>
      </c>
      <c r="T183" s="113"/>
      <c r="U183" s="113"/>
      <c r="V183" s="113" t="s">
        <v>120</v>
      </c>
      <c r="W183" s="113" t="s">
        <v>105</v>
      </c>
      <c r="X183" s="113" t="s">
        <v>1116</v>
      </c>
      <c r="Y183" s="113">
        <v>75</v>
      </c>
    </row>
    <row r="184" spans="1:25">
      <c r="A184" s="113" t="s">
        <v>1409</v>
      </c>
      <c r="B184" s="113" t="s">
        <v>1410</v>
      </c>
      <c r="C184" s="113" t="s">
        <v>91</v>
      </c>
      <c r="D184" s="113"/>
      <c r="E184" s="113" t="s">
        <v>1411</v>
      </c>
      <c r="F184" s="113"/>
      <c r="G184" s="136">
        <v>41977</v>
      </c>
      <c r="H184" s="113" t="s">
        <v>112</v>
      </c>
      <c r="I184" s="113" t="s">
        <v>1412</v>
      </c>
      <c r="J184" s="113"/>
      <c r="K184" s="113"/>
      <c r="L184" s="113" t="s">
        <v>380</v>
      </c>
      <c r="M184" s="113" t="s">
        <v>97</v>
      </c>
      <c r="N184" s="113"/>
      <c r="O184" s="113" t="s">
        <v>381</v>
      </c>
      <c r="P184" s="113" t="s">
        <v>1413</v>
      </c>
      <c r="Q184" s="113" t="s">
        <v>1414</v>
      </c>
      <c r="R184" s="113" t="s">
        <v>391</v>
      </c>
      <c r="S184" s="113" t="s">
        <v>1415</v>
      </c>
      <c r="T184" s="136">
        <v>45017</v>
      </c>
      <c r="U184" s="136">
        <v>42736</v>
      </c>
      <c r="V184" s="113"/>
      <c r="W184" s="113" t="s">
        <v>105</v>
      </c>
      <c r="X184" s="113" t="s">
        <v>1116</v>
      </c>
      <c r="Y184" s="113">
        <v>168</v>
      </c>
    </row>
    <row r="185" spans="1:25">
      <c r="A185" s="113" t="s">
        <v>1416</v>
      </c>
      <c r="B185" s="113" t="s">
        <v>1417</v>
      </c>
      <c r="C185" s="113" t="s">
        <v>91</v>
      </c>
      <c r="D185" s="113"/>
      <c r="E185" s="113" t="s">
        <v>1418</v>
      </c>
      <c r="F185" s="113"/>
      <c r="G185" s="136">
        <v>43570</v>
      </c>
      <c r="H185" s="113" t="s">
        <v>708</v>
      </c>
      <c r="I185" s="113" t="s">
        <v>1419</v>
      </c>
      <c r="J185" s="113"/>
      <c r="K185" s="113"/>
      <c r="L185" s="113" t="s">
        <v>1420</v>
      </c>
      <c r="M185" s="113" t="s">
        <v>97</v>
      </c>
      <c r="N185" s="113"/>
      <c r="O185" s="113" t="s">
        <v>442</v>
      </c>
      <c r="P185" s="113" t="s">
        <v>1421</v>
      </c>
      <c r="Q185" s="113" t="s">
        <v>1422</v>
      </c>
      <c r="R185" s="113" t="s">
        <v>445</v>
      </c>
      <c r="S185" s="113" t="s">
        <v>1423</v>
      </c>
      <c r="T185" s="136">
        <v>45017</v>
      </c>
      <c r="U185" s="136">
        <v>45017</v>
      </c>
      <c r="V185" s="113" t="s">
        <v>203</v>
      </c>
      <c r="W185" s="113" t="s">
        <v>105</v>
      </c>
      <c r="X185" s="113" t="s">
        <v>156</v>
      </c>
      <c r="Y185" s="113">
        <v>18</v>
      </c>
    </row>
    <row r="186" spans="1:25">
      <c r="A186" s="113" t="s">
        <v>1424</v>
      </c>
      <c r="B186" s="113" t="s">
        <v>351</v>
      </c>
      <c r="C186" s="113" t="s">
        <v>91</v>
      </c>
      <c r="D186" s="137" t="s">
        <v>109</v>
      </c>
      <c r="E186" s="113" t="s">
        <v>1425</v>
      </c>
      <c r="F186" s="113" t="s">
        <v>397</v>
      </c>
      <c r="G186" s="136">
        <v>41288</v>
      </c>
      <c r="H186" s="113" t="s">
        <v>398</v>
      </c>
      <c r="I186" s="113" t="s">
        <v>1426</v>
      </c>
      <c r="J186" s="113"/>
      <c r="K186" s="113"/>
      <c r="L186" s="113" t="s">
        <v>151</v>
      </c>
      <c r="M186" s="113" t="s">
        <v>97</v>
      </c>
      <c r="N186" s="113"/>
      <c r="O186" s="113" t="s">
        <v>115</v>
      </c>
      <c r="P186" s="113" t="s">
        <v>932</v>
      </c>
      <c r="Q186" s="113" t="s">
        <v>933</v>
      </c>
      <c r="R186" s="113" t="s">
        <v>934</v>
      </c>
      <c r="S186" s="113" t="s">
        <v>935</v>
      </c>
      <c r="T186" s="136">
        <v>2</v>
      </c>
      <c r="U186" s="136">
        <v>2</v>
      </c>
      <c r="V186" s="113" t="s">
        <v>180</v>
      </c>
      <c r="W186" s="113" t="s">
        <v>352</v>
      </c>
      <c r="X186" s="113" t="s">
        <v>1427</v>
      </c>
      <c r="Y186" s="113">
        <v>0</v>
      </c>
    </row>
    <row r="187" spans="1:25">
      <c r="A187" s="113" t="s">
        <v>1428</v>
      </c>
      <c r="B187" s="113" t="s">
        <v>1429</v>
      </c>
      <c r="C187" s="113" t="s">
        <v>91</v>
      </c>
      <c r="D187" s="137" t="s">
        <v>109</v>
      </c>
      <c r="E187" s="113" t="s">
        <v>132</v>
      </c>
      <c r="F187" s="113"/>
      <c r="G187" s="136">
        <v>44531</v>
      </c>
      <c r="H187" s="113" t="s">
        <v>133</v>
      </c>
      <c r="I187" s="113" t="s">
        <v>1430</v>
      </c>
      <c r="J187" s="113"/>
      <c r="K187" s="113"/>
      <c r="L187" s="113" t="s">
        <v>1431</v>
      </c>
      <c r="M187" s="113" t="s">
        <v>97</v>
      </c>
      <c r="N187" s="113"/>
      <c r="O187" s="113" t="s">
        <v>1432</v>
      </c>
      <c r="P187" s="113" t="s">
        <v>1122</v>
      </c>
      <c r="Q187" s="113" t="s">
        <v>1123</v>
      </c>
      <c r="R187" s="113" t="s">
        <v>211</v>
      </c>
      <c r="S187" s="113" t="s">
        <v>1124</v>
      </c>
      <c r="T187" s="136">
        <v>45017</v>
      </c>
      <c r="U187" s="113"/>
      <c r="V187" s="113" t="s">
        <v>271</v>
      </c>
      <c r="W187" s="113" t="s">
        <v>105</v>
      </c>
      <c r="X187" s="113" t="s">
        <v>1433</v>
      </c>
      <c r="Y187" s="113">
        <v>89</v>
      </c>
    </row>
    <row r="188" spans="1:25">
      <c r="A188" s="113" t="s">
        <v>1434</v>
      </c>
      <c r="B188" s="113" t="s">
        <v>1435</v>
      </c>
      <c r="C188" s="113" t="s">
        <v>638</v>
      </c>
      <c r="D188" s="113"/>
      <c r="E188" s="113" t="s">
        <v>226</v>
      </c>
      <c r="F188" s="113"/>
      <c r="G188" s="136">
        <v>45463</v>
      </c>
      <c r="H188" s="113"/>
      <c r="I188" s="113" t="s">
        <v>1436</v>
      </c>
      <c r="J188" s="113"/>
      <c r="K188" s="113"/>
      <c r="L188" s="113" t="s">
        <v>955</v>
      </c>
      <c r="M188" s="113" t="s">
        <v>97</v>
      </c>
      <c r="N188" s="113"/>
      <c r="O188" s="113" t="s">
        <v>956</v>
      </c>
      <c r="P188" s="113" t="s">
        <v>867</v>
      </c>
      <c r="Q188" s="113" t="s">
        <v>868</v>
      </c>
      <c r="R188" s="113" t="s">
        <v>869</v>
      </c>
      <c r="S188" s="113" t="s">
        <v>870</v>
      </c>
      <c r="T188" s="113"/>
      <c r="U188" s="113"/>
      <c r="V188" s="113" t="s">
        <v>271</v>
      </c>
      <c r="W188" s="113" t="s">
        <v>105</v>
      </c>
      <c r="X188" s="113" t="s">
        <v>657</v>
      </c>
      <c r="Y188" s="113">
        <v>0</v>
      </c>
    </row>
    <row r="189" spans="1:25">
      <c r="A189" s="113" t="s">
        <v>1437</v>
      </c>
      <c r="B189" s="113" t="s">
        <v>1438</v>
      </c>
      <c r="C189" s="113" t="s">
        <v>91</v>
      </c>
      <c r="D189" s="137" t="s">
        <v>109</v>
      </c>
      <c r="E189" s="113" t="s">
        <v>1439</v>
      </c>
      <c r="F189" s="113"/>
      <c r="G189" s="136">
        <v>44690</v>
      </c>
      <c r="H189" s="113" t="s">
        <v>112</v>
      </c>
      <c r="I189" s="113" t="s">
        <v>1440</v>
      </c>
      <c r="J189" s="113"/>
      <c r="K189" s="113"/>
      <c r="L189" s="113" t="s">
        <v>114</v>
      </c>
      <c r="M189" s="113" t="s">
        <v>112</v>
      </c>
      <c r="N189" s="113"/>
      <c r="O189" s="113" t="s">
        <v>115</v>
      </c>
      <c r="P189" s="113" t="s">
        <v>1441</v>
      </c>
      <c r="Q189" s="113" t="s">
        <v>1442</v>
      </c>
      <c r="R189" s="113" t="s">
        <v>110</v>
      </c>
      <c r="S189" s="113" t="s">
        <v>1443</v>
      </c>
      <c r="T189" s="136">
        <v>45017</v>
      </c>
      <c r="U189" s="113"/>
      <c r="V189" s="113" t="s">
        <v>120</v>
      </c>
      <c r="W189" s="113" t="s">
        <v>105</v>
      </c>
      <c r="X189" s="113" t="s">
        <v>156</v>
      </c>
      <c r="Y189" s="113">
        <v>10</v>
      </c>
    </row>
    <row r="190" spans="1:25">
      <c r="A190" s="113" t="s">
        <v>1444</v>
      </c>
      <c r="B190" s="113" t="s">
        <v>1445</v>
      </c>
      <c r="C190" s="113" t="s">
        <v>91</v>
      </c>
      <c r="D190" s="113"/>
      <c r="E190" s="113" t="s">
        <v>226</v>
      </c>
      <c r="F190" s="113"/>
      <c r="G190" s="136">
        <v>43825</v>
      </c>
      <c r="H190" s="113" t="s">
        <v>133</v>
      </c>
      <c r="I190" s="113" t="s">
        <v>1446</v>
      </c>
      <c r="J190" s="113"/>
      <c r="K190" s="113"/>
      <c r="L190" s="113" t="s">
        <v>530</v>
      </c>
      <c r="M190" s="113" t="s">
        <v>97</v>
      </c>
      <c r="N190" s="113"/>
      <c r="O190" s="113" t="s">
        <v>163</v>
      </c>
      <c r="P190" s="113" t="s">
        <v>969</v>
      </c>
      <c r="Q190" s="113" t="s">
        <v>970</v>
      </c>
      <c r="R190" s="113" t="s">
        <v>166</v>
      </c>
      <c r="S190" s="113" t="s">
        <v>971</v>
      </c>
      <c r="T190" s="136">
        <v>45017</v>
      </c>
      <c r="U190" s="136">
        <v>45017</v>
      </c>
      <c r="V190" s="113" t="s">
        <v>168</v>
      </c>
      <c r="W190" s="113" t="s">
        <v>105</v>
      </c>
      <c r="X190" s="113" t="s">
        <v>1447</v>
      </c>
      <c r="Y190" s="113">
        <v>24</v>
      </c>
    </row>
    <row r="191" spans="1:25">
      <c r="A191" s="113" t="s">
        <v>1239</v>
      </c>
      <c r="B191" s="113" t="s">
        <v>1240</v>
      </c>
      <c r="C191" s="113" t="s">
        <v>91</v>
      </c>
      <c r="D191" s="137" t="s">
        <v>109</v>
      </c>
      <c r="E191" s="113" t="s">
        <v>1241</v>
      </c>
      <c r="F191" s="113"/>
      <c r="G191" s="136">
        <v>44627</v>
      </c>
      <c r="H191" s="113" t="s">
        <v>112</v>
      </c>
      <c r="I191" s="113" t="s">
        <v>1242</v>
      </c>
      <c r="J191" s="113"/>
      <c r="K191" s="113"/>
      <c r="L191" s="113" t="s">
        <v>306</v>
      </c>
      <c r="M191" s="113" t="s">
        <v>112</v>
      </c>
      <c r="N191" s="113"/>
      <c r="O191" s="113" t="s">
        <v>307</v>
      </c>
      <c r="P191" s="113" t="s">
        <v>1013</v>
      </c>
      <c r="Q191" s="113" t="s">
        <v>1014</v>
      </c>
      <c r="R191" s="113" t="s">
        <v>1015</v>
      </c>
      <c r="S191" s="113" t="s">
        <v>1016</v>
      </c>
      <c r="T191" s="136">
        <v>45017</v>
      </c>
      <c r="U191" s="113"/>
      <c r="V191" s="113" t="s">
        <v>203</v>
      </c>
      <c r="W191" s="113" t="s">
        <v>105</v>
      </c>
      <c r="X191" s="113" t="s">
        <v>156</v>
      </c>
      <c r="Y191" s="113">
        <v>187</v>
      </c>
    </row>
    <row r="192" spans="1:25">
      <c r="A192" s="113" t="s">
        <v>1448</v>
      </c>
      <c r="B192" s="113" t="s">
        <v>1449</v>
      </c>
      <c r="C192" s="113" t="s">
        <v>91</v>
      </c>
      <c r="D192" s="137" t="s">
        <v>109</v>
      </c>
      <c r="E192" s="113" t="s">
        <v>419</v>
      </c>
      <c r="F192" s="113"/>
      <c r="G192" s="136">
        <v>45068</v>
      </c>
      <c r="H192" s="113" t="s">
        <v>398</v>
      </c>
      <c r="I192" s="113" t="s">
        <v>1450</v>
      </c>
      <c r="J192" s="113"/>
      <c r="K192" s="113"/>
      <c r="L192" s="113" t="s">
        <v>421</v>
      </c>
      <c r="M192" s="113" t="s">
        <v>97</v>
      </c>
      <c r="N192" s="113"/>
      <c r="O192" s="113" t="s">
        <v>422</v>
      </c>
      <c r="P192" s="113" t="s">
        <v>347</v>
      </c>
      <c r="Q192" s="113" t="s">
        <v>348</v>
      </c>
      <c r="R192" s="113" t="s">
        <v>349</v>
      </c>
      <c r="S192" s="113" t="s">
        <v>350</v>
      </c>
      <c r="T192" s="113"/>
      <c r="U192" s="113"/>
      <c r="V192" s="113" t="s">
        <v>351</v>
      </c>
      <c r="W192" s="113" t="s">
        <v>352</v>
      </c>
      <c r="X192" s="113" t="s">
        <v>1427</v>
      </c>
      <c r="Y192" s="113">
        <v>133</v>
      </c>
    </row>
    <row r="193" spans="1:25">
      <c r="A193" s="113" t="s">
        <v>1451</v>
      </c>
      <c r="B193" s="113" t="s">
        <v>1452</v>
      </c>
      <c r="C193" s="113" t="s">
        <v>91</v>
      </c>
      <c r="D193" s="113"/>
      <c r="E193" s="113" t="s">
        <v>159</v>
      </c>
      <c r="F193" s="113" t="s">
        <v>160</v>
      </c>
      <c r="G193" s="136">
        <v>44270</v>
      </c>
      <c r="H193" s="113" t="s">
        <v>133</v>
      </c>
      <c r="I193" s="113" t="s">
        <v>1453</v>
      </c>
      <c r="J193" s="113"/>
      <c r="K193" s="113"/>
      <c r="L193" s="113" t="s">
        <v>1454</v>
      </c>
      <c r="M193" s="113" t="s">
        <v>97</v>
      </c>
      <c r="N193" s="113"/>
      <c r="O193" s="113" t="s">
        <v>1455</v>
      </c>
      <c r="P193" s="113" t="s">
        <v>359</v>
      </c>
      <c r="Q193" s="113" t="s">
        <v>360</v>
      </c>
      <c r="R193" s="113" t="s">
        <v>140</v>
      </c>
      <c r="S193" s="113" t="s">
        <v>361</v>
      </c>
      <c r="T193" s="136">
        <v>45017</v>
      </c>
      <c r="U193" s="136">
        <v>45017</v>
      </c>
      <c r="V193" s="113" t="s">
        <v>203</v>
      </c>
      <c r="W193" s="113" t="s">
        <v>105</v>
      </c>
      <c r="X193" s="113" t="s">
        <v>1456</v>
      </c>
      <c r="Y193" s="113">
        <v>84</v>
      </c>
    </row>
    <row r="194" spans="1:25">
      <c r="A194" s="113" t="s">
        <v>1457</v>
      </c>
      <c r="B194" s="113" t="s">
        <v>1458</v>
      </c>
      <c r="C194" s="113" t="s">
        <v>91</v>
      </c>
      <c r="D194" s="113"/>
      <c r="E194" s="113" t="s">
        <v>1193</v>
      </c>
      <c r="F194" s="113" t="s">
        <v>472</v>
      </c>
      <c r="G194" s="136">
        <v>45351</v>
      </c>
      <c r="H194" s="113"/>
      <c r="I194" s="113" t="s">
        <v>1459</v>
      </c>
      <c r="J194" s="113"/>
      <c r="K194" s="113"/>
      <c r="L194" s="113" t="s">
        <v>1460</v>
      </c>
      <c r="M194" s="113" t="s">
        <v>97</v>
      </c>
      <c r="N194" s="113"/>
      <c r="O194" s="113" t="s">
        <v>432</v>
      </c>
      <c r="P194" s="113" t="s">
        <v>1461</v>
      </c>
      <c r="Q194" s="113" t="s">
        <v>1462</v>
      </c>
      <c r="R194" s="113" t="s">
        <v>766</v>
      </c>
      <c r="S194" s="113" t="s">
        <v>1463</v>
      </c>
      <c r="T194" s="113"/>
      <c r="U194" s="113"/>
      <c r="V194" s="113" t="s">
        <v>280</v>
      </c>
      <c r="W194" s="113" t="s">
        <v>105</v>
      </c>
      <c r="X194" s="113" t="s">
        <v>1464</v>
      </c>
      <c r="Y194" s="113">
        <v>69</v>
      </c>
    </row>
    <row r="195" spans="1:25">
      <c r="A195" s="113" t="s">
        <v>1465</v>
      </c>
      <c r="B195" s="113" t="s">
        <v>1466</v>
      </c>
      <c r="C195" s="113" t="s">
        <v>91</v>
      </c>
      <c r="D195" s="137" t="s">
        <v>109</v>
      </c>
      <c r="E195" s="113" t="s">
        <v>1439</v>
      </c>
      <c r="F195" s="113"/>
      <c r="G195" s="136">
        <v>44581</v>
      </c>
      <c r="H195" s="113" t="s">
        <v>112</v>
      </c>
      <c r="I195" s="113" t="s">
        <v>1467</v>
      </c>
      <c r="J195" s="113"/>
      <c r="K195" s="113"/>
      <c r="L195" s="113" t="s">
        <v>114</v>
      </c>
      <c r="M195" s="113" t="s">
        <v>112</v>
      </c>
      <c r="N195" s="113"/>
      <c r="O195" s="113" t="s">
        <v>115</v>
      </c>
      <c r="P195" s="113" t="s">
        <v>1468</v>
      </c>
      <c r="Q195" s="113" t="s">
        <v>1469</v>
      </c>
      <c r="R195" s="113" t="s">
        <v>1470</v>
      </c>
      <c r="S195" s="113" t="s">
        <v>1471</v>
      </c>
      <c r="T195" s="136">
        <v>44896</v>
      </c>
      <c r="U195" s="113"/>
      <c r="V195" s="113" t="s">
        <v>120</v>
      </c>
      <c r="W195" s="113" t="s">
        <v>105</v>
      </c>
      <c r="X195" s="113" t="s">
        <v>1472</v>
      </c>
      <c r="Y195" s="113">
        <v>78</v>
      </c>
    </row>
    <row r="196" spans="1:25">
      <c r="A196" s="113" t="s">
        <v>1473</v>
      </c>
      <c r="B196" s="113" t="s">
        <v>1474</v>
      </c>
      <c r="C196" s="113" t="s">
        <v>91</v>
      </c>
      <c r="D196" s="113"/>
      <c r="E196" s="113" t="s">
        <v>132</v>
      </c>
      <c r="F196" s="113"/>
      <c r="G196" s="136">
        <v>43251</v>
      </c>
      <c r="H196" s="113" t="s">
        <v>133</v>
      </c>
      <c r="I196" s="113" t="s">
        <v>1475</v>
      </c>
      <c r="J196" s="113"/>
      <c r="K196" s="113"/>
      <c r="L196" s="113" t="s">
        <v>550</v>
      </c>
      <c r="M196" s="113" t="s">
        <v>97</v>
      </c>
      <c r="N196" s="113"/>
      <c r="O196" s="113" t="s">
        <v>551</v>
      </c>
      <c r="P196" s="113" t="s">
        <v>552</v>
      </c>
      <c r="Q196" s="113" t="s">
        <v>553</v>
      </c>
      <c r="R196" s="113" t="s">
        <v>435</v>
      </c>
      <c r="S196" s="113" t="s">
        <v>554</v>
      </c>
      <c r="T196" s="136">
        <v>45017</v>
      </c>
      <c r="U196" s="136">
        <v>44075</v>
      </c>
      <c r="V196" s="113" t="s">
        <v>280</v>
      </c>
      <c r="W196" s="113" t="s">
        <v>105</v>
      </c>
      <c r="X196" s="113" t="s">
        <v>1476</v>
      </c>
      <c r="Y196" s="113">
        <v>50</v>
      </c>
    </row>
    <row r="197" spans="1:25">
      <c r="A197" s="113" t="s">
        <v>1477</v>
      </c>
      <c r="B197" s="113" t="s">
        <v>1478</v>
      </c>
      <c r="C197" s="113" t="s">
        <v>91</v>
      </c>
      <c r="D197" s="113"/>
      <c r="E197" s="113" t="s">
        <v>1217</v>
      </c>
      <c r="F197" s="113"/>
      <c r="G197" s="136">
        <v>44032</v>
      </c>
      <c r="H197" s="113" t="s">
        <v>333</v>
      </c>
      <c r="I197" s="113" t="s">
        <v>1479</v>
      </c>
      <c r="J197" s="113"/>
      <c r="K197" s="113"/>
      <c r="L197" s="113" t="s">
        <v>1480</v>
      </c>
      <c r="M197" s="113" t="s">
        <v>112</v>
      </c>
      <c r="N197" s="113" t="s">
        <v>1481</v>
      </c>
      <c r="O197" s="113" t="s">
        <v>1482</v>
      </c>
      <c r="P197" s="113" t="s">
        <v>1483</v>
      </c>
      <c r="Q197" s="113" t="s">
        <v>1484</v>
      </c>
      <c r="R197" s="113" t="s">
        <v>1485</v>
      </c>
      <c r="S197" s="113" t="s">
        <v>1486</v>
      </c>
      <c r="T197" s="113"/>
      <c r="U197" s="113"/>
      <c r="V197" s="113" t="s">
        <v>180</v>
      </c>
      <c r="W197" s="113" t="s">
        <v>143</v>
      </c>
      <c r="X197" s="113" t="s">
        <v>1487</v>
      </c>
      <c r="Y197" s="113">
        <v>240</v>
      </c>
    </row>
    <row r="198" spans="1:25">
      <c r="A198" s="113" t="s">
        <v>1488</v>
      </c>
      <c r="B198" s="113" t="s">
        <v>1489</v>
      </c>
      <c r="C198" s="113" t="s">
        <v>91</v>
      </c>
      <c r="D198" s="137" t="s">
        <v>109</v>
      </c>
      <c r="E198" s="113" t="s">
        <v>1490</v>
      </c>
      <c r="F198" s="113" t="s">
        <v>111</v>
      </c>
      <c r="G198" s="136">
        <v>43906</v>
      </c>
      <c r="H198" s="113" t="s">
        <v>133</v>
      </c>
      <c r="I198" s="113" t="s">
        <v>1491</v>
      </c>
      <c r="J198" s="113"/>
      <c r="K198" s="113"/>
      <c r="L198" s="113" t="s">
        <v>1460</v>
      </c>
      <c r="M198" s="113" t="s">
        <v>97</v>
      </c>
      <c r="N198" s="113"/>
      <c r="O198" s="113" t="s">
        <v>432</v>
      </c>
      <c r="P198" s="113" t="s">
        <v>1282</v>
      </c>
      <c r="Q198" s="113" t="s">
        <v>1283</v>
      </c>
      <c r="R198" s="113" t="s">
        <v>435</v>
      </c>
      <c r="S198" s="113" t="s">
        <v>1284</v>
      </c>
      <c r="T198" s="136">
        <v>44835</v>
      </c>
      <c r="U198" s="136">
        <v>44835</v>
      </c>
      <c r="V198" s="113" t="s">
        <v>280</v>
      </c>
      <c r="W198" s="113" t="s">
        <v>105</v>
      </c>
      <c r="X198" s="113" t="s">
        <v>1492</v>
      </c>
      <c r="Y198" s="113">
        <v>66</v>
      </c>
    </row>
    <row r="199" spans="1:25">
      <c r="A199" s="113" t="s">
        <v>1493</v>
      </c>
      <c r="B199" s="113" t="s">
        <v>1494</v>
      </c>
      <c r="C199" s="113" t="s">
        <v>1495</v>
      </c>
      <c r="D199" s="113"/>
      <c r="E199" s="113" t="s">
        <v>1166</v>
      </c>
      <c r="F199" s="113" t="s">
        <v>93</v>
      </c>
      <c r="G199" s="136">
        <v>44320</v>
      </c>
      <c r="H199" s="113" t="s">
        <v>94</v>
      </c>
      <c r="I199" s="113" t="s">
        <v>1496</v>
      </c>
      <c r="J199" s="113"/>
      <c r="K199" s="113"/>
      <c r="L199" s="113" t="s">
        <v>1350</v>
      </c>
      <c r="M199" s="113" t="s">
        <v>97</v>
      </c>
      <c r="N199" s="113"/>
      <c r="O199" s="113" t="s">
        <v>1351</v>
      </c>
      <c r="P199" s="113" t="s">
        <v>1352</v>
      </c>
      <c r="Q199" s="113" t="s">
        <v>1353</v>
      </c>
      <c r="R199" s="113" t="s">
        <v>435</v>
      </c>
      <c r="S199" s="113" t="s">
        <v>1354</v>
      </c>
      <c r="T199" s="136">
        <v>45017</v>
      </c>
      <c r="U199" s="136">
        <v>2</v>
      </c>
      <c r="V199" s="113" t="s">
        <v>168</v>
      </c>
      <c r="W199" s="113" t="s">
        <v>105</v>
      </c>
      <c r="X199" s="113" t="s">
        <v>106</v>
      </c>
      <c r="Y199" s="113">
        <v>45</v>
      </c>
    </row>
    <row r="200" spans="1:25">
      <c r="A200" s="113" t="s">
        <v>1497</v>
      </c>
      <c r="B200" s="113" t="s">
        <v>1498</v>
      </c>
      <c r="C200" s="113" t="s">
        <v>91</v>
      </c>
      <c r="D200" s="113"/>
      <c r="E200" s="113" t="s">
        <v>591</v>
      </c>
      <c r="F200" s="113" t="s">
        <v>111</v>
      </c>
      <c r="G200" s="136">
        <v>45247</v>
      </c>
      <c r="H200" s="113"/>
      <c r="I200" s="113" t="s">
        <v>1499</v>
      </c>
      <c r="J200" s="113"/>
      <c r="K200" s="113"/>
      <c r="L200" s="113" t="s">
        <v>1104</v>
      </c>
      <c r="M200" s="113" t="s">
        <v>97</v>
      </c>
      <c r="N200" s="113"/>
      <c r="O200" s="113" t="s">
        <v>187</v>
      </c>
      <c r="P200" s="113" t="s">
        <v>1105</v>
      </c>
      <c r="Q200" s="113" t="s">
        <v>1106</v>
      </c>
      <c r="R200" s="113" t="s">
        <v>232</v>
      </c>
      <c r="S200" s="113" t="s">
        <v>1107</v>
      </c>
      <c r="T200" s="113"/>
      <c r="U200" s="113"/>
      <c r="V200" s="113" t="s">
        <v>280</v>
      </c>
      <c r="W200" s="113" t="s">
        <v>105</v>
      </c>
      <c r="X200" s="113" t="s">
        <v>156</v>
      </c>
      <c r="Y200" s="113">
        <v>49</v>
      </c>
    </row>
    <row r="201" spans="1:25">
      <c r="A201" s="113" t="s">
        <v>1500</v>
      </c>
      <c r="B201" s="113" t="s">
        <v>1501</v>
      </c>
      <c r="C201" s="113" t="s">
        <v>91</v>
      </c>
      <c r="D201" s="113"/>
      <c r="E201" s="113" t="s">
        <v>122</v>
      </c>
      <c r="F201" s="113" t="s">
        <v>123</v>
      </c>
      <c r="G201" s="136">
        <v>45190</v>
      </c>
      <c r="H201" s="113"/>
      <c r="I201" s="113" t="s">
        <v>1502</v>
      </c>
      <c r="J201" s="113"/>
      <c r="K201" s="113"/>
      <c r="L201" s="113" t="s">
        <v>1503</v>
      </c>
      <c r="M201" s="113" t="s">
        <v>97</v>
      </c>
      <c r="N201" s="113"/>
      <c r="O201" s="113" t="s">
        <v>229</v>
      </c>
      <c r="P201" s="113" t="s">
        <v>230</v>
      </c>
      <c r="Q201" s="113" t="s">
        <v>231</v>
      </c>
      <c r="R201" s="113" t="s">
        <v>232</v>
      </c>
      <c r="S201" s="113" t="s">
        <v>233</v>
      </c>
      <c r="T201" s="113"/>
      <c r="U201" s="113"/>
      <c r="V201" s="113" t="s">
        <v>168</v>
      </c>
      <c r="W201" s="113" t="s">
        <v>105</v>
      </c>
      <c r="X201" s="113" t="s">
        <v>1504</v>
      </c>
      <c r="Y201" s="113">
        <v>66</v>
      </c>
    </row>
    <row r="202" spans="1:25">
      <c r="A202" s="113" t="s">
        <v>1505</v>
      </c>
      <c r="B202" s="113" t="s">
        <v>1506</v>
      </c>
      <c r="C202" s="113" t="s">
        <v>91</v>
      </c>
      <c r="D202" s="113"/>
      <c r="E202" s="113" t="s">
        <v>132</v>
      </c>
      <c r="F202" s="113"/>
      <c r="G202" s="136">
        <v>45237</v>
      </c>
      <c r="H202" s="113"/>
      <c r="I202" s="113" t="s">
        <v>1507</v>
      </c>
      <c r="J202" s="113"/>
      <c r="K202" s="113"/>
      <c r="L202" s="113" t="s">
        <v>550</v>
      </c>
      <c r="M202" s="113" t="s">
        <v>97</v>
      </c>
      <c r="N202" s="113"/>
      <c r="O202" s="113" t="s">
        <v>551</v>
      </c>
      <c r="P202" s="113" t="s">
        <v>262</v>
      </c>
      <c r="Q202" s="113" t="s">
        <v>263</v>
      </c>
      <c r="R202" s="113" t="s">
        <v>264</v>
      </c>
      <c r="S202" s="113" t="s">
        <v>265</v>
      </c>
      <c r="T202" s="113"/>
      <c r="U202" s="113"/>
      <c r="V202" s="113" t="s">
        <v>142</v>
      </c>
      <c r="W202" s="113" t="s">
        <v>143</v>
      </c>
      <c r="X202" s="113" t="s">
        <v>1508</v>
      </c>
      <c r="Y202" s="113">
        <v>0</v>
      </c>
    </row>
    <row r="203" spans="1:25">
      <c r="A203" s="113" t="s">
        <v>1509</v>
      </c>
      <c r="B203" s="113" t="s">
        <v>1510</v>
      </c>
      <c r="C203" s="113" t="s">
        <v>638</v>
      </c>
      <c r="D203" s="113" t="s">
        <v>148</v>
      </c>
      <c r="E203" s="113" t="s">
        <v>1439</v>
      </c>
      <c r="F203" s="113"/>
      <c r="G203" s="136">
        <v>44193</v>
      </c>
      <c r="H203" s="113" t="s">
        <v>112</v>
      </c>
      <c r="I203" s="113" t="s">
        <v>1511</v>
      </c>
      <c r="J203" s="113"/>
      <c r="K203" s="113"/>
      <c r="L203" s="113" t="s">
        <v>114</v>
      </c>
      <c r="M203" s="113" t="s">
        <v>112</v>
      </c>
      <c r="N203" s="113"/>
      <c r="O203" s="113" t="s">
        <v>115</v>
      </c>
      <c r="P203" s="113" t="s">
        <v>1038</v>
      </c>
      <c r="Q203" s="113" t="s">
        <v>1039</v>
      </c>
      <c r="R203" s="113" t="s">
        <v>1040</v>
      </c>
      <c r="S203" s="113" t="s">
        <v>1041</v>
      </c>
      <c r="T203" s="113"/>
      <c r="U203" s="113"/>
      <c r="V203" s="113" t="s">
        <v>120</v>
      </c>
      <c r="W203" s="113" t="s">
        <v>105</v>
      </c>
      <c r="X203" s="113" t="s">
        <v>1512</v>
      </c>
      <c r="Y203" s="113">
        <v>147</v>
      </c>
    </row>
    <row r="204" spans="1:25">
      <c r="A204" s="113" t="s">
        <v>1513</v>
      </c>
      <c r="B204" s="113" t="s">
        <v>1514</v>
      </c>
      <c r="C204" s="113" t="s">
        <v>91</v>
      </c>
      <c r="D204" s="113"/>
      <c r="E204" s="113" t="s">
        <v>184</v>
      </c>
      <c r="F204" s="113" t="s">
        <v>160</v>
      </c>
      <c r="G204" s="136">
        <v>42940</v>
      </c>
      <c r="H204" s="113" t="s">
        <v>94</v>
      </c>
      <c r="I204" s="113" t="s">
        <v>1515</v>
      </c>
      <c r="J204" s="113"/>
      <c r="K204" s="113"/>
      <c r="L204" s="113" t="s">
        <v>530</v>
      </c>
      <c r="M204" s="113" t="s">
        <v>97</v>
      </c>
      <c r="N204" s="113"/>
      <c r="O204" s="113" t="s">
        <v>163</v>
      </c>
      <c r="P204" s="113" t="s">
        <v>531</v>
      </c>
      <c r="Q204" s="113" t="s">
        <v>532</v>
      </c>
      <c r="R204" s="113" t="s">
        <v>533</v>
      </c>
      <c r="S204" s="113" t="s">
        <v>534</v>
      </c>
      <c r="T204" s="136">
        <v>44743</v>
      </c>
      <c r="U204" s="136">
        <v>43647</v>
      </c>
      <c r="V204" s="113" t="s">
        <v>168</v>
      </c>
      <c r="W204" s="113" t="s">
        <v>105</v>
      </c>
      <c r="X204" s="113" t="s">
        <v>1516</v>
      </c>
      <c r="Y204" s="113">
        <v>60</v>
      </c>
    </row>
    <row r="205" spans="1:25">
      <c r="A205" s="113" t="s">
        <v>1517</v>
      </c>
      <c r="B205" s="113" t="s">
        <v>1518</v>
      </c>
      <c r="C205" s="113" t="s">
        <v>91</v>
      </c>
      <c r="D205" s="137" t="s">
        <v>109</v>
      </c>
      <c r="E205" s="113" t="s">
        <v>450</v>
      </c>
      <c r="F205" s="113"/>
      <c r="G205" s="136">
        <v>44631</v>
      </c>
      <c r="H205" s="113" t="s">
        <v>133</v>
      </c>
      <c r="I205" s="113" t="s">
        <v>1519</v>
      </c>
      <c r="J205" s="113"/>
      <c r="K205" s="113"/>
      <c r="L205" s="113" t="s">
        <v>1520</v>
      </c>
      <c r="M205" s="113" t="s">
        <v>97</v>
      </c>
      <c r="N205" s="113" t="s">
        <v>494</v>
      </c>
      <c r="O205" s="113" t="s">
        <v>137</v>
      </c>
      <c r="P205" s="113" t="s">
        <v>522</v>
      </c>
      <c r="Q205" s="113" t="s">
        <v>523</v>
      </c>
      <c r="R205" s="113" t="s">
        <v>132</v>
      </c>
      <c r="S205" s="113" t="s">
        <v>524</v>
      </c>
      <c r="T205" s="136">
        <v>45078</v>
      </c>
      <c r="U205" s="113"/>
      <c r="V205" s="113" t="s">
        <v>191</v>
      </c>
      <c r="W205" s="113" t="s">
        <v>105</v>
      </c>
      <c r="X205" s="113" t="s">
        <v>1272</v>
      </c>
      <c r="Y205" s="113">
        <v>0</v>
      </c>
    </row>
    <row r="206" spans="1:25">
      <c r="A206" s="113" t="s">
        <v>1521</v>
      </c>
      <c r="B206" s="113" t="s">
        <v>1522</v>
      </c>
      <c r="C206" s="113" t="s">
        <v>91</v>
      </c>
      <c r="D206" s="113"/>
      <c r="E206" s="113" t="s">
        <v>226</v>
      </c>
      <c r="F206" s="113"/>
      <c r="G206" s="136">
        <v>45219</v>
      </c>
      <c r="H206" s="113"/>
      <c r="I206" s="113" t="s">
        <v>1523</v>
      </c>
      <c r="J206" s="113"/>
      <c r="K206" s="113"/>
      <c r="L206" s="113" t="s">
        <v>1524</v>
      </c>
      <c r="M206" s="113" t="s">
        <v>97</v>
      </c>
      <c r="N206" s="113"/>
      <c r="O206" s="113" t="s">
        <v>669</v>
      </c>
      <c r="P206" s="113" t="s">
        <v>664</v>
      </c>
      <c r="Q206" s="113" t="s">
        <v>665</v>
      </c>
      <c r="R206" s="113" t="s">
        <v>666</v>
      </c>
      <c r="S206" s="113" t="s">
        <v>667</v>
      </c>
      <c r="T206" s="113"/>
      <c r="U206" s="113"/>
      <c r="V206" s="113" t="s">
        <v>271</v>
      </c>
      <c r="W206" s="113" t="s">
        <v>105</v>
      </c>
      <c r="X206" s="113" t="s">
        <v>1525</v>
      </c>
      <c r="Y206" s="113">
        <v>59</v>
      </c>
    </row>
    <row r="207" spans="1:25">
      <c r="A207" s="113" t="s">
        <v>1526</v>
      </c>
      <c r="B207" s="113" t="s">
        <v>1527</v>
      </c>
      <c r="C207" s="113" t="s">
        <v>1495</v>
      </c>
      <c r="D207" s="137" t="s">
        <v>109</v>
      </c>
      <c r="E207" s="113" t="s">
        <v>102</v>
      </c>
      <c r="F207" s="113" t="s">
        <v>1102</v>
      </c>
      <c r="G207" s="136">
        <v>40391</v>
      </c>
      <c r="H207" s="113" t="s">
        <v>333</v>
      </c>
      <c r="I207" s="113" t="s">
        <v>1528</v>
      </c>
      <c r="J207" s="113"/>
      <c r="K207" s="113"/>
      <c r="L207" s="113" t="s">
        <v>1529</v>
      </c>
      <c r="M207" s="113" t="s">
        <v>97</v>
      </c>
      <c r="N207" s="113"/>
      <c r="O207" s="113" t="s">
        <v>617</v>
      </c>
      <c r="P207" s="113" t="s">
        <v>1530</v>
      </c>
      <c r="Q207" s="113" t="s">
        <v>1531</v>
      </c>
      <c r="R207" s="113" t="s">
        <v>377</v>
      </c>
      <c r="S207" s="113" t="s">
        <v>1532</v>
      </c>
      <c r="T207" s="136">
        <v>45017</v>
      </c>
      <c r="U207" s="136">
        <v>2</v>
      </c>
      <c r="V207" s="113" t="s">
        <v>271</v>
      </c>
      <c r="W207" s="113" t="s">
        <v>105</v>
      </c>
      <c r="X207" s="113" t="s">
        <v>106</v>
      </c>
      <c r="Y207" s="113">
        <v>55</v>
      </c>
    </row>
    <row r="208" spans="1:25">
      <c r="A208" s="113" t="s">
        <v>1533</v>
      </c>
      <c r="B208" s="113" t="s">
        <v>1534</v>
      </c>
      <c r="C208" s="113" t="s">
        <v>91</v>
      </c>
      <c r="D208" s="113"/>
      <c r="E208" s="113" t="s">
        <v>1535</v>
      </c>
      <c r="F208" s="113"/>
      <c r="G208" s="136">
        <v>45229</v>
      </c>
      <c r="H208" s="113" t="s">
        <v>708</v>
      </c>
      <c r="I208" s="113" t="s">
        <v>1536</v>
      </c>
      <c r="J208" s="113"/>
      <c r="K208" s="113"/>
      <c r="L208" s="113" t="s">
        <v>918</v>
      </c>
      <c r="M208" s="113" t="s">
        <v>97</v>
      </c>
      <c r="N208" s="113"/>
      <c r="O208" s="113" t="s">
        <v>187</v>
      </c>
      <c r="P208" s="113" t="s">
        <v>919</v>
      </c>
      <c r="Q208" s="113" t="s">
        <v>920</v>
      </c>
      <c r="R208" s="113" t="s">
        <v>921</v>
      </c>
      <c r="S208" s="113" t="s">
        <v>922</v>
      </c>
      <c r="T208" s="136">
        <v>45017</v>
      </c>
      <c r="U208" s="113"/>
      <c r="V208" s="113" t="s">
        <v>142</v>
      </c>
      <c r="W208" s="113" t="s">
        <v>143</v>
      </c>
      <c r="X208" s="113" t="s">
        <v>1537</v>
      </c>
      <c r="Y208" s="113">
        <v>60</v>
      </c>
    </row>
    <row r="209" spans="1:25">
      <c r="A209" s="113">
        <v>260</v>
      </c>
      <c r="B209" s="113" t="s">
        <v>1538</v>
      </c>
      <c r="C209" s="113" t="s">
        <v>91</v>
      </c>
      <c r="D209" s="113"/>
      <c r="E209" s="113" t="s">
        <v>122</v>
      </c>
      <c r="F209" s="113" t="s">
        <v>123</v>
      </c>
      <c r="G209" s="136">
        <v>44502</v>
      </c>
      <c r="H209" s="113"/>
      <c r="I209" s="113" t="s">
        <v>1539</v>
      </c>
      <c r="J209" s="113"/>
      <c r="K209" s="113"/>
      <c r="L209" s="113"/>
      <c r="M209" s="113" t="s">
        <v>97</v>
      </c>
      <c r="N209" s="113"/>
      <c r="O209" s="113"/>
      <c r="P209" s="113" t="s">
        <v>1540</v>
      </c>
      <c r="Q209" s="113" t="s">
        <v>1541</v>
      </c>
      <c r="R209" s="113" t="s">
        <v>1262</v>
      </c>
      <c r="S209" s="113" t="s">
        <v>1542</v>
      </c>
      <c r="T209" s="113"/>
      <c r="U209" s="113"/>
      <c r="V209" s="113" t="s">
        <v>128</v>
      </c>
      <c r="W209" s="113" t="s">
        <v>129</v>
      </c>
      <c r="X209" s="113"/>
      <c r="Y209" s="113">
        <v>0</v>
      </c>
    </row>
    <row r="210" spans="1:25">
      <c r="A210" s="113" t="s">
        <v>1543</v>
      </c>
      <c r="B210" s="113" t="s">
        <v>1544</v>
      </c>
      <c r="C210" s="113" t="s">
        <v>91</v>
      </c>
      <c r="D210" s="137" t="s">
        <v>109</v>
      </c>
      <c r="E210" s="113" t="s">
        <v>916</v>
      </c>
      <c r="F210" s="113" t="s">
        <v>123</v>
      </c>
      <c r="G210" s="136">
        <v>44942</v>
      </c>
      <c r="H210" s="113" t="s">
        <v>708</v>
      </c>
      <c r="I210" s="113" t="s">
        <v>1545</v>
      </c>
      <c r="J210" s="113"/>
      <c r="K210" s="113"/>
      <c r="L210" s="113" t="s">
        <v>1420</v>
      </c>
      <c r="M210" s="113" t="s">
        <v>97</v>
      </c>
      <c r="N210" s="113"/>
      <c r="O210" s="113" t="s">
        <v>442</v>
      </c>
      <c r="P210" s="113" t="s">
        <v>1308</v>
      </c>
      <c r="Q210" s="113" t="s">
        <v>1309</v>
      </c>
      <c r="R210" s="113" t="s">
        <v>1310</v>
      </c>
      <c r="S210" s="113" t="s">
        <v>1311</v>
      </c>
      <c r="T210" s="113"/>
      <c r="U210" s="113"/>
      <c r="V210" s="113" t="s">
        <v>203</v>
      </c>
      <c r="W210" s="113" t="s">
        <v>105</v>
      </c>
      <c r="X210" s="113" t="s">
        <v>1272</v>
      </c>
      <c r="Y210" s="113">
        <v>0</v>
      </c>
    </row>
    <row r="211" spans="1:25">
      <c r="A211" s="113" t="s">
        <v>1546</v>
      </c>
      <c r="B211" s="113" t="s">
        <v>1547</v>
      </c>
      <c r="C211" s="113" t="s">
        <v>91</v>
      </c>
      <c r="D211" s="113"/>
      <c r="E211" s="113" t="s">
        <v>660</v>
      </c>
      <c r="F211" s="113"/>
      <c r="G211" s="136">
        <v>42655</v>
      </c>
      <c r="H211" s="113" t="s">
        <v>333</v>
      </c>
      <c r="I211" s="113" t="s">
        <v>1548</v>
      </c>
      <c r="J211" s="113"/>
      <c r="K211" s="113"/>
      <c r="L211" s="113" t="s">
        <v>380</v>
      </c>
      <c r="M211" s="113" t="s">
        <v>97</v>
      </c>
      <c r="N211" s="113"/>
      <c r="O211" s="113" t="s">
        <v>381</v>
      </c>
      <c r="P211" s="113" t="s">
        <v>382</v>
      </c>
      <c r="Q211" s="113" t="s">
        <v>383</v>
      </c>
      <c r="R211" s="113" t="s">
        <v>384</v>
      </c>
      <c r="S211" s="113" t="s">
        <v>385</v>
      </c>
      <c r="T211" s="136">
        <v>45017</v>
      </c>
      <c r="U211" s="113"/>
      <c r="V211" s="113" t="s">
        <v>142</v>
      </c>
      <c r="W211" s="113" t="s">
        <v>143</v>
      </c>
      <c r="X211" s="113" t="s">
        <v>1549</v>
      </c>
      <c r="Y211" s="113">
        <v>156</v>
      </c>
    </row>
    <row r="212" spans="1:25">
      <c r="A212" s="113" t="s">
        <v>1550</v>
      </c>
      <c r="B212" s="113" t="s">
        <v>1551</v>
      </c>
      <c r="C212" s="113" t="s">
        <v>91</v>
      </c>
      <c r="D212" s="113"/>
      <c r="E212" s="113" t="s">
        <v>226</v>
      </c>
      <c r="F212" s="113"/>
      <c r="G212" s="136">
        <v>45152</v>
      </c>
      <c r="H212" s="113"/>
      <c r="I212" s="113" t="s">
        <v>1552</v>
      </c>
      <c r="J212" s="113"/>
      <c r="K212" s="113"/>
      <c r="L212" s="113" t="s">
        <v>1553</v>
      </c>
      <c r="M212" s="113" t="s">
        <v>97</v>
      </c>
      <c r="N212" s="113"/>
      <c r="O212" s="113" t="s">
        <v>505</v>
      </c>
      <c r="P212" s="113" t="s">
        <v>566</v>
      </c>
      <c r="Q212" s="113" t="s">
        <v>567</v>
      </c>
      <c r="R212" s="113" t="s">
        <v>568</v>
      </c>
      <c r="S212" s="113" t="s">
        <v>569</v>
      </c>
      <c r="T212" s="113"/>
      <c r="U212" s="113"/>
      <c r="V212" s="113" t="s">
        <v>168</v>
      </c>
      <c r="W212" s="113" t="s">
        <v>105</v>
      </c>
      <c r="X212" s="113" t="s">
        <v>156</v>
      </c>
      <c r="Y212" s="113">
        <v>66</v>
      </c>
    </row>
    <row r="213" spans="1:25">
      <c r="A213" s="113" t="s">
        <v>1554</v>
      </c>
      <c r="B213" s="113" t="s">
        <v>1555</v>
      </c>
      <c r="C213" s="113" t="s">
        <v>91</v>
      </c>
      <c r="D213" s="137" t="s">
        <v>109</v>
      </c>
      <c r="E213" s="113" t="s">
        <v>226</v>
      </c>
      <c r="F213" s="113"/>
      <c r="G213" s="136">
        <v>44531</v>
      </c>
      <c r="H213" s="113" t="s">
        <v>133</v>
      </c>
      <c r="I213" s="113" t="s">
        <v>1556</v>
      </c>
      <c r="J213" s="113"/>
      <c r="K213" s="113"/>
      <c r="L213" s="113" t="s">
        <v>1557</v>
      </c>
      <c r="M213" s="113" t="s">
        <v>97</v>
      </c>
      <c r="N213" s="113"/>
      <c r="O213" s="113" t="s">
        <v>1558</v>
      </c>
      <c r="P213" s="113" t="s">
        <v>632</v>
      </c>
      <c r="Q213" s="113" t="s">
        <v>633</v>
      </c>
      <c r="R213" s="113" t="s">
        <v>435</v>
      </c>
      <c r="S213" s="113" t="s">
        <v>634</v>
      </c>
      <c r="T213" s="136">
        <v>44896</v>
      </c>
      <c r="U213" s="113"/>
      <c r="V213" s="113" t="s">
        <v>168</v>
      </c>
      <c r="W213" s="113" t="s">
        <v>105</v>
      </c>
      <c r="X213" s="113" t="s">
        <v>822</v>
      </c>
      <c r="Y213" s="113">
        <v>102</v>
      </c>
    </row>
    <row r="214" spans="1:25">
      <c r="A214" s="113" t="s">
        <v>1559</v>
      </c>
      <c r="B214" s="113" t="s">
        <v>1560</v>
      </c>
      <c r="C214" s="113" t="s">
        <v>91</v>
      </c>
      <c r="D214" s="137" t="s">
        <v>109</v>
      </c>
      <c r="E214" s="113" t="s">
        <v>591</v>
      </c>
      <c r="F214" s="113" t="s">
        <v>111</v>
      </c>
      <c r="G214" s="136">
        <v>44543</v>
      </c>
      <c r="H214" s="113" t="s">
        <v>94</v>
      </c>
      <c r="I214" s="113" t="s">
        <v>1561</v>
      </c>
      <c r="J214" s="113"/>
      <c r="K214" s="113"/>
      <c r="L214" s="113" t="s">
        <v>1562</v>
      </c>
      <c r="M214" s="113" t="s">
        <v>97</v>
      </c>
      <c r="N214" s="113"/>
      <c r="O214" s="113" t="s">
        <v>1563</v>
      </c>
      <c r="P214" s="113" t="s">
        <v>1352</v>
      </c>
      <c r="Q214" s="113" t="s">
        <v>1353</v>
      </c>
      <c r="R214" s="113" t="s">
        <v>435</v>
      </c>
      <c r="S214" s="113" t="s">
        <v>1354</v>
      </c>
      <c r="T214" s="136">
        <v>44896</v>
      </c>
      <c r="U214" s="113"/>
      <c r="V214" s="113" t="s">
        <v>168</v>
      </c>
      <c r="W214" s="113" t="s">
        <v>105</v>
      </c>
      <c r="X214" s="113" t="s">
        <v>1564</v>
      </c>
      <c r="Y214" s="113">
        <v>62</v>
      </c>
    </row>
    <row r="215" spans="1:25">
      <c r="A215" s="113" t="s">
        <v>1565</v>
      </c>
      <c r="B215" s="113" t="s">
        <v>1566</v>
      </c>
      <c r="C215" s="113" t="s">
        <v>91</v>
      </c>
      <c r="D215" s="137" t="s">
        <v>109</v>
      </c>
      <c r="E215" s="113" t="s">
        <v>226</v>
      </c>
      <c r="F215" s="113"/>
      <c r="G215" s="136">
        <v>44326</v>
      </c>
      <c r="H215" s="113" t="s">
        <v>133</v>
      </c>
      <c r="I215" s="113" t="s">
        <v>1567</v>
      </c>
      <c r="J215" s="113"/>
      <c r="K215" s="113"/>
      <c r="L215" s="113" t="s">
        <v>1568</v>
      </c>
      <c r="M215" s="113" t="s">
        <v>97</v>
      </c>
      <c r="N215" s="113"/>
      <c r="O215" s="113" t="s">
        <v>358</v>
      </c>
      <c r="P215" s="113" t="s">
        <v>1569</v>
      </c>
      <c r="Q215" s="113" t="s">
        <v>1570</v>
      </c>
      <c r="R215" s="113" t="s">
        <v>894</v>
      </c>
      <c r="S215" s="113" t="s">
        <v>1571</v>
      </c>
      <c r="T215" s="136">
        <v>45017</v>
      </c>
      <c r="U215" s="113"/>
      <c r="V215" s="113" t="s">
        <v>271</v>
      </c>
      <c r="W215" s="113" t="s">
        <v>105</v>
      </c>
      <c r="X215" s="113" t="s">
        <v>1572</v>
      </c>
      <c r="Y215" s="113">
        <v>45</v>
      </c>
    </row>
    <row r="216" spans="1:25">
      <c r="A216" s="113" t="s">
        <v>1573</v>
      </c>
      <c r="B216" s="113" t="s">
        <v>1574</v>
      </c>
      <c r="C216" s="113" t="s">
        <v>91</v>
      </c>
      <c r="D216" s="113"/>
      <c r="E216" s="113" t="s">
        <v>1575</v>
      </c>
      <c r="F216" s="113" t="s">
        <v>472</v>
      </c>
      <c r="G216" s="136">
        <v>44802</v>
      </c>
      <c r="H216" s="113" t="s">
        <v>94</v>
      </c>
      <c r="I216" s="113" t="s">
        <v>1576</v>
      </c>
      <c r="J216" s="113"/>
      <c r="K216" s="113"/>
      <c r="L216" s="113" t="s">
        <v>1157</v>
      </c>
      <c r="M216" s="113" t="s">
        <v>97</v>
      </c>
      <c r="N216" s="113"/>
      <c r="O216" s="113" t="s">
        <v>187</v>
      </c>
      <c r="P216" s="113" t="s">
        <v>1158</v>
      </c>
      <c r="Q216" s="113" t="s">
        <v>1159</v>
      </c>
      <c r="R216" s="113" t="s">
        <v>232</v>
      </c>
      <c r="S216" s="113" t="s">
        <v>1160</v>
      </c>
      <c r="T216" s="113"/>
      <c r="U216" s="113"/>
      <c r="V216" s="113" t="s">
        <v>142</v>
      </c>
      <c r="W216" s="113" t="s">
        <v>143</v>
      </c>
      <c r="X216" s="113" t="s">
        <v>1577</v>
      </c>
      <c r="Y216" s="113">
        <v>180</v>
      </c>
    </row>
    <row r="217" spans="1:25">
      <c r="A217" s="113" t="s">
        <v>1578</v>
      </c>
      <c r="B217" s="113" t="s">
        <v>1579</v>
      </c>
      <c r="C217" s="113" t="s">
        <v>91</v>
      </c>
      <c r="D217" s="137" t="s">
        <v>109</v>
      </c>
      <c r="E217" s="113" t="s">
        <v>1580</v>
      </c>
      <c r="F217" s="113"/>
      <c r="G217" s="136">
        <v>44986</v>
      </c>
      <c r="H217" s="113" t="s">
        <v>112</v>
      </c>
      <c r="I217" s="113" t="s">
        <v>1581</v>
      </c>
      <c r="J217" s="113"/>
      <c r="K217" s="113"/>
      <c r="L217" s="113" t="s">
        <v>114</v>
      </c>
      <c r="M217" s="113" t="s">
        <v>112</v>
      </c>
      <c r="N217" s="113"/>
      <c r="O217" s="113" t="s">
        <v>115</v>
      </c>
      <c r="P217" s="113" t="s">
        <v>1038</v>
      </c>
      <c r="Q217" s="113" t="s">
        <v>1039</v>
      </c>
      <c r="R217" s="113" t="s">
        <v>1040</v>
      </c>
      <c r="S217" s="113" t="s">
        <v>1041</v>
      </c>
      <c r="T217" s="113"/>
      <c r="U217" s="113"/>
      <c r="V217" s="113" t="s">
        <v>120</v>
      </c>
      <c r="W217" s="113" t="s">
        <v>105</v>
      </c>
      <c r="X217" s="113" t="s">
        <v>156</v>
      </c>
      <c r="Y217" s="113">
        <v>105</v>
      </c>
    </row>
    <row r="218" spans="1:25">
      <c r="A218" s="113" t="s">
        <v>1582</v>
      </c>
      <c r="B218" s="113" t="s">
        <v>1583</v>
      </c>
      <c r="C218" s="113" t="s">
        <v>91</v>
      </c>
      <c r="D218" s="113"/>
      <c r="E218" s="113" t="s">
        <v>450</v>
      </c>
      <c r="F218" s="113"/>
      <c r="G218" s="136">
        <v>44270</v>
      </c>
      <c r="H218" s="113" t="s">
        <v>133</v>
      </c>
      <c r="I218" s="113" t="s">
        <v>1584</v>
      </c>
      <c r="J218" s="113"/>
      <c r="K218" s="113"/>
      <c r="L218" s="113" t="s">
        <v>993</v>
      </c>
      <c r="M218" s="113" t="s">
        <v>97</v>
      </c>
      <c r="N218" s="113"/>
      <c r="O218" s="113" t="s">
        <v>752</v>
      </c>
      <c r="P218" s="113" t="s">
        <v>764</v>
      </c>
      <c r="Q218" s="113" t="s">
        <v>765</v>
      </c>
      <c r="R218" s="113" t="s">
        <v>766</v>
      </c>
      <c r="S218" s="113" t="s">
        <v>767</v>
      </c>
      <c r="T218" s="136">
        <v>45017</v>
      </c>
      <c r="U218" s="113"/>
      <c r="V218" s="113" t="s">
        <v>168</v>
      </c>
      <c r="W218" s="113" t="s">
        <v>105</v>
      </c>
      <c r="X218" s="113" t="s">
        <v>156</v>
      </c>
      <c r="Y218" s="113">
        <v>0</v>
      </c>
    </row>
    <row r="219" spans="1:25">
      <c r="A219" s="113" t="s">
        <v>1585</v>
      </c>
      <c r="B219" s="113" t="s">
        <v>1586</v>
      </c>
      <c r="C219" s="113" t="s">
        <v>91</v>
      </c>
      <c r="D219" s="113"/>
      <c r="E219" s="113" t="s">
        <v>226</v>
      </c>
      <c r="F219" s="113"/>
      <c r="G219" s="136">
        <v>43781</v>
      </c>
      <c r="H219" s="113" t="s">
        <v>133</v>
      </c>
      <c r="I219" s="113" t="s">
        <v>1587</v>
      </c>
      <c r="J219" s="113"/>
      <c r="K219" s="113"/>
      <c r="L219" s="113" t="s">
        <v>1562</v>
      </c>
      <c r="M219" s="113" t="s">
        <v>97</v>
      </c>
      <c r="N219" s="113"/>
      <c r="O219" s="113" t="s">
        <v>1563</v>
      </c>
      <c r="P219" s="113" t="s">
        <v>1352</v>
      </c>
      <c r="Q219" s="113" t="s">
        <v>1353</v>
      </c>
      <c r="R219" s="113" t="s">
        <v>435</v>
      </c>
      <c r="S219" s="113" t="s">
        <v>1354</v>
      </c>
      <c r="T219" s="136">
        <v>44866</v>
      </c>
      <c r="U219" s="136">
        <v>44501</v>
      </c>
      <c r="V219" s="113" t="s">
        <v>168</v>
      </c>
      <c r="W219" s="113" t="s">
        <v>105</v>
      </c>
      <c r="X219" s="113" t="s">
        <v>1588</v>
      </c>
      <c r="Y219" s="113">
        <v>33</v>
      </c>
    </row>
    <row r="220" spans="1:25">
      <c r="A220" s="113" t="s">
        <v>1589</v>
      </c>
      <c r="B220" s="113" t="s">
        <v>1590</v>
      </c>
      <c r="C220" s="113" t="s">
        <v>91</v>
      </c>
      <c r="D220" s="113"/>
      <c r="E220" s="113" t="s">
        <v>184</v>
      </c>
      <c r="F220" s="113" t="s">
        <v>160</v>
      </c>
      <c r="G220" s="136">
        <v>42338</v>
      </c>
      <c r="H220" s="113" t="s">
        <v>94</v>
      </c>
      <c r="I220" s="113" t="s">
        <v>1591</v>
      </c>
      <c r="J220" s="113"/>
      <c r="K220" s="113"/>
      <c r="L220" s="113" t="s">
        <v>441</v>
      </c>
      <c r="M220" s="113" t="s">
        <v>97</v>
      </c>
      <c r="N220" s="113"/>
      <c r="O220" s="113" t="s">
        <v>442</v>
      </c>
      <c r="P220" s="113" t="s">
        <v>1592</v>
      </c>
      <c r="Q220" s="113" t="s">
        <v>1593</v>
      </c>
      <c r="R220" s="113" t="s">
        <v>869</v>
      </c>
      <c r="S220" s="113" t="s">
        <v>1594</v>
      </c>
      <c r="T220" s="136">
        <v>45017</v>
      </c>
      <c r="U220" s="136">
        <v>43952</v>
      </c>
      <c r="V220" s="113" t="s">
        <v>203</v>
      </c>
      <c r="W220" s="113" t="s">
        <v>105</v>
      </c>
      <c r="X220" s="113" t="s">
        <v>156</v>
      </c>
      <c r="Y220" s="113">
        <v>61</v>
      </c>
    </row>
    <row r="221" spans="1:25">
      <c r="A221" s="113" t="s">
        <v>1595</v>
      </c>
      <c r="B221" s="113" t="s">
        <v>1596</v>
      </c>
      <c r="C221" s="113" t="s">
        <v>91</v>
      </c>
      <c r="D221" s="137" t="s">
        <v>109</v>
      </c>
      <c r="E221" s="113" t="s">
        <v>159</v>
      </c>
      <c r="F221" s="113" t="s">
        <v>160</v>
      </c>
      <c r="G221" s="136">
        <v>44133</v>
      </c>
      <c r="H221" s="113" t="s">
        <v>133</v>
      </c>
      <c r="I221" s="113" t="s">
        <v>1597</v>
      </c>
      <c r="J221" s="113"/>
      <c r="K221" s="113"/>
      <c r="L221" s="113" t="s">
        <v>1157</v>
      </c>
      <c r="M221" s="113" t="s">
        <v>97</v>
      </c>
      <c r="N221" s="113"/>
      <c r="O221" s="113" t="s">
        <v>187</v>
      </c>
      <c r="P221" s="113" t="s">
        <v>1158</v>
      </c>
      <c r="Q221" s="113" t="s">
        <v>1159</v>
      </c>
      <c r="R221" s="113" t="s">
        <v>232</v>
      </c>
      <c r="S221" s="113" t="s">
        <v>1160</v>
      </c>
      <c r="T221" s="136">
        <v>44835</v>
      </c>
      <c r="U221" s="136">
        <v>44774</v>
      </c>
      <c r="V221" s="113" t="s">
        <v>191</v>
      </c>
      <c r="W221" s="113" t="s">
        <v>105</v>
      </c>
      <c r="X221" s="113" t="s">
        <v>1598</v>
      </c>
      <c r="Y221" s="113">
        <v>48</v>
      </c>
    </row>
    <row r="222" spans="1:25">
      <c r="A222" s="113" t="s">
        <v>1599</v>
      </c>
      <c r="B222" s="113" t="s">
        <v>1600</v>
      </c>
      <c r="C222" s="113" t="s">
        <v>91</v>
      </c>
      <c r="D222" s="137" t="s">
        <v>109</v>
      </c>
      <c r="E222" s="113" t="s">
        <v>1601</v>
      </c>
      <c r="F222" s="113"/>
      <c r="G222" s="136">
        <v>44655</v>
      </c>
      <c r="H222" s="113" t="s">
        <v>327</v>
      </c>
      <c r="I222" s="113" t="s">
        <v>1602</v>
      </c>
      <c r="J222" s="113"/>
      <c r="K222" s="113"/>
      <c r="L222" s="113" t="s">
        <v>346</v>
      </c>
      <c r="M222" s="113" t="s">
        <v>97</v>
      </c>
      <c r="N222" s="113"/>
      <c r="O222" s="113" t="s">
        <v>187</v>
      </c>
      <c r="P222" s="113" t="s">
        <v>389</v>
      </c>
      <c r="Q222" s="113" t="s">
        <v>390</v>
      </c>
      <c r="R222" s="113" t="s">
        <v>391</v>
      </c>
      <c r="S222" s="113" t="s">
        <v>392</v>
      </c>
      <c r="T222" s="136">
        <v>45017</v>
      </c>
      <c r="U222" s="113"/>
      <c r="V222" s="113" t="s">
        <v>280</v>
      </c>
      <c r="W222" s="113" t="s">
        <v>105</v>
      </c>
      <c r="X222" s="113" t="s">
        <v>1346</v>
      </c>
      <c r="Y222" s="113">
        <v>136</v>
      </c>
    </row>
    <row r="223" spans="1:25">
      <c r="A223" s="113" t="s">
        <v>1603</v>
      </c>
      <c r="B223" s="113" t="s">
        <v>1604</v>
      </c>
      <c r="C223" s="113" t="s">
        <v>91</v>
      </c>
      <c r="D223" s="113"/>
      <c r="E223" s="113" t="s">
        <v>226</v>
      </c>
      <c r="F223" s="113"/>
      <c r="G223" s="136">
        <v>45463</v>
      </c>
      <c r="H223" s="113"/>
      <c r="I223" s="113" t="s">
        <v>1605</v>
      </c>
      <c r="J223" s="113"/>
      <c r="K223" s="113"/>
      <c r="L223" s="113" t="s">
        <v>1606</v>
      </c>
      <c r="M223" s="113" t="s">
        <v>97</v>
      </c>
      <c r="N223" s="113"/>
      <c r="O223" s="113" t="s">
        <v>599</v>
      </c>
      <c r="P223" s="113" t="s">
        <v>367</v>
      </c>
      <c r="Q223" s="113" t="s">
        <v>368</v>
      </c>
      <c r="R223" s="113" t="s">
        <v>369</v>
      </c>
      <c r="S223" s="113" t="s">
        <v>371</v>
      </c>
      <c r="T223" s="113"/>
      <c r="U223" s="113"/>
      <c r="V223" s="113" t="s">
        <v>168</v>
      </c>
      <c r="W223" s="113" t="s">
        <v>105</v>
      </c>
      <c r="X223" s="113" t="s">
        <v>1607</v>
      </c>
      <c r="Y223" s="113">
        <v>62</v>
      </c>
    </row>
    <row r="224" spans="1:25">
      <c r="A224" s="113" t="s">
        <v>1608</v>
      </c>
      <c r="B224" s="113" t="s">
        <v>1609</v>
      </c>
      <c r="C224" s="113" t="s">
        <v>91</v>
      </c>
      <c r="D224" s="113"/>
      <c r="E224" s="113" t="s">
        <v>132</v>
      </c>
      <c r="F224" s="113"/>
      <c r="G224" s="136">
        <v>40365</v>
      </c>
      <c r="H224" s="113" t="s">
        <v>133</v>
      </c>
      <c r="I224" s="113" t="s">
        <v>1610</v>
      </c>
      <c r="J224" s="113"/>
      <c r="K224" s="113"/>
      <c r="L224" s="113" t="s">
        <v>630</v>
      </c>
      <c r="M224" s="113" t="s">
        <v>97</v>
      </c>
      <c r="N224" s="113"/>
      <c r="O224" s="113" t="s">
        <v>631</v>
      </c>
      <c r="P224" s="113" t="s">
        <v>632</v>
      </c>
      <c r="Q224" s="113" t="s">
        <v>633</v>
      </c>
      <c r="R224" s="113" t="s">
        <v>435</v>
      </c>
      <c r="S224" s="113" t="s">
        <v>634</v>
      </c>
      <c r="T224" s="136">
        <v>44805</v>
      </c>
      <c r="U224" s="136">
        <v>42552</v>
      </c>
      <c r="V224" s="113" t="s">
        <v>191</v>
      </c>
      <c r="W224" s="113" t="s">
        <v>105</v>
      </c>
      <c r="X224" s="113" t="s">
        <v>1228</v>
      </c>
      <c r="Y224" s="113">
        <v>0</v>
      </c>
    </row>
    <row r="225" spans="1:25">
      <c r="A225" s="113" t="s">
        <v>1611</v>
      </c>
      <c r="B225" s="113" t="s">
        <v>1612</v>
      </c>
      <c r="C225" s="113" t="s">
        <v>91</v>
      </c>
      <c r="D225" s="137" t="s">
        <v>109</v>
      </c>
      <c r="E225" s="113" t="s">
        <v>1613</v>
      </c>
      <c r="F225" s="113" t="s">
        <v>707</v>
      </c>
      <c r="G225" s="136">
        <v>43913</v>
      </c>
      <c r="H225" s="113" t="s">
        <v>112</v>
      </c>
      <c r="I225" s="113" t="s">
        <v>1614</v>
      </c>
      <c r="J225" s="113"/>
      <c r="K225" s="113"/>
      <c r="L225" s="113" t="s">
        <v>1615</v>
      </c>
      <c r="M225" s="113" t="s">
        <v>112</v>
      </c>
      <c r="N225" s="113" t="s">
        <v>115</v>
      </c>
      <c r="O225" s="113" t="s">
        <v>115</v>
      </c>
      <c r="P225" s="113" t="s">
        <v>1616</v>
      </c>
      <c r="Q225" s="113" t="s">
        <v>1617</v>
      </c>
      <c r="R225" s="113" t="s">
        <v>1618</v>
      </c>
      <c r="S225" s="113" t="s">
        <v>1619</v>
      </c>
      <c r="T225" s="136">
        <v>45017</v>
      </c>
      <c r="U225" s="136">
        <v>44621</v>
      </c>
      <c r="V225" s="113" t="s">
        <v>120</v>
      </c>
      <c r="W225" s="113" t="s">
        <v>105</v>
      </c>
      <c r="X225" s="113" t="s">
        <v>1620</v>
      </c>
      <c r="Y225" s="113">
        <v>0</v>
      </c>
    </row>
    <row r="226" spans="1:25">
      <c r="A226" s="113" t="s">
        <v>1621</v>
      </c>
      <c r="B226" s="113" t="s">
        <v>1622</v>
      </c>
      <c r="C226" s="113" t="s">
        <v>1495</v>
      </c>
      <c r="D226" s="137" t="s">
        <v>109</v>
      </c>
      <c r="E226" s="113" t="s">
        <v>1623</v>
      </c>
      <c r="F226" s="113"/>
      <c r="G226" s="136">
        <v>44382</v>
      </c>
      <c r="H226" s="113" t="s">
        <v>112</v>
      </c>
      <c r="I226" s="113" t="s">
        <v>1624</v>
      </c>
      <c r="J226" s="113"/>
      <c r="K226" s="113"/>
      <c r="L226" s="113" t="s">
        <v>784</v>
      </c>
      <c r="M226" s="113" t="s">
        <v>112</v>
      </c>
      <c r="N226" s="113"/>
      <c r="O226" s="113" t="s">
        <v>785</v>
      </c>
      <c r="P226" s="113" t="s">
        <v>780</v>
      </c>
      <c r="Q226" s="113" t="s">
        <v>781</v>
      </c>
      <c r="R226" s="113" t="s">
        <v>782</v>
      </c>
      <c r="S226" s="113" t="s">
        <v>783</v>
      </c>
      <c r="T226" s="136">
        <v>45017</v>
      </c>
      <c r="U226" s="113"/>
      <c r="V226" s="113" t="s">
        <v>120</v>
      </c>
      <c r="W226" s="113" t="s">
        <v>105</v>
      </c>
      <c r="X226" s="113" t="s">
        <v>936</v>
      </c>
      <c r="Y226" s="113">
        <v>0</v>
      </c>
    </row>
    <row r="227" spans="1:25">
      <c r="A227" s="113" t="s">
        <v>1625</v>
      </c>
      <c r="B227" s="113" t="s">
        <v>1626</v>
      </c>
      <c r="C227" s="113" t="s">
        <v>91</v>
      </c>
      <c r="D227" s="137" t="s">
        <v>109</v>
      </c>
      <c r="E227" s="113" t="s">
        <v>450</v>
      </c>
      <c r="F227" s="113"/>
      <c r="G227" s="136">
        <v>44418</v>
      </c>
      <c r="H227" s="113" t="s">
        <v>133</v>
      </c>
      <c r="I227" s="113" t="s">
        <v>1627</v>
      </c>
      <c r="J227" s="113"/>
      <c r="K227" s="113"/>
      <c r="L227" s="113" t="s">
        <v>295</v>
      </c>
      <c r="M227" s="113" t="s">
        <v>97</v>
      </c>
      <c r="N227" s="113"/>
      <c r="O227" s="113" t="s">
        <v>296</v>
      </c>
      <c r="P227" s="113" t="s">
        <v>1628</v>
      </c>
      <c r="Q227" s="113" t="s">
        <v>1629</v>
      </c>
      <c r="R227" s="113" t="s">
        <v>166</v>
      </c>
      <c r="S227" s="113" t="s">
        <v>1630</v>
      </c>
      <c r="T227" s="136">
        <v>45017</v>
      </c>
      <c r="U227" s="113"/>
      <c r="V227" s="113" t="s">
        <v>271</v>
      </c>
      <c r="W227" s="113" t="s">
        <v>105</v>
      </c>
      <c r="X227" s="113" t="s">
        <v>1631</v>
      </c>
      <c r="Y227" s="113">
        <v>42</v>
      </c>
    </row>
    <row r="228" spans="1:25">
      <c r="A228" s="113" t="s">
        <v>1632</v>
      </c>
      <c r="B228" s="113" t="s">
        <v>1633</v>
      </c>
      <c r="C228" s="113" t="s">
        <v>91</v>
      </c>
      <c r="D228" s="137" t="s">
        <v>109</v>
      </c>
      <c r="E228" s="113" t="s">
        <v>132</v>
      </c>
      <c r="F228" s="113"/>
      <c r="G228" s="136">
        <v>42639</v>
      </c>
      <c r="H228" s="113" t="s">
        <v>133</v>
      </c>
      <c r="I228" s="113" t="s">
        <v>1634</v>
      </c>
      <c r="J228" s="113"/>
      <c r="K228" s="113"/>
      <c r="L228" s="113" t="s">
        <v>1635</v>
      </c>
      <c r="M228" s="113" t="s">
        <v>97</v>
      </c>
      <c r="N228" s="113"/>
      <c r="O228" s="113" t="s">
        <v>1636</v>
      </c>
      <c r="P228" s="113" t="s">
        <v>1260</v>
      </c>
      <c r="Q228" s="113" t="s">
        <v>1261</v>
      </c>
      <c r="R228" s="113" t="s">
        <v>1262</v>
      </c>
      <c r="S228" s="113" t="s">
        <v>1263</v>
      </c>
      <c r="T228" s="136">
        <v>45017</v>
      </c>
      <c r="U228" s="136">
        <v>2</v>
      </c>
      <c r="V228" s="113" t="s">
        <v>168</v>
      </c>
      <c r="W228" s="113" t="s">
        <v>105</v>
      </c>
      <c r="X228" s="113" t="s">
        <v>106</v>
      </c>
      <c r="Y228" s="113">
        <v>44</v>
      </c>
    </row>
    <row r="229" spans="1:25">
      <c r="A229" s="113" t="s">
        <v>1637</v>
      </c>
      <c r="B229" s="113" t="s">
        <v>1633</v>
      </c>
      <c r="C229" s="113" t="s">
        <v>91</v>
      </c>
      <c r="D229" s="137" t="s">
        <v>109</v>
      </c>
      <c r="E229" s="113" t="s">
        <v>226</v>
      </c>
      <c r="F229" s="113"/>
      <c r="G229" s="136">
        <v>44754</v>
      </c>
      <c r="H229" s="113" t="s">
        <v>133</v>
      </c>
      <c r="I229" s="113" t="s">
        <v>1638</v>
      </c>
      <c r="J229" s="113"/>
      <c r="K229" s="113"/>
      <c r="L229" s="113" t="s">
        <v>1639</v>
      </c>
      <c r="M229" s="113" t="s">
        <v>97</v>
      </c>
      <c r="N229" s="113"/>
      <c r="O229" s="113" t="s">
        <v>1640</v>
      </c>
      <c r="P229" s="113" t="s">
        <v>433</v>
      </c>
      <c r="Q229" s="113" t="s">
        <v>434</v>
      </c>
      <c r="R229" s="113" t="s">
        <v>435</v>
      </c>
      <c r="S229" s="113" t="s">
        <v>436</v>
      </c>
      <c r="T229" s="113"/>
      <c r="U229" s="113"/>
      <c r="V229" s="113" t="s">
        <v>168</v>
      </c>
      <c r="W229" s="113" t="s">
        <v>105</v>
      </c>
      <c r="X229" s="113" t="s">
        <v>1641</v>
      </c>
      <c r="Y229" s="113">
        <v>57</v>
      </c>
    </row>
    <row r="230" spans="1:25">
      <c r="A230" s="113" t="s">
        <v>1642</v>
      </c>
      <c r="B230" s="113" t="s">
        <v>1633</v>
      </c>
      <c r="C230" s="113" t="s">
        <v>91</v>
      </c>
      <c r="D230" s="137" t="s">
        <v>109</v>
      </c>
      <c r="E230" s="113" t="s">
        <v>445</v>
      </c>
      <c r="F230" s="113"/>
      <c r="G230" s="136">
        <v>42765</v>
      </c>
      <c r="H230" s="113" t="s">
        <v>333</v>
      </c>
      <c r="I230" s="113" t="s">
        <v>1643</v>
      </c>
      <c r="J230" s="113"/>
      <c r="K230" s="113"/>
      <c r="L230" s="113" t="s">
        <v>1644</v>
      </c>
      <c r="M230" s="113" t="s">
        <v>97</v>
      </c>
      <c r="N230" s="113"/>
      <c r="O230" s="113" t="s">
        <v>1645</v>
      </c>
      <c r="P230" s="113" t="s">
        <v>1530</v>
      </c>
      <c r="Q230" s="113" t="s">
        <v>1531</v>
      </c>
      <c r="R230" s="113" t="s">
        <v>377</v>
      </c>
      <c r="S230" s="113" t="s">
        <v>1532</v>
      </c>
      <c r="T230" s="136">
        <v>45017</v>
      </c>
      <c r="U230" s="136">
        <v>44409</v>
      </c>
      <c r="V230" s="113" t="s">
        <v>271</v>
      </c>
      <c r="W230" s="113" t="s">
        <v>105</v>
      </c>
      <c r="X230" s="113" t="s">
        <v>1646</v>
      </c>
      <c r="Y230" s="113">
        <v>56</v>
      </c>
    </row>
    <row r="231" spans="1:25">
      <c r="A231" s="113" t="s">
        <v>1647</v>
      </c>
      <c r="B231" s="113" t="s">
        <v>1648</v>
      </c>
      <c r="C231" s="113" t="s">
        <v>91</v>
      </c>
      <c r="D231" s="113"/>
      <c r="E231" s="113" t="s">
        <v>159</v>
      </c>
      <c r="F231" s="113" t="s">
        <v>160</v>
      </c>
      <c r="G231" s="136">
        <v>44126</v>
      </c>
      <c r="H231" s="113" t="s">
        <v>133</v>
      </c>
      <c r="I231" s="113" t="s">
        <v>1649</v>
      </c>
      <c r="J231" s="113"/>
      <c r="K231" s="113"/>
      <c r="L231" s="113" t="s">
        <v>441</v>
      </c>
      <c r="M231" s="113" t="s">
        <v>97</v>
      </c>
      <c r="N231" s="113"/>
      <c r="O231" s="113" t="s">
        <v>442</v>
      </c>
      <c r="P231" s="113" t="s">
        <v>896</v>
      </c>
      <c r="Q231" s="113" t="s">
        <v>897</v>
      </c>
      <c r="R231" s="113" t="s">
        <v>898</v>
      </c>
      <c r="S231" s="113" t="s">
        <v>899</v>
      </c>
      <c r="T231" s="136">
        <v>44835</v>
      </c>
      <c r="U231" s="113"/>
      <c r="V231" s="113" t="s">
        <v>203</v>
      </c>
      <c r="W231" s="113" t="s">
        <v>105</v>
      </c>
      <c r="X231" s="113" t="s">
        <v>1641</v>
      </c>
      <c r="Y231" s="113">
        <v>66</v>
      </c>
    </row>
    <row r="232" spans="1:25">
      <c r="A232" s="113" t="s">
        <v>1650</v>
      </c>
      <c r="B232" s="113" t="s">
        <v>1651</v>
      </c>
      <c r="C232" s="113" t="s">
        <v>91</v>
      </c>
      <c r="D232" s="113"/>
      <c r="E232" s="113" t="s">
        <v>226</v>
      </c>
      <c r="F232" s="113"/>
      <c r="G232" s="136">
        <v>45387</v>
      </c>
      <c r="H232" s="113"/>
      <c r="I232" s="113" t="s">
        <v>1652</v>
      </c>
      <c r="J232" s="113"/>
      <c r="K232" s="113"/>
      <c r="L232" s="113" t="s">
        <v>1562</v>
      </c>
      <c r="M232" s="113" t="s">
        <v>97</v>
      </c>
      <c r="N232" s="113"/>
      <c r="O232" s="113" t="s">
        <v>1563</v>
      </c>
      <c r="P232" s="113" t="s">
        <v>1352</v>
      </c>
      <c r="Q232" s="113" t="s">
        <v>1353</v>
      </c>
      <c r="R232" s="113" t="s">
        <v>435</v>
      </c>
      <c r="S232" s="113" t="s">
        <v>1354</v>
      </c>
      <c r="T232" s="113"/>
      <c r="U232" s="113"/>
      <c r="V232" s="113" t="s">
        <v>168</v>
      </c>
      <c r="W232" s="113" t="s">
        <v>105</v>
      </c>
      <c r="X232" s="113" t="s">
        <v>1653</v>
      </c>
      <c r="Y232" s="113">
        <v>55</v>
      </c>
    </row>
    <row r="233" spans="1:25">
      <c r="A233" s="113" t="s">
        <v>1654</v>
      </c>
      <c r="B233" s="113" t="s">
        <v>1655</v>
      </c>
      <c r="C233" s="113" t="s">
        <v>91</v>
      </c>
      <c r="D233" s="113"/>
      <c r="E233" s="113" t="s">
        <v>591</v>
      </c>
      <c r="F233" s="113" t="s">
        <v>111</v>
      </c>
      <c r="G233" s="136">
        <v>42956</v>
      </c>
      <c r="H233" s="113" t="s">
        <v>94</v>
      </c>
      <c r="I233" s="113" t="s">
        <v>1656</v>
      </c>
      <c r="J233" s="113"/>
      <c r="K233" s="113"/>
      <c r="L233" s="113" t="s">
        <v>940</v>
      </c>
      <c r="M233" s="113" t="s">
        <v>97</v>
      </c>
      <c r="N233" s="113"/>
      <c r="O233" s="113" t="s">
        <v>752</v>
      </c>
      <c r="P233" s="113" t="s">
        <v>941</v>
      </c>
      <c r="Q233" s="113" t="s">
        <v>942</v>
      </c>
      <c r="R233" s="113" t="s">
        <v>445</v>
      </c>
      <c r="S233" s="113" t="s">
        <v>943</v>
      </c>
      <c r="T233" s="136">
        <v>44805</v>
      </c>
      <c r="U233" s="136">
        <v>44440</v>
      </c>
      <c r="V233" s="113" t="s">
        <v>168</v>
      </c>
      <c r="W233" s="113" t="s">
        <v>105</v>
      </c>
      <c r="X233" s="113" t="s">
        <v>1657</v>
      </c>
      <c r="Y233" s="113">
        <v>0</v>
      </c>
    </row>
    <row r="234" spans="1:25">
      <c r="A234" s="113" t="s">
        <v>1658</v>
      </c>
      <c r="B234" s="113" t="s">
        <v>1659</v>
      </c>
      <c r="C234" s="113" t="s">
        <v>91</v>
      </c>
      <c r="D234" s="137" t="s">
        <v>109</v>
      </c>
      <c r="E234" s="113" t="s">
        <v>450</v>
      </c>
      <c r="F234" s="113"/>
      <c r="G234" s="136">
        <v>44459</v>
      </c>
      <c r="H234" s="113" t="s">
        <v>133</v>
      </c>
      <c r="I234" s="113" t="s">
        <v>1660</v>
      </c>
      <c r="J234" s="113"/>
      <c r="K234" s="113"/>
      <c r="L234" s="113" t="s">
        <v>909</v>
      </c>
      <c r="M234" s="113" t="s">
        <v>97</v>
      </c>
      <c r="N234" s="113"/>
      <c r="O234" s="113" t="s">
        <v>910</v>
      </c>
      <c r="P234" s="113" t="s">
        <v>911</v>
      </c>
      <c r="Q234" s="113" t="s">
        <v>912</v>
      </c>
      <c r="R234" s="113" t="s">
        <v>666</v>
      </c>
      <c r="S234" s="113" t="s">
        <v>913</v>
      </c>
      <c r="T234" s="136">
        <v>45017</v>
      </c>
      <c r="U234" s="113"/>
      <c r="V234" s="113" t="s">
        <v>191</v>
      </c>
      <c r="W234" s="113" t="s">
        <v>105</v>
      </c>
      <c r="X234" s="113" t="s">
        <v>1661</v>
      </c>
      <c r="Y234" s="113">
        <v>0</v>
      </c>
    </row>
    <row r="235" spans="1:25">
      <c r="A235" s="113">
        <v>185</v>
      </c>
      <c r="B235" s="113" t="s">
        <v>1662</v>
      </c>
      <c r="C235" s="113" t="s">
        <v>91</v>
      </c>
      <c r="D235" s="113"/>
      <c r="E235" s="113" t="s">
        <v>132</v>
      </c>
      <c r="F235" s="113"/>
      <c r="G235" s="136">
        <v>43815</v>
      </c>
      <c r="H235" s="113"/>
      <c r="I235" s="113" t="s">
        <v>1663</v>
      </c>
      <c r="J235" s="113"/>
      <c r="K235" s="113"/>
      <c r="L235" s="113"/>
      <c r="M235" s="113" t="s">
        <v>97</v>
      </c>
      <c r="N235" s="113"/>
      <c r="O235" s="113"/>
      <c r="P235" s="113">
        <v>297</v>
      </c>
      <c r="Q235" s="113" t="s">
        <v>125</v>
      </c>
      <c r="R235" s="113" t="s">
        <v>126</v>
      </c>
      <c r="S235" s="113" t="s">
        <v>127</v>
      </c>
      <c r="T235" s="113"/>
      <c r="U235" s="113"/>
      <c r="V235" s="113" t="s">
        <v>128</v>
      </c>
      <c r="W235" s="113" t="s">
        <v>129</v>
      </c>
      <c r="X235" s="113"/>
      <c r="Y235" s="113">
        <v>0</v>
      </c>
    </row>
    <row r="236" spans="1:25">
      <c r="A236" s="113" t="s">
        <v>1664</v>
      </c>
      <c r="B236" s="113" t="s">
        <v>1665</v>
      </c>
      <c r="C236" s="113" t="s">
        <v>91</v>
      </c>
      <c r="D236" s="137" t="s">
        <v>109</v>
      </c>
      <c r="E236" s="113" t="s">
        <v>226</v>
      </c>
      <c r="F236" s="113"/>
      <c r="G236" s="136">
        <v>44116</v>
      </c>
      <c r="H236" s="113" t="s">
        <v>133</v>
      </c>
      <c r="I236" s="113" t="s">
        <v>1666</v>
      </c>
      <c r="J236" s="113"/>
      <c r="K236" s="113"/>
      <c r="L236" s="113" t="s">
        <v>1667</v>
      </c>
      <c r="M236" s="113" t="s">
        <v>97</v>
      </c>
      <c r="N236" s="113"/>
      <c r="O236" s="113" t="s">
        <v>187</v>
      </c>
      <c r="P236" s="113" t="s">
        <v>277</v>
      </c>
      <c r="Q236" s="113" t="s">
        <v>278</v>
      </c>
      <c r="R236" s="113" t="s">
        <v>232</v>
      </c>
      <c r="S236" s="113" t="s">
        <v>279</v>
      </c>
      <c r="T236" s="136">
        <v>44835</v>
      </c>
      <c r="U236" s="113"/>
      <c r="V236" s="113" t="s">
        <v>280</v>
      </c>
      <c r="W236" s="113" t="s">
        <v>105</v>
      </c>
      <c r="X236" s="113" t="s">
        <v>1668</v>
      </c>
      <c r="Y236" s="113">
        <v>118</v>
      </c>
    </row>
    <row r="237" spans="1:25">
      <c r="A237" s="113" t="s">
        <v>1669</v>
      </c>
      <c r="B237" s="113" t="s">
        <v>1670</v>
      </c>
      <c r="C237" s="113" t="s">
        <v>91</v>
      </c>
      <c r="D237" s="113"/>
      <c r="E237" s="113" t="s">
        <v>591</v>
      </c>
      <c r="F237" s="113" t="s">
        <v>111</v>
      </c>
      <c r="G237" s="136">
        <v>44112</v>
      </c>
      <c r="H237" s="113" t="s">
        <v>94</v>
      </c>
      <c r="I237" s="113" t="s">
        <v>1671</v>
      </c>
      <c r="J237" s="113"/>
      <c r="K237" s="113"/>
      <c r="L237" s="113" t="s">
        <v>1672</v>
      </c>
      <c r="M237" s="113" t="s">
        <v>97</v>
      </c>
      <c r="N237" s="113"/>
      <c r="O237" s="113" t="s">
        <v>432</v>
      </c>
      <c r="P237" s="113" t="s">
        <v>433</v>
      </c>
      <c r="Q237" s="113" t="s">
        <v>434</v>
      </c>
      <c r="R237" s="113" t="s">
        <v>435</v>
      </c>
      <c r="S237" s="113" t="s">
        <v>436</v>
      </c>
      <c r="T237" s="136">
        <v>45017</v>
      </c>
      <c r="U237" s="113"/>
      <c r="V237" s="113" t="s">
        <v>203</v>
      </c>
      <c r="W237" s="113" t="s">
        <v>105</v>
      </c>
      <c r="X237" s="113" t="s">
        <v>156</v>
      </c>
      <c r="Y237" s="113">
        <v>61</v>
      </c>
    </row>
    <row r="238" spans="1:25">
      <c r="A238" s="113" t="s">
        <v>1673</v>
      </c>
      <c r="B238" s="113" t="s">
        <v>1674</v>
      </c>
      <c r="C238" s="113" t="s">
        <v>91</v>
      </c>
      <c r="D238" s="113"/>
      <c r="E238" s="113" t="s">
        <v>226</v>
      </c>
      <c r="F238" s="113"/>
      <c r="G238" s="136">
        <v>43717</v>
      </c>
      <c r="H238" s="113" t="s">
        <v>133</v>
      </c>
      <c r="I238" s="113" t="s">
        <v>1675</v>
      </c>
      <c r="J238" s="113"/>
      <c r="K238" s="113"/>
      <c r="L238" s="113" t="s">
        <v>1137</v>
      </c>
      <c r="M238" s="113" t="s">
        <v>97</v>
      </c>
      <c r="N238" s="113"/>
      <c r="O238" s="113" t="s">
        <v>432</v>
      </c>
      <c r="P238" s="113" t="s">
        <v>433</v>
      </c>
      <c r="Q238" s="113" t="s">
        <v>434</v>
      </c>
      <c r="R238" s="113" t="s">
        <v>435</v>
      </c>
      <c r="S238" s="113" t="s">
        <v>436</v>
      </c>
      <c r="T238" s="136">
        <v>45017</v>
      </c>
      <c r="U238" s="136">
        <v>2</v>
      </c>
      <c r="V238" s="113" t="s">
        <v>280</v>
      </c>
      <c r="W238" s="113" t="s">
        <v>105</v>
      </c>
      <c r="X238" s="113" t="s">
        <v>106</v>
      </c>
      <c r="Y238" s="113">
        <v>23</v>
      </c>
    </row>
    <row r="239" spans="1:25">
      <c r="A239" s="113" t="s">
        <v>1676</v>
      </c>
      <c r="B239" s="113" t="s">
        <v>1677</v>
      </c>
      <c r="C239" s="113" t="s">
        <v>91</v>
      </c>
      <c r="D239" s="113"/>
      <c r="E239" s="113" t="s">
        <v>122</v>
      </c>
      <c r="F239" s="113" t="s">
        <v>123</v>
      </c>
      <c r="G239" s="136">
        <v>44494</v>
      </c>
      <c r="H239" s="113" t="s">
        <v>94</v>
      </c>
      <c r="I239" s="113" t="s">
        <v>1678</v>
      </c>
      <c r="J239" s="113"/>
      <c r="K239" s="113"/>
      <c r="L239" s="113" t="s">
        <v>1679</v>
      </c>
      <c r="M239" s="113" t="s">
        <v>97</v>
      </c>
      <c r="N239" s="113"/>
      <c r="O239" s="113" t="s">
        <v>1558</v>
      </c>
      <c r="P239" s="113" t="s">
        <v>1680</v>
      </c>
      <c r="Q239" s="113" t="s">
        <v>1681</v>
      </c>
      <c r="R239" s="113" t="s">
        <v>620</v>
      </c>
      <c r="S239" s="113" t="s">
        <v>1682</v>
      </c>
      <c r="T239" s="136">
        <v>44835</v>
      </c>
      <c r="U239" s="113"/>
      <c r="V239" s="113" t="s">
        <v>203</v>
      </c>
      <c r="W239" s="113" t="s">
        <v>105</v>
      </c>
      <c r="X239" s="113" t="s">
        <v>393</v>
      </c>
      <c r="Y239" s="113">
        <v>0</v>
      </c>
    </row>
    <row r="240" spans="1:25">
      <c r="A240" s="113" t="s">
        <v>1683</v>
      </c>
      <c r="B240" s="113" t="s">
        <v>1684</v>
      </c>
      <c r="C240" s="113" t="s">
        <v>91</v>
      </c>
      <c r="D240" s="113"/>
      <c r="E240" s="113" t="s">
        <v>450</v>
      </c>
      <c r="F240" s="113"/>
      <c r="G240" s="136">
        <v>45099</v>
      </c>
      <c r="H240" s="113"/>
      <c r="I240" s="113" t="s">
        <v>1685</v>
      </c>
      <c r="J240" s="113"/>
      <c r="K240" s="113"/>
      <c r="L240" s="113" t="s">
        <v>734</v>
      </c>
      <c r="M240" s="113" t="s">
        <v>97</v>
      </c>
      <c r="N240" s="113"/>
      <c r="O240" s="113" t="s">
        <v>735</v>
      </c>
      <c r="P240" s="113" t="s">
        <v>1686</v>
      </c>
      <c r="Q240" s="113" t="s">
        <v>1687</v>
      </c>
      <c r="R240" s="113" t="s">
        <v>166</v>
      </c>
      <c r="S240" s="113" t="s">
        <v>1688</v>
      </c>
      <c r="T240" s="113"/>
      <c r="U240" s="113"/>
      <c r="V240" s="113" t="s">
        <v>271</v>
      </c>
      <c r="W240" s="113" t="s">
        <v>105</v>
      </c>
      <c r="X240" s="113" t="s">
        <v>822</v>
      </c>
      <c r="Y240" s="113">
        <v>37</v>
      </c>
    </row>
    <row r="241" spans="1:25">
      <c r="A241" s="113" t="s">
        <v>1689</v>
      </c>
      <c r="B241" s="113" t="s">
        <v>1690</v>
      </c>
      <c r="C241" s="113" t="s">
        <v>91</v>
      </c>
      <c r="D241" s="113"/>
      <c r="E241" s="113" t="s">
        <v>1691</v>
      </c>
      <c r="F241" s="113"/>
      <c r="G241" s="136">
        <v>41706</v>
      </c>
      <c r="H241" s="113" t="s">
        <v>333</v>
      </c>
      <c r="I241" s="113" t="s">
        <v>1692</v>
      </c>
      <c r="J241" s="113"/>
      <c r="K241" s="113"/>
      <c r="L241" s="113" t="s">
        <v>690</v>
      </c>
      <c r="M241" s="113" t="s">
        <v>97</v>
      </c>
      <c r="N241" s="113" t="s">
        <v>238</v>
      </c>
      <c r="O241" s="113" t="s">
        <v>691</v>
      </c>
      <c r="P241" s="113" t="s">
        <v>382</v>
      </c>
      <c r="Q241" s="113" t="s">
        <v>383</v>
      </c>
      <c r="R241" s="113" t="s">
        <v>384</v>
      </c>
      <c r="S241" s="113" t="s">
        <v>385</v>
      </c>
      <c r="T241" s="136">
        <v>44927</v>
      </c>
      <c r="U241" s="136">
        <v>44927</v>
      </c>
      <c r="V241" s="113" t="s">
        <v>142</v>
      </c>
      <c r="W241" s="113" t="s">
        <v>143</v>
      </c>
      <c r="X241" s="113" t="s">
        <v>1693</v>
      </c>
      <c r="Y241" s="113">
        <v>168</v>
      </c>
    </row>
    <row r="242" spans="1:25">
      <c r="A242" s="113" t="s">
        <v>1694</v>
      </c>
      <c r="B242" s="113" t="s">
        <v>1695</v>
      </c>
      <c r="C242" s="113" t="s">
        <v>91</v>
      </c>
      <c r="D242" s="137" t="s">
        <v>109</v>
      </c>
      <c r="E242" s="113" t="s">
        <v>1696</v>
      </c>
      <c r="F242" s="113" t="s">
        <v>160</v>
      </c>
      <c r="G242" s="136">
        <v>43076</v>
      </c>
      <c r="H242" s="113" t="s">
        <v>863</v>
      </c>
      <c r="I242" s="113" t="s">
        <v>1697</v>
      </c>
      <c r="J242" s="113"/>
      <c r="K242" s="113"/>
      <c r="L242" s="113" t="s">
        <v>1420</v>
      </c>
      <c r="M242" s="113" t="s">
        <v>97</v>
      </c>
      <c r="N242" s="113"/>
      <c r="O242" s="113" t="s">
        <v>442</v>
      </c>
      <c r="P242" s="113" t="s">
        <v>1698</v>
      </c>
      <c r="Q242" s="113" t="s">
        <v>1699</v>
      </c>
      <c r="R242" s="113" t="s">
        <v>894</v>
      </c>
      <c r="S242" s="113" t="s">
        <v>1700</v>
      </c>
      <c r="T242" s="136">
        <v>44896</v>
      </c>
      <c r="U242" s="136">
        <v>44531</v>
      </c>
      <c r="V242" s="113" t="s">
        <v>203</v>
      </c>
      <c r="W242" s="113" t="s">
        <v>105</v>
      </c>
      <c r="X242" s="113" t="s">
        <v>1701</v>
      </c>
      <c r="Y242" s="113">
        <v>37</v>
      </c>
    </row>
    <row r="243" spans="1:25">
      <c r="A243" s="113" t="s">
        <v>1702</v>
      </c>
      <c r="B243" s="113" t="s">
        <v>1703</v>
      </c>
      <c r="C243" s="113" t="s">
        <v>91</v>
      </c>
      <c r="D243" s="113"/>
      <c r="E243" s="113" t="s">
        <v>408</v>
      </c>
      <c r="F243" s="113" t="s">
        <v>111</v>
      </c>
      <c r="G243" s="136">
        <v>45463</v>
      </c>
      <c r="H243" s="113"/>
      <c r="I243" s="113" t="s">
        <v>1704</v>
      </c>
      <c r="J243" s="113"/>
      <c r="K243" s="113"/>
      <c r="L243" s="113" t="s">
        <v>1705</v>
      </c>
      <c r="M243" s="113" t="s">
        <v>97</v>
      </c>
      <c r="N243" s="113"/>
      <c r="O243" s="113" t="s">
        <v>1706</v>
      </c>
      <c r="P243" s="113" t="s">
        <v>1707</v>
      </c>
      <c r="Q243" s="113" t="s">
        <v>1708</v>
      </c>
      <c r="R243" s="113" t="s">
        <v>1709</v>
      </c>
      <c r="S243" s="113" t="s">
        <v>1710</v>
      </c>
      <c r="T243" s="113"/>
      <c r="U243" s="113"/>
      <c r="V243" s="113" t="s">
        <v>280</v>
      </c>
      <c r="W243" s="113" t="s">
        <v>105</v>
      </c>
      <c r="X243" s="113"/>
      <c r="Y243" s="113">
        <v>56</v>
      </c>
    </row>
    <row r="244" spans="1:25">
      <c r="A244" s="113" t="s">
        <v>1711</v>
      </c>
      <c r="B244" s="113" t="s">
        <v>1712</v>
      </c>
      <c r="C244" s="113" t="s">
        <v>91</v>
      </c>
      <c r="D244" s="137" t="s">
        <v>109</v>
      </c>
      <c r="E244" s="113" t="s">
        <v>226</v>
      </c>
      <c r="F244" s="113"/>
      <c r="G244" s="136">
        <v>44489</v>
      </c>
      <c r="H244" s="113" t="s">
        <v>133</v>
      </c>
      <c r="I244" s="113" t="s">
        <v>1713</v>
      </c>
      <c r="J244" s="113"/>
      <c r="K244" s="113"/>
      <c r="L244" s="113" t="s">
        <v>604</v>
      </c>
      <c r="M244" s="113" t="s">
        <v>97</v>
      </c>
      <c r="N244" s="113"/>
      <c r="O244" s="113" t="s">
        <v>187</v>
      </c>
      <c r="P244" s="113" t="s">
        <v>277</v>
      </c>
      <c r="Q244" s="113" t="s">
        <v>278</v>
      </c>
      <c r="R244" s="113" t="s">
        <v>232</v>
      </c>
      <c r="S244" s="113" t="s">
        <v>279</v>
      </c>
      <c r="T244" s="136">
        <v>44835</v>
      </c>
      <c r="U244" s="113"/>
      <c r="V244" s="113" t="s">
        <v>280</v>
      </c>
      <c r="W244" s="113" t="s">
        <v>105</v>
      </c>
      <c r="X244" s="113" t="s">
        <v>156</v>
      </c>
      <c r="Y244" s="113">
        <v>60</v>
      </c>
    </row>
    <row r="245" spans="1:25">
      <c r="A245" s="113" t="s">
        <v>1714</v>
      </c>
      <c r="B245" s="113" t="s">
        <v>1715</v>
      </c>
      <c r="C245" s="113" t="s">
        <v>91</v>
      </c>
      <c r="D245" s="137" t="s">
        <v>109</v>
      </c>
      <c r="E245" s="113" t="s">
        <v>450</v>
      </c>
      <c r="F245" s="113"/>
      <c r="G245" s="136">
        <v>44630</v>
      </c>
      <c r="H245" s="113" t="s">
        <v>133</v>
      </c>
      <c r="I245" s="113" t="s">
        <v>1716</v>
      </c>
      <c r="J245" s="113"/>
      <c r="K245" s="113"/>
      <c r="L245" s="113" t="s">
        <v>1717</v>
      </c>
      <c r="M245" s="113" t="s">
        <v>97</v>
      </c>
      <c r="N245" s="113"/>
      <c r="O245" s="113" t="s">
        <v>1718</v>
      </c>
      <c r="P245" s="113" t="s">
        <v>1282</v>
      </c>
      <c r="Q245" s="113" t="s">
        <v>1283</v>
      </c>
      <c r="R245" s="113" t="s">
        <v>435</v>
      </c>
      <c r="S245" s="113" t="s">
        <v>1284</v>
      </c>
      <c r="T245" s="136">
        <v>45078</v>
      </c>
      <c r="U245" s="113"/>
      <c r="V245" s="113" t="s">
        <v>280</v>
      </c>
      <c r="W245" s="113" t="s">
        <v>105</v>
      </c>
      <c r="X245" s="113" t="s">
        <v>1607</v>
      </c>
      <c r="Y245" s="113">
        <v>0</v>
      </c>
    </row>
    <row r="246" spans="1:25">
      <c r="A246" s="113" t="s">
        <v>1719</v>
      </c>
      <c r="B246" s="113" t="s">
        <v>1720</v>
      </c>
      <c r="C246" s="113" t="s">
        <v>91</v>
      </c>
      <c r="D246" s="137" t="s">
        <v>109</v>
      </c>
      <c r="E246" s="113" t="s">
        <v>1036</v>
      </c>
      <c r="F246" s="113"/>
      <c r="G246" s="136">
        <v>44956</v>
      </c>
      <c r="H246" s="113" t="s">
        <v>112</v>
      </c>
      <c r="I246" s="113" t="s">
        <v>1721</v>
      </c>
      <c r="J246" s="113"/>
      <c r="K246" s="113"/>
      <c r="L246" s="113" t="s">
        <v>114</v>
      </c>
      <c r="M246" s="113" t="s">
        <v>112</v>
      </c>
      <c r="N246" s="113"/>
      <c r="O246" s="113" t="s">
        <v>115</v>
      </c>
      <c r="P246" s="113" t="s">
        <v>1722</v>
      </c>
      <c r="Q246" s="113" t="s">
        <v>1723</v>
      </c>
      <c r="R246" s="113" t="s">
        <v>1580</v>
      </c>
      <c r="S246" s="113" t="s">
        <v>1724</v>
      </c>
      <c r="T246" s="113"/>
      <c r="U246" s="113"/>
      <c r="V246" s="113" t="s">
        <v>120</v>
      </c>
      <c r="W246" s="113" t="s">
        <v>105</v>
      </c>
      <c r="X246" s="113" t="s">
        <v>156</v>
      </c>
      <c r="Y246" s="113">
        <v>87</v>
      </c>
    </row>
    <row r="247" spans="1:25">
      <c r="A247" s="113" t="s">
        <v>1725</v>
      </c>
      <c r="B247" s="113" t="s">
        <v>1726</v>
      </c>
      <c r="C247" s="113" t="s">
        <v>91</v>
      </c>
      <c r="D247" s="137" t="s">
        <v>109</v>
      </c>
      <c r="E247" s="113" t="s">
        <v>226</v>
      </c>
      <c r="F247" s="113"/>
      <c r="G247" s="136">
        <v>44963</v>
      </c>
      <c r="H247" s="113" t="s">
        <v>133</v>
      </c>
      <c r="I247" s="113" t="s">
        <v>1727</v>
      </c>
      <c r="J247" s="113"/>
      <c r="K247" s="113"/>
      <c r="L247" s="113" t="s">
        <v>1557</v>
      </c>
      <c r="M247" s="113" t="s">
        <v>97</v>
      </c>
      <c r="N247" s="113"/>
      <c r="O247" s="113" t="s">
        <v>1558</v>
      </c>
      <c r="P247" s="113" t="s">
        <v>632</v>
      </c>
      <c r="Q247" s="113" t="s">
        <v>633</v>
      </c>
      <c r="R247" s="113" t="s">
        <v>435</v>
      </c>
      <c r="S247" s="113" t="s">
        <v>634</v>
      </c>
      <c r="T247" s="113"/>
      <c r="U247" s="113"/>
      <c r="V247" s="113" t="s">
        <v>168</v>
      </c>
      <c r="W247" s="113" t="s">
        <v>105</v>
      </c>
      <c r="X247" s="113" t="s">
        <v>1728</v>
      </c>
      <c r="Y247" s="113">
        <v>56</v>
      </c>
    </row>
    <row r="248" spans="1:25">
      <c r="A248" s="113" t="s">
        <v>1729</v>
      </c>
      <c r="B248" s="113" t="s">
        <v>1730</v>
      </c>
      <c r="C248" s="113" t="s">
        <v>91</v>
      </c>
      <c r="D248" s="137" t="s">
        <v>109</v>
      </c>
      <c r="E248" s="113" t="s">
        <v>314</v>
      </c>
      <c r="F248" s="113" t="s">
        <v>315</v>
      </c>
      <c r="G248" s="136">
        <v>44672</v>
      </c>
      <c r="H248" s="113" t="s">
        <v>133</v>
      </c>
      <c r="I248" s="113" t="s">
        <v>1731</v>
      </c>
      <c r="J248" s="113"/>
      <c r="K248" s="113"/>
      <c r="L248" s="113" t="s">
        <v>1732</v>
      </c>
      <c r="M248" s="113" t="s">
        <v>97</v>
      </c>
      <c r="N248" s="113"/>
      <c r="O248" s="113" t="s">
        <v>187</v>
      </c>
      <c r="P248" s="113" t="s">
        <v>375</v>
      </c>
      <c r="Q248" s="113" t="s">
        <v>376</v>
      </c>
      <c r="R248" s="113" t="s">
        <v>377</v>
      </c>
      <c r="S248" s="113" t="s">
        <v>379</v>
      </c>
      <c r="T248" s="113"/>
      <c r="U248" s="113"/>
      <c r="V248" s="113" t="s">
        <v>142</v>
      </c>
      <c r="W248" s="113" t="s">
        <v>143</v>
      </c>
      <c r="X248" s="113" t="s">
        <v>1508</v>
      </c>
      <c r="Y248" s="113">
        <v>204</v>
      </c>
    </row>
    <row r="249" spans="1:25">
      <c r="A249" s="113" t="s">
        <v>1733</v>
      </c>
      <c r="B249" s="113" t="s">
        <v>1734</v>
      </c>
      <c r="C249" s="113" t="s">
        <v>91</v>
      </c>
      <c r="D249" s="137" t="s">
        <v>109</v>
      </c>
      <c r="E249" s="113" t="s">
        <v>226</v>
      </c>
      <c r="F249" s="113"/>
      <c r="G249" s="136">
        <v>44431</v>
      </c>
      <c r="H249" s="113" t="s">
        <v>133</v>
      </c>
      <c r="I249" s="113" t="s">
        <v>1735</v>
      </c>
      <c r="J249" s="113"/>
      <c r="K249" s="113"/>
      <c r="L249" s="113" t="s">
        <v>1736</v>
      </c>
      <c r="M249" s="113" t="s">
        <v>97</v>
      </c>
      <c r="N249" s="113"/>
      <c r="O249" s="113" t="s">
        <v>187</v>
      </c>
      <c r="P249" s="113" t="s">
        <v>1729</v>
      </c>
      <c r="Q249" s="113" t="s">
        <v>1730</v>
      </c>
      <c r="R249" s="113" t="s">
        <v>314</v>
      </c>
      <c r="S249" s="113" t="s">
        <v>1731</v>
      </c>
      <c r="T249" s="113"/>
      <c r="U249" s="113"/>
      <c r="V249" s="113" t="s">
        <v>142</v>
      </c>
      <c r="W249" s="113" t="s">
        <v>143</v>
      </c>
      <c r="X249" s="113" t="s">
        <v>1549</v>
      </c>
      <c r="Y249" s="113">
        <v>12</v>
      </c>
    </row>
    <row r="250" spans="1:25">
      <c r="A250" s="113" t="s">
        <v>1737</v>
      </c>
      <c r="B250" s="113" t="s">
        <v>1738</v>
      </c>
      <c r="C250" s="113" t="s">
        <v>91</v>
      </c>
      <c r="D250" s="113"/>
      <c r="E250" s="113" t="s">
        <v>1739</v>
      </c>
      <c r="F250" s="113" t="s">
        <v>1740</v>
      </c>
      <c r="G250" s="136">
        <v>43770</v>
      </c>
      <c r="H250" s="113" t="s">
        <v>333</v>
      </c>
      <c r="I250" s="113" t="s">
        <v>1741</v>
      </c>
      <c r="J250" s="113"/>
      <c r="K250" s="113"/>
      <c r="L250" s="113" t="s">
        <v>647</v>
      </c>
      <c r="M250" s="113" t="s">
        <v>112</v>
      </c>
      <c r="N250" s="113"/>
      <c r="O250" s="113" t="s">
        <v>648</v>
      </c>
      <c r="P250" s="113" t="s">
        <v>176</v>
      </c>
      <c r="Q250" s="113" t="s">
        <v>177</v>
      </c>
      <c r="R250" s="113" t="s">
        <v>178</v>
      </c>
      <c r="S250" s="113" t="s">
        <v>179</v>
      </c>
      <c r="T250" s="113"/>
      <c r="U250" s="113"/>
      <c r="V250" s="113" t="s">
        <v>180</v>
      </c>
      <c r="W250" s="113" t="s">
        <v>143</v>
      </c>
      <c r="X250" s="113" t="s">
        <v>1742</v>
      </c>
      <c r="Y250" s="113">
        <v>240</v>
      </c>
    </row>
    <row r="251" spans="1:25">
      <c r="A251" s="113" t="s">
        <v>1743</v>
      </c>
      <c r="B251" s="113" t="s">
        <v>1744</v>
      </c>
      <c r="C251" s="113" t="s">
        <v>91</v>
      </c>
      <c r="D251" s="113"/>
      <c r="E251" s="113" t="s">
        <v>159</v>
      </c>
      <c r="F251" s="113" t="s">
        <v>160</v>
      </c>
      <c r="G251" s="136">
        <v>43860</v>
      </c>
      <c r="H251" s="113" t="s">
        <v>133</v>
      </c>
      <c r="I251" s="113" t="s">
        <v>1745</v>
      </c>
      <c r="J251" s="113"/>
      <c r="K251" s="113"/>
      <c r="L251" s="113" t="s">
        <v>295</v>
      </c>
      <c r="M251" s="113" t="s">
        <v>97</v>
      </c>
      <c r="N251" s="113"/>
      <c r="O251" s="113" t="s">
        <v>296</v>
      </c>
      <c r="P251" s="113" t="s">
        <v>1628</v>
      </c>
      <c r="Q251" s="113" t="s">
        <v>1629</v>
      </c>
      <c r="R251" s="113" t="s">
        <v>166</v>
      </c>
      <c r="S251" s="113" t="s">
        <v>1630</v>
      </c>
      <c r="T251" s="136">
        <v>45017</v>
      </c>
      <c r="U251" s="136">
        <v>44562</v>
      </c>
      <c r="V251" s="113" t="s">
        <v>271</v>
      </c>
      <c r="W251" s="113" t="s">
        <v>105</v>
      </c>
      <c r="X251" s="113" t="s">
        <v>1746</v>
      </c>
      <c r="Y251" s="113">
        <v>52</v>
      </c>
    </row>
    <row r="252" spans="1:25">
      <c r="A252" s="113" t="s">
        <v>566</v>
      </c>
      <c r="B252" s="113" t="s">
        <v>567</v>
      </c>
      <c r="C252" s="113" t="s">
        <v>91</v>
      </c>
      <c r="D252" s="113"/>
      <c r="E252" s="113" t="s">
        <v>568</v>
      </c>
      <c r="F252" s="113" t="s">
        <v>160</v>
      </c>
      <c r="G252" s="136">
        <v>43741</v>
      </c>
      <c r="H252" s="113" t="s">
        <v>133</v>
      </c>
      <c r="I252" s="113" t="s">
        <v>569</v>
      </c>
      <c r="J252" s="113"/>
      <c r="K252" s="113"/>
      <c r="L252" s="113" t="s">
        <v>1553</v>
      </c>
      <c r="M252" s="113" t="s">
        <v>97</v>
      </c>
      <c r="N252" s="113"/>
      <c r="O252" s="113" t="s">
        <v>505</v>
      </c>
      <c r="P252" s="113" t="s">
        <v>506</v>
      </c>
      <c r="Q252" s="113" t="s">
        <v>507</v>
      </c>
      <c r="R252" s="113" t="s">
        <v>140</v>
      </c>
      <c r="S252" s="113" t="s">
        <v>508</v>
      </c>
      <c r="T252" s="136">
        <v>44835</v>
      </c>
      <c r="U252" s="136">
        <v>44470</v>
      </c>
      <c r="V252" s="113" t="s">
        <v>168</v>
      </c>
      <c r="W252" s="113" t="s">
        <v>105</v>
      </c>
      <c r="X252" s="113" t="s">
        <v>156</v>
      </c>
      <c r="Y252" s="113">
        <v>144</v>
      </c>
    </row>
    <row r="253" spans="1:25">
      <c r="A253" s="113" t="s">
        <v>1747</v>
      </c>
      <c r="B253" s="113" t="s">
        <v>1748</v>
      </c>
      <c r="C253" s="113" t="s">
        <v>91</v>
      </c>
      <c r="D253" s="137" t="s">
        <v>109</v>
      </c>
      <c r="E253" s="113" t="s">
        <v>408</v>
      </c>
      <c r="F253" s="113" t="s">
        <v>111</v>
      </c>
      <c r="G253" s="136">
        <v>44564</v>
      </c>
      <c r="H253" s="113" t="s">
        <v>845</v>
      </c>
      <c r="I253" s="113" t="s">
        <v>1749</v>
      </c>
      <c r="J253" s="113"/>
      <c r="K253" s="113"/>
      <c r="L253" s="113" t="s">
        <v>1750</v>
      </c>
      <c r="M253" s="113" t="s">
        <v>97</v>
      </c>
      <c r="N253" s="113"/>
      <c r="O253" s="113" t="s">
        <v>1751</v>
      </c>
      <c r="P253" s="113" t="s">
        <v>1707</v>
      </c>
      <c r="Q253" s="113" t="s">
        <v>1708</v>
      </c>
      <c r="R253" s="113" t="s">
        <v>1709</v>
      </c>
      <c r="S253" s="113" t="s">
        <v>1710</v>
      </c>
      <c r="T253" s="136">
        <v>45017</v>
      </c>
      <c r="U253" s="113"/>
      <c r="V253" s="113" t="s">
        <v>168</v>
      </c>
      <c r="W253" s="113" t="s">
        <v>105</v>
      </c>
      <c r="X253" s="113" t="s">
        <v>156</v>
      </c>
      <c r="Y253" s="113">
        <v>53</v>
      </c>
    </row>
    <row r="254" spans="1:25">
      <c r="A254" s="113" t="s">
        <v>1752</v>
      </c>
      <c r="B254" s="113" t="s">
        <v>1753</v>
      </c>
      <c r="C254" s="113" t="s">
        <v>91</v>
      </c>
      <c r="D254" s="113"/>
      <c r="E254" s="113" t="s">
        <v>140</v>
      </c>
      <c r="F254" s="113" t="s">
        <v>397</v>
      </c>
      <c r="G254" s="136">
        <v>43748</v>
      </c>
      <c r="H254" s="113" t="s">
        <v>333</v>
      </c>
      <c r="I254" s="113" t="s">
        <v>1754</v>
      </c>
      <c r="J254" s="113"/>
      <c r="K254" s="113"/>
      <c r="L254" s="113" t="s">
        <v>1736</v>
      </c>
      <c r="M254" s="113" t="s">
        <v>97</v>
      </c>
      <c r="N254" s="113"/>
      <c r="O254" s="113" t="s">
        <v>187</v>
      </c>
      <c r="P254" s="113" t="s">
        <v>375</v>
      </c>
      <c r="Q254" s="113" t="s">
        <v>376</v>
      </c>
      <c r="R254" s="113" t="s">
        <v>377</v>
      </c>
      <c r="S254" s="113" t="s">
        <v>379</v>
      </c>
      <c r="T254" s="136">
        <v>45017</v>
      </c>
      <c r="U254" s="113"/>
      <c r="V254" s="113" t="s">
        <v>280</v>
      </c>
      <c r="W254" s="113" t="s">
        <v>105</v>
      </c>
      <c r="X254" s="113" t="s">
        <v>156</v>
      </c>
      <c r="Y254" s="113">
        <v>60</v>
      </c>
    </row>
    <row r="255" spans="1:25">
      <c r="A255" s="113" t="s">
        <v>1112</v>
      </c>
      <c r="B255" s="113" t="s">
        <v>1113</v>
      </c>
      <c r="C255" s="113" t="s">
        <v>91</v>
      </c>
      <c r="D255" s="113"/>
      <c r="E255" s="113" t="s">
        <v>1114</v>
      </c>
      <c r="F255" s="113"/>
      <c r="G255" s="136">
        <v>45362</v>
      </c>
      <c r="H255" s="113"/>
      <c r="I255" s="113" t="s">
        <v>1115</v>
      </c>
      <c r="J255" s="113"/>
      <c r="K255" s="113"/>
      <c r="L255" s="113" t="s">
        <v>248</v>
      </c>
      <c r="M255" s="113" t="s">
        <v>112</v>
      </c>
      <c r="N255" s="113"/>
      <c r="O255" s="113" t="s">
        <v>249</v>
      </c>
      <c r="P255" s="113" t="s">
        <v>176</v>
      </c>
      <c r="Q255" s="113" t="s">
        <v>177</v>
      </c>
      <c r="R255" s="113" t="s">
        <v>178</v>
      </c>
      <c r="S255" s="113" t="s">
        <v>179</v>
      </c>
      <c r="T255" s="113"/>
      <c r="U255" s="113"/>
      <c r="V255" s="113" t="s">
        <v>1220</v>
      </c>
      <c r="W255" s="113" t="s">
        <v>105</v>
      </c>
      <c r="X255" s="113"/>
      <c r="Y255" s="113">
        <v>0</v>
      </c>
    </row>
    <row r="256" spans="1:25">
      <c r="A256" s="113" t="s">
        <v>1755</v>
      </c>
      <c r="B256" s="113" t="s">
        <v>1756</v>
      </c>
      <c r="C256" s="113" t="s">
        <v>638</v>
      </c>
      <c r="D256" s="113"/>
      <c r="E256" s="113" t="s">
        <v>1757</v>
      </c>
      <c r="F256" s="113"/>
      <c r="G256" s="136">
        <v>45428</v>
      </c>
      <c r="H256" s="113"/>
      <c r="I256" s="113" t="s">
        <v>1758</v>
      </c>
      <c r="J256" s="113"/>
      <c r="K256" s="113"/>
      <c r="L256" s="113" t="s">
        <v>431</v>
      </c>
      <c r="M256" s="113" t="s">
        <v>97</v>
      </c>
      <c r="N256" s="113"/>
      <c r="O256" s="113" t="s">
        <v>432</v>
      </c>
      <c r="P256" s="113" t="s">
        <v>433</v>
      </c>
      <c r="Q256" s="113" t="s">
        <v>434</v>
      </c>
      <c r="R256" s="113" t="s">
        <v>435</v>
      </c>
      <c r="S256" s="113" t="s">
        <v>436</v>
      </c>
      <c r="T256" s="113"/>
      <c r="U256" s="113"/>
      <c r="V256" s="113" t="s">
        <v>280</v>
      </c>
      <c r="W256" s="113" t="s">
        <v>105</v>
      </c>
      <c r="X256" s="113" t="s">
        <v>1759</v>
      </c>
      <c r="Y256" s="113">
        <v>0</v>
      </c>
    </row>
    <row r="257" spans="1:25">
      <c r="A257" s="113" t="s">
        <v>1760</v>
      </c>
      <c r="B257" s="113" t="s">
        <v>1761</v>
      </c>
      <c r="C257" s="113" t="s">
        <v>91</v>
      </c>
      <c r="D257" s="137" t="s">
        <v>109</v>
      </c>
      <c r="E257" s="113" t="s">
        <v>159</v>
      </c>
      <c r="F257" s="113" t="s">
        <v>160</v>
      </c>
      <c r="G257" s="136">
        <v>44480</v>
      </c>
      <c r="H257" s="113" t="s">
        <v>133</v>
      </c>
      <c r="I257" s="113" t="s">
        <v>1762</v>
      </c>
      <c r="J257" s="113"/>
      <c r="K257" s="113"/>
      <c r="L257" s="113" t="s">
        <v>550</v>
      </c>
      <c r="M257" s="113" t="s">
        <v>97</v>
      </c>
      <c r="N257" s="113"/>
      <c r="O257" s="113" t="s">
        <v>551</v>
      </c>
      <c r="P257" s="113" t="s">
        <v>262</v>
      </c>
      <c r="Q257" s="113" t="s">
        <v>263</v>
      </c>
      <c r="R257" s="113" t="s">
        <v>264</v>
      </c>
      <c r="S257" s="113" t="s">
        <v>265</v>
      </c>
      <c r="T257" s="136">
        <v>44835</v>
      </c>
      <c r="U257" s="113"/>
      <c r="V257" s="113" t="s">
        <v>280</v>
      </c>
      <c r="W257" s="113" t="s">
        <v>105</v>
      </c>
      <c r="X257" s="113" t="s">
        <v>1763</v>
      </c>
      <c r="Y257" s="113">
        <v>60</v>
      </c>
    </row>
    <row r="258" spans="1:25">
      <c r="A258" s="113" t="s">
        <v>1764</v>
      </c>
      <c r="B258" s="113" t="s">
        <v>1765</v>
      </c>
      <c r="C258" s="113" t="s">
        <v>91</v>
      </c>
      <c r="D258" s="137" t="s">
        <v>109</v>
      </c>
      <c r="E258" s="113" t="s">
        <v>226</v>
      </c>
      <c r="F258" s="113"/>
      <c r="G258" s="136">
        <v>44405</v>
      </c>
      <c r="H258" s="113" t="s">
        <v>133</v>
      </c>
      <c r="I258" s="113" t="s">
        <v>1766</v>
      </c>
      <c r="J258" s="113"/>
      <c r="K258" s="113"/>
      <c r="L258" s="113" t="s">
        <v>1767</v>
      </c>
      <c r="M258" s="113" t="s">
        <v>112</v>
      </c>
      <c r="N258" s="113" t="s">
        <v>1768</v>
      </c>
      <c r="O258" s="113" t="s">
        <v>287</v>
      </c>
      <c r="P258" s="113" t="s">
        <v>1769</v>
      </c>
      <c r="Q258" s="113" t="s">
        <v>1770</v>
      </c>
      <c r="R258" s="113" t="s">
        <v>894</v>
      </c>
      <c r="S258" s="113" t="s">
        <v>1771</v>
      </c>
      <c r="T258" s="136">
        <v>44743</v>
      </c>
      <c r="U258" s="113"/>
      <c r="V258" s="113" t="s">
        <v>104</v>
      </c>
      <c r="W258" s="113" t="s">
        <v>105</v>
      </c>
      <c r="X258" s="113" t="s">
        <v>1772</v>
      </c>
      <c r="Y258" s="113">
        <v>65</v>
      </c>
    </row>
    <row r="259" spans="1:25">
      <c r="A259" s="113" t="s">
        <v>1773</v>
      </c>
      <c r="B259" s="113" t="s">
        <v>1774</v>
      </c>
      <c r="C259" s="113" t="s">
        <v>91</v>
      </c>
      <c r="D259" s="137" t="s">
        <v>109</v>
      </c>
      <c r="E259" s="113" t="s">
        <v>226</v>
      </c>
      <c r="F259" s="113"/>
      <c r="G259" s="136">
        <v>44305</v>
      </c>
      <c r="H259" s="113" t="s">
        <v>133</v>
      </c>
      <c r="I259" s="113" t="s">
        <v>1775</v>
      </c>
      <c r="J259" s="113"/>
      <c r="K259" s="113"/>
      <c r="L259" s="113" t="s">
        <v>690</v>
      </c>
      <c r="M259" s="113" t="s">
        <v>97</v>
      </c>
      <c r="N259" s="113"/>
      <c r="O259" s="113" t="s">
        <v>691</v>
      </c>
      <c r="P259" s="113" t="s">
        <v>1776</v>
      </c>
      <c r="Q259" s="113" t="s">
        <v>1777</v>
      </c>
      <c r="R259" s="113" t="s">
        <v>894</v>
      </c>
      <c r="S259" s="113" t="s">
        <v>1778</v>
      </c>
      <c r="T259" s="136">
        <v>45017</v>
      </c>
      <c r="U259" s="113"/>
      <c r="V259" s="113" t="s">
        <v>271</v>
      </c>
      <c r="W259" s="113" t="s">
        <v>105</v>
      </c>
      <c r="X259" s="113" t="s">
        <v>1772</v>
      </c>
      <c r="Y259" s="113">
        <v>84</v>
      </c>
    </row>
    <row r="260" spans="1:25">
      <c r="A260" s="113" t="s">
        <v>1779</v>
      </c>
      <c r="B260" s="113" t="s">
        <v>1780</v>
      </c>
      <c r="C260" s="113" t="s">
        <v>91</v>
      </c>
      <c r="D260" s="137" t="s">
        <v>109</v>
      </c>
      <c r="E260" s="113" t="s">
        <v>159</v>
      </c>
      <c r="F260" s="113" t="s">
        <v>160</v>
      </c>
      <c r="G260" s="136">
        <v>43892</v>
      </c>
      <c r="H260" s="113" t="s">
        <v>133</v>
      </c>
      <c r="I260" s="113" t="s">
        <v>1781</v>
      </c>
      <c r="J260" s="113"/>
      <c r="K260" s="113"/>
      <c r="L260" s="113" t="s">
        <v>238</v>
      </c>
      <c r="M260" s="113" t="s">
        <v>112</v>
      </c>
      <c r="N260" s="113" t="s">
        <v>239</v>
      </c>
      <c r="O260" s="113" t="s">
        <v>238</v>
      </c>
      <c r="P260" s="113" t="s">
        <v>240</v>
      </c>
      <c r="Q260" s="113" t="s">
        <v>241</v>
      </c>
      <c r="R260" s="113" t="s">
        <v>232</v>
      </c>
      <c r="S260" s="113" t="s">
        <v>242</v>
      </c>
      <c r="T260" s="136">
        <v>45017</v>
      </c>
      <c r="U260" s="136">
        <v>44621</v>
      </c>
      <c r="V260" s="113" t="s">
        <v>120</v>
      </c>
      <c r="W260" s="113" t="s">
        <v>105</v>
      </c>
      <c r="X260" s="113" t="s">
        <v>1001</v>
      </c>
      <c r="Y260" s="113">
        <v>63</v>
      </c>
    </row>
    <row r="261" spans="1:25">
      <c r="A261" s="113" t="s">
        <v>1782</v>
      </c>
      <c r="B261" s="113" t="s">
        <v>1783</v>
      </c>
      <c r="C261" s="113" t="s">
        <v>1178</v>
      </c>
      <c r="D261" s="113"/>
      <c r="E261" s="113" t="s">
        <v>874</v>
      </c>
      <c r="F261" s="113"/>
      <c r="G261" s="136">
        <v>34465</v>
      </c>
      <c r="H261" s="113" t="s">
        <v>1199</v>
      </c>
      <c r="I261" s="113" t="s">
        <v>1784</v>
      </c>
      <c r="J261" s="113"/>
      <c r="K261" s="113"/>
      <c r="L261" s="113" t="s">
        <v>1785</v>
      </c>
      <c r="M261" s="113" t="s">
        <v>97</v>
      </c>
      <c r="N261" s="113"/>
      <c r="O261" s="113" t="s">
        <v>1202</v>
      </c>
      <c r="P261" s="113" t="s">
        <v>985</v>
      </c>
      <c r="Q261" s="113" t="s">
        <v>986</v>
      </c>
      <c r="R261" s="113" t="s">
        <v>987</v>
      </c>
      <c r="S261" s="113" t="s">
        <v>988</v>
      </c>
      <c r="T261" s="136">
        <v>45017</v>
      </c>
      <c r="U261" s="136">
        <v>2</v>
      </c>
      <c r="V261" s="113" t="s">
        <v>180</v>
      </c>
      <c r="W261" s="113" t="s">
        <v>143</v>
      </c>
      <c r="X261" s="113" t="s">
        <v>1786</v>
      </c>
      <c r="Y261" s="113">
        <v>0</v>
      </c>
    </row>
    <row r="262" spans="1:25">
      <c r="A262" s="113" t="s">
        <v>1787</v>
      </c>
      <c r="B262" s="113" t="s">
        <v>1788</v>
      </c>
      <c r="C262" s="113" t="s">
        <v>91</v>
      </c>
      <c r="D262" s="137" t="s">
        <v>109</v>
      </c>
      <c r="E262" s="113" t="s">
        <v>184</v>
      </c>
      <c r="F262" s="113" t="s">
        <v>160</v>
      </c>
      <c r="G262" s="136">
        <v>44802</v>
      </c>
      <c r="H262" s="113" t="s">
        <v>94</v>
      </c>
      <c r="I262" s="113" t="s">
        <v>1789</v>
      </c>
      <c r="J262" s="113"/>
      <c r="K262" s="113"/>
      <c r="L262" s="113" t="s">
        <v>186</v>
      </c>
      <c r="M262" s="113" t="s">
        <v>97</v>
      </c>
      <c r="N262" s="113"/>
      <c r="O262" s="113" t="s">
        <v>187</v>
      </c>
      <c r="P262" s="113" t="s">
        <v>1790</v>
      </c>
      <c r="Q262" s="113" t="s">
        <v>1791</v>
      </c>
      <c r="R262" s="113" t="s">
        <v>264</v>
      </c>
      <c r="S262" s="113" t="s">
        <v>1792</v>
      </c>
      <c r="T262" s="113"/>
      <c r="U262" s="113"/>
      <c r="V262" s="113" t="s">
        <v>191</v>
      </c>
      <c r="W262" s="113" t="s">
        <v>105</v>
      </c>
      <c r="X262" s="113" t="s">
        <v>1346</v>
      </c>
      <c r="Y262" s="113">
        <v>168</v>
      </c>
    </row>
    <row r="263" spans="1:25">
      <c r="A263" s="113" t="s">
        <v>1793</v>
      </c>
      <c r="B263" s="113" t="s">
        <v>1794</v>
      </c>
      <c r="C263" s="113" t="s">
        <v>91</v>
      </c>
      <c r="D263" s="113"/>
      <c r="E263" s="113" t="s">
        <v>1795</v>
      </c>
      <c r="F263" s="113"/>
      <c r="G263" s="136">
        <v>45245</v>
      </c>
      <c r="H263" s="113"/>
      <c r="I263" s="113" t="s">
        <v>1796</v>
      </c>
      <c r="J263" s="113"/>
      <c r="K263" s="113"/>
      <c r="L263" s="113" t="s">
        <v>1797</v>
      </c>
      <c r="M263" s="113" t="s">
        <v>112</v>
      </c>
      <c r="N263" s="113"/>
      <c r="O263" s="113" t="s">
        <v>541</v>
      </c>
      <c r="P263" s="113" t="s">
        <v>1798</v>
      </c>
      <c r="Q263" s="113" t="s">
        <v>1799</v>
      </c>
      <c r="R263" s="113" t="s">
        <v>1800</v>
      </c>
      <c r="S263" s="113" t="s">
        <v>1801</v>
      </c>
      <c r="T263" s="113"/>
      <c r="U263" s="113"/>
      <c r="V263" s="113" t="s">
        <v>120</v>
      </c>
      <c r="W263" s="113" t="s">
        <v>105</v>
      </c>
      <c r="X263" s="113" t="s">
        <v>1228</v>
      </c>
      <c r="Y263" s="113">
        <v>0</v>
      </c>
    </row>
    <row r="264" spans="1:25">
      <c r="A264" s="113" t="s">
        <v>1802</v>
      </c>
      <c r="B264" s="113" t="s">
        <v>1803</v>
      </c>
      <c r="C264" s="113" t="s">
        <v>91</v>
      </c>
      <c r="D264" s="113"/>
      <c r="E264" s="113" t="s">
        <v>1804</v>
      </c>
      <c r="F264" s="113"/>
      <c r="G264" s="136">
        <v>43650</v>
      </c>
      <c r="H264" s="113" t="s">
        <v>112</v>
      </c>
      <c r="I264" s="113" t="s">
        <v>1805</v>
      </c>
      <c r="J264" s="113"/>
      <c r="K264" s="113"/>
      <c r="L264" s="113" t="s">
        <v>1480</v>
      </c>
      <c r="M264" s="113" t="s">
        <v>112</v>
      </c>
      <c r="N264" s="113" t="s">
        <v>1481</v>
      </c>
      <c r="O264" s="113" t="s">
        <v>1482</v>
      </c>
      <c r="P264" s="113" t="s">
        <v>1483</v>
      </c>
      <c r="Q264" s="113" t="s">
        <v>1484</v>
      </c>
      <c r="R264" s="113" t="s">
        <v>1485</v>
      </c>
      <c r="S264" s="113" t="s">
        <v>1486</v>
      </c>
      <c r="T264" s="113"/>
      <c r="U264" s="113"/>
      <c r="V264" s="113" t="s">
        <v>180</v>
      </c>
      <c r="W264" s="113" t="s">
        <v>143</v>
      </c>
      <c r="X264" s="113" t="s">
        <v>323</v>
      </c>
      <c r="Y264" s="113">
        <v>206</v>
      </c>
    </row>
    <row r="265" spans="1:25">
      <c r="A265" s="113" t="s">
        <v>1806</v>
      </c>
      <c r="B265" s="113" t="s">
        <v>1807</v>
      </c>
      <c r="C265" s="113" t="s">
        <v>91</v>
      </c>
      <c r="D265" s="137" t="s">
        <v>109</v>
      </c>
      <c r="E265" s="113" t="s">
        <v>226</v>
      </c>
      <c r="F265" s="113"/>
      <c r="G265" s="136">
        <v>44440</v>
      </c>
      <c r="H265" s="113" t="s">
        <v>133</v>
      </c>
      <c r="I265" s="113" t="s">
        <v>1808</v>
      </c>
      <c r="J265" s="113"/>
      <c r="K265" s="113"/>
      <c r="L265" s="113" t="s">
        <v>1071</v>
      </c>
      <c r="M265" s="113" t="s">
        <v>97</v>
      </c>
      <c r="N265" s="113" t="s">
        <v>1072</v>
      </c>
      <c r="O265" s="113" t="s">
        <v>1073</v>
      </c>
      <c r="P265" s="113" t="s">
        <v>632</v>
      </c>
      <c r="Q265" s="113" t="s">
        <v>633</v>
      </c>
      <c r="R265" s="113" t="s">
        <v>435</v>
      </c>
      <c r="S265" s="113" t="s">
        <v>634</v>
      </c>
      <c r="T265" s="136">
        <v>44805</v>
      </c>
      <c r="U265" s="113"/>
      <c r="V265" s="113" t="s">
        <v>180</v>
      </c>
      <c r="W265" s="113" t="s">
        <v>105</v>
      </c>
      <c r="X265" s="113" t="s">
        <v>1759</v>
      </c>
      <c r="Y265" s="113">
        <v>46</v>
      </c>
    </row>
    <row r="266" spans="1:25">
      <c r="A266" s="113" t="s">
        <v>1809</v>
      </c>
      <c r="B266" s="113" t="s">
        <v>1810</v>
      </c>
      <c r="C266" s="113" t="s">
        <v>91</v>
      </c>
      <c r="D266" s="137" t="s">
        <v>109</v>
      </c>
      <c r="E266" s="113" t="s">
        <v>450</v>
      </c>
      <c r="F266" s="113"/>
      <c r="G266" s="136">
        <v>44764</v>
      </c>
      <c r="H266" s="113" t="s">
        <v>133</v>
      </c>
      <c r="I266" s="113" t="s">
        <v>1811</v>
      </c>
      <c r="J266" s="113"/>
      <c r="K266" s="113"/>
      <c r="L266" s="113" t="s">
        <v>441</v>
      </c>
      <c r="M266" s="113" t="s">
        <v>97</v>
      </c>
      <c r="N266" s="113"/>
      <c r="O266" s="113" t="s">
        <v>442</v>
      </c>
      <c r="P266" s="113" t="s">
        <v>1812</v>
      </c>
      <c r="Q266" s="113" t="s">
        <v>1813</v>
      </c>
      <c r="R266" s="113" t="s">
        <v>221</v>
      </c>
      <c r="S266" s="113" t="s">
        <v>1814</v>
      </c>
      <c r="T266" s="113"/>
      <c r="U266" s="113"/>
      <c r="V266" s="113" t="s">
        <v>104</v>
      </c>
      <c r="W266" s="113" t="s">
        <v>105</v>
      </c>
      <c r="X266" s="113" t="s">
        <v>1815</v>
      </c>
      <c r="Y266" s="113">
        <v>37</v>
      </c>
    </row>
    <row r="267" spans="1:25">
      <c r="A267" s="113" t="s">
        <v>1816</v>
      </c>
      <c r="B267" s="113" t="s">
        <v>1817</v>
      </c>
      <c r="C267" s="113" t="s">
        <v>147</v>
      </c>
      <c r="D267" s="113" t="s">
        <v>481</v>
      </c>
      <c r="E267" s="113" t="s">
        <v>226</v>
      </c>
      <c r="F267" s="113"/>
      <c r="G267" s="136">
        <v>44531</v>
      </c>
      <c r="H267" s="113" t="s">
        <v>133</v>
      </c>
      <c r="I267" s="113" t="s">
        <v>1818</v>
      </c>
      <c r="J267" s="113"/>
      <c r="K267" s="113"/>
      <c r="L267" s="113" t="s">
        <v>1381</v>
      </c>
      <c r="M267" s="113" t="s">
        <v>97</v>
      </c>
      <c r="N267" s="113"/>
      <c r="O267" s="113" t="s">
        <v>752</v>
      </c>
      <c r="P267" s="113" t="s">
        <v>753</v>
      </c>
      <c r="Q267" s="113" t="s">
        <v>754</v>
      </c>
      <c r="R267" s="113" t="s">
        <v>755</v>
      </c>
      <c r="S267" s="113" t="s">
        <v>756</v>
      </c>
      <c r="T267" s="113"/>
      <c r="U267" s="113"/>
      <c r="V267" s="113" t="s">
        <v>180</v>
      </c>
      <c r="W267" s="113" t="s">
        <v>143</v>
      </c>
      <c r="X267" s="113" t="s">
        <v>768</v>
      </c>
      <c r="Y267" s="113">
        <v>60</v>
      </c>
    </row>
    <row r="268" spans="1:25">
      <c r="A268" s="113" t="s">
        <v>1819</v>
      </c>
      <c r="B268" s="113" t="s">
        <v>1820</v>
      </c>
      <c r="C268" s="113" t="s">
        <v>91</v>
      </c>
      <c r="D268" s="137" t="s">
        <v>109</v>
      </c>
      <c r="E268" s="113" t="s">
        <v>450</v>
      </c>
      <c r="F268" s="113"/>
      <c r="G268" s="136">
        <v>44582</v>
      </c>
      <c r="H268" s="113" t="s">
        <v>133</v>
      </c>
      <c r="I268" s="113" t="s">
        <v>1821</v>
      </c>
      <c r="J268" s="113"/>
      <c r="K268" s="113"/>
      <c r="L268" s="113" t="s">
        <v>1717</v>
      </c>
      <c r="M268" s="113" t="s">
        <v>97</v>
      </c>
      <c r="N268" s="113"/>
      <c r="O268" s="113" t="s">
        <v>1718</v>
      </c>
      <c r="P268" s="113" t="s">
        <v>1282</v>
      </c>
      <c r="Q268" s="113" t="s">
        <v>1283</v>
      </c>
      <c r="R268" s="113" t="s">
        <v>435</v>
      </c>
      <c r="S268" s="113" t="s">
        <v>1284</v>
      </c>
      <c r="T268" s="136">
        <v>45017</v>
      </c>
      <c r="U268" s="113"/>
      <c r="V268" s="113" t="s">
        <v>280</v>
      </c>
      <c r="W268" s="113" t="s">
        <v>105</v>
      </c>
      <c r="X268" s="113" t="s">
        <v>281</v>
      </c>
      <c r="Y268" s="113">
        <v>30</v>
      </c>
    </row>
    <row r="269" spans="1:25">
      <c r="A269" s="113" t="s">
        <v>1822</v>
      </c>
      <c r="B269" s="113" t="s">
        <v>1823</v>
      </c>
      <c r="C269" s="113" t="s">
        <v>91</v>
      </c>
      <c r="D269" s="113"/>
      <c r="E269" s="113" t="s">
        <v>1795</v>
      </c>
      <c r="F269" s="113"/>
      <c r="G269" s="136">
        <v>45021</v>
      </c>
      <c r="H269" s="113" t="s">
        <v>112</v>
      </c>
      <c r="I269" s="113" t="s">
        <v>1824</v>
      </c>
      <c r="J269" s="113"/>
      <c r="K269" s="113"/>
      <c r="L269" s="113" t="s">
        <v>1825</v>
      </c>
      <c r="M269" s="113" t="s">
        <v>112</v>
      </c>
      <c r="N269" s="113"/>
      <c r="O269" s="113" t="s">
        <v>541</v>
      </c>
      <c r="P269" s="113" t="s">
        <v>1826</v>
      </c>
      <c r="Q269" s="113" t="s">
        <v>1827</v>
      </c>
      <c r="R269" s="113" t="s">
        <v>1800</v>
      </c>
      <c r="S269" s="113" t="s">
        <v>1828</v>
      </c>
      <c r="T269" s="113"/>
      <c r="U269" s="113"/>
      <c r="V269" s="113" t="s">
        <v>180</v>
      </c>
      <c r="W269" s="113" t="s">
        <v>143</v>
      </c>
      <c r="X269" s="113" t="s">
        <v>1829</v>
      </c>
      <c r="Y269" s="113">
        <v>108</v>
      </c>
    </row>
    <row r="270" spans="1:25">
      <c r="A270" s="113" t="s">
        <v>1830</v>
      </c>
      <c r="B270" s="113" t="s">
        <v>1831</v>
      </c>
      <c r="C270" s="113" t="s">
        <v>91</v>
      </c>
      <c r="D270" s="137" t="s">
        <v>109</v>
      </c>
      <c r="E270" s="113" t="s">
        <v>1832</v>
      </c>
      <c r="F270" s="113" t="s">
        <v>461</v>
      </c>
      <c r="G270" s="136">
        <v>44929</v>
      </c>
      <c r="H270" s="113" t="s">
        <v>112</v>
      </c>
      <c r="I270" s="113" t="s">
        <v>1833</v>
      </c>
      <c r="J270" s="113"/>
      <c r="K270" s="113"/>
      <c r="L270" s="113" t="s">
        <v>494</v>
      </c>
      <c r="M270" s="113" t="s">
        <v>112</v>
      </c>
      <c r="N270" s="113"/>
      <c r="O270" s="113" t="s">
        <v>495</v>
      </c>
      <c r="P270" s="113" t="s">
        <v>496</v>
      </c>
      <c r="Q270" s="113" t="s">
        <v>497</v>
      </c>
      <c r="R270" s="113" t="s">
        <v>498</v>
      </c>
      <c r="S270" s="113" t="s">
        <v>499</v>
      </c>
      <c r="T270" s="113"/>
      <c r="U270" s="113"/>
      <c r="V270" s="113" t="s">
        <v>180</v>
      </c>
      <c r="W270" s="113" t="s">
        <v>143</v>
      </c>
      <c r="X270" s="113" t="s">
        <v>1834</v>
      </c>
      <c r="Y270" s="113">
        <v>155</v>
      </c>
    </row>
    <row r="271" spans="1:25">
      <c r="A271" s="113" t="s">
        <v>1835</v>
      </c>
      <c r="B271" s="113" t="s">
        <v>1836</v>
      </c>
      <c r="C271" s="113" t="s">
        <v>1178</v>
      </c>
      <c r="D271" s="113"/>
      <c r="E271" s="113" t="s">
        <v>797</v>
      </c>
      <c r="F271" s="113"/>
      <c r="G271" s="136">
        <v>38355</v>
      </c>
      <c r="H271" s="113" t="s">
        <v>1199</v>
      </c>
      <c r="I271" s="113" t="s">
        <v>1837</v>
      </c>
      <c r="J271" s="113"/>
      <c r="K271" s="113"/>
      <c r="L271" s="113" t="s">
        <v>1246</v>
      </c>
      <c r="M271" s="113" t="s">
        <v>97</v>
      </c>
      <c r="N271" s="113"/>
      <c r="O271" s="113" t="s">
        <v>187</v>
      </c>
      <c r="P271" s="113" t="s">
        <v>879</v>
      </c>
      <c r="Q271" s="113" t="s">
        <v>880</v>
      </c>
      <c r="R271" s="113" t="s">
        <v>881</v>
      </c>
      <c r="S271" s="113" t="s">
        <v>882</v>
      </c>
      <c r="T271" s="136">
        <v>45017</v>
      </c>
      <c r="U271" s="136">
        <v>2</v>
      </c>
      <c r="V271" s="113" t="s">
        <v>180</v>
      </c>
      <c r="W271" s="113" t="s">
        <v>143</v>
      </c>
      <c r="X271" s="113" t="s">
        <v>1838</v>
      </c>
      <c r="Y271" s="113">
        <v>0</v>
      </c>
    </row>
    <row r="272" spans="1:25">
      <c r="A272" s="113" t="s">
        <v>1839</v>
      </c>
      <c r="B272" s="113" t="s">
        <v>1840</v>
      </c>
      <c r="C272" s="113" t="s">
        <v>1178</v>
      </c>
      <c r="D272" s="137" t="s">
        <v>109</v>
      </c>
      <c r="E272" s="113" t="s">
        <v>797</v>
      </c>
      <c r="F272" s="113"/>
      <c r="G272" s="136">
        <v>43801</v>
      </c>
      <c r="H272" s="113" t="s">
        <v>1199</v>
      </c>
      <c r="I272" s="113" t="s">
        <v>1841</v>
      </c>
      <c r="J272" s="113"/>
      <c r="K272" s="113"/>
      <c r="L272" s="113" t="s">
        <v>983</v>
      </c>
      <c r="M272" s="113" t="s">
        <v>97</v>
      </c>
      <c r="N272" s="113" t="s">
        <v>984</v>
      </c>
      <c r="O272" s="113" t="s">
        <v>411</v>
      </c>
      <c r="P272" s="113" t="s">
        <v>985</v>
      </c>
      <c r="Q272" s="113" t="s">
        <v>986</v>
      </c>
      <c r="R272" s="113" t="s">
        <v>987</v>
      </c>
      <c r="S272" s="113" t="s">
        <v>988</v>
      </c>
      <c r="T272" s="136">
        <v>45017</v>
      </c>
      <c r="U272" s="136">
        <v>2</v>
      </c>
      <c r="V272" s="113" t="s">
        <v>180</v>
      </c>
      <c r="W272" s="113" t="s">
        <v>143</v>
      </c>
      <c r="X272" s="113" t="s">
        <v>1842</v>
      </c>
      <c r="Y272" s="113">
        <v>0</v>
      </c>
    </row>
    <row r="273" spans="1:25">
      <c r="A273" s="113" t="s">
        <v>230</v>
      </c>
      <c r="B273" s="113" t="s">
        <v>231</v>
      </c>
      <c r="C273" s="113" t="s">
        <v>91</v>
      </c>
      <c r="D273" s="113"/>
      <c r="E273" s="113" t="s">
        <v>232</v>
      </c>
      <c r="F273" s="113"/>
      <c r="G273" s="136">
        <v>41794</v>
      </c>
      <c r="H273" s="113" t="s">
        <v>333</v>
      </c>
      <c r="I273" s="113" t="s">
        <v>233</v>
      </c>
      <c r="J273" s="113"/>
      <c r="K273" s="113"/>
      <c r="L273" s="113" t="s">
        <v>228</v>
      </c>
      <c r="M273" s="113" t="s">
        <v>97</v>
      </c>
      <c r="N273" s="113"/>
      <c r="O273" s="113" t="s">
        <v>229</v>
      </c>
      <c r="P273" s="113" t="s">
        <v>1530</v>
      </c>
      <c r="Q273" s="113" t="s">
        <v>1531</v>
      </c>
      <c r="R273" s="113" t="s">
        <v>377</v>
      </c>
      <c r="S273" s="113" t="s">
        <v>1532</v>
      </c>
      <c r="T273" s="136">
        <v>45017</v>
      </c>
      <c r="U273" s="136">
        <v>44743</v>
      </c>
      <c r="V273" s="113" t="s">
        <v>191</v>
      </c>
      <c r="W273" s="113" t="s">
        <v>105</v>
      </c>
      <c r="X273" s="113" t="s">
        <v>1228</v>
      </c>
      <c r="Y273" s="113">
        <v>82</v>
      </c>
    </row>
    <row r="274" spans="1:25">
      <c r="A274" s="113" t="s">
        <v>1843</v>
      </c>
      <c r="B274" s="113" t="s">
        <v>1844</v>
      </c>
      <c r="C274" s="113" t="s">
        <v>91</v>
      </c>
      <c r="D274" s="113"/>
      <c r="E274" s="113" t="s">
        <v>226</v>
      </c>
      <c r="F274" s="113"/>
      <c r="G274" s="136">
        <v>45254</v>
      </c>
      <c r="H274" s="113"/>
      <c r="I274" s="113" t="s">
        <v>1845</v>
      </c>
      <c r="J274" s="113"/>
      <c r="K274" s="113"/>
      <c r="L274" s="113" t="s">
        <v>1846</v>
      </c>
      <c r="M274" s="113" t="s">
        <v>97</v>
      </c>
      <c r="N274" s="113"/>
      <c r="O274" s="113" t="s">
        <v>187</v>
      </c>
      <c r="P274" s="113" t="s">
        <v>1847</v>
      </c>
      <c r="Q274" s="113" t="s">
        <v>1848</v>
      </c>
      <c r="R274" s="113" t="s">
        <v>1849</v>
      </c>
      <c r="S274" s="113" t="s">
        <v>1850</v>
      </c>
      <c r="T274" s="113"/>
      <c r="U274" s="113"/>
      <c r="V274" s="113" t="s">
        <v>280</v>
      </c>
      <c r="W274" s="113" t="s">
        <v>105</v>
      </c>
      <c r="X274" s="113" t="s">
        <v>1512</v>
      </c>
      <c r="Y274" s="113">
        <v>52</v>
      </c>
    </row>
    <row r="275" spans="1:25">
      <c r="A275" s="113" t="s">
        <v>1851</v>
      </c>
      <c r="B275" s="113" t="s">
        <v>1852</v>
      </c>
      <c r="C275" s="113" t="s">
        <v>91</v>
      </c>
      <c r="D275" s="137" t="s">
        <v>109</v>
      </c>
      <c r="E275" s="113" t="s">
        <v>450</v>
      </c>
      <c r="F275" s="113"/>
      <c r="G275" s="136">
        <v>44466</v>
      </c>
      <c r="H275" s="113" t="s">
        <v>133</v>
      </c>
      <c r="I275" s="113" t="s">
        <v>1853</v>
      </c>
      <c r="J275" s="113"/>
      <c r="K275" s="113"/>
      <c r="L275" s="113" t="s">
        <v>1736</v>
      </c>
      <c r="M275" s="113" t="s">
        <v>97</v>
      </c>
      <c r="N275" s="113"/>
      <c r="O275" s="113" t="s">
        <v>187</v>
      </c>
      <c r="P275" s="113" t="s">
        <v>1729</v>
      </c>
      <c r="Q275" s="113" t="s">
        <v>1730</v>
      </c>
      <c r="R275" s="113" t="s">
        <v>314</v>
      </c>
      <c r="S275" s="113" t="s">
        <v>1731</v>
      </c>
      <c r="T275" s="113"/>
      <c r="U275" s="113"/>
      <c r="V275" s="113" t="s">
        <v>142</v>
      </c>
      <c r="W275" s="113" t="s">
        <v>143</v>
      </c>
      <c r="X275" s="113" t="s">
        <v>1854</v>
      </c>
      <c r="Y275" s="113">
        <v>12</v>
      </c>
    </row>
    <row r="276" spans="1:25">
      <c r="A276" s="113" t="s">
        <v>1855</v>
      </c>
      <c r="B276" s="113" t="s">
        <v>1856</v>
      </c>
      <c r="C276" s="113" t="s">
        <v>91</v>
      </c>
      <c r="D276" s="113"/>
      <c r="E276" s="113" t="s">
        <v>132</v>
      </c>
      <c r="F276" s="113"/>
      <c r="G276" s="136">
        <v>44263</v>
      </c>
      <c r="H276" s="113" t="s">
        <v>133</v>
      </c>
      <c r="I276" s="113" t="s">
        <v>1857</v>
      </c>
      <c r="J276" s="113"/>
      <c r="K276" s="113"/>
      <c r="L276" s="113" t="s">
        <v>1858</v>
      </c>
      <c r="M276" s="113" t="s">
        <v>97</v>
      </c>
      <c r="N276" s="113"/>
      <c r="O276" s="113" t="s">
        <v>187</v>
      </c>
      <c r="P276" s="113" t="s">
        <v>1859</v>
      </c>
      <c r="Q276" s="113" t="s">
        <v>1860</v>
      </c>
      <c r="R276" s="113" t="s">
        <v>445</v>
      </c>
      <c r="S276" s="113" t="s">
        <v>1861</v>
      </c>
      <c r="T276" s="136">
        <v>45017</v>
      </c>
      <c r="U276" s="136">
        <v>45017</v>
      </c>
      <c r="V276" s="113" t="s">
        <v>280</v>
      </c>
      <c r="W276" s="113" t="s">
        <v>105</v>
      </c>
      <c r="X276" s="113" t="s">
        <v>1512</v>
      </c>
      <c r="Y276" s="113">
        <v>98</v>
      </c>
    </row>
    <row r="277" spans="1:25">
      <c r="A277" s="113" t="s">
        <v>1862</v>
      </c>
      <c r="B277" s="113" t="s">
        <v>1863</v>
      </c>
      <c r="C277" s="113" t="s">
        <v>795</v>
      </c>
      <c r="D277" s="113" t="s">
        <v>481</v>
      </c>
      <c r="E277" s="113" t="s">
        <v>226</v>
      </c>
      <c r="F277" s="113"/>
      <c r="G277" s="136">
        <v>44407</v>
      </c>
      <c r="H277" s="113" t="s">
        <v>133</v>
      </c>
      <c r="I277" s="113" t="s">
        <v>1864</v>
      </c>
      <c r="J277" s="113"/>
      <c r="K277" s="113"/>
      <c r="L277" s="113" t="s">
        <v>1071</v>
      </c>
      <c r="M277" s="113" t="s">
        <v>97</v>
      </c>
      <c r="N277" s="113" t="s">
        <v>1072</v>
      </c>
      <c r="O277" s="113" t="s">
        <v>1073</v>
      </c>
      <c r="P277" s="113" t="s">
        <v>632</v>
      </c>
      <c r="Q277" s="113" t="s">
        <v>633</v>
      </c>
      <c r="R277" s="113" t="s">
        <v>435</v>
      </c>
      <c r="S277" s="113" t="s">
        <v>634</v>
      </c>
      <c r="T277" s="113"/>
      <c r="U277" s="113"/>
      <c r="V277" s="113" t="s">
        <v>180</v>
      </c>
      <c r="W277" s="113" t="s">
        <v>105</v>
      </c>
      <c r="X277" s="113" t="s">
        <v>1865</v>
      </c>
      <c r="Y277" s="113">
        <v>0</v>
      </c>
    </row>
    <row r="278" spans="1:25">
      <c r="A278" s="113" t="s">
        <v>1866</v>
      </c>
      <c r="B278" s="113" t="s">
        <v>1867</v>
      </c>
      <c r="C278" s="113" t="s">
        <v>91</v>
      </c>
      <c r="D278" s="137" t="s">
        <v>109</v>
      </c>
      <c r="E278" s="113" t="s">
        <v>1868</v>
      </c>
      <c r="F278" s="113"/>
      <c r="G278" s="136">
        <v>44739</v>
      </c>
      <c r="H278" s="113" t="s">
        <v>1869</v>
      </c>
      <c r="I278" s="113" t="s">
        <v>1870</v>
      </c>
      <c r="J278" s="113"/>
      <c r="K278" s="113"/>
      <c r="L278" s="113" t="s">
        <v>1871</v>
      </c>
      <c r="M278" s="113" t="s">
        <v>97</v>
      </c>
      <c r="N278" s="113" t="s">
        <v>307</v>
      </c>
      <c r="O278" s="113" t="s">
        <v>1872</v>
      </c>
      <c r="P278" s="113" t="s">
        <v>1707</v>
      </c>
      <c r="Q278" s="113" t="s">
        <v>1708</v>
      </c>
      <c r="R278" s="113" t="s">
        <v>1709</v>
      </c>
      <c r="S278" s="113" t="s">
        <v>1710</v>
      </c>
      <c r="T278" s="136">
        <v>45017</v>
      </c>
      <c r="U278" s="113"/>
      <c r="V278" s="113" t="s">
        <v>142</v>
      </c>
      <c r="W278" s="113" t="s">
        <v>143</v>
      </c>
      <c r="X278" s="113" t="s">
        <v>1512</v>
      </c>
      <c r="Y278" s="113">
        <v>103</v>
      </c>
    </row>
    <row r="279" spans="1:25">
      <c r="A279" s="113" t="s">
        <v>1873</v>
      </c>
      <c r="B279" s="113" t="s">
        <v>1874</v>
      </c>
      <c r="C279" s="113" t="s">
        <v>91</v>
      </c>
      <c r="D279" s="113"/>
      <c r="E279" s="113" t="s">
        <v>159</v>
      </c>
      <c r="F279" s="113" t="s">
        <v>160</v>
      </c>
      <c r="G279" s="136">
        <v>43745</v>
      </c>
      <c r="H279" s="113" t="s">
        <v>133</v>
      </c>
      <c r="I279" s="113" t="s">
        <v>1875</v>
      </c>
      <c r="J279" s="113"/>
      <c r="K279" s="113"/>
      <c r="L279" s="113" t="s">
        <v>441</v>
      </c>
      <c r="M279" s="113" t="s">
        <v>97</v>
      </c>
      <c r="N279" s="113"/>
      <c r="O279" s="113" t="s">
        <v>442</v>
      </c>
      <c r="P279" s="113" t="s">
        <v>1352</v>
      </c>
      <c r="Q279" s="113" t="s">
        <v>1353</v>
      </c>
      <c r="R279" s="113" t="s">
        <v>435</v>
      </c>
      <c r="S279" s="113" t="s">
        <v>1354</v>
      </c>
      <c r="T279" s="136">
        <v>44927</v>
      </c>
      <c r="U279" s="136">
        <v>44927</v>
      </c>
      <c r="V279" s="113" t="s">
        <v>142</v>
      </c>
      <c r="W279" s="113" t="s">
        <v>143</v>
      </c>
      <c r="X279" s="113" t="s">
        <v>500</v>
      </c>
      <c r="Y279" s="113">
        <v>96</v>
      </c>
    </row>
    <row r="280" spans="1:25">
      <c r="A280" s="113" t="s">
        <v>1876</v>
      </c>
      <c r="B280" s="113" t="s">
        <v>1877</v>
      </c>
      <c r="C280" s="113" t="s">
        <v>91</v>
      </c>
      <c r="D280" s="137" t="s">
        <v>109</v>
      </c>
      <c r="E280" s="113" t="s">
        <v>1878</v>
      </c>
      <c r="F280" s="113" t="s">
        <v>93</v>
      </c>
      <c r="G280" s="136">
        <v>43370</v>
      </c>
      <c r="H280" s="113" t="s">
        <v>333</v>
      </c>
      <c r="I280" s="113" t="s">
        <v>1879</v>
      </c>
      <c r="J280" s="113"/>
      <c r="K280" s="113"/>
      <c r="L280" s="113" t="s">
        <v>1880</v>
      </c>
      <c r="M280" s="113" t="s">
        <v>97</v>
      </c>
      <c r="N280" s="113" t="s">
        <v>984</v>
      </c>
      <c r="O280" s="113" t="s">
        <v>514</v>
      </c>
      <c r="P280" s="113" t="s">
        <v>1413</v>
      </c>
      <c r="Q280" s="113" t="s">
        <v>1414</v>
      </c>
      <c r="R280" s="113" t="s">
        <v>391</v>
      </c>
      <c r="S280" s="113" t="s">
        <v>1415</v>
      </c>
      <c r="T280" s="136">
        <v>45017</v>
      </c>
      <c r="U280" s="136">
        <v>44805</v>
      </c>
      <c r="V280" s="113" t="s">
        <v>280</v>
      </c>
      <c r="W280" s="113" t="s">
        <v>105</v>
      </c>
      <c r="X280" s="113" t="s">
        <v>156</v>
      </c>
      <c r="Y280" s="113">
        <v>144</v>
      </c>
    </row>
    <row r="281" spans="1:25">
      <c r="A281" s="113" t="s">
        <v>1881</v>
      </c>
      <c r="B281" s="113" t="s">
        <v>1882</v>
      </c>
      <c r="C281" s="113" t="s">
        <v>91</v>
      </c>
      <c r="D281" s="113"/>
      <c r="E281" s="113" t="s">
        <v>1166</v>
      </c>
      <c r="F281" s="113" t="s">
        <v>93</v>
      </c>
      <c r="G281" s="136">
        <v>43825</v>
      </c>
      <c r="H281" s="113" t="s">
        <v>94</v>
      </c>
      <c r="I281" s="113" t="s">
        <v>1883</v>
      </c>
      <c r="J281" s="113"/>
      <c r="K281" s="113"/>
      <c r="L281" s="113" t="s">
        <v>441</v>
      </c>
      <c r="M281" s="113" t="s">
        <v>97</v>
      </c>
      <c r="N281" s="113"/>
      <c r="O281" s="113" t="s">
        <v>442</v>
      </c>
      <c r="P281" s="113" t="s">
        <v>1409</v>
      </c>
      <c r="Q281" s="113" t="s">
        <v>1410</v>
      </c>
      <c r="R281" s="113" t="s">
        <v>1411</v>
      </c>
      <c r="S281" s="113" t="s">
        <v>1412</v>
      </c>
      <c r="T281" s="136">
        <v>45017</v>
      </c>
      <c r="U281" s="136">
        <v>44713</v>
      </c>
      <c r="V281" s="113" t="s">
        <v>203</v>
      </c>
      <c r="W281" s="113" t="s">
        <v>105</v>
      </c>
      <c r="X281" s="113" t="s">
        <v>156</v>
      </c>
      <c r="Y281" s="113">
        <v>52</v>
      </c>
    </row>
    <row r="282" spans="1:25">
      <c r="A282" s="113" t="s">
        <v>1884</v>
      </c>
      <c r="B282" s="113" t="s">
        <v>1885</v>
      </c>
      <c r="C282" s="113" t="s">
        <v>91</v>
      </c>
      <c r="D282" s="137" t="s">
        <v>109</v>
      </c>
      <c r="E282" s="113" t="s">
        <v>1040</v>
      </c>
      <c r="F282" s="113" t="s">
        <v>461</v>
      </c>
      <c r="G282" s="136">
        <v>44875</v>
      </c>
      <c r="H282" s="113" t="s">
        <v>112</v>
      </c>
      <c r="I282" s="113" t="s">
        <v>1886</v>
      </c>
      <c r="J282" s="113"/>
      <c r="K282" s="113"/>
      <c r="L282" s="113" t="s">
        <v>114</v>
      </c>
      <c r="M282" s="113" t="s">
        <v>97</v>
      </c>
      <c r="N282" s="113"/>
      <c r="O282" s="113" t="s">
        <v>115</v>
      </c>
      <c r="P282" s="113" t="s">
        <v>1887</v>
      </c>
      <c r="Q282" s="113" t="s">
        <v>1888</v>
      </c>
      <c r="R282" s="113" t="s">
        <v>1889</v>
      </c>
      <c r="S282" s="113" t="s">
        <v>1890</v>
      </c>
      <c r="T282" s="113"/>
      <c r="U282" s="113"/>
      <c r="V282" s="113" t="s">
        <v>351</v>
      </c>
      <c r="W282" s="113" t="s">
        <v>352</v>
      </c>
      <c r="X282" s="113" t="s">
        <v>1891</v>
      </c>
      <c r="Y282" s="113">
        <v>0</v>
      </c>
    </row>
    <row r="283" spans="1:25">
      <c r="A283" s="113" t="s">
        <v>1892</v>
      </c>
      <c r="B283" s="113" t="s">
        <v>1893</v>
      </c>
      <c r="C283" s="113" t="s">
        <v>91</v>
      </c>
      <c r="D283" s="137" t="s">
        <v>109</v>
      </c>
      <c r="E283" s="113" t="s">
        <v>226</v>
      </c>
      <c r="F283" s="113"/>
      <c r="G283" s="136">
        <v>44806</v>
      </c>
      <c r="H283" s="113" t="s">
        <v>133</v>
      </c>
      <c r="I283" s="113" t="s">
        <v>1894</v>
      </c>
      <c r="J283" s="113"/>
      <c r="K283" s="113"/>
      <c r="L283" s="113" t="s">
        <v>1895</v>
      </c>
      <c r="M283" s="113" t="s">
        <v>97</v>
      </c>
      <c r="N283" s="113"/>
      <c r="O283" s="113" t="s">
        <v>1896</v>
      </c>
      <c r="P283" s="113" t="s">
        <v>632</v>
      </c>
      <c r="Q283" s="113" t="s">
        <v>633</v>
      </c>
      <c r="R283" s="113" t="s">
        <v>435</v>
      </c>
      <c r="S283" s="113" t="s">
        <v>634</v>
      </c>
      <c r="T283" s="113"/>
      <c r="U283" s="113"/>
      <c r="V283" s="113" t="s">
        <v>104</v>
      </c>
      <c r="W283" s="113" t="s">
        <v>105</v>
      </c>
      <c r="X283" s="113" t="s">
        <v>1897</v>
      </c>
      <c r="Y283" s="113">
        <v>56</v>
      </c>
    </row>
    <row r="284" spans="1:25">
      <c r="A284" s="113" t="s">
        <v>1898</v>
      </c>
      <c r="B284" s="113" t="s">
        <v>1899</v>
      </c>
      <c r="C284" s="113" t="s">
        <v>638</v>
      </c>
      <c r="D284" s="113"/>
      <c r="E284" s="113" t="s">
        <v>797</v>
      </c>
      <c r="F284" s="113"/>
      <c r="G284" s="136">
        <v>45334</v>
      </c>
      <c r="H284" s="113"/>
      <c r="I284" s="113" t="s">
        <v>1900</v>
      </c>
      <c r="J284" s="113"/>
      <c r="K284" s="113"/>
      <c r="L284" s="113" t="s">
        <v>1251</v>
      </c>
      <c r="M284" s="113" t="s">
        <v>97</v>
      </c>
      <c r="N284" s="113"/>
      <c r="O284" s="113" t="s">
        <v>1202</v>
      </c>
      <c r="P284" s="113" t="s">
        <v>1901</v>
      </c>
      <c r="Q284" s="113" t="s">
        <v>1902</v>
      </c>
      <c r="R284" s="113" t="s">
        <v>1903</v>
      </c>
      <c r="S284" s="113" t="s">
        <v>1904</v>
      </c>
      <c r="T284" s="113"/>
      <c r="U284" s="113"/>
      <c r="V284" s="113" t="s">
        <v>142</v>
      </c>
      <c r="W284" s="113" t="s">
        <v>143</v>
      </c>
      <c r="X284" s="113" t="s">
        <v>1905</v>
      </c>
      <c r="Y284" s="113">
        <v>0</v>
      </c>
    </row>
    <row r="285" spans="1:25">
      <c r="A285" s="113" t="s">
        <v>1906</v>
      </c>
      <c r="B285" s="113" t="s">
        <v>1907</v>
      </c>
      <c r="C285" s="113" t="s">
        <v>91</v>
      </c>
      <c r="D285" s="113"/>
      <c r="E285" s="113" t="s">
        <v>894</v>
      </c>
      <c r="F285" s="113"/>
      <c r="G285" s="136">
        <v>40830</v>
      </c>
      <c r="H285" s="113" t="s">
        <v>133</v>
      </c>
      <c r="I285" s="113" t="s">
        <v>1908</v>
      </c>
      <c r="J285" s="113"/>
      <c r="K285" s="113"/>
      <c r="L285" s="113" t="s">
        <v>228</v>
      </c>
      <c r="M285" s="113" t="s">
        <v>97</v>
      </c>
      <c r="N285" s="113"/>
      <c r="O285" s="113" t="s">
        <v>229</v>
      </c>
      <c r="P285" s="113" t="s">
        <v>230</v>
      </c>
      <c r="Q285" s="113" t="s">
        <v>231</v>
      </c>
      <c r="R285" s="113" t="s">
        <v>232</v>
      </c>
      <c r="S285" s="113" t="s">
        <v>233</v>
      </c>
      <c r="T285" s="136">
        <v>44866</v>
      </c>
      <c r="U285" s="136">
        <v>44470</v>
      </c>
      <c r="V285" s="113" t="s">
        <v>203</v>
      </c>
      <c r="W285" s="113" t="s">
        <v>105</v>
      </c>
      <c r="X285" s="113" t="s">
        <v>1909</v>
      </c>
      <c r="Y285" s="113">
        <v>62</v>
      </c>
    </row>
    <row r="286" spans="1:25">
      <c r="A286" s="113" t="s">
        <v>1910</v>
      </c>
      <c r="B286" s="113" t="s">
        <v>1911</v>
      </c>
      <c r="C286" s="113" t="s">
        <v>91</v>
      </c>
      <c r="D286" s="137" t="s">
        <v>109</v>
      </c>
      <c r="E286" s="113" t="s">
        <v>450</v>
      </c>
      <c r="F286" s="113"/>
      <c r="G286" s="136">
        <v>44616</v>
      </c>
      <c r="H286" s="113" t="s">
        <v>133</v>
      </c>
      <c r="I286" s="113" t="s">
        <v>1912</v>
      </c>
      <c r="J286" s="113"/>
      <c r="K286" s="113"/>
      <c r="L286" s="113" t="s">
        <v>1120</v>
      </c>
      <c r="M286" s="113" t="s">
        <v>97</v>
      </c>
      <c r="N286" s="113"/>
      <c r="O286" s="113" t="s">
        <v>187</v>
      </c>
      <c r="P286" s="113" t="s">
        <v>1082</v>
      </c>
      <c r="Q286" s="113" t="s">
        <v>1083</v>
      </c>
      <c r="R286" s="113" t="s">
        <v>140</v>
      </c>
      <c r="S286" s="113" t="s">
        <v>1084</v>
      </c>
      <c r="T286" s="136">
        <v>45047</v>
      </c>
      <c r="U286" s="113"/>
      <c r="V286" s="113" t="s">
        <v>280</v>
      </c>
      <c r="W286" s="113" t="s">
        <v>105</v>
      </c>
      <c r="X286" s="113" t="s">
        <v>1325</v>
      </c>
      <c r="Y286" s="113">
        <v>0</v>
      </c>
    </row>
    <row r="287" spans="1:25">
      <c r="A287" s="113" t="s">
        <v>1913</v>
      </c>
      <c r="B287" s="113" t="s">
        <v>1914</v>
      </c>
      <c r="C287" s="113" t="s">
        <v>91</v>
      </c>
      <c r="D287" s="137" t="s">
        <v>109</v>
      </c>
      <c r="E287" s="113" t="s">
        <v>1915</v>
      </c>
      <c r="F287" s="113" t="s">
        <v>472</v>
      </c>
      <c r="G287" s="136">
        <v>44946</v>
      </c>
      <c r="H287" s="113" t="s">
        <v>133</v>
      </c>
      <c r="I287" s="113" t="s">
        <v>1916</v>
      </c>
      <c r="J287" s="113"/>
      <c r="K287" s="113"/>
      <c r="L287" s="113" t="s">
        <v>1420</v>
      </c>
      <c r="M287" s="113" t="s">
        <v>97</v>
      </c>
      <c r="N287" s="113"/>
      <c r="O287" s="113" t="s">
        <v>442</v>
      </c>
      <c r="P287" s="113" t="s">
        <v>1308</v>
      </c>
      <c r="Q287" s="113" t="s">
        <v>1309</v>
      </c>
      <c r="R287" s="113" t="s">
        <v>1310</v>
      </c>
      <c r="S287" s="113" t="s">
        <v>1311</v>
      </c>
      <c r="T287" s="113"/>
      <c r="U287" s="113"/>
      <c r="V287" s="113" t="s">
        <v>203</v>
      </c>
      <c r="W287" s="113" t="s">
        <v>105</v>
      </c>
      <c r="X287" s="113" t="s">
        <v>156</v>
      </c>
      <c r="Y287" s="113">
        <v>15</v>
      </c>
    </row>
    <row r="288" spans="1:25">
      <c r="A288" s="113" t="s">
        <v>1917</v>
      </c>
      <c r="B288" s="113" t="s">
        <v>1918</v>
      </c>
      <c r="C288" s="113" t="s">
        <v>91</v>
      </c>
      <c r="D288" s="113"/>
      <c r="E288" s="113" t="s">
        <v>132</v>
      </c>
      <c r="F288" s="113"/>
      <c r="G288" s="136">
        <v>43619</v>
      </c>
      <c r="H288" s="113" t="s">
        <v>133</v>
      </c>
      <c r="I288" s="113" t="s">
        <v>1919</v>
      </c>
      <c r="J288" s="113"/>
      <c r="K288" s="113"/>
      <c r="L288" s="113" t="s">
        <v>431</v>
      </c>
      <c r="M288" s="113" t="s">
        <v>97</v>
      </c>
      <c r="N288" s="113"/>
      <c r="O288" s="113" t="s">
        <v>432</v>
      </c>
      <c r="P288" s="113" t="s">
        <v>433</v>
      </c>
      <c r="Q288" s="113" t="s">
        <v>434</v>
      </c>
      <c r="R288" s="113" t="s">
        <v>435</v>
      </c>
      <c r="S288" s="113" t="s">
        <v>436</v>
      </c>
      <c r="T288" s="136">
        <v>45017</v>
      </c>
      <c r="U288" s="136">
        <v>45017</v>
      </c>
      <c r="V288" s="113" t="s">
        <v>280</v>
      </c>
      <c r="W288" s="113" t="s">
        <v>105</v>
      </c>
      <c r="X288" s="113" t="s">
        <v>106</v>
      </c>
      <c r="Y288" s="113">
        <v>45</v>
      </c>
    </row>
    <row r="289" spans="1:25">
      <c r="A289" s="113" t="s">
        <v>1920</v>
      </c>
      <c r="B289" s="113" t="s">
        <v>1921</v>
      </c>
      <c r="C289" s="113" t="s">
        <v>91</v>
      </c>
      <c r="D289" s="137" t="s">
        <v>109</v>
      </c>
      <c r="E289" s="113" t="s">
        <v>226</v>
      </c>
      <c r="F289" s="113"/>
      <c r="G289" s="136">
        <v>44305</v>
      </c>
      <c r="H289" s="113" t="s">
        <v>133</v>
      </c>
      <c r="I289" s="113" t="s">
        <v>1922</v>
      </c>
      <c r="J289" s="113"/>
      <c r="K289" s="113"/>
      <c r="L289" s="113" t="s">
        <v>1568</v>
      </c>
      <c r="M289" s="113" t="s">
        <v>97</v>
      </c>
      <c r="N289" s="113"/>
      <c r="O289" s="113" t="s">
        <v>358</v>
      </c>
      <c r="P289" s="113" t="s">
        <v>1569</v>
      </c>
      <c r="Q289" s="113" t="s">
        <v>1570</v>
      </c>
      <c r="R289" s="113" t="s">
        <v>894</v>
      </c>
      <c r="S289" s="113" t="s">
        <v>1571</v>
      </c>
      <c r="T289" s="136">
        <v>44835</v>
      </c>
      <c r="U289" s="136">
        <v>44835</v>
      </c>
      <c r="V289" s="113" t="s">
        <v>271</v>
      </c>
      <c r="W289" s="113" t="s">
        <v>105</v>
      </c>
      <c r="X289" s="113" t="s">
        <v>1923</v>
      </c>
      <c r="Y289" s="113">
        <v>28</v>
      </c>
    </row>
    <row r="290" spans="1:25">
      <c r="A290" s="113" t="s">
        <v>1924</v>
      </c>
      <c r="B290" s="113" t="s">
        <v>1925</v>
      </c>
      <c r="C290" s="113" t="s">
        <v>1495</v>
      </c>
      <c r="D290" s="137" t="s">
        <v>109</v>
      </c>
      <c r="E290" s="113" t="s">
        <v>226</v>
      </c>
      <c r="F290" s="113"/>
      <c r="G290" s="136">
        <v>44711</v>
      </c>
      <c r="H290" s="113" t="s">
        <v>133</v>
      </c>
      <c r="I290" s="113" t="s">
        <v>1926</v>
      </c>
      <c r="J290" s="113"/>
      <c r="K290" s="113"/>
      <c r="L290" s="113" t="s">
        <v>1927</v>
      </c>
      <c r="M290" s="113" t="s">
        <v>97</v>
      </c>
      <c r="N290" s="113"/>
      <c r="O290" s="113" t="s">
        <v>1928</v>
      </c>
      <c r="P290" s="113" t="s">
        <v>1929</v>
      </c>
      <c r="Q290" s="113" t="s">
        <v>1930</v>
      </c>
      <c r="R290" s="113" t="s">
        <v>132</v>
      </c>
      <c r="S290" s="113" t="s">
        <v>1931</v>
      </c>
      <c r="T290" s="136">
        <v>45017</v>
      </c>
      <c r="U290" s="113"/>
      <c r="V290" s="113" t="s">
        <v>203</v>
      </c>
      <c r="W290" s="113" t="s">
        <v>105</v>
      </c>
      <c r="X290" s="113" t="s">
        <v>1932</v>
      </c>
      <c r="Y290" s="113">
        <v>0</v>
      </c>
    </row>
    <row r="291" spans="1:25">
      <c r="A291" s="113" t="s">
        <v>1933</v>
      </c>
      <c r="B291" s="113" t="s">
        <v>1934</v>
      </c>
      <c r="C291" s="113" t="s">
        <v>91</v>
      </c>
      <c r="D291" s="113"/>
      <c r="E291" s="113" t="s">
        <v>226</v>
      </c>
      <c r="F291" s="113"/>
      <c r="G291" s="136">
        <v>43843</v>
      </c>
      <c r="H291" s="113" t="s">
        <v>133</v>
      </c>
      <c r="I291" s="113" t="s">
        <v>1935</v>
      </c>
      <c r="J291" s="113"/>
      <c r="K291" s="113"/>
      <c r="L291" s="113" t="s">
        <v>1936</v>
      </c>
      <c r="M291" s="113" t="s">
        <v>97</v>
      </c>
      <c r="N291" s="113"/>
      <c r="O291" s="113" t="s">
        <v>1937</v>
      </c>
      <c r="P291" s="113" t="s">
        <v>1938</v>
      </c>
      <c r="Q291" s="113" t="s">
        <v>1939</v>
      </c>
      <c r="R291" s="113" t="s">
        <v>166</v>
      </c>
      <c r="S291" s="113" t="s">
        <v>1940</v>
      </c>
      <c r="T291" s="136">
        <v>45017</v>
      </c>
      <c r="U291" s="136">
        <v>45017</v>
      </c>
      <c r="V291" s="113" t="s">
        <v>280</v>
      </c>
      <c r="W291" s="113" t="s">
        <v>105</v>
      </c>
      <c r="X291" s="113" t="s">
        <v>1941</v>
      </c>
      <c r="Y291" s="113">
        <v>0</v>
      </c>
    </row>
    <row r="292" spans="1:25">
      <c r="A292" s="113" t="s">
        <v>1942</v>
      </c>
      <c r="B292" s="113" t="s">
        <v>1943</v>
      </c>
      <c r="C292" s="113" t="s">
        <v>91</v>
      </c>
      <c r="D292" s="113"/>
      <c r="E292" s="113" t="s">
        <v>226</v>
      </c>
      <c r="F292" s="113"/>
      <c r="G292" s="136">
        <v>45174</v>
      </c>
      <c r="H292" s="113"/>
      <c r="I292" s="113" t="s">
        <v>1944</v>
      </c>
      <c r="J292" s="113"/>
      <c r="K292" s="113"/>
      <c r="L292" s="113" t="s">
        <v>1945</v>
      </c>
      <c r="M292" s="113" t="s">
        <v>97</v>
      </c>
      <c r="N292" s="113"/>
      <c r="O292" s="113" t="s">
        <v>818</v>
      </c>
      <c r="P292" s="113" t="s">
        <v>219</v>
      </c>
      <c r="Q292" s="113" t="s">
        <v>220</v>
      </c>
      <c r="R292" s="113" t="s">
        <v>221</v>
      </c>
      <c r="S292" s="113" t="s">
        <v>222</v>
      </c>
      <c r="T292" s="113"/>
      <c r="U292" s="113"/>
      <c r="V292" s="113" t="s">
        <v>168</v>
      </c>
      <c r="W292" s="113" t="s">
        <v>105</v>
      </c>
      <c r="X292" s="113" t="s">
        <v>1346</v>
      </c>
      <c r="Y292" s="113">
        <v>53</v>
      </c>
    </row>
    <row r="293" spans="1:25">
      <c r="A293" s="113" t="s">
        <v>1946</v>
      </c>
      <c r="B293" s="113" t="s">
        <v>1947</v>
      </c>
      <c r="C293" s="113" t="s">
        <v>91</v>
      </c>
      <c r="D293" s="113"/>
      <c r="E293" s="113" t="s">
        <v>1948</v>
      </c>
      <c r="F293" s="113"/>
      <c r="G293" s="136">
        <v>45264</v>
      </c>
      <c r="H293" s="113"/>
      <c r="I293" s="113" t="s">
        <v>1949</v>
      </c>
      <c r="J293" s="113"/>
      <c r="K293" s="113"/>
      <c r="L293" s="113" t="s">
        <v>1950</v>
      </c>
      <c r="M293" s="113" t="s">
        <v>97</v>
      </c>
      <c r="N293" s="113"/>
      <c r="O293" s="113" t="s">
        <v>187</v>
      </c>
      <c r="P293" s="113" t="s">
        <v>658</v>
      </c>
      <c r="Q293" s="113" t="s">
        <v>659</v>
      </c>
      <c r="R293" s="113" t="s">
        <v>660</v>
      </c>
      <c r="S293" s="113" t="s">
        <v>661</v>
      </c>
      <c r="T293" s="113"/>
      <c r="U293" s="113"/>
      <c r="V293" s="113" t="s">
        <v>142</v>
      </c>
      <c r="W293" s="113" t="s">
        <v>143</v>
      </c>
      <c r="X293" s="113" t="s">
        <v>1951</v>
      </c>
      <c r="Y293" s="113">
        <v>0</v>
      </c>
    </row>
    <row r="294" spans="1:25">
      <c r="A294" s="113" t="s">
        <v>1952</v>
      </c>
      <c r="B294" s="113" t="s">
        <v>1953</v>
      </c>
      <c r="C294" s="113" t="s">
        <v>91</v>
      </c>
      <c r="D294" s="137" t="s">
        <v>109</v>
      </c>
      <c r="E294" s="113" t="s">
        <v>1954</v>
      </c>
      <c r="F294" s="113" t="s">
        <v>304</v>
      </c>
      <c r="G294" s="136">
        <v>44713</v>
      </c>
      <c r="H294" s="113" t="s">
        <v>398</v>
      </c>
      <c r="I294" s="113" t="s">
        <v>1955</v>
      </c>
      <c r="J294" s="113"/>
      <c r="K294" s="113"/>
      <c r="L294" s="113" t="s">
        <v>1956</v>
      </c>
      <c r="M294" s="113" t="s">
        <v>97</v>
      </c>
      <c r="N294" s="113"/>
      <c r="O294" s="113" t="s">
        <v>1957</v>
      </c>
      <c r="P294" s="113" t="s">
        <v>1958</v>
      </c>
      <c r="Q294" s="113" t="s">
        <v>1959</v>
      </c>
      <c r="R294" s="113" t="s">
        <v>1960</v>
      </c>
      <c r="S294" s="113" t="s">
        <v>1961</v>
      </c>
      <c r="T294" s="113"/>
      <c r="U294" s="113"/>
      <c r="V294" s="113" t="s">
        <v>351</v>
      </c>
      <c r="W294" s="113" t="s">
        <v>352</v>
      </c>
      <c r="X294" s="113" t="s">
        <v>790</v>
      </c>
      <c r="Y294" s="113">
        <v>5</v>
      </c>
    </row>
    <row r="295" spans="1:25">
      <c r="A295" s="113" t="s">
        <v>1962</v>
      </c>
      <c r="B295" s="113" t="s">
        <v>1963</v>
      </c>
      <c r="C295" s="113" t="s">
        <v>638</v>
      </c>
      <c r="D295" s="113"/>
      <c r="E295" s="113" t="s">
        <v>226</v>
      </c>
      <c r="F295" s="113"/>
      <c r="G295" s="136">
        <v>45309</v>
      </c>
      <c r="H295" s="113"/>
      <c r="I295" s="113" t="s">
        <v>1964</v>
      </c>
      <c r="J295" s="113"/>
      <c r="K295" s="113"/>
      <c r="L295" s="113" t="s">
        <v>504</v>
      </c>
      <c r="M295" s="113" t="s">
        <v>97</v>
      </c>
      <c r="N295" s="113"/>
      <c r="O295" s="113" t="s">
        <v>505</v>
      </c>
      <c r="P295" s="113" t="s">
        <v>566</v>
      </c>
      <c r="Q295" s="113" t="s">
        <v>567</v>
      </c>
      <c r="R295" s="113" t="s">
        <v>568</v>
      </c>
      <c r="S295" s="113" t="s">
        <v>569</v>
      </c>
      <c r="T295" s="113"/>
      <c r="U295" s="113"/>
      <c r="V295" s="113" t="s">
        <v>168</v>
      </c>
      <c r="W295" s="113" t="s">
        <v>105</v>
      </c>
      <c r="X295" s="113" t="s">
        <v>1228</v>
      </c>
      <c r="Y295" s="113">
        <v>58</v>
      </c>
    </row>
    <row r="296" spans="1:25">
      <c r="A296" s="113" t="s">
        <v>1965</v>
      </c>
      <c r="B296" s="113" t="s">
        <v>1966</v>
      </c>
      <c r="C296" s="113" t="s">
        <v>91</v>
      </c>
      <c r="D296" s="137" t="s">
        <v>109</v>
      </c>
      <c r="E296" s="113" t="s">
        <v>226</v>
      </c>
      <c r="F296" s="113"/>
      <c r="G296" s="136">
        <v>43748</v>
      </c>
      <c r="H296" s="113" t="s">
        <v>133</v>
      </c>
      <c r="I296" s="113" t="s">
        <v>1967</v>
      </c>
      <c r="J296" s="113"/>
      <c r="K296" s="113"/>
      <c r="L296" s="113" t="s">
        <v>1968</v>
      </c>
      <c r="M296" s="113" t="s">
        <v>97</v>
      </c>
      <c r="N296" s="113"/>
      <c r="O296" s="113" t="s">
        <v>187</v>
      </c>
      <c r="P296" s="113" t="s">
        <v>1969</v>
      </c>
      <c r="Q296" s="113" t="s">
        <v>1970</v>
      </c>
      <c r="R296" s="113" t="s">
        <v>445</v>
      </c>
      <c r="S296" s="113" t="s">
        <v>1971</v>
      </c>
      <c r="T296" s="136">
        <v>45017</v>
      </c>
      <c r="U296" s="113"/>
      <c r="V296" s="113" t="s">
        <v>191</v>
      </c>
      <c r="W296" s="113" t="s">
        <v>105</v>
      </c>
      <c r="X296" s="113" t="s">
        <v>1972</v>
      </c>
      <c r="Y296" s="113">
        <v>50</v>
      </c>
    </row>
    <row r="297" spans="1:25">
      <c r="A297" s="113" t="s">
        <v>1973</v>
      </c>
      <c r="B297" s="113" t="s">
        <v>1974</v>
      </c>
      <c r="C297" s="113" t="s">
        <v>91</v>
      </c>
      <c r="D297" s="113"/>
      <c r="E297" s="113" t="s">
        <v>226</v>
      </c>
      <c r="F297" s="113"/>
      <c r="G297" s="136">
        <v>44168</v>
      </c>
      <c r="H297" s="113" t="s">
        <v>133</v>
      </c>
      <c r="I297" s="113" t="s">
        <v>1975</v>
      </c>
      <c r="J297" s="113"/>
      <c r="K297" s="113"/>
      <c r="L297" s="113" t="s">
        <v>1081</v>
      </c>
      <c r="M297" s="113" t="s">
        <v>97</v>
      </c>
      <c r="N297" s="113"/>
      <c r="O297" s="113" t="s">
        <v>187</v>
      </c>
      <c r="P297" s="113" t="s">
        <v>1082</v>
      </c>
      <c r="Q297" s="113" t="s">
        <v>1083</v>
      </c>
      <c r="R297" s="113" t="s">
        <v>140</v>
      </c>
      <c r="S297" s="113" t="s">
        <v>1084</v>
      </c>
      <c r="T297" s="136">
        <v>44896</v>
      </c>
      <c r="U297" s="113"/>
      <c r="V297" s="113" t="s">
        <v>280</v>
      </c>
      <c r="W297" s="113" t="s">
        <v>105</v>
      </c>
      <c r="X297" s="113" t="s">
        <v>1976</v>
      </c>
      <c r="Y297" s="113">
        <v>64</v>
      </c>
    </row>
    <row r="298" spans="1:25">
      <c r="A298" s="113" t="s">
        <v>1977</v>
      </c>
      <c r="B298" s="113" t="s">
        <v>1978</v>
      </c>
      <c r="C298" s="113" t="s">
        <v>91</v>
      </c>
      <c r="D298" s="113"/>
      <c r="E298" s="113" t="s">
        <v>1979</v>
      </c>
      <c r="F298" s="113" t="s">
        <v>123</v>
      </c>
      <c r="G298" s="136">
        <v>43762</v>
      </c>
      <c r="H298" s="113" t="s">
        <v>112</v>
      </c>
      <c r="I298" s="113" t="s">
        <v>1980</v>
      </c>
      <c r="J298" s="113"/>
      <c r="K298" s="113"/>
      <c r="L298" s="113" t="s">
        <v>1615</v>
      </c>
      <c r="M298" s="113" t="s">
        <v>112</v>
      </c>
      <c r="N298" s="113" t="s">
        <v>115</v>
      </c>
      <c r="O298" s="113" t="s">
        <v>115</v>
      </c>
      <c r="P298" s="113" t="s">
        <v>1616</v>
      </c>
      <c r="Q298" s="113" t="s">
        <v>1617</v>
      </c>
      <c r="R298" s="113" t="s">
        <v>1618</v>
      </c>
      <c r="S298" s="113" t="s">
        <v>1619</v>
      </c>
      <c r="T298" s="136">
        <v>44805</v>
      </c>
      <c r="U298" s="136">
        <v>44440</v>
      </c>
      <c r="V298" s="113" t="s">
        <v>120</v>
      </c>
      <c r="W298" s="113" t="s">
        <v>105</v>
      </c>
      <c r="X298" s="113" t="s">
        <v>1981</v>
      </c>
      <c r="Y298" s="113">
        <v>0</v>
      </c>
    </row>
    <row r="299" spans="1:25">
      <c r="A299" s="113" t="s">
        <v>1982</v>
      </c>
      <c r="B299" s="113" t="s">
        <v>1983</v>
      </c>
      <c r="C299" s="113" t="s">
        <v>91</v>
      </c>
      <c r="D299" s="113"/>
      <c r="E299" s="113" t="s">
        <v>226</v>
      </c>
      <c r="F299" s="113"/>
      <c r="G299" s="136">
        <v>43711</v>
      </c>
      <c r="H299" s="113" t="s">
        <v>133</v>
      </c>
      <c r="I299" s="113" t="s">
        <v>1984</v>
      </c>
      <c r="J299" s="113"/>
      <c r="K299" s="113"/>
      <c r="L299" s="113" t="s">
        <v>1157</v>
      </c>
      <c r="M299" s="113" t="s">
        <v>97</v>
      </c>
      <c r="N299" s="113"/>
      <c r="O299" s="113" t="s">
        <v>187</v>
      </c>
      <c r="P299" s="113" t="s">
        <v>1158</v>
      </c>
      <c r="Q299" s="113" t="s">
        <v>1159</v>
      </c>
      <c r="R299" s="113" t="s">
        <v>232</v>
      </c>
      <c r="S299" s="113" t="s">
        <v>1160</v>
      </c>
      <c r="T299" s="136">
        <v>44805</v>
      </c>
      <c r="U299" s="113"/>
      <c r="V299" s="113" t="s">
        <v>191</v>
      </c>
      <c r="W299" s="113" t="s">
        <v>105</v>
      </c>
      <c r="X299" s="113" t="s">
        <v>905</v>
      </c>
      <c r="Y299" s="113">
        <v>62</v>
      </c>
    </row>
    <row r="300" spans="1:25">
      <c r="A300" s="113" t="s">
        <v>1985</v>
      </c>
      <c r="B300" s="113" t="s">
        <v>1986</v>
      </c>
      <c r="C300" s="113" t="s">
        <v>91</v>
      </c>
      <c r="D300" s="113"/>
      <c r="E300" s="113" t="s">
        <v>166</v>
      </c>
      <c r="F300" s="113"/>
      <c r="G300" s="136">
        <v>43304</v>
      </c>
      <c r="H300" s="113" t="s">
        <v>133</v>
      </c>
      <c r="I300" s="113" t="s">
        <v>1987</v>
      </c>
      <c r="J300" s="113"/>
      <c r="K300" s="113"/>
      <c r="L300" s="113" t="s">
        <v>1081</v>
      </c>
      <c r="M300" s="113" t="s">
        <v>97</v>
      </c>
      <c r="N300" s="113"/>
      <c r="O300" s="113" t="s">
        <v>187</v>
      </c>
      <c r="P300" s="113" t="s">
        <v>1082</v>
      </c>
      <c r="Q300" s="113" t="s">
        <v>1083</v>
      </c>
      <c r="R300" s="113" t="s">
        <v>140</v>
      </c>
      <c r="S300" s="113" t="s">
        <v>1084</v>
      </c>
      <c r="T300" s="136">
        <v>44743</v>
      </c>
      <c r="U300" s="136">
        <v>44013</v>
      </c>
      <c r="V300" s="113" t="s">
        <v>280</v>
      </c>
      <c r="W300" s="113" t="s">
        <v>105</v>
      </c>
      <c r="X300" s="113" t="s">
        <v>156</v>
      </c>
      <c r="Y300" s="113">
        <v>108</v>
      </c>
    </row>
    <row r="301" spans="1:25">
      <c r="A301" s="113" t="s">
        <v>1988</v>
      </c>
      <c r="B301" s="113" t="s">
        <v>1989</v>
      </c>
      <c r="C301" s="113" t="s">
        <v>91</v>
      </c>
      <c r="D301" s="137" t="s">
        <v>109</v>
      </c>
      <c r="E301" s="113" t="s">
        <v>232</v>
      </c>
      <c r="F301" s="113"/>
      <c r="G301" s="136">
        <v>44798</v>
      </c>
      <c r="H301" s="113" t="s">
        <v>333</v>
      </c>
      <c r="I301" s="113" t="s">
        <v>1990</v>
      </c>
      <c r="J301" s="113"/>
      <c r="K301" s="113"/>
      <c r="L301" s="113" t="s">
        <v>1991</v>
      </c>
      <c r="M301" s="113" t="s">
        <v>112</v>
      </c>
      <c r="N301" s="113"/>
      <c r="O301" s="113" t="s">
        <v>1992</v>
      </c>
      <c r="P301" s="113" t="s">
        <v>1144</v>
      </c>
      <c r="Q301" s="113" t="s">
        <v>1145</v>
      </c>
      <c r="R301" s="113" t="s">
        <v>869</v>
      </c>
      <c r="S301" s="113" t="s">
        <v>1146</v>
      </c>
      <c r="T301" s="136">
        <v>45017</v>
      </c>
      <c r="U301" s="113"/>
      <c r="V301" s="113" t="s">
        <v>271</v>
      </c>
      <c r="W301" s="113" t="s">
        <v>105</v>
      </c>
      <c r="X301" s="113" t="s">
        <v>156</v>
      </c>
      <c r="Y301" s="113">
        <v>188</v>
      </c>
    </row>
    <row r="302" spans="1:25">
      <c r="A302" s="113" t="s">
        <v>1993</v>
      </c>
      <c r="B302" s="113" t="s">
        <v>1994</v>
      </c>
      <c r="C302" s="113" t="s">
        <v>91</v>
      </c>
      <c r="D302" s="113"/>
      <c r="E302" s="113" t="s">
        <v>226</v>
      </c>
      <c r="F302" s="113"/>
      <c r="G302" s="136">
        <v>44123</v>
      </c>
      <c r="H302" s="113" t="s">
        <v>133</v>
      </c>
      <c r="I302" s="113" t="s">
        <v>1995</v>
      </c>
      <c r="J302" s="113"/>
      <c r="K302" s="113"/>
      <c r="L302" s="113" t="s">
        <v>238</v>
      </c>
      <c r="M302" s="113" t="s">
        <v>112</v>
      </c>
      <c r="N302" s="113" t="s">
        <v>239</v>
      </c>
      <c r="O302" s="113" t="s">
        <v>238</v>
      </c>
      <c r="P302" s="113" t="s">
        <v>240</v>
      </c>
      <c r="Q302" s="113" t="s">
        <v>241</v>
      </c>
      <c r="R302" s="113" t="s">
        <v>232</v>
      </c>
      <c r="S302" s="113" t="s">
        <v>242</v>
      </c>
      <c r="T302" s="136">
        <v>44835</v>
      </c>
      <c r="U302" s="113"/>
      <c r="V302" s="113" t="s">
        <v>120</v>
      </c>
      <c r="W302" s="113" t="s">
        <v>105</v>
      </c>
      <c r="X302" s="113" t="s">
        <v>1001</v>
      </c>
      <c r="Y302" s="113">
        <v>54</v>
      </c>
    </row>
    <row r="303" spans="1:25">
      <c r="A303" s="113" t="s">
        <v>1996</v>
      </c>
      <c r="B303" s="113" t="s">
        <v>1997</v>
      </c>
      <c r="C303" s="113" t="s">
        <v>91</v>
      </c>
      <c r="D303" s="113"/>
      <c r="E303" s="113" t="s">
        <v>450</v>
      </c>
      <c r="F303" s="113"/>
      <c r="G303" s="136">
        <v>45194</v>
      </c>
      <c r="H303" s="113"/>
      <c r="I303" s="113" t="s">
        <v>1998</v>
      </c>
      <c r="J303" s="113"/>
      <c r="K303" s="113"/>
      <c r="L303" s="113" t="s">
        <v>1999</v>
      </c>
      <c r="M303" s="113" t="s">
        <v>97</v>
      </c>
      <c r="N303" s="113"/>
      <c r="O303" s="113" t="s">
        <v>218</v>
      </c>
      <c r="P303" s="113" t="s">
        <v>219</v>
      </c>
      <c r="Q303" s="113" t="s">
        <v>220</v>
      </c>
      <c r="R303" s="113" t="s">
        <v>221</v>
      </c>
      <c r="S303" s="113" t="s">
        <v>222</v>
      </c>
      <c r="T303" s="113"/>
      <c r="U303" s="113"/>
      <c r="V303" s="113" t="s">
        <v>203</v>
      </c>
      <c r="W303" s="113" t="s">
        <v>105</v>
      </c>
      <c r="X303" s="113" t="s">
        <v>2000</v>
      </c>
      <c r="Y303" s="113">
        <v>53</v>
      </c>
    </row>
    <row r="304" spans="1:25">
      <c r="A304" s="113" t="s">
        <v>2001</v>
      </c>
      <c r="B304" s="113" t="s">
        <v>2002</v>
      </c>
      <c r="C304" s="113" t="s">
        <v>91</v>
      </c>
      <c r="D304" s="137" t="s">
        <v>109</v>
      </c>
      <c r="E304" s="113" t="s">
        <v>226</v>
      </c>
      <c r="F304" s="113"/>
      <c r="G304" s="136">
        <v>44910</v>
      </c>
      <c r="H304" s="113" t="s">
        <v>133</v>
      </c>
      <c r="I304" s="113" t="s">
        <v>2003</v>
      </c>
      <c r="J304" s="113"/>
      <c r="K304" s="113"/>
      <c r="L304" s="113" t="s">
        <v>2004</v>
      </c>
      <c r="M304" s="113" t="s">
        <v>97</v>
      </c>
      <c r="N304" s="113"/>
      <c r="O304" s="113" t="s">
        <v>818</v>
      </c>
      <c r="P304" s="113" t="s">
        <v>2005</v>
      </c>
      <c r="Q304" s="113" t="s">
        <v>2006</v>
      </c>
      <c r="R304" s="113" t="s">
        <v>166</v>
      </c>
      <c r="S304" s="113" t="s">
        <v>2007</v>
      </c>
      <c r="T304" s="113"/>
      <c r="U304" s="113"/>
      <c r="V304" s="113" t="s">
        <v>191</v>
      </c>
      <c r="W304" s="113" t="s">
        <v>105</v>
      </c>
      <c r="X304" s="113" t="s">
        <v>905</v>
      </c>
      <c r="Y304" s="113">
        <v>49</v>
      </c>
    </row>
    <row r="305" spans="1:25">
      <c r="A305" s="113" t="s">
        <v>2008</v>
      </c>
      <c r="B305" s="113" t="s">
        <v>2009</v>
      </c>
      <c r="C305" s="113" t="s">
        <v>91</v>
      </c>
      <c r="D305" s="137" t="s">
        <v>109</v>
      </c>
      <c r="E305" s="113" t="s">
        <v>226</v>
      </c>
      <c r="F305" s="113"/>
      <c r="G305" s="136">
        <v>41043</v>
      </c>
      <c r="H305" s="113" t="s">
        <v>708</v>
      </c>
      <c r="I305" s="113" t="s">
        <v>2010</v>
      </c>
      <c r="J305" s="113"/>
      <c r="K305" s="113"/>
      <c r="L305" s="113" t="s">
        <v>135</v>
      </c>
      <c r="M305" s="113" t="s">
        <v>97</v>
      </c>
      <c r="N305" s="113" t="s">
        <v>136</v>
      </c>
      <c r="O305" s="113" t="s">
        <v>137</v>
      </c>
      <c r="P305" s="113" t="s">
        <v>522</v>
      </c>
      <c r="Q305" s="113" t="s">
        <v>523</v>
      </c>
      <c r="R305" s="113" t="s">
        <v>132</v>
      </c>
      <c r="S305" s="113" t="s">
        <v>524</v>
      </c>
      <c r="T305" s="136">
        <v>45017</v>
      </c>
      <c r="U305" s="136">
        <v>43313</v>
      </c>
      <c r="V305" s="113" t="s">
        <v>191</v>
      </c>
      <c r="W305" s="113" t="s">
        <v>105</v>
      </c>
      <c r="X305" s="113" t="s">
        <v>2011</v>
      </c>
      <c r="Y305" s="113">
        <v>28</v>
      </c>
    </row>
    <row r="306" spans="1:25">
      <c r="A306" s="113" t="s">
        <v>2012</v>
      </c>
      <c r="B306" s="113" t="s">
        <v>2013</v>
      </c>
      <c r="C306" s="113" t="s">
        <v>147</v>
      </c>
      <c r="D306" s="113" t="s">
        <v>1023</v>
      </c>
      <c r="E306" s="113" t="s">
        <v>2014</v>
      </c>
      <c r="F306" s="113"/>
      <c r="G306" s="136">
        <v>44900</v>
      </c>
      <c r="H306" s="113" t="s">
        <v>112</v>
      </c>
      <c r="I306" s="113" t="s">
        <v>2015</v>
      </c>
      <c r="J306" s="113"/>
      <c r="K306" s="113"/>
      <c r="L306" s="113" t="s">
        <v>2016</v>
      </c>
      <c r="M306" s="113" t="s">
        <v>112</v>
      </c>
      <c r="N306" s="113" t="s">
        <v>2017</v>
      </c>
      <c r="O306" s="113" t="s">
        <v>198</v>
      </c>
      <c r="P306" s="113" t="s">
        <v>1013</v>
      </c>
      <c r="Q306" s="113" t="s">
        <v>1014</v>
      </c>
      <c r="R306" s="113" t="s">
        <v>1015</v>
      </c>
      <c r="S306" s="113" t="s">
        <v>1016</v>
      </c>
      <c r="T306" s="113"/>
      <c r="U306" s="113"/>
      <c r="V306" s="113" t="s">
        <v>180</v>
      </c>
      <c r="W306" s="113" t="s">
        <v>143</v>
      </c>
      <c r="X306" s="113" t="s">
        <v>1487</v>
      </c>
      <c r="Y306" s="113">
        <v>252</v>
      </c>
    </row>
    <row r="307" spans="1:25">
      <c r="A307" s="113" t="s">
        <v>2018</v>
      </c>
      <c r="B307" s="113" t="s">
        <v>2019</v>
      </c>
      <c r="C307" s="113" t="s">
        <v>91</v>
      </c>
      <c r="D307" s="137" t="s">
        <v>109</v>
      </c>
      <c r="E307" s="113" t="s">
        <v>132</v>
      </c>
      <c r="F307" s="113"/>
      <c r="G307" s="136">
        <v>44480</v>
      </c>
      <c r="H307" s="113" t="s">
        <v>133</v>
      </c>
      <c r="I307" s="113" t="s">
        <v>2020</v>
      </c>
      <c r="J307" s="113"/>
      <c r="K307" s="113"/>
      <c r="L307" s="113" t="s">
        <v>550</v>
      </c>
      <c r="M307" s="113" t="s">
        <v>97</v>
      </c>
      <c r="N307" s="113"/>
      <c r="O307" s="113" t="s">
        <v>551</v>
      </c>
      <c r="P307" s="113" t="s">
        <v>262</v>
      </c>
      <c r="Q307" s="113" t="s">
        <v>263</v>
      </c>
      <c r="R307" s="113" t="s">
        <v>264</v>
      </c>
      <c r="S307" s="113" t="s">
        <v>265</v>
      </c>
      <c r="T307" s="136">
        <v>44835</v>
      </c>
      <c r="U307" s="113"/>
      <c r="V307" s="113" t="s">
        <v>280</v>
      </c>
      <c r="W307" s="113" t="s">
        <v>105</v>
      </c>
      <c r="X307" s="113" t="s">
        <v>2021</v>
      </c>
      <c r="Y307" s="113">
        <v>92</v>
      </c>
    </row>
    <row r="308" spans="1:25">
      <c r="A308" s="113" t="s">
        <v>2022</v>
      </c>
      <c r="B308" s="113" t="s">
        <v>2023</v>
      </c>
      <c r="C308" s="113" t="s">
        <v>91</v>
      </c>
      <c r="D308" s="137" t="s">
        <v>109</v>
      </c>
      <c r="E308" s="113" t="s">
        <v>1535</v>
      </c>
      <c r="F308" s="113"/>
      <c r="G308" s="136">
        <v>44742</v>
      </c>
      <c r="H308" s="113" t="s">
        <v>133</v>
      </c>
      <c r="I308" s="113" t="s">
        <v>2024</v>
      </c>
      <c r="J308" s="113"/>
      <c r="K308" s="113"/>
      <c r="L308" s="113" t="s">
        <v>2025</v>
      </c>
      <c r="M308" s="113" t="s">
        <v>97</v>
      </c>
      <c r="N308" s="113"/>
      <c r="O308" s="113" t="s">
        <v>631</v>
      </c>
      <c r="P308" s="113" t="s">
        <v>2026</v>
      </c>
      <c r="Q308" s="113" t="s">
        <v>2027</v>
      </c>
      <c r="R308" s="113" t="s">
        <v>850</v>
      </c>
      <c r="S308" s="113" t="s">
        <v>2028</v>
      </c>
      <c r="T308" s="136">
        <v>45017</v>
      </c>
      <c r="U308" s="113"/>
      <c r="V308" s="113" t="s">
        <v>191</v>
      </c>
      <c r="W308" s="113" t="s">
        <v>105</v>
      </c>
      <c r="X308" s="113" t="s">
        <v>2029</v>
      </c>
      <c r="Y308" s="113">
        <v>39</v>
      </c>
    </row>
    <row r="309" spans="1:25">
      <c r="A309" s="113" t="s">
        <v>2030</v>
      </c>
      <c r="B309" s="113" t="s">
        <v>2031</v>
      </c>
      <c r="C309" s="113" t="s">
        <v>91</v>
      </c>
      <c r="D309" s="137" t="s">
        <v>109</v>
      </c>
      <c r="E309" s="113" t="s">
        <v>184</v>
      </c>
      <c r="F309" s="113" t="s">
        <v>160</v>
      </c>
      <c r="G309" s="136">
        <v>44529</v>
      </c>
      <c r="H309" s="113" t="s">
        <v>94</v>
      </c>
      <c r="I309" s="113" t="s">
        <v>2032</v>
      </c>
      <c r="J309" s="113"/>
      <c r="K309" s="113"/>
      <c r="L309" s="113" t="s">
        <v>431</v>
      </c>
      <c r="M309" s="113" t="s">
        <v>97</v>
      </c>
      <c r="N309" s="113"/>
      <c r="O309" s="113" t="s">
        <v>432</v>
      </c>
      <c r="P309" s="113" t="s">
        <v>433</v>
      </c>
      <c r="Q309" s="113" t="s">
        <v>434</v>
      </c>
      <c r="R309" s="113" t="s">
        <v>435</v>
      </c>
      <c r="S309" s="113" t="s">
        <v>436</v>
      </c>
      <c r="T309" s="136">
        <v>44866</v>
      </c>
      <c r="U309" s="113"/>
      <c r="V309" s="113" t="s">
        <v>280</v>
      </c>
      <c r="W309" s="113" t="s">
        <v>105</v>
      </c>
      <c r="X309" s="113" t="s">
        <v>2033</v>
      </c>
      <c r="Y309" s="113">
        <v>50</v>
      </c>
    </row>
    <row r="310" spans="1:25">
      <c r="A310" s="113" t="s">
        <v>2034</v>
      </c>
      <c r="B310" s="113" t="s">
        <v>2035</v>
      </c>
      <c r="C310" s="113" t="s">
        <v>91</v>
      </c>
      <c r="D310" s="137" t="s">
        <v>109</v>
      </c>
      <c r="E310" s="113" t="s">
        <v>132</v>
      </c>
      <c r="F310" s="113"/>
      <c r="G310" s="136">
        <v>44419</v>
      </c>
      <c r="H310" s="113" t="s">
        <v>133</v>
      </c>
      <c r="I310" s="113" t="s">
        <v>2036</v>
      </c>
      <c r="J310" s="113"/>
      <c r="K310" s="113"/>
      <c r="L310" s="113" t="s">
        <v>2037</v>
      </c>
      <c r="M310" s="113" t="s">
        <v>97</v>
      </c>
      <c r="N310" s="113"/>
      <c r="O310" s="113" t="s">
        <v>2038</v>
      </c>
      <c r="P310" s="113" t="s">
        <v>1151</v>
      </c>
      <c r="Q310" s="113" t="s">
        <v>1152</v>
      </c>
      <c r="R310" s="113" t="s">
        <v>140</v>
      </c>
      <c r="S310" s="113" t="s">
        <v>1153</v>
      </c>
      <c r="T310" s="136">
        <v>44774</v>
      </c>
      <c r="U310" s="113"/>
      <c r="V310" s="113" t="s">
        <v>104</v>
      </c>
      <c r="W310" s="113" t="s">
        <v>105</v>
      </c>
      <c r="X310" s="113" t="s">
        <v>1001</v>
      </c>
      <c r="Y310" s="113">
        <v>106</v>
      </c>
    </row>
    <row r="311" spans="1:25">
      <c r="A311" s="113" t="s">
        <v>2039</v>
      </c>
      <c r="B311" s="113" t="s">
        <v>2040</v>
      </c>
      <c r="C311" s="113" t="s">
        <v>91</v>
      </c>
      <c r="D311" s="113"/>
      <c r="E311" s="113" t="s">
        <v>159</v>
      </c>
      <c r="F311" s="113" t="s">
        <v>160</v>
      </c>
      <c r="G311" s="136">
        <v>43846</v>
      </c>
      <c r="H311" s="113" t="s">
        <v>133</v>
      </c>
      <c r="I311" s="113" t="s">
        <v>2041</v>
      </c>
      <c r="J311" s="113"/>
      <c r="K311" s="113"/>
      <c r="L311" s="113" t="s">
        <v>2042</v>
      </c>
      <c r="M311" s="113" t="s">
        <v>97</v>
      </c>
      <c r="N311" s="113"/>
      <c r="O311" s="113" t="s">
        <v>2043</v>
      </c>
      <c r="P311" s="113" t="s">
        <v>1260</v>
      </c>
      <c r="Q311" s="113" t="s">
        <v>1261</v>
      </c>
      <c r="R311" s="113" t="s">
        <v>1262</v>
      </c>
      <c r="S311" s="113" t="s">
        <v>1263</v>
      </c>
      <c r="T311" s="136">
        <v>45017</v>
      </c>
      <c r="U311" s="136">
        <v>44197</v>
      </c>
      <c r="V311" s="113" t="s">
        <v>104</v>
      </c>
      <c r="W311" s="113" t="s">
        <v>105</v>
      </c>
      <c r="X311" s="113" t="s">
        <v>2044</v>
      </c>
      <c r="Y311" s="113">
        <v>66</v>
      </c>
    </row>
    <row r="312" spans="1:25">
      <c r="A312" s="113" t="s">
        <v>2045</v>
      </c>
      <c r="B312" s="113" t="s">
        <v>2046</v>
      </c>
      <c r="C312" s="113" t="s">
        <v>91</v>
      </c>
      <c r="D312" s="113"/>
      <c r="E312" s="113" t="s">
        <v>1575</v>
      </c>
      <c r="F312" s="113" t="s">
        <v>472</v>
      </c>
      <c r="G312" s="136">
        <v>41697</v>
      </c>
      <c r="H312" s="113" t="s">
        <v>94</v>
      </c>
      <c r="I312" s="113" t="s">
        <v>2047</v>
      </c>
      <c r="J312" s="113"/>
      <c r="K312" s="113"/>
      <c r="L312" s="113" t="s">
        <v>960</v>
      </c>
      <c r="M312" s="113" t="s">
        <v>97</v>
      </c>
      <c r="N312" s="113"/>
      <c r="O312" s="113" t="s">
        <v>432</v>
      </c>
      <c r="P312" s="113" t="s">
        <v>433</v>
      </c>
      <c r="Q312" s="113" t="s">
        <v>434</v>
      </c>
      <c r="R312" s="113" t="s">
        <v>435</v>
      </c>
      <c r="S312" s="113" t="s">
        <v>436</v>
      </c>
      <c r="T312" s="136">
        <v>44805</v>
      </c>
      <c r="U312" s="136">
        <v>44256</v>
      </c>
      <c r="V312" s="113" t="s">
        <v>203</v>
      </c>
      <c r="W312" s="113" t="s">
        <v>105</v>
      </c>
      <c r="X312" s="113" t="s">
        <v>611</v>
      </c>
      <c r="Y312" s="113">
        <v>12</v>
      </c>
    </row>
    <row r="313" spans="1:25">
      <c r="A313" s="113" t="s">
        <v>2048</v>
      </c>
      <c r="B313" s="113" t="s">
        <v>2049</v>
      </c>
      <c r="C313" s="113" t="s">
        <v>1178</v>
      </c>
      <c r="D313" s="137" t="s">
        <v>109</v>
      </c>
      <c r="E313" s="113" t="s">
        <v>874</v>
      </c>
      <c r="F313" s="113"/>
      <c r="G313" s="136">
        <v>41918</v>
      </c>
      <c r="H313" s="113" t="s">
        <v>333</v>
      </c>
      <c r="I313" s="113" t="s">
        <v>2050</v>
      </c>
      <c r="J313" s="113"/>
      <c r="K313" s="113"/>
      <c r="L313" s="113" t="s">
        <v>2051</v>
      </c>
      <c r="M313" s="113" t="s">
        <v>97</v>
      </c>
      <c r="N313" s="113"/>
      <c r="O313" s="113" t="s">
        <v>2052</v>
      </c>
      <c r="P313" s="113" t="s">
        <v>337</v>
      </c>
      <c r="Q313" s="113" t="s">
        <v>338</v>
      </c>
      <c r="R313" s="113" t="s">
        <v>339</v>
      </c>
      <c r="S313" s="113" t="s">
        <v>340</v>
      </c>
      <c r="T313" s="136">
        <v>2</v>
      </c>
      <c r="U313" s="136">
        <v>2</v>
      </c>
      <c r="V313" s="113" t="s">
        <v>180</v>
      </c>
      <c r="W313" s="113" t="s">
        <v>143</v>
      </c>
      <c r="X313" s="113" t="s">
        <v>2053</v>
      </c>
      <c r="Y313" s="113">
        <v>0</v>
      </c>
    </row>
    <row r="314" spans="1:25">
      <c r="A314" s="113">
        <v>254</v>
      </c>
      <c r="B314" s="113" t="s">
        <v>2054</v>
      </c>
      <c r="C314" s="113" t="s">
        <v>91</v>
      </c>
      <c r="D314" s="113"/>
      <c r="E314" s="113" t="s">
        <v>2055</v>
      </c>
      <c r="F314" s="113" t="s">
        <v>472</v>
      </c>
      <c r="G314" s="136">
        <v>44459</v>
      </c>
      <c r="H314" s="113"/>
      <c r="I314" s="113" t="s">
        <v>2056</v>
      </c>
      <c r="J314" s="113"/>
      <c r="K314" s="113"/>
      <c r="L314" s="113"/>
      <c r="M314" s="113" t="s">
        <v>112</v>
      </c>
      <c r="N314" s="113"/>
      <c r="O314" s="113" t="s">
        <v>112</v>
      </c>
      <c r="P314" s="113" t="s">
        <v>2057</v>
      </c>
      <c r="Q314" s="113" t="s">
        <v>2058</v>
      </c>
      <c r="R314" s="113" t="s">
        <v>2059</v>
      </c>
      <c r="S314" s="113" t="s">
        <v>2060</v>
      </c>
      <c r="T314" s="113"/>
      <c r="U314" s="113"/>
      <c r="V314" s="113" t="s">
        <v>128</v>
      </c>
      <c r="W314" s="113" t="s">
        <v>129</v>
      </c>
      <c r="X314" s="113"/>
      <c r="Y314" s="113">
        <v>0</v>
      </c>
    </row>
    <row r="315" spans="1:25">
      <c r="A315" s="113" t="s">
        <v>2061</v>
      </c>
      <c r="B315" s="113" t="s">
        <v>2062</v>
      </c>
      <c r="C315" s="113" t="s">
        <v>91</v>
      </c>
      <c r="D315" s="113"/>
      <c r="E315" s="113" t="s">
        <v>178</v>
      </c>
      <c r="F315" s="113" t="s">
        <v>1195</v>
      </c>
      <c r="G315" s="136">
        <v>45335</v>
      </c>
      <c r="H315" s="113"/>
      <c r="I315" s="113" t="s">
        <v>2063</v>
      </c>
      <c r="J315" s="113"/>
      <c r="K315" s="113"/>
      <c r="L315" s="113"/>
      <c r="M315" s="113" t="s">
        <v>97</v>
      </c>
      <c r="N315" s="113"/>
      <c r="O315" s="113"/>
      <c r="P315" s="113" t="s">
        <v>176</v>
      </c>
      <c r="Q315" s="113" t="s">
        <v>177</v>
      </c>
      <c r="R315" s="113" t="s">
        <v>178</v>
      </c>
      <c r="S315" s="113" t="s">
        <v>179</v>
      </c>
      <c r="T315" s="113"/>
      <c r="U315" s="113"/>
      <c r="V315" s="113" t="s">
        <v>128</v>
      </c>
      <c r="W315" s="113" t="s">
        <v>143</v>
      </c>
      <c r="X315" s="113" t="s">
        <v>2064</v>
      </c>
      <c r="Y315" s="113">
        <v>0</v>
      </c>
    </row>
    <row r="316" spans="1:25">
      <c r="A316" s="113" t="s">
        <v>2065</v>
      </c>
      <c r="B316" s="113" t="s">
        <v>2066</v>
      </c>
      <c r="C316" s="113" t="s">
        <v>91</v>
      </c>
      <c r="D316" s="113"/>
      <c r="E316" s="113" t="s">
        <v>450</v>
      </c>
      <c r="F316" s="113"/>
      <c r="G316" s="136">
        <v>45205</v>
      </c>
      <c r="H316" s="113"/>
      <c r="I316" s="113" t="s">
        <v>2067</v>
      </c>
      <c r="J316" s="113"/>
      <c r="K316" s="113"/>
      <c r="L316" s="113" t="s">
        <v>431</v>
      </c>
      <c r="M316" s="113" t="s">
        <v>97</v>
      </c>
      <c r="N316" s="113"/>
      <c r="O316" s="113" t="s">
        <v>432</v>
      </c>
      <c r="P316" s="113" t="s">
        <v>433</v>
      </c>
      <c r="Q316" s="113" t="s">
        <v>434</v>
      </c>
      <c r="R316" s="113" t="s">
        <v>435</v>
      </c>
      <c r="S316" s="113" t="s">
        <v>436</v>
      </c>
      <c r="T316" s="113"/>
      <c r="U316" s="113"/>
      <c r="V316" s="113" t="s">
        <v>280</v>
      </c>
      <c r="W316" s="113" t="s">
        <v>105</v>
      </c>
      <c r="X316" s="113" t="s">
        <v>1228</v>
      </c>
      <c r="Y316" s="113">
        <v>30</v>
      </c>
    </row>
    <row r="317" spans="1:25">
      <c r="A317" s="113" t="s">
        <v>2068</v>
      </c>
      <c r="B317" s="113" t="s">
        <v>2069</v>
      </c>
      <c r="C317" s="113" t="s">
        <v>91</v>
      </c>
      <c r="D317" s="137" t="s">
        <v>109</v>
      </c>
      <c r="E317" s="113" t="s">
        <v>1535</v>
      </c>
      <c r="F317" s="113"/>
      <c r="G317" s="136">
        <v>44859</v>
      </c>
      <c r="H317" s="113" t="s">
        <v>133</v>
      </c>
      <c r="I317" s="113" t="s">
        <v>2070</v>
      </c>
      <c r="J317" s="113"/>
      <c r="K317" s="113"/>
      <c r="L317" s="113" t="s">
        <v>410</v>
      </c>
      <c r="M317" s="113" t="s">
        <v>97</v>
      </c>
      <c r="N317" s="113" t="s">
        <v>307</v>
      </c>
      <c r="O317" s="113" t="s">
        <v>411</v>
      </c>
      <c r="P317" s="113" t="s">
        <v>412</v>
      </c>
      <c r="Q317" s="113" t="s">
        <v>413</v>
      </c>
      <c r="R317" s="113" t="s">
        <v>414</v>
      </c>
      <c r="S317" s="113" t="s">
        <v>415</v>
      </c>
      <c r="T317" s="113"/>
      <c r="U317" s="113"/>
      <c r="V317" s="113" t="s">
        <v>280</v>
      </c>
      <c r="W317" s="113" t="s">
        <v>105</v>
      </c>
      <c r="X317" s="113" t="s">
        <v>2071</v>
      </c>
      <c r="Y317" s="113">
        <v>44</v>
      </c>
    </row>
    <row r="318" spans="1:25">
      <c r="A318" s="113" t="s">
        <v>2072</v>
      </c>
      <c r="B318" s="113" t="s">
        <v>2073</v>
      </c>
      <c r="C318" s="113" t="s">
        <v>91</v>
      </c>
      <c r="D318" s="137" t="s">
        <v>109</v>
      </c>
      <c r="E318" s="113" t="s">
        <v>159</v>
      </c>
      <c r="F318" s="113" t="s">
        <v>160</v>
      </c>
      <c r="G318" s="136">
        <v>44489</v>
      </c>
      <c r="H318" s="113" t="s">
        <v>133</v>
      </c>
      <c r="I318" s="113" t="s">
        <v>2074</v>
      </c>
      <c r="J318" s="113"/>
      <c r="K318" s="113"/>
      <c r="L318" s="113" t="s">
        <v>2075</v>
      </c>
      <c r="M318" s="113" t="s">
        <v>97</v>
      </c>
      <c r="N318" s="113"/>
      <c r="O318" s="113" t="s">
        <v>432</v>
      </c>
      <c r="P318" s="113" t="s">
        <v>2076</v>
      </c>
      <c r="Q318" s="113" t="s">
        <v>2077</v>
      </c>
      <c r="R318" s="113" t="s">
        <v>172</v>
      </c>
      <c r="S318" s="113" t="s">
        <v>2078</v>
      </c>
      <c r="T318" s="136">
        <v>44835</v>
      </c>
      <c r="U318" s="113"/>
      <c r="V318" s="113" t="s">
        <v>203</v>
      </c>
      <c r="W318" s="113" t="s">
        <v>105</v>
      </c>
      <c r="X318" s="113" t="s">
        <v>1759</v>
      </c>
      <c r="Y318" s="113">
        <v>79</v>
      </c>
    </row>
    <row r="319" spans="1:25">
      <c r="A319" s="113">
        <v>135</v>
      </c>
      <c r="B319" s="113" t="s">
        <v>2079</v>
      </c>
      <c r="C319" s="113" t="s">
        <v>91</v>
      </c>
      <c r="D319" s="113"/>
      <c r="E319" s="113" t="s">
        <v>1048</v>
      </c>
      <c r="F319" s="113" t="s">
        <v>472</v>
      </c>
      <c r="G319" s="136">
        <v>43640</v>
      </c>
      <c r="H319" s="113"/>
      <c r="I319" s="113" t="s">
        <v>2080</v>
      </c>
      <c r="J319" s="113"/>
      <c r="K319" s="113"/>
      <c r="L319" s="113"/>
      <c r="M319" s="113" t="s">
        <v>97</v>
      </c>
      <c r="N319" s="113"/>
      <c r="O319" s="113"/>
      <c r="P319" s="113">
        <v>308</v>
      </c>
      <c r="Q319" s="113" t="s">
        <v>1050</v>
      </c>
      <c r="R319" s="113" t="s">
        <v>126</v>
      </c>
      <c r="S319" s="113" t="s">
        <v>1051</v>
      </c>
      <c r="T319" s="113"/>
      <c r="U319" s="113"/>
      <c r="V319" s="113" t="s">
        <v>128</v>
      </c>
      <c r="W319" s="113" t="s">
        <v>129</v>
      </c>
      <c r="X319" s="113"/>
      <c r="Y319" s="113">
        <v>0</v>
      </c>
    </row>
    <row r="320" spans="1:25">
      <c r="A320" s="113" t="s">
        <v>2081</v>
      </c>
      <c r="B320" s="113" t="s">
        <v>2082</v>
      </c>
      <c r="C320" s="113" t="s">
        <v>91</v>
      </c>
      <c r="D320" s="137" t="s">
        <v>109</v>
      </c>
      <c r="E320" s="113" t="s">
        <v>384</v>
      </c>
      <c r="F320" s="113" t="s">
        <v>1740</v>
      </c>
      <c r="G320" s="136">
        <v>44375</v>
      </c>
      <c r="H320" s="113" t="s">
        <v>333</v>
      </c>
      <c r="I320" s="113" t="s">
        <v>2083</v>
      </c>
      <c r="J320" s="113"/>
      <c r="K320" s="113"/>
      <c r="L320" s="113" t="s">
        <v>2084</v>
      </c>
      <c r="M320" s="113" t="s">
        <v>112</v>
      </c>
      <c r="N320" s="113" t="s">
        <v>2085</v>
      </c>
      <c r="O320" s="113" t="s">
        <v>2084</v>
      </c>
      <c r="P320" s="113" t="s">
        <v>2061</v>
      </c>
      <c r="Q320" s="113" t="s">
        <v>2062</v>
      </c>
      <c r="R320" s="113" t="s">
        <v>178</v>
      </c>
      <c r="S320" s="113" t="s">
        <v>2063</v>
      </c>
      <c r="T320" s="113"/>
      <c r="U320" s="113"/>
      <c r="V320" s="113" t="s">
        <v>180</v>
      </c>
      <c r="W320" s="113" t="s">
        <v>143</v>
      </c>
      <c r="X320" s="113" t="s">
        <v>1487</v>
      </c>
      <c r="Y320" s="113">
        <v>265</v>
      </c>
    </row>
    <row r="321" spans="1:25">
      <c r="A321" s="113" t="s">
        <v>2086</v>
      </c>
      <c r="B321" s="113" t="s">
        <v>2087</v>
      </c>
      <c r="C321" s="113" t="s">
        <v>91</v>
      </c>
      <c r="D321" s="113"/>
      <c r="E321" s="113" t="s">
        <v>2088</v>
      </c>
      <c r="F321" s="113"/>
      <c r="G321" s="136">
        <v>44872</v>
      </c>
      <c r="H321" s="113"/>
      <c r="I321" s="113" t="s">
        <v>2089</v>
      </c>
      <c r="J321" s="113"/>
      <c r="K321" s="113"/>
      <c r="L321" s="113" t="s">
        <v>690</v>
      </c>
      <c r="M321" s="113" t="s">
        <v>97</v>
      </c>
      <c r="N321" s="113"/>
      <c r="O321" s="113" t="s">
        <v>691</v>
      </c>
      <c r="P321" s="113" t="s">
        <v>1689</v>
      </c>
      <c r="Q321" s="113" t="s">
        <v>1690</v>
      </c>
      <c r="R321" s="113" t="s">
        <v>1691</v>
      </c>
      <c r="S321" s="113" t="s">
        <v>1692</v>
      </c>
      <c r="T321" s="113"/>
      <c r="U321" s="113"/>
      <c r="V321" s="113" t="s">
        <v>128</v>
      </c>
      <c r="W321" s="113" t="s">
        <v>143</v>
      </c>
      <c r="X321" s="113"/>
      <c r="Y321" s="113">
        <v>0</v>
      </c>
    </row>
    <row r="322" spans="1:25">
      <c r="A322" s="113" t="s">
        <v>2090</v>
      </c>
      <c r="B322" s="113" t="s">
        <v>2091</v>
      </c>
      <c r="C322" s="113" t="s">
        <v>91</v>
      </c>
      <c r="D322" s="137" t="s">
        <v>109</v>
      </c>
      <c r="E322" s="113" t="s">
        <v>2092</v>
      </c>
      <c r="F322" s="113" t="s">
        <v>160</v>
      </c>
      <c r="G322" s="136">
        <v>43347</v>
      </c>
      <c r="H322" s="113" t="s">
        <v>398</v>
      </c>
      <c r="I322" s="113" t="s">
        <v>2093</v>
      </c>
      <c r="J322" s="113"/>
      <c r="K322" s="113"/>
      <c r="L322" s="113" t="s">
        <v>2094</v>
      </c>
      <c r="M322" s="113" t="s">
        <v>97</v>
      </c>
      <c r="N322" s="113"/>
      <c r="O322" s="113" t="s">
        <v>453</v>
      </c>
      <c r="P322" s="113" t="s">
        <v>401</v>
      </c>
      <c r="Q322" s="113" t="s">
        <v>402</v>
      </c>
      <c r="R322" s="113" t="s">
        <v>403</v>
      </c>
      <c r="S322" s="113" t="s">
        <v>404</v>
      </c>
      <c r="T322" s="136">
        <v>2</v>
      </c>
      <c r="U322" s="136">
        <v>2</v>
      </c>
      <c r="V322" s="113" t="s">
        <v>351</v>
      </c>
      <c r="W322" s="113" t="s">
        <v>352</v>
      </c>
      <c r="X322" s="113" t="s">
        <v>2095</v>
      </c>
      <c r="Y322" s="113">
        <v>0</v>
      </c>
    </row>
    <row r="323" spans="1:25">
      <c r="A323" s="113" t="s">
        <v>2096</v>
      </c>
      <c r="B323" s="113" t="s">
        <v>2097</v>
      </c>
      <c r="C323" s="113" t="s">
        <v>91</v>
      </c>
      <c r="D323" s="113"/>
      <c r="E323" s="113" t="s">
        <v>797</v>
      </c>
      <c r="F323" s="113"/>
      <c r="G323" s="136">
        <v>45215</v>
      </c>
      <c r="H323" s="113"/>
      <c r="I323" s="113" t="s">
        <v>2098</v>
      </c>
      <c r="J323" s="113"/>
      <c r="K323" s="113"/>
      <c r="L323" s="113" t="s">
        <v>2099</v>
      </c>
      <c r="M323" s="113" t="s">
        <v>97</v>
      </c>
      <c r="N323" s="113"/>
      <c r="O323" s="113" t="s">
        <v>442</v>
      </c>
      <c r="P323" s="113" t="s">
        <v>1901</v>
      </c>
      <c r="Q323" s="113" t="s">
        <v>1902</v>
      </c>
      <c r="R323" s="113" t="s">
        <v>1903</v>
      </c>
      <c r="S323" s="113" t="s">
        <v>1904</v>
      </c>
      <c r="T323" s="113"/>
      <c r="U323" s="113"/>
      <c r="V323" s="113" t="s">
        <v>180</v>
      </c>
      <c r="W323" s="113" t="s">
        <v>143</v>
      </c>
      <c r="X323" s="113" t="s">
        <v>2100</v>
      </c>
      <c r="Y323" s="113">
        <v>0</v>
      </c>
    </row>
    <row r="324" spans="1:25">
      <c r="A324" s="113" t="s">
        <v>2101</v>
      </c>
      <c r="B324" s="113" t="s">
        <v>2102</v>
      </c>
      <c r="C324" s="113" t="s">
        <v>91</v>
      </c>
      <c r="D324" s="137" t="s">
        <v>109</v>
      </c>
      <c r="E324" s="113" t="s">
        <v>1535</v>
      </c>
      <c r="F324" s="113"/>
      <c r="G324" s="136">
        <v>44431</v>
      </c>
      <c r="H324" s="113" t="s">
        <v>875</v>
      </c>
      <c r="I324" s="113" t="s">
        <v>2103</v>
      </c>
      <c r="J324" s="113"/>
      <c r="K324" s="113"/>
      <c r="L324" s="113" t="s">
        <v>2104</v>
      </c>
      <c r="M324" s="113" t="s">
        <v>97</v>
      </c>
      <c r="N324" s="113" t="s">
        <v>2105</v>
      </c>
      <c r="O324" s="113" t="s">
        <v>2106</v>
      </c>
      <c r="P324" s="113" t="s">
        <v>2107</v>
      </c>
      <c r="Q324" s="113" t="s">
        <v>2108</v>
      </c>
      <c r="R324" s="113" t="s">
        <v>391</v>
      </c>
      <c r="S324" s="113" t="s">
        <v>2109</v>
      </c>
      <c r="T324" s="113"/>
      <c r="U324" s="113"/>
      <c r="V324" s="113" t="s">
        <v>180</v>
      </c>
      <c r="W324" s="113" t="s">
        <v>143</v>
      </c>
      <c r="X324" s="113" t="s">
        <v>2110</v>
      </c>
      <c r="Y324" s="113">
        <v>120</v>
      </c>
    </row>
    <row r="325" spans="1:25">
      <c r="A325" s="113" t="s">
        <v>2111</v>
      </c>
      <c r="B325" s="113" t="s">
        <v>2112</v>
      </c>
      <c r="C325" s="113" t="s">
        <v>638</v>
      </c>
      <c r="D325" s="113"/>
      <c r="E325" s="113" t="s">
        <v>797</v>
      </c>
      <c r="F325" s="113"/>
      <c r="G325" s="136">
        <v>45425</v>
      </c>
      <c r="H325" s="113"/>
      <c r="I325" s="113" t="s">
        <v>2113</v>
      </c>
      <c r="J325" s="113"/>
      <c r="K325" s="113"/>
      <c r="L325" s="113" t="s">
        <v>2114</v>
      </c>
      <c r="M325" s="113" t="s">
        <v>97</v>
      </c>
      <c r="N325" s="113"/>
      <c r="O325" s="113" t="s">
        <v>2115</v>
      </c>
      <c r="P325" s="113" t="s">
        <v>1203</v>
      </c>
      <c r="Q325" s="113" t="s">
        <v>1204</v>
      </c>
      <c r="R325" s="113" t="s">
        <v>881</v>
      </c>
      <c r="S325" s="113" t="s">
        <v>1205</v>
      </c>
      <c r="T325" s="113"/>
      <c r="U325" s="113"/>
      <c r="V325" s="113" t="s">
        <v>142</v>
      </c>
      <c r="W325" s="113" t="s">
        <v>143</v>
      </c>
      <c r="X325" s="113" t="s">
        <v>2116</v>
      </c>
      <c r="Y325" s="113">
        <v>0</v>
      </c>
    </row>
    <row r="326" spans="1:25">
      <c r="A326" s="113" t="s">
        <v>2117</v>
      </c>
      <c r="B326" s="113" t="s">
        <v>2118</v>
      </c>
      <c r="C326" s="113" t="s">
        <v>91</v>
      </c>
      <c r="D326" s="137" t="s">
        <v>109</v>
      </c>
      <c r="E326" s="113" t="s">
        <v>797</v>
      </c>
      <c r="F326" s="113"/>
      <c r="G326" s="136">
        <v>44788</v>
      </c>
      <c r="H326" s="113" t="s">
        <v>875</v>
      </c>
      <c r="I326" s="113" t="s">
        <v>2119</v>
      </c>
      <c r="J326" s="113"/>
      <c r="K326" s="113"/>
      <c r="L326" s="113" t="s">
        <v>2120</v>
      </c>
      <c r="M326" s="113" t="s">
        <v>97</v>
      </c>
      <c r="N326" s="113"/>
      <c r="O326" s="113" t="s">
        <v>514</v>
      </c>
      <c r="P326" s="113" t="s">
        <v>2121</v>
      </c>
      <c r="Q326" s="113" t="s">
        <v>2122</v>
      </c>
      <c r="R326" s="113" t="s">
        <v>2123</v>
      </c>
      <c r="S326" s="113" t="s">
        <v>2124</v>
      </c>
      <c r="T326" s="113"/>
      <c r="U326" s="113"/>
      <c r="V326" s="113" t="s">
        <v>180</v>
      </c>
      <c r="W326" s="113" t="s">
        <v>143</v>
      </c>
      <c r="X326" s="113" t="s">
        <v>2125</v>
      </c>
      <c r="Y326" s="113">
        <v>120</v>
      </c>
    </row>
    <row r="327" spans="1:25">
      <c r="A327" s="113" t="s">
        <v>2126</v>
      </c>
      <c r="B327" s="113" t="s">
        <v>2127</v>
      </c>
      <c r="C327" s="113" t="s">
        <v>91</v>
      </c>
      <c r="D327" s="137" t="s">
        <v>109</v>
      </c>
      <c r="E327" s="113" t="s">
        <v>226</v>
      </c>
      <c r="F327" s="113"/>
      <c r="G327" s="136">
        <v>44767</v>
      </c>
      <c r="H327" s="113" t="s">
        <v>133</v>
      </c>
      <c r="I327" s="113" t="s">
        <v>2128</v>
      </c>
      <c r="J327" s="113"/>
      <c r="K327" s="113"/>
      <c r="L327" s="113" t="s">
        <v>276</v>
      </c>
      <c r="M327" s="113" t="s">
        <v>97</v>
      </c>
      <c r="N327" s="113"/>
      <c r="O327" s="113" t="s">
        <v>187</v>
      </c>
      <c r="P327" s="113" t="s">
        <v>277</v>
      </c>
      <c r="Q327" s="113" t="s">
        <v>278</v>
      </c>
      <c r="R327" s="113" t="s">
        <v>232</v>
      </c>
      <c r="S327" s="113" t="s">
        <v>279</v>
      </c>
      <c r="T327" s="113"/>
      <c r="U327" s="113"/>
      <c r="V327" s="113" t="s">
        <v>280</v>
      </c>
      <c r="W327" s="113" t="s">
        <v>105</v>
      </c>
      <c r="X327" s="113" t="s">
        <v>936</v>
      </c>
      <c r="Y327" s="113">
        <v>72</v>
      </c>
    </row>
    <row r="328" spans="1:25">
      <c r="A328" s="113" t="s">
        <v>2129</v>
      </c>
      <c r="B328" s="113" t="s">
        <v>2130</v>
      </c>
      <c r="C328" s="113" t="s">
        <v>91</v>
      </c>
      <c r="D328" s="113"/>
      <c r="E328" s="113" t="s">
        <v>2131</v>
      </c>
      <c r="F328" s="113" t="s">
        <v>111</v>
      </c>
      <c r="G328" s="136">
        <v>45467</v>
      </c>
      <c r="H328" s="113"/>
      <c r="I328" s="113" t="s">
        <v>2132</v>
      </c>
      <c r="J328" s="113"/>
      <c r="K328" s="113"/>
      <c r="L328" s="113" t="s">
        <v>641</v>
      </c>
      <c r="M328" s="113" t="s">
        <v>97</v>
      </c>
      <c r="N328" s="113"/>
      <c r="O328" s="113" t="s">
        <v>642</v>
      </c>
      <c r="P328" s="113" t="s">
        <v>2133</v>
      </c>
      <c r="Q328" s="113" t="s">
        <v>2134</v>
      </c>
      <c r="R328" s="113" t="s">
        <v>2135</v>
      </c>
      <c r="S328" s="113" t="s">
        <v>2136</v>
      </c>
      <c r="T328" s="113"/>
      <c r="U328" s="113"/>
      <c r="V328" s="113" t="s">
        <v>203</v>
      </c>
      <c r="W328" s="113" t="s">
        <v>105</v>
      </c>
      <c r="X328" s="113" t="s">
        <v>936</v>
      </c>
      <c r="Y328" s="113">
        <v>58</v>
      </c>
    </row>
    <row r="329" spans="1:25">
      <c r="A329" s="113" t="s">
        <v>2137</v>
      </c>
      <c r="B329" s="113" t="s">
        <v>2138</v>
      </c>
      <c r="C329" s="113" t="s">
        <v>91</v>
      </c>
      <c r="D329" s="137" t="s">
        <v>109</v>
      </c>
      <c r="E329" s="113" t="s">
        <v>226</v>
      </c>
      <c r="F329" s="113"/>
      <c r="G329" s="136">
        <v>44819</v>
      </c>
      <c r="H329" s="113" t="s">
        <v>133</v>
      </c>
      <c r="I329" s="113" t="s">
        <v>2139</v>
      </c>
      <c r="J329" s="113"/>
      <c r="K329" s="113"/>
      <c r="L329" s="113" t="s">
        <v>186</v>
      </c>
      <c r="M329" s="113" t="s">
        <v>97</v>
      </c>
      <c r="N329" s="113"/>
      <c r="O329" s="113" t="s">
        <v>187</v>
      </c>
      <c r="P329" s="113" t="s">
        <v>188</v>
      </c>
      <c r="Q329" s="113" t="s">
        <v>189</v>
      </c>
      <c r="R329" s="113" t="s">
        <v>132</v>
      </c>
      <c r="S329" s="113" t="s">
        <v>190</v>
      </c>
      <c r="T329" s="113"/>
      <c r="U329" s="113"/>
      <c r="V329" s="113" t="s">
        <v>191</v>
      </c>
      <c r="W329" s="113" t="s">
        <v>105</v>
      </c>
      <c r="X329" s="113" t="s">
        <v>156</v>
      </c>
      <c r="Y329" s="113">
        <v>120</v>
      </c>
    </row>
    <row r="330" spans="1:25">
      <c r="A330" s="113" t="s">
        <v>2140</v>
      </c>
      <c r="B330" s="113" t="s">
        <v>2141</v>
      </c>
      <c r="C330" s="113" t="s">
        <v>91</v>
      </c>
      <c r="D330" s="113"/>
      <c r="E330" s="113" t="s">
        <v>1470</v>
      </c>
      <c r="F330" s="113"/>
      <c r="G330" s="136">
        <v>42394</v>
      </c>
      <c r="H330" s="113" t="s">
        <v>112</v>
      </c>
      <c r="I330" s="113" t="s">
        <v>2142</v>
      </c>
      <c r="J330" s="113"/>
      <c r="K330" s="113"/>
      <c r="L330" s="113" t="s">
        <v>114</v>
      </c>
      <c r="M330" s="113" t="s">
        <v>112</v>
      </c>
      <c r="N330" s="113"/>
      <c r="O330" s="113" t="s">
        <v>115</v>
      </c>
      <c r="P330" s="113" t="s">
        <v>2143</v>
      </c>
      <c r="Q330" s="113" t="s">
        <v>2144</v>
      </c>
      <c r="R330" s="113" t="s">
        <v>2145</v>
      </c>
      <c r="S330" s="113" t="s">
        <v>2146</v>
      </c>
      <c r="T330" s="136">
        <v>45017</v>
      </c>
      <c r="U330" s="136">
        <v>44743</v>
      </c>
      <c r="V330" s="113" t="s">
        <v>120</v>
      </c>
      <c r="W330" s="113" t="s">
        <v>105</v>
      </c>
      <c r="X330" s="113" t="s">
        <v>1759</v>
      </c>
      <c r="Y330" s="113">
        <v>61</v>
      </c>
    </row>
    <row r="331" spans="1:25">
      <c r="A331" s="113" t="s">
        <v>2147</v>
      </c>
      <c r="B331" s="113" t="s">
        <v>2148</v>
      </c>
      <c r="C331" s="113" t="s">
        <v>91</v>
      </c>
      <c r="D331" s="137" t="s">
        <v>109</v>
      </c>
      <c r="E331" s="113" t="s">
        <v>132</v>
      </c>
      <c r="F331" s="113"/>
      <c r="G331" s="136">
        <v>44697</v>
      </c>
      <c r="H331" s="113" t="s">
        <v>133</v>
      </c>
      <c r="I331" s="113" t="s">
        <v>2149</v>
      </c>
      <c r="J331" s="113"/>
      <c r="K331" s="113"/>
      <c r="L331" s="113" t="s">
        <v>186</v>
      </c>
      <c r="M331" s="113" t="s">
        <v>97</v>
      </c>
      <c r="N331" s="113"/>
      <c r="O331" s="113" t="s">
        <v>187</v>
      </c>
      <c r="P331" s="113" t="s">
        <v>1790</v>
      </c>
      <c r="Q331" s="113" t="s">
        <v>1791</v>
      </c>
      <c r="R331" s="113" t="s">
        <v>264</v>
      </c>
      <c r="S331" s="113" t="s">
        <v>1792</v>
      </c>
      <c r="T331" s="136">
        <v>45017</v>
      </c>
      <c r="U331" s="113"/>
      <c r="V331" s="113" t="s">
        <v>191</v>
      </c>
      <c r="W331" s="113" t="s">
        <v>105</v>
      </c>
      <c r="X331" s="113" t="s">
        <v>2150</v>
      </c>
      <c r="Y331" s="113">
        <v>133</v>
      </c>
    </row>
    <row r="332" spans="1:25">
      <c r="A332" s="113" t="s">
        <v>2151</v>
      </c>
      <c r="B332" s="113" t="s">
        <v>2152</v>
      </c>
      <c r="C332" s="113" t="s">
        <v>91</v>
      </c>
      <c r="D332" s="137" t="s">
        <v>109</v>
      </c>
      <c r="E332" s="113" t="s">
        <v>110</v>
      </c>
      <c r="F332" s="113" t="s">
        <v>111</v>
      </c>
      <c r="G332" s="136">
        <v>44767</v>
      </c>
      <c r="H332" s="113" t="s">
        <v>112</v>
      </c>
      <c r="I332" s="113" t="s">
        <v>2153</v>
      </c>
      <c r="J332" s="113"/>
      <c r="K332" s="113"/>
      <c r="L332" s="113" t="s">
        <v>114</v>
      </c>
      <c r="M332" s="113" t="s">
        <v>112</v>
      </c>
      <c r="N332" s="113"/>
      <c r="O332" s="113" t="s">
        <v>115</v>
      </c>
      <c r="P332" s="113" t="s">
        <v>1722</v>
      </c>
      <c r="Q332" s="113" t="s">
        <v>1723</v>
      </c>
      <c r="R332" s="113" t="s">
        <v>1580</v>
      </c>
      <c r="S332" s="113" t="s">
        <v>1724</v>
      </c>
      <c r="T332" s="113"/>
      <c r="U332" s="113"/>
      <c r="V332" s="113" t="s">
        <v>120</v>
      </c>
      <c r="W332" s="113" t="s">
        <v>105</v>
      </c>
      <c r="X332" s="113" t="s">
        <v>156</v>
      </c>
      <c r="Y332" s="113">
        <v>130</v>
      </c>
    </row>
    <row r="333" spans="1:25">
      <c r="A333" s="113" t="s">
        <v>2154</v>
      </c>
      <c r="B333" s="113" t="s">
        <v>2155</v>
      </c>
      <c r="C333" s="113" t="s">
        <v>91</v>
      </c>
      <c r="D333" s="113"/>
      <c r="E333" s="113" t="s">
        <v>1575</v>
      </c>
      <c r="F333" s="113" t="s">
        <v>472</v>
      </c>
      <c r="G333" s="136">
        <v>44133</v>
      </c>
      <c r="H333" s="113" t="s">
        <v>94</v>
      </c>
      <c r="I333" s="113" t="s">
        <v>2156</v>
      </c>
      <c r="J333" s="113"/>
      <c r="K333" s="113"/>
      <c r="L333" s="113" t="s">
        <v>1157</v>
      </c>
      <c r="M333" s="113" t="s">
        <v>97</v>
      </c>
      <c r="N333" s="113"/>
      <c r="O333" s="113" t="s">
        <v>187</v>
      </c>
      <c r="P333" s="113" t="s">
        <v>1158</v>
      </c>
      <c r="Q333" s="113" t="s">
        <v>1159</v>
      </c>
      <c r="R333" s="113" t="s">
        <v>232</v>
      </c>
      <c r="S333" s="113" t="s">
        <v>1160</v>
      </c>
      <c r="T333" s="136">
        <v>44835</v>
      </c>
      <c r="U333" s="136">
        <v>44774</v>
      </c>
      <c r="V333" s="113" t="s">
        <v>191</v>
      </c>
      <c r="W333" s="113" t="s">
        <v>105</v>
      </c>
      <c r="X333" s="113" t="s">
        <v>2157</v>
      </c>
      <c r="Y333" s="113">
        <v>74</v>
      </c>
    </row>
    <row r="334" spans="1:25">
      <c r="A334" s="113" t="s">
        <v>2158</v>
      </c>
      <c r="B334" s="113" t="s">
        <v>2159</v>
      </c>
      <c r="C334" s="113" t="s">
        <v>91</v>
      </c>
      <c r="D334" s="113"/>
      <c r="E334" s="113" t="s">
        <v>226</v>
      </c>
      <c r="F334" s="113"/>
      <c r="G334" s="136">
        <v>44140</v>
      </c>
      <c r="H334" s="113" t="s">
        <v>133</v>
      </c>
      <c r="I334" s="113" t="s">
        <v>2160</v>
      </c>
      <c r="J334" s="113"/>
      <c r="K334" s="113"/>
      <c r="L334" s="113" t="s">
        <v>1157</v>
      </c>
      <c r="M334" s="113" t="s">
        <v>97</v>
      </c>
      <c r="N334" s="113"/>
      <c r="O334" s="113" t="s">
        <v>187</v>
      </c>
      <c r="P334" s="113" t="s">
        <v>1158</v>
      </c>
      <c r="Q334" s="113" t="s">
        <v>1159</v>
      </c>
      <c r="R334" s="113" t="s">
        <v>232</v>
      </c>
      <c r="S334" s="113" t="s">
        <v>1160</v>
      </c>
      <c r="T334" s="136">
        <v>44896</v>
      </c>
      <c r="U334" s="136">
        <v>44774</v>
      </c>
      <c r="V334" s="113" t="s">
        <v>191</v>
      </c>
      <c r="W334" s="113" t="s">
        <v>105</v>
      </c>
      <c r="X334" s="113" t="s">
        <v>972</v>
      </c>
      <c r="Y334" s="113">
        <v>40</v>
      </c>
    </row>
    <row r="335" spans="1:25">
      <c r="A335" s="113" t="s">
        <v>2161</v>
      </c>
      <c r="B335" s="113" t="s">
        <v>2162</v>
      </c>
      <c r="C335" s="113" t="s">
        <v>91</v>
      </c>
      <c r="D335" s="113"/>
      <c r="E335" s="113" t="s">
        <v>132</v>
      </c>
      <c r="F335" s="113"/>
      <c r="G335" s="136">
        <v>42170</v>
      </c>
      <c r="H335" s="113" t="s">
        <v>133</v>
      </c>
      <c r="I335" s="113" t="s">
        <v>2163</v>
      </c>
      <c r="J335" s="113"/>
      <c r="K335" s="113"/>
      <c r="L335" s="113" t="s">
        <v>1420</v>
      </c>
      <c r="M335" s="113" t="s">
        <v>97</v>
      </c>
      <c r="N335" s="113"/>
      <c r="O335" s="113" t="s">
        <v>442</v>
      </c>
      <c r="P335" s="113" t="s">
        <v>1812</v>
      </c>
      <c r="Q335" s="113" t="s">
        <v>1813</v>
      </c>
      <c r="R335" s="113" t="s">
        <v>221</v>
      </c>
      <c r="S335" s="113" t="s">
        <v>1814</v>
      </c>
      <c r="T335" s="136">
        <v>44774</v>
      </c>
      <c r="U335" s="136">
        <v>43983</v>
      </c>
      <c r="V335" s="113" t="s">
        <v>203</v>
      </c>
      <c r="W335" s="113" t="s">
        <v>105</v>
      </c>
      <c r="X335" s="113" t="s">
        <v>2164</v>
      </c>
      <c r="Y335" s="113">
        <v>26</v>
      </c>
    </row>
    <row r="336" spans="1:25">
      <c r="A336" s="113" t="s">
        <v>2165</v>
      </c>
      <c r="B336" s="113" t="s">
        <v>2166</v>
      </c>
      <c r="C336" s="113" t="s">
        <v>91</v>
      </c>
      <c r="D336" s="113"/>
      <c r="E336" s="113" t="s">
        <v>122</v>
      </c>
      <c r="F336" s="113" t="s">
        <v>123</v>
      </c>
      <c r="G336" s="136">
        <v>44252</v>
      </c>
      <c r="H336" s="113" t="s">
        <v>94</v>
      </c>
      <c r="I336" s="113" t="s">
        <v>2167</v>
      </c>
      <c r="J336" s="113"/>
      <c r="K336" s="113"/>
      <c r="L336" s="113" t="s">
        <v>357</v>
      </c>
      <c r="M336" s="113" t="s">
        <v>97</v>
      </c>
      <c r="N336" s="113"/>
      <c r="O336" s="113" t="s">
        <v>358</v>
      </c>
      <c r="P336" s="113" t="s">
        <v>948</v>
      </c>
      <c r="Q336" s="113" t="s">
        <v>949</v>
      </c>
      <c r="R336" s="113" t="s">
        <v>445</v>
      </c>
      <c r="S336" s="113" t="s">
        <v>950</v>
      </c>
      <c r="T336" s="136">
        <v>45017</v>
      </c>
      <c r="U336" s="136">
        <v>45017</v>
      </c>
      <c r="V336" s="113" t="s">
        <v>191</v>
      </c>
      <c r="W336" s="113" t="s">
        <v>105</v>
      </c>
      <c r="X336" s="113" t="s">
        <v>156</v>
      </c>
      <c r="Y336" s="113">
        <v>0</v>
      </c>
    </row>
    <row r="337" spans="1:25">
      <c r="A337" s="113" t="s">
        <v>2168</v>
      </c>
      <c r="B337" s="113" t="s">
        <v>2169</v>
      </c>
      <c r="C337" s="113" t="s">
        <v>638</v>
      </c>
      <c r="D337" s="113"/>
      <c r="E337" s="113" t="s">
        <v>797</v>
      </c>
      <c r="F337" s="113"/>
      <c r="G337" s="136">
        <v>45390</v>
      </c>
      <c r="H337" s="113"/>
      <c r="I337" s="113" t="s">
        <v>2170</v>
      </c>
      <c r="J337" s="113"/>
      <c r="K337" s="113"/>
      <c r="L337" s="113" t="s">
        <v>2171</v>
      </c>
      <c r="M337" s="113" t="s">
        <v>97</v>
      </c>
      <c r="N337" s="113"/>
      <c r="O337" s="113" t="s">
        <v>2172</v>
      </c>
      <c r="P337" s="113" t="s">
        <v>337</v>
      </c>
      <c r="Q337" s="113" t="s">
        <v>338</v>
      </c>
      <c r="R337" s="113" t="s">
        <v>339</v>
      </c>
      <c r="S337" s="113" t="s">
        <v>340</v>
      </c>
      <c r="T337" s="113"/>
      <c r="U337" s="113"/>
      <c r="V337" s="113" t="s">
        <v>142</v>
      </c>
      <c r="W337" s="113" t="s">
        <v>143</v>
      </c>
      <c r="X337" s="113" t="s">
        <v>2173</v>
      </c>
      <c r="Y337" s="113">
        <v>0</v>
      </c>
    </row>
    <row r="338" spans="1:25">
      <c r="A338" s="113" t="s">
        <v>2174</v>
      </c>
      <c r="B338" s="113" t="s">
        <v>2175</v>
      </c>
      <c r="C338" s="113" t="s">
        <v>91</v>
      </c>
      <c r="D338" s="113"/>
      <c r="E338" s="113" t="s">
        <v>159</v>
      </c>
      <c r="F338" s="113" t="s">
        <v>160</v>
      </c>
      <c r="G338" s="136">
        <v>45264</v>
      </c>
      <c r="H338" s="113"/>
      <c r="I338" s="113" t="s">
        <v>2176</v>
      </c>
      <c r="J338" s="113"/>
      <c r="K338" s="113"/>
      <c r="L338" s="113" t="s">
        <v>955</v>
      </c>
      <c r="M338" s="113" t="s">
        <v>97</v>
      </c>
      <c r="N338" s="113"/>
      <c r="O338" s="113" t="s">
        <v>956</v>
      </c>
      <c r="P338" s="113" t="s">
        <v>867</v>
      </c>
      <c r="Q338" s="113" t="s">
        <v>868</v>
      </c>
      <c r="R338" s="113" t="s">
        <v>869</v>
      </c>
      <c r="S338" s="113" t="s">
        <v>870</v>
      </c>
      <c r="T338" s="113"/>
      <c r="U338" s="113"/>
      <c r="V338" s="113" t="s">
        <v>271</v>
      </c>
      <c r="W338" s="113" t="s">
        <v>105</v>
      </c>
      <c r="X338" s="113" t="s">
        <v>1923</v>
      </c>
      <c r="Y338" s="113">
        <v>105</v>
      </c>
    </row>
    <row r="339" spans="1:25">
      <c r="A339" s="113" t="s">
        <v>2177</v>
      </c>
      <c r="B339" s="113" t="s">
        <v>2178</v>
      </c>
      <c r="C339" s="113" t="s">
        <v>795</v>
      </c>
      <c r="D339" s="113"/>
      <c r="E339" s="113"/>
      <c r="F339" s="113"/>
      <c r="G339" s="136">
        <v>41428</v>
      </c>
      <c r="H339" s="113"/>
      <c r="I339" s="113" t="s">
        <v>2179</v>
      </c>
      <c r="J339" s="113"/>
      <c r="K339" s="113"/>
      <c r="L339" s="113"/>
      <c r="M339" s="113"/>
      <c r="N339" s="113"/>
      <c r="O339" s="113"/>
      <c r="P339" s="113">
        <v>-1</v>
      </c>
      <c r="Q339" s="113"/>
      <c r="R339" s="113"/>
      <c r="S339" s="113"/>
      <c r="T339" s="113"/>
      <c r="U339" s="113"/>
      <c r="V339" s="113"/>
      <c r="W339" s="113" t="s">
        <v>105</v>
      </c>
      <c r="X339" s="113" t="s">
        <v>156</v>
      </c>
      <c r="Y339" s="113">
        <v>0</v>
      </c>
    </row>
    <row r="340" spans="1:25">
      <c r="A340" s="113" t="s">
        <v>2180</v>
      </c>
      <c r="B340" s="113" t="s">
        <v>2181</v>
      </c>
      <c r="C340" s="113" t="s">
        <v>91</v>
      </c>
      <c r="D340" s="137" t="s">
        <v>109</v>
      </c>
      <c r="E340" s="113" t="s">
        <v>226</v>
      </c>
      <c r="F340" s="113"/>
      <c r="G340" s="136">
        <v>44067</v>
      </c>
      <c r="H340" s="113" t="s">
        <v>133</v>
      </c>
      <c r="I340" s="113" t="s">
        <v>2182</v>
      </c>
      <c r="J340" s="113"/>
      <c r="K340" s="113"/>
      <c r="L340" s="113" t="s">
        <v>2183</v>
      </c>
      <c r="M340" s="113" t="s">
        <v>97</v>
      </c>
      <c r="N340" s="113"/>
      <c r="O340" s="113" t="s">
        <v>1558</v>
      </c>
      <c r="P340" s="113" t="s">
        <v>1680</v>
      </c>
      <c r="Q340" s="113" t="s">
        <v>1681</v>
      </c>
      <c r="R340" s="113" t="s">
        <v>620</v>
      </c>
      <c r="S340" s="113" t="s">
        <v>1682</v>
      </c>
      <c r="T340" s="136">
        <v>44774</v>
      </c>
      <c r="U340" s="113"/>
      <c r="V340" s="113" t="s">
        <v>104</v>
      </c>
      <c r="W340" s="113" t="s">
        <v>105</v>
      </c>
      <c r="X340" s="113" t="s">
        <v>2184</v>
      </c>
      <c r="Y340" s="113">
        <v>50</v>
      </c>
    </row>
    <row r="341" spans="1:25">
      <c r="A341" s="113" t="s">
        <v>2185</v>
      </c>
      <c r="B341" s="113" t="s">
        <v>2186</v>
      </c>
      <c r="C341" s="113" t="s">
        <v>91</v>
      </c>
      <c r="D341" s="113"/>
      <c r="E341" s="113" t="s">
        <v>159</v>
      </c>
      <c r="F341" s="113" t="s">
        <v>160</v>
      </c>
      <c r="G341" s="136">
        <v>45369</v>
      </c>
      <c r="H341" s="113"/>
      <c r="I341" s="113" t="s">
        <v>2187</v>
      </c>
      <c r="J341" s="113"/>
      <c r="K341" s="113"/>
      <c r="L341" s="113" t="s">
        <v>530</v>
      </c>
      <c r="M341" s="113" t="s">
        <v>97</v>
      </c>
      <c r="N341" s="113"/>
      <c r="O341" s="113" t="s">
        <v>163</v>
      </c>
      <c r="P341" s="113" t="s">
        <v>969</v>
      </c>
      <c r="Q341" s="113" t="s">
        <v>970</v>
      </c>
      <c r="R341" s="113" t="s">
        <v>166</v>
      </c>
      <c r="S341" s="113" t="s">
        <v>971</v>
      </c>
      <c r="T341" s="113"/>
      <c r="U341" s="113"/>
      <c r="V341" s="113" t="s">
        <v>168</v>
      </c>
      <c r="W341" s="113" t="s">
        <v>105</v>
      </c>
      <c r="X341" s="113" t="s">
        <v>1512</v>
      </c>
      <c r="Y341" s="113">
        <v>109</v>
      </c>
    </row>
    <row r="342" spans="1:25">
      <c r="A342" s="113" t="s">
        <v>2188</v>
      </c>
      <c r="B342" s="113" t="s">
        <v>2189</v>
      </c>
      <c r="C342" s="113" t="s">
        <v>91</v>
      </c>
      <c r="D342" s="137" t="s">
        <v>109</v>
      </c>
      <c r="E342" s="113" t="s">
        <v>226</v>
      </c>
      <c r="F342" s="113"/>
      <c r="G342" s="136">
        <v>44294</v>
      </c>
      <c r="H342" s="113" t="s">
        <v>133</v>
      </c>
      <c r="I342" s="113" t="s">
        <v>2190</v>
      </c>
      <c r="J342" s="113"/>
      <c r="K342" s="113"/>
      <c r="L342" s="113" t="s">
        <v>228</v>
      </c>
      <c r="M342" s="113" t="s">
        <v>97</v>
      </c>
      <c r="N342" s="113"/>
      <c r="O342" s="113" t="s">
        <v>229</v>
      </c>
      <c r="P342" s="113" t="s">
        <v>230</v>
      </c>
      <c r="Q342" s="113" t="s">
        <v>231</v>
      </c>
      <c r="R342" s="113" t="s">
        <v>232</v>
      </c>
      <c r="S342" s="113" t="s">
        <v>233</v>
      </c>
      <c r="T342" s="136">
        <v>45017</v>
      </c>
      <c r="U342" s="113"/>
      <c r="V342" s="113" t="s">
        <v>191</v>
      </c>
      <c r="W342" s="113" t="s">
        <v>105</v>
      </c>
      <c r="X342" s="113" t="s">
        <v>156</v>
      </c>
      <c r="Y342" s="113">
        <v>67</v>
      </c>
    </row>
    <row r="343" spans="1:25">
      <c r="A343" s="113" t="s">
        <v>308</v>
      </c>
      <c r="B343" s="113" t="s">
        <v>309</v>
      </c>
      <c r="C343" s="113" t="s">
        <v>91</v>
      </c>
      <c r="D343" s="113"/>
      <c r="E343" s="113" t="s">
        <v>310</v>
      </c>
      <c r="F343" s="113" t="s">
        <v>397</v>
      </c>
      <c r="G343" s="136">
        <v>42068</v>
      </c>
      <c r="H343" s="113" t="s">
        <v>112</v>
      </c>
      <c r="I343" s="113" t="s">
        <v>311</v>
      </c>
      <c r="J343" s="113"/>
      <c r="K343" s="113"/>
      <c r="L343" s="113" t="s">
        <v>306</v>
      </c>
      <c r="M343" s="113" t="s">
        <v>112</v>
      </c>
      <c r="N343" s="113"/>
      <c r="O343" s="113" t="s">
        <v>307</v>
      </c>
      <c r="P343" s="113" t="s">
        <v>1239</v>
      </c>
      <c r="Q343" s="113" t="s">
        <v>1240</v>
      </c>
      <c r="R343" s="113" t="s">
        <v>1241</v>
      </c>
      <c r="S343" s="113" t="s">
        <v>1242</v>
      </c>
      <c r="T343" s="136">
        <v>45017</v>
      </c>
      <c r="U343" s="136">
        <v>44774</v>
      </c>
      <c r="V343" s="113" t="s">
        <v>1220</v>
      </c>
      <c r="W343" s="113" t="s">
        <v>105</v>
      </c>
      <c r="X343" s="113" t="s">
        <v>156</v>
      </c>
      <c r="Y343" s="113">
        <v>65</v>
      </c>
    </row>
    <row r="344" spans="1:25">
      <c r="A344" s="113" t="s">
        <v>268</v>
      </c>
      <c r="B344" s="113" t="s">
        <v>269</v>
      </c>
      <c r="C344" s="113" t="s">
        <v>91</v>
      </c>
      <c r="D344" s="113"/>
      <c r="E344" s="113" t="s">
        <v>140</v>
      </c>
      <c r="F344" s="113" t="s">
        <v>397</v>
      </c>
      <c r="G344" s="136">
        <v>43958</v>
      </c>
      <c r="H344" s="113" t="s">
        <v>333</v>
      </c>
      <c r="I344" s="113" t="s">
        <v>270</v>
      </c>
      <c r="J344" s="113"/>
      <c r="K344" s="113"/>
      <c r="L344" s="113" t="s">
        <v>690</v>
      </c>
      <c r="M344" s="113" t="s">
        <v>97</v>
      </c>
      <c r="N344" s="113"/>
      <c r="O344" s="113" t="s">
        <v>691</v>
      </c>
      <c r="P344" s="113" t="s">
        <v>552</v>
      </c>
      <c r="Q344" s="113" t="s">
        <v>553</v>
      </c>
      <c r="R344" s="113" t="s">
        <v>435</v>
      </c>
      <c r="S344" s="113" t="s">
        <v>554</v>
      </c>
      <c r="T344" s="136">
        <v>45017</v>
      </c>
      <c r="U344" s="136">
        <v>44562</v>
      </c>
      <c r="V344" s="113" t="s">
        <v>271</v>
      </c>
      <c r="W344" s="113" t="s">
        <v>105</v>
      </c>
      <c r="X344" s="113" t="s">
        <v>156</v>
      </c>
      <c r="Y344" s="113">
        <v>175</v>
      </c>
    </row>
    <row r="345" spans="1:25">
      <c r="A345" s="113" t="s">
        <v>2191</v>
      </c>
      <c r="B345" s="113" t="s">
        <v>2192</v>
      </c>
      <c r="C345" s="113" t="s">
        <v>91</v>
      </c>
      <c r="D345" s="113"/>
      <c r="E345" s="113" t="s">
        <v>1575</v>
      </c>
      <c r="F345" s="113" t="s">
        <v>472</v>
      </c>
      <c r="G345" s="136">
        <v>42964</v>
      </c>
      <c r="H345" s="113" t="s">
        <v>94</v>
      </c>
      <c r="I345" s="113" t="s">
        <v>2193</v>
      </c>
      <c r="J345" s="113"/>
      <c r="K345" s="113"/>
      <c r="L345" s="113" t="s">
        <v>1081</v>
      </c>
      <c r="M345" s="113" t="s">
        <v>97</v>
      </c>
      <c r="N345" s="113"/>
      <c r="O345" s="113" t="s">
        <v>187</v>
      </c>
      <c r="P345" s="113" t="s">
        <v>1082</v>
      </c>
      <c r="Q345" s="113" t="s">
        <v>1083</v>
      </c>
      <c r="R345" s="113" t="s">
        <v>140</v>
      </c>
      <c r="S345" s="113" t="s">
        <v>1084</v>
      </c>
      <c r="T345" s="136">
        <v>44774</v>
      </c>
      <c r="U345" s="136">
        <v>44044</v>
      </c>
      <c r="V345" s="113" t="s">
        <v>280</v>
      </c>
      <c r="W345" s="113" t="s">
        <v>105</v>
      </c>
      <c r="X345" s="113" t="s">
        <v>2194</v>
      </c>
      <c r="Y345" s="113">
        <v>98</v>
      </c>
    </row>
    <row r="346" spans="1:25">
      <c r="A346" s="113" t="s">
        <v>2195</v>
      </c>
      <c r="B346" s="113" t="s">
        <v>2196</v>
      </c>
      <c r="C346" s="113" t="s">
        <v>91</v>
      </c>
      <c r="D346" s="113"/>
      <c r="E346" s="113" t="s">
        <v>226</v>
      </c>
      <c r="F346" s="113"/>
      <c r="G346" s="136">
        <v>45217</v>
      </c>
      <c r="H346" s="113"/>
      <c r="I346" s="113" t="s">
        <v>2197</v>
      </c>
      <c r="J346" s="113"/>
      <c r="K346" s="113"/>
      <c r="L346" s="113" t="s">
        <v>1120</v>
      </c>
      <c r="M346" s="113" t="s">
        <v>97</v>
      </c>
      <c r="N346" s="113"/>
      <c r="O346" s="113" t="s">
        <v>187</v>
      </c>
      <c r="P346" s="113" t="s">
        <v>924</v>
      </c>
      <c r="Q346" s="113" t="s">
        <v>925</v>
      </c>
      <c r="R346" s="113" t="s">
        <v>926</v>
      </c>
      <c r="S346" s="113" t="s">
        <v>927</v>
      </c>
      <c r="T346" s="113"/>
      <c r="U346" s="113"/>
      <c r="V346" s="113" t="s">
        <v>280</v>
      </c>
      <c r="W346" s="113" t="s">
        <v>105</v>
      </c>
      <c r="X346" s="113" t="s">
        <v>1228</v>
      </c>
      <c r="Y346" s="113">
        <v>48</v>
      </c>
    </row>
    <row r="347" spans="1:25">
      <c r="A347" s="113" t="s">
        <v>2198</v>
      </c>
      <c r="B347" s="113" t="s">
        <v>2199</v>
      </c>
      <c r="C347" s="113" t="s">
        <v>91</v>
      </c>
      <c r="D347" s="113"/>
      <c r="E347" s="113" t="s">
        <v>132</v>
      </c>
      <c r="F347" s="113"/>
      <c r="G347" s="136">
        <v>44158</v>
      </c>
      <c r="H347" s="113" t="s">
        <v>133</v>
      </c>
      <c r="I347" s="113" t="s">
        <v>2200</v>
      </c>
      <c r="J347" s="113"/>
      <c r="K347" s="113"/>
      <c r="L347" s="113" t="s">
        <v>1968</v>
      </c>
      <c r="M347" s="113" t="s">
        <v>97</v>
      </c>
      <c r="N347" s="113"/>
      <c r="O347" s="113" t="s">
        <v>187</v>
      </c>
      <c r="P347" s="113" t="s">
        <v>1969</v>
      </c>
      <c r="Q347" s="113" t="s">
        <v>1970</v>
      </c>
      <c r="R347" s="113" t="s">
        <v>445</v>
      </c>
      <c r="S347" s="113" t="s">
        <v>1971</v>
      </c>
      <c r="T347" s="136">
        <v>44866</v>
      </c>
      <c r="U347" s="113"/>
      <c r="V347" s="113" t="s">
        <v>191</v>
      </c>
      <c r="W347" s="113" t="s">
        <v>105</v>
      </c>
      <c r="X347" s="113" t="s">
        <v>2201</v>
      </c>
      <c r="Y347" s="113">
        <v>105</v>
      </c>
    </row>
    <row r="348" spans="1:25">
      <c r="A348" s="113" t="s">
        <v>2202</v>
      </c>
      <c r="B348" s="113" t="s">
        <v>2203</v>
      </c>
      <c r="C348" s="113" t="s">
        <v>91</v>
      </c>
      <c r="D348" s="113"/>
      <c r="E348" s="113" t="s">
        <v>2204</v>
      </c>
      <c r="F348" s="113" t="s">
        <v>123</v>
      </c>
      <c r="G348" s="136">
        <v>45253</v>
      </c>
      <c r="H348" s="113"/>
      <c r="I348" s="113" t="s">
        <v>2205</v>
      </c>
      <c r="J348" s="113"/>
      <c r="K348" s="113"/>
      <c r="L348" s="113" t="s">
        <v>410</v>
      </c>
      <c r="M348" s="113" t="s">
        <v>97</v>
      </c>
      <c r="N348" s="113" t="s">
        <v>307</v>
      </c>
      <c r="O348" s="113" t="s">
        <v>411</v>
      </c>
      <c r="P348" s="113" t="s">
        <v>412</v>
      </c>
      <c r="Q348" s="113" t="s">
        <v>413</v>
      </c>
      <c r="R348" s="113" t="s">
        <v>414</v>
      </c>
      <c r="S348" s="113" t="s">
        <v>415</v>
      </c>
      <c r="T348" s="113"/>
      <c r="U348" s="113"/>
      <c r="V348" s="113" t="s">
        <v>280</v>
      </c>
      <c r="W348" s="113" t="s">
        <v>105</v>
      </c>
      <c r="X348" s="113" t="s">
        <v>1763</v>
      </c>
      <c r="Y348" s="113">
        <v>17</v>
      </c>
    </row>
    <row r="349" spans="1:25">
      <c r="A349" s="113" t="s">
        <v>2206</v>
      </c>
      <c r="B349" s="113" t="s">
        <v>2207</v>
      </c>
      <c r="C349" s="113" t="s">
        <v>91</v>
      </c>
      <c r="D349" s="113"/>
      <c r="E349" s="113" t="s">
        <v>226</v>
      </c>
      <c r="F349" s="113"/>
      <c r="G349" s="136">
        <v>45358</v>
      </c>
      <c r="H349" s="113"/>
      <c r="I349" s="113" t="s">
        <v>2208</v>
      </c>
      <c r="J349" s="113"/>
      <c r="K349" s="113"/>
      <c r="L349" s="113" t="s">
        <v>217</v>
      </c>
      <c r="M349" s="113" t="s">
        <v>97</v>
      </c>
      <c r="N349" s="113"/>
      <c r="O349" s="113" t="s">
        <v>218</v>
      </c>
      <c r="P349" s="113" t="s">
        <v>219</v>
      </c>
      <c r="Q349" s="113" t="s">
        <v>220</v>
      </c>
      <c r="R349" s="113" t="s">
        <v>221</v>
      </c>
      <c r="S349" s="113" t="s">
        <v>222</v>
      </c>
      <c r="T349" s="113"/>
      <c r="U349" s="113"/>
      <c r="V349" s="113" t="s">
        <v>203</v>
      </c>
      <c r="W349" s="113" t="s">
        <v>105</v>
      </c>
      <c r="X349" s="113" t="s">
        <v>156</v>
      </c>
      <c r="Y349" s="113">
        <v>67</v>
      </c>
    </row>
    <row r="350" spans="1:25">
      <c r="A350" s="113" t="s">
        <v>2209</v>
      </c>
      <c r="B350" s="113" t="s">
        <v>2210</v>
      </c>
      <c r="C350" s="113" t="s">
        <v>91</v>
      </c>
      <c r="D350" s="137" t="s">
        <v>109</v>
      </c>
      <c r="E350" s="113" t="s">
        <v>226</v>
      </c>
      <c r="F350" s="113"/>
      <c r="G350" s="136">
        <v>44684</v>
      </c>
      <c r="H350" s="113" t="s">
        <v>133</v>
      </c>
      <c r="I350" s="113" t="s">
        <v>2211</v>
      </c>
      <c r="J350" s="113"/>
      <c r="K350" s="113"/>
      <c r="L350" s="113" t="s">
        <v>2212</v>
      </c>
      <c r="M350" s="113" t="s">
        <v>97</v>
      </c>
      <c r="N350" s="113"/>
      <c r="O350" s="113" t="s">
        <v>163</v>
      </c>
      <c r="P350" s="113" t="s">
        <v>1322</v>
      </c>
      <c r="Q350" s="113" t="s">
        <v>1323</v>
      </c>
      <c r="R350" s="113" t="s">
        <v>232</v>
      </c>
      <c r="S350" s="113" t="s">
        <v>1324</v>
      </c>
      <c r="T350" s="136">
        <v>45017</v>
      </c>
      <c r="U350" s="113"/>
      <c r="V350" s="113" t="s">
        <v>168</v>
      </c>
      <c r="W350" s="113" t="s">
        <v>105</v>
      </c>
      <c r="X350" s="113" t="s">
        <v>2044</v>
      </c>
      <c r="Y350" s="113">
        <v>84</v>
      </c>
    </row>
    <row r="351" spans="1:25">
      <c r="A351" s="113" t="s">
        <v>2213</v>
      </c>
      <c r="B351" s="113" t="s">
        <v>2214</v>
      </c>
      <c r="C351" s="113" t="s">
        <v>91</v>
      </c>
      <c r="D351" s="113"/>
      <c r="E351" s="113" t="s">
        <v>132</v>
      </c>
      <c r="F351" s="113"/>
      <c r="G351" s="136">
        <v>45415</v>
      </c>
      <c r="H351" s="113"/>
      <c r="I351" s="113" t="s">
        <v>2215</v>
      </c>
      <c r="J351" s="113"/>
      <c r="K351" s="113"/>
      <c r="L351" s="113" t="s">
        <v>228</v>
      </c>
      <c r="M351" s="113" t="s">
        <v>97</v>
      </c>
      <c r="N351" s="113"/>
      <c r="O351" s="113" t="s">
        <v>229</v>
      </c>
      <c r="P351" s="113" t="s">
        <v>230</v>
      </c>
      <c r="Q351" s="113" t="s">
        <v>231</v>
      </c>
      <c r="R351" s="113" t="s">
        <v>232</v>
      </c>
      <c r="S351" s="113" t="s">
        <v>233</v>
      </c>
      <c r="T351" s="113"/>
      <c r="U351" s="113"/>
      <c r="V351" s="113" t="s">
        <v>168</v>
      </c>
      <c r="W351" s="113" t="s">
        <v>105</v>
      </c>
      <c r="X351" s="113" t="s">
        <v>1512</v>
      </c>
      <c r="Y351" s="113">
        <v>0</v>
      </c>
    </row>
    <row r="352" spans="1:25">
      <c r="A352" s="113" t="s">
        <v>2216</v>
      </c>
      <c r="B352" s="113" t="s">
        <v>2217</v>
      </c>
      <c r="C352" s="113" t="s">
        <v>91</v>
      </c>
      <c r="D352" s="137" t="s">
        <v>109</v>
      </c>
      <c r="E352" s="113" t="s">
        <v>132</v>
      </c>
      <c r="F352" s="113"/>
      <c r="G352" s="136">
        <v>44308</v>
      </c>
      <c r="H352" s="113" t="s">
        <v>133</v>
      </c>
      <c r="I352" s="113" t="s">
        <v>2218</v>
      </c>
      <c r="J352" s="113"/>
      <c r="K352" s="113"/>
      <c r="L352" s="113" t="s">
        <v>2219</v>
      </c>
      <c r="M352" s="113" t="s">
        <v>97</v>
      </c>
      <c r="N352" s="113"/>
      <c r="O352" s="113" t="s">
        <v>818</v>
      </c>
      <c r="P352" s="113" t="s">
        <v>1151</v>
      </c>
      <c r="Q352" s="113" t="s">
        <v>1152</v>
      </c>
      <c r="R352" s="113" t="s">
        <v>140</v>
      </c>
      <c r="S352" s="113" t="s">
        <v>1153</v>
      </c>
      <c r="T352" s="136">
        <v>45017</v>
      </c>
      <c r="U352" s="136">
        <v>44805</v>
      </c>
      <c r="V352" s="113" t="s">
        <v>104</v>
      </c>
      <c r="W352" s="113" t="s">
        <v>105</v>
      </c>
      <c r="X352" s="113" t="s">
        <v>1512</v>
      </c>
      <c r="Y352" s="113">
        <v>66</v>
      </c>
    </row>
    <row r="353" spans="1:25">
      <c r="A353" s="113" t="s">
        <v>2220</v>
      </c>
      <c r="B353" s="113" t="s">
        <v>2221</v>
      </c>
      <c r="C353" s="113" t="s">
        <v>91</v>
      </c>
      <c r="D353" s="113"/>
      <c r="E353" s="113" t="s">
        <v>591</v>
      </c>
      <c r="F353" s="113" t="s">
        <v>111</v>
      </c>
      <c r="G353" s="136">
        <v>45271</v>
      </c>
      <c r="H353" s="113"/>
      <c r="I353" s="113" t="s">
        <v>2222</v>
      </c>
      <c r="J353" s="113"/>
      <c r="K353" s="113"/>
      <c r="L353" s="113" t="s">
        <v>441</v>
      </c>
      <c r="M353" s="113" t="s">
        <v>97</v>
      </c>
      <c r="N353" s="113"/>
      <c r="O353" s="113" t="s">
        <v>442</v>
      </c>
      <c r="P353" s="113" t="s">
        <v>443</v>
      </c>
      <c r="Q353" s="113" t="s">
        <v>444</v>
      </c>
      <c r="R353" s="113" t="s">
        <v>445</v>
      </c>
      <c r="S353" s="113" t="s">
        <v>446</v>
      </c>
      <c r="T353" s="113"/>
      <c r="U353" s="113"/>
      <c r="V353" s="113" t="s">
        <v>203</v>
      </c>
      <c r="W353" s="113" t="s">
        <v>105</v>
      </c>
      <c r="X353" s="113" t="s">
        <v>447</v>
      </c>
      <c r="Y353" s="113">
        <v>119</v>
      </c>
    </row>
    <row r="354" spans="1:25">
      <c r="A354" s="113" t="s">
        <v>2223</v>
      </c>
      <c r="B354" s="113" t="s">
        <v>2224</v>
      </c>
      <c r="C354" s="113" t="s">
        <v>91</v>
      </c>
      <c r="D354" s="113"/>
      <c r="E354" s="113" t="s">
        <v>159</v>
      </c>
      <c r="F354" s="113" t="s">
        <v>160</v>
      </c>
      <c r="G354" s="136">
        <v>43640</v>
      </c>
      <c r="H354" s="113" t="s">
        <v>133</v>
      </c>
      <c r="I354" s="113" t="s">
        <v>2225</v>
      </c>
      <c r="J354" s="113"/>
      <c r="K354" s="113"/>
      <c r="L354" s="113" t="s">
        <v>2226</v>
      </c>
      <c r="M354" s="113" t="s">
        <v>97</v>
      </c>
      <c r="N354" s="113"/>
      <c r="O354" s="113" t="s">
        <v>2227</v>
      </c>
      <c r="P354" s="113" t="s">
        <v>2228</v>
      </c>
      <c r="Q354" s="113" t="s">
        <v>2229</v>
      </c>
      <c r="R354" s="113" t="s">
        <v>568</v>
      </c>
      <c r="S354" s="113" t="s">
        <v>2230</v>
      </c>
      <c r="T354" s="136">
        <v>45017</v>
      </c>
      <c r="U354" s="136">
        <v>2</v>
      </c>
      <c r="V354" s="113" t="s">
        <v>191</v>
      </c>
      <c r="W354" s="113" t="s">
        <v>105</v>
      </c>
      <c r="X354" s="113" t="s">
        <v>106</v>
      </c>
      <c r="Y354" s="113">
        <v>39</v>
      </c>
    </row>
    <row r="355" spans="1:25">
      <c r="A355" s="113" t="s">
        <v>2231</v>
      </c>
      <c r="B355" s="113" t="s">
        <v>2232</v>
      </c>
      <c r="C355" s="113" t="s">
        <v>91</v>
      </c>
      <c r="D355" s="137" t="s">
        <v>109</v>
      </c>
      <c r="E355" s="113" t="s">
        <v>166</v>
      </c>
      <c r="F355" s="113"/>
      <c r="G355" s="136">
        <v>44412</v>
      </c>
      <c r="H355" s="113" t="s">
        <v>133</v>
      </c>
      <c r="I355" s="113" t="s">
        <v>2233</v>
      </c>
      <c r="J355" s="113"/>
      <c r="K355" s="113"/>
      <c r="L355" s="113" t="s">
        <v>678</v>
      </c>
      <c r="M355" s="113" t="s">
        <v>97</v>
      </c>
      <c r="N355" s="113"/>
      <c r="O355" s="113" t="s">
        <v>163</v>
      </c>
      <c r="P355" s="113" t="s">
        <v>2234</v>
      </c>
      <c r="Q355" s="113" t="s">
        <v>2235</v>
      </c>
      <c r="R355" s="113" t="s">
        <v>435</v>
      </c>
      <c r="S355" s="113" t="s">
        <v>2236</v>
      </c>
      <c r="T355" s="136">
        <v>44774</v>
      </c>
      <c r="U355" s="113"/>
      <c r="V355" s="113" t="s">
        <v>168</v>
      </c>
      <c r="W355" s="113" t="s">
        <v>105</v>
      </c>
      <c r="X355" s="113" t="s">
        <v>156</v>
      </c>
      <c r="Y355" s="113">
        <v>89</v>
      </c>
    </row>
    <row r="356" spans="1:25">
      <c r="A356" s="113" t="s">
        <v>2237</v>
      </c>
      <c r="B356" s="113" t="s">
        <v>2238</v>
      </c>
      <c r="C356" s="113" t="s">
        <v>91</v>
      </c>
      <c r="D356" s="137" t="s">
        <v>109</v>
      </c>
      <c r="E356" s="113" t="s">
        <v>1166</v>
      </c>
      <c r="F356" s="113" t="s">
        <v>93</v>
      </c>
      <c r="G356" s="136">
        <v>44347</v>
      </c>
      <c r="H356" s="113" t="s">
        <v>94</v>
      </c>
      <c r="I356" s="113" t="s">
        <v>2239</v>
      </c>
      <c r="J356" s="113"/>
      <c r="K356" s="113"/>
      <c r="L356" s="113" t="s">
        <v>1503</v>
      </c>
      <c r="M356" s="113" t="s">
        <v>97</v>
      </c>
      <c r="N356" s="113"/>
      <c r="O356" s="113" t="s">
        <v>229</v>
      </c>
      <c r="P356" s="113" t="s">
        <v>230</v>
      </c>
      <c r="Q356" s="113" t="s">
        <v>231</v>
      </c>
      <c r="R356" s="113" t="s">
        <v>232</v>
      </c>
      <c r="S356" s="113" t="s">
        <v>233</v>
      </c>
      <c r="T356" s="136">
        <v>45017</v>
      </c>
      <c r="U356" s="113"/>
      <c r="V356" s="113" t="s">
        <v>203</v>
      </c>
      <c r="W356" s="113" t="s">
        <v>105</v>
      </c>
      <c r="X356" s="113" t="s">
        <v>156</v>
      </c>
      <c r="Y356" s="113">
        <v>83</v>
      </c>
    </row>
    <row r="357" spans="1:25">
      <c r="A357" s="113" t="s">
        <v>2240</v>
      </c>
      <c r="B357" s="113" t="s">
        <v>2241</v>
      </c>
      <c r="C357" s="113" t="s">
        <v>147</v>
      </c>
      <c r="D357" s="113" t="s">
        <v>481</v>
      </c>
      <c r="E357" s="113" t="s">
        <v>2242</v>
      </c>
      <c r="F357" s="113"/>
      <c r="G357" s="136">
        <v>44699</v>
      </c>
      <c r="H357" s="113" t="s">
        <v>845</v>
      </c>
      <c r="I357" s="113" t="s">
        <v>2243</v>
      </c>
      <c r="J357" s="113"/>
      <c r="K357" s="113"/>
      <c r="L357" s="113" t="s">
        <v>2244</v>
      </c>
      <c r="M357" s="113" t="s">
        <v>97</v>
      </c>
      <c r="N357" s="113"/>
      <c r="O357" s="113" t="s">
        <v>187</v>
      </c>
      <c r="P357" s="113" t="s">
        <v>658</v>
      </c>
      <c r="Q357" s="113" t="s">
        <v>659</v>
      </c>
      <c r="R357" s="113" t="s">
        <v>660</v>
      </c>
      <c r="S357" s="113" t="s">
        <v>661</v>
      </c>
      <c r="T357" s="113"/>
      <c r="U357" s="113"/>
      <c r="V357" s="113" t="s">
        <v>142</v>
      </c>
      <c r="W357" s="113" t="s">
        <v>143</v>
      </c>
      <c r="X357" s="113" t="s">
        <v>2053</v>
      </c>
      <c r="Y357" s="113">
        <v>72</v>
      </c>
    </row>
    <row r="358" spans="1:25">
      <c r="A358" s="113">
        <v>246</v>
      </c>
      <c r="B358" s="113" t="s">
        <v>2245</v>
      </c>
      <c r="C358" s="113" t="s">
        <v>91</v>
      </c>
      <c r="D358" s="113"/>
      <c r="E358" s="113" t="s">
        <v>2246</v>
      </c>
      <c r="F358" s="113" t="s">
        <v>472</v>
      </c>
      <c r="G358" s="136">
        <v>44340</v>
      </c>
      <c r="H358" s="113"/>
      <c r="I358" s="113" t="s">
        <v>2247</v>
      </c>
      <c r="J358" s="113"/>
      <c r="K358" s="113"/>
      <c r="L358" s="113"/>
      <c r="M358" s="113" t="s">
        <v>97</v>
      </c>
      <c r="N358" s="113"/>
      <c r="O358" s="113"/>
      <c r="P358" s="113">
        <v>297</v>
      </c>
      <c r="Q358" s="113" t="s">
        <v>125</v>
      </c>
      <c r="R358" s="113" t="s">
        <v>126</v>
      </c>
      <c r="S358" s="113" t="s">
        <v>127</v>
      </c>
      <c r="T358" s="113"/>
      <c r="U358" s="113"/>
      <c r="V358" s="113" t="s">
        <v>128</v>
      </c>
      <c r="W358" s="113" t="s">
        <v>129</v>
      </c>
      <c r="X358" s="113"/>
      <c r="Y358" s="113">
        <v>0</v>
      </c>
    </row>
    <row r="359" spans="1:25">
      <c r="A359" s="113" t="s">
        <v>2248</v>
      </c>
      <c r="B359" s="113" t="s">
        <v>2249</v>
      </c>
      <c r="C359" s="113" t="s">
        <v>638</v>
      </c>
      <c r="D359" s="113" t="s">
        <v>481</v>
      </c>
      <c r="E359" s="113" t="s">
        <v>2250</v>
      </c>
      <c r="F359" s="113" t="s">
        <v>123</v>
      </c>
      <c r="G359" s="136">
        <v>44249</v>
      </c>
      <c r="H359" s="113" t="s">
        <v>398</v>
      </c>
      <c r="I359" s="113" t="s">
        <v>2251</v>
      </c>
      <c r="J359" s="113"/>
      <c r="K359" s="113"/>
      <c r="L359" s="113" t="s">
        <v>641</v>
      </c>
      <c r="M359" s="113" t="s">
        <v>97</v>
      </c>
      <c r="N359" s="113"/>
      <c r="O359" s="113" t="s">
        <v>642</v>
      </c>
      <c r="P359" s="113" t="s">
        <v>2252</v>
      </c>
      <c r="Q359" s="113" t="s">
        <v>2253</v>
      </c>
      <c r="R359" s="113" t="s">
        <v>2254</v>
      </c>
      <c r="S359" s="113" t="s">
        <v>2255</v>
      </c>
      <c r="T359" s="113"/>
      <c r="U359" s="113"/>
      <c r="V359" s="113" t="s">
        <v>351</v>
      </c>
      <c r="W359" s="113" t="s">
        <v>352</v>
      </c>
      <c r="X359" s="113" t="s">
        <v>2256</v>
      </c>
      <c r="Y359" s="113">
        <v>0</v>
      </c>
    </row>
    <row r="360" spans="1:25">
      <c r="A360" s="113" t="s">
        <v>2257</v>
      </c>
      <c r="B360" s="113" t="s">
        <v>2258</v>
      </c>
      <c r="C360" s="113" t="s">
        <v>91</v>
      </c>
      <c r="D360" s="113"/>
      <c r="E360" s="113" t="s">
        <v>2259</v>
      </c>
      <c r="F360" s="113" t="s">
        <v>472</v>
      </c>
      <c r="G360" s="136">
        <v>44200</v>
      </c>
      <c r="H360" s="113"/>
      <c r="I360" s="113" t="s">
        <v>2260</v>
      </c>
      <c r="J360" s="113"/>
      <c r="K360" s="113"/>
      <c r="L360" s="113"/>
      <c r="M360" s="113" t="s">
        <v>97</v>
      </c>
      <c r="N360" s="113"/>
      <c r="O360" s="113"/>
      <c r="P360" s="113" t="s">
        <v>2261</v>
      </c>
      <c r="Q360" s="113" t="s">
        <v>2262</v>
      </c>
      <c r="R360" s="113" t="s">
        <v>2263</v>
      </c>
      <c r="S360" s="113" t="s">
        <v>2264</v>
      </c>
      <c r="T360" s="113"/>
      <c r="U360" s="113"/>
      <c r="V360" s="113" t="s">
        <v>128</v>
      </c>
      <c r="W360" s="113" t="s">
        <v>143</v>
      </c>
      <c r="X360" s="113"/>
      <c r="Y360" s="113">
        <v>0</v>
      </c>
    </row>
    <row r="361" spans="1:25">
      <c r="A361" s="113" t="s">
        <v>985</v>
      </c>
      <c r="B361" s="113" t="s">
        <v>986</v>
      </c>
      <c r="C361" s="113" t="s">
        <v>1178</v>
      </c>
      <c r="D361" s="137" t="s">
        <v>109</v>
      </c>
      <c r="E361" s="113" t="s">
        <v>987</v>
      </c>
      <c r="F361" s="113" t="s">
        <v>461</v>
      </c>
      <c r="G361" s="136">
        <v>43466</v>
      </c>
      <c r="H361" s="113" t="s">
        <v>333</v>
      </c>
      <c r="I361" s="113" t="s">
        <v>988</v>
      </c>
      <c r="J361" s="113"/>
      <c r="K361" s="113"/>
      <c r="L361" s="113" t="s">
        <v>2265</v>
      </c>
      <c r="M361" s="113" t="s">
        <v>97</v>
      </c>
      <c r="N361" s="113" t="s">
        <v>984</v>
      </c>
      <c r="O361" s="113" t="s">
        <v>2266</v>
      </c>
      <c r="P361" s="113" t="s">
        <v>2267</v>
      </c>
      <c r="Q361" s="113" t="s">
        <v>2268</v>
      </c>
      <c r="R361" s="113" t="s">
        <v>2269</v>
      </c>
      <c r="S361" s="113" t="s">
        <v>2270</v>
      </c>
      <c r="T361" s="136">
        <v>45017</v>
      </c>
      <c r="U361" s="136">
        <v>2</v>
      </c>
      <c r="V361" s="113" t="s">
        <v>180</v>
      </c>
      <c r="W361" s="113" t="s">
        <v>143</v>
      </c>
      <c r="X361" s="113" t="s">
        <v>2271</v>
      </c>
      <c r="Y361" s="113">
        <v>0</v>
      </c>
    </row>
    <row r="362" spans="1:25">
      <c r="A362" s="113" t="s">
        <v>2272</v>
      </c>
      <c r="B362" s="113" t="s">
        <v>2273</v>
      </c>
      <c r="C362" s="113" t="s">
        <v>91</v>
      </c>
      <c r="D362" s="113"/>
      <c r="E362" s="113" t="s">
        <v>2274</v>
      </c>
      <c r="F362" s="113" t="s">
        <v>472</v>
      </c>
      <c r="G362" s="136">
        <v>45390</v>
      </c>
      <c r="H362" s="113"/>
      <c r="I362" s="113" t="s">
        <v>2275</v>
      </c>
      <c r="J362" s="113"/>
      <c r="K362" s="113"/>
      <c r="L362" s="113" t="s">
        <v>2276</v>
      </c>
      <c r="M362" s="113" t="s">
        <v>112</v>
      </c>
      <c r="N362" s="113"/>
      <c r="O362" s="113" t="s">
        <v>2277</v>
      </c>
      <c r="P362" s="113" t="s">
        <v>2278</v>
      </c>
      <c r="Q362" s="113" t="s">
        <v>2279</v>
      </c>
      <c r="R362" s="113" t="s">
        <v>2280</v>
      </c>
      <c r="S362" s="113" t="s">
        <v>2281</v>
      </c>
      <c r="T362" s="113"/>
      <c r="U362" s="113"/>
      <c r="V362" s="113" t="s">
        <v>180</v>
      </c>
      <c r="W362" s="113" t="s">
        <v>143</v>
      </c>
      <c r="X362" s="113" t="s">
        <v>2282</v>
      </c>
      <c r="Y362" s="113">
        <v>0</v>
      </c>
    </row>
    <row r="363" spans="1:25">
      <c r="A363" s="113" t="s">
        <v>2283</v>
      </c>
      <c r="B363" s="113" t="s">
        <v>2284</v>
      </c>
      <c r="C363" s="113" t="s">
        <v>91</v>
      </c>
      <c r="D363" s="113"/>
      <c r="E363" s="113" t="s">
        <v>2285</v>
      </c>
      <c r="F363" s="113" t="s">
        <v>472</v>
      </c>
      <c r="G363" s="136">
        <v>45197</v>
      </c>
      <c r="H363" s="113"/>
      <c r="I363" s="113" t="s">
        <v>2286</v>
      </c>
      <c r="J363" s="113"/>
      <c r="K363" s="113"/>
      <c r="L363" s="113" t="s">
        <v>784</v>
      </c>
      <c r="M363" s="113" t="s">
        <v>112</v>
      </c>
      <c r="N363" s="113"/>
      <c r="O363" s="113" t="s">
        <v>785</v>
      </c>
      <c r="P363" s="113" t="s">
        <v>2278</v>
      </c>
      <c r="Q363" s="113" t="s">
        <v>2279</v>
      </c>
      <c r="R363" s="113" t="s">
        <v>2280</v>
      </c>
      <c r="S363" s="113" t="s">
        <v>2281</v>
      </c>
      <c r="T363" s="113"/>
      <c r="U363" s="113"/>
      <c r="V363" s="113" t="s">
        <v>180</v>
      </c>
      <c r="W363" s="113" t="s">
        <v>143</v>
      </c>
      <c r="X363" s="113" t="s">
        <v>500</v>
      </c>
      <c r="Y363" s="113">
        <v>0</v>
      </c>
    </row>
    <row r="364" spans="1:25">
      <c r="A364" s="113">
        <v>237</v>
      </c>
      <c r="B364" s="113" t="s">
        <v>2287</v>
      </c>
      <c r="C364" s="113" t="s">
        <v>91</v>
      </c>
      <c r="D364" s="113"/>
      <c r="E364" s="113" t="s">
        <v>419</v>
      </c>
      <c r="F364" s="113"/>
      <c r="G364" s="136">
        <v>44312</v>
      </c>
      <c r="H364" s="113"/>
      <c r="I364" s="113" t="s">
        <v>2288</v>
      </c>
      <c r="J364" s="113"/>
      <c r="K364" s="113"/>
      <c r="L364" s="113"/>
      <c r="M364" s="113" t="s">
        <v>97</v>
      </c>
      <c r="N364" s="113"/>
      <c r="O364" s="113"/>
      <c r="P364" s="113">
        <v>308</v>
      </c>
      <c r="Q364" s="113" t="s">
        <v>1050</v>
      </c>
      <c r="R364" s="113" t="s">
        <v>126</v>
      </c>
      <c r="S364" s="113" t="s">
        <v>1051</v>
      </c>
      <c r="T364" s="113"/>
      <c r="U364" s="113"/>
      <c r="V364" s="113" t="s">
        <v>128</v>
      </c>
      <c r="W364" s="113" t="s">
        <v>129</v>
      </c>
      <c r="X364" s="113"/>
      <c r="Y364" s="113">
        <v>0</v>
      </c>
    </row>
    <row r="365" spans="1:25">
      <c r="A365" s="113">
        <v>274</v>
      </c>
      <c r="B365" s="113" t="s">
        <v>2289</v>
      </c>
      <c r="C365" s="113" t="s">
        <v>91</v>
      </c>
      <c r="D365" s="113"/>
      <c r="E365" s="113" t="s">
        <v>591</v>
      </c>
      <c r="F365" s="113" t="s">
        <v>111</v>
      </c>
      <c r="G365" s="136">
        <v>44648</v>
      </c>
      <c r="H365" s="113"/>
      <c r="I365" s="113" t="s">
        <v>2290</v>
      </c>
      <c r="J365" s="113"/>
      <c r="K365" s="113"/>
      <c r="L365" s="113"/>
      <c r="M365" s="113" t="s">
        <v>97</v>
      </c>
      <c r="N365" s="113"/>
      <c r="O365" s="113"/>
      <c r="P365" s="113">
        <v>255</v>
      </c>
      <c r="Q365" s="113" t="s">
        <v>746</v>
      </c>
      <c r="R365" s="113" t="s">
        <v>126</v>
      </c>
      <c r="S365" s="113" t="s">
        <v>747</v>
      </c>
      <c r="T365" s="113"/>
      <c r="U365" s="113"/>
      <c r="V365" s="113" t="s">
        <v>128</v>
      </c>
      <c r="W365" s="113" t="s">
        <v>129</v>
      </c>
      <c r="X365" s="113"/>
      <c r="Y365" s="113">
        <v>0</v>
      </c>
    </row>
    <row r="366" spans="1:25">
      <c r="A366" s="113" t="s">
        <v>2291</v>
      </c>
      <c r="B366" s="113" t="s">
        <v>2292</v>
      </c>
      <c r="C366" s="113" t="s">
        <v>147</v>
      </c>
      <c r="D366" s="113" t="s">
        <v>481</v>
      </c>
      <c r="E366" s="113" t="s">
        <v>226</v>
      </c>
      <c r="F366" s="113"/>
      <c r="G366" s="136">
        <v>44151</v>
      </c>
      <c r="H366" s="113" t="s">
        <v>133</v>
      </c>
      <c r="I366" s="113" t="s">
        <v>2293</v>
      </c>
      <c r="J366" s="113"/>
      <c r="K366" s="113"/>
      <c r="L366" s="113" t="s">
        <v>1381</v>
      </c>
      <c r="M366" s="113" t="s">
        <v>97</v>
      </c>
      <c r="N366" s="113"/>
      <c r="O366" s="113" t="s">
        <v>752</v>
      </c>
      <c r="P366" s="113" t="s">
        <v>753</v>
      </c>
      <c r="Q366" s="113" t="s">
        <v>754</v>
      </c>
      <c r="R366" s="113" t="s">
        <v>755</v>
      </c>
      <c r="S366" s="113" t="s">
        <v>756</v>
      </c>
      <c r="T366" s="113"/>
      <c r="U366" s="113"/>
      <c r="V366" s="113" t="s">
        <v>180</v>
      </c>
      <c r="W366" s="113" t="s">
        <v>143</v>
      </c>
      <c r="X366" s="113" t="s">
        <v>768</v>
      </c>
      <c r="Y366" s="113">
        <v>180</v>
      </c>
    </row>
    <row r="367" spans="1:25">
      <c r="A367" s="113">
        <v>160</v>
      </c>
      <c r="B367" s="113" t="s">
        <v>2294</v>
      </c>
      <c r="C367" s="113" t="s">
        <v>91</v>
      </c>
      <c r="D367" s="113"/>
      <c r="E367" s="113" t="s">
        <v>2295</v>
      </c>
      <c r="F367" s="113" t="s">
        <v>111</v>
      </c>
      <c r="G367" s="136">
        <v>43724</v>
      </c>
      <c r="H367" s="113"/>
      <c r="I367" s="113" t="s">
        <v>2296</v>
      </c>
      <c r="J367" s="113"/>
      <c r="K367" s="113"/>
      <c r="L367" s="113"/>
      <c r="M367" s="113" t="s">
        <v>97</v>
      </c>
      <c r="N367" s="113"/>
      <c r="O367" s="113"/>
      <c r="P367" s="113">
        <v>255</v>
      </c>
      <c r="Q367" s="113" t="s">
        <v>746</v>
      </c>
      <c r="R367" s="113" t="s">
        <v>126</v>
      </c>
      <c r="S367" s="113" t="s">
        <v>747</v>
      </c>
      <c r="T367" s="113"/>
      <c r="U367" s="113"/>
      <c r="V367" s="113" t="s">
        <v>128</v>
      </c>
      <c r="W367" s="113" t="s">
        <v>129</v>
      </c>
      <c r="X367" s="113"/>
      <c r="Y367" s="113">
        <v>0</v>
      </c>
    </row>
    <row r="368" spans="1:25">
      <c r="A368" s="113">
        <v>117</v>
      </c>
      <c r="B368" s="113" t="s">
        <v>2297</v>
      </c>
      <c r="C368" s="113" t="s">
        <v>91</v>
      </c>
      <c r="D368" s="113"/>
      <c r="E368" s="113" t="s">
        <v>132</v>
      </c>
      <c r="F368" s="113"/>
      <c r="G368" s="136">
        <v>43591</v>
      </c>
      <c r="H368" s="113"/>
      <c r="I368" s="113" t="s">
        <v>2298</v>
      </c>
      <c r="J368" s="113"/>
      <c r="K368" s="113"/>
      <c r="L368" s="113"/>
      <c r="M368" s="113" t="s">
        <v>97</v>
      </c>
      <c r="N368" s="113"/>
      <c r="O368" s="113"/>
      <c r="P368" s="113">
        <v>297</v>
      </c>
      <c r="Q368" s="113" t="s">
        <v>125</v>
      </c>
      <c r="R368" s="113" t="s">
        <v>126</v>
      </c>
      <c r="S368" s="113" t="s">
        <v>127</v>
      </c>
      <c r="T368" s="113"/>
      <c r="U368" s="113"/>
      <c r="V368" s="113" t="s">
        <v>128</v>
      </c>
      <c r="W368" s="113" t="s">
        <v>129</v>
      </c>
      <c r="X368" s="113"/>
      <c r="Y368" s="113">
        <v>0</v>
      </c>
    </row>
    <row r="369" spans="1:25">
      <c r="A369" s="113" t="s">
        <v>2299</v>
      </c>
      <c r="B369" s="113" t="s">
        <v>2300</v>
      </c>
      <c r="C369" s="113" t="s">
        <v>795</v>
      </c>
      <c r="D369" s="113"/>
      <c r="E369" s="113"/>
      <c r="F369" s="113"/>
      <c r="G369" s="136">
        <v>2</v>
      </c>
      <c r="H369" s="113"/>
      <c r="I369" s="113" t="s">
        <v>2301</v>
      </c>
      <c r="J369" s="113"/>
      <c r="K369" s="113"/>
      <c r="L369" s="113"/>
      <c r="M369" s="113"/>
      <c r="N369" s="113"/>
      <c r="O369" s="113"/>
      <c r="P369" s="113"/>
      <c r="Q369" s="113"/>
      <c r="R369" s="113"/>
      <c r="S369" s="113"/>
      <c r="T369" s="113"/>
      <c r="U369" s="113"/>
      <c r="V369" s="113"/>
      <c r="W369" s="113" t="s">
        <v>105</v>
      </c>
      <c r="X369" s="113" t="s">
        <v>1365</v>
      </c>
      <c r="Y369" s="113">
        <v>0</v>
      </c>
    </row>
    <row r="370" spans="1:25">
      <c r="A370" s="113" t="s">
        <v>2302</v>
      </c>
      <c r="B370" s="113" t="s">
        <v>2303</v>
      </c>
      <c r="C370" s="113" t="s">
        <v>795</v>
      </c>
      <c r="D370" s="113"/>
      <c r="E370" s="113"/>
      <c r="F370" s="113"/>
      <c r="G370" s="136">
        <v>2</v>
      </c>
      <c r="H370" s="113"/>
      <c r="I370" s="113" t="s">
        <v>2304</v>
      </c>
      <c r="J370" s="113"/>
      <c r="K370" s="113"/>
      <c r="L370" s="113"/>
      <c r="M370" s="113"/>
      <c r="N370" s="113"/>
      <c r="O370" s="113"/>
      <c r="P370" s="113"/>
      <c r="Q370" s="113"/>
      <c r="R370" s="113"/>
      <c r="S370" s="113"/>
      <c r="T370" s="113"/>
      <c r="U370" s="113"/>
      <c r="V370" s="113"/>
      <c r="W370" s="113" t="s">
        <v>105</v>
      </c>
      <c r="X370" s="113" t="s">
        <v>1365</v>
      </c>
      <c r="Y370" s="113">
        <v>0</v>
      </c>
    </row>
    <row r="371" spans="1:25">
      <c r="A371" s="113" t="s">
        <v>2305</v>
      </c>
      <c r="B371" s="113" t="s">
        <v>2306</v>
      </c>
      <c r="C371" s="113" t="s">
        <v>91</v>
      </c>
      <c r="D371" s="113"/>
      <c r="E371" s="113" t="s">
        <v>874</v>
      </c>
      <c r="F371" s="113"/>
      <c r="G371" s="136">
        <v>38384</v>
      </c>
      <c r="H371" s="113" t="s">
        <v>1199</v>
      </c>
      <c r="I371" s="113" t="s">
        <v>2307</v>
      </c>
      <c r="J371" s="113"/>
      <c r="K371" s="113"/>
      <c r="L371" s="113" t="s">
        <v>2308</v>
      </c>
      <c r="M371" s="113" t="s">
        <v>97</v>
      </c>
      <c r="N371" s="113"/>
      <c r="O371" s="113" t="s">
        <v>2309</v>
      </c>
      <c r="P371" s="113" t="s">
        <v>2121</v>
      </c>
      <c r="Q371" s="113" t="s">
        <v>2122</v>
      </c>
      <c r="R371" s="113" t="s">
        <v>2123</v>
      </c>
      <c r="S371" s="113" t="s">
        <v>2124</v>
      </c>
      <c r="T371" s="136">
        <v>45017</v>
      </c>
      <c r="U371" s="136">
        <v>2</v>
      </c>
      <c r="V371" s="113" t="s">
        <v>180</v>
      </c>
      <c r="W371" s="113" t="s">
        <v>143</v>
      </c>
      <c r="X371" s="113" t="s">
        <v>2310</v>
      </c>
      <c r="Y371" s="113">
        <v>0</v>
      </c>
    </row>
    <row r="372" spans="1:25">
      <c r="A372" s="113" t="s">
        <v>2311</v>
      </c>
      <c r="B372" s="113" t="s">
        <v>2312</v>
      </c>
      <c r="C372" s="113" t="s">
        <v>91</v>
      </c>
      <c r="D372" s="137" t="s">
        <v>109</v>
      </c>
      <c r="E372" s="113" t="s">
        <v>1004</v>
      </c>
      <c r="F372" s="113"/>
      <c r="G372" s="136">
        <v>42675</v>
      </c>
      <c r="H372" s="113" t="s">
        <v>398</v>
      </c>
      <c r="I372" s="113" t="s">
        <v>2313</v>
      </c>
      <c r="J372" s="113"/>
      <c r="K372" s="113"/>
      <c r="L372" s="113" t="s">
        <v>441</v>
      </c>
      <c r="M372" s="113" t="s">
        <v>97</v>
      </c>
      <c r="N372" s="113"/>
      <c r="O372" s="113" t="s">
        <v>442</v>
      </c>
      <c r="P372" s="113" t="s">
        <v>423</v>
      </c>
      <c r="Q372" s="113" t="s">
        <v>424</v>
      </c>
      <c r="R372" s="113" t="s">
        <v>211</v>
      </c>
      <c r="S372" s="113" t="s">
        <v>425</v>
      </c>
      <c r="T372" s="136">
        <v>2</v>
      </c>
      <c r="U372" s="136">
        <v>2</v>
      </c>
      <c r="V372" s="113" t="s">
        <v>351</v>
      </c>
      <c r="W372" s="113" t="s">
        <v>426</v>
      </c>
      <c r="X372" s="113" t="s">
        <v>427</v>
      </c>
      <c r="Y372" s="113">
        <v>0</v>
      </c>
    </row>
    <row r="373" spans="1:25">
      <c r="A373" s="113" t="s">
        <v>2314</v>
      </c>
      <c r="B373" s="113" t="s">
        <v>2315</v>
      </c>
      <c r="C373" s="113" t="s">
        <v>1178</v>
      </c>
      <c r="D373" s="113"/>
      <c r="E373" s="113" t="s">
        <v>797</v>
      </c>
      <c r="F373" s="113"/>
      <c r="G373" s="136">
        <v>44564</v>
      </c>
      <c r="H373" s="113" t="s">
        <v>875</v>
      </c>
      <c r="I373" s="113" t="s">
        <v>2316</v>
      </c>
      <c r="J373" s="113"/>
      <c r="K373" s="113"/>
      <c r="L373" s="113" t="s">
        <v>983</v>
      </c>
      <c r="M373" s="113" t="s">
        <v>97</v>
      </c>
      <c r="N373" s="113" t="s">
        <v>984</v>
      </c>
      <c r="O373" s="113" t="s">
        <v>411</v>
      </c>
      <c r="P373" s="113" t="s">
        <v>985</v>
      </c>
      <c r="Q373" s="113" t="s">
        <v>986</v>
      </c>
      <c r="R373" s="113" t="s">
        <v>987</v>
      </c>
      <c r="S373" s="113" t="s">
        <v>988</v>
      </c>
      <c r="T373" s="136">
        <v>45017</v>
      </c>
      <c r="U373" s="113"/>
      <c r="V373" s="113" t="s">
        <v>180</v>
      </c>
      <c r="W373" s="113" t="s">
        <v>143</v>
      </c>
      <c r="X373" s="113" t="s">
        <v>1508</v>
      </c>
      <c r="Y373" s="113">
        <v>240</v>
      </c>
    </row>
    <row r="374" spans="1:25">
      <c r="A374" s="113" t="s">
        <v>2317</v>
      </c>
      <c r="B374" s="113" t="s">
        <v>2318</v>
      </c>
      <c r="C374" s="113" t="s">
        <v>147</v>
      </c>
      <c r="D374" s="113" t="s">
        <v>481</v>
      </c>
      <c r="E374" s="113" t="s">
        <v>797</v>
      </c>
      <c r="F374" s="113"/>
      <c r="G374" s="136">
        <v>44966</v>
      </c>
      <c r="H374" s="113" t="s">
        <v>875</v>
      </c>
      <c r="I374" s="113" t="s">
        <v>2319</v>
      </c>
      <c r="J374" s="113"/>
      <c r="K374" s="113"/>
      <c r="L374" s="113" t="s">
        <v>1180</v>
      </c>
      <c r="M374" s="113" t="s">
        <v>97</v>
      </c>
      <c r="N374" s="113"/>
      <c r="O374" s="113" t="s">
        <v>1181</v>
      </c>
      <c r="P374" s="113" t="s">
        <v>1182</v>
      </c>
      <c r="Q374" s="113" t="s">
        <v>1183</v>
      </c>
      <c r="R374" s="113" t="s">
        <v>1184</v>
      </c>
      <c r="S374" s="113" t="s">
        <v>1185</v>
      </c>
      <c r="T374" s="113"/>
      <c r="U374" s="113"/>
      <c r="V374" s="113" t="s">
        <v>142</v>
      </c>
      <c r="W374" s="113" t="s">
        <v>143</v>
      </c>
      <c r="X374" s="113" t="s">
        <v>2320</v>
      </c>
      <c r="Y374" s="113">
        <v>144</v>
      </c>
    </row>
    <row r="375" spans="1:25">
      <c r="A375" s="113" t="s">
        <v>2321</v>
      </c>
      <c r="B375" s="113" t="s">
        <v>2322</v>
      </c>
      <c r="C375" s="113" t="s">
        <v>91</v>
      </c>
      <c r="D375" s="137" t="s">
        <v>109</v>
      </c>
      <c r="E375" s="113" t="s">
        <v>591</v>
      </c>
      <c r="F375" s="113" t="s">
        <v>111</v>
      </c>
      <c r="G375" s="136">
        <v>44879</v>
      </c>
      <c r="H375" s="113" t="s">
        <v>94</v>
      </c>
      <c r="I375" s="113" t="s">
        <v>2323</v>
      </c>
      <c r="J375" s="113"/>
      <c r="K375" s="113"/>
      <c r="L375" s="113" t="s">
        <v>431</v>
      </c>
      <c r="M375" s="113" t="s">
        <v>97</v>
      </c>
      <c r="N375" s="113"/>
      <c r="O375" s="113" t="s">
        <v>432</v>
      </c>
      <c r="P375" s="113" t="s">
        <v>433</v>
      </c>
      <c r="Q375" s="113" t="s">
        <v>434</v>
      </c>
      <c r="R375" s="113" t="s">
        <v>435</v>
      </c>
      <c r="S375" s="113" t="s">
        <v>436</v>
      </c>
      <c r="T375" s="113"/>
      <c r="U375" s="113"/>
      <c r="V375" s="113" t="s">
        <v>280</v>
      </c>
      <c r="W375" s="113" t="s">
        <v>105</v>
      </c>
      <c r="X375" s="113" t="s">
        <v>2324</v>
      </c>
      <c r="Y375" s="113">
        <v>40</v>
      </c>
    </row>
    <row r="376" spans="1:25">
      <c r="A376" s="113" t="s">
        <v>2325</v>
      </c>
      <c r="B376" s="113" t="s">
        <v>2326</v>
      </c>
      <c r="C376" s="113" t="s">
        <v>91</v>
      </c>
      <c r="D376" s="113"/>
      <c r="E376" s="113" t="s">
        <v>226</v>
      </c>
      <c r="F376" s="113"/>
      <c r="G376" s="136">
        <v>43654</v>
      </c>
      <c r="H376" s="113" t="s">
        <v>133</v>
      </c>
      <c r="I376" s="113" t="s">
        <v>2327</v>
      </c>
      <c r="J376" s="113"/>
      <c r="K376" s="113"/>
      <c r="L376" s="113" t="s">
        <v>530</v>
      </c>
      <c r="M376" s="113" t="s">
        <v>97</v>
      </c>
      <c r="N376" s="113"/>
      <c r="O376" s="113" t="s">
        <v>163</v>
      </c>
      <c r="P376" s="113" t="s">
        <v>969</v>
      </c>
      <c r="Q376" s="113" t="s">
        <v>970</v>
      </c>
      <c r="R376" s="113" t="s">
        <v>166</v>
      </c>
      <c r="S376" s="113" t="s">
        <v>971</v>
      </c>
      <c r="T376" s="136">
        <v>44743</v>
      </c>
      <c r="U376" s="136">
        <v>44378</v>
      </c>
      <c r="V376" s="113" t="s">
        <v>168</v>
      </c>
      <c r="W376" s="113" t="s">
        <v>105</v>
      </c>
      <c r="X376" s="113" t="s">
        <v>2328</v>
      </c>
      <c r="Y376" s="113">
        <v>36</v>
      </c>
    </row>
    <row r="377" spans="1:25">
      <c r="A377" s="113">
        <v>307</v>
      </c>
      <c r="B377" s="113" t="s">
        <v>2329</v>
      </c>
      <c r="C377" s="113" t="s">
        <v>91</v>
      </c>
      <c r="D377" s="113"/>
      <c r="E377" s="113" t="s">
        <v>2330</v>
      </c>
      <c r="F377" s="113"/>
      <c r="G377" s="136">
        <v>44872</v>
      </c>
      <c r="H377" s="113"/>
      <c r="I377" s="113" t="s">
        <v>2331</v>
      </c>
      <c r="J377" s="113"/>
      <c r="K377" s="113"/>
      <c r="L377" s="113"/>
      <c r="M377" s="113" t="s">
        <v>112</v>
      </c>
      <c r="N377" s="113"/>
      <c r="O377" s="113" t="s">
        <v>112</v>
      </c>
      <c r="P377" s="113">
        <v>304</v>
      </c>
      <c r="Q377" s="113" t="s">
        <v>2332</v>
      </c>
      <c r="R377" s="113" t="s">
        <v>2333</v>
      </c>
      <c r="S377" s="113" t="s">
        <v>2334</v>
      </c>
      <c r="T377" s="113"/>
      <c r="U377" s="113"/>
      <c r="V377" s="113" t="s">
        <v>128</v>
      </c>
      <c r="W377" s="113" t="s">
        <v>129</v>
      </c>
      <c r="X377" s="113"/>
      <c r="Y377" s="113">
        <v>0</v>
      </c>
    </row>
    <row r="378" spans="1:25">
      <c r="A378" s="113" t="s">
        <v>2335</v>
      </c>
      <c r="B378" s="113" t="s">
        <v>2336</v>
      </c>
      <c r="C378" s="113" t="s">
        <v>638</v>
      </c>
      <c r="D378" s="113"/>
      <c r="E378" s="113" t="s">
        <v>2337</v>
      </c>
      <c r="F378" s="113" t="s">
        <v>707</v>
      </c>
      <c r="G378" s="136">
        <v>45175</v>
      </c>
      <c r="H378" s="113"/>
      <c r="I378" s="113" t="s">
        <v>2338</v>
      </c>
      <c r="J378" s="113"/>
      <c r="K378" s="113"/>
      <c r="L378" s="113" t="s">
        <v>2339</v>
      </c>
      <c r="M378" s="113" t="s">
        <v>97</v>
      </c>
      <c r="N378" s="113"/>
      <c r="O378" s="113" t="s">
        <v>2340</v>
      </c>
      <c r="P378" s="113" t="s">
        <v>2107</v>
      </c>
      <c r="Q378" s="113" t="s">
        <v>2108</v>
      </c>
      <c r="R378" s="113" t="s">
        <v>391</v>
      </c>
      <c r="S378" s="113" t="s">
        <v>2109</v>
      </c>
      <c r="T378" s="113"/>
      <c r="U378" s="113"/>
      <c r="V378" s="113" t="s">
        <v>142</v>
      </c>
      <c r="W378" s="113" t="s">
        <v>143</v>
      </c>
      <c r="X378" s="113" t="s">
        <v>2341</v>
      </c>
      <c r="Y378" s="113">
        <v>0</v>
      </c>
    </row>
    <row r="379" spans="1:25">
      <c r="A379" s="113" t="s">
        <v>2342</v>
      </c>
      <c r="B379" s="113" t="s">
        <v>2343</v>
      </c>
      <c r="C379" s="113" t="s">
        <v>91</v>
      </c>
      <c r="D379" s="137" t="s">
        <v>109</v>
      </c>
      <c r="E379" s="113" t="s">
        <v>2344</v>
      </c>
      <c r="F379" s="113" t="s">
        <v>123</v>
      </c>
      <c r="G379" s="136">
        <v>44628</v>
      </c>
      <c r="H379" s="113" t="s">
        <v>398</v>
      </c>
      <c r="I379" s="113" t="s">
        <v>2345</v>
      </c>
      <c r="J379" s="113"/>
      <c r="K379" s="113"/>
      <c r="L379" s="113" t="s">
        <v>114</v>
      </c>
      <c r="M379" s="113" t="s">
        <v>97</v>
      </c>
      <c r="N379" s="113"/>
      <c r="O379" s="113" t="s">
        <v>115</v>
      </c>
      <c r="P379" s="113" t="s">
        <v>1884</v>
      </c>
      <c r="Q379" s="113" t="s">
        <v>1885</v>
      </c>
      <c r="R379" s="113" t="s">
        <v>1040</v>
      </c>
      <c r="S379" s="113" t="s">
        <v>1886</v>
      </c>
      <c r="T379" s="113"/>
      <c r="U379" s="113"/>
      <c r="V379" s="113" t="s">
        <v>351</v>
      </c>
      <c r="W379" s="113" t="s">
        <v>426</v>
      </c>
      <c r="X379" s="113" t="s">
        <v>2346</v>
      </c>
      <c r="Y379" s="113">
        <v>0</v>
      </c>
    </row>
    <row r="380" spans="1:25">
      <c r="A380" s="113" t="s">
        <v>2347</v>
      </c>
      <c r="B380" s="113" t="s">
        <v>2348</v>
      </c>
      <c r="C380" s="113" t="s">
        <v>91</v>
      </c>
      <c r="D380" s="113"/>
      <c r="E380" s="113" t="s">
        <v>1535</v>
      </c>
      <c r="F380" s="113"/>
      <c r="G380" s="136">
        <v>44431</v>
      </c>
      <c r="H380" s="113" t="s">
        <v>875</v>
      </c>
      <c r="I380" s="113" t="s">
        <v>2349</v>
      </c>
      <c r="J380" s="113"/>
      <c r="K380" s="113"/>
      <c r="L380" s="113" t="s">
        <v>2350</v>
      </c>
      <c r="M380" s="113" t="s">
        <v>97</v>
      </c>
      <c r="N380" s="113"/>
      <c r="O380" s="113" t="s">
        <v>2351</v>
      </c>
      <c r="P380" s="113" t="s">
        <v>2107</v>
      </c>
      <c r="Q380" s="113" t="s">
        <v>2108</v>
      </c>
      <c r="R380" s="113" t="s">
        <v>391</v>
      </c>
      <c r="S380" s="113" t="s">
        <v>2109</v>
      </c>
      <c r="T380" s="113"/>
      <c r="U380" s="113"/>
      <c r="V380" s="113" t="s">
        <v>180</v>
      </c>
      <c r="W380" s="113" t="s">
        <v>143</v>
      </c>
      <c r="X380" s="113" t="s">
        <v>2352</v>
      </c>
      <c r="Y380" s="113">
        <v>96</v>
      </c>
    </row>
    <row r="381" spans="1:25">
      <c r="A381" s="113" t="s">
        <v>2353</v>
      </c>
      <c r="B381" s="113" t="s">
        <v>2354</v>
      </c>
      <c r="C381" s="113" t="s">
        <v>91</v>
      </c>
      <c r="D381" s="137" t="s">
        <v>109</v>
      </c>
      <c r="E381" s="113" t="s">
        <v>771</v>
      </c>
      <c r="F381" s="113"/>
      <c r="G381" s="136">
        <v>44298</v>
      </c>
      <c r="H381" s="113" t="s">
        <v>398</v>
      </c>
      <c r="I381" s="113" t="s">
        <v>2355</v>
      </c>
      <c r="J381" s="113"/>
      <c r="K381" s="113"/>
      <c r="L381" s="113" t="s">
        <v>2356</v>
      </c>
      <c r="M381" s="113" t="s">
        <v>97</v>
      </c>
      <c r="N381" s="113"/>
      <c r="O381" s="113" t="s">
        <v>2357</v>
      </c>
      <c r="P381" s="113" t="s">
        <v>401</v>
      </c>
      <c r="Q381" s="113" t="s">
        <v>402</v>
      </c>
      <c r="R381" s="113" t="s">
        <v>403</v>
      </c>
      <c r="S381" s="113" t="s">
        <v>404</v>
      </c>
      <c r="T381" s="136">
        <v>2</v>
      </c>
      <c r="U381" s="136">
        <v>2</v>
      </c>
      <c r="V381" s="113" t="s">
        <v>351</v>
      </c>
      <c r="W381" s="113" t="s">
        <v>352</v>
      </c>
      <c r="X381" s="113" t="s">
        <v>2358</v>
      </c>
      <c r="Y381" s="113">
        <v>0</v>
      </c>
    </row>
    <row r="382" spans="1:25">
      <c r="A382" s="113" t="s">
        <v>2359</v>
      </c>
      <c r="B382" s="113" t="s">
        <v>2360</v>
      </c>
      <c r="C382" s="113" t="s">
        <v>638</v>
      </c>
      <c r="D382" s="113"/>
      <c r="E382" s="113" t="s">
        <v>797</v>
      </c>
      <c r="F382" s="113"/>
      <c r="G382" s="136">
        <v>45138</v>
      </c>
      <c r="H382" s="113"/>
      <c r="I382" s="113" t="s">
        <v>2361</v>
      </c>
      <c r="J382" s="113"/>
      <c r="K382" s="113"/>
      <c r="L382" s="113" t="s">
        <v>1180</v>
      </c>
      <c r="M382" s="113" t="s">
        <v>97</v>
      </c>
      <c r="N382" s="113"/>
      <c r="O382" s="113" t="s">
        <v>1181</v>
      </c>
      <c r="P382" s="113" t="s">
        <v>1182</v>
      </c>
      <c r="Q382" s="113" t="s">
        <v>1183</v>
      </c>
      <c r="R382" s="113" t="s">
        <v>1184</v>
      </c>
      <c r="S382" s="113" t="s">
        <v>1185</v>
      </c>
      <c r="T382" s="113"/>
      <c r="U382" s="113"/>
      <c r="V382" s="113" t="s">
        <v>180</v>
      </c>
      <c r="W382" s="113" t="s">
        <v>143</v>
      </c>
      <c r="X382" s="113" t="s">
        <v>2362</v>
      </c>
      <c r="Y382" s="113">
        <v>0</v>
      </c>
    </row>
    <row r="383" spans="1:25">
      <c r="A383" s="113" t="s">
        <v>2363</v>
      </c>
      <c r="B383" s="113" t="s">
        <v>2364</v>
      </c>
      <c r="C383" s="113" t="s">
        <v>91</v>
      </c>
      <c r="D383" s="113"/>
      <c r="E383" s="113" t="s">
        <v>326</v>
      </c>
      <c r="F383" s="113"/>
      <c r="G383" s="136">
        <v>45307</v>
      </c>
      <c r="H383" s="113"/>
      <c r="I383" s="113" t="s">
        <v>2365</v>
      </c>
      <c r="J383" s="113"/>
      <c r="K383" s="113"/>
      <c r="L383" s="113" t="s">
        <v>847</v>
      </c>
      <c r="M383" s="113" t="s">
        <v>97</v>
      </c>
      <c r="N383" s="113"/>
      <c r="O383" s="113" t="s">
        <v>514</v>
      </c>
      <c r="P383" s="113" t="s">
        <v>848</v>
      </c>
      <c r="Q383" s="113" t="s">
        <v>849</v>
      </c>
      <c r="R383" s="113" t="s">
        <v>850</v>
      </c>
      <c r="S383" s="113" t="s">
        <v>851</v>
      </c>
      <c r="T383" s="113"/>
      <c r="U383" s="113"/>
      <c r="V383" s="113" t="s">
        <v>280</v>
      </c>
      <c r="W383" s="113" t="s">
        <v>105</v>
      </c>
      <c r="X383" s="113" t="s">
        <v>2366</v>
      </c>
      <c r="Y383" s="113">
        <v>78</v>
      </c>
    </row>
    <row r="384" spans="1:25">
      <c r="A384" s="113" t="s">
        <v>2367</v>
      </c>
      <c r="B384" s="113" t="s">
        <v>2368</v>
      </c>
      <c r="C384" s="113" t="s">
        <v>1178</v>
      </c>
      <c r="D384" s="113"/>
      <c r="E384" s="113" t="s">
        <v>874</v>
      </c>
      <c r="F384" s="113"/>
      <c r="G384" s="136">
        <v>37739</v>
      </c>
      <c r="H384" s="113" t="s">
        <v>1199</v>
      </c>
      <c r="I384" s="113" t="s">
        <v>2369</v>
      </c>
      <c r="J384" s="113"/>
      <c r="K384" s="113"/>
      <c r="L384" s="113" t="s">
        <v>1201</v>
      </c>
      <c r="M384" s="113" t="s">
        <v>97</v>
      </c>
      <c r="N384" s="113"/>
      <c r="O384" s="113" t="s">
        <v>1202</v>
      </c>
      <c r="P384" s="113" t="s">
        <v>1203</v>
      </c>
      <c r="Q384" s="113" t="s">
        <v>1204</v>
      </c>
      <c r="R384" s="113" t="s">
        <v>881</v>
      </c>
      <c r="S384" s="113" t="s">
        <v>1205</v>
      </c>
      <c r="T384" s="136">
        <v>45017</v>
      </c>
      <c r="U384" s="136">
        <v>2</v>
      </c>
      <c r="V384" s="113" t="s">
        <v>180</v>
      </c>
      <c r="W384" s="113" t="s">
        <v>143</v>
      </c>
      <c r="X384" s="113" t="s">
        <v>2370</v>
      </c>
      <c r="Y384" s="113">
        <v>0</v>
      </c>
    </row>
    <row r="385" spans="1:25">
      <c r="A385" s="113" t="s">
        <v>2371</v>
      </c>
      <c r="B385" s="113" t="s">
        <v>2372</v>
      </c>
      <c r="C385" s="113" t="s">
        <v>638</v>
      </c>
      <c r="D385" s="113"/>
      <c r="E385" s="113" t="s">
        <v>132</v>
      </c>
      <c r="F385" s="113"/>
      <c r="G385" s="136">
        <v>45419</v>
      </c>
      <c r="H385" s="113"/>
      <c r="I385" s="113" t="s">
        <v>2373</v>
      </c>
      <c r="J385" s="113"/>
      <c r="K385" s="113"/>
      <c r="L385" s="113" t="s">
        <v>2374</v>
      </c>
      <c r="M385" s="113" t="s">
        <v>97</v>
      </c>
      <c r="N385" s="113"/>
      <c r="O385" s="113" t="s">
        <v>2375</v>
      </c>
      <c r="P385" s="113" t="s">
        <v>1260</v>
      </c>
      <c r="Q385" s="113" t="s">
        <v>1261</v>
      </c>
      <c r="R385" s="113" t="s">
        <v>1262</v>
      </c>
      <c r="S385" s="113" t="s">
        <v>1263</v>
      </c>
      <c r="T385" s="113"/>
      <c r="U385" s="113"/>
      <c r="V385" s="113" t="s">
        <v>180</v>
      </c>
      <c r="W385" s="113" t="s">
        <v>143</v>
      </c>
      <c r="X385" s="113" t="s">
        <v>653</v>
      </c>
      <c r="Y385" s="113">
        <v>0</v>
      </c>
    </row>
    <row r="386" spans="1:25">
      <c r="A386" s="113" t="s">
        <v>2376</v>
      </c>
      <c r="B386" s="113" t="s">
        <v>2377</v>
      </c>
      <c r="C386" s="113" t="s">
        <v>91</v>
      </c>
      <c r="D386" s="113"/>
      <c r="E386" s="113" t="s">
        <v>1439</v>
      </c>
      <c r="F386" s="113"/>
      <c r="G386" s="136">
        <v>44713</v>
      </c>
      <c r="H386" s="113" t="s">
        <v>112</v>
      </c>
      <c r="I386" s="113" t="s">
        <v>2378</v>
      </c>
      <c r="J386" s="113"/>
      <c r="K386" s="113"/>
      <c r="L386" s="113" t="s">
        <v>114</v>
      </c>
      <c r="M386" s="113" t="s">
        <v>112</v>
      </c>
      <c r="N386" s="113"/>
      <c r="O386" s="113" t="s">
        <v>115</v>
      </c>
      <c r="P386" s="113" t="s">
        <v>1468</v>
      </c>
      <c r="Q386" s="113" t="s">
        <v>1469</v>
      </c>
      <c r="R386" s="113" t="s">
        <v>1470</v>
      </c>
      <c r="S386" s="113" t="s">
        <v>1471</v>
      </c>
      <c r="T386" s="136">
        <v>45017</v>
      </c>
      <c r="U386" s="113"/>
      <c r="V386" s="113" t="s">
        <v>120</v>
      </c>
      <c r="W386" s="113" t="s">
        <v>105</v>
      </c>
      <c r="X386" s="113" t="s">
        <v>156</v>
      </c>
      <c r="Y386" s="113">
        <v>50</v>
      </c>
    </row>
    <row r="387" spans="1:25">
      <c r="A387" s="113" t="s">
        <v>2379</v>
      </c>
      <c r="B387" s="113" t="s">
        <v>2380</v>
      </c>
      <c r="C387" s="113" t="s">
        <v>91</v>
      </c>
      <c r="D387" s="137" t="s">
        <v>109</v>
      </c>
      <c r="E387" s="113" t="s">
        <v>528</v>
      </c>
      <c r="F387" s="113"/>
      <c r="G387" s="136">
        <v>44606</v>
      </c>
      <c r="H387" s="113" t="s">
        <v>327</v>
      </c>
      <c r="I387" s="113" t="s">
        <v>2381</v>
      </c>
      <c r="J387" s="113"/>
      <c r="K387" s="113"/>
      <c r="L387" s="113" t="s">
        <v>346</v>
      </c>
      <c r="M387" s="113" t="s">
        <v>97</v>
      </c>
      <c r="N387" s="113"/>
      <c r="O387" s="113" t="s">
        <v>187</v>
      </c>
      <c r="P387" s="113" t="s">
        <v>1859</v>
      </c>
      <c r="Q387" s="113" t="s">
        <v>1860</v>
      </c>
      <c r="R387" s="113" t="s">
        <v>445</v>
      </c>
      <c r="S387" s="113" t="s">
        <v>1861</v>
      </c>
      <c r="T387" s="136">
        <v>45017</v>
      </c>
      <c r="U387" s="113"/>
      <c r="V387" s="113" t="s">
        <v>280</v>
      </c>
      <c r="W387" s="113" t="s">
        <v>105</v>
      </c>
      <c r="X387" s="113" t="s">
        <v>2382</v>
      </c>
      <c r="Y387" s="113">
        <v>89</v>
      </c>
    </row>
    <row r="388" spans="1:25">
      <c r="A388" s="113" t="s">
        <v>2383</v>
      </c>
      <c r="B388" s="113" t="s">
        <v>2384</v>
      </c>
      <c r="C388" s="113" t="s">
        <v>91</v>
      </c>
      <c r="D388" s="113"/>
      <c r="E388" s="113" t="s">
        <v>2385</v>
      </c>
      <c r="F388" s="113" t="s">
        <v>472</v>
      </c>
      <c r="G388" s="136">
        <v>45201</v>
      </c>
      <c r="H388" s="113"/>
      <c r="I388" s="113" t="s">
        <v>2386</v>
      </c>
      <c r="J388" s="113"/>
      <c r="K388" s="113"/>
      <c r="L388" s="113" t="s">
        <v>2387</v>
      </c>
      <c r="M388" s="113" t="s">
        <v>112</v>
      </c>
      <c r="N388" s="113"/>
      <c r="O388" s="113" t="s">
        <v>2388</v>
      </c>
      <c r="P388" s="113" t="s">
        <v>1483</v>
      </c>
      <c r="Q388" s="113" t="s">
        <v>1484</v>
      </c>
      <c r="R388" s="113" t="s">
        <v>1485</v>
      </c>
      <c r="S388" s="113" t="s">
        <v>1486</v>
      </c>
      <c r="T388" s="113"/>
      <c r="U388" s="113"/>
      <c r="V388" s="113" t="s">
        <v>180</v>
      </c>
      <c r="W388" s="113" t="s">
        <v>143</v>
      </c>
      <c r="X388" s="113" t="s">
        <v>2389</v>
      </c>
      <c r="Y388" s="113">
        <v>0</v>
      </c>
    </row>
    <row r="389" spans="1:25">
      <c r="A389" s="113">
        <v>99</v>
      </c>
      <c r="B389" s="113" t="s">
        <v>2390</v>
      </c>
      <c r="C389" s="113" t="s">
        <v>91</v>
      </c>
      <c r="D389" s="113"/>
      <c r="E389" s="113" t="s">
        <v>744</v>
      </c>
      <c r="F389" s="113"/>
      <c r="G389" s="136">
        <v>43542</v>
      </c>
      <c r="H389" s="113"/>
      <c r="I389" s="113" t="s">
        <v>2391</v>
      </c>
      <c r="J389" s="113"/>
      <c r="K389" s="113"/>
      <c r="L389" s="113"/>
      <c r="M389" s="113" t="s">
        <v>97</v>
      </c>
      <c r="N389" s="113"/>
      <c r="O389" s="113"/>
      <c r="P389" s="113">
        <v>255</v>
      </c>
      <c r="Q389" s="113" t="s">
        <v>746</v>
      </c>
      <c r="R389" s="113" t="s">
        <v>126</v>
      </c>
      <c r="S389" s="113" t="s">
        <v>747</v>
      </c>
      <c r="T389" s="113"/>
      <c r="U389" s="113"/>
      <c r="V389" s="113" t="s">
        <v>128</v>
      </c>
      <c r="W389" s="113" t="s">
        <v>129</v>
      </c>
      <c r="X389" s="113"/>
      <c r="Y389" s="113">
        <v>0</v>
      </c>
    </row>
    <row r="390" spans="1:25">
      <c r="A390" s="113" t="s">
        <v>2392</v>
      </c>
      <c r="B390" s="113" t="s">
        <v>2393</v>
      </c>
      <c r="C390" s="113" t="s">
        <v>91</v>
      </c>
      <c r="D390" s="113"/>
      <c r="E390" s="113" t="s">
        <v>874</v>
      </c>
      <c r="F390" s="113"/>
      <c r="G390" s="136">
        <v>34337</v>
      </c>
      <c r="H390" s="113" t="s">
        <v>1199</v>
      </c>
      <c r="I390" s="113" t="s">
        <v>2394</v>
      </c>
      <c r="J390" s="113"/>
      <c r="K390" s="113"/>
      <c r="L390" s="113" t="s">
        <v>2395</v>
      </c>
      <c r="M390" s="113" t="s">
        <v>97</v>
      </c>
      <c r="N390" s="113"/>
      <c r="O390" s="113" t="s">
        <v>2309</v>
      </c>
      <c r="P390" s="113" t="s">
        <v>985</v>
      </c>
      <c r="Q390" s="113" t="s">
        <v>986</v>
      </c>
      <c r="R390" s="113" t="s">
        <v>987</v>
      </c>
      <c r="S390" s="113" t="s">
        <v>988</v>
      </c>
      <c r="T390" s="136">
        <v>45017</v>
      </c>
      <c r="U390" s="136">
        <v>2</v>
      </c>
      <c r="V390" s="113" t="s">
        <v>180</v>
      </c>
      <c r="W390" s="113" t="s">
        <v>143</v>
      </c>
      <c r="X390" s="113" t="s">
        <v>2396</v>
      </c>
      <c r="Y390" s="113">
        <v>0</v>
      </c>
    </row>
    <row r="391" spans="1:25">
      <c r="A391" s="113" t="s">
        <v>2397</v>
      </c>
      <c r="B391" s="113" t="s">
        <v>2398</v>
      </c>
      <c r="C391" s="113" t="s">
        <v>91</v>
      </c>
      <c r="D391" s="113"/>
      <c r="E391" s="113" t="s">
        <v>2399</v>
      </c>
      <c r="F391" s="113" t="s">
        <v>315</v>
      </c>
      <c r="G391" s="136">
        <v>45338</v>
      </c>
      <c r="H391" s="113"/>
      <c r="I391" s="113" t="s">
        <v>2400</v>
      </c>
      <c r="J391" s="113"/>
      <c r="K391" s="113"/>
      <c r="L391" s="113" t="s">
        <v>1251</v>
      </c>
      <c r="M391" s="113" t="s">
        <v>97</v>
      </c>
      <c r="N391" s="113" t="s">
        <v>934</v>
      </c>
      <c r="O391" s="113" t="s">
        <v>1202</v>
      </c>
      <c r="P391" s="113" t="s">
        <v>1901</v>
      </c>
      <c r="Q391" s="113" t="s">
        <v>1902</v>
      </c>
      <c r="R391" s="113" t="s">
        <v>1903</v>
      </c>
      <c r="S391" s="113" t="s">
        <v>1904</v>
      </c>
      <c r="T391" s="113"/>
      <c r="U391" s="113"/>
      <c r="V391" s="113" t="s">
        <v>142</v>
      </c>
      <c r="W391" s="113" t="s">
        <v>143</v>
      </c>
      <c r="X391" s="113" t="s">
        <v>2401</v>
      </c>
      <c r="Y391" s="113">
        <v>0</v>
      </c>
    </row>
    <row r="392" spans="1:25">
      <c r="A392" s="113" t="s">
        <v>2402</v>
      </c>
      <c r="B392" s="113" t="s">
        <v>2403</v>
      </c>
      <c r="C392" s="113" t="s">
        <v>91</v>
      </c>
      <c r="D392" s="113"/>
      <c r="E392" s="113" t="s">
        <v>706</v>
      </c>
      <c r="F392" s="113" t="s">
        <v>707</v>
      </c>
      <c r="G392" s="136">
        <v>45042</v>
      </c>
      <c r="H392" s="113" t="s">
        <v>708</v>
      </c>
      <c r="I392" s="113" t="s">
        <v>2404</v>
      </c>
      <c r="J392" s="113"/>
      <c r="K392" s="113"/>
      <c r="L392" s="113" t="s">
        <v>2405</v>
      </c>
      <c r="M392" s="113" t="s">
        <v>97</v>
      </c>
      <c r="N392" s="113"/>
      <c r="O392" s="113" t="s">
        <v>187</v>
      </c>
      <c r="P392" s="113" t="s">
        <v>2406</v>
      </c>
      <c r="Q392" s="113" t="s">
        <v>2407</v>
      </c>
      <c r="R392" s="113" t="s">
        <v>2408</v>
      </c>
      <c r="S392" s="113" t="s">
        <v>2409</v>
      </c>
      <c r="T392" s="113"/>
      <c r="U392" s="113"/>
      <c r="V392" s="113" t="s">
        <v>142</v>
      </c>
      <c r="W392" s="113" t="s">
        <v>143</v>
      </c>
      <c r="X392" s="113" t="s">
        <v>2410</v>
      </c>
      <c r="Y392" s="113">
        <v>120</v>
      </c>
    </row>
    <row r="393" spans="1:25">
      <c r="A393" s="113" t="s">
        <v>2411</v>
      </c>
      <c r="B393" s="113" t="s">
        <v>2412</v>
      </c>
      <c r="C393" s="113" t="s">
        <v>91</v>
      </c>
      <c r="D393" s="113"/>
      <c r="E393" s="113" t="s">
        <v>2259</v>
      </c>
      <c r="F393" s="113" t="s">
        <v>472</v>
      </c>
      <c r="G393" s="136">
        <v>44018</v>
      </c>
      <c r="H393" s="113"/>
      <c r="I393" s="113" t="s">
        <v>2413</v>
      </c>
      <c r="J393" s="113"/>
      <c r="K393" s="113"/>
      <c r="L393" s="113"/>
      <c r="M393" s="113" t="s">
        <v>97</v>
      </c>
      <c r="N393" s="113"/>
      <c r="O393" s="113"/>
      <c r="P393" s="113" t="s">
        <v>2261</v>
      </c>
      <c r="Q393" s="113" t="s">
        <v>2262</v>
      </c>
      <c r="R393" s="113" t="s">
        <v>2263</v>
      </c>
      <c r="S393" s="113" t="s">
        <v>2264</v>
      </c>
      <c r="T393" s="113"/>
      <c r="U393" s="113"/>
      <c r="V393" s="113" t="s">
        <v>128</v>
      </c>
      <c r="W393" s="113" t="s">
        <v>143</v>
      </c>
      <c r="X393" s="113"/>
      <c r="Y393" s="113">
        <v>0</v>
      </c>
    </row>
    <row r="394" spans="1:25">
      <c r="A394" s="113" t="s">
        <v>2414</v>
      </c>
      <c r="B394" s="113" t="s">
        <v>2415</v>
      </c>
      <c r="C394" s="113" t="s">
        <v>91</v>
      </c>
      <c r="D394" s="137" t="s">
        <v>109</v>
      </c>
      <c r="E394" s="113" t="s">
        <v>797</v>
      </c>
      <c r="F394" s="113"/>
      <c r="G394" s="136">
        <v>44564</v>
      </c>
      <c r="H394" s="113" t="s">
        <v>875</v>
      </c>
      <c r="I394" s="113" t="s">
        <v>2416</v>
      </c>
      <c r="J394" s="113"/>
      <c r="K394" s="113"/>
      <c r="L394" s="113" t="s">
        <v>2099</v>
      </c>
      <c r="M394" s="113" t="s">
        <v>97</v>
      </c>
      <c r="N394" s="113"/>
      <c r="O394" s="113" t="s">
        <v>442</v>
      </c>
      <c r="P394" s="113" t="s">
        <v>1182</v>
      </c>
      <c r="Q394" s="113" t="s">
        <v>1183</v>
      </c>
      <c r="R394" s="113" t="s">
        <v>1184</v>
      </c>
      <c r="S394" s="113" t="s">
        <v>1185</v>
      </c>
      <c r="T394" s="136">
        <v>45017</v>
      </c>
      <c r="U394" s="113"/>
      <c r="V394" s="113" t="s">
        <v>180</v>
      </c>
      <c r="W394" s="113" t="s">
        <v>143</v>
      </c>
      <c r="X394" s="113" t="s">
        <v>2417</v>
      </c>
      <c r="Y394" s="113">
        <v>245</v>
      </c>
    </row>
    <row r="395" spans="1:25">
      <c r="A395" s="113" t="s">
        <v>2418</v>
      </c>
      <c r="B395" s="113" t="s">
        <v>2419</v>
      </c>
      <c r="C395" s="113" t="s">
        <v>91</v>
      </c>
      <c r="D395" s="113"/>
      <c r="E395" s="113" t="s">
        <v>2088</v>
      </c>
      <c r="F395" s="113"/>
      <c r="G395" s="136">
        <v>42089</v>
      </c>
      <c r="H395" s="113" t="s">
        <v>327</v>
      </c>
      <c r="I395" s="113" t="s">
        <v>2420</v>
      </c>
      <c r="J395" s="113"/>
      <c r="K395" s="113"/>
      <c r="L395" s="113" t="s">
        <v>918</v>
      </c>
      <c r="M395" s="113" t="s">
        <v>97</v>
      </c>
      <c r="N395" s="113"/>
      <c r="O395" s="113" t="s">
        <v>187</v>
      </c>
      <c r="P395" s="113" t="s">
        <v>919</v>
      </c>
      <c r="Q395" s="113" t="s">
        <v>920</v>
      </c>
      <c r="R395" s="113" t="s">
        <v>921</v>
      </c>
      <c r="S395" s="113" t="s">
        <v>922</v>
      </c>
      <c r="T395" s="136">
        <v>45017</v>
      </c>
      <c r="U395" s="136">
        <v>44805</v>
      </c>
      <c r="V395" s="113" t="s">
        <v>280</v>
      </c>
      <c r="W395" s="113" t="s">
        <v>105</v>
      </c>
      <c r="X395" s="113" t="s">
        <v>156</v>
      </c>
      <c r="Y395" s="113">
        <v>122</v>
      </c>
    </row>
    <row r="396" spans="1:25">
      <c r="A396" s="113" t="s">
        <v>2421</v>
      </c>
      <c r="B396" s="113" t="s">
        <v>2422</v>
      </c>
      <c r="C396" s="113" t="s">
        <v>91</v>
      </c>
      <c r="D396" s="113"/>
      <c r="E396" s="113" t="s">
        <v>132</v>
      </c>
      <c r="F396" s="113"/>
      <c r="G396" s="136">
        <v>45435</v>
      </c>
      <c r="H396" s="113"/>
      <c r="I396" s="113" t="s">
        <v>2423</v>
      </c>
      <c r="J396" s="113"/>
      <c r="K396" s="113"/>
      <c r="L396" s="113" t="s">
        <v>1672</v>
      </c>
      <c r="M396" s="113" t="s">
        <v>97</v>
      </c>
      <c r="N396" s="113"/>
      <c r="O396" s="113" t="s">
        <v>432</v>
      </c>
      <c r="P396" s="113" t="s">
        <v>433</v>
      </c>
      <c r="Q396" s="113" t="s">
        <v>434</v>
      </c>
      <c r="R396" s="113" t="s">
        <v>435</v>
      </c>
      <c r="S396" s="113" t="s">
        <v>436</v>
      </c>
      <c r="T396" s="113"/>
      <c r="U396" s="113"/>
      <c r="V396" s="113" t="s">
        <v>203</v>
      </c>
      <c r="W396" s="113" t="s">
        <v>105</v>
      </c>
      <c r="X396" s="113" t="s">
        <v>1512</v>
      </c>
      <c r="Y396" s="113">
        <v>66</v>
      </c>
    </row>
    <row r="397" spans="1:25">
      <c r="A397" s="113" t="s">
        <v>2424</v>
      </c>
      <c r="B397" s="113" t="s">
        <v>2425</v>
      </c>
      <c r="C397" s="113" t="s">
        <v>91</v>
      </c>
      <c r="D397" s="137" t="s">
        <v>109</v>
      </c>
      <c r="E397" s="113" t="s">
        <v>226</v>
      </c>
      <c r="F397" s="113"/>
      <c r="G397" s="136">
        <v>44729</v>
      </c>
      <c r="H397" s="113" t="s">
        <v>133</v>
      </c>
      <c r="I397" s="113" t="s">
        <v>2426</v>
      </c>
      <c r="J397" s="113"/>
      <c r="K397" s="113"/>
      <c r="L397" s="113" t="s">
        <v>2212</v>
      </c>
      <c r="M397" s="113" t="s">
        <v>97</v>
      </c>
      <c r="N397" s="113"/>
      <c r="O397" s="113" t="s">
        <v>163</v>
      </c>
      <c r="P397" s="113" t="s">
        <v>1322</v>
      </c>
      <c r="Q397" s="113" t="s">
        <v>1323</v>
      </c>
      <c r="R397" s="113" t="s">
        <v>232</v>
      </c>
      <c r="S397" s="113" t="s">
        <v>1324</v>
      </c>
      <c r="T397" s="136">
        <v>45017</v>
      </c>
      <c r="U397" s="113"/>
      <c r="V397" s="113" t="s">
        <v>168</v>
      </c>
      <c r="W397" s="113" t="s">
        <v>105</v>
      </c>
      <c r="X397" s="113" t="s">
        <v>2427</v>
      </c>
      <c r="Y397" s="113">
        <v>48</v>
      </c>
    </row>
    <row r="398" spans="1:25">
      <c r="A398" s="113" t="s">
        <v>2428</v>
      </c>
      <c r="B398" s="113" t="s">
        <v>2429</v>
      </c>
      <c r="C398" s="113" t="s">
        <v>91</v>
      </c>
      <c r="D398" s="113"/>
      <c r="E398" s="113" t="s">
        <v>226</v>
      </c>
      <c r="F398" s="113"/>
      <c r="G398" s="136">
        <v>45100</v>
      </c>
      <c r="H398" s="113"/>
      <c r="I398" s="113" t="s">
        <v>2430</v>
      </c>
      <c r="J398" s="113"/>
      <c r="K398" s="113"/>
      <c r="L398" s="113" t="s">
        <v>295</v>
      </c>
      <c r="M398" s="113" t="s">
        <v>97</v>
      </c>
      <c r="N398" s="113"/>
      <c r="O398" s="113" t="s">
        <v>296</v>
      </c>
      <c r="P398" s="113" t="s">
        <v>2431</v>
      </c>
      <c r="Q398" s="113" t="s">
        <v>2432</v>
      </c>
      <c r="R398" s="113" t="s">
        <v>264</v>
      </c>
      <c r="S398" s="113" t="s">
        <v>2433</v>
      </c>
      <c r="T398" s="113"/>
      <c r="U398" s="113"/>
      <c r="V398" s="113" t="s">
        <v>271</v>
      </c>
      <c r="W398" s="113" t="s">
        <v>105</v>
      </c>
      <c r="X398" s="113" t="s">
        <v>1228</v>
      </c>
      <c r="Y398" s="113">
        <v>90</v>
      </c>
    </row>
    <row r="399" spans="1:25">
      <c r="A399" s="113" t="s">
        <v>2434</v>
      </c>
      <c r="B399" s="113" t="s">
        <v>2435</v>
      </c>
      <c r="C399" s="113" t="s">
        <v>91</v>
      </c>
      <c r="D399" s="137" t="s">
        <v>109</v>
      </c>
      <c r="E399" s="113" t="s">
        <v>538</v>
      </c>
      <c r="F399" s="113" t="s">
        <v>111</v>
      </c>
      <c r="G399" s="136">
        <v>42136</v>
      </c>
      <c r="H399" s="113" t="s">
        <v>112</v>
      </c>
      <c r="I399" s="113" t="s">
        <v>2436</v>
      </c>
      <c r="J399" s="113"/>
      <c r="K399" s="113"/>
      <c r="L399" s="113" t="s">
        <v>540</v>
      </c>
      <c r="M399" s="113" t="s">
        <v>112</v>
      </c>
      <c r="N399" s="113" t="s">
        <v>541</v>
      </c>
      <c r="O399" s="113" t="s">
        <v>198</v>
      </c>
      <c r="P399" s="113" t="s">
        <v>542</v>
      </c>
      <c r="Q399" s="113" t="s">
        <v>543</v>
      </c>
      <c r="R399" s="113" t="s">
        <v>544</v>
      </c>
      <c r="S399" s="113" t="s">
        <v>545</v>
      </c>
      <c r="T399" s="136">
        <v>45017</v>
      </c>
      <c r="U399" s="136">
        <v>43952</v>
      </c>
      <c r="V399" s="113" t="s">
        <v>203</v>
      </c>
      <c r="W399" s="113" t="s">
        <v>105</v>
      </c>
      <c r="X399" s="113" t="s">
        <v>156</v>
      </c>
      <c r="Y399" s="113">
        <v>79</v>
      </c>
    </row>
    <row r="400" spans="1:25">
      <c r="A400" s="113" t="s">
        <v>2437</v>
      </c>
      <c r="B400" s="113" t="s">
        <v>2438</v>
      </c>
      <c r="C400" s="113" t="s">
        <v>91</v>
      </c>
      <c r="D400" s="113"/>
      <c r="E400" s="113" t="s">
        <v>326</v>
      </c>
      <c r="F400" s="113"/>
      <c r="G400" s="136">
        <v>42996</v>
      </c>
      <c r="H400" s="113" t="s">
        <v>327</v>
      </c>
      <c r="I400" s="113" t="s">
        <v>2439</v>
      </c>
      <c r="J400" s="113"/>
      <c r="K400" s="113"/>
      <c r="L400" s="113" t="s">
        <v>1210</v>
      </c>
      <c r="M400" s="113" t="s">
        <v>97</v>
      </c>
      <c r="N400" s="113"/>
      <c r="O400" s="113" t="s">
        <v>1211</v>
      </c>
      <c r="P400" s="113" t="s">
        <v>2440</v>
      </c>
      <c r="Q400" s="113" t="s">
        <v>2441</v>
      </c>
      <c r="R400" s="113" t="s">
        <v>926</v>
      </c>
      <c r="S400" s="113" t="s">
        <v>2442</v>
      </c>
      <c r="T400" s="136">
        <v>44866</v>
      </c>
      <c r="U400" s="136">
        <v>44713</v>
      </c>
      <c r="V400" s="113" t="s">
        <v>271</v>
      </c>
      <c r="W400" s="113" t="s">
        <v>105</v>
      </c>
      <c r="X400" s="113" t="s">
        <v>822</v>
      </c>
      <c r="Y400" s="113">
        <v>28</v>
      </c>
    </row>
    <row r="401" spans="1:25">
      <c r="A401" s="113" t="s">
        <v>2443</v>
      </c>
      <c r="B401" s="113" t="s">
        <v>2444</v>
      </c>
      <c r="C401" s="113" t="s">
        <v>91</v>
      </c>
      <c r="D401" s="137" t="s">
        <v>109</v>
      </c>
      <c r="E401" s="113" t="s">
        <v>1328</v>
      </c>
      <c r="F401" s="113"/>
      <c r="G401" s="136">
        <v>44340</v>
      </c>
      <c r="H401" s="113" t="s">
        <v>112</v>
      </c>
      <c r="I401" s="113" t="s">
        <v>2445</v>
      </c>
      <c r="J401" s="113"/>
      <c r="K401" s="113"/>
      <c r="L401" s="113" t="s">
        <v>248</v>
      </c>
      <c r="M401" s="113" t="s">
        <v>112</v>
      </c>
      <c r="N401" s="113"/>
      <c r="O401" s="113" t="s">
        <v>249</v>
      </c>
      <c r="P401" s="113" t="s">
        <v>584</v>
      </c>
      <c r="Q401" s="113" t="s">
        <v>585</v>
      </c>
      <c r="R401" s="113" t="s">
        <v>586</v>
      </c>
      <c r="S401" s="113" t="s">
        <v>587</v>
      </c>
      <c r="T401" s="136">
        <v>45017</v>
      </c>
      <c r="U401" s="113"/>
      <c r="V401" s="113" t="s">
        <v>120</v>
      </c>
      <c r="W401" s="113" t="s">
        <v>105</v>
      </c>
      <c r="X401" s="113" t="s">
        <v>156</v>
      </c>
      <c r="Y401" s="113">
        <v>106</v>
      </c>
    </row>
    <row r="402" spans="1:25">
      <c r="A402" s="113" t="s">
        <v>2446</v>
      </c>
      <c r="B402" s="113" t="s">
        <v>2447</v>
      </c>
      <c r="C402" s="113" t="s">
        <v>91</v>
      </c>
      <c r="D402" s="137" t="s">
        <v>109</v>
      </c>
      <c r="E402" s="113" t="s">
        <v>226</v>
      </c>
      <c r="F402" s="113"/>
      <c r="G402" s="136">
        <v>44973</v>
      </c>
      <c r="H402" s="113" t="s">
        <v>133</v>
      </c>
      <c r="I402" s="113" t="s">
        <v>2448</v>
      </c>
      <c r="J402" s="113"/>
      <c r="K402" s="113"/>
      <c r="L402" s="113" t="s">
        <v>2449</v>
      </c>
      <c r="M402" s="113" t="s">
        <v>97</v>
      </c>
      <c r="N402" s="113"/>
      <c r="O402" s="113" t="s">
        <v>1143</v>
      </c>
      <c r="P402" s="113" t="s">
        <v>1282</v>
      </c>
      <c r="Q402" s="113" t="s">
        <v>1283</v>
      </c>
      <c r="R402" s="113" t="s">
        <v>435</v>
      </c>
      <c r="S402" s="113" t="s">
        <v>1284</v>
      </c>
      <c r="T402" s="113"/>
      <c r="U402" s="113"/>
      <c r="V402" s="113" t="s">
        <v>280</v>
      </c>
      <c r="W402" s="113" t="s">
        <v>105</v>
      </c>
      <c r="X402" s="113" t="s">
        <v>2450</v>
      </c>
      <c r="Y402" s="113">
        <v>71</v>
      </c>
    </row>
    <row r="403" spans="1:25">
      <c r="A403" s="113" t="s">
        <v>1826</v>
      </c>
      <c r="B403" s="113" t="s">
        <v>1827</v>
      </c>
      <c r="C403" s="113" t="s">
        <v>91</v>
      </c>
      <c r="D403" s="113"/>
      <c r="E403" s="113" t="s">
        <v>1800</v>
      </c>
      <c r="F403" s="113" t="s">
        <v>111</v>
      </c>
      <c r="G403" s="136">
        <v>41904</v>
      </c>
      <c r="H403" s="113" t="s">
        <v>112</v>
      </c>
      <c r="I403" s="113" t="s">
        <v>1828</v>
      </c>
      <c r="J403" s="113"/>
      <c r="K403" s="113"/>
      <c r="L403" s="113" t="s">
        <v>1797</v>
      </c>
      <c r="M403" s="113" t="s">
        <v>112</v>
      </c>
      <c r="N403" s="113"/>
      <c r="O403" s="113" t="s">
        <v>541</v>
      </c>
      <c r="P403" s="113" t="s">
        <v>2451</v>
      </c>
      <c r="Q403" s="113" t="s">
        <v>2452</v>
      </c>
      <c r="R403" s="113" t="s">
        <v>1029</v>
      </c>
      <c r="S403" s="113" t="s">
        <v>2453</v>
      </c>
      <c r="T403" s="136">
        <v>44805</v>
      </c>
      <c r="U403" s="136">
        <v>44713</v>
      </c>
      <c r="V403" s="113" t="s">
        <v>120</v>
      </c>
      <c r="W403" s="113" t="s">
        <v>105</v>
      </c>
      <c r="X403" s="113" t="s">
        <v>1228</v>
      </c>
      <c r="Y403" s="113">
        <v>101</v>
      </c>
    </row>
    <row r="404" spans="1:25">
      <c r="A404" s="113" t="s">
        <v>2454</v>
      </c>
      <c r="B404" s="113" t="s">
        <v>2455</v>
      </c>
      <c r="C404" s="113" t="s">
        <v>91</v>
      </c>
      <c r="D404" s="137" t="s">
        <v>109</v>
      </c>
      <c r="E404" s="113" t="s">
        <v>159</v>
      </c>
      <c r="F404" s="113" t="s">
        <v>160</v>
      </c>
      <c r="G404" s="136">
        <v>44805</v>
      </c>
      <c r="H404" s="113" t="s">
        <v>133</v>
      </c>
      <c r="I404" s="113" t="s">
        <v>2456</v>
      </c>
      <c r="J404" s="113"/>
      <c r="K404" s="113"/>
      <c r="L404" s="113" t="s">
        <v>817</v>
      </c>
      <c r="M404" s="113" t="s">
        <v>97</v>
      </c>
      <c r="N404" s="113"/>
      <c r="O404" s="113" t="s">
        <v>818</v>
      </c>
      <c r="P404" s="113" t="s">
        <v>819</v>
      </c>
      <c r="Q404" s="113" t="s">
        <v>820</v>
      </c>
      <c r="R404" s="113" t="s">
        <v>166</v>
      </c>
      <c r="S404" s="113" t="s">
        <v>821</v>
      </c>
      <c r="T404" s="113"/>
      <c r="U404" s="113"/>
      <c r="V404" s="113" t="s">
        <v>104</v>
      </c>
      <c r="W404" s="113" t="s">
        <v>105</v>
      </c>
      <c r="X404" s="113" t="s">
        <v>2457</v>
      </c>
      <c r="Y404" s="113">
        <v>66</v>
      </c>
    </row>
    <row r="405" spans="1:25">
      <c r="A405" s="113" t="s">
        <v>2458</v>
      </c>
      <c r="B405" s="113" t="s">
        <v>2459</v>
      </c>
      <c r="C405" s="113" t="s">
        <v>91</v>
      </c>
      <c r="D405" s="113"/>
      <c r="E405" s="113" t="s">
        <v>132</v>
      </c>
      <c r="F405" s="113"/>
      <c r="G405" s="136">
        <v>44137</v>
      </c>
      <c r="H405" s="113" t="s">
        <v>133</v>
      </c>
      <c r="I405" s="113" t="s">
        <v>2460</v>
      </c>
      <c r="J405" s="113"/>
      <c r="K405" s="113"/>
      <c r="L405" s="113" t="s">
        <v>690</v>
      </c>
      <c r="M405" s="113" t="s">
        <v>97</v>
      </c>
      <c r="N405" s="113"/>
      <c r="O405" s="113" t="s">
        <v>691</v>
      </c>
      <c r="P405" s="113" t="s">
        <v>262</v>
      </c>
      <c r="Q405" s="113" t="s">
        <v>263</v>
      </c>
      <c r="R405" s="113" t="s">
        <v>264</v>
      </c>
      <c r="S405" s="113" t="s">
        <v>265</v>
      </c>
      <c r="T405" s="136">
        <v>44835</v>
      </c>
      <c r="U405" s="136">
        <v>44805</v>
      </c>
      <c r="V405" s="113" t="s">
        <v>271</v>
      </c>
      <c r="W405" s="113" t="s">
        <v>105</v>
      </c>
      <c r="X405" s="113" t="s">
        <v>2461</v>
      </c>
      <c r="Y405" s="113">
        <v>62</v>
      </c>
    </row>
    <row r="406" spans="1:25">
      <c r="A406" s="113" t="s">
        <v>2462</v>
      </c>
      <c r="B406" s="113" t="s">
        <v>2463</v>
      </c>
      <c r="C406" s="113" t="s">
        <v>91</v>
      </c>
      <c r="D406" s="137" t="s">
        <v>109</v>
      </c>
      <c r="E406" s="113" t="s">
        <v>450</v>
      </c>
      <c r="F406" s="113"/>
      <c r="G406" s="136">
        <v>44627</v>
      </c>
      <c r="H406" s="113" t="s">
        <v>133</v>
      </c>
      <c r="I406" s="113" t="s">
        <v>2464</v>
      </c>
      <c r="J406" s="113"/>
      <c r="K406" s="113"/>
      <c r="L406" s="113" t="s">
        <v>1672</v>
      </c>
      <c r="M406" s="113" t="s">
        <v>97</v>
      </c>
      <c r="N406" s="113"/>
      <c r="O406" s="113" t="s">
        <v>432</v>
      </c>
      <c r="P406" s="113" t="s">
        <v>433</v>
      </c>
      <c r="Q406" s="113" t="s">
        <v>434</v>
      </c>
      <c r="R406" s="113" t="s">
        <v>435</v>
      </c>
      <c r="S406" s="113" t="s">
        <v>436</v>
      </c>
      <c r="T406" s="136">
        <v>45017</v>
      </c>
      <c r="U406" s="113"/>
      <c r="V406" s="113" t="s">
        <v>203</v>
      </c>
      <c r="W406" s="113" t="s">
        <v>105</v>
      </c>
      <c r="X406" s="113" t="s">
        <v>2465</v>
      </c>
      <c r="Y406" s="113">
        <v>0</v>
      </c>
    </row>
    <row r="407" spans="1:25">
      <c r="A407" s="113" t="s">
        <v>2466</v>
      </c>
      <c r="B407" s="113" t="s">
        <v>2467</v>
      </c>
      <c r="C407" s="113" t="s">
        <v>91</v>
      </c>
      <c r="D407" s="113"/>
      <c r="E407" s="113" t="s">
        <v>2468</v>
      </c>
      <c r="F407" s="113"/>
      <c r="G407" s="136">
        <v>45383</v>
      </c>
      <c r="H407" s="113"/>
      <c r="I407" s="113" t="s">
        <v>2469</v>
      </c>
      <c r="J407" s="113"/>
      <c r="K407" s="113"/>
      <c r="L407" s="113" t="s">
        <v>1330</v>
      </c>
      <c r="M407" s="113" t="s">
        <v>112</v>
      </c>
      <c r="N407" s="113"/>
      <c r="O407" s="113" t="s">
        <v>249</v>
      </c>
      <c r="P407" s="113" t="s">
        <v>1332</v>
      </c>
      <c r="Q407" s="113" t="s">
        <v>1333</v>
      </c>
      <c r="R407" s="113" t="s">
        <v>1114</v>
      </c>
      <c r="S407" s="113" t="s">
        <v>1334</v>
      </c>
      <c r="T407" s="113"/>
      <c r="U407" s="113"/>
      <c r="V407" s="113" t="s">
        <v>120</v>
      </c>
      <c r="W407" s="113" t="s">
        <v>105</v>
      </c>
      <c r="X407" s="113" t="s">
        <v>1228</v>
      </c>
      <c r="Y407" s="113">
        <v>89</v>
      </c>
    </row>
    <row r="408" spans="1:25">
      <c r="A408" s="113" t="s">
        <v>2470</v>
      </c>
      <c r="B408" s="113" t="s">
        <v>2471</v>
      </c>
      <c r="C408" s="113" t="s">
        <v>91</v>
      </c>
      <c r="D408" s="137" t="s">
        <v>109</v>
      </c>
      <c r="E408" s="113" t="s">
        <v>582</v>
      </c>
      <c r="F408" s="113" t="s">
        <v>111</v>
      </c>
      <c r="G408" s="136">
        <v>44929</v>
      </c>
      <c r="H408" s="113" t="s">
        <v>112</v>
      </c>
      <c r="I408" s="113" t="s">
        <v>2472</v>
      </c>
      <c r="J408" s="113"/>
      <c r="K408" s="113"/>
      <c r="L408" s="113" t="s">
        <v>248</v>
      </c>
      <c r="M408" s="113" t="s">
        <v>112</v>
      </c>
      <c r="N408" s="113"/>
      <c r="O408" s="113" t="s">
        <v>249</v>
      </c>
      <c r="P408" s="113" t="s">
        <v>2473</v>
      </c>
      <c r="Q408" s="113" t="s">
        <v>2474</v>
      </c>
      <c r="R408" s="113" t="s">
        <v>2468</v>
      </c>
      <c r="S408" s="113" t="s">
        <v>2475</v>
      </c>
      <c r="T408" s="113"/>
      <c r="U408" s="113"/>
      <c r="V408" s="113" t="s">
        <v>120</v>
      </c>
      <c r="W408" s="113" t="s">
        <v>105</v>
      </c>
      <c r="X408" s="113" t="s">
        <v>156</v>
      </c>
      <c r="Y408" s="113">
        <v>120</v>
      </c>
    </row>
    <row r="409" spans="1:25">
      <c r="A409" s="113" t="s">
        <v>2476</v>
      </c>
      <c r="B409" s="113" t="s">
        <v>2477</v>
      </c>
      <c r="C409" s="113" t="s">
        <v>91</v>
      </c>
      <c r="D409" s="137" t="s">
        <v>109</v>
      </c>
      <c r="E409" s="113" t="s">
        <v>450</v>
      </c>
      <c r="F409" s="113"/>
      <c r="G409" s="136">
        <v>44641</v>
      </c>
      <c r="H409" s="113" t="s">
        <v>133</v>
      </c>
      <c r="I409" s="113" t="s">
        <v>2478</v>
      </c>
      <c r="J409" s="113"/>
      <c r="K409" s="113"/>
      <c r="L409" s="113" t="s">
        <v>1846</v>
      </c>
      <c r="M409" s="113" t="s">
        <v>97</v>
      </c>
      <c r="N409" s="113"/>
      <c r="O409" s="113" t="s">
        <v>187</v>
      </c>
      <c r="P409" s="113" t="s">
        <v>1847</v>
      </c>
      <c r="Q409" s="113" t="s">
        <v>1848</v>
      </c>
      <c r="R409" s="113" t="s">
        <v>1849</v>
      </c>
      <c r="S409" s="113" t="s">
        <v>1850</v>
      </c>
      <c r="T409" s="136">
        <v>45078</v>
      </c>
      <c r="U409" s="113"/>
      <c r="V409" s="113" t="s">
        <v>191</v>
      </c>
      <c r="W409" s="113" t="s">
        <v>105</v>
      </c>
      <c r="X409" s="113" t="s">
        <v>2479</v>
      </c>
      <c r="Y409" s="113">
        <v>0</v>
      </c>
    </row>
    <row r="410" spans="1:25">
      <c r="A410" s="113" t="s">
        <v>2480</v>
      </c>
      <c r="B410" s="113" t="s">
        <v>2481</v>
      </c>
      <c r="C410" s="113" t="s">
        <v>91</v>
      </c>
      <c r="D410" s="113"/>
      <c r="E410" s="113" t="s">
        <v>132</v>
      </c>
      <c r="F410" s="113"/>
      <c r="G410" s="136">
        <v>42555</v>
      </c>
      <c r="H410" s="113" t="s">
        <v>133</v>
      </c>
      <c r="I410" s="113" t="s">
        <v>2482</v>
      </c>
      <c r="J410" s="113"/>
      <c r="K410" s="113"/>
      <c r="L410" s="113" t="s">
        <v>285</v>
      </c>
      <c r="M410" s="113" t="s">
        <v>97</v>
      </c>
      <c r="N410" s="113"/>
      <c r="O410" s="113" t="s">
        <v>287</v>
      </c>
      <c r="P410" s="113" t="s">
        <v>288</v>
      </c>
      <c r="Q410" s="113" t="s">
        <v>289</v>
      </c>
      <c r="R410" s="113" t="s">
        <v>232</v>
      </c>
      <c r="S410" s="113" t="s">
        <v>290</v>
      </c>
      <c r="T410" s="136">
        <v>45017</v>
      </c>
      <c r="U410" s="136">
        <v>2</v>
      </c>
      <c r="V410" s="113" t="s">
        <v>120</v>
      </c>
      <c r="W410" s="113" t="s">
        <v>105</v>
      </c>
      <c r="X410" s="113" t="s">
        <v>106</v>
      </c>
      <c r="Y410" s="113">
        <v>54</v>
      </c>
    </row>
    <row r="411" spans="1:25">
      <c r="A411" s="113" t="s">
        <v>2483</v>
      </c>
      <c r="B411" s="113" t="s">
        <v>2484</v>
      </c>
      <c r="C411" s="113" t="s">
        <v>91</v>
      </c>
      <c r="D411" s="113"/>
      <c r="E411" s="113" t="s">
        <v>226</v>
      </c>
      <c r="F411" s="113"/>
      <c r="G411" s="136">
        <v>44025</v>
      </c>
      <c r="H411" s="113" t="s">
        <v>133</v>
      </c>
      <c r="I411" s="113" t="s">
        <v>2485</v>
      </c>
      <c r="J411" s="113"/>
      <c r="K411" s="113"/>
      <c r="L411" s="113" t="s">
        <v>2486</v>
      </c>
      <c r="M411" s="113" t="s">
        <v>97</v>
      </c>
      <c r="N411" s="113"/>
      <c r="O411" s="113" t="s">
        <v>2487</v>
      </c>
      <c r="P411" s="113" t="s">
        <v>1428</v>
      </c>
      <c r="Q411" s="113" t="s">
        <v>1429</v>
      </c>
      <c r="R411" s="113" t="s">
        <v>132</v>
      </c>
      <c r="S411" s="113" t="s">
        <v>1430</v>
      </c>
      <c r="T411" s="136">
        <v>45017</v>
      </c>
      <c r="U411" s="136">
        <v>2</v>
      </c>
      <c r="V411" s="113" t="s">
        <v>191</v>
      </c>
      <c r="W411" s="113" t="s">
        <v>105</v>
      </c>
      <c r="X411" s="113" t="s">
        <v>106</v>
      </c>
      <c r="Y411" s="113">
        <v>5</v>
      </c>
    </row>
    <row r="412" spans="1:25">
      <c r="A412" s="113" t="s">
        <v>2488</v>
      </c>
      <c r="B412" s="113" t="s">
        <v>2489</v>
      </c>
      <c r="C412" s="113" t="s">
        <v>91</v>
      </c>
      <c r="D412" s="113"/>
      <c r="E412" s="113" t="s">
        <v>2490</v>
      </c>
      <c r="F412" s="113" t="s">
        <v>1740</v>
      </c>
      <c r="G412" s="136">
        <v>45112</v>
      </c>
      <c r="H412" s="113"/>
      <c r="I412" s="113" t="s">
        <v>2491</v>
      </c>
      <c r="J412" s="113"/>
      <c r="K412" s="113"/>
      <c r="L412" s="113" t="s">
        <v>2492</v>
      </c>
      <c r="M412" s="113" t="s">
        <v>112</v>
      </c>
      <c r="N412" s="113"/>
      <c r="O412" s="113" t="s">
        <v>2493</v>
      </c>
      <c r="P412" s="113" t="s">
        <v>176</v>
      </c>
      <c r="Q412" s="113" t="s">
        <v>177</v>
      </c>
      <c r="R412" s="113" t="s">
        <v>178</v>
      </c>
      <c r="S412" s="113" t="s">
        <v>179</v>
      </c>
      <c r="T412" s="113"/>
      <c r="U412" s="113"/>
      <c r="V412" s="113" t="s">
        <v>2494</v>
      </c>
      <c r="W412" s="113" t="s">
        <v>105</v>
      </c>
      <c r="X412" s="113"/>
      <c r="Y412" s="113">
        <v>280</v>
      </c>
    </row>
    <row r="413" spans="1:25">
      <c r="A413" s="113" t="s">
        <v>2495</v>
      </c>
      <c r="B413" s="113" t="s">
        <v>2496</v>
      </c>
      <c r="C413" s="113" t="s">
        <v>638</v>
      </c>
      <c r="D413" s="113" t="s">
        <v>1023</v>
      </c>
      <c r="E413" s="113" t="s">
        <v>797</v>
      </c>
      <c r="F413" s="113"/>
      <c r="G413" s="136">
        <v>44774</v>
      </c>
      <c r="H413" s="113" t="s">
        <v>112</v>
      </c>
      <c r="I413" s="113" t="s">
        <v>2497</v>
      </c>
      <c r="J413" s="113"/>
      <c r="K413" s="113"/>
      <c r="L413" s="113" t="s">
        <v>238</v>
      </c>
      <c r="M413" s="113" t="s">
        <v>112</v>
      </c>
      <c r="N413" s="113" t="s">
        <v>239</v>
      </c>
      <c r="O413" s="113" t="s">
        <v>238</v>
      </c>
      <c r="P413" s="113" t="s">
        <v>2498</v>
      </c>
      <c r="Q413" s="113" t="s">
        <v>2499</v>
      </c>
      <c r="R413" s="113" t="s">
        <v>1217</v>
      </c>
      <c r="S413" s="113" t="s">
        <v>2500</v>
      </c>
      <c r="T413" s="113"/>
      <c r="U413" s="113"/>
      <c r="V413" s="113" t="s">
        <v>203</v>
      </c>
      <c r="W413" s="113" t="s">
        <v>105</v>
      </c>
      <c r="X413" s="113" t="s">
        <v>156</v>
      </c>
      <c r="Y413" s="113">
        <v>227</v>
      </c>
    </row>
    <row r="414" spans="1:25">
      <c r="A414" s="113" t="s">
        <v>2501</v>
      </c>
      <c r="B414" s="113" t="s">
        <v>2502</v>
      </c>
      <c r="C414" s="113" t="s">
        <v>91</v>
      </c>
      <c r="D414" s="113"/>
      <c r="E414" s="113" t="s">
        <v>591</v>
      </c>
      <c r="F414" s="113" t="s">
        <v>111</v>
      </c>
      <c r="G414" s="136">
        <v>43073</v>
      </c>
      <c r="H414" s="113" t="s">
        <v>94</v>
      </c>
      <c r="I414" s="113" t="s">
        <v>2503</v>
      </c>
      <c r="J414" s="113"/>
      <c r="K414" s="113"/>
      <c r="L414" s="113" t="s">
        <v>1420</v>
      </c>
      <c r="M414" s="113" t="s">
        <v>97</v>
      </c>
      <c r="N414" s="113"/>
      <c r="O414" s="113" t="s">
        <v>442</v>
      </c>
      <c r="P414" s="113" t="s">
        <v>1308</v>
      </c>
      <c r="Q414" s="113" t="s">
        <v>1309</v>
      </c>
      <c r="R414" s="113" t="s">
        <v>1310</v>
      </c>
      <c r="S414" s="113" t="s">
        <v>1311</v>
      </c>
      <c r="T414" s="136">
        <v>45017</v>
      </c>
      <c r="U414" s="136">
        <v>44713</v>
      </c>
      <c r="V414" s="113" t="s">
        <v>203</v>
      </c>
      <c r="W414" s="113" t="s">
        <v>105</v>
      </c>
      <c r="X414" s="113" t="s">
        <v>2504</v>
      </c>
      <c r="Y414" s="113">
        <v>47</v>
      </c>
    </row>
    <row r="415" spans="1:25">
      <c r="A415" s="113" t="s">
        <v>2505</v>
      </c>
      <c r="B415" s="113" t="s">
        <v>2506</v>
      </c>
      <c r="C415" s="113" t="s">
        <v>91</v>
      </c>
      <c r="D415" s="113"/>
      <c r="E415" s="113" t="s">
        <v>2088</v>
      </c>
      <c r="F415" s="113"/>
      <c r="G415" s="136">
        <v>42810</v>
      </c>
      <c r="H415" s="113" t="s">
        <v>327</v>
      </c>
      <c r="I415" s="113" t="s">
        <v>2507</v>
      </c>
      <c r="J415" s="113"/>
      <c r="K415" s="113"/>
      <c r="L415" s="113" t="s">
        <v>441</v>
      </c>
      <c r="M415" s="113" t="s">
        <v>97</v>
      </c>
      <c r="N415" s="113"/>
      <c r="O415" s="113" t="s">
        <v>442</v>
      </c>
      <c r="P415" s="113" t="s">
        <v>230</v>
      </c>
      <c r="Q415" s="113" t="s">
        <v>231</v>
      </c>
      <c r="R415" s="113" t="s">
        <v>232</v>
      </c>
      <c r="S415" s="113" t="s">
        <v>233</v>
      </c>
      <c r="T415" s="136">
        <v>45017</v>
      </c>
      <c r="U415" s="136">
        <v>43647</v>
      </c>
      <c r="V415" s="113" t="s">
        <v>203</v>
      </c>
      <c r="W415" s="113" t="s">
        <v>105</v>
      </c>
      <c r="X415" s="113" t="s">
        <v>2508</v>
      </c>
      <c r="Y415" s="113">
        <v>43</v>
      </c>
    </row>
    <row r="416" spans="1:25">
      <c r="A416" s="113">
        <v>43</v>
      </c>
      <c r="B416" s="113" t="s">
        <v>2509</v>
      </c>
      <c r="C416" s="113" t="s">
        <v>91</v>
      </c>
      <c r="D416" s="113"/>
      <c r="E416" s="113" t="s">
        <v>591</v>
      </c>
      <c r="F416" s="113" t="s">
        <v>111</v>
      </c>
      <c r="G416" s="136">
        <v>43389</v>
      </c>
      <c r="H416" s="113"/>
      <c r="I416" s="113" t="s">
        <v>2510</v>
      </c>
      <c r="J416" s="113"/>
      <c r="K416" s="113"/>
      <c r="L416" s="113"/>
      <c r="M416" s="113"/>
      <c r="N416" s="113"/>
      <c r="O416" s="113"/>
      <c r="P416" s="113" t="s">
        <v>1540</v>
      </c>
      <c r="Q416" s="113" t="s">
        <v>1541</v>
      </c>
      <c r="R416" s="113" t="s">
        <v>1262</v>
      </c>
      <c r="S416" s="113" t="s">
        <v>1542</v>
      </c>
      <c r="T416" s="113"/>
      <c r="U416" s="113"/>
      <c r="V416" s="113" t="s">
        <v>128</v>
      </c>
      <c r="W416" s="113" t="s">
        <v>129</v>
      </c>
      <c r="X416" s="113" t="s">
        <v>2511</v>
      </c>
      <c r="Y416" s="113">
        <v>0</v>
      </c>
    </row>
    <row r="417" spans="1:25">
      <c r="A417" s="113" t="s">
        <v>2512</v>
      </c>
      <c r="B417" s="113" t="s">
        <v>2513</v>
      </c>
      <c r="C417" s="113" t="s">
        <v>1178</v>
      </c>
      <c r="D417" s="113"/>
      <c r="E417" s="113" t="s">
        <v>874</v>
      </c>
      <c r="F417" s="113"/>
      <c r="G417" s="136">
        <v>35114</v>
      </c>
      <c r="H417" s="113" t="s">
        <v>1199</v>
      </c>
      <c r="I417" s="113" t="s">
        <v>2514</v>
      </c>
      <c r="J417" s="113"/>
      <c r="K417" s="113"/>
      <c r="L417" s="113" t="s">
        <v>2515</v>
      </c>
      <c r="M417" s="113" t="s">
        <v>97</v>
      </c>
      <c r="N417" s="113"/>
      <c r="O417" s="113" t="s">
        <v>2309</v>
      </c>
      <c r="P417" s="113" t="s">
        <v>985</v>
      </c>
      <c r="Q417" s="113" t="s">
        <v>986</v>
      </c>
      <c r="R417" s="113" t="s">
        <v>987</v>
      </c>
      <c r="S417" s="113" t="s">
        <v>988</v>
      </c>
      <c r="T417" s="136">
        <v>45017</v>
      </c>
      <c r="U417" s="136">
        <v>2</v>
      </c>
      <c r="V417" s="113" t="s">
        <v>180</v>
      </c>
      <c r="W417" s="113" t="s">
        <v>143</v>
      </c>
      <c r="X417" s="113" t="s">
        <v>2516</v>
      </c>
      <c r="Y417" s="113">
        <v>0</v>
      </c>
    </row>
    <row r="418" spans="1:25">
      <c r="A418" s="113" t="s">
        <v>2517</v>
      </c>
      <c r="B418" s="113" t="s">
        <v>2518</v>
      </c>
      <c r="C418" s="113" t="s">
        <v>91</v>
      </c>
      <c r="D418" s="137" t="s">
        <v>109</v>
      </c>
      <c r="E418" s="113" t="s">
        <v>2399</v>
      </c>
      <c r="F418" s="113" t="s">
        <v>315</v>
      </c>
      <c r="G418" s="136">
        <v>44743</v>
      </c>
      <c r="H418" s="113" t="s">
        <v>112</v>
      </c>
      <c r="I418" s="113" t="s">
        <v>2519</v>
      </c>
      <c r="J418" s="113"/>
      <c r="K418" s="113"/>
      <c r="L418" s="113" t="s">
        <v>647</v>
      </c>
      <c r="M418" s="113" t="s">
        <v>97</v>
      </c>
      <c r="N418" s="113"/>
      <c r="O418" s="113" t="s">
        <v>648</v>
      </c>
      <c r="P418" s="113" t="s">
        <v>649</v>
      </c>
      <c r="Q418" s="113" t="s">
        <v>650</v>
      </c>
      <c r="R418" s="113" t="s">
        <v>651</v>
      </c>
      <c r="S418" s="113" t="s">
        <v>652</v>
      </c>
      <c r="T418" s="136">
        <v>45017</v>
      </c>
      <c r="U418" s="113"/>
      <c r="V418" s="113" t="s">
        <v>142</v>
      </c>
      <c r="W418" s="113" t="s">
        <v>143</v>
      </c>
      <c r="X418" s="113" t="s">
        <v>2520</v>
      </c>
      <c r="Y418" s="113">
        <v>0</v>
      </c>
    </row>
    <row r="419" spans="1:25">
      <c r="A419" s="113" t="s">
        <v>2521</v>
      </c>
      <c r="B419" s="113" t="s">
        <v>2522</v>
      </c>
      <c r="C419" s="113" t="s">
        <v>91</v>
      </c>
      <c r="D419" s="113"/>
      <c r="E419" s="113" t="s">
        <v>226</v>
      </c>
      <c r="F419" s="113"/>
      <c r="G419" s="136">
        <v>44280</v>
      </c>
      <c r="H419" s="113" t="s">
        <v>133</v>
      </c>
      <c r="I419" s="113" t="s">
        <v>2523</v>
      </c>
      <c r="J419" s="113"/>
      <c r="K419" s="113"/>
      <c r="L419" s="113" t="s">
        <v>452</v>
      </c>
      <c r="M419" s="113" t="s">
        <v>97</v>
      </c>
      <c r="N419" s="113"/>
      <c r="O419" s="113" t="s">
        <v>453</v>
      </c>
      <c r="P419" s="113" t="s">
        <v>454</v>
      </c>
      <c r="Q419" s="113" t="s">
        <v>455</v>
      </c>
      <c r="R419" s="113" t="s">
        <v>314</v>
      </c>
      <c r="S419" s="113" t="s">
        <v>456</v>
      </c>
      <c r="T419" s="136">
        <v>45017</v>
      </c>
      <c r="U419" s="113"/>
      <c r="V419" s="113" t="s">
        <v>104</v>
      </c>
      <c r="W419" s="113" t="s">
        <v>105</v>
      </c>
      <c r="X419" s="113" t="s">
        <v>300</v>
      </c>
      <c r="Y419" s="113">
        <v>47</v>
      </c>
    </row>
    <row r="420" spans="1:25">
      <c r="A420" s="113" t="s">
        <v>188</v>
      </c>
      <c r="B420" s="113" t="s">
        <v>189</v>
      </c>
      <c r="C420" s="113" t="s">
        <v>91</v>
      </c>
      <c r="D420" s="137" t="s">
        <v>109</v>
      </c>
      <c r="E420" s="113" t="s">
        <v>132</v>
      </c>
      <c r="F420" s="113"/>
      <c r="G420" s="136">
        <v>44200</v>
      </c>
      <c r="H420" s="113" t="s">
        <v>133</v>
      </c>
      <c r="I420" s="113" t="s">
        <v>190</v>
      </c>
      <c r="J420" s="113"/>
      <c r="K420" s="113"/>
      <c r="L420" s="113" t="s">
        <v>186</v>
      </c>
      <c r="M420" s="113" t="s">
        <v>97</v>
      </c>
      <c r="N420" s="113"/>
      <c r="O420" s="113" t="s">
        <v>187</v>
      </c>
      <c r="P420" s="113" t="s">
        <v>1790</v>
      </c>
      <c r="Q420" s="113" t="s">
        <v>1791</v>
      </c>
      <c r="R420" s="113" t="s">
        <v>264</v>
      </c>
      <c r="S420" s="113" t="s">
        <v>1792</v>
      </c>
      <c r="T420" s="136">
        <v>45017</v>
      </c>
      <c r="U420" s="113"/>
      <c r="V420" s="113" t="s">
        <v>191</v>
      </c>
      <c r="W420" s="113" t="s">
        <v>105</v>
      </c>
      <c r="X420" s="113" t="s">
        <v>2524</v>
      </c>
      <c r="Y420" s="113">
        <v>114</v>
      </c>
    </row>
    <row r="421" spans="1:25">
      <c r="A421" s="113" t="s">
        <v>2525</v>
      </c>
      <c r="B421" s="113" t="s">
        <v>2526</v>
      </c>
      <c r="C421" s="113" t="s">
        <v>91</v>
      </c>
      <c r="D421" s="137" t="s">
        <v>109</v>
      </c>
      <c r="E421" s="113" t="s">
        <v>2527</v>
      </c>
      <c r="F421" s="113" t="s">
        <v>707</v>
      </c>
      <c r="G421" s="136">
        <v>44643</v>
      </c>
      <c r="H421" s="113" t="s">
        <v>94</v>
      </c>
      <c r="I421" s="113" t="s">
        <v>2528</v>
      </c>
      <c r="J421" s="113"/>
      <c r="K421" s="113"/>
      <c r="L421" s="113" t="s">
        <v>714</v>
      </c>
      <c r="M421" s="113" t="s">
        <v>97</v>
      </c>
      <c r="N421" s="113"/>
      <c r="O421" s="113" t="s">
        <v>715</v>
      </c>
      <c r="P421" s="113" t="s">
        <v>2529</v>
      </c>
      <c r="Q421" s="113" t="s">
        <v>2530</v>
      </c>
      <c r="R421" s="113" t="s">
        <v>259</v>
      </c>
      <c r="S421" s="113" t="s">
        <v>2531</v>
      </c>
      <c r="T421" s="136">
        <v>45078</v>
      </c>
      <c r="U421" s="113"/>
      <c r="V421" s="113"/>
      <c r="W421" s="113" t="s">
        <v>105</v>
      </c>
      <c r="X421" s="113" t="s">
        <v>2532</v>
      </c>
      <c r="Y421" s="113">
        <v>0</v>
      </c>
    </row>
    <row r="422" spans="1:25">
      <c r="A422" s="113" t="s">
        <v>2533</v>
      </c>
      <c r="B422" s="113" t="s">
        <v>2534</v>
      </c>
      <c r="C422" s="113" t="s">
        <v>91</v>
      </c>
      <c r="D422" s="113"/>
      <c r="E422" s="113" t="s">
        <v>445</v>
      </c>
      <c r="F422" s="113"/>
      <c r="G422" s="136">
        <v>44165</v>
      </c>
      <c r="H422" s="113" t="s">
        <v>333</v>
      </c>
      <c r="I422" s="113" t="s">
        <v>2535</v>
      </c>
      <c r="J422" s="113"/>
      <c r="K422" s="113"/>
      <c r="L422" s="113" t="s">
        <v>1011</v>
      </c>
      <c r="M422" s="113" t="s">
        <v>97</v>
      </c>
      <c r="N422" s="113"/>
      <c r="O422" s="113" t="s">
        <v>1012</v>
      </c>
      <c r="P422" s="113" t="s">
        <v>1007</v>
      </c>
      <c r="Q422" s="113" t="s">
        <v>1008</v>
      </c>
      <c r="R422" s="113" t="s">
        <v>1009</v>
      </c>
      <c r="S422" s="113" t="s">
        <v>1010</v>
      </c>
      <c r="T422" s="136">
        <v>45017</v>
      </c>
      <c r="U422" s="113"/>
      <c r="V422" s="113" t="s">
        <v>203</v>
      </c>
      <c r="W422" s="113" t="s">
        <v>105</v>
      </c>
      <c r="X422" s="113" t="s">
        <v>2536</v>
      </c>
      <c r="Y422" s="113">
        <v>159</v>
      </c>
    </row>
    <row r="423" spans="1:25">
      <c r="A423" s="113" t="s">
        <v>2537</v>
      </c>
      <c r="B423" s="113" t="s">
        <v>2538</v>
      </c>
      <c r="C423" s="113" t="s">
        <v>91</v>
      </c>
      <c r="D423" s="137" t="s">
        <v>109</v>
      </c>
      <c r="E423" s="113" t="s">
        <v>226</v>
      </c>
      <c r="F423" s="113"/>
      <c r="G423" s="136">
        <v>44357</v>
      </c>
      <c r="H423" s="113" t="s">
        <v>133</v>
      </c>
      <c r="I423" s="113" t="s">
        <v>2539</v>
      </c>
      <c r="J423" s="113"/>
      <c r="K423" s="113"/>
      <c r="L423" s="113" t="s">
        <v>2540</v>
      </c>
      <c r="M423" s="113" t="s">
        <v>97</v>
      </c>
      <c r="N423" s="113"/>
      <c r="O423" s="113" t="s">
        <v>1563</v>
      </c>
      <c r="P423" s="113" t="s">
        <v>1352</v>
      </c>
      <c r="Q423" s="113" t="s">
        <v>1353</v>
      </c>
      <c r="R423" s="113" t="s">
        <v>435</v>
      </c>
      <c r="S423" s="113" t="s">
        <v>1354</v>
      </c>
      <c r="T423" s="136">
        <v>45017</v>
      </c>
      <c r="U423" s="113"/>
      <c r="V423" s="113" t="s">
        <v>191</v>
      </c>
      <c r="W423" s="113" t="s">
        <v>105</v>
      </c>
      <c r="X423" s="113" t="s">
        <v>2541</v>
      </c>
      <c r="Y423" s="113">
        <v>17</v>
      </c>
    </row>
    <row r="424" spans="1:25">
      <c r="A424" s="113" t="s">
        <v>2542</v>
      </c>
      <c r="B424" s="113" t="s">
        <v>2543</v>
      </c>
      <c r="C424" s="113" t="s">
        <v>91</v>
      </c>
      <c r="D424" s="137" t="s">
        <v>109</v>
      </c>
      <c r="E424" s="113" t="s">
        <v>916</v>
      </c>
      <c r="F424" s="113" t="s">
        <v>123</v>
      </c>
      <c r="G424" s="136">
        <v>44287</v>
      </c>
      <c r="H424" s="113" t="s">
        <v>708</v>
      </c>
      <c r="I424" s="113" t="s">
        <v>2544</v>
      </c>
      <c r="J424" s="113"/>
      <c r="K424" s="113"/>
      <c r="L424" s="113" t="s">
        <v>918</v>
      </c>
      <c r="M424" s="113" t="s">
        <v>97</v>
      </c>
      <c r="N424" s="113"/>
      <c r="O424" s="113" t="s">
        <v>187</v>
      </c>
      <c r="P424" s="113" t="s">
        <v>919</v>
      </c>
      <c r="Q424" s="113" t="s">
        <v>920</v>
      </c>
      <c r="R424" s="113" t="s">
        <v>921</v>
      </c>
      <c r="S424" s="113" t="s">
        <v>922</v>
      </c>
      <c r="T424" s="113"/>
      <c r="U424" s="113"/>
      <c r="V424" s="113" t="s">
        <v>142</v>
      </c>
      <c r="W424" s="113" t="s">
        <v>143</v>
      </c>
      <c r="X424" s="113" t="s">
        <v>2545</v>
      </c>
      <c r="Y424" s="113">
        <v>48</v>
      </c>
    </row>
    <row r="425" spans="1:25">
      <c r="A425" s="113" t="s">
        <v>2546</v>
      </c>
      <c r="B425" s="113" t="s">
        <v>2547</v>
      </c>
      <c r="C425" s="113" t="s">
        <v>1495</v>
      </c>
      <c r="D425" s="137" t="s">
        <v>109</v>
      </c>
      <c r="E425" s="113" t="s">
        <v>2548</v>
      </c>
      <c r="F425" s="113"/>
      <c r="G425" s="136">
        <v>41025</v>
      </c>
      <c r="H425" s="113" t="s">
        <v>94</v>
      </c>
      <c r="I425" s="113" t="s">
        <v>2549</v>
      </c>
      <c r="J425" s="113"/>
      <c r="K425" s="113"/>
      <c r="L425" s="113" t="s">
        <v>714</v>
      </c>
      <c r="M425" s="113" t="s">
        <v>97</v>
      </c>
      <c r="N425" s="113" t="s">
        <v>98</v>
      </c>
      <c r="O425" s="113" t="s">
        <v>715</v>
      </c>
      <c r="P425" s="113" t="s">
        <v>100</v>
      </c>
      <c r="Q425" s="113" t="s">
        <v>101</v>
      </c>
      <c r="R425" s="113" t="s">
        <v>102</v>
      </c>
      <c r="S425" s="113" t="s">
        <v>103</v>
      </c>
      <c r="T425" s="136">
        <v>45017</v>
      </c>
      <c r="U425" s="136">
        <v>2</v>
      </c>
      <c r="V425" s="113" t="s">
        <v>203</v>
      </c>
      <c r="W425" s="113" t="s">
        <v>105</v>
      </c>
      <c r="X425" s="113" t="s">
        <v>106</v>
      </c>
      <c r="Y425" s="113">
        <v>20</v>
      </c>
    </row>
    <row r="426" spans="1:25">
      <c r="A426" s="113" t="s">
        <v>2550</v>
      </c>
      <c r="B426" s="113" t="s">
        <v>2551</v>
      </c>
      <c r="C426" s="113" t="s">
        <v>91</v>
      </c>
      <c r="D426" s="137" t="s">
        <v>109</v>
      </c>
      <c r="E426" s="113" t="s">
        <v>232</v>
      </c>
      <c r="F426" s="113"/>
      <c r="G426" s="136">
        <v>44665</v>
      </c>
      <c r="H426" s="113" t="s">
        <v>333</v>
      </c>
      <c r="I426" s="113" t="s">
        <v>2552</v>
      </c>
      <c r="J426" s="113"/>
      <c r="K426" s="113"/>
      <c r="L426" s="113" t="s">
        <v>2553</v>
      </c>
      <c r="M426" s="113" t="s">
        <v>97</v>
      </c>
      <c r="N426" s="113"/>
      <c r="O426" s="113" t="s">
        <v>187</v>
      </c>
      <c r="P426" s="113" t="s">
        <v>138</v>
      </c>
      <c r="Q426" s="113" t="s">
        <v>139</v>
      </c>
      <c r="R426" s="113" t="s">
        <v>140</v>
      </c>
      <c r="S426" s="113" t="s">
        <v>141</v>
      </c>
      <c r="T426" s="136">
        <v>45017</v>
      </c>
      <c r="U426" s="136">
        <v>45017</v>
      </c>
      <c r="V426" s="113" t="s">
        <v>142</v>
      </c>
      <c r="W426" s="113" t="s">
        <v>143</v>
      </c>
      <c r="X426" s="113" t="s">
        <v>2554</v>
      </c>
      <c r="Y426" s="113">
        <v>180</v>
      </c>
    </row>
    <row r="427" spans="1:25">
      <c r="A427" s="113" t="s">
        <v>2555</v>
      </c>
      <c r="B427" s="113" t="s">
        <v>2556</v>
      </c>
      <c r="C427" s="113" t="s">
        <v>91</v>
      </c>
      <c r="D427" s="113"/>
      <c r="E427" s="113" t="s">
        <v>2527</v>
      </c>
      <c r="F427" s="113" t="s">
        <v>707</v>
      </c>
      <c r="G427" s="136">
        <v>44729</v>
      </c>
      <c r="H427" s="113" t="s">
        <v>94</v>
      </c>
      <c r="I427" s="113" t="s">
        <v>2557</v>
      </c>
      <c r="J427" s="113"/>
      <c r="K427" s="113"/>
      <c r="L427" s="113" t="s">
        <v>441</v>
      </c>
      <c r="M427" s="113" t="s">
        <v>97</v>
      </c>
      <c r="N427" s="113"/>
      <c r="O427" s="113" t="s">
        <v>442</v>
      </c>
      <c r="P427" s="113" t="s">
        <v>1409</v>
      </c>
      <c r="Q427" s="113" t="s">
        <v>1410</v>
      </c>
      <c r="R427" s="113" t="s">
        <v>1411</v>
      </c>
      <c r="S427" s="113" t="s">
        <v>1412</v>
      </c>
      <c r="T427" s="136">
        <v>45017</v>
      </c>
      <c r="U427" s="113"/>
      <c r="V427" s="113" t="s">
        <v>203</v>
      </c>
      <c r="W427" s="113" t="s">
        <v>105</v>
      </c>
      <c r="X427" s="113" t="s">
        <v>2558</v>
      </c>
      <c r="Y427" s="113">
        <v>0</v>
      </c>
    </row>
    <row r="428" spans="1:25">
      <c r="A428" s="113" t="s">
        <v>2559</v>
      </c>
      <c r="B428" s="113" t="s">
        <v>2560</v>
      </c>
      <c r="C428" s="113" t="s">
        <v>91</v>
      </c>
      <c r="D428" s="113"/>
      <c r="E428" s="113" t="s">
        <v>159</v>
      </c>
      <c r="F428" s="113" t="s">
        <v>160</v>
      </c>
      <c r="G428" s="136">
        <v>44194</v>
      </c>
      <c r="H428" s="113" t="s">
        <v>133</v>
      </c>
      <c r="I428" s="113" t="s">
        <v>2561</v>
      </c>
      <c r="J428" s="113"/>
      <c r="K428" s="113"/>
      <c r="L428" s="113" t="s">
        <v>1644</v>
      </c>
      <c r="M428" s="113" t="s">
        <v>97</v>
      </c>
      <c r="N428" s="113"/>
      <c r="O428" s="113" t="s">
        <v>1645</v>
      </c>
      <c r="P428" s="113" t="s">
        <v>1642</v>
      </c>
      <c r="Q428" s="113" t="s">
        <v>1633</v>
      </c>
      <c r="R428" s="113" t="s">
        <v>445</v>
      </c>
      <c r="S428" s="113" t="s">
        <v>1643</v>
      </c>
      <c r="T428" s="136">
        <v>44896</v>
      </c>
      <c r="U428" s="136">
        <v>44896</v>
      </c>
      <c r="V428" s="113" t="s">
        <v>271</v>
      </c>
      <c r="W428" s="113" t="s">
        <v>105</v>
      </c>
      <c r="X428" s="113" t="s">
        <v>156</v>
      </c>
      <c r="Y428" s="113">
        <v>72</v>
      </c>
    </row>
    <row r="429" spans="1:25">
      <c r="A429" s="113" t="s">
        <v>2562</v>
      </c>
      <c r="B429" s="113" t="s">
        <v>2563</v>
      </c>
      <c r="C429" s="113" t="s">
        <v>638</v>
      </c>
      <c r="D429" s="113"/>
      <c r="E429" s="113" t="s">
        <v>419</v>
      </c>
      <c r="F429" s="113"/>
      <c r="G429" s="136">
        <v>45453</v>
      </c>
      <c r="H429" s="113"/>
      <c r="I429" s="113" t="s">
        <v>2564</v>
      </c>
      <c r="J429" s="113"/>
      <c r="K429" s="113"/>
      <c r="L429" s="113" t="s">
        <v>1381</v>
      </c>
      <c r="M429" s="113" t="s">
        <v>97</v>
      </c>
      <c r="N429" s="113"/>
      <c r="O429" s="113" t="s">
        <v>752</v>
      </c>
      <c r="P429" s="113" t="s">
        <v>753</v>
      </c>
      <c r="Q429" s="113" t="s">
        <v>754</v>
      </c>
      <c r="R429" s="113" t="s">
        <v>755</v>
      </c>
      <c r="S429" s="113" t="s">
        <v>756</v>
      </c>
      <c r="T429" s="113"/>
      <c r="U429" s="113"/>
      <c r="V429" s="113" t="s">
        <v>142</v>
      </c>
      <c r="W429" s="113" t="s">
        <v>757</v>
      </c>
      <c r="X429" s="113" t="s">
        <v>2565</v>
      </c>
      <c r="Y429" s="113">
        <v>0</v>
      </c>
    </row>
    <row r="430" spans="1:25">
      <c r="A430" s="113" t="s">
        <v>2566</v>
      </c>
      <c r="B430" s="113" t="s">
        <v>2567</v>
      </c>
      <c r="C430" s="113" t="s">
        <v>91</v>
      </c>
      <c r="D430" s="137" t="s">
        <v>109</v>
      </c>
      <c r="E430" s="113" t="s">
        <v>2568</v>
      </c>
      <c r="F430" s="113" t="s">
        <v>111</v>
      </c>
      <c r="G430" s="136">
        <v>45026</v>
      </c>
      <c r="H430" s="113" t="s">
        <v>133</v>
      </c>
      <c r="I430" s="113" t="s">
        <v>2569</v>
      </c>
      <c r="J430" s="113"/>
      <c r="K430" s="113"/>
      <c r="L430" s="113" t="s">
        <v>285</v>
      </c>
      <c r="M430" s="113" t="s">
        <v>97</v>
      </c>
      <c r="N430" s="113"/>
      <c r="O430" s="113" t="s">
        <v>287</v>
      </c>
      <c r="P430" s="113" t="s">
        <v>2570</v>
      </c>
      <c r="Q430" s="113" t="s">
        <v>2571</v>
      </c>
      <c r="R430" s="113" t="s">
        <v>264</v>
      </c>
      <c r="S430" s="113" t="s">
        <v>2572</v>
      </c>
      <c r="T430" s="113"/>
      <c r="U430" s="113"/>
      <c r="V430" s="113" t="s">
        <v>120</v>
      </c>
      <c r="W430" s="113" t="s">
        <v>105</v>
      </c>
      <c r="X430" s="113" t="s">
        <v>695</v>
      </c>
      <c r="Y430" s="113">
        <v>56</v>
      </c>
    </row>
    <row r="431" spans="1:25">
      <c r="A431" s="113" t="s">
        <v>2573</v>
      </c>
      <c r="B431" s="113" t="s">
        <v>2574</v>
      </c>
      <c r="C431" s="113" t="s">
        <v>91</v>
      </c>
      <c r="D431" s="113"/>
      <c r="E431" s="113" t="s">
        <v>591</v>
      </c>
      <c r="F431" s="113" t="s">
        <v>111</v>
      </c>
      <c r="G431" s="136">
        <v>45343</v>
      </c>
      <c r="H431" s="113"/>
      <c r="I431" s="113" t="s">
        <v>2575</v>
      </c>
      <c r="J431" s="113"/>
      <c r="K431" s="113"/>
      <c r="L431" s="113" t="s">
        <v>2576</v>
      </c>
      <c r="M431" s="113" t="s">
        <v>97</v>
      </c>
      <c r="N431" s="113"/>
      <c r="O431" s="113" t="s">
        <v>163</v>
      </c>
      <c r="P431" s="113" t="s">
        <v>1322</v>
      </c>
      <c r="Q431" s="113" t="s">
        <v>1323</v>
      </c>
      <c r="R431" s="113" t="s">
        <v>232</v>
      </c>
      <c r="S431" s="113" t="s">
        <v>1324</v>
      </c>
      <c r="T431" s="113"/>
      <c r="U431" s="113"/>
      <c r="V431" s="113" t="s">
        <v>168</v>
      </c>
      <c r="W431" s="113" t="s">
        <v>105</v>
      </c>
      <c r="X431" s="113" t="s">
        <v>1228</v>
      </c>
      <c r="Y431" s="113">
        <v>75</v>
      </c>
    </row>
    <row r="432" spans="1:25">
      <c r="A432" s="113" t="s">
        <v>2577</v>
      </c>
      <c r="B432" s="113" t="s">
        <v>2578</v>
      </c>
      <c r="C432" s="113" t="s">
        <v>91</v>
      </c>
      <c r="D432" s="113"/>
      <c r="E432" s="113" t="s">
        <v>926</v>
      </c>
      <c r="F432" s="113"/>
      <c r="G432" s="136">
        <v>42688</v>
      </c>
      <c r="H432" s="113" t="s">
        <v>133</v>
      </c>
      <c r="I432" s="113" t="s">
        <v>2579</v>
      </c>
      <c r="J432" s="113"/>
      <c r="K432" s="113"/>
      <c r="L432" s="113" t="s">
        <v>228</v>
      </c>
      <c r="M432" s="113" t="s">
        <v>97</v>
      </c>
      <c r="N432" s="113"/>
      <c r="O432" s="113" t="s">
        <v>229</v>
      </c>
      <c r="P432" s="113" t="s">
        <v>230</v>
      </c>
      <c r="Q432" s="113" t="s">
        <v>231</v>
      </c>
      <c r="R432" s="113" t="s">
        <v>232</v>
      </c>
      <c r="S432" s="113" t="s">
        <v>233</v>
      </c>
      <c r="T432" s="136">
        <v>45017</v>
      </c>
      <c r="U432" s="136">
        <v>45017</v>
      </c>
      <c r="V432" s="113" t="s">
        <v>142</v>
      </c>
      <c r="W432" s="113" t="s">
        <v>143</v>
      </c>
      <c r="X432" s="113" t="s">
        <v>2580</v>
      </c>
      <c r="Y432" s="113">
        <v>279</v>
      </c>
    </row>
    <row r="433" spans="1:25">
      <c r="A433" s="113" t="s">
        <v>2581</v>
      </c>
      <c r="B433" s="113" t="s">
        <v>2582</v>
      </c>
      <c r="C433" s="113" t="s">
        <v>91</v>
      </c>
      <c r="D433" s="137" t="s">
        <v>109</v>
      </c>
      <c r="E433" s="113" t="s">
        <v>591</v>
      </c>
      <c r="F433" s="113" t="s">
        <v>111</v>
      </c>
      <c r="G433" s="136">
        <v>44550</v>
      </c>
      <c r="H433" s="113" t="s">
        <v>94</v>
      </c>
      <c r="I433" s="113" t="s">
        <v>2583</v>
      </c>
      <c r="J433" s="113"/>
      <c r="K433" s="113"/>
      <c r="L433" s="113" t="s">
        <v>817</v>
      </c>
      <c r="M433" s="113" t="s">
        <v>97</v>
      </c>
      <c r="N433" s="113"/>
      <c r="O433" s="113" t="s">
        <v>818</v>
      </c>
      <c r="P433" s="113" t="s">
        <v>2584</v>
      </c>
      <c r="Q433" s="113" t="s">
        <v>2585</v>
      </c>
      <c r="R433" s="113" t="s">
        <v>1166</v>
      </c>
      <c r="S433" s="113" t="s">
        <v>2586</v>
      </c>
      <c r="T433" s="136">
        <v>44896</v>
      </c>
      <c r="U433" s="113"/>
      <c r="V433" s="113" t="s">
        <v>104</v>
      </c>
      <c r="W433" s="113" t="s">
        <v>105</v>
      </c>
      <c r="X433" s="113" t="s">
        <v>1346</v>
      </c>
      <c r="Y433" s="113">
        <v>53</v>
      </c>
    </row>
    <row r="434" spans="1:25">
      <c r="A434" s="113" t="s">
        <v>1483</v>
      </c>
      <c r="B434" s="113" t="s">
        <v>1484</v>
      </c>
      <c r="C434" s="113" t="s">
        <v>91</v>
      </c>
      <c r="D434" s="137" t="s">
        <v>109</v>
      </c>
      <c r="E434" s="113" t="s">
        <v>1485</v>
      </c>
      <c r="F434" s="113" t="s">
        <v>1740</v>
      </c>
      <c r="G434" s="136">
        <v>43130</v>
      </c>
      <c r="H434" s="113" t="s">
        <v>398</v>
      </c>
      <c r="I434" s="113" t="s">
        <v>1486</v>
      </c>
      <c r="J434" s="113"/>
      <c r="K434" s="113"/>
      <c r="L434" s="113" t="s">
        <v>2587</v>
      </c>
      <c r="M434" s="113" t="s">
        <v>112</v>
      </c>
      <c r="N434" s="113"/>
      <c r="O434" s="113" t="s">
        <v>2388</v>
      </c>
      <c r="P434" s="113" t="s">
        <v>176</v>
      </c>
      <c r="Q434" s="113" t="s">
        <v>177</v>
      </c>
      <c r="R434" s="113" t="s">
        <v>178</v>
      </c>
      <c r="S434" s="113" t="s">
        <v>179</v>
      </c>
      <c r="T434" s="113"/>
      <c r="U434" s="113"/>
      <c r="V434" s="113" t="s">
        <v>351</v>
      </c>
      <c r="W434" s="113" t="s">
        <v>352</v>
      </c>
      <c r="X434" s="113" t="s">
        <v>2588</v>
      </c>
      <c r="Y434" s="113">
        <v>0</v>
      </c>
    </row>
    <row r="435" spans="1:25">
      <c r="A435" s="113" t="s">
        <v>2589</v>
      </c>
      <c r="B435" s="113" t="s">
        <v>2590</v>
      </c>
      <c r="C435" s="113" t="s">
        <v>91</v>
      </c>
      <c r="D435" s="137" t="s">
        <v>109</v>
      </c>
      <c r="E435" s="113" t="s">
        <v>226</v>
      </c>
      <c r="F435" s="113"/>
      <c r="G435" s="136">
        <v>44351</v>
      </c>
      <c r="H435" s="113" t="s">
        <v>133</v>
      </c>
      <c r="I435" s="113" t="s">
        <v>2591</v>
      </c>
      <c r="J435" s="113"/>
      <c r="K435" s="113"/>
      <c r="L435" s="113" t="s">
        <v>1431</v>
      </c>
      <c r="M435" s="113" t="s">
        <v>97</v>
      </c>
      <c r="N435" s="113"/>
      <c r="O435" s="113" t="s">
        <v>1432</v>
      </c>
      <c r="P435" s="113" t="s">
        <v>1428</v>
      </c>
      <c r="Q435" s="113" t="s">
        <v>1429</v>
      </c>
      <c r="R435" s="113" t="s">
        <v>132</v>
      </c>
      <c r="S435" s="113" t="s">
        <v>1430</v>
      </c>
      <c r="T435" s="136">
        <v>45017</v>
      </c>
      <c r="U435" s="113"/>
      <c r="V435" s="113" t="s">
        <v>271</v>
      </c>
      <c r="W435" s="113" t="s">
        <v>105</v>
      </c>
      <c r="X435" s="113" t="s">
        <v>936</v>
      </c>
      <c r="Y435" s="113">
        <v>54</v>
      </c>
    </row>
    <row r="436" spans="1:25">
      <c r="A436" s="113" t="s">
        <v>2592</v>
      </c>
      <c r="B436" s="113" t="s">
        <v>2593</v>
      </c>
      <c r="C436" s="113" t="s">
        <v>638</v>
      </c>
      <c r="D436" s="113"/>
      <c r="E436" s="113" t="s">
        <v>419</v>
      </c>
      <c r="F436" s="113"/>
      <c r="G436" s="136">
        <v>44249</v>
      </c>
      <c r="H436" s="113"/>
      <c r="I436" s="113" t="s">
        <v>2594</v>
      </c>
      <c r="J436" s="113"/>
      <c r="K436" s="113"/>
      <c r="L436" s="113"/>
      <c r="M436" s="113" t="s">
        <v>97</v>
      </c>
      <c r="N436" s="113"/>
      <c r="O436" s="113"/>
      <c r="P436" s="113">
        <v>308</v>
      </c>
      <c r="Q436" s="113" t="s">
        <v>1050</v>
      </c>
      <c r="R436" s="113" t="s">
        <v>126</v>
      </c>
      <c r="S436" s="113" t="s">
        <v>1051</v>
      </c>
      <c r="T436" s="113"/>
      <c r="U436" s="113"/>
      <c r="V436" s="113" t="s">
        <v>128</v>
      </c>
      <c r="W436" s="113" t="s">
        <v>143</v>
      </c>
      <c r="X436" s="113"/>
      <c r="Y436" s="113">
        <v>0</v>
      </c>
    </row>
    <row r="437" spans="1:25">
      <c r="A437" s="113" t="s">
        <v>2595</v>
      </c>
      <c r="B437" s="113" t="s">
        <v>2596</v>
      </c>
      <c r="C437" s="113" t="s">
        <v>1178</v>
      </c>
      <c r="D437" s="137" t="s">
        <v>109</v>
      </c>
      <c r="E437" s="113" t="s">
        <v>797</v>
      </c>
      <c r="F437" s="113"/>
      <c r="G437" s="136">
        <v>44550</v>
      </c>
      <c r="H437" s="113" t="s">
        <v>875</v>
      </c>
      <c r="I437" s="113" t="s">
        <v>2597</v>
      </c>
      <c r="J437" s="113"/>
      <c r="K437" s="113"/>
      <c r="L437" s="113" t="s">
        <v>335</v>
      </c>
      <c r="M437" s="113" t="s">
        <v>97</v>
      </c>
      <c r="N437" s="113"/>
      <c r="O437" s="113" t="s">
        <v>336</v>
      </c>
      <c r="P437" s="113" t="s">
        <v>337</v>
      </c>
      <c r="Q437" s="113" t="s">
        <v>338</v>
      </c>
      <c r="R437" s="113" t="s">
        <v>339</v>
      </c>
      <c r="S437" s="113" t="s">
        <v>340</v>
      </c>
      <c r="T437" s="136">
        <v>45078</v>
      </c>
      <c r="U437" s="113"/>
      <c r="V437" s="113" t="s">
        <v>180</v>
      </c>
      <c r="W437" s="113" t="s">
        <v>143</v>
      </c>
      <c r="X437" s="113" t="s">
        <v>2598</v>
      </c>
      <c r="Y437" s="113">
        <v>180</v>
      </c>
    </row>
    <row r="438" spans="1:25">
      <c r="A438" s="113" t="s">
        <v>2599</v>
      </c>
      <c r="B438" s="113" t="s">
        <v>2600</v>
      </c>
      <c r="C438" s="113" t="s">
        <v>91</v>
      </c>
      <c r="D438" s="137" t="s">
        <v>109</v>
      </c>
      <c r="E438" s="113" t="s">
        <v>2601</v>
      </c>
      <c r="F438" s="113"/>
      <c r="G438" s="136">
        <v>44183</v>
      </c>
      <c r="H438" s="113" t="s">
        <v>333</v>
      </c>
      <c r="I438" s="113" t="s">
        <v>2602</v>
      </c>
      <c r="J438" s="113"/>
      <c r="K438" s="113"/>
      <c r="L438" s="113" t="s">
        <v>2603</v>
      </c>
      <c r="M438" s="113" t="s">
        <v>97</v>
      </c>
      <c r="N438" s="113"/>
      <c r="O438" s="113" t="s">
        <v>2604</v>
      </c>
      <c r="P438" s="113" t="s">
        <v>389</v>
      </c>
      <c r="Q438" s="113" t="s">
        <v>390</v>
      </c>
      <c r="R438" s="113" t="s">
        <v>391</v>
      </c>
      <c r="S438" s="113" t="s">
        <v>392</v>
      </c>
      <c r="T438" s="136">
        <v>44927</v>
      </c>
      <c r="U438" s="136">
        <v>44927</v>
      </c>
      <c r="V438" s="113" t="s">
        <v>142</v>
      </c>
      <c r="W438" s="113" t="s">
        <v>143</v>
      </c>
      <c r="X438" s="113" t="s">
        <v>2605</v>
      </c>
      <c r="Y438" s="113">
        <v>180</v>
      </c>
    </row>
    <row r="439" spans="1:25">
      <c r="A439" s="113" t="s">
        <v>2606</v>
      </c>
      <c r="B439" s="113" t="s">
        <v>2607</v>
      </c>
      <c r="C439" s="113" t="s">
        <v>91</v>
      </c>
      <c r="D439" s="113"/>
      <c r="E439" s="113" t="s">
        <v>226</v>
      </c>
      <c r="F439" s="113"/>
      <c r="G439" s="136">
        <v>45435</v>
      </c>
      <c r="H439" s="113"/>
      <c r="I439" s="113" t="s">
        <v>2608</v>
      </c>
      <c r="J439" s="113"/>
      <c r="K439" s="113"/>
      <c r="L439" s="113" t="s">
        <v>1968</v>
      </c>
      <c r="M439" s="113" t="s">
        <v>97</v>
      </c>
      <c r="N439" s="113"/>
      <c r="O439" s="113" t="s">
        <v>187</v>
      </c>
      <c r="P439" s="113" t="s">
        <v>1969</v>
      </c>
      <c r="Q439" s="113" t="s">
        <v>1970</v>
      </c>
      <c r="R439" s="113" t="s">
        <v>445</v>
      </c>
      <c r="S439" s="113" t="s">
        <v>1971</v>
      </c>
      <c r="T439" s="113"/>
      <c r="U439" s="113"/>
      <c r="V439" s="113" t="s">
        <v>280</v>
      </c>
      <c r="W439" s="113" t="s">
        <v>105</v>
      </c>
      <c r="X439" s="113" t="s">
        <v>695</v>
      </c>
      <c r="Y439" s="113">
        <v>86</v>
      </c>
    </row>
    <row r="440" spans="1:25">
      <c r="A440" s="113" t="s">
        <v>2609</v>
      </c>
      <c r="B440" s="113" t="s">
        <v>2610</v>
      </c>
      <c r="C440" s="113" t="s">
        <v>91</v>
      </c>
      <c r="D440" s="113"/>
      <c r="E440" s="113" t="s">
        <v>226</v>
      </c>
      <c r="F440" s="113"/>
      <c r="G440" s="136">
        <v>45166</v>
      </c>
      <c r="H440" s="113"/>
      <c r="I440" s="113" t="s">
        <v>2611</v>
      </c>
      <c r="J440" s="113"/>
      <c r="K440" s="113"/>
      <c r="L440" s="113" t="s">
        <v>295</v>
      </c>
      <c r="M440" s="113" t="s">
        <v>97</v>
      </c>
      <c r="N440" s="113"/>
      <c r="O440" s="113" t="s">
        <v>296</v>
      </c>
      <c r="P440" s="113" t="s">
        <v>2431</v>
      </c>
      <c r="Q440" s="113" t="s">
        <v>2432</v>
      </c>
      <c r="R440" s="113" t="s">
        <v>264</v>
      </c>
      <c r="S440" s="113" t="s">
        <v>2433</v>
      </c>
      <c r="T440" s="113"/>
      <c r="U440" s="113"/>
      <c r="V440" s="113" t="s">
        <v>271</v>
      </c>
      <c r="W440" s="113" t="s">
        <v>105</v>
      </c>
      <c r="X440" s="113" t="s">
        <v>2612</v>
      </c>
      <c r="Y440" s="113">
        <v>76</v>
      </c>
    </row>
    <row r="441" spans="1:25">
      <c r="A441" s="113" t="s">
        <v>2613</v>
      </c>
      <c r="B441" s="113" t="s">
        <v>2614</v>
      </c>
      <c r="C441" s="113" t="s">
        <v>91</v>
      </c>
      <c r="D441" s="113"/>
      <c r="E441" s="113" t="s">
        <v>166</v>
      </c>
      <c r="F441" s="113"/>
      <c r="G441" s="136">
        <v>40711</v>
      </c>
      <c r="H441" s="113" t="s">
        <v>133</v>
      </c>
      <c r="I441" s="113" t="s">
        <v>2615</v>
      </c>
      <c r="J441" s="113"/>
      <c r="K441" s="113"/>
      <c r="L441" s="113" t="s">
        <v>550</v>
      </c>
      <c r="M441" s="113" t="s">
        <v>97</v>
      </c>
      <c r="N441" s="113"/>
      <c r="O441" s="113" t="s">
        <v>551</v>
      </c>
      <c r="P441" s="113" t="s">
        <v>262</v>
      </c>
      <c r="Q441" s="113" t="s">
        <v>263</v>
      </c>
      <c r="R441" s="113" t="s">
        <v>264</v>
      </c>
      <c r="S441" s="113" t="s">
        <v>265</v>
      </c>
      <c r="T441" s="136">
        <v>44866</v>
      </c>
      <c r="U441" s="136">
        <v>43952</v>
      </c>
      <c r="V441" s="113" t="s">
        <v>280</v>
      </c>
      <c r="W441" s="113" t="s">
        <v>105</v>
      </c>
      <c r="X441" s="113" t="s">
        <v>2616</v>
      </c>
      <c r="Y441" s="113">
        <v>0</v>
      </c>
    </row>
    <row r="442" spans="1:25">
      <c r="A442" s="113" t="s">
        <v>2617</v>
      </c>
      <c r="B442" s="113" t="s">
        <v>2618</v>
      </c>
      <c r="C442" s="113" t="s">
        <v>91</v>
      </c>
      <c r="D442" s="113"/>
      <c r="E442" s="113" t="s">
        <v>1575</v>
      </c>
      <c r="F442" s="113" t="s">
        <v>472</v>
      </c>
      <c r="G442" s="136">
        <v>41487</v>
      </c>
      <c r="H442" s="113" t="s">
        <v>94</v>
      </c>
      <c r="I442" s="113" t="s">
        <v>2619</v>
      </c>
      <c r="J442" s="113"/>
      <c r="K442" s="113"/>
      <c r="L442" s="113" t="s">
        <v>452</v>
      </c>
      <c r="M442" s="113" t="s">
        <v>97</v>
      </c>
      <c r="N442" s="113"/>
      <c r="O442" s="113" t="s">
        <v>453</v>
      </c>
      <c r="P442" s="113" t="s">
        <v>1260</v>
      </c>
      <c r="Q442" s="113" t="s">
        <v>1261</v>
      </c>
      <c r="R442" s="113" t="s">
        <v>1262</v>
      </c>
      <c r="S442" s="113" t="s">
        <v>1263</v>
      </c>
      <c r="T442" s="136">
        <v>44805</v>
      </c>
      <c r="U442" s="136">
        <v>44440</v>
      </c>
      <c r="V442" s="113" t="s">
        <v>104</v>
      </c>
      <c r="W442" s="113" t="s">
        <v>105</v>
      </c>
      <c r="X442" s="113" t="s">
        <v>156</v>
      </c>
      <c r="Y442" s="113">
        <v>46</v>
      </c>
    </row>
    <row r="443" spans="1:25">
      <c r="A443" s="113" t="s">
        <v>2620</v>
      </c>
      <c r="B443" s="113" t="s">
        <v>2621</v>
      </c>
      <c r="C443" s="113" t="s">
        <v>91</v>
      </c>
      <c r="D443" s="113"/>
      <c r="E443" s="113" t="s">
        <v>2622</v>
      </c>
      <c r="F443" s="113"/>
      <c r="G443" s="136">
        <v>45131</v>
      </c>
      <c r="H443" s="113"/>
      <c r="I443" s="113" t="s">
        <v>2623</v>
      </c>
      <c r="J443" s="113"/>
      <c r="K443" s="113"/>
      <c r="L443" s="113" t="s">
        <v>1420</v>
      </c>
      <c r="M443" s="113" t="s">
        <v>97</v>
      </c>
      <c r="N443" s="113"/>
      <c r="O443" s="113" t="s">
        <v>442</v>
      </c>
      <c r="P443" s="113" t="s">
        <v>1812</v>
      </c>
      <c r="Q443" s="113" t="s">
        <v>1813</v>
      </c>
      <c r="R443" s="113" t="s">
        <v>221</v>
      </c>
      <c r="S443" s="113" t="s">
        <v>1814</v>
      </c>
      <c r="T443" s="113"/>
      <c r="U443" s="113"/>
      <c r="V443" s="113" t="s">
        <v>203</v>
      </c>
      <c r="W443" s="113" t="s">
        <v>105</v>
      </c>
      <c r="X443" s="113" t="s">
        <v>1228</v>
      </c>
      <c r="Y443" s="113">
        <v>81</v>
      </c>
    </row>
    <row r="444" spans="1:25">
      <c r="A444" s="113" t="s">
        <v>2624</v>
      </c>
      <c r="B444" s="113" t="s">
        <v>2625</v>
      </c>
      <c r="C444" s="113" t="s">
        <v>91</v>
      </c>
      <c r="D444" s="137" t="s">
        <v>109</v>
      </c>
      <c r="E444" s="113" t="s">
        <v>614</v>
      </c>
      <c r="F444" s="113"/>
      <c r="G444" s="136">
        <v>44648</v>
      </c>
      <c r="H444" s="113" t="s">
        <v>94</v>
      </c>
      <c r="I444" s="113" t="s">
        <v>2626</v>
      </c>
      <c r="J444" s="113"/>
      <c r="K444" s="113"/>
      <c r="L444" s="113" t="s">
        <v>909</v>
      </c>
      <c r="M444" s="113" t="s">
        <v>97</v>
      </c>
      <c r="N444" s="113"/>
      <c r="O444" s="113" t="s">
        <v>910</v>
      </c>
      <c r="P444" s="113" t="s">
        <v>911</v>
      </c>
      <c r="Q444" s="113" t="s">
        <v>912</v>
      </c>
      <c r="R444" s="113" t="s">
        <v>666</v>
      </c>
      <c r="S444" s="113" t="s">
        <v>913</v>
      </c>
      <c r="T444" s="136">
        <v>45017</v>
      </c>
      <c r="U444" s="113"/>
      <c r="V444" s="113" t="s">
        <v>191</v>
      </c>
      <c r="W444" s="113" t="s">
        <v>105</v>
      </c>
      <c r="X444" s="113" t="s">
        <v>447</v>
      </c>
      <c r="Y444" s="113">
        <v>0</v>
      </c>
    </row>
    <row r="445" spans="1:25">
      <c r="A445" s="113" t="s">
        <v>2627</v>
      </c>
      <c r="B445" s="113" t="s">
        <v>2628</v>
      </c>
      <c r="C445" s="113" t="s">
        <v>91</v>
      </c>
      <c r="D445" s="137" t="s">
        <v>109</v>
      </c>
      <c r="E445" s="113" t="s">
        <v>2629</v>
      </c>
      <c r="F445" s="113"/>
      <c r="G445" s="136">
        <v>44630</v>
      </c>
      <c r="H445" s="113" t="s">
        <v>133</v>
      </c>
      <c r="I445" s="113" t="s">
        <v>2630</v>
      </c>
      <c r="J445" s="113"/>
      <c r="K445" s="113"/>
      <c r="L445" s="113" t="s">
        <v>441</v>
      </c>
      <c r="M445" s="113" t="s">
        <v>97</v>
      </c>
      <c r="N445" s="113"/>
      <c r="O445" s="113" t="s">
        <v>442</v>
      </c>
      <c r="P445" s="113" t="s">
        <v>1592</v>
      </c>
      <c r="Q445" s="113" t="s">
        <v>1593</v>
      </c>
      <c r="R445" s="113" t="s">
        <v>869</v>
      </c>
      <c r="S445" s="113" t="s">
        <v>1594</v>
      </c>
      <c r="T445" s="136">
        <v>45078</v>
      </c>
      <c r="U445" s="113"/>
      <c r="V445" s="113" t="s">
        <v>203</v>
      </c>
      <c r="W445" s="113" t="s">
        <v>105</v>
      </c>
      <c r="X445" s="113" t="s">
        <v>2631</v>
      </c>
      <c r="Y445" s="113">
        <v>0</v>
      </c>
    </row>
    <row r="446" spans="1:25">
      <c r="A446" s="113" t="s">
        <v>2632</v>
      </c>
      <c r="B446" s="113" t="s">
        <v>2633</v>
      </c>
      <c r="C446" s="113" t="s">
        <v>91</v>
      </c>
      <c r="D446" s="113"/>
      <c r="E446" s="113" t="s">
        <v>132</v>
      </c>
      <c r="F446" s="113"/>
      <c r="G446" s="136">
        <v>42191</v>
      </c>
      <c r="H446" s="113" t="s">
        <v>133</v>
      </c>
      <c r="I446" s="113" t="s">
        <v>2634</v>
      </c>
      <c r="J446" s="113"/>
      <c r="K446" s="113"/>
      <c r="L446" s="113" t="s">
        <v>993</v>
      </c>
      <c r="M446" s="113" t="s">
        <v>97</v>
      </c>
      <c r="N446" s="113"/>
      <c r="O446" s="113" t="s">
        <v>752</v>
      </c>
      <c r="P446" s="113" t="s">
        <v>764</v>
      </c>
      <c r="Q446" s="113" t="s">
        <v>765</v>
      </c>
      <c r="R446" s="113" t="s">
        <v>766</v>
      </c>
      <c r="S446" s="113" t="s">
        <v>767</v>
      </c>
      <c r="T446" s="136">
        <v>44835</v>
      </c>
      <c r="U446" s="136">
        <v>43647</v>
      </c>
      <c r="V446" s="113" t="s">
        <v>168</v>
      </c>
      <c r="W446" s="113" t="s">
        <v>105</v>
      </c>
      <c r="X446" s="113" t="s">
        <v>156</v>
      </c>
      <c r="Y446" s="113">
        <v>0</v>
      </c>
    </row>
    <row r="447" spans="1:25">
      <c r="A447" s="113" t="s">
        <v>1530</v>
      </c>
      <c r="B447" s="113" t="s">
        <v>1531</v>
      </c>
      <c r="C447" s="113" t="s">
        <v>91</v>
      </c>
      <c r="D447" s="137" t="s">
        <v>109</v>
      </c>
      <c r="E447" s="113" t="s">
        <v>377</v>
      </c>
      <c r="F447" s="113" t="s">
        <v>378</v>
      </c>
      <c r="G447" s="136">
        <v>40470</v>
      </c>
      <c r="H447" s="113" t="s">
        <v>333</v>
      </c>
      <c r="I447" s="113" t="s">
        <v>1532</v>
      </c>
      <c r="J447" s="113"/>
      <c r="K447" s="113"/>
      <c r="L447" s="113" t="s">
        <v>380</v>
      </c>
      <c r="M447" s="113" t="s">
        <v>97</v>
      </c>
      <c r="N447" s="113"/>
      <c r="O447" s="113" t="s">
        <v>381</v>
      </c>
      <c r="P447" s="113" t="s">
        <v>2635</v>
      </c>
      <c r="Q447" s="113" t="s">
        <v>2636</v>
      </c>
      <c r="R447" s="113" t="s">
        <v>651</v>
      </c>
      <c r="S447" s="113" t="s">
        <v>2637</v>
      </c>
      <c r="T447" s="136">
        <v>2</v>
      </c>
      <c r="U447" s="136">
        <v>2</v>
      </c>
      <c r="V447" s="113"/>
      <c r="W447" s="113" t="s">
        <v>105</v>
      </c>
      <c r="X447" s="113" t="s">
        <v>106</v>
      </c>
      <c r="Y447" s="113">
        <v>0</v>
      </c>
    </row>
    <row r="448" spans="1:25">
      <c r="A448" s="113" t="s">
        <v>2638</v>
      </c>
      <c r="B448" s="113" t="s">
        <v>2639</v>
      </c>
      <c r="C448" s="113" t="s">
        <v>91</v>
      </c>
      <c r="D448" s="137" t="s">
        <v>109</v>
      </c>
      <c r="E448" s="113" t="s">
        <v>2640</v>
      </c>
      <c r="F448" s="113" t="s">
        <v>160</v>
      </c>
      <c r="G448" s="136">
        <v>44291</v>
      </c>
      <c r="H448" s="113" t="s">
        <v>1869</v>
      </c>
      <c r="I448" s="113" t="s">
        <v>2641</v>
      </c>
      <c r="J448" s="113"/>
      <c r="K448" s="113"/>
      <c r="L448" s="113" t="s">
        <v>604</v>
      </c>
      <c r="M448" s="113" t="s">
        <v>97</v>
      </c>
      <c r="N448" s="113"/>
      <c r="O448" s="113" t="s">
        <v>187</v>
      </c>
      <c r="P448" s="113" t="s">
        <v>2642</v>
      </c>
      <c r="Q448" s="113" t="s">
        <v>2643</v>
      </c>
      <c r="R448" s="113" t="s">
        <v>391</v>
      </c>
      <c r="S448" s="113" t="s">
        <v>2644</v>
      </c>
      <c r="T448" s="136">
        <v>45017</v>
      </c>
      <c r="U448" s="113"/>
      <c r="V448" s="113" t="s">
        <v>280</v>
      </c>
      <c r="W448" s="113" t="s">
        <v>105</v>
      </c>
      <c r="X448" s="113" t="s">
        <v>1346</v>
      </c>
      <c r="Y448" s="113">
        <v>75</v>
      </c>
    </row>
    <row r="449" spans="1:25">
      <c r="A449" s="113" t="s">
        <v>2645</v>
      </c>
      <c r="B449" s="113" t="s">
        <v>2646</v>
      </c>
      <c r="C449" s="113" t="s">
        <v>91</v>
      </c>
      <c r="D449" s="113"/>
      <c r="E449" s="113" t="s">
        <v>2647</v>
      </c>
      <c r="F449" s="113" t="s">
        <v>111</v>
      </c>
      <c r="G449" s="136">
        <v>43111</v>
      </c>
      <c r="H449" s="113" t="s">
        <v>133</v>
      </c>
      <c r="I449" s="113" t="s">
        <v>2648</v>
      </c>
      <c r="J449" s="113"/>
      <c r="K449" s="113"/>
      <c r="L449" s="113" t="s">
        <v>441</v>
      </c>
      <c r="M449" s="113" t="s">
        <v>97</v>
      </c>
      <c r="N449" s="113"/>
      <c r="O449" s="113" t="s">
        <v>442</v>
      </c>
      <c r="P449" s="113" t="s">
        <v>1812</v>
      </c>
      <c r="Q449" s="113" t="s">
        <v>1813</v>
      </c>
      <c r="R449" s="113" t="s">
        <v>221</v>
      </c>
      <c r="S449" s="113" t="s">
        <v>1814</v>
      </c>
      <c r="T449" s="136">
        <v>44835</v>
      </c>
      <c r="U449" s="136">
        <v>44835</v>
      </c>
      <c r="V449" s="113" t="s">
        <v>203</v>
      </c>
      <c r="W449" s="113" t="s">
        <v>105</v>
      </c>
      <c r="X449" s="113" t="s">
        <v>156</v>
      </c>
      <c r="Y449" s="113">
        <v>66</v>
      </c>
    </row>
    <row r="450" spans="1:25">
      <c r="A450" s="113" t="s">
        <v>2649</v>
      </c>
      <c r="B450" s="113" t="s">
        <v>2650</v>
      </c>
      <c r="C450" s="113" t="s">
        <v>91</v>
      </c>
      <c r="D450" s="137" t="s">
        <v>109</v>
      </c>
      <c r="E450" s="113" t="s">
        <v>2651</v>
      </c>
      <c r="F450" s="113" t="s">
        <v>160</v>
      </c>
      <c r="G450" s="136">
        <v>44753</v>
      </c>
      <c r="H450" s="113" t="s">
        <v>133</v>
      </c>
      <c r="I450" s="113" t="s">
        <v>2652</v>
      </c>
      <c r="J450" s="113"/>
      <c r="K450" s="113"/>
      <c r="L450" s="113" t="s">
        <v>346</v>
      </c>
      <c r="M450" s="113" t="s">
        <v>97</v>
      </c>
      <c r="N450" s="113"/>
      <c r="O450" s="113" t="s">
        <v>187</v>
      </c>
      <c r="P450" s="113" t="s">
        <v>2653</v>
      </c>
      <c r="Q450" s="113" t="s">
        <v>2654</v>
      </c>
      <c r="R450" s="113" t="s">
        <v>2655</v>
      </c>
      <c r="S450" s="113" t="s">
        <v>2656</v>
      </c>
      <c r="T450" s="113"/>
      <c r="U450" s="113"/>
      <c r="V450" s="113" t="s">
        <v>142</v>
      </c>
      <c r="W450" s="113" t="s">
        <v>143</v>
      </c>
      <c r="X450" s="113" t="s">
        <v>2657</v>
      </c>
      <c r="Y450" s="113">
        <v>84</v>
      </c>
    </row>
    <row r="451" spans="1:25">
      <c r="A451" s="113" t="s">
        <v>2658</v>
      </c>
      <c r="B451" s="113" t="s">
        <v>2659</v>
      </c>
      <c r="C451" s="113" t="s">
        <v>91</v>
      </c>
      <c r="D451" s="137" t="s">
        <v>109</v>
      </c>
      <c r="E451" s="113" t="s">
        <v>122</v>
      </c>
      <c r="F451" s="113" t="s">
        <v>123</v>
      </c>
      <c r="G451" s="136">
        <v>44630</v>
      </c>
      <c r="H451" s="113" t="s">
        <v>94</v>
      </c>
      <c r="I451" s="113" t="s">
        <v>2660</v>
      </c>
      <c r="J451" s="113"/>
      <c r="K451" s="113"/>
      <c r="L451" s="113" t="s">
        <v>2661</v>
      </c>
      <c r="M451" s="113" t="s">
        <v>112</v>
      </c>
      <c r="N451" s="113" t="s">
        <v>1768</v>
      </c>
      <c r="O451" s="113" t="s">
        <v>1558</v>
      </c>
      <c r="P451" s="113" t="s">
        <v>1680</v>
      </c>
      <c r="Q451" s="113" t="s">
        <v>1681</v>
      </c>
      <c r="R451" s="113" t="s">
        <v>620</v>
      </c>
      <c r="S451" s="113" t="s">
        <v>1682</v>
      </c>
      <c r="T451" s="136">
        <v>45078</v>
      </c>
      <c r="U451" s="113"/>
      <c r="V451" s="113" t="s">
        <v>104</v>
      </c>
      <c r="W451" s="113" t="s">
        <v>105</v>
      </c>
      <c r="X451" s="113" t="s">
        <v>2366</v>
      </c>
      <c r="Y451" s="113">
        <v>0</v>
      </c>
    </row>
    <row r="452" spans="1:25">
      <c r="A452" s="113">
        <v>259</v>
      </c>
      <c r="B452" s="113" t="s">
        <v>2662</v>
      </c>
      <c r="C452" s="113" t="s">
        <v>91</v>
      </c>
      <c r="D452" s="113"/>
      <c r="E452" s="113" t="s">
        <v>2663</v>
      </c>
      <c r="F452" s="113" t="s">
        <v>472</v>
      </c>
      <c r="G452" s="136">
        <v>44502</v>
      </c>
      <c r="H452" s="113"/>
      <c r="I452" s="113" t="s">
        <v>2664</v>
      </c>
      <c r="J452" s="113"/>
      <c r="K452" s="113"/>
      <c r="L452" s="113"/>
      <c r="M452" s="113" t="s">
        <v>97</v>
      </c>
      <c r="N452" s="113"/>
      <c r="O452" s="113"/>
      <c r="P452" s="113" t="s">
        <v>2665</v>
      </c>
      <c r="Q452" s="113" t="s">
        <v>2666</v>
      </c>
      <c r="R452" s="113" t="s">
        <v>2667</v>
      </c>
      <c r="S452" s="113" t="s">
        <v>2668</v>
      </c>
      <c r="T452" s="113"/>
      <c r="U452" s="113"/>
      <c r="V452" s="113" t="s">
        <v>128</v>
      </c>
      <c r="W452" s="113" t="s">
        <v>129</v>
      </c>
      <c r="X452" s="113"/>
      <c r="Y452" s="113">
        <v>0</v>
      </c>
    </row>
    <row r="453" spans="1:25">
      <c r="A453" s="113">
        <v>209</v>
      </c>
      <c r="B453" s="113" t="s">
        <v>2669</v>
      </c>
      <c r="C453" s="113" t="s">
        <v>91</v>
      </c>
      <c r="D453" s="113"/>
      <c r="E453" s="113" t="s">
        <v>419</v>
      </c>
      <c r="F453" s="113"/>
      <c r="G453" s="136">
        <v>44046</v>
      </c>
      <c r="H453" s="113"/>
      <c r="I453" s="113" t="s">
        <v>2670</v>
      </c>
      <c r="J453" s="113"/>
      <c r="K453" s="113"/>
      <c r="L453" s="113"/>
      <c r="M453" s="113" t="s">
        <v>97</v>
      </c>
      <c r="N453" s="113"/>
      <c r="O453" s="113"/>
      <c r="P453" s="113">
        <v>308</v>
      </c>
      <c r="Q453" s="113" t="s">
        <v>1050</v>
      </c>
      <c r="R453" s="113" t="s">
        <v>126</v>
      </c>
      <c r="S453" s="113" t="s">
        <v>1051</v>
      </c>
      <c r="T453" s="113"/>
      <c r="U453" s="113"/>
      <c r="V453" s="113" t="s">
        <v>128</v>
      </c>
      <c r="W453" s="113" t="s">
        <v>129</v>
      </c>
      <c r="X453" s="113"/>
      <c r="Y453" s="113">
        <v>0</v>
      </c>
    </row>
    <row r="454" spans="1:25">
      <c r="A454" s="113" t="s">
        <v>2671</v>
      </c>
      <c r="B454" s="113" t="s">
        <v>2672</v>
      </c>
      <c r="C454" s="113" t="s">
        <v>795</v>
      </c>
      <c r="D454" s="113" t="s">
        <v>481</v>
      </c>
      <c r="E454" s="113" t="s">
        <v>226</v>
      </c>
      <c r="F454" s="113"/>
      <c r="G454" s="136">
        <v>44407</v>
      </c>
      <c r="H454" s="113" t="s">
        <v>133</v>
      </c>
      <c r="I454" s="113" t="s">
        <v>2673</v>
      </c>
      <c r="J454" s="113"/>
      <c r="K454" s="113"/>
      <c r="L454" s="113" t="s">
        <v>1071</v>
      </c>
      <c r="M454" s="113" t="s">
        <v>97</v>
      </c>
      <c r="N454" s="113" t="s">
        <v>1072</v>
      </c>
      <c r="O454" s="113" t="s">
        <v>1073</v>
      </c>
      <c r="P454" s="113" t="s">
        <v>632</v>
      </c>
      <c r="Q454" s="113" t="s">
        <v>633</v>
      </c>
      <c r="R454" s="113" t="s">
        <v>435</v>
      </c>
      <c r="S454" s="113" t="s">
        <v>634</v>
      </c>
      <c r="T454" s="113"/>
      <c r="U454" s="113"/>
      <c r="V454" s="113" t="s">
        <v>180</v>
      </c>
      <c r="W454" s="113" t="s">
        <v>105</v>
      </c>
      <c r="X454" s="113" t="s">
        <v>1759</v>
      </c>
      <c r="Y454" s="113">
        <v>0</v>
      </c>
    </row>
    <row r="455" spans="1:25">
      <c r="A455" s="113">
        <v>267</v>
      </c>
      <c r="B455" s="113" t="s">
        <v>2674</v>
      </c>
      <c r="C455" s="113" t="s">
        <v>91</v>
      </c>
      <c r="D455" s="113"/>
      <c r="E455" s="113" t="s">
        <v>2675</v>
      </c>
      <c r="F455" s="113" t="s">
        <v>472</v>
      </c>
      <c r="G455" s="136">
        <v>44564</v>
      </c>
      <c r="H455" s="113"/>
      <c r="I455" s="113" t="s">
        <v>2676</v>
      </c>
      <c r="J455" s="113"/>
      <c r="K455" s="113"/>
      <c r="L455" s="113"/>
      <c r="M455" s="113" t="s">
        <v>97</v>
      </c>
      <c r="N455" s="113"/>
      <c r="O455" s="113"/>
      <c r="P455" s="113">
        <v>308</v>
      </c>
      <c r="Q455" s="113" t="s">
        <v>1050</v>
      </c>
      <c r="R455" s="113" t="s">
        <v>126</v>
      </c>
      <c r="S455" s="113" t="s">
        <v>1051</v>
      </c>
      <c r="T455" s="113"/>
      <c r="U455" s="113"/>
      <c r="V455" s="113" t="s">
        <v>128</v>
      </c>
      <c r="W455" s="113" t="s">
        <v>129</v>
      </c>
      <c r="X455" s="113"/>
      <c r="Y455" s="113">
        <v>0</v>
      </c>
    </row>
    <row r="456" spans="1:25">
      <c r="A456" s="113" t="s">
        <v>2677</v>
      </c>
      <c r="B456" s="113" t="s">
        <v>2678</v>
      </c>
      <c r="C456" s="113" t="s">
        <v>91</v>
      </c>
      <c r="D456" s="113"/>
      <c r="E456" s="113" t="s">
        <v>326</v>
      </c>
      <c r="F456" s="113"/>
      <c r="G456" s="136">
        <v>45243</v>
      </c>
      <c r="H456" s="113"/>
      <c r="I456" s="113" t="s">
        <v>2679</v>
      </c>
      <c r="J456" s="113"/>
      <c r="K456" s="113"/>
      <c r="L456" s="113" t="s">
        <v>1460</v>
      </c>
      <c r="M456" s="113" t="s">
        <v>97</v>
      </c>
      <c r="N456" s="113"/>
      <c r="O456" s="113" t="s">
        <v>432</v>
      </c>
      <c r="P456" s="113" t="s">
        <v>367</v>
      </c>
      <c r="Q456" s="113" t="s">
        <v>368</v>
      </c>
      <c r="R456" s="113" t="s">
        <v>369</v>
      </c>
      <c r="S456" s="113" t="s">
        <v>371</v>
      </c>
      <c r="T456" s="113"/>
      <c r="U456" s="113"/>
      <c r="V456" s="113" t="s">
        <v>142</v>
      </c>
      <c r="W456" s="113" t="s">
        <v>143</v>
      </c>
      <c r="X456" s="113" t="s">
        <v>2680</v>
      </c>
      <c r="Y456" s="113">
        <v>0</v>
      </c>
    </row>
    <row r="457" spans="1:25">
      <c r="A457" s="113" t="s">
        <v>2681</v>
      </c>
      <c r="B457" s="113" t="s">
        <v>2682</v>
      </c>
      <c r="C457" s="113" t="s">
        <v>91</v>
      </c>
      <c r="D457" s="113"/>
      <c r="E457" s="113" t="s">
        <v>797</v>
      </c>
      <c r="F457" s="113"/>
      <c r="G457" s="136">
        <v>45096</v>
      </c>
      <c r="H457" s="113"/>
      <c r="I457" s="113" t="s">
        <v>2683</v>
      </c>
      <c r="J457" s="113"/>
      <c r="K457" s="113"/>
      <c r="L457" s="113" t="s">
        <v>1251</v>
      </c>
      <c r="M457" s="113" t="s">
        <v>97</v>
      </c>
      <c r="N457" s="113" t="s">
        <v>934</v>
      </c>
      <c r="O457" s="113" t="s">
        <v>1202</v>
      </c>
      <c r="P457" s="113" t="s">
        <v>1901</v>
      </c>
      <c r="Q457" s="113" t="s">
        <v>1902</v>
      </c>
      <c r="R457" s="113" t="s">
        <v>1903</v>
      </c>
      <c r="S457" s="113" t="s">
        <v>1904</v>
      </c>
      <c r="T457" s="113"/>
      <c r="U457" s="113"/>
      <c r="V457" s="113" t="s">
        <v>180</v>
      </c>
      <c r="W457" s="113" t="s">
        <v>143</v>
      </c>
      <c r="X457" s="113" t="s">
        <v>2684</v>
      </c>
      <c r="Y457" s="113">
        <v>0</v>
      </c>
    </row>
    <row r="458" spans="1:25">
      <c r="A458" s="113" t="s">
        <v>2685</v>
      </c>
      <c r="B458" s="113" t="s">
        <v>2686</v>
      </c>
      <c r="C458" s="113" t="s">
        <v>91</v>
      </c>
      <c r="D458" s="113"/>
      <c r="E458" s="113" t="s">
        <v>2687</v>
      </c>
      <c r="F458" s="113" t="s">
        <v>472</v>
      </c>
      <c r="G458" s="136">
        <v>45411</v>
      </c>
      <c r="H458" s="113"/>
      <c r="I458" s="113" t="s">
        <v>2688</v>
      </c>
      <c r="J458" s="113"/>
      <c r="K458" s="113"/>
      <c r="L458" s="113"/>
      <c r="M458" s="113"/>
      <c r="N458" s="113"/>
      <c r="O458" s="113"/>
      <c r="P458" s="113" t="s">
        <v>2057</v>
      </c>
      <c r="Q458" s="113" t="s">
        <v>2058</v>
      </c>
      <c r="R458" s="113" t="s">
        <v>2059</v>
      </c>
      <c r="S458" s="113" t="s">
        <v>2060</v>
      </c>
      <c r="T458" s="113"/>
      <c r="U458" s="113"/>
      <c r="V458" s="113"/>
      <c r="W458" s="113" t="s">
        <v>143</v>
      </c>
      <c r="X458" s="113" t="s">
        <v>1951</v>
      </c>
      <c r="Y458" s="113">
        <v>0</v>
      </c>
    </row>
    <row r="459" spans="1:25">
      <c r="A459" s="113" t="s">
        <v>2689</v>
      </c>
      <c r="B459" s="113" t="s">
        <v>2690</v>
      </c>
      <c r="C459" s="113" t="s">
        <v>91</v>
      </c>
      <c r="D459" s="137" t="s">
        <v>109</v>
      </c>
      <c r="E459" s="113" t="s">
        <v>159</v>
      </c>
      <c r="F459" s="113" t="s">
        <v>160</v>
      </c>
      <c r="G459" s="136">
        <v>44662</v>
      </c>
      <c r="H459" s="113" t="s">
        <v>133</v>
      </c>
      <c r="I459" s="113" t="s">
        <v>2691</v>
      </c>
      <c r="J459" s="113"/>
      <c r="K459" s="113"/>
      <c r="L459" s="113" t="s">
        <v>625</v>
      </c>
      <c r="M459" s="113" t="s">
        <v>97</v>
      </c>
      <c r="N459" s="113"/>
      <c r="O459" s="113" t="s">
        <v>514</v>
      </c>
      <c r="P459" s="113" t="s">
        <v>515</v>
      </c>
      <c r="Q459" s="113" t="s">
        <v>516</v>
      </c>
      <c r="R459" s="113" t="s">
        <v>435</v>
      </c>
      <c r="S459" s="113" t="s">
        <v>517</v>
      </c>
      <c r="T459" s="136">
        <v>45017</v>
      </c>
      <c r="U459" s="113"/>
      <c r="V459" s="113" t="s">
        <v>280</v>
      </c>
      <c r="W459" s="113" t="s">
        <v>105</v>
      </c>
      <c r="X459" s="113" t="s">
        <v>2692</v>
      </c>
      <c r="Y459" s="113">
        <v>88</v>
      </c>
    </row>
    <row r="460" spans="1:25">
      <c r="A460" s="113" t="s">
        <v>2693</v>
      </c>
      <c r="B460" s="113" t="s">
        <v>2694</v>
      </c>
      <c r="C460" s="113" t="s">
        <v>91</v>
      </c>
      <c r="D460" s="137" t="s">
        <v>109</v>
      </c>
      <c r="E460" s="113" t="s">
        <v>2601</v>
      </c>
      <c r="F460" s="113"/>
      <c r="G460" s="136">
        <v>44308</v>
      </c>
      <c r="H460" s="113" t="s">
        <v>333</v>
      </c>
      <c r="I460" s="113" t="s">
        <v>2695</v>
      </c>
      <c r="J460" s="113"/>
      <c r="K460" s="113"/>
      <c r="L460" s="113" t="s">
        <v>2696</v>
      </c>
      <c r="M460" s="113" t="s">
        <v>97</v>
      </c>
      <c r="N460" s="113"/>
      <c r="O460" s="113" t="s">
        <v>187</v>
      </c>
      <c r="P460" s="113" t="s">
        <v>375</v>
      </c>
      <c r="Q460" s="113" t="s">
        <v>376</v>
      </c>
      <c r="R460" s="113" t="s">
        <v>377</v>
      </c>
      <c r="S460" s="113" t="s">
        <v>379</v>
      </c>
      <c r="T460" s="136">
        <v>45017</v>
      </c>
      <c r="U460" s="113"/>
      <c r="V460" s="113" t="s">
        <v>142</v>
      </c>
      <c r="W460" s="113" t="s">
        <v>143</v>
      </c>
      <c r="X460" s="113" t="s">
        <v>2697</v>
      </c>
      <c r="Y460" s="113">
        <v>125</v>
      </c>
    </row>
    <row r="461" spans="1:25">
      <c r="A461" s="113">
        <v>306</v>
      </c>
      <c r="B461" s="113" t="s">
        <v>2698</v>
      </c>
      <c r="C461" s="113" t="s">
        <v>91</v>
      </c>
      <c r="D461" s="113"/>
      <c r="E461" s="113" t="s">
        <v>471</v>
      </c>
      <c r="F461" s="113" t="s">
        <v>472</v>
      </c>
      <c r="G461" s="136">
        <v>44844</v>
      </c>
      <c r="H461" s="113"/>
      <c r="I461" s="113" t="s">
        <v>2699</v>
      </c>
      <c r="J461" s="113"/>
      <c r="K461" s="113"/>
      <c r="L461" s="113"/>
      <c r="M461" s="113" t="s">
        <v>112</v>
      </c>
      <c r="N461" s="113"/>
      <c r="O461" s="113" t="s">
        <v>112</v>
      </c>
      <c r="P461" s="113">
        <v>300</v>
      </c>
      <c r="Q461" s="113" t="s">
        <v>474</v>
      </c>
      <c r="R461" s="113" t="s">
        <v>475</v>
      </c>
      <c r="S461" s="113" t="s">
        <v>476</v>
      </c>
      <c r="T461" s="113"/>
      <c r="U461" s="113"/>
      <c r="V461" s="113" t="s">
        <v>128</v>
      </c>
      <c r="W461" s="113" t="s">
        <v>129</v>
      </c>
      <c r="X461" s="113"/>
      <c r="Y461" s="113">
        <v>0</v>
      </c>
    </row>
    <row r="462" spans="1:25">
      <c r="A462" s="113" t="s">
        <v>2700</v>
      </c>
      <c r="B462" s="113" t="s">
        <v>2701</v>
      </c>
      <c r="C462" s="113" t="s">
        <v>91</v>
      </c>
      <c r="D462" s="113"/>
      <c r="E462" s="113" t="s">
        <v>2702</v>
      </c>
      <c r="F462" s="113"/>
      <c r="G462" s="136">
        <v>45348</v>
      </c>
      <c r="H462" s="113"/>
      <c r="I462" s="113" t="s">
        <v>2703</v>
      </c>
      <c r="J462" s="113"/>
      <c r="K462" s="113"/>
      <c r="L462" s="113" t="s">
        <v>2704</v>
      </c>
      <c r="M462" s="113" t="s">
        <v>97</v>
      </c>
      <c r="N462" s="113"/>
      <c r="O462" s="113" t="s">
        <v>187</v>
      </c>
      <c r="P462" s="113" t="s">
        <v>2705</v>
      </c>
      <c r="Q462" s="113" t="s">
        <v>2706</v>
      </c>
      <c r="R462" s="113" t="s">
        <v>2707</v>
      </c>
      <c r="S462" s="113" t="s">
        <v>2708</v>
      </c>
      <c r="T462" s="113"/>
      <c r="U462" s="113"/>
      <c r="V462" s="113" t="s">
        <v>142</v>
      </c>
      <c r="W462" s="113" t="s">
        <v>143</v>
      </c>
      <c r="X462" s="113" t="s">
        <v>2709</v>
      </c>
      <c r="Y462" s="113">
        <v>0</v>
      </c>
    </row>
    <row r="463" spans="1:25">
      <c r="A463" s="113" t="s">
        <v>401</v>
      </c>
      <c r="B463" s="113" t="s">
        <v>402</v>
      </c>
      <c r="C463" s="113" t="s">
        <v>91</v>
      </c>
      <c r="D463" s="137" t="s">
        <v>109</v>
      </c>
      <c r="E463" s="113" t="s">
        <v>403</v>
      </c>
      <c r="F463" s="113"/>
      <c r="G463" s="136">
        <v>40210</v>
      </c>
      <c r="H463" s="113" t="s">
        <v>398</v>
      </c>
      <c r="I463" s="113" t="s">
        <v>404</v>
      </c>
      <c r="J463" s="113"/>
      <c r="K463" s="113"/>
      <c r="L463" s="113" t="s">
        <v>2710</v>
      </c>
      <c r="M463" s="113" t="s">
        <v>97</v>
      </c>
      <c r="N463" s="113"/>
      <c r="O463" s="113" t="s">
        <v>2711</v>
      </c>
      <c r="P463" s="113" t="s">
        <v>1013</v>
      </c>
      <c r="Q463" s="113" t="s">
        <v>1014</v>
      </c>
      <c r="R463" s="113" t="s">
        <v>1015</v>
      </c>
      <c r="S463" s="113" t="s">
        <v>1016</v>
      </c>
      <c r="T463" s="136">
        <v>2</v>
      </c>
      <c r="U463" s="136">
        <v>2</v>
      </c>
      <c r="V463" s="113" t="s">
        <v>351</v>
      </c>
      <c r="W463" s="113" t="s">
        <v>352</v>
      </c>
      <c r="X463" s="113" t="s">
        <v>790</v>
      </c>
      <c r="Y463" s="113">
        <v>0</v>
      </c>
    </row>
    <row r="464" spans="1:25">
      <c r="A464" s="113">
        <v>301</v>
      </c>
      <c r="B464" s="113" t="s">
        <v>2712</v>
      </c>
      <c r="C464" s="113" t="s">
        <v>91</v>
      </c>
      <c r="D464" s="113"/>
      <c r="E464" s="113" t="s">
        <v>2713</v>
      </c>
      <c r="F464" s="113" t="s">
        <v>472</v>
      </c>
      <c r="G464" s="136">
        <v>44788</v>
      </c>
      <c r="H464" s="113"/>
      <c r="I464" s="113" t="s">
        <v>2714</v>
      </c>
      <c r="J464" s="113"/>
      <c r="K464" s="113"/>
      <c r="L464" s="113"/>
      <c r="M464" s="113" t="s">
        <v>112</v>
      </c>
      <c r="N464" s="113"/>
      <c r="O464" s="113" t="s">
        <v>112</v>
      </c>
      <c r="P464" s="113">
        <v>305</v>
      </c>
      <c r="Q464" s="113" t="s">
        <v>128</v>
      </c>
      <c r="R464" s="113" t="s">
        <v>2715</v>
      </c>
      <c r="S464" s="113" t="s">
        <v>2716</v>
      </c>
      <c r="T464" s="113"/>
      <c r="U464" s="113"/>
      <c r="V464" s="113" t="s">
        <v>128</v>
      </c>
      <c r="W464" s="113" t="s">
        <v>129</v>
      </c>
      <c r="X464" s="113"/>
      <c r="Y464" s="113">
        <v>0</v>
      </c>
    </row>
    <row r="465" spans="1:25">
      <c r="A465" s="113">
        <v>205</v>
      </c>
      <c r="B465" s="113" t="s">
        <v>2717</v>
      </c>
      <c r="C465" s="113" t="s">
        <v>91</v>
      </c>
      <c r="D465" s="113"/>
      <c r="E465" s="113" t="s">
        <v>132</v>
      </c>
      <c r="F465" s="113"/>
      <c r="G465" s="136">
        <v>43997</v>
      </c>
      <c r="H465" s="113"/>
      <c r="I465" s="113" t="s">
        <v>2718</v>
      </c>
      <c r="J465" s="113"/>
      <c r="K465" s="113"/>
      <c r="L465" s="113"/>
      <c r="M465" s="113" t="s">
        <v>97</v>
      </c>
      <c r="N465" s="113"/>
      <c r="O465" s="113"/>
      <c r="P465" s="113">
        <v>297</v>
      </c>
      <c r="Q465" s="113" t="s">
        <v>125</v>
      </c>
      <c r="R465" s="113" t="s">
        <v>126</v>
      </c>
      <c r="S465" s="113" t="s">
        <v>127</v>
      </c>
      <c r="T465" s="113"/>
      <c r="U465" s="113"/>
      <c r="V465" s="113" t="s">
        <v>128</v>
      </c>
      <c r="W465" s="113" t="s">
        <v>129</v>
      </c>
      <c r="X465" s="113"/>
      <c r="Y465" s="113">
        <v>0</v>
      </c>
    </row>
    <row r="466" spans="1:25">
      <c r="A466" s="113" t="s">
        <v>2719</v>
      </c>
      <c r="B466" s="113" t="s">
        <v>2720</v>
      </c>
      <c r="C466" s="113" t="s">
        <v>91</v>
      </c>
      <c r="D466" s="113"/>
      <c r="E466" s="113" t="s">
        <v>450</v>
      </c>
      <c r="F466" s="113"/>
      <c r="G466" s="136">
        <v>44123</v>
      </c>
      <c r="H466" s="113" t="s">
        <v>133</v>
      </c>
      <c r="I466" s="113" t="s">
        <v>2721</v>
      </c>
      <c r="J466" s="113"/>
      <c r="K466" s="113"/>
      <c r="L466" s="113" t="s">
        <v>441</v>
      </c>
      <c r="M466" s="113" t="s">
        <v>97</v>
      </c>
      <c r="N466" s="113"/>
      <c r="O466" s="113" t="s">
        <v>442</v>
      </c>
      <c r="P466" s="113" t="s">
        <v>896</v>
      </c>
      <c r="Q466" s="113" t="s">
        <v>897</v>
      </c>
      <c r="R466" s="113" t="s">
        <v>898</v>
      </c>
      <c r="S466" s="113" t="s">
        <v>899</v>
      </c>
      <c r="T466" s="136">
        <v>44835</v>
      </c>
      <c r="U466" s="113"/>
      <c r="V466" s="113" t="s">
        <v>203</v>
      </c>
      <c r="W466" s="113" t="s">
        <v>105</v>
      </c>
      <c r="X466" s="113" t="s">
        <v>2722</v>
      </c>
      <c r="Y466" s="113">
        <v>38</v>
      </c>
    </row>
    <row r="467" spans="1:25">
      <c r="A467" s="113">
        <v>308</v>
      </c>
      <c r="B467" s="113" t="s">
        <v>1050</v>
      </c>
      <c r="C467" s="113" t="s">
        <v>91</v>
      </c>
      <c r="D467" s="113"/>
      <c r="E467" s="113" t="s">
        <v>126</v>
      </c>
      <c r="F467" s="113" t="s">
        <v>472</v>
      </c>
      <c r="G467" s="136">
        <v>45281</v>
      </c>
      <c r="H467" s="113"/>
      <c r="I467" s="113" t="s">
        <v>1051</v>
      </c>
      <c r="J467" s="113"/>
      <c r="K467" s="113"/>
      <c r="L467" s="113"/>
      <c r="M467" s="113" t="s">
        <v>97</v>
      </c>
      <c r="N467" s="113"/>
      <c r="O467" s="113"/>
      <c r="P467" s="113">
        <v>163</v>
      </c>
      <c r="Q467" s="113" t="s">
        <v>2723</v>
      </c>
      <c r="R467" s="113" t="s">
        <v>2724</v>
      </c>
      <c r="S467" s="113" t="s">
        <v>2725</v>
      </c>
      <c r="T467" s="113"/>
      <c r="U467" s="113"/>
      <c r="V467" s="113" t="s">
        <v>128</v>
      </c>
      <c r="W467" s="113" t="s">
        <v>129</v>
      </c>
      <c r="X467" s="113" t="s">
        <v>2726</v>
      </c>
      <c r="Y467" s="113">
        <v>0</v>
      </c>
    </row>
    <row r="468" spans="1:25">
      <c r="A468" s="113" t="s">
        <v>2727</v>
      </c>
      <c r="B468" s="113" t="s">
        <v>2728</v>
      </c>
      <c r="C468" s="113" t="s">
        <v>91</v>
      </c>
      <c r="D468" s="137" t="s">
        <v>109</v>
      </c>
      <c r="E468" s="113" t="s">
        <v>1004</v>
      </c>
      <c r="F468" s="113"/>
      <c r="G468" s="136">
        <v>44571</v>
      </c>
      <c r="H468" s="113" t="s">
        <v>398</v>
      </c>
      <c r="I468" s="113" t="s">
        <v>2729</v>
      </c>
      <c r="J468" s="113"/>
      <c r="K468" s="113"/>
      <c r="L468" s="113" t="s">
        <v>487</v>
      </c>
      <c r="M468" s="113" t="s">
        <v>97</v>
      </c>
      <c r="N468" s="113"/>
      <c r="O468" s="113" t="s">
        <v>488</v>
      </c>
      <c r="P468" s="113" t="s">
        <v>1055</v>
      </c>
      <c r="Q468" s="113" t="s">
        <v>1056</v>
      </c>
      <c r="R468" s="113" t="s">
        <v>419</v>
      </c>
      <c r="S468" s="113" t="s">
        <v>1057</v>
      </c>
      <c r="T468" s="113"/>
      <c r="U468" s="113"/>
      <c r="V468" s="113" t="s">
        <v>351</v>
      </c>
      <c r="W468" s="113" t="s">
        <v>1058</v>
      </c>
      <c r="X468" s="113" t="s">
        <v>2730</v>
      </c>
      <c r="Y468" s="113">
        <v>180</v>
      </c>
    </row>
    <row r="469" spans="1:25">
      <c r="A469" s="113">
        <v>5</v>
      </c>
      <c r="B469" s="113" t="s">
        <v>2731</v>
      </c>
      <c r="C469" s="113" t="s">
        <v>91</v>
      </c>
      <c r="D469" s="113"/>
      <c r="E469" s="113"/>
      <c r="F469" s="113"/>
      <c r="G469" s="136">
        <v>44531</v>
      </c>
      <c r="H469" s="113"/>
      <c r="I469" s="113" t="s">
        <v>2732</v>
      </c>
      <c r="J469" s="113"/>
      <c r="K469" s="113"/>
      <c r="L469" s="113"/>
      <c r="M469" s="113"/>
      <c r="N469" s="113"/>
      <c r="O469" s="113"/>
      <c r="P469" s="113"/>
      <c r="Q469" s="113"/>
      <c r="R469" s="113"/>
      <c r="S469" s="113"/>
      <c r="T469" s="113"/>
      <c r="U469" s="113"/>
      <c r="V469" s="113"/>
      <c r="W469" s="113"/>
      <c r="X469" s="113"/>
      <c r="Y469" s="113">
        <v>0</v>
      </c>
    </row>
    <row r="470" spans="1:25">
      <c r="A470" s="113" t="s">
        <v>2733</v>
      </c>
      <c r="B470" s="113" t="s">
        <v>2734</v>
      </c>
      <c r="C470" s="113" t="s">
        <v>795</v>
      </c>
      <c r="D470" s="113"/>
      <c r="E470" s="113"/>
      <c r="F470" s="113"/>
      <c r="G470" s="136">
        <v>367</v>
      </c>
      <c r="H470" s="113"/>
      <c r="I470" s="113" t="s">
        <v>2735</v>
      </c>
      <c r="J470" s="113"/>
      <c r="K470" s="113"/>
      <c r="L470" s="113"/>
      <c r="M470" s="113"/>
      <c r="N470" s="113"/>
      <c r="O470" s="113"/>
      <c r="P470" s="113" t="s">
        <v>2733</v>
      </c>
      <c r="Q470" s="113" t="s">
        <v>2734</v>
      </c>
      <c r="R470" s="113"/>
      <c r="S470" s="113" t="s">
        <v>2735</v>
      </c>
      <c r="T470" s="136">
        <v>32874</v>
      </c>
      <c r="U470" s="136">
        <v>32874</v>
      </c>
      <c r="V470" s="113"/>
      <c r="W470" s="113" t="s">
        <v>143</v>
      </c>
      <c r="X470" s="113" t="s">
        <v>1365</v>
      </c>
      <c r="Y470" s="113">
        <v>0</v>
      </c>
    </row>
    <row r="471" spans="1:25">
      <c r="A471" s="113" t="s">
        <v>2736</v>
      </c>
      <c r="B471" s="113" t="s">
        <v>2737</v>
      </c>
      <c r="C471" s="113" t="s">
        <v>795</v>
      </c>
      <c r="D471" s="113"/>
      <c r="E471" s="113"/>
      <c r="F471" s="113"/>
      <c r="G471" s="136">
        <v>2</v>
      </c>
      <c r="H471" s="113"/>
      <c r="I471" s="113" t="s">
        <v>2738</v>
      </c>
      <c r="J471" s="113"/>
      <c r="K471" s="113"/>
      <c r="L471" s="113"/>
      <c r="M471" s="113"/>
      <c r="N471" s="113"/>
      <c r="O471" s="113"/>
      <c r="P471" s="113"/>
      <c r="Q471" s="113"/>
      <c r="R471" s="113"/>
      <c r="S471" s="113"/>
      <c r="T471" s="113"/>
      <c r="U471" s="113"/>
      <c r="V471" s="113"/>
      <c r="W471" s="113" t="s">
        <v>143</v>
      </c>
      <c r="X471" s="113" t="s">
        <v>1365</v>
      </c>
      <c r="Y471" s="113">
        <v>0</v>
      </c>
    </row>
    <row r="472" spans="1:25">
      <c r="A472" s="113" t="s">
        <v>2739</v>
      </c>
      <c r="B472" s="113" t="s">
        <v>2740</v>
      </c>
      <c r="C472" s="113" t="s">
        <v>91</v>
      </c>
      <c r="D472" s="113"/>
      <c r="E472" s="113" t="s">
        <v>332</v>
      </c>
      <c r="F472" s="113"/>
      <c r="G472" s="136">
        <v>43052</v>
      </c>
      <c r="H472" s="113" t="s">
        <v>1199</v>
      </c>
      <c r="I472" s="113" t="s">
        <v>2741</v>
      </c>
      <c r="J472" s="113"/>
      <c r="K472" s="113"/>
      <c r="L472" s="113" t="s">
        <v>2742</v>
      </c>
      <c r="M472" s="113" t="s">
        <v>97</v>
      </c>
      <c r="N472" s="113"/>
      <c r="O472" s="113" t="s">
        <v>2743</v>
      </c>
      <c r="P472" s="113" t="s">
        <v>337</v>
      </c>
      <c r="Q472" s="113" t="s">
        <v>338</v>
      </c>
      <c r="R472" s="113" t="s">
        <v>339</v>
      </c>
      <c r="S472" s="113" t="s">
        <v>340</v>
      </c>
      <c r="T472" s="136">
        <v>2</v>
      </c>
      <c r="U472" s="136">
        <v>2</v>
      </c>
      <c r="V472" s="113" t="s">
        <v>180</v>
      </c>
      <c r="W472" s="113" t="s">
        <v>143</v>
      </c>
      <c r="X472" s="113" t="s">
        <v>2744</v>
      </c>
      <c r="Y472" s="113">
        <v>0</v>
      </c>
    </row>
    <row r="473" spans="1:25">
      <c r="A473" s="113" t="s">
        <v>2745</v>
      </c>
      <c r="B473" s="113" t="s">
        <v>2746</v>
      </c>
      <c r="C473" s="113" t="s">
        <v>91</v>
      </c>
      <c r="D473" s="137" t="s">
        <v>109</v>
      </c>
      <c r="E473" s="113" t="s">
        <v>132</v>
      </c>
      <c r="F473" s="113"/>
      <c r="G473" s="136">
        <v>43906</v>
      </c>
      <c r="H473" s="113" t="s">
        <v>133</v>
      </c>
      <c r="I473" s="113" t="s">
        <v>2747</v>
      </c>
      <c r="J473" s="113"/>
      <c r="K473" s="113"/>
      <c r="L473" s="113" t="s">
        <v>1968</v>
      </c>
      <c r="M473" s="113" t="s">
        <v>97</v>
      </c>
      <c r="N473" s="113"/>
      <c r="O473" s="113" t="s">
        <v>187</v>
      </c>
      <c r="P473" s="113" t="s">
        <v>1969</v>
      </c>
      <c r="Q473" s="113" t="s">
        <v>1970</v>
      </c>
      <c r="R473" s="113" t="s">
        <v>445</v>
      </c>
      <c r="S473" s="113" t="s">
        <v>1971</v>
      </c>
      <c r="T473" s="136">
        <v>44866</v>
      </c>
      <c r="U473" s="136">
        <v>44866</v>
      </c>
      <c r="V473" s="113" t="s">
        <v>191</v>
      </c>
      <c r="W473" s="113" t="s">
        <v>105</v>
      </c>
      <c r="X473" s="113" t="s">
        <v>2748</v>
      </c>
      <c r="Y473" s="113">
        <v>68</v>
      </c>
    </row>
    <row r="474" spans="1:25">
      <c r="A474" s="113" t="s">
        <v>2749</v>
      </c>
      <c r="B474" s="113" t="s">
        <v>2750</v>
      </c>
      <c r="C474" s="113" t="s">
        <v>91</v>
      </c>
      <c r="D474" s="113"/>
      <c r="E474" s="113" t="s">
        <v>226</v>
      </c>
      <c r="F474" s="113"/>
      <c r="G474" s="136">
        <v>44252</v>
      </c>
      <c r="H474" s="113" t="s">
        <v>133</v>
      </c>
      <c r="I474" s="113" t="s">
        <v>2751</v>
      </c>
      <c r="J474" s="113"/>
      <c r="K474" s="113"/>
      <c r="L474" s="113" t="s">
        <v>217</v>
      </c>
      <c r="M474" s="113" t="s">
        <v>112</v>
      </c>
      <c r="N474" s="113" t="s">
        <v>286</v>
      </c>
      <c r="O474" s="113" t="s">
        <v>218</v>
      </c>
      <c r="P474" s="113" t="s">
        <v>288</v>
      </c>
      <c r="Q474" s="113" t="s">
        <v>289</v>
      </c>
      <c r="R474" s="113" t="s">
        <v>232</v>
      </c>
      <c r="S474" s="113" t="s">
        <v>290</v>
      </c>
      <c r="T474" s="136">
        <v>45017</v>
      </c>
      <c r="U474" s="113"/>
      <c r="V474" s="113" t="s">
        <v>203</v>
      </c>
      <c r="W474" s="113" t="s">
        <v>105</v>
      </c>
      <c r="X474" s="113" t="s">
        <v>2752</v>
      </c>
      <c r="Y474" s="113">
        <v>53</v>
      </c>
    </row>
    <row r="475" spans="1:25">
      <c r="A475" s="113" t="s">
        <v>2753</v>
      </c>
      <c r="B475" s="113" t="s">
        <v>2754</v>
      </c>
      <c r="C475" s="113" t="s">
        <v>91</v>
      </c>
      <c r="D475" s="137" t="s">
        <v>109</v>
      </c>
      <c r="E475" s="113" t="s">
        <v>2755</v>
      </c>
      <c r="F475" s="113" t="s">
        <v>707</v>
      </c>
      <c r="G475" s="136">
        <v>44361</v>
      </c>
      <c r="H475" s="113" t="s">
        <v>398</v>
      </c>
      <c r="I475" s="113" t="s">
        <v>2756</v>
      </c>
      <c r="J475" s="113"/>
      <c r="K475" s="113"/>
      <c r="L475" s="113" t="s">
        <v>1480</v>
      </c>
      <c r="M475" s="113" t="s">
        <v>97</v>
      </c>
      <c r="N475" s="113"/>
      <c r="O475" s="113" t="s">
        <v>1482</v>
      </c>
      <c r="P475" s="113" t="s">
        <v>1483</v>
      </c>
      <c r="Q475" s="113" t="s">
        <v>1484</v>
      </c>
      <c r="R475" s="113" t="s">
        <v>1485</v>
      </c>
      <c r="S475" s="113" t="s">
        <v>1486</v>
      </c>
      <c r="T475" s="136">
        <v>2</v>
      </c>
      <c r="U475" s="136">
        <v>2</v>
      </c>
      <c r="V475" s="113" t="s">
        <v>351</v>
      </c>
      <c r="W475" s="113" t="s">
        <v>352</v>
      </c>
      <c r="X475" s="113" t="s">
        <v>405</v>
      </c>
      <c r="Y475" s="113">
        <v>0</v>
      </c>
    </row>
    <row r="476" spans="1:25">
      <c r="A476" s="113" t="s">
        <v>2757</v>
      </c>
      <c r="B476" s="113" t="s">
        <v>2758</v>
      </c>
      <c r="C476" s="113" t="s">
        <v>91</v>
      </c>
      <c r="D476" s="137" t="s">
        <v>109</v>
      </c>
      <c r="E476" s="113" t="s">
        <v>226</v>
      </c>
      <c r="F476" s="113"/>
      <c r="G476" s="136">
        <v>44585</v>
      </c>
      <c r="H476" s="113" t="s">
        <v>133</v>
      </c>
      <c r="I476" s="113" t="s">
        <v>2759</v>
      </c>
      <c r="J476" s="113"/>
      <c r="K476" s="113"/>
      <c r="L476" s="113" t="s">
        <v>2760</v>
      </c>
      <c r="M476" s="113" t="s">
        <v>97</v>
      </c>
      <c r="N476" s="113"/>
      <c r="O476" s="113" t="s">
        <v>432</v>
      </c>
      <c r="P476" s="113" t="s">
        <v>367</v>
      </c>
      <c r="Q476" s="113" t="s">
        <v>368</v>
      </c>
      <c r="R476" s="113" t="s">
        <v>369</v>
      </c>
      <c r="S476" s="113" t="s">
        <v>371</v>
      </c>
      <c r="T476" s="136">
        <v>45017</v>
      </c>
      <c r="U476" s="113"/>
      <c r="V476" s="113" t="s">
        <v>142</v>
      </c>
      <c r="W476" s="113" t="s">
        <v>143</v>
      </c>
      <c r="X476" s="113" t="s">
        <v>2064</v>
      </c>
      <c r="Y476" s="113">
        <v>180</v>
      </c>
    </row>
    <row r="477" spans="1:25">
      <c r="A477" s="113" t="s">
        <v>2761</v>
      </c>
      <c r="B477" s="113" t="s">
        <v>2762</v>
      </c>
      <c r="C477" s="113" t="s">
        <v>91</v>
      </c>
      <c r="D477" s="137" t="s">
        <v>109</v>
      </c>
      <c r="E477" s="113" t="s">
        <v>419</v>
      </c>
      <c r="F477" s="113"/>
      <c r="G477" s="136">
        <v>44929</v>
      </c>
      <c r="H477" s="113" t="s">
        <v>398</v>
      </c>
      <c r="I477" s="113" t="s">
        <v>2763</v>
      </c>
      <c r="J477" s="113"/>
      <c r="K477" s="113"/>
      <c r="L477" s="113" t="s">
        <v>2764</v>
      </c>
      <c r="M477" s="113" t="s">
        <v>97</v>
      </c>
      <c r="N477" s="113"/>
      <c r="O477" s="113" t="s">
        <v>1957</v>
      </c>
      <c r="P477" s="113" t="s">
        <v>1958</v>
      </c>
      <c r="Q477" s="113" t="s">
        <v>1959</v>
      </c>
      <c r="R477" s="113" t="s">
        <v>1960</v>
      </c>
      <c r="S477" s="113" t="s">
        <v>1961</v>
      </c>
      <c r="T477" s="113"/>
      <c r="U477" s="113"/>
      <c r="V477" s="113" t="s">
        <v>351</v>
      </c>
      <c r="W477" s="113" t="s">
        <v>352</v>
      </c>
      <c r="X477" s="113" t="s">
        <v>2765</v>
      </c>
      <c r="Y477" s="113">
        <v>0</v>
      </c>
    </row>
    <row r="478" spans="1:25">
      <c r="A478" s="113" t="s">
        <v>2766</v>
      </c>
      <c r="B478" s="113" t="s">
        <v>2767</v>
      </c>
      <c r="C478" s="113" t="s">
        <v>91</v>
      </c>
      <c r="D478" s="113"/>
      <c r="E478" s="113" t="s">
        <v>2768</v>
      </c>
      <c r="F478" s="113"/>
      <c r="G478" s="136">
        <v>43839</v>
      </c>
      <c r="H478" s="113" t="s">
        <v>112</v>
      </c>
      <c r="I478" s="113" t="s">
        <v>2769</v>
      </c>
      <c r="J478" s="113"/>
      <c r="K478" s="113"/>
      <c r="L478" s="113" t="s">
        <v>197</v>
      </c>
      <c r="M478" s="113" t="s">
        <v>112</v>
      </c>
      <c r="N478" s="113"/>
      <c r="O478" s="113" t="s">
        <v>198</v>
      </c>
      <c r="P478" s="113" t="s">
        <v>199</v>
      </c>
      <c r="Q478" s="113" t="s">
        <v>200</v>
      </c>
      <c r="R478" s="113" t="s">
        <v>201</v>
      </c>
      <c r="S478" s="113" t="s">
        <v>202</v>
      </c>
      <c r="T478" s="136">
        <v>45017</v>
      </c>
      <c r="U478" s="113"/>
      <c r="V478" s="113" t="s">
        <v>203</v>
      </c>
      <c r="W478" s="113" t="s">
        <v>105</v>
      </c>
      <c r="X478" s="113" t="s">
        <v>156</v>
      </c>
      <c r="Y478" s="113">
        <v>48</v>
      </c>
    </row>
    <row r="479" spans="1:25">
      <c r="A479" s="113" t="s">
        <v>2770</v>
      </c>
      <c r="B479" s="113" t="s">
        <v>2771</v>
      </c>
      <c r="C479" s="113" t="s">
        <v>795</v>
      </c>
      <c r="D479" s="113"/>
      <c r="E479" s="113"/>
      <c r="F479" s="113"/>
      <c r="G479" s="136">
        <v>2</v>
      </c>
      <c r="H479" s="113"/>
      <c r="I479" s="113" t="s">
        <v>2772</v>
      </c>
      <c r="J479" s="113"/>
      <c r="K479" s="113"/>
      <c r="L479" s="113"/>
      <c r="M479" s="113"/>
      <c r="N479" s="113"/>
      <c r="O479" s="113"/>
      <c r="P479" s="113"/>
      <c r="Q479" s="113"/>
      <c r="R479" s="113"/>
      <c r="S479" s="113"/>
      <c r="T479" s="113"/>
      <c r="U479" s="113"/>
      <c r="V479" s="113"/>
      <c r="W479" s="113" t="s">
        <v>105</v>
      </c>
      <c r="X479" s="113" t="s">
        <v>1365</v>
      </c>
      <c r="Y479" s="113">
        <v>0</v>
      </c>
    </row>
    <row r="480" spans="1:25">
      <c r="A480" s="113" t="s">
        <v>2773</v>
      </c>
      <c r="B480" s="113" t="s">
        <v>2774</v>
      </c>
      <c r="C480" s="113" t="s">
        <v>638</v>
      </c>
      <c r="D480" s="113"/>
      <c r="E480" s="113" t="s">
        <v>450</v>
      </c>
      <c r="F480" s="113"/>
      <c r="G480" s="136">
        <v>45401</v>
      </c>
      <c r="H480" s="113"/>
      <c r="I480" s="113" t="s">
        <v>2775</v>
      </c>
      <c r="J480" s="113"/>
      <c r="K480" s="113"/>
      <c r="L480" s="113" t="s">
        <v>763</v>
      </c>
      <c r="M480" s="113" t="s">
        <v>97</v>
      </c>
      <c r="N480" s="113"/>
      <c r="O480" s="113" t="s">
        <v>752</v>
      </c>
      <c r="P480" s="113" t="s">
        <v>764</v>
      </c>
      <c r="Q480" s="113" t="s">
        <v>765</v>
      </c>
      <c r="R480" s="113" t="s">
        <v>766</v>
      </c>
      <c r="S480" s="113" t="s">
        <v>767</v>
      </c>
      <c r="T480" s="113"/>
      <c r="U480" s="113"/>
      <c r="V480" s="113" t="s">
        <v>142</v>
      </c>
      <c r="W480" s="113" t="s">
        <v>757</v>
      </c>
      <c r="X480" s="113"/>
      <c r="Y480" s="113">
        <v>0</v>
      </c>
    </row>
    <row r="481" spans="1:25">
      <c r="A481" s="113" t="s">
        <v>2776</v>
      </c>
      <c r="B481" s="113" t="s">
        <v>2777</v>
      </c>
      <c r="C481" s="113" t="s">
        <v>638</v>
      </c>
      <c r="D481" s="113"/>
      <c r="E481" s="113" t="s">
        <v>450</v>
      </c>
      <c r="F481" s="113"/>
      <c r="G481" s="136">
        <v>45161</v>
      </c>
      <c r="H481" s="113"/>
      <c r="I481" s="113" t="s">
        <v>2778</v>
      </c>
      <c r="J481" s="113"/>
      <c r="K481" s="113"/>
      <c r="L481" s="113" t="s">
        <v>751</v>
      </c>
      <c r="M481" s="113" t="s">
        <v>97</v>
      </c>
      <c r="N481" s="113"/>
      <c r="O481" s="113" t="s">
        <v>752</v>
      </c>
      <c r="P481" s="113" t="s">
        <v>753</v>
      </c>
      <c r="Q481" s="113" t="s">
        <v>754</v>
      </c>
      <c r="R481" s="113" t="s">
        <v>755</v>
      </c>
      <c r="S481" s="113" t="s">
        <v>756</v>
      </c>
      <c r="T481" s="113"/>
      <c r="U481" s="113"/>
      <c r="V481" s="113" t="s">
        <v>142</v>
      </c>
      <c r="W481" s="113" t="s">
        <v>757</v>
      </c>
      <c r="X481" s="113" t="s">
        <v>768</v>
      </c>
      <c r="Y481" s="113">
        <v>0</v>
      </c>
    </row>
    <row r="482" spans="1:25">
      <c r="A482" s="113" t="s">
        <v>2779</v>
      </c>
      <c r="B482" s="113" t="s">
        <v>2780</v>
      </c>
      <c r="C482" s="113" t="s">
        <v>795</v>
      </c>
      <c r="D482" s="113"/>
      <c r="E482" s="113"/>
      <c r="F482" s="113"/>
      <c r="G482" s="136">
        <v>2</v>
      </c>
      <c r="H482" s="113"/>
      <c r="I482" s="113" t="s">
        <v>2781</v>
      </c>
      <c r="J482" s="113"/>
      <c r="K482" s="113"/>
      <c r="L482" s="113"/>
      <c r="M482" s="113"/>
      <c r="N482" s="113"/>
      <c r="O482" s="113"/>
      <c r="P482" s="113"/>
      <c r="Q482" s="113"/>
      <c r="R482" s="113"/>
      <c r="S482" s="113"/>
      <c r="T482" s="113"/>
      <c r="U482" s="113"/>
      <c r="V482" s="113"/>
      <c r="W482" s="113" t="s">
        <v>105</v>
      </c>
      <c r="X482" s="113" t="s">
        <v>1365</v>
      </c>
      <c r="Y482" s="113">
        <v>0</v>
      </c>
    </row>
    <row r="483" spans="1:25">
      <c r="A483" s="113" t="s">
        <v>2782</v>
      </c>
      <c r="B483" s="113" t="s">
        <v>2783</v>
      </c>
      <c r="C483" s="113" t="s">
        <v>147</v>
      </c>
      <c r="D483" s="113" t="s">
        <v>481</v>
      </c>
      <c r="E483" s="113" t="s">
        <v>132</v>
      </c>
      <c r="F483" s="113"/>
      <c r="G483" s="136">
        <v>44454</v>
      </c>
      <c r="H483" s="113" t="s">
        <v>133</v>
      </c>
      <c r="I483" s="113" t="s">
        <v>2784</v>
      </c>
      <c r="J483" s="113"/>
      <c r="K483" s="113"/>
      <c r="L483" s="113" t="s">
        <v>1373</v>
      </c>
      <c r="M483" s="113" t="s">
        <v>97</v>
      </c>
      <c r="N483" s="113"/>
      <c r="O483" s="113" t="s">
        <v>752</v>
      </c>
      <c r="P483" s="113" t="s">
        <v>753</v>
      </c>
      <c r="Q483" s="113" t="s">
        <v>754</v>
      </c>
      <c r="R483" s="113" t="s">
        <v>755</v>
      </c>
      <c r="S483" s="113" t="s">
        <v>756</v>
      </c>
      <c r="T483" s="113"/>
      <c r="U483" s="113"/>
      <c r="V483" s="113" t="s">
        <v>180</v>
      </c>
      <c r="W483" s="113" t="s">
        <v>757</v>
      </c>
      <c r="X483" s="113" t="s">
        <v>768</v>
      </c>
      <c r="Y483" s="113">
        <v>144</v>
      </c>
    </row>
    <row r="484" spans="1:25">
      <c r="A484" s="113" t="s">
        <v>2785</v>
      </c>
      <c r="B484" s="113" t="s">
        <v>2786</v>
      </c>
      <c r="C484" s="113" t="s">
        <v>147</v>
      </c>
      <c r="D484" s="113" t="s">
        <v>481</v>
      </c>
      <c r="E484" s="113" t="s">
        <v>226</v>
      </c>
      <c r="F484" s="113"/>
      <c r="G484" s="136">
        <v>44313</v>
      </c>
      <c r="H484" s="113" t="s">
        <v>133</v>
      </c>
      <c r="I484" s="113" t="s">
        <v>2787</v>
      </c>
      <c r="J484" s="113"/>
      <c r="K484" s="113"/>
      <c r="L484" s="113" t="s">
        <v>1377</v>
      </c>
      <c r="M484" s="113" t="s">
        <v>97</v>
      </c>
      <c r="N484" s="113"/>
      <c r="O484" s="113" t="s">
        <v>752</v>
      </c>
      <c r="P484" s="113" t="s">
        <v>753</v>
      </c>
      <c r="Q484" s="113" t="s">
        <v>754</v>
      </c>
      <c r="R484" s="113" t="s">
        <v>755</v>
      </c>
      <c r="S484" s="113" t="s">
        <v>756</v>
      </c>
      <c r="T484" s="113"/>
      <c r="U484" s="113"/>
      <c r="V484" s="113" t="s">
        <v>180</v>
      </c>
      <c r="W484" s="113" t="s">
        <v>143</v>
      </c>
      <c r="X484" s="113" t="s">
        <v>768</v>
      </c>
      <c r="Y484" s="113">
        <v>96</v>
      </c>
    </row>
    <row r="485" spans="1:25">
      <c r="A485" s="113" t="s">
        <v>2788</v>
      </c>
      <c r="B485" s="113" t="s">
        <v>2789</v>
      </c>
      <c r="C485" s="113" t="s">
        <v>638</v>
      </c>
      <c r="D485" s="113"/>
      <c r="E485" s="113" t="s">
        <v>2790</v>
      </c>
      <c r="F485" s="113" t="s">
        <v>93</v>
      </c>
      <c r="G485" s="136">
        <v>44501</v>
      </c>
      <c r="H485" s="113"/>
      <c r="I485" s="113" t="s">
        <v>2791</v>
      </c>
      <c r="J485" s="113"/>
      <c r="K485" s="113"/>
      <c r="L485" s="113"/>
      <c r="M485" s="113" t="s">
        <v>97</v>
      </c>
      <c r="N485" s="113"/>
      <c r="O485" s="113"/>
      <c r="P485" s="113">
        <v>308</v>
      </c>
      <c r="Q485" s="113" t="s">
        <v>1050</v>
      </c>
      <c r="R485" s="113" t="s">
        <v>126</v>
      </c>
      <c r="S485" s="113" t="s">
        <v>1051</v>
      </c>
      <c r="T485" s="113"/>
      <c r="U485" s="113"/>
      <c r="V485" s="113" t="s">
        <v>128</v>
      </c>
      <c r="W485" s="113" t="s">
        <v>143</v>
      </c>
      <c r="X485" s="113"/>
      <c r="Y485" s="113">
        <v>0</v>
      </c>
    </row>
    <row r="486" spans="1:25">
      <c r="A486" s="113" t="s">
        <v>2792</v>
      </c>
      <c r="B486" s="113" t="s">
        <v>2793</v>
      </c>
      <c r="C486" s="113" t="s">
        <v>638</v>
      </c>
      <c r="D486" s="113"/>
      <c r="E486" s="113" t="s">
        <v>591</v>
      </c>
      <c r="F486" s="113" t="s">
        <v>111</v>
      </c>
      <c r="G486" s="136">
        <v>44312</v>
      </c>
      <c r="H486" s="113"/>
      <c r="I486" s="113" t="s">
        <v>2794</v>
      </c>
      <c r="J486" s="113"/>
      <c r="K486" s="113"/>
      <c r="L486" s="113"/>
      <c r="M486" s="113" t="s">
        <v>97</v>
      </c>
      <c r="N486" s="113"/>
      <c r="O486" s="113"/>
      <c r="P486" s="113">
        <v>308</v>
      </c>
      <c r="Q486" s="113" t="s">
        <v>1050</v>
      </c>
      <c r="R486" s="113" t="s">
        <v>126</v>
      </c>
      <c r="S486" s="113" t="s">
        <v>1051</v>
      </c>
      <c r="T486" s="113"/>
      <c r="U486" s="113"/>
      <c r="V486" s="113" t="s">
        <v>128</v>
      </c>
      <c r="W486" s="113" t="s">
        <v>143</v>
      </c>
      <c r="X486" s="113"/>
      <c r="Y486" s="113">
        <v>0</v>
      </c>
    </row>
    <row r="487" spans="1:25">
      <c r="A487" s="113" t="s">
        <v>2795</v>
      </c>
      <c r="B487" s="113" t="s">
        <v>2796</v>
      </c>
      <c r="C487" s="113" t="s">
        <v>795</v>
      </c>
      <c r="D487" s="113"/>
      <c r="E487" s="113"/>
      <c r="F487" s="113"/>
      <c r="G487" s="136">
        <v>2</v>
      </c>
      <c r="H487" s="113"/>
      <c r="I487" s="113" t="s">
        <v>2797</v>
      </c>
      <c r="J487" s="113"/>
      <c r="K487" s="113"/>
      <c r="L487" s="113"/>
      <c r="M487" s="113"/>
      <c r="N487" s="113"/>
      <c r="O487" s="113"/>
      <c r="P487" s="113"/>
      <c r="Q487" s="113"/>
      <c r="R487" s="113"/>
      <c r="S487" s="113"/>
      <c r="T487" s="113"/>
      <c r="U487" s="113"/>
      <c r="V487" s="113"/>
      <c r="W487" s="113" t="s">
        <v>105</v>
      </c>
      <c r="X487" s="113" t="s">
        <v>1365</v>
      </c>
      <c r="Y487" s="113">
        <v>0</v>
      </c>
    </row>
    <row r="488" spans="1:25">
      <c r="A488" s="113" t="s">
        <v>2798</v>
      </c>
      <c r="B488" s="113" t="s">
        <v>2799</v>
      </c>
      <c r="C488" s="113" t="s">
        <v>91</v>
      </c>
      <c r="D488" s="113"/>
      <c r="E488" s="113" t="s">
        <v>226</v>
      </c>
      <c r="F488" s="113"/>
      <c r="G488" s="136">
        <v>45205</v>
      </c>
      <c r="H488" s="113"/>
      <c r="I488" s="113" t="s">
        <v>2800</v>
      </c>
      <c r="J488" s="113"/>
      <c r="K488" s="113"/>
      <c r="L488" s="113" t="s">
        <v>1553</v>
      </c>
      <c r="M488" s="113" t="s">
        <v>97</v>
      </c>
      <c r="N488" s="113"/>
      <c r="O488" s="113" t="s">
        <v>505</v>
      </c>
      <c r="P488" s="113" t="s">
        <v>566</v>
      </c>
      <c r="Q488" s="113" t="s">
        <v>567</v>
      </c>
      <c r="R488" s="113" t="s">
        <v>568</v>
      </c>
      <c r="S488" s="113" t="s">
        <v>569</v>
      </c>
      <c r="T488" s="113"/>
      <c r="U488" s="113"/>
      <c r="V488" s="113" t="s">
        <v>168</v>
      </c>
      <c r="W488" s="113" t="s">
        <v>105</v>
      </c>
      <c r="X488" s="113" t="s">
        <v>156</v>
      </c>
      <c r="Y488" s="113">
        <v>57</v>
      </c>
    </row>
    <row r="489" spans="1:25">
      <c r="A489" s="113" t="s">
        <v>2801</v>
      </c>
      <c r="B489" s="113" t="s">
        <v>2802</v>
      </c>
      <c r="C489" s="113" t="s">
        <v>91</v>
      </c>
      <c r="D489" s="137" t="s">
        <v>109</v>
      </c>
      <c r="E489" s="113" t="s">
        <v>2803</v>
      </c>
      <c r="F489" s="113" t="s">
        <v>123</v>
      </c>
      <c r="G489" s="136">
        <v>37442</v>
      </c>
      <c r="H489" s="113" t="s">
        <v>398</v>
      </c>
      <c r="I489" s="113" t="s">
        <v>2804</v>
      </c>
      <c r="J489" s="113"/>
      <c r="K489" s="113"/>
      <c r="L489" s="113" t="s">
        <v>2016</v>
      </c>
      <c r="M489" s="113" t="s">
        <v>97</v>
      </c>
      <c r="N489" s="113" t="s">
        <v>2017</v>
      </c>
      <c r="O489" s="113" t="s">
        <v>198</v>
      </c>
      <c r="P489" s="113" t="s">
        <v>1483</v>
      </c>
      <c r="Q489" s="113" t="s">
        <v>1484</v>
      </c>
      <c r="R489" s="113" t="s">
        <v>1485</v>
      </c>
      <c r="S489" s="113" t="s">
        <v>1486</v>
      </c>
      <c r="T489" s="136">
        <v>2</v>
      </c>
      <c r="U489" s="136">
        <v>2</v>
      </c>
      <c r="V489" s="113" t="s">
        <v>351</v>
      </c>
      <c r="W489" s="113" t="s">
        <v>352</v>
      </c>
      <c r="X489" s="113" t="s">
        <v>790</v>
      </c>
      <c r="Y489" s="113">
        <v>0</v>
      </c>
    </row>
    <row r="490" spans="1:25">
      <c r="A490" s="113" t="s">
        <v>2805</v>
      </c>
      <c r="B490" s="113" t="s">
        <v>2806</v>
      </c>
      <c r="C490" s="113" t="s">
        <v>638</v>
      </c>
      <c r="D490" s="113"/>
      <c r="E490" s="113" t="s">
        <v>419</v>
      </c>
      <c r="F490" s="113"/>
      <c r="G490" s="136">
        <v>45443</v>
      </c>
      <c r="H490" s="113"/>
      <c r="I490" s="113" t="s">
        <v>2807</v>
      </c>
      <c r="J490" s="113"/>
      <c r="K490" s="113"/>
      <c r="L490" s="113" t="s">
        <v>1373</v>
      </c>
      <c r="M490" s="113" t="s">
        <v>97</v>
      </c>
      <c r="N490" s="113"/>
      <c r="O490" s="113" t="s">
        <v>752</v>
      </c>
      <c r="P490" s="113" t="s">
        <v>753</v>
      </c>
      <c r="Q490" s="113" t="s">
        <v>754</v>
      </c>
      <c r="R490" s="113" t="s">
        <v>755</v>
      </c>
      <c r="S490" s="113" t="s">
        <v>756</v>
      </c>
      <c r="T490" s="113"/>
      <c r="U490" s="113"/>
      <c r="V490" s="113" t="s">
        <v>142</v>
      </c>
      <c r="W490" s="113" t="s">
        <v>757</v>
      </c>
      <c r="X490" s="113" t="s">
        <v>2808</v>
      </c>
      <c r="Y490" s="113">
        <v>0</v>
      </c>
    </row>
    <row r="491" spans="1:25">
      <c r="A491" s="113" t="s">
        <v>2809</v>
      </c>
      <c r="B491" s="113" t="s">
        <v>2810</v>
      </c>
      <c r="C491" s="113" t="s">
        <v>91</v>
      </c>
      <c r="D491" s="137" t="s">
        <v>109</v>
      </c>
      <c r="E491" s="113" t="s">
        <v>419</v>
      </c>
      <c r="F491" s="113"/>
      <c r="G491" s="136">
        <v>37895</v>
      </c>
      <c r="H491" s="113" t="s">
        <v>398</v>
      </c>
      <c r="I491" s="113" t="s">
        <v>2811</v>
      </c>
      <c r="J491" s="113"/>
      <c r="K491" s="113"/>
      <c r="L491" s="113" t="s">
        <v>2812</v>
      </c>
      <c r="M491" s="113" t="s">
        <v>97</v>
      </c>
      <c r="N491" s="113"/>
      <c r="O491" s="113" t="s">
        <v>2813</v>
      </c>
      <c r="P491" s="113" t="s">
        <v>347</v>
      </c>
      <c r="Q491" s="113" t="s">
        <v>348</v>
      </c>
      <c r="R491" s="113" t="s">
        <v>349</v>
      </c>
      <c r="S491" s="113" t="s">
        <v>350</v>
      </c>
      <c r="T491" s="136">
        <v>2</v>
      </c>
      <c r="U491" s="136">
        <v>2</v>
      </c>
      <c r="V491" s="113" t="s">
        <v>351</v>
      </c>
      <c r="W491" s="113" t="s">
        <v>352</v>
      </c>
      <c r="X491" s="113" t="s">
        <v>2814</v>
      </c>
      <c r="Y491" s="113">
        <v>0</v>
      </c>
    </row>
    <row r="492" spans="1:25">
      <c r="A492" s="113" t="s">
        <v>2815</v>
      </c>
      <c r="B492" s="113" t="s">
        <v>2816</v>
      </c>
      <c r="C492" s="113" t="s">
        <v>147</v>
      </c>
      <c r="D492" s="113" t="s">
        <v>481</v>
      </c>
      <c r="E492" s="113" t="s">
        <v>1948</v>
      </c>
      <c r="F492" s="113"/>
      <c r="G492" s="136">
        <v>44589</v>
      </c>
      <c r="H492" s="113" t="s">
        <v>94</v>
      </c>
      <c r="I492" s="113" t="s">
        <v>2817</v>
      </c>
      <c r="J492" s="113"/>
      <c r="K492" s="113"/>
      <c r="L492" s="113" t="s">
        <v>1373</v>
      </c>
      <c r="M492" s="113" t="s">
        <v>97</v>
      </c>
      <c r="N492" s="113"/>
      <c r="O492" s="113" t="s">
        <v>752</v>
      </c>
      <c r="P492" s="113" t="s">
        <v>753</v>
      </c>
      <c r="Q492" s="113" t="s">
        <v>754</v>
      </c>
      <c r="R492" s="113" t="s">
        <v>755</v>
      </c>
      <c r="S492" s="113" t="s">
        <v>756</v>
      </c>
      <c r="T492" s="113"/>
      <c r="U492" s="113"/>
      <c r="V492" s="113" t="s">
        <v>180</v>
      </c>
      <c r="W492" s="113" t="s">
        <v>143</v>
      </c>
      <c r="X492" s="113" t="s">
        <v>2818</v>
      </c>
      <c r="Y492" s="113">
        <v>96</v>
      </c>
    </row>
    <row r="493" spans="1:25">
      <c r="A493" s="113" t="s">
        <v>2819</v>
      </c>
      <c r="B493" s="113" t="s">
        <v>2820</v>
      </c>
      <c r="C493" s="113" t="s">
        <v>91</v>
      </c>
      <c r="D493" s="113"/>
      <c r="E493" s="113" t="s">
        <v>850</v>
      </c>
      <c r="F493" s="113" t="s">
        <v>472</v>
      </c>
      <c r="G493" s="136">
        <v>43930</v>
      </c>
      <c r="H493" s="113" t="s">
        <v>845</v>
      </c>
      <c r="I493" s="113" t="s">
        <v>2821</v>
      </c>
      <c r="J493" s="113"/>
      <c r="K493" s="113"/>
      <c r="L493" s="113" t="s">
        <v>2822</v>
      </c>
      <c r="M493" s="113" t="s">
        <v>97</v>
      </c>
      <c r="N493" s="113" t="s">
        <v>2823</v>
      </c>
      <c r="O493" s="113" t="s">
        <v>2824</v>
      </c>
      <c r="P493" s="113" t="s">
        <v>412</v>
      </c>
      <c r="Q493" s="113" t="s">
        <v>413</v>
      </c>
      <c r="R493" s="113" t="s">
        <v>414</v>
      </c>
      <c r="S493" s="113" t="s">
        <v>415</v>
      </c>
      <c r="T493" s="136">
        <v>45017</v>
      </c>
      <c r="U493" s="113"/>
      <c r="V493" s="113" t="s">
        <v>2825</v>
      </c>
      <c r="W493" s="113" t="s">
        <v>105</v>
      </c>
      <c r="X493" s="113" t="s">
        <v>1512</v>
      </c>
      <c r="Y493" s="113">
        <v>107</v>
      </c>
    </row>
    <row r="494" spans="1:25">
      <c r="A494" s="113" t="s">
        <v>2826</v>
      </c>
      <c r="B494" s="113" t="s">
        <v>2827</v>
      </c>
      <c r="C494" s="113" t="s">
        <v>91</v>
      </c>
      <c r="D494" s="137" t="s">
        <v>109</v>
      </c>
      <c r="E494" s="113" t="s">
        <v>2828</v>
      </c>
      <c r="F494" s="113" t="s">
        <v>123</v>
      </c>
      <c r="G494" s="136">
        <v>43594</v>
      </c>
      <c r="H494" s="113" t="s">
        <v>112</v>
      </c>
      <c r="I494" s="113" t="s">
        <v>2829</v>
      </c>
      <c r="J494" s="113"/>
      <c r="K494" s="113"/>
      <c r="L494" s="113" t="s">
        <v>2830</v>
      </c>
      <c r="M494" s="113" t="s">
        <v>112</v>
      </c>
      <c r="N494" s="113"/>
      <c r="O494" s="113" t="s">
        <v>307</v>
      </c>
      <c r="P494" s="113" t="s">
        <v>2831</v>
      </c>
      <c r="Q494" s="113" t="s">
        <v>2832</v>
      </c>
      <c r="R494" s="113" t="s">
        <v>2833</v>
      </c>
      <c r="S494" s="113" t="s">
        <v>2834</v>
      </c>
      <c r="T494" s="136">
        <v>45017</v>
      </c>
      <c r="U494" s="136">
        <v>44317</v>
      </c>
      <c r="V494" s="113" t="s">
        <v>203</v>
      </c>
      <c r="W494" s="113" t="s">
        <v>105</v>
      </c>
      <c r="X494" s="113" t="s">
        <v>2835</v>
      </c>
      <c r="Y494" s="113">
        <v>0</v>
      </c>
    </row>
    <row r="495" spans="1:25">
      <c r="A495" s="113" t="s">
        <v>2836</v>
      </c>
      <c r="B495" s="113" t="s">
        <v>2837</v>
      </c>
      <c r="C495" s="113" t="s">
        <v>91</v>
      </c>
      <c r="D495" s="113"/>
      <c r="E495" s="113" t="s">
        <v>166</v>
      </c>
      <c r="F495" s="113"/>
      <c r="G495" s="136">
        <v>43549</v>
      </c>
      <c r="H495" s="113" t="s">
        <v>133</v>
      </c>
      <c r="I495" s="113" t="s">
        <v>2838</v>
      </c>
      <c r="J495" s="113"/>
      <c r="K495" s="113"/>
      <c r="L495" s="113" t="s">
        <v>1936</v>
      </c>
      <c r="M495" s="113" t="s">
        <v>97</v>
      </c>
      <c r="N495" s="113"/>
      <c r="O495" s="113" t="s">
        <v>1937</v>
      </c>
      <c r="P495" s="113" t="s">
        <v>433</v>
      </c>
      <c r="Q495" s="113" t="s">
        <v>434</v>
      </c>
      <c r="R495" s="113" t="s">
        <v>435</v>
      </c>
      <c r="S495" s="113" t="s">
        <v>436</v>
      </c>
      <c r="T495" s="136">
        <v>45017</v>
      </c>
      <c r="U495" s="136">
        <v>44835</v>
      </c>
      <c r="V495" s="113" t="s">
        <v>280</v>
      </c>
      <c r="W495" s="113" t="s">
        <v>105</v>
      </c>
      <c r="X495" s="113" t="s">
        <v>2839</v>
      </c>
      <c r="Y495" s="113">
        <v>81</v>
      </c>
    </row>
    <row r="496" spans="1:25">
      <c r="A496" s="113" t="s">
        <v>2840</v>
      </c>
      <c r="B496" s="113" t="s">
        <v>2841</v>
      </c>
      <c r="C496" s="113" t="s">
        <v>91</v>
      </c>
      <c r="D496" s="137" t="s">
        <v>109</v>
      </c>
      <c r="E496" s="113" t="s">
        <v>159</v>
      </c>
      <c r="F496" s="113" t="s">
        <v>160</v>
      </c>
      <c r="G496" s="136">
        <v>41562</v>
      </c>
      <c r="H496" s="113" t="s">
        <v>133</v>
      </c>
      <c r="I496" s="113" t="s">
        <v>2842</v>
      </c>
      <c r="J496" s="113"/>
      <c r="K496" s="113"/>
      <c r="L496" s="113" t="s">
        <v>1081</v>
      </c>
      <c r="M496" s="113" t="s">
        <v>97</v>
      </c>
      <c r="N496" s="113"/>
      <c r="O496" s="113" t="s">
        <v>187</v>
      </c>
      <c r="P496" s="113" t="s">
        <v>1082</v>
      </c>
      <c r="Q496" s="113" t="s">
        <v>1083</v>
      </c>
      <c r="R496" s="113" t="s">
        <v>140</v>
      </c>
      <c r="S496" s="113" t="s">
        <v>1084</v>
      </c>
      <c r="T496" s="136">
        <v>44774</v>
      </c>
      <c r="U496" s="136">
        <v>44409</v>
      </c>
      <c r="V496" s="113" t="s">
        <v>280</v>
      </c>
      <c r="W496" s="113" t="s">
        <v>105</v>
      </c>
      <c r="X496" s="113" t="s">
        <v>291</v>
      </c>
      <c r="Y496" s="113">
        <v>0</v>
      </c>
    </row>
    <row r="497" spans="1:25">
      <c r="A497" s="113" t="s">
        <v>2843</v>
      </c>
      <c r="B497" s="113" t="s">
        <v>2844</v>
      </c>
      <c r="C497" s="113" t="s">
        <v>91</v>
      </c>
      <c r="D497" s="113"/>
      <c r="E497" s="113" t="s">
        <v>159</v>
      </c>
      <c r="F497" s="113" t="s">
        <v>160</v>
      </c>
      <c r="G497" s="136">
        <v>45335</v>
      </c>
      <c r="H497" s="113"/>
      <c r="I497" s="113" t="s">
        <v>2845</v>
      </c>
      <c r="J497" s="113"/>
      <c r="K497" s="113"/>
      <c r="L497" s="113" t="s">
        <v>1081</v>
      </c>
      <c r="M497" s="113" t="s">
        <v>97</v>
      </c>
      <c r="N497" s="113"/>
      <c r="O497" s="113" t="s">
        <v>187</v>
      </c>
      <c r="P497" s="113" t="s">
        <v>924</v>
      </c>
      <c r="Q497" s="113" t="s">
        <v>925</v>
      </c>
      <c r="R497" s="113" t="s">
        <v>926</v>
      </c>
      <c r="S497" s="113" t="s">
        <v>927</v>
      </c>
      <c r="T497" s="113"/>
      <c r="U497" s="113"/>
      <c r="V497" s="113" t="s">
        <v>280</v>
      </c>
      <c r="W497" s="113" t="s">
        <v>105</v>
      </c>
      <c r="X497" s="113" t="s">
        <v>2846</v>
      </c>
      <c r="Y497" s="113">
        <v>106</v>
      </c>
    </row>
    <row r="498" spans="1:25">
      <c r="A498" s="113" t="s">
        <v>2847</v>
      </c>
      <c r="B498" s="113" t="s">
        <v>2848</v>
      </c>
      <c r="C498" s="113" t="s">
        <v>91</v>
      </c>
      <c r="D498" s="113"/>
      <c r="E498" s="113" t="s">
        <v>226</v>
      </c>
      <c r="F498" s="113"/>
      <c r="G498" s="136">
        <v>43279</v>
      </c>
      <c r="H498" s="113" t="s">
        <v>133</v>
      </c>
      <c r="I498" s="113" t="s">
        <v>2849</v>
      </c>
      <c r="J498" s="113"/>
      <c r="K498" s="113"/>
      <c r="L498" s="113" t="s">
        <v>1667</v>
      </c>
      <c r="M498" s="113" t="s">
        <v>97</v>
      </c>
      <c r="N498" s="113"/>
      <c r="O498" s="113" t="s">
        <v>187</v>
      </c>
      <c r="P498" s="113" t="s">
        <v>2850</v>
      </c>
      <c r="Q498" s="113" t="s">
        <v>2851</v>
      </c>
      <c r="R498" s="113" t="s">
        <v>166</v>
      </c>
      <c r="S498" s="113" t="s">
        <v>2852</v>
      </c>
      <c r="T498" s="136">
        <v>44774</v>
      </c>
      <c r="U498" s="136">
        <v>44044</v>
      </c>
      <c r="V498" s="113" t="s">
        <v>280</v>
      </c>
      <c r="W498" s="113" t="s">
        <v>105</v>
      </c>
      <c r="X498" s="113" t="s">
        <v>156</v>
      </c>
      <c r="Y498" s="113">
        <v>19</v>
      </c>
    </row>
    <row r="499" spans="1:25">
      <c r="A499" s="113" t="s">
        <v>2853</v>
      </c>
      <c r="B499" s="113" t="s">
        <v>2854</v>
      </c>
      <c r="C499" s="113" t="s">
        <v>91</v>
      </c>
      <c r="D499" s="113"/>
      <c r="E499" s="113" t="s">
        <v>450</v>
      </c>
      <c r="F499" s="113"/>
      <c r="G499" s="136">
        <v>43551</v>
      </c>
      <c r="H499" s="113" t="s">
        <v>133</v>
      </c>
      <c r="I499" s="113" t="s">
        <v>2855</v>
      </c>
      <c r="J499" s="113"/>
      <c r="K499" s="113"/>
      <c r="L499" s="113" t="s">
        <v>2856</v>
      </c>
      <c r="M499" s="113" t="s">
        <v>97</v>
      </c>
      <c r="N499" s="113"/>
      <c r="O499" s="113" t="s">
        <v>818</v>
      </c>
      <c r="P499" s="113" t="s">
        <v>2857</v>
      </c>
      <c r="Q499" s="113" t="s">
        <v>2858</v>
      </c>
      <c r="R499" s="113" t="s">
        <v>132</v>
      </c>
      <c r="S499" s="113" t="s">
        <v>2859</v>
      </c>
      <c r="T499" s="136">
        <v>45017</v>
      </c>
      <c r="U499" s="113"/>
      <c r="V499" s="113" t="s">
        <v>191</v>
      </c>
      <c r="W499" s="113" t="s">
        <v>105</v>
      </c>
      <c r="X499" s="113" t="s">
        <v>2860</v>
      </c>
      <c r="Y499" s="113">
        <v>0</v>
      </c>
    </row>
    <row r="500" spans="1:25">
      <c r="A500" s="113" t="s">
        <v>2861</v>
      </c>
      <c r="B500" s="113" t="s">
        <v>2862</v>
      </c>
      <c r="C500" s="113" t="s">
        <v>91</v>
      </c>
      <c r="D500" s="137" t="s">
        <v>109</v>
      </c>
      <c r="E500" s="113" t="s">
        <v>326</v>
      </c>
      <c r="F500" s="113"/>
      <c r="G500" s="136">
        <v>44669</v>
      </c>
      <c r="H500" s="113" t="s">
        <v>327</v>
      </c>
      <c r="I500" s="113" t="s">
        <v>2863</v>
      </c>
      <c r="J500" s="113"/>
      <c r="K500" s="113"/>
      <c r="L500" s="113" t="s">
        <v>2864</v>
      </c>
      <c r="M500" s="113" t="s">
        <v>97</v>
      </c>
      <c r="N500" s="113"/>
      <c r="O500" s="113" t="s">
        <v>358</v>
      </c>
      <c r="P500" s="113" t="s">
        <v>359</v>
      </c>
      <c r="Q500" s="113" t="s">
        <v>360</v>
      </c>
      <c r="R500" s="113" t="s">
        <v>140</v>
      </c>
      <c r="S500" s="113" t="s">
        <v>361</v>
      </c>
      <c r="T500" s="136">
        <v>45017</v>
      </c>
      <c r="U500" s="113"/>
      <c r="V500" s="113" t="s">
        <v>271</v>
      </c>
      <c r="W500" s="113" t="s">
        <v>105</v>
      </c>
      <c r="X500" s="113" t="s">
        <v>1646</v>
      </c>
      <c r="Y500" s="113">
        <v>101</v>
      </c>
    </row>
    <row r="501" spans="1:25">
      <c r="A501" s="113" t="s">
        <v>2865</v>
      </c>
      <c r="B501" s="113" t="s">
        <v>2866</v>
      </c>
      <c r="C501" s="113" t="s">
        <v>91</v>
      </c>
      <c r="D501" s="137" t="s">
        <v>109</v>
      </c>
      <c r="E501" s="113" t="s">
        <v>377</v>
      </c>
      <c r="F501" s="113" t="s">
        <v>378</v>
      </c>
      <c r="G501" s="136">
        <v>43535</v>
      </c>
      <c r="H501" s="113" t="s">
        <v>333</v>
      </c>
      <c r="I501" s="113" t="s">
        <v>2867</v>
      </c>
      <c r="J501" s="113"/>
      <c r="K501" s="113"/>
      <c r="L501" s="113" t="s">
        <v>380</v>
      </c>
      <c r="M501" s="113" t="s">
        <v>97</v>
      </c>
      <c r="N501" s="113"/>
      <c r="O501" s="113" t="s">
        <v>381</v>
      </c>
      <c r="P501" s="113" t="s">
        <v>2635</v>
      </c>
      <c r="Q501" s="113" t="s">
        <v>2636</v>
      </c>
      <c r="R501" s="113" t="s">
        <v>651</v>
      </c>
      <c r="S501" s="113" t="s">
        <v>2637</v>
      </c>
      <c r="T501" s="136">
        <v>2</v>
      </c>
      <c r="U501" s="136">
        <v>2</v>
      </c>
      <c r="V501" s="113"/>
      <c r="W501" s="113" t="s">
        <v>105</v>
      </c>
      <c r="X501" s="113" t="s">
        <v>106</v>
      </c>
      <c r="Y501" s="113">
        <v>0</v>
      </c>
    </row>
    <row r="502" spans="1:25">
      <c r="A502" s="113" t="s">
        <v>2868</v>
      </c>
      <c r="B502" s="113" t="s">
        <v>2869</v>
      </c>
      <c r="C502" s="113" t="s">
        <v>91</v>
      </c>
      <c r="D502" s="137" t="s">
        <v>109</v>
      </c>
      <c r="E502" s="113" t="s">
        <v>314</v>
      </c>
      <c r="F502" s="113" t="s">
        <v>315</v>
      </c>
      <c r="G502" s="136">
        <v>44599</v>
      </c>
      <c r="H502" s="113" t="s">
        <v>133</v>
      </c>
      <c r="I502" s="113" t="s">
        <v>2870</v>
      </c>
      <c r="J502" s="113"/>
      <c r="K502" s="113"/>
      <c r="L502" s="113" t="s">
        <v>1717</v>
      </c>
      <c r="M502" s="113" t="s">
        <v>97</v>
      </c>
      <c r="N502" s="113"/>
      <c r="O502" s="113" t="s">
        <v>1718</v>
      </c>
      <c r="P502" s="113" t="s">
        <v>319</v>
      </c>
      <c r="Q502" s="113" t="s">
        <v>320</v>
      </c>
      <c r="R502" s="113" t="s">
        <v>321</v>
      </c>
      <c r="S502" s="113" t="s">
        <v>322</v>
      </c>
      <c r="T502" s="136">
        <v>45017</v>
      </c>
      <c r="U502" s="113"/>
      <c r="V502" s="113" t="s">
        <v>142</v>
      </c>
      <c r="W502" s="113" t="s">
        <v>143</v>
      </c>
      <c r="X502" s="113" t="s">
        <v>2871</v>
      </c>
      <c r="Y502" s="113">
        <v>246</v>
      </c>
    </row>
    <row r="503" spans="1:25">
      <c r="A503" s="113" t="s">
        <v>2872</v>
      </c>
      <c r="B503" s="113" t="s">
        <v>2873</v>
      </c>
      <c r="C503" s="113" t="s">
        <v>91</v>
      </c>
      <c r="D503" s="137" t="s">
        <v>109</v>
      </c>
      <c r="E503" s="113" t="s">
        <v>2399</v>
      </c>
      <c r="F503" s="113" t="s">
        <v>315</v>
      </c>
      <c r="G503" s="136">
        <v>44477</v>
      </c>
      <c r="H503" s="113" t="s">
        <v>112</v>
      </c>
      <c r="I503" s="113" t="s">
        <v>2874</v>
      </c>
      <c r="J503" s="113"/>
      <c r="K503" s="113"/>
      <c r="L503" s="113" t="s">
        <v>2875</v>
      </c>
      <c r="M503" s="113" t="s">
        <v>112</v>
      </c>
      <c r="N503" s="113" t="s">
        <v>2876</v>
      </c>
      <c r="O503" s="113" t="s">
        <v>2877</v>
      </c>
      <c r="P503" s="113" t="s">
        <v>2878</v>
      </c>
      <c r="Q503" s="113" t="s">
        <v>2879</v>
      </c>
      <c r="R503" s="113" t="s">
        <v>2880</v>
      </c>
      <c r="S503" s="113" t="s">
        <v>2881</v>
      </c>
      <c r="T503" s="136">
        <v>45017</v>
      </c>
      <c r="U503" s="136">
        <v>44774</v>
      </c>
      <c r="V503" s="113" t="s">
        <v>120</v>
      </c>
      <c r="W503" s="113" t="s">
        <v>105</v>
      </c>
      <c r="X503" s="113" t="s">
        <v>2882</v>
      </c>
      <c r="Y503" s="113">
        <v>150</v>
      </c>
    </row>
    <row r="504" spans="1:25">
      <c r="A504" s="113" t="s">
        <v>2883</v>
      </c>
      <c r="B504" s="113" t="s">
        <v>2884</v>
      </c>
      <c r="C504" s="113" t="s">
        <v>91</v>
      </c>
      <c r="D504" s="137" t="s">
        <v>109</v>
      </c>
      <c r="E504" s="113" t="s">
        <v>226</v>
      </c>
      <c r="F504" s="113"/>
      <c r="G504" s="136">
        <v>44585</v>
      </c>
      <c r="H504" s="113" t="s">
        <v>133</v>
      </c>
      <c r="I504" s="113" t="s">
        <v>2885</v>
      </c>
      <c r="J504" s="113"/>
      <c r="K504" s="113"/>
      <c r="L504" s="113" t="s">
        <v>238</v>
      </c>
      <c r="M504" s="113" t="s">
        <v>97</v>
      </c>
      <c r="N504" s="113"/>
      <c r="O504" s="113" t="s">
        <v>238</v>
      </c>
      <c r="P504" s="113" t="s">
        <v>240</v>
      </c>
      <c r="Q504" s="113" t="s">
        <v>241</v>
      </c>
      <c r="R504" s="113" t="s">
        <v>232</v>
      </c>
      <c r="S504" s="113" t="s">
        <v>242</v>
      </c>
      <c r="T504" s="136">
        <v>45017</v>
      </c>
      <c r="U504" s="113"/>
      <c r="V504" s="113" t="s">
        <v>120</v>
      </c>
      <c r="W504" s="113" t="s">
        <v>105</v>
      </c>
      <c r="X504" s="113" t="s">
        <v>2886</v>
      </c>
      <c r="Y504" s="113">
        <v>73</v>
      </c>
    </row>
    <row r="505" spans="1:25">
      <c r="A505" s="113" t="s">
        <v>2887</v>
      </c>
      <c r="B505" s="113" t="s">
        <v>2888</v>
      </c>
      <c r="C505" s="113" t="s">
        <v>91</v>
      </c>
      <c r="D505" s="137" t="s">
        <v>109</v>
      </c>
      <c r="E505" s="113" t="s">
        <v>2889</v>
      </c>
      <c r="F505" s="113"/>
      <c r="G505" s="136">
        <v>44459</v>
      </c>
      <c r="H505" s="113" t="s">
        <v>398</v>
      </c>
      <c r="I505" s="113" t="s">
        <v>2890</v>
      </c>
      <c r="J505" s="113"/>
      <c r="K505" s="113"/>
      <c r="L505" s="113" t="s">
        <v>487</v>
      </c>
      <c r="M505" s="113" t="s">
        <v>97</v>
      </c>
      <c r="N505" s="113"/>
      <c r="O505" s="113" t="s">
        <v>488</v>
      </c>
      <c r="P505" s="113" t="s">
        <v>423</v>
      </c>
      <c r="Q505" s="113" t="s">
        <v>424</v>
      </c>
      <c r="R505" s="113" t="s">
        <v>211</v>
      </c>
      <c r="S505" s="113" t="s">
        <v>425</v>
      </c>
      <c r="T505" s="113"/>
      <c r="U505" s="113"/>
      <c r="V505" s="113" t="s">
        <v>351</v>
      </c>
      <c r="W505" s="113" t="s">
        <v>352</v>
      </c>
      <c r="X505" s="113" t="s">
        <v>2891</v>
      </c>
      <c r="Y505" s="113">
        <v>108</v>
      </c>
    </row>
    <row r="506" spans="1:25">
      <c r="A506" s="113" t="s">
        <v>576</v>
      </c>
      <c r="B506" s="113" t="s">
        <v>577</v>
      </c>
      <c r="C506" s="113" t="s">
        <v>91</v>
      </c>
      <c r="D506" s="137" t="s">
        <v>109</v>
      </c>
      <c r="E506" s="113" t="s">
        <v>140</v>
      </c>
      <c r="F506" s="113" t="s">
        <v>397</v>
      </c>
      <c r="G506" s="136">
        <v>42628</v>
      </c>
      <c r="H506" s="113" t="s">
        <v>333</v>
      </c>
      <c r="I506" s="113" t="s">
        <v>578</v>
      </c>
      <c r="J506" s="113"/>
      <c r="K506" s="113"/>
      <c r="L506" s="113" t="s">
        <v>2374</v>
      </c>
      <c r="M506" s="113" t="s">
        <v>97</v>
      </c>
      <c r="N506" s="113"/>
      <c r="O506" s="113" t="s">
        <v>2375</v>
      </c>
      <c r="P506" s="113" t="s">
        <v>1260</v>
      </c>
      <c r="Q506" s="113" t="s">
        <v>1261</v>
      </c>
      <c r="R506" s="113" t="s">
        <v>1262</v>
      </c>
      <c r="S506" s="113" t="s">
        <v>1263</v>
      </c>
      <c r="T506" s="136">
        <v>45017</v>
      </c>
      <c r="U506" s="136">
        <v>44562</v>
      </c>
      <c r="V506" s="113" t="s">
        <v>168</v>
      </c>
      <c r="W506" s="113" t="s">
        <v>105</v>
      </c>
      <c r="X506" s="113" t="s">
        <v>1224</v>
      </c>
      <c r="Y506" s="113">
        <v>150</v>
      </c>
    </row>
    <row r="507" spans="1:25">
      <c r="A507" s="113" t="s">
        <v>2892</v>
      </c>
      <c r="B507" s="113" t="s">
        <v>2893</v>
      </c>
      <c r="C507" s="113" t="s">
        <v>91</v>
      </c>
      <c r="D507" s="137" t="s">
        <v>109</v>
      </c>
      <c r="E507" s="113" t="s">
        <v>122</v>
      </c>
      <c r="F507" s="113" t="s">
        <v>123</v>
      </c>
      <c r="G507" s="136">
        <v>43318</v>
      </c>
      <c r="H507" s="113" t="s">
        <v>94</v>
      </c>
      <c r="I507" s="113" t="s">
        <v>2894</v>
      </c>
      <c r="J507" s="113"/>
      <c r="K507" s="113"/>
      <c r="L507" s="113" t="s">
        <v>441</v>
      </c>
      <c r="M507" s="113" t="s">
        <v>97</v>
      </c>
      <c r="N507" s="113"/>
      <c r="O507" s="113" t="s">
        <v>442</v>
      </c>
      <c r="P507" s="113" t="s">
        <v>1308</v>
      </c>
      <c r="Q507" s="113" t="s">
        <v>1309</v>
      </c>
      <c r="R507" s="113" t="s">
        <v>1310</v>
      </c>
      <c r="S507" s="113" t="s">
        <v>1311</v>
      </c>
      <c r="T507" s="136">
        <v>44774</v>
      </c>
      <c r="U507" s="136">
        <v>44409</v>
      </c>
      <c r="V507" s="113" t="s">
        <v>203</v>
      </c>
      <c r="W507" s="113" t="s">
        <v>105</v>
      </c>
      <c r="X507" s="113" t="s">
        <v>2895</v>
      </c>
      <c r="Y507" s="113">
        <v>0</v>
      </c>
    </row>
    <row r="508" spans="1:25">
      <c r="A508" s="113" t="s">
        <v>2896</v>
      </c>
      <c r="B508" s="113" t="s">
        <v>2897</v>
      </c>
      <c r="C508" s="113" t="s">
        <v>91</v>
      </c>
      <c r="D508" s="113"/>
      <c r="E508" s="113" t="s">
        <v>159</v>
      </c>
      <c r="F508" s="113" t="s">
        <v>160</v>
      </c>
      <c r="G508" s="136">
        <v>43657</v>
      </c>
      <c r="H508" s="113" t="s">
        <v>133</v>
      </c>
      <c r="I508" s="113" t="s">
        <v>2898</v>
      </c>
      <c r="J508" s="113"/>
      <c r="K508" s="113"/>
      <c r="L508" s="113" t="s">
        <v>1635</v>
      </c>
      <c r="M508" s="113" t="s">
        <v>97</v>
      </c>
      <c r="N508" s="113"/>
      <c r="O508" s="113" t="s">
        <v>1636</v>
      </c>
      <c r="P508" s="113" t="s">
        <v>1260</v>
      </c>
      <c r="Q508" s="113" t="s">
        <v>1261</v>
      </c>
      <c r="R508" s="113" t="s">
        <v>1262</v>
      </c>
      <c r="S508" s="113" t="s">
        <v>1263</v>
      </c>
      <c r="T508" s="136">
        <v>45017</v>
      </c>
      <c r="U508" s="136">
        <v>2</v>
      </c>
      <c r="V508" s="113" t="s">
        <v>168</v>
      </c>
      <c r="W508" s="113" t="s">
        <v>105</v>
      </c>
      <c r="X508" s="113" t="s">
        <v>106</v>
      </c>
      <c r="Y508" s="113">
        <v>18</v>
      </c>
    </row>
    <row r="509" spans="1:25">
      <c r="A509" s="113" t="s">
        <v>2899</v>
      </c>
      <c r="B509" s="113" t="s">
        <v>2900</v>
      </c>
      <c r="C509" s="113" t="s">
        <v>638</v>
      </c>
      <c r="D509" s="113"/>
      <c r="E509" s="113" t="s">
        <v>2901</v>
      </c>
      <c r="F509" s="113" t="s">
        <v>472</v>
      </c>
      <c r="G509" s="136">
        <v>45398</v>
      </c>
      <c r="H509" s="113"/>
      <c r="I509" s="113" t="s">
        <v>2902</v>
      </c>
      <c r="J509" s="113"/>
      <c r="K509" s="113"/>
      <c r="L509" s="113"/>
      <c r="M509" s="113"/>
      <c r="N509" s="113"/>
      <c r="O509" s="113"/>
      <c r="P509" s="113">
        <v>305</v>
      </c>
      <c r="Q509" s="113" t="s">
        <v>128</v>
      </c>
      <c r="R509" s="113" t="s">
        <v>2715</v>
      </c>
      <c r="S509" s="113" t="s">
        <v>2716</v>
      </c>
      <c r="T509" s="113"/>
      <c r="U509" s="113"/>
      <c r="V509" s="113"/>
      <c r="W509" s="113" t="s">
        <v>129</v>
      </c>
      <c r="X509" s="113"/>
      <c r="Y509" s="113">
        <v>0</v>
      </c>
    </row>
    <row r="510" spans="1:25">
      <c r="A510" s="113" t="s">
        <v>2903</v>
      </c>
      <c r="B510" s="113" t="s">
        <v>2904</v>
      </c>
      <c r="C510" s="113" t="s">
        <v>91</v>
      </c>
      <c r="D510" s="137" t="s">
        <v>109</v>
      </c>
      <c r="E510" s="113" t="s">
        <v>1024</v>
      </c>
      <c r="F510" s="113" t="s">
        <v>707</v>
      </c>
      <c r="G510" s="136">
        <v>44312</v>
      </c>
      <c r="H510" s="113" t="s">
        <v>398</v>
      </c>
      <c r="I510" s="113" t="s">
        <v>2905</v>
      </c>
      <c r="J510" s="113"/>
      <c r="K510" s="113"/>
      <c r="L510" s="113" t="s">
        <v>1026</v>
      </c>
      <c r="M510" s="113" t="s">
        <v>97</v>
      </c>
      <c r="N510" s="113"/>
      <c r="O510" s="113" t="s">
        <v>541</v>
      </c>
      <c r="P510" s="113" t="s">
        <v>1027</v>
      </c>
      <c r="Q510" s="113" t="s">
        <v>1028</v>
      </c>
      <c r="R510" s="113" t="s">
        <v>1029</v>
      </c>
      <c r="S510" s="113" t="s">
        <v>1030</v>
      </c>
      <c r="T510" s="136">
        <v>2</v>
      </c>
      <c r="U510" s="136">
        <v>2</v>
      </c>
      <c r="V510" s="113" t="s">
        <v>351</v>
      </c>
      <c r="W510" s="113" t="s">
        <v>352</v>
      </c>
      <c r="X510" s="113" t="s">
        <v>1427</v>
      </c>
      <c r="Y510" s="113">
        <v>0</v>
      </c>
    </row>
    <row r="511" spans="1:25">
      <c r="A511" s="113">
        <v>230</v>
      </c>
      <c r="B511" s="113" t="s">
        <v>2906</v>
      </c>
      <c r="C511" s="113" t="s">
        <v>91</v>
      </c>
      <c r="D511" s="113"/>
      <c r="E511" s="113" t="s">
        <v>419</v>
      </c>
      <c r="F511" s="113"/>
      <c r="G511" s="136">
        <v>44263</v>
      </c>
      <c r="H511" s="113"/>
      <c r="I511" s="113" t="s">
        <v>2907</v>
      </c>
      <c r="J511" s="113"/>
      <c r="K511" s="113"/>
      <c r="L511" s="113"/>
      <c r="M511" s="113" t="s">
        <v>97</v>
      </c>
      <c r="N511" s="113"/>
      <c r="O511" s="113"/>
      <c r="P511" s="113">
        <v>308</v>
      </c>
      <c r="Q511" s="113" t="s">
        <v>1050</v>
      </c>
      <c r="R511" s="113" t="s">
        <v>126</v>
      </c>
      <c r="S511" s="113" t="s">
        <v>1051</v>
      </c>
      <c r="T511" s="113"/>
      <c r="U511" s="113"/>
      <c r="V511" s="113" t="s">
        <v>128</v>
      </c>
      <c r="W511" s="113" t="s">
        <v>129</v>
      </c>
      <c r="X511" s="113"/>
      <c r="Y511" s="113">
        <v>0</v>
      </c>
    </row>
    <row r="512" spans="1:25">
      <c r="A512" s="113" t="s">
        <v>2908</v>
      </c>
      <c r="B512" s="113" t="s">
        <v>2909</v>
      </c>
      <c r="C512" s="113" t="s">
        <v>147</v>
      </c>
      <c r="D512" s="113" t="s">
        <v>481</v>
      </c>
      <c r="E512" s="113" t="s">
        <v>226</v>
      </c>
      <c r="F512" s="113"/>
      <c r="G512" s="136">
        <v>44200</v>
      </c>
      <c r="H512" s="113" t="s">
        <v>133</v>
      </c>
      <c r="I512" s="113" t="s">
        <v>2910</v>
      </c>
      <c r="J512" s="113"/>
      <c r="K512" s="113"/>
      <c r="L512" s="113" t="s">
        <v>1377</v>
      </c>
      <c r="M512" s="113" t="s">
        <v>97</v>
      </c>
      <c r="N512" s="113"/>
      <c r="O512" s="113" t="s">
        <v>752</v>
      </c>
      <c r="P512" s="113" t="s">
        <v>753</v>
      </c>
      <c r="Q512" s="113" t="s">
        <v>754</v>
      </c>
      <c r="R512" s="113" t="s">
        <v>755</v>
      </c>
      <c r="S512" s="113" t="s">
        <v>756</v>
      </c>
      <c r="T512" s="113"/>
      <c r="U512" s="113"/>
      <c r="V512" s="113" t="s">
        <v>180</v>
      </c>
      <c r="W512" s="113" t="s">
        <v>143</v>
      </c>
      <c r="X512" s="113" t="s">
        <v>768</v>
      </c>
      <c r="Y512" s="113">
        <v>120</v>
      </c>
    </row>
    <row r="513" spans="1:25">
      <c r="A513" s="113" t="s">
        <v>2911</v>
      </c>
      <c r="B513" s="113" t="s">
        <v>2912</v>
      </c>
      <c r="C513" s="113" t="s">
        <v>91</v>
      </c>
      <c r="D513" s="113"/>
      <c r="E513" s="113" t="s">
        <v>1575</v>
      </c>
      <c r="F513" s="113" t="s">
        <v>472</v>
      </c>
      <c r="G513" s="136">
        <v>41750</v>
      </c>
      <c r="H513" s="113" t="s">
        <v>94</v>
      </c>
      <c r="I513" s="113" t="s">
        <v>2913</v>
      </c>
      <c r="J513" s="113"/>
      <c r="K513" s="113"/>
      <c r="L513" s="113" t="s">
        <v>441</v>
      </c>
      <c r="M513" s="113" t="s">
        <v>97</v>
      </c>
      <c r="N513" s="113"/>
      <c r="O513" s="113" t="s">
        <v>442</v>
      </c>
      <c r="P513" s="113" t="s">
        <v>1308</v>
      </c>
      <c r="Q513" s="113" t="s">
        <v>1309</v>
      </c>
      <c r="R513" s="113" t="s">
        <v>1310</v>
      </c>
      <c r="S513" s="113" t="s">
        <v>1311</v>
      </c>
      <c r="T513" s="136">
        <v>45017</v>
      </c>
      <c r="U513" s="136">
        <v>44652</v>
      </c>
      <c r="V513" s="113" t="s">
        <v>203</v>
      </c>
      <c r="W513" s="113" t="s">
        <v>105</v>
      </c>
      <c r="X513" s="113" t="s">
        <v>2914</v>
      </c>
      <c r="Y513" s="113">
        <v>71</v>
      </c>
    </row>
    <row r="514" spans="1:25">
      <c r="A514" s="113" t="s">
        <v>2915</v>
      </c>
      <c r="B514" s="113" t="s">
        <v>2916</v>
      </c>
      <c r="C514" s="113" t="s">
        <v>91</v>
      </c>
      <c r="D514" s="113"/>
      <c r="E514" s="113" t="s">
        <v>2917</v>
      </c>
      <c r="F514" s="113" t="s">
        <v>93</v>
      </c>
      <c r="G514" s="136">
        <v>41192</v>
      </c>
      <c r="H514" s="113" t="s">
        <v>708</v>
      </c>
      <c r="I514" s="113" t="s">
        <v>2918</v>
      </c>
      <c r="J514" s="113"/>
      <c r="K514" s="113"/>
      <c r="L514" s="113" t="s">
        <v>918</v>
      </c>
      <c r="M514" s="113" t="s">
        <v>97</v>
      </c>
      <c r="N514" s="113"/>
      <c r="O514" s="113" t="s">
        <v>187</v>
      </c>
      <c r="P514" s="113" t="s">
        <v>919</v>
      </c>
      <c r="Q514" s="113" t="s">
        <v>920</v>
      </c>
      <c r="R514" s="113" t="s">
        <v>921</v>
      </c>
      <c r="S514" s="113" t="s">
        <v>922</v>
      </c>
      <c r="T514" s="136">
        <v>44835</v>
      </c>
      <c r="U514" s="136">
        <v>43739</v>
      </c>
      <c r="V514" s="113" t="s">
        <v>280</v>
      </c>
      <c r="W514" s="113" t="s">
        <v>105</v>
      </c>
      <c r="X514" s="113" t="s">
        <v>2919</v>
      </c>
      <c r="Y514" s="113">
        <v>43</v>
      </c>
    </row>
    <row r="515" spans="1:25">
      <c r="A515" s="113" t="s">
        <v>1308</v>
      </c>
      <c r="B515" s="113" t="s">
        <v>1309</v>
      </c>
      <c r="C515" s="113" t="s">
        <v>91</v>
      </c>
      <c r="D515" s="137" t="s">
        <v>109</v>
      </c>
      <c r="E515" s="113" t="s">
        <v>1310</v>
      </c>
      <c r="F515" s="113" t="s">
        <v>93</v>
      </c>
      <c r="G515" s="136">
        <v>41296</v>
      </c>
      <c r="H515" s="113" t="s">
        <v>112</v>
      </c>
      <c r="I515" s="113" t="s">
        <v>1311</v>
      </c>
      <c r="J515" s="113"/>
      <c r="K515" s="113"/>
      <c r="L515" s="113" t="s">
        <v>973</v>
      </c>
      <c r="M515" s="113" t="s">
        <v>112</v>
      </c>
      <c r="N515" s="113"/>
      <c r="O515" s="113" t="s">
        <v>974</v>
      </c>
      <c r="P515" s="113" t="s">
        <v>975</v>
      </c>
      <c r="Q515" s="113" t="s">
        <v>976</v>
      </c>
      <c r="R515" s="113" t="s">
        <v>977</v>
      </c>
      <c r="S515" s="113" t="s">
        <v>978</v>
      </c>
      <c r="T515" s="136">
        <v>45047</v>
      </c>
      <c r="U515" s="136">
        <v>43831</v>
      </c>
      <c r="V515" s="113" t="s">
        <v>203</v>
      </c>
      <c r="W515" s="113" t="s">
        <v>105</v>
      </c>
      <c r="X515" s="113" t="s">
        <v>2920</v>
      </c>
      <c r="Y515" s="113">
        <v>32</v>
      </c>
    </row>
    <row r="516" spans="1:25">
      <c r="A516" s="113" t="s">
        <v>2921</v>
      </c>
      <c r="B516" s="113" t="s">
        <v>2922</v>
      </c>
      <c r="C516" s="113" t="s">
        <v>91</v>
      </c>
      <c r="D516" s="113"/>
      <c r="E516" s="113" t="s">
        <v>528</v>
      </c>
      <c r="F516" s="113"/>
      <c r="G516" s="136">
        <v>42012</v>
      </c>
      <c r="H516" s="113" t="s">
        <v>327</v>
      </c>
      <c r="I516" s="113" t="s">
        <v>2923</v>
      </c>
      <c r="J516" s="113"/>
      <c r="K516" s="113"/>
      <c r="L516" s="113" t="s">
        <v>1420</v>
      </c>
      <c r="M516" s="113" t="s">
        <v>97</v>
      </c>
      <c r="N516" s="113"/>
      <c r="O516" s="113" t="s">
        <v>442</v>
      </c>
      <c r="P516" s="113" t="s">
        <v>1421</v>
      </c>
      <c r="Q516" s="113" t="s">
        <v>1422</v>
      </c>
      <c r="R516" s="113" t="s">
        <v>445</v>
      </c>
      <c r="S516" s="113" t="s">
        <v>1423</v>
      </c>
      <c r="T516" s="136">
        <v>45017</v>
      </c>
      <c r="U516" s="136">
        <v>44409</v>
      </c>
      <c r="V516" s="113" t="s">
        <v>203</v>
      </c>
      <c r="W516" s="113" t="s">
        <v>105</v>
      </c>
      <c r="X516" s="113" t="s">
        <v>156</v>
      </c>
      <c r="Y516" s="113">
        <v>56</v>
      </c>
    </row>
    <row r="517" spans="1:25">
      <c r="A517" s="113" t="s">
        <v>2924</v>
      </c>
      <c r="B517" s="113" t="s">
        <v>2925</v>
      </c>
      <c r="C517" s="113" t="s">
        <v>91</v>
      </c>
      <c r="D517" s="137" t="s">
        <v>109</v>
      </c>
      <c r="E517" s="113" t="s">
        <v>2828</v>
      </c>
      <c r="F517" s="113" t="s">
        <v>123</v>
      </c>
      <c r="G517" s="136">
        <v>42905</v>
      </c>
      <c r="H517" s="113" t="s">
        <v>112</v>
      </c>
      <c r="I517" s="113" t="s">
        <v>2926</v>
      </c>
      <c r="J517" s="113"/>
      <c r="K517" s="113"/>
      <c r="L517" s="113" t="s">
        <v>2830</v>
      </c>
      <c r="M517" s="113" t="s">
        <v>112</v>
      </c>
      <c r="N517" s="113"/>
      <c r="O517" s="113" t="s">
        <v>307</v>
      </c>
      <c r="P517" s="113" t="s">
        <v>2927</v>
      </c>
      <c r="Q517" s="113" t="s">
        <v>2928</v>
      </c>
      <c r="R517" s="113" t="s">
        <v>2929</v>
      </c>
      <c r="S517" s="113" t="s">
        <v>2930</v>
      </c>
      <c r="T517" s="136">
        <v>45017</v>
      </c>
      <c r="U517" s="136">
        <v>44136</v>
      </c>
      <c r="V517" s="113" t="s">
        <v>1220</v>
      </c>
      <c r="W517" s="113" t="s">
        <v>105</v>
      </c>
      <c r="X517" s="113" t="s">
        <v>156</v>
      </c>
      <c r="Y517" s="113">
        <v>0</v>
      </c>
    </row>
    <row r="518" spans="1:25">
      <c r="A518" s="113" t="s">
        <v>2931</v>
      </c>
      <c r="B518" s="113" t="s">
        <v>2932</v>
      </c>
      <c r="C518" s="113" t="s">
        <v>91</v>
      </c>
      <c r="D518" s="113"/>
      <c r="E518" s="113" t="s">
        <v>226</v>
      </c>
      <c r="F518" s="113"/>
      <c r="G518" s="136">
        <v>45411</v>
      </c>
      <c r="H518" s="113"/>
      <c r="I518" s="113" t="s">
        <v>2933</v>
      </c>
      <c r="J518" s="113"/>
      <c r="K518" s="113"/>
      <c r="L518" s="113" t="s">
        <v>2934</v>
      </c>
      <c r="M518" s="113" t="s">
        <v>97</v>
      </c>
      <c r="N518" s="113"/>
      <c r="O518" s="113" t="s">
        <v>187</v>
      </c>
      <c r="P518" s="113" t="s">
        <v>924</v>
      </c>
      <c r="Q518" s="113" t="s">
        <v>925</v>
      </c>
      <c r="R518" s="113" t="s">
        <v>926</v>
      </c>
      <c r="S518" s="113" t="s">
        <v>927</v>
      </c>
      <c r="T518" s="113"/>
      <c r="U518" s="113"/>
      <c r="V518" s="113" t="s">
        <v>280</v>
      </c>
      <c r="W518" s="113" t="s">
        <v>105</v>
      </c>
      <c r="X518" s="113" t="s">
        <v>2935</v>
      </c>
      <c r="Y518" s="113">
        <v>9</v>
      </c>
    </row>
    <row r="519" spans="1:25">
      <c r="A519" s="113" t="s">
        <v>2936</v>
      </c>
      <c r="B519" s="113" t="s">
        <v>2937</v>
      </c>
      <c r="C519" s="113" t="s">
        <v>91</v>
      </c>
      <c r="D519" s="113"/>
      <c r="E519" s="113" t="s">
        <v>1166</v>
      </c>
      <c r="F519" s="113" t="s">
        <v>93</v>
      </c>
      <c r="G519" s="136">
        <v>44165</v>
      </c>
      <c r="H519" s="113" t="s">
        <v>94</v>
      </c>
      <c r="I519" s="113" t="s">
        <v>2938</v>
      </c>
      <c r="J519" s="113"/>
      <c r="K519" s="113"/>
      <c r="L519" s="113" t="s">
        <v>662</v>
      </c>
      <c r="M519" s="113" t="s">
        <v>97</v>
      </c>
      <c r="N519" s="113"/>
      <c r="O519" s="113" t="s">
        <v>187</v>
      </c>
      <c r="P519" s="113" t="s">
        <v>1105</v>
      </c>
      <c r="Q519" s="113" t="s">
        <v>1106</v>
      </c>
      <c r="R519" s="113" t="s">
        <v>232</v>
      </c>
      <c r="S519" s="113" t="s">
        <v>1107</v>
      </c>
      <c r="T519" s="136">
        <v>44866</v>
      </c>
      <c r="U519" s="113"/>
      <c r="V519" s="113" t="s">
        <v>280</v>
      </c>
      <c r="W519" s="113" t="s">
        <v>105</v>
      </c>
      <c r="X519" s="113" t="s">
        <v>2044</v>
      </c>
      <c r="Y519" s="113">
        <v>96</v>
      </c>
    </row>
    <row r="520" spans="1:25">
      <c r="A520" s="113" t="s">
        <v>2939</v>
      </c>
      <c r="B520" s="113" t="s">
        <v>2940</v>
      </c>
      <c r="C520" s="113" t="s">
        <v>91</v>
      </c>
      <c r="D520" s="113"/>
      <c r="E520" s="113" t="s">
        <v>1804</v>
      </c>
      <c r="F520" s="113"/>
      <c r="G520" s="136">
        <v>43654</v>
      </c>
      <c r="H520" s="113" t="s">
        <v>112</v>
      </c>
      <c r="I520" s="113" t="s">
        <v>2941</v>
      </c>
      <c r="J520" s="113"/>
      <c r="K520" s="113"/>
      <c r="L520" s="113" t="s">
        <v>647</v>
      </c>
      <c r="M520" s="113" t="s">
        <v>112</v>
      </c>
      <c r="N520" s="113" t="s">
        <v>1011</v>
      </c>
      <c r="O520" s="113" t="s">
        <v>648</v>
      </c>
      <c r="P520" s="113" t="s">
        <v>1737</v>
      </c>
      <c r="Q520" s="113" t="s">
        <v>1738</v>
      </c>
      <c r="R520" s="113" t="s">
        <v>1739</v>
      </c>
      <c r="S520" s="113" t="s">
        <v>1741</v>
      </c>
      <c r="T520" s="136">
        <v>44562</v>
      </c>
      <c r="U520" s="136">
        <v>44197</v>
      </c>
      <c r="V520" s="113" t="s">
        <v>180</v>
      </c>
      <c r="W520" s="113" t="s">
        <v>105</v>
      </c>
      <c r="X520" s="113" t="s">
        <v>2942</v>
      </c>
      <c r="Y520" s="113">
        <v>237</v>
      </c>
    </row>
    <row r="521" spans="1:25">
      <c r="A521" s="113" t="s">
        <v>2943</v>
      </c>
      <c r="B521" s="113" t="s">
        <v>2944</v>
      </c>
      <c r="C521" s="113" t="s">
        <v>91</v>
      </c>
      <c r="D521" s="137" t="s">
        <v>109</v>
      </c>
      <c r="E521" s="113" t="s">
        <v>761</v>
      </c>
      <c r="F521" s="113"/>
      <c r="G521" s="136">
        <v>44713</v>
      </c>
      <c r="H521" s="113" t="s">
        <v>398</v>
      </c>
      <c r="I521" s="113" t="s">
        <v>2945</v>
      </c>
      <c r="J521" s="113"/>
      <c r="K521" s="113"/>
      <c r="L521" s="113" t="s">
        <v>2946</v>
      </c>
      <c r="M521" s="113" t="s">
        <v>97</v>
      </c>
      <c r="N521" s="113"/>
      <c r="O521" s="113" t="s">
        <v>2947</v>
      </c>
      <c r="P521" s="113" t="s">
        <v>1055</v>
      </c>
      <c r="Q521" s="113" t="s">
        <v>1056</v>
      </c>
      <c r="R521" s="113" t="s">
        <v>419</v>
      </c>
      <c r="S521" s="113" t="s">
        <v>1057</v>
      </c>
      <c r="T521" s="113"/>
      <c r="U521" s="113"/>
      <c r="V521" s="113" t="s">
        <v>351</v>
      </c>
      <c r="W521" s="113" t="s">
        <v>1058</v>
      </c>
      <c r="X521" s="113" t="s">
        <v>1402</v>
      </c>
      <c r="Y521" s="113">
        <v>48</v>
      </c>
    </row>
    <row r="522" spans="1:25">
      <c r="A522" s="113" t="s">
        <v>2948</v>
      </c>
      <c r="B522" s="113" t="s">
        <v>2949</v>
      </c>
      <c r="C522" s="113" t="s">
        <v>91</v>
      </c>
      <c r="D522" s="113"/>
      <c r="E522" s="113" t="s">
        <v>326</v>
      </c>
      <c r="F522" s="113"/>
      <c r="G522" s="136">
        <v>45216</v>
      </c>
      <c r="H522" s="113"/>
      <c r="I522" s="113" t="s">
        <v>2950</v>
      </c>
      <c r="J522" s="113"/>
      <c r="K522" s="113"/>
      <c r="L522" s="113" t="s">
        <v>625</v>
      </c>
      <c r="M522" s="113" t="s">
        <v>97</v>
      </c>
      <c r="N522" s="113"/>
      <c r="O522" s="113" t="s">
        <v>514</v>
      </c>
      <c r="P522" s="113" t="s">
        <v>515</v>
      </c>
      <c r="Q522" s="113" t="s">
        <v>516</v>
      </c>
      <c r="R522" s="113" t="s">
        <v>435</v>
      </c>
      <c r="S522" s="113" t="s">
        <v>517</v>
      </c>
      <c r="T522" s="113"/>
      <c r="U522" s="113"/>
      <c r="V522" s="113" t="s">
        <v>280</v>
      </c>
      <c r="W522" s="113" t="s">
        <v>105</v>
      </c>
      <c r="X522" s="113" t="s">
        <v>1228</v>
      </c>
      <c r="Y522" s="113">
        <v>150</v>
      </c>
    </row>
    <row r="523" spans="1:25">
      <c r="A523" s="113">
        <v>253</v>
      </c>
      <c r="B523" s="113" t="s">
        <v>2951</v>
      </c>
      <c r="C523" s="113" t="s">
        <v>91</v>
      </c>
      <c r="D523" s="113"/>
      <c r="E523" s="113" t="s">
        <v>528</v>
      </c>
      <c r="F523" s="113"/>
      <c r="G523" s="136">
        <v>44440</v>
      </c>
      <c r="H523" s="113"/>
      <c r="I523" s="113" t="s">
        <v>2952</v>
      </c>
      <c r="J523" s="113"/>
      <c r="K523" s="113"/>
      <c r="L523" s="113"/>
      <c r="M523" s="113" t="s">
        <v>97</v>
      </c>
      <c r="N523" s="113"/>
      <c r="O523" s="113"/>
      <c r="P523" s="113" t="s">
        <v>825</v>
      </c>
      <c r="Q523" s="113" t="s">
        <v>826</v>
      </c>
      <c r="R523" s="113" t="s">
        <v>827</v>
      </c>
      <c r="S523" s="113" t="s">
        <v>828</v>
      </c>
      <c r="T523" s="113"/>
      <c r="U523" s="113"/>
      <c r="V523" s="113" t="s">
        <v>128</v>
      </c>
      <c r="W523" s="113" t="s">
        <v>129</v>
      </c>
      <c r="X523" s="113"/>
      <c r="Y523" s="113">
        <v>0</v>
      </c>
    </row>
    <row r="524" spans="1:25">
      <c r="A524" s="113" t="s">
        <v>2953</v>
      </c>
      <c r="B524" s="113" t="s">
        <v>2954</v>
      </c>
      <c r="C524" s="113" t="s">
        <v>91</v>
      </c>
      <c r="D524" s="113"/>
      <c r="E524" s="113" t="s">
        <v>2259</v>
      </c>
      <c r="F524" s="113" t="s">
        <v>472</v>
      </c>
      <c r="G524" s="136">
        <v>43803</v>
      </c>
      <c r="H524" s="113"/>
      <c r="I524" s="113" t="s">
        <v>2955</v>
      </c>
      <c r="J524" s="113"/>
      <c r="K524" s="113"/>
      <c r="L524" s="113"/>
      <c r="M524" s="113" t="s">
        <v>97</v>
      </c>
      <c r="N524" s="113"/>
      <c r="O524" s="113"/>
      <c r="P524" s="113" t="s">
        <v>2261</v>
      </c>
      <c r="Q524" s="113" t="s">
        <v>2262</v>
      </c>
      <c r="R524" s="113" t="s">
        <v>2263</v>
      </c>
      <c r="S524" s="113" t="s">
        <v>2264</v>
      </c>
      <c r="T524" s="113"/>
      <c r="U524" s="113"/>
      <c r="V524" s="113" t="s">
        <v>128</v>
      </c>
      <c r="W524" s="113" t="s">
        <v>143</v>
      </c>
      <c r="X524" s="113"/>
      <c r="Y524" s="113">
        <v>0</v>
      </c>
    </row>
    <row r="525" spans="1:25">
      <c r="A525" s="113" t="s">
        <v>2956</v>
      </c>
      <c r="B525" s="113" t="s">
        <v>2957</v>
      </c>
      <c r="C525" s="113" t="s">
        <v>91</v>
      </c>
      <c r="D525" s="113"/>
      <c r="E525" s="113" t="s">
        <v>159</v>
      </c>
      <c r="F525" s="113" t="s">
        <v>160</v>
      </c>
      <c r="G525" s="136">
        <v>41981</v>
      </c>
      <c r="H525" s="113" t="s">
        <v>133</v>
      </c>
      <c r="I525" s="113" t="s">
        <v>2958</v>
      </c>
      <c r="J525" s="113"/>
      <c r="K525" s="113"/>
      <c r="L525" s="113" t="s">
        <v>1936</v>
      </c>
      <c r="M525" s="113" t="s">
        <v>97</v>
      </c>
      <c r="N525" s="113"/>
      <c r="O525" s="113" t="s">
        <v>1937</v>
      </c>
      <c r="P525" s="113" t="s">
        <v>2959</v>
      </c>
      <c r="Q525" s="113" t="s">
        <v>2960</v>
      </c>
      <c r="R525" s="113" t="s">
        <v>132</v>
      </c>
      <c r="S525" s="113" t="s">
        <v>2961</v>
      </c>
      <c r="T525" s="136">
        <v>45017</v>
      </c>
      <c r="U525" s="136">
        <v>44896</v>
      </c>
      <c r="V525" s="113" t="s">
        <v>280</v>
      </c>
      <c r="W525" s="113" t="s">
        <v>105</v>
      </c>
      <c r="X525" s="113" t="s">
        <v>2962</v>
      </c>
      <c r="Y525" s="113">
        <v>25</v>
      </c>
    </row>
    <row r="526" spans="1:25">
      <c r="A526" s="113" t="s">
        <v>2963</v>
      </c>
      <c r="B526" s="113" t="s">
        <v>2964</v>
      </c>
      <c r="C526" s="113" t="s">
        <v>91</v>
      </c>
      <c r="D526" s="137" t="s">
        <v>109</v>
      </c>
      <c r="E526" s="113" t="s">
        <v>591</v>
      </c>
      <c r="F526" s="113" t="s">
        <v>111</v>
      </c>
      <c r="G526" s="136">
        <v>44662</v>
      </c>
      <c r="H526" s="113" t="s">
        <v>94</v>
      </c>
      <c r="I526" s="113" t="s">
        <v>2965</v>
      </c>
      <c r="J526" s="113"/>
      <c r="K526" s="113"/>
      <c r="L526" s="113" t="s">
        <v>807</v>
      </c>
      <c r="M526" s="113" t="s">
        <v>97</v>
      </c>
      <c r="N526" s="113"/>
      <c r="O526" s="113" t="s">
        <v>442</v>
      </c>
      <c r="P526" s="113" t="s">
        <v>1859</v>
      </c>
      <c r="Q526" s="113" t="s">
        <v>1860</v>
      </c>
      <c r="R526" s="113" t="s">
        <v>445</v>
      </c>
      <c r="S526" s="113" t="s">
        <v>1861</v>
      </c>
      <c r="T526" s="136">
        <v>45017</v>
      </c>
      <c r="U526" s="113"/>
      <c r="V526" s="113" t="s">
        <v>203</v>
      </c>
      <c r="W526" s="113" t="s">
        <v>105</v>
      </c>
      <c r="X526" s="113" t="s">
        <v>2966</v>
      </c>
      <c r="Y526" s="113">
        <v>61</v>
      </c>
    </row>
    <row r="527" spans="1:25">
      <c r="A527" s="113" t="s">
        <v>2967</v>
      </c>
      <c r="B527" s="113" t="s">
        <v>2968</v>
      </c>
      <c r="C527" s="113" t="s">
        <v>91</v>
      </c>
      <c r="D527" s="137" t="s">
        <v>109</v>
      </c>
      <c r="E527" s="113" t="s">
        <v>159</v>
      </c>
      <c r="F527" s="113" t="s">
        <v>160</v>
      </c>
      <c r="G527" s="136">
        <v>44650</v>
      </c>
      <c r="H527" s="113" t="s">
        <v>133</v>
      </c>
      <c r="I527" s="113" t="s">
        <v>2969</v>
      </c>
      <c r="J527" s="113"/>
      <c r="K527" s="113"/>
      <c r="L527" s="113" t="s">
        <v>2970</v>
      </c>
      <c r="M527" s="113" t="s">
        <v>97</v>
      </c>
      <c r="N527" s="113"/>
      <c r="O527" s="113" t="s">
        <v>2971</v>
      </c>
      <c r="P527" s="113" t="s">
        <v>2972</v>
      </c>
      <c r="Q527" s="113" t="s">
        <v>2973</v>
      </c>
      <c r="R527" s="113" t="s">
        <v>894</v>
      </c>
      <c r="S527" s="113" t="s">
        <v>2974</v>
      </c>
      <c r="T527" s="136">
        <v>45017</v>
      </c>
      <c r="U527" s="113"/>
      <c r="V527" s="113" t="s">
        <v>271</v>
      </c>
      <c r="W527" s="113" t="s">
        <v>105</v>
      </c>
      <c r="X527" s="113" t="s">
        <v>2524</v>
      </c>
      <c r="Y527" s="113">
        <v>95</v>
      </c>
    </row>
    <row r="528" spans="1:25">
      <c r="A528" s="113" t="s">
        <v>2975</v>
      </c>
      <c r="B528" s="113" t="s">
        <v>2976</v>
      </c>
      <c r="C528" s="113" t="s">
        <v>91</v>
      </c>
      <c r="D528" s="137" t="s">
        <v>109</v>
      </c>
      <c r="E528" s="113" t="s">
        <v>2204</v>
      </c>
      <c r="F528" s="113" t="s">
        <v>123</v>
      </c>
      <c r="G528" s="136">
        <v>45035</v>
      </c>
      <c r="H528" s="113" t="s">
        <v>845</v>
      </c>
      <c r="I528" s="113" t="s">
        <v>2977</v>
      </c>
      <c r="J528" s="113"/>
      <c r="K528" s="113"/>
      <c r="L528" s="113" t="s">
        <v>2978</v>
      </c>
      <c r="M528" s="113" t="s">
        <v>97</v>
      </c>
      <c r="N528" s="113"/>
      <c r="O528" s="113" t="s">
        <v>1063</v>
      </c>
      <c r="P528" s="113" t="s">
        <v>1680</v>
      </c>
      <c r="Q528" s="113" t="s">
        <v>1681</v>
      </c>
      <c r="R528" s="113" t="s">
        <v>620</v>
      </c>
      <c r="S528" s="113" t="s">
        <v>1682</v>
      </c>
      <c r="T528" s="113"/>
      <c r="U528" s="113"/>
      <c r="V528" s="113" t="s">
        <v>191</v>
      </c>
      <c r="W528" s="113" t="s">
        <v>105</v>
      </c>
      <c r="X528" s="113" t="s">
        <v>1346</v>
      </c>
      <c r="Y528" s="113">
        <v>0</v>
      </c>
    </row>
    <row r="529" spans="1:25">
      <c r="A529" s="113" t="s">
        <v>2979</v>
      </c>
      <c r="B529" s="113" t="s">
        <v>2980</v>
      </c>
      <c r="C529" s="113" t="s">
        <v>91</v>
      </c>
      <c r="D529" s="137" t="s">
        <v>109</v>
      </c>
      <c r="E529" s="113" t="s">
        <v>450</v>
      </c>
      <c r="F529" s="113"/>
      <c r="G529" s="136">
        <v>44620</v>
      </c>
      <c r="H529" s="113" t="s">
        <v>133</v>
      </c>
      <c r="I529" s="113" t="s">
        <v>2981</v>
      </c>
      <c r="J529" s="113"/>
      <c r="K529" s="113"/>
      <c r="L529" s="113" t="s">
        <v>1667</v>
      </c>
      <c r="M529" s="113" t="s">
        <v>97</v>
      </c>
      <c r="N529" s="113"/>
      <c r="O529" s="113" t="s">
        <v>187</v>
      </c>
      <c r="P529" s="113" t="s">
        <v>2982</v>
      </c>
      <c r="Q529" s="113" t="s">
        <v>2983</v>
      </c>
      <c r="R529" s="113" t="s">
        <v>166</v>
      </c>
      <c r="S529" s="113" t="s">
        <v>2984</v>
      </c>
      <c r="T529" s="136">
        <v>45047</v>
      </c>
      <c r="U529" s="113"/>
      <c r="V529" s="113" t="s">
        <v>203</v>
      </c>
      <c r="W529" s="113" t="s">
        <v>105</v>
      </c>
      <c r="X529" s="113" t="s">
        <v>156</v>
      </c>
      <c r="Y529" s="113">
        <v>0</v>
      </c>
    </row>
    <row r="530" spans="1:25">
      <c r="A530" s="113" t="s">
        <v>2985</v>
      </c>
      <c r="B530" s="113" t="s">
        <v>2986</v>
      </c>
      <c r="C530" s="113" t="s">
        <v>147</v>
      </c>
      <c r="D530" s="113" t="s">
        <v>481</v>
      </c>
      <c r="E530" s="113" t="s">
        <v>132</v>
      </c>
      <c r="F530" s="113"/>
      <c r="G530" s="136">
        <v>44470</v>
      </c>
      <c r="H530" s="113" t="s">
        <v>133</v>
      </c>
      <c r="I530" s="113" t="s">
        <v>2987</v>
      </c>
      <c r="J530" s="113"/>
      <c r="K530" s="113"/>
      <c r="L530" s="113" t="s">
        <v>2934</v>
      </c>
      <c r="M530" s="113" t="s">
        <v>97</v>
      </c>
      <c r="N530" s="113"/>
      <c r="O530" s="113" t="s">
        <v>187</v>
      </c>
      <c r="P530" s="113" t="s">
        <v>2988</v>
      </c>
      <c r="Q530" s="113" t="s">
        <v>2989</v>
      </c>
      <c r="R530" s="113" t="s">
        <v>232</v>
      </c>
      <c r="S530" s="113" t="s">
        <v>2990</v>
      </c>
      <c r="T530" s="113"/>
      <c r="U530" s="113"/>
      <c r="V530" s="113" t="s">
        <v>280</v>
      </c>
      <c r="W530" s="113" t="s">
        <v>105</v>
      </c>
      <c r="X530" s="113" t="s">
        <v>156</v>
      </c>
      <c r="Y530" s="113">
        <v>157</v>
      </c>
    </row>
    <row r="531" spans="1:25">
      <c r="A531" s="113" t="s">
        <v>2991</v>
      </c>
      <c r="B531" s="113" t="s">
        <v>2992</v>
      </c>
      <c r="C531" s="113" t="s">
        <v>91</v>
      </c>
      <c r="D531" s="113"/>
      <c r="E531" s="113" t="s">
        <v>226</v>
      </c>
      <c r="F531" s="113"/>
      <c r="G531" s="136">
        <v>43153</v>
      </c>
      <c r="H531" s="113" t="s">
        <v>133</v>
      </c>
      <c r="I531" s="113" t="s">
        <v>2993</v>
      </c>
      <c r="J531" s="113"/>
      <c r="K531" s="113"/>
      <c r="L531" s="113" t="s">
        <v>690</v>
      </c>
      <c r="M531" s="113" t="s">
        <v>97</v>
      </c>
      <c r="N531" s="113"/>
      <c r="O531" s="113" t="s">
        <v>691</v>
      </c>
      <c r="P531" s="113" t="s">
        <v>1776</v>
      </c>
      <c r="Q531" s="113" t="s">
        <v>1777</v>
      </c>
      <c r="R531" s="113" t="s">
        <v>894</v>
      </c>
      <c r="S531" s="113" t="s">
        <v>1778</v>
      </c>
      <c r="T531" s="136">
        <v>44774</v>
      </c>
      <c r="U531" s="136">
        <v>43862</v>
      </c>
      <c r="V531" s="113" t="s">
        <v>271</v>
      </c>
      <c r="W531" s="113" t="s">
        <v>105</v>
      </c>
      <c r="X531" s="113" t="s">
        <v>156</v>
      </c>
      <c r="Y531" s="113">
        <v>31</v>
      </c>
    </row>
    <row r="532" spans="1:25">
      <c r="A532" s="113" t="s">
        <v>2994</v>
      </c>
      <c r="B532" s="113" t="s">
        <v>2995</v>
      </c>
      <c r="C532" s="113" t="s">
        <v>91</v>
      </c>
      <c r="D532" s="113"/>
      <c r="E532" s="113" t="s">
        <v>435</v>
      </c>
      <c r="F532" s="113"/>
      <c r="G532" s="136">
        <v>44140</v>
      </c>
      <c r="H532" s="113" t="s">
        <v>333</v>
      </c>
      <c r="I532" s="113" t="s">
        <v>2996</v>
      </c>
      <c r="J532" s="113"/>
      <c r="K532" s="113"/>
      <c r="L532" s="113" t="s">
        <v>1968</v>
      </c>
      <c r="M532" s="113" t="s">
        <v>97</v>
      </c>
      <c r="N532" s="113"/>
      <c r="O532" s="113" t="s">
        <v>187</v>
      </c>
      <c r="P532" s="113" t="s">
        <v>375</v>
      </c>
      <c r="Q532" s="113" t="s">
        <v>376</v>
      </c>
      <c r="R532" s="113" t="s">
        <v>377</v>
      </c>
      <c r="S532" s="113" t="s">
        <v>379</v>
      </c>
      <c r="T532" s="136">
        <v>45017</v>
      </c>
      <c r="U532" s="113"/>
      <c r="V532" s="113" t="s">
        <v>280</v>
      </c>
      <c r="W532" s="113" t="s">
        <v>105</v>
      </c>
      <c r="X532" s="113" t="s">
        <v>156</v>
      </c>
      <c r="Y532" s="113">
        <v>242</v>
      </c>
    </row>
    <row r="533" spans="1:25">
      <c r="A533" s="113" t="s">
        <v>2997</v>
      </c>
      <c r="B533" s="113" t="s">
        <v>2998</v>
      </c>
      <c r="C533" s="113" t="s">
        <v>91</v>
      </c>
      <c r="D533" s="113"/>
      <c r="E533" s="113" t="s">
        <v>582</v>
      </c>
      <c r="F533" s="113" t="s">
        <v>111</v>
      </c>
      <c r="G533" s="136">
        <v>43192</v>
      </c>
      <c r="H533" s="113" t="s">
        <v>112</v>
      </c>
      <c r="I533" s="113" t="s">
        <v>2999</v>
      </c>
      <c r="J533" s="113"/>
      <c r="K533" s="113"/>
      <c r="L533" s="113" t="s">
        <v>1330</v>
      </c>
      <c r="M533" s="113" t="s">
        <v>112</v>
      </c>
      <c r="N533" s="113" t="s">
        <v>1331</v>
      </c>
      <c r="O533" s="113" t="s">
        <v>249</v>
      </c>
      <c r="P533" s="113" t="s">
        <v>1332</v>
      </c>
      <c r="Q533" s="113" t="s">
        <v>1333</v>
      </c>
      <c r="R533" s="113" t="s">
        <v>1114</v>
      </c>
      <c r="S533" s="113" t="s">
        <v>1334</v>
      </c>
      <c r="T533" s="136">
        <v>45017</v>
      </c>
      <c r="U533" s="136">
        <v>44652</v>
      </c>
      <c r="V533" s="113" t="s">
        <v>120</v>
      </c>
      <c r="W533" s="113" t="s">
        <v>105</v>
      </c>
      <c r="X533" s="113" t="s">
        <v>156</v>
      </c>
      <c r="Y533" s="113">
        <v>77</v>
      </c>
    </row>
    <row r="534" spans="1:25">
      <c r="A534" s="113" t="s">
        <v>3000</v>
      </c>
      <c r="B534" s="113" t="s">
        <v>3001</v>
      </c>
      <c r="C534" s="113" t="s">
        <v>91</v>
      </c>
      <c r="D534" s="137" t="s">
        <v>109</v>
      </c>
      <c r="E534" s="113" t="s">
        <v>3002</v>
      </c>
      <c r="F534" s="113" t="s">
        <v>707</v>
      </c>
      <c r="G534" s="136">
        <v>44308</v>
      </c>
      <c r="H534" s="113" t="s">
        <v>112</v>
      </c>
      <c r="I534" s="113" t="s">
        <v>3003</v>
      </c>
      <c r="J534" s="113"/>
      <c r="K534" s="113"/>
      <c r="L534" s="113" t="s">
        <v>2830</v>
      </c>
      <c r="M534" s="113" t="s">
        <v>112</v>
      </c>
      <c r="N534" s="113"/>
      <c r="O534" s="113" t="s">
        <v>307</v>
      </c>
      <c r="P534" s="113" t="s">
        <v>2831</v>
      </c>
      <c r="Q534" s="113" t="s">
        <v>2832</v>
      </c>
      <c r="R534" s="113" t="s">
        <v>2833</v>
      </c>
      <c r="S534" s="113" t="s">
        <v>2834</v>
      </c>
      <c r="T534" s="136">
        <v>45017</v>
      </c>
      <c r="U534" s="113"/>
      <c r="V534" s="113" t="s">
        <v>203</v>
      </c>
      <c r="W534" s="113" t="s">
        <v>105</v>
      </c>
      <c r="X534" s="113" t="s">
        <v>156</v>
      </c>
      <c r="Y534" s="113">
        <v>0</v>
      </c>
    </row>
    <row r="535" spans="1:25">
      <c r="A535" s="113" t="s">
        <v>3004</v>
      </c>
      <c r="B535" s="113" t="s">
        <v>3005</v>
      </c>
      <c r="C535" s="113" t="s">
        <v>91</v>
      </c>
      <c r="D535" s="113"/>
      <c r="E535" s="113" t="s">
        <v>591</v>
      </c>
      <c r="F535" s="113" t="s">
        <v>111</v>
      </c>
      <c r="G535" s="136">
        <v>43675</v>
      </c>
      <c r="H535" s="113" t="s">
        <v>94</v>
      </c>
      <c r="I535" s="113" t="s">
        <v>3006</v>
      </c>
      <c r="J535" s="113"/>
      <c r="K535" s="113"/>
      <c r="L535" s="113" t="s">
        <v>1945</v>
      </c>
      <c r="M535" s="113" t="s">
        <v>112</v>
      </c>
      <c r="N535" s="113" t="s">
        <v>239</v>
      </c>
      <c r="O535" s="113" t="s">
        <v>818</v>
      </c>
      <c r="P535" s="113" t="s">
        <v>1256</v>
      </c>
      <c r="Q535" s="113" t="s">
        <v>1257</v>
      </c>
      <c r="R535" s="113" t="s">
        <v>666</v>
      </c>
      <c r="S535" s="113" t="s">
        <v>1258</v>
      </c>
      <c r="T535" s="136">
        <v>44743</v>
      </c>
      <c r="U535" s="113"/>
      <c r="V535" s="113" t="s">
        <v>168</v>
      </c>
      <c r="W535" s="113" t="s">
        <v>105</v>
      </c>
      <c r="X535" s="113" t="s">
        <v>1512</v>
      </c>
      <c r="Y535" s="113">
        <v>35</v>
      </c>
    </row>
    <row r="536" spans="1:25">
      <c r="A536" s="113" t="s">
        <v>3007</v>
      </c>
      <c r="B536" s="113" t="s">
        <v>3008</v>
      </c>
      <c r="C536" s="113" t="s">
        <v>91</v>
      </c>
      <c r="D536" s="137" t="s">
        <v>109</v>
      </c>
      <c r="E536" s="113" t="s">
        <v>3009</v>
      </c>
      <c r="F536" s="113" t="s">
        <v>461</v>
      </c>
      <c r="G536" s="136">
        <v>44950</v>
      </c>
      <c r="H536" s="113" t="s">
        <v>133</v>
      </c>
      <c r="I536" s="113" t="s">
        <v>3010</v>
      </c>
      <c r="J536" s="113"/>
      <c r="K536" s="113"/>
      <c r="L536" s="113" t="s">
        <v>2553</v>
      </c>
      <c r="M536" s="113" t="s">
        <v>97</v>
      </c>
      <c r="N536" s="113"/>
      <c r="O536" s="113" t="s">
        <v>187</v>
      </c>
      <c r="P536" s="113" t="s">
        <v>138</v>
      </c>
      <c r="Q536" s="113" t="s">
        <v>139</v>
      </c>
      <c r="R536" s="113" t="s">
        <v>140</v>
      </c>
      <c r="S536" s="113" t="s">
        <v>141</v>
      </c>
      <c r="T536" s="113"/>
      <c r="U536" s="113"/>
      <c r="V536" s="113" t="s">
        <v>142</v>
      </c>
      <c r="W536" s="113" t="s">
        <v>143</v>
      </c>
      <c r="X536" s="113" t="s">
        <v>2520</v>
      </c>
      <c r="Y536" s="113">
        <v>192</v>
      </c>
    </row>
    <row r="537" spans="1:25">
      <c r="A537" s="113" t="s">
        <v>1707</v>
      </c>
      <c r="B537" s="113" t="s">
        <v>1708</v>
      </c>
      <c r="C537" s="113" t="s">
        <v>91</v>
      </c>
      <c r="D537" s="113"/>
      <c r="E537" s="113" t="s">
        <v>1709</v>
      </c>
      <c r="F537" s="113"/>
      <c r="G537" s="136">
        <v>42278</v>
      </c>
      <c r="H537" s="113" t="s">
        <v>333</v>
      </c>
      <c r="I537" s="113" t="s">
        <v>1710</v>
      </c>
      <c r="J537" s="113"/>
      <c r="K537" s="113"/>
      <c r="L537" s="113" t="s">
        <v>3011</v>
      </c>
      <c r="M537" s="113" t="s">
        <v>97</v>
      </c>
      <c r="N537" s="113" t="s">
        <v>2823</v>
      </c>
      <c r="O537" s="113" t="s">
        <v>3012</v>
      </c>
      <c r="P537" s="113" t="s">
        <v>2488</v>
      </c>
      <c r="Q537" s="113" t="s">
        <v>2489</v>
      </c>
      <c r="R537" s="113" t="s">
        <v>2490</v>
      </c>
      <c r="S537" s="113" t="s">
        <v>2491</v>
      </c>
      <c r="T537" s="136">
        <v>44927</v>
      </c>
      <c r="U537" s="136">
        <v>44927</v>
      </c>
      <c r="V537" s="113"/>
      <c r="W537" s="113" t="s">
        <v>105</v>
      </c>
      <c r="X537" s="113" t="s">
        <v>156</v>
      </c>
      <c r="Y537" s="113">
        <v>145</v>
      </c>
    </row>
    <row r="538" spans="1:25">
      <c r="A538" s="113" t="s">
        <v>3013</v>
      </c>
      <c r="B538" s="113" t="s">
        <v>3014</v>
      </c>
      <c r="C538" s="113" t="s">
        <v>91</v>
      </c>
      <c r="D538" s="113"/>
      <c r="E538" s="113" t="s">
        <v>528</v>
      </c>
      <c r="F538" s="113"/>
      <c r="G538" s="136">
        <v>40757</v>
      </c>
      <c r="H538" s="113" t="s">
        <v>327</v>
      </c>
      <c r="I538" s="113" t="s">
        <v>3015</v>
      </c>
      <c r="J538" s="113"/>
      <c r="K538" s="113"/>
      <c r="L538" s="113" t="s">
        <v>3016</v>
      </c>
      <c r="M538" s="113" t="s">
        <v>97</v>
      </c>
      <c r="N538" s="113"/>
      <c r="O538" s="113" t="s">
        <v>187</v>
      </c>
      <c r="P538" s="113" t="s">
        <v>1866</v>
      </c>
      <c r="Q538" s="113" t="s">
        <v>1867</v>
      </c>
      <c r="R538" s="113" t="s">
        <v>1868</v>
      </c>
      <c r="S538" s="113" t="s">
        <v>1870</v>
      </c>
      <c r="T538" s="136">
        <v>45017</v>
      </c>
      <c r="U538" s="136">
        <v>44409</v>
      </c>
      <c r="V538" s="113" t="s">
        <v>191</v>
      </c>
      <c r="W538" s="113" t="s">
        <v>105</v>
      </c>
      <c r="X538" s="113" t="s">
        <v>1228</v>
      </c>
      <c r="Y538" s="113">
        <v>96</v>
      </c>
    </row>
    <row r="539" spans="1:25">
      <c r="A539" s="113" t="s">
        <v>3017</v>
      </c>
      <c r="B539" s="113" t="s">
        <v>3018</v>
      </c>
      <c r="C539" s="113" t="s">
        <v>91</v>
      </c>
      <c r="D539" s="113"/>
      <c r="E539" s="113" t="s">
        <v>226</v>
      </c>
      <c r="F539" s="113"/>
      <c r="G539" s="136">
        <v>45229</v>
      </c>
      <c r="H539" s="113"/>
      <c r="I539" s="113" t="s">
        <v>3019</v>
      </c>
      <c r="J539" s="113"/>
      <c r="K539" s="113"/>
      <c r="L539" s="113" t="s">
        <v>441</v>
      </c>
      <c r="M539" s="113" t="s">
        <v>97</v>
      </c>
      <c r="N539" s="113"/>
      <c r="O539" s="113" t="s">
        <v>442</v>
      </c>
      <c r="P539" s="113" t="s">
        <v>433</v>
      </c>
      <c r="Q539" s="113" t="s">
        <v>434</v>
      </c>
      <c r="R539" s="113" t="s">
        <v>435</v>
      </c>
      <c r="S539" s="113" t="s">
        <v>436</v>
      </c>
      <c r="T539" s="113"/>
      <c r="U539" s="113"/>
      <c r="V539" s="113" t="s">
        <v>203</v>
      </c>
      <c r="W539" s="113" t="s">
        <v>105</v>
      </c>
      <c r="X539" s="113" t="s">
        <v>3020</v>
      </c>
      <c r="Y539" s="113">
        <v>48</v>
      </c>
    </row>
    <row r="540" spans="1:25">
      <c r="A540" s="113" t="s">
        <v>3021</v>
      </c>
      <c r="B540" s="113" t="s">
        <v>3022</v>
      </c>
      <c r="C540" s="113" t="s">
        <v>91</v>
      </c>
      <c r="D540" s="113"/>
      <c r="E540" s="113" t="s">
        <v>926</v>
      </c>
      <c r="F540" s="113"/>
      <c r="G540" s="136">
        <v>42849</v>
      </c>
      <c r="H540" s="113" t="s">
        <v>133</v>
      </c>
      <c r="I540" s="113" t="s">
        <v>3023</v>
      </c>
      <c r="J540" s="113"/>
      <c r="K540" s="113"/>
      <c r="L540" s="113" t="s">
        <v>1936</v>
      </c>
      <c r="M540" s="113" t="s">
        <v>97</v>
      </c>
      <c r="N540" s="113"/>
      <c r="O540" s="113" t="s">
        <v>1937</v>
      </c>
      <c r="P540" s="113" t="s">
        <v>433</v>
      </c>
      <c r="Q540" s="113" t="s">
        <v>434</v>
      </c>
      <c r="R540" s="113" t="s">
        <v>435</v>
      </c>
      <c r="S540" s="113" t="s">
        <v>436</v>
      </c>
      <c r="T540" s="136">
        <v>45017</v>
      </c>
      <c r="U540" s="136">
        <v>45017</v>
      </c>
      <c r="V540" s="113" t="s">
        <v>280</v>
      </c>
      <c r="W540" s="113" t="s">
        <v>105</v>
      </c>
      <c r="X540" s="113" t="s">
        <v>156</v>
      </c>
      <c r="Y540" s="113">
        <v>205</v>
      </c>
    </row>
    <row r="541" spans="1:25">
      <c r="A541" s="113" t="s">
        <v>3024</v>
      </c>
      <c r="B541" s="113" t="s">
        <v>3025</v>
      </c>
      <c r="C541" s="113" t="s">
        <v>91</v>
      </c>
      <c r="D541" s="137" t="s">
        <v>109</v>
      </c>
      <c r="E541" s="113" t="s">
        <v>159</v>
      </c>
      <c r="F541" s="113" t="s">
        <v>160</v>
      </c>
      <c r="G541" s="136">
        <v>44795</v>
      </c>
      <c r="H541" s="113" t="s">
        <v>133</v>
      </c>
      <c r="I541" s="113" t="s">
        <v>3026</v>
      </c>
      <c r="J541" s="113"/>
      <c r="K541" s="113"/>
      <c r="L541" s="113" t="s">
        <v>1157</v>
      </c>
      <c r="M541" s="113" t="s">
        <v>97</v>
      </c>
      <c r="N541" s="113"/>
      <c r="O541" s="113" t="s">
        <v>187</v>
      </c>
      <c r="P541" s="113" t="s">
        <v>1288</v>
      </c>
      <c r="Q541" s="113" t="s">
        <v>1289</v>
      </c>
      <c r="R541" s="113" t="s">
        <v>166</v>
      </c>
      <c r="S541" s="113" t="s">
        <v>1290</v>
      </c>
      <c r="T541" s="113"/>
      <c r="U541" s="113"/>
      <c r="V541" s="113" t="s">
        <v>191</v>
      </c>
      <c r="W541" s="113" t="s">
        <v>105</v>
      </c>
      <c r="X541" s="113" t="s">
        <v>2558</v>
      </c>
      <c r="Y541" s="113">
        <v>124</v>
      </c>
    </row>
    <row r="542" spans="1:25">
      <c r="A542" s="113" t="s">
        <v>3027</v>
      </c>
      <c r="B542" s="113" t="s">
        <v>3028</v>
      </c>
      <c r="C542" s="113" t="s">
        <v>91</v>
      </c>
      <c r="D542" s="137" t="s">
        <v>109</v>
      </c>
      <c r="E542" s="113" t="s">
        <v>591</v>
      </c>
      <c r="F542" s="113" t="s">
        <v>111</v>
      </c>
      <c r="G542" s="136">
        <v>44564</v>
      </c>
      <c r="H542" s="113" t="s">
        <v>94</v>
      </c>
      <c r="I542" s="113" t="s">
        <v>3029</v>
      </c>
      <c r="J542" s="113"/>
      <c r="K542" s="113"/>
      <c r="L542" s="113" t="s">
        <v>1568</v>
      </c>
      <c r="M542" s="113" t="s">
        <v>97</v>
      </c>
      <c r="N542" s="113"/>
      <c r="O542" s="113" t="s">
        <v>358</v>
      </c>
      <c r="P542" s="113" t="s">
        <v>1569</v>
      </c>
      <c r="Q542" s="113" t="s">
        <v>1570</v>
      </c>
      <c r="R542" s="113" t="s">
        <v>894</v>
      </c>
      <c r="S542" s="113" t="s">
        <v>1571</v>
      </c>
      <c r="T542" s="136">
        <v>45017</v>
      </c>
      <c r="U542" s="113"/>
      <c r="V542" s="113" t="s">
        <v>271</v>
      </c>
      <c r="W542" s="113" t="s">
        <v>105</v>
      </c>
      <c r="X542" s="113" t="s">
        <v>3030</v>
      </c>
      <c r="Y542" s="113">
        <v>38</v>
      </c>
    </row>
    <row r="543" spans="1:25">
      <c r="A543" s="113" t="s">
        <v>3031</v>
      </c>
      <c r="B543" s="113" t="s">
        <v>3032</v>
      </c>
      <c r="C543" s="113" t="s">
        <v>91</v>
      </c>
      <c r="D543" s="113"/>
      <c r="E543" s="113" t="s">
        <v>894</v>
      </c>
      <c r="F543" s="113"/>
      <c r="G543" s="136">
        <v>43444</v>
      </c>
      <c r="H543" s="113" t="s">
        <v>133</v>
      </c>
      <c r="I543" s="113" t="s">
        <v>3033</v>
      </c>
      <c r="J543" s="113"/>
      <c r="K543" s="113"/>
      <c r="L543" s="113" t="s">
        <v>955</v>
      </c>
      <c r="M543" s="113" t="s">
        <v>97</v>
      </c>
      <c r="N543" s="113"/>
      <c r="O543" s="113" t="s">
        <v>956</v>
      </c>
      <c r="P543" s="113" t="s">
        <v>867</v>
      </c>
      <c r="Q543" s="113" t="s">
        <v>868</v>
      </c>
      <c r="R543" s="113" t="s">
        <v>869</v>
      </c>
      <c r="S543" s="113" t="s">
        <v>870</v>
      </c>
      <c r="T543" s="136">
        <v>45017</v>
      </c>
      <c r="U543" s="136">
        <v>43831</v>
      </c>
      <c r="V543" s="113" t="s">
        <v>142</v>
      </c>
      <c r="W543" s="113" t="s">
        <v>143</v>
      </c>
      <c r="X543" s="113" t="s">
        <v>500</v>
      </c>
      <c r="Y543" s="113">
        <v>128</v>
      </c>
    </row>
    <row r="544" spans="1:25">
      <c r="A544" s="113" t="s">
        <v>3034</v>
      </c>
      <c r="B544" s="113" t="s">
        <v>3035</v>
      </c>
      <c r="C544" s="113" t="s">
        <v>91</v>
      </c>
      <c r="D544" s="137" t="s">
        <v>109</v>
      </c>
      <c r="E544" s="113" t="s">
        <v>874</v>
      </c>
      <c r="F544" s="113"/>
      <c r="G544" s="136">
        <v>44956</v>
      </c>
      <c r="H544" s="113" t="s">
        <v>875</v>
      </c>
      <c r="I544" s="113" t="s">
        <v>3036</v>
      </c>
      <c r="J544" s="113"/>
      <c r="K544" s="113"/>
      <c r="L544" s="113" t="s">
        <v>3037</v>
      </c>
      <c r="M544" s="113" t="s">
        <v>97</v>
      </c>
      <c r="N544" s="113"/>
      <c r="O544" s="113" t="s">
        <v>1928</v>
      </c>
      <c r="P544" s="113" t="s">
        <v>3038</v>
      </c>
      <c r="Q544" s="113" t="s">
        <v>3039</v>
      </c>
      <c r="R544" s="113" t="s">
        <v>3040</v>
      </c>
      <c r="S544" s="113" t="s">
        <v>3041</v>
      </c>
      <c r="T544" s="113"/>
      <c r="U544" s="113"/>
      <c r="V544" s="113" t="s">
        <v>142</v>
      </c>
      <c r="W544" s="113" t="s">
        <v>143</v>
      </c>
      <c r="X544" s="113" t="s">
        <v>3042</v>
      </c>
      <c r="Y544" s="113">
        <v>162</v>
      </c>
    </row>
    <row r="545" spans="1:25">
      <c r="A545" s="113" t="s">
        <v>3043</v>
      </c>
      <c r="B545" s="113" t="s">
        <v>3044</v>
      </c>
      <c r="C545" s="113" t="s">
        <v>91</v>
      </c>
      <c r="D545" s="113"/>
      <c r="E545" s="113" t="s">
        <v>159</v>
      </c>
      <c r="F545" s="113" t="s">
        <v>160</v>
      </c>
      <c r="G545" s="136">
        <v>43822</v>
      </c>
      <c r="H545" s="113" t="s">
        <v>133</v>
      </c>
      <c r="I545" s="113" t="s">
        <v>3045</v>
      </c>
      <c r="J545" s="113"/>
      <c r="K545" s="113"/>
      <c r="L545" s="113" t="s">
        <v>1321</v>
      </c>
      <c r="M545" s="113" t="s">
        <v>97</v>
      </c>
      <c r="N545" s="113"/>
      <c r="O545" s="113" t="s">
        <v>163</v>
      </c>
      <c r="P545" s="113" t="s">
        <v>1322</v>
      </c>
      <c r="Q545" s="113" t="s">
        <v>1323</v>
      </c>
      <c r="R545" s="113" t="s">
        <v>232</v>
      </c>
      <c r="S545" s="113" t="s">
        <v>1324</v>
      </c>
      <c r="T545" s="136">
        <v>44743</v>
      </c>
      <c r="U545" s="136">
        <v>44378</v>
      </c>
      <c r="V545" s="113" t="s">
        <v>168</v>
      </c>
      <c r="W545" s="113" t="s">
        <v>105</v>
      </c>
      <c r="X545" s="113" t="s">
        <v>1464</v>
      </c>
      <c r="Y545" s="113">
        <v>52</v>
      </c>
    </row>
    <row r="546" spans="1:25">
      <c r="A546" s="113" t="s">
        <v>3046</v>
      </c>
      <c r="B546" s="113" t="s">
        <v>3047</v>
      </c>
      <c r="C546" s="113" t="s">
        <v>91</v>
      </c>
      <c r="D546" s="113"/>
      <c r="E546" s="113" t="s">
        <v>3048</v>
      </c>
      <c r="F546" s="113" t="s">
        <v>93</v>
      </c>
      <c r="G546" s="136">
        <v>42593</v>
      </c>
      <c r="H546" s="113" t="s">
        <v>112</v>
      </c>
      <c r="I546" s="113" t="s">
        <v>3049</v>
      </c>
      <c r="J546" s="113"/>
      <c r="K546" s="113"/>
      <c r="L546" s="113" t="s">
        <v>2875</v>
      </c>
      <c r="M546" s="113" t="s">
        <v>112</v>
      </c>
      <c r="N546" s="113" t="s">
        <v>2876</v>
      </c>
      <c r="O546" s="113" t="s">
        <v>2877</v>
      </c>
      <c r="P546" s="113" t="s">
        <v>2872</v>
      </c>
      <c r="Q546" s="113" t="s">
        <v>2873</v>
      </c>
      <c r="R546" s="113" t="s">
        <v>2399</v>
      </c>
      <c r="S546" s="113" t="s">
        <v>2874</v>
      </c>
      <c r="T546" s="136">
        <v>45017</v>
      </c>
      <c r="U546" s="136">
        <v>2</v>
      </c>
      <c r="V546" s="113" t="s">
        <v>120</v>
      </c>
      <c r="W546" s="113" t="s">
        <v>105</v>
      </c>
      <c r="X546" s="113" t="s">
        <v>106</v>
      </c>
      <c r="Y546" s="113">
        <v>0</v>
      </c>
    </row>
    <row r="547" spans="1:25">
      <c r="A547" s="113" t="s">
        <v>3050</v>
      </c>
      <c r="B547" s="113" t="s">
        <v>3051</v>
      </c>
      <c r="C547" s="113" t="s">
        <v>91</v>
      </c>
      <c r="D547" s="137" t="s">
        <v>109</v>
      </c>
      <c r="E547" s="113" t="s">
        <v>226</v>
      </c>
      <c r="F547" s="113"/>
      <c r="G547" s="136">
        <v>44950</v>
      </c>
      <c r="H547" s="113" t="s">
        <v>133</v>
      </c>
      <c r="I547" s="113" t="s">
        <v>3052</v>
      </c>
      <c r="J547" s="113"/>
      <c r="K547" s="113"/>
      <c r="L547" s="113" t="s">
        <v>2183</v>
      </c>
      <c r="M547" s="113" t="s">
        <v>97</v>
      </c>
      <c r="N547" s="113"/>
      <c r="O547" s="113" t="s">
        <v>1558</v>
      </c>
      <c r="P547" s="113" t="s">
        <v>1680</v>
      </c>
      <c r="Q547" s="113" t="s">
        <v>1681</v>
      </c>
      <c r="R547" s="113" t="s">
        <v>620</v>
      </c>
      <c r="S547" s="113" t="s">
        <v>1682</v>
      </c>
      <c r="T547" s="113"/>
      <c r="U547" s="113"/>
      <c r="V547" s="113" t="s">
        <v>104</v>
      </c>
      <c r="W547" s="113" t="s">
        <v>105</v>
      </c>
      <c r="X547" s="113" t="s">
        <v>3053</v>
      </c>
      <c r="Y547" s="113">
        <v>64</v>
      </c>
    </row>
    <row r="548" spans="1:25">
      <c r="A548" s="113" t="s">
        <v>3054</v>
      </c>
      <c r="B548" s="113" t="s">
        <v>3055</v>
      </c>
      <c r="C548" s="113" t="s">
        <v>1495</v>
      </c>
      <c r="D548" s="137" t="s">
        <v>109</v>
      </c>
      <c r="E548" s="113" t="s">
        <v>450</v>
      </c>
      <c r="F548" s="113"/>
      <c r="G548" s="136">
        <v>44753</v>
      </c>
      <c r="H548" s="113" t="s">
        <v>133</v>
      </c>
      <c r="I548" s="113" t="s">
        <v>3056</v>
      </c>
      <c r="J548" s="113"/>
      <c r="K548" s="113"/>
      <c r="L548" s="113" t="s">
        <v>1420</v>
      </c>
      <c r="M548" s="113" t="s">
        <v>97</v>
      </c>
      <c r="N548" s="113"/>
      <c r="O548" s="113" t="s">
        <v>442</v>
      </c>
      <c r="P548" s="113" t="s">
        <v>896</v>
      </c>
      <c r="Q548" s="113" t="s">
        <v>897</v>
      </c>
      <c r="R548" s="113" t="s">
        <v>898</v>
      </c>
      <c r="S548" s="113" t="s">
        <v>899</v>
      </c>
      <c r="T548" s="136">
        <v>45047</v>
      </c>
      <c r="U548" s="113"/>
      <c r="V548" s="113" t="s">
        <v>203</v>
      </c>
      <c r="W548" s="113" t="s">
        <v>105</v>
      </c>
      <c r="X548" s="113" t="s">
        <v>3057</v>
      </c>
      <c r="Y548" s="113">
        <v>0</v>
      </c>
    </row>
    <row r="549" spans="1:25">
      <c r="A549" s="113" t="s">
        <v>3058</v>
      </c>
      <c r="B549" s="113" t="s">
        <v>3059</v>
      </c>
      <c r="C549" s="113" t="s">
        <v>91</v>
      </c>
      <c r="D549" s="113"/>
      <c r="E549" s="113" t="s">
        <v>132</v>
      </c>
      <c r="F549" s="113"/>
      <c r="G549" s="136">
        <v>43391</v>
      </c>
      <c r="H549" s="113" t="s">
        <v>133</v>
      </c>
      <c r="I549" s="113" t="s">
        <v>3060</v>
      </c>
      <c r="J549" s="113"/>
      <c r="K549" s="113"/>
      <c r="L549" s="113" t="s">
        <v>357</v>
      </c>
      <c r="M549" s="113" t="s">
        <v>97</v>
      </c>
      <c r="N549" s="113"/>
      <c r="O549" s="113" t="s">
        <v>358</v>
      </c>
      <c r="P549" s="113" t="s">
        <v>359</v>
      </c>
      <c r="Q549" s="113" t="s">
        <v>360</v>
      </c>
      <c r="R549" s="113" t="s">
        <v>140</v>
      </c>
      <c r="S549" s="113" t="s">
        <v>361</v>
      </c>
      <c r="T549" s="136">
        <v>45017</v>
      </c>
      <c r="U549" s="136">
        <v>45017</v>
      </c>
      <c r="V549" s="113" t="s">
        <v>191</v>
      </c>
      <c r="W549" s="113" t="s">
        <v>105</v>
      </c>
      <c r="X549" s="113" t="s">
        <v>156</v>
      </c>
      <c r="Y549" s="113">
        <v>58</v>
      </c>
    </row>
    <row r="550" spans="1:25">
      <c r="A550" s="113" t="s">
        <v>3061</v>
      </c>
      <c r="B550" s="113" t="s">
        <v>3062</v>
      </c>
      <c r="C550" s="113" t="s">
        <v>91</v>
      </c>
      <c r="D550" s="113"/>
      <c r="E550" s="113" t="s">
        <v>226</v>
      </c>
      <c r="F550" s="113"/>
      <c r="G550" s="136">
        <v>45362</v>
      </c>
      <c r="H550" s="113"/>
      <c r="I550" s="113" t="s">
        <v>3063</v>
      </c>
      <c r="J550" s="113"/>
      <c r="K550" s="113"/>
      <c r="L550" s="113" t="s">
        <v>1137</v>
      </c>
      <c r="M550" s="113" t="s">
        <v>97</v>
      </c>
      <c r="N550" s="113"/>
      <c r="O550" s="113" t="s">
        <v>432</v>
      </c>
      <c r="P550" s="113" t="s">
        <v>433</v>
      </c>
      <c r="Q550" s="113" t="s">
        <v>434</v>
      </c>
      <c r="R550" s="113" t="s">
        <v>435</v>
      </c>
      <c r="S550" s="113" t="s">
        <v>436</v>
      </c>
      <c r="T550" s="113"/>
      <c r="U550" s="113"/>
      <c r="V550" s="113" t="s">
        <v>280</v>
      </c>
      <c r="W550" s="113" t="s">
        <v>105</v>
      </c>
      <c r="X550" s="113" t="s">
        <v>3064</v>
      </c>
      <c r="Y550" s="113">
        <v>0</v>
      </c>
    </row>
    <row r="551" spans="1:25">
      <c r="A551" s="113">
        <v>178</v>
      </c>
      <c r="B551" s="113" t="s">
        <v>3065</v>
      </c>
      <c r="C551" s="113" t="s">
        <v>91</v>
      </c>
      <c r="D551" s="113"/>
      <c r="E551" s="113" t="s">
        <v>744</v>
      </c>
      <c r="F551" s="113"/>
      <c r="G551" s="136">
        <v>43780</v>
      </c>
      <c r="H551" s="113"/>
      <c r="I551" s="113" t="s">
        <v>3066</v>
      </c>
      <c r="J551" s="113"/>
      <c r="K551" s="113"/>
      <c r="L551" s="113"/>
      <c r="M551" s="113" t="s">
        <v>97</v>
      </c>
      <c r="N551" s="113"/>
      <c r="O551" s="113"/>
      <c r="P551" s="113">
        <v>308</v>
      </c>
      <c r="Q551" s="113" t="s">
        <v>1050</v>
      </c>
      <c r="R551" s="113" t="s">
        <v>126</v>
      </c>
      <c r="S551" s="113" t="s">
        <v>1051</v>
      </c>
      <c r="T551" s="113"/>
      <c r="U551" s="113"/>
      <c r="V551" s="113" t="s">
        <v>128</v>
      </c>
      <c r="W551" s="113" t="s">
        <v>129</v>
      </c>
      <c r="X551" s="113"/>
      <c r="Y551" s="113">
        <v>0</v>
      </c>
    </row>
    <row r="552" spans="1:25">
      <c r="A552" s="113" t="s">
        <v>3067</v>
      </c>
      <c r="B552" s="113" t="s">
        <v>3068</v>
      </c>
      <c r="C552" s="113" t="s">
        <v>91</v>
      </c>
      <c r="D552" s="137" t="s">
        <v>109</v>
      </c>
      <c r="E552" s="113" t="s">
        <v>706</v>
      </c>
      <c r="F552" s="113" t="s">
        <v>707</v>
      </c>
      <c r="G552" s="136">
        <v>44333</v>
      </c>
      <c r="H552" s="113" t="s">
        <v>708</v>
      </c>
      <c r="I552" s="113" t="s">
        <v>3069</v>
      </c>
      <c r="J552" s="113"/>
      <c r="K552" s="113"/>
      <c r="L552" s="113" t="s">
        <v>3070</v>
      </c>
      <c r="M552" s="113" t="s">
        <v>97</v>
      </c>
      <c r="N552" s="113"/>
      <c r="O552" s="113" t="s">
        <v>2351</v>
      </c>
      <c r="P552" s="113" t="s">
        <v>2107</v>
      </c>
      <c r="Q552" s="113" t="s">
        <v>2108</v>
      </c>
      <c r="R552" s="113" t="s">
        <v>391</v>
      </c>
      <c r="S552" s="113" t="s">
        <v>2109</v>
      </c>
      <c r="T552" s="136">
        <v>45017</v>
      </c>
      <c r="U552" s="113"/>
      <c r="V552" s="113" t="s">
        <v>180</v>
      </c>
      <c r="W552" s="113" t="s">
        <v>143</v>
      </c>
      <c r="X552" s="113" t="s">
        <v>3071</v>
      </c>
      <c r="Y552" s="113">
        <v>180</v>
      </c>
    </row>
    <row r="553" spans="1:25">
      <c r="A553" s="113" t="s">
        <v>3072</v>
      </c>
      <c r="B553" s="113" t="s">
        <v>3073</v>
      </c>
      <c r="C553" s="113" t="s">
        <v>638</v>
      </c>
      <c r="D553" s="113"/>
      <c r="E553" s="113" t="s">
        <v>3074</v>
      </c>
      <c r="F553" s="113"/>
      <c r="G553" s="136">
        <v>45418</v>
      </c>
      <c r="H553" s="113"/>
      <c r="I553" s="113" t="s">
        <v>3075</v>
      </c>
      <c r="J553" s="113"/>
      <c r="K553" s="113"/>
      <c r="L553" s="113" t="s">
        <v>604</v>
      </c>
      <c r="M553" s="113" t="s">
        <v>97</v>
      </c>
      <c r="N553" s="113"/>
      <c r="O553" s="113" t="s">
        <v>187</v>
      </c>
      <c r="P553" s="113" t="s">
        <v>389</v>
      </c>
      <c r="Q553" s="113" t="s">
        <v>390</v>
      </c>
      <c r="R553" s="113" t="s">
        <v>391</v>
      </c>
      <c r="S553" s="113" t="s">
        <v>392</v>
      </c>
      <c r="T553" s="113"/>
      <c r="U553" s="113"/>
      <c r="V553" s="113" t="s">
        <v>351</v>
      </c>
      <c r="W553" s="113" t="s">
        <v>352</v>
      </c>
      <c r="X553" s="113" t="s">
        <v>790</v>
      </c>
      <c r="Y553" s="113">
        <v>0</v>
      </c>
    </row>
    <row r="554" spans="1:25">
      <c r="A554" s="113" t="s">
        <v>3076</v>
      </c>
      <c r="B554" s="113" t="s">
        <v>3077</v>
      </c>
      <c r="C554" s="113" t="s">
        <v>91</v>
      </c>
      <c r="D554" s="113"/>
      <c r="E554" s="113" t="s">
        <v>3078</v>
      </c>
      <c r="F554" s="113" t="s">
        <v>397</v>
      </c>
      <c r="G554" s="136">
        <v>44249</v>
      </c>
      <c r="H554" s="113" t="s">
        <v>1869</v>
      </c>
      <c r="I554" s="113" t="s">
        <v>3079</v>
      </c>
      <c r="J554" s="113"/>
      <c r="K554" s="113"/>
      <c r="L554" s="113" t="s">
        <v>463</v>
      </c>
      <c r="M554" s="113" t="s">
        <v>97</v>
      </c>
      <c r="N554" s="113"/>
      <c r="O554" s="113" t="s">
        <v>464</v>
      </c>
      <c r="P554" s="113" t="s">
        <v>3080</v>
      </c>
      <c r="Q554" s="113" t="s">
        <v>3081</v>
      </c>
      <c r="R554" s="113" t="s">
        <v>321</v>
      </c>
      <c r="S554" s="113" t="s">
        <v>3082</v>
      </c>
      <c r="T554" s="136">
        <v>45017</v>
      </c>
      <c r="U554" s="113"/>
      <c r="V554" s="113" t="s">
        <v>180</v>
      </c>
      <c r="W554" s="113" t="s">
        <v>143</v>
      </c>
      <c r="X554" s="113" t="s">
        <v>3083</v>
      </c>
      <c r="Y554" s="113">
        <v>180</v>
      </c>
    </row>
    <row r="555" spans="1:25">
      <c r="A555" s="113" t="s">
        <v>3084</v>
      </c>
      <c r="B555" s="113" t="s">
        <v>3085</v>
      </c>
      <c r="C555" s="113" t="s">
        <v>91</v>
      </c>
      <c r="D555" s="137" t="s">
        <v>109</v>
      </c>
      <c r="E555" s="113" t="s">
        <v>591</v>
      </c>
      <c r="F555" s="113" t="s">
        <v>111</v>
      </c>
      <c r="G555" s="136">
        <v>44508</v>
      </c>
      <c r="H555" s="113" t="s">
        <v>94</v>
      </c>
      <c r="I555" s="113" t="s">
        <v>3086</v>
      </c>
      <c r="J555" s="113"/>
      <c r="K555" s="113"/>
      <c r="L555" s="113" t="s">
        <v>1420</v>
      </c>
      <c r="M555" s="113" t="s">
        <v>97</v>
      </c>
      <c r="N555" s="113"/>
      <c r="O555" s="113" t="s">
        <v>442</v>
      </c>
      <c r="P555" s="113" t="s">
        <v>1308</v>
      </c>
      <c r="Q555" s="113" t="s">
        <v>1309</v>
      </c>
      <c r="R555" s="113" t="s">
        <v>1310</v>
      </c>
      <c r="S555" s="113" t="s">
        <v>1311</v>
      </c>
      <c r="T555" s="136">
        <v>44866</v>
      </c>
      <c r="U555" s="113"/>
      <c r="V555" s="113" t="s">
        <v>203</v>
      </c>
      <c r="W555" s="113" t="s">
        <v>105</v>
      </c>
      <c r="X555" s="113" t="s">
        <v>3087</v>
      </c>
      <c r="Y555" s="113">
        <v>98</v>
      </c>
    </row>
    <row r="556" spans="1:25">
      <c r="A556" s="113" t="s">
        <v>3088</v>
      </c>
      <c r="B556" s="113" t="s">
        <v>3089</v>
      </c>
      <c r="C556" s="113" t="s">
        <v>91</v>
      </c>
      <c r="D556" s="113"/>
      <c r="E556" s="113" t="s">
        <v>184</v>
      </c>
      <c r="F556" s="113" t="s">
        <v>160</v>
      </c>
      <c r="G556" s="136">
        <v>43874</v>
      </c>
      <c r="H556" s="113" t="s">
        <v>94</v>
      </c>
      <c r="I556" s="113" t="s">
        <v>3090</v>
      </c>
      <c r="J556" s="113"/>
      <c r="K556" s="113"/>
      <c r="L556" s="113" t="s">
        <v>357</v>
      </c>
      <c r="M556" s="113" t="s">
        <v>97</v>
      </c>
      <c r="N556" s="113"/>
      <c r="O556" s="113" t="s">
        <v>358</v>
      </c>
      <c r="P556" s="113" t="s">
        <v>727</v>
      </c>
      <c r="Q556" s="113" t="s">
        <v>728</v>
      </c>
      <c r="R556" s="113" t="s">
        <v>729</v>
      </c>
      <c r="S556" s="113" t="s">
        <v>730</v>
      </c>
      <c r="T556" s="136">
        <v>45017</v>
      </c>
      <c r="U556" s="136">
        <v>44593</v>
      </c>
      <c r="V556" s="113" t="s">
        <v>191</v>
      </c>
      <c r="W556" s="113" t="s">
        <v>105</v>
      </c>
      <c r="X556" s="113" t="s">
        <v>1325</v>
      </c>
      <c r="Y556" s="113">
        <v>70</v>
      </c>
    </row>
    <row r="557" spans="1:25">
      <c r="A557" s="113" t="s">
        <v>3091</v>
      </c>
      <c r="B557" s="113" t="s">
        <v>3092</v>
      </c>
      <c r="C557" s="113" t="s">
        <v>91</v>
      </c>
      <c r="D557" s="137" t="s">
        <v>109</v>
      </c>
      <c r="E557" s="113" t="s">
        <v>2399</v>
      </c>
      <c r="F557" s="113" t="s">
        <v>315</v>
      </c>
      <c r="G557" s="136">
        <v>44593</v>
      </c>
      <c r="H557" s="113" t="s">
        <v>333</v>
      </c>
      <c r="I557" s="113" t="s">
        <v>3093</v>
      </c>
      <c r="J557" s="113"/>
      <c r="K557" s="113"/>
      <c r="L557" s="113" t="s">
        <v>1276</v>
      </c>
      <c r="M557" s="113" t="s">
        <v>97</v>
      </c>
      <c r="N557" s="113"/>
      <c r="O557" s="113" t="s">
        <v>187</v>
      </c>
      <c r="P557" s="113" t="s">
        <v>644</v>
      </c>
      <c r="Q557" s="113" t="s">
        <v>645</v>
      </c>
      <c r="R557" s="113" t="s">
        <v>391</v>
      </c>
      <c r="S557" s="113" t="s">
        <v>646</v>
      </c>
      <c r="T557" s="136">
        <v>45017</v>
      </c>
      <c r="U557" s="113"/>
      <c r="V557" s="113" t="s">
        <v>142</v>
      </c>
      <c r="W557" s="113" t="s">
        <v>143</v>
      </c>
      <c r="X557" s="113" t="s">
        <v>3094</v>
      </c>
      <c r="Y557" s="113">
        <v>204</v>
      </c>
    </row>
    <row r="558" spans="1:25">
      <c r="A558" s="113" t="s">
        <v>3095</v>
      </c>
      <c r="B558" s="113" t="s">
        <v>3096</v>
      </c>
      <c r="C558" s="113" t="s">
        <v>91</v>
      </c>
      <c r="D558" s="113"/>
      <c r="E558" s="113" t="s">
        <v>159</v>
      </c>
      <c r="F558" s="113" t="s">
        <v>160</v>
      </c>
      <c r="G558" s="136">
        <v>43661</v>
      </c>
      <c r="H558" s="113" t="s">
        <v>133</v>
      </c>
      <c r="I558" s="113" t="s">
        <v>3097</v>
      </c>
      <c r="J558" s="113"/>
      <c r="K558" s="113"/>
      <c r="L558" s="113" t="s">
        <v>574</v>
      </c>
      <c r="M558" s="113" t="s">
        <v>97</v>
      </c>
      <c r="N558" s="113"/>
      <c r="O558" s="113" t="s">
        <v>575</v>
      </c>
      <c r="P558" s="113" t="s">
        <v>576</v>
      </c>
      <c r="Q558" s="113" t="s">
        <v>577</v>
      </c>
      <c r="R558" s="113" t="s">
        <v>140</v>
      </c>
      <c r="S558" s="113" t="s">
        <v>578</v>
      </c>
      <c r="T558" s="136">
        <v>45017</v>
      </c>
      <c r="U558" s="136">
        <v>2</v>
      </c>
      <c r="V558" s="113" t="s">
        <v>104</v>
      </c>
      <c r="W558" s="113" t="s">
        <v>105</v>
      </c>
      <c r="X558" s="113" t="s">
        <v>3098</v>
      </c>
      <c r="Y558" s="113">
        <v>31</v>
      </c>
    </row>
    <row r="559" spans="1:25">
      <c r="A559" s="113" t="s">
        <v>3099</v>
      </c>
      <c r="B559" s="113" t="s">
        <v>3100</v>
      </c>
      <c r="C559" s="113" t="s">
        <v>91</v>
      </c>
      <c r="D559" s="113"/>
      <c r="E559" s="113" t="s">
        <v>226</v>
      </c>
      <c r="F559" s="113"/>
      <c r="G559" s="136">
        <v>44846</v>
      </c>
      <c r="H559" s="113" t="s">
        <v>133</v>
      </c>
      <c r="I559" s="113" t="s">
        <v>3101</v>
      </c>
      <c r="J559" s="113"/>
      <c r="K559" s="113"/>
      <c r="L559" s="113" t="s">
        <v>690</v>
      </c>
      <c r="M559" s="113" t="s">
        <v>97</v>
      </c>
      <c r="N559" s="113"/>
      <c r="O559" s="113" t="s">
        <v>691</v>
      </c>
      <c r="P559" s="113" t="s">
        <v>896</v>
      </c>
      <c r="Q559" s="113" t="s">
        <v>897</v>
      </c>
      <c r="R559" s="113" t="s">
        <v>898</v>
      </c>
      <c r="S559" s="113" t="s">
        <v>899</v>
      </c>
      <c r="T559" s="113"/>
      <c r="U559" s="113"/>
      <c r="V559" s="113" t="s">
        <v>271</v>
      </c>
      <c r="W559" s="113" t="s">
        <v>105</v>
      </c>
      <c r="X559" s="113" t="s">
        <v>3102</v>
      </c>
      <c r="Y559" s="113">
        <v>45</v>
      </c>
    </row>
    <row r="560" spans="1:25">
      <c r="A560" s="113" t="s">
        <v>3103</v>
      </c>
      <c r="B560" s="113" t="s">
        <v>3104</v>
      </c>
      <c r="C560" s="113" t="s">
        <v>91</v>
      </c>
      <c r="D560" s="137" t="s">
        <v>109</v>
      </c>
      <c r="E560" s="113" t="s">
        <v>3105</v>
      </c>
      <c r="F560" s="113" t="s">
        <v>461</v>
      </c>
      <c r="G560" s="136">
        <v>44508</v>
      </c>
      <c r="H560" s="113" t="s">
        <v>133</v>
      </c>
      <c r="I560" s="113" t="s">
        <v>3106</v>
      </c>
      <c r="J560" s="113"/>
      <c r="K560" s="113"/>
      <c r="L560" s="113" t="s">
        <v>3107</v>
      </c>
      <c r="M560" s="113" t="s">
        <v>97</v>
      </c>
      <c r="N560" s="113"/>
      <c r="O560" s="113" t="s">
        <v>3108</v>
      </c>
      <c r="P560" s="113" t="s">
        <v>1802</v>
      </c>
      <c r="Q560" s="113" t="s">
        <v>1803</v>
      </c>
      <c r="R560" s="113" t="s">
        <v>1804</v>
      </c>
      <c r="S560" s="113" t="s">
        <v>1805</v>
      </c>
      <c r="T560" s="113"/>
      <c r="U560" s="113"/>
      <c r="V560" s="113" t="s">
        <v>142</v>
      </c>
      <c r="W560" s="113" t="s">
        <v>143</v>
      </c>
      <c r="X560" s="113" t="s">
        <v>156</v>
      </c>
      <c r="Y560" s="113">
        <v>283</v>
      </c>
    </row>
    <row r="561" spans="1:25">
      <c r="A561" s="113" t="s">
        <v>3109</v>
      </c>
      <c r="B561" s="113" t="s">
        <v>3110</v>
      </c>
      <c r="C561" s="113" t="s">
        <v>91</v>
      </c>
      <c r="D561" s="137" t="s">
        <v>109</v>
      </c>
      <c r="E561" s="113" t="s">
        <v>132</v>
      </c>
      <c r="F561" s="113"/>
      <c r="G561" s="136">
        <v>44588</v>
      </c>
      <c r="H561" s="113" t="s">
        <v>133</v>
      </c>
      <c r="I561" s="113" t="s">
        <v>3111</v>
      </c>
      <c r="J561" s="113"/>
      <c r="K561" s="113"/>
      <c r="L561" s="113" t="s">
        <v>2486</v>
      </c>
      <c r="M561" s="113" t="s">
        <v>97</v>
      </c>
      <c r="N561" s="113"/>
      <c r="O561" s="113" t="s">
        <v>2487</v>
      </c>
      <c r="P561" s="113" t="s">
        <v>100</v>
      </c>
      <c r="Q561" s="113" t="s">
        <v>101</v>
      </c>
      <c r="R561" s="113" t="s">
        <v>102</v>
      </c>
      <c r="S561" s="113" t="s">
        <v>103</v>
      </c>
      <c r="T561" s="136">
        <v>45017</v>
      </c>
      <c r="U561" s="113"/>
      <c r="V561" s="113" t="s">
        <v>191</v>
      </c>
      <c r="W561" s="113" t="s">
        <v>105</v>
      </c>
      <c r="X561" s="113" t="s">
        <v>3112</v>
      </c>
      <c r="Y561" s="113">
        <v>146</v>
      </c>
    </row>
    <row r="562" spans="1:25">
      <c r="A562" s="113" t="s">
        <v>3113</v>
      </c>
      <c r="B562" s="113" t="s">
        <v>3114</v>
      </c>
      <c r="C562" s="113" t="s">
        <v>91</v>
      </c>
      <c r="D562" s="113"/>
      <c r="E562" s="113" t="s">
        <v>226</v>
      </c>
      <c r="F562" s="113"/>
      <c r="G562" s="136">
        <v>43577</v>
      </c>
      <c r="H562" s="113" t="s">
        <v>133</v>
      </c>
      <c r="I562" s="113" t="s">
        <v>3115</v>
      </c>
      <c r="J562" s="113"/>
      <c r="K562" s="113"/>
      <c r="L562" s="113" t="s">
        <v>1420</v>
      </c>
      <c r="M562" s="113" t="s">
        <v>97</v>
      </c>
      <c r="N562" s="113" t="s">
        <v>3116</v>
      </c>
      <c r="O562" s="113" t="s">
        <v>442</v>
      </c>
      <c r="P562" s="113" t="s">
        <v>896</v>
      </c>
      <c r="Q562" s="113" t="s">
        <v>897</v>
      </c>
      <c r="R562" s="113" t="s">
        <v>898</v>
      </c>
      <c r="S562" s="113" t="s">
        <v>899</v>
      </c>
      <c r="T562" s="136">
        <v>44835</v>
      </c>
      <c r="U562" s="113"/>
      <c r="V562" s="113" t="s">
        <v>203</v>
      </c>
      <c r="W562" s="113" t="s">
        <v>105</v>
      </c>
      <c r="X562" s="113" t="s">
        <v>1464</v>
      </c>
      <c r="Y562" s="113">
        <v>25</v>
      </c>
    </row>
    <row r="563" spans="1:25">
      <c r="A563" s="113" t="s">
        <v>3117</v>
      </c>
      <c r="B563" s="113" t="s">
        <v>3118</v>
      </c>
      <c r="C563" s="113" t="s">
        <v>795</v>
      </c>
      <c r="D563" s="113"/>
      <c r="E563" s="113"/>
      <c r="F563" s="113"/>
      <c r="G563" s="136">
        <v>2</v>
      </c>
      <c r="H563" s="113"/>
      <c r="I563" s="113" t="s">
        <v>3119</v>
      </c>
      <c r="J563" s="113"/>
      <c r="K563" s="113"/>
      <c r="L563" s="113"/>
      <c r="M563" s="113"/>
      <c r="N563" s="113"/>
      <c r="O563" s="113"/>
      <c r="P563" s="113"/>
      <c r="Q563" s="113"/>
      <c r="R563" s="113"/>
      <c r="S563" s="113"/>
      <c r="T563" s="113"/>
      <c r="U563" s="113"/>
      <c r="V563" s="113"/>
      <c r="W563" s="113" t="s">
        <v>105</v>
      </c>
      <c r="X563" s="113" t="s">
        <v>1365</v>
      </c>
      <c r="Y563" s="113">
        <v>0</v>
      </c>
    </row>
    <row r="564" spans="1:25">
      <c r="A564" s="113" t="s">
        <v>3120</v>
      </c>
      <c r="B564" s="113" t="s">
        <v>3121</v>
      </c>
      <c r="C564" s="113" t="s">
        <v>795</v>
      </c>
      <c r="D564" s="113"/>
      <c r="E564" s="113"/>
      <c r="F564" s="113"/>
      <c r="G564" s="136">
        <v>2</v>
      </c>
      <c r="H564" s="113"/>
      <c r="I564" s="113" t="s">
        <v>3122</v>
      </c>
      <c r="J564" s="113"/>
      <c r="K564" s="113"/>
      <c r="L564" s="113"/>
      <c r="M564" s="113"/>
      <c r="N564" s="113"/>
      <c r="O564" s="113"/>
      <c r="P564" s="113"/>
      <c r="Q564" s="113"/>
      <c r="R564" s="113"/>
      <c r="S564" s="113"/>
      <c r="T564" s="113"/>
      <c r="U564" s="113"/>
      <c r="V564" s="113"/>
      <c r="W564" s="113" t="s">
        <v>105</v>
      </c>
      <c r="X564" s="113" t="s">
        <v>1365</v>
      </c>
      <c r="Y564" s="113">
        <v>0</v>
      </c>
    </row>
    <row r="565" spans="1:25">
      <c r="A565" s="113" t="s">
        <v>3123</v>
      </c>
      <c r="B565" s="113" t="s">
        <v>3124</v>
      </c>
      <c r="C565" s="113" t="s">
        <v>795</v>
      </c>
      <c r="D565" s="113"/>
      <c r="E565" s="113" t="s">
        <v>797</v>
      </c>
      <c r="F565" s="113" t="s">
        <v>111</v>
      </c>
      <c r="G565" s="136">
        <v>43697</v>
      </c>
      <c r="H565" s="113"/>
      <c r="I565" s="113" t="s">
        <v>3125</v>
      </c>
      <c r="J565" s="113"/>
      <c r="K565" s="113"/>
      <c r="L565" s="113"/>
      <c r="M565" s="113" t="s">
        <v>112</v>
      </c>
      <c r="N565" s="113"/>
      <c r="O565" s="113" t="s">
        <v>112</v>
      </c>
      <c r="P565" s="113" t="s">
        <v>1362</v>
      </c>
      <c r="Q565" s="113" t="s">
        <v>1363</v>
      </c>
      <c r="R565" s="113"/>
      <c r="S565" s="113" t="s">
        <v>1364</v>
      </c>
      <c r="T565" s="113"/>
      <c r="U565" s="113"/>
      <c r="V565" s="113" t="s">
        <v>3126</v>
      </c>
      <c r="W565" s="113" t="s">
        <v>105</v>
      </c>
      <c r="X565" s="113" t="s">
        <v>1365</v>
      </c>
      <c r="Y565" s="113">
        <v>0</v>
      </c>
    </row>
    <row r="566" spans="1:25">
      <c r="A566" s="113" t="s">
        <v>3127</v>
      </c>
      <c r="B566" s="113" t="s">
        <v>3128</v>
      </c>
      <c r="C566" s="113" t="s">
        <v>1178</v>
      </c>
      <c r="D566" s="137" t="s">
        <v>109</v>
      </c>
      <c r="E566" s="113" t="s">
        <v>797</v>
      </c>
      <c r="F566" s="113"/>
      <c r="G566" s="136">
        <v>44348</v>
      </c>
      <c r="H566" s="113" t="s">
        <v>1869</v>
      </c>
      <c r="I566" s="113" t="s">
        <v>3129</v>
      </c>
      <c r="J566" s="113"/>
      <c r="K566" s="113"/>
      <c r="L566" s="113" t="s">
        <v>1246</v>
      </c>
      <c r="M566" s="113" t="s">
        <v>97</v>
      </c>
      <c r="N566" s="113"/>
      <c r="O566" s="113" t="s">
        <v>187</v>
      </c>
      <c r="P566" s="113" t="s">
        <v>879</v>
      </c>
      <c r="Q566" s="113" t="s">
        <v>880</v>
      </c>
      <c r="R566" s="113" t="s">
        <v>881</v>
      </c>
      <c r="S566" s="113" t="s">
        <v>882</v>
      </c>
      <c r="T566" s="136">
        <v>45017</v>
      </c>
      <c r="U566" s="113"/>
      <c r="V566" s="113" t="s">
        <v>180</v>
      </c>
      <c r="W566" s="113" t="s">
        <v>143</v>
      </c>
      <c r="X566" s="113" t="s">
        <v>3130</v>
      </c>
      <c r="Y566" s="113">
        <v>120</v>
      </c>
    </row>
    <row r="567" spans="1:25">
      <c r="A567" s="113" t="s">
        <v>3131</v>
      </c>
      <c r="B567" s="113" t="s">
        <v>3132</v>
      </c>
      <c r="C567" s="113" t="s">
        <v>1178</v>
      </c>
      <c r="D567" s="137" t="s">
        <v>109</v>
      </c>
      <c r="E567" s="113" t="s">
        <v>874</v>
      </c>
      <c r="F567" s="113"/>
      <c r="G567" s="136">
        <v>44333</v>
      </c>
      <c r="H567" s="113" t="s">
        <v>1869</v>
      </c>
      <c r="I567" s="113" t="s">
        <v>3133</v>
      </c>
      <c r="J567" s="113"/>
      <c r="K567" s="113"/>
      <c r="L567" s="113" t="s">
        <v>3134</v>
      </c>
      <c r="M567" s="113" t="s">
        <v>97</v>
      </c>
      <c r="N567" s="113"/>
      <c r="O567" s="113" t="s">
        <v>336</v>
      </c>
      <c r="P567" s="113" t="s">
        <v>337</v>
      </c>
      <c r="Q567" s="113" t="s">
        <v>338</v>
      </c>
      <c r="R567" s="113" t="s">
        <v>339</v>
      </c>
      <c r="S567" s="113" t="s">
        <v>340</v>
      </c>
      <c r="T567" s="136">
        <v>45017</v>
      </c>
      <c r="U567" s="113"/>
      <c r="V567" s="113" t="s">
        <v>180</v>
      </c>
      <c r="W567" s="113" t="s">
        <v>143</v>
      </c>
      <c r="X567" s="113" t="s">
        <v>3135</v>
      </c>
      <c r="Y567" s="113">
        <v>180</v>
      </c>
    </row>
    <row r="568" spans="1:25">
      <c r="A568" s="113" t="s">
        <v>3136</v>
      </c>
      <c r="B568" s="113" t="s">
        <v>3137</v>
      </c>
      <c r="C568" s="113" t="s">
        <v>91</v>
      </c>
      <c r="D568" s="137" t="s">
        <v>109</v>
      </c>
      <c r="E568" s="113" t="s">
        <v>450</v>
      </c>
      <c r="F568" s="113"/>
      <c r="G568" s="136">
        <v>44641</v>
      </c>
      <c r="H568" s="113" t="s">
        <v>94</v>
      </c>
      <c r="I568" s="113" t="s">
        <v>3138</v>
      </c>
      <c r="J568" s="113"/>
      <c r="K568" s="113"/>
      <c r="L568" s="113" t="s">
        <v>285</v>
      </c>
      <c r="M568" s="113" t="s">
        <v>112</v>
      </c>
      <c r="N568" s="113" t="s">
        <v>286</v>
      </c>
      <c r="O568" s="113" t="s">
        <v>287</v>
      </c>
      <c r="P568" s="113" t="s">
        <v>3139</v>
      </c>
      <c r="Q568" s="113" t="s">
        <v>3140</v>
      </c>
      <c r="R568" s="113" t="s">
        <v>1575</v>
      </c>
      <c r="S568" s="113" t="s">
        <v>3141</v>
      </c>
      <c r="T568" s="136">
        <v>45078</v>
      </c>
      <c r="U568" s="113"/>
      <c r="V568" s="113" t="s">
        <v>120</v>
      </c>
      <c r="W568" s="113" t="s">
        <v>105</v>
      </c>
      <c r="X568" s="113" t="s">
        <v>2692</v>
      </c>
      <c r="Y568" s="113">
        <v>0</v>
      </c>
    </row>
    <row r="569" spans="1:25">
      <c r="A569" s="113" t="s">
        <v>3142</v>
      </c>
      <c r="B569" s="113" t="s">
        <v>3143</v>
      </c>
      <c r="C569" s="113" t="s">
        <v>3144</v>
      </c>
      <c r="D569" s="113" t="s">
        <v>481</v>
      </c>
      <c r="E569" s="113" t="s">
        <v>797</v>
      </c>
      <c r="F569" s="113"/>
      <c r="G569" s="136">
        <v>43507</v>
      </c>
      <c r="H569" s="113" t="s">
        <v>1199</v>
      </c>
      <c r="I569" s="113" t="s">
        <v>3145</v>
      </c>
      <c r="J569" s="113"/>
      <c r="K569" s="113"/>
      <c r="L569" s="113" t="s">
        <v>3146</v>
      </c>
      <c r="M569" s="113" t="s">
        <v>97</v>
      </c>
      <c r="N569" s="113"/>
      <c r="O569" s="113" t="s">
        <v>3147</v>
      </c>
      <c r="P569" s="113" t="s">
        <v>1203</v>
      </c>
      <c r="Q569" s="113" t="s">
        <v>1204</v>
      </c>
      <c r="R569" s="113" t="s">
        <v>881</v>
      </c>
      <c r="S569" s="113" t="s">
        <v>1205</v>
      </c>
      <c r="T569" s="136">
        <v>2</v>
      </c>
      <c r="U569" s="136">
        <v>2</v>
      </c>
      <c r="V569" s="113" t="s">
        <v>180</v>
      </c>
      <c r="W569" s="113" t="s">
        <v>143</v>
      </c>
      <c r="X569" s="113" t="s">
        <v>3148</v>
      </c>
      <c r="Y569" s="113">
        <v>0</v>
      </c>
    </row>
    <row r="570" spans="1:25">
      <c r="A570" s="113" t="s">
        <v>3149</v>
      </c>
      <c r="B570" s="113" t="s">
        <v>3150</v>
      </c>
      <c r="C570" s="113" t="s">
        <v>91</v>
      </c>
      <c r="D570" s="137" t="s">
        <v>109</v>
      </c>
      <c r="E570" s="113" t="s">
        <v>226</v>
      </c>
      <c r="F570" s="113"/>
      <c r="G570" s="136">
        <v>44914</v>
      </c>
      <c r="H570" s="113" t="s">
        <v>133</v>
      </c>
      <c r="I570" s="113" t="s">
        <v>3151</v>
      </c>
      <c r="J570" s="113"/>
      <c r="K570" s="113"/>
      <c r="L570" s="113" t="s">
        <v>228</v>
      </c>
      <c r="M570" s="113" t="s">
        <v>97</v>
      </c>
      <c r="N570" s="113"/>
      <c r="O570" s="113" t="s">
        <v>229</v>
      </c>
      <c r="P570" s="113" t="s">
        <v>230</v>
      </c>
      <c r="Q570" s="113" t="s">
        <v>231</v>
      </c>
      <c r="R570" s="113" t="s">
        <v>232</v>
      </c>
      <c r="S570" s="113" t="s">
        <v>233</v>
      </c>
      <c r="T570" s="113"/>
      <c r="U570" s="113"/>
      <c r="V570" s="113" t="s">
        <v>191</v>
      </c>
      <c r="W570" s="113" t="s">
        <v>105</v>
      </c>
      <c r="X570" s="113" t="s">
        <v>2962</v>
      </c>
      <c r="Y570" s="113">
        <v>44</v>
      </c>
    </row>
    <row r="571" spans="1:25">
      <c r="A571" s="113" t="s">
        <v>116</v>
      </c>
      <c r="B571" s="113" t="s">
        <v>117</v>
      </c>
      <c r="C571" s="113" t="s">
        <v>91</v>
      </c>
      <c r="D571" s="137" t="s">
        <v>109</v>
      </c>
      <c r="E571" s="113" t="s">
        <v>118</v>
      </c>
      <c r="F571" s="113" t="s">
        <v>160</v>
      </c>
      <c r="G571" s="136">
        <v>44740</v>
      </c>
      <c r="H571" s="113" t="s">
        <v>112</v>
      </c>
      <c r="I571" s="113" t="s">
        <v>119</v>
      </c>
      <c r="J571" s="113"/>
      <c r="K571" s="113"/>
      <c r="L571" s="113" t="s">
        <v>114</v>
      </c>
      <c r="M571" s="113" t="s">
        <v>112</v>
      </c>
      <c r="N571" s="113"/>
      <c r="O571" s="113" t="s">
        <v>115</v>
      </c>
      <c r="P571" s="113" t="s">
        <v>1722</v>
      </c>
      <c r="Q571" s="113" t="s">
        <v>1723</v>
      </c>
      <c r="R571" s="113" t="s">
        <v>1580</v>
      </c>
      <c r="S571" s="113" t="s">
        <v>1724</v>
      </c>
      <c r="T571" s="136">
        <v>45017</v>
      </c>
      <c r="U571" s="113"/>
      <c r="V571" s="113" t="s">
        <v>120</v>
      </c>
      <c r="W571" s="113" t="s">
        <v>105</v>
      </c>
      <c r="X571" s="113" t="s">
        <v>2536</v>
      </c>
      <c r="Y571" s="113">
        <v>0</v>
      </c>
    </row>
    <row r="572" spans="1:25">
      <c r="A572" s="113" t="s">
        <v>3152</v>
      </c>
      <c r="B572" s="113" t="s">
        <v>3153</v>
      </c>
      <c r="C572" s="113" t="s">
        <v>91</v>
      </c>
      <c r="D572" s="113"/>
      <c r="E572" s="113" t="s">
        <v>226</v>
      </c>
      <c r="F572" s="113"/>
      <c r="G572" s="136">
        <v>45365</v>
      </c>
      <c r="H572" s="113"/>
      <c r="I572" s="113" t="s">
        <v>3154</v>
      </c>
      <c r="J572" s="113"/>
      <c r="K572" s="113"/>
      <c r="L572" s="113" t="s">
        <v>3155</v>
      </c>
      <c r="M572" s="113" t="s">
        <v>97</v>
      </c>
      <c r="N572" s="113"/>
      <c r="O572" s="113" t="s">
        <v>1992</v>
      </c>
      <c r="P572" s="113" t="s">
        <v>1144</v>
      </c>
      <c r="Q572" s="113" t="s">
        <v>1145</v>
      </c>
      <c r="R572" s="113" t="s">
        <v>869</v>
      </c>
      <c r="S572" s="113" t="s">
        <v>1146</v>
      </c>
      <c r="T572" s="113"/>
      <c r="U572" s="113"/>
      <c r="V572" s="113" t="s">
        <v>271</v>
      </c>
      <c r="W572" s="113" t="s">
        <v>105</v>
      </c>
      <c r="X572" s="113" t="s">
        <v>936</v>
      </c>
      <c r="Y572" s="113">
        <v>46</v>
      </c>
    </row>
    <row r="573" spans="1:25">
      <c r="A573" s="113" t="s">
        <v>3156</v>
      </c>
      <c r="B573" s="113" t="s">
        <v>3157</v>
      </c>
      <c r="C573" s="113" t="s">
        <v>91</v>
      </c>
      <c r="D573" s="137" t="s">
        <v>109</v>
      </c>
      <c r="E573" s="113" t="s">
        <v>450</v>
      </c>
      <c r="F573" s="113"/>
      <c r="G573" s="136">
        <v>44494</v>
      </c>
      <c r="H573" s="113" t="s">
        <v>133</v>
      </c>
      <c r="I573" s="113" t="s">
        <v>3158</v>
      </c>
      <c r="J573" s="113"/>
      <c r="K573" s="113"/>
      <c r="L573" s="113" t="s">
        <v>1081</v>
      </c>
      <c r="M573" s="113" t="s">
        <v>97</v>
      </c>
      <c r="N573" s="113"/>
      <c r="O573" s="113" t="s">
        <v>187</v>
      </c>
      <c r="P573" s="113" t="s">
        <v>1082</v>
      </c>
      <c r="Q573" s="113" t="s">
        <v>1083</v>
      </c>
      <c r="R573" s="113" t="s">
        <v>140</v>
      </c>
      <c r="S573" s="113" t="s">
        <v>1084</v>
      </c>
      <c r="T573" s="136">
        <v>44835</v>
      </c>
      <c r="U573" s="113"/>
      <c r="V573" s="113" t="s">
        <v>280</v>
      </c>
      <c r="W573" s="113" t="s">
        <v>105</v>
      </c>
      <c r="X573" s="113" t="s">
        <v>3159</v>
      </c>
      <c r="Y573" s="113">
        <v>58</v>
      </c>
    </row>
    <row r="574" spans="1:25">
      <c r="A574" s="113" t="s">
        <v>3160</v>
      </c>
      <c r="B574" s="113" t="s">
        <v>3161</v>
      </c>
      <c r="C574" s="113" t="s">
        <v>91</v>
      </c>
      <c r="D574" s="113"/>
      <c r="E574" s="113" t="s">
        <v>1575</v>
      </c>
      <c r="F574" s="113" t="s">
        <v>472</v>
      </c>
      <c r="G574" s="136">
        <v>44021</v>
      </c>
      <c r="H574" s="113" t="s">
        <v>94</v>
      </c>
      <c r="I574" s="113" t="s">
        <v>3162</v>
      </c>
      <c r="J574" s="113"/>
      <c r="K574" s="113"/>
      <c r="L574" s="113" t="s">
        <v>295</v>
      </c>
      <c r="M574" s="113" t="s">
        <v>97</v>
      </c>
      <c r="N574" s="113"/>
      <c r="O574" s="113" t="s">
        <v>296</v>
      </c>
      <c r="P574" s="113" t="s">
        <v>1628</v>
      </c>
      <c r="Q574" s="113" t="s">
        <v>1629</v>
      </c>
      <c r="R574" s="113" t="s">
        <v>166</v>
      </c>
      <c r="S574" s="113" t="s">
        <v>1630</v>
      </c>
      <c r="T574" s="136">
        <v>44743</v>
      </c>
      <c r="U574" s="136">
        <v>44743</v>
      </c>
      <c r="V574" s="113" t="s">
        <v>271</v>
      </c>
      <c r="W574" s="113" t="s">
        <v>105</v>
      </c>
      <c r="X574" s="113" t="s">
        <v>156</v>
      </c>
      <c r="Y574" s="113">
        <v>76</v>
      </c>
    </row>
    <row r="575" spans="1:25">
      <c r="A575" s="113" t="s">
        <v>3163</v>
      </c>
      <c r="B575" s="113" t="s">
        <v>3164</v>
      </c>
      <c r="C575" s="113" t="s">
        <v>795</v>
      </c>
      <c r="D575" s="113"/>
      <c r="E575" s="113"/>
      <c r="F575" s="113"/>
      <c r="G575" s="136">
        <v>2</v>
      </c>
      <c r="H575" s="113"/>
      <c r="I575" s="113" t="s">
        <v>3165</v>
      </c>
      <c r="J575" s="113"/>
      <c r="K575" s="113"/>
      <c r="L575" s="113"/>
      <c r="M575" s="113"/>
      <c r="N575" s="113"/>
      <c r="O575" s="113"/>
      <c r="P575" s="113"/>
      <c r="Q575" s="113"/>
      <c r="R575" s="113"/>
      <c r="S575" s="113"/>
      <c r="T575" s="113"/>
      <c r="U575" s="113"/>
      <c r="V575" s="113"/>
      <c r="W575" s="113" t="s">
        <v>105</v>
      </c>
      <c r="X575" s="113" t="s">
        <v>1365</v>
      </c>
      <c r="Y575" s="113">
        <v>0</v>
      </c>
    </row>
    <row r="576" spans="1:25">
      <c r="A576" s="113" t="s">
        <v>3166</v>
      </c>
      <c r="B576" s="113" t="s">
        <v>3167</v>
      </c>
      <c r="C576" s="113" t="s">
        <v>795</v>
      </c>
      <c r="D576" s="113"/>
      <c r="E576" s="113"/>
      <c r="F576" s="113"/>
      <c r="G576" s="136">
        <v>2</v>
      </c>
      <c r="H576" s="113"/>
      <c r="I576" s="113" t="s">
        <v>3168</v>
      </c>
      <c r="J576" s="113"/>
      <c r="K576" s="113"/>
      <c r="L576" s="113"/>
      <c r="M576" s="113"/>
      <c r="N576" s="113"/>
      <c r="O576" s="113"/>
      <c r="P576" s="113"/>
      <c r="Q576" s="113"/>
      <c r="R576" s="113"/>
      <c r="S576" s="113"/>
      <c r="T576" s="113"/>
      <c r="U576" s="113"/>
      <c r="V576" s="113"/>
      <c r="W576" s="113" t="s">
        <v>105</v>
      </c>
      <c r="X576" s="113" t="s">
        <v>1365</v>
      </c>
      <c r="Y576" s="113">
        <v>0</v>
      </c>
    </row>
    <row r="577" spans="1:25">
      <c r="A577" s="113" t="s">
        <v>3169</v>
      </c>
      <c r="B577" s="113" t="s">
        <v>3170</v>
      </c>
      <c r="C577" s="113" t="s">
        <v>638</v>
      </c>
      <c r="D577" s="113" t="s">
        <v>481</v>
      </c>
      <c r="E577" s="113" t="s">
        <v>874</v>
      </c>
      <c r="F577" s="113"/>
      <c r="G577" s="136">
        <v>44938</v>
      </c>
      <c r="H577" s="113" t="s">
        <v>875</v>
      </c>
      <c r="I577" s="113" t="s">
        <v>3171</v>
      </c>
      <c r="J577" s="113"/>
      <c r="K577" s="113"/>
      <c r="L577" s="113" t="s">
        <v>2171</v>
      </c>
      <c r="M577" s="113" t="s">
        <v>97</v>
      </c>
      <c r="N577" s="113"/>
      <c r="O577" s="113" t="s">
        <v>2172</v>
      </c>
      <c r="P577" s="113" t="s">
        <v>2048</v>
      </c>
      <c r="Q577" s="113" t="s">
        <v>2049</v>
      </c>
      <c r="R577" s="113" t="s">
        <v>874</v>
      </c>
      <c r="S577" s="113" t="s">
        <v>2050</v>
      </c>
      <c r="T577" s="113"/>
      <c r="U577" s="113"/>
      <c r="V577" s="113" t="s">
        <v>142</v>
      </c>
      <c r="W577" s="113" t="s">
        <v>143</v>
      </c>
      <c r="X577" s="113" t="s">
        <v>3172</v>
      </c>
      <c r="Y577" s="113">
        <v>156</v>
      </c>
    </row>
    <row r="578" spans="1:25">
      <c r="A578" s="113" t="s">
        <v>1182</v>
      </c>
      <c r="B578" s="113" t="s">
        <v>1183</v>
      </c>
      <c r="C578" s="113" t="s">
        <v>1178</v>
      </c>
      <c r="D578" s="137" t="s">
        <v>109</v>
      </c>
      <c r="E578" s="113" t="s">
        <v>1184</v>
      </c>
      <c r="F578" s="113" t="s">
        <v>315</v>
      </c>
      <c r="G578" s="136">
        <v>39727</v>
      </c>
      <c r="H578" s="113" t="s">
        <v>333</v>
      </c>
      <c r="I578" s="113" t="s">
        <v>1185</v>
      </c>
      <c r="J578" s="113"/>
      <c r="K578" s="113"/>
      <c r="L578" s="113" t="s">
        <v>3173</v>
      </c>
      <c r="M578" s="113" t="s">
        <v>97</v>
      </c>
      <c r="N578" s="113"/>
      <c r="O578" s="113" t="s">
        <v>3174</v>
      </c>
      <c r="P578" s="113" t="s">
        <v>3175</v>
      </c>
      <c r="Q578" s="113" t="s">
        <v>3176</v>
      </c>
      <c r="R578" s="113" t="s">
        <v>1217</v>
      </c>
      <c r="S578" s="113" t="s">
        <v>3177</v>
      </c>
      <c r="T578" s="136">
        <v>2</v>
      </c>
      <c r="U578" s="136">
        <v>2</v>
      </c>
      <c r="V578" s="113" t="s">
        <v>180</v>
      </c>
      <c r="W578" s="113" t="s">
        <v>143</v>
      </c>
      <c r="X578" s="113" t="s">
        <v>3178</v>
      </c>
      <c r="Y578" s="113">
        <v>0</v>
      </c>
    </row>
    <row r="579" spans="1:25">
      <c r="A579" s="113">
        <v>229</v>
      </c>
      <c r="B579" s="113" t="s">
        <v>3179</v>
      </c>
      <c r="C579" s="113" t="s">
        <v>91</v>
      </c>
      <c r="D579" s="113"/>
      <c r="E579" s="113" t="s">
        <v>419</v>
      </c>
      <c r="F579" s="113"/>
      <c r="G579" s="136">
        <v>44263</v>
      </c>
      <c r="H579" s="113"/>
      <c r="I579" s="113" t="s">
        <v>3180</v>
      </c>
      <c r="J579" s="113"/>
      <c r="K579" s="113"/>
      <c r="L579" s="113"/>
      <c r="M579" s="113" t="s">
        <v>97</v>
      </c>
      <c r="N579" s="113"/>
      <c r="O579" s="113"/>
      <c r="P579" s="113">
        <v>297</v>
      </c>
      <c r="Q579" s="113" t="s">
        <v>125</v>
      </c>
      <c r="R579" s="113" t="s">
        <v>126</v>
      </c>
      <c r="S579" s="113" t="s">
        <v>127</v>
      </c>
      <c r="T579" s="113"/>
      <c r="U579" s="113"/>
      <c r="V579" s="113" t="s">
        <v>128</v>
      </c>
      <c r="W579" s="113" t="s">
        <v>129</v>
      </c>
      <c r="X579" s="113"/>
      <c r="Y579" s="113">
        <v>0</v>
      </c>
    </row>
    <row r="580" spans="1:25">
      <c r="A580" s="113" t="s">
        <v>3181</v>
      </c>
      <c r="B580" s="113" t="s">
        <v>3182</v>
      </c>
      <c r="C580" s="113" t="s">
        <v>91</v>
      </c>
      <c r="D580" s="113"/>
      <c r="E580" s="113" t="s">
        <v>122</v>
      </c>
      <c r="F580" s="113" t="s">
        <v>123</v>
      </c>
      <c r="G580" s="136">
        <v>44252</v>
      </c>
      <c r="H580" s="113" t="s">
        <v>94</v>
      </c>
      <c r="I580" s="113" t="s">
        <v>3183</v>
      </c>
      <c r="J580" s="113"/>
      <c r="K580" s="113"/>
      <c r="L580" s="113" t="s">
        <v>228</v>
      </c>
      <c r="M580" s="113" t="s">
        <v>97</v>
      </c>
      <c r="N580" s="113"/>
      <c r="O580" s="113" t="s">
        <v>229</v>
      </c>
      <c r="P580" s="113" t="s">
        <v>230</v>
      </c>
      <c r="Q580" s="113" t="s">
        <v>231</v>
      </c>
      <c r="R580" s="113" t="s">
        <v>232</v>
      </c>
      <c r="S580" s="113" t="s">
        <v>233</v>
      </c>
      <c r="T580" s="136">
        <v>45017</v>
      </c>
      <c r="U580" s="136">
        <v>45017</v>
      </c>
      <c r="V580" s="113" t="s">
        <v>191</v>
      </c>
      <c r="W580" s="113" t="s">
        <v>105</v>
      </c>
      <c r="X580" s="113" t="s">
        <v>546</v>
      </c>
      <c r="Y580" s="113">
        <v>0</v>
      </c>
    </row>
    <row r="581" spans="1:25">
      <c r="A581" s="113" t="s">
        <v>3184</v>
      </c>
      <c r="B581" s="113" t="s">
        <v>3185</v>
      </c>
      <c r="C581" s="113" t="s">
        <v>91</v>
      </c>
      <c r="D581" s="113"/>
      <c r="E581" s="113" t="s">
        <v>184</v>
      </c>
      <c r="F581" s="113" t="s">
        <v>160</v>
      </c>
      <c r="G581" s="136">
        <v>42779</v>
      </c>
      <c r="H581" s="113" t="s">
        <v>94</v>
      </c>
      <c r="I581" s="113" t="s">
        <v>3186</v>
      </c>
      <c r="J581" s="113"/>
      <c r="K581" s="113"/>
      <c r="L581" s="113" t="s">
        <v>1667</v>
      </c>
      <c r="M581" s="113" t="s">
        <v>97</v>
      </c>
      <c r="N581" s="113"/>
      <c r="O581" s="113" t="s">
        <v>187</v>
      </c>
      <c r="P581" s="113" t="s">
        <v>1859</v>
      </c>
      <c r="Q581" s="113" t="s">
        <v>1860</v>
      </c>
      <c r="R581" s="113" t="s">
        <v>445</v>
      </c>
      <c r="S581" s="113" t="s">
        <v>1861</v>
      </c>
      <c r="T581" s="136">
        <v>44805</v>
      </c>
      <c r="U581" s="136">
        <v>43709</v>
      </c>
      <c r="V581" s="113" t="s">
        <v>280</v>
      </c>
      <c r="W581" s="113" t="s">
        <v>105</v>
      </c>
      <c r="X581" s="113" t="s">
        <v>3187</v>
      </c>
      <c r="Y581" s="113">
        <v>48</v>
      </c>
    </row>
    <row r="582" spans="1:25">
      <c r="A582" s="113" t="s">
        <v>3188</v>
      </c>
      <c r="B582" s="113" t="s">
        <v>3189</v>
      </c>
      <c r="C582" s="113" t="s">
        <v>147</v>
      </c>
      <c r="D582" s="113" t="s">
        <v>481</v>
      </c>
      <c r="E582" s="113" t="s">
        <v>797</v>
      </c>
      <c r="F582" s="113"/>
      <c r="G582" s="136">
        <v>45012</v>
      </c>
      <c r="H582" s="113" t="s">
        <v>875</v>
      </c>
      <c r="I582" s="113" t="s">
        <v>3190</v>
      </c>
      <c r="J582" s="113"/>
      <c r="K582" s="113"/>
      <c r="L582" s="113" t="s">
        <v>1785</v>
      </c>
      <c r="M582" s="113" t="s">
        <v>97</v>
      </c>
      <c r="N582" s="113" t="s">
        <v>934</v>
      </c>
      <c r="O582" s="113" t="s">
        <v>1202</v>
      </c>
      <c r="P582" s="113" t="s">
        <v>1901</v>
      </c>
      <c r="Q582" s="113" t="s">
        <v>1902</v>
      </c>
      <c r="R582" s="113" t="s">
        <v>1903</v>
      </c>
      <c r="S582" s="113" t="s">
        <v>1904</v>
      </c>
      <c r="T582" s="113"/>
      <c r="U582" s="113"/>
      <c r="V582" s="113" t="s">
        <v>142</v>
      </c>
      <c r="W582" s="113" t="s">
        <v>143</v>
      </c>
      <c r="X582" s="113" t="s">
        <v>3191</v>
      </c>
      <c r="Y582" s="113">
        <v>180</v>
      </c>
    </row>
    <row r="583" spans="1:25">
      <c r="A583" s="113" t="s">
        <v>3192</v>
      </c>
      <c r="B583" s="113" t="s">
        <v>3193</v>
      </c>
      <c r="C583" s="113" t="s">
        <v>91</v>
      </c>
      <c r="D583" s="113"/>
      <c r="E583" s="113" t="s">
        <v>226</v>
      </c>
      <c r="F583" s="113"/>
      <c r="G583" s="136">
        <v>45386</v>
      </c>
      <c r="H583" s="113"/>
      <c r="I583" s="113" t="s">
        <v>3194</v>
      </c>
      <c r="J583" s="113"/>
      <c r="K583" s="113"/>
      <c r="L583" s="113" t="s">
        <v>1672</v>
      </c>
      <c r="M583" s="113" t="s">
        <v>97</v>
      </c>
      <c r="N583" s="113"/>
      <c r="O583" s="113" t="s">
        <v>432</v>
      </c>
      <c r="P583" s="113" t="s">
        <v>433</v>
      </c>
      <c r="Q583" s="113" t="s">
        <v>434</v>
      </c>
      <c r="R583" s="113" t="s">
        <v>435</v>
      </c>
      <c r="S583" s="113" t="s">
        <v>436</v>
      </c>
      <c r="T583" s="113"/>
      <c r="U583" s="113"/>
      <c r="V583" s="113" t="s">
        <v>203</v>
      </c>
      <c r="W583" s="113" t="s">
        <v>105</v>
      </c>
      <c r="X583" s="113" t="s">
        <v>1228</v>
      </c>
      <c r="Y583" s="113">
        <v>49</v>
      </c>
    </row>
    <row r="584" spans="1:25">
      <c r="A584" s="113" t="s">
        <v>2076</v>
      </c>
      <c r="B584" s="113" t="s">
        <v>2077</v>
      </c>
      <c r="C584" s="113" t="s">
        <v>91</v>
      </c>
      <c r="D584" s="113"/>
      <c r="E584" s="113" t="s">
        <v>172</v>
      </c>
      <c r="F584" s="113"/>
      <c r="G584" s="136">
        <v>42348</v>
      </c>
      <c r="H584" s="113" t="s">
        <v>333</v>
      </c>
      <c r="I584" s="113" t="s">
        <v>2078</v>
      </c>
      <c r="J584" s="113"/>
      <c r="K584" s="113"/>
      <c r="L584" s="113" t="s">
        <v>3195</v>
      </c>
      <c r="M584" s="113" t="s">
        <v>112</v>
      </c>
      <c r="N584" s="113" t="s">
        <v>1768</v>
      </c>
      <c r="O584" s="113" t="s">
        <v>3196</v>
      </c>
      <c r="P584" s="113" t="s">
        <v>2635</v>
      </c>
      <c r="Q584" s="113" t="s">
        <v>2636</v>
      </c>
      <c r="R584" s="113" t="s">
        <v>651</v>
      </c>
      <c r="S584" s="113" t="s">
        <v>2637</v>
      </c>
      <c r="T584" s="136">
        <v>44927</v>
      </c>
      <c r="U584" s="136">
        <v>44927</v>
      </c>
      <c r="V584" s="113"/>
      <c r="W584" s="113" t="s">
        <v>105</v>
      </c>
      <c r="X584" s="113" t="s">
        <v>156</v>
      </c>
      <c r="Y584" s="113">
        <v>175</v>
      </c>
    </row>
    <row r="585" spans="1:25">
      <c r="A585" s="113" t="s">
        <v>2440</v>
      </c>
      <c r="B585" s="113" t="s">
        <v>2441</v>
      </c>
      <c r="C585" s="113" t="s">
        <v>91</v>
      </c>
      <c r="D585" s="113"/>
      <c r="E585" s="113" t="s">
        <v>926</v>
      </c>
      <c r="F585" s="113"/>
      <c r="G585" s="136">
        <v>40910</v>
      </c>
      <c r="H585" s="113" t="s">
        <v>133</v>
      </c>
      <c r="I585" s="113" t="s">
        <v>2442</v>
      </c>
      <c r="J585" s="113"/>
      <c r="K585" s="113"/>
      <c r="L585" s="113" t="s">
        <v>3197</v>
      </c>
      <c r="M585" s="113" t="s">
        <v>97</v>
      </c>
      <c r="N585" s="113"/>
      <c r="O585" s="113" t="s">
        <v>3198</v>
      </c>
      <c r="P585" s="113" t="s">
        <v>1530</v>
      </c>
      <c r="Q585" s="113" t="s">
        <v>1531</v>
      </c>
      <c r="R585" s="113" t="s">
        <v>377</v>
      </c>
      <c r="S585" s="113" t="s">
        <v>1532</v>
      </c>
      <c r="T585" s="136">
        <v>45017</v>
      </c>
      <c r="U585" s="136">
        <v>43466</v>
      </c>
      <c r="V585" s="113" t="s">
        <v>271</v>
      </c>
      <c r="W585" s="113" t="s">
        <v>105</v>
      </c>
      <c r="X585" s="113" t="s">
        <v>1228</v>
      </c>
      <c r="Y585" s="113">
        <v>240</v>
      </c>
    </row>
    <row r="586" spans="1:25">
      <c r="A586" s="113" t="s">
        <v>3199</v>
      </c>
      <c r="B586" s="113" t="s">
        <v>3200</v>
      </c>
      <c r="C586" s="113" t="s">
        <v>91</v>
      </c>
      <c r="D586" s="137" t="s">
        <v>109</v>
      </c>
      <c r="E586" s="113" t="s">
        <v>729</v>
      </c>
      <c r="F586" s="113"/>
      <c r="G586" s="136">
        <v>42450</v>
      </c>
      <c r="H586" s="113" t="s">
        <v>333</v>
      </c>
      <c r="I586" s="113" t="s">
        <v>3201</v>
      </c>
      <c r="J586" s="113"/>
      <c r="K586" s="113"/>
      <c r="L586" s="113" t="s">
        <v>295</v>
      </c>
      <c r="M586" s="113" t="s">
        <v>97</v>
      </c>
      <c r="N586" s="113"/>
      <c r="O586" s="113" t="s">
        <v>296</v>
      </c>
      <c r="P586" s="113" t="s">
        <v>3202</v>
      </c>
      <c r="Q586" s="113" t="s">
        <v>3203</v>
      </c>
      <c r="R586" s="113" t="s">
        <v>3204</v>
      </c>
      <c r="S586" s="113" t="s">
        <v>3205</v>
      </c>
      <c r="T586" s="136">
        <v>45017</v>
      </c>
      <c r="U586" s="136">
        <v>43891</v>
      </c>
      <c r="V586" s="113" t="s">
        <v>271</v>
      </c>
      <c r="W586" s="113" t="s">
        <v>105</v>
      </c>
      <c r="X586" s="113" t="s">
        <v>3206</v>
      </c>
      <c r="Y586" s="113">
        <v>95</v>
      </c>
    </row>
    <row r="587" spans="1:25">
      <c r="A587" s="113" t="s">
        <v>3207</v>
      </c>
      <c r="B587" s="113" t="s">
        <v>3208</v>
      </c>
      <c r="C587" s="113" t="s">
        <v>91</v>
      </c>
      <c r="D587" s="137" t="s">
        <v>109</v>
      </c>
      <c r="E587" s="113" t="s">
        <v>3209</v>
      </c>
      <c r="F587" s="113" t="s">
        <v>160</v>
      </c>
      <c r="G587" s="136">
        <v>38833</v>
      </c>
      <c r="H587" s="113" t="s">
        <v>398</v>
      </c>
      <c r="I587" s="113" t="s">
        <v>3210</v>
      </c>
      <c r="J587" s="113"/>
      <c r="K587" s="113"/>
      <c r="L587" s="113" t="s">
        <v>763</v>
      </c>
      <c r="M587" s="113" t="s">
        <v>97</v>
      </c>
      <c r="N587" s="113"/>
      <c r="O587" s="113" t="s">
        <v>752</v>
      </c>
      <c r="P587" s="113" t="s">
        <v>347</v>
      </c>
      <c r="Q587" s="113" t="s">
        <v>348</v>
      </c>
      <c r="R587" s="113" t="s">
        <v>349</v>
      </c>
      <c r="S587" s="113" t="s">
        <v>350</v>
      </c>
      <c r="T587" s="136">
        <v>2</v>
      </c>
      <c r="U587" s="136">
        <v>2</v>
      </c>
      <c r="V587" s="113" t="s">
        <v>351</v>
      </c>
      <c r="W587" s="113" t="s">
        <v>352</v>
      </c>
      <c r="X587" s="113" t="s">
        <v>3211</v>
      </c>
      <c r="Y587" s="113">
        <v>0</v>
      </c>
    </row>
    <row r="588" spans="1:25">
      <c r="A588" s="113" t="s">
        <v>3212</v>
      </c>
      <c r="B588" s="113" t="s">
        <v>3213</v>
      </c>
      <c r="C588" s="113" t="s">
        <v>638</v>
      </c>
      <c r="D588" s="113"/>
      <c r="E588" s="113" t="s">
        <v>264</v>
      </c>
      <c r="F588" s="113"/>
      <c r="G588" s="136">
        <v>45440</v>
      </c>
      <c r="H588" s="113"/>
      <c r="I588" s="113" t="s">
        <v>3214</v>
      </c>
      <c r="J588" s="113"/>
      <c r="K588" s="113"/>
      <c r="L588" s="113" t="s">
        <v>3215</v>
      </c>
      <c r="M588" s="113" t="s">
        <v>97</v>
      </c>
      <c r="N588" s="113"/>
      <c r="O588" s="113" t="s">
        <v>432</v>
      </c>
      <c r="P588" s="113" t="s">
        <v>3216</v>
      </c>
      <c r="Q588" s="113" t="s">
        <v>3217</v>
      </c>
      <c r="R588" s="113" t="s">
        <v>3218</v>
      </c>
      <c r="S588" s="113" t="s">
        <v>3219</v>
      </c>
      <c r="T588" s="113"/>
      <c r="U588" s="113"/>
      <c r="V588" s="113" t="s">
        <v>142</v>
      </c>
      <c r="W588" s="113" t="s">
        <v>143</v>
      </c>
      <c r="X588" s="113" t="s">
        <v>3220</v>
      </c>
      <c r="Y588" s="113">
        <v>0</v>
      </c>
    </row>
    <row r="589" spans="1:25">
      <c r="A589" s="113" t="s">
        <v>3221</v>
      </c>
      <c r="B589" s="113" t="s">
        <v>3222</v>
      </c>
      <c r="C589" s="113" t="s">
        <v>1178</v>
      </c>
      <c r="D589" s="137" t="s">
        <v>109</v>
      </c>
      <c r="E589" s="113" t="s">
        <v>339</v>
      </c>
      <c r="F589" s="113"/>
      <c r="G589" s="136">
        <v>44291</v>
      </c>
      <c r="H589" s="113" t="s">
        <v>875</v>
      </c>
      <c r="I589" s="113" t="s">
        <v>3223</v>
      </c>
      <c r="J589" s="113"/>
      <c r="K589" s="113"/>
      <c r="L589" s="113" t="s">
        <v>3224</v>
      </c>
      <c r="M589" s="113" t="s">
        <v>97</v>
      </c>
      <c r="N589" s="113"/>
      <c r="O589" s="113" t="s">
        <v>3225</v>
      </c>
      <c r="P589" s="113" t="s">
        <v>1013</v>
      </c>
      <c r="Q589" s="113" t="s">
        <v>1014</v>
      </c>
      <c r="R589" s="113" t="s">
        <v>1015</v>
      </c>
      <c r="S589" s="113" t="s">
        <v>1016</v>
      </c>
      <c r="T589" s="136">
        <v>45017</v>
      </c>
      <c r="U589" s="113"/>
      <c r="V589" s="113" t="s">
        <v>180</v>
      </c>
      <c r="W589" s="113" t="s">
        <v>143</v>
      </c>
      <c r="X589" s="113" t="s">
        <v>3226</v>
      </c>
      <c r="Y589" s="113">
        <v>216</v>
      </c>
    </row>
    <row r="590" spans="1:25">
      <c r="A590" s="113" t="s">
        <v>3227</v>
      </c>
      <c r="B590" s="113" t="s">
        <v>3228</v>
      </c>
      <c r="C590" s="113" t="s">
        <v>91</v>
      </c>
      <c r="D590" s="137" t="s">
        <v>109</v>
      </c>
      <c r="E590" s="113" t="s">
        <v>3229</v>
      </c>
      <c r="F590" s="113"/>
      <c r="G590" s="136">
        <v>44726</v>
      </c>
      <c r="H590" s="113" t="s">
        <v>398</v>
      </c>
      <c r="I590" s="113" t="s">
        <v>3230</v>
      </c>
      <c r="J590" s="113"/>
      <c r="K590" s="113"/>
      <c r="L590" s="113" t="s">
        <v>487</v>
      </c>
      <c r="M590" s="113" t="s">
        <v>97</v>
      </c>
      <c r="N590" s="113"/>
      <c r="O590" s="113" t="s">
        <v>488</v>
      </c>
      <c r="P590" s="113" t="s">
        <v>347</v>
      </c>
      <c r="Q590" s="113" t="s">
        <v>348</v>
      </c>
      <c r="R590" s="113" t="s">
        <v>349</v>
      </c>
      <c r="S590" s="113" t="s">
        <v>350</v>
      </c>
      <c r="T590" s="113"/>
      <c r="U590" s="113"/>
      <c r="V590" s="113" t="s">
        <v>351</v>
      </c>
      <c r="W590" s="113" t="s">
        <v>352</v>
      </c>
      <c r="X590" s="113" t="s">
        <v>3231</v>
      </c>
      <c r="Y590" s="113">
        <v>0</v>
      </c>
    </row>
    <row r="591" spans="1:25">
      <c r="A591" s="113" t="s">
        <v>3232</v>
      </c>
      <c r="B591" s="113" t="s">
        <v>3233</v>
      </c>
      <c r="C591" s="113" t="s">
        <v>91</v>
      </c>
      <c r="D591" s="113"/>
      <c r="E591" s="113" t="s">
        <v>159</v>
      </c>
      <c r="F591" s="113" t="s">
        <v>160</v>
      </c>
      <c r="G591" s="136">
        <v>44004</v>
      </c>
      <c r="H591" s="113" t="s">
        <v>133</v>
      </c>
      <c r="I591" s="113" t="s">
        <v>3234</v>
      </c>
      <c r="J591" s="113"/>
      <c r="K591" s="113"/>
      <c r="L591" s="113" t="s">
        <v>357</v>
      </c>
      <c r="M591" s="113" t="s">
        <v>97</v>
      </c>
      <c r="N591" s="113"/>
      <c r="O591" s="113" t="s">
        <v>358</v>
      </c>
      <c r="P591" s="113" t="s">
        <v>359</v>
      </c>
      <c r="Q591" s="113" t="s">
        <v>360</v>
      </c>
      <c r="R591" s="113" t="s">
        <v>140</v>
      </c>
      <c r="S591" s="113" t="s">
        <v>361</v>
      </c>
      <c r="T591" s="136">
        <v>45017</v>
      </c>
      <c r="U591" s="136">
        <v>44713</v>
      </c>
      <c r="V591" s="113" t="s">
        <v>191</v>
      </c>
      <c r="W591" s="113" t="s">
        <v>105</v>
      </c>
      <c r="X591" s="113" t="s">
        <v>3235</v>
      </c>
      <c r="Y591" s="113">
        <v>46</v>
      </c>
    </row>
    <row r="592" spans="1:25">
      <c r="A592" s="113">
        <v>201</v>
      </c>
      <c r="B592" s="113" t="s">
        <v>3236</v>
      </c>
      <c r="C592" s="113" t="s">
        <v>91</v>
      </c>
      <c r="D592" s="113"/>
      <c r="E592" s="113" t="s">
        <v>744</v>
      </c>
      <c r="F592" s="113"/>
      <c r="G592" s="136">
        <v>43955</v>
      </c>
      <c r="H592" s="113"/>
      <c r="I592" s="113" t="s">
        <v>3237</v>
      </c>
      <c r="J592" s="113"/>
      <c r="K592" s="113"/>
      <c r="L592" s="113" t="s">
        <v>690</v>
      </c>
      <c r="M592" s="113" t="s">
        <v>97</v>
      </c>
      <c r="N592" s="113"/>
      <c r="O592" s="113" t="s">
        <v>691</v>
      </c>
      <c r="P592" s="113">
        <v>255</v>
      </c>
      <c r="Q592" s="113" t="s">
        <v>746</v>
      </c>
      <c r="R592" s="113" t="s">
        <v>126</v>
      </c>
      <c r="S592" s="113" t="s">
        <v>747</v>
      </c>
      <c r="T592" s="113"/>
      <c r="U592" s="113"/>
      <c r="V592" s="113" t="s">
        <v>128</v>
      </c>
      <c r="W592" s="113" t="s">
        <v>129</v>
      </c>
      <c r="X592" s="113"/>
      <c r="Y592" s="113">
        <v>0</v>
      </c>
    </row>
    <row r="593" spans="1:25">
      <c r="A593" s="113" t="s">
        <v>3238</v>
      </c>
      <c r="B593" s="113" t="s">
        <v>3239</v>
      </c>
      <c r="C593" s="113" t="s">
        <v>91</v>
      </c>
      <c r="D593" s="137" t="s">
        <v>109</v>
      </c>
      <c r="E593" s="113" t="s">
        <v>132</v>
      </c>
      <c r="F593" s="113"/>
      <c r="G593" s="136">
        <v>44340</v>
      </c>
      <c r="H593" s="113" t="s">
        <v>133</v>
      </c>
      <c r="I593" s="113" t="s">
        <v>3240</v>
      </c>
      <c r="J593" s="113"/>
      <c r="K593" s="113"/>
      <c r="L593" s="113" t="s">
        <v>1520</v>
      </c>
      <c r="M593" s="113" t="s">
        <v>97</v>
      </c>
      <c r="N593" s="113" t="s">
        <v>494</v>
      </c>
      <c r="O593" s="113" t="s">
        <v>137</v>
      </c>
      <c r="P593" s="113" t="s">
        <v>138</v>
      </c>
      <c r="Q593" s="113" t="s">
        <v>139</v>
      </c>
      <c r="R593" s="113" t="s">
        <v>140</v>
      </c>
      <c r="S593" s="113" t="s">
        <v>141</v>
      </c>
      <c r="T593" s="136">
        <v>45017</v>
      </c>
      <c r="U593" s="113"/>
      <c r="V593" s="113" t="s">
        <v>142</v>
      </c>
      <c r="W593" s="113" t="s">
        <v>143</v>
      </c>
      <c r="X593" s="113" t="s">
        <v>3241</v>
      </c>
      <c r="Y593" s="113">
        <v>180</v>
      </c>
    </row>
    <row r="594" spans="1:25">
      <c r="A594" s="113" t="s">
        <v>3242</v>
      </c>
      <c r="B594" s="113" t="s">
        <v>3243</v>
      </c>
      <c r="C594" s="113" t="s">
        <v>91</v>
      </c>
      <c r="D594" s="137" t="s">
        <v>109</v>
      </c>
      <c r="E594" s="113" t="s">
        <v>591</v>
      </c>
      <c r="F594" s="113" t="s">
        <v>111</v>
      </c>
      <c r="G594" s="136">
        <v>44532</v>
      </c>
      <c r="H594" s="113" t="s">
        <v>94</v>
      </c>
      <c r="I594" s="113" t="s">
        <v>3244</v>
      </c>
      <c r="J594" s="113"/>
      <c r="K594" s="113"/>
      <c r="L594" s="113" t="s">
        <v>683</v>
      </c>
      <c r="M594" s="113" t="s">
        <v>97</v>
      </c>
      <c r="N594" s="113"/>
      <c r="O594" s="113" t="s">
        <v>187</v>
      </c>
      <c r="P594" s="113" t="s">
        <v>1707</v>
      </c>
      <c r="Q594" s="113" t="s">
        <v>1708</v>
      </c>
      <c r="R594" s="113" t="s">
        <v>1709</v>
      </c>
      <c r="S594" s="113" t="s">
        <v>1710</v>
      </c>
      <c r="T594" s="136">
        <v>44896</v>
      </c>
      <c r="U594" s="113"/>
      <c r="V594" s="113" t="s">
        <v>191</v>
      </c>
      <c r="W594" s="113" t="s">
        <v>105</v>
      </c>
      <c r="X594" s="113" t="s">
        <v>156</v>
      </c>
      <c r="Y594" s="113">
        <v>51</v>
      </c>
    </row>
    <row r="595" spans="1:25">
      <c r="A595" s="113" t="s">
        <v>3245</v>
      </c>
      <c r="B595" s="113" t="s">
        <v>3246</v>
      </c>
      <c r="C595" s="113" t="s">
        <v>91</v>
      </c>
      <c r="D595" s="137" t="s">
        <v>109</v>
      </c>
      <c r="E595" s="113" t="s">
        <v>591</v>
      </c>
      <c r="F595" s="113" t="s">
        <v>111</v>
      </c>
      <c r="G595" s="136">
        <v>44393</v>
      </c>
      <c r="H595" s="113" t="s">
        <v>94</v>
      </c>
      <c r="I595" s="113" t="s">
        <v>3247</v>
      </c>
      <c r="J595" s="113"/>
      <c r="K595" s="113"/>
      <c r="L595" s="113" t="s">
        <v>357</v>
      </c>
      <c r="M595" s="113" t="s">
        <v>97</v>
      </c>
      <c r="N595" s="113"/>
      <c r="O595" s="113" t="s">
        <v>358</v>
      </c>
      <c r="P595" s="113" t="s">
        <v>727</v>
      </c>
      <c r="Q595" s="113" t="s">
        <v>728</v>
      </c>
      <c r="R595" s="113" t="s">
        <v>729</v>
      </c>
      <c r="S595" s="113" t="s">
        <v>730</v>
      </c>
      <c r="T595" s="136">
        <v>44743</v>
      </c>
      <c r="U595" s="113"/>
      <c r="V595" s="113" t="s">
        <v>191</v>
      </c>
      <c r="W595" s="113" t="s">
        <v>105</v>
      </c>
      <c r="X595" s="113" t="s">
        <v>3248</v>
      </c>
      <c r="Y595" s="113">
        <v>24</v>
      </c>
    </row>
    <row r="596" spans="1:25">
      <c r="A596" s="113">
        <v>147</v>
      </c>
      <c r="B596" s="113" t="s">
        <v>3249</v>
      </c>
      <c r="C596" s="113" t="s">
        <v>91</v>
      </c>
      <c r="D596" s="113"/>
      <c r="E596" s="113" t="s">
        <v>122</v>
      </c>
      <c r="F596" s="113" t="s">
        <v>123</v>
      </c>
      <c r="G596" s="136">
        <v>43696</v>
      </c>
      <c r="H596" s="113"/>
      <c r="I596" s="113" t="s">
        <v>3250</v>
      </c>
      <c r="J596" s="113"/>
      <c r="K596" s="113"/>
      <c r="L596" s="113"/>
      <c r="M596" s="113" t="s">
        <v>97</v>
      </c>
      <c r="N596" s="113"/>
      <c r="O596" s="113"/>
      <c r="P596" s="113">
        <v>297</v>
      </c>
      <c r="Q596" s="113" t="s">
        <v>125</v>
      </c>
      <c r="R596" s="113" t="s">
        <v>126</v>
      </c>
      <c r="S596" s="113" t="s">
        <v>127</v>
      </c>
      <c r="T596" s="113"/>
      <c r="U596" s="113"/>
      <c r="V596" s="113" t="s">
        <v>128</v>
      </c>
      <c r="W596" s="113" t="s">
        <v>129</v>
      </c>
      <c r="X596" s="113"/>
      <c r="Y596" s="113">
        <v>0</v>
      </c>
    </row>
    <row r="597" spans="1:25">
      <c r="A597" s="113" t="s">
        <v>3251</v>
      </c>
      <c r="B597" s="113" t="s">
        <v>3252</v>
      </c>
      <c r="C597" s="113" t="s">
        <v>91</v>
      </c>
      <c r="D597" s="113"/>
      <c r="E597" s="113" t="s">
        <v>226</v>
      </c>
      <c r="F597" s="113"/>
      <c r="G597" s="136">
        <v>45392</v>
      </c>
      <c r="H597" s="113"/>
      <c r="I597" s="113" t="s">
        <v>3253</v>
      </c>
      <c r="J597" s="113"/>
      <c r="K597" s="113"/>
      <c r="L597" s="113" t="s">
        <v>1524</v>
      </c>
      <c r="M597" s="113" t="s">
        <v>97</v>
      </c>
      <c r="N597" s="113"/>
      <c r="O597" s="113" t="s">
        <v>669</v>
      </c>
      <c r="P597" s="113" t="s">
        <v>664</v>
      </c>
      <c r="Q597" s="113" t="s">
        <v>665</v>
      </c>
      <c r="R597" s="113" t="s">
        <v>666</v>
      </c>
      <c r="S597" s="113" t="s">
        <v>667</v>
      </c>
      <c r="T597" s="113"/>
      <c r="U597" s="113"/>
      <c r="V597" s="113" t="s">
        <v>271</v>
      </c>
      <c r="W597" s="113" t="s">
        <v>105</v>
      </c>
      <c r="X597" s="113" t="s">
        <v>156</v>
      </c>
      <c r="Y597" s="113">
        <v>0</v>
      </c>
    </row>
    <row r="598" spans="1:25">
      <c r="A598" s="113">
        <v>266</v>
      </c>
      <c r="B598" s="113" t="s">
        <v>3254</v>
      </c>
      <c r="C598" s="113" t="s">
        <v>91</v>
      </c>
      <c r="D598" s="113"/>
      <c r="E598" s="113" t="s">
        <v>591</v>
      </c>
      <c r="F598" s="113" t="s">
        <v>111</v>
      </c>
      <c r="G598" s="136">
        <v>44550</v>
      </c>
      <c r="H598" s="113"/>
      <c r="I598" s="113" t="s">
        <v>3255</v>
      </c>
      <c r="J598" s="113"/>
      <c r="K598" s="113"/>
      <c r="L598" s="113"/>
      <c r="M598" s="113" t="s">
        <v>97</v>
      </c>
      <c r="N598" s="113"/>
      <c r="O598" s="113"/>
      <c r="P598" s="113">
        <v>255</v>
      </c>
      <c r="Q598" s="113" t="s">
        <v>746</v>
      </c>
      <c r="R598" s="113" t="s">
        <v>126</v>
      </c>
      <c r="S598" s="113" t="s">
        <v>747</v>
      </c>
      <c r="T598" s="113"/>
      <c r="U598" s="113"/>
      <c r="V598" s="113" t="s">
        <v>128</v>
      </c>
      <c r="W598" s="113" t="s">
        <v>129</v>
      </c>
      <c r="X598" s="113"/>
      <c r="Y598" s="113">
        <v>0</v>
      </c>
    </row>
    <row r="599" spans="1:25">
      <c r="A599" s="113" t="s">
        <v>3256</v>
      </c>
      <c r="B599" s="113" t="s">
        <v>3257</v>
      </c>
      <c r="C599" s="113" t="s">
        <v>3144</v>
      </c>
      <c r="D599" s="113" t="s">
        <v>481</v>
      </c>
      <c r="E599" s="113" t="s">
        <v>797</v>
      </c>
      <c r="F599" s="113"/>
      <c r="G599" s="136">
        <v>44151</v>
      </c>
      <c r="H599" s="113" t="s">
        <v>1199</v>
      </c>
      <c r="I599" s="113" t="s">
        <v>3258</v>
      </c>
      <c r="J599" s="113"/>
      <c r="K599" s="113"/>
      <c r="L599" s="113" t="s">
        <v>335</v>
      </c>
      <c r="M599" s="113" t="s">
        <v>97</v>
      </c>
      <c r="N599" s="113"/>
      <c r="O599" s="113" t="s">
        <v>336</v>
      </c>
      <c r="P599" s="113" t="s">
        <v>337</v>
      </c>
      <c r="Q599" s="113" t="s">
        <v>338</v>
      </c>
      <c r="R599" s="113" t="s">
        <v>339</v>
      </c>
      <c r="S599" s="113" t="s">
        <v>340</v>
      </c>
      <c r="T599" s="136">
        <v>2</v>
      </c>
      <c r="U599" s="136">
        <v>2</v>
      </c>
      <c r="V599" s="113" t="s">
        <v>180</v>
      </c>
      <c r="W599" s="113" t="s">
        <v>143</v>
      </c>
      <c r="X599" s="113" t="s">
        <v>3259</v>
      </c>
      <c r="Y599" s="113">
        <v>0</v>
      </c>
    </row>
    <row r="600" spans="1:25">
      <c r="A600" s="113">
        <v>163</v>
      </c>
      <c r="B600" s="113" t="s">
        <v>2723</v>
      </c>
      <c r="C600" s="113" t="s">
        <v>91</v>
      </c>
      <c r="D600" s="113"/>
      <c r="E600" s="113" t="s">
        <v>2724</v>
      </c>
      <c r="F600" s="113" t="s">
        <v>472</v>
      </c>
      <c r="G600" s="136">
        <v>43739</v>
      </c>
      <c r="H600" s="113"/>
      <c r="I600" s="113" t="s">
        <v>2725</v>
      </c>
      <c r="J600" s="113"/>
      <c r="K600" s="113"/>
      <c r="L600" s="113"/>
      <c r="M600" s="113" t="s">
        <v>97</v>
      </c>
      <c r="N600" s="113"/>
      <c r="O600" s="113"/>
      <c r="P600" s="113" t="s">
        <v>2081</v>
      </c>
      <c r="Q600" s="113" t="s">
        <v>2082</v>
      </c>
      <c r="R600" s="113" t="s">
        <v>384</v>
      </c>
      <c r="S600" s="113" t="s">
        <v>2083</v>
      </c>
      <c r="T600" s="113"/>
      <c r="U600" s="113"/>
      <c r="V600" s="113" t="s">
        <v>128</v>
      </c>
      <c r="W600" s="113" t="s">
        <v>129</v>
      </c>
      <c r="X600" s="113"/>
      <c r="Y600" s="113">
        <v>0</v>
      </c>
    </row>
    <row r="601" spans="1:25">
      <c r="A601" s="113" t="s">
        <v>3260</v>
      </c>
      <c r="B601" s="113" t="s">
        <v>3261</v>
      </c>
      <c r="C601" s="113" t="s">
        <v>91</v>
      </c>
      <c r="D601" s="113"/>
      <c r="E601" s="113" t="s">
        <v>2088</v>
      </c>
      <c r="F601" s="113"/>
      <c r="G601" s="136">
        <v>45181</v>
      </c>
      <c r="H601" s="113"/>
      <c r="I601" s="113" t="s">
        <v>3262</v>
      </c>
      <c r="J601" s="113"/>
      <c r="K601" s="113"/>
      <c r="L601" s="113" t="s">
        <v>3263</v>
      </c>
      <c r="M601" s="113" t="s">
        <v>97</v>
      </c>
      <c r="N601" s="113"/>
      <c r="O601" s="113" t="s">
        <v>1992</v>
      </c>
      <c r="P601" s="113" t="s">
        <v>1144</v>
      </c>
      <c r="Q601" s="113" t="s">
        <v>1145</v>
      </c>
      <c r="R601" s="113" t="s">
        <v>869</v>
      </c>
      <c r="S601" s="113" t="s">
        <v>1146</v>
      </c>
      <c r="T601" s="113"/>
      <c r="U601" s="113"/>
      <c r="V601" s="113" t="s">
        <v>271</v>
      </c>
      <c r="W601" s="113" t="s">
        <v>105</v>
      </c>
      <c r="X601" s="113" t="s">
        <v>1346</v>
      </c>
      <c r="Y601" s="113">
        <v>12</v>
      </c>
    </row>
    <row r="602" spans="1:25">
      <c r="A602" s="113" t="s">
        <v>1332</v>
      </c>
      <c r="B602" s="113" t="s">
        <v>1333</v>
      </c>
      <c r="C602" s="113" t="s">
        <v>91</v>
      </c>
      <c r="D602" s="113"/>
      <c r="E602" s="113" t="s">
        <v>1114</v>
      </c>
      <c r="F602" s="113"/>
      <c r="G602" s="136">
        <v>44923</v>
      </c>
      <c r="H602" s="113" t="s">
        <v>112</v>
      </c>
      <c r="I602" s="113" t="s">
        <v>1334</v>
      </c>
      <c r="J602" s="113"/>
      <c r="K602" s="113"/>
      <c r="L602" s="113" t="s">
        <v>1330</v>
      </c>
      <c r="M602" s="113" t="s">
        <v>112</v>
      </c>
      <c r="N602" s="113" t="s">
        <v>1331</v>
      </c>
      <c r="O602" s="113" t="s">
        <v>249</v>
      </c>
      <c r="P602" s="113" t="s">
        <v>176</v>
      </c>
      <c r="Q602" s="113" t="s">
        <v>177</v>
      </c>
      <c r="R602" s="113" t="s">
        <v>178</v>
      </c>
      <c r="S602" s="113" t="s">
        <v>179</v>
      </c>
      <c r="T602" s="113"/>
      <c r="U602" s="113"/>
      <c r="V602" s="113" t="s">
        <v>180</v>
      </c>
      <c r="W602" s="113" t="s">
        <v>143</v>
      </c>
      <c r="X602" s="113" t="s">
        <v>3264</v>
      </c>
      <c r="Y602" s="113">
        <v>240</v>
      </c>
    </row>
    <row r="603" spans="1:25">
      <c r="A603" s="113" t="s">
        <v>3265</v>
      </c>
      <c r="B603" s="113" t="s">
        <v>3266</v>
      </c>
      <c r="C603" s="113" t="s">
        <v>91</v>
      </c>
      <c r="D603" s="137" t="s">
        <v>109</v>
      </c>
      <c r="E603" s="113" t="s">
        <v>3267</v>
      </c>
      <c r="F603" s="113" t="s">
        <v>315</v>
      </c>
      <c r="G603" s="136">
        <v>44956</v>
      </c>
      <c r="H603" s="113" t="s">
        <v>1869</v>
      </c>
      <c r="I603" s="113" t="s">
        <v>3268</v>
      </c>
      <c r="J603" s="113"/>
      <c r="K603" s="113"/>
      <c r="L603" s="113" t="s">
        <v>3269</v>
      </c>
      <c r="M603" s="113" t="s">
        <v>112</v>
      </c>
      <c r="N603" s="113"/>
      <c r="O603" s="113" t="s">
        <v>3270</v>
      </c>
      <c r="P603" s="113" t="s">
        <v>3271</v>
      </c>
      <c r="Q603" s="113" t="s">
        <v>3272</v>
      </c>
      <c r="R603" s="113" t="s">
        <v>3273</v>
      </c>
      <c r="S603" s="113" t="s">
        <v>3274</v>
      </c>
      <c r="T603" s="113"/>
      <c r="U603" s="113"/>
      <c r="V603" s="113" t="s">
        <v>180</v>
      </c>
      <c r="W603" s="113" t="s">
        <v>143</v>
      </c>
      <c r="X603" s="113" t="s">
        <v>323</v>
      </c>
      <c r="Y603" s="113">
        <v>300</v>
      </c>
    </row>
    <row r="604" spans="1:25">
      <c r="A604" s="113" t="s">
        <v>3275</v>
      </c>
      <c r="B604" s="113" t="s">
        <v>3276</v>
      </c>
      <c r="C604" s="113" t="s">
        <v>91</v>
      </c>
      <c r="D604" s="137" t="s">
        <v>109</v>
      </c>
      <c r="E604" s="113" t="s">
        <v>591</v>
      </c>
      <c r="F604" s="113" t="s">
        <v>111</v>
      </c>
      <c r="G604" s="136">
        <v>44326</v>
      </c>
      <c r="H604" s="113" t="s">
        <v>94</v>
      </c>
      <c r="I604" s="113" t="s">
        <v>3277</v>
      </c>
      <c r="J604" s="113"/>
      <c r="K604" s="113"/>
      <c r="L604" s="113" t="s">
        <v>441</v>
      </c>
      <c r="M604" s="113" t="s">
        <v>97</v>
      </c>
      <c r="N604" s="113"/>
      <c r="O604" s="113" t="s">
        <v>442</v>
      </c>
      <c r="P604" s="113" t="s">
        <v>1308</v>
      </c>
      <c r="Q604" s="113" t="s">
        <v>1309</v>
      </c>
      <c r="R604" s="113" t="s">
        <v>1310</v>
      </c>
      <c r="S604" s="113" t="s">
        <v>1311</v>
      </c>
      <c r="T604" s="136">
        <v>45017</v>
      </c>
      <c r="U604" s="113"/>
      <c r="V604" s="113" t="s">
        <v>203</v>
      </c>
      <c r="W604" s="113" t="s">
        <v>105</v>
      </c>
      <c r="X604" s="113" t="s">
        <v>3278</v>
      </c>
      <c r="Y604" s="113">
        <v>49</v>
      </c>
    </row>
    <row r="605" spans="1:25">
      <c r="A605" s="113" t="s">
        <v>3279</v>
      </c>
      <c r="B605" s="113" t="s">
        <v>3280</v>
      </c>
      <c r="C605" s="113" t="s">
        <v>638</v>
      </c>
      <c r="D605" s="113" t="s">
        <v>481</v>
      </c>
      <c r="E605" s="113" t="s">
        <v>3281</v>
      </c>
      <c r="F605" s="113" t="s">
        <v>111</v>
      </c>
      <c r="G605" s="136">
        <v>45021</v>
      </c>
      <c r="H605" s="113" t="s">
        <v>94</v>
      </c>
      <c r="I605" s="113" t="s">
        <v>3282</v>
      </c>
      <c r="J605" s="113"/>
      <c r="K605" s="113"/>
      <c r="L605" s="113" t="s">
        <v>1377</v>
      </c>
      <c r="M605" s="113" t="s">
        <v>97</v>
      </c>
      <c r="N605" s="113"/>
      <c r="O605" s="113" t="s">
        <v>752</v>
      </c>
      <c r="P605" s="113" t="s">
        <v>764</v>
      </c>
      <c r="Q605" s="113" t="s">
        <v>765</v>
      </c>
      <c r="R605" s="113" t="s">
        <v>766</v>
      </c>
      <c r="S605" s="113" t="s">
        <v>767</v>
      </c>
      <c r="T605" s="113"/>
      <c r="U605" s="113"/>
      <c r="V605" s="113" t="s">
        <v>180</v>
      </c>
      <c r="W605" s="113" t="s">
        <v>757</v>
      </c>
      <c r="X605" s="113" t="s">
        <v>3283</v>
      </c>
      <c r="Y605" s="113">
        <v>60</v>
      </c>
    </row>
    <row r="606" spans="1:25">
      <c r="A606" s="113" t="s">
        <v>3284</v>
      </c>
      <c r="B606" s="113" t="s">
        <v>3285</v>
      </c>
      <c r="C606" s="113" t="s">
        <v>91</v>
      </c>
      <c r="D606" s="137" t="s">
        <v>109</v>
      </c>
      <c r="E606" s="113" t="s">
        <v>159</v>
      </c>
      <c r="F606" s="113" t="s">
        <v>160</v>
      </c>
      <c r="G606" s="136">
        <v>44956</v>
      </c>
      <c r="H606" s="113" t="s">
        <v>133</v>
      </c>
      <c r="I606" s="113" t="s">
        <v>3286</v>
      </c>
      <c r="J606" s="113"/>
      <c r="K606" s="113"/>
      <c r="L606" s="113" t="s">
        <v>3287</v>
      </c>
      <c r="M606" s="113" t="s">
        <v>97</v>
      </c>
      <c r="N606" s="113"/>
      <c r="O606" s="113" t="s">
        <v>3288</v>
      </c>
      <c r="P606" s="113" t="s">
        <v>1282</v>
      </c>
      <c r="Q606" s="113" t="s">
        <v>1283</v>
      </c>
      <c r="R606" s="113" t="s">
        <v>435</v>
      </c>
      <c r="S606" s="113" t="s">
        <v>1284</v>
      </c>
      <c r="T606" s="113"/>
      <c r="U606" s="113"/>
      <c r="V606" s="113" t="s">
        <v>203</v>
      </c>
      <c r="W606" s="113" t="s">
        <v>105</v>
      </c>
      <c r="X606" s="113" t="s">
        <v>3289</v>
      </c>
      <c r="Y606" s="113">
        <v>86</v>
      </c>
    </row>
    <row r="607" spans="1:25">
      <c r="A607" s="113" t="s">
        <v>1569</v>
      </c>
      <c r="B607" s="113" t="s">
        <v>1570</v>
      </c>
      <c r="C607" s="113" t="s">
        <v>91</v>
      </c>
      <c r="D607" s="113"/>
      <c r="E607" s="113" t="s">
        <v>894</v>
      </c>
      <c r="F607" s="113"/>
      <c r="G607" s="136">
        <v>41722</v>
      </c>
      <c r="H607" s="113" t="s">
        <v>133</v>
      </c>
      <c r="I607" s="113" t="s">
        <v>1571</v>
      </c>
      <c r="J607" s="113"/>
      <c r="K607" s="113"/>
      <c r="L607" s="113" t="s">
        <v>3290</v>
      </c>
      <c r="M607" s="113" t="s">
        <v>97</v>
      </c>
      <c r="N607" s="113"/>
      <c r="O607" s="113" t="s">
        <v>358</v>
      </c>
      <c r="P607" s="113" t="s">
        <v>1260</v>
      </c>
      <c r="Q607" s="113" t="s">
        <v>1261</v>
      </c>
      <c r="R607" s="113" t="s">
        <v>1262</v>
      </c>
      <c r="S607" s="113" t="s">
        <v>1263</v>
      </c>
      <c r="T607" s="136">
        <v>45017</v>
      </c>
      <c r="U607" s="136">
        <v>44621</v>
      </c>
      <c r="V607" s="113" t="s">
        <v>271</v>
      </c>
      <c r="W607" s="113" t="s">
        <v>105</v>
      </c>
      <c r="X607" s="113" t="s">
        <v>3291</v>
      </c>
      <c r="Y607" s="113">
        <v>124</v>
      </c>
    </row>
    <row r="608" spans="1:25">
      <c r="A608" s="113" t="s">
        <v>3292</v>
      </c>
      <c r="B608" s="113" t="s">
        <v>3293</v>
      </c>
      <c r="C608" s="113" t="s">
        <v>91</v>
      </c>
      <c r="D608" s="113"/>
      <c r="E608" s="113" t="s">
        <v>159</v>
      </c>
      <c r="F608" s="113" t="s">
        <v>160</v>
      </c>
      <c r="G608" s="136">
        <v>43293</v>
      </c>
      <c r="H608" s="113" t="s">
        <v>133</v>
      </c>
      <c r="I608" s="113" t="s">
        <v>3294</v>
      </c>
      <c r="J608" s="113"/>
      <c r="K608" s="113"/>
      <c r="L608" s="113" t="s">
        <v>1717</v>
      </c>
      <c r="M608" s="113" t="s">
        <v>97</v>
      </c>
      <c r="N608" s="113"/>
      <c r="O608" s="113" t="s">
        <v>1718</v>
      </c>
      <c r="P608" s="113" t="s">
        <v>1282</v>
      </c>
      <c r="Q608" s="113" t="s">
        <v>1283</v>
      </c>
      <c r="R608" s="113" t="s">
        <v>435</v>
      </c>
      <c r="S608" s="113" t="s">
        <v>1284</v>
      </c>
      <c r="T608" s="136">
        <v>44743</v>
      </c>
      <c r="U608" s="136">
        <v>44378</v>
      </c>
      <c r="V608" s="113" t="s">
        <v>280</v>
      </c>
      <c r="W608" s="113" t="s">
        <v>105</v>
      </c>
      <c r="X608" s="113" t="s">
        <v>3295</v>
      </c>
      <c r="Y608" s="113">
        <v>42</v>
      </c>
    </row>
    <row r="609" spans="1:25">
      <c r="A609" s="113" t="s">
        <v>3296</v>
      </c>
      <c r="B609" s="113" t="s">
        <v>3297</v>
      </c>
      <c r="C609" s="113" t="s">
        <v>91</v>
      </c>
      <c r="D609" s="113"/>
      <c r="E609" s="113" t="s">
        <v>614</v>
      </c>
      <c r="F609" s="113"/>
      <c r="G609" s="136">
        <v>45166</v>
      </c>
      <c r="H609" s="113"/>
      <c r="I609" s="113" t="s">
        <v>3298</v>
      </c>
      <c r="J609" s="113"/>
      <c r="K609" s="113"/>
      <c r="L609" s="113" t="s">
        <v>2226</v>
      </c>
      <c r="M609" s="113" t="s">
        <v>97</v>
      </c>
      <c r="N609" s="113"/>
      <c r="O609" s="113" t="s">
        <v>2227</v>
      </c>
      <c r="P609" s="113" t="s">
        <v>3299</v>
      </c>
      <c r="Q609" s="113" t="s">
        <v>3300</v>
      </c>
      <c r="R609" s="113" t="s">
        <v>1575</v>
      </c>
      <c r="S609" s="113" t="s">
        <v>3301</v>
      </c>
      <c r="T609" s="113"/>
      <c r="U609" s="113"/>
      <c r="V609" s="113" t="s">
        <v>191</v>
      </c>
      <c r="W609" s="113" t="s">
        <v>105</v>
      </c>
      <c r="X609" s="113" t="s">
        <v>1228</v>
      </c>
      <c r="Y609" s="113">
        <v>62</v>
      </c>
    </row>
    <row r="610" spans="1:25">
      <c r="A610" s="113" t="s">
        <v>152</v>
      </c>
      <c r="B610" s="113" t="s">
        <v>153</v>
      </c>
      <c r="C610" s="113" t="s">
        <v>91</v>
      </c>
      <c r="D610" s="113"/>
      <c r="E610" s="113" t="s">
        <v>154</v>
      </c>
      <c r="F610" s="113" t="s">
        <v>472</v>
      </c>
      <c r="G610" s="136">
        <v>43384</v>
      </c>
      <c r="H610" s="113" t="s">
        <v>112</v>
      </c>
      <c r="I610" s="113" t="s">
        <v>155</v>
      </c>
      <c r="J610" s="113"/>
      <c r="K610" s="113"/>
      <c r="L610" s="113" t="s">
        <v>151</v>
      </c>
      <c r="M610" s="113" t="s">
        <v>112</v>
      </c>
      <c r="N610" s="113"/>
      <c r="O610" s="113" t="s">
        <v>115</v>
      </c>
      <c r="P610" s="113" t="s">
        <v>3302</v>
      </c>
      <c r="Q610" s="113" t="s">
        <v>3303</v>
      </c>
      <c r="R610" s="113" t="s">
        <v>3304</v>
      </c>
      <c r="S610" s="113" t="s">
        <v>3305</v>
      </c>
      <c r="T610" s="136">
        <v>44835</v>
      </c>
      <c r="U610" s="136">
        <v>44774</v>
      </c>
      <c r="V610" s="113" t="s">
        <v>120</v>
      </c>
      <c r="W610" s="113" t="s">
        <v>105</v>
      </c>
      <c r="X610" s="113" t="s">
        <v>156</v>
      </c>
      <c r="Y610" s="113">
        <v>55</v>
      </c>
    </row>
    <row r="611" spans="1:25">
      <c r="A611" s="113" t="s">
        <v>3306</v>
      </c>
      <c r="B611" s="113" t="s">
        <v>3307</v>
      </c>
      <c r="C611" s="113" t="s">
        <v>91</v>
      </c>
      <c r="D611" s="137" t="s">
        <v>109</v>
      </c>
      <c r="E611" s="113" t="s">
        <v>797</v>
      </c>
      <c r="F611" s="113"/>
      <c r="G611" s="136">
        <v>44833</v>
      </c>
      <c r="H611" s="113" t="s">
        <v>875</v>
      </c>
      <c r="I611" s="113" t="s">
        <v>3308</v>
      </c>
      <c r="J611" s="113"/>
      <c r="K611" s="113"/>
      <c r="L611" s="113" t="s">
        <v>983</v>
      </c>
      <c r="M611" s="113" t="s">
        <v>97</v>
      </c>
      <c r="N611" s="113" t="s">
        <v>984</v>
      </c>
      <c r="O611" s="113" t="s">
        <v>411</v>
      </c>
      <c r="P611" s="113" t="s">
        <v>985</v>
      </c>
      <c r="Q611" s="113" t="s">
        <v>986</v>
      </c>
      <c r="R611" s="113" t="s">
        <v>987</v>
      </c>
      <c r="S611" s="113" t="s">
        <v>988</v>
      </c>
      <c r="T611" s="113"/>
      <c r="U611" s="113"/>
      <c r="V611" s="113" t="s">
        <v>180</v>
      </c>
      <c r="W611" s="113" t="s">
        <v>143</v>
      </c>
      <c r="X611" s="113" t="s">
        <v>3309</v>
      </c>
      <c r="Y611" s="113">
        <v>144</v>
      </c>
    </row>
    <row r="612" spans="1:25">
      <c r="A612" s="113" t="s">
        <v>3310</v>
      </c>
      <c r="B612" s="113" t="s">
        <v>3311</v>
      </c>
      <c r="C612" s="113" t="s">
        <v>147</v>
      </c>
      <c r="D612" s="113" t="s">
        <v>481</v>
      </c>
      <c r="E612" s="113" t="s">
        <v>3312</v>
      </c>
      <c r="F612" s="113"/>
      <c r="G612" s="136">
        <v>44959</v>
      </c>
      <c r="H612" s="113" t="s">
        <v>133</v>
      </c>
      <c r="I612" s="113" t="s">
        <v>3313</v>
      </c>
      <c r="J612" s="113"/>
      <c r="K612" s="113"/>
      <c r="L612" s="113" t="s">
        <v>625</v>
      </c>
      <c r="M612" s="113" t="s">
        <v>97</v>
      </c>
      <c r="N612" s="113"/>
      <c r="O612" s="113" t="s">
        <v>514</v>
      </c>
      <c r="P612" s="113" t="s">
        <v>515</v>
      </c>
      <c r="Q612" s="113" t="s">
        <v>516</v>
      </c>
      <c r="R612" s="113" t="s">
        <v>435</v>
      </c>
      <c r="S612" s="113" t="s">
        <v>517</v>
      </c>
      <c r="T612" s="113"/>
      <c r="U612" s="113"/>
      <c r="V612" s="113" t="s">
        <v>280</v>
      </c>
      <c r="W612" s="113" t="s">
        <v>105</v>
      </c>
      <c r="X612" s="113" t="s">
        <v>3206</v>
      </c>
      <c r="Y612" s="113">
        <v>0</v>
      </c>
    </row>
    <row r="613" spans="1:25">
      <c r="A613" s="113">
        <v>63</v>
      </c>
      <c r="B613" s="113" t="s">
        <v>3314</v>
      </c>
      <c r="C613" s="113" t="s">
        <v>91</v>
      </c>
      <c r="D613" s="113"/>
      <c r="E613" s="113" t="s">
        <v>744</v>
      </c>
      <c r="F613" s="113"/>
      <c r="G613" s="136">
        <v>43389</v>
      </c>
      <c r="H613" s="113"/>
      <c r="I613" s="113" t="s">
        <v>3315</v>
      </c>
      <c r="J613" s="113"/>
      <c r="K613" s="113"/>
      <c r="L613" s="113"/>
      <c r="M613" s="113" t="s">
        <v>97</v>
      </c>
      <c r="N613" s="113"/>
      <c r="O613" s="113"/>
      <c r="P613" s="113">
        <v>255</v>
      </c>
      <c r="Q613" s="113" t="s">
        <v>746</v>
      </c>
      <c r="R613" s="113" t="s">
        <v>126</v>
      </c>
      <c r="S613" s="113" t="s">
        <v>747</v>
      </c>
      <c r="T613" s="113"/>
      <c r="U613" s="113"/>
      <c r="V613" s="113" t="s">
        <v>128</v>
      </c>
      <c r="W613" s="113" t="s">
        <v>129</v>
      </c>
      <c r="X613" s="113"/>
      <c r="Y613" s="113">
        <v>0</v>
      </c>
    </row>
    <row r="614" spans="1:25">
      <c r="A614" s="113" t="s">
        <v>3316</v>
      </c>
      <c r="B614" s="113" t="s">
        <v>3317</v>
      </c>
      <c r="C614" s="113" t="s">
        <v>91</v>
      </c>
      <c r="D614" s="113"/>
      <c r="E614" s="113" t="s">
        <v>166</v>
      </c>
      <c r="F614" s="113"/>
      <c r="G614" s="136">
        <v>45089</v>
      </c>
      <c r="H614" s="113"/>
      <c r="I614" s="113" t="s">
        <v>3318</v>
      </c>
      <c r="J614" s="113"/>
      <c r="K614" s="113"/>
      <c r="L614" s="113" t="s">
        <v>276</v>
      </c>
      <c r="M614" s="113" t="s">
        <v>97</v>
      </c>
      <c r="N614" s="113"/>
      <c r="O614" s="113" t="s">
        <v>187</v>
      </c>
      <c r="P614" s="113" t="s">
        <v>277</v>
      </c>
      <c r="Q614" s="113" t="s">
        <v>278</v>
      </c>
      <c r="R614" s="113" t="s">
        <v>232</v>
      </c>
      <c r="S614" s="113" t="s">
        <v>279</v>
      </c>
      <c r="T614" s="113"/>
      <c r="U614" s="113"/>
      <c r="V614" s="113" t="s">
        <v>142</v>
      </c>
      <c r="W614" s="113" t="s">
        <v>143</v>
      </c>
      <c r="X614" s="113" t="s">
        <v>3319</v>
      </c>
      <c r="Y614" s="113">
        <v>0</v>
      </c>
    </row>
    <row r="615" spans="1:25">
      <c r="A615" s="113" t="s">
        <v>3320</v>
      </c>
      <c r="B615" s="113" t="s">
        <v>3321</v>
      </c>
      <c r="C615" s="113" t="s">
        <v>91</v>
      </c>
      <c r="D615" s="137" t="s">
        <v>109</v>
      </c>
      <c r="E615" s="113" t="s">
        <v>159</v>
      </c>
      <c r="F615" s="113" t="s">
        <v>160</v>
      </c>
      <c r="G615" s="136">
        <v>44301</v>
      </c>
      <c r="H615" s="113" t="s">
        <v>133</v>
      </c>
      <c r="I615" s="113" t="s">
        <v>3322</v>
      </c>
      <c r="J615" s="113"/>
      <c r="K615" s="113"/>
      <c r="L615" s="113" t="s">
        <v>1157</v>
      </c>
      <c r="M615" s="113" t="s">
        <v>97</v>
      </c>
      <c r="N615" s="113"/>
      <c r="O615" s="113" t="s">
        <v>187</v>
      </c>
      <c r="P615" s="113" t="s">
        <v>1288</v>
      </c>
      <c r="Q615" s="113" t="s">
        <v>1289</v>
      </c>
      <c r="R615" s="113" t="s">
        <v>166</v>
      </c>
      <c r="S615" s="113" t="s">
        <v>1290</v>
      </c>
      <c r="T615" s="136">
        <v>45017</v>
      </c>
      <c r="U615" s="136">
        <v>45017</v>
      </c>
      <c r="V615" s="113" t="s">
        <v>191</v>
      </c>
      <c r="W615" s="113" t="s">
        <v>105</v>
      </c>
      <c r="X615" s="113" t="s">
        <v>3323</v>
      </c>
      <c r="Y615" s="113">
        <v>68</v>
      </c>
    </row>
    <row r="616" spans="1:25">
      <c r="A616" s="113">
        <v>304</v>
      </c>
      <c r="B616" s="113" t="s">
        <v>2332</v>
      </c>
      <c r="C616" s="113" t="s">
        <v>91</v>
      </c>
      <c r="D616" s="113"/>
      <c r="E616" s="113" t="s">
        <v>2333</v>
      </c>
      <c r="F616" s="113" t="s">
        <v>472</v>
      </c>
      <c r="G616" s="136">
        <v>44823</v>
      </c>
      <c r="H616" s="113"/>
      <c r="I616" s="113" t="s">
        <v>2334</v>
      </c>
      <c r="J616" s="113"/>
      <c r="K616" s="113"/>
      <c r="L616" s="113"/>
      <c r="M616" s="113" t="s">
        <v>112</v>
      </c>
      <c r="N616" s="113"/>
      <c r="O616" s="113" t="s">
        <v>112</v>
      </c>
      <c r="P616" s="113" t="s">
        <v>3324</v>
      </c>
      <c r="Q616" s="113" t="s">
        <v>3325</v>
      </c>
      <c r="R616" s="113" t="s">
        <v>132</v>
      </c>
      <c r="S616" s="113" t="s">
        <v>3326</v>
      </c>
      <c r="T616" s="113"/>
      <c r="U616" s="113"/>
      <c r="V616" s="113" t="s">
        <v>128</v>
      </c>
      <c r="W616" s="113" t="s">
        <v>129</v>
      </c>
      <c r="X616" s="113"/>
      <c r="Y616" s="113">
        <v>0</v>
      </c>
    </row>
    <row r="617" spans="1:25">
      <c r="A617" s="113" t="s">
        <v>3327</v>
      </c>
      <c r="B617" s="113" t="s">
        <v>3328</v>
      </c>
      <c r="C617" s="113" t="s">
        <v>147</v>
      </c>
      <c r="D617" s="113" t="s">
        <v>481</v>
      </c>
      <c r="E617" s="113" t="s">
        <v>2088</v>
      </c>
      <c r="F617" s="113"/>
      <c r="G617" s="136">
        <v>45029</v>
      </c>
      <c r="H617" s="113" t="s">
        <v>327</v>
      </c>
      <c r="I617" s="113" t="s">
        <v>3329</v>
      </c>
      <c r="J617" s="113"/>
      <c r="K617" s="113"/>
      <c r="L617" s="113" t="s">
        <v>3330</v>
      </c>
      <c r="M617" s="113" t="s">
        <v>97</v>
      </c>
      <c r="N617" s="113"/>
      <c r="O617" s="113" t="s">
        <v>336</v>
      </c>
      <c r="P617" s="113" t="s">
        <v>337</v>
      </c>
      <c r="Q617" s="113" t="s">
        <v>338</v>
      </c>
      <c r="R617" s="113" t="s">
        <v>339</v>
      </c>
      <c r="S617" s="113" t="s">
        <v>340</v>
      </c>
      <c r="T617" s="113"/>
      <c r="U617" s="113"/>
      <c r="V617" s="113" t="s">
        <v>142</v>
      </c>
      <c r="W617" s="113" t="s">
        <v>143</v>
      </c>
      <c r="X617" s="113" t="s">
        <v>3331</v>
      </c>
      <c r="Y617" s="113">
        <v>180</v>
      </c>
    </row>
    <row r="618" spans="1:25">
      <c r="A618" s="113" t="s">
        <v>3332</v>
      </c>
      <c r="B618" s="113" t="s">
        <v>3333</v>
      </c>
      <c r="C618" s="113" t="s">
        <v>91</v>
      </c>
      <c r="D618" s="113"/>
      <c r="E618" s="113" t="s">
        <v>797</v>
      </c>
      <c r="F618" s="113"/>
      <c r="G618" s="136">
        <v>45397</v>
      </c>
      <c r="H618" s="113"/>
      <c r="I618" s="113" t="s">
        <v>3334</v>
      </c>
      <c r="J618" s="113"/>
      <c r="K618" s="113"/>
      <c r="L618" s="113" t="s">
        <v>2171</v>
      </c>
      <c r="M618" s="113" t="s">
        <v>97</v>
      </c>
      <c r="N618" s="113"/>
      <c r="O618" s="113" t="s">
        <v>2172</v>
      </c>
      <c r="P618" s="113" t="s">
        <v>337</v>
      </c>
      <c r="Q618" s="113" t="s">
        <v>338</v>
      </c>
      <c r="R618" s="113" t="s">
        <v>339</v>
      </c>
      <c r="S618" s="113" t="s">
        <v>340</v>
      </c>
      <c r="T618" s="113"/>
      <c r="U618" s="113"/>
      <c r="V618" s="113" t="s">
        <v>142</v>
      </c>
      <c r="W618" s="113" t="s">
        <v>143</v>
      </c>
      <c r="X618" s="113" t="s">
        <v>3335</v>
      </c>
      <c r="Y618" s="113">
        <v>0</v>
      </c>
    </row>
    <row r="619" spans="1:25">
      <c r="A619" s="113" t="s">
        <v>3336</v>
      </c>
      <c r="B619" s="113" t="s">
        <v>3337</v>
      </c>
      <c r="C619" s="113" t="s">
        <v>91</v>
      </c>
      <c r="D619" s="113"/>
      <c r="E619" s="113" t="s">
        <v>2259</v>
      </c>
      <c r="F619" s="113" t="s">
        <v>472</v>
      </c>
      <c r="G619" s="136">
        <v>44747</v>
      </c>
      <c r="H619" s="113"/>
      <c r="I619" s="113" t="s">
        <v>3338</v>
      </c>
      <c r="J619" s="113"/>
      <c r="K619" s="113"/>
      <c r="L619" s="113"/>
      <c r="M619" s="113" t="s">
        <v>97</v>
      </c>
      <c r="N619" s="113"/>
      <c r="O619" s="113"/>
      <c r="P619" s="113" t="s">
        <v>2261</v>
      </c>
      <c r="Q619" s="113" t="s">
        <v>2262</v>
      </c>
      <c r="R619" s="113" t="s">
        <v>2263</v>
      </c>
      <c r="S619" s="113" t="s">
        <v>2264</v>
      </c>
      <c r="T619" s="113"/>
      <c r="U619" s="113"/>
      <c r="V619" s="113" t="s">
        <v>128</v>
      </c>
      <c r="W619" s="113" t="s">
        <v>143</v>
      </c>
      <c r="X619" s="113"/>
      <c r="Y619" s="113">
        <v>0</v>
      </c>
    </row>
    <row r="620" spans="1:25">
      <c r="A620" s="113" t="s">
        <v>3339</v>
      </c>
      <c r="B620" s="113" t="s">
        <v>3340</v>
      </c>
      <c r="C620" s="113" t="s">
        <v>1178</v>
      </c>
      <c r="D620" s="137" t="s">
        <v>109</v>
      </c>
      <c r="E620" s="113" t="s">
        <v>3341</v>
      </c>
      <c r="F620" s="113" t="s">
        <v>370</v>
      </c>
      <c r="G620" s="136">
        <v>43003</v>
      </c>
      <c r="H620" s="113" t="s">
        <v>1199</v>
      </c>
      <c r="I620" s="113" t="s">
        <v>3342</v>
      </c>
      <c r="J620" s="113"/>
      <c r="K620" s="113"/>
      <c r="L620" s="113" t="s">
        <v>373</v>
      </c>
      <c r="M620" s="113" t="s">
        <v>112</v>
      </c>
      <c r="N620" s="113"/>
      <c r="O620" s="113" t="s">
        <v>2877</v>
      </c>
      <c r="P620" s="113" t="s">
        <v>2278</v>
      </c>
      <c r="Q620" s="113" t="s">
        <v>2279</v>
      </c>
      <c r="R620" s="113" t="s">
        <v>2280</v>
      </c>
      <c r="S620" s="113" t="s">
        <v>2281</v>
      </c>
      <c r="T620" s="136">
        <v>2</v>
      </c>
      <c r="U620" s="136">
        <v>2</v>
      </c>
      <c r="V620" s="113" t="s">
        <v>180</v>
      </c>
      <c r="W620" s="113" t="s">
        <v>143</v>
      </c>
      <c r="X620" s="113" t="s">
        <v>3343</v>
      </c>
      <c r="Y620" s="113">
        <v>0</v>
      </c>
    </row>
    <row r="621" spans="1:25">
      <c r="A621" s="113">
        <v>250</v>
      </c>
      <c r="B621" s="113" t="s">
        <v>3344</v>
      </c>
      <c r="C621" s="113" t="s">
        <v>91</v>
      </c>
      <c r="D621" s="113"/>
      <c r="E621" s="113" t="s">
        <v>2675</v>
      </c>
      <c r="F621" s="113" t="s">
        <v>472</v>
      </c>
      <c r="G621" s="136">
        <v>44354</v>
      </c>
      <c r="H621" s="113"/>
      <c r="I621" s="113" t="s">
        <v>3345</v>
      </c>
      <c r="J621" s="113"/>
      <c r="K621" s="113"/>
      <c r="L621" s="113"/>
      <c r="M621" s="113" t="s">
        <v>97</v>
      </c>
      <c r="N621" s="113"/>
      <c r="O621" s="113"/>
      <c r="P621" s="113">
        <v>308</v>
      </c>
      <c r="Q621" s="113" t="s">
        <v>1050</v>
      </c>
      <c r="R621" s="113" t="s">
        <v>126</v>
      </c>
      <c r="S621" s="113" t="s">
        <v>1051</v>
      </c>
      <c r="T621" s="113"/>
      <c r="U621" s="113"/>
      <c r="V621" s="113" t="s">
        <v>128</v>
      </c>
      <c r="W621" s="113" t="s">
        <v>129</v>
      </c>
      <c r="X621" s="113"/>
      <c r="Y621" s="113">
        <v>0</v>
      </c>
    </row>
    <row r="622" spans="1:25">
      <c r="A622" s="113">
        <v>241</v>
      </c>
      <c r="B622" s="113" t="s">
        <v>3346</v>
      </c>
      <c r="C622" s="113" t="s">
        <v>91</v>
      </c>
      <c r="D622" s="113"/>
      <c r="E622" s="113" t="s">
        <v>744</v>
      </c>
      <c r="F622" s="113"/>
      <c r="G622" s="136">
        <v>44312</v>
      </c>
      <c r="H622" s="113"/>
      <c r="I622" s="113" t="s">
        <v>3347</v>
      </c>
      <c r="J622" s="113"/>
      <c r="K622" s="113"/>
      <c r="L622" s="113" t="s">
        <v>690</v>
      </c>
      <c r="M622" s="113" t="s">
        <v>97</v>
      </c>
      <c r="N622" s="113"/>
      <c r="O622" s="113" t="s">
        <v>691</v>
      </c>
      <c r="P622" s="113">
        <v>255</v>
      </c>
      <c r="Q622" s="113" t="s">
        <v>746</v>
      </c>
      <c r="R622" s="113" t="s">
        <v>126</v>
      </c>
      <c r="S622" s="113" t="s">
        <v>747</v>
      </c>
      <c r="T622" s="113"/>
      <c r="U622" s="113"/>
      <c r="V622" s="113" t="s">
        <v>128</v>
      </c>
      <c r="W622" s="113" t="s">
        <v>129</v>
      </c>
      <c r="X622" s="113"/>
      <c r="Y622" s="113">
        <v>0</v>
      </c>
    </row>
    <row r="623" spans="1:25">
      <c r="A623" s="113">
        <v>193</v>
      </c>
      <c r="B623" s="113" t="s">
        <v>3348</v>
      </c>
      <c r="C623" s="113" t="s">
        <v>91</v>
      </c>
      <c r="D623" s="113"/>
      <c r="E623" s="113" t="s">
        <v>744</v>
      </c>
      <c r="F623" s="113"/>
      <c r="G623" s="136">
        <v>43864</v>
      </c>
      <c r="H623" s="113"/>
      <c r="I623" s="113" t="s">
        <v>3349</v>
      </c>
      <c r="J623" s="113"/>
      <c r="K623" s="113"/>
      <c r="L623" s="113"/>
      <c r="M623" s="113" t="s">
        <v>97</v>
      </c>
      <c r="N623" s="113"/>
      <c r="O623" s="113"/>
      <c r="P623" s="113">
        <v>255</v>
      </c>
      <c r="Q623" s="113" t="s">
        <v>746</v>
      </c>
      <c r="R623" s="113" t="s">
        <v>126</v>
      </c>
      <c r="S623" s="113" t="s">
        <v>747</v>
      </c>
      <c r="T623" s="113"/>
      <c r="U623" s="113"/>
      <c r="V623" s="113" t="s">
        <v>128</v>
      </c>
      <c r="W623" s="113" t="s">
        <v>129</v>
      </c>
      <c r="X623" s="113"/>
      <c r="Y623" s="113">
        <v>0</v>
      </c>
    </row>
    <row r="624" spans="1:25">
      <c r="A624" s="113" t="s">
        <v>219</v>
      </c>
      <c r="B624" s="113" t="s">
        <v>220</v>
      </c>
      <c r="C624" s="113" t="s">
        <v>91</v>
      </c>
      <c r="D624" s="137" t="s">
        <v>109</v>
      </c>
      <c r="E624" s="113" t="s">
        <v>221</v>
      </c>
      <c r="F624" s="113" t="s">
        <v>160</v>
      </c>
      <c r="G624" s="136">
        <v>44887</v>
      </c>
      <c r="H624" s="113" t="s">
        <v>112</v>
      </c>
      <c r="I624" s="113" t="s">
        <v>222</v>
      </c>
      <c r="J624" s="113"/>
      <c r="K624" s="113"/>
      <c r="L624" s="113" t="s">
        <v>973</v>
      </c>
      <c r="M624" s="113" t="s">
        <v>112</v>
      </c>
      <c r="N624" s="113"/>
      <c r="O624" s="113" t="s">
        <v>974</v>
      </c>
      <c r="P624" s="113" t="s">
        <v>975</v>
      </c>
      <c r="Q624" s="113" t="s">
        <v>976</v>
      </c>
      <c r="R624" s="113" t="s">
        <v>977</v>
      </c>
      <c r="S624" s="113" t="s">
        <v>978</v>
      </c>
      <c r="T624" s="113"/>
      <c r="U624" s="113"/>
      <c r="V624" s="113" t="s">
        <v>203</v>
      </c>
      <c r="W624" s="113" t="s">
        <v>105</v>
      </c>
      <c r="X624" s="113" t="s">
        <v>156</v>
      </c>
      <c r="Y624" s="113">
        <v>192</v>
      </c>
    </row>
    <row r="625" spans="1:25">
      <c r="A625" s="113" t="s">
        <v>3350</v>
      </c>
      <c r="B625" s="113" t="s">
        <v>3351</v>
      </c>
      <c r="C625" s="113" t="s">
        <v>91</v>
      </c>
      <c r="D625" s="113"/>
      <c r="E625" s="113" t="s">
        <v>132</v>
      </c>
      <c r="F625" s="113"/>
      <c r="G625" s="136">
        <v>45293</v>
      </c>
      <c r="H625" s="113"/>
      <c r="I625" s="113" t="s">
        <v>3352</v>
      </c>
      <c r="J625" s="113"/>
      <c r="K625" s="113"/>
      <c r="L625" s="113" t="s">
        <v>3353</v>
      </c>
      <c r="M625" s="113" t="s">
        <v>97</v>
      </c>
      <c r="N625" s="113"/>
      <c r="O625" s="113" t="s">
        <v>187</v>
      </c>
      <c r="P625" s="113" t="s">
        <v>924</v>
      </c>
      <c r="Q625" s="113" t="s">
        <v>925</v>
      </c>
      <c r="R625" s="113" t="s">
        <v>926</v>
      </c>
      <c r="S625" s="113" t="s">
        <v>927</v>
      </c>
      <c r="T625" s="113"/>
      <c r="U625" s="113"/>
      <c r="V625" s="113" t="s">
        <v>191</v>
      </c>
      <c r="W625" s="113" t="s">
        <v>105</v>
      </c>
      <c r="X625" s="113" t="s">
        <v>3354</v>
      </c>
      <c r="Y625" s="113">
        <v>136</v>
      </c>
    </row>
    <row r="626" spans="1:25">
      <c r="A626" s="113" t="s">
        <v>199</v>
      </c>
      <c r="B626" s="113" t="s">
        <v>200</v>
      </c>
      <c r="C626" s="113" t="s">
        <v>91</v>
      </c>
      <c r="D626" s="137" t="s">
        <v>109</v>
      </c>
      <c r="E626" s="113" t="s">
        <v>201</v>
      </c>
      <c r="F626" s="113"/>
      <c r="G626" s="136">
        <v>44594</v>
      </c>
      <c r="H626" s="113" t="s">
        <v>112</v>
      </c>
      <c r="I626" s="113" t="s">
        <v>202</v>
      </c>
      <c r="J626" s="113"/>
      <c r="K626" s="113"/>
      <c r="L626" s="113" t="s">
        <v>197</v>
      </c>
      <c r="M626" s="113" t="s">
        <v>112</v>
      </c>
      <c r="N626" s="113"/>
      <c r="O626" s="113" t="s">
        <v>198</v>
      </c>
      <c r="P626" s="113" t="s">
        <v>1013</v>
      </c>
      <c r="Q626" s="113" t="s">
        <v>1014</v>
      </c>
      <c r="R626" s="113" t="s">
        <v>1015</v>
      </c>
      <c r="S626" s="113" t="s">
        <v>1016</v>
      </c>
      <c r="T626" s="136">
        <v>45017</v>
      </c>
      <c r="U626" s="113"/>
      <c r="V626" s="113" t="s">
        <v>203</v>
      </c>
      <c r="W626" s="113" t="s">
        <v>105</v>
      </c>
      <c r="X626" s="113" t="s">
        <v>156</v>
      </c>
      <c r="Y626" s="113">
        <v>200</v>
      </c>
    </row>
    <row r="627" spans="1:25">
      <c r="A627" s="113" t="s">
        <v>1938</v>
      </c>
      <c r="B627" s="113" t="s">
        <v>1939</v>
      </c>
      <c r="C627" s="113" t="s">
        <v>91</v>
      </c>
      <c r="D627" s="113"/>
      <c r="E627" s="113" t="s">
        <v>166</v>
      </c>
      <c r="F627" s="113"/>
      <c r="G627" s="136">
        <v>40711</v>
      </c>
      <c r="H627" s="113" t="s">
        <v>133</v>
      </c>
      <c r="I627" s="113" t="s">
        <v>1940</v>
      </c>
      <c r="J627" s="113"/>
      <c r="K627" s="113"/>
      <c r="L627" s="113" t="s">
        <v>1936</v>
      </c>
      <c r="M627" s="113" t="s">
        <v>97</v>
      </c>
      <c r="N627" s="113"/>
      <c r="O627" s="113" t="s">
        <v>1937</v>
      </c>
      <c r="P627" s="113" t="s">
        <v>433</v>
      </c>
      <c r="Q627" s="113" t="s">
        <v>434</v>
      </c>
      <c r="R627" s="113" t="s">
        <v>435</v>
      </c>
      <c r="S627" s="113" t="s">
        <v>436</v>
      </c>
      <c r="T627" s="136">
        <v>45017</v>
      </c>
      <c r="U627" s="136">
        <v>44835</v>
      </c>
      <c r="V627" s="113" t="s">
        <v>280</v>
      </c>
      <c r="W627" s="113" t="s">
        <v>105</v>
      </c>
      <c r="X627" s="113" t="s">
        <v>3355</v>
      </c>
      <c r="Y627" s="113">
        <v>0</v>
      </c>
    </row>
    <row r="628" spans="1:25">
      <c r="A628" s="113" t="s">
        <v>2431</v>
      </c>
      <c r="B628" s="113" t="s">
        <v>2432</v>
      </c>
      <c r="C628" s="113" t="s">
        <v>91</v>
      </c>
      <c r="D628" s="113"/>
      <c r="E628" s="113" t="s">
        <v>264</v>
      </c>
      <c r="F628" s="113"/>
      <c r="G628" s="136">
        <v>42177</v>
      </c>
      <c r="H628" s="113" t="s">
        <v>133</v>
      </c>
      <c r="I628" s="113" t="s">
        <v>2433</v>
      </c>
      <c r="J628" s="113"/>
      <c r="K628" s="113"/>
      <c r="L628" s="113" t="s">
        <v>295</v>
      </c>
      <c r="M628" s="113" t="s">
        <v>97</v>
      </c>
      <c r="N628" s="113"/>
      <c r="O628" s="113" t="s">
        <v>296</v>
      </c>
      <c r="P628" s="113" t="s">
        <v>1144</v>
      </c>
      <c r="Q628" s="113" t="s">
        <v>1145</v>
      </c>
      <c r="R628" s="113" t="s">
        <v>869</v>
      </c>
      <c r="S628" s="113" t="s">
        <v>1146</v>
      </c>
      <c r="T628" s="136">
        <v>45017</v>
      </c>
      <c r="U628" s="136">
        <v>44713</v>
      </c>
      <c r="V628" s="113" t="s">
        <v>271</v>
      </c>
      <c r="W628" s="113" t="s">
        <v>105</v>
      </c>
      <c r="X628" s="113" t="s">
        <v>3356</v>
      </c>
      <c r="Y628" s="113">
        <v>108</v>
      </c>
    </row>
    <row r="629" spans="1:25">
      <c r="A629" s="113">
        <v>300</v>
      </c>
      <c r="B629" s="113" t="s">
        <v>474</v>
      </c>
      <c r="C629" s="113" t="s">
        <v>91</v>
      </c>
      <c r="D629" s="113"/>
      <c r="E629" s="113" t="s">
        <v>475</v>
      </c>
      <c r="F629" s="113" t="s">
        <v>472</v>
      </c>
      <c r="G629" s="136">
        <v>44767</v>
      </c>
      <c r="H629" s="113"/>
      <c r="I629" s="113" t="s">
        <v>476</v>
      </c>
      <c r="J629" s="113"/>
      <c r="K629" s="113"/>
      <c r="L629" s="113"/>
      <c r="M629" s="113" t="s">
        <v>112</v>
      </c>
      <c r="N629" s="113"/>
      <c r="O629" s="113" t="s">
        <v>112</v>
      </c>
      <c r="P629" s="113" t="s">
        <v>2665</v>
      </c>
      <c r="Q629" s="113" t="s">
        <v>2666</v>
      </c>
      <c r="R629" s="113" t="s">
        <v>2667</v>
      </c>
      <c r="S629" s="113" t="s">
        <v>2668</v>
      </c>
      <c r="T629" s="113"/>
      <c r="U629" s="113"/>
      <c r="V629" s="113" t="s">
        <v>128</v>
      </c>
      <c r="W629" s="113" t="s">
        <v>129</v>
      </c>
      <c r="X629" s="113"/>
      <c r="Y629" s="113">
        <v>0</v>
      </c>
    </row>
    <row r="630" spans="1:25">
      <c r="A630" s="113" t="s">
        <v>3357</v>
      </c>
      <c r="B630" s="113" t="s">
        <v>3358</v>
      </c>
      <c r="C630" s="113" t="s">
        <v>91</v>
      </c>
      <c r="D630" s="113"/>
      <c r="E630" s="113" t="s">
        <v>797</v>
      </c>
      <c r="F630" s="113"/>
      <c r="G630" s="136">
        <v>44826</v>
      </c>
      <c r="H630" s="113" t="s">
        <v>875</v>
      </c>
      <c r="I630" s="113" t="s">
        <v>3359</v>
      </c>
      <c r="J630" s="113"/>
      <c r="K630" s="113"/>
      <c r="L630" s="113" t="s">
        <v>2099</v>
      </c>
      <c r="M630" s="113" t="s">
        <v>97</v>
      </c>
      <c r="N630" s="113"/>
      <c r="O630" s="113" t="s">
        <v>442</v>
      </c>
      <c r="P630" s="113" t="s">
        <v>879</v>
      </c>
      <c r="Q630" s="113" t="s">
        <v>880</v>
      </c>
      <c r="R630" s="113" t="s">
        <v>881</v>
      </c>
      <c r="S630" s="113" t="s">
        <v>882</v>
      </c>
      <c r="T630" s="113"/>
      <c r="U630" s="113"/>
      <c r="V630" s="113" t="s">
        <v>180</v>
      </c>
      <c r="W630" s="113" t="s">
        <v>143</v>
      </c>
      <c r="X630" s="113" t="s">
        <v>2053</v>
      </c>
      <c r="Y630" s="113">
        <v>144</v>
      </c>
    </row>
    <row r="631" spans="1:25">
      <c r="A631" s="113" t="s">
        <v>1252</v>
      </c>
      <c r="B631" s="113" t="s">
        <v>1253</v>
      </c>
      <c r="C631" s="113" t="s">
        <v>91</v>
      </c>
      <c r="D631" s="113"/>
      <c r="E631" s="113" t="s">
        <v>797</v>
      </c>
      <c r="F631" s="113"/>
      <c r="G631" s="136">
        <v>45119</v>
      </c>
      <c r="H631" s="113"/>
      <c r="I631" s="113" t="s">
        <v>1254</v>
      </c>
      <c r="J631" s="113"/>
      <c r="K631" s="113"/>
      <c r="L631" s="113" t="s">
        <v>1251</v>
      </c>
      <c r="M631" s="113" t="s">
        <v>97</v>
      </c>
      <c r="N631" s="113" t="s">
        <v>934</v>
      </c>
      <c r="O631" s="113" t="s">
        <v>1202</v>
      </c>
      <c r="P631" s="113" t="s">
        <v>1901</v>
      </c>
      <c r="Q631" s="113" t="s">
        <v>1902</v>
      </c>
      <c r="R631" s="113" t="s">
        <v>1903</v>
      </c>
      <c r="S631" s="113" t="s">
        <v>1904</v>
      </c>
      <c r="T631" s="113"/>
      <c r="U631" s="113"/>
      <c r="V631" s="113" t="s">
        <v>180</v>
      </c>
      <c r="W631" s="113" t="s">
        <v>143</v>
      </c>
      <c r="X631" s="113" t="s">
        <v>3360</v>
      </c>
      <c r="Y631" s="113">
        <v>0</v>
      </c>
    </row>
    <row r="632" spans="1:25">
      <c r="A632" s="113">
        <v>238</v>
      </c>
      <c r="B632" s="113" t="s">
        <v>3361</v>
      </c>
      <c r="C632" s="113" t="s">
        <v>91</v>
      </c>
      <c r="D632" s="113"/>
      <c r="E632" s="113" t="s">
        <v>744</v>
      </c>
      <c r="F632" s="113"/>
      <c r="G632" s="136">
        <v>44312</v>
      </c>
      <c r="H632" s="113"/>
      <c r="I632" s="113" t="s">
        <v>3362</v>
      </c>
      <c r="J632" s="113"/>
      <c r="K632" s="113"/>
      <c r="L632" s="113"/>
      <c r="M632" s="113" t="s">
        <v>97</v>
      </c>
      <c r="N632" s="113"/>
      <c r="O632" s="113"/>
      <c r="P632" s="113">
        <v>308</v>
      </c>
      <c r="Q632" s="113" t="s">
        <v>1050</v>
      </c>
      <c r="R632" s="113" t="s">
        <v>126</v>
      </c>
      <c r="S632" s="113" t="s">
        <v>1051</v>
      </c>
      <c r="T632" s="113"/>
      <c r="U632" s="113"/>
      <c r="V632" s="113" t="s">
        <v>128</v>
      </c>
      <c r="W632" s="113" t="s">
        <v>129</v>
      </c>
      <c r="X632" s="113"/>
      <c r="Y632" s="113">
        <v>0</v>
      </c>
    </row>
    <row r="633" spans="1:25">
      <c r="A633" s="113">
        <v>154</v>
      </c>
      <c r="B633" s="113" t="s">
        <v>3363</v>
      </c>
      <c r="C633" s="113" t="s">
        <v>91</v>
      </c>
      <c r="D633" s="113"/>
      <c r="E633" s="113" t="s">
        <v>132</v>
      </c>
      <c r="F633" s="113"/>
      <c r="G633" s="136">
        <v>43717</v>
      </c>
      <c r="H633" s="113"/>
      <c r="I633" s="113" t="s">
        <v>3364</v>
      </c>
      <c r="J633" s="113"/>
      <c r="K633" s="113"/>
      <c r="L633" s="113"/>
      <c r="M633" s="113" t="s">
        <v>97</v>
      </c>
      <c r="N633" s="113"/>
      <c r="O633" s="113"/>
      <c r="P633" s="113">
        <v>163</v>
      </c>
      <c r="Q633" s="113" t="s">
        <v>2723</v>
      </c>
      <c r="R633" s="113" t="s">
        <v>2724</v>
      </c>
      <c r="S633" s="113" t="s">
        <v>2725</v>
      </c>
      <c r="T633" s="113"/>
      <c r="U633" s="113"/>
      <c r="V633" s="113" t="s">
        <v>128</v>
      </c>
      <c r="W633" s="113" t="s">
        <v>129</v>
      </c>
      <c r="X633" s="113"/>
      <c r="Y633" s="113">
        <v>0</v>
      </c>
    </row>
    <row r="634" spans="1:25">
      <c r="A634" s="113" t="s">
        <v>3324</v>
      </c>
      <c r="B634" s="113" t="s">
        <v>3325</v>
      </c>
      <c r="C634" s="113" t="s">
        <v>638</v>
      </c>
      <c r="D634" s="113"/>
      <c r="E634" s="113" t="s">
        <v>132</v>
      </c>
      <c r="F634" s="113"/>
      <c r="G634" s="136">
        <v>44243</v>
      </c>
      <c r="H634" s="113"/>
      <c r="I634" s="113" t="s">
        <v>3326</v>
      </c>
      <c r="J634" s="113"/>
      <c r="K634" s="113"/>
      <c r="L634" s="113"/>
      <c r="M634" s="113" t="s">
        <v>97</v>
      </c>
      <c r="N634" s="113"/>
      <c r="O634" s="113"/>
      <c r="P634" s="113" t="s">
        <v>2061</v>
      </c>
      <c r="Q634" s="113" t="s">
        <v>2062</v>
      </c>
      <c r="R634" s="113" t="s">
        <v>178</v>
      </c>
      <c r="S634" s="113" t="s">
        <v>2063</v>
      </c>
      <c r="T634" s="113"/>
      <c r="U634" s="113"/>
      <c r="V634" s="113" t="s">
        <v>128</v>
      </c>
      <c r="W634" s="113" t="s">
        <v>143</v>
      </c>
      <c r="X634" s="113"/>
      <c r="Y634" s="113">
        <v>0</v>
      </c>
    </row>
    <row r="635" spans="1:25">
      <c r="A635" s="113" t="s">
        <v>3365</v>
      </c>
      <c r="B635" s="113" t="s">
        <v>3366</v>
      </c>
      <c r="C635" s="113" t="s">
        <v>147</v>
      </c>
      <c r="D635" s="113" t="s">
        <v>481</v>
      </c>
      <c r="E635" s="113" t="s">
        <v>797</v>
      </c>
      <c r="F635" s="113"/>
      <c r="G635" s="136">
        <v>44914</v>
      </c>
      <c r="H635" s="113" t="s">
        <v>875</v>
      </c>
      <c r="I635" s="113" t="s">
        <v>3367</v>
      </c>
      <c r="J635" s="113"/>
      <c r="K635" s="113"/>
      <c r="L635" s="113" t="s">
        <v>2171</v>
      </c>
      <c r="M635" s="113" t="s">
        <v>97</v>
      </c>
      <c r="N635" s="113"/>
      <c r="O635" s="113" t="s">
        <v>2172</v>
      </c>
      <c r="P635" s="113" t="s">
        <v>2048</v>
      </c>
      <c r="Q635" s="113" t="s">
        <v>2049</v>
      </c>
      <c r="R635" s="113" t="s">
        <v>874</v>
      </c>
      <c r="S635" s="113" t="s">
        <v>2050</v>
      </c>
      <c r="T635" s="113"/>
      <c r="U635" s="113"/>
      <c r="V635" s="113" t="s">
        <v>142</v>
      </c>
      <c r="W635" s="113" t="s">
        <v>143</v>
      </c>
      <c r="X635" s="113" t="s">
        <v>3368</v>
      </c>
      <c r="Y635" s="113">
        <v>180</v>
      </c>
    </row>
    <row r="636" spans="1:25">
      <c r="A636" s="113">
        <v>127</v>
      </c>
      <c r="B636" s="113" t="s">
        <v>3369</v>
      </c>
      <c r="C636" s="113" t="s">
        <v>91</v>
      </c>
      <c r="D636" s="113"/>
      <c r="E636" s="113" t="s">
        <v>132</v>
      </c>
      <c r="F636" s="113"/>
      <c r="G636" s="136">
        <v>43612</v>
      </c>
      <c r="H636" s="113"/>
      <c r="I636" s="113" t="s">
        <v>3370</v>
      </c>
      <c r="J636" s="113"/>
      <c r="K636" s="113"/>
      <c r="L636" s="113" t="s">
        <v>690</v>
      </c>
      <c r="M636" s="113" t="s">
        <v>97</v>
      </c>
      <c r="N636" s="113"/>
      <c r="O636" s="113" t="s">
        <v>691</v>
      </c>
      <c r="P636" s="113">
        <v>255</v>
      </c>
      <c r="Q636" s="113" t="s">
        <v>746</v>
      </c>
      <c r="R636" s="113" t="s">
        <v>126</v>
      </c>
      <c r="S636" s="113" t="s">
        <v>747</v>
      </c>
      <c r="T636" s="113"/>
      <c r="U636" s="113"/>
      <c r="V636" s="113" t="s">
        <v>128</v>
      </c>
      <c r="W636" s="113" t="s">
        <v>129</v>
      </c>
      <c r="X636" s="113"/>
      <c r="Y636" s="113">
        <v>0</v>
      </c>
    </row>
    <row r="637" spans="1:25">
      <c r="A637" s="113" t="s">
        <v>3371</v>
      </c>
      <c r="B637" s="113" t="s">
        <v>3372</v>
      </c>
      <c r="C637" s="113" t="s">
        <v>638</v>
      </c>
      <c r="D637" s="113"/>
      <c r="E637" s="113" t="s">
        <v>797</v>
      </c>
      <c r="F637" s="113"/>
      <c r="G637" s="136">
        <v>45425</v>
      </c>
      <c r="H637" s="113"/>
      <c r="I637" s="113" t="s">
        <v>3373</v>
      </c>
      <c r="J637" s="113"/>
      <c r="K637" s="113"/>
      <c r="L637" s="113" t="s">
        <v>3215</v>
      </c>
      <c r="M637" s="113" t="s">
        <v>97</v>
      </c>
      <c r="N637" s="113"/>
      <c r="O637" s="113" t="s">
        <v>432</v>
      </c>
      <c r="P637" s="113" t="s">
        <v>3216</v>
      </c>
      <c r="Q637" s="113" t="s">
        <v>3217</v>
      </c>
      <c r="R637" s="113" t="s">
        <v>3218</v>
      </c>
      <c r="S637" s="113" t="s">
        <v>3219</v>
      </c>
      <c r="T637" s="113"/>
      <c r="U637" s="113"/>
      <c r="V637" s="113" t="s">
        <v>142</v>
      </c>
      <c r="W637" s="113" t="s">
        <v>143</v>
      </c>
      <c r="X637" s="113" t="s">
        <v>3374</v>
      </c>
      <c r="Y637" s="113">
        <v>0</v>
      </c>
    </row>
    <row r="638" spans="1:25">
      <c r="A638" s="113" t="s">
        <v>3375</v>
      </c>
      <c r="B638" s="113" t="s">
        <v>3376</v>
      </c>
      <c r="C638" s="113" t="s">
        <v>91</v>
      </c>
      <c r="D638" s="137" t="s">
        <v>109</v>
      </c>
      <c r="E638" s="113" t="s">
        <v>771</v>
      </c>
      <c r="F638" s="113"/>
      <c r="G638" s="136">
        <v>44685</v>
      </c>
      <c r="H638" s="113" t="s">
        <v>398</v>
      </c>
      <c r="I638" s="113" t="s">
        <v>3377</v>
      </c>
      <c r="J638" s="113"/>
      <c r="K638" s="113"/>
      <c r="L638" s="113" t="s">
        <v>641</v>
      </c>
      <c r="M638" s="113" t="s">
        <v>97</v>
      </c>
      <c r="N638" s="113"/>
      <c r="O638" s="113" t="s">
        <v>642</v>
      </c>
      <c r="P638" s="113" t="s">
        <v>401</v>
      </c>
      <c r="Q638" s="113" t="s">
        <v>402</v>
      </c>
      <c r="R638" s="113" t="s">
        <v>403</v>
      </c>
      <c r="S638" s="113" t="s">
        <v>404</v>
      </c>
      <c r="T638" s="113"/>
      <c r="U638" s="113"/>
      <c r="V638" s="113" t="s">
        <v>351</v>
      </c>
      <c r="W638" s="113" t="s">
        <v>352</v>
      </c>
      <c r="X638" s="113" t="s">
        <v>790</v>
      </c>
      <c r="Y638" s="113">
        <v>9</v>
      </c>
    </row>
    <row r="639" spans="1:25">
      <c r="A639" s="113" t="s">
        <v>3378</v>
      </c>
      <c r="B639" s="113" t="s">
        <v>3379</v>
      </c>
      <c r="C639" s="113" t="s">
        <v>91</v>
      </c>
      <c r="D639" s="137" t="s">
        <v>109</v>
      </c>
      <c r="E639" s="113" t="s">
        <v>3380</v>
      </c>
      <c r="F639" s="113"/>
      <c r="G639" s="136">
        <v>44733</v>
      </c>
      <c r="H639" s="113" t="s">
        <v>112</v>
      </c>
      <c r="I639" s="113" t="s">
        <v>3381</v>
      </c>
      <c r="J639" s="113"/>
      <c r="K639" s="113"/>
      <c r="L639" s="113" t="s">
        <v>3382</v>
      </c>
      <c r="M639" s="113" t="s">
        <v>112</v>
      </c>
      <c r="N639" s="113"/>
      <c r="O639" s="113" t="s">
        <v>3383</v>
      </c>
      <c r="P639" s="113" t="s">
        <v>3384</v>
      </c>
      <c r="Q639" s="113" t="s">
        <v>3385</v>
      </c>
      <c r="R639" s="113" t="s">
        <v>3386</v>
      </c>
      <c r="S639" s="113" t="s">
        <v>3387</v>
      </c>
      <c r="T639" s="136">
        <v>45017</v>
      </c>
      <c r="U639" s="113"/>
      <c r="V639" s="113" t="s">
        <v>203</v>
      </c>
      <c r="W639" s="113" t="s">
        <v>105</v>
      </c>
      <c r="X639" s="113" t="s">
        <v>156</v>
      </c>
      <c r="Y639" s="113">
        <v>258</v>
      </c>
    </row>
    <row r="640" spans="1:25">
      <c r="A640" s="113" t="s">
        <v>3388</v>
      </c>
      <c r="B640" s="113" t="s">
        <v>3389</v>
      </c>
      <c r="C640" s="113" t="s">
        <v>147</v>
      </c>
      <c r="D640" s="113" t="s">
        <v>481</v>
      </c>
      <c r="E640" s="113" t="s">
        <v>226</v>
      </c>
      <c r="F640" s="113"/>
      <c r="G640" s="136">
        <v>44404</v>
      </c>
      <c r="H640" s="113" t="s">
        <v>133</v>
      </c>
      <c r="I640" s="113" t="s">
        <v>3390</v>
      </c>
      <c r="J640" s="113"/>
      <c r="K640" s="113"/>
      <c r="L640" s="113" t="s">
        <v>1381</v>
      </c>
      <c r="M640" s="113" t="s">
        <v>97</v>
      </c>
      <c r="N640" s="113"/>
      <c r="O640" s="113" t="s">
        <v>752</v>
      </c>
      <c r="P640" s="113" t="s">
        <v>753</v>
      </c>
      <c r="Q640" s="113" t="s">
        <v>754</v>
      </c>
      <c r="R640" s="113" t="s">
        <v>755</v>
      </c>
      <c r="S640" s="113" t="s">
        <v>756</v>
      </c>
      <c r="T640" s="113"/>
      <c r="U640" s="113"/>
      <c r="V640" s="113" t="s">
        <v>180</v>
      </c>
      <c r="W640" s="113" t="s">
        <v>757</v>
      </c>
      <c r="X640" s="113" t="s">
        <v>2565</v>
      </c>
      <c r="Y640" s="113">
        <v>84</v>
      </c>
    </row>
    <row r="641" spans="1:25">
      <c r="A641" s="113" t="s">
        <v>3391</v>
      </c>
      <c r="B641" s="113" t="s">
        <v>3392</v>
      </c>
      <c r="C641" s="113" t="s">
        <v>638</v>
      </c>
      <c r="D641" s="113"/>
      <c r="E641" s="113" t="s">
        <v>3393</v>
      </c>
      <c r="F641" s="113"/>
      <c r="G641" s="136">
        <v>45440</v>
      </c>
      <c r="H641" s="113"/>
      <c r="I641" s="113" t="s">
        <v>3394</v>
      </c>
      <c r="J641" s="113"/>
      <c r="K641" s="113"/>
      <c r="L641" s="113" t="s">
        <v>2094</v>
      </c>
      <c r="M641" s="113" t="s">
        <v>97</v>
      </c>
      <c r="N641" s="113"/>
      <c r="O641" s="113" t="s">
        <v>453</v>
      </c>
      <c r="P641" s="113" t="s">
        <v>401</v>
      </c>
      <c r="Q641" s="113" t="s">
        <v>402</v>
      </c>
      <c r="R641" s="113" t="s">
        <v>403</v>
      </c>
      <c r="S641" s="113" t="s">
        <v>404</v>
      </c>
      <c r="T641" s="113"/>
      <c r="U641" s="113"/>
      <c r="V641" s="113" t="s">
        <v>142</v>
      </c>
      <c r="W641" s="113" t="s">
        <v>757</v>
      </c>
      <c r="X641" s="113" t="s">
        <v>3395</v>
      </c>
      <c r="Y641" s="113">
        <v>0</v>
      </c>
    </row>
    <row r="642" spans="1:25">
      <c r="A642" s="113">
        <v>89</v>
      </c>
      <c r="B642" s="113" t="s">
        <v>3396</v>
      </c>
      <c r="C642" s="113" t="s">
        <v>91</v>
      </c>
      <c r="D642" s="113"/>
      <c r="E642" s="113" t="s">
        <v>3397</v>
      </c>
      <c r="F642" s="113" t="s">
        <v>472</v>
      </c>
      <c r="G642" s="136">
        <v>43500</v>
      </c>
      <c r="H642" s="113"/>
      <c r="I642" s="113" t="s">
        <v>3398</v>
      </c>
      <c r="J642" s="113"/>
      <c r="K642" s="113"/>
      <c r="L642" s="113"/>
      <c r="M642" s="113" t="s">
        <v>97</v>
      </c>
      <c r="N642" s="113"/>
      <c r="O642" s="113"/>
      <c r="P642" s="113" t="s">
        <v>2261</v>
      </c>
      <c r="Q642" s="113" t="s">
        <v>2262</v>
      </c>
      <c r="R642" s="113" t="s">
        <v>2263</v>
      </c>
      <c r="S642" s="113" t="s">
        <v>2264</v>
      </c>
      <c r="T642" s="113"/>
      <c r="U642" s="113"/>
      <c r="V642" s="113" t="s">
        <v>128</v>
      </c>
      <c r="W642" s="113" t="s">
        <v>129</v>
      </c>
      <c r="X642" s="113"/>
      <c r="Y642" s="113">
        <v>0</v>
      </c>
    </row>
    <row r="643" spans="1:25">
      <c r="A643" s="113">
        <v>170</v>
      </c>
      <c r="B643" s="113" t="s">
        <v>3399</v>
      </c>
      <c r="C643" s="113" t="s">
        <v>91</v>
      </c>
      <c r="D643" s="113"/>
      <c r="E643" s="113" t="s">
        <v>591</v>
      </c>
      <c r="F643" s="113" t="s">
        <v>111</v>
      </c>
      <c r="G643" s="136">
        <v>43752</v>
      </c>
      <c r="H643" s="113"/>
      <c r="I643" s="113" t="s">
        <v>3400</v>
      </c>
      <c r="J643" s="113"/>
      <c r="K643" s="113"/>
      <c r="L643" s="113"/>
      <c r="M643" s="113" t="s">
        <v>97</v>
      </c>
      <c r="N643" s="113"/>
      <c r="O643" s="113"/>
      <c r="P643" s="113">
        <v>255</v>
      </c>
      <c r="Q643" s="113" t="s">
        <v>746</v>
      </c>
      <c r="R643" s="113" t="s">
        <v>126</v>
      </c>
      <c r="S643" s="113" t="s">
        <v>747</v>
      </c>
      <c r="T643" s="113"/>
      <c r="U643" s="113"/>
      <c r="V643" s="113" t="s">
        <v>128</v>
      </c>
      <c r="W643" s="113" t="s">
        <v>129</v>
      </c>
      <c r="X643" s="113"/>
      <c r="Y643" s="113">
        <v>0</v>
      </c>
    </row>
    <row r="644" spans="1:25">
      <c r="A644" s="113">
        <v>23</v>
      </c>
      <c r="B644" s="113" t="s">
        <v>3401</v>
      </c>
      <c r="C644" s="113" t="s">
        <v>91</v>
      </c>
      <c r="D644" s="113"/>
      <c r="E644" s="113" t="s">
        <v>2259</v>
      </c>
      <c r="F644" s="113" t="s">
        <v>472</v>
      </c>
      <c r="G644" s="136">
        <v>43389</v>
      </c>
      <c r="H644" s="113"/>
      <c r="I644" s="113" t="s">
        <v>3402</v>
      </c>
      <c r="J644" s="113"/>
      <c r="K644" s="113"/>
      <c r="L644" s="113"/>
      <c r="M644" s="113" t="s">
        <v>97</v>
      </c>
      <c r="N644" s="113"/>
      <c r="O644" s="113"/>
      <c r="P644" s="113" t="s">
        <v>2261</v>
      </c>
      <c r="Q644" s="113" t="s">
        <v>2262</v>
      </c>
      <c r="R644" s="113" t="s">
        <v>2263</v>
      </c>
      <c r="S644" s="113" t="s">
        <v>2264</v>
      </c>
      <c r="T644" s="113"/>
      <c r="U644" s="113"/>
      <c r="V644" s="113" t="s">
        <v>128</v>
      </c>
      <c r="W644" s="113" t="s">
        <v>129</v>
      </c>
      <c r="X644" s="113"/>
      <c r="Y644" s="113">
        <v>0</v>
      </c>
    </row>
    <row r="645" spans="1:25">
      <c r="A645" s="113" t="s">
        <v>3403</v>
      </c>
      <c r="B645" s="113" t="s">
        <v>3404</v>
      </c>
      <c r="C645" s="113" t="s">
        <v>91</v>
      </c>
      <c r="D645" s="113"/>
      <c r="E645" s="113" t="s">
        <v>226</v>
      </c>
      <c r="F645" s="113"/>
      <c r="G645" s="136">
        <v>43622</v>
      </c>
      <c r="H645" s="113" t="s">
        <v>133</v>
      </c>
      <c r="I645" s="113" t="s">
        <v>3405</v>
      </c>
      <c r="J645" s="113"/>
      <c r="K645" s="113"/>
      <c r="L645" s="113" t="s">
        <v>1420</v>
      </c>
      <c r="M645" s="113" t="s">
        <v>97</v>
      </c>
      <c r="N645" s="113" t="s">
        <v>3116</v>
      </c>
      <c r="O645" s="113" t="s">
        <v>442</v>
      </c>
      <c r="P645" s="113" t="s">
        <v>896</v>
      </c>
      <c r="Q645" s="113" t="s">
        <v>897</v>
      </c>
      <c r="R645" s="113" t="s">
        <v>898</v>
      </c>
      <c r="S645" s="113" t="s">
        <v>899</v>
      </c>
      <c r="T645" s="136">
        <v>45017</v>
      </c>
      <c r="U645" s="136">
        <v>45017</v>
      </c>
      <c r="V645" s="113" t="s">
        <v>203</v>
      </c>
      <c r="W645" s="113" t="s">
        <v>105</v>
      </c>
      <c r="X645" s="113" t="s">
        <v>281</v>
      </c>
      <c r="Y645" s="113">
        <v>0</v>
      </c>
    </row>
    <row r="646" spans="1:25">
      <c r="A646" s="113" t="s">
        <v>3406</v>
      </c>
      <c r="B646" s="113" t="s">
        <v>3407</v>
      </c>
      <c r="C646" s="113" t="s">
        <v>147</v>
      </c>
      <c r="D646" s="113" t="s">
        <v>481</v>
      </c>
      <c r="E646" s="113" t="s">
        <v>797</v>
      </c>
      <c r="F646" s="113"/>
      <c r="G646" s="136">
        <v>44847</v>
      </c>
      <c r="H646" s="113" t="s">
        <v>875</v>
      </c>
      <c r="I646" s="113" t="s">
        <v>3408</v>
      </c>
      <c r="J646" s="113"/>
      <c r="K646" s="113"/>
      <c r="L646" s="113" t="s">
        <v>1785</v>
      </c>
      <c r="M646" s="113" t="s">
        <v>97</v>
      </c>
      <c r="N646" s="113" t="s">
        <v>934</v>
      </c>
      <c r="O646" s="113" t="s">
        <v>1202</v>
      </c>
      <c r="P646" s="113" t="s">
        <v>1901</v>
      </c>
      <c r="Q646" s="113" t="s">
        <v>1902</v>
      </c>
      <c r="R646" s="113" t="s">
        <v>1903</v>
      </c>
      <c r="S646" s="113" t="s">
        <v>1904</v>
      </c>
      <c r="T646" s="113"/>
      <c r="U646" s="113"/>
      <c r="V646" s="113" t="s">
        <v>142</v>
      </c>
      <c r="W646" s="113" t="s">
        <v>143</v>
      </c>
      <c r="X646" s="113" t="s">
        <v>3409</v>
      </c>
      <c r="Y646" s="113">
        <v>144</v>
      </c>
    </row>
    <row r="647" spans="1:25">
      <c r="A647" s="113">
        <v>312</v>
      </c>
      <c r="B647" s="113" t="s">
        <v>3410</v>
      </c>
      <c r="C647" s="113" t="s">
        <v>91</v>
      </c>
      <c r="D647" s="113"/>
      <c r="E647" s="113" t="s">
        <v>3411</v>
      </c>
      <c r="F647" s="113" t="s">
        <v>472</v>
      </c>
      <c r="G647" s="136">
        <v>45393</v>
      </c>
      <c r="H647" s="113"/>
      <c r="I647" s="113" t="s">
        <v>3412</v>
      </c>
      <c r="J647" s="113"/>
      <c r="K647" s="113"/>
      <c r="L647" s="113"/>
      <c r="M647" s="113" t="s">
        <v>97</v>
      </c>
      <c r="N647" s="113"/>
      <c r="O647" s="113"/>
      <c r="P647" s="113">
        <v>163</v>
      </c>
      <c r="Q647" s="113" t="s">
        <v>2723</v>
      </c>
      <c r="R647" s="113" t="s">
        <v>2724</v>
      </c>
      <c r="S647" s="113" t="s">
        <v>2725</v>
      </c>
      <c r="T647" s="113"/>
      <c r="U647" s="113"/>
      <c r="V647" s="113"/>
      <c r="W647" s="113" t="s">
        <v>129</v>
      </c>
      <c r="X647" s="113" t="s">
        <v>477</v>
      </c>
      <c r="Y647" s="113">
        <v>0</v>
      </c>
    </row>
    <row r="648" spans="1:25">
      <c r="A648" s="113" t="s">
        <v>3413</v>
      </c>
      <c r="B648" s="113" t="s">
        <v>3414</v>
      </c>
      <c r="C648" s="113" t="s">
        <v>91</v>
      </c>
      <c r="D648" s="113"/>
      <c r="E648" s="113" t="s">
        <v>132</v>
      </c>
      <c r="F648" s="113"/>
      <c r="G648" s="136">
        <v>43524</v>
      </c>
      <c r="H648" s="113" t="s">
        <v>133</v>
      </c>
      <c r="I648" s="113" t="s">
        <v>3415</v>
      </c>
      <c r="J648" s="113"/>
      <c r="K648" s="113"/>
      <c r="L648" s="113" t="s">
        <v>668</v>
      </c>
      <c r="M648" s="113" t="s">
        <v>97</v>
      </c>
      <c r="N648" s="113"/>
      <c r="O648" s="113" t="s">
        <v>669</v>
      </c>
      <c r="P648" s="113" t="s">
        <v>3416</v>
      </c>
      <c r="Q648" s="113" t="s">
        <v>3417</v>
      </c>
      <c r="R648" s="113" t="s">
        <v>166</v>
      </c>
      <c r="S648" s="113" t="s">
        <v>3418</v>
      </c>
      <c r="T648" s="136">
        <v>45017</v>
      </c>
      <c r="U648" s="136">
        <v>44531</v>
      </c>
      <c r="V648" s="113" t="s">
        <v>271</v>
      </c>
      <c r="W648" s="113" t="s">
        <v>105</v>
      </c>
      <c r="X648" s="113" t="s">
        <v>243</v>
      </c>
      <c r="Y648" s="113">
        <v>75</v>
      </c>
    </row>
    <row r="649" spans="1:25">
      <c r="A649" s="113" t="s">
        <v>3419</v>
      </c>
      <c r="B649" s="113" t="s">
        <v>3420</v>
      </c>
      <c r="C649" s="113" t="s">
        <v>1178</v>
      </c>
      <c r="D649" s="113"/>
      <c r="E649" s="113" t="s">
        <v>874</v>
      </c>
      <c r="F649" s="113"/>
      <c r="G649" s="136">
        <v>35569</v>
      </c>
      <c r="H649" s="113" t="s">
        <v>1199</v>
      </c>
      <c r="I649" s="113" t="s">
        <v>3421</v>
      </c>
      <c r="J649" s="113"/>
      <c r="K649" s="113"/>
      <c r="L649" s="113" t="s">
        <v>1880</v>
      </c>
      <c r="M649" s="113" t="s">
        <v>97</v>
      </c>
      <c r="N649" s="113"/>
      <c r="O649" s="113" t="s">
        <v>514</v>
      </c>
      <c r="P649" s="113" t="s">
        <v>2121</v>
      </c>
      <c r="Q649" s="113" t="s">
        <v>2122</v>
      </c>
      <c r="R649" s="113" t="s">
        <v>2123</v>
      </c>
      <c r="S649" s="113" t="s">
        <v>2124</v>
      </c>
      <c r="T649" s="136">
        <v>45017</v>
      </c>
      <c r="U649" s="136">
        <v>2</v>
      </c>
      <c r="V649" s="113" t="s">
        <v>180</v>
      </c>
      <c r="W649" s="113" t="s">
        <v>143</v>
      </c>
      <c r="X649" s="113" t="s">
        <v>3422</v>
      </c>
      <c r="Y649" s="113">
        <v>0</v>
      </c>
    </row>
    <row r="650" spans="1:25">
      <c r="A650" s="113" t="s">
        <v>3423</v>
      </c>
      <c r="B650" s="113" t="s">
        <v>3424</v>
      </c>
      <c r="C650" s="113" t="s">
        <v>91</v>
      </c>
      <c r="D650" s="113"/>
      <c r="E650" s="113" t="s">
        <v>2259</v>
      </c>
      <c r="F650" s="113" t="s">
        <v>472</v>
      </c>
      <c r="G650" s="136">
        <v>43705</v>
      </c>
      <c r="H650" s="113"/>
      <c r="I650" s="113" t="s">
        <v>3425</v>
      </c>
      <c r="J650" s="113"/>
      <c r="K650" s="113"/>
      <c r="L650" s="113"/>
      <c r="M650" s="113" t="s">
        <v>97</v>
      </c>
      <c r="N650" s="113"/>
      <c r="O650" s="113"/>
      <c r="P650" s="113" t="s">
        <v>2261</v>
      </c>
      <c r="Q650" s="113" t="s">
        <v>2262</v>
      </c>
      <c r="R650" s="113" t="s">
        <v>2263</v>
      </c>
      <c r="S650" s="113" t="s">
        <v>2264</v>
      </c>
      <c r="T650" s="113"/>
      <c r="U650" s="113"/>
      <c r="V650" s="113" t="s">
        <v>128</v>
      </c>
      <c r="W650" s="113" t="s">
        <v>3426</v>
      </c>
      <c r="X650" s="113"/>
      <c r="Y650" s="113">
        <v>0</v>
      </c>
    </row>
    <row r="651" spans="1:25">
      <c r="A651" s="113" t="s">
        <v>3427</v>
      </c>
      <c r="B651" s="113" t="s">
        <v>3428</v>
      </c>
      <c r="C651" s="113" t="s">
        <v>147</v>
      </c>
      <c r="D651" s="113" t="s">
        <v>481</v>
      </c>
      <c r="E651" s="113" t="s">
        <v>3281</v>
      </c>
      <c r="F651" s="113" t="s">
        <v>111</v>
      </c>
      <c r="G651" s="136">
        <v>44538</v>
      </c>
      <c r="H651" s="113" t="s">
        <v>94</v>
      </c>
      <c r="I651" s="113" t="s">
        <v>3429</v>
      </c>
      <c r="J651" s="113"/>
      <c r="K651" s="113"/>
      <c r="L651" s="113" t="s">
        <v>751</v>
      </c>
      <c r="M651" s="113" t="s">
        <v>97</v>
      </c>
      <c r="N651" s="113"/>
      <c r="O651" s="113" t="s">
        <v>752</v>
      </c>
      <c r="P651" s="113" t="s">
        <v>753</v>
      </c>
      <c r="Q651" s="113" t="s">
        <v>754</v>
      </c>
      <c r="R651" s="113" t="s">
        <v>755</v>
      </c>
      <c r="S651" s="113" t="s">
        <v>756</v>
      </c>
      <c r="T651" s="113"/>
      <c r="U651" s="113"/>
      <c r="V651" s="113" t="s">
        <v>180</v>
      </c>
      <c r="W651" s="113" t="s">
        <v>143</v>
      </c>
      <c r="X651" s="113" t="s">
        <v>3430</v>
      </c>
      <c r="Y651" s="113">
        <v>120</v>
      </c>
    </row>
    <row r="652" spans="1:25">
      <c r="A652" s="113" t="s">
        <v>3431</v>
      </c>
      <c r="B652" s="113" t="s">
        <v>3432</v>
      </c>
      <c r="C652" s="113" t="s">
        <v>91</v>
      </c>
      <c r="D652" s="113"/>
      <c r="E652" s="113" t="s">
        <v>2408</v>
      </c>
      <c r="F652" s="113"/>
      <c r="G652" s="136">
        <v>45209</v>
      </c>
      <c r="H652" s="113"/>
      <c r="I652" s="113" t="s">
        <v>3433</v>
      </c>
      <c r="J652" s="113"/>
      <c r="K652" s="113"/>
      <c r="L652" s="113" t="s">
        <v>1968</v>
      </c>
      <c r="M652" s="113" t="s">
        <v>97</v>
      </c>
      <c r="N652" s="113"/>
      <c r="O652" s="113" t="s">
        <v>187</v>
      </c>
      <c r="P652" s="113" t="s">
        <v>2994</v>
      </c>
      <c r="Q652" s="113" t="s">
        <v>2995</v>
      </c>
      <c r="R652" s="113" t="s">
        <v>435</v>
      </c>
      <c r="S652" s="113" t="s">
        <v>2996</v>
      </c>
      <c r="T652" s="113"/>
      <c r="U652" s="113"/>
      <c r="V652" s="113" t="s">
        <v>142</v>
      </c>
      <c r="W652" s="113" t="s">
        <v>143</v>
      </c>
      <c r="X652" s="113" t="s">
        <v>1549</v>
      </c>
      <c r="Y652" s="113">
        <v>0</v>
      </c>
    </row>
    <row r="653" spans="1:25">
      <c r="A653" s="113" t="s">
        <v>3434</v>
      </c>
      <c r="B653" s="113" t="s">
        <v>3435</v>
      </c>
      <c r="C653" s="113" t="s">
        <v>638</v>
      </c>
      <c r="D653" s="113"/>
      <c r="E653" s="113" t="s">
        <v>211</v>
      </c>
      <c r="F653" s="113"/>
      <c r="G653" s="136">
        <v>45327</v>
      </c>
      <c r="H653" s="113"/>
      <c r="I653" s="113" t="s">
        <v>3436</v>
      </c>
      <c r="J653" s="113"/>
      <c r="K653" s="113"/>
      <c r="L653" s="113" t="s">
        <v>452</v>
      </c>
      <c r="M653" s="113" t="s">
        <v>97</v>
      </c>
      <c r="N653" s="113"/>
      <c r="O653" s="113" t="s">
        <v>453</v>
      </c>
      <c r="P653" s="113" t="s">
        <v>454</v>
      </c>
      <c r="Q653" s="113" t="s">
        <v>455</v>
      </c>
      <c r="R653" s="113" t="s">
        <v>314</v>
      </c>
      <c r="S653" s="113" t="s">
        <v>456</v>
      </c>
      <c r="T653" s="113"/>
      <c r="U653" s="113"/>
      <c r="V653" s="113" t="s">
        <v>104</v>
      </c>
      <c r="W653" s="113" t="s">
        <v>105</v>
      </c>
      <c r="X653" s="113" t="s">
        <v>3064</v>
      </c>
      <c r="Y653" s="113">
        <v>0</v>
      </c>
    </row>
    <row r="654" spans="1:25">
      <c r="A654" s="113" t="s">
        <v>3437</v>
      </c>
      <c r="B654" s="113" t="s">
        <v>3438</v>
      </c>
      <c r="C654" s="113" t="s">
        <v>91</v>
      </c>
      <c r="D654" s="137" t="s">
        <v>109</v>
      </c>
      <c r="E654" s="113" t="s">
        <v>3439</v>
      </c>
      <c r="F654" s="113" t="s">
        <v>123</v>
      </c>
      <c r="G654" s="136">
        <v>44767</v>
      </c>
      <c r="H654" s="113" t="s">
        <v>398</v>
      </c>
      <c r="I654" s="113" t="s">
        <v>3440</v>
      </c>
      <c r="J654" s="113"/>
      <c r="K654" s="113"/>
      <c r="L654" s="113" t="s">
        <v>3441</v>
      </c>
      <c r="M654" s="113" t="s">
        <v>97</v>
      </c>
      <c r="N654" s="113"/>
      <c r="O654" s="113" t="s">
        <v>3442</v>
      </c>
      <c r="P654" s="113" t="s">
        <v>401</v>
      </c>
      <c r="Q654" s="113" t="s">
        <v>402</v>
      </c>
      <c r="R654" s="113" t="s">
        <v>403</v>
      </c>
      <c r="S654" s="113" t="s">
        <v>404</v>
      </c>
      <c r="T654" s="113"/>
      <c r="U654" s="113"/>
      <c r="V654" s="113" t="s">
        <v>351</v>
      </c>
      <c r="W654" s="113" t="s">
        <v>352</v>
      </c>
      <c r="X654" s="113" t="s">
        <v>790</v>
      </c>
      <c r="Y654" s="113">
        <v>0</v>
      </c>
    </row>
    <row r="655" spans="1:25">
      <c r="A655" s="113">
        <v>133</v>
      </c>
      <c r="B655" s="113" t="s">
        <v>3443</v>
      </c>
      <c r="C655" s="113" t="s">
        <v>91</v>
      </c>
      <c r="D655" s="113"/>
      <c r="E655" s="113" t="s">
        <v>3444</v>
      </c>
      <c r="F655" s="113" t="s">
        <v>472</v>
      </c>
      <c r="G655" s="136">
        <v>43640</v>
      </c>
      <c r="H655" s="113"/>
      <c r="I655" s="113" t="s">
        <v>3445</v>
      </c>
      <c r="J655" s="113"/>
      <c r="K655" s="113"/>
      <c r="L655" s="113"/>
      <c r="M655" s="113" t="s">
        <v>112</v>
      </c>
      <c r="N655" s="113"/>
      <c r="O655" s="113" t="s">
        <v>112</v>
      </c>
      <c r="P655" s="113">
        <v>305</v>
      </c>
      <c r="Q655" s="113" t="s">
        <v>128</v>
      </c>
      <c r="R655" s="113" t="s">
        <v>2715</v>
      </c>
      <c r="S655" s="113" t="s">
        <v>2716</v>
      </c>
      <c r="T655" s="113"/>
      <c r="U655" s="113"/>
      <c r="V655" s="113" t="s">
        <v>128</v>
      </c>
      <c r="W655" s="113" t="s">
        <v>129</v>
      </c>
      <c r="X655" s="113"/>
      <c r="Y655" s="113">
        <v>0</v>
      </c>
    </row>
    <row r="656" spans="1:25">
      <c r="A656" s="113" t="s">
        <v>3446</v>
      </c>
      <c r="B656" s="113" t="s">
        <v>3447</v>
      </c>
      <c r="C656" s="113" t="s">
        <v>638</v>
      </c>
      <c r="D656" s="113"/>
      <c r="E656" s="113" t="s">
        <v>3448</v>
      </c>
      <c r="F656" s="113" t="s">
        <v>472</v>
      </c>
      <c r="G656" s="136">
        <v>45302</v>
      </c>
      <c r="H656" s="113"/>
      <c r="I656" s="113" t="s">
        <v>3449</v>
      </c>
      <c r="J656" s="113"/>
      <c r="K656" s="113"/>
      <c r="L656" s="113"/>
      <c r="M656" s="113" t="s">
        <v>112</v>
      </c>
      <c r="N656" s="113"/>
      <c r="O656" s="113" t="s">
        <v>112</v>
      </c>
      <c r="P656" s="113">
        <v>304</v>
      </c>
      <c r="Q656" s="113" t="s">
        <v>2332</v>
      </c>
      <c r="R656" s="113" t="s">
        <v>2333</v>
      </c>
      <c r="S656" s="113" t="s">
        <v>2334</v>
      </c>
      <c r="T656" s="113"/>
      <c r="U656" s="113"/>
      <c r="V656" s="113" t="s">
        <v>128</v>
      </c>
      <c r="W656" s="113" t="s">
        <v>129</v>
      </c>
      <c r="X656" s="113"/>
      <c r="Y656" s="113">
        <v>0</v>
      </c>
    </row>
    <row r="657" spans="1:25">
      <c r="A657" s="113" t="s">
        <v>3450</v>
      </c>
      <c r="B657" s="113" t="s">
        <v>3451</v>
      </c>
      <c r="C657" s="113" t="s">
        <v>91</v>
      </c>
      <c r="D657" s="113"/>
      <c r="E657" s="113" t="s">
        <v>2242</v>
      </c>
      <c r="F657" s="113"/>
      <c r="G657" s="136">
        <v>45166</v>
      </c>
      <c r="H657" s="113"/>
      <c r="I657" s="113" t="s">
        <v>3452</v>
      </c>
      <c r="J657" s="113"/>
      <c r="K657" s="113"/>
      <c r="L657" s="113" t="s">
        <v>690</v>
      </c>
      <c r="M657" s="113" t="s">
        <v>97</v>
      </c>
      <c r="N657" s="113"/>
      <c r="O657" s="113" t="s">
        <v>691</v>
      </c>
      <c r="P657" s="113" t="s">
        <v>692</v>
      </c>
      <c r="Q657" s="113" t="s">
        <v>693</v>
      </c>
      <c r="R657" s="113" t="s">
        <v>184</v>
      </c>
      <c r="S657" s="113" t="s">
        <v>694</v>
      </c>
      <c r="T657" s="113"/>
      <c r="U657" s="113"/>
      <c r="V657" s="113" t="s">
        <v>271</v>
      </c>
      <c r="W657" s="113" t="s">
        <v>105</v>
      </c>
      <c r="X657" s="113" t="s">
        <v>156</v>
      </c>
      <c r="Y657" s="113">
        <v>88</v>
      </c>
    </row>
    <row r="658" spans="1:25">
      <c r="A658" s="113" t="s">
        <v>3453</v>
      </c>
      <c r="B658" s="113" t="s">
        <v>3454</v>
      </c>
      <c r="C658" s="113" t="s">
        <v>91</v>
      </c>
      <c r="D658" s="137" t="s">
        <v>109</v>
      </c>
      <c r="E658" s="113" t="s">
        <v>1166</v>
      </c>
      <c r="F658" s="113" t="s">
        <v>93</v>
      </c>
      <c r="G658" s="136">
        <v>45042</v>
      </c>
      <c r="H658" s="113" t="s">
        <v>94</v>
      </c>
      <c r="I658" s="113" t="s">
        <v>3455</v>
      </c>
      <c r="J658" s="113"/>
      <c r="K658" s="113"/>
      <c r="L658" s="113" t="s">
        <v>1093</v>
      </c>
      <c r="M658" s="113" t="s">
        <v>97</v>
      </c>
      <c r="N658" s="113"/>
      <c r="O658" s="113" t="s">
        <v>1094</v>
      </c>
      <c r="P658" s="113" t="s">
        <v>3456</v>
      </c>
      <c r="Q658" s="113" t="s">
        <v>3457</v>
      </c>
      <c r="R658" s="113" t="s">
        <v>435</v>
      </c>
      <c r="S658" s="113" t="s">
        <v>3458</v>
      </c>
      <c r="T658" s="113"/>
      <c r="U658" s="113"/>
      <c r="V658" s="113" t="s">
        <v>142</v>
      </c>
      <c r="W658" s="113" t="s">
        <v>143</v>
      </c>
      <c r="X658" s="113" t="s">
        <v>3459</v>
      </c>
      <c r="Y658" s="113">
        <v>133</v>
      </c>
    </row>
    <row r="659" spans="1:25">
      <c r="A659" s="113" t="s">
        <v>3460</v>
      </c>
      <c r="B659" s="113" t="s">
        <v>3461</v>
      </c>
      <c r="C659" s="113" t="s">
        <v>91</v>
      </c>
      <c r="D659" s="137" t="s">
        <v>109</v>
      </c>
      <c r="E659" s="113" t="s">
        <v>184</v>
      </c>
      <c r="F659" s="113" t="s">
        <v>160</v>
      </c>
      <c r="G659" s="136">
        <v>44755</v>
      </c>
      <c r="H659" s="113" t="s">
        <v>94</v>
      </c>
      <c r="I659" s="113" t="s">
        <v>3462</v>
      </c>
      <c r="J659" s="113"/>
      <c r="K659" s="113"/>
      <c r="L659" s="113" t="s">
        <v>2661</v>
      </c>
      <c r="M659" s="113" t="s">
        <v>97</v>
      </c>
      <c r="N659" s="113"/>
      <c r="O659" s="113" t="s">
        <v>1558</v>
      </c>
      <c r="P659" s="113" t="s">
        <v>1680</v>
      </c>
      <c r="Q659" s="113" t="s">
        <v>1681</v>
      </c>
      <c r="R659" s="113" t="s">
        <v>620</v>
      </c>
      <c r="S659" s="113" t="s">
        <v>1682</v>
      </c>
      <c r="T659" s="113"/>
      <c r="U659" s="113"/>
      <c r="V659" s="113" t="s">
        <v>104</v>
      </c>
      <c r="W659" s="113" t="s">
        <v>105</v>
      </c>
      <c r="X659" s="113" t="s">
        <v>156</v>
      </c>
      <c r="Y659" s="113">
        <v>47</v>
      </c>
    </row>
    <row r="660" spans="1:25">
      <c r="A660" s="113" t="s">
        <v>3463</v>
      </c>
      <c r="B660" s="113" t="s">
        <v>3464</v>
      </c>
      <c r="C660" s="113" t="s">
        <v>91</v>
      </c>
      <c r="D660" s="137" t="s">
        <v>109</v>
      </c>
      <c r="E660" s="113" t="s">
        <v>591</v>
      </c>
      <c r="F660" s="113" t="s">
        <v>111</v>
      </c>
      <c r="G660" s="136">
        <v>44554</v>
      </c>
      <c r="H660" s="113" t="s">
        <v>94</v>
      </c>
      <c r="I660" s="113" t="s">
        <v>3465</v>
      </c>
      <c r="J660" s="113"/>
      <c r="K660" s="113"/>
      <c r="L660" s="113" t="s">
        <v>238</v>
      </c>
      <c r="M660" s="113" t="s">
        <v>97</v>
      </c>
      <c r="N660" s="113"/>
      <c r="O660" s="113" t="s">
        <v>238</v>
      </c>
      <c r="P660" s="113" t="s">
        <v>240</v>
      </c>
      <c r="Q660" s="113" t="s">
        <v>241</v>
      </c>
      <c r="R660" s="113" t="s">
        <v>232</v>
      </c>
      <c r="S660" s="113" t="s">
        <v>242</v>
      </c>
      <c r="T660" s="136">
        <v>44896</v>
      </c>
      <c r="U660" s="113"/>
      <c r="V660" s="113" t="s">
        <v>120</v>
      </c>
      <c r="W660" s="113" t="s">
        <v>105</v>
      </c>
      <c r="X660" s="113" t="s">
        <v>3466</v>
      </c>
      <c r="Y660" s="113">
        <v>57</v>
      </c>
    </row>
    <row r="661" spans="1:25">
      <c r="A661" s="113" t="s">
        <v>3467</v>
      </c>
      <c r="B661" s="113" t="s">
        <v>3468</v>
      </c>
      <c r="C661" s="113" t="s">
        <v>91</v>
      </c>
      <c r="D661" s="113"/>
      <c r="E661" s="113" t="s">
        <v>226</v>
      </c>
      <c r="F661" s="113"/>
      <c r="G661" s="136">
        <v>45467</v>
      </c>
      <c r="H661" s="113"/>
      <c r="I661" s="113" t="s">
        <v>3469</v>
      </c>
      <c r="J661" s="113"/>
      <c r="K661" s="113"/>
      <c r="L661" s="113" t="s">
        <v>3470</v>
      </c>
      <c r="M661" s="113" t="s">
        <v>97</v>
      </c>
      <c r="N661" s="113"/>
      <c r="O661" s="113" t="s">
        <v>505</v>
      </c>
      <c r="P661" s="113" t="s">
        <v>506</v>
      </c>
      <c r="Q661" s="113" t="s">
        <v>507</v>
      </c>
      <c r="R661" s="113" t="s">
        <v>140</v>
      </c>
      <c r="S661" s="113" t="s">
        <v>508</v>
      </c>
      <c r="T661" s="113"/>
      <c r="U661" s="113"/>
      <c r="V661" s="113" t="s">
        <v>168</v>
      </c>
      <c r="W661" s="113" t="s">
        <v>105</v>
      </c>
      <c r="X661" s="113"/>
      <c r="Y661" s="113">
        <v>0</v>
      </c>
    </row>
    <row r="662" spans="1:25">
      <c r="A662" s="113" t="s">
        <v>3467</v>
      </c>
      <c r="B662" s="113" t="s">
        <v>3468</v>
      </c>
      <c r="C662" s="113" t="s">
        <v>91</v>
      </c>
      <c r="D662" s="113"/>
      <c r="E662" s="113" t="s">
        <v>226</v>
      </c>
      <c r="F662" s="113"/>
      <c r="G662" s="136">
        <v>45467</v>
      </c>
      <c r="H662" s="113"/>
      <c r="I662" s="113" t="s">
        <v>3469</v>
      </c>
      <c r="J662" s="113"/>
      <c r="K662" s="113"/>
      <c r="L662" s="113" t="s">
        <v>3470</v>
      </c>
      <c r="M662" s="113" t="s">
        <v>97</v>
      </c>
      <c r="N662" s="113"/>
      <c r="O662" s="113" t="s">
        <v>505</v>
      </c>
      <c r="P662" s="113" t="s">
        <v>506</v>
      </c>
      <c r="Q662" s="113" t="s">
        <v>507</v>
      </c>
      <c r="R662" s="113" t="s">
        <v>140</v>
      </c>
      <c r="S662" s="113" t="s">
        <v>508</v>
      </c>
      <c r="T662" s="113"/>
      <c r="U662" s="113"/>
      <c r="V662" s="113" t="s">
        <v>168</v>
      </c>
      <c r="W662" s="113" t="s">
        <v>105</v>
      </c>
      <c r="X662" s="113"/>
      <c r="Y662" s="113">
        <v>0</v>
      </c>
    </row>
    <row r="663" spans="1:25">
      <c r="A663" s="113" t="s">
        <v>608</v>
      </c>
      <c r="B663" s="113" t="s">
        <v>609</v>
      </c>
      <c r="C663" s="113" t="s">
        <v>91</v>
      </c>
      <c r="D663" s="137" t="s">
        <v>109</v>
      </c>
      <c r="E663" s="113" t="s">
        <v>132</v>
      </c>
      <c r="F663" s="113"/>
      <c r="G663" s="136">
        <v>44365</v>
      </c>
      <c r="H663" s="113" t="s">
        <v>133</v>
      </c>
      <c r="I663" s="113" t="s">
        <v>610</v>
      </c>
      <c r="J663" s="113"/>
      <c r="K663" s="113"/>
      <c r="L663" s="113" t="s">
        <v>295</v>
      </c>
      <c r="M663" s="113" t="s">
        <v>97</v>
      </c>
      <c r="N663" s="113"/>
      <c r="O663" s="113" t="s">
        <v>296</v>
      </c>
      <c r="P663" s="113" t="s">
        <v>1144</v>
      </c>
      <c r="Q663" s="113" t="s">
        <v>1145</v>
      </c>
      <c r="R663" s="113" t="s">
        <v>869</v>
      </c>
      <c r="S663" s="113" t="s">
        <v>1146</v>
      </c>
      <c r="T663" s="136">
        <v>44805</v>
      </c>
      <c r="U663" s="113"/>
      <c r="V663" s="113" t="s">
        <v>271</v>
      </c>
      <c r="W663" s="113" t="s">
        <v>105</v>
      </c>
      <c r="X663" s="113" t="s">
        <v>156</v>
      </c>
      <c r="Y663" s="113">
        <v>118</v>
      </c>
    </row>
    <row r="664" spans="1:25">
      <c r="A664" s="113" t="s">
        <v>3471</v>
      </c>
      <c r="B664" s="113" t="s">
        <v>3472</v>
      </c>
      <c r="C664" s="113" t="s">
        <v>91</v>
      </c>
      <c r="D664" s="113"/>
      <c r="E664" s="113" t="s">
        <v>122</v>
      </c>
      <c r="F664" s="113" t="s">
        <v>123</v>
      </c>
      <c r="G664" s="136">
        <v>45264</v>
      </c>
      <c r="H664" s="113"/>
      <c r="I664" s="113" t="s">
        <v>3473</v>
      </c>
      <c r="J664" s="113"/>
      <c r="K664" s="113"/>
      <c r="L664" s="113" t="s">
        <v>1120</v>
      </c>
      <c r="M664" s="113" t="s">
        <v>97</v>
      </c>
      <c r="N664" s="113"/>
      <c r="O664" s="113" t="s">
        <v>187</v>
      </c>
      <c r="P664" s="113" t="s">
        <v>3216</v>
      </c>
      <c r="Q664" s="113" t="s">
        <v>3217</v>
      </c>
      <c r="R664" s="113" t="s">
        <v>3218</v>
      </c>
      <c r="S664" s="113" t="s">
        <v>3219</v>
      </c>
      <c r="T664" s="113"/>
      <c r="U664" s="113"/>
      <c r="V664" s="113" t="s">
        <v>280</v>
      </c>
      <c r="W664" s="113" t="s">
        <v>105</v>
      </c>
      <c r="X664" s="113"/>
      <c r="Y664" s="113">
        <v>0</v>
      </c>
    </row>
    <row r="665" spans="1:25">
      <c r="A665" s="113" t="s">
        <v>3474</v>
      </c>
      <c r="B665" s="113" t="s">
        <v>3475</v>
      </c>
      <c r="C665" s="113" t="s">
        <v>91</v>
      </c>
      <c r="D665" s="137" t="s">
        <v>109</v>
      </c>
      <c r="E665" s="113" t="s">
        <v>122</v>
      </c>
      <c r="F665" s="113" t="s">
        <v>123</v>
      </c>
      <c r="G665" s="136">
        <v>44620</v>
      </c>
      <c r="H665" s="113" t="s">
        <v>94</v>
      </c>
      <c r="I665" s="113" t="s">
        <v>3476</v>
      </c>
      <c r="J665" s="113"/>
      <c r="K665" s="113"/>
      <c r="L665" s="113" t="s">
        <v>1093</v>
      </c>
      <c r="M665" s="113" t="s">
        <v>97</v>
      </c>
      <c r="N665" s="113"/>
      <c r="O665" s="113" t="s">
        <v>1094</v>
      </c>
      <c r="P665" s="113" t="s">
        <v>1095</v>
      </c>
      <c r="Q665" s="113" t="s">
        <v>1096</v>
      </c>
      <c r="R665" s="113" t="s">
        <v>445</v>
      </c>
      <c r="S665" s="113" t="s">
        <v>1097</v>
      </c>
      <c r="T665" s="136">
        <v>45047</v>
      </c>
      <c r="U665" s="113"/>
      <c r="V665" s="113" t="s">
        <v>168</v>
      </c>
      <c r="W665" s="113" t="s">
        <v>105</v>
      </c>
      <c r="X665" s="113" t="s">
        <v>2524</v>
      </c>
      <c r="Y665" s="113">
        <v>10</v>
      </c>
    </row>
    <row r="666" spans="1:25">
      <c r="A666" s="113" t="s">
        <v>3477</v>
      </c>
      <c r="B666" s="113" t="s">
        <v>3478</v>
      </c>
      <c r="C666" s="113" t="s">
        <v>91</v>
      </c>
      <c r="D666" s="113"/>
      <c r="E666" s="113" t="s">
        <v>3479</v>
      </c>
      <c r="F666" s="113"/>
      <c r="G666" s="136">
        <v>45393</v>
      </c>
      <c r="H666" s="113"/>
      <c r="I666" s="113" t="s">
        <v>3480</v>
      </c>
      <c r="J666" s="113"/>
      <c r="K666" s="113"/>
      <c r="L666" s="113" t="s">
        <v>1330</v>
      </c>
      <c r="M666" s="113" t="s">
        <v>112</v>
      </c>
      <c r="N666" s="113"/>
      <c r="O666" s="113" t="s">
        <v>249</v>
      </c>
      <c r="P666" s="113" t="s">
        <v>3481</v>
      </c>
      <c r="Q666" s="113" t="s">
        <v>3482</v>
      </c>
      <c r="R666" s="113" t="s">
        <v>586</v>
      </c>
      <c r="S666" s="113" t="s">
        <v>3483</v>
      </c>
      <c r="T666" s="113"/>
      <c r="U666" s="113"/>
      <c r="V666" s="113" t="s">
        <v>120</v>
      </c>
      <c r="W666" s="113" t="s">
        <v>105</v>
      </c>
      <c r="X666" s="113" t="s">
        <v>156</v>
      </c>
      <c r="Y666" s="113">
        <v>62</v>
      </c>
    </row>
    <row r="667" spans="1:25">
      <c r="A667" s="113" t="s">
        <v>3484</v>
      </c>
      <c r="B667" s="113" t="s">
        <v>3485</v>
      </c>
      <c r="C667" s="113" t="s">
        <v>91</v>
      </c>
      <c r="D667" s="137" t="s">
        <v>109</v>
      </c>
      <c r="E667" s="113" t="s">
        <v>226</v>
      </c>
      <c r="F667" s="113"/>
      <c r="G667" s="136">
        <v>44944</v>
      </c>
      <c r="H667" s="113" t="s">
        <v>133</v>
      </c>
      <c r="I667" s="113" t="s">
        <v>3486</v>
      </c>
      <c r="J667" s="113"/>
      <c r="K667" s="113"/>
      <c r="L667" s="113" t="s">
        <v>550</v>
      </c>
      <c r="M667" s="113" t="s">
        <v>97</v>
      </c>
      <c r="N667" s="113"/>
      <c r="O667" s="113" t="s">
        <v>551</v>
      </c>
      <c r="P667" s="113" t="s">
        <v>1473</v>
      </c>
      <c r="Q667" s="113" t="s">
        <v>1474</v>
      </c>
      <c r="R667" s="113" t="s">
        <v>132</v>
      </c>
      <c r="S667" s="113" t="s">
        <v>1475</v>
      </c>
      <c r="T667" s="113"/>
      <c r="U667" s="113"/>
      <c r="V667" s="113" t="s">
        <v>280</v>
      </c>
      <c r="W667" s="113" t="s">
        <v>105</v>
      </c>
      <c r="X667" s="113" t="s">
        <v>3487</v>
      </c>
      <c r="Y667" s="113">
        <v>78</v>
      </c>
    </row>
    <row r="668" spans="1:25">
      <c r="A668" s="113">
        <v>264</v>
      </c>
      <c r="B668" s="113" t="s">
        <v>3488</v>
      </c>
      <c r="C668" s="113" t="s">
        <v>91</v>
      </c>
      <c r="D668" s="113"/>
      <c r="E668" s="113" t="s">
        <v>132</v>
      </c>
      <c r="F668" s="113"/>
      <c r="G668" s="136">
        <v>44536</v>
      </c>
      <c r="H668" s="113"/>
      <c r="I668" s="113" t="s">
        <v>3489</v>
      </c>
      <c r="J668" s="113"/>
      <c r="K668" s="113"/>
      <c r="L668" s="113"/>
      <c r="M668" s="113" t="s">
        <v>97</v>
      </c>
      <c r="N668" s="113"/>
      <c r="O668" s="113"/>
      <c r="P668" s="113">
        <v>255</v>
      </c>
      <c r="Q668" s="113" t="s">
        <v>746</v>
      </c>
      <c r="R668" s="113" t="s">
        <v>126</v>
      </c>
      <c r="S668" s="113" t="s">
        <v>747</v>
      </c>
      <c r="T668" s="113"/>
      <c r="U668" s="113"/>
      <c r="V668" s="113" t="s">
        <v>128</v>
      </c>
      <c r="W668" s="113" t="s">
        <v>129</v>
      </c>
      <c r="X668" s="113"/>
      <c r="Y668" s="113">
        <v>0</v>
      </c>
    </row>
    <row r="669" spans="1:25">
      <c r="A669" s="113" t="s">
        <v>412</v>
      </c>
      <c r="B669" s="113" t="s">
        <v>413</v>
      </c>
      <c r="C669" s="113" t="s">
        <v>91</v>
      </c>
      <c r="D669" s="113"/>
      <c r="E669" s="113" t="s">
        <v>414</v>
      </c>
      <c r="F669" s="113" t="s">
        <v>397</v>
      </c>
      <c r="G669" s="136">
        <v>44033</v>
      </c>
      <c r="H669" s="113" t="s">
        <v>845</v>
      </c>
      <c r="I669" s="113" t="s">
        <v>415</v>
      </c>
      <c r="J669" s="113"/>
      <c r="K669" s="113"/>
      <c r="L669" s="113" t="s">
        <v>410</v>
      </c>
      <c r="M669" s="113" t="s">
        <v>97</v>
      </c>
      <c r="N669" s="113" t="s">
        <v>307</v>
      </c>
      <c r="O669" s="113" t="s">
        <v>411</v>
      </c>
      <c r="P669" s="113" t="s">
        <v>1707</v>
      </c>
      <c r="Q669" s="113" t="s">
        <v>1708</v>
      </c>
      <c r="R669" s="113" t="s">
        <v>1709</v>
      </c>
      <c r="S669" s="113" t="s">
        <v>1710</v>
      </c>
      <c r="T669" s="136">
        <v>45017</v>
      </c>
      <c r="U669" s="136">
        <v>45017</v>
      </c>
      <c r="V669" s="113" t="s">
        <v>280</v>
      </c>
      <c r="W669" s="113" t="s">
        <v>105</v>
      </c>
      <c r="X669" s="113" t="s">
        <v>2692</v>
      </c>
      <c r="Y669" s="113">
        <v>61</v>
      </c>
    </row>
    <row r="670" spans="1:25">
      <c r="A670" s="113" t="s">
        <v>3490</v>
      </c>
      <c r="B670" s="113" t="s">
        <v>3491</v>
      </c>
      <c r="C670" s="113" t="s">
        <v>91</v>
      </c>
      <c r="D670" s="137" t="s">
        <v>109</v>
      </c>
      <c r="E670" s="113" t="s">
        <v>450</v>
      </c>
      <c r="F670" s="113"/>
      <c r="G670" s="136">
        <v>44638</v>
      </c>
      <c r="H670" s="113" t="s">
        <v>133</v>
      </c>
      <c r="I670" s="113" t="s">
        <v>3492</v>
      </c>
      <c r="J670" s="113"/>
      <c r="K670" s="113"/>
      <c r="L670" s="113" t="s">
        <v>1420</v>
      </c>
      <c r="M670" s="113" t="s">
        <v>97</v>
      </c>
      <c r="N670" s="113"/>
      <c r="O670" s="113" t="s">
        <v>442</v>
      </c>
      <c r="P670" s="113" t="s">
        <v>1812</v>
      </c>
      <c r="Q670" s="113" t="s">
        <v>1813</v>
      </c>
      <c r="R670" s="113" t="s">
        <v>221</v>
      </c>
      <c r="S670" s="113" t="s">
        <v>1814</v>
      </c>
      <c r="T670" s="136">
        <v>45078</v>
      </c>
      <c r="U670" s="113"/>
      <c r="V670" s="113" t="s">
        <v>203</v>
      </c>
      <c r="W670" s="113" t="s">
        <v>105</v>
      </c>
      <c r="X670" s="113" t="s">
        <v>3493</v>
      </c>
      <c r="Y670" s="113">
        <v>0</v>
      </c>
    </row>
    <row r="671" spans="1:25">
      <c r="A671" s="113" t="s">
        <v>3494</v>
      </c>
      <c r="B671" s="113" t="s">
        <v>3495</v>
      </c>
      <c r="C671" s="113" t="s">
        <v>91</v>
      </c>
      <c r="D671" s="113"/>
      <c r="E671" s="113" t="s">
        <v>591</v>
      </c>
      <c r="F671" s="113" t="s">
        <v>111</v>
      </c>
      <c r="G671" s="136">
        <v>44004</v>
      </c>
      <c r="H671" s="113" t="s">
        <v>94</v>
      </c>
      <c r="I671" s="113" t="s">
        <v>3496</v>
      </c>
      <c r="J671" s="113"/>
      <c r="K671" s="113"/>
      <c r="L671" s="113" t="s">
        <v>574</v>
      </c>
      <c r="M671" s="113" t="s">
        <v>97</v>
      </c>
      <c r="N671" s="113"/>
      <c r="O671" s="113" t="s">
        <v>575</v>
      </c>
      <c r="P671" s="113" t="s">
        <v>3497</v>
      </c>
      <c r="Q671" s="113" t="s">
        <v>3498</v>
      </c>
      <c r="R671" s="113" t="s">
        <v>259</v>
      </c>
      <c r="S671" s="113" t="s">
        <v>3499</v>
      </c>
      <c r="T671" s="136">
        <v>45017</v>
      </c>
      <c r="U671" s="113"/>
      <c r="V671" s="113" t="s">
        <v>168</v>
      </c>
      <c r="W671" s="113" t="s">
        <v>105</v>
      </c>
      <c r="X671" s="113" t="s">
        <v>2382</v>
      </c>
      <c r="Y671" s="113">
        <v>46</v>
      </c>
    </row>
    <row r="672" spans="1:25">
      <c r="A672" s="113" t="s">
        <v>3500</v>
      </c>
      <c r="B672" s="113" t="s">
        <v>3501</v>
      </c>
      <c r="C672" s="113" t="s">
        <v>91</v>
      </c>
      <c r="D672" s="113"/>
      <c r="E672" s="113" t="s">
        <v>591</v>
      </c>
      <c r="F672" s="113" t="s">
        <v>111</v>
      </c>
      <c r="G672" s="136">
        <v>45197</v>
      </c>
      <c r="H672" s="113"/>
      <c r="I672" s="113" t="s">
        <v>3502</v>
      </c>
      <c r="J672" s="113"/>
      <c r="K672" s="113"/>
      <c r="L672" s="113" t="s">
        <v>3503</v>
      </c>
      <c r="M672" s="113" t="s">
        <v>97</v>
      </c>
      <c r="N672" s="113"/>
      <c r="O672" s="113" t="s">
        <v>3504</v>
      </c>
      <c r="P672" s="113" t="s">
        <v>1540</v>
      </c>
      <c r="Q672" s="113" t="s">
        <v>1541</v>
      </c>
      <c r="R672" s="113" t="s">
        <v>1262</v>
      </c>
      <c r="S672" s="113" t="s">
        <v>1542</v>
      </c>
      <c r="T672" s="113"/>
      <c r="U672" s="113"/>
      <c r="V672" s="113" t="s">
        <v>168</v>
      </c>
      <c r="W672" s="113" t="s">
        <v>105</v>
      </c>
      <c r="X672" s="113" t="s">
        <v>3248</v>
      </c>
      <c r="Y672" s="113">
        <v>64</v>
      </c>
    </row>
    <row r="673" spans="1:25">
      <c r="A673" s="113" t="s">
        <v>3505</v>
      </c>
      <c r="B673" s="113" t="s">
        <v>3506</v>
      </c>
      <c r="C673" s="113" t="s">
        <v>91</v>
      </c>
      <c r="D673" s="113"/>
      <c r="E673" s="113" t="s">
        <v>1166</v>
      </c>
      <c r="F673" s="113" t="s">
        <v>93</v>
      </c>
      <c r="G673" s="136">
        <v>42975</v>
      </c>
      <c r="H673" s="113" t="s">
        <v>94</v>
      </c>
      <c r="I673" s="113" t="s">
        <v>3507</v>
      </c>
      <c r="J673" s="113"/>
      <c r="K673" s="113"/>
      <c r="L673" s="113" t="s">
        <v>357</v>
      </c>
      <c r="M673" s="113" t="s">
        <v>97</v>
      </c>
      <c r="N673" s="113"/>
      <c r="O673" s="113" t="s">
        <v>358</v>
      </c>
      <c r="P673" s="113" t="s">
        <v>948</v>
      </c>
      <c r="Q673" s="113" t="s">
        <v>949</v>
      </c>
      <c r="R673" s="113" t="s">
        <v>445</v>
      </c>
      <c r="S673" s="113" t="s">
        <v>950</v>
      </c>
      <c r="T673" s="136">
        <v>44774</v>
      </c>
      <c r="U673" s="136">
        <v>44044</v>
      </c>
      <c r="V673" s="113" t="s">
        <v>191</v>
      </c>
      <c r="W673" s="113" t="s">
        <v>105</v>
      </c>
      <c r="X673" s="113" t="s">
        <v>3508</v>
      </c>
      <c r="Y673" s="113">
        <v>52</v>
      </c>
    </row>
    <row r="674" spans="1:25">
      <c r="A674" s="113" t="s">
        <v>3509</v>
      </c>
      <c r="B674" s="113" t="s">
        <v>3510</v>
      </c>
      <c r="C674" s="113" t="s">
        <v>91</v>
      </c>
      <c r="D674" s="137" t="s">
        <v>109</v>
      </c>
      <c r="E674" s="113" t="s">
        <v>184</v>
      </c>
      <c r="F674" s="113" t="s">
        <v>160</v>
      </c>
      <c r="G674" s="136">
        <v>44431</v>
      </c>
      <c r="H674" s="113" t="s">
        <v>94</v>
      </c>
      <c r="I674" s="113" t="s">
        <v>3511</v>
      </c>
      <c r="J674" s="113"/>
      <c r="K674" s="113"/>
      <c r="L674" s="113" t="s">
        <v>1210</v>
      </c>
      <c r="M674" s="113" t="s">
        <v>97</v>
      </c>
      <c r="N674" s="113"/>
      <c r="O674" s="113" t="s">
        <v>1211</v>
      </c>
      <c r="P674" s="113" t="s">
        <v>1212</v>
      </c>
      <c r="Q674" s="113" t="s">
        <v>1213</v>
      </c>
      <c r="R674" s="113" t="s">
        <v>166</v>
      </c>
      <c r="S674" s="113" t="s">
        <v>1214</v>
      </c>
      <c r="T674" s="136">
        <v>45017</v>
      </c>
      <c r="U674" s="113"/>
      <c r="V674" s="113" t="s">
        <v>271</v>
      </c>
      <c r="W674" s="113" t="s">
        <v>105</v>
      </c>
      <c r="X674" s="113" t="s">
        <v>3512</v>
      </c>
      <c r="Y674" s="113">
        <v>69</v>
      </c>
    </row>
    <row r="675" spans="1:25">
      <c r="A675" s="113" t="s">
        <v>3513</v>
      </c>
      <c r="B675" s="113" t="s">
        <v>3514</v>
      </c>
      <c r="C675" s="113" t="s">
        <v>91</v>
      </c>
      <c r="D675" s="113"/>
      <c r="E675" s="113" t="s">
        <v>166</v>
      </c>
      <c r="F675" s="113"/>
      <c r="G675" s="136">
        <v>43874</v>
      </c>
      <c r="H675" s="113" t="s">
        <v>133</v>
      </c>
      <c r="I675" s="113" t="s">
        <v>3515</v>
      </c>
      <c r="J675" s="113"/>
      <c r="K675" s="113"/>
      <c r="L675" s="113" t="s">
        <v>513</v>
      </c>
      <c r="M675" s="113" t="s">
        <v>97</v>
      </c>
      <c r="N675" s="113"/>
      <c r="O675" s="113" t="s">
        <v>514</v>
      </c>
      <c r="P675" s="113" t="s">
        <v>515</v>
      </c>
      <c r="Q675" s="113" t="s">
        <v>516</v>
      </c>
      <c r="R675" s="113" t="s">
        <v>435</v>
      </c>
      <c r="S675" s="113" t="s">
        <v>517</v>
      </c>
      <c r="T675" s="136">
        <v>45017</v>
      </c>
      <c r="U675" s="113"/>
      <c r="V675" s="113" t="s">
        <v>280</v>
      </c>
      <c r="W675" s="113" t="s">
        <v>105</v>
      </c>
      <c r="X675" s="113" t="s">
        <v>156</v>
      </c>
      <c r="Y675" s="113">
        <v>167</v>
      </c>
    </row>
    <row r="676" spans="1:25">
      <c r="A676" s="113" t="s">
        <v>3516</v>
      </c>
      <c r="B676" s="113" t="s">
        <v>3517</v>
      </c>
      <c r="C676" s="113" t="s">
        <v>91</v>
      </c>
      <c r="D676" s="137" t="s">
        <v>109</v>
      </c>
      <c r="E676" s="113" t="s">
        <v>122</v>
      </c>
      <c r="F676" s="113" t="s">
        <v>123</v>
      </c>
      <c r="G676" s="136">
        <v>44620</v>
      </c>
      <c r="H676" s="113" t="s">
        <v>94</v>
      </c>
      <c r="I676" s="113" t="s">
        <v>3518</v>
      </c>
      <c r="J676" s="113"/>
      <c r="K676" s="113"/>
      <c r="L676" s="113" t="s">
        <v>1317</v>
      </c>
      <c r="M676" s="113" t="s">
        <v>97</v>
      </c>
      <c r="N676" s="113"/>
      <c r="O676" s="113" t="s">
        <v>163</v>
      </c>
      <c r="P676" s="113" t="s">
        <v>443</v>
      </c>
      <c r="Q676" s="113" t="s">
        <v>444</v>
      </c>
      <c r="R676" s="113" t="s">
        <v>445</v>
      </c>
      <c r="S676" s="113" t="s">
        <v>446</v>
      </c>
      <c r="T676" s="136">
        <v>45047</v>
      </c>
      <c r="U676" s="113"/>
      <c r="V676" s="113" t="s">
        <v>168</v>
      </c>
      <c r="W676" s="113" t="s">
        <v>105</v>
      </c>
      <c r="X676" s="113" t="s">
        <v>3519</v>
      </c>
      <c r="Y676" s="113">
        <v>0</v>
      </c>
    </row>
    <row r="677" spans="1:25">
      <c r="A677" s="113" t="s">
        <v>3520</v>
      </c>
      <c r="B677" s="113" t="s">
        <v>3521</v>
      </c>
      <c r="C677" s="113" t="s">
        <v>91</v>
      </c>
      <c r="D677" s="137" t="s">
        <v>109</v>
      </c>
      <c r="E677" s="113" t="s">
        <v>450</v>
      </c>
      <c r="F677" s="113"/>
      <c r="G677" s="136">
        <v>44634</v>
      </c>
      <c r="H677" s="113" t="s">
        <v>133</v>
      </c>
      <c r="I677" s="113" t="s">
        <v>3522</v>
      </c>
      <c r="J677" s="113"/>
      <c r="K677" s="113"/>
      <c r="L677" s="113" t="s">
        <v>1420</v>
      </c>
      <c r="M677" s="113" t="s">
        <v>97</v>
      </c>
      <c r="N677" s="113"/>
      <c r="O677" s="113" t="s">
        <v>442</v>
      </c>
      <c r="P677" s="113" t="s">
        <v>3523</v>
      </c>
      <c r="Q677" s="113" t="s">
        <v>3524</v>
      </c>
      <c r="R677" s="113" t="s">
        <v>528</v>
      </c>
      <c r="S677" s="113" t="s">
        <v>3525</v>
      </c>
      <c r="T677" s="136">
        <v>45078</v>
      </c>
      <c r="U677" s="113"/>
      <c r="V677" s="113" t="s">
        <v>203</v>
      </c>
      <c r="W677" s="113" t="s">
        <v>105</v>
      </c>
      <c r="X677" s="113" t="s">
        <v>3526</v>
      </c>
      <c r="Y677" s="113">
        <v>0</v>
      </c>
    </row>
    <row r="678" spans="1:25">
      <c r="A678" s="113" t="s">
        <v>3527</v>
      </c>
      <c r="B678" s="113" t="s">
        <v>3528</v>
      </c>
      <c r="C678" s="113" t="s">
        <v>91</v>
      </c>
      <c r="D678" s="137" t="s">
        <v>109</v>
      </c>
      <c r="E678" s="113" t="s">
        <v>582</v>
      </c>
      <c r="F678" s="113" t="s">
        <v>111</v>
      </c>
      <c r="G678" s="136">
        <v>43262</v>
      </c>
      <c r="H678" s="113" t="s">
        <v>112</v>
      </c>
      <c r="I678" s="113" t="s">
        <v>3529</v>
      </c>
      <c r="J678" s="113"/>
      <c r="K678" s="113"/>
      <c r="L678" s="113" t="s">
        <v>248</v>
      </c>
      <c r="M678" s="113" t="s">
        <v>112</v>
      </c>
      <c r="N678" s="113"/>
      <c r="O678" s="113" t="s">
        <v>249</v>
      </c>
      <c r="P678" s="113" t="s">
        <v>584</v>
      </c>
      <c r="Q678" s="113" t="s">
        <v>585</v>
      </c>
      <c r="R678" s="113" t="s">
        <v>586</v>
      </c>
      <c r="S678" s="113" t="s">
        <v>587</v>
      </c>
      <c r="T678" s="136">
        <v>45017</v>
      </c>
      <c r="U678" s="136">
        <v>2</v>
      </c>
      <c r="V678" s="113" t="s">
        <v>120</v>
      </c>
      <c r="W678" s="113" t="s">
        <v>105</v>
      </c>
      <c r="X678" s="113" t="s">
        <v>106</v>
      </c>
      <c r="Y678" s="113">
        <v>0</v>
      </c>
    </row>
    <row r="679" spans="1:25">
      <c r="A679" s="113" t="s">
        <v>3530</v>
      </c>
      <c r="B679" s="113" t="s">
        <v>3531</v>
      </c>
      <c r="C679" s="113" t="s">
        <v>91</v>
      </c>
      <c r="D679" s="137" t="s">
        <v>109</v>
      </c>
      <c r="E679" s="113" t="s">
        <v>3532</v>
      </c>
      <c r="F679" s="113"/>
      <c r="G679" s="136">
        <v>44849</v>
      </c>
      <c r="H679" s="113" t="s">
        <v>133</v>
      </c>
      <c r="I679" s="113" t="s">
        <v>3533</v>
      </c>
      <c r="J679" s="113"/>
      <c r="K679" s="113"/>
      <c r="L679" s="113" t="s">
        <v>1732</v>
      </c>
      <c r="M679" s="113" t="s">
        <v>97</v>
      </c>
      <c r="N679" s="113"/>
      <c r="O679" s="113" t="s">
        <v>187</v>
      </c>
      <c r="P679" s="113" t="s">
        <v>319</v>
      </c>
      <c r="Q679" s="113" t="s">
        <v>320</v>
      </c>
      <c r="R679" s="113" t="s">
        <v>321</v>
      </c>
      <c r="S679" s="113" t="s">
        <v>322</v>
      </c>
      <c r="T679" s="113"/>
      <c r="U679" s="113"/>
      <c r="V679" s="113" t="s">
        <v>142</v>
      </c>
      <c r="W679" s="113" t="s">
        <v>143</v>
      </c>
      <c r="X679" s="113" t="s">
        <v>156</v>
      </c>
      <c r="Y679" s="113">
        <v>244</v>
      </c>
    </row>
    <row r="680" spans="1:25">
      <c r="A680" s="113" t="s">
        <v>3534</v>
      </c>
      <c r="B680" s="113" t="s">
        <v>3535</v>
      </c>
      <c r="C680" s="113" t="s">
        <v>91</v>
      </c>
      <c r="D680" s="113"/>
      <c r="E680" s="113" t="s">
        <v>226</v>
      </c>
      <c r="F680" s="113"/>
      <c r="G680" s="136">
        <v>44202</v>
      </c>
      <c r="H680" s="113" t="s">
        <v>133</v>
      </c>
      <c r="I680" s="113" t="s">
        <v>3536</v>
      </c>
      <c r="J680" s="113"/>
      <c r="K680" s="113"/>
      <c r="L680" s="113" t="s">
        <v>2226</v>
      </c>
      <c r="M680" s="113" t="s">
        <v>97</v>
      </c>
      <c r="N680" s="113"/>
      <c r="O680" s="113" t="s">
        <v>2227</v>
      </c>
      <c r="P680" s="113" t="s">
        <v>3537</v>
      </c>
      <c r="Q680" s="113" t="s">
        <v>3538</v>
      </c>
      <c r="R680" s="113" t="s">
        <v>166</v>
      </c>
      <c r="S680" s="113" t="s">
        <v>3539</v>
      </c>
      <c r="T680" s="136">
        <v>45017</v>
      </c>
      <c r="U680" s="136">
        <v>2</v>
      </c>
      <c r="V680" s="113" t="s">
        <v>168</v>
      </c>
      <c r="W680" s="113" t="s">
        <v>105</v>
      </c>
      <c r="X680" s="113" t="s">
        <v>106</v>
      </c>
      <c r="Y680" s="113">
        <v>3</v>
      </c>
    </row>
    <row r="681" spans="1:25">
      <c r="A681" s="113" t="s">
        <v>3540</v>
      </c>
      <c r="B681" s="113" t="s">
        <v>3541</v>
      </c>
      <c r="C681" s="113" t="s">
        <v>638</v>
      </c>
      <c r="D681" s="113"/>
      <c r="E681" s="113" t="s">
        <v>3542</v>
      </c>
      <c r="F681" s="113" t="s">
        <v>707</v>
      </c>
      <c r="G681" s="136">
        <v>45208</v>
      </c>
      <c r="H681" s="113"/>
      <c r="I681" s="113" t="s">
        <v>3543</v>
      </c>
      <c r="J681" s="113"/>
      <c r="K681" s="113"/>
      <c r="L681" s="113" t="s">
        <v>1736</v>
      </c>
      <c r="M681" s="113" t="s">
        <v>97</v>
      </c>
      <c r="N681" s="113"/>
      <c r="O681" s="113" t="s">
        <v>187</v>
      </c>
      <c r="P681" s="113" t="s">
        <v>1729</v>
      </c>
      <c r="Q681" s="113" t="s">
        <v>1730</v>
      </c>
      <c r="R681" s="113" t="s">
        <v>314</v>
      </c>
      <c r="S681" s="113" t="s">
        <v>1731</v>
      </c>
      <c r="T681" s="113"/>
      <c r="U681" s="113"/>
      <c r="V681" s="113" t="s">
        <v>142</v>
      </c>
      <c r="W681" s="113" t="s">
        <v>143</v>
      </c>
      <c r="X681" s="113" t="s">
        <v>3544</v>
      </c>
      <c r="Y681" s="113">
        <v>0</v>
      </c>
    </row>
    <row r="682" spans="1:25">
      <c r="A682" s="113" t="s">
        <v>3545</v>
      </c>
      <c r="B682" s="113" t="s">
        <v>3546</v>
      </c>
      <c r="C682" s="113" t="s">
        <v>91</v>
      </c>
      <c r="D682" s="137" t="s">
        <v>109</v>
      </c>
      <c r="E682" s="113" t="s">
        <v>450</v>
      </c>
      <c r="F682" s="113"/>
      <c r="G682" s="136">
        <v>44638</v>
      </c>
      <c r="H682" s="113" t="s">
        <v>133</v>
      </c>
      <c r="I682" s="113" t="s">
        <v>3547</v>
      </c>
      <c r="J682" s="113"/>
      <c r="K682" s="113"/>
      <c r="L682" s="113" t="s">
        <v>604</v>
      </c>
      <c r="M682" s="113" t="s">
        <v>97</v>
      </c>
      <c r="N682" s="113"/>
      <c r="O682" s="113" t="s">
        <v>187</v>
      </c>
      <c r="P682" s="113" t="s">
        <v>2988</v>
      </c>
      <c r="Q682" s="113" t="s">
        <v>2989</v>
      </c>
      <c r="R682" s="113" t="s">
        <v>232</v>
      </c>
      <c r="S682" s="113" t="s">
        <v>2990</v>
      </c>
      <c r="T682" s="136">
        <v>45078</v>
      </c>
      <c r="U682" s="113"/>
      <c r="V682" s="113" t="s">
        <v>280</v>
      </c>
      <c r="W682" s="113" t="s">
        <v>105</v>
      </c>
      <c r="X682" s="113" t="s">
        <v>3548</v>
      </c>
      <c r="Y682" s="113">
        <v>0</v>
      </c>
    </row>
    <row r="683" spans="1:25">
      <c r="A683" s="113" t="s">
        <v>584</v>
      </c>
      <c r="B683" s="113" t="s">
        <v>585</v>
      </c>
      <c r="C683" s="113" t="s">
        <v>91</v>
      </c>
      <c r="D683" s="137" t="s">
        <v>109</v>
      </c>
      <c r="E683" s="113" t="s">
        <v>586</v>
      </c>
      <c r="F683" s="113" t="s">
        <v>461</v>
      </c>
      <c r="G683" s="136">
        <v>41974</v>
      </c>
      <c r="H683" s="113" t="s">
        <v>112</v>
      </c>
      <c r="I683" s="113" t="s">
        <v>587</v>
      </c>
      <c r="J683" s="113"/>
      <c r="K683" s="113"/>
      <c r="L683" s="113" t="s">
        <v>248</v>
      </c>
      <c r="M683" s="113" t="s">
        <v>112</v>
      </c>
      <c r="N683" s="113"/>
      <c r="O683" s="113" t="s">
        <v>249</v>
      </c>
      <c r="P683" s="113" t="s">
        <v>1112</v>
      </c>
      <c r="Q683" s="113" t="s">
        <v>1113</v>
      </c>
      <c r="R683" s="113" t="s">
        <v>1114</v>
      </c>
      <c r="S683" s="113" t="s">
        <v>1115</v>
      </c>
      <c r="T683" s="136">
        <v>45017</v>
      </c>
      <c r="U683" s="136">
        <v>2</v>
      </c>
      <c r="V683" s="113" t="s">
        <v>120</v>
      </c>
      <c r="W683" s="113" t="s">
        <v>105</v>
      </c>
      <c r="X683" s="113" t="s">
        <v>106</v>
      </c>
      <c r="Y683" s="113">
        <v>0</v>
      </c>
    </row>
    <row r="684" spans="1:25">
      <c r="A684" s="113" t="s">
        <v>3549</v>
      </c>
      <c r="B684" s="113" t="s">
        <v>3550</v>
      </c>
      <c r="C684" s="113" t="s">
        <v>91</v>
      </c>
      <c r="D684" s="137" t="s">
        <v>109</v>
      </c>
      <c r="E684" s="113" t="s">
        <v>232</v>
      </c>
      <c r="F684" s="113"/>
      <c r="G684" s="136">
        <v>44435</v>
      </c>
      <c r="H684" s="113" t="s">
        <v>333</v>
      </c>
      <c r="I684" s="113" t="s">
        <v>3551</v>
      </c>
      <c r="J684" s="113"/>
      <c r="K684" s="113"/>
      <c r="L684" s="113" t="s">
        <v>3552</v>
      </c>
      <c r="M684" s="113" t="s">
        <v>97</v>
      </c>
      <c r="N684" s="113"/>
      <c r="O684" s="113" t="s">
        <v>3553</v>
      </c>
      <c r="P684" s="113" t="s">
        <v>2599</v>
      </c>
      <c r="Q684" s="113" t="s">
        <v>2600</v>
      </c>
      <c r="R684" s="113" t="s">
        <v>2601</v>
      </c>
      <c r="S684" s="113" t="s">
        <v>2602</v>
      </c>
      <c r="T684" s="136">
        <v>45017</v>
      </c>
      <c r="U684" s="136">
        <v>45017</v>
      </c>
      <c r="V684" s="113" t="s">
        <v>142</v>
      </c>
      <c r="W684" s="113" t="s">
        <v>143</v>
      </c>
      <c r="X684" s="113" t="s">
        <v>3554</v>
      </c>
      <c r="Y684" s="113">
        <v>156</v>
      </c>
    </row>
    <row r="685" spans="1:25">
      <c r="A685" s="113" t="s">
        <v>3555</v>
      </c>
      <c r="B685" s="113" t="s">
        <v>3556</v>
      </c>
      <c r="C685" s="113" t="s">
        <v>91</v>
      </c>
      <c r="D685" s="113"/>
      <c r="E685" s="113" t="s">
        <v>614</v>
      </c>
      <c r="F685" s="113"/>
      <c r="G685" s="136">
        <v>43517</v>
      </c>
      <c r="H685" s="113" t="s">
        <v>94</v>
      </c>
      <c r="I685" s="113" t="s">
        <v>3557</v>
      </c>
      <c r="J685" s="113"/>
      <c r="K685" s="113"/>
      <c r="L685" s="113" t="s">
        <v>668</v>
      </c>
      <c r="M685" s="113" t="s">
        <v>97</v>
      </c>
      <c r="N685" s="113"/>
      <c r="O685" s="113" t="s">
        <v>669</v>
      </c>
      <c r="P685" s="113" t="s">
        <v>664</v>
      </c>
      <c r="Q685" s="113" t="s">
        <v>665</v>
      </c>
      <c r="R685" s="113" t="s">
        <v>666</v>
      </c>
      <c r="S685" s="113" t="s">
        <v>667</v>
      </c>
      <c r="T685" s="136">
        <v>45017</v>
      </c>
      <c r="U685" s="136">
        <v>2</v>
      </c>
      <c r="V685" s="113" t="s">
        <v>271</v>
      </c>
      <c r="W685" s="113" t="s">
        <v>105</v>
      </c>
      <c r="X685" s="113" t="s">
        <v>106</v>
      </c>
      <c r="Y685" s="113">
        <v>13</v>
      </c>
    </row>
    <row r="686" spans="1:25">
      <c r="A686" s="113" t="s">
        <v>3558</v>
      </c>
      <c r="B686" s="113" t="s">
        <v>3559</v>
      </c>
      <c r="C686" s="113" t="s">
        <v>91</v>
      </c>
      <c r="D686" s="137" t="s">
        <v>109</v>
      </c>
      <c r="E686" s="113" t="s">
        <v>3560</v>
      </c>
      <c r="F686" s="113" t="s">
        <v>123</v>
      </c>
      <c r="G686" s="136">
        <v>44375</v>
      </c>
      <c r="H686" s="113" t="s">
        <v>3561</v>
      </c>
      <c r="I686" s="113" t="s">
        <v>3562</v>
      </c>
      <c r="J686" s="113"/>
      <c r="K686" s="113"/>
      <c r="L686" s="113" t="s">
        <v>3563</v>
      </c>
      <c r="M686" s="113" t="s">
        <v>97</v>
      </c>
      <c r="N686" s="113"/>
      <c r="O686" s="113" t="s">
        <v>3564</v>
      </c>
      <c r="P686" s="113" t="s">
        <v>2133</v>
      </c>
      <c r="Q686" s="113" t="s">
        <v>2134</v>
      </c>
      <c r="R686" s="113" t="s">
        <v>2135</v>
      </c>
      <c r="S686" s="113" t="s">
        <v>2136</v>
      </c>
      <c r="T686" s="136">
        <v>45017</v>
      </c>
      <c r="U686" s="113"/>
      <c r="V686" s="113" t="s">
        <v>271</v>
      </c>
      <c r="W686" s="113" t="s">
        <v>105</v>
      </c>
      <c r="X686" s="113" t="s">
        <v>3565</v>
      </c>
      <c r="Y686" s="113">
        <v>0</v>
      </c>
    </row>
    <row r="687" spans="1:25">
      <c r="A687" s="113" t="s">
        <v>3566</v>
      </c>
      <c r="B687" s="113" t="s">
        <v>3567</v>
      </c>
      <c r="C687" s="113" t="s">
        <v>91</v>
      </c>
      <c r="D687" s="113"/>
      <c r="E687" s="113" t="s">
        <v>122</v>
      </c>
      <c r="F687" s="113" t="s">
        <v>123</v>
      </c>
      <c r="G687" s="136">
        <v>44252</v>
      </c>
      <c r="H687" s="113" t="s">
        <v>94</v>
      </c>
      <c r="I687" s="113" t="s">
        <v>3568</v>
      </c>
      <c r="J687" s="113"/>
      <c r="K687" s="113"/>
      <c r="L687" s="113" t="s">
        <v>217</v>
      </c>
      <c r="M687" s="113" t="s">
        <v>97</v>
      </c>
      <c r="N687" s="113"/>
      <c r="O687" s="113" t="s">
        <v>218</v>
      </c>
      <c r="P687" s="113" t="s">
        <v>1308</v>
      </c>
      <c r="Q687" s="113" t="s">
        <v>1309</v>
      </c>
      <c r="R687" s="113" t="s">
        <v>1310</v>
      </c>
      <c r="S687" s="113" t="s">
        <v>1311</v>
      </c>
      <c r="T687" s="136">
        <v>45017</v>
      </c>
      <c r="U687" s="113"/>
      <c r="V687" s="113" t="s">
        <v>203</v>
      </c>
      <c r="W687" s="113" t="s">
        <v>105</v>
      </c>
      <c r="X687" s="113" t="s">
        <v>3493</v>
      </c>
      <c r="Y687" s="113">
        <v>0</v>
      </c>
    </row>
    <row r="688" spans="1:25">
      <c r="A688" s="113" t="s">
        <v>3569</v>
      </c>
      <c r="B688" s="113" t="s">
        <v>3570</v>
      </c>
      <c r="C688" s="113" t="s">
        <v>91</v>
      </c>
      <c r="D688" s="113"/>
      <c r="E688" s="113" t="s">
        <v>159</v>
      </c>
      <c r="F688" s="113" t="s">
        <v>160</v>
      </c>
      <c r="G688" s="136">
        <v>44105</v>
      </c>
      <c r="H688" s="113" t="s">
        <v>133</v>
      </c>
      <c r="I688" s="113" t="s">
        <v>3571</v>
      </c>
      <c r="J688" s="113"/>
      <c r="K688" s="113"/>
      <c r="L688" s="113" t="s">
        <v>699</v>
      </c>
      <c r="M688" s="113" t="s">
        <v>112</v>
      </c>
      <c r="N688" s="113" t="s">
        <v>286</v>
      </c>
      <c r="O688" s="113" t="s">
        <v>700</v>
      </c>
      <c r="P688" s="113" t="s">
        <v>701</v>
      </c>
      <c r="Q688" s="113" t="s">
        <v>702</v>
      </c>
      <c r="R688" s="113" t="s">
        <v>166</v>
      </c>
      <c r="S688" s="113" t="s">
        <v>703</v>
      </c>
      <c r="T688" s="136">
        <v>45017</v>
      </c>
      <c r="U688" s="136">
        <v>2</v>
      </c>
      <c r="V688" s="113" t="s">
        <v>280</v>
      </c>
      <c r="W688" s="113" t="s">
        <v>105</v>
      </c>
      <c r="X688" s="113" t="s">
        <v>106</v>
      </c>
      <c r="Y688" s="113">
        <v>36</v>
      </c>
    </row>
    <row r="689" spans="1:25">
      <c r="A689" s="113" t="s">
        <v>3572</v>
      </c>
      <c r="B689" s="113" t="s">
        <v>3573</v>
      </c>
      <c r="C689" s="113" t="s">
        <v>91</v>
      </c>
      <c r="D689" s="113"/>
      <c r="E689" s="113" t="s">
        <v>226</v>
      </c>
      <c r="F689" s="113"/>
      <c r="G689" s="136">
        <v>45425</v>
      </c>
      <c r="H689" s="113"/>
      <c r="I689" s="113" t="s">
        <v>3574</v>
      </c>
      <c r="J689" s="113"/>
      <c r="K689" s="113"/>
      <c r="L689" s="113" t="s">
        <v>186</v>
      </c>
      <c r="M689" s="113" t="s">
        <v>97</v>
      </c>
      <c r="N689" s="113"/>
      <c r="O689" s="113" t="s">
        <v>187</v>
      </c>
      <c r="P689" s="113" t="s">
        <v>1790</v>
      </c>
      <c r="Q689" s="113" t="s">
        <v>1791</v>
      </c>
      <c r="R689" s="113" t="s">
        <v>264</v>
      </c>
      <c r="S689" s="113" t="s">
        <v>1792</v>
      </c>
      <c r="T689" s="113"/>
      <c r="U689" s="113"/>
      <c r="V689" s="113" t="s">
        <v>280</v>
      </c>
      <c r="W689" s="113" t="s">
        <v>105</v>
      </c>
      <c r="X689" s="113" t="s">
        <v>611</v>
      </c>
      <c r="Y689" s="113">
        <v>92</v>
      </c>
    </row>
    <row r="690" spans="1:25">
      <c r="A690" s="113" t="s">
        <v>3575</v>
      </c>
      <c r="B690" s="113" t="s">
        <v>3576</v>
      </c>
      <c r="C690" s="113" t="s">
        <v>91</v>
      </c>
      <c r="D690" s="137" t="s">
        <v>109</v>
      </c>
      <c r="E690" s="113" t="s">
        <v>450</v>
      </c>
      <c r="F690" s="113"/>
      <c r="G690" s="136">
        <v>44620</v>
      </c>
      <c r="H690" s="113" t="s">
        <v>133</v>
      </c>
      <c r="I690" s="113" t="s">
        <v>3577</v>
      </c>
      <c r="J690" s="113"/>
      <c r="K690" s="113"/>
      <c r="L690" s="113" t="s">
        <v>1157</v>
      </c>
      <c r="M690" s="113" t="s">
        <v>97</v>
      </c>
      <c r="N690" s="113"/>
      <c r="O690" s="113" t="s">
        <v>187</v>
      </c>
      <c r="P690" s="113" t="s">
        <v>1288</v>
      </c>
      <c r="Q690" s="113" t="s">
        <v>1289</v>
      </c>
      <c r="R690" s="113" t="s">
        <v>166</v>
      </c>
      <c r="S690" s="113" t="s">
        <v>1290</v>
      </c>
      <c r="T690" s="136">
        <v>45047</v>
      </c>
      <c r="U690" s="113"/>
      <c r="V690" s="113" t="s">
        <v>191</v>
      </c>
      <c r="W690" s="113" t="s">
        <v>105</v>
      </c>
      <c r="X690" s="113" t="s">
        <v>3578</v>
      </c>
      <c r="Y690" s="113">
        <v>0</v>
      </c>
    </row>
    <row r="691" spans="1:25">
      <c r="A691" s="113" t="s">
        <v>3579</v>
      </c>
      <c r="B691" s="113" t="s">
        <v>3580</v>
      </c>
      <c r="C691" s="113" t="s">
        <v>91</v>
      </c>
      <c r="D691" s="137" t="s">
        <v>109</v>
      </c>
      <c r="E691" s="113" t="s">
        <v>450</v>
      </c>
      <c r="F691" s="113"/>
      <c r="G691" s="136">
        <v>44638</v>
      </c>
      <c r="H691" s="113" t="s">
        <v>133</v>
      </c>
      <c r="I691" s="113" t="s">
        <v>3581</v>
      </c>
      <c r="J691" s="113"/>
      <c r="K691" s="113"/>
      <c r="L691" s="113" t="s">
        <v>1950</v>
      </c>
      <c r="M691" s="113" t="s">
        <v>97</v>
      </c>
      <c r="N691" s="113"/>
      <c r="O691" s="113" t="s">
        <v>187</v>
      </c>
      <c r="P691" s="113" t="s">
        <v>277</v>
      </c>
      <c r="Q691" s="113" t="s">
        <v>278</v>
      </c>
      <c r="R691" s="113" t="s">
        <v>232</v>
      </c>
      <c r="S691" s="113" t="s">
        <v>279</v>
      </c>
      <c r="T691" s="136">
        <v>45078</v>
      </c>
      <c r="U691" s="113"/>
      <c r="V691" s="113" t="s">
        <v>280</v>
      </c>
      <c r="W691" s="113" t="s">
        <v>105</v>
      </c>
      <c r="X691" s="113" t="s">
        <v>3582</v>
      </c>
      <c r="Y691" s="113">
        <v>0</v>
      </c>
    </row>
    <row r="692" spans="1:25">
      <c r="A692" s="113" t="s">
        <v>3583</v>
      </c>
      <c r="B692" s="113" t="s">
        <v>3584</v>
      </c>
      <c r="C692" s="113" t="s">
        <v>91</v>
      </c>
      <c r="D692" s="113"/>
      <c r="E692" s="113" t="s">
        <v>797</v>
      </c>
      <c r="F692" s="113"/>
      <c r="G692" s="136">
        <v>43486</v>
      </c>
      <c r="H692" s="113" t="s">
        <v>1199</v>
      </c>
      <c r="I692" s="113" t="s">
        <v>3585</v>
      </c>
      <c r="J692" s="113"/>
      <c r="K692" s="113"/>
      <c r="L692" s="113" t="s">
        <v>3586</v>
      </c>
      <c r="M692" s="113" t="s">
        <v>97</v>
      </c>
      <c r="N692" s="113"/>
      <c r="O692" s="113" t="s">
        <v>3587</v>
      </c>
      <c r="P692" s="113" t="s">
        <v>2121</v>
      </c>
      <c r="Q692" s="113" t="s">
        <v>2122</v>
      </c>
      <c r="R692" s="113" t="s">
        <v>2123</v>
      </c>
      <c r="S692" s="113" t="s">
        <v>2124</v>
      </c>
      <c r="T692" s="136">
        <v>45017</v>
      </c>
      <c r="U692" s="136">
        <v>2</v>
      </c>
      <c r="V692" s="113" t="s">
        <v>180</v>
      </c>
      <c r="W692" s="113" t="s">
        <v>143</v>
      </c>
      <c r="X692" s="113" t="s">
        <v>3335</v>
      </c>
      <c r="Y692" s="113">
        <v>0</v>
      </c>
    </row>
    <row r="693" spans="1:25">
      <c r="A693" s="113">
        <v>138</v>
      </c>
      <c r="B693" s="113" t="s">
        <v>3588</v>
      </c>
      <c r="C693" s="113" t="s">
        <v>91</v>
      </c>
      <c r="D693" s="113"/>
      <c r="E693" s="113" t="s">
        <v>2295</v>
      </c>
      <c r="F693" s="113" t="s">
        <v>111</v>
      </c>
      <c r="G693" s="136">
        <v>43654</v>
      </c>
      <c r="H693" s="113"/>
      <c r="I693" s="113" t="s">
        <v>3589</v>
      </c>
      <c r="J693" s="113"/>
      <c r="K693" s="113"/>
      <c r="L693" s="113"/>
      <c r="M693" s="113" t="s">
        <v>97</v>
      </c>
      <c r="N693" s="113"/>
      <c r="O693" s="113"/>
      <c r="P693" s="113">
        <v>297</v>
      </c>
      <c r="Q693" s="113" t="s">
        <v>125</v>
      </c>
      <c r="R693" s="113" t="s">
        <v>126</v>
      </c>
      <c r="S693" s="113" t="s">
        <v>127</v>
      </c>
      <c r="T693" s="113"/>
      <c r="U693" s="113"/>
      <c r="V693" s="113" t="s">
        <v>128</v>
      </c>
      <c r="W693" s="113" t="s">
        <v>129</v>
      </c>
      <c r="X693" s="113"/>
      <c r="Y693" s="113">
        <v>0</v>
      </c>
    </row>
    <row r="694" spans="1:25">
      <c r="A694" s="113" t="s">
        <v>3590</v>
      </c>
      <c r="B694" s="113" t="s">
        <v>3591</v>
      </c>
      <c r="C694" s="113" t="s">
        <v>1178</v>
      </c>
      <c r="D694" s="137" t="s">
        <v>109</v>
      </c>
      <c r="E694" s="113" t="s">
        <v>797</v>
      </c>
      <c r="F694" s="113"/>
      <c r="G694" s="136">
        <v>40448</v>
      </c>
      <c r="H694" s="113" t="s">
        <v>1199</v>
      </c>
      <c r="I694" s="113" t="s">
        <v>3592</v>
      </c>
      <c r="J694" s="113"/>
      <c r="K694" s="113"/>
      <c r="L694" s="113" t="s">
        <v>3593</v>
      </c>
      <c r="M694" s="113" t="s">
        <v>97</v>
      </c>
      <c r="N694" s="113"/>
      <c r="O694" s="113" t="s">
        <v>2115</v>
      </c>
      <c r="P694" s="113" t="s">
        <v>1203</v>
      </c>
      <c r="Q694" s="113" t="s">
        <v>1204</v>
      </c>
      <c r="R694" s="113" t="s">
        <v>881</v>
      </c>
      <c r="S694" s="113" t="s">
        <v>1205</v>
      </c>
      <c r="T694" s="136">
        <v>2</v>
      </c>
      <c r="U694" s="136">
        <v>2</v>
      </c>
      <c r="V694" s="113" t="s">
        <v>180</v>
      </c>
      <c r="W694" s="113" t="s">
        <v>143</v>
      </c>
      <c r="X694" s="113" t="s">
        <v>1786</v>
      </c>
      <c r="Y694" s="113">
        <v>0</v>
      </c>
    </row>
    <row r="695" spans="1:25">
      <c r="A695" s="113" t="s">
        <v>3594</v>
      </c>
      <c r="B695" s="113" t="s">
        <v>3595</v>
      </c>
      <c r="C695" s="113" t="s">
        <v>91</v>
      </c>
      <c r="D695" s="137" t="s">
        <v>109</v>
      </c>
      <c r="E695" s="113" t="s">
        <v>3532</v>
      </c>
      <c r="F695" s="113"/>
      <c r="G695" s="136">
        <v>44704</v>
      </c>
      <c r="H695" s="113" t="s">
        <v>133</v>
      </c>
      <c r="I695" s="113" t="s">
        <v>3596</v>
      </c>
      <c r="J695" s="113"/>
      <c r="K695" s="113"/>
      <c r="L695" s="113" t="s">
        <v>2760</v>
      </c>
      <c r="M695" s="113" t="s">
        <v>97</v>
      </c>
      <c r="N695" s="113"/>
      <c r="O695" s="113" t="s">
        <v>432</v>
      </c>
      <c r="P695" s="113" t="s">
        <v>319</v>
      </c>
      <c r="Q695" s="113" t="s">
        <v>320</v>
      </c>
      <c r="R695" s="113" t="s">
        <v>321</v>
      </c>
      <c r="S695" s="113" t="s">
        <v>322</v>
      </c>
      <c r="T695" s="136">
        <v>45017</v>
      </c>
      <c r="U695" s="113"/>
      <c r="V695" s="113" t="s">
        <v>142</v>
      </c>
      <c r="W695" s="113" t="s">
        <v>143</v>
      </c>
      <c r="X695" s="113" t="s">
        <v>3597</v>
      </c>
      <c r="Y695" s="113">
        <v>240</v>
      </c>
    </row>
    <row r="696" spans="1:25">
      <c r="A696" s="113" t="s">
        <v>3598</v>
      </c>
      <c r="B696" s="113" t="s">
        <v>3599</v>
      </c>
      <c r="C696" s="113" t="s">
        <v>91</v>
      </c>
      <c r="D696" s="113"/>
      <c r="E696" s="113" t="s">
        <v>3600</v>
      </c>
      <c r="F696" s="113" t="s">
        <v>1102</v>
      </c>
      <c r="G696" s="136">
        <v>43857</v>
      </c>
      <c r="H696" s="113" t="s">
        <v>845</v>
      </c>
      <c r="I696" s="113" t="s">
        <v>3601</v>
      </c>
      <c r="J696" s="113"/>
      <c r="K696" s="113"/>
      <c r="L696" s="113" t="s">
        <v>3602</v>
      </c>
      <c r="M696" s="113" t="s">
        <v>97</v>
      </c>
      <c r="N696" s="113"/>
      <c r="O696" s="113" t="s">
        <v>3603</v>
      </c>
      <c r="P696" s="113" t="s">
        <v>1707</v>
      </c>
      <c r="Q696" s="113" t="s">
        <v>1708</v>
      </c>
      <c r="R696" s="113" t="s">
        <v>1709</v>
      </c>
      <c r="S696" s="113" t="s">
        <v>1710</v>
      </c>
      <c r="T696" s="136">
        <v>45017</v>
      </c>
      <c r="U696" s="136">
        <v>44562</v>
      </c>
      <c r="V696" s="113" t="s">
        <v>168</v>
      </c>
      <c r="W696" s="113" t="s">
        <v>105</v>
      </c>
      <c r="X696" s="113" t="s">
        <v>3248</v>
      </c>
      <c r="Y696" s="113">
        <v>102</v>
      </c>
    </row>
    <row r="697" spans="1:25">
      <c r="A697" s="113" t="s">
        <v>3604</v>
      </c>
      <c r="B697" s="113" t="s">
        <v>3605</v>
      </c>
      <c r="C697" s="113" t="s">
        <v>91</v>
      </c>
      <c r="D697" s="113"/>
      <c r="E697" s="113" t="s">
        <v>184</v>
      </c>
      <c r="F697" s="113" t="s">
        <v>160</v>
      </c>
      <c r="G697" s="136">
        <v>43997</v>
      </c>
      <c r="H697" s="113" t="s">
        <v>94</v>
      </c>
      <c r="I697" s="113" t="s">
        <v>3606</v>
      </c>
      <c r="J697" s="113"/>
      <c r="K697" s="113"/>
      <c r="L697" s="113" t="s">
        <v>504</v>
      </c>
      <c r="M697" s="113" t="s">
        <v>97</v>
      </c>
      <c r="N697" s="113"/>
      <c r="O697" s="113" t="s">
        <v>505</v>
      </c>
      <c r="P697" s="113" t="s">
        <v>506</v>
      </c>
      <c r="Q697" s="113" t="s">
        <v>507</v>
      </c>
      <c r="R697" s="113" t="s">
        <v>140</v>
      </c>
      <c r="S697" s="113" t="s">
        <v>508</v>
      </c>
      <c r="T697" s="136">
        <v>45017</v>
      </c>
      <c r="U697" s="136">
        <v>44713</v>
      </c>
      <c r="V697" s="113" t="s">
        <v>168</v>
      </c>
      <c r="W697" s="113" t="s">
        <v>105</v>
      </c>
      <c r="X697" s="113" t="s">
        <v>1346</v>
      </c>
      <c r="Y697" s="113">
        <v>64</v>
      </c>
    </row>
    <row r="698" spans="1:25">
      <c r="A698" s="113" t="s">
        <v>720</v>
      </c>
      <c r="B698" s="113" t="s">
        <v>721</v>
      </c>
      <c r="C698" s="113" t="s">
        <v>91</v>
      </c>
      <c r="D698" s="113"/>
      <c r="E698" s="113" t="s">
        <v>132</v>
      </c>
      <c r="F698" s="113"/>
      <c r="G698" s="136">
        <v>43619</v>
      </c>
      <c r="H698" s="113" t="s">
        <v>133</v>
      </c>
      <c r="I698" s="113" t="s">
        <v>722</v>
      </c>
      <c r="J698" s="113"/>
      <c r="K698" s="113"/>
      <c r="L698" s="113" t="s">
        <v>530</v>
      </c>
      <c r="M698" s="113" t="s">
        <v>97</v>
      </c>
      <c r="N698" s="113"/>
      <c r="O698" s="113" t="s">
        <v>163</v>
      </c>
      <c r="P698" s="113" t="s">
        <v>969</v>
      </c>
      <c r="Q698" s="113" t="s">
        <v>970</v>
      </c>
      <c r="R698" s="113" t="s">
        <v>166</v>
      </c>
      <c r="S698" s="113" t="s">
        <v>971</v>
      </c>
      <c r="T698" s="136">
        <v>45017</v>
      </c>
      <c r="U698" s="113"/>
      <c r="V698" s="113" t="s">
        <v>168</v>
      </c>
      <c r="W698" s="113" t="s">
        <v>105</v>
      </c>
      <c r="X698" s="113" t="s">
        <v>156</v>
      </c>
      <c r="Y698" s="113">
        <v>49</v>
      </c>
    </row>
    <row r="699" spans="1:25">
      <c r="A699" s="113" t="s">
        <v>3607</v>
      </c>
      <c r="B699" s="113" t="s">
        <v>3608</v>
      </c>
      <c r="C699" s="113" t="s">
        <v>91</v>
      </c>
      <c r="D699" s="113"/>
      <c r="E699" s="113" t="s">
        <v>159</v>
      </c>
      <c r="F699" s="113" t="s">
        <v>160</v>
      </c>
      <c r="G699" s="136">
        <v>45376</v>
      </c>
      <c r="H699" s="113"/>
      <c r="I699" s="113" t="s">
        <v>3609</v>
      </c>
      <c r="J699" s="113"/>
      <c r="K699" s="113"/>
      <c r="L699" s="113" t="s">
        <v>3610</v>
      </c>
      <c r="M699" s="113" t="s">
        <v>97</v>
      </c>
      <c r="N699" s="113"/>
      <c r="O699" s="113" t="s">
        <v>163</v>
      </c>
      <c r="P699" s="113" t="s">
        <v>3611</v>
      </c>
      <c r="Q699" s="113" t="s">
        <v>3612</v>
      </c>
      <c r="R699" s="113" t="s">
        <v>3613</v>
      </c>
      <c r="S699" s="113" t="s">
        <v>3614</v>
      </c>
      <c r="T699" s="113"/>
      <c r="U699" s="113"/>
      <c r="V699" s="113" t="s">
        <v>168</v>
      </c>
      <c r="W699" s="113" t="s">
        <v>105</v>
      </c>
      <c r="X699" s="113" t="s">
        <v>156</v>
      </c>
      <c r="Y699" s="113">
        <v>98</v>
      </c>
    </row>
    <row r="700" spans="1:25">
      <c r="A700" s="113" t="s">
        <v>3615</v>
      </c>
      <c r="B700" s="113" t="s">
        <v>3616</v>
      </c>
      <c r="C700" s="113" t="s">
        <v>91</v>
      </c>
      <c r="D700" s="113"/>
      <c r="E700" s="113" t="s">
        <v>3617</v>
      </c>
      <c r="F700" s="113"/>
      <c r="G700" s="136">
        <v>42282</v>
      </c>
      <c r="H700" s="113" t="s">
        <v>333</v>
      </c>
      <c r="I700" s="113" t="s">
        <v>3618</v>
      </c>
      <c r="J700" s="113"/>
      <c r="K700" s="113"/>
      <c r="L700" s="113" t="s">
        <v>1895</v>
      </c>
      <c r="M700" s="113" t="s">
        <v>97</v>
      </c>
      <c r="N700" s="113"/>
      <c r="O700" s="113" t="s">
        <v>1896</v>
      </c>
      <c r="P700" s="113" t="s">
        <v>632</v>
      </c>
      <c r="Q700" s="113" t="s">
        <v>633</v>
      </c>
      <c r="R700" s="113" t="s">
        <v>435</v>
      </c>
      <c r="S700" s="113" t="s">
        <v>634</v>
      </c>
      <c r="T700" s="136">
        <v>45017</v>
      </c>
      <c r="U700" s="136">
        <v>43132</v>
      </c>
      <c r="V700" s="113" t="s">
        <v>104</v>
      </c>
      <c r="W700" s="113" t="s">
        <v>105</v>
      </c>
      <c r="X700" s="113" t="s">
        <v>156</v>
      </c>
      <c r="Y700" s="113">
        <v>219</v>
      </c>
    </row>
    <row r="701" spans="1:25">
      <c r="A701" s="113" t="s">
        <v>3619</v>
      </c>
      <c r="B701" s="113" t="s">
        <v>3620</v>
      </c>
      <c r="C701" s="113" t="s">
        <v>91</v>
      </c>
      <c r="D701" s="113"/>
      <c r="E701" s="113" t="s">
        <v>591</v>
      </c>
      <c r="F701" s="113" t="s">
        <v>111</v>
      </c>
      <c r="G701" s="136">
        <v>44137</v>
      </c>
      <c r="H701" s="113" t="s">
        <v>94</v>
      </c>
      <c r="I701" s="113" t="s">
        <v>3621</v>
      </c>
      <c r="J701" s="113"/>
      <c r="K701" s="113"/>
      <c r="L701" s="113" t="s">
        <v>668</v>
      </c>
      <c r="M701" s="113" t="s">
        <v>97</v>
      </c>
      <c r="N701" s="113"/>
      <c r="O701" s="113" t="s">
        <v>669</v>
      </c>
      <c r="P701" s="113" t="s">
        <v>3622</v>
      </c>
      <c r="Q701" s="113" t="s">
        <v>3623</v>
      </c>
      <c r="R701" s="113" t="s">
        <v>211</v>
      </c>
      <c r="S701" s="113" t="s">
        <v>3624</v>
      </c>
      <c r="T701" s="136">
        <v>45017</v>
      </c>
      <c r="U701" s="113"/>
      <c r="V701" s="113" t="s">
        <v>271</v>
      </c>
      <c r="W701" s="113" t="s">
        <v>105</v>
      </c>
      <c r="X701" s="113" t="s">
        <v>281</v>
      </c>
      <c r="Y701" s="113">
        <v>29</v>
      </c>
    </row>
    <row r="702" spans="1:25">
      <c r="A702" s="113" t="s">
        <v>3625</v>
      </c>
      <c r="B702" s="113" t="s">
        <v>3626</v>
      </c>
      <c r="C702" s="113" t="s">
        <v>91</v>
      </c>
      <c r="D702" s="113"/>
      <c r="E702" s="113" t="s">
        <v>528</v>
      </c>
      <c r="F702" s="113"/>
      <c r="G702" s="136">
        <v>45161</v>
      </c>
      <c r="H702" s="113"/>
      <c r="I702" s="113" t="s">
        <v>3627</v>
      </c>
      <c r="J702" s="113"/>
      <c r="K702" s="113"/>
      <c r="L702" s="113" t="s">
        <v>3628</v>
      </c>
      <c r="M702" s="113" t="s">
        <v>97</v>
      </c>
      <c r="N702" s="113"/>
      <c r="O702" s="113" t="s">
        <v>1992</v>
      </c>
      <c r="P702" s="113" t="s">
        <v>1144</v>
      </c>
      <c r="Q702" s="113" t="s">
        <v>1145</v>
      </c>
      <c r="R702" s="113" t="s">
        <v>869</v>
      </c>
      <c r="S702" s="113" t="s">
        <v>1146</v>
      </c>
      <c r="T702" s="113"/>
      <c r="U702" s="113"/>
      <c r="V702" s="113" t="s">
        <v>271</v>
      </c>
      <c r="W702" s="113" t="s">
        <v>105</v>
      </c>
      <c r="X702" s="113" t="s">
        <v>156</v>
      </c>
      <c r="Y702" s="113">
        <v>112</v>
      </c>
    </row>
    <row r="703" spans="1:25">
      <c r="A703" s="113" t="s">
        <v>3629</v>
      </c>
      <c r="B703" s="113" t="s">
        <v>3630</v>
      </c>
      <c r="C703" s="113" t="s">
        <v>91</v>
      </c>
      <c r="D703" s="113"/>
      <c r="E703" s="113" t="s">
        <v>614</v>
      </c>
      <c r="F703" s="113"/>
      <c r="G703" s="136">
        <v>44259</v>
      </c>
      <c r="H703" s="113" t="s">
        <v>94</v>
      </c>
      <c r="I703" s="113" t="s">
        <v>3631</v>
      </c>
      <c r="J703" s="113"/>
      <c r="K703" s="113"/>
      <c r="L703" s="113" t="s">
        <v>714</v>
      </c>
      <c r="M703" s="113" t="s">
        <v>97</v>
      </c>
      <c r="N703" s="113"/>
      <c r="O703" s="113" t="s">
        <v>715</v>
      </c>
      <c r="P703" s="113" t="s">
        <v>3632</v>
      </c>
      <c r="Q703" s="113" t="s">
        <v>3633</v>
      </c>
      <c r="R703" s="113" t="s">
        <v>259</v>
      </c>
      <c r="S703" s="113" t="s">
        <v>3634</v>
      </c>
      <c r="T703" s="136">
        <v>45017</v>
      </c>
      <c r="U703" s="136">
        <v>45017</v>
      </c>
      <c r="V703" s="113" t="s">
        <v>203</v>
      </c>
      <c r="W703" s="113" t="s">
        <v>105</v>
      </c>
      <c r="X703" s="113" t="s">
        <v>106</v>
      </c>
      <c r="Y703" s="113">
        <v>39</v>
      </c>
    </row>
    <row r="704" spans="1:25">
      <c r="A704" s="113" t="s">
        <v>337</v>
      </c>
      <c r="B704" s="113" t="s">
        <v>338</v>
      </c>
      <c r="C704" s="113" t="s">
        <v>1178</v>
      </c>
      <c r="D704" s="137" t="s">
        <v>109</v>
      </c>
      <c r="E704" s="113" t="s">
        <v>339</v>
      </c>
      <c r="F704" s="113"/>
      <c r="G704" s="136">
        <v>38586</v>
      </c>
      <c r="H704" s="113" t="s">
        <v>333</v>
      </c>
      <c r="I704" s="113" t="s">
        <v>340</v>
      </c>
      <c r="J704" s="113"/>
      <c r="K704" s="113"/>
      <c r="L704" s="113" t="s">
        <v>3635</v>
      </c>
      <c r="M704" s="113" t="s">
        <v>97</v>
      </c>
      <c r="N704" s="113"/>
      <c r="O704" s="113" t="s">
        <v>3636</v>
      </c>
      <c r="P704" s="113" t="s">
        <v>3175</v>
      </c>
      <c r="Q704" s="113" t="s">
        <v>3176</v>
      </c>
      <c r="R704" s="113" t="s">
        <v>1217</v>
      </c>
      <c r="S704" s="113" t="s">
        <v>3177</v>
      </c>
      <c r="T704" s="136">
        <v>2</v>
      </c>
      <c r="U704" s="136">
        <v>2</v>
      </c>
      <c r="V704" s="113" t="s">
        <v>180</v>
      </c>
      <c r="W704" s="113" t="s">
        <v>143</v>
      </c>
      <c r="X704" s="113" t="s">
        <v>3637</v>
      </c>
      <c r="Y704" s="113">
        <v>0</v>
      </c>
    </row>
    <row r="705" spans="1:25">
      <c r="A705" s="113" t="s">
        <v>3638</v>
      </c>
      <c r="B705" s="113" t="s">
        <v>3639</v>
      </c>
      <c r="C705" s="113" t="s">
        <v>1178</v>
      </c>
      <c r="D705" s="113"/>
      <c r="E705" s="113" t="s">
        <v>874</v>
      </c>
      <c r="F705" s="113"/>
      <c r="G705" s="136">
        <v>42638</v>
      </c>
      <c r="H705" s="113" t="s">
        <v>1199</v>
      </c>
      <c r="I705" s="113" t="s">
        <v>3640</v>
      </c>
      <c r="J705" s="113"/>
      <c r="K705" s="113"/>
      <c r="L705" s="113" t="s">
        <v>3641</v>
      </c>
      <c r="M705" s="113" t="s">
        <v>97</v>
      </c>
      <c r="N705" s="113"/>
      <c r="O705" s="113" t="s">
        <v>514</v>
      </c>
      <c r="P705" s="113" t="s">
        <v>2121</v>
      </c>
      <c r="Q705" s="113" t="s">
        <v>2122</v>
      </c>
      <c r="R705" s="113" t="s">
        <v>2123</v>
      </c>
      <c r="S705" s="113" t="s">
        <v>2124</v>
      </c>
      <c r="T705" s="136">
        <v>2</v>
      </c>
      <c r="U705" s="136">
        <v>2</v>
      </c>
      <c r="V705" s="113" t="s">
        <v>180</v>
      </c>
      <c r="W705" s="113" t="s">
        <v>143</v>
      </c>
      <c r="X705" s="113" t="s">
        <v>3642</v>
      </c>
      <c r="Y705" s="113">
        <v>0</v>
      </c>
    </row>
    <row r="706" spans="1:25">
      <c r="A706" s="113" t="s">
        <v>3643</v>
      </c>
      <c r="B706" s="113" t="s">
        <v>3644</v>
      </c>
      <c r="C706" s="113" t="s">
        <v>91</v>
      </c>
      <c r="D706" s="137" t="s">
        <v>109</v>
      </c>
      <c r="E706" s="113" t="s">
        <v>3645</v>
      </c>
      <c r="F706" s="113" t="s">
        <v>378</v>
      </c>
      <c r="G706" s="136">
        <v>42431</v>
      </c>
      <c r="H706" s="113" t="s">
        <v>333</v>
      </c>
      <c r="I706" s="113" t="s">
        <v>3646</v>
      </c>
      <c r="J706" s="113"/>
      <c r="K706" s="113"/>
      <c r="L706" s="113" t="s">
        <v>799</v>
      </c>
      <c r="M706" s="113" t="s">
        <v>112</v>
      </c>
      <c r="N706" s="113"/>
      <c r="O706" s="113" t="s">
        <v>115</v>
      </c>
      <c r="P706" s="113" t="s">
        <v>3302</v>
      </c>
      <c r="Q706" s="113" t="s">
        <v>3303</v>
      </c>
      <c r="R706" s="113" t="s">
        <v>3304</v>
      </c>
      <c r="S706" s="113" t="s">
        <v>3305</v>
      </c>
      <c r="T706" s="136">
        <v>45017</v>
      </c>
      <c r="U706" s="136">
        <v>2</v>
      </c>
      <c r="V706" s="113" t="s">
        <v>120</v>
      </c>
      <c r="W706" s="113" t="s">
        <v>105</v>
      </c>
      <c r="X706" s="113" t="s">
        <v>106</v>
      </c>
      <c r="Y706" s="113">
        <v>0</v>
      </c>
    </row>
    <row r="707" spans="1:25">
      <c r="A707" s="113" t="s">
        <v>3647</v>
      </c>
      <c r="B707" s="113" t="s">
        <v>3648</v>
      </c>
      <c r="C707" s="113" t="s">
        <v>91</v>
      </c>
      <c r="D707" s="113"/>
      <c r="E707" s="113" t="s">
        <v>110</v>
      </c>
      <c r="F707" s="113" t="s">
        <v>111</v>
      </c>
      <c r="G707" s="136">
        <v>42201</v>
      </c>
      <c r="H707" s="113" t="s">
        <v>112</v>
      </c>
      <c r="I707" s="113" t="s">
        <v>3649</v>
      </c>
      <c r="J707" s="113"/>
      <c r="K707" s="113"/>
      <c r="L707" s="113" t="s">
        <v>114</v>
      </c>
      <c r="M707" s="113" t="s">
        <v>112</v>
      </c>
      <c r="N707" s="113"/>
      <c r="O707" s="113" t="s">
        <v>115</v>
      </c>
      <c r="P707" s="113" t="s">
        <v>2140</v>
      </c>
      <c r="Q707" s="113" t="s">
        <v>2141</v>
      </c>
      <c r="R707" s="113" t="s">
        <v>1470</v>
      </c>
      <c r="S707" s="113" t="s">
        <v>2142</v>
      </c>
      <c r="T707" s="136">
        <v>44743</v>
      </c>
      <c r="U707" s="136">
        <v>44409</v>
      </c>
      <c r="V707" s="113" t="s">
        <v>120</v>
      </c>
      <c r="W707" s="113" t="s">
        <v>105</v>
      </c>
      <c r="X707" s="113" t="s">
        <v>1759</v>
      </c>
      <c r="Y707" s="113">
        <v>81</v>
      </c>
    </row>
    <row r="708" spans="1:25">
      <c r="A708" s="113" t="s">
        <v>3650</v>
      </c>
      <c r="B708" s="113" t="s">
        <v>3651</v>
      </c>
      <c r="C708" s="113" t="s">
        <v>91</v>
      </c>
      <c r="D708" s="137" t="s">
        <v>109</v>
      </c>
      <c r="E708" s="113" t="s">
        <v>122</v>
      </c>
      <c r="F708" s="113" t="s">
        <v>123</v>
      </c>
      <c r="G708" s="136">
        <v>44581</v>
      </c>
      <c r="H708" s="113" t="s">
        <v>94</v>
      </c>
      <c r="I708" s="113" t="s">
        <v>3652</v>
      </c>
      <c r="J708" s="113"/>
      <c r="K708" s="113"/>
      <c r="L708" s="113" t="s">
        <v>1093</v>
      </c>
      <c r="M708" s="113" t="s">
        <v>97</v>
      </c>
      <c r="N708" s="113"/>
      <c r="O708" s="113" t="s">
        <v>1094</v>
      </c>
      <c r="P708" s="113" t="s">
        <v>1095</v>
      </c>
      <c r="Q708" s="113" t="s">
        <v>1096</v>
      </c>
      <c r="R708" s="113" t="s">
        <v>445</v>
      </c>
      <c r="S708" s="113" t="s">
        <v>1097</v>
      </c>
      <c r="T708" s="136">
        <v>45017</v>
      </c>
      <c r="U708" s="113"/>
      <c r="V708" s="113" t="s">
        <v>168</v>
      </c>
      <c r="W708" s="113" t="s">
        <v>105</v>
      </c>
      <c r="X708" s="113" t="s">
        <v>156</v>
      </c>
      <c r="Y708" s="113">
        <v>25</v>
      </c>
    </row>
    <row r="709" spans="1:25">
      <c r="A709" s="113" t="s">
        <v>1769</v>
      </c>
      <c r="B709" s="113" t="s">
        <v>1770</v>
      </c>
      <c r="C709" s="113" t="s">
        <v>91</v>
      </c>
      <c r="D709" s="113"/>
      <c r="E709" s="113" t="s">
        <v>894</v>
      </c>
      <c r="F709" s="113"/>
      <c r="G709" s="136">
        <v>43696</v>
      </c>
      <c r="H709" s="113" t="s">
        <v>133</v>
      </c>
      <c r="I709" s="113" t="s">
        <v>1771</v>
      </c>
      <c r="J709" s="113"/>
      <c r="K709" s="113"/>
      <c r="L709" s="113" t="s">
        <v>3653</v>
      </c>
      <c r="M709" s="113" t="s">
        <v>112</v>
      </c>
      <c r="N709" s="113" t="s">
        <v>3654</v>
      </c>
      <c r="O709" s="113" t="s">
        <v>453</v>
      </c>
      <c r="P709" s="113" t="s">
        <v>230</v>
      </c>
      <c r="Q709" s="113" t="s">
        <v>231</v>
      </c>
      <c r="R709" s="113" t="s">
        <v>232</v>
      </c>
      <c r="S709" s="113" t="s">
        <v>233</v>
      </c>
      <c r="T709" s="136">
        <v>44774</v>
      </c>
      <c r="U709" s="136">
        <v>44866</v>
      </c>
      <c r="V709" s="113" t="s">
        <v>168</v>
      </c>
      <c r="W709" s="113" t="s">
        <v>105</v>
      </c>
      <c r="X709" s="113" t="s">
        <v>2524</v>
      </c>
      <c r="Y709" s="113">
        <v>108</v>
      </c>
    </row>
    <row r="710" spans="1:25">
      <c r="A710" s="113" t="s">
        <v>3655</v>
      </c>
      <c r="B710" s="113" t="s">
        <v>3656</v>
      </c>
      <c r="C710" s="113" t="s">
        <v>91</v>
      </c>
      <c r="D710" s="113"/>
      <c r="E710" s="113" t="s">
        <v>184</v>
      </c>
      <c r="F710" s="113" t="s">
        <v>160</v>
      </c>
      <c r="G710" s="136">
        <v>43381</v>
      </c>
      <c r="H710" s="113" t="s">
        <v>94</v>
      </c>
      <c r="I710" s="113" t="s">
        <v>3657</v>
      </c>
      <c r="J710" s="113"/>
      <c r="K710" s="113"/>
      <c r="L710" s="113" t="s">
        <v>3658</v>
      </c>
      <c r="M710" s="113" t="s">
        <v>112</v>
      </c>
      <c r="N710" s="113" t="s">
        <v>286</v>
      </c>
      <c r="O710" s="113" t="s">
        <v>163</v>
      </c>
      <c r="P710" s="113" t="s">
        <v>288</v>
      </c>
      <c r="Q710" s="113" t="s">
        <v>289</v>
      </c>
      <c r="R710" s="113" t="s">
        <v>232</v>
      </c>
      <c r="S710" s="113" t="s">
        <v>290</v>
      </c>
      <c r="T710" s="136">
        <v>45017</v>
      </c>
      <c r="U710" s="136">
        <v>44470</v>
      </c>
      <c r="V710" s="113" t="s">
        <v>191</v>
      </c>
      <c r="W710" s="113" t="s">
        <v>105</v>
      </c>
      <c r="X710" s="113" t="s">
        <v>156</v>
      </c>
      <c r="Y710" s="113">
        <v>56</v>
      </c>
    </row>
    <row r="711" spans="1:25">
      <c r="A711" s="113" t="s">
        <v>3659</v>
      </c>
      <c r="B711" s="113" t="s">
        <v>3660</v>
      </c>
      <c r="C711" s="113" t="s">
        <v>91</v>
      </c>
      <c r="D711" s="113"/>
      <c r="E711" s="113" t="s">
        <v>591</v>
      </c>
      <c r="F711" s="113" t="s">
        <v>111</v>
      </c>
      <c r="G711" s="136">
        <v>42795</v>
      </c>
      <c r="H711" s="113" t="s">
        <v>94</v>
      </c>
      <c r="I711" s="113" t="s">
        <v>3661</v>
      </c>
      <c r="J711" s="113"/>
      <c r="K711" s="113"/>
      <c r="L711" s="113" t="s">
        <v>162</v>
      </c>
      <c r="M711" s="113" t="s">
        <v>97</v>
      </c>
      <c r="N711" s="113"/>
      <c r="O711" s="113" t="s">
        <v>163</v>
      </c>
      <c r="P711" s="113" t="s">
        <v>257</v>
      </c>
      <c r="Q711" s="113" t="s">
        <v>258</v>
      </c>
      <c r="R711" s="113" t="s">
        <v>259</v>
      </c>
      <c r="S711" s="113" t="s">
        <v>260</v>
      </c>
      <c r="T711" s="136">
        <v>44743</v>
      </c>
      <c r="U711" s="136">
        <v>44256</v>
      </c>
      <c r="V711" s="113" t="s">
        <v>168</v>
      </c>
      <c r="W711" s="113" t="s">
        <v>105</v>
      </c>
      <c r="X711" s="113" t="s">
        <v>3662</v>
      </c>
      <c r="Y711" s="113">
        <v>0</v>
      </c>
    </row>
    <row r="712" spans="1:25">
      <c r="A712" s="113" t="s">
        <v>3663</v>
      </c>
      <c r="B712" s="113" t="s">
        <v>3664</v>
      </c>
      <c r="C712" s="113" t="s">
        <v>91</v>
      </c>
      <c r="D712" s="113"/>
      <c r="E712" s="113" t="s">
        <v>226</v>
      </c>
      <c r="F712" s="113"/>
      <c r="G712" s="136">
        <v>43269</v>
      </c>
      <c r="H712" s="113" t="s">
        <v>133</v>
      </c>
      <c r="I712" s="113" t="s">
        <v>3665</v>
      </c>
      <c r="J712" s="113"/>
      <c r="K712" s="113"/>
      <c r="L712" s="113" t="s">
        <v>1968</v>
      </c>
      <c r="M712" s="113" t="s">
        <v>97</v>
      </c>
      <c r="N712" s="113"/>
      <c r="O712" s="113" t="s">
        <v>187</v>
      </c>
      <c r="P712" s="113" t="s">
        <v>1969</v>
      </c>
      <c r="Q712" s="113" t="s">
        <v>1970</v>
      </c>
      <c r="R712" s="113" t="s">
        <v>445</v>
      </c>
      <c r="S712" s="113" t="s">
        <v>1971</v>
      </c>
      <c r="T712" s="136">
        <v>45017</v>
      </c>
      <c r="U712" s="136">
        <v>44713</v>
      </c>
      <c r="V712" s="113" t="s">
        <v>191</v>
      </c>
      <c r="W712" s="113" t="s">
        <v>105</v>
      </c>
      <c r="X712" s="113" t="s">
        <v>1447</v>
      </c>
      <c r="Y712" s="113">
        <v>21</v>
      </c>
    </row>
    <row r="713" spans="1:25">
      <c r="A713" s="113" t="s">
        <v>3666</v>
      </c>
      <c r="B713" s="113" t="s">
        <v>3667</v>
      </c>
      <c r="C713" s="113" t="s">
        <v>91</v>
      </c>
      <c r="D713" s="137" t="s">
        <v>109</v>
      </c>
      <c r="E713" s="113" t="s">
        <v>450</v>
      </c>
      <c r="F713" s="113"/>
      <c r="G713" s="136">
        <v>44564</v>
      </c>
      <c r="H713" s="113" t="s">
        <v>133</v>
      </c>
      <c r="I713" s="113" t="s">
        <v>3668</v>
      </c>
      <c r="J713" s="113"/>
      <c r="K713" s="113"/>
      <c r="L713" s="113" t="s">
        <v>1420</v>
      </c>
      <c r="M713" s="113" t="s">
        <v>97</v>
      </c>
      <c r="N713" s="113"/>
      <c r="O713" s="113" t="s">
        <v>442</v>
      </c>
      <c r="P713" s="113" t="s">
        <v>1812</v>
      </c>
      <c r="Q713" s="113" t="s">
        <v>1813</v>
      </c>
      <c r="R713" s="113" t="s">
        <v>221</v>
      </c>
      <c r="S713" s="113" t="s">
        <v>1814</v>
      </c>
      <c r="T713" s="136">
        <v>45017</v>
      </c>
      <c r="U713" s="113"/>
      <c r="V713" s="113" t="s">
        <v>203</v>
      </c>
      <c r="W713" s="113" t="s">
        <v>105</v>
      </c>
      <c r="X713" s="113" t="s">
        <v>525</v>
      </c>
      <c r="Y713" s="113">
        <v>0</v>
      </c>
    </row>
    <row r="714" spans="1:25">
      <c r="A714" s="113" t="s">
        <v>3669</v>
      </c>
      <c r="B714" s="113" t="s">
        <v>3670</v>
      </c>
      <c r="C714" s="113" t="s">
        <v>91</v>
      </c>
      <c r="D714" s="137" t="s">
        <v>109</v>
      </c>
      <c r="E714" s="113" t="s">
        <v>3671</v>
      </c>
      <c r="F714" s="113"/>
      <c r="G714" s="136">
        <v>44368</v>
      </c>
      <c r="H714" s="113" t="s">
        <v>327</v>
      </c>
      <c r="I714" s="113" t="s">
        <v>3672</v>
      </c>
      <c r="J714" s="113"/>
      <c r="K714" s="113"/>
      <c r="L714" s="113" t="s">
        <v>357</v>
      </c>
      <c r="M714" s="113" t="s">
        <v>97</v>
      </c>
      <c r="N714" s="113"/>
      <c r="O714" s="113" t="s">
        <v>358</v>
      </c>
      <c r="P714" s="113" t="s">
        <v>727</v>
      </c>
      <c r="Q714" s="113" t="s">
        <v>728</v>
      </c>
      <c r="R714" s="113" t="s">
        <v>729</v>
      </c>
      <c r="S714" s="113" t="s">
        <v>730</v>
      </c>
      <c r="T714" s="136">
        <v>45017</v>
      </c>
      <c r="U714" s="136">
        <v>45017</v>
      </c>
      <c r="V714" s="113" t="s">
        <v>191</v>
      </c>
      <c r="W714" s="113" t="s">
        <v>105</v>
      </c>
      <c r="X714" s="113" t="s">
        <v>156</v>
      </c>
      <c r="Y714" s="113">
        <v>58</v>
      </c>
    </row>
    <row r="715" spans="1:25">
      <c r="A715" s="113" t="s">
        <v>3673</v>
      </c>
      <c r="B715" s="113" t="s">
        <v>3674</v>
      </c>
      <c r="C715" s="113" t="s">
        <v>91</v>
      </c>
      <c r="D715" s="113"/>
      <c r="E715" s="113" t="s">
        <v>3675</v>
      </c>
      <c r="F715" s="113"/>
      <c r="G715" s="136">
        <v>45343</v>
      </c>
      <c r="H715" s="113"/>
      <c r="I715" s="113" t="s">
        <v>3676</v>
      </c>
      <c r="J715" s="113"/>
      <c r="K715" s="113"/>
      <c r="L715" s="113" t="s">
        <v>174</v>
      </c>
      <c r="M715" s="113" t="s">
        <v>112</v>
      </c>
      <c r="N715" s="113"/>
      <c r="O715" s="113" t="s">
        <v>175</v>
      </c>
      <c r="P715" s="113" t="s">
        <v>176</v>
      </c>
      <c r="Q715" s="113" t="s">
        <v>177</v>
      </c>
      <c r="R715" s="113" t="s">
        <v>178</v>
      </c>
      <c r="S715" s="113" t="s">
        <v>179</v>
      </c>
      <c r="T715" s="113"/>
      <c r="U715" s="113"/>
      <c r="V715" s="113" t="s">
        <v>180</v>
      </c>
      <c r="W715" s="113" t="s">
        <v>143</v>
      </c>
      <c r="X715" s="113" t="s">
        <v>3677</v>
      </c>
      <c r="Y715" s="113">
        <v>0</v>
      </c>
    </row>
    <row r="716" spans="1:25">
      <c r="A716" s="113" t="s">
        <v>1393</v>
      </c>
      <c r="B716" s="113" t="s">
        <v>1394</v>
      </c>
      <c r="C716" s="113" t="s">
        <v>91</v>
      </c>
      <c r="D716" s="113"/>
      <c r="E716" s="113" t="s">
        <v>1395</v>
      </c>
      <c r="F716" s="113" t="s">
        <v>472</v>
      </c>
      <c r="G716" s="136">
        <v>43953</v>
      </c>
      <c r="H716" s="113"/>
      <c r="I716" s="113" t="s">
        <v>1396</v>
      </c>
      <c r="J716" s="113"/>
      <c r="K716" s="113"/>
      <c r="L716" s="113"/>
      <c r="M716" s="113" t="s">
        <v>97</v>
      </c>
      <c r="N716" s="113"/>
      <c r="O716" s="113"/>
      <c r="P716" s="113" t="s">
        <v>2261</v>
      </c>
      <c r="Q716" s="113" t="s">
        <v>2262</v>
      </c>
      <c r="R716" s="113" t="s">
        <v>2263</v>
      </c>
      <c r="S716" s="113" t="s">
        <v>2264</v>
      </c>
      <c r="T716" s="113"/>
      <c r="U716" s="113"/>
      <c r="V716" s="113" t="s">
        <v>128</v>
      </c>
      <c r="W716" s="113" t="s">
        <v>143</v>
      </c>
      <c r="X716" s="113"/>
      <c r="Y716" s="113">
        <v>0</v>
      </c>
    </row>
    <row r="717" spans="1:25">
      <c r="A717" s="113" t="s">
        <v>3678</v>
      </c>
      <c r="B717" s="113" t="s">
        <v>3679</v>
      </c>
      <c r="C717" s="113" t="s">
        <v>91</v>
      </c>
      <c r="D717" s="113"/>
      <c r="E717" s="113" t="s">
        <v>797</v>
      </c>
      <c r="F717" s="113"/>
      <c r="G717" s="136">
        <v>45293</v>
      </c>
      <c r="H717" s="113"/>
      <c r="I717" s="113" t="s">
        <v>3680</v>
      </c>
      <c r="J717" s="113"/>
      <c r="K717" s="113"/>
      <c r="L717" s="113" t="s">
        <v>3681</v>
      </c>
      <c r="M717" s="113" t="s">
        <v>97</v>
      </c>
      <c r="N717" s="113"/>
      <c r="O717" s="113" t="s">
        <v>3682</v>
      </c>
      <c r="P717" s="113" t="s">
        <v>1901</v>
      </c>
      <c r="Q717" s="113" t="s">
        <v>1902</v>
      </c>
      <c r="R717" s="113" t="s">
        <v>1903</v>
      </c>
      <c r="S717" s="113" t="s">
        <v>1904</v>
      </c>
      <c r="T717" s="113"/>
      <c r="U717" s="113"/>
      <c r="V717" s="113" t="s">
        <v>142</v>
      </c>
      <c r="W717" s="113" t="s">
        <v>143</v>
      </c>
      <c r="X717" s="113" t="s">
        <v>3683</v>
      </c>
      <c r="Y717" s="113">
        <v>0</v>
      </c>
    </row>
    <row r="718" spans="1:25">
      <c r="A718" s="113" t="s">
        <v>3684</v>
      </c>
      <c r="B718" s="113" t="s">
        <v>3685</v>
      </c>
      <c r="C718" s="113" t="s">
        <v>91</v>
      </c>
      <c r="D718" s="137" t="s">
        <v>109</v>
      </c>
      <c r="E718" s="113" t="s">
        <v>3686</v>
      </c>
      <c r="F718" s="113" t="s">
        <v>111</v>
      </c>
      <c r="G718" s="136">
        <v>43892</v>
      </c>
      <c r="H718" s="113" t="s">
        <v>112</v>
      </c>
      <c r="I718" s="113" t="s">
        <v>3687</v>
      </c>
      <c r="J718" s="113"/>
      <c r="K718" s="113"/>
      <c r="L718" s="113" t="s">
        <v>1615</v>
      </c>
      <c r="M718" s="113" t="s">
        <v>112</v>
      </c>
      <c r="N718" s="113" t="s">
        <v>115</v>
      </c>
      <c r="O718" s="113" t="s">
        <v>115</v>
      </c>
      <c r="P718" s="113" t="s">
        <v>1616</v>
      </c>
      <c r="Q718" s="113" t="s">
        <v>1617</v>
      </c>
      <c r="R718" s="113" t="s">
        <v>1618</v>
      </c>
      <c r="S718" s="113" t="s">
        <v>1619</v>
      </c>
      <c r="T718" s="136">
        <v>45017</v>
      </c>
      <c r="U718" s="136">
        <v>45017</v>
      </c>
      <c r="V718" s="113" t="s">
        <v>120</v>
      </c>
      <c r="W718" s="113" t="s">
        <v>105</v>
      </c>
      <c r="X718" s="113" t="s">
        <v>3688</v>
      </c>
      <c r="Y718" s="113">
        <v>15</v>
      </c>
    </row>
    <row r="719" spans="1:25">
      <c r="A719" s="113" t="s">
        <v>3689</v>
      </c>
      <c r="B719" s="113" t="s">
        <v>3690</v>
      </c>
      <c r="C719" s="113" t="s">
        <v>480</v>
      </c>
      <c r="D719" s="113" t="s">
        <v>1023</v>
      </c>
      <c r="E719" s="113" t="s">
        <v>776</v>
      </c>
      <c r="F719" s="113"/>
      <c r="G719" s="136">
        <v>42997</v>
      </c>
      <c r="H719" s="113" t="s">
        <v>398</v>
      </c>
      <c r="I719" s="113" t="s">
        <v>3691</v>
      </c>
      <c r="J719" s="113"/>
      <c r="K719" s="113"/>
      <c r="L719" s="113" t="s">
        <v>400</v>
      </c>
      <c r="M719" s="113" t="s">
        <v>97</v>
      </c>
      <c r="N719" s="113"/>
      <c r="O719" s="113" t="s">
        <v>187</v>
      </c>
      <c r="P719" s="113" t="s">
        <v>401</v>
      </c>
      <c r="Q719" s="113" t="s">
        <v>402</v>
      </c>
      <c r="R719" s="113" t="s">
        <v>403</v>
      </c>
      <c r="S719" s="113" t="s">
        <v>404</v>
      </c>
      <c r="T719" s="113"/>
      <c r="U719" s="113"/>
      <c r="V719" s="113" t="s">
        <v>351</v>
      </c>
      <c r="W719" s="113" t="s">
        <v>352</v>
      </c>
      <c r="X719" s="113" t="s">
        <v>790</v>
      </c>
      <c r="Y719" s="113">
        <v>0</v>
      </c>
    </row>
    <row r="720" spans="1:25">
      <c r="A720" s="113" t="s">
        <v>3692</v>
      </c>
      <c r="B720" s="113" t="s">
        <v>3693</v>
      </c>
      <c r="C720" s="113" t="s">
        <v>91</v>
      </c>
      <c r="D720" s="137" t="s">
        <v>109</v>
      </c>
      <c r="E720" s="113" t="s">
        <v>797</v>
      </c>
      <c r="F720" s="113"/>
      <c r="G720" s="136">
        <v>45005</v>
      </c>
      <c r="H720" s="113" t="s">
        <v>875</v>
      </c>
      <c r="I720" s="113" t="s">
        <v>3694</v>
      </c>
      <c r="J720" s="113"/>
      <c r="K720" s="113"/>
      <c r="L720" s="113" t="s">
        <v>3695</v>
      </c>
      <c r="M720" s="113" t="s">
        <v>97</v>
      </c>
      <c r="N720" s="113"/>
      <c r="O720" s="113" t="s">
        <v>3696</v>
      </c>
      <c r="P720" s="113" t="s">
        <v>3697</v>
      </c>
      <c r="Q720" s="113" t="s">
        <v>3698</v>
      </c>
      <c r="R720" s="113" t="s">
        <v>3040</v>
      </c>
      <c r="S720" s="113" t="s">
        <v>3699</v>
      </c>
      <c r="T720" s="113"/>
      <c r="U720" s="113"/>
      <c r="V720" s="113" t="s">
        <v>180</v>
      </c>
      <c r="W720" s="113" t="s">
        <v>143</v>
      </c>
      <c r="X720" s="113" t="s">
        <v>3700</v>
      </c>
      <c r="Y720" s="113">
        <v>300</v>
      </c>
    </row>
    <row r="721" spans="1:25">
      <c r="A721" s="113" t="s">
        <v>3701</v>
      </c>
      <c r="B721" s="113" t="s">
        <v>3702</v>
      </c>
      <c r="C721" s="113" t="s">
        <v>91</v>
      </c>
      <c r="D721" s="113"/>
      <c r="E721" s="113" t="s">
        <v>226</v>
      </c>
      <c r="F721" s="113"/>
      <c r="G721" s="136">
        <v>45327</v>
      </c>
      <c r="H721" s="113"/>
      <c r="I721" s="113" t="s">
        <v>3703</v>
      </c>
      <c r="J721" s="113"/>
      <c r="K721" s="113"/>
      <c r="L721" s="113" t="s">
        <v>2704</v>
      </c>
      <c r="M721" s="113" t="s">
        <v>97</v>
      </c>
      <c r="N721" s="113"/>
      <c r="O721" s="113" t="s">
        <v>187</v>
      </c>
      <c r="P721" s="113" t="s">
        <v>2705</v>
      </c>
      <c r="Q721" s="113" t="s">
        <v>2706</v>
      </c>
      <c r="R721" s="113" t="s">
        <v>2707</v>
      </c>
      <c r="S721" s="113" t="s">
        <v>2708</v>
      </c>
      <c r="T721" s="113"/>
      <c r="U721" s="113"/>
      <c r="V721" s="113" t="s">
        <v>142</v>
      </c>
      <c r="W721" s="113" t="s">
        <v>143</v>
      </c>
      <c r="X721" s="113" t="s">
        <v>2282</v>
      </c>
      <c r="Y721" s="113">
        <v>0</v>
      </c>
    </row>
    <row r="722" spans="1:25">
      <c r="A722" s="113" t="s">
        <v>3704</v>
      </c>
      <c r="B722" s="113" t="s">
        <v>3705</v>
      </c>
      <c r="C722" s="113" t="s">
        <v>91</v>
      </c>
      <c r="D722" s="137" t="s">
        <v>109</v>
      </c>
      <c r="E722" s="113" t="s">
        <v>1166</v>
      </c>
      <c r="F722" s="113" t="s">
        <v>93</v>
      </c>
      <c r="G722" s="136">
        <v>44558</v>
      </c>
      <c r="H722" s="113" t="s">
        <v>94</v>
      </c>
      <c r="I722" s="113" t="s">
        <v>3706</v>
      </c>
      <c r="J722" s="113"/>
      <c r="K722" s="113"/>
      <c r="L722" s="113" t="s">
        <v>1557</v>
      </c>
      <c r="M722" s="113" t="s">
        <v>97</v>
      </c>
      <c r="N722" s="113"/>
      <c r="O722" s="113" t="s">
        <v>1558</v>
      </c>
      <c r="P722" s="113" t="s">
        <v>632</v>
      </c>
      <c r="Q722" s="113" t="s">
        <v>633</v>
      </c>
      <c r="R722" s="113" t="s">
        <v>435</v>
      </c>
      <c r="S722" s="113" t="s">
        <v>634</v>
      </c>
      <c r="T722" s="136">
        <v>44896</v>
      </c>
      <c r="U722" s="113"/>
      <c r="V722" s="113" t="s">
        <v>168</v>
      </c>
      <c r="W722" s="113" t="s">
        <v>105</v>
      </c>
      <c r="X722" s="113" t="s">
        <v>3707</v>
      </c>
      <c r="Y722" s="113">
        <v>115</v>
      </c>
    </row>
    <row r="723" spans="1:25">
      <c r="A723" s="113" t="s">
        <v>3708</v>
      </c>
      <c r="B723" s="113" t="s">
        <v>3709</v>
      </c>
      <c r="C723" s="113" t="s">
        <v>91</v>
      </c>
      <c r="D723" s="113"/>
      <c r="E723" s="113" t="s">
        <v>2131</v>
      </c>
      <c r="F723" s="113" t="s">
        <v>111</v>
      </c>
      <c r="G723" s="136">
        <v>44242</v>
      </c>
      <c r="H723" s="113" t="s">
        <v>3561</v>
      </c>
      <c r="I723" s="113" t="s">
        <v>3710</v>
      </c>
      <c r="J723" s="113"/>
      <c r="K723" s="113"/>
      <c r="L723" s="113" t="s">
        <v>295</v>
      </c>
      <c r="M723" s="113" t="s">
        <v>97</v>
      </c>
      <c r="N723" s="113"/>
      <c r="O723" s="113" t="s">
        <v>296</v>
      </c>
      <c r="P723" s="113" t="s">
        <v>3711</v>
      </c>
      <c r="Q723" s="113" t="s">
        <v>3712</v>
      </c>
      <c r="R723" s="113" t="s">
        <v>3713</v>
      </c>
      <c r="S723" s="113" t="s">
        <v>3714</v>
      </c>
      <c r="T723" s="136">
        <v>45017</v>
      </c>
      <c r="U723" s="136">
        <v>45017</v>
      </c>
      <c r="V723" s="113" t="s">
        <v>271</v>
      </c>
      <c r="W723" s="113" t="s">
        <v>105</v>
      </c>
      <c r="X723" s="113" t="s">
        <v>106</v>
      </c>
      <c r="Y723" s="113">
        <v>2</v>
      </c>
    </row>
    <row r="724" spans="1:25">
      <c r="A724" s="113" t="s">
        <v>3715</v>
      </c>
      <c r="B724" s="113" t="s">
        <v>3716</v>
      </c>
      <c r="C724" s="113" t="s">
        <v>638</v>
      </c>
      <c r="D724" s="113"/>
      <c r="E724" s="113" t="s">
        <v>3717</v>
      </c>
      <c r="F724" s="113" t="s">
        <v>472</v>
      </c>
      <c r="G724" s="136">
        <v>45398</v>
      </c>
      <c r="H724" s="113"/>
      <c r="I724" s="113" t="s">
        <v>3718</v>
      </c>
      <c r="J724" s="113"/>
      <c r="K724" s="113"/>
      <c r="L724" s="113"/>
      <c r="M724" s="113"/>
      <c r="N724" s="113"/>
      <c r="O724" s="113"/>
      <c r="P724" s="113">
        <v>305</v>
      </c>
      <c r="Q724" s="113" t="s">
        <v>128</v>
      </c>
      <c r="R724" s="113" t="s">
        <v>2715</v>
      </c>
      <c r="S724" s="113" t="s">
        <v>2716</v>
      </c>
      <c r="T724" s="113"/>
      <c r="U724" s="113"/>
      <c r="V724" s="113"/>
      <c r="W724" s="113" t="s">
        <v>129</v>
      </c>
      <c r="X724" s="113"/>
      <c r="Y724" s="113">
        <v>0</v>
      </c>
    </row>
    <row r="725" spans="1:25">
      <c r="A725" s="113" t="s">
        <v>3719</v>
      </c>
      <c r="B725" s="113" t="s">
        <v>3720</v>
      </c>
      <c r="C725" s="113" t="s">
        <v>91</v>
      </c>
      <c r="D725" s="137" t="s">
        <v>109</v>
      </c>
      <c r="E725" s="113" t="s">
        <v>3721</v>
      </c>
      <c r="F725" s="113"/>
      <c r="G725" s="136">
        <v>44655</v>
      </c>
      <c r="H725" s="113" t="s">
        <v>398</v>
      </c>
      <c r="I725" s="113" t="s">
        <v>3722</v>
      </c>
      <c r="J725" s="113"/>
      <c r="K725" s="113"/>
      <c r="L725" s="113" t="s">
        <v>3723</v>
      </c>
      <c r="M725" s="113" t="s">
        <v>97</v>
      </c>
      <c r="N725" s="113"/>
      <c r="O725" s="113" t="s">
        <v>3724</v>
      </c>
      <c r="P725" s="113" t="s">
        <v>401</v>
      </c>
      <c r="Q725" s="113" t="s">
        <v>402</v>
      </c>
      <c r="R725" s="113" t="s">
        <v>403</v>
      </c>
      <c r="S725" s="113" t="s">
        <v>404</v>
      </c>
      <c r="T725" s="113"/>
      <c r="U725" s="113"/>
      <c r="V725" s="113" t="s">
        <v>351</v>
      </c>
      <c r="W725" s="113" t="s">
        <v>352</v>
      </c>
      <c r="X725" s="113" t="s">
        <v>3211</v>
      </c>
      <c r="Y725" s="113">
        <v>0</v>
      </c>
    </row>
    <row r="726" spans="1:25">
      <c r="A726" s="113" t="s">
        <v>3725</v>
      </c>
      <c r="B726" s="113" t="s">
        <v>3726</v>
      </c>
      <c r="C726" s="113" t="s">
        <v>91</v>
      </c>
      <c r="D726" s="137" t="s">
        <v>109</v>
      </c>
      <c r="E726" s="113" t="s">
        <v>450</v>
      </c>
      <c r="F726" s="113"/>
      <c r="G726" s="136">
        <v>44638</v>
      </c>
      <c r="H726" s="113" t="s">
        <v>133</v>
      </c>
      <c r="I726" s="113" t="s">
        <v>3727</v>
      </c>
      <c r="J726" s="113"/>
      <c r="K726" s="113"/>
      <c r="L726" s="113" t="s">
        <v>604</v>
      </c>
      <c r="M726" s="113" t="s">
        <v>97</v>
      </c>
      <c r="N726" s="113"/>
      <c r="O726" s="113" t="s">
        <v>187</v>
      </c>
      <c r="P726" s="113" t="s">
        <v>2988</v>
      </c>
      <c r="Q726" s="113" t="s">
        <v>2989</v>
      </c>
      <c r="R726" s="113" t="s">
        <v>232</v>
      </c>
      <c r="S726" s="113" t="s">
        <v>2990</v>
      </c>
      <c r="T726" s="136">
        <v>45078</v>
      </c>
      <c r="U726" s="113"/>
      <c r="V726" s="113" t="s">
        <v>280</v>
      </c>
      <c r="W726" s="113" t="s">
        <v>105</v>
      </c>
      <c r="X726" s="113" t="s">
        <v>1772</v>
      </c>
      <c r="Y726" s="113">
        <v>0</v>
      </c>
    </row>
    <row r="727" spans="1:25">
      <c r="A727" s="113" t="s">
        <v>3728</v>
      </c>
      <c r="B727" s="113" t="s">
        <v>3729</v>
      </c>
      <c r="C727" s="113" t="s">
        <v>91</v>
      </c>
      <c r="D727" s="113"/>
      <c r="E727" s="113" t="s">
        <v>391</v>
      </c>
      <c r="F727" s="113"/>
      <c r="G727" s="136">
        <v>44158</v>
      </c>
      <c r="H727" s="113" t="s">
        <v>333</v>
      </c>
      <c r="I727" s="113" t="s">
        <v>3730</v>
      </c>
      <c r="J727" s="113"/>
      <c r="K727" s="113"/>
      <c r="L727" s="113" t="s">
        <v>1968</v>
      </c>
      <c r="M727" s="113" t="s">
        <v>97</v>
      </c>
      <c r="N727" s="113"/>
      <c r="O727" s="113" t="s">
        <v>187</v>
      </c>
      <c r="P727" s="113" t="s">
        <v>649</v>
      </c>
      <c r="Q727" s="113" t="s">
        <v>650</v>
      </c>
      <c r="R727" s="113" t="s">
        <v>651</v>
      </c>
      <c r="S727" s="113" t="s">
        <v>652</v>
      </c>
      <c r="T727" s="136">
        <v>44927</v>
      </c>
      <c r="U727" s="136">
        <v>44927</v>
      </c>
      <c r="V727" s="113" t="s">
        <v>142</v>
      </c>
      <c r="W727" s="113" t="s">
        <v>143</v>
      </c>
      <c r="X727" s="113" t="s">
        <v>3731</v>
      </c>
      <c r="Y727" s="113">
        <v>240</v>
      </c>
    </row>
    <row r="728" spans="1:25">
      <c r="A728" s="113" t="s">
        <v>3732</v>
      </c>
      <c r="B728" s="113" t="s">
        <v>3733</v>
      </c>
      <c r="C728" s="113" t="s">
        <v>91</v>
      </c>
      <c r="D728" s="113"/>
      <c r="E728" s="113" t="s">
        <v>132</v>
      </c>
      <c r="F728" s="113"/>
      <c r="G728" s="136">
        <v>42009</v>
      </c>
      <c r="H728" s="113" t="s">
        <v>133</v>
      </c>
      <c r="I728" s="113" t="s">
        <v>3734</v>
      </c>
      <c r="J728" s="113"/>
      <c r="K728" s="113"/>
      <c r="L728" s="113" t="s">
        <v>960</v>
      </c>
      <c r="M728" s="113" t="s">
        <v>97</v>
      </c>
      <c r="N728" s="113"/>
      <c r="O728" s="113" t="s">
        <v>432</v>
      </c>
      <c r="P728" s="113" t="s">
        <v>433</v>
      </c>
      <c r="Q728" s="113" t="s">
        <v>434</v>
      </c>
      <c r="R728" s="113" t="s">
        <v>435</v>
      </c>
      <c r="S728" s="113" t="s">
        <v>436</v>
      </c>
      <c r="T728" s="136">
        <v>45017</v>
      </c>
      <c r="U728" s="136">
        <v>2</v>
      </c>
      <c r="V728" s="113" t="s">
        <v>203</v>
      </c>
      <c r="W728" s="113" t="s">
        <v>105</v>
      </c>
      <c r="X728" s="113" t="s">
        <v>106</v>
      </c>
      <c r="Y728" s="113">
        <v>2</v>
      </c>
    </row>
    <row r="729" spans="1:25">
      <c r="A729" s="113" t="s">
        <v>3735</v>
      </c>
      <c r="B729" s="113" t="s">
        <v>3736</v>
      </c>
      <c r="C729" s="113" t="s">
        <v>91</v>
      </c>
      <c r="D729" s="137" t="s">
        <v>109</v>
      </c>
      <c r="E729" s="113" t="s">
        <v>226</v>
      </c>
      <c r="F729" s="113"/>
      <c r="G729" s="136">
        <v>44970</v>
      </c>
      <c r="H729" s="113" t="s">
        <v>133</v>
      </c>
      <c r="I729" s="113" t="s">
        <v>3737</v>
      </c>
      <c r="J729" s="113"/>
      <c r="K729" s="113"/>
      <c r="L729" s="113" t="s">
        <v>441</v>
      </c>
      <c r="M729" s="113" t="s">
        <v>97</v>
      </c>
      <c r="N729" s="113"/>
      <c r="O729" s="113" t="s">
        <v>442</v>
      </c>
      <c r="P729" s="113" t="s">
        <v>3738</v>
      </c>
      <c r="Q729" s="113" t="s">
        <v>3739</v>
      </c>
      <c r="R729" s="113" t="s">
        <v>445</v>
      </c>
      <c r="S729" s="113" t="s">
        <v>3740</v>
      </c>
      <c r="T729" s="113"/>
      <c r="U729" s="113"/>
      <c r="V729" s="113" t="s">
        <v>203</v>
      </c>
      <c r="W729" s="113" t="s">
        <v>105</v>
      </c>
      <c r="X729" s="113" t="s">
        <v>695</v>
      </c>
      <c r="Y729" s="113">
        <v>112</v>
      </c>
    </row>
    <row r="730" spans="1:25">
      <c r="A730" s="113" t="s">
        <v>1203</v>
      </c>
      <c r="B730" s="113" t="s">
        <v>1204</v>
      </c>
      <c r="C730" s="113" t="s">
        <v>1178</v>
      </c>
      <c r="D730" s="137" t="s">
        <v>109</v>
      </c>
      <c r="E730" s="113" t="s">
        <v>881</v>
      </c>
      <c r="F730" s="113" t="s">
        <v>461</v>
      </c>
      <c r="G730" s="136">
        <v>41400</v>
      </c>
      <c r="H730" s="113" t="s">
        <v>333</v>
      </c>
      <c r="I730" s="113" t="s">
        <v>1205</v>
      </c>
      <c r="J730" s="113"/>
      <c r="K730" s="113"/>
      <c r="L730" s="113" t="s">
        <v>3741</v>
      </c>
      <c r="M730" s="113" t="s">
        <v>97</v>
      </c>
      <c r="N730" s="113"/>
      <c r="O730" s="113" t="s">
        <v>3742</v>
      </c>
      <c r="P730" s="113" t="s">
        <v>3175</v>
      </c>
      <c r="Q730" s="113" t="s">
        <v>3176</v>
      </c>
      <c r="R730" s="113" t="s">
        <v>1217</v>
      </c>
      <c r="S730" s="113" t="s">
        <v>3177</v>
      </c>
      <c r="T730" s="136">
        <v>2</v>
      </c>
      <c r="U730" s="136">
        <v>2</v>
      </c>
      <c r="V730" s="113" t="s">
        <v>180</v>
      </c>
      <c r="W730" s="113" t="s">
        <v>143</v>
      </c>
      <c r="X730" s="113" t="s">
        <v>3743</v>
      </c>
      <c r="Y730" s="113">
        <v>0</v>
      </c>
    </row>
    <row r="731" spans="1:25">
      <c r="A731" s="113" t="s">
        <v>3744</v>
      </c>
      <c r="B731" s="113" t="s">
        <v>3745</v>
      </c>
      <c r="C731" s="113" t="s">
        <v>91</v>
      </c>
      <c r="D731" s="113"/>
      <c r="E731" s="113" t="s">
        <v>1166</v>
      </c>
      <c r="F731" s="113" t="s">
        <v>93</v>
      </c>
      <c r="G731" s="136">
        <v>41142</v>
      </c>
      <c r="H731" s="113" t="s">
        <v>94</v>
      </c>
      <c r="I731" s="113" t="s">
        <v>3746</v>
      </c>
      <c r="J731" s="113"/>
      <c r="K731" s="113"/>
      <c r="L731" s="113" t="s">
        <v>2219</v>
      </c>
      <c r="M731" s="113" t="s">
        <v>97</v>
      </c>
      <c r="N731" s="113"/>
      <c r="O731" s="113" t="s">
        <v>818</v>
      </c>
      <c r="P731" s="113" t="s">
        <v>1151</v>
      </c>
      <c r="Q731" s="113" t="s">
        <v>1152</v>
      </c>
      <c r="R731" s="113" t="s">
        <v>140</v>
      </c>
      <c r="S731" s="113" t="s">
        <v>1153</v>
      </c>
      <c r="T731" s="136">
        <v>44774</v>
      </c>
      <c r="U731" s="136">
        <v>43313</v>
      </c>
      <c r="V731" s="113" t="s">
        <v>104</v>
      </c>
      <c r="W731" s="113" t="s">
        <v>105</v>
      </c>
      <c r="X731" s="113" t="s">
        <v>1228</v>
      </c>
      <c r="Y731" s="113">
        <v>0</v>
      </c>
    </row>
    <row r="732" spans="1:25">
      <c r="A732" s="113" t="s">
        <v>3747</v>
      </c>
      <c r="B732" s="113" t="s">
        <v>3748</v>
      </c>
      <c r="C732" s="113" t="s">
        <v>91</v>
      </c>
      <c r="D732" s="113"/>
      <c r="E732" s="113" t="s">
        <v>264</v>
      </c>
      <c r="F732" s="113"/>
      <c r="G732" s="136">
        <v>42810</v>
      </c>
      <c r="H732" s="113" t="s">
        <v>133</v>
      </c>
      <c r="I732" s="113" t="s">
        <v>3749</v>
      </c>
      <c r="J732" s="113"/>
      <c r="K732" s="113"/>
      <c r="L732" s="113" t="s">
        <v>993</v>
      </c>
      <c r="M732" s="113" t="s">
        <v>97</v>
      </c>
      <c r="N732" s="113"/>
      <c r="O732" s="113" t="s">
        <v>752</v>
      </c>
      <c r="P732" s="113" t="s">
        <v>764</v>
      </c>
      <c r="Q732" s="113" t="s">
        <v>765</v>
      </c>
      <c r="R732" s="113" t="s">
        <v>766</v>
      </c>
      <c r="S732" s="113" t="s">
        <v>767</v>
      </c>
      <c r="T732" s="136">
        <v>45017</v>
      </c>
      <c r="U732" s="113"/>
      <c r="V732" s="113" t="s">
        <v>180</v>
      </c>
      <c r="W732" s="113" t="s">
        <v>143</v>
      </c>
      <c r="X732" s="113" t="s">
        <v>3750</v>
      </c>
      <c r="Y732" s="113">
        <v>121</v>
      </c>
    </row>
    <row r="733" spans="1:25">
      <c r="A733" s="113" t="s">
        <v>3751</v>
      </c>
      <c r="B733" s="113" t="s">
        <v>3752</v>
      </c>
      <c r="C733" s="113" t="s">
        <v>91</v>
      </c>
      <c r="D733" s="137" t="s">
        <v>109</v>
      </c>
      <c r="E733" s="113" t="s">
        <v>226</v>
      </c>
      <c r="F733" s="113"/>
      <c r="G733" s="136">
        <v>43822</v>
      </c>
      <c r="H733" s="113" t="s">
        <v>133</v>
      </c>
      <c r="I733" s="113" t="s">
        <v>3753</v>
      </c>
      <c r="J733" s="113"/>
      <c r="K733" s="113"/>
      <c r="L733" s="113" t="s">
        <v>3754</v>
      </c>
      <c r="M733" s="113" t="s">
        <v>97</v>
      </c>
      <c r="N733" s="113"/>
      <c r="O733" s="113" t="s">
        <v>1563</v>
      </c>
      <c r="P733" s="113" t="s">
        <v>1352</v>
      </c>
      <c r="Q733" s="113" t="s">
        <v>1353</v>
      </c>
      <c r="R733" s="113" t="s">
        <v>435</v>
      </c>
      <c r="S733" s="113" t="s">
        <v>1354</v>
      </c>
      <c r="T733" s="136">
        <v>44896</v>
      </c>
      <c r="U733" s="113"/>
      <c r="V733" s="113" t="s">
        <v>168</v>
      </c>
      <c r="W733" s="113" t="s">
        <v>105</v>
      </c>
      <c r="X733" s="113" t="s">
        <v>156</v>
      </c>
      <c r="Y733" s="113">
        <v>42</v>
      </c>
    </row>
    <row r="734" spans="1:25">
      <c r="A734" s="113" t="s">
        <v>3755</v>
      </c>
      <c r="B734" s="113" t="s">
        <v>3756</v>
      </c>
      <c r="C734" s="113" t="s">
        <v>91</v>
      </c>
      <c r="D734" s="137" t="s">
        <v>109</v>
      </c>
      <c r="E734" s="113" t="s">
        <v>122</v>
      </c>
      <c r="F734" s="113" t="s">
        <v>123</v>
      </c>
      <c r="G734" s="136">
        <v>43565</v>
      </c>
      <c r="H734" s="113" t="s">
        <v>94</v>
      </c>
      <c r="I734" s="113" t="s">
        <v>3757</v>
      </c>
      <c r="J734" s="113"/>
      <c r="K734" s="113"/>
      <c r="L734" s="113" t="s">
        <v>238</v>
      </c>
      <c r="M734" s="113" t="s">
        <v>112</v>
      </c>
      <c r="N734" s="113" t="s">
        <v>239</v>
      </c>
      <c r="O734" s="113" t="s">
        <v>238</v>
      </c>
      <c r="P734" s="113" t="s">
        <v>240</v>
      </c>
      <c r="Q734" s="113" t="s">
        <v>241</v>
      </c>
      <c r="R734" s="113" t="s">
        <v>232</v>
      </c>
      <c r="S734" s="113" t="s">
        <v>242</v>
      </c>
      <c r="T734" s="136">
        <v>44835</v>
      </c>
      <c r="U734" s="136">
        <v>44835</v>
      </c>
      <c r="V734" s="113" t="s">
        <v>120</v>
      </c>
      <c r="W734" s="113" t="s">
        <v>105</v>
      </c>
      <c r="X734" s="113" t="s">
        <v>3758</v>
      </c>
      <c r="Y734" s="113">
        <v>0</v>
      </c>
    </row>
    <row r="735" spans="1:25">
      <c r="A735" s="113" t="s">
        <v>3759</v>
      </c>
      <c r="B735" s="113" t="s">
        <v>3760</v>
      </c>
      <c r="C735" s="113" t="s">
        <v>638</v>
      </c>
      <c r="D735" s="113"/>
      <c r="E735" s="113" t="s">
        <v>3761</v>
      </c>
      <c r="F735" s="113" t="s">
        <v>160</v>
      </c>
      <c r="G735" s="136">
        <v>45271</v>
      </c>
      <c r="H735" s="113"/>
      <c r="I735" s="113" t="s">
        <v>3762</v>
      </c>
      <c r="J735" s="113"/>
      <c r="K735" s="113"/>
      <c r="L735" s="113" t="s">
        <v>3016</v>
      </c>
      <c r="M735" s="113" t="s">
        <v>97</v>
      </c>
      <c r="N735" s="113"/>
      <c r="O735" s="113" t="s">
        <v>187</v>
      </c>
      <c r="P735" s="113" t="s">
        <v>1866</v>
      </c>
      <c r="Q735" s="113" t="s">
        <v>1867</v>
      </c>
      <c r="R735" s="113" t="s">
        <v>1868</v>
      </c>
      <c r="S735" s="113" t="s">
        <v>1870</v>
      </c>
      <c r="T735" s="113"/>
      <c r="U735" s="113"/>
      <c r="V735" s="113" t="s">
        <v>142</v>
      </c>
      <c r="W735" s="113" t="s">
        <v>143</v>
      </c>
      <c r="X735" s="113" t="s">
        <v>3763</v>
      </c>
      <c r="Y735" s="113">
        <v>0</v>
      </c>
    </row>
    <row r="736" spans="1:25">
      <c r="A736" s="113" t="s">
        <v>3764</v>
      </c>
      <c r="B736" s="113" t="s">
        <v>3765</v>
      </c>
      <c r="C736" s="113" t="s">
        <v>91</v>
      </c>
      <c r="D736" s="113"/>
      <c r="E736" s="113" t="s">
        <v>132</v>
      </c>
      <c r="F736" s="113"/>
      <c r="G736" s="136">
        <v>42423</v>
      </c>
      <c r="H736" s="113" t="s">
        <v>133</v>
      </c>
      <c r="I736" s="113" t="s">
        <v>3766</v>
      </c>
      <c r="J736" s="113"/>
      <c r="K736" s="113"/>
      <c r="L736" s="113" t="s">
        <v>807</v>
      </c>
      <c r="M736" s="113" t="s">
        <v>97</v>
      </c>
      <c r="N736" s="113"/>
      <c r="O736" s="113" t="s">
        <v>442</v>
      </c>
      <c r="P736" s="113" t="s">
        <v>896</v>
      </c>
      <c r="Q736" s="113" t="s">
        <v>897</v>
      </c>
      <c r="R736" s="113" t="s">
        <v>898</v>
      </c>
      <c r="S736" s="113" t="s">
        <v>899</v>
      </c>
      <c r="T736" s="136">
        <v>45017</v>
      </c>
      <c r="U736" s="136">
        <v>2</v>
      </c>
      <c r="V736" s="113" t="s">
        <v>203</v>
      </c>
      <c r="W736" s="113" t="s">
        <v>105</v>
      </c>
      <c r="X736" s="113" t="s">
        <v>106</v>
      </c>
      <c r="Y736" s="113">
        <v>5</v>
      </c>
    </row>
    <row r="737" spans="1:25">
      <c r="A737" s="113" t="s">
        <v>3767</v>
      </c>
      <c r="B737" s="113" t="s">
        <v>3768</v>
      </c>
      <c r="C737" s="113" t="s">
        <v>91</v>
      </c>
      <c r="D737" s="113"/>
      <c r="E737" s="113" t="s">
        <v>92</v>
      </c>
      <c r="F737" s="113" t="s">
        <v>93</v>
      </c>
      <c r="G737" s="136">
        <v>44075</v>
      </c>
      <c r="H737" s="113" t="s">
        <v>94</v>
      </c>
      <c r="I737" s="113" t="s">
        <v>3769</v>
      </c>
      <c r="J737" s="113"/>
      <c r="K737" s="113"/>
      <c r="L737" s="113" t="s">
        <v>1259</v>
      </c>
      <c r="M737" s="113" t="s">
        <v>97</v>
      </c>
      <c r="N737" s="113" t="s">
        <v>98</v>
      </c>
      <c r="O737" s="113" t="s">
        <v>818</v>
      </c>
      <c r="P737" s="113" t="s">
        <v>1256</v>
      </c>
      <c r="Q737" s="113" t="s">
        <v>1257</v>
      </c>
      <c r="R737" s="113" t="s">
        <v>666</v>
      </c>
      <c r="S737" s="113" t="s">
        <v>1258</v>
      </c>
      <c r="T737" s="136">
        <v>45017</v>
      </c>
      <c r="U737" s="136">
        <v>45017</v>
      </c>
      <c r="V737" s="113" t="s">
        <v>104</v>
      </c>
      <c r="W737" s="113" t="s">
        <v>105</v>
      </c>
      <c r="X737" s="113" t="s">
        <v>106</v>
      </c>
      <c r="Y737" s="113">
        <v>54</v>
      </c>
    </row>
    <row r="738" spans="1:25">
      <c r="A738" s="113" t="s">
        <v>3770</v>
      </c>
      <c r="B738" s="113" t="s">
        <v>3771</v>
      </c>
      <c r="C738" s="113" t="s">
        <v>91</v>
      </c>
      <c r="D738" s="137" t="s">
        <v>109</v>
      </c>
      <c r="E738" s="113" t="s">
        <v>110</v>
      </c>
      <c r="F738" s="113" t="s">
        <v>111</v>
      </c>
      <c r="G738" s="136">
        <v>44610</v>
      </c>
      <c r="H738" s="113" t="s">
        <v>112</v>
      </c>
      <c r="I738" s="113" t="s">
        <v>3772</v>
      </c>
      <c r="J738" s="113"/>
      <c r="K738" s="113"/>
      <c r="L738" s="113" t="s">
        <v>114</v>
      </c>
      <c r="M738" s="113" t="s">
        <v>112</v>
      </c>
      <c r="N738" s="113"/>
      <c r="O738" s="113" t="s">
        <v>115</v>
      </c>
      <c r="P738" s="113" t="s">
        <v>3773</v>
      </c>
      <c r="Q738" s="113" t="s">
        <v>3774</v>
      </c>
      <c r="R738" s="113" t="s">
        <v>2408</v>
      </c>
      <c r="S738" s="113" t="s">
        <v>3775</v>
      </c>
      <c r="T738" s="136">
        <v>45017</v>
      </c>
      <c r="U738" s="113"/>
      <c r="V738" s="113" t="s">
        <v>120</v>
      </c>
      <c r="W738" s="113" t="s">
        <v>105</v>
      </c>
      <c r="X738" s="113" t="s">
        <v>3776</v>
      </c>
      <c r="Y738" s="113">
        <v>57</v>
      </c>
    </row>
    <row r="739" spans="1:25">
      <c r="A739" s="113" t="s">
        <v>3777</v>
      </c>
      <c r="B739" s="113" t="s">
        <v>3778</v>
      </c>
      <c r="C739" s="113" t="s">
        <v>91</v>
      </c>
      <c r="D739" s="137" t="s">
        <v>109</v>
      </c>
      <c r="E739" s="113" t="s">
        <v>226</v>
      </c>
      <c r="F739" s="113"/>
      <c r="G739" s="136">
        <v>43500</v>
      </c>
      <c r="H739" s="113" t="s">
        <v>133</v>
      </c>
      <c r="I739" s="113" t="s">
        <v>3779</v>
      </c>
      <c r="J739" s="113"/>
      <c r="K739" s="113"/>
      <c r="L739" s="113" t="s">
        <v>604</v>
      </c>
      <c r="M739" s="113" t="s">
        <v>97</v>
      </c>
      <c r="N739" s="113"/>
      <c r="O739" s="113" t="s">
        <v>187</v>
      </c>
      <c r="P739" s="113" t="s">
        <v>277</v>
      </c>
      <c r="Q739" s="113" t="s">
        <v>278</v>
      </c>
      <c r="R739" s="113" t="s">
        <v>232</v>
      </c>
      <c r="S739" s="113" t="s">
        <v>279</v>
      </c>
      <c r="T739" s="136">
        <v>44805</v>
      </c>
      <c r="U739" s="113"/>
      <c r="V739" s="113" t="s">
        <v>280</v>
      </c>
      <c r="W739" s="113" t="s">
        <v>105</v>
      </c>
      <c r="X739" s="113" t="s">
        <v>2748</v>
      </c>
      <c r="Y739" s="113">
        <v>62</v>
      </c>
    </row>
    <row r="740" spans="1:25">
      <c r="A740" s="113" t="s">
        <v>3780</v>
      </c>
      <c r="B740" s="113" t="s">
        <v>3781</v>
      </c>
      <c r="C740" s="113" t="s">
        <v>91</v>
      </c>
      <c r="D740" s="137" t="s">
        <v>109</v>
      </c>
      <c r="E740" s="113" t="s">
        <v>1036</v>
      </c>
      <c r="F740" s="113"/>
      <c r="G740" s="136">
        <v>43178</v>
      </c>
      <c r="H740" s="113" t="s">
        <v>112</v>
      </c>
      <c r="I740" s="113" t="s">
        <v>3782</v>
      </c>
      <c r="J740" s="113"/>
      <c r="K740" s="113"/>
      <c r="L740" s="113" t="s">
        <v>114</v>
      </c>
      <c r="M740" s="113" t="s">
        <v>112</v>
      </c>
      <c r="N740" s="113"/>
      <c r="O740" s="113" t="s">
        <v>115</v>
      </c>
      <c r="P740" s="113" t="s">
        <v>2143</v>
      </c>
      <c r="Q740" s="113" t="s">
        <v>2144</v>
      </c>
      <c r="R740" s="113" t="s">
        <v>2145</v>
      </c>
      <c r="S740" s="113" t="s">
        <v>2146</v>
      </c>
      <c r="T740" s="136">
        <v>44743</v>
      </c>
      <c r="U740" s="136">
        <v>44743</v>
      </c>
      <c r="V740" s="113" t="s">
        <v>120</v>
      </c>
      <c r="W740" s="113" t="s">
        <v>105</v>
      </c>
      <c r="X740" s="113" t="s">
        <v>3783</v>
      </c>
      <c r="Y740" s="113">
        <v>72</v>
      </c>
    </row>
    <row r="741" spans="1:25">
      <c r="A741" s="113" t="s">
        <v>3784</v>
      </c>
      <c r="B741" s="113" t="s">
        <v>3785</v>
      </c>
      <c r="C741" s="113" t="s">
        <v>91</v>
      </c>
      <c r="D741" s="113"/>
      <c r="E741" s="113" t="s">
        <v>1979</v>
      </c>
      <c r="F741" s="113" t="s">
        <v>123</v>
      </c>
      <c r="G741" s="136">
        <v>43594</v>
      </c>
      <c r="H741" s="113" t="s">
        <v>112</v>
      </c>
      <c r="I741" s="113" t="s">
        <v>3786</v>
      </c>
      <c r="J741" s="113"/>
      <c r="K741" s="113"/>
      <c r="L741" s="113" t="s">
        <v>1615</v>
      </c>
      <c r="M741" s="113" t="s">
        <v>112</v>
      </c>
      <c r="N741" s="113" t="s">
        <v>115</v>
      </c>
      <c r="O741" s="113" t="s">
        <v>115</v>
      </c>
      <c r="P741" s="113" t="s">
        <v>1616</v>
      </c>
      <c r="Q741" s="113" t="s">
        <v>1617</v>
      </c>
      <c r="R741" s="113" t="s">
        <v>1618</v>
      </c>
      <c r="S741" s="113" t="s">
        <v>1619</v>
      </c>
      <c r="T741" s="136">
        <v>45017</v>
      </c>
      <c r="U741" s="136">
        <v>44317</v>
      </c>
      <c r="V741" s="113" t="s">
        <v>120</v>
      </c>
      <c r="W741" s="113" t="s">
        <v>105</v>
      </c>
      <c r="X741" s="113" t="s">
        <v>156</v>
      </c>
      <c r="Y741" s="113">
        <v>0</v>
      </c>
    </row>
    <row r="742" spans="1:25">
      <c r="A742" s="113" t="s">
        <v>3787</v>
      </c>
      <c r="B742" s="113" t="s">
        <v>3788</v>
      </c>
      <c r="C742" s="113" t="s">
        <v>91</v>
      </c>
      <c r="D742" s="137" t="s">
        <v>109</v>
      </c>
      <c r="E742" s="113" t="s">
        <v>264</v>
      </c>
      <c r="F742" s="113"/>
      <c r="G742" s="136">
        <v>45054</v>
      </c>
      <c r="H742" s="113" t="s">
        <v>133</v>
      </c>
      <c r="I742" s="113" t="s">
        <v>3789</v>
      </c>
      <c r="J742" s="113"/>
      <c r="K742" s="113"/>
      <c r="L742" s="113" t="s">
        <v>276</v>
      </c>
      <c r="M742" s="113" t="s">
        <v>97</v>
      </c>
      <c r="N742" s="113"/>
      <c r="O742" s="113" t="s">
        <v>187</v>
      </c>
      <c r="P742" s="113" t="s">
        <v>924</v>
      </c>
      <c r="Q742" s="113" t="s">
        <v>925</v>
      </c>
      <c r="R742" s="113" t="s">
        <v>926</v>
      </c>
      <c r="S742" s="113" t="s">
        <v>927</v>
      </c>
      <c r="T742" s="113"/>
      <c r="U742" s="113"/>
      <c r="V742" s="113" t="s">
        <v>142</v>
      </c>
      <c r="W742" s="113" t="s">
        <v>143</v>
      </c>
      <c r="X742" s="113" t="s">
        <v>1277</v>
      </c>
      <c r="Y742" s="113">
        <v>181</v>
      </c>
    </row>
    <row r="743" spans="1:25">
      <c r="A743" s="113" t="s">
        <v>3790</v>
      </c>
      <c r="B743" s="113" t="s">
        <v>3791</v>
      </c>
      <c r="C743" s="113" t="s">
        <v>91</v>
      </c>
      <c r="D743" s="137" t="s">
        <v>109</v>
      </c>
      <c r="E743" s="113" t="s">
        <v>3792</v>
      </c>
      <c r="F743" s="113" t="s">
        <v>378</v>
      </c>
      <c r="G743" s="136">
        <v>43515</v>
      </c>
      <c r="H743" s="113" t="s">
        <v>333</v>
      </c>
      <c r="I743" s="113" t="s">
        <v>3793</v>
      </c>
      <c r="J743" s="113"/>
      <c r="K743" s="113"/>
      <c r="L743" s="113" t="s">
        <v>3794</v>
      </c>
      <c r="M743" s="113" t="s">
        <v>97</v>
      </c>
      <c r="N743" s="113"/>
      <c r="O743" s="113" t="s">
        <v>3795</v>
      </c>
      <c r="P743" s="113" t="s">
        <v>2635</v>
      </c>
      <c r="Q743" s="113" t="s">
        <v>2636</v>
      </c>
      <c r="R743" s="113" t="s">
        <v>651</v>
      </c>
      <c r="S743" s="113" t="s">
        <v>2637</v>
      </c>
      <c r="T743" s="136">
        <v>2</v>
      </c>
      <c r="U743" s="136">
        <v>2</v>
      </c>
      <c r="V743" s="113" t="s">
        <v>142</v>
      </c>
      <c r="W743" s="113" t="s">
        <v>143</v>
      </c>
      <c r="X743" s="113" t="s">
        <v>143</v>
      </c>
      <c r="Y743" s="113">
        <v>0</v>
      </c>
    </row>
    <row r="744" spans="1:25">
      <c r="A744" s="113" t="s">
        <v>3796</v>
      </c>
      <c r="B744" s="113" t="s">
        <v>3797</v>
      </c>
      <c r="C744" s="113" t="s">
        <v>91</v>
      </c>
      <c r="D744" s="137" t="s">
        <v>109</v>
      </c>
      <c r="E744" s="113" t="s">
        <v>2204</v>
      </c>
      <c r="F744" s="113" t="s">
        <v>123</v>
      </c>
      <c r="G744" s="136">
        <v>44620</v>
      </c>
      <c r="H744" s="113" t="s">
        <v>845</v>
      </c>
      <c r="I744" s="113" t="s">
        <v>3798</v>
      </c>
      <c r="J744" s="113"/>
      <c r="K744" s="113"/>
      <c r="L744" s="113" t="s">
        <v>2025</v>
      </c>
      <c r="M744" s="113" t="s">
        <v>97</v>
      </c>
      <c r="N744" s="113"/>
      <c r="O744" s="113" t="s">
        <v>631</v>
      </c>
      <c r="P744" s="113" t="s">
        <v>2026</v>
      </c>
      <c r="Q744" s="113" t="s">
        <v>2027</v>
      </c>
      <c r="R744" s="113" t="s">
        <v>850</v>
      </c>
      <c r="S744" s="113" t="s">
        <v>2028</v>
      </c>
      <c r="T744" s="136">
        <v>45047</v>
      </c>
      <c r="U744" s="113"/>
      <c r="V744" s="113" t="s">
        <v>191</v>
      </c>
      <c r="W744" s="113" t="s">
        <v>105</v>
      </c>
      <c r="X744" s="113" t="s">
        <v>281</v>
      </c>
      <c r="Y744" s="113">
        <v>0</v>
      </c>
    </row>
    <row r="745" spans="1:25">
      <c r="A745" s="113" t="s">
        <v>506</v>
      </c>
      <c r="B745" s="113" t="s">
        <v>507</v>
      </c>
      <c r="C745" s="113" t="s">
        <v>91</v>
      </c>
      <c r="D745" s="113"/>
      <c r="E745" s="113" t="s">
        <v>140</v>
      </c>
      <c r="F745" s="113" t="s">
        <v>397</v>
      </c>
      <c r="G745" s="136">
        <v>41787</v>
      </c>
      <c r="H745" s="113" t="s">
        <v>333</v>
      </c>
      <c r="I745" s="113" t="s">
        <v>508</v>
      </c>
      <c r="J745" s="113"/>
      <c r="K745" s="113"/>
      <c r="L745" s="113" t="s">
        <v>504</v>
      </c>
      <c r="M745" s="113" t="s">
        <v>97</v>
      </c>
      <c r="N745" s="113"/>
      <c r="O745" s="113" t="s">
        <v>505</v>
      </c>
      <c r="P745" s="113" t="s">
        <v>1530</v>
      </c>
      <c r="Q745" s="113" t="s">
        <v>1531</v>
      </c>
      <c r="R745" s="113" t="s">
        <v>377</v>
      </c>
      <c r="S745" s="113" t="s">
        <v>1532</v>
      </c>
      <c r="T745" s="136">
        <v>45017</v>
      </c>
      <c r="U745" s="136">
        <v>44197</v>
      </c>
      <c r="V745" s="113" t="s">
        <v>168</v>
      </c>
      <c r="W745" s="113" t="s">
        <v>105</v>
      </c>
      <c r="X745" s="113" t="s">
        <v>1228</v>
      </c>
      <c r="Y745" s="113">
        <v>154</v>
      </c>
    </row>
    <row r="746" spans="1:25">
      <c r="A746" s="113" t="s">
        <v>3799</v>
      </c>
      <c r="B746" s="113" t="s">
        <v>3800</v>
      </c>
      <c r="C746" s="113" t="s">
        <v>91</v>
      </c>
      <c r="D746" s="137" t="s">
        <v>109</v>
      </c>
      <c r="E746" s="113" t="s">
        <v>408</v>
      </c>
      <c r="F746" s="113" t="s">
        <v>111</v>
      </c>
      <c r="G746" s="136">
        <v>44802</v>
      </c>
      <c r="H746" s="113" t="s">
        <v>845</v>
      </c>
      <c r="I746" s="113" t="s">
        <v>3801</v>
      </c>
      <c r="J746" s="113"/>
      <c r="K746" s="113"/>
      <c r="L746" s="113" t="s">
        <v>3016</v>
      </c>
      <c r="M746" s="113" t="s">
        <v>97</v>
      </c>
      <c r="N746" s="113"/>
      <c r="O746" s="113" t="s">
        <v>187</v>
      </c>
      <c r="P746" s="113" t="s">
        <v>1866</v>
      </c>
      <c r="Q746" s="113" t="s">
        <v>1867</v>
      </c>
      <c r="R746" s="113" t="s">
        <v>1868</v>
      </c>
      <c r="S746" s="113" t="s">
        <v>1870</v>
      </c>
      <c r="T746" s="113"/>
      <c r="U746" s="113"/>
      <c r="V746" s="113" t="s">
        <v>191</v>
      </c>
      <c r="W746" s="113" t="s">
        <v>105</v>
      </c>
      <c r="X746" s="113" t="s">
        <v>3802</v>
      </c>
      <c r="Y746" s="113">
        <v>36</v>
      </c>
    </row>
    <row r="747" spans="1:25">
      <c r="A747" s="113" t="s">
        <v>3803</v>
      </c>
      <c r="B747" s="113" t="s">
        <v>3804</v>
      </c>
      <c r="C747" s="113" t="s">
        <v>91</v>
      </c>
      <c r="D747" s="113"/>
      <c r="E747" s="113" t="s">
        <v>3671</v>
      </c>
      <c r="F747" s="113"/>
      <c r="G747" s="136">
        <v>42740</v>
      </c>
      <c r="H747" s="113" t="s">
        <v>327</v>
      </c>
      <c r="I747" s="113" t="s">
        <v>3805</v>
      </c>
      <c r="J747" s="113"/>
      <c r="K747" s="113"/>
      <c r="L747" s="113" t="s">
        <v>346</v>
      </c>
      <c r="M747" s="113" t="s">
        <v>97</v>
      </c>
      <c r="N747" s="113"/>
      <c r="O747" s="113" t="s">
        <v>187</v>
      </c>
      <c r="P747" s="113" t="s">
        <v>3806</v>
      </c>
      <c r="Q747" s="113" t="s">
        <v>3807</v>
      </c>
      <c r="R747" s="113" t="s">
        <v>729</v>
      </c>
      <c r="S747" s="113" t="s">
        <v>3808</v>
      </c>
      <c r="T747" s="136">
        <v>45017</v>
      </c>
      <c r="U747" s="136">
        <v>43678</v>
      </c>
      <c r="V747" s="113" t="s">
        <v>191</v>
      </c>
      <c r="W747" s="113" t="s">
        <v>105</v>
      </c>
      <c r="X747" s="113" t="s">
        <v>2935</v>
      </c>
      <c r="Y747" s="113">
        <v>157</v>
      </c>
    </row>
    <row r="748" spans="1:25">
      <c r="A748" s="113" t="s">
        <v>3809</v>
      </c>
      <c r="B748" s="113" t="s">
        <v>3810</v>
      </c>
      <c r="C748" s="113" t="s">
        <v>91</v>
      </c>
      <c r="D748" s="137" t="s">
        <v>109</v>
      </c>
      <c r="E748" s="113" t="s">
        <v>184</v>
      </c>
      <c r="F748" s="113" t="s">
        <v>160</v>
      </c>
      <c r="G748" s="136">
        <v>43348</v>
      </c>
      <c r="H748" s="113" t="s">
        <v>94</v>
      </c>
      <c r="I748" s="113" t="s">
        <v>3811</v>
      </c>
      <c r="J748" s="113"/>
      <c r="K748" s="113"/>
      <c r="L748" s="113" t="s">
        <v>1679</v>
      </c>
      <c r="M748" s="113" t="s">
        <v>97</v>
      </c>
      <c r="N748" s="113"/>
      <c r="O748" s="113" t="s">
        <v>1558</v>
      </c>
      <c r="P748" s="113" t="s">
        <v>1680</v>
      </c>
      <c r="Q748" s="113" t="s">
        <v>1681</v>
      </c>
      <c r="R748" s="113" t="s">
        <v>620</v>
      </c>
      <c r="S748" s="113" t="s">
        <v>1682</v>
      </c>
      <c r="T748" s="136">
        <v>45017</v>
      </c>
      <c r="U748" s="136">
        <v>44075</v>
      </c>
      <c r="V748" s="113" t="s">
        <v>203</v>
      </c>
      <c r="W748" s="113" t="s">
        <v>105</v>
      </c>
      <c r="X748" s="113" t="s">
        <v>156</v>
      </c>
      <c r="Y748" s="113">
        <v>0</v>
      </c>
    </row>
    <row r="749" spans="1:25">
      <c r="A749" s="113" t="s">
        <v>3812</v>
      </c>
      <c r="B749" s="113" t="s">
        <v>3813</v>
      </c>
      <c r="C749" s="113" t="s">
        <v>91</v>
      </c>
      <c r="D749" s="113"/>
      <c r="E749" s="113" t="s">
        <v>226</v>
      </c>
      <c r="F749" s="113"/>
      <c r="G749" s="136">
        <v>42845</v>
      </c>
      <c r="H749" s="113" t="s">
        <v>133</v>
      </c>
      <c r="I749" s="113" t="s">
        <v>3814</v>
      </c>
      <c r="J749" s="113"/>
      <c r="K749" s="113"/>
      <c r="L749" s="113" t="s">
        <v>1120</v>
      </c>
      <c r="M749" s="113" t="s">
        <v>97</v>
      </c>
      <c r="N749" s="113"/>
      <c r="O749" s="113" t="s">
        <v>187</v>
      </c>
      <c r="P749" s="113" t="s">
        <v>924</v>
      </c>
      <c r="Q749" s="113" t="s">
        <v>925</v>
      </c>
      <c r="R749" s="113" t="s">
        <v>926</v>
      </c>
      <c r="S749" s="113" t="s">
        <v>927</v>
      </c>
      <c r="T749" s="136">
        <v>44743</v>
      </c>
      <c r="U749" s="136">
        <v>44013</v>
      </c>
      <c r="V749" s="113" t="s">
        <v>280</v>
      </c>
      <c r="W749" s="113" t="s">
        <v>105</v>
      </c>
      <c r="X749" s="113" t="s">
        <v>3815</v>
      </c>
      <c r="Y749" s="113">
        <v>37</v>
      </c>
    </row>
    <row r="750" spans="1:25">
      <c r="A750" s="113" t="s">
        <v>2473</v>
      </c>
      <c r="B750" s="113" t="s">
        <v>2474</v>
      </c>
      <c r="C750" s="113" t="s">
        <v>91</v>
      </c>
      <c r="D750" s="113"/>
      <c r="E750" s="113" t="s">
        <v>2468</v>
      </c>
      <c r="F750" s="113"/>
      <c r="G750" s="136">
        <v>43083</v>
      </c>
      <c r="H750" s="113" t="s">
        <v>112</v>
      </c>
      <c r="I750" s="113" t="s">
        <v>2475</v>
      </c>
      <c r="J750" s="113"/>
      <c r="K750" s="113"/>
      <c r="L750" s="113" t="s">
        <v>248</v>
      </c>
      <c r="M750" s="113" t="s">
        <v>112</v>
      </c>
      <c r="N750" s="113"/>
      <c r="O750" s="113" t="s">
        <v>249</v>
      </c>
      <c r="P750" s="113" t="s">
        <v>250</v>
      </c>
      <c r="Q750" s="113" t="s">
        <v>251</v>
      </c>
      <c r="R750" s="113" t="s">
        <v>172</v>
      </c>
      <c r="S750" s="113" t="s">
        <v>252</v>
      </c>
      <c r="T750" s="136">
        <v>45017</v>
      </c>
      <c r="U750" s="136">
        <v>44743</v>
      </c>
      <c r="V750" s="113" t="s">
        <v>120</v>
      </c>
      <c r="W750" s="113" t="s">
        <v>105</v>
      </c>
      <c r="X750" s="113" t="s">
        <v>156</v>
      </c>
      <c r="Y750" s="113">
        <v>144</v>
      </c>
    </row>
    <row r="751" spans="1:25">
      <c r="A751" s="113" t="s">
        <v>3816</v>
      </c>
      <c r="B751" s="113" t="s">
        <v>3817</v>
      </c>
      <c r="C751" s="113" t="s">
        <v>91</v>
      </c>
      <c r="D751" s="113"/>
      <c r="E751" s="113" t="s">
        <v>445</v>
      </c>
      <c r="F751" s="113"/>
      <c r="G751" s="136">
        <v>40973</v>
      </c>
      <c r="H751" s="113" t="s">
        <v>333</v>
      </c>
      <c r="I751" s="113" t="s">
        <v>3818</v>
      </c>
      <c r="J751" s="113"/>
      <c r="K751" s="113"/>
      <c r="L751" s="113" t="s">
        <v>266</v>
      </c>
      <c r="M751" s="113" t="s">
        <v>97</v>
      </c>
      <c r="N751" s="113"/>
      <c r="O751" s="113" t="s">
        <v>267</v>
      </c>
      <c r="P751" s="113" t="s">
        <v>268</v>
      </c>
      <c r="Q751" s="113" t="s">
        <v>269</v>
      </c>
      <c r="R751" s="113" t="s">
        <v>140</v>
      </c>
      <c r="S751" s="113" t="s">
        <v>270</v>
      </c>
      <c r="T751" s="136">
        <v>44743</v>
      </c>
      <c r="U751" s="136">
        <v>44562</v>
      </c>
      <c r="V751" s="113" t="s">
        <v>271</v>
      </c>
      <c r="W751" s="113" t="s">
        <v>105</v>
      </c>
      <c r="X751" s="113" t="s">
        <v>1228</v>
      </c>
      <c r="Y751" s="113">
        <v>66</v>
      </c>
    </row>
    <row r="752" spans="1:25">
      <c r="A752" s="113" t="s">
        <v>3819</v>
      </c>
      <c r="B752" s="113" t="s">
        <v>3820</v>
      </c>
      <c r="C752" s="113" t="s">
        <v>1495</v>
      </c>
      <c r="D752" s="113"/>
      <c r="E752" s="113" t="s">
        <v>132</v>
      </c>
      <c r="F752" s="113"/>
      <c r="G752" s="136">
        <v>42121</v>
      </c>
      <c r="H752" s="113" t="s">
        <v>133</v>
      </c>
      <c r="I752" s="113" t="s">
        <v>3821</v>
      </c>
      <c r="J752" s="113"/>
      <c r="K752" s="113"/>
      <c r="L752" s="113" t="s">
        <v>2212</v>
      </c>
      <c r="M752" s="113" t="s">
        <v>97</v>
      </c>
      <c r="N752" s="113"/>
      <c r="O752" s="113" t="s">
        <v>163</v>
      </c>
      <c r="P752" s="113" t="s">
        <v>1322</v>
      </c>
      <c r="Q752" s="113" t="s">
        <v>1323</v>
      </c>
      <c r="R752" s="113" t="s">
        <v>232</v>
      </c>
      <c r="S752" s="113" t="s">
        <v>1324</v>
      </c>
      <c r="T752" s="136">
        <v>45017</v>
      </c>
      <c r="U752" s="136">
        <v>45017</v>
      </c>
      <c r="V752" s="113" t="s">
        <v>168</v>
      </c>
      <c r="W752" s="113" t="s">
        <v>105</v>
      </c>
      <c r="X752" s="113" t="s">
        <v>106</v>
      </c>
      <c r="Y752" s="113">
        <v>15</v>
      </c>
    </row>
    <row r="753" spans="1:25">
      <c r="A753" s="113" t="s">
        <v>3822</v>
      </c>
      <c r="B753" s="113" t="s">
        <v>3823</v>
      </c>
      <c r="C753" s="113" t="s">
        <v>91</v>
      </c>
      <c r="D753" s="113"/>
      <c r="E753" s="113" t="s">
        <v>408</v>
      </c>
      <c r="F753" s="113" t="s">
        <v>111</v>
      </c>
      <c r="G753" s="136">
        <v>45313</v>
      </c>
      <c r="H753" s="113"/>
      <c r="I753" s="113" t="s">
        <v>3824</v>
      </c>
      <c r="J753" s="113"/>
      <c r="K753" s="113"/>
      <c r="L753" s="113" t="s">
        <v>3825</v>
      </c>
      <c r="M753" s="113" t="s">
        <v>97</v>
      </c>
      <c r="N753" s="113"/>
      <c r="O753" s="113" t="s">
        <v>187</v>
      </c>
      <c r="P753" s="113" t="s">
        <v>1707</v>
      </c>
      <c r="Q753" s="113" t="s">
        <v>1708</v>
      </c>
      <c r="R753" s="113" t="s">
        <v>1709</v>
      </c>
      <c r="S753" s="113" t="s">
        <v>1710</v>
      </c>
      <c r="T753" s="113"/>
      <c r="U753" s="113"/>
      <c r="V753" s="113" t="s">
        <v>280</v>
      </c>
      <c r="W753" s="113" t="s">
        <v>105</v>
      </c>
      <c r="X753" s="113" t="s">
        <v>1512</v>
      </c>
      <c r="Y753" s="113">
        <v>61</v>
      </c>
    </row>
    <row r="754" spans="1:25">
      <c r="A754" s="113" t="s">
        <v>3826</v>
      </c>
      <c r="B754" s="113" t="s">
        <v>3827</v>
      </c>
      <c r="C754" s="113" t="s">
        <v>91</v>
      </c>
      <c r="D754" s="137" t="s">
        <v>109</v>
      </c>
      <c r="E754" s="113" t="s">
        <v>591</v>
      </c>
      <c r="F754" s="113" t="s">
        <v>111</v>
      </c>
      <c r="G754" s="136">
        <v>43706</v>
      </c>
      <c r="H754" s="113" t="s">
        <v>94</v>
      </c>
      <c r="I754" s="113" t="s">
        <v>3828</v>
      </c>
      <c r="J754" s="113"/>
      <c r="K754" s="113"/>
      <c r="L754" s="113" t="s">
        <v>217</v>
      </c>
      <c r="M754" s="113" t="s">
        <v>112</v>
      </c>
      <c r="N754" s="113" t="s">
        <v>286</v>
      </c>
      <c r="O754" s="113" t="s">
        <v>218</v>
      </c>
      <c r="P754" s="113" t="s">
        <v>3139</v>
      </c>
      <c r="Q754" s="113" t="s">
        <v>3140</v>
      </c>
      <c r="R754" s="113" t="s">
        <v>1575</v>
      </c>
      <c r="S754" s="113" t="s">
        <v>3141</v>
      </c>
      <c r="T754" s="136">
        <v>44774</v>
      </c>
      <c r="U754" s="136">
        <v>44409</v>
      </c>
      <c r="V754" s="113" t="s">
        <v>203</v>
      </c>
      <c r="W754" s="113" t="s">
        <v>105</v>
      </c>
      <c r="X754" s="113" t="s">
        <v>3829</v>
      </c>
      <c r="Y754" s="113">
        <v>40</v>
      </c>
    </row>
    <row r="755" spans="1:25">
      <c r="A755" s="113" t="s">
        <v>3830</v>
      </c>
      <c r="B755" s="113" t="s">
        <v>3831</v>
      </c>
      <c r="C755" s="113" t="s">
        <v>91</v>
      </c>
      <c r="D755" s="113"/>
      <c r="E755" s="113" t="s">
        <v>92</v>
      </c>
      <c r="F755" s="113" t="s">
        <v>93</v>
      </c>
      <c r="G755" s="136">
        <v>42898</v>
      </c>
      <c r="H755" s="113" t="s">
        <v>94</v>
      </c>
      <c r="I755" s="113" t="s">
        <v>3832</v>
      </c>
      <c r="J755" s="113"/>
      <c r="K755" s="113"/>
      <c r="L755" s="113" t="s">
        <v>431</v>
      </c>
      <c r="M755" s="113" t="s">
        <v>97</v>
      </c>
      <c r="N755" s="113"/>
      <c r="O755" s="113" t="s">
        <v>432</v>
      </c>
      <c r="P755" s="113" t="s">
        <v>433</v>
      </c>
      <c r="Q755" s="113" t="s">
        <v>434</v>
      </c>
      <c r="R755" s="113" t="s">
        <v>435</v>
      </c>
      <c r="S755" s="113" t="s">
        <v>436</v>
      </c>
      <c r="T755" s="136">
        <v>45017</v>
      </c>
      <c r="U755" s="136">
        <v>2</v>
      </c>
      <c r="V755" s="113" t="s">
        <v>280</v>
      </c>
      <c r="W755" s="113" t="s">
        <v>105</v>
      </c>
      <c r="X755" s="113" t="s">
        <v>106</v>
      </c>
      <c r="Y755" s="113">
        <v>41</v>
      </c>
    </row>
    <row r="756" spans="1:25">
      <c r="A756" s="113" t="s">
        <v>3833</v>
      </c>
      <c r="B756" s="113" t="s">
        <v>3834</v>
      </c>
      <c r="C756" s="113" t="s">
        <v>91</v>
      </c>
      <c r="D756" s="113"/>
      <c r="E756" s="113" t="s">
        <v>1217</v>
      </c>
      <c r="F756" s="113"/>
      <c r="G756" s="136">
        <v>43732</v>
      </c>
      <c r="H756" s="113" t="s">
        <v>333</v>
      </c>
      <c r="I756" s="113" t="s">
        <v>3835</v>
      </c>
      <c r="J756" s="113"/>
      <c r="K756" s="113"/>
      <c r="L756" s="113" t="s">
        <v>463</v>
      </c>
      <c r="M756" s="113" t="s">
        <v>112</v>
      </c>
      <c r="N756" s="113" t="s">
        <v>1768</v>
      </c>
      <c r="O756" s="113" t="s">
        <v>464</v>
      </c>
      <c r="P756" s="113" t="s">
        <v>3836</v>
      </c>
      <c r="Q756" s="113" t="s">
        <v>3837</v>
      </c>
      <c r="R756" s="113" t="s">
        <v>3838</v>
      </c>
      <c r="S756" s="113" t="s">
        <v>3839</v>
      </c>
      <c r="T756" s="113"/>
      <c r="U756" s="113"/>
      <c r="V756" s="113" t="s">
        <v>142</v>
      </c>
      <c r="W756" s="113" t="s">
        <v>143</v>
      </c>
      <c r="X756" s="113" t="s">
        <v>3840</v>
      </c>
      <c r="Y756" s="113">
        <v>190</v>
      </c>
    </row>
    <row r="757" spans="1:25">
      <c r="A757" s="113" t="s">
        <v>3841</v>
      </c>
      <c r="B757" s="113" t="s">
        <v>3842</v>
      </c>
      <c r="C757" s="113" t="s">
        <v>91</v>
      </c>
      <c r="D757" s="113"/>
      <c r="E757" s="113" t="s">
        <v>862</v>
      </c>
      <c r="F757" s="113" t="s">
        <v>397</v>
      </c>
      <c r="G757" s="136">
        <v>42096</v>
      </c>
      <c r="H757" s="113" t="s">
        <v>863</v>
      </c>
      <c r="I757" s="113" t="s">
        <v>3843</v>
      </c>
      <c r="J757" s="113"/>
      <c r="K757" s="113"/>
      <c r="L757" s="113" t="s">
        <v>1011</v>
      </c>
      <c r="M757" s="113" t="s">
        <v>112</v>
      </c>
      <c r="N757" s="113"/>
      <c r="O757" s="113" t="s">
        <v>1012</v>
      </c>
      <c r="P757" s="113" t="s">
        <v>1007</v>
      </c>
      <c r="Q757" s="113" t="s">
        <v>1008</v>
      </c>
      <c r="R757" s="113" t="s">
        <v>1009</v>
      </c>
      <c r="S757" s="113" t="s">
        <v>1010</v>
      </c>
      <c r="T757" s="136">
        <v>45047</v>
      </c>
      <c r="U757" s="136">
        <v>44896</v>
      </c>
      <c r="V757" s="113" t="s">
        <v>191</v>
      </c>
      <c r="W757" s="113" t="s">
        <v>105</v>
      </c>
      <c r="X757" s="113" t="s">
        <v>3844</v>
      </c>
      <c r="Y757" s="113">
        <v>105</v>
      </c>
    </row>
    <row r="758" spans="1:25">
      <c r="A758" s="113" t="s">
        <v>3845</v>
      </c>
      <c r="B758" s="113" t="s">
        <v>3846</v>
      </c>
      <c r="C758" s="113" t="s">
        <v>147</v>
      </c>
      <c r="D758" s="113" t="s">
        <v>481</v>
      </c>
      <c r="E758" s="113" t="s">
        <v>797</v>
      </c>
      <c r="F758" s="113"/>
      <c r="G758" s="136">
        <v>44721</v>
      </c>
      <c r="H758" s="113" t="s">
        <v>875</v>
      </c>
      <c r="I758" s="113" t="s">
        <v>3847</v>
      </c>
      <c r="J758" s="113"/>
      <c r="K758" s="113"/>
      <c r="L758" s="113" t="s">
        <v>2171</v>
      </c>
      <c r="M758" s="113" t="s">
        <v>97</v>
      </c>
      <c r="N758" s="113"/>
      <c r="O758" s="113" t="s">
        <v>2172</v>
      </c>
      <c r="P758" s="113" t="s">
        <v>2048</v>
      </c>
      <c r="Q758" s="113" t="s">
        <v>2049</v>
      </c>
      <c r="R758" s="113" t="s">
        <v>874</v>
      </c>
      <c r="S758" s="113" t="s">
        <v>2050</v>
      </c>
      <c r="T758" s="113"/>
      <c r="U758" s="113"/>
      <c r="V758" s="113" t="s">
        <v>142</v>
      </c>
      <c r="W758" s="113" t="s">
        <v>143</v>
      </c>
      <c r="X758" s="113" t="s">
        <v>3848</v>
      </c>
      <c r="Y758" s="113">
        <v>180</v>
      </c>
    </row>
    <row r="759" spans="1:25">
      <c r="A759" s="113">
        <v>61</v>
      </c>
      <c r="B759" s="113" t="s">
        <v>3849</v>
      </c>
      <c r="C759" s="113" t="s">
        <v>91</v>
      </c>
      <c r="D759" s="113"/>
      <c r="E759" s="113" t="s">
        <v>122</v>
      </c>
      <c r="F759" s="113" t="s">
        <v>123</v>
      </c>
      <c r="G759" s="136">
        <v>43389</v>
      </c>
      <c r="H759" s="113"/>
      <c r="I759" s="113" t="s">
        <v>3850</v>
      </c>
      <c r="J759" s="113"/>
      <c r="K759" s="113"/>
      <c r="L759" s="113"/>
      <c r="M759" s="113" t="s">
        <v>97</v>
      </c>
      <c r="N759" s="113"/>
      <c r="O759" s="113"/>
      <c r="P759" s="113" t="s">
        <v>1540</v>
      </c>
      <c r="Q759" s="113" t="s">
        <v>1541</v>
      </c>
      <c r="R759" s="113" t="s">
        <v>1262</v>
      </c>
      <c r="S759" s="113" t="s">
        <v>1542</v>
      </c>
      <c r="T759" s="113"/>
      <c r="U759" s="113"/>
      <c r="V759" s="113" t="s">
        <v>128</v>
      </c>
      <c r="W759" s="113" t="s">
        <v>129</v>
      </c>
      <c r="X759" s="113"/>
      <c r="Y759" s="113">
        <v>0</v>
      </c>
    </row>
    <row r="760" spans="1:25">
      <c r="A760" s="113" t="s">
        <v>3851</v>
      </c>
      <c r="B760" s="113" t="s">
        <v>3852</v>
      </c>
      <c r="C760" s="113" t="s">
        <v>91</v>
      </c>
      <c r="D760" s="137" t="s">
        <v>109</v>
      </c>
      <c r="E760" s="113" t="s">
        <v>450</v>
      </c>
      <c r="F760" s="113" t="s">
        <v>123</v>
      </c>
      <c r="G760" s="136">
        <v>44641</v>
      </c>
      <c r="H760" s="113" t="s">
        <v>133</v>
      </c>
      <c r="I760" s="113" t="s">
        <v>3853</v>
      </c>
      <c r="J760" s="113"/>
      <c r="K760" s="113"/>
      <c r="L760" s="113" t="s">
        <v>616</v>
      </c>
      <c r="M760" s="113" t="s">
        <v>97</v>
      </c>
      <c r="N760" s="113"/>
      <c r="O760" s="113" t="s">
        <v>617</v>
      </c>
      <c r="P760" s="113" t="s">
        <v>3854</v>
      </c>
      <c r="Q760" s="113" t="s">
        <v>3855</v>
      </c>
      <c r="R760" s="113" t="s">
        <v>92</v>
      </c>
      <c r="S760" s="113" t="s">
        <v>3856</v>
      </c>
      <c r="T760" s="136">
        <v>45078</v>
      </c>
      <c r="U760" s="113"/>
      <c r="V760" s="113" t="s">
        <v>271</v>
      </c>
      <c r="W760" s="113" t="s">
        <v>105</v>
      </c>
      <c r="X760" s="113" t="s">
        <v>3857</v>
      </c>
      <c r="Y760" s="113">
        <v>0</v>
      </c>
    </row>
    <row r="761" spans="1:25">
      <c r="A761" s="113" t="s">
        <v>3858</v>
      </c>
      <c r="B761" s="113" t="s">
        <v>3859</v>
      </c>
      <c r="C761" s="113" t="s">
        <v>91</v>
      </c>
      <c r="D761" s="137" t="s">
        <v>109</v>
      </c>
      <c r="E761" s="113" t="s">
        <v>226</v>
      </c>
      <c r="F761" s="113"/>
      <c r="G761" s="136">
        <v>44648</v>
      </c>
      <c r="H761" s="113" t="s">
        <v>133</v>
      </c>
      <c r="I761" s="113" t="s">
        <v>3860</v>
      </c>
      <c r="J761" s="113"/>
      <c r="K761" s="113"/>
      <c r="L761" s="113" t="s">
        <v>1553</v>
      </c>
      <c r="M761" s="113" t="s">
        <v>97</v>
      </c>
      <c r="N761" s="113"/>
      <c r="O761" s="113" t="s">
        <v>505</v>
      </c>
      <c r="P761" s="113" t="s">
        <v>566</v>
      </c>
      <c r="Q761" s="113" t="s">
        <v>567</v>
      </c>
      <c r="R761" s="113" t="s">
        <v>568</v>
      </c>
      <c r="S761" s="113" t="s">
        <v>569</v>
      </c>
      <c r="T761" s="136">
        <v>45017</v>
      </c>
      <c r="U761" s="113"/>
      <c r="V761" s="113" t="s">
        <v>168</v>
      </c>
      <c r="W761" s="113" t="s">
        <v>105</v>
      </c>
      <c r="X761" s="113" t="s">
        <v>3861</v>
      </c>
      <c r="Y761" s="113">
        <v>76</v>
      </c>
    </row>
    <row r="762" spans="1:25">
      <c r="A762" s="113" t="s">
        <v>1158</v>
      </c>
      <c r="B762" s="113" t="s">
        <v>1159</v>
      </c>
      <c r="C762" s="113" t="s">
        <v>91</v>
      </c>
      <c r="D762" s="113"/>
      <c r="E762" s="113" t="s">
        <v>232</v>
      </c>
      <c r="F762" s="113"/>
      <c r="G762" s="136">
        <v>44167</v>
      </c>
      <c r="H762" s="113" t="s">
        <v>333</v>
      </c>
      <c r="I762" s="113" t="s">
        <v>1160</v>
      </c>
      <c r="J762" s="113"/>
      <c r="K762" s="113"/>
      <c r="L762" s="113" t="s">
        <v>1157</v>
      </c>
      <c r="M762" s="113" t="s">
        <v>97</v>
      </c>
      <c r="N762" s="113"/>
      <c r="O762" s="113" t="s">
        <v>187</v>
      </c>
      <c r="P762" s="113" t="s">
        <v>138</v>
      </c>
      <c r="Q762" s="113" t="s">
        <v>139</v>
      </c>
      <c r="R762" s="113" t="s">
        <v>140</v>
      </c>
      <c r="S762" s="113" t="s">
        <v>141</v>
      </c>
      <c r="T762" s="136">
        <v>44927</v>
      </c>
      <c r="U762" s="136">
        <v>44927</v>
      </c>
      <c r="V762" s="113" t="s">
        <v>191</v>
      </c>
      <c r="W762" s="113" t="s">
        <v>105</v>
      </c>
      <c r="X762" s="113" t="s">
        <v>156</v>
      </c>
      <c r="Y762" s="113">
        <v>165</v>
      </c>
    </row>
    <row r="763" spans="1:25">
      <c r="A763" s="113" t="s">
        <v>3862</v>
      </c>
      <c r="B763" s="113" t="s">
        <v>3863</v>
      </c>
      <c r="C763" s="113" t="s">
        <v>91</v>
      </c>
      <c r="D763" s="113"/>
      <c r="E763" s="113" t="s">
        <v>528</v>
      </c>
      <c r="F763" s="113"/>
      <c r="G763" s="136">
        <v>43857</v>
      </c>
      <c r="H763" s="113" t="s">
        <v>327</v>
      </c>
      <c r="I763" s="113" t="s">
        <v>3864</v>
      </c>
      <c r="J763" s="113"/>
      <c r="K763" s="113"/>
      <c r="L763" s="113" t="s">
        <v>346</v>
      </c>
      <c r="M763" s="113" t="s">
        <v>97</v>
      </c>
      <c r="N763" s="113"/>
      <c r="O763" s="113" t="s">
        <v>187</v>
      </c>
      <c r="P763" s="113" t="s">
        <v>389</v>
      </c>
      <c r="Q763" s="113" t="s">
        <v>390</v>
      </c>
      <c r="R763" s="113" t="s">
        <v>391</v>
      </c>
      <c r="S763" s="113" t="s">
        <v>392</v>
      </c>
      <c r="T763" s="136">
        <v>45017</v>
      </c>
      <c r="U763" s="113"/>
      <c r="V763" s="113" t="s">
        <v>191</v>
      </c>
      <c r="W763" s="113" t="s">
        <v>105</v>
      </c>
      <c r="X763" s="113" t="s">
        <v>626</v>
      </c>
      <c r="Y763" s="113">
        <v>112</v>
      </c>
    </row>
    <row r="764" spans="1:25">
      <c r="A764" s="113" t="s">
        <v>3865</v>
      </c>
      <c r="B764" s="113" t="s">
        <v>3866</v>
      </c>
      <c r="C764" s="113" t="s">
        <v>91</v>
      </c>
      <c r="D764" s="137" t="s">
        <v>109</v>
      </c>
      <c r="E764" s="113" t="s">
        <v>1166</v>
      </c>
      <c r="F764" s="113" t="s">
        <v>93</v>
      </c>
      <c r="G764" s="136">
        <v>42198</v>
      </c>
      <c r="H764" s="113" t="s">
        <v>94</v>
      </c>
      <c r="I764" s="113" t="s">
        <v>3867</v>
      </c>
      <c r="J764" s="113"/>
      <c r="K764" s="113"/>
      <c r="L764" s="113" t="s">
        <v>2037</v>
      </c>
      <c r="M764" s="113" t="s">
        <v>97</v>
      </c>
      <c r="N764" s="113"/>
      <c r="O764" s="113" t="s">
        <v>2038</v>
      </c>
      <c r="P764" s="113" t="s">
        <v>1151</v>
      </c>
      <c r="Q764" s="113" t="s">
        <v>1152</v>
      </c>
      <c r="R764" s="113" t="s">
        <v>140</v>
      </c>
      <c r="S764" s="113" t="s">
        <v>1153</v>
      </c>
      <c r="T764" s="136">
        <v>44743</v>
      </c>
      <c r="U764" s="136">
        <v>44378</v>
      </c>
      <c r="V764" s="113" t="s">
        <v>104</v>
      </c>
      <c r="W764" s="113" t="s">
        <v>105</v>
      </c>
      <c r="X764" s="113" t="s">
        <v>3868</v>
      </c>
      <c r="Y764" s="113">
        <v>24</v>
      </c>
    </row>
    <row r="765" spans="1:25">
      <c r="A765" s="113" t="s">
        <v>3869</v>
      </c>
      <c r="B765" s="113" t="s">
        <v>3870</v>
      </c>
      <c r="C765" s="113" t="s">
        <v>91</v>
      </c>
      <c r="D765" s="113"/>
      <c r="E765" s="113" t="s">
        <v>1575</v>
      </c>
      <c r="F765" s="113" t="s">
        <v>472</v>
      </c>
      <c r="G765" s="136">
        <v>41442</v>
      </c>
      <c r="H765" s="113" t="s">
        <v>94</v>
      </c>
      <c r="I765" s="113" t="s">
        <v>3871</v>
      </c>
      <c r="J765" s="113"/>
      <c r="K765" s="113"/>
      <c r="L765" s="113" t="s">
        <v>357</v>
      </c>
      <c r="M765" s="113" t="s">
        <v>97</v>
      </c>
      <c r="N765" s="113"/>
      <c r="O765" s="113" t="s">
        <v>358</v>
      </c>
      <c r="P765" s="113" t="s">
        <v>948</v>
      </c>
      <c r="Q765" s="113" t="s">
        <v>949</v>
      </c>
      <c r="R765" s="113" t="s">
        <v>445</v>
      </c>
      <c r="S765" s="113" t="s">
        <v>950</v>
      </c>
      <c r="T765" s="136">
        <v>44805</v>
      </c>
      <c r="U765" s="136">
        <v>44440</v>
      </c>
      <c r="V765" s="113" t="s">
        <v>191</v>
      </c>
      <c r="W765" s="113" t="s">
        <v>105</v>
      </c>
      <c r="X765" s="113" t="s">
        <v>3872</v>
      </c>
      <c r="Y765" s="113">
        <v>21</v>
      </c>
    </row>
    <row r="766" spans="1:25">
      <c r="A766" s="113" t="s">
        <v>3873</v>
      </c>
      <c r="B766" s="113" t="s">
        <v>3874</v>
      </c>
      <c r="C766" s="113" t="s">
        <v>91</v>
      </c>
      <c r="D766" s="137" t="s">
        <v>109</v>
      </c>
      <c r="E766" s="113" t="s">
        <v>450</v>
      </c>
      <c r="F766" s="113"/>
      <c r="G766" s="136">
        <v>44684</v>
      </c>
      <c r="H766" s="113" t="s">
        <v>133</v>
      </c>
      <c r="I766" s="113" t="s">
        <v>3875</v>
      </c>
      <c r="J766" s="113"/>
      <c r="K766" s="113"/>
      <c r="L766" s="113" t="s">
        <v>207</v>
      </c>
      <c r="M766" s="113" t="s">
        <v>97</v>
      </c>
      <c r="N766" s="113"/>
      <c r="O766" s="113" t="s">
        <v>208</v>
      </c>
      <c r="P766" s="113" t="s">
        <v>3876</v>
      </c>
      <c r="Q766" s="113" t="s">
        <v>3877</v>
      </c>
      <c r="R766" s="113" t="s">
        <v>166</v>
      </c>
      <c r="S766" s="113" t="s">
        <v>3878</v>
      </c>
      <c r="T766" s="136">
        <v>45017</v>
      </c>
      <c r="U766" s="113"/>
      <c r="V766" s="113" t="s">
        <v>191</v>
      </c>
      <c r="W766" s="113" t="s">
        <v>105</v>
      </c>
      <c r="X766" s="113" t="s">
        <v>3879</v>
      </c>
      <c r="Y766" s="113">
        <v>0</v>
      </c>
    </row>
    <row r="767" spans="1:25">
      <c r="A767" s="113" t="s">
        <v>3880</v>
      </c>
      <c r="B767" s="113" t="s">
        <v>3881</v>
      </c>
      <c r="C767" s="113" t="s">
        <v>91</v>
      </c>
      <c r="D767" s="113"/>
      <c r="E767" s="113" t="s">
        <v>450</v>
      </c>
      <c r="F767" s="113"/>
      <c r="G767" s="136">
        <v>44368</v>
      </c>
      <c r="H767" s="113" t="s">
        <v>133</v>
      </c>
      <c r="I767" s="113" t="s">
        <v>3882</v>
      </c>
      <c r="J767" s="113"/>
      <c r="K767" s="113"/>
      <c r="L767" s="113" t="s">
        <v>714</v>
      </c>
      <c r="M767" s="113" t="s">
        <v>97</v>
      </c>
      <c r="N767" s="113"/>
      <c r="O767" s="113" t="s">
        <v>715</v>
      </c>
      <c r="P767" s="113" t="s">
        <v>3883</v>
      </c>
      <c r="Q767" s="113" t="s">
        <v>3884</v>
      </c>
      <c r="R767" s="113" t="s">
        <v>159</v>
      </c>
      <c r="S767" s="113" t="s">
        <v>3885</v>
      </c>
      <c r="T767" s="136">
        <v>45017</v>
      </c>
      <c r="U767" s="136">
        <v>2</v>
      </c>
      <c r="V767" s="113" t="s">
        <v>203</v>
      </c>
      <c r="W767" s="113" t="s">
        <v>105</v>
      </c>
      <c r="X767" s="113"/>
      <c r="Y767" s="113">
        <v>0</v>
      </c>
    </row>
    <row r="768" spans="1:25">
      <c r="A768" s="113" t="s">
        <v>3886</v>
      </c>
      <c r="B768" s="113" t="s">
        <v>3887</v>
      </c>
      <c r="C768" s="113" t="s">
        <v>91</v>
      </c>
      <c r="D768" s="137" t="s">
        <v>109</v>
      </c>
      <c r="E768" s="113" t="s">
        <v>450</v>
      </c>
      <c r="F768" s="113"/>
      <c r="G768" s="136">
        <v>44638</v>
      </c>
      <c r="H768" s="113" t="s">
        <v>133</v>
      </c>
      <c r="I768" s="113" t="s">
        <v>3888</v>
      </c>
      <c r="J768" s="113"/>
      <c r="K768" s="113"/>
      <c r="L768" s="113" t="s">
        <v>1968</v>
      </c>
      <c r="M768" s="113" t="s">
        <v>97</v>
      </c>
      <c r="N768" s="113"/>
      <c r="O768" s="113" t="s">
        <v>187</v>
      </c>
      <c r="P768" s="113" t="s">
        <v>3889</v>
      </c>
      <c r="Q768" s="113" t="s">
        <v>3890</v>
      </c>
      <c r="R768" s="113" t="s">
        <v>166</v>
      </c>
      <c r="S768" s="113" t="s">
        <v>3891</v>
      </c>
      <c r="T768" s="136">
        <v>45078</v>
      </c>
      <c r="U768" s="113"/>
      <c r="V768" s="113" t="s">
        <v>280</v>
      </c>
      <c r="W768" s="113" t="s">
        <v>105</v>
      </c>
      <c r="X768" s="113" t="s">
        <v>2935</v>
      </c>
      <c r="Y768" s="113">
        <v>0</v>
      </c>
    </row>
    <row r="769" spans="1:25">
      <c r="A769" s="113" t="s">
        <v>3892</v>
      </c>
      <c r="B769" s="113" t="s">
        <v>3893</v>
      </c>
      <c r="C769" s="113" t="s">
        <v>91</v>
      </c>
      <c r="D769" s="113"/>
      <c r="E769" s="113" t="s">
        <v>2629</v>
      </c>
      <c r="F769" s="113"/>
      <c r="G769" s="136">
        <v>45093</v>
      </c>
      <c r="H769" s="113"/>
      <c r="I769" s="113" t="s">
        <v>3894</v>
      </c>
      <c r="J769" s="113"/>
      <c r="K769" s="113"/>
      <c r="L769" s="113" t="s">
        <v>625</v>
      </c>
      <c r="M769" s="113" t="s">
        <v>97</v>
      </c>
      <c r="N769" s="113"/>
      <c r="O769" s="113" t="s">
        <v>514</v>
      </c>
      <c r="P769" s="113" t="s">
        <v>515</v>
      </c>
      <c r="Q769" s="113" t="s">
        <v>516</v>
      </c>
      <c r="R769" s="113" t="s">
        <v>435</v>
      </c>
      <c r="S769" s="113" t="s">
        <v>517</v>
      </c>
      <c r="T769" s="113"/>
      <c r="U769" s="113"/>
      <c r="V769" s="113" t="s">
        <v>280</v>
      </c>
      <c r="W769" s="113" t="s">
        <v>105</v>
      </c>
      <c r="X769" s="113" t="s">
        <v>3895</v>
      </c>
      <c r="Y769" s="113">
        <v>0</v>
      </c>
    </row>
    <row r="770" spans="1:25">
      <c r="A770" s="113" t="s">
        <v>3896</v>
      </c>
      <c r="B770" s="113" t="s">
        <v>3897</v>
      </c>
      <c r="C770" s="113" t="s">
        <v>91</v>
      </c>
      <c r="D770" s="113"/>
      <c r="E770" s="113" t="s">
        <v>226</v>
      </c>
      <c r="F770" s="113"/>
      <c r="G770" s="136">
        <v>44144</v>
      </c>
      <c r="H770" s="113" t="s">
        <v>133</v>
      </c>
      <c r="I770" s="113" t="s">
        <v>3898</v>
      </c>
      <c r="J770" s="113"/>
      <c r="K770" s="113"/>
      <c r="L770" s="113" t="s">
        <v>1524</v>
      </c>
      <c r="M770" s="113" t="s">
        <v>97</v>
      </c>
      <c r="N770" s="113"/>
      <c r="O770" s="113" t="s">
        <v>669</v>
      </c>
      <c r="P770" s="113" t="s">
        <v>664</v>
      </c>
      <c r="Q770" s="113" t="s">
        <v>665</v>
      </c>
      <c r="R770" s="113" t="s">
        <v>666</v>
      </c>
      <c r="S770" s="113" t="s">
        <v>667</v>
      </c>
      <c r="T770" s="136">
        <v>45017</v>
      </c>
      <c r="U770" s="136">
        <v>2</v>
      </c>
      <c r="V770" s="113" t="s">
        <v>271</v>
      </c>
      <c r="W770" s="113" t="s">
        <v>105</v>
      </c>
      <c r="X770" s="113" t="s">
        <v>106</v>
      </c>
      <c r="Y770" s="113">
        <v>32</v>
      </c>
    </row>
    <row r="771" spans="1:25">
      <c r="A771" s="113" t="s">
        <v>786</v>
      </c>
      <c r="B771" s="113" t="s">
        <v>787</v>
      </c>
      <c r="C771" s="113" t="s">
        <v>91</v>
      </c>
      <c r="D771" s="137" t="s">
        <v>109</v>
      </c>
      <c r="E771" s="113" t="s">
        <v>788</v>
      </c>
      <c r="F771" s="113" t="s">
        <v>370</v>
      </c>
      <c r="G771" s="136">
        <v>42009</v>
      </c>
      <c r="H771" s="113" t="s">
        <v>112</v>
      </c>
      <c r="I771" s="113" t="s">
        <v>789</v>
      </c>
      <c r="J771" s="113"/>
      <c r="K771" s="113"/>
      <c r="L771" s="113" t="s">
        <v>784</v>
      </c>
      <c r="M771" s="113" t="s">
        <v>112</v>
      </c>
      <c r="N771" s="113"/>
      <c r="O771" s="113" t="s">
        <v>785</v>
      </c>
      <c r="P771" s="113" t="s">
        <v>2278</v>
      </c>
      <c r="Q771" s="113" t="s">
        <v>2279</v>
      </c>
      <c r="R771" s="113" t="s">
        <v>2280</v>
      </c>
      <c r="S771" s="113" t="s">
        <v>2281</v>
      </c>
      <c r="T771" s="113"/>
      <c r="U771" s="113"/>
      <c r="V771" s="113" t="s">
        <v>351</v>
      </c>
      <c r="W771" s="113" t="s">
        <v>352</v>
      </c>
      <c r="X771" s="113" t="s">
        <v>3899</v>
      </c>
      <c r="Y771" s="113">
        <v>0</v>
      </c>
    </row>
    <row r="772" spans="1:25">
      <c r="A772" s="113" t="s">
        <v>3900</v>
      </c>
      <c r="B772" s="113" t="s">
        <v>3901</v>
      </c>
      <c r="C772" s="113" t="s">
        <v>91</v>
      </c>
      <c r="D772" s="113"/>
      <c r="E772" s="113" t="s">
        <v>122</v>
      </c>
      <c r="F772" s="113" t="s">
        <v>123</v>
      </c>
      <c r="G772" s="136">
        <v>44249</v>
      </c>
      <c r="H772" s="113" t="s">
        <v>94</v>
      </c>
      <c r="I772" s="113" t="s">
        <v>3902</v>
      </c>
      <c r="J772" s="113"/>
      <c r="K772" s="113"/>
      <c r="L772" s="113" t="s">
        <v>807</v>
      </c>
      <c r="M772" s="113" t="s">
        <v>97</v>
      </c>
      <c r="N772" s="113"/>
      <c r="O772" s="113" t="s">
        <v>442</v>
      </c>
      <c r="P772" s="113" t="s">
        <v>1095</v>
      </c>
      <c r="Q772" s="113" t="s">
        <v>1096</v>
      </c>
      <c r="R772" s="113" t="s">
        <v>445</v>
      </c>
      <c r="S772" s="113" t="s">
        <v>1097</v>
      </c>
      <c r="T772" s="136">
        <v>45017</v>
      </c>
      <c r="U772" s="136">
        <v>45017</v>
      </c>
      <c r="V772" s="113" t="s">
        <v>203</v>
      </c>
      <c r="W772" s="113" t="s">
        <v>105</v>
      </c>
      <c r="X772" s="113" t="s">
        <v>3903</v>
      </c>
      <c r="Y772" s="113">
        <v>0</v>
      </c>
    </row>
    <row r="773" spans="1:25">
      <c r="A773" s="113" t="s">
        <v>3904</v>
      </c>
      <c r="B773" s="113" t="s">
        <v>3905</v>
      </c>
      <c r="C773" s="113" t="s">
        <v>91</v>
      </c>
      <c r="D773" s="113"/>
      <c r="E773" s="113" t="s">
        <v>226</v>
      </c>
      <c r="F773" s="113"/>
      <c r="G773" s="136">
        <v>43878</v>
      </c>
      <c r="H773" s="113" t="s">
        <v>133</v>
      </c>
      <c r="I773" s="113" t="s">
        <v>3906</v>
      </c>
      <c r="J773" s="113"/>
      <c r="K773" s="113"/>
      <c r="L773" s="113" t="s">
        <v>530</v>
      </c>
      <c r="M773" s="113" t="s">
        <v>97</v>
      </c>
      <c r="N773" s="113"/>
      <c r="O773" s="113" t="s">
        <v>163</v>
      </c>
      <c r="P773" s="113" t="s">
        <v>969</v>
      </c>
      <c r="Q773" s="113" t="s">
        <v>970</v>
      </c>
      <c r="R773" s="113" t="s">
        <v>166</v>
      </c>
      <c r="S773" s="113" t="s">
        <v>971</v>
      </c>
      <c r="T773" s="136">
        <v>45017</v>
      </c>
      <c r="U773" s="113"/>
      <c r="V773" s="113" t="s">
        <v>168</v>
      </c>
      <c r="W773" s="113" t="s">
        <v>105</v>
      </c>
      <c r="X773" s="113" t="s">
        <v>2935</v>
      </c>
      <c r="Y773" s="113">
        <v>39</v>
      </c>
    </row>
    <row r="774" spans="1:25">
      <c r="A774" s="113" t="s">
        <v>3384</v>
      </c>
      <c r="B774" s="113" t="s">
        <v>3385</v>
      </c>
      <c r="C774" s="113" t="s">
        <v>91</v>
      </c>
      <c r="D774" s="113"/>
      <c r="E774" s="113" t="s">
        <v>3386</v>
      </c>
      <c r="F774" s="113" t="s">
        <v>370</v>
      </c>
      <c r="G774" s="136">
        <v>42177</v>
      </c>
      <c r="H774" s="113" t="s">
        <v>333</v>
      </c>
      <c r="I774" s="113" t="s">
        <v>3387</v>
      </c>
      <c r="J774" s="113"/>
      <c r="K774" s="113"/>
      <c r="L774" s="113" t="s">
        <v>3382</v>
      </c>
      <c r="M774" s="113" t="s">
        <v>112</v>
      </c>
      <c r="N774" s="113"/>
      <c r="O774" s="113" t="s">
        <v>3383</v>
      </c>
      <c r="P774" s="113" t="s">
        <v>1013</v>
      </c>
      <c r="Q774" s="113" t="s">
        <v>1014</v>
      </c>
      <c r="R774" s="113" t="s">
        <v>1015</v>
      </c>
      <c r="S774" s="113" t="s">
        <v>1016</v>
      </c>
      <c r="T774" s="136">
        <v>45017</v>
      </c>
      <c r="U774" s="113"/>
      <c r="V774" s="113" t="s">
        <v>203</v>
      </c>
      <c r="W774" s="113" t="s">
        <v>105</v>
      </c>
      <c r="X774" s="113" t="s">
        <v>156</v>
      </c>
      <c r="Y774" s="113">
        <v>222</v>
      </c>
    </row>
    <row r="775" spans="1:25">
      <c r="A775" s="113" t="s">
        <v>3907</v>
      </c>
      <c r="B775" s="113" t="s">
        <v>3908</v>
      </c>
      <c r="C775" s="113" t="s">
        <v>91</v>
      </c>
      <c r="D775" s="113"/>
      <c r="E775" s="113" t="s">
        <v>226</v>
      </c>
      <c r="F775" s="113"/>
      <c r="G775" s="136">
        <v>44152</v>
      </c>
      <c r="H775" s="113" t="s">
        <v>133</v>
      </c>
      <c r="I775" s="113" t="s">
        <v>3909</v>
      </c>
      <c r="J775" s="113"/>
      <c r="K775" s="113"/>
      <c r="L775" s="113" t="s">
        <v>96</v>
      </c>
      <c r="M775" s="113" t="s">
        <v>97</v>
      </c>
      <c r="N775" s="113"/>
      <c r="O775" s="113" t="s">
        <v>99</v>
      </c>
      <c r="P775" s="113" t="s">
        <v>100</v>
      </c>
      <c r="Q775" s="113" t="s">
        <v>101</v>
      </c>
      <c r="R775" s="113" t="s">
        <v>102</v>
      </c>
      <c r="S775" s="113" t="s">
        <v>103</v>
      </c>
      <c r="T775" s="136">
        <v>44866</v>
      </c>
      <c r="U775" s="113"/>
      <c r="V775" s="113" t="s">
        <v>104</v>
      </c>
      <c r="W775" s="113" t="s">
        <v>105</v>
      </c>
      <c r="X775" s="113" t="s">
        <v>1525</v>
      </c>
      <c r="Y775" s="113">
        <v>11</v>
      </c>
    </row>
    <row r="776" spans="1:25">
      <c r="A776" s="113">
        <v>235</v>
      </c>
      <c r="B776" s="113" t="s">
        <v>3910</v>
      </c>
      <c r="C776" s="113" t="s">
        <v>91</v>
      </c>
      <c r="D776" s="113"/>
      <c r="E776" s="113" t="s">
        <v>419</v>
      </c>
      <c r="F776" s="113"/>
      <c r="G776" s="136">
        <v>44312</v>
      </c>
      <c r="H776" s="113"/>
      <c r="I776" s="113" t="s">
        <v>3911</v>
      </c>
      <c r="J776" s="113"/>
      <c r="K776" s="113"/>
      <c r="L776" s="113"/>
      <c r="M776" s="113" t="s">
        <v>97</v>
      </c>
      <c r="N776" s="113"/>
      <c r="O776" s="113"/>
      <c r="P776" s="113">
        <v>308</v>
      </c>
      <c r="Q776" s="113" t="s">
        <v>1050</v>
      </c>
      <c r="R776" s="113" t="s">
        <v>126</v>
      </c>
      <c r="S776" s="113" t="s">
        <v>1051</v>
      </c>
      <c r="T776" s="113"/>
      <c r="U776" s="113"/>
      <c r="V776" s="113" t="s">
        <v>128</v>
      </c>
      <c r="W776" s="113" t="s">
        <v>129</v>
      </c>
      <c r="X776" s="113"/>
      <c r="Y776" s="113">
        <v>0</v>
      </c>
    </row>
    <row r="777" spans="1:25">
      <c r="A777" s="113" t="s">
        <v>3912</v>
      </c>
      <c r="B777" s="113" t="s">
        <v>180</v>
      </c>
      <c r="C777" s="113" t="s">
        <v>3913</v>
      </c>
      <c r="D777" s="113"/>
      <c r="E777" s="113" t="s">
        <v>3914</v>
      </c>
      <c r="F777" s="113" t="s">
        <v>461</v>
      </c>
      <c r="G777" s="136">
        <v>40209</v>
      </c>
      <c r="H777" s="113" t="s">
        <v>112</v>
      </c>
      <c r="I777" s="113" t="s">
        <v>3915</v>
      </c>
      <c r="J777" s="113"/>
      <c r="K777" s="113"/>
      <c r="L777" s="113" t="s">
        <v>799</v>
      </c>
      <c r="M777" s="113" t="s">
        <v>112</v>
      </c>
      <c r="N777" s="113"/>
      <c r="O777" s="113" t="s">
        <v>115</v>
      </c>
      <c r="P777" s="113" t="s">
        <v>932</v>
      </c>
      <c r="Q777" s="113" t="s">
        <v>933</v>
      </c>
      <c r="R777" s="113" t="s">
        <v>934</v>
      </c>
      <c r="S777" s="113" t="s">
        <v>935</v>
      </c>
      <c r="T777" s="136">
        <v>45017</v>
      </c>
      <c r="U777" s="136">
        <v>43831</v>
      </c>
      <c r="V777" s="113" t="s">
        <v>933</v>
      </c>
      <c r="W777" s="113" t="s">
        <v>143</v>
      </c>
      <c r="X777" s="113" t="s">
        <v>3544</v>
      </c>
      <c r="Y777" s="113">
        <v>0</v>
      </c>
    </row>
    <row r="778" spans="1:25">
      <c r="A778" s="113" t="s">
        <v>3916</v>
      </c>
      <c r="B778" s="113" t="s">
        <v>3917</v>
      </c>
      <c r="C778" s="113" t="s">
        <v>91</v>
      </c>
      <c r="D778" s="113"/>
      <c r="E778" s="113" t="s">
        <v>450</v>
      </c>
      <c r="F778" s="113"/>
      <c r="G778" s="136">
        <v>45170</v>
      </c>
      <c r="H778" s="113"/>
      <c r="I778" s="113" t="s">
        <v>3918</v>
      </c>
      <c r="J778" s="113"/>
      <c r="K778" s="113"/>
      <c r="L778" s="113" t="s">
        <v>504</v>
      </c>
      <c r="M778" s="113" t="s">
        <v>97</v>
      </c>
      <c r="N778" s="113"/>
      <c r="O778" s="113" t="s">
        <v>505</v>
      </c>
      <c r="P778" s="113" t="s">
        <v>506</v>
      </c>
      <c r="Q778" s="113" t="s">
        <v>507</v>
      </c>
      <c r="R778" s="113" t="s">
        <v>140</v>
      </c>
      <c r="S778" s="113" t="s">
        <v>508</v>
      </c>
      <c r="T778" s="113"/>
      <c r="U778" s="113"/>
      <c r="V778" s="113" t="s">
        <v>168</v>
      </c>
      <c r="W778" s="113" t="s">
        <v>105</v>
      </c>
      <c r="X778" s="113" t="s">
        <v>972</v>
      </c>
      <c r="Y778" s="113">
        <v>0</v>
      </c>
    </row>
    <row r="779" spans="1:25">
      <c r="A779" s="113" t="s">
        <v>2267</v>
      </c>
      <c r="B779" s="113" t="s">
        <v>2268</v>
      </c>
      <c r="C779" s="113" t="s">
        <v>1178</v>
      </c>
      <c r="D779" s="137" t="s">
        <v>109</v>
      </c>
      <c r="E779" s="113" t="s">
        <v>2269</v>
      </c>
      <c r="F779" s="113" t="s">
        <v>370</v>
      </c>
      <c r="G779" s="136">
        <v>38264</v>
      </c>
      <c r="H779" s="113" t="s">
        <v>1199</v>
      </c>
      <c r="I779" s="113" t="s">
        <v>2270</v>
      </c>
      <c r="J779" s="113"/>
      <c r="K779" s="113"/>
      <c r="L779" s="113" t="s">
        <v>3919</v>
      </c>
      <c r="M779" s="113" t="s">
        <v>112</v>
      </c>
      <c r="N779" s="113" t="s">
        <v>3920</v>
      </c>
      <c r="O779" s="113" t="s">
        <v>3921</v>
      </c>
      <c r="P779" s="113" t="s">
        <v>1013</v>
      </c>
      <c r="Q779" s="113" t="s">
        <v>1014</v>
      </c>
      <c r="R779" s="113" t="s">
        <v>1015</v>
      </c>
      <c r="S779" s="113" t="s">
        <v>1016</v>
      </c>
      <c r="T779" s="136">
        <v>2</v>
      </c>
      <c r="U779" s="136">
        <v>2</v>
      </c>
      <c r="V779" s="113" t="s">
        <v>180</v>
      </c>
      <c r="W779" s="113" t="s">
        <v>143</v>
      </c>
      <c r="X779" s="113" t="s">
        <v>3922</v>
      </c>
      <c r="Y779" s="113">
        <v>0</v>
      </c>
    </row>
    <row r="780" spans="1:25">
      <c r="A780" s="113" t="s">
        <v>3923</v>
      </c>
      <c r="B780" s="113" t="s">
        <v>3924</v>
      </c>
      <c r="C780" s="113" t="s">
        <v>1178</v>
      </c>
      <c r="D780" s="113"/>
      <c r="E780" s="113" t="s">
        <v>874</v>
      </c>
      <c r="F780" s="113"/>
      <c r="G780" s="136">
        <v>39671</v>
      </c>
      <c r="H780" s="113" t="s">
        <v>1199</v>
      </c>
      <c r="I780" s="113" t="s">
        <v>3925</v>
      </c>
      <c r="J780" s="113"/>
      <c r="K780" s="113"/>
      <c r="L780" s="113" t="s">
        <v>3926</v>
      </c>
      <c r="M780" s="113" t="s">
        <v>97</v>
      </c>
      <c r="N780" s="113"/>
      <c r="O780" s="113" t="s">
        <v>3927</v>
      </c>
      <c r="P780" s="113" t="s">
        <v>2121</v>
      </c>
      <c r="Q780" s="113" t="s">
        <v>2122</v>
      </c>
      <c r="R780" s="113" t="s">
        <v>2123</v>
      </c>
      <c r="S780" s="113" t="s">
        <v>2124</v>
      </c>
      <c r="T780" s="136">
        <v>2</v>
      </c>
      <c r="U780" s="136">
        <v>2</v>
      </c>
      <c r="V780" s="113" t="s">
        <v>180</v>
      </c>
      <c r="W780" s="113" t="s">
        <v>143</v>
      </c>
      <c r="X780" s="113" t="s">
        <v>3928</v>
      </c>
      <c r="Y780" s="113">
        <v>0</v>
      </c>
    </row>
    <row r="781" spans="1:25">
      <c r="A781" s="113" t="s">
        <v>3929</v>
      </c>
      <c r="B781" s="113" t="s">
        <v>3930</v>
      </c>
      <c r="C781" s="113" t="s">
        <v>91</v>
      </c>
      <c r="D781" s="137" t="s">
        <v>109</v>
      </c>
      <c r="E781" s="113" t="s">
        <v>226</v>
      </c>
      <c r="F781" s="113"/>
      <c r="G781" s="136">
        <v>44813</v>
      </c>
      <c r="H781" s="113" t="s">
        <v>133</v>
      </c>
      <c r="I781" s="113" t="s">
        <v>3931</v>
      </c>
      <c r="J781" s="113"/>
      <c r="K781" s="113"/>
      <c r="L781" s="113" t="s">
        <v>295</v>
      </c>
      <c r="M781" s="113" t="s">
        <v>97</v>
      </c>
      <c r="N781" s="113"/>
      <c r="O781" s="113" t="s">
        <v>296</v>
      </c>
      <c r="P781" s="113" t="s">
        <v>608</v>
      </c>
      <c r="Q781" s="113" t="s">
        <v>609</v>
      </c>
      <c r="R781" s="113" t="s">
        <v>132</v>
      </c>
      <c r="S781" s="113" t="s">
        <v>610</v>
      </c>
      <c r="T781" s="113"/>
      <c r="U781" s="113"/>
      <c r="V781" s="113" t="s">
        <v>271</v>
      </c>
      <c r="W781" s="113" t="s">
        <v>105</v>
      </c>
      <c r="X781" s="113" t="s">
        <v>3932</v>
      </c>
      <c r="Y781" s="113">
        <v>65</v>
      </c>
    </row>
    <row r="782" spans="1:25">
      <c r="A782" s="113" t="s">
        <v>3933</v>
      </c>
      <c r="B782" s="113" t="s">
        <v>3934</v>
      </c>
      <c r="C782" s="113" t="s">
        <v>91</v>
      </c>
      <c r="D782" s="137" t="s">
        <v>109</v>
      </c>
      <c r="E782" s="113" t="s">
        <v>226</v>
      </c>
      <c r="F782" s="113"/>
      <c r="G782" s="136">
        <v>45009</v>
      </c>
      <c r="H782" s="113" t="s">
        <v>133</v>
      </c>
      <c r="I782" s="113" t="s">
        <v>3935</v>
      </c>
      <c r="J782" s="113"/>
      <c r="K782" s="113"/>
      <c r="L782" s="113" t="s">
        <v>217</v>
      </c>
      <c r="M782" s="113" t="s">
        <v>97</v>
      </c>
      <c r="N782" s="113"/>
      <c r="O782" s="113" t="s">
        <v>218</v>
      </c>
      <c r="P782" s="113" t="s">
        <v>219</v>
      </c>
      <c r="Q782" s="113" t="s">
        <v>220</v>
      </c>
      <c r="R782" s="113" t="s">
        <v>221</v>
      </c>
      <c r="S782" s="113" t="s">
        <v>222</v>
      </c>
      <c r="T782" s="113"/>
      <c r="U782" s="113"/>
      <c r="V782" s="113" t="s">
        <v>203</v>
      </c>
      <c r="W782" s="113" t="s">
        <v>105</v>
      </c>
      <c r="X782" s="113" t="s">
        <v>3936</v>
      </c>
      <c r="Y782" s="113">
        <v>90</v>
      </c>
    </row>
    <row r="783" spans="1:25">
      <c r="A783" s="113" t="s">
        <v>3937</v>
      </c>
      <c r="B783" s="113" t="s">
        <v>3938</v>
      </c>
      <c r="C783" s="113" t="s">
        <v>147</v>
      </c>
      <c r="D783" s="113" t="s">
        <v>481</v>
      </c>
      <c r="E783" s="113" t="s">
        <v>1166</v>
      </c>
      <c r="F783" s="113" t="s">
        <v>93</v>
      </c>
      <c r="G783" s="136">
        <v>44389</v>
      </c>
      <c r="H783" s="113" t="s">
        <v>94</v>
      </c>
      <c r="I783" s="113" t="s">
        <v>3939</v>
      </c>
      <c r="J783" s="113"/>
      <c r="K783" s="113"/>
      <c r="L783" s="113" t="s">
        <v>662</v>
      </c>
      <c r="M783" s="113" t="s">
        <v>97</v>
      </c>
      <c r="N783" s="113"/>
      <c r="O783" s="113" t="s">
        <v>187</v>
      </c>
      <c r="P783" s="113" t="s">
        <v>658</v>
      </c>
      <c r="Q783" s="113" t="s">
        <v>659</v>
      </c>
      <c r="R783" s="113" t="s">
        <v>660</v>
      </c>
      <c r="S783" s="113" t="s">
        <v>661</v>
      </c>
      <c r="T783" s="113"/>
      <c r="U783" s="113"/>
      <c r="V783" s="113" t="s">
        <v>142</v>
      </c>
      <c r="W783" s="113" t="s">
        <v>143</v>
      </c>
      <c r="X783" s="113" t="s">
        <v>3554</v>
      </c>
      <c r="Y783" s="113">
        <v>156</v>
      </c>
    </row>
    <row r="784" spans="1:25">
      <c r="A784" s="113" t="s">
        <v>3940</v>
      </c>
      <c r="B784" s="113" t="s">
        <v>3941</v>
      </c>
      <c r="C784" s="113" t="s">
        <v>91</v>
      </c>
      <c r="D784" s="137" t="s">
        <v>109</v>
      </c>
      <c r="E784" s="113" t="s">
        <v>132</v>
      </c>
      <c r="F784" s="113"/>
      <c r="G784" s="136">
        <v>44956</v>
      </c>
      <c r="H784" s="113" t="s">
        <v>133</v>
      </c>
      <c r="I784" s="113" t="s">
        <v>3942</v>
      </c>
      <c r="J784" s="113"/>
      <c r="K784" s="113"/>
      <c r="L784" s="113" t="s">
        <v>625</v>
      </c>
      <c r="M784" s="113" t="s">
        <v>97</v>
      </c>
      <c r="N784" s="113"/>
      <c r="O784" s="113" t="s">
        <v>514</v>
      </c>
      <c r="P784" s="113" t="s">
        <v>515</v>
      </c>
      <c r="Q784" s="113" t="s">
        <v>516</v>
      </c>
      <c r="R784" s="113" t="s">
        <v>435</v>
      </c>
      <c r="S784" s="113" t="s">
        <v>517</v>
      </c>
      <c r="T784" s="113"/>
      <c r="U784" s="113"/>
      <c r="V784" s="113" t="s">
        <v>280</v>
      </c>
      <c r="W784" s="113" t="s">
        <v>105</v>
      </c>
      <c r="X784" s="113" t="s">
        <v>3943</v>
      </c>
      <c r="Y784" s="113">
        <v>114</v>
      </c>
    </row>
    <row r="785" spans="1:25">
      <c r="A785" s="113" t="s">
        <v>3944</v>
      </c>
      <c r="B785" s="113" t="s">
        <v>3945</v>
      </c>
      <c r="C785" s="113" t="s">
        <v>638</v>
      </c>
      <c r="D785" s="113"/>
      <c r="E785" s="113" t="s">
        <v>797</v>
      </c>
      <c r="F785" s="113"/>
      <c r="G785" s="136">
        <v>45271</v>
      </c>
      <c r="H785" s="113"/>
      <c r="I785" s="113" t="s">
        <v>3946</v>
      </c>
      <c r="J785" s="113"/>
      <c r="K785" s="113"/>
      <c r="L785" s="113" t="s">
        <v>1251</v>
      </c>
      <c r="M785" s="113" t="s">
        <v>97</v>
      </c>
      <c r="N785" s="113"/>
      <c r="O785" s="113" t="s">
        <v>1202</v>
      </c>
      <c r="P785" s="113" t="s">
        <v>1252</v>
      </c>
      <c r="Q785" s="113" t="s">
        <v>1253</v>
      </c>
      <c r="R785" s="113" t="s">
        <v>797</v>
      </c>
      <c r="S785" s="113" t="s">
        <v>1254</v>
      </c>
      <c r="T785" s="113"/>
      <c r="U785" s="113"/>
      <c r="V785" s="113" t="s">
        <v>142</v>
      </c>
      <c r="W785" s="113" t="s">
        <v>143</v>
      </c>
      <c r="X785" s="113" t="s">
        <v>3947</v>
      </c>
      <c r="Y785" s="113">
        <v>0</v>
      </c>
    </row>
    <row r="786" spans="1:25">
      <c r="A786" s="113" t="s">
        <v>3948</v>
      </c>
      <c r="B786" s="113" t="s">
        <v>3949</v>
      </c>
      <c r="C786" s="113" t="s">
        <v>147</v>
      </c>
      <c r="D786" s="113" t="s">
        <v>481</v>
      </c>
      <c r="E786" s="113" t="s">
        <v>3281</v>
      </c>
      <c r="F786" s="113" t="s">
        <v>111</v>
      </c>
      <c r="G786" s="136">
        <v>44166</v>
      </c>
      <c r="H786" s="113" t="s">
        <v>94</v>
      </c>
      <c r="I786" s="113" t="s">
        <v>3950</v>
      </c>
      <c r="J786" s="113"/>
      <c r="K786" s="113"/>
      <c r="L786" s="113" t="s">
        <v>1381</v>
      </c>
      <c r="M786" s="113" t="s">
        <v>97</v>
      </c>
      <c r="N786" s="113"/>
      <c r="O786" s="113" t="s">
        <v>752</v>
      </c>
      <c r="P786" s="113" t="s">
        <v>753</v>
      </c>
      <c r="Q786" s="113" t="s">
        <v>754</v>
      </c>
      <c r="R786" s="113" t="s">
        <v>755</v>
      </c>
      <c r="S786" s="113" t="s">
        <v>756</v>
      </c>
      <c r="T786" s="113"/>
      <c r="U786" s="113"/>
      <c r="V786" s="113" t="s">
        <v>180</v>
      </c>
      <c r="W786" s="113" t="s">
        <v>143</v>
      </c>
      <c r="X786" s="113" t="s">
        <v>768</v>
      </c>
      <c r="Y786" s="113">
        <v>120</v>
      </c>
    </row>
    <row r="787" spans="1:25">
      <c r="A787" s="113" t="s">
        <v>3951</v>
      </c>
      <c r="B787" s="113" t="s">
        <v>3952</v>
      </c>
      <c r="C787" s="113" t="s">
        <v>795</v>
      </c>
      <c r="D787" s="113"/>
      <c r="E787" s="113"/>
      <c r="F787" s="113"/>
      <c r="G787" s="136">
        <v>2</v>
      </c>
      <c r="H787" s="113"/>
      <c r="I787" s="113" t="s">
        <v>3953</v>
      </c>
      <c r="J787" s="113"/>
      <c r="K787" s="113"/>
      <c r="L787" s="113"/>
      <c r="M787" s="113"/>
      <c r="N787" s="113"/>
      <c r="O787" s="113"/>
      <c r="P787" s="113"/>
      <c r="Q787" s="113"/>
      <c r="R787" s="113"/>
      <c r="S787" s="113"/>
      <c r="T787" s="113"/>
      <c r="U787" s="113"/>
      <c r="V787" s="113"/>
      <c r="W787" s="113" t="s">
        <v>105</v>
      </c>
      <c r="X787" s="113" t="s">
        <v>1365</v>
      </c>
      <c r="Y787" s="113">
        <v>0</v>
      </c>
    </row>
    <row r="788" spans="1:25">
      <c r="A788" s="113" t="s">
        <v>3954</v>
      </c>
      <c r="B788" s="113" t="s">
        <v>3955</v>
      </c>
      <c r="C788" s="113" t="s">
        <v>91</v>
      </c>
      <c r="D788" s="113"/>
      <c r="E788" s="113" t="s">
        <v>3956</v>
      </c>
      <c r="F788" s="113" t="s">
        <v>315</v>
      </c>
      <c r="G788" s="136">
        <v>44025</v>
      </c>
      <c r="H788" s="113" t="s">
        <v>133</v>
      </c>
      <c r="I788" s="113" t="s">
        <v>3957</v>
      </c>
      <c r="J788" s="113"/>
      <c r="K788" s="113"/>
      <c r="L788" s="113" t="s">
        <v>3958</v>
      </c>
      <c r="M788" s="113" t="s">
        <v>97</v>
      </c>
      <c r="N788" s="113"/>
      <c r="O788" s="113" t="s">
        <v>453</v>
      </c>
      <c r="P788" s="113" t="s">
        <v>1802</v>
      </c>
      <c r="Q788" s="113" t="s">
        <v>1803</v>
      </c>
      <c r="R788" s="113" t="s">
        <v>1804</v>
      </c>
      <c r="S788" s="113" t="s">
        <v>1805</v>
      </c>
      <c r="T788" s="113"/>
      <c r="U788" s="113"/>
      <c r="V788" s="113" t="s">
        <v>142</v>
      </c>
      <c r="W788" s="113" t="s">
        <v>143</v>
      </c>
      <c r="X788" s="113" t="s">
        <v>1829</v>
      </c>
      <c r="Y788" s="113">
        <v>240</v>
      </c>
    </row>
    <row r="789" spans="1:25">
      <c r="A789" s="113" t="s">
        <v>3959</v>
      </c>
      <c r="B789" s="113" t="s">
        <v>3960</v>
      </c>
      <c r="C789" s="113" t="s">
        <v>91</v>
      </c>
      <c r="D789" s="137" t="s">
        <v>109</v>
      </c>
      <c r="E789" s="113" t="s">
        <v>2527</v>
      </c>
      <c r="F789" s="113" t="s">
        <v>707</v>
      </c>
      <c r="G789" s="136">
        <v>44620</v>
      </c>
      <c r="H789" s="113" t="s">
        <v>94</v>
      </c>
      <c r="I789" s="113" t="s">
        <v>3961</v>
      </c>
      <c r="J789" s="113"/>
      <c r="K789" s="113"/>
      <c r="L789" s="113" t="s">
        <v>1093</v>
      </c>
      <c r="M789" s="113" t="s">
        <v>97</v>
      </c>
      <c r="N789" s="113"/>
      <c r="O789" s="113" t="s">
        <v>1094</v>
      </c>
      <c r="P789" s="113" t="s">
        <v>1095</v>
      </c>
      <c r="Q789" s="113" t="s">
        <v>1096</v>
      </c>
      <c r="R789" s="113" t="s">
        <v>445</v>
      </c>
      <c r="S789" s="113" t="s">
        <v>1097</v>
      </c>
      <c r="T789" s="136">
        <v>45047</v>
      </c>
      <c r="U789" s="113"/>
      <c r="V789" s="113" t="s">
        <v>168</v>
      </c>
      <c r="W789" s="113" t="s">
        <v>105</v>
      </c>
      <c r="X789" s="113" t="s">
        <v>281</v>
      </c>
      <c r="Y789" s="113">
        <v>0</v>
      </c>
    </row>
    <row r="790" spans="1:25">
      <c r="A790" s="113" t="s">
        <v>3962</v>
      </c>
      <c r="B790" s="113" t="s">
        <v>3963</v>
      </c>
      <c r="C790" s="113" t="s">
        <v>91</v>
      </c>
      <c r="D790" s="113"/>
      <c r="E790" s="113" t="s">
        <v>591</v>
      </c>
      <c r="F790" s="113" t="s">
        <v>111</v>
      </c>
      <c r="G790" s="136">
        <v>44252</v>
      </c>
      <c r="H790" s="113" t="s">
        <v>94</v>
      </c>
      <c r="I790" s="113" t="s">
        <v>3964</v>
      </c>
      <c r="J790" s="113"/>
      <c r="K790" s="113"/>
      <c r="L790" s="113" t="s">
        <v>1150</v>
      </c>
      <c r="M790" s="113" t="s">
        <v>97</v>
      </c>
      <c r="N790" s="113"/>
      <c r="O790" s="113" t="s">
        <v>818</v>
      </c>
      <c r="P790" s="113" t="s">
        <v>3767</v>
      </c>
      <c r="Q790" s="113" t="s">
        <v>3768</v>
      </c>
      <c r="R790" s="113" t="s">
        <v>92</v>
      </c>
      <c r="S790" s="113" t="s">
        <v>3769</v>
      </c>
      <c r="T790" s="136">
        <v>45017</v>
      </c>
      <c r="U790" s="136">
        <v>45017</v>
      </c>
      <c r="V790" s="113" t="s">
        <v>104</v>
      </c>
      <c r="W790" s="113" t="s">
        <v>105</v>
      </c>
      <c r="X790" s="113" t="s">
        <v>3662</v>
      </c>
      <c r="Y790" s="113">
        <v>0</v>
      </c>
    </row>
    <row r="791" spans="1:25">
      <c r="A791" s="113" t="s">
        <v>1055</v>
      </c>
      <c r="B791" s="113" t="s">
        <v>1056</v>
      </c>
      <c r="C791" s="113" t="s">
        <v>91</v>
      </c>
      <c r="D791" s="113"/>
      <c r="E791" s="113" t="s">
        <v>419</v>
      </c>
      <c r="F791" s="113"/>
      <c r="G791" s="136">
        <v>45092</v>
      </c>
      <c r="H791" s="113"/>
      <c r="I791" s="113" t="s">
        <v>1057</v>
      </c>
      <c r="J791" s="113"/>
      <c r="K791" s="113"/>
      <c r="L791" s="113" t="s">
        <v>3965</v>
      </c>
      <c r="M791" s="113" t="s">
        <v>97</v>
      </c>
      <c r="N791" s="113"/>
      <c r="O791" s="113" t="s">
        <v>3966</v>
      </c>
      <c r="P791" s="113" t="s">
        <v>347</v>
      </c>
      <c r="Q791" s="113" t="s">
        <v>348</v>
      </c>
      <c r="R791" s="113" t="s">
        <v>349</v>
      </c>
      <c r="S791" s="113" t="s">
        <v>350</v>
      </c>
      <c r="T791" s="113"/>
      <c r="U791" s="113"/>
      <c r="V791" s="113" t="s">
        <v>351</v>
      </c>
      <c r="W791" s="113" t="s">
        <v>352</v>
      </c>
      <c r="X791" s="113" t="s">
        <v>1427</v>
      </c>
      <c r="Y791" s="113">
        <v>0</v>
      </c>
    </row>
    <row r="792" spans="1:25">
      <c r="A792" s="113" t="s">
        <v>3967</v>
      </c>
      <c r="B792" s="113" t="s">
        <v>3968</v>
      </c>
      <c r="C792" s="113" t="s">
        <v>638</v>
      </c>
      <c r="D792" s="113" t="s">
        <v>481</v>
      </c>
      <c r="E792" s="113" t="s">
        <v>226</v>
      </c>
      <c r="F792" s="113"/>
      <c r="G792" s="136">
        <v>44970</v>
      </c>
      <c r="H792" s="113" t="s">
        <v>133</v>
      </c>
      <c r="I792" s="113" t="s">
        <v>3969</v>
      </c>
      <c r="J792" s="113"/>
      <c r="K792" s="113"/>
      <c r="L792" s="113" t="s">
        <v>940</v>
      </c>
      <c r="M792" s="113" t="s">
        <v>97</v>
      </c>
      <c r="N792" s="113"/>
      <c r="O792" s="113" t="s">
        <v>752</v>
      </c>
      <c r="P792" s="113" t="s">
        <v>764</v>
      </c>
      <c r="Q792" s="113" t="s">
        <v>765</v>
      </c>
      <c r="R792" s="113" t="s">
        <v>766</v>
      </c>
      <c r="S792" s="113" t="s">
        <v>767</v>
      </c>
      <c r="T792" s="113"/>
      <c r="U792" s="113"/>
      <c r="V792" s="113" t="s">
        <v>180</v>
      </c>
      <c r="W792" s="113" t="s">
        <v>757</v>
      </c>
      <c r="X792" s="113" t="s">
        <v>768</v>
      </c>
      <c r="Y792" s="113">
        <v>96</v>
      </c>
    </row>
    <row r="793" spans="1:25">
      <c r="A793" s="113" t="s">
        <v>3970</v>
      </c>
      <c r="B793" s="113" t="s">
        <v>3971</v>
      </c>
      <c r="C793" s="113" t="s">
        <v>147</v>
      </c>
      <c r="D793" s="113" t="s">
        <v>796</v>
      </c>
      <c r="E793" s="113" t="s">
        <v>797</v>
      </c>
      <c r="F793" s="113"/>
      <c r="G793" s="136">
        <v>44956</v>
      </c>
      <c r="H793" s="113" t="s">
        <v>875</v>
      </c>
      <c r="I793" s="113" t="s">
        <v>3972</v>
      </c>
      <c r="J793" s="113"/>
      <c r="K793" s="113"/>
      <c r="L793" s="113" t="s">
        <v>1180</v>
      </c>
      <c r="M793" s="113" t="s">
        <v>97</v>
      </c>
      <c r="N793" s="113"/>
      <c r="O793" s="113" t="s">
        <v>1181</v>
      </c>
      <c r="P793" s="113" t="s">
        <v>1182</v>
      </c>
      <c r="Q793" s="113" t="s">
        <v>1183</v>
      </c>
      <c r="R793" s="113" t="s">
        <v>1184</v>
      </c>
      <c r="S793" s="113" t="s">
        <v>1185</v>
      </c>
      <c r="T793" s="113"/>
      <c r="U793" s="113"/>
      <c r="V793" s="113" t="s">
        <v>142</v>
      </c>
      <c r="W793" s="113" t="s">
        <v>143</v>
      </c>
      <c r="X793" s="113" t="s">
        <v>3973</v>
      </c>
      <c r="Y793" s="113">
        <v>180</v>
      </c>
    </row>
    <row r="794" spans="1:25">
      <c r="A794" s="113" t="s">
        <v>3974</v>
      </c>
      <c r="B794" s="113" t="s">
        <v>3975</v>
      </c>
      <c r="C794" s="113" t="s">
        <v>91</v>
      </c>
      <c r="D794" s="137" t="s">
        <v>109</v>
      </c>
      <c r="E794" s="113" t="s">
        <v>3976</v>
      </c>
      <c r="F794" s="113" t="s">
        <v>472</v>
      </c>
      <c r="G794" s="136">
        <v>44508</v>
      </c>
      <c r="H794" s="113" t="s">
        <v>112</v>
      </c>
      <c r="I794" s="113" t="s">
        <v>3977</v>
      </c>
      <c r="J794" s="113"/>
      <c r="K794" s="113"/>
      <c r="L794" s="113" t="s">
        <v>494</v>
      </c>
      <c r="M794" s="113" t="s">
        <v>112</v>
      </c>
      <c r="N794" s="113"/>
      <c r="O794" s="113" t="s">
        <v>495</v>
      </c>
      <c r="P794" s="113" t="s">
        <v>3978</v>
      </c>
      <c r="Q794" s="113" t="s">
        <v>3979</v>
      </c>
      <c r="R794" s="113" t="s">
        <v>3980</v>
      </c>
      <c r="S794" s="113" t="s">
        <v>3981</v>
      </c>
      <c r="T794" s="136">
        <v>44866</v>
      </c>
      <c r="U794" s="113"/>
      <c r="V794" s="113" t="s">
        <v>120</v>
      </c>
      <c r="W794" s="113" t="s">
        <v>105</v>
      </c>
      <c r="X794" s="113" t="s">
        <v>3982</v>
      </c>
      <c r="Y794" s="113">
        <v>0</v>
      </c>
    </row>
    <row r="795" spans="1:25">
      <c r="A795" s="113" t="s">
        <v>3983</v>
      </c>
      <c r="B795" s="113" t="s">
        <v>3984</v>
      </c>
      <c r="C795" s="113" t="s">
        <v>91</v>
      </c>
      <c r="D795" s="113"/>
      <c r="E795" s="113" t="s">
        <v>3985</v>
      </c>
      <c r="F795" s="113" t="s">
        <v>160</v>
      </c>
      <c r="G795" s="136">
        <v>42592</v>
      </c>
      <c r="H795" s="113" t="s">
        <v>133</v>
      </c>
      <c r="I795" s="113" t="s">
        <v>3986</v>
      </c>
      <c r="J795" s="113"/>
      <c r="K795" s="113"/>
      <c r="L795" s="113" t="s">
        <v>2486</v>
      </c>
      <c r="M795" s="113" t="s">
        <v>97</v>
      </c>
      <c r="N795" s="113"/>
      <c r="O795" s="113" t="s">
        <v>2487</v>
      </c>
      <c r="P795" s="113" t="s">
        <v>100</v>
      </c>
      <c r="Q795" s="113" t="s">
        <v>101</v>
      </c>
      <c r="R795" s="113" t="s">
        <v>102</v>
      </c>
      <c r="S795" s="113" t="s">
        <v>103</v>
      </c>
      <c r="T795" s="136">
        <v>45017</v>
      </c>
      <c r="U795" s="136">
        <v>2</v>
      </c>
      <c r="V795" s="113" t="s">
        <v>271</v>
      </c>
      <c r="W795" s="113" t="s">
        <v>105</v>
      </c>
      <c r="X795" s="113" t="s">
        <v>106</v>
      </c>
      <c r="Y795" s="113">
        <v>47</v>
      </c>
    </row>
    <row r="796" spans="1:25">
      <c r="A796" s="113" t="s">
        <v>3987</v>
      </c>
      <c r="B796" s="113" t="s">
        <v>280</v>
      </c>
      <c r="C796" s="113" t="s">
        <v>91</v>
      </c>
      <c r="D796" s="137" t="s">
        <v>109</v>
      </c>
      <c r="E796" s="113" t="s">
        <v>3988</v>
      </c>
      <c r="F796" s="113" t="s">
        <v>397</v>
      </c>
      <c r="G796" s="136">
        <v>44627</v>
      </c>
      <c r="H796" s="113" t="s">
        <v>112</v>
      </c>
      <c r="I796" s="113" t="s">
        <v>3989</v>
      </c>
      <c r="J796" s="113"/>
      <c r="K796" s="113"/>
      <c r="L796" s="113" t="s">
        <v>799</v>
      </c>
      <c r="M796" s="113" t="s">
        <v>112</v>
      </c>
      <c r="N796" s="113"/>
      <c r="O796" s="113" t="s">
        <v>115</v>
      </c>
      <c r="P796" s="113" t="s">
        <v>3990</v>
      </c>
      <c r="Q796" s="113" t="s">
        <v>2494</v>
      </c>
      <c r="R796" s="113" t="s">
        <v>3991</v>
      </c>
      <c r="S796" s="113" t="s">
        <v>3992</v>
      </c>
      <c r="T796" s="136">
        <v>45017</v>
      </c>
      <c r="U796" s="113"/>
      <c r="V796" s="113" t="s">
        <v>120</v>
      </c>
      <c r="W796" s="113" t="s">
        <v>105</v>
      </c>
      <c r="X796" s="113" t="s">
        <v>3993</v>
      </c>
      <c r="Y796" s="113">
        <v>157</v>
      </c>
    </row>
    <row r="797" spans="1:25">
      <c r="A797" s="113" t="s">
        <v>3994</v>
      </c>
      <c r="B797" s="113" t="s">
        <v>3995</v>
      </c>
      <c r="C797" s="113" t="s">
        <v>1178</v>
      </c>
      <c r="D797" s="113"/>
      <c r="E797" s="113" t="s">
        <v>797</v>
      </c>
      <c r="F797" s="113"/>
      <c r="G797" s="136">
        <v>37669</v>
      </c>
      <c r="H797" s="113" t="s">
        <v>1199</v>
      </c>
      <c r="I797" s="113" t="s">
        <v>3996</v>
      </c>
      <c r="J797" s="113"/>
      <c r="K797" s="113"/>
      <c r="L797" s="113" t="s">
        <v>1246</v>
      </c>
      <c r="M797" s="113" t="s">
        <v>97</v>
      </c>
      <c r="N797" s="113"/>
      <c r="O797" s="113" t="s">
        <v>187</v>
      </c>
      <c r="P797" s="113" t="s">
        <v>879</v>
      </c>
      <c r="Q797" s="113" t="s">
        <v>880</v>
      </c>
      <c r="R797" s="113" t="s">
        <v>881</v>
      </c>
      <c r="S797" s="113" t="s">
        <v>882</v>
      </c>
      <c r="T797" s="136">
        <v>45017</v>
      </c>
      <c r="U797" s="136">
        <v>2</v>
      </c>
      <c r="V797" s="113" t="s">
        <v>180</v>
      </c>
      <c r="W797" s="113" t="s">
        <v>143</v>
      </c>
      <c r="X797" s="113" t="s">
        <v>3997</v>
      </c>
      <c r="Y797" s="113">
        <v>0</v>
      </c>
    </row>
    <row r="798" spans="1:25">
      <c r="A798" s="113" t="s">
        <v>3998</v>
      </c>
      <c r="B798" s="113" t="s">
        <v>3999</v>
      </c>
      <c r="C798" s="113" t="s">
        <v>91</v>
      </c>
      <c r="D798" s="137" t="s">
        <v>109</v>
      </c>
      <c r="E798" s="113" t="s">
        <v>591</v>
      </c>
      <c r="F798" s="113" t="s">
        <v>111</v>
      </c>
      <c r="G798" s="136">
        <v>44564</v>
      </c>
      <c r="H798" s="113" t="s">
        <v>94</v>
      </c>
      <c r="I798" s="113" t="s">
        <v>4000</v>
      </c>
      <c r="J798" s="113"/>
      <c r="K798" s="113"/>
      <c r="L798" s="113" t="s">
        <v>357</v>
      </c>
      <c r="M798" s="113" t="s">
        <v>97</v>
      </c>
      <c r="N798" s="113"/>
      <c r="O798" s="113" t="s">
        <v>358</v>
      </c>
      <c r="P798" s="113" t="s">
        <v>948</v>
      </c>
      <c r="Q798" s="113" t="s">
        <v>949</v>
      </c>
      <c r="R798" s="113" t="s">
        <v>445</v>
      </c>
      <c r="S798" s="113" t="s">
        <v>950</v>
      </c>
      <c r="T798" s="136">
        <v>45017</v>
      </c>
      <c r="U798" s="113"/>
      <c r="V798" s="113" t="s">
        <v>191</v>
      </c>
      <c r="W798" s="113" t="s">
        <v>105</v>
      </c>
      <c r="X798" s="113" t="s">
        <v>4001</v>
      </c>
      <c r="Y798" s="113">
        <v>40</v>
      </c>
    </row>
    <row r="799" spans="1:25">
      <c r="A799" s="113" t="s">
        <v>4002</v>
      </c>
      <c r="B799" s="113" t="s">
        <v>4003</v>
      </c>
      <c r="C799" s="113" t="s">
        <v>91</v>
      </c>
      <c r="D799" s="137" t="s">
        <v>109</v>
      </c>
      <c r="E799" s="113" t="s">
        <v>2622</v>
      </c>
      <c r="F799" s="113"/>
      <c r="G799" s="136">
        <v>44305</v>
      </c>
      <c r="H799" s="113" t="s">
        <v>398</v>
      </c>
      <c r="I799" s="113" t="s">
        <v>4004</v>
      </c>
      <c r="J799" s="113"/>
      <c r="K799" s="113"/>
      <c r="L799" s="113" t="s">
        <v>4005</v>
      </c>
      <c r="M799" s="113" t="s">
        <v>97</v>
      </c>
      <c r="N799" s="113"/>
      <c r="O799" s="113" t="s">
        <v>4006</v>
      </c>
      <c r="P799" s="113" t="s">
        <v>1958</v>
      </c>
      <c r="Q799" s="113" t="s">
        <v>1959</v>
      </c>
      <c r="R799" s="113" t="s">
        <v>1960</v>
      </c>
      <c r="S799" s="113" t="s">
        <v>1961</v>
      </c>
      <c r="T799" s="136">
        <v>2</v>
      </c>
      <c r="U799" s="136">
        <v>2</v>
      </c>
      <c r="V799" s="113" t="s">
        <v>351</v>
      </c>
      <c r="W799" s="113" t="s">
        <v>352</v>
      </c>
      <c r="X799" s="113" t="s">
        <v>779</v>
      </c>
      <c r="Y799" s="113">
        <v>0</v>
      </c>
    </row>
    <row r="800" spans="1:25">
      <c r="A800" s="113" t="s">
        <v>4007</v>
      </c>
      <c r="B800" s="113" t="s">
        <v>4008</v>
      </c>
      <c r="C800" s="113" t="s">
        <v>91</v>
      </c>
      <c r="D800" s="113"/>
      <c r="E800" s="113" t="s">
        <v>761</v>
      </c>
      <c r="F800" s="113"/>
      <c r="G800" s="136">
        <v>44713</v>
      </c>
      <c r="H800" s="113"/>
      <c r="I800" s="113" t="s">
        <v>4009</v>
      </c>
      <c r="J800" s="113"/>
      <c r="K800" s="113"/>
      <c r="L800" s="113"/>
      <c r="M800" s="113" t="s">
        <v>97</v>
      </c>
      <c r="N800" s="113"/>
      <c r="O800" s="113"/>
      <c r="P800" s="113" t="s">
        <v>825</v>
      </c>
      <c r="Q800" s="113" t="s">
        <v>826</v>
      </c>
      <c r="R800" s="113" t="s">
        <v>827</v>
      </c>
      <c r="S800" s="113" t="s">
        <v>828</v>
      </c>
      <c r="T800" s="113"/>
      <c r="U800" s="113"/>
      <c r="V800" s="113" t="s">
        <v>128</v>
      </c>
      <c r="W800" s="113" t="s">
        <v>143</v>
      </c>
      <c r="X800" s="113"/>
      <c r="Y800" s="113">
        <v>0</v>
      </c>
    </row>
    <row r="801" spans="1:25">
      <c r="A801" s="113" t="s">
        <v>4010</v>
      </c>
      <c r="B801" s="113" t="s">
        <v>4011</v>
      </c>
      <c r="C801" s="113" t="s">
        <v>638</v>
      </c>
      <c r="D801" s="113"/>
      <c r="E801" s="113" t="s">
        <v>264</v>
      </c>
      <c r="F801" s="113"/>
      <c r="G801" s="136">
        <v>45293</v>
      </c>
      <c r="H801" s="113"/>
      <c r="I801" s="113" t="s">
        <v>4012</v>
      </c>
      <c r="J801" s="113"/>
      <c r="K801" s="113"/>
      <c r="L801" s="113" t="s">
        <v>4013</v>
      </c>
      <c r="M801" s="113" t="s">
        <v>97</v>
      </c>
      <c r="N801" s="113" t="s">
        <v>1011</v>
      </c>
      <c r="O801" s="113" t="s">
        <v>137</v>
      </c>
      <c r="P801" s="113" t="s">
        <v>138</v>
      </c>
      <c r="Q801" s="113" t="s">
        <v>139</v>
      </c>
      <c r="R801" s="113" t="s">
        <v>140</v>
      </c>
      <c r="S801" s="113" t="s">
        <v>141</v>
      </c>
      <c r="T801" s="113"/>
      <c r="U801" s="113"/>
      <c r="V801" s="113" t="s">
        <v>142</v>
      </c>
      <c r="W801" s="113" t="s">
        <v>143</v>
      </c>
      <c r="X801" s="113"/>
      <c r="Y801" s="113">
        <v>0</v>
      </c>
    </row>
    <row r="802" spans="1:25">
      <c r="A802" s="113" t="s">
        <v>465</v>
      </c>
      <c r="B802" s="113" t="s">
        <v>466</v>
      </c>
      <c r="C802" s="113" t="s">
        <v>91</v>
      </c>
      <c r="D802" s="137" t="s">
        <v>109</v>
      </c>
      <c r="E802" s="113" t="s">
        <v>467</v>
      </c>
      <c r="F802" s="113" t="s">
        <v>378</v>
      </c>
      <c r="G802" s="136">
        <v>38334</v>
      </c>
      <c r="H802" s="113" t="s">
        <v>398</v>
      </c>
      <c r="I802" s="113" t="s">
        <v>468</v>
      </c>
      <c r="J802" s="113"/>
      <c r="K802" s="113"/>
      <c r="L802" s="113" t="s">
        <v>463</v>
      </c>
      <c r="M802" s="113" t="s">
        <v>97</v>
      </c>
      <c r="N802" s="113"/>
      <c r="O802" s="113" t="s">
        <v>464</v>
      </c>
      <c r="P802" s="113" t="s">
        <v>3836</v>
      </c>
      <c r="Q802" s="113" t="s">
        <v>3837</v>
      </c>
      <c r="R802" s="113" t="s">
        <v>3838</v>
      </c>
      <c r="S802" s="113" t="s">
        <v>3839</v>
      </c>
      <c r="T802" s="136">
        <v>2</v>
      </c>
      <c r="U802" s="136">
        <v>2</v>
      </c>
      <c r="V802" s="113" t="s">
        <v>351</v>
      </c>
      <c r="W802" s="113" t="s">
        <v>352</v>
      </c>
      <c r="X802" s="113" t="s">
        <v>3899</v>
      </c>
      <c r="Y802" s="113">
        <v>0</v>
      </c>
    </row>
    <row r="803" spans="1:25">
      <c r="A803" s="113">
        <v>85</v>
      </c>
      <c r="B803" s="113" t="s">
        <v>4014</v>
      </c>
      <c r="C803" s="113" t="s">
        <v>91</v>
      </c>
      <c r="D803" s="113"/>
      <c r="E803" s="113" t="s">
        <v>132</v>
      </c>
      <c r="F803" s="113"/>
      <c r="G803" s="136">
        <v>43486</v>
      </c>
      <c r="H803" s="113"/>
      <c r="I803" s="113" t="s">
        <v>4015</v>
      </c>
      <c r="J803" s="113"/>
      <c r="K803" s="113"/>
      <c r="L803" s="113"/>
      <c r="M803" s="113" t="s">
        <v>97</v>
      </c>
      <c r="N803" s="113"/>
      <c r="O803" s="113"/>
      <c r="P803" s="113">
        <v>255</v>
      </c>
      <c r="Q803" s="113" t="s">
        <v>746</v>
      </c>
      <c r="R803" s="113" t="s">
        <v>126</v>
      </c>
      <c r="S803" s="113" t="s">
        <v>747</v>
      </c>
      <c r="T803" s="113"/>
      <c r="U803" s="113"/>
      <c r="V803" s="113" t="s">
        <v>128</v>
      </c>
      <c r="W803" s="113" t="s">
        <v>129</v>
      </c>
      <c r="X803" s="113"/>
      <c r="Y803" s="113">
        <v>0</v>
      </c>
    </row>
    <row r="804" spans="1:25">
      <c r="A804" s="113" t="s">
        <v>4016</v>
      </c>
      <c r="B804" s="113" t="s">
        <v>4017</v>
      </c>
      <c r="C804" s="113" t="s">
        <v>638</v>
      </c>
      <c r="D804" s="113" t="s">
        <v>481</v>
      </c>
      <c r="E804" s="113" t="s">
        <v>614</v>
      </c>
      <c r="F804" s="113"/>
      <c r="G804" s="136">
        <v>44795</v>
      </c>
      <c r="H804" s="113" t="s">
        <v>94</v>
      </c>
      <c r="I804" s="113" t="s">
        <v>4018</v>
      </c>
      <c r="J804" s="113"/>
      <c r="K804" s="113"/>
      <c r="L804" s="113" t="s">
        <v>4019</v>
      </c>
      <c r="M804" s="113" t="s">
        <v>97</v>
      </c>
      <c r="N804" s="113"/>
      <c r="O804" s="113" t="s">
        <v>187</v>
      </c>
      <c r="P804" s="113" t="s">
        <v>658</v>
      </c>
      <c r="Q804" s="113" t="s">
        <v>659</v>
      </c>
      <c r="R804" s="113" t="s">
        <v>660</v>
      </c>
      <c r="S804" s="113" t="s">
        <v>661</v>
      </c>
      <c r="T804" s="113"/>
      <c r="U804" s="113"/>
      <c r="V804" s="113" t="s">
        <v>142</v>
      </c>
      <c r="W804" s="113" t="s">
        <v>143</v>
      </c>
      <c r="X804" s="113" t="s">
        <v>4020</v>
      </c>
      <c r="Y804" s="113">
        <v>72</v>
      </c>
    </row>
    <row r="805" spans="1:25">
      <c r="A805" s="113" t="s">
        <v>4021</v>
      </c>
      <c r="B805" s="113" t="s">
        <v>4022</v>
      </c>
      <c r="C805" s="113" t="s">
        <v>147</v>
      </c>
      <c r="D805" s="113" t="s">
        <v>481</v>
      </c>
      <c r="E805" s="113" t="s">
        <v>4023</v>
      </c>
      <c r="F805" s="113"/>
      <c r="G805" s="136">
        <v>44284</v>
      </c>
      <c r="H805" s="113" t="s">
        <v>333</v>
      </c>
      <c r="I805" s="113" t="s">
        <v>4024</v>
      </c>
      <c r="J805" s="113"/>
      <c r="K805" s="113"/>
      <c r="L805" s="113" t="s">
        <v>1381</v>
      </c>
      <c r="M805" s="113" t="s">
        <v>97</v>
      </c>
      <c r="N805" s="113"/>
      <c r="O805" s="113" t="s">
        <v>752</v>
      </c>
      <c r="P805" s="113" t="s">
        <v>764</v>
      </c>
      <c r="Q805" s="113" t="s">
        <v>765</v>
      </c>
      <c r="R805" s="113" t="s">
        <v>766</v>
      </c>
      <c r="S805" s="113" t="s">
        <v>767</v>
      </c>
      <c r="T805" s="113"/>
      <c r="U805" s="113"/>
      <c r="V805" s="113" t="s">
        <v>180</v>
      </c>
      <c r="W805" s="113" t="s">
        <v>143</v>
      </c>
      <c r="X805" s="113" t="s">
        <v>1365</v>
      </c>
      <c r="Y805" s="113">
        <v>120</v>
      </c>
    </row>
    <row r="806" spans="1:25">
      <c r="A806" s="113" t="s">
        <v>4025</v>
      </c>
      <c r="B806" s="113" t="s">
        <v>4026</v>
      </c>
      <c r="C806" s="113" t="s">
        <v>638</v>
      </c>
      <c r="D806" s="113" t="s">
        <v>481</v>
      </c>
      <c r="E806" s="113" t="s">
        <v>226</v>
      </c>
      <c r="F806" s="113"/>
      <c r="G806" s="136">
        <v>44323</v>
      </c>
      <c r="H806" s="113" t="s">
        <v>133</v>
      </c>
      <c r="I806" s="113" t="s">
        <v>4027</v>
      </c>
      <c r="J806" s="113"/>
      <c r="K806" s="113"/>
      <c r="L806" s="113" t="s">
        <v>1377</v>
      </c>
      <c r="M806" s="113" t="s">
        <v>97</v>
      </c>
      <c r="N806" s="113"/>
      <c r="O806" s="113" t="s">
        <v>752</v>
      </c>
      <c r="P806" s="113" t="s">
        <v>753</v>
      </c>
      <c r="Q806" s="113" t="s">
        <v>754</v>
      </c>
      <c r="R806" s="113" t="s">
        <v>755</v>
      </c>
      <c r="S806" s="113" t="s">
        <v>756</v>
      </c>
      <c r="T806" s="113"/>
      <c r="U806" s="113"/>
      <c r="V806" s="113" t="s">
        <v>180</v>
      </c>
      <c r="W806" s="113" t="s">
        <v>143</v>
      </c>
      <c r="X806" s="113" t="s">
        <v>768</v>
      </c>
      <c r="Y806" s="113">
        <v>240</v>
      </c>
    </row>
    <row r="807" spans="1:25">
      <c r="A807" s="113" t="s">
        <v>4028</v>
      </c>
      <c r="B807" s="113" t="s">
        <v>4029</v>
      </c>
      <c r="C807" s="113" t="s">
        <v>147</v>
      </c>
      <c r="D807" s="113" t="s">
        <v>481</v>
      </c>
      <c r="E807" s="113" t="s">
        <v>1948</v>
      </c>
      <c r="F807" s="113"/>
      <c r="G807" s="136">
        <v>44411</v>
      </c>
      <c r="H807" s="113" t="s">
        <v>94</v>
      </c>
      <c r="I807" s="113" t="s">
        <v>4030</v>
      </c>
      <c r="J807" s="113"/>
      <c r="K807" s="113"/>
      <c r="L807" s="113" t="s">
        <v>4031</v>
      </c>
      <c r="M807" s="113" t="s">
        <v>97</v>
      </c>
      <c r="N807" s="113"/>
      <c r="O807" s="113" t="s">
        <v>752</v>
      </c>
      <c r="P807" s="113" t="s">
        <v>764</v>
      </c>
      <c r="Q807" s="113" t="s">
        <v>765</v>
      </c>
      <c r="R807" s="113" t="s">
        <v>766</v>
      </c>
      <c r="S807" s="113" t="s">
        <v>767</v>
      </c>
      <c r="T807" s="113"/>
      <c r="U807" s="113"/>
      <c r="V807" s="113" t="s">
        <v>180</v>
      </c>
      <c r="W807" s="113" t="s">
        <v>757</v>
      </c>
      <c r="X807" s="113" t="s">
        <v>768</v>
      </c>
      <c r="Y807" s="113">
        <v>36</v>
      </c>
    </row>
    <row r="808" spans="1:25">
      <c r="A808" s="113" t="s">
        <v>4032</v>
      </c>
      <c r="B808" s="113" t="s">
        <v>4033</v>
      </c>
      <c r="C808" s="113" t="s">
        <v>91</v>
      </c>
      <c r="D808" s="113"/>
      <c r="E808" s="113" t="s">
        <v>4034</v>
      </c>
      <c r="F808" s="113" t="s">
        <v>472</v>
      </c>
      <c r="G808" s="136">
        <v>35450</v>
      </c>
      <c r="H808" s="113" t="s">
        <v>1199</v>
      </c>
      <c r="I808" s="113" t="s">
        <v>4035</v>
      </c>
      <c r="J808" s="113"/>
      <c r="K808" s="113"/>
      <c r="L808" s="113" t="s">
        <v>2099</v>
      </c>
      <c r="M808" s="113" t="s">
        <v>97</v>
      </c>
      <c r="N808" s="113" t="s">
        <v>934</v>
      </c>
      <c r="O808" s="113" t="s">
        <v>442</v>
      </c>
      <c r="P808" s="113" t="s">
        <v>1901</v>
      </c>
      <c r="Q808" s="113" t="s">
        <v>1902</v>
      </c>
      <c r="R808" s="113" t="s">
        <v>1903</v>
      </c>
      <c r="S808" s="113" t="s">
        <v>1904</v>
      </c>
      <c r="T808" s="136">
        <v>45017</v>
      </c>
      <c r="U808" s="136">
        <v>2</v>
      </c>
      <c r="V808" s="113" t="s">
        <v>180</v>
      </c>
      <c r="W808" s="113" t="s">
        <v>143</v>
      </c>
      <c r="X808" s="113" t="s">
        <v>4036</v>
      </c>
      <c r="Y808" s="113">
        <v>0</v>
      </c>
    </row>
    <row r="809" spans="1:25">
      <c r="A809" s="113" t="s">
        <v>4037</v>
      </c>
      <c r="B809" s="113" t="s">
        <v>4038</v>
      </c>
      <c r="C809" s="113" t="s">
        <v>91</v>
      </c>
      <c r="D809" s="137" t="s">
        <v>109</v>
      </c>
      <c r="E809" s="113" t="s">
        <v>591</v>
      </c>
      <c r="F809" s="113" t="s">
        <v>111</v>
      </c>
      <c r="G809" s="136">
        <v>44503</v>
      </c>
      <c r="H809" s="113" t="s">
        <v>94</v>
      </c>
      <c r="I809" s="113" t="s">
        <v>4039</v>
      </c>
      <c r="J809" s="113"/>
      <c r="K809" s="113"/>
      <c r="L809" s="113" t="s">
        <v>690</v>
      </c>
      <c r="M809" s="113" t="s">
        <v>97</v>
      </c>
      <c r="N809" s="113"/>
      <c r="O809" s="113" t="s">
        <v>691</v>
      </c>
      <c r="P809" s="113" t="s">
        <v>4040</v>
      </c>
      <c r="Q809" s="113" t="s">
        <v>4041</v>
      </c>
      <c r="R809" s="113" t="s">
        <v>1575</v>
      </c>
      <c r="S809" s="113" t="s">
        <v>4042</v>
      </c>
      <c r="T809" s="136">
        <v>44866</v>
      </c>
      <c r="U809" s="113"/>
      <c r="V809" s="113" t="s">
        <v>271</v>
      </c>
      <c r="W809" s="113" t="s">
        <v>105</v>
      </c>
      <c r="X809" s="113" t="s">
        <v>4043</v>
      </c>
      <c r="Y809" s="113">
        <v>61</v>
      </c>
    </row>
    <row r="810" spans="1:25">
      <c r="A810" s="113" t="s">
        <v>4044</v>
      </c>
      <c r="B810" s="113" t="s">
        <v>4045</v>
      </c>
      <c r="C810" s="113" t="s">
        <v>91</v>
      </c>
      <c r="D810" s="137" t="s">
        <v>109</v>
      </c>
      <c r="E810" s="113" t="s">
        <v>591</v>
      </c>
      <c r="F810" s="113" t="s">
        <v>111</v>
      </c>
      <c r="G810" s="136">
        <v>44613</v>
      </c>
      <c r="H810" s="113" t="s">
        <v>94</v>
      </c>
      <c r="I810" s="113" t="s">
        <v>4046</v>
      </c>
      <c r="J810" s="113"/>
      <c r="K810" s="113"/>
      <c r="L810" s="113" t="s">
        <v>993</v>
      </c>
      <c r="M810" s="113" t="s">
        <v>97</v>
      </c>
      <c r="N810" s="113"/>
      <c r="O810" s="113" t="s">
        <v>752</v>
      </c>
      <c r="P810" s="113" t="s">
        <v>764</v>
      </c>
      <c r="Q810" s="113" t="s">
        <v>765</v>
      </c>
      <c r="R810" s="113" t="s">
        <v>766</v>
      </c>
      <c r="S810" s="113" t="s">
        <v>767</v>
      </c>
      <c r="T810" s="136">
        <v>45017</v>
      </c>
      <c r="U810" s="113"/>
      <c r="V810" s="113" t="s">
        <v>168</v>
      </c>
      <c r="W810" s="113" t="s">
        <v>105</v>
      </c>
      <c r="X810" s="113" t="s">
        <v>2382</v>
      </c>
      <c r="Y810" s="113">
        <v>80</v>
      </c>
    </row>
    <row r="811" spans="1:25">
      <c r="A811" s="113" t="s">
        <v>4047</v>
      </c>
      <c r="B811" s="113" t="s">
        <v>4048</v>
      </c>
      <c r="C811" s="113" t="s">
        <v>91</v>
      </c>
      <c r="D811" s="113"/>
      <c r="E811" s="113" t="s">
        <v>226</v>
      </c>
      <c r="F811" s="113"/>
      <c r="G811" s="136">
        <v>45460</v>
      </c>
      <c r="H811" s="113"/>
      <c r="I811" s="113" t="s">
        <v>4049</v>
      </c>
      <c r="J811" s="113"/>
      <c r="K811" s="113"/>
      <c r="L811" s="113" t="s">
        <v>4050</v>
      </c>
      <c r="M811" s="113" t="s">
        <v>97</v>
      </c>
      <c r="N811" s="113"/>
      <c r="O811" s="113" t="s">
        <v>187</v>
      </c>
      <c r="P811" s="113" t="s">
        <v>277</v>
      </c>
      <c r="Q811" s="113" t="s">
        <v>278</v>
      </c>
      <c r="R811" s="113" t="s">
        <v>232</v>
      </c>
      <c r="S811" s="113" t="s">
        <v>279</v>
      </c>
      <c r="T811" s="113"/>
      <c r="U811" s="113"/>
      <c r="V811" s="113" t="s">
        <v>280</v>
      </c>
      <c r="W811" s="113" t="s">
        <v>105</v>
      </c>
      <c r="X811" s="113" t="s">
        <v>156</v>
      </c>
      <c r="Y811" s="113">
        <v>125</v>
      </c>
    </row>
    <row r="812" spans="1:25">
      <c r="A812" s="113" t="s">
        <v>4051</v>
      </c>
      <c r="B812" s="113" t="s">
        <v>4052</v>
      </c>
      <c r="C812" s="113" t="s">
        <v>91</v>
      </c>
      <c r="D812" s="137" t="s">
        <v>109</v>
      </c>
      <c r="E812" s="113" t="s">
        <v>591</v>
      </c>
      <c r="F812" s="113" t="s">
        <v>111</v>
      </c>
      <c r="G812" s="136">
        <v>44560</v>
      </c>
      <c r="H812" s="113" t="s">
        <v>94</v>
      </c>
      <c r="I812" s="113" t="s">
        <v>4053</v>
      </c>
      <c r="J812" s="113"/>
      <c r="K812" s="113"/>
      <c r="L812" s="113" t="s">
        <v>285</v>
      </c>
      <c r="M812" s="113" t="s">
        <v>112</v>
      </c>
      <c r="N812" s="113" t="s">
        <v>286</v>
      </c>
      <c r="O812" s="113" t="s">
        <v>287</v>
      </c>
      <c r="P812" s="113" t="s">
        <v>3139</v>
      </c>
      <c r="Q812" s="113" t="s">
        <v>3140</v>
      </c>
      <c r="R812" s="113" t="s">
        <v>1575</v>
      </c>
      <c r="S812" s="113" t="s">
        <v>3141</v>
      </c>
      <c r="T812" s="136">
        <v>44896</v>
      </c>
      <c r="U812" s="113"/>
      <c r="V812" s="113" t="s">
        <v>120</v>
      </c>
      <c r="W812" s="113" t="s">
        <v>105</v>
      </c>
      <c r="X812" s="113" t="s">
        <v>2150</v>
      </c>
      <c r="Y812" s="113">
        <v>27</v>
      </c>
    </row>
    <row r="813" spans="1:25">
      <c r="A813" s="113" t="s">
        <v>4054</v>
      </c>
      <c r="B813" s="113" t="s">
        <v>4055</v>
      </c>
      <c r="C813" s="113" t="s">
        <v>91</v>
      </c>
      <c r="D813" s="137" t="s">
        <v>109</v>
      </c>
      <c r="E813" s="113" t="s">
        <v>450</v>
      </c>
      <c r="F813" s="113"/>
      <c r="G813" s="136">
        <v>44638</v>
      </c>
      <c r="H813" s="113" t="s">
        <v>133</v>
      </c>
      <c r="I813" s="113" t="s">
        <v>4056</v>
      </c>
      <c r="J813" s="113"/>
      <c r="K813" s="113"/>
      <c r="L813" s="113" t="s">
        <v>4057</v>
      </c>
      <c r="M813" s="113" t="s">
        <v>97</v>
      </c>
      <c r="N813" s="113"/>
      <c r="O813" s="113" t="s">
        <v>4058</v>
      </c>
      <c r="P813" s="113" t="s">
        <v>288</v>
      </c>
      <c r="Q813" s="113" t="s">
        <v>289</v>
      </c>
      <c r="R813" s="113" t="s">
        <v>232</v>
      </c>
      <c r="S813" s="113" t="s">
        <v>290</v>
      </c>
      <c r="T813" s="136">
        <v>45078</v>
      </c>
      <c r="U813" s="113"/>
      <c r="V813" s="113" t="s">
        <v>203</v>
      </c>
      <c r="W813" s="113" t="s">
        <v>105</v>
      </c>
      <c r="X813" s="113" t="s">
        <v>4059</v>
      </c>
      <c r="Y813" s="113">
        <v>0</v>
      </c>
    </row>
    <row r="814" spans="1:25">
      <c r="A814" s="113">
        <v>271</v>
      </c>
      <c r="B814" s="113" t="s">
        <v>4060</v>
      </c>
      <c r="C814" s="113" t="s">
        <v>91</v>
      </c>
      <c r="D814" s="113"/>
      <c r="E814" s="113" t="s">
        <v>3444</v>
      </c>
      <c r="F814" s="113" t="s">
        <v>472</v>
      </c>
      <c r="G814" s="136">
        <v>44613</v>
      </c>
      <c r="H814" s="113"/>
      <c r="I814" s="113" t="s">
        <v>4061</v>
      </c>
      <c r="J814" s="113"/>
      <c r="K814" s="113"/>
      <c r="L814" s="113"/>
      <c r="M814" s="113" t="s">
        <v>112</v>
      </c>
      <c r="N814" s="113"/>
      <c r="O814" s="113" t="s">
        <v>112</v>
      </c>
      <c r="P814" s="113">
        <v>305</v>
      </c>
      <c r="Q814" s="113" t="s">
        <v>128</v>
      </c>
      <c r="R814" s="113" t="s">
        <v>2715</v>
      </c>
      <c r="S814" s="113" t="s">
        <v>2716</v>
      </c>
      <c r="T814" s="113"/>
      <c r="U814" s="113"/>
      <c r="V814" s="113" t="s">
        <v>128</v>
      </c>
      <c r="W814" s="113" t="s">
        <v>129</v>
      </c>
      <c r="X814" s="113"/>
      <c r="Y814" s="113">
        <v>0</v>
      </c>
    </row>
    <row r="815" spans="1:25">
      <c r="A815" s="113" t="s">
        <v>4062</v>
      </c>
      <c r="B815" s="113" t="s">
        <v>4063</v>
      </c>
      <c r="C815" s="113" t="s">
        <v>91</v>
      </c>
      <c r="D815" s="137" t="s">
        <v>109</v>
      </c>
      <c r="E815" s="113" t="s">
        <v>2629</v>
      </c>
      <c r="F815" s="113"/>
      <c r="G815" s="136">
        <v>44645</v>
      </c>
      <c r="H815" s="113" t="s">
        <v>133</v>
      </c>
      <c r="I815" s="113" t="s">
        <v>4064</v>
      </c>
      <c r="J815" s="113"/>
      <c r="K815" s="113"/>
      <c r="L815" s="113" t="s">
        <v>1150</v>
      </c>
      <c r="M815" s="113" t="s">
        <v>97</v>
      </c>
      <c r="N815" s="113"/>
      <c r="O815" s="113" t="s">
        <v>818</v>
      </c>
      <c r="P815" s="113" t="s">
        <v>4065</v>
      </c>
      <c r="Q815" s="113" t="s">
        <v>4066</v>
      </c>
      <c r="R815" s="113" t="s">
        <v>211</v>
      </c>
      <c r="S815" s="113" t="s">
        <v>4067</v>
      </c>
      <c r="T815" s="136">
        <v>45078</v>
      </c>
      <c r="U815" s="113"/>
      <c r="V815" s="113" t="s">
        <v>168</v>
      </c>
      <c r="W815" s="113" t="s">
        <v>105</v>
      </c>
      <c r="X815" s="113" t="s">
        <v>4068</v>
      </c>
      <c r="Y815" s="113">
        <v>0</v>
      </c>
    </row>
    <row r="816" spans="1:25">
      <c r="A816" s="113" t="s">
        <v>4069</v>
      </c>
      <c r="B816" s="113" t="s">
        <v>4070</v>
      </c>
      <c r="C816" s="113" t="s">
        <v>91</v>
      </c>
      <c r="D816" s="113"/>
      <c r="E816" s="113" t="s">
        <v>226</v>
      </c>
      <c r="F816" s="113"/>
      <c r="G816" s="136">
        <v>44609</v>
      </c>
      <c r="H816" s="113" t="s">
        <v>133</v>
      </c>
      <c r="I816" s="113" t="s">
        <v>4071</v>
      </c>
      <c r="J816" s="113"/>
      <c r="K816" s="113"/>
      <c r="L816" s="113" t="s">
        <v>2486</v>
      </c>
      <c r="M816" s="113" t="s">
        <v>97</v>
      </c>
      <c r="N816" s="113"/>
      <c r="O816" s="113" t="s">
        <v>2487</v>
      </c>
      <c r="P816" s="113" t="s">
        <v>3109</v>
      </c>
      <c r="Q816" s="113" t="s">
        <v>3110</v>
      </c>
      <c r="R816" s="113" t="s">
        <v>132</v>
      </c>
      <c r="S816" s="113" t="s">
        <v>3111</v>
      </c>
      <c r="T816" s="136">
        <v>45017</v>
      </c>
      <c r="U816" s="113"/>
      <c r="V816" s="113" t="s">
        <v>191</v>
      </c>
      <c r="W816" s="113" t="s">
        <v>105</v>
      </c>
      <c r="X816" s="113" t="s">
        <v>4072</v>
      </c>
      <c r="Y816" s="113">
        <v>0</v>
      </c>
    </row>
    <row r="817" spans="1:25">
      <c r="A817" s="113" t="s">
        <v>164</v>
      </c>
      <c r="B817" s="113" t="s">
        <v>165</v>
      </c>
      <c r="C817" s="113" t="s">
        <v>91</v>
      </c>
      <c r="D817" s="137" t="s">
        <v>109</v>
      </c>
      <c r="E817" s="113" t="s">
        <v>166</v>
      </c>
      <c r="F817" s="113"/>
      <c r="G817" s="136">
        <v>44617</v>
      </c>
      <c r="H817" s="113" t="s">
        <v>133</v>
      </c>
      <c r="I817" s="113" t="s">
        <v>167</v>
      </c>
      <c r="J817" s="113"/>
      <c r="K817" s="113"/>
      <c r="L817" s="113" t="s">
        <v>162</v>
      </c>
      <c r="M817" s="113" t="s">
        <v>97</v>
      </c>
      <c r="N817" s="113"/>
      <c r="O817" s="113" t="s">
        <v>163</v>
      </c>
      <c r="P817" s="113" t="s">
        <v>884</v>
      </c>
      <c r="Q817" s="113" t="s">
        <v>885</v>
      </c>
      <c r="R817" s="113" t="s">
        <v>211</v>
      </c>
      <c r="S817" s="113" t="s">
        <v>886</v>
      </c>
      <c r="T817" s="136">
        <v>45017</v>
      </c>
      <c r="U817" s="113"/>
      <c r="V817" s="113" t="s">
        <v>168</v>
      </c>
      <c r="W817" s="113" t="s">
        <v>105</v>
      </c>
      <c r="X817" s="113" t="s">
        <v>3758</v>
      </c>
      <c r="Y817" s="113">
        <v>167</v>
      </c>
    </row>
    <row r="818" spans="1:25">
      <c r="A818" s="113" t="s">
        <v>4073</v>
      </c>
      <c r="B818" s="113" t="s">
        <v>4074</v>
      </c>
      <c r="C818" s="113" t="s">
        <v>91</v>
      </c>
      <c r="D818" s="113"/>
      <c r="E818" s="113" t="s">
        <v>159</v>
      </c>
      <c r="F818" s="113" t="s">
        <v>160</v>
      </c>
      <c r="G818" s="136">
        <v>43451</v>
      </c>
      <c r="H818" s="113" t="s">
        <v>133</v>
      </c>
      <c r="I818" s="113" t="s">
        <v>4075</v>
      </c>
      <c r="J818" s="113"/>
      <c r="K818" s="113"/>
      <c r="L818" s="113" t="s">
        <v>1936</v>
      </c>
      <c r="M818" s="113" t="s">
        <v>97</v>
      </c>
      <c r="N818" s="113"/>
      <c r="O818" s="113" t="s">
        <v>1937</v>
      </c>
      <c r="P818" s="113" t="s">
        <v>2836</v>
      </c>
      <c r="Q818" s="113" t="s">
        <v>2837</v>
      </c>
      <c r="R818" s="113" t="s">
        <v>166</v>
      </c>
      <c r="S818" s="113" t="s">
        <v>2838</v>
      </c>
      <c r="T818" s="136">
        <v>44896</v>
      </c>
      <c r="U818" s="136">
        <v>44896</v>
      </c>
      <c r="V818" s="113" t="s">
        <v>280</v>
      </c>
      <c r="W818" s="113" t="s">
        <v>105</v>
      </c>
      <c r="X818" s="113" t="s">
        <v>1447</v>
      </c>
      <c r="Y818" s="113">
        <v>30</v>
      </c>
    </row>
    <row r="819" spans="1:25">
      <c r="A819" s="113" t="s">
        <v>4076</v>
      </c>
      <c r="B819" s="113" t="s">
        <v>4077</v>
      </c>
      <c r="C819" s="113" t="s">
        <v>638</v>
      </c>
      <c r="D819" s="113"/>
      <c r="E819" s="113" t="s">
        <v>797</v>
      </c>
      <c r="F819" s="113"/>
      <c r="G819" s="136">
        <v>45383</v>
      </c>
      <c r="H819" s="113"/>
      <c r="I819" s="113" t="s">
        <v>4078</v>
      </c>
      <c r="J819" s="113"/>
      <c r="K819" s="113"/>
      <c r="L819" s="113" t="s">
        <v>1785</v>
      </c>
      <c r="M819" s="113" t="s">
        <v>97</v>
      </c>
      <c r="N819" s="113"/>
      <c r="O819" s="113" t="s">
        <v>1202</v>
      </c>
      <c r="P819" s="113" t="s">
        <v>1901</v>
      </c>
      <c r="Q819" s="113" t="s">
        <v>1902</v>
      </c>
      <c r="R819" s="113" t="s">
        <v>1903</v>
      </c>
      <c r="S819" s="113" t="s">
        <v>1904</v>
      </c>
      <c r="T819" s="113"/>
      <c r="U819" s="113"/>
      <c r="V819" s="113" t="s">
        <v>142</v>
      </c>
      <c r="W819" s="113" t="s">
        <v>143</v>
      </c>
      <c r="X819" s="113" t="s">
        <v>4079</v>
      </c>
      <c r="Y819" s="113">
        <v>0</v>
      </c>
    </row>
    <row r="820" spans="1:25">
      <c r="A820" s="113" t="s">
        <v>4080</v>
      </c>
      <c r="B820" s="113" t="s">
        <v>4081</v>
      </c>
      <c r="C820" s="113" t="s">
        <v>91</v>
      </c>
      <c r="D820" s="137" t="s">
        <v>109</v>
      </c>
      <c r="E820" s="113" t="s">
        <v>916</v>
      </c>
      <c r="F820" s="113" t="s">
        <v>123</v>
      </c>
      <c r="G820" s="136">
        <v>44774</v>
      </c>
      <c r="H820" s="113" t="s">
        <v>708</v>
      </c>
      <c r="I820" s="113" t="s">
        <v>4082</v>
      </c>
      <c r="J820" s="113"/>
      <c r="K820" s="113"/>
      <c r="L820" s="113" t="s">
        <v>1420</v>
      </c>
      <c r="M820" s="113" t="s">
        <v>97</v>
      </c>
      <c r="N820" s="113"/>
      <c r="O820" s="113" t="s">
        <v>442</v>
      </c>
      <c r="P820" s="113" t="s">
        <v>1308</v>
      </c>
      <c r="Q820" s="113" t="s">
        <v>1309</v>
      </c>
      <c r="R820" s="113" t="s">
        <v>1310</v>
      </c>
      <c r="S820" s="113" t="s">
        <v>1311</v>
      </c>
      <c r="T820" s="113"/>
      <c r="U820" s="113"/>
      <c r="V820" s="113" t="s">
        <v>203</v>
      </c>
      <c r="W820" s="113" t="s">
        <v>105</v>
      </c>
      <c r="X820" s="113" t="s">
        <v>4083</v>
      </c>
      <c r="Y820" s="113">
        <v>91</v>
      </c>
    </row>
    <row r="821" spans="1:25">
      <c r="A821" s="113" t="s">
        <v>4084</v>
      </c>
      <c r="B821" s="113" t="s">
        <v>4085</v>
      </c>
      <c r="C821" s="113" t="s">
        <v>1495</v>
      </c>
      <c r="D821" s="137" t="s">
        <v>109</v>
      </c>
      <c r="E821" s="113" t="s">
        <v>903</v>
      </c>
      <c r="F821" s="113"/>
      <c r="G821" s="136">
        <v>44427</v>
      </c>
      <c r="H821" s="113" t="s">
        <v>94</v>
      </c>
      <c r="I821" s="113" t="s">
        <v>4086</v>
      </c>
      <c r="J821" s="113"/>
      <c r="K821" s="113"/>
      <c r="L821" s="113" t="s">
        <v>616</v>
      </c>
      <c r="M821" s="113" t="s">
        <v>97</v>
      </c>
      <c r="N821" s="113"/>
      <c r="O821" s="113" t="s">
        <v>617</v>
      </c>
      <c r="P821" s="113" t="s">
        <v>618</v>
      </c>
      <c r="Q821" s="113" t="s">
        <v>619</v>
      </c>
      <c r="R821" s="113" t="s">
        <v>620</v>
      </c>
      <c r="S821" s="113" t="s">
        <v>621</v>
      </c>
      <c r="T821" s="136">
        <v>45017</v>
      </c>
      <c r="U821" s="113"/>
      <c r="V821" s="113" t="s">
        <v>271</v>
      </c>
      <c r="W821" s="113" t="s">
        <v>105</v>
      </c>
      <c r="X821" s="113" t="s">
        <v>1516</v>
      </c>
      <c r="Y821" s="113">
        <v>0</v>
      </c>
    </row>
    <row r="822" spans="1:25">
      <c r="A822" s="113">
        <v>305</v>
      </c>
      <c r="B822" s="113" t="s">
        <v>128</v>
      </c>
      <c r="C822" s="113" t="s">
        <v>91</v>
      </c>
      <c r="D822" s="113"/>
      <c r="E822" s="113" t="s">
        <v>2715</v>
      </c>
      <c r="F822" s="113" t="s">
        <v>472</v>
      </c>
      <c r="G822" s="136">
        <v>44837</v>
      </c>
      <c r="H822" s="113"/>
      <c r="I822" s="113" t="s">
        <v>2716</v>
      </c>
      <c r="J822" s="113"/>
      <c r="K822" s="113"/>
      <c r="L822" s="113"/>
      <c r="M822" s="113" t="s">
        <v>112</v>
      </c>
      <c r="N822" s="113"/>
      <c r="O822" s="113" t="s">
        <v>112</v>
      </c>
      <c r="P822" s="113" t="s">
        <v>2081</v>
      </c>
      <c r="Q822" s="113" t="s">
        <v>2082</v>
      </c>
      <c r="R822" s="113" t="s">
        <v>384</v>
      </c>
      <c r="S822" s="113" t="s">
        <v>2083</v>
      </c>
      <c r="T822" s="113"/>
      <c r="U822" s="113"/>
      <c r="V822" s="113"/>
      <c r="W822" s="113" t="s">
        <v>129</v>
      </c>
      <c r="X822" s="113"/>
      <c r="Y822" s="113">
        <v>0</v>
      </c>
    </row>
    <row r="823" spans="1:25">
      <c r="A823" s="113" t="s">
        <v>4087</v>
      </c>
      <c r="B823" s="113" t="s">
        <v>4088</v>
      </c>
      <c r="C823" s="113" t="s">
        <v>91</v>
      </c>
      <c r="D823" s="113"/>
      <c r="E823" s="113" t="s">
        <v>591</v>
      </c>
      <c r="F823" s="113" t="s">
        <v>111</v>
      </c>
      <c r="G823" s="136">
        <v>43587</v>
      </c>
      <c r="H823" s="113" t="s">
        <v>94</v>
      </c>
      <c r="I823" s="113" t="s">
        <v>4089</v>
      </c>
      <c r="J823" s="113"/>
      <c r="K823" s="113"/>
      <c r="L823" s="113" t="s">
        <v>530</v>
      </c>
      <c r="M823" s="113" t="s">
        <v>97</v>
      </c>
      <c r="N823" s="113"/>
      <c r="O823" s="113" t="s">
        <v>163</v>
      </c>
      <c r="P823" s="113" t="s">
        <v>531</v>
      </c>
      <c r="Q823" s="113" t="s">
        <v>532</v>
      </c>
      <c r="R823" s="113" t="s">
        <v>533</v>
      </c>
      <c r="S823" s="113" t="s">
        <v>534</v>
      </c>
      <c r="T823" s="136">
        <v>45017</v>
      </c>
      <c r="U823" s="136">
        <v>44682</v>
      </c>
      <c r="V823" s="113" t="s">
        <v>168</v>
      </c>
      <c r="W823" s="113" t="s">
        <v>105</v>
      </c>
      <c r="X823" s="113" t="s">
        <v>156</v>
      </c>
      <c r="Y823" s="113">
        <v>0</v>
      </c>
    </row>
    <row r="824" spans="1:25">
      <c r="A824" s="113" t="s">
        <v>4090</v>
      </c>
      <c r="B824" s="113" t="s">
        <v>4091</v>
      </c>
      <c r="C824" s="113" t="s">
        <v>91</v>
      </c>
      <c r="D824" s="113"/>
      <c r="E824" s="113" t="s">
        <v>132</v>
      </c>
      <c r="F824" s="113"/>
      <c r="G824" s="136">
        <v>43685</v>
      </c>
      <c r="H824" s="113" t="s">
        <v>133</v>
      </c>
      <c r="I824" s="113" t="s">
        <v>4092</v>
      </c>
      <c r="J824" s="113"/>
      <c r="K824" s="113"/>
      <c r="L824" s="113" t="s">
        <v>276</v>
      </c>
      <c r="M824" s="113" t="s">
        <v>97</v>
      </c>
      <c r="N824" s="113"/>
      <c r="O824" s="113" t="s">
        <v>187</v>
      </c>
      <c r="P824" s="113" t="s">
        <v>277</v>
      </c>
      <c r="Q824" s="113" t="s">
        <v>278</v>
      </c>
      <c r="R824" s="113" t="s">
        <v>232</v>
      </c>
      <c r="S824" s="113" t="s">
        <v>279</v>
      </c>
      <c r="T824" s="136">
        <v>44805</v>
      </c>
      <c r="U824" s="136">
        <v>44531</v>
      </c>
      <c r="V824" s="113" t="s">
        <v>280</v>
      </c>
      <c r="W824" s="113" t="s">
        <v>105</v>
      </c>
      <c r="X824" s="113" t="s">
        <v>4093</v>
      </c>
      <c r="Y824" s="113">
        <v>22</v>
      </c>
    </row>
    <row r="825" spans="1:25">
      <c r="A825" s="113" t="s">
        <v>1421</v>
      </c>
      <c r="B825" s="113" t="s">
        <v>1422</v>
      </c>
      <c r="C825" s="113" t="s">
        <v>91</v>
      </c>
      <c r="D825" s="113"/>
      <c r="E825" s="113" t="s">
        <v>445</v>
      </c>
      <c r="F825" s="113"/>
      <c r="G825" s="136">
        <v>40998</v>
      </c>
      <c r="H825" s="113" t="s">
        <v>333</v>
      </c>
      <c r="I825" s="113" t="s">
        <v>1423</v>
      </c>
      <c r="J825" s="113"/>
      <c r="K825" s="113"/>
      <c r="L825" s="113" t="s">
        <v>973</v>
      </c>
      <c r="M825" s="113" t="s">
        <v>97</v>
      </c>
      <c r="N825" s="113"/>
      <c r="O825" s="113" t="s">
        <v>974</v>
      </c>
      <c r="P825" s="113" t="s">
        <v>975</v>
      </c>
      <c r="Q825" s="113" t="s">
        <v>976</v>
      </c>
      <c r="R825" s="113" t="s">
        <v>977</v>
      </c>
      <c r="S825" s="113" t="s">
        <v>978</v>
      </c>
      <c r="T825" s="136">
        <v>45017</v>
      </c>
      <c r="U825" s="136">
        <v>44743</v>
      </c>
      <c r="V825" s="113" t="s">
        <v>203</v>
      </c>
      <c r="W825" s="113" t="s">
        <v>105</v>
      </c>
      <c r="X825" s="113" t="s">
        <v>1228</v>
      </c>
      <c r="Y825" s="113">
        <v>61</v>
      </c>
    </row>
    <row r="826" spans="1:25">
      <c r="A826" s="113" t="s">
        <v>4094</v>
      </c>
      <c r="B826" s="113" t="s">
        <v>4095</v>
      </c>
      <c r="C826" s="113" t="s">
        <v>638</v>
      </c>
      <c r="D826" s="113"/>
      <c r="E826" s="113" t="s">
        <v>797</v>
      </c>
      <c r="F826" s="113"/>
      <c r="G826" s="136">
        <v>45429</v>
      </c>
      <c r="H826" s="113"/>
      <c r="I826" s="113" t="s">
        <v>4096</v>
      </c>
      <c r="J826" s="113"/>
      <c r="K826" s="113"/>
      <c r="L826" s="113" t="s">
        <v>1480</v>
      </c>
      <c r="M826" s="113" t="s">
        <v>112</v>
      </c>
      <c r="N826" s="113"/>
      <c r="O826" s="113" t="s">
        <v>1482</v>
      </c>
      <c r="P826" s="113" t="s">
        <v>1802</v>
      </c>
      <c r="Q826" s="113" t="s">
        <v>1803</v>
      </c>
      <c r="R826" s="113" t="s">
        <v>1804</v>
      </c>
      <c r="S826" s="113" t="s">
        <v>1805</v>
      </c>
      <c r="T826" s="113"/>
      <c r="U826" s="113"/>
      <c r="V826" s="113" t="s">
        <v>180</v>
      </c>
      <c r="W826" s="113" t="s">
        <v>143</v>
      </c>
      <c r="X826" s="113"/>
      <c r="Y826" s="113">
        <v>0</v>
      </c>
    </row>
    <row r="827" spans="1:25">
      <c r="A827" s="113" t="s">
        <v>4097</v>
      </c>
      <c r="B827" s="113" t="s">
        <v>4098</v>
      </c>
      <c r="C827" s="113" t="s">
        <v>91</v>
      </c>
      <c r="D827" s="137" t="s">
        <v>109</v>
      </c>
      <c r="E827" s="113" t="s">
        <v>4099</v>
      </c>
      <c r="F827" s="113" t="s">
        <v>123</v>
      </c>
      <c r="G827" s="136">
        <v>44713</v>
      </c>
      <c r="H827" s="113" t="s">
        <v>4100</v>
      </c>
      <c r="I827" s="113" t="s">
        <v>4101</v>
      </c>
      <c r="J827" s="113"/>
      <c r="K827" s="113"/>
      <c r="L827" s="113" t="s">
        <v>441</v>
      </c>
      <c r="M827" s="113" t="s">
        <v>97</v>
      </c>
      <c r="N827" s="113"/>
      <c r="O827" s="113" t="s">
        <v>442</v>
      </c>
      <c r="P827" s="113" t="s">
        <v>1812</v>
      </c>
      <c r="Q827" s="113" t="s">
        <v>1813</v>
      </c>
      <c r="R827" s="113" t="s">
        <v>221</v>
      </c>
      <c r="S827" s="113" t="s">
        <v>1814</v>
      </c>
      <c r="T827" s="136">
        <v>45017</v>
      </c>
      <c r="U827" s="113"/>
      <c r="V827" s="113" t="s">
        <v>203</v>
      </c>
      <c r="W827" s="113" t="s">
        <v>105</v>
      </c>
      <c r="X827" s="113" t="s">
        <v>2044</v>
      </c>
      <c r="Y827" s="113">
        <v>84</v>
      </c>
    </row>
    <row r="828" spans="1:25">
      <c r="A828" s="113" t="s">
        <v>4102</v>
      </c>
      <c r="B828" s="113" t="s">
        <v>4103</v>
      </c>
      <c r="C828" s="113" t="s">
        <v>91</v>
      </c>
      <c r="D828" s="137" t="s">
        <v>109</v>
      </c>
      <c r="E828" s="113" t="s">
        <v>591</v>
      </c>
      <c r="F828" s="113" t="s">
        <v>111</v>
      </c>
      <c r="G828" s="136">
        <v>44895</v>
      </c>
      <c r="H828" s="113" t="s">
        <v>94</v>
      </c>
      <c r="I828" s="113" t="s">
        <v>4104</v>
      </c>
      <c r="J828" s="113"/>
      <c r="K828" s="113"/>
      <c r="L828" s="113" t="s">
        <v>1317</v>
      </c>
      <c r="M828" s="113" t="s">
        <v>97</v>
      </c>
      <c r="N828" s="113"/>
      <c r="O828" s="113" t="s">
        <v>163</v>
      </c>
      <c r="P828" s="113" t="s">
        <v>443</v>
      </c>
      <c r="Q828" s="113" t="s">
        <v>444</v>
      </c>
      <c r="R828" s="113" t="s">
        <v>445</v>
      </c>
      <c r="S828" s="113" t="s">
        <v>446</v>
      </c>
      <c r="T828" s="113"/>
      <c r="U828" s="113"/>
      <c r="V828" s="113" t="s">
        <v>168</v>
      </c>
      <c r="W828" s="113" t="s">
        <v>105</v>
      </c>
      <c r="X828" s="113" t="s">
        <v>4105</v>
      </c>
      <c r="Y828" s="113">
        <v>144</v>
      </c>
    </row>
    <row r="829" spans="1:25">
      <c r="A829" s="113" t="s">
        <v>800</v>
      </c>
      <c r="B829" s="113" t="s">
        <v>801</v>
      </c>
      <c r="C829" s="113" t="s">
        <v>91</v>
      </c>
      <c r="D829" s="113"/>
      <c r="E829" s="113" t="s">
        <v>802</v>
      </c>
      <c r="F829" s="113" t="s">
        <v>461</v>
      </c>
      <c r="G829" s="136">
        <v>44698</v>
      </c>
      <c r="H829" s="113" t="s">
        <v>112</v>
      </c>
      <c r="I829" s="113" t="s">
        <v>803</v>
      </c>
      <c r="J829" s="113"/>
      <c r="K829" s="113"/>
      <c r="L829" s="113" t="s">
        <v>1615</v>
      </c>
      <c r="M829" s="113" t="s">
        <v>112</v>
      </c>
      <c r="N829" s="113" t="s">
        <v>115</v>
      </c>
      <c r="O829" s="113" t="s">
        <v>115</v>
      </c>
      <c r="P829" s="113" t="s">
        <v>932</v>
      </c>
      <c r="Q829" s="113" t="s">
        <v>933</v>
      </c>
      <c r="R829" s="113" t="s">
        <v>934</v>
      </c>
      <c r="S829" s="113" t="s">
        <v>935</v>
      </c>
      <c r="T829" s="136">
        <v>45017</v>
      </c>
      <c r="U829" s="113"/>
      <c r="V829" s="113" t="s">
        <v>1220</v>
      </c>
      <c r="W829" s="113" t="s">
        <v>105</v>
      </c>
      <c r="X829" s="113" t="s">
        <v>156</v>
      </c>
      <c r="Y829" s="113">
        <v>159</v>
      </c>
    </row>
    <row r="830" spans="1:25">
      <c r="A830" s="113" t="s">
        <v>3773</v>
      </c>
      <c r="B830" s="113" t="s">
        <v>3774</v>
      </c>
      <c r="C830" s="113" t="s">
        <v>91</v>
      </c>
      <c r="D830" s="137" t="s">
        <v>109</v>
      </c>
      <c r="E830" s="113" t="s">
        <v>2408</v>
      </c>
      <c r="F830" s="113"/>
      <c r="G830" s="136">
        <v>44476</v>
      </c>
      <c r="H830" s="113" t="s">
        <v>398</v>
      </c>
      <c r="I830" s="113" t="s">
        <v>3775</v>
      </c>
      <c r="J830" s="113"/>
      <c r="K830" s="113"/>
      <c r="L830" s="113" t="s">
        <v>151</v>
      </c>
      <c r="M830" s="113" t="s">
        <v>97</v>
      </c>
      <c r="N830" s="113"/>
      <c r="O830" s="113" t="s">
        <v>115</v>
      </c>
      <c r="P830" s="113" t="s">
        <v>2143</v>
      </c>
      <c r="Q830" s="113" t="s">
        <v>2144</v>
      </c>
      <c r="R830" s="113" t="s">
        <v>2145</v>
      </c>
      <c r="S830" s="113" t="s">
        <v>2146</v>
      </c>
      <c r="T830" s="113"/>
      <c r="U830" s="113"/>
      <c r="V830" s="113" t="s">
        <v>351</v>
      </c>
      <c r="W830" s="113" t="s">
        <v>352</v>
      </c>
      <c r="X830" s="113" t="s">
        <v>2588</v>
      </c>
      <c r="Y830" s="113">
        <v>0</v>
      </c>
    </row>
    <row r="831" spans="1:25">
      <c r="A831" s="113" t="s">
        <v>4106</v>
      </c>
      <c r="B831" s="113" t="s">
        <v>4107</v>
      </c>
      <c r="C831" s="113" t="s">
        <v>91</v>
      </c>
      <c r="D831" s="137" t="s">
        <v>109</v>
      </c>
      <c r="E831" s="113" t="s">
        <v>326</v>
      </c>
      <c r="F831" s="113"/>
      <c r="G831" s="136">
        <v>44440</v>
      </c>
      <c r="H831" s="113" t="s">
        <v>327</v>
      </c>
      <c r="I831" s="113" t="s">
        <v>4108</v>
      </c>
      <c r="J831" s="113"/>
      <c r="K831" s="113"/>
      <c r="L831" s="113" t="s">
        <v>441</v>
      </c>
      <c r="M831" s="113" t="s">
        <v>97</v>
      </c>
      <c r="N831" s="113"/>
      <c r="O831" s="113" t="s">
        <v>442</v>
      </c>
      <c r="P831" s="113" t="s">
        <v>1461</v>
      </c>
      <c r="Q831" s="113" t="s">
        <v>1462</v>
      </c>
      <c r="R831" s="113" t="s">
        <v>766</v>
      </c>
      <c r="S831" s="113" t="s">
        <v>1463</v>
      </c>
      <c r="T831" s="113"/>
      <c r="U831" s="113"/>
      <c r="V831" s="113" t="s">
        <v>142</v>
      </c>
      <c r="W831" s="113" t="s">
        <v>143</v>
      </c>
      <c r="X831" s="113" t="s">
        <v>4109</v>
      </c>
      <c r="Y831" s="113">
        <v>190</v>
      </c>
    </row>
    <row r="832" spans="1:25">
      <c r="A832" s="113" t="s">
        <v>4110</v>
      </c>
      <c r="B832" s="113" t="s">
        <v>4111</v>
      </c>
      <c r="C832" s="113" t="s">
        <v>91</v>
      </c>
      <c r="D832" s="137" t="s">
        <v>109</v>
      </c>
      <c r="E832" s="113" t="s">
        <v>450</v>
      </c>
      <c r="F832" s="113"/>
      <c r="G832" s="136">
        <v>44781</v>
      </c>
      <c r="H832" s="113" t="s">
        <v>133</v>
      </c>
      <c r="I832" s="113" t="s">
        <v>4112</v>
      </c>
      <c r="J832" s="113"/>
      <c r="K832" s="113"/>
      <c r="L832" s="113" t="s">
        <v>3754</v>
      </c>
      <c r="M832" s="113" t="s">
        <v>97</v>
      </c>
      <c r="N832" s="113"/>
      <c r="O832" s="113" t="s">
        <v>1563</v>
      </c>
      <c r="P832" s="113" t="s">
        <v>1352</v>
      </c>
      <c r="Q832" s="113" t="s">
        <v>1353</v>
      </c>
      <c r="R832" s="113" t="s">
        <v>435</v>
      </c>
      <c r="S832" s="113" t="s">
        <v>1354</v>
      </c>
      <c r="T832" s="113"/>
      <c r="U832" s="113"/>
      <c r="V832" s="113" t="s">
        <v>168</v>
      </c>
      <c r="W832" s="113" t="s">
        <v>105</v>
      </c>
      <c r="X832" s="113" t="s">
        <v>1759</v>
      </c>
      <c r="Y832" s="113">
        <v>51</v>
      </c>
    </row>
    <row r="833" spans="1:25">
      <c r="A833" s="113" t="s">
        <v>4113</v>
      </c>
      <c r="B833" s="113" t="s">
        <v>4114</v>
      </c>
      <c r="C833" s="113" t="s">
        <v>91</v>
      </c>
      <c r="D833" s="137" t="s">
        <v>109</v>
      </c>
      <c r="E833" s="113" t="s">
        <v>2889</v>
      </c>
      <c r="F833" s="113"/>
      <c r="G833" s="136">
        <v>44403</v>
      </c>
      <c r="H833" s="113" t="s">
        <v>398</v>
      </c>
      <c r="I833" s="113" t="s">
        <v>4115</v>
      </c>
      <c r="J833" s="113"/>
      <c r="K833" s="113"/>
      <c r="L833" s="113" t="s">
        <v>487</v>
      </c>
      <c r="M833" s="113" t="s">
        <v>97</v>
      </c>
      <c r="N833" s="113"/>
      <c r="O833" s="113" t="s">
        <v>488</v>
      </c>
      <c r="P833" s="113" t="s">
        <v>423</v>
      </c>
      <c r="Q833" s="113" t="s">
        <v>424</v>
      </c>
      <c r="R833" s="113" t="s">
        <v>211</v>
      </c>
      <c r="S833" s="113" t="s">
        <v>425</v>
      </c>
      <c r="T833" s="113"/>
      <c r="U833" s="113"/>
      <c r="V833" s="113" t="s">
        <v>351</v>
      </c>
      <c r="W833" s="113" t="s">
        <v>352</v>
      </c>
      <c r="X833" s="113" t="s">
        <v>4116</v>
      </c>
      <c r="Y833" s="113">
        <v>108</v>
      </c>
    </row>
    <row r="834" spans="1:25">
      <c r="A834" s="113" t="s">
        <v>3889</v>
      </c>
      <c r="B834" s="113" t="s">
        <v>3890</v>
      </c>
      <c r="C834" s="113" t="s">
        <v>91</v>
      </c>
      <c r="D834" s="113"/>
      <c r="E834" s="113" t="s">
        <v>166</v>
      </c>
      <c r="F834" s="113"/>
      <c r="G834" s="136">
        <v>44224</v>
      </c>
      <c r="H834" s="113" t="s">
        <v>133</v>
      </c>
      <c r="I834" s="113" t="s">
        <v>3891</v>
      </c>
      <c r="J834" s="113"/>
      <c r="K834" s="113"/>
      <c r="L834" s="113" t="s">
        <v>1667</v>
      </c>
      <c r="M834" s="113" t="s">
        <v>97</v>
      </c>
      <c r="N834" s="113"/>
      <c r="O834" s="113" t="s">
        <v>187</v>
      </c>
      <c r="P834" s="113" t="s">
        <v>1859</v>
      </c>
      <c r="Q834" s="113" t="s">
        <v>1860</v>
      </c>
      <c r="R834" s="113" t="s">
        <v>445</v>
      </c>
      <c r="S834" s="113" t="s">
        <v>1861</v>
      </c>
      <c r="T834" s="136">
        <v>44774</v>
      </c>
      <c r="U834" s="136">
        <v>44774</v>
      </c>
      <c r="V834" s="113" t="s">
        <v>280</v>
      </c>
      <c r="W834" s="113" t="s">
        <v>105</v>
      </c>
      <c r="X834" s="113" t="s">
        <v>2201</v>
      </c>
      <c r="Y834" s="113">
        <v>176</v>
      </c>
    </row>
    <row r="835" spans="1:25">
      <c r="A835" s="113" t="s">
        <v>4117</v>
      </c>
      <c r="B835" s="113" t="s">
        <v>4118</v>
      </c>
      <c r="C835" s="113" t="s">
        <v>91</v>
      </c>
      <c r="D835" s="113"/>
      <c r="E835" s="113" t="s">
        <v>1166</v>
      </c>
      <c r="F835" s="113" t="s">
        <v>93</v>
      </c>
      <c r="G835" s="136">
        <v>41785</v>
      </c>
      <c r="H835" s="113" t="s">
        <v>94</v>
      </c>
      <c r="I835" s="113" t="s">
        <v>4119</v>
      </c>
      <c r="J835" s="113"/>
      <c r="K835" s="113"/>
      <c r="L835" s="113" t="s">
        <v>357</v>
      </c>
      <c r="M835" s="113" t="s">
        <v>97</v>
      </c>
      <c r="N835" s="113"/>
      <c r="O835" s="113" t="s">
        <v>358</v>
      </c>
      <c r="P835" s="113" t="s">
        <v>948</v>
      </c>
      <c r="Q835" s="113" t="s">
        <v>949</v>
      </c>
      <c r="R835" s="113" t="s">
        <v>445</v>
      </c>
      <c r="S835" s="113" t="s">
        <v>950</v>
      </c>
      <c r="T835" s="136">
        <v>45017</v>
      </c>
      <c r="U835" s="136">
        <v>45017</v>
      </c>
      <c r="V835" s="113" t="s">
        <v>191</v>
      </c>
      <c r="W835" s="113" t="s">
        <v>105</v>
      </c>
      <c r="X835" s="113" t="s">
        <v>4120</v>
      </c>
      <c r="Y835" s="113">
        <v>17</v>
      </c>
    </row>
    <row r="836" spans="1:25">
      <c r="A836" s="113" t="s">
        <v>4121</v>
      </c>
      <c r="B836" s="113" t="s">
        <v>4122</v>
      </c>
      <c r="C836" s="113" t="s">
        <v>91</v>
      </c>
      <c r="D836" s="137" t="s">
        <v>109</v>
      </c>
      <c r="E836" s="113" t="s">
        <v>2204</v>
      </c>
      <c r="F836" s="113" t="s">
        <v>123</v>
      </c>
      <c r="G836" s="136">
        <v>44641</v>
      </c>
      <c r="H836" s="113" t="s">
        <v>133</v>
      </c>
      <c r="I836" s="113" t="s">
        <v>4123</v>
      </c>
      <c r="J836" s="113"/>
      <c r="K836" s="113"/>
      <c r="L836" s="113" t="s">
        <v>3016</v>
      </c>
      <c r="M836" s="113" t="s">
        <v>97</v>
      </c>
      <c r="N836" s="113"/>
      <c r="O836" s="113" t="s">
        <v>187</v>
      </c>
      <c r="P836" s="113" t="s">
        <v>1866</v>
      </c>
      <c r="Q836" s="113" t="s">
        <v>1867</v>
      </c>
      <c r="R836" s="113" t="s">
        <v>1868</v>
      </c>
      <c r="S836" s="113" t="s">
        <v>1870</v>
      </c>
      <c r="T836" s="136">
        <v>45078</v>
      </c>
      <c r="U836" s="113"/>
      <c r="V836" s="113" t="s">
        <v>191</v>
      </c>
      <c r="W836" s="113" t="s">
        <v>105</v>
      </c>
      <c r="X836" s="113" t="s">
        <v>4124</v>
      </c>
      <c r="Y836" s="113">
        <v>0</v>
      </c>
    </row>
    <row r="837" spans="1:25">
      <c r="A837" s="113" t="s">
        <v>4125</v>
      </c>
      <c r="B837" s="113" t="s">
        <v>4126</v>
      </c>
      <c r="C837" s="113" t="s">
        <v>91</v>
      </c>
      <c r="D837" s="137" t="s">
        <v>109</v>
      </c>
      <c r="E837" s="113" t="s">
        <v>132</v>
      </c>
      <c r="F837" s="113"/>
      <c r="G837" s="136">
        <v>44799</v>
      </c>
      <c r="H837" s="113" t="s">
        <v>133</v>
      </c>
      <c r="I837" s="113" t="s">
        <v>4127</v>
      </c>
      <c r="J837" s="113"/>
      <c r="K837" s="113"/>
      <c r="L837" s="113" t="s">
        <v>4128</v>
      </c>
      <c r="M837" s="113" t="s">
        <v>97</v>
      </c>
      <c r="N837" s="113"/>
      <c r="O837" s="113" t="s">
        <v>187</v>
      </c>
      <c r="P837" s="113" t="s">
        <v>4129</v>
      </c>
      <c r="Q837" s="113" t="s">
        <v>4130</v>
      </c>
      <c r="R837" s="113" t="s">
        <v>314</v>
      </c>
      <c r="S837" s="113" t="s">
        <v>4131</v>
      </c>
      <c r="T837" s="113"/>
      <c r="U837" s="113"/>
      <c r="V837" s="113" t="s">
        <v>191</v>
      </c>
      <c r="W837" s="113" t="s">
        <v>105</v>
      </c>
      <c r="X837" s="113" t="s">
        <v>1512</v>
      </c>
      <c r="Y837" s="113">
        <v>110</v>
      </c>
    </row>
    <row r="838" spans="1:25">
      <c r="A838" s="113" t="s">
        <v>4132</v>
      </c>
      <c r="B838" s="113" t="s">
        <v>4133</v>
      </c>
      <c r="C838" s="113" t="s">
        <v>91</v>
      </c>
      <c r="D838" s="113"/>
      <c r="E838" s="113" t="s">
        <v>132</v>
      </c>
      <c r="F838" s="113"/>
      <c r="G838" s="136">
        <v>45273</v>
      </c>
      <c r="H838" s="113"/>
      <c r="I838" s="113" t="s">
        <v>4134</v>
      </c>
      <c r="J838" s="113"/>
      <c r="K838" s="113"/>
      <c r="L838" s="113" t="s">
        <v>217</v>
      </c>
      <c r="M838" s="113" t="s">
        <v>97</v>
      </c>
      <c r="N838" s="113"/>
      <c r="O838" s="113" t="s">
        <v>218</v>
      </c>
      <c r="P838" s="113" t="s">
        <v>219</v>
      </c>
      <c r="Q838" s="113" t="s">
        <v>220</v>
      </c>
      <c r="R838" s="113" t="s">
        <v>221</v>
      </c>
      <c r="S838" s="113" t="s">
        <v>222</v>
      </c>
      <c r="T838" s="113"/>
      <c r="U838" s="113"/>
      <c r="V838" s="113" t="s">
        <v>203</v>
      </c>
      <c r="W838" s="113" t="s">
        <v>105</v>
      </c>
      <c r="X838" s="113" t="s">
        <v>1512</v>
      </c>
      <c r="Y838" s="113">
        <v>200</v>
      </c>
    </row>
    <row r="839" spans="1:25">
      <c r="A839" s="113" t="s">
        <v>4135</v>
      </c>
      <c r="B839" s="113" t="s">
        <v>4136</v>
      </c>
      <c r="C839" s="113" t="s">
        <v>91</v>
      </c>
      <c r="D839" s="113"/>
      <c r="E839" s="113" t="s">
        <v>408</v>
      </c>
      <c r="F839" s="113" t="s">
        <v>111</v>
      </c>
      <c r="G839" s="136">
        <v>43630</v>
      </c>
      <c r="H839" s="113" t="s">
        <v>845</v>
      </c>
      <c r="I839" s="113" t="s">
        <v>4137</v>
      </c>
      <c r="J839" s="113"/>
      <c r="K839" s="113"/>
      <c r="L839" s="113" t="s">
        <v>410</v>
      </c>
      <c r="M839" s="113" t="s">
        <v>97</v>
      </c>
      <c r="N839" s="113" t="s">
        <v>307</v>
      </c>
      <c r="O839" s="113" t="s">
        <v>411</v>
      </c>
      <c r="P839" s="113" t="s">
        <v>412</v>
      </c>
      <c r="Q839" s="113" t="s">
        <v>413</v>
      </c>
      <c r="R839" s="113" t="s">
        <v>414</v>
      </c>
      <c r="S839" s="113" t="s">
        <v>415</v>
      </c>
      <c r="T839" s="136">
        <v>45017</v>
      </c>
      <c r="U839" s="136">
        <v>45017</v>
      </c>
      <c r="V839" s="113" t="s">
        <v>280</v>
      </c>
      <c r="W839" s="113" t="s">
        <v>105</v>
      </c>
      <c r="X839" s="113" t="s">
        <v>4138</v>
      </c>
      <c r="Y839" s="113">
        <v>0</v>
      </c>
    </row>
    <row r="840" spans="1:25">
      <c r="A840" s="113" t="s">
        <v>4139</v>
      </c>
      <c r="B840" s="113" t="s">
        <v>4140</v>
      </c>
      <c r="C840" s="113" t="s">
        <v>91</v>
      </c>
      <c r="D840" s="113"/>
      <c r="E840" s="113" t="s">
        <v>4141</v>
      </c>
      <c r="F840" s="113" t="s">
        <v>123</v>
      </c>
      <c r="G840" s="136">
        <v>44133</v>
      </c>
      <c r="H840" s="113" t="s">
        <v>112</v>
      </c>
      <c r="I840" s="113" t="s">
        <v>4142</v>
      </c>
      <c r="J840" s="113"/>
      <c r="K840" s="113"/>
      <c r="L840" s="113" t="s">
        <v>647</v>
      </c>
      <c r="M840" s="113" t="s">
        <v>112</v>
      </c>
      <c r="N840" s="113"/>
      <c r="O840" s="113" t="s">
        <v>648</v>
      </c>
      <c r="P840" s="113" t="s">
        <v>1737</v>
      </c>
      <c r="Q840" s="113" t="s">
        <v>1738</v>
      </c>
      <c r="R840" s="113" t="s">
        <v>1739</v>
      </c>
      <c r="S840" s="113" t="s">
        <v>1741</v>
      </c>
      <c r="T840" s="136">
        <v>44866</v>
      </c>
      <c r="U840" s="136">
        <v>44470</v>
      </c>
      <c r="V840" s="113" t="s">
        <v>180</v>
      </c>
      <c r="W840" s="113" t="s">
        <v>105</v>
      </c>
      <c r="X840" s="113" t="s">
        <v>156</v>
      </c>
      <c r="Y840" s="113">
        <v>50</v>
      </c>
    </row>
    <row r="841" spans="1:25">
      <c r="A841" s="113" t="s">
        <v>4143</v>
      </c>
      <c r="B841" s="113" t="s">
        <v>4144</v>
      </c>
      <c r="C841" s="113" t="s">
        <v>91</v>
      </c>
      <c r="D841" s="137" t="s">
        <v>109</v>
      </c>
      <c r="E841" s="113" t="s">
        <v>122</v>
      </c>
      <c r="F841" s="113" t="s">
        <v>123</v>
      </c>
      <c r="G841" s="136">
        <v>44616</v>
      </c>
      <c r="H841" s="113" t="s">
        <v>94</v>
      </c>
      <c r="I841" s="113" t="s">
        <v>4145</v>
      </c>
      <c r="J841" s="113"/>
      <c r="K841" s="113"/>
      <c r="L841" s="113" t="s">
        <v>4146</v>
      </c>
      <c r="M841" s="113" t="s">
        <v>112</v>
      </c>
      <c r="N841" s="113" t="s">
        <v>3654</v>
      </c>
      <c r="O841" s="113" t="s">
        <v>287</v>
      </c>
      <c r="P841" s="113" t="s">
        <v>1769</v>
      </c>
      <c r="Q841" s="113" t="s">
        <v>1770</v>
      </c>
      <c r="R841" s="113" t="s">
        <v>894</v>
      </c>
      <c r="S841" s="113" t="s">
        <v>1771</v>
      </c>
      <c r="T841" s="136">
        <v>45047</v>
      </c>
      <c r="U841" s="113"/>
      <c r="V841" s="113" t="s">
        <v>120</v>
      </c>
      <c r="W841" s="113" t="s">
        <v>105</v>
      </c>
      <c r="X841" s="113" t="s">
        <v>281</v>
      </c>
      <c r="Y841" s="113">
        <v>0</v>
      </c>
    </row>
    <row r="842" spans="1:25">
      <c r="A842" s="113" t="s">
        <v>4147</v>
      </c>
      <c r="B842" s="113" t="s">
        <v>4148</v>
      </c>
      <c r="C842" s="113" t="s">
        <v>91</v>
      </c>
      <c r="D842" s="137" t="s">
        <v>109</v>
      </c>
      <c r="E842" s="113" t="s">
        <v>591</v>
      </c>
      <c r="F842" s="113" t="s">
        <v>111</v>
      </c>
      <c r="G842" s="136">
        <v>44585</v>
      </c>
      <c r="H842" s="113" t="s">
        <v>94</v>
      </c>
      <c r="I842" s="113" t="s">
        <v>4149</v>
      </c>
      <c r="J842" s="113"/>
      <c r="K842" s="113"/>
      <c r="L842" s="113" t="s">
        <v>960</v>
      </c>
      <c r="M842" s="113" t="s">
        <v>97</v>
      </c>
      <c r="N842" s="113"/>
      <c r="O842" s="113" t="s">
        <v>432</v>
      </c>
      <c r="P842" s="113" t="s">
        <v>433</v>
      </c>
      <c r="Q842" s="113" t="s">
        <v>434</v>
      </c>
      <c r="R842" s="113" t="s">
        <v>435</v>
      </c>
      <c r="S842" s="113" t="s">
        <v>436</v>
      </c>
      <c r="T842" s="136">
        <v>45017</v>
      </c>
      <c r="U842" s="113"/>
      <c r="V842" s="113" t="s">
        <v>203</v>
      </c>
      <c r="W842" s="113" t="s">
        <v>105</v>
      </c>
      <c r="X842" s="113" t="s">
        <v>4150</v>
      </c>
      <c r="Y842" s="113">
        <v>39</v>
      </c>
    </row>
    <row r="843" spans="1:25">
      <c r="A843" s="113" t="s">
        <v>382</v>
      </c>
      <c r="B843" s="113" t="s">
        <v>383</v>
      </c>
      <c r="C843" s="113" t="s">
        <v>91</v>
      </c>
      <c r="D843" s="113"/>
      <c r="E843" s="113" t="s">
        <v>384</v>
      </c>
      <c r="F843" s="113" t="s">
        <v>1740</v>
      </c>
      <c r="G843" s="136">
        <v>44165</v>
      </c>
      <c r="H843" s="113" t="s">
        <v>333</v>
      </c>
      <c r="I843" s="113" t="s">
        <v>385</v>
      </c>
      <c r="J843" s="113"/>
      <c r="K843" s="113"/>
      <c r="L843" s="113" t="s">
        <v>380</v>
      </c>
      <c r="M843" s="113" t="s">
        <v>97</v>
      </c>
      <c r="N843" s="113"/>
      <c r="O843" s="113" t="s">
        <v>381</v>
      </c>
      <c r="P843" s="113" t="s">
        <v>2635</v>
      </c>
      <c r="Q843" s="113" t="s">
        <v>2636</v>
      </c>
      <c r="R843" s="113" t="s">
        <v>651</v>
      </c>
      <c r="S843" s="113" t="s">
        <v>2637</v>
      </c>
      <c r="T843" s="136">
        <v>44562</v>
      </c>
      <c r="U843" s="113"/>
      <c r="V843" s="113"/>
      <c r="W843" s="113" t="s">
        <v>105</v>
      </c>
      <c r="X843" s="113" t="s">
        <v>156</v>
      </c>
      <c r="Y843" s="113">
        <v>247</v>
      </c>
    </row>
    <row r="844" spans="1:25">
      <c r="A844" s="113" t="s">
        <v>4151</v>
      </c>
      <c r="B844" s="113" t="s">
        <v>4152</v>
      </c>
      <c r="C844" s="113" t="s">
        <v>91</v>
      </c>
      <c r="D844" s="137" t="s">
        <v>109</v>
      </c>
      <c r="E844" s="113" t="s">
        <v>226</v>
      </c>
      <c r="F844" s="113"/>
      <c r="G844" s="136">
        <v>44895</v>
      </c>
      <c r="H844" s="113" t="s">
        <v>133</v>
      </c>
      <c r="I844" s="113" t="s">
        <v>4153</v>
      </c>
      <c r="J844" s="113"/>
      <c r="K844" s="113"/>
      <c r="L844" s="113" t="s">
        <v>817</v>
      </c>
      <c r="M844" s="113" t="s">
        <v>97</v>
      </c>
      <c r="N844" s="113"/>
      <c r="O844" s="113" t="s">
        <v>818</v>
      </c>
      <c r="P844" s="113" t="s">
        <v>4065</v>
      </c>
      <c r="Q844" s="113" t="s">
        <v>4066</v>
      </c>
      <c r="R844" s="113" t="s">
        <v>211</v>
      </c>
      <c r="S844" s="113" t="s">
        <v>4067</v>
      </c>
      <c r="T844" s="113"/>
      <c r="U844" s="113"/>
      <c r="V844" s="113" t="s">
        <v>104</v>
      </c>
      <c r="W844" s="113" t="s">
        <v>105</v>
      </c>
      <c r="X844" s="113" t="s">
        <v>156</v>
      </c>
      <c r="Y844" s="113">
        <v>96</v>
      </c>
    </row>
    <row r="845" spans="1:25">
      <c r="A845" s="113" t="s">
        <v>4154</v>
      </c>
      <c r="B845" s="113" t="s">
        <v>4155</v>
      </c>
      <c r="C845" s="113" t="s">
        <v>91</v>
      </c>
      <c r="D845" s="137" t="s">
        <v>109</v>
      </c>
      <c r="E845" s="113" t="s">
        <v>184</v>
      </c>
      <c r="F845" s="113" t="s">
        <v>160</v>
      </c>
      <c r="G845" s="136">
        <v>44868</v>
      </c>
      <c r="H845" s="113" t="s">
        <v>94</v>
      </c>
      <c r="I845" s="113" t="s">
        <v>4156</v>
      </c>
      <c r="J845" s="113"/>
      <c r="K845" s="113"/>
      <c r="L845" s="113" t="s">
        <v>228</v>
      </c>
      <c r="M845" s="113" t="s">
        <v>97</v>
      </c>
      <c r="N845" s="113"/>
      <c r="O845" s="113" t="s">
        <v>229</v>
      </c>
      <c r="P845" s="113" t="s">
        <v>230</v>
      </c>
      <c r="Q845" s="113" t="s">
        <v>231</v>
      </c>
      <c r="R845" s="113" t="s">
        <v>232</v>
      </c>
      <c r="S845" s="113" t="s">
        <v>233</v>
      </c>
      <c r="T845" s="113"/>
      <c r="U845" s="113"/>
      <c r="V845" s="113" t="s">
        <v>191</v>
      </c>
      <c r="W845" s="113" t="s">
        <v>105</v>
      </c>
      <c r="X845" s="113" t="s">
        <v>156</v>
      </c>
      <c r="Y845" s="113">
        <v>111</v>
      </c>
    </row>
    <row r="846" spans="1:25">
      <c r="A846" s="113" t="s">
        <v>2498</v>
      </c>
      <c r="B846" s="113" t="s">
        <v>2499</v>
      </c>
      <c r="C846" s="113" t="s">
        <v>91</v>
      </c>
      <c r="D846" s="137" t="s">
        <v>109</v>
      </c>
      <c r="E846" s="113" t="s">
        <v>1217</v>
      </c>
      <c r="F846" s="113"/>
      <c r="G846" s="136">
        <v>45027</v>
      </c>
      <c r="H846" s="113" t="s">
        <v>333</v>
      </c>
      <c r="I846" s="113" t="s">
        <v>2500</v>
      </c>
      <c r="J846" s="113"/>
      <c r="K846" s="113"/>
      <c r="L846" s="113" t="s">
        <v>4157</v>
      </c>
      <c r="M846" s="113" t="s">
        <v>112</v>
      </c>
      <c r="N846" s="113"/>
      <c r="O846" s="113" t="s">
        <v>2277</v>
      </c>
      <c r="P846" s="113" t="s">
        <v>176</v>
      </c>
      <c r="Q846" s="113" t="s">
        <v>177</v>
      </c>
      <c r="R846" s="113" t="s">
        <v>178</v>
      </c>
      <c r="S846" s="113" t="s">
        <v>179</v>
      </c>
      <c r="T846" s="113"/>
      <c r="U846" s="113"/>
      <c r="V846" s="113" t="s">
        <v>120</v>
      </c>
      <c r="W846" s="113" t="s">
        <v>105</v>
      </c>
      <c r="X846" s="113" t="s">
        <v>1074</v>
      </c>
      <c r="Y846" s="113">
        <v>317</v>
      </c>
    </row>
    <row r="847" spans="1:25">
      <c r="A847" s="113" t="s">
        <v>4158</v>
      </c>
      <c r="B847" s="113" t="s">
        <v>4159</v>
      </c>
      <c r="C847" s="113" t="s">
        <v>91</v>
      </c>
      <c r="D847" s="113"/>
      <c r="E847" s="113" t="s">
        <v>4160</v>
      </c>
      <c r="F847" s="113" t="s">
        <v>1102</v>
      </c>
      <c r="G847" s="136">
        <v>45272</v>
      </c>
      <c r="H847" s="113"/>
      <c r="I847" s="113" t="s">
        <v>4161</v>
      </c>
      <c r="J847" s="113"/>
      <c r="K847" s="113"/>
      <c r="L847" s="113" t="s">
        <v>4162</v>
      </c>
      <c r="M847" s="113" t="s">
        <v>97</v>
      </c>
      <c r="N847" s="113"/>
      <c r="O847" s="113" t="s">
        <v>4163</v>
      </c>
      <c r="P847" s="113" t="s">
        <v>1707</v>
      </c>
      <c r="Q847" s="113" t="s">
        <v>1708</v>
      </c>
      <c r="R847" s="113" t="s">
        <v>1709</v>
      </c>
      <c r="S847" s="113" t="s">
        <v>1710</v>
      </c>
      <c r="T847" s="113"/>
      <c r="U847" s="113"/>
      <c r="V847" s="113" t="s">
        <v>142</v>
      </c>
      <c r="W847" s="113" t="s">
        <v>143</v>
      </c>
      <c r="X847" s="113"/>
      <c r="Y847" s="113">
        <v>0</v>
      </c>
    </row>
    <row r="848" spans="1:25">
      <c r="A848" s="113" t="s">
        <v>4164</v>
      </c>
      <c r="B848" s="113" t="s">
        <v>4165</v>
      </c>
      <c r="C848" s="113" t="s">
        <v>91</v>
      </c>
      <c r="D848" s="113"/>
      <c r="E848" s="113" t="s">
        <v>226</v>
      </c>
      <c r="F848" s="113"/>
      <c r="G848" s="136">
        <v>45204</v>
      </c>
      <c r="H848" s="113"/>
      <c r="I848" s="113" t="s">
        <v>4166</v>
      </c>
      <c r="J848" s="113"/>
      <c r="K848" s="113"/>
      <c r="L848" s="113" t="s">
        <v>431</v>
      </c>
      <c r="M848" s="113" t="s">
        <v>97</v>
      </c>
      <c r="N848" s="113"/>
      <c r="O848" s="113" t="s">
        <v>432</v>
      </c>
      <c r="P848" s="113" t="s">
        <v>433</v>
      </c>
      <c r="Q848" s="113" t="s">
        <v>434</v>
      </c>
      <c r="R848" s="113" t="s">
        <v>435</v>
      </c>
      <c r="S848" s="113" t="s">
        <v>436</v>
      </c>
      <c r="T848" s="113"/>
      <c r="U848" s="113"/>
      <c r="V848" s="113" t="s">
        <v>280</v>
      </c>
      <c r="W848" s="113" t="s">
        <v>105</v>
      </c>
      <c r="X848" s="113" t="s">
        <v>1228</v>
      </c>
      <c r="Y848" s="113">
        <v>68</v>
      </c>
    </row>
    <row r="849" spans="1:25">
      <c r="A849" s="113" t="s">
        <v>4167</v>
      </c>
      <c r="B849" s="113" t="s">
        <v>4168</v>
      </c>
      <c r="C849" s="113" t="s">
        <v>91</v>
      </c>
      <c r="D849" s="137" t="s">
        <v>109</v>
      </c>
      <c r="E849" s="113" t="s">
        <v>528</v>
      </c>
      <c r="F849" s="113"/>
      <c r="G849" s="136">
        <v>44881</v>
      </c>
      <c r="H849" s="113" t="s">
        <v>327</v>
      </c>
      <c r="I849" s="113" t="s">
        <v>4169</v>
      </c>
      <c r="J849" s="113"/>
      <c r="K849" s="113"/>
      <c r="L849" s="113" t="s">
        <v>295</v>
      </c>
      <c r="M849" s="113" t="s">
        <v>97</v>
      </c>
      <c r="N849" s="113"/>
      <c r="O849" s="113" t="s">
        <v>296</v>
      </c>
      <c r="P849" s="113" t="s">
        <v>3199</v>
      </c>
      <c r="Q849" s="113" t="s">
        <v>3200</v>
      </c>
      <c r="R849" s="113" t="s">
        <v>729</v>
      </c>
      <c r="S849" s="113" t="s">
        <v>3201</v>
      </c>
      <c r="T849" s="113"/>
      <c r="U849" s="113"/>
      <c r="V849" s="113" t="s">
        <v>271</v>
      </c>
      <c r="W849" s="113" t="s">
        <v>105</v>
      </c>
      <c r="X849" s="113" t="s">
        <v>2457</v>
      </c>
      <c r="Y849" s="113">
        <v>93</v>
      </c>
    </row>
    <row r="850" spans="1:25">
      <c r="A850" s="113" t="s">
        <v>4170</v>
      </c>
      <c r="B850" s="113" t="s">
        <v>4171</v>
      </c>
      <c r="C850" s="113" t="s">
        <v>91</v>
      </c>
      <c r="D850" s="137" t="s">
        <v>109</v>
      </c>
      <c r="E850" s="113" t="s">
        <v>4172</v>
      </c>
      <c r="F850" s="113"/>
      <c r="G850" s="136">
        <v>44684</v>
      </c>
      <c r="H850" s="113" t="s">
        <v>333</v>
      </c>
      <c r="I850" s="113" t="s">
        <v>4173</v>
      </c>
      <c r="J850" s="113"/>
      <c r="K850" s="113"/>
      <c r="L850" s="113" t="s">
        <v>4174</v>
      </c>
      <c r="M850" s="113" t="s">
        <v>97</v>
      </c>
      <c r="N850" s="113"/>
      <c r="O850" s="113" t="s">
        <v>4175</v>
      </c>
      <c r="P850" s="113" t="s">
        <v>1802</v>
      </c>
      <c r="Q850" s="113" t="s">
        <v>1803</v>
      </c>
      <c r="R850" s="113" t="s">
        <v>1804</v>
      </c>
      <c r="S850" s="113" t="s">
        <v>1805</v>
      </c>
      <c r="T850" s="113"/>
      <c r="U850" s="113"/>
      <c r="V850" s="113" t="s">
        <v>351</v>
      </c>
      <c r="W850" s="113" t="s">
        <v>352</v>
      </c>
      <c r="X850" s="113" t="s">
        <v>4176</v>
      </c>
      <c r="Y850" s="113">
        <v>142</v>
      </c>
    </row>
    <row r="851" spans="1:25">
      <c r="A851" s="113" t="s">
        <v>4177</v>
      </c>
      <c r="B851" s="113" t="s">
        <v>4178</v>
      </c>
      <c r="C851" s="113" t="s">
        <v>91</v>
      </c>
      <c r="D851" s="113"/>
      <c r="E851" s="113" t="s">
        <v>226</v>
      </c>
      <c r="F851" s="113"/>
      <c r="G851" s="136">
        <v>44070</v>
      </c>
      <c r="H851" s="113" t="s">
        <v>133</v>
      </c>
      <c r="I851" s="113" t="s">
        <v>4179</v>
      </c>
      <c r="J851" s="113"/>
      <c r="K851" s="113"/>
      <c r="L851" s="113" t="s">
        <v>4180</v>
      </c>
      <c r="M851" s="113" t="s">
        <v>97</v>
      </c>
      <c r="N851" s="113"/>
      <c r="O851" s="113" t="s">
        <v>4181</v>
      </c>
      <c r="P851" s="113" t="s">
        <v>4182</v>
      </c>
      <c r="Q851" s="113" t="s">
        <v>4183</v>
      </c>
      <c r="R851" s="113" t="s">
        <v>140</v>
      </c>
      <c r="S851" s="113" t="s">
        <v>4184</v>
      </c>
      <c r="T851" s="136">
        <v>44743</v>
      </c>
      <c r="U851" s="136">
        <v>44743</v>
      </c>
      <c r="V851" s="113" t="s">
        <v>271</v>
      </c>
      <c r="W851" s="113" t="s">
        <v>105</v>
      </c>
      <c r="X851" s="113" t="s">
        <v>626</v>
      </c>
      <c r="Y851" s="113">
        <v>27</v>
      </c>
    </row>
    <row r="852" spans="1:25">
      <c r="A852" s="113" t="s">
        <v>4185</v>
      </c>
      <c r="B852" s="113" t="s">
        <v>4186</v>
      </c>
      <c r="C852" s="113" t="s">
        <v>91</v>
      </c>
      <c r="D852" s="137" t="s">
        <v>109</v>
      </c>
      <c r="E852" s="113" t="s">
        <v>2204</v>
      </c>
      <c r="F852" s="113" t="s">
        <v>123</v>
      </c>
      <c r="G852" s="136">
        <v>44638</v>
      </c>
      <c r="H852" s="113" t="s">
        <v>133</v>
      </c>
      <c r="I852" s="113" t="s">
        <v>4187</v>
      </c>
      <c r="J852" s="113"/>
      <c r="K852" s="113"/>
      <c r="L852" s="113" t="s">
        <v>4188</v>
      </c>
      <c r="M852" s="113" t="s">
        <v>97</v>
      </c>
      <c r="N852" s="113" t="s">
        <v>2823</v>
      </c>
      <c r="O852" s="113" t="s">
        <v>411</v>
      </c>
      <c r="P852" s="113" t="s">
        <v>2819</v>
      </c>
      <c r="Q852" s="113" t="s">
        <v>2820</v>
      </c>
      <c r="R852" s="113" t="s">
        <v>850</v>
      </c>
      <c r="S852" s="113" t="s">
        <v>2821</v>
      </c>
      <c r="T852" s="136">
        <v>45078</v>
      </c>
      <c r="U852" s="113"/>
      <c r="V852" s="113" t="s">
        <v>280</v>
      </c>
      <c r="W852" s="113" t="s">
        <v>105</v>
      </c>
      <c r="X852" s="113" t="s">
        <v>2962</v>
      </c>
      <c r="Y852" s="113">
        <v>0</v>
      </c>
    </row>
    <row r="853" spans="1:25">
      <c r="A853" s="113" t="s">
        <v>4189</v>
      </c>
      <c r="B853" s="113" t="s">
        <v>4190</v>
      </c>
      <c r="C853" s="113" t="s">
        <v>91</v>
      </c>
      <c r="D853" s="113"/>
      <c r="E853" s="113" t="s">
        <v>159</v>
      </c>
      <c r="F853" s="113" t="s">
        <v>160</v>
      </c>
      <c r="G853" s="136">
        <v>44032</v>
      </c>
      <c r="H853" s="113" t="s">
        <v>133</v>
      </c>
      <c r="I853" s="113" t="s">
        <v>4191</v>
      </c>
      <c r="J853" s="113"/>
      <c r="K853" s="113"/>
      <c r="L853" s="113" t="s">
        <v>668</v>
      </c>
      <c r="M853" s="113" t="s">
        <v>97</v>
      </c>
      <c r="N853" s="113"/>
      <c r="O853" s="113" t="s">
        <v>669</v>
      </c>
      <c r="P853" s="113" t="s">
        <v>3416</v>
      </c>
      <c r="Q853" s="113" t="s">
        <v>3417</v>
      </c>
      <c r="R853" s="113" t="s">
        <v>166</v>
      </c>
      <c r="S853" s="113" t="s">
        <v>3418</v>
      </c>
      <c r="T853" s="136">
        <v>44866</v>
      </c>
      <c r="U853" s="136">
        <v>44743</v>
      </c>
      <c r="V853" s="113" t="s">
        <v>271</v>
      </c>
      <c r="W853" s="113" t="s">
        <v>105</v>
      </c>
      <c r="X853" s="113" t="s">
        <v>4192</v>
      </c>
      <c r="Y853" s="113">
        <v>72</v>
      </c>
    </row>
    <row r="854" spans="1:25">
      <c r="A854" s="113" t="s">
        <v>4193</v>
      </c>
      <c r="B854" s="113" t="s">
        <v>4194</v>
      </c>
      <c r="C854" s="113" t="s">
        <v>91</v>
      </c>
      <c r="D854" s="137" t="s">
        <v>109</v>
      </c>
      <c r="E854" s="113" t="s">
        <v>666</v>
      </c>
      <c r="F854" s="113" t="s">
        <v>472</v>
      </c>
      <c r="G854" s="136">
        <v>44552</v>
      </c>
      <c r="H854" s="113" t="s">
        <v>333</v>
      </c>
      <c r="I854" s="113" t="s">
        <v>4195</v>
      </c>
      <c r="J854" s="113"/>
      <c r="K854" s="113"/>
      <c r="L854" s="113" t="s">
        <v>699</v>
      </c>
      <c r="M854" s="113" t="s">
        <v>97</v>
      </c>
      <c r="N854" s="113"/>
      <c r="O854" s="113" t="s">
        <v>700</v>
      </c>
      <c r="P854" s="113" t="s">
        <v>552</v>
      </c>
      <c r="Q854" s="113" t="s">
        <v>553</v>
      </c>
      <c r="R854" s="113" t="s">
        <v>435</v>
      </c>
      <c r="S854" s="113" t="s">
        <v>554</v>
      </c>
      <c r="T854" s="136">
        <v>45078</v>
      </c>
      <c r="U854" s="113"/>
      <c r="V854" s="113" t="s">
        <v>142</v>
      </c>
      <c r="W854" s="113" t="s">
        <v>143</v>
      </c>
      <c r="X854" s="113" t="s">
        <v>4196</v>
      </c>
      <c r="Y854" s="113">
        <v>148</v>
      </c>
    </row>
    <row r="855" spans="1:25">
      <c r="A855" s="113" t="s">
        <v>4197</v>
      </c>
      <c r="B855" s="113" t="s">
        <v>4198</v>
      </c>
      <c r="C855" s="113" t="s">
        <v>91</v>
      </c>
      <c r="D855" s="113"/>
      <c r="E855" s="113" t="s">
        <v>226</v>
      </c>
      <c r="F855" s="113"/>
      <c r="G855" s="136">
        <v>43234</v>
      </c>
      <c r="H855" s="113" t="s">
        <v>133</v>
      </c>
      <c r="I855" s="113" t="s">
        <v>4199</v>
      </c>
      <c r="J855" s="113"/>
      <c r="K855" s="113"/>
      <c r="L855" s="113" t="s">
        <v>1553</v>
      </c>
      <c r="M855" s="113" t="s">
        <v>97</v>
      </c>
      <c r="N855" s="113"/>
      <c r="O855" s="113" t="s">
        <v>505</v>
      </c>
      <c r="P855" s="113" t="s">
        <v>566</v>
      </c>
      <c r="Q855" s="113" t="s">
        <v>567</v>
      </c>
      <c r="R855" s="113" t="s">
        <v>568</v>
      </c>
      <c r="S855" s="113" t="s">
        <v>569</v>
      </c>
      <c r="T855" s="136">
        <v>44774</v>
      </c>
      <c r="U855" s="136">
        <v>43952</v>
      </c>
      <c r="V855" s="113" t="s">
        <v>168</v>
      </c>
      <c r="W855" s="113" t="s">
        <v>105</v>
      </c>
      <c r="X855" s="113" t="s">
        <v>4200</v>
      </c>
      <c r="Y855" s="113">
        <v>38</v>
      </c>
    </row>
    <row r="856" spans="1:25">
      <c r="A856" s="113" t="s">
        <v>4201</v>
      </c>
      <c r="B856" s="113" t="s">
        <v>4202</v>
      </c>
      <c r="C856" s="113" t="s">
        <v>638</v>
      </c>
      <c r="D856" s="113" t="s">
        <v>148</v>
      </c>
      <c r="E856" s="113" t="s">
        <v>1328</v>
      </c>
      <c r="F856" s="113"/>
      <c r="G856" s="136">
        <v>44775</v>
      </c>
      <c r="H856" s="113" t="s">
        <v>112</v>
      </c>
      <c r="I856" s="113" t="s">
        <v>4203</v>
      </c>
      <c r="J856" s="113"/>
      <c r="K856" s="113"/>
      <c r="L856" s="113" t="s">
        <v>248</v>
      </c>
      <c r="M856" s="113" t="s">
        <v>112</v>
      </c>
      <c r="N856" s="113"/>
      <c r="O856" s="113" t="s">
        <v>249</v>
      </c>
      <c r="P856" s="113" t="s">
        <v>2473</v>
      </c>
      <c r="Q856" s="113" t="s">
        <v>2474</v>
      </c>
      <c r="R856" s="113" t="s">
        <v>2468</v>
      </c>
      <c r="S856" s="113" t="s">
        <v>2475</v>
      </c>
      <c r="T856" s="113"/>
      <c r="U856" s="113"/>
      <c r="V856" s="113" t="s">
        <v>120</v>
      </c>
      <c r="W856" s="113" t="s">
        <v>105</v>
      </c>
      <c r="X856" s="113" t="s">
        <v>156</v>
      </c>
      <c r="Y856" s="113">
        <v>73</v>
      </c>
    </row>
    <row r="857" spans="1:25">
      <c r="A857" s="113" t="s">
        <v>4204</v>
      </c>
      <c r="B857" s="113" t="s">
        <v>4205</v>
      </c>
      <c r="C857" s="113" t="s">
        <v>91</v>
      </c>
      <c r="D857" s="113"/>
      <c r="E857" s="113" t="s">
        <v>184</v>
      </c>
      <c r="F857" s="113" t="s">
        <v>160</v>
      </c>
      <c r="G857" s="136">
        <v>44280</v>
      </c>
      <c r="H857" s="113" t="s">
        <v>94</v>
      </c>
      <c r="I857" s="113" t="s">
        <v>4206</v>
      </c>
      <c r="J857" s="113"/>
      <c r="K857" s="113"/>
      <c r="L857" s="113" t="s">
        <v>1858</v>
      </c>
      <c r="M857" s="113" t="s">
        <v>97</v>
      </c>
      <c r="N857" s="113"/>
      <c r="O857" s="113" t="s">
        <v>187</v>
      </c>
      <c r="P857" s="113" t="s">
        <v>1859</v>
      </c>
      <c r="Q857" s="113" t="s">
        <v>1860</v>
      </c>
      <c r="R857" s="113" t="s">
        <v>445</v>
      </c>
      <c r="S857" s="113" t="s">
        <v>1861</v>
      </c>
      <c r="T857" s="136">
        <v>45017</v>
      </c>
      <c r="U857" s="136">
        <v>45017</v>
      </c>
      <c r="V857" s="113" t="s">
        <v>280</v>
      </c>
      <c r="W857" s="113" t="s">
        <v>105</v>
      </c>
      <c r="X857" s="113" t="s">
        <v>4207</v>
      </c>
      <c r="Y857" s="113">
        <v>78</v>
      </c>
    </row>
    <row r="858" spans="1:25">
      <c r="A858" s="113" t="s">
        <v>4208</v>
      </c>
      <c r="B858" s="113" t="s">
        <v>4209</v>
      </c>
      <c r="C858" s="113" t="s">
        <v>91</v>
      </c>
      <c r="D858" s="113"/>
      <c r="E858" s="113" t="s">
        <v>4210</v>
      </c>
      <c r="F858" s="113"/>
      <c r="G858" s="136">
        <v>41227</v>
      </c>
      <c r="H858" s="113" t="s">
        <v>708</v>
      </c>
      <c r="I858" s="113" t="s">
        <v>4211</v>
      </c>
      <c r="J858" s="113"/>
      <c r="K858" s="113"/>
      <c r="L858" s="113" t="s">
        <v>1420</v>
      </c>
      <c r="M858" s="113" t="s">
        <v>112</v>
      </c>
      <c r="N858" s="113"/>
      <c r="O858" s="113" t="s">
        <v>442</v>
      </c>
      <c r="P858" s="113" t="s">
        <v>1421</v>
      </c>
      <c r="Q858" s="113" t="s">
        <v>1422</v>
      </c>
      <c r="R858" s="113" t="s">
        <v>445</v>
      </c>
      <c r="S858" s="113" t="s">
        <v>1423</v>
      </c>
      <c r="T858" s="136">
        <v>44866</v>
      </c>
      <c r="U858" s="136">
        <v>43770</v>
      </c>
      <c r="V858" s="113" t="s">
        <v>203</v>
      </c>
      <c r="W858" s="113" t="s">
        <v>105</v>
      </c>
      <c r="X858" s="113" t="s">
        <v>1228</v>
      </c>
      <c r="Y858" s="113">
        <v>50</v>
      </c>
    </row>
    <row r="859" spans="1:25">
      <c r="A859" s="113" t="s">
        <v>4212</v>
      </c>
      <c r="B859" s="113" t="s">
        <v>4213</v>
      </c>
      <c r="C859" s="113" t="s">
        <v>91</v>
      </c>
      <c r="D859" s="137" t="s">
        <v>109</v>
      </c>
      <c r="E859" s="113" t="s">
        <v>159</v>
      </c>
      <c r="F859" s="113" t="s">
        <v>160</v>
      </c>
      <c r="G859" s="136">
        <v>44361</v>
      </c>
      <c r="H859" s="113" t="s">
        <v>133</v>
      </c>
      <c r="I859" s="113" t="s">
        <v>4214</v>
      </c>
      <c r="J859" s="113"/>
      <c r="K859" s="113"/>
      <c r="L859" s="113" t="s">
        <v>285</v>
      </c>
      <c r="M859" s="113" t="s">
        <v>112</v>
      </c>
      <c r="N859" s="113" t="s">
        <v>286</v>
      </c>
      <c r="O859" s="113" t="s">
        <v>287</v>
      </c>
      <c r="P859" s="113" t="s">
        <v>1282</v>
      </c>
      <c r="Q859" s="113" t="s">
        <v>1283</v>
      </c>
      <c r="R859" s="113" t="s">
        <v>435</v>
      </c>
      <c r="S859" s="113" t="s">
        <v>1284</v>
      </c>
      <c r="T859" s="136">
        <v>45017</v>
      </c>
      <c r="U859" s="136">
        <v>45017</v>
      </c>
      <c r="V859" s="113" t="s">
        <v>120</v>
      </c>
      <c r="W859" s="113" t="s">
        <v>105</v>
      </c>
      <c r="X859" s="113" t="s">
        <v>4215</v>
      </c>
      <c r="Y859" s="113">
        <v>69</v>
      </c>
    </row>
    <row r="860" spans="1:25">
      <c r="A860" s="113" t="s">
        <v>4216</v>
      </c>
      <c r="B860" s="113" t="s">
        <v>4217</v>
      </c>
      <c r="C860" s="113" t="s">
        <v>91</v>
      </c>
      <c r="D860" s="113"/>
      <c r="E860" s="113" t="s">
        <v>1800</v>
      </c>
      <c r="F860" s="113" t="s">
        <v>111</v>
      </c>
      <c r="G860" s="136">
        <v>44187</v>
      </c>
      <c r="H860" s="113" t="s">
        <v>112</v>
      </c>
      <c r="I860" s="113" t="s">
        <v>4218</v>
      </c>
      <c r="J860" s="113"/>
      <c r="K860" s="113"/>
      <c r="L860" s="113" t="s">
        <v>1797</v>
      </c>
      <c r="M860" s="113" t="s">
        <v>112</v>
      </c>
      <c r="N860" s="113"/>
      <c r="O860" s="113" t="s">
        <v>541</v>
      </c>
      <c r="P860" s="113" t="s">
        <v>4219</v>
      </c>
      <c r="Q860" s="113" t="s">
        <v>4220</v>
      </c>
      <c r="R860" s="113" t="s">
        <v>4221</v>
      </c>
      <c r="S860" s="113" t="s">
        <v>4222</v>
      </c>
      <c r="T860" s="136">
        <v>44896</v>
      </c>
      <c r="U860" s="136">
        <v>44713</v>
      </c>
      <c r="V860" s="113" t="s">
        <v>120</v>
      </c>
      <c r="W860" s="113" t="s">
        <v>105</v>
      </c>
      <c r="X860" s="113" t="s">
        <v>4223</v>
      </c>
      <c r="Y860" s="113">
        <v>97</v>
      </c>
    </row>
    <row r="861" spans="1:25">
      <c r="A861" s="113" t="s">
        <v>4224</v>
      </c>
      <c r="B861" s="113" t="s">
        <v>4225</v>
      </c>
      <c r="C861" s="113" t="s">
        <v>91</v>
      </c>
      <c r="D861" s="113"/>
      <c r="E861" s="113" t="s">
        <v>166</v>
      </c>
      <c r="F861" s="113"/>
      <c r="G861" s="136">
        <v>45342</v>
      </c>
      <c r="H861" s="113"/>
      <c r="I861" s="113" t="s">
        <v>4226</v>
      </c>
      <c r="J861" s="113"/>
      <c r="K861" s="113"/>
      <c r="L861" s="113" t="s">
        <v>1667</v>
      </c>
      <c r="M861" s="113" t="s">
        <v>97</v>
      </c>
      <c r="N861" s="113"/>
      <c r="O861" s="113" t="s">
        <v>187</v>
      </c>
      <c r="P861" s="113" t="s">
        <v>924</v>
      </c>
      <c r="Q861" s="113" t="s">
        <v>925</v>
      </c>
      <c r="R861" s="113" t="s">
        <v>926</v>
      </c>
      <c r="S861" s="113" t="s">
        <v>927</v>
      </c>
      <c r="T861" s="113"/>
      <c r="U861" s="113"/>
      <c r="V861" s="113" t="s">
        <v>142</v>
      </c>
      <c r="W861" s="113" t="s">
        <v>143</v>
      </c>
      <c r="X861" s="113"/>
      <c r="Y861" s="113">
        <v>0</v>
      </c>
    </row>
    <row r="862" spans="1:25">
      <c r="A862" s="113" t="s">
        <v>4227</v>
      </c>
      <c r="B862" s="113" t="s">
        <v>4228</v>
      </c>
      <c r="C862" s="113" t="s">
        <v>91</v>
      </c>
      <c r="D862" s="137" t="s">
        <v>109</v>
      </c>
      <c r="E862" s="113" t="s">
        <v>614</v>
      </c>
      <c r="F862" s="113"/>
      <c r="G862" s="136">
        <v>44599</v>
      </c>
      <c r="H862" s="113" t="s">
        <v>94</v>
      </c>
      <c r="I862" s="113" t="s">
        <v>4229</v>
      </c>
      <c r="J862" s="113"/>
      <c r="K862" s="113"/>
      <c r="L862" s="113" t="s">
        <v>207</v>
      </c>
      <c r="M862" s="113" t="s">
        <v>97</v>
      </c>
      <c r="N862" s="113"/>
      <c r="O862" s="113" t="s">
        <v>208</v>
      </c>
      <c r="P862" s="113" t="s">
        <v>204</v>
      </c>
      <c r="Q862" s="113" t="s">
        <v>205</v>
      </c>
      <c r="R862" s="113" t="s">
        <v>92</v>
      </c>
      <c r="S862" s="113" t="s">
        <v>206</v>
      </c>
      <c r="T862" s="136">
        <v>45017</v>
      </c>
      <c r="U862" s="113"/>
      <c r="V862" s="113" t="s">
        <v>191</v>
      </c>
      <c r="W862" s="113" t="s">
        <v>105</v>
      </c>
      <c r="X862" s="113" t="s">
        <v>4230</v>
      </c>
      <c r="Y862" s="113">
        <v>56</v>
      </c>
    </row>
    <row r="863" spans="1:25">
      <c r="A863" s="113" t="s">
        <v>4231</v>
      </c>
      <c r="B863" s="113" t="s">
        <v>4232</v>
      </c>
      <c r="C863" s="113" t="s">
        <v>91</v>
      </c>
      <c r="D863" s="113"/>
      <c r="E863" s="113" t="s">
        <v>835</v>
      </c>
      <c r="F863" s="113" t="s">
        <v>397</v>
      </c>
      <c r="G863" s="136">
        <v>42978</v>
      </c>
      <c r="H863" s="113" t="s">
        <v>94</v>
      </c>
      <c r="I863" s="113" t="s">
        <v>4233</v>
      </c>
      <c r="J863" s="113"/>
      <c r="K863" s="113"/>
      <c r="L863" s="113" t="s">
        <v>1858</v>
      </c>
      <c r="M863" s="113" t="s">
        <v>97</v>
      </c>
      <c r="N863" s="113"/>
      <c r="O863" s="113" t="s">
        <v>187</v>
      </c>
      <c r="P863" s="113" t="s">
        <v>1859</v>
      </c>
      <c r="Q863" s="113" t="s">
        <v>1860</v>
      </c>
      <c r="R863" s="113" t="s">
        <v>445</v>
      </c>
      <c r="S863" s="113" t="s">
        <v>1861</v>
      </c>
      <c r="T863" s="136">
        <v>44805</v>
      </c>
      <c r="U863" s="136">
        <v>43678</v>
      </c>
      <c r="V863" s="113" t="s">
        <v>280</v>
      </c>
      <c r="W863" s="113" t="s">
        <v>105</v>
      </c>
      <c r="X863" s="113" t="s">
        <v>156</v>
      </c>
      <c r="Y863" s="113">
        <v>136</v>
      </c>
    </row>
    <row r="864" spans="1:25">
      <c r="A864" s="113" t="s">
        <v>4234</v>
      </c>
      <c r="B864" s="113" t="s">
        <v>4235</v>
      </c>
      <c r="C864" s="113" t="s">
        <v>91</v>
      </c>
      <c r="D864" s="113"/>
      <c r="E864" s="113" t="s">
        <v>166</v>
      </c>
      <c r="F864" s="113"/>
      <c r="G864" s="136">
        <v>42128</v>
      </c>
      <c r="H864" s="113" t="s">
        <v>133</v>
      </c>
      <c r="I864" s="113" t="s">
        <v>4236</v>
      </c>
      <c r="J864" s="113"/>
      <c r="K864" s="113"/>
      <c r="L864" s="113" t="s">
        <v>2075</v>
      </c>
      <c r="M864" s="113" t="s">
        <v>97</v>
      </c>
      <c r="N864" s="113"/>
      <c r="O864" s="113" t="s">
        <v>432</v>
      </c>
      <c r="P864" s="113" t="s">
        <v>1769</v>
      </c>
      <c r="Q864" s="113" t="s">
        <v>1770</v>
      </c>
      <c r="R864" s="113" t="s">
        <v>894</v>
      </c>
      <c r="S864" s="113" t="s">
        <v>1771</v>
      </c>
      <c r="T864" s="136">
        <v>45017</v>
      </c>
      <c r="U864" s="136">
        <v>44317</v>
      </c>
      <c r="V864" s="113" t="s">
        <v>203</v>
      </c>
      <c r="W864" s="113" t="s">
        <v>105</v>
      </c>
      <c r="X864" s="113" t="s">
        <v>156</v>
      </c>
      <c r="Y864" s="113">
        <v>72</v>
      </c>
    </row>
    <row r="865" spans="1:25">
      <c r="A865" s="113" t="s">
        <v>4237</v>
      </c>
      <c r="B865" s="113" t="s">
        <v>4238</v>
      </c>
      <c r="C865" s="113" t="s">
        <v>91</v>
      </c>
      <c r="D865" s="137" t="s">
        <v>109</v>
      </c>
      <c r="E865" s="113" t="s">
        <v>591</v>
      </c>
      <c r="F865" s="113" t="s">
        <v>111</v>
      </c>
      <c r="G865" s="136">
        <v>44638</v>
      </c>
      <c r="H865" s="113" t="s">
        <v>94</v>
      </c>
      <c r="I865" s="113" t="s">
        <v>4239</v>
      </c>
      <c r="J865" s="113"/>
      <c r="K865" s="113"/>
      <c r="L865" s="113" t="s">
        <v>4240</v>
      </c>
      <c r="M865" s="113" t="s">
        <v>97</v>
      </c>
      <c r="N865" s="113"/>
      <c r="O865" s="113" t="s">
        <v>4241</v>
      </c>
      <c r="P865" s="113" t="s">
        <v>412</v>
      </c>
      <c r="Q865" s="113" t="s">
        <v>413</v>
      </c>
      <c r="R865" s="113" t="s">
        <v>414</v>
      </c>
      <c r="S865" s="113" t="s">
        <v>415</v>
      </c>
      <c r="T865" s="136">
        <v>45078</v>
      </c>
      <c r="U865" s="136">
        <v>45078</v>
      </c>
      <c r="V865" s="113" t="s">
        <v>280</v>
      </c>
      <c r="W865" s="113" t="s">
        <v>105</v>
      </c>
      <c r="X865" s="113" t="s">
        <v>4242</v>
      </c>
      <c r="Y865" s="113">
        <v>0</v>
      </c>
    </row>
    <row r="866" spans="1:25">
      <c r="A866" s="113" t="s">
        <v>4243</v>
      </c>
      <c r="B866" s="113" t="s">
        <v>4244</v>
      </c>
      <c r="C866" s="113" t="s">
        <v>91</v>
      </c>
      <c r="D866" s="113"/>
      <c r="E866" s="113" t="s">
        <v>916</v>
      </c>
      <c r="F866" s="113" t="s">
        <v>123</v>
      </c>
      <c r="G866" s="136">
        <v>44487</v>
      </c>
      <c r="H866" s="113" t="s">
        <v>708</v>
      </c>
      <c r="I866" s="113" t="s">
        <v>4245</v>
      </c>
      <c r="J866" s="113"/>
      <c r="K866" s="113"/>
      <c r="L866" s="113" t="s">
        <v>1420</v>
      </c>
      <c r="M866" s="113" t="s">
        <v>97</v>
      </c>
      <c r="N866" s="113"/>
      <c r="O866" s="113" t="s">
        <v>442</v>
      </c>
      <c r="P866" s="113" t="s">
        <v>1308</v>
      </c>
      <c r="Q866" s="113" t="s">
        <v>1309</v>
      </c>
      <c r="R866" s="113" t="s">
        <v>1310</v>
      </c>
      <c r="S866" s="113" t="s">
        <v>1311</v>
      </c>
      <c r="T866" s="136">
        <v>44835</v>
      </c>
      <c r="U866" s="113"/>
      <c r="V866" s="113" t="s">
        <v>203</v>
      </c>
      <c r="W866" s="113" t="s">
        <v>105</v>
      </c>
      <c r="X866" s="113" t="s">
        <v>525</v>
      </c>
      <c r="Y866" s="113">
        <v>0</v>
      </c>
    </row>
    <row r="867" spans="1:25">
      <c r="A867" s="113" t="s">
        <v>4246</v>
      </c>
      <c r="B867" s="113" t="s">
        <v>4247</v>
      </c>
      <c r="C867" s="113" t="s">
        <v>91</v>
      </c>
      <c r="D867" s="137" t="s">
        <v>109</v>
      </c>
      <c r="E867" s="113" t="s">
        <v>132</v>
      </c>
      <c r="F867" s="113"/>
      <c r="G867" s="136">
        <v>44350</v>
      </c>
      <c r="H867" s="113" t="s">
        <v>133</v>
      </c>
      <c r="I867" s="113" t="s">
        <v>4248</v>
      </c>
      <c r="J867" s="113"/>
      <c r="K867" s="113"/>
      <c r="L867" s="113" t="s">
        <v>630</v>
      </c>
      <c r="M867" s="113" t="s">
        <v>97</v>
      </c>
      <c r="N867" s="113"/>
      <c r="O867" s="113" t="s">
        <v>631</v>
      </c>
      <c r="P867" s="113" t="s">
        <v>632</v>
      </c>
      <c r="Q867" s="113" t="s">
        <v>633</v>
      </c>
      <c r="R867" s="113" t="s">
        <v>435</v>
      </c>
      <c r="S867" s="113" t="s">
        <v>634</v>
      </c>
      <c r="T867" s="136">
        <v>45017</v>
      </c>
      <c r="U867" s="113"/>
      <c r="V867" s="113" t="s">
        <v>191</v>
      </c>
      <c r="W867" s="113" t="s">
        <v>105</v>
      </c>
      <c r="X867" s="113" t="s">
        <v>4249</v>
      </c>
      <c r="Y867" s="113">
        <v>71</v>
      </c>
    </row>
    <row r="868" spans="1:25">
      <c r="A868" s="113" t="s">
        <v>4250</v>
      </c>
      <c r="B868" s="113" t="s">
        <v>4251</v>
      </c>
      <c r="C868" s="113" t="s">
        <v>91</v>
      </c>
      <c r="D868" s="137" t="s">
        <v>109</v>
      </c>
      <c r="E868" s="113" t="s">
        <v>2629</v>
      </c>
      <c r="F868" s="113"/>
      <c r="G868" s="136">
        <v>44641</v>
      </c>
      <c r="H868" s="113" t="s">
        <v>133</v>
      </c>
      <c r="I868" s="113" t="s">
        <v>4252</v>
      </c>
      <c r="J868" s="113"/>
      <c r="K868" s="113"/>
      <c r="L868" s="113" t="s">
        <v>4188</v>
      </c>
      <c r="M868" s="113" t="s">
        <v>97</v>
      </c>
      <c r="N868" s="113"/>
      <c r="O868" s="113" t="s">
        <v>411</v>
      </c>
      <c r="P868" s="113" t="s">
        <v>2819</v>
      </c>
      <c r="Q868" s="113" t="s">
        <v>2820</v>
      </c>
      <c r="R868" s="113" t="s">
        <v>850</v>
      </c>
      <c r="S868" s="113" t="s">
        <v>2821</v>
      </c>
      <c r="T868" s="136">
        <v>45078</v>
      </c>
      <c r="U868" s="113"/>
      <c r="V868" s="113" t="s">
        <v>280</v>
      </c>
      <c r="W868" s="113" t="s">
        <v>105</v>
      </c>
      <c r="X868" s="113" t="s">
        <v>4253</v>
      </c>
      <c r="Y868" s="113">
        <v>0</v>
      </c>
    </row>
    <row r="869" spans="1:25">
      <c r="A869" s="113" t="s">
        <v>4254</v>
      </c>
      <c r="B869" s="113" t="s">
        <v>4255</v>
      </c>
      <c r="C869" s="113" t="s">
        <v>91</v>
      </c>
      <c r="D869" s="137" t="s">
        <v>109</v>
      </c>
      <c r="E869" s="113" t="s">
        <v>4256</v>
      </c>
      <c r="F869" s="113"/>
      <c r="G869" s="136">
        <v>44287</v>
      </c>
      <c r="H869" s="113" t="s">
        <v>112</v>
      </c>
      <c r="I869" s="113" t="s">
        <v>4257</v>
      </c>
      <c r="J869" s="113"/>
      <c r="K869" s="113"/>
      <c r="L869" s="113" t="s">
        <v>114</v>
      </c>
      <c r="M869" s="113" t="s">
        <v>112</v>
      </c>
      <c r="N869" s="113"/>
      <c r="O869" s="113" t="s">
        <v>115</v>
      </c>
      <c r="P869" s="113" t="s">
        <v>1441</v>
      </c>
      <c r="Q869" s="113" t="s">
        <v>1442</v>
      </c>
      <c r="R869" s="113" t="s">
        <v>110</v>
      </c>
      <c r="S869" s="113" t="s">
        <v>1443</v>
      </c>
      <c r="T869" s="136">
        <v>45017</v>
      </c>
      <c r="U869" s="136">
        <v>2</v>
      </c>
      <c r="V869" s="113" t="s">
        <v>120</v>
      </c>
      <c r="W869" s="113" t="s">
        <v>105</v>
      </c>
      <c r="X869" s="113" t="s">
        <v>106</v>
      </c>
      <c r="Y869" s="113">
        <v>0</v>
      </c>
    </row>
    <row r="870" spans="1:25">
      <c r="A870" s="113" t="s">
        <v>4258</v>
      </c>
      <c r="B870" s="113" t="s">
        <v>4259</v>
      </c>
      <c r="C870" s="113" t="s">
        <v>91</v>
      </c>
      <c r="D870" s="113"/>
      <c r="E870" s="113" t="s">
        <v>122</v>
      </c>
      <c r="F870" s="113" t="s">
        <v>123</v>
      </c>
      <c r="G870" s="136">
        <v>43185</v>
      </c>
      <c r="H870" s="113" t="s">
        <v>94</v>
      </c>
      <c r="I870" s="113" t="s">
        <v>4260</v>
      </c>
      <c r="J870" s="113"/>
      <c r="K870" s="113"/>
      <c r="L870" s="113" t="s">
        <v>441</v>
      </c>
      <c r="M870" s="113" t="s">
        <v>97</v>
      </c>
      <c r="N870" s="113"/>
      <c r="O870" s="113" t="s">
        <v>442</v>
      </c>
      <c r="P870" s="113" t="s">
        <v>1308</v>
      </c>
      <c r="Q870" s="113" t="s">
        <v>1309</v>
      </c>
      <c r="R870" s="113" t="s">
        <v>1310</v>
      </c>
      <c r="S870" s="113" t="s">
        <v>1311</v>
      </c>
      <c r="T870" s="136">
        <v>45017</v>
      </c>
      <c r="U870" s="136">
        <v>44805</v>
      </c>
      <c r="V870" s="113" t="s">
        <v>203</v>
      </c>
      <c r="W870" s="113" t="s">
        <v>105</v>
      </c>
      <c r="X870" s="113" t="s">
        <v>4261</v>
      </c>
      <c r="Y870" s="113">
        <v>42</v>
      </c>
    </row>
    <row r="871" spans="1:25">
      <c r="A871" s="113" t="s">
        <v>4262</v>
      </c>
      <c r="B871" s="113" t="s">
        <v>4263</v>
      </c>
      <c r="C871" s="113" t="s">
        <v>638</v>
      </c>
      <c r="D871" s="113" t="s">
        <v>481</v>
      </c>
      <c r="E871" s="113" t="s">
        <v>226</v>
      </c>
      <c r="F871" s="113"/>
      <c r="G871" s="136">
        <v>44109</v>
      </c>
      <c r="H871" s="113" t="s">
        <v>133</v>
      </c>
      <c r="I871" s="113" t="s">
        <v>4264</v>
      </c>
      <c r="J871" s="113"/>
      <c r="K871" s="113"/>
      <c r="L871" s="113" t="s">
        <v>4265</v>
      </c>
      <c r="M871" s="113" t="s">
        <v>97</v>
      </c>
      <c r="N871" s="113"/>
      <c r="O871" s="113" t="s">
        <v>752</v>
      </c>
      <c r="P871" s="113" t="s">
        <v>764</v>
      </c>
      <c r="Q871" s="113" t="s">
        <v>765</v>
      </c>
      <c r="R871" s="113" t="s">
        <v>766</v>
      </c>
      <c r="S871" s="113" t="s">
        <v>767</v>
      </c>
      <c r="T871" s="113"/>
      <c r="U871" s="113"/>
      <c r="V871" s="113" t="s">
        <v>180</v>
      </c>
      <c r="W871" s="113" t="s">
        <v>143</v>
      </c>
      <c r="X871" s="113" t="s">
        <v>2565</v>
      </c>
      <c r="Y871" s="113">
        <v>156</v>
      </c>
    </row>
    <row r="872" spans="1:25">
      <c r="A872" s="113" t="s">
        <v>4266</v>
      </c>
      <c r="B872" s="113" t="s">
        <v>4267</v>
      </c>
      <c r="C872" s="113" t="s">
        <v>91</v>
      </c>
      <c r="D872" s="137" t="s">
        <v>109</v>
      </c>
      <c r="E872" s="113" t="s">
        <v>797</v>
      </c>
      <c r="F872" s="113"/>
      <c r="G872" s="136">
        <v>44697</v>
      </c>
      <c r="H872" s="113" t="s">
        <v>875</v>
      </c>
      <c r="I872" s="113" t="s">
        <v>4268</v>
      </c>
      <c r="J872" s="113"/>
      <c r="K872" s="113"/>
      <c r="L872" s="113" t="s">
        <v>983</v>
      </c>
      <c r="M872" s="113" t="s">
        <v>97</v>
      </c>
      <c r="N872" s="113" t="s">
        <v>984</v>
      </c>
      <c r="O872" s="113" t="s">
        <v>411</v>
      </c>
      <c r="P872" s="113" t="s">
        <v>985</v>
      </c>
      <c r="Q872" s="113" t="s">
        <v>986</v>
      </c>
      <c r="R872" s="113" t="s">
        <v>987</v>
      </c>
      <c r="S872" s="113" t="s">
        <v>988</v>
      </c>
      <c r="T872" s="136">
        <v>45017</v>
      </c>
      <c r="U872" s="113"/>
      <c r="V872" s="113" t="s">
        <v>180</v>
      </c>
      <c r="W872" s="113" t="s">
        <v>143</v>
      </c>
      <c r="X872" s="113" t="s">
        <v>4269</v>
      </c>
      <c r="Y872" s="113">
        <v>48</v>
      </c>
    </row>
    <row r="873" spans="1:25">
      <c r="A873" s="113" t="s">
        <v>4270</v>
      </c>
      <c r="B873" s="113" t="s">
        <v>4271</v>
      </c>
      <c r="C873" s="113" t="s">
        <v>91</v>
      </c>
      <c r="D873" s="137" t="s">
        <v>109</v>
      </c>
      <c r="E873" s="113" t="s">
        <v>201</v>
      </c>
      <c r="F873" s="113"/>
      <c r="G873" s="136">
        <v>36661</v>
      </c>
      <c r="H873" s="113" t="s">
        <v>112</v>
      </c>
      <c r="I873" s="113" t="s">
        <v>4272</v>
      </c>
      <c r="J873" s="113"/>
      <c r="K873" s="113"/>
      <c r="L873" s="113" t="s">
        <v>3269</v>
      </c>
      <c r="M873" s="113" t="s">
        <v>112</v>
      </c>
      <c r="N873" s="113"/>
      <c r="O873" s="113" t="s">
        <v>3270</v>
      </c>
      <c r="P873" s="113" t="s">
        <v>3271</v>
      </c>
      <c r="Q873" s="113" t="s">
        <v>3272</v>
      </c>
      <c r="R873" s="113" t="s">
        <v>3273</v>
      </c>
      <c r="S873" s="113" t="s">
        <v>3274</v>
      </c>
      <c r="T873" s="136">
        <v>45017</v>
      </c>
      <c r="U873" s="113"/>
      <c r="V873" s="113" t="s">
        <v>180</v>
      </c>
      <c r="W873" s="113" t="s">
        <v>143</v>
      </c>
      <c r="X873" s="113" t="s">
        <v>2370</v>
      </c>
      <c r="Y873" s="113">
        <v>0</v>
      </c>
    </row>
    <row r="874" spans="1:25">
      <c r="A874" s="113">
        <v>66</v>
      </c>
      <c r="B874" s="113" t="s">
        <v>4273</v>
      </c>
      <c r="C874" s="113" t="s">
        <v>91</v>
      </c>
      <c r="D874" s="113"/>
      <c r="E874" s="113" t="s">
        <v>2295</v>
      </c>
      <c r="F874" s="113" t="s">
        <v>111</v>
      </c>
      <c r="G874" s="136">
        <v>43396</v>
      </c>
      <c r="H874" s="113"/>
      <c r="I874" s="113" t="s">
        <v>4274</v>
      </c>
      <c r="J874" s="113"/>
      <c r="K874" s="113"/>
      <c r="L874" s="113"/>
      <c r="M874" s="113" t="s">
        <v>97</v>
      </c>
      <c r="N874" s="113"/>
      <c r="O874" s="113"/>
      <c r="P874" s="113">
        <v>163</v>
      </c>
      <c r="Q874" s="113" t="s">
        <v>2723</v>
      </c>
      <c r="R874" s="113" t="s">
        <v>2724</v>
      </c>
      <c r="S874" s="113" t="s">
        <v>2725</v>
      </c>
      <c r="T874" s="113"/>
      <c r="U874" s="113"/>
      <c r="V874" s="113" t="s">
        <v>128</v>
      </c>
      <c r="W874" s="113" t="s">
        <v>129</v>
      </c>
      <c r="X874" s="113"/>
      <c r="Y874" s="113">
        <v>0</v>
      </c>
    </row>
    <row r="875" spans="1:25">
      <c r="A875" s="113" t="s">
        <v>4275</v>
      </c>
      <c r="B875" s="113" t="s">
        <v>4276</v>
      </c>
      <c r="C875" s="113" t="s">
        <v>638</v>
      </c>
      <c r="D875" s="113"/>
      <c r="E875" s="113" t="s">
        <v>4277</v>
      </c>
      <c r="F875" s="113" t="s">
        <v>123</v>
      </c>
      <c r="G875" s="136">
        <v>45225</v>
      </c>
      <c r="H875" s="113"/>
      <c r="I875" s="113" t="s">
        <v>4278</v>
      </c>
      <c r="J875" s="113"/>
      <c r="K875" s="113"/>
      <c r="L875" s="113"/>
      <c r="M875" s="113" t="s">
        <v>97</v>
      </c>
      <c r="N875" s="113"/>
      <c r="O875" s="113"/>
      <c r="P875" s="113" t="s">
        <v>4279</v>
      </c>
      <c r="Q875" s="113" t="s">
        <v>4280</v>
      </c>
      <c r="R875" s="113" t="s">
        <v>827</v>
      </c>
      <c r="S875" s="113" t="s">
        <v>4281</v>
      </c>
      <c r="T875" s="113"/>
      <c r="U875" s="113"/>
      <c r="V875" s="113" t="s">
        <v>128</v>
      </c>
      <c r="W875" s="113" t="s">
        <v>143</v>
      </c>
      <c r="X875" s="113"/>
      <c r="Y875" s="113">
        <v>0</v>
      </c>
    </row>
    <row r="876" spans="1:25">
      <c r="A876" s="113">
        <v>273</v>
      </c>
      <c r="B876" s="113" t="s">
        <v>4282</v>
      </c>
      <c r="C876" s="113" t="s">
        <v>91</v>
      </c>
      <c r="D876" s="113"/>
      <c r="E876" s="113" t="s">
        <v>4283</v>
      </c>
      <c r="F876" s="113" t="s">
        <v>472</v>
      </c>
      <c r="G876" s="136">
        <v>44648</v>
      </c>
      <c r="H876" s="113"/>
      <c r="I876" s="113" t="s">
        <v>4284</v>
      </c>
      <c r="J876" s="113"/>
      <c r="K876" s="113"/>
      <c r="L876" s="113"/>
      <c r="M876" s="113" t="s">
        <v>112</v>
      </c>
      <c r="N876" s="113"/>
      <c r="O876" s="113" t="s">
        <v>112</v>
      </c>
      <c r="P876" s="113">
        <v>305</v>
      </c>
      <c r="Q876" s="113" t="s">
        <v>128</v>
      </c>
      <c r="R876" s="113" t="s">
        <v>2715</v>
      </c>
      <c r="S876" s="113" t="s">
        <v>2716</v>
      </c>
      <c r="T876" s="113"/>
      <c r="U876" s="113"/>
      <c r="V876" s="113" t="s">
        <v>128</v>
      </c>
      <c r="W876" s="113" t="s">
        <v>129</v>
      </c>
      <c r="X876" s="113"/>
      <c r="Y876" s="113">
        <v>0</v>
      </c>
    </row>
    <row r="877" spans="1:25">
      <c r="A877" s="113" t="s">
        <v>4285</v>
      </c>
      <c r="B877" s="113" t="s">
        <v>4286</v>
      </c>
      <c r="C877" s="113" t="s">
        <v>4287</v>
      </c>
      <c r="D877" s="113" t="s">
        <v>481</v>
      </c>
      <c r="E877" s="113" t="s">
        <v>132</v>
      </c>
      <c r="F877" s="113"/>
      <c r="G877" s="136">
        <v>44760</v>
      </c>
      <c r="H877" s="113" t="s">
        <v>875</v>
      </c>
      <c r="I877" s="113" t="s">
        <v>4288</v>
      </c>
      <c r="J877" s="113"/>
      <c r="K877" s="113"/>
      <c r="L877" s="113" t="s">
        <v>4289</v>
      </c>
      <c r="M877" s="113" t="s">
        <v>97</v>
      </c>
      <c r="N877" s="113"/>
      <c r="O877" s="113" t="s">
        <v>4290</v>
      </c>
      <c r="P877" s="113" t="s">
        <v>3221</v>
      </c>
      <c r="Q877" s="113" t="s">
        <v>3222</v>
      </c>
      <c r="R877" s="113" t="s">
        <v>339</v>
      </c>
      <c r="S877" s="113" t="s">
        <v>3223</v>
      </c>
      <c r="T877" s="113"/>
      <c r="U877" s="113"/>
      <c r="V877" s="113" t="s">
        <v>180</v>
      </c>
      <c r="W877" s="113" t="s">
        <v>143</v>
      </c>
      <c r="X877" s="113" t="s">
        <v>4291</v>
      </c>
      <c r="Y877" s="113">
        <v>192</v>
      </c>
    </row>
    <row r="878" spans="1:25">
      <c r="A878" s="113" t="s">
        <v>825</v>
      </c>
      <c r="B878" s="113" t="s">
        <v>826</v>
      </c>
      <c r="C878" s="113" t="s">
        <v>91</v>
      </c>
      <c r="D878" s="113"/>
      <c r="E878" s="113" t="s">
        <v>827</v>
      </c>
      <c r="F878" s="113" t="s">
        <v>472</v>
      </c>
      <c r="G878" s="136">
        <v>44669</v>
      </c>
      <c r="H878" s="113"/>
      <c r="I878" s="113" t="s">
        <v>828</v>
      </c>
      <c r="J878" s="113"/>
      <c r="K878" s="113"/>
      <c r="L878" s="113"/>
      <c r="M878" s="113" t="s">
        <v>97</v>
      </c>
      <c r="N878" s="113"/>
      <c r="O878" s="113"/>
      <c r="P878" s="113" t="s">
        <v>2665</v>
      </c>
      <c r="Q878" s="113" t="s">
        <v>2666</v>
      </c>
      <c r="R878" s="113" t="s">
        <v>2667</v>
      </c>
      <c r="S878" s="113" t="s">
        <v>2668</v>
      </c>
      <c r="T878" s="113"/>
      <c r="U878" s="113"/>
      <c r="V878" s="113" t="s">
        <v>128</v>
      </c>
      <c r="W878" s="113" t="s">
        <v>143</v>
      </c>
      <c r="X878" s="113"/>
      <c r="Y878" s="113">
        <v>0</v>
      </c>
    </row>
    <row r="879" spans="1:25">
      <c r="A879" s="113">
        <v>248</v>
      </c>
      <c r="B879" s="113" t="s">
        <v>4292</v>
      </c>
      <c r="C879" s="113" t="s">
        <v>91</v>
      </c>
      <c r="D879" s="113"/>
      <c r="E879" s="113" t="s">
        <v>419</v>
      </c>
      <c r="F879" s="113"/>
      <c r="G879" s="136">
        <v>44340</v>
      </c>
      <c r="H879" s="113"/>
      <c r="I879" s="113" t="s">
        <v>4293</v>
      </c>
      <c r="J879" s="113"/>
      <c r="K879" s="113"/>
      <c r="L879" s="113"/>
      <c r="M879" s="113" t="s">
        <v>97</v>
      </c>
      <c r="N879" s="113"/>
      <c r="O879" s="113"/>
      <c r="P879" s="113">
        <v>308</v>
      </c>
      <c r="Q879" s="113" t="s">
        <v>1050</v>
      </c>
      <c r="R879" s="113" t="s">
        <v>126</v>
      </c>
      <c r="S879" s="113" t="s">
        <v>1051</v>
      </c>
      <c r="T879" s="113"/>
      <c r="U879" s="113"/>
      <c r="V879" s="113" t="s">
        <v>128</v>
      </c>
      <c r="W879" s="113" t="s">
        <v>129</v>
      </c>
      <c r="X879" s="113"/>
      <c r="Y879" s="113">
        <v>0</v>
      </c>
    </row>
    <row r="880" spans="1:25">
      <c r="A880" s="113">
        <v>191</v>
      </c>
      <c r="B880" s="113" t="s">
        <v>4294</v>
      </c>
      <c r="C880" s="113" t="s">
        <v>91</v>
      </c>
      <c r="D880" s="113"/>
      <c r="E880" s="113" t="s">
        <v>419</v>
      </c>
      <c r="F880" s="113"/>
      <c r="G880" s="136">
        <v>43864</v>
      </c>
      <c r="H880" s="113"/>
      <c r="I880" s="113" t="s">
        <v>4295</v>
      </c>
      <c r="J880" s="113"/>
      <c r="K880" s="113"/>
      <c r="L880" s="113"/>
      <c r="M880" s="113" t="s">
        <v>97</v>
      </c>
      <c r="N880" s="113"/>
      <c r="O880" s="113"/>
      <c r="P880" s="113">
        <v>297</v>
      </c>
      <c r="Q880" s="113" t="s">
        <v>125</v>
      </c>
      <c r="R880" s="113" t="s">
        <v>126</v>
      </c>
      <c r="S880" s="113" t="s">
        <v>127</v>
      </c>
      <c r="T880" s="113"/>
      <c r="U880" s="113"/>
      <c r="V880" s="113" t="s">
        <v>128</v>
      </c>
      <c r="W880" s="113" t="s">
        <v>129</v>
      </c>
      <c r="X880" s="113"/>
      <c r="Y880" s="113">
        <v>0</v>
      </c>
    </row>
    <row r="881" spans="1:25">
      <c r="A881" s="113" t="s">
        <v>879</v>
      </c>
      <c r="B881" s="113" t="s">
        <v>880</v>
      </c>
      <c r="C881" s="113" t="s">
        <v>1178</v>
      </c>
      <c r="D881" s="137" t="s">
        <v>109</v>
      </c>
      <c r="E881" s="113" t="s">
        <v>881</v>
      </c>
      <c r="F881" s="113" t="s">
        <v>461</v>
      </c>
      <c r="G881" s="136">
        <v>42255</v>
      </c>
      <c r="H881" s="113" t="s">
        <v>333</v>
      </c>
      <c r="I881" s="113" t="s">
        <v>882</v>
      </c>
      <c r="J881" s="113"/>
      <c r="K881" s="113"/>
      <c r="L881" s="113" t="s">
        <v>4296</v>
      </c>
      <c r="M881" s="113" t="s">
        <v>97</v>
      </c>
      <c r="N881" s="113"/>
      <c r="O881" s="113" t="s">
        <v>4297</v>
      </c>
      <c r="P881" s="113" t="s">
        <v>3175</v>
      </c>
      <c r="Q881" s="113" t="s">
        <v>3176</v>
      </c>
      <c r="R881" s="113" t="s">
        <v>1217</v>
      </c>
      <c r="S881" s="113" t="s">
        <v>3177</v>
      </c>
      <c r="T881" s="136">
        <v>2</v>
      </c>
      <c r="U881" s="136">
        <v>2</v>
      </c>
      <c r="V881" s="113" t="s">
        <v>180</v>
      </c>
      <c r="W881" s="113" t="s">
        <v>143</v>
      </c>
      <c r="X881" s="113" t="s">
        <v>4298</v>
      </c>
      <c r="Y881" s="113">
        <v>0</v>
      </c>
    </row>
    <row r="882" spans="1:25">
      <c r="A882" s="113" t="s">
        <v>4299</v>
      </c>
      <c r="B882" s="113" t="s">
        <v>4300</v>
      </c>
      <c r="C882" s="113" t="s">
        <v>91</v>
      </c>
      <c r="D882" s="137" t="s">
        <v>109</v>
      </c>
      <c r="E882" s="113" t="s">
        <v>916</v>
      </c>
      <c r="F882" s="113" t="s">
        <v>123</v>
      </c>
      <c r="G882" s="136">
        <v>44385</v>
      </c>
      <c r="H882" s="113" t="s">
        <v>708</v>
      </c>
      <c r="I882" s="113" t="s">
        <v>4301</v>
      </c>
      <c r="J882" s="113"/>
      <c r="K882" s="113"/>
      <c r="L882" s="113" t="s">
        <v>918</v>
      </c>
      <c r="M882" s="113" t="s">
        <v>97</v>
      </c>
      <c r="N882" s="113"/>
      <c r="O882" s="113" t="s">
        <v>187</v>
      </c>
      <c r="P882" s="113" t="s">
        <v>919</v>
      </c>
      <c r="Q882" s="113" t="s">
        <v>920</v>
      </c>
      <c r="R882" s="113" t="s">
        <v>921</v>
      </c>
      <c r="S882" s="113" t="s">
        <v>922</v>
      </c>
      <c r="T882" s="136">
        <v>44743</v>
      </c>
      <c r="U882" s="113"/>
      <c r="V882" s="113" t="s">
        <v>280</v>
      </c>
      <c r="W882" s="113" t="s">
        <v>105</v>
      </c>
      <c r="X882" s="113" t="s">
        <v>156</v>
      </c>
      <c r="Y882" s="113">
        <v>40</v>
      </c>
    </row>
    <row r="883" spans="1:25">
      <c r="A883" s="113" t="s">
        <v>4302</v>
      </c>
      <c r="B883" s="113" t="s">
        <v>4303</v>
      </c>
      <c r="C883" s="113" t="s">
        <v>91</v>
      </c>
      <c r="D883" s="137" t="s">
        <v>109</v>
      </c>
      <c r="E883" s="113" t="s">
        <v>528</v>
      </c>
      <c r="F883" s="113"/>
      <c r="G883" s="136">
        <v>44767</v>
      </c>
      <c r="H883" s="113" t="s">
        <v>327</v>
      </c>
      <c r="I883" s="113" t="s">
        <v>4304</v>
      </c>
      <c r="J883" s="113"/>
      <c r="K883" s="113"/>
      <c r="L883" s="113" t="s">
        <v>890</v>
      </c>
      <c r="M883" s="113" t="s">
        <v>97</v>
      </c>
      <c r="N883" s="113"/>
      <c r="O883" s="113" t="s">
        <v>752</v>
      </c>
      <c r="P883" s="113" t="s">
        <v>753</v>
      </c>
      <c r="Q883" s="113" t="s">
        <v>754</v>
      </c>
      <c r="R883" s="113" t="s">
        <v>755</v>
      </c>
      <c r="S883" s="113" t="s">
        <v>756</v>
      </c>
      <c r="T883" s="113"/>
      <c r="U883" s="113"/>
      <c r="V883" s="113" t="s">
        <v>142</v>
      </c>
      <c r="W883" s="113" t="s">
        <v>143</v>
      </c>
      <c r="X883" s="113" t="s">
        <v>500</v>
      </c>
      <c r="Y883" s="113">
        <v>128</v>
      </c>
    </row>
    <row r="884" spans="1:25">
      <c r="A884" s="113" t="s">
        <v>4305</v>
      </c>
      <c r="B884" s="113" t="s">
        <v>4306</v>
      </c>
      <c r="C884" s="113" t="s">
        <v>91</v>
      </c>
      <c r="D884" s="137" t="s">
        <v>109</v>
      </c>
      <c r="E884" s="113" t="s">
        <v>122</v>
      </c>
      <c r="F884" s="113" t="s">
        <v>123</v>
      </c>
      <c r="G884" s="136">
        <v>44641</v>
      </c>
      <c r="H884" s="113" t="s">
        <v>94</v>
      </c>
      <c r="I884" s="113" t="s">
        <v>4307</v>
      </c>
      <c r="J884" s="113"/>
      <c r="K884" s="113"/>
      <c r="L884" s="113" t="s">
        <v>1157</v>
      </c>
      <c r="M884" s="113" t="s">
        <v>97</v>
      </c>
      <c r="N884" s="113"/>
      <c r="O884" s="113" t="s">
        <v>187</v>
      </c>
      <c r="P884" s="113" t="s">
        <v>1158</v>
      </c>
      <c r="Q884" s="113" t="s">
        <v>1159</v>
      </c>
      <c r="R884" s="113" t="s">
        <v>232</v>
      </c>
      <c r="S884" s="113" t="s">
        <v>1160</v>
      </c>
      <c r="T884" s="136">
        <v>45078</v>
      </c>
      <c r="U884" s="113"/>
      <c r="V884" s="113" t="s">
        <v>191</v>
      </c>
      <c r="W884" s="113" t="s">
        <v>105</v>
      </c>
      <c r="X884" s="113" t="s">
        <v>1512</v>
      </c>
      <c r="Y884" s="113">
        <v>0</v>
      </c>
    </row>
    <row r="885" spans="1:25">
      <c r="A885" s="113" t="s">
        <v>4308</v>
      </c>
      <c r="B885" s="113" t="s">
        <v>4309</v>
      </c>
      <c r="C885" s="113" t="s">
        <v>91</v>
      </c>
      <c r="D885" s="113"/>
      <c r="E885" s="113" t="s">
        <v>166</v>
      </c>
      <c r="F885" s="113"/>
      <c r="G885" s="136">
        <v>44131</v>
      </c>
      <c r="H885" s="113" t="s">
        <v>133</v>
      </c>
      <c r="I885" s="113" t="s">
        <v>4310</v>
      </c>
      <c r="J885" s="113"/>
      <c r="K885" s="113"/>
      <c r="L885" s="113" t="s">
        <v>1968</v>
      </c>
      <c r="M885" s="113" t="s">
        <v>97</v>
      </c>
      <c r="N885" s="113"/>
      <c r="O885" s="113" t="s">
        <v>187</v>
      </c>
      <c r="P885" s="113" t="s">
        <v>2994</v>
      </c>
      <c r="Q885" s="113" t="s">
        <v>2995</v>
      </c>
      <c r="R885" s="113" t="s">
        <v>435</v>
      </c>
      <c r="S885" s="113" t="s">
        <v>2996</v>
      </c>
      <c r="T885" s="136">
        <v>44835</v>
      </c>
      <c r="U885" s="136">
        <v>44713</v>
      </c>
      <c r="V885" s="113" t="s">
        <v>191</v>
      </c>
      <c r="W885" s="113" t="s">
        <v>105</v>
      </c>
      <c r="X885" s="113" t="s">
        <v>156</v>
      </c>
      <c r="Y885" s="113">
        <v>181</v>
      </c>
    </row>
    <row r="886" spans="1:25">
      <c r="A886" s="113" t="s">
        <v>4311</v>
      </c>
      <c r="B886" s="113" t="s">
        <v>4312</v>
      </c>
      <c r="C886" s="113" t="s">
        <v>638</v>
      </c>
      <c r="D886" s="113" t="s">
        <v>481</v>
      </c>
      <c r="E886" s="113" t="s">
        <v>1948</v>
      </c>
      <c r="F886" s="113"/>
      <c r="G886" s="136">
        <v>44988</v>
      </c>
      <c r="H886" s="113" t="s">
        <v>94</v>
      </c>
      <c r="I886" s="113" t="s">
        <v>4313</v>
      </c>
      <c r="J886" s="113"/>
      <c r="K886" s="113"/>
      <c r="L886" s="113" t="s">
        <v>1373</v>
      </c>
      <c r="M886" s="113" t="s">
        <v>97</v>
      </c>
      <c r="N886" s="113"/>
      <c r="O886" s="113" t="s">
        <v>752</v>
      </c>
      <c r="P886" s="113" t="s">
        <v>753</v>
      </c>
      <c r="Q886" s="113" t="s">
        <v>754</v>
      </c>
      <c r="R886" s="113" t="s">
        <v>755</v>
      </c>
      <c r="S886" s="113" t="s">
        <v>756</v>
      </c>
      <c r="T886" s="113"/>
      <c r="U886" s="113"/>
      <c r="V886" s="113" t="s">
        <v>180</v>
      </c>
      <c r="W886" s="113" t="s">
        <v>757</v>
      </c>
      <c r="X886" s="113" t="s">
        <v>768</v>
      </c>
      <c r="Y886" s="113">
        <v>72</v>
      </c>
    </row>
    <row r="887" spans="1:25">
      <c r="A887" s="113" t="s">
        <v>4314</v>
      </c>
      <c r="B887" s="113" t="s">
        <v>4315</v>
      </c>
      <c r="C887" s="113" t="s">
        <v>91</v>
      </c>
      <c r="D887" s="137" t="s">
        <v>109</v>
      </c>
      <c r="E887" s="113" t="s">
        <v>419</v>
      </c>
      <c r="F887" s="113"/>
      <c r="G887" s="136">
        <v>44249</v>
      </c>
      <c r="H887" s="113" t="s">
        <v>398</v>
      </c>
      <c r="I887" s="113" t="s">
        <v>4316</v>
      </c>
      <c r="J887" s="113"/>
      <c r="K887" s="113"/>
      <c r="L887" s="113" t="s">
        <v>441</v>
      </c>
      <c r="M887" s="113" t="s">
        <v>97</v>
      </c>
      <c r="N887" s="113"/>
      <c r="O887" s="113" t="s">
        <v>442</v>
      </c>
      <c r="P887" s="113" t="s">
        <v>347</v>
      </c>
      <c r="Q887" s="113" t="s">
        <v>348</v>
      </c>
      <c r="R887" s="113" t="s">
        <v>349</v>
      </c>
      <c r="S887" s="113" t="s">
        <v>350</v>
      </c>
      <c r="T887" s="136">
        <v>2</v>
      </c>
      <c r="U887" s="136">
        <v>2</v>
      </c>
      <c r="V887" s="113" t="s">
        <v>351</v>
      </c>
      <c r="W887" s="113" t="s">
        <v>352</v>
      </c>
      <c r="X887" s="113" t="s">
        <v>1427</v>
      </c>
      <c r="Y887" s="113">
        <v>0</v>
      </c>
    </row>
    <row r="888" spans="1:25">
      <c r="A888" s="113">
        <v>222</v>
      </c>
      <c r="B888" s="113" t="s">
        <v>4317</v>
      </c>
      <c r="C888" s="113" t="s">
        <v>91</v>
      </c>
      <c r="D888" s="113"/>
      <c r="E888" s="113" t="s">
        <v>591</v>
      </c>
      <c r="F888" s="113" t="s">
        <v>111</v>
      </c>
      <c r="G888" s="136">
        <v>44242</v>
      </c>
      <c r="H888" s="113"/>
      <c r="I888" s="113" t="s">
        <v>4318</v>
      </c>
      <c r="J888" s="113"/>
      <c r="K888" s="113"/>
      <c r="L888" s="113"/>
      <c r="M888" s="113" t="s">
        <v>97</v>
      </c>
      <c r="N888" s="113"/>
      <c r="O888" s="113"/>
      <c r="P888" s="113">
        <v>255</v>
      </c>
      <c r="Q888" s="113" t="s">
        <v>746</v>
      </c>
      <c r="R888" s="113" t="s">
        <v>126</v>
      </c>
      <c r="S888" s="113" t="s">
        <v>747</v>
      </c>
      <c r="T888" s="113"/>
      <c r="U888" s="113"/>
      <c r="V888" s="113" t="s">
        <v>128</v>
      </c>
      <c r="W888" s="113" t="s">
        <v>129</v>
      </c>
      <c r="X888" s="113" t="s">
        <v>4319</v>
      </c>
      <c r="Y888" s="113">
        <v>0</v>
      </c>
    </row>
    <row r="889" spans="1:25">
      <c r="A889" s="113" t="s">
        <v>4320</v>
      </c>
      <c r="B889" s="113" t="s">
        <v>4321</v>
      </c>
      <c r="C889" s="113" t="s">
        <v>147</v>
      </c>
      <c r="D889" s="113" t="s">
        <v>481</v>
      </c>
      <c r="E889" s="113" t="s">
        <v>226</v>
      </c>
      <c r="F889" s="113"/>
      <c r="G889" s="136">
        <v>44397</v>
      </c>
      <c r="H889" s="113" t="s">
        <v>133</v>
      </c>
      <c r="I889" s="113" t="s">
        <v>4322</v>
      </c>
      <c r="J889" s="113"/>
      <c r="K889" s="113"/>
      <c r="L889" s="113" t="s">
        <v>1377</v>
      </c>
      <c r="M889" s="113" t="s">
        <v>97</v>
      </c>
      <c r="N889" s="113"/>
      <c r="O889" s="113" t="s">
        <v>752</v>
      </c>
      <c r="P889" s="113" t="s">
        <v>753</v>
      </c>
      <c r="Q889" s="113" t="s">
        <v>754</v>
      </c>
      <c r="R889" s="113" t="s">
        <v>755</v>
      </c>
      <c r="S889" s="113" t="s">
        <v>756</v>
      </c>
      <c r="T889" s="113"/>
      <c r="U889" s="113"/>
      <c r="V889" s="113" t="s">
        <v>180</v>
      </c>
      <c r="W889" s="113" t="s">
        <v>143</v>
      </c>
      <c r="X889" s="113" t="s">
        <v>4323</v>
      </c>
      <c r="Y889" s="113">
        <v>96</v>
      </c>
    </row>
    <row r="890" spans="1:25">
      <c r="A890" s="113">
        <v>297</v>
      </c>
      <c r="B890" s="113" t="s">
        <v>125</v>
      </c>
      <c r="C890" s="113" t="s">
        <v>91</v>
      </c>
      <c r="D890" s="113"/>
      <c r="E890" s="113" t="s">
        <v>126</v>
      </c>
      <c r="F890" s="113" t="s">
        <v>472</v>
      </c>
      <c r="G890" s="136">
        <v>44739</v>
      </c>
      <c r="H890" s="113"/>
      <c r="I890" s="113" t="s">
        <v>127</v>
      </c>
      <c r="J890" s="113"/>
      <c r="K890" s="113"/>
      <c r="L890" s="113"/>
      <c r="M890" s="113" t="s">
        <v>97</v>
      </c>
      <c r="N890" s="113"/>
      <c r="O890" s="113"/>
      <c r="P890" s="113">
        <v>163</v>
      </c>
      <c r="Q890" s="113" t="s">
        <v>2723</v>
      </c>
      <c r="R890" s="113" t="s">
        <v>2724</v>
      </c>
      <c r="S890" s="113" t="s">
        <v>2725</v>
      </c>
      <c r="T890" s="113"/>
      <c r="U890" s="113"/>
      <c r="V890" s="113" t="s">
        <v>128</v>
      </c>
      <c r="W890" s="113" t="s">
        <v>129</v>
      </c>
      <c r="X890" s="113"/>
      <c r="Y890" s="113">
        <v>0</v>
      </c>
    </row>
    <row r="891" spans="1:25">
      <c r="A891" s="113" t="s">
        <v>4324</v>
      </c>
      <c r="B891" s="113" t="s">
        <v>4325</v>
      </c>
      <c r="C891" s="113" t="s">
        <v>147</v>
      </c>
      <c r="D891" s="113" t="s">
        <v>481</v>
      </c>
      <c r="E891" s="113" t="s">
        <v>450</v>
      </c>
      <c r="F891" s="113"/>
      <c r="G891" s="136">
        <v>44515</v>
      </c>
      <c r="H891" s="113" t="s">
        <v>133</v>
      </c>
      <c r="I891" s="113" t="s">
        <v>4326</v>
      </c>
      <c r="J891" s="113"/>
      <c r="K891" s="113"/>
      <c r="L891" s="113" t="s">
        <v>751</v>
      </c>
      <c r="M891" s="113" t="s">
        <v>97</v>
      </c>
      <c r="N891" s="113"/>
      <c r="O891" s="113" t="s">
        <v>752</v>
      </c>
      <c r="P891" s="113" t="s">
        <v>753</v>
      </c>
      <c r="Q891" s="113" t="s">
        <v>754</v>
      </c>
      <c r="R891" s="113" t="s">
        <v>755</v>
      </c>
      <c r="S891" s="113" t="s">
        <v>756</v>
      </c>
      <c r="T891" s="113"/>
      <c r="U891" s="113"/>
      <c r="V891" s="113" t="s">
        <v>180</v>
      </c>
      <c r="W891" s="113" t="s">
        <v>143</v>
      </c>
      <c r="X891" s="113" t="s">
        <v>768</v>
      </c>
      <c r="Y891" s="113">
        <v>60</v>
      </c>
    </row>
    <row r="892" spans="1:25">
      <c r="A892" s="113" t="s">
        <v>4327</v>
      </c>
      <c r="B892" s="113" t="s">
        <v>4328</v>
      </c>
      <c r="C892" s="113" t="s">
        <v>147</v>
      </c>
      <c r="D892" s="113" t="s">
        <v>481</v>
      </c>
      <c r="E892" s="113" t="s">
        <v>226</v>
      </c>
      <c r="F892" s="113"/>
      <c r="G892" s="136">
        <v>44186</v>
      </c>
      <c r="H892" s="113" t="s">
        <v>133</v>
      </c>
      <c r="I892" s="113" t="s">
        <v>4329</v>
      </c>
      <c r="J892" s="113"/>
      <c r="K892" s="113"/>
      <c r="L892" s="113" t="s">
        <v>1373</v>
      </c>
      <c r="M892" s="113" t="s">
        <v>97</v>
      </c>
      <c r="N892" s="113"/>
      <c r="O892" s="113" t="s">
        <v>752</v>
      </c>
      <c r="P892" s="113" t="s">
        <v>753</v>
      </c>
      <c r="Q892" s="113" t="s">
        <v>754</v>
      </c>
      <c r="R892" s="113" t="s">
        <v>755</v>
      </c>
      <c r="S892" s="113" t="s">
        <v>756</v>
      </c>
      <c r="T892" s="113"/>
      <c r="U892" s="113"/>
      <c r="V892" s="113" t="s">
        <v>180</v>
      </c>
      <c r="W892" s="113" t="s">
        <v>143</v>
      </c>
      <c r="X892" s="113" t="s">
        <v>768</v>
      </c>
      <c r="Y892" s="113">
        <v>120</v>
      </c>
    </row>
    <row r="893" spans="1:25">
      <c r="A893" s="113" t="s">
        <v>4330</v>
      </c>
      <c r="B893" s="113" t="s">
        <v>4331</v>
      </c>
      <c r="C893" s="113" t="s">
        <v>91</v>
      </c>
      <c r="D893" s="113"/>
      <c r="E893" s="113" t="s">
        <v>450</v>
      </c>
      <c r="F893" s="113"/>
      <c r="G893" s="136">
        <v>45219</v>
      </c>
      <c r="H893" s="113"/>
      <c r="I893" s="113" t="s">
        <v>4332</v>
      </c>
      <c r="J893" s="113"/>
      <c r="K893" s="113"/>
      <c r="L893" s="113" t="s">
        <v>604</v>
      </c>
      <c r="M893" s="113" t="s">
        <v>97</v>
      </c>
      <c r="N893" s="113"/>
      <c r="O893" s="113" t="s">
        <v>187</v>
      </c>
      <c r="P893" s="113" t="s">
        <v>277</v>
      </c>
      <c r="Q893" s="113" t="s">
        <v>278</v>
      </c>
      <c r="R893" s="113" t="s">
        <v>232</v>
      </c>
      <c r="S893" s="113" t="s">
        <v>279</v>
      </c>
      <c r="T893" s="113"/>
      <c r="U893" s="113"/>
      <c r="V893" s="113" t="s">
        <v>280</v>
      </c>
      <c r="W893" s="113" t="s">
        <v>105</v>
      </c>
      <c r="X893" s="113" t="s">
        <v>657</v>
      </c>
      <c r="Y893" s="113">
        <v>40</v>
      </c>
    </row>
    <row r="894" spans="1:25">
      <c r="A894" s="113" t="s">
        <v>4333</v>
      </c>
      <c r="B894" s="113" t="s">
        <v>4334</v>
      </c>
      <c r="C894" s="113" t="s">
        <v>91</v>
      </c>
      <c r="D894" s="113"/>
      <c r="E894" s="113" t="s">
        <v>450</v>
      </c>
      <c r="F894" s="113"/>
      <c r="G894" s="136">
        <v>44013</v>
      </c>
      <c r="H894" s="113" t="s">
        <v>133</v>
      </c>
      <c r="I894" s="113" t="s">
        <v>4335</v>
      </c>
      <c r="J894" s="113"/>
      <c r="K894" s="113"/>
      <c r="L894" s="113" t="s">
        <v>909</v>
      </c>
      <c r="M894" s="113" t="s">
        <v>97</v>
      </c>
      <c r="N894" s="113"/>
      <c r="O894" s="113" t="s">
        <v>910</v>
      </c>
      <c r="P894" s="113" t="s">
        <v>911</v>
      </c>
      <c r="Q894" s="113" t="s">
        <v>912</v>
      </c>
      <c r="R894" s="113" t="s">
        <v>666</v>
      </c>
      <c r="S894" s="113" t="s">
        <v>913</v>
      </c>
      <c r="T894" s="136">
        <v>45017</v>
      </c>
      <c r="U894" s="136">
        <v>2</v>
      </c>
      <c r="V894" s="113" t="s">
        <v>191</v>
      </c>
      <c r="W894" s="113" t="s">
        <v>105</v>
      </c>
      <c r="X894" s="113" t="s">
        <v>106</v>
      </c>
      <c r="Y894" s="113">
        <v>5</v>
      </c>
    </row>
    <row r="895" spans="1:25">
      <c r="A895" s="113" t="s">
        <v>4336</v>
      </c>
      <c r="B895" s="113" t="s">
        <v>4334</v>
      </c>
      <c r="C895" s="113" t="s">
        <v>91</v>
      </c>
      <c r="D895" s="137" t="s">
        <v>109</v>
      </c>
      <c r="E895" s="113" t="s">
        <v>4337</v>
      </c>
      <c r="F895" s="113" t="s">
        <v>123</v>
      </c>
      <c r="G895" s="136">
        <v>44498</v>
      </c>
      <c r="H895" s="113" t="s">
        <v>112</v>
      </c>
      <c r="I895" s="113" t="s">
        <v>4338</v>
      </c>
      <c r="J895" s="113"/>
      <c r="K895" s="113"/>
      <c r="L895" s="113" t="s">
        <v>4339</v>
      </c>
      <c r="M895" s="113" t="s">
        <v>112</v>
      </c>
      <c r="N895" s="113"/>
      <c r="O895" s="113" t="s">
        <v>541</v>
      </c>
      <c r="P895" s="113" t="s">
        <v>4219</v>
      </c>
      <c r="Q895" s="113" t="s">
        <v>4220</v>
      </c>
      <c r="R895" s="113" t="s">
        <v>4221</v>
      </c>
      <c r="S895" s="113" t="s">
        <v>4222</v>
      </c>
      <c r="T895" s="136">
        <v>45017</v>
      </c>
      <c r="U895" s="113"/>
      <c r="V895" s="113" t="s">
        <v>120</v>
      </c>
      <c r="W895" s="113" t="s">
        <v>105</v>
      </c>
      <c r="X895" s="113" t="s">
        <v>4340</v>
      </c>
      <c r="Y895" s="113">
        <v>0</v>
      </c>
    </row>
    <row r="896" spans="1:25">
      <c r="A896" s="113" t="s">
        <v>4341</v>
      </c>
      <c r="B896" s="113" t="s">
        <v>4342</v>
      </c>
      <c r="C896" s="113" t="s">
        <v>91</v>
      </c>
      <c r="D896" s="137" t="s">
        <v>109</v>
      </c>
      <c r="E896" s="113" t="s">
        <v>3002</v>
      </c>
      <c r="F896" s="113" t="s">
        <v>707</v>
      </c>
      <c r="G896" s="136">
        <v>43738</v>
      </c>
      <c r="H896" s="113" t="s">
        <v>112</v>
      </c>
      <c r="I896" s="113" t="s">
        <v>4343</v>
      </c>
      <c r="J896" s="113"/>
      <c r="K896" s="113"/>
      <c r="L896" s="113" t="s">
        <v>2830</v>
      </c>
      <c r="M896" s="113" t="s">
        <v>112</v>
      </c>
      <c r="N896" s="113"/>
      <c r="O896" s="113" t="s">
        <v>307</v>
      </c>
      <c r="P896" s="113" t="s">
        <v>2831</v>
      </c>
      <c r="Q896" s="113" t="s">
        <v>2832</v>
      </c>
      <c r="R896" s="113" t="s">
        <v>2833</v>
      </c>
      <c r="S896" s="113" t="s">
        <v>2834</v>
      </c>
      <c r="T896" s="136">
        <v>44805</v>
      </c>
      <c r="U896" s="136">
        <v>44440</v>
      </c>
      <c r="V896" s="113" t="s">
        <v>203</v>
      </c>
      <c r="W896" s="113" t="s">
        <v>105</v>
      </c>
      <c r="X896" s="113" t="s">
        <v>156</v>
      </c>
      <c r="Y896" s="113">
        <v>0</v>
      </c>
    </row>
    <row r="897" spans="1:25">
      <c r="A897" s="113" t="s">
        <v>4344</v>
      </c>
      <c r="B897" s="113" t="s">
        <v>4345</v>
      </c>
      <c r="C897" s="113" t="s">
        <v>91</v>
      </c>
      <c r="D897" s="137" t="s">
        <v>109</v>
      </c>
      <c r="E897" s="113" t="s">
        <v>926</v>
      </c>
      <c r="F897" s="113"/>
      <c r="G897" s="136">
        <v>44796</v>
      </c>
      <c r="H897" s="113" t="s">
        <v>133</v>
      </c>
      <c r="I897" s="113" t="s">
        <v>4346</v>
      </c>
      <c r="J897" s="113"/>
      <c r="K897" s="113"/>
      <c r="L897" s="113" t="s">
        <v>513</v>
      </c>
      <c r="M897" s="113" t="s">
        <v>97</v>
      </c>
      <c r="N897" s="113"/>
      <c r="O897" s="113" t="s">
        <v>514</v>
      </c>
      <c r="P897" s="113" t="s">
        <v>515</v>
      </c>
      <c r="Q897" s="113" t="s">
        <v>516</v>
      </c>
      <c r="R897" s="113" t="s">
        <v>435</v>
      </c>
      <c r="S897" s="113" t="s">
        <v>517</v>
      </c>
      <c r="T897" s="113"/>
      <c r="U897" s="113"/>
      <c r="V897" s="113" t="s">
        <v>280</v>
      </c>
      <c r="W897" s="113" t="s">
        <v>105</v>
      </c>
      <c r="X897" s="113" t="s">
        <v>156</v>
      </c>
      <c r="Y897" s="113">
        <v>148</v>
      </c>
    </row>
    <row r="898" spans="1:25">
      <c r="A898" s="113" t="s">
        <v>4347</v>
      </c>
      <c r="B898" s="113" t="s">
        <v>4348</v>
      </c>
      <c r="C898" s="113" t="s">
        <v>91</v>
      </c>
      <c r="D898" s="113"/>
      <c r="E898" s="113" t="s">
        <v>166</v>
      </c>
      <c r="F898" s="113"/>
      <c r="G898" s="136">
        <v>42712</v>
      </c>
      <c r="H898" s="113" t="s">
        <v>133</v>
      </c>
      <c r="I898" s="113" t="s">
        <v>4349</v>
      </c>
      <c r="J898" s="113"/>
      <c r="K898" s="113"/>
      <c r="L898" s="113" t="s">
        <v>1281</v>
      </c>
      <c r="M898" s="113" t="s">
        <v>97</v>
      </c>
      <c r="N898" s="113"/>
      <c r="O898" s="113" t="s">
        <v>1143</v>
      </c>
      <c r="P898" s="113" t="s">
        <v>1282</v>
      </c>
      <c r="Q898" s="113" t="s">
        <v>1283</v>
      </c>
      <c r="R898" s="113" t="s">
        <v>435</v>
      </c>
      <c r="S898" s="113" t="s">
        <v>1284</v>
      </c>
      <c r="T898" s="136">
        <v>44835</v>
      </c>
      <c r="U898" s="136">
        <v>44378</v>
      </c>
      <c r="V898" s="113" t="s">
        <v>280</v>
      </c>
      <c r="W898" s="113" t="s">
        <v>105</v>
      </c>
      <c r="X898" s="113" t="s">
        <v>4350</v>
      </c>
      <c r="Y898" s="113">
        <v>40</v>
      </c>
    </row>
    <row r="899" spans="1:25">
      <c r="A899" s="113" t="s">
        <v>4351</v>
      </c>
      <c r="B899" s="113" t="s">
        <v>4352</v>
      </c>
      <c r="C899" s="113" t="s">
        <v>91</v>
      </c>
      <c r="D899" s="113"/>
      <c r="E899" s="113" t="s">
        <v>226</v>
      </c>
      <c r="F899" s="113"/>
      <c r="G899" s="136">
        <v>45442</v>
      </c>
      <c r="H899" s="113"/>
      <c r="I899" s="113" t="s">
        <v>4353</v>
      </c>
      <c r="J899" s="113"/>
      <c r="K899" s="113"/>
      <c r="L899" s="113" t="s">
        <v>217</v>
      </c>
      <c r="M899" s="113" t="s">
        <v>97</v>
      </c>
      <c r="N899" s="113"/>
      <c r="O899" s="113" t="s">
        <v>218</v>
      </c>
      <c r="P899" s="113" t="s">
        <v>219</v>
      </c>
      <c r="Q899" s="113" t="s">
        <v>220</v>
      </c>
      <c r="R899" s="113" t="s">
        <v>221</v>
      </c>
      <c r="S899" s="113" t="s">
        <v>222</v>
      </c>
      <c r="T899" s="113"/>
      <c r="U899" s="113"/>
      <c r="V899" s="113" t="s">
        <v>203</v>
      </c>
      <c r="W899" s="113" t="s">
        <v>105</v>
      </c>
      <c r="X899" s="113" t="s">
        <v>3064</v>
      </c>
      <c r="Y899" s="113">
        <v>53</v>
      </c>
    </row>
    <row r="900" spans="1:25">
      <c r="A900" s="113" t="s">
        <v>4354</v>
      </c>
      <c r="B900" s="113" t="s">
        <v>4355</v>
      </c>
      <c r="C900" s="113" t="s">
        <v>91</v>
      </c>
      <c r="D900" s="137" t="s">
        <v>109</v>
      </c>
      <c r="E900" s="113" t="s">
        <v>226</v>
      </c>
      <c r="F900" s="113"/>
      <c r="G900" s="136">
        <v>44722</v>
      </c>
      <c r="H900" s="113" t="s">
        <v>133</v>
      </c>
      <c r="I900" s="113" t="s">
        <v>4356</v>
      </c>
      <c r="J900" s="113"/>
      <c r="K900" s="113"/>
      <c r="L900" s="113" t="s">
        <v>1936</v>
      </c>
      <c r="M900" s="113" t="s">
        <v>97</v>
      </c>
      <c r="N900" s="113"/>
      <c r="O900" s="113" t="s">
        <v>1937</v>
      </c>
      <c r="P900" s="113" t="s">
        <v>433</v>
      </c>
      <c r="Q900" s="113" t="s">
        <v>434</v>
      </c>
      <c r="R900" s="113" t="s">
        <v>435</v>
      </c>
      <c r="S900" s="113" t="s">
        <v>436</v>
      </c>
      <c r="T900" s="136">
        <v>45017</v>
      </c>
      <c r="U900" s="113"/>
      <c r="V900" s="113" t="s">
        <v>280</v>
      </c>
      <c r="W900" s="113" t="s">
        <v>105</v>
      </c>
      <c r="X900" s="113" t="s">
        <v>156</v>
      </c>
      <c r="Y900" s="113">
        <v>25</v>
      </c>
    </row>
    <row r="901" spans="1:25">
      <c r="A901" s="113" t="s">
        <v>4357</v>
      </c>
      <c r="B901" s="113" t="s">
        <v>4358</v>
      </c>
      <c r="C901" s="113" t="s">
        <v>91</v>
      </c>
      <c r="D901" s="137" t="s">
        <v>109</v>
      </c>
      <c r="E901" s="113" t="s">
        <v>122</v>
      </c>
      <c r="F901" s="113" t="s">
        <v>123</v>
      </c>
      <c r="G901" s="136">
        <v>44516</v>
      </c>
      <c r="H901" s="113" t="s">
        <v>94</v>
      </c>
      <c r="I901" s="113" t="s">
        <v>4359</v>
      </c>
      <c r="J901" s="113"/>
      <c r="K901" s="113"/>
      <c r="L901" s="113" t="s">
        <v>550</v>
      </c>
      <c r="M901" s="113" t="s">
        <v>97</v>
      </c>
      <c r="N901" s="113"/>
      <c r="O901" s="113" t="s">
        <v>551</v>
      </c>
      <c r="P901" s="113" t="s">
        <v>4360</v>
      </c>
      <c r="Q901" s="113" t="s">
        <v>4361</v>
      </c>
      <c r="R901" s="113" t="s">
        <v>184</v>
      </c>
      <c r="S901" s="113" t="s">
        <v>4362</v>
      </c>
      <c r="T901" s="136">
        <v>44866</v>
      </c>
      <c r="U901" s="136">
        <v>44866</v>
      </c>
      <c r="V901" s="113" t="s">
        <v>280</v>
      </c>
      <c r="W901" s="113" t="s">
        <v>105</v>
      </c>
      <c r="X901" s="113" t="s">
        <v>156</v>
      </c>
      <c r="Y901" s="113">
        <v>11</v>
      </c>
    </row>
    <row r="902" spans="1:25">
      <c r="A902" s="113" t="s">
        <v>4363</v>
      </c>
      <c r="B902" s="113" t="s">
        <v>4364</v>
      </c>
      <c r="C902" s="113" t="s">
        <v>91</v>
      </c>
      <c r="D902" s="137" t="s">
        <v>109</v>
      </c>
      <c r="E902" s="113" t="s">
        <v>226</v>
      </c>
      <c r="F902" s="113"/>
      <c r="G902" s="136">
        <v>44609</v>
      </c>
      <c r="H902" s="113" t="s">
        <v>133</v>
      </c>
      <c r="I902" s="113" t="s">
        <v>4365</v>
      </c>
      <c r="J902" s="113"/>
      <c r="K902" s="113"/>
      <c r="L902" s="113" t="s">
        <v>441</v>
      </c>
      <c r="M902" s="113" t="s">
        <v>97</v>
      </c>
      <c r="N902" s="113"/>
      <c r="O902" s="113" t="s">
        <v>442</v>
      </c>
      <c r="P902" s="113" t="s">
        <v>1812</v>
      </c>
      <c r="Q902" s="113" t="s">
        <v>1813</v>
      </c>
      <c r="R902" s="113" t="s">
        <v>221</v>
      </c>
      <c r="S902" s="113" t="s">
        <v>1814</v>
      </c>
      <c r="T902" s="136">
        <v>45017</v>
      </c>
      <c r="U902" s="113"/>
      <c r="V902" s="113" t="s">
        <v>203</v>
      </c>
      <c r="W902" s="113" t="s">
        <v>105</v>
      </c>
      <c r="X902" s="113" t="s">
        <v>4366</v>
      </c>
      <c r="Y902" s="113">
        <v>156</v>
      </c>
    </row>
    <row r="903" spans="1:25">
      <c r="A903" s="113" t="s">
        <v>4367</v>
      </c>
      <c r="B903" s="113" t="s">
        <v>4368</v>
      </c>
      <c r="C903" s="113" t="s">
        <v>91</v>
      </c>
      <c r="D903" s="113"/>
      <c r="E903" s="113" t="s">
        <v>1535</v>
      </c>
      <c r="F903" s="113"/>
      <c r="G903" s="136">
        <v>45257</v>
      </c>
      <c r="H903" s="113"/>
      <c r="I903" s="113" t="s">
        <v>4369</v>
      </c>
      <c r="J903" s="113"/>
      <c r="K903" s="113"/>
      <c r="L903" s="113" t="s">
        <v>1081</v>
      </c>
      <c r="M903" s="113" t="s">
        <v>97</v>
      </c>
      <c r="N903" s="113"/>
      <c r="O903" s="113" t="s">
        <v>187</v>
      </c>
      <c r="P903" s="113" t="s">
        <v>924</v>
      </c>
      <c r="Q903" s="113" t="s">
        <v>925</v>
      </c>
      <c r="R903" s="113" t="s">
        <v>926</v>
      </c>
      <c r="S903" s="113" t="s">
        <v>927</v>
      </c>
      <c r="T903" s="113"/>
      <c r="U903" s="113"/>
      <c r="V903" s="113" t="s">
        <v>142</v>
      </c>
      <c r="W903" s="113" t="s">
        <v>143</v>
      </c>
      <c r="X903" s="113" t="s">
        <v>4370</v>
      </c>
      <c r="Y903" s="113">
        <v>0</v>
      </c>
    </row>
    <row r="904" spans="1:25">
      <c r="A904" s="113" t="s">
        <v>4371</v>
      </c>
      <c r="B904" s="113" t="s">
        <v>4372</v>
      </c>
      <c r="C904" s="113" t="s">
        <v>638</v>
      </c>
      <c r="D904" s="113"/>
      <c r="E904" s="113" t="s">
        <v>797</v>
      </c>
      <c r="F904" s="113"/>
      <c r="G904" s="136">
        <v>45245</v>
      </c>
      <c r="H904" s="113"/>
      <c r="I904" s="113" t="s">
        <v>4373</v>
      </c>
      <c r="J904" s="113"/>
      <c r="K904" s="113"/>
      <c r="L904" s="113" t="s">
        <v>1251</v>
      </c>
      <c r="M904" s="113" t="s">
        <v>97</v>
      </c>
      <c r="N904" s="113" t="s">
        <v>934</v>
      </c>
      <c r="O904" s="113" t="s">
        <v>1202</v>
      </c>
      <c r="P904" s="113" t="s">
        <v>1252</v>
      </c>
      <c r="Q904" s="113" t="s">
        <v>1253</v>
      </c>
      <c r="R904" s="113" t="s">
        <v>797</v>
      </c>
      <c r="S904" s="113" t="s">
        <v>1254</v>
      </c>
      <c r="T904" s="113"/>
      <c r="U904" s="113"/>
      <c r="V904" s="113" t="s">
        <v>142</v>
      </c>
      <c r="W904" s="113" t="s">
        <v>143</v>
      </c>
      <c r="X904" s="113" t="s">
        <v>4374</v>
      </c>
      <c r="Y904" s="113">
        <v>0</v>
      </c>
    </row>
    <row r="905" spans="1:25">
      <c r="A905" s="113" t="s">
        <v>4375</v>
      </c>
      <c r="B905" s="113" t="s">
        <v>4376</v>
      </c>
      <c r="C905" s="113" t="s">
        <v>91</v>
      </c>
      <c r="D905" s="113"/>
      <c r="E905" s="113" t="s">
        <v>4377</v>
      </c>
      <c r="F905" s="113" t="s">
        <v>4378</v>
      </c>
      <c r="G905" s="136">
        <v>43622</v>
      </c>
      <c r="H905" s="113" t="s">
        <v>112</v>
      </c>
      <c r="I905" s="113" t="s">
        <v>4379</v>
      </c>
      <c r="J905" s="113"/>
      <c r="K905" s="113"/>
      <c r="L905" s="113" t="s">
        <v>1011</v>
      </c>
      <c r="M905" s="113" t="s">
        <v>112</v>
      </c>
      <c r="N905" s="113"/>
      <c r="O905" s="113" t="s">
        <v>1012</v>
      </c>
      <c r="P905" s="113" t="s">
        <v>1007</v>
      </c>
      <c r="Q905" s="113" t="s">
        <v>1008</v>
      </c>
      <c r="R905" s="113" t="s">
        <v>1009</v>
      </c>
      <c r="S905" s="113" t="s">
        <v>1010</v>
      </c>
      <c r="T905" s="136">
        <v>45017</v>
      </c>
      <c r="U905" s="136">
        <v>44743</v>
      </c>
      <c r="V905" s="113" t="s">
        <v>191</v>
      </c>
      <c r="W905" s="113" t="s">
        <v>105</v>
      </c>
      <c r="X905" s="113" t="s">
        <v>156</v>
      </c>
      <c r="Y905" s="113">
        <v>47</v>
      </c>
    </row>
    <row r="906" spans="1:25">
      <c r="A906" s="113" t="s">
        <v>4380</v>
      </c>
      <c r="B906" s="113" t="s">
        <v>4381</v>
      </c>
      <c r="C906" s="113" t="s">
        <v>91</v>
      </c>
      <c r="D906" s="113"/>
      <c r="E906" s="113" t="s">
        <v>132</v>
      </c>
      <c r="F906" s="113"/>
      <c r="G906" s="136">
        <v>43451</v>
      </c>
      <c r="H906" s="113" t="s">
        <v>133</v>
      </c>
      <c r="I906" s="113" t="s">
        <v>4382</v>
      </c>
      <c r="J906" s="113"/>
      <c r="K906" s="113"/>
      <c r="L906" s="113" t="s">
        <v>4383</v>
      </c>
      <c r="M906" s="113" t="s">
        <v>97</v>
      </c>
      <c r="N906" s="113"/>
      <c r="O906" s="113" t="s">
        <v>187</v>
      </c>
      <c r="P906" s="113" t="s">
        <v>138</v>
      </c>
      <c r="Q906" s="113" t="s">
        <v>139</v>
      </c>
      <c r="R906" s="113" t="s">
        <v>140</v>
      </c>
      <c r="S906" s="113" t="s">
        <v>141</v>
      </c>
      <c r="T906" s="136">
        <v>44896</v>
      </c>
      <c r="U906" s="136">
        <v>44531</v>
      </c>
      <c r="V906" s="113" t="s">
        <v>280</v>
      </c>
      <c r="W906" s="113" t="s">
        <v>105</v>
      </c>
      <c r="X906" s="113" t="s">
        <v>156</v>
      </c>
      <c r="Y906" s="113">
        <v>94</v>
      </c>
    </row>
    <row r="907" spans="1:25">
      <c r="A907" s="113" t="s">
        <v>4384</v>
      </c>
      <c r="B907" s="113" t="s">
        <v>4385</v>
      </c>
      <c r="C907" s="113" t="s">
        <v>91</v>
      </c>
      <c r="D907" s="113"/>
      <c r="E907" s="113" t="s">
        <v>1315</v>
      </c>
      <c r="F907" s="113"/>
      <c r="G907" s="136">
        <v>43539</v>
      </c>
      <c r="H907" s="113" t="s">
        <v>94</v>
      </c>
      <c r="I907" s="113" t="s">
        <v>4386</v>
      </c>
      <c r="J907" s="113"/>
      <c r="K907" s="113"/>
      <c r="L907" s="113" t="s">
        <v>668</v>
      </c>
      <c r="M907" s="113" t="s">
        <v>97</v>
      </c>
      <c r="N907" s="113"/>
      <c r="O907" s="113" t="s">
        <v>669</v>
      </c>
      <c r="P907" s="113" t="s">
        <v>664</v>
      </c>
      <c r="Q907" s="113" t="s">
        <v>665</v>
      </c>
      <c r="R907" s="113" t="s">
        <v>666</v>
      </c>
      <c r="S907" s="113" t="s">
        <v>667</v>
      </c>
      <c r="T907" s="136">
        <v>45017</v>
      </c>
      <c r="U907" s="136">
        <v>2</v>
      </c>
      <c r="V907" s="113" t="s">
        <v>271</v>
      </c>
      <c r="W907" s="113" t="s">
        <v>105</v>
      </c>
      <c r="X907" s="113" t="s">
        <v>106</v>
      </c>
      <c r="Y907" s="113">
        <v>30</v>
      </c>
    </row>
    <row r="908" spans="1:25">
      <c r="A908" s="113" t="s">
        <v>4387</v>
      </c>
      <c r="B908" s="113" t="s">
        <v>4388</v>
      </c>
      <c r="C908" s="113" t="s">
        <v>638</v>
      </c>
      <c r="D908" s="113"/>
      <c r="E908" s="113" t="s">
        <v>122</v>
      </c>
      <c r="F908" s="113" t="s">
        <v>123</v>
      </c>
      <c r="G908" s="136">
        <v>44868</v>
      </c>
      <c r="H908" s="113"/>
      <c r="I908" s="113" t="s">
        <v>4389</v>
      </c>
      <c r="J908" s="113"/>
      <c r="K908" s="113"/>
      <c r="L908" s="113"/>
      <c r="M908" s="113" t="s">
        <v>97</v>
      </c>
      <c r="N908" s="113"/>
      <c r="O908" s="113"/>
      <c r="P908" s="113" t="s">
        <v>825</v>
      </c>
      <c r="Q908" s="113" t="s">
        <v>826</v>
      </c>
      <c r="R908" s="113" t="s">
        <v>827</v>
      </c>
      <c r="S908" s="113" t="s">
        <v>828</v>
      </c>
      <c r="T908" s="113"/>
      <c r="U908" s="113"/>
      <c r="V908" s="113" t="s">
        <v>128</v>
      </c>
      <c r="W908" s="113" t="s">
        <v>143</v>
      </c>
      <c r="X908" s="113"/>
      <c r="Y908" s="113">
        <v>0</v>
      </c>
    </row>
    <row r="909" spans="1:25">
      <c r="A909" s="113" t="s">
        <v>4390</v>
      </c>
      <c r="B909" s="113" t="s">
        <v>4391</v>
      </c>
      <c r="C909" s="113" t="s">
        <v>638</v>
      </c>
      <c r="D909" s="113"/>
      <c r="E909" s="113" t="s">
        <v>797</v>
      </c>
      <c r="F909" s="113"/>
      <c r="G909" s="136">
        <v>45446</v>
      </c>
      <c r="H909" s="113"/>
      <c r="I909" s="113" t="s">
        <v>4392</v>
      </c>
      <c r="J909" s="113"/>
      <c r="K909" s="113"/>
      <c r="L909" s="113" t="s">
        <v>3330</v>
      </c>
      <c r="M909" s="113" t="s">
        <v>97</v>
      </c>
      <c r="N909" s="113"/>
      <c r="O909" s="113" t="s">
        <v>336</v>
      </c>
      <c r="P909" s="113" t="s">
        <v>337</v>
      </c>
      <c r="Q909" s="113" t="s">
        <v>338</v>
      </c>
      <c r="R909" s="113" t="s">
        <v>339</v>
      </c>
      <c r="S909" s="113" t="s">
        <v>340</v>
      </c>
      <c r="T909" s="113"/>
      <c r="U909" s="113"/>
      <c r="V909" s="113" t="s">
        <v>142</v>
      </c>
      <c r="W909" s="113" t="s">
        <v>143</v>
      </c>
      <c r="X909" s="113" t="s">
        <v>4393</v>
      </c>
      <c r="Y909" s="113">
        <v>0</v>
      </c>
    </row>
    <row r="910" spans="1:25">
      <c r="A910" s="113" t="s">
        <v>4394</v>
      </c>
      <c r="B910" s="113" t="s">
        <v>4395</v>
      </c>
      <c r="C910" s="113" t="s">
        <v>91</v>
      </c>
      <c r="D910" s="113"/>
      <c r="E910" s="113" t="s">
        <v>215</v>
      </c>
      <c r="F910" s="113"/>
      <c r="G910" s="136">
        <v>45229</v>
      </c>
      <c r="H910" s="113"/>
      <c r="I910" s="113" t="s">
        <v>4396</v>
      </c>
      <c r="J910" s="113"/>
      <c r="K910" s="113"/>
      <c r="L910" s="113" t="s">
        <v>1460</v>
      </c>
      <c r="M910" s="113" t="s">
        <v>97</v>
      </c>
      <c r="N910" s="113"/>
      <c r="O910" s="113" t="s">
        <v>432</v>
      </c>
      <c r="P910" s="113" t="s">
        <v>367</v>
      </c>
      <c r="Q910" s="113" t="s">
        <v>368</v>
      </c>
      <c r="R910" s="113" t="s">
        <v>369</v>
      </c>
      <c r="S910" s="113" t="s">
        <v>371</v>
      </c>
      <c r="T910" s="113"/>
      <c r="U910" s="113"/>
      <c r="V910" s="113" t="s">
        <v>142</v>
      </c>
      <c r="W910" s="113" t="s">
        <v>143</v>
      </c>
      <c r="X910" s="113" t="s">
        <v>4397</v>
      </c>
      <c r="Y910" s="113">
        <v>0</v>
      </c>
    </row>
    <row r="911" spans="1:25">
      <c r="A911" s="113" t="s">
        <v>4398</v>
      </c>
      <c r="B911" s="113" t="s">
        <v>4399</v>
      </c>
      <c r="C911" s="113" t="s">
        <v>91</v>
      </c>
      <c r="D911" s="113"/>
      <c r="E911" s="113" t="s">
        <v>4400</v>
      </c>
      <c r="F911" s="113" t="s">
        <v>123</v>
      </c>
      <c r="G911" s="136">
        <v>45198</v>
      </c>
      <c r="H911" s="113"/>
      <c r="I911" s="113" t="s">
        <v>4401</v>
      </c>
      <c r="J911" s="113"/>
      <c r="K911" s="113"/>
      <c r="L911" s="113" t="s">
        <v>452</v>
      </c>
      <c r="M911" s="113" t="s">
        <v>97</v>
      </c>
      <c r="N911" s="113"/>
      <c r="O911" s="113" t="s">
        <v>453</v>
      </c>
      <c r="P911" s="113" t="s">
        <v>1260</v>
      </c>
      <c r="Q911" s="113" t="s">
        <v>1261</v>
      </c>
      <c r="R911" s="113" t="s">
        <v>1262</v>
      </c>
      <c r="S911" s="113" t="s">
        <v>1263</v>
      </c>
      <c r="T911" s="113"/>
      <c r="U911" s="113"/>
      <c r="V911" s="113" t="s">
        <v>168</v>
      </c>
      <c r="W911" s="113" t="s">
        <v>105</v>
      </c>
      <c r="X911" s="113" t="s">
        <v>1228</v>
      </c>
      <c r="Y911" s="113">
        <v>23</v>
      </c>
    </row>
    <row r="912" spans="1:25">
      <c r="A912" s="113" t="s">
        <v>4402</v>
      </c>
      <c r="B912" s="113" t="s">
        <v>4403</v>
      </c>
      <c r="C912" s="113" t="s">
        <v>91</v>
      </c>
      <c r="D912" s="113"/>
      <c r="E912" s="113" t="s">
        <v>874</v>
      </c>
      <c r="F912" s="113"/>
      <c r="G912" s="136">
        <v>34204</v>
      </c>
      <c r="H912" s="113" t="s">
        <v>1199</v>
      </c>
      <c r="I912" s="113" t="s">
        <v>4404</v>
      </c>
      <c r="J912" s="113"/>
      <c r="K912" s="113"/>
      <c r="L912" s="113" t="s">
        <v>2171</v>
      </c>
      <c r="M912" s="113" t="s">
        <v>97</v>
      </c>
      <c r="N912" s="113"/>
      <c r="O912" s="113" t="s">
        <v>2172</v>
      </c>
      <c r="P912" s="113" t="s">
        <v>337</v>
      </c>
      <c r="Q912" s="113" t="s">
        <v>338</v>
      </c>
      <c r="R912" s="113" t="s">
        <v>339</v>
      </c>
      <c r="S912" s="113" t="s">
        <v>340</v>
      </c>
      <c r="T912" s="136">
        <v>2</v>
      </c>
      <c r="U912" s="136">
        <v>2</v>
      </c>
      <c r="V912" s="113" t="s">
        <v>180</v>
      </c>
      <c r="W912" s="113" t="s">
        <v>143</v>
      </c>
      <c r="X912" s="113" t="s">
        <v>4405</v>
      </c>
      <c r="Y912" s="113">
        <v>0</v>
      </c>
    </row>
    <row r="913" spans="1:25">
      <c r="A913" s="113" t="s">
        <v>2278</v>
      </c>
      <c r="B913" s="113" t="s">
        <v>2279</v>
      </c>
      <c r="C913" s="113" t="s">
        <v>91</v>
      </c>
      <c r="D913" s="113"/>
      <c r="E913" s="113" t="s">
        <v>2280</v>
      </c>
      <c r="F913" s="113" t="s">
        <v>472</v>
      </c>
      <c r="G913" s="136">
        <v>39175</v>
      </c>
      <c r="H913" s="113" t="s">
        <v>333</v>
      </c>
      <c r="I913" s="113" t="s">
        <v>2281</v>
      </c>
      <c r="J913" s="113"/>
      <c r="K913" s="113"/>
      <c r="L913" s="113" t="s">
        <v>2875</v>
      </c>
      <c r="M913" s="113" t="s">
        <v>112</v>
      </c>
      <c r="N913" s="113" t="s">
        <v>2876</v>
      </c>
      <c r="O913" s="113" t="s">
        <v>2877</v>
      </c>
      <c r="P913" s="113" t="s">
        <v>176</v>
      </c>
      <c r="Q913" s="113" t="s">
        <v>177</v>
      </c>
      <c r="R913" s="113" t="s">
        <v>178</v>
      </c>
      <c r="S913" s="113" t="s">
        <v>179</v>
      </c>
      <c r="T913" s="113"/>
      <c r="U913" s="113"/>
      <c r="V913" s="113" t="s">
        <v>180</v>
      </c>
      <c r="W913" s="113" t="s">
        <v>143</v>
      </c>
      <c r="X913" s="113" t="s">
        <v>4406</v>
      </c>
      <c r="Y913" s="113">
        <v>77</v>
      </c>
    </row>
    <row r="914" spans="1:25">
      <c r="A914" s="113">
        <v>146</v>
      </c>
      <c r="B914" s="113" t="s">
        <v>4407</v>
      </c>
      <c r="C914" s="113" t="s">
        <v>91</v>
      </c>
      <c r="D914" s="113"/>
      <c r="E914" s="113" t="s">
        <v>132</v>
      </c>
      <c r="F914" s="113"/>
      <c r="G914" s="136">
        <v>43696</v>
      </c>
      <c r="H914" s="113"/>
      <c r="I914" s="113" t="s">
        <v>4408</v>
      </c>
      <c r="J914" s="113"/>
      <c r="K914" s="113"/>
      <c r="L914" s="113" t="s">
        <v>690</v>
      </c>
      <c r="M914" s="113" t="s">
        <v>97</v>
      </c>
      <c r="N914" s="113"/>
      <c r="O914" s="113" t="s">
        <v>691</v>
      </c>
      <c r="P914" s="113">
        <v>255</v>
      </c>
      <c r="Q914" s="113" t="s">
        <v>746</v>
      </c>
      <c r="R914" s="113" t="s">
        <v>126</v>
      </c>
      <c r="S914" s="113" t="s">
        <v>747</v>
      </c>
      <c r="T914" s="113"/>
      <c r="U914" s="113"/>
      <c r="V914" s="113" t="s">
        <v>128</v>
      </c>
      <c r="W914" s="113" t="s">
        <v>129</v>
      </c>
      <c r="X914" s="113"/>
      <c r="Y914" s="113">
        <v>0</v>
      </c>
    </row>
    <row r="915" spans="1:25">
      <c r="A915" s="113" t="s">
        <v>3271</v>
      </c>
      <c r="B915" s="113" t="s">
        <v>3272</v>
      </c>
      <c r="C915" s="113" t="s">
        <v>1178</v>
      </c>
      <c r="D915" s="137" t="s">
        <v>109</v>
      </c>
      <c r="E915" s="113" t="s">
        <v>3273</v>
      </c>
      <c r="F915" s="113" t="s">
        <v>472</v>
      </c>
      <c r="G915" s="136">
        <v>44291</v>
      </c>
      <c r="H915" s="113" t="s">
        <v>1869</v>
      </c>
      <c r="I915" s="113" t="s">
        <v>3274</v>
      </c>
      <c r="J915" s="113"/>
      <c r="K915" s="113"/>
      <c r="L915" s="113" t="s">
        <v>3269</v>
      </c>
      <c r="M915" s="113" t="s">
        <v>112</v>
      </c>
      <c r="N915" s="113" t="s">
        <v>3920</v>
      </c>
      <c r="O915" s="113" t="s">
        <v>3270</v>
      </c>
      <c r="P915" s="113" t="s">
        <v>176</v>
      </c>
      <c r="Q915" s="113" t="s">
        <v>177</v>
      </c>
      <c r="R915" s="113" t="s">
        <v>178</v>
      </c>
      <c r="S915" s="113" t="s">
        <v>179</v>
      </c>
      <c r="T915" s="113"/>
      <c r="U915" s="113"/>
      <c r="V915" s="113" t="s">
        <v>180</v>
      </c>
      <c r="W915" s="113" t="s">
        <v>143</v>
      </c>
      <c r="X915" s="113" t="s">
        <v>4409</v>
      </c>
      <c r="Y915" s="113">
        <v>240</v>
      </c>
    </row>
    <row r="916" spans="1:25">
      <c r="A916" s="113" t="s">
        <v>4410</v>
      </c>
      <c r="B916" s="113" t="s">
        <v>4411</v>
      </c>
      <c r="C916" s="113" t="s">
        <v>1178</v>
      </c>
      <c r="D916" s="137" t="s">
        <v>109</v>
      </c>
      <c r="E916" s="113" t="s">
        <v>874</v>
      </c>
      <c r="F916" s="113"/>
      <c r="G916" s="136">
        <v>39888</v>
      </c>
      <c r="H916" s="113" t="s">
        <v>333</v>
      </c>
      <c r="I916" s="113" t="s">
        <v>4412</v>
      </c>
      <c r="J916" s="113"/>
      <c r="K916" s="113"/>
      <c r="L916" s="113" t="s">
        <v>4413</v>
      </c>
      <c r="M916" s="113" t="s">
        <v>97</v>
      </c>
      <c r="N916" s="113" t="s">
        <v>4414</v>
      </c>
      <c r="O916" s="113" t="s">
        <v>381</v>
      </c>
      <c r="P916" s="113" t="s">
        <v>1901</v>
      </c>
      <c r="Q916" s="113" t="s">
        <v>1902</v>
      </c>
      <c r="R916" s="113" t="s">
        <v>1903</v>
      </c>
      <c r="S916" s="113" t="s">
        <v>1904</v>
      </c>
      <c r="T916" s="136">
        <v>45017</v>
      </c>
      <c r="U916" s="136">
        <v>2</v>
      </c>
      <c r="V916" s="113" t="s">
        <v>180</v>
      </c>
      <c r="W916" s="113" t="s">
        <v>143</v>
      </c>
      <c r="X916" s="113" t="s">
        <v>4415</v>
      </c>
      <c r="Y916" s="113">
        <v>0</v>
      </c>
    </row>
    <row r="917" spans="1:25">
      <c r="A917" s="113" t="s">
        <v>4416</v>
      </c>
      <c r="B917" s="113" t="s">
        <v>4417</v>
      </c>
      <c r="C917" s="113" t="s">
        <v>1178</v>
      </c>
      <c r="D917" s="113"/>
      <c r="E917" s="113" t="s">
        <v>874</v>
      </c>
      <c r="F917" s="113"/>
      <c r="G917" s="136">
        <v>41428</v>
      </c>
      <c r="H917" s="113" t="s">
        <v>1199</v>
      </c>
      <c r="I917" s="113" t="s">
        <v>4418</v>
      </c>
      <c r="J917" s="113"/>
      <c r="K917" s="113"/>
      <c r="L917" s="113" t="s">
        <v>2171</v>
      </c>
      <c r="M917" s="113" t="s">
        <v>97</v>
      </c>
      <c r="N917" s="113"/>
      <c r="O917" s="113" t="s">
        <v>2172</v>
      </c>
      <c r="P917" s="113" t="s">
        <v>337</v>
      </c>
      <c r="Q917" s="113" t="s">
        <v>338</v>
      </c>
      <c r="R917" s="113" t="s">
        <v>339</v>
      </c>
      <c r="S917" s="113" t="s">
        <v>340</v>
      </c>
      <c r="T917" s="136">
        <v>45017</v>
      </c>
      <c r="U917" s="136">
        <v>2</v>
      </c>
      <c r="V917" s="113" t="s">
        <v>180</v>
      </c>
      <c r="W917" s="113" t="s">
        <v>143</v>
      </c>
      <c r="X917" s="113" t="s">
        <v>4419</v>
      </c>
      <c r="Y917" s="113">
        <v>0</v>
      </c>
    </row>
    <row r="918" spans="1:25">
      <c r="A918" s="113" t="s">
        <v>4420</v>
      </c>
      <c r="B918" s="113" t="s">
        <v>4421</v>
      </c>
      <c r="C918" s="113" t="s">
        <v>147</v>
      </c>
      <c r="D918" s="113" t="s">
        <v>481</v>
      </c>
      <c r="E918" s="113" t="s">
        <v>797</v>
      </c>
      <c r="F918" s="113"/>
      <c r="G918" s="136">
        <v>44728</v>
      </c>
      <c r="H918" s="113" t="s">
        <v>875</v>
      </c>
      <c r="I918" s="113" t="s">
        <v>4422</v>
      </c>
      <c r="J918" s="113"/>
      <c r="K918" s="113"/>
      <c r="L918" s="113" t="s">
        <v>2171</v>
      </c>
      <c r="M918" s="113" t="s">
        <v>97</v>
      </c>
      <c r="N918" s="113"/>
      <c r="O918" s="113" t="s">
        <v>2172</v>
      </c>
      <c r="P918" s="113" t="s">
        <v>2048</v>
      </c>
      <c r="Q918" s="113" t="s">
        <v>2049</v>
      </c>
      <c r="R918" s="113" t="s">
        <v>874</v>
      </c>
      <c r="S918" s="113" t="s">
        <v>2050</v>
      </c>
      <c r="T918" s="113"/>
      <c r="U918" s="113"/>
      <c r="V918" s="113" t="s">
        <v>142</v>
      </c>
      <c r="W918" s="113" t="s">
        <v>143</v>
      </c>
      <c r="X918" s="113" t="s">
        <v>4423</v>
      </c>
      <c r="Y918" s="113">
        <v>180</v>
      </c>
    </row>
    <row r="919" spans="1:25">
      <c r="A919" s="113" t="s">
        <v>4424</v>
      </c>
      <c r="B919" s="113" t="s">
        <v>4425</v>
      </c>
      <c r="C919" s="113" t="s">
        <v>91</v>
      </c>
      <c r="D919" s="137" t="s">
        <v>109</v>
      </c>
      <c r="E919" s="113" t="s">
        <v>2088</v>
      </c>
      <c r="F919" s="113"/>
      <c r="G919" s="136">
        <v>44922</v>
      </c>
      <c r="H919" s="113" t="s">
        <v>327</v>
      </c>
      <c r="I919" s="113" t="s">
        <v>4426</v>
      </c>
      <c r="J919" s="113"/>
      <c r="K919" s="113"/>
      <c r="L919" s="113" t="s">
        <v>890</v>
      </c>
      <c r="M919" s="113" t="s">
        <v>97</v>
      </c>
      <c r="N919" s="113"/>
      <c r="O919" s="113" t="s">
        <v>752</v>
      </c>
      <c r="P919" s="113" t="s">
        <v>753</v>
      </c>
      <c r="Q919" s="113" t="s">
        <v>754</v>
      </c>
      <c r="R919" s="113" t="s">
        <v>755</v>
      </c>
      <c r="S919" s="113" t="s">
        <v>756</v>
      </c>
      <c r="T919" s="113"/>
      <c r="U919" s="113"/>
      <c r="V919" s="113" t="s">
        <v>142</v>
      </c>
      <c r="W919" s="113" t="s">
        <v>143</v>
      </c>
      <c r="X919" s="113" t="s">
        <v>4427</v>
      </c>
      <c r="Y919" s="113">
        <v>191</v>
      </c>
    </row>
    <row r="920" spans="1:25">
      <c r="A920" s="113">
        <v>199</v>
      </c>
      <c r="B920" s="113" t="s">
        <v>4428</v>
      </c>
      <c r="C920" s="113" t="s">
        <v>91</v>
      </c>
      <c r="D920" s="113"/>
      <c r="E920" s="113" t="s">
        <v>761</v>
      </c>
      <c r="F920" s="113"/>
      <c r="G920" s="136">
        <v>43955</v>
      </c>
      <c r="H920" s="113"/>
      <c r="I920" s="113" t="s">
        <v>4429</v>
      </c>
      <c r="J920" s="113"/>
      <c r="K920" s="113"/>
      <c r="L920" s="113"/>
      <c r="M920" s="113" t="s">
        <v>97</v>
      </c>
      <c r="N920" s="113"/>
      <c r="O920" s="113"/>
      <c r="P920" s="113" t="s">
        <v>1385</v>
      </c>
      <c r="Q920" s="113" t="s">
        <v>1386</v>
      </c>
      <c r="R920" s="113" t="s">
        <v>827</v>
      </c>
      <c r="S920" s="113" t="s">
        <v>1387</v>
      </c>
      <c r="T920" s="113"/>
      <c r="U920" s="113"/>
      <c r="V920" s="113" t="s">
        <v>128</v>
      </c>
      <c r="W920" s="113" t="s">
        <v>129</v>
      </c>
      <c r="X920" s="113"/>
      <c r="Y920" s="113">
        <v>0</v>
      </c>
    </row>
    <row r="921" spans="1:25">
      <c r="A921" s="113" t="s">
        <v>4430</v>
      </c>
      <c r="B921" s="113" t="s">
        <v>4431</v>
      </c>
      <c r="C921" s="113" t="s">
        <v>91</v>
      </c>
      <c r="D921" s="137" t="s">
        <v>109</v>
      </c>
      <c r="E921" s="113" t="s">
        <v>1535</v>
      </c>
      <c r="F921" s="113"/>
      <c r="G921" s="136">
        <v>44389</v>
      </c>
      <c r="H921" s="113" t="s">
        <v>875</v>
      </c>
      <c r="I921" s="113" t="s">
        <v>4432</v>
      </c>
      <c r="J921" s="113"/>
      <c r="K921" s="113"/>
      <c r="L921" s="113" t="s">
        <v>4433</v>
      </c>
      <c r="M921" s="113" t="s">
        <v>97</v>
      </c>
      <c r="N921" s="113" t="s">
        <v>2105</v>
      </c>
      <c r="O921" s="113" t="s">
        <v>4434</v>
      </c>
      <c r="P921" s="113" t="s">
        <v>2107</v>
      </c>
      <c r="Q921" s="113" t="s">
        <v>2108</v>
      </c>
      <c r="R921" s="113" t="s">
        <v>391</v>
      </c>
      <c r="S921" s="113" t="s">
        <v>2109</v>
      </c>
      <c r="T921" s="113"/>
      <c r="U921" s="113"/>
      <c r="V921" s="113" t="s">
        <v>180</v>
      </c>
      <c r="W921" s="113" t="s">
        <v>143</v>
      </c>
      <c r="X921" s="113" t="s">
        <v>2110</v>
      </c>
      <c r="Y921" s="113">
        <v>180</v>
      </c>
    </row>
    <row r="922" spans="1:25">
      <c r="A922" s="113" t="s">
        <v>4435</v>
      </c>
      <c r="B922" s="113" t="s">
        <v>4436</v>
      </c>
      <c r="C922" s="113" t="s">
        <v>91</v>
      </c>
      <c r="D922" s="113"/>
      <c r="E922" s="113" t="s">
        <v>226</v>
      </c>
      <c r="F922" s="113"/>
      <c r="G922" s="136">
        <v>45299</v>
      </c>
      <c r="H922" s="113"/>
      <c r="I922" s="113" t="s">
        <v>4437</v>
      </c>
      <c r="J922" s="113"/>
      <c r="K922" s="113"/>
      <c r="L922" s="113" t="s">
        <v>4438</v>
      </c>
      <c r="M922" s="113" t="s">
        <v>97</v>
      </c>
      <c r="N922" s="113"/>
      <c r="O922" s="113" t="s">
        <v>229</v>
      </c>
      <c r="P922" s="113" t="s">
        <v>230</v>
      </c>
      <c r="Q922" s="113" t="s">
        <v>231</v>
      </c>
      <c r="R922" s="113" t="s">
        <v>232</v>
      </c>
      <c r="S922" s="113" t="s">
        <v>233</v>
      </c>
      <c r="T922" s="113"/>
      <c r="U922" s="113"/>
      <c r="V922" s="113" t="s">
        <v>142</v>
      </c>
      <c r="W922" s="113" t="s">
        <v>4439</v>
      </c>
      <c r="X922" s="113"/>
      <c r="Y922" s="113">
        <v>0</v>
      </c>
    </row>
    <row r="923" spans="1:25">
      <c r="A923" s="113" t="s">
        <v>4440</v>
      </c>
      <c r="B923" s="113" t="s">
        <v>4441</v>
      </c>
      <c r="C923" s="113" t="s">
        <v>91</v>
      </c>
      <c r="D923" s="113"/>
      <c r="E923" s="113" t="s">
        <v>894</v>
      </c>
      <c r="F923" s="113"/>
      <c r="G923" s="136">
        <v>44102</v>
      </c>
      <c r="H923" s="113" t="s">
        <v>133</v>
      </c>
      <c r="I923" s="113" t="s">
        <v>4442</v>
      </c>
      <c r="J923" s="113"/>
      <c r="K923" s="113"/>
      <c r="L923" s="113" t="s">
        <v>530</v>
      </c>
      <c r="M923" s="113" t="s">
        <v>97</v>
      </c>
      <c r="N923" s="113"/>
      <c r="O923" s="113" t="s">
        <v>163</v>
      </c>
      <c r="P923" s="113" t="s">
        <v>2234</v>
      </c>
      <c r="Q923" s="113" t="s">
        <v>2235</v>
      </c>
      <c r="R923" s="113" t="s">
        <v>435</v>
      </c>
      <c r="S923" s="113" t="s">
        <v>2236</v>
      </c>
      <c r="T923" s="136">
        <v>44805</v>
      </c>
      <c r="U923" s="113"/>
      <c r="V923" s="113" t="s">
        <v>168</v>
      </c>
      <c r="W923" s="113" t="s">
        <v>105</v>
      </c>
      <c r="X923" s="113" t="s">
        <v>4443</v>
      </c>
      <c r="Y923" s="113">
        <v>67</v>
      </c>
    </row>
    <row r="924" spans="1:25">
      <c r="A924" s="113" t="s">
        <v>4444</v>
      </c>
      <c r="B924" s="113" t="s">
        <v>4445</v>
      </c>
      <c r="C924" s="113" t="s">
        <v>3144</v>
      </c>
      <c r="D924" s="113" t="s">
        <v>481</v>
      </c>
      <c r="E924" s="113" t="s">
        <v>797</v>
      </c>
      <c r="F924" s="113"/>
      <c r="G924" s="136">
        <v>43304</v>
      </c>
      <c r="H924" s="113" t="s">
        <v>1199</v>
      </c>
      <c r="I924" s="113" t="s">
        <v>4446</v>
      </c>
      <c r="J924" s="113"/>
      <c r="K924" s="113"/>
      <c r="L924" s="113" t="s">
        <v>335</v>
      </c>
      <c r="M924" s="113" t="s">
        <v>97</v>
      </c>
      <c r="N924" s="113"/>
      <c r="O924" s="113" t="s">
        <v>336</v>
      </c>
      <c r="P924" s="113" t="s">
        <v>337</v>
      </c>
      <c r="Q924" s="113" t="s">
        <v>338</v>
      </c>
      <c r="R924" s="113" t="s">
        <v>339</v>
      </c>
      <c r="S924" s="113" t="s">
        <v>340</v>
      </c>
      <c r="T924" s="136">
        <v>2</v>
      </c>
      <c r="U924" s="136">
        <v>2</v>
      </c>
      <c r="V924" s="113" t="s">
        <v>180</v>
      </c>
      <c r="W924" s="113" t="s">
        <v>143</v>
      </c>
      <c r="X924" s="113" t="s">
        <v>4447</v>
      </c>
      <c r="Y924" s="113">
        <v>0</v>
      </c>
    </row>
    <row r="925" spans="1:25">
      <c r="A925" s="113" t="s">
        <v>4448</v>
      </c>
      <c r="B925" s="113" t="s">
        <v>4449</v>
      </c>
      <c r="C925" s="113" t="s">
        <v>91</v>
      </c>
      <c r="D925" s="113"/>
      <c r="E925" s="113" t="s">
        <v>4450</v>
      </c>
      <c r="F925" s="113"/>
      <c r="G925" s="136">
        <v>45266</v>
      </c>
      <c r="H925" s="113"/>
      <c r="I925" s="113" t="s">
        <v>4451</v>
      </c>
      <c r="J925" s="113"/>
      <c r="K925" s="113"/>
      <c r="L925" s="113" t="s">
        <v>647</v>
      </c>
      <c r="M925" s="113" t="s">
        <v>112</v>
      </c>
      <c r="N925" s="113"/>
      <c r="O925" s="113" t="s">
        <v>648</v>
      </c>
      <c r="P925" s="113" t="s">
        <v>1737</v>
      </c>
      <c r="Q925" s="113" t="s">
        <v>1738</v>
      </c>
      <c r="R925" s="113" t="s">
        <v>1739</v>
      </c>
      <c r="S925" s="113" t="s">
        <v>1741</v>
      </c>
      <c r="T925" s="113"/>
      <c r="U925" s="113"/>
      <c r="V925" s="113" t="s">
        <v>180</v>
      </c>
      <c r="W925" s="113" t="s">
        <v>143</v>
      </c>
      <c r="X925" s="113"/>
      <c r="Y925" s="113">
        <v>0</v>
      </c>
    </row>
    <row r="926" spans="1:25">
      <c r="A926" s="113" t="s">
        <v>2406</v>
      </c>
      <c r="B926" s="113" t="s">
        <v>2407</v>
      </c>
      <c r="C926" s="113" t="s">
        <v>91</v>
      </c>
      <c r="D926" s="137" t="s">
        <v>109</v>
      </c>
      <c r="E926" s="113" t="s">
        <v>2408</v>
      </c>
      <c r="F926" s="113"/>
      <c r="G926" s="136">
        <v>44851</v>
      </c>
      <c r="H926" s="113" t="s">
        <v>333</v>
      </c>
      <c r="I926" s="113" t="s">
        <v>2409</v>
      </c>
      <c r="J926" s="113"/>
      <c r="K926" s="113"/>
      <c r="L926" s="113" t="s">
        <v>2405</v>
      </c>
      <c r="M926" s="113" t="s">
        <v>97</v>
      </c>
      <c r="N926" s="113"/>
      <c r="O926" s="113" t="s">
        <v>187</v>
      </c>
      <c r="P926" s="113" t="s">
        <v>2994</v>
      </c>
      <c r="Q926" s="113" t="s">
        <v>2995</v>
      </c>
      <c r="R926" s="113" t="s">
        <v>435</v>
      </c>
      <c r="S926" s="113" t="s">
        <v>2996</v>
      </c>
      <c r="T926" s="113"/>
      <c r="U926" s="113"/>
      <c r="V926" s="113" t="s">
        <v>142</v>
      </c>
      <c r="W926" s="113" t="s">
        <v>143</v>
      </c>
      <c r="X926" s="113" t="s">
        <v>4452</v>
      </c>
      <c r="Y926" s="113">
        <v>180</v>
      </c>
    </row>
    <row r="927" spans="1:25">
      <c r="A927" s="113" t="s">
        <v>2121</v>
      </c>
      <c r="B927" s="113" t="s">
        <v>2122</v>
      </c>
      <c r="C927" s="113" t="s">
        <v>1178</v>
      </c>
      <c r="D927" s="137" t="s">
        <v>109</v>
      </c>
      <c r="E927" s="113" t="s">
        <v>2123</v>
      </c>
      <c r="F927" s="113" t="s">
        <v>461</v>
      </c>
      <c r="G927" s="136">
        <v>40553</v>
      </c>
      <c r="H927" s="113" t="s">
        <v>333</v>
      </c>
      <c r="I927" s="113" t="s">
        <v>2124</v>
      </c>
      <c r="J927" s="113"/>
      <c r="K927" s="113"/>
      <c r="L927" s="113" t="s">
        <v>4453</v>
      </c>
      <c r="M927" s="113" t="s">
        <v>97</v>
      </c>
      <c r="N927" s="113" t="s">
        <v>984</v>
      </c>
      <c r="O927" s="113" t="s">
        <v>4454</v>
      </c>
      <c r="P927" s="113" t="s">
        <v>2267</v>
      </c>
      <c r="Q927" s="113" t="s">
        <v>2268</v>
      </c>
      <c r="R927" s="113" t="s">
        <v>2269</v>
      </c>
      <c r="S927" s="113" t="s">
        <v>2270</v>
      </c>
      <c r="T927" s="136">
        <v>45017</v>
      </c>
      <c r="U927" s="136">
        <v>2</v>
      </c>
      <c r="V927" s="113" t="s">
        <v>180</v>
      </c>
      <c r="W927" s="113" t="s">
        <v>143</v>
      </c>
      <c r="X927" s="113" t="s">
        <v>2362</v>
      </c>
      <c r="Y927" s="113">
        <v>0</v>
      </c>
    </row>
    <row r="928" spans="1:25">
      <c r="A928" s="113" t="s">
        <v>4455</v>
      </c>
      <c r="B928" s="113" t="s">
        <v>4456</v>
      </c>
      <c r="C928" s="113" t="s">
        <v>638</v>
      </c>
      <c r="D928" s="113" t="s">
        <v>481</v>
      </c>
      <c r="E928" s="113" t="s">
        <v>874</v>
      </c>
      <c r="F928" s="113"/>
      <c r="G928" s="136">
        <v>44879</v>
      </c>
      <c r="H928" s="113" t="s">
        <v>875</v>
      </c>
      <c r="I928" s="113" t="s">
        <v>4457</v>
      </c>
      <c r="J928" s="113"/>
      <c r="K928" s="113"/>
      <c r="L928" s="113" t="s">
        <v>4458</v>
      </c>
      <c r="M928" s="113" t="s">
        <v>97</v>
      </c>
      <c r="N928" s="113"/>
      <c r="O928" s="113" t="s">
        <v>2115</v>
      </c>
      <c r="P928" s="113" t="s">
        <v>337</v>
      </c>
      <c r="Q928" s="113" t="s">
        <v>338</v>
      </c>
      <c r="R928" s="113" t="s">
        <v>339</v>
      </c>
      <c r="S928" s="113" t="s">
        <v>340</v>
      </c>
      <c r="T928" s="113"/>
      <c r="U928" s="113"/>
      <c r="V928" s="113" t="s">
        <v>142</v>
      </c>
      <c r="W928" s="113" t="s">
        <v>143</v>
      </c>
      <c r="X928" s="113" t="s">
        <v>4459</v>
      </c>
      <c r="Y928" s="113">
        <v>144</v>
      </c>
    </row>
    <row r="929" spans="1:25">
      <c r="A929" s="113" t="s">
        <v>4460</v>
      </c>
      <c r="B929" s="113" t="s">
        <v>4461</v>
      </c>
      <c r="C929" s="113" t="s">
        <v>91</v>
      </c>
      <c r="D929" s="113"/>
      <c r="E929" s="113" t="s">
        <v>2131</v>
      </c>
      <c r="F929" s="113" t="s">
        <v>111</v>
      </c>
      <c r="G929" s="136">
        <v>45393</v>
      </c>
      <c r="H929" s="113"/>
      <c r="I929" s="113" t="s">
        <v>4462</v>
      </c>
      <c r="J929" s="113"/>
      <c r="K929" s="113"/>
      <c r="L929" s="113" t="s">
        <v>4463</v>
      </c>
      <c r="M929" s="113" t="s">
        <v>97</v>
      </c>
      <c r="N929" s="113"/>
      <c r="O929" s="113" t="s">
        <v>818</v>
      </c>
      <c r="P929" s="113" t="s">
        <v>4464</v>
      </c>
      <c r="Q929" s="113" t="s">
        <v>4465</v>
      </c>
      <c r="R929" s="113" t="s">
        <v>4466</v>
      </c>
      <c r="S929" s="113" t="s">
        <v>4467</v>
      </c>
      <c r="T929" s="113"/>
      <c r="U929" s="113"/>
      <c r="V929" s="113" t="s">
        <v>168</v>
      </c>
      <c r="W929" s="113" t="s">
        <v>105</v>
      </c>
      <c r="X929" s="113" t="s">
        <v>2201</v>
      </c>
      <c r="Y929" s="113">
        <v>42</v>
      </c>
    </row>
    <row r="930" spans="1:25">
      <c r="A930" s="113" t="s">
        <v>4468</v>
      </c>
      <c r="B930" s="113" t="s">
        <v>4469</v>
      </c>
      <c r="C930" s="113" t="s">
        <v>91</v>
      </c>
      <c r="D930" s="137" t="s">
        <v>109</v>
      </c>
      <c r="E930" s="113" t="s">
        <v>122</v>
      </c>
      <c r="F930" s="113" t="s">
        <v>123</v>
      </c>
      <c r="G930" s="136">
        <v>44708</v>
      </c>
      <c r="H930" s="113" t="s">
        <v>94</v>
      </c>
      <c r="I930" s="113" t="s">
        <v>4470</v>
      </c>
      <c r="J930" s="113"/>
      <c r="K930" s="113"/>
      <c r="L930" s="113" t="s">
        <v>4471</v>
      </c>
      <c r="M930" s="113" t="s">
        <v>97</v>
      </c>
      <c r="N930" s="113"/>
      <c r="O930" s="113" t="s">
        <v>514</v>
      </c>
      <c r="P930" s="113" t="s">
        <v>833</v>
      </c>
      <c r="Q930" s="113" t="s">
        <v>834</v>
      </c>
      <c r="R930" s="113" t="s">
        <v>835</v>
      </c>
      <c r="S930" s="113" t="s">
        <v>836</v>
      </c>
      <c r="T930" s="136">
        <v>45017</v>
      </c>
      <c r="U930" s="113"/>
      <c r="V930" s="113" t="s">
        <v>280</v>
      </c>
      <c r="W930" s="113" t="s">
        <v>105</v>
      </c>
      <c r="X930" s="113" t="s">
        <v>4472</v>
      </c>
      <c r="Y930" s="113">
        <v>35</v>
      </c>
    </row>
    <row r="931" spans="1:25">
      <c r="A931" s="113" t="s">
        <v>4473</v>
      </c>
      <c r="B931" s="113" t="s">
        <v>4474</v>
      </c>
      <c r="C931" s="113" t="s">
        <v>91</v>
      </c>
      <c r="D931" s="113"/>
      <c r="E931" s="113" t="s">
        <v>1490</v>
      </c>
      <c r="F931" s="113" t="s">
        <v>111</v>
      </c>
      <c r="G931" s="136">
        <v>45355</v>
      </c>
      <c r="H931" s="113"/>
      <c r="I931" s="113" t="s">
        <v>4475</v>
      </c>
      <c r="J931" s="113"/>
      <c r="K931" s="113"/>
      <c r="L931" s="113" t="s">
        <v>550</v>
      </c>
      <c r="M931" s="113" t="s">
        <v>97</v>
      </c>
      <c r="N931" s="113"/>
      <c r="O931" s="113" t="s">
        <v>551</v>
      </c>
      <c r="P931" s="113" t="s">
        <v>552</v>
      </c>
      <c r="Q931" s="113" t="s">
        <v>553</v>
      </c>
      <c r="R931" s="113" t="s">
        <v>435</v>
      </c>
      <c r="S931" s="113" t="s">
        <v>554</v>
      </c>
      <c r="T931" s="113"/>
      <c r="U931" s="113"/>
      <c r="V931" s="113" t="s">
        <v>280</v>
      </c>
      <c r="W931" s="113" t="s">
        <v>105</v>
      </c>
      <c r="X931" s="113" t="s">
        <v>1512</v>
      </c>
      <c r="Y931" s="113">
        <v>66</v>
      </c>
    </row>
    <row r="932" spans="1:25">
      <c r="A932" s="113" t="s">
        <v>1616</v>
      </c>
      <c r="B932" s="113" t="s">
        <v>1617</v>
      </c>
      <c r="C932" s="113" t="s">
        <v>91</v>
      </c>
      <c r="D932" s="113"/>
      <c r="E932" s="113" t="s">
        <v>1618</v>
      </c>
      <c r="F932" s="113"/>
      <c r="G932" s="136">
        <v>44186</v>
      </c>
      <c r="H932" s="113" t="s">
        <v>112</v>
      </c>
      <c r="I932" s="113" t="s">
        <v>1619</v>
      </c>
      <c r="J932" s="113"/>
      <c r="K932" s="113"/>
      <c r="L932" s="113" t="s">
        <v>1615</v>
      </c>
      <c r="M932" s="113" t="s">
        <v>112</v>
      </c>
      <c r="N932" s="113" t="s">
        <v>115</v>
      </c>
      <c r="O932" s="113" t="s">
        <v>115</v>
      </c>
      <c r="P932" s="113" t="s">
        <v>800</v>
      </c>
      <c r="Q932" s="113" t="s">
        <v>801</v>
      </c>
      <c r="R932" s="113" t="s">
        <v>802</v>
      </c>
      <c r="S932" s="113" t="s">
        <v>803</v>
      </c>
      <c r="T932" s="136">
        <v>44927</v>
      </c>
      <c r="U932" s="136">
        <v>44927</v>
      </c>
      <c r="V932" s="113" t="s">
        <v>120</v>
      </c>
      <c r="W932" s="113" t="s">
        <v>105</v>
      </c>
      <c r="X932" s="113" t="s">
        <v>4476</v>
      </c>
      <c r="Y932" s="113">
        <v>144</v>
      </c>
    </row>
    <row r="933" spans="1:25">
      <c r="A933" s="113" t="s">
        <v>4477</v>
      </c>
      <c r="B933" s="113" t="s">
        <v>4478</v>
      </c>
      <c r="C933" s="113" t="s">
        <v>91</v>
      </c>
      <c r="D933" s="113"/>
      <c r="E933" s="113" t="s">
        <v>591</v>
      </c>
      <c r="F933" s="113" t="s">
        <v>111</v>
      </c>
      <c r="G933" s="136">
        <v>43264</v>
      </c>
      <c r="H933" s="113" t="s">
        <v>94</v>
      </c>
      <c r="I933" s="113" t="s">
        <v>4479</v>
      </c>
      <c r="J933" s="113"/>
      <c r="K933" s="113"/>
      <c r="L933" s="113" t="s">
        <v>4480</v>
      </c>
      <c r="M933" s="113" t="s">
        <v>97</v>
      </c>
      <c r="N933" s="113"/>
      <c r="O933" s="113" t="s">
        <v>4481</v>
      </c>
      <c r="P933" s="113" t="s">
        <v>1592</v>
      </c>
      <c r="Q933" s="113" t="s">
        <v>1593</v>
      </c>
      <c r="R933" s="113" t="s">
        <v>869</v>
      </c>
      <c r="S933" s="113" t="s">
        <v>1594</v>
      </c>
      <c r="T933" s="136">
        <v>45017</v>
      </c>
      <c r="U933" s="136">
        <v>45017</v>
      </c>
      <c r="V933" s="113" t="s">
        <v>280</v>
      </c>
      <c r="W933" s="113" t="s">
        <v>105</v>
      </c>
      <c r="X933" s="113" t="s">
        <v>3943</v>
      </c>
      <c r="Y933" s="113">
        <v>0</v>
      </c>
    </row>
    <row r="934" spans="1:25">
      <c r="A934" s="113" t="s">
        <v>4482</v>
      </c>
      <c r="B934" s="113" t="s">
        <v>4483</v>
      </c>
      <c r="C934" s="113" t="s">
        <v>91</v>
      </c>
      <c r="D934" s="137" t="s">
        <v>109</v>
      </c>
      <c r="E934" s="113" t="s">
        <v>533</v>
      </c>
      <c r="F934" s="113"/>
      <c r="G934" s="136">
        <v>44715</v>
      </c>
      <c r="H934" s="113" t="s">
        <v>327</v>
      </c>
      <c r="I934" s="113" t="s">
        <v>4484</v>
      </c>
      <c r="J934" s="113"/>
      <c r="K934" s="113"/>
      <c r="L934" s="113" t="s">
        <v>2696</v>
      </c>
      <c r="M934" s="113" t="s">
        <v>97</v>
      </c>
      <c r="N934" s="113"/>
      <c r="O934" s="113" t="s">
        <v>187</v>
      </c>
      <c r="P934" s="113" t="s">
        <v>2693</v>
      </c>
      <c r="Q934" s="113" t="s">
        <v>2694</v>
      </c>
      <c r="R934" s="113" t="s">
        <v>2601</v>
      </c>
      <c r="S934" s="113" t="s">
        <v>2695</v>
      </c>
      <c r="T934" s="136">
        <v>45017</v>
      </c>
      <c r="U934" s="113"/>
      <c r="V934" s="113" t="s">
        <v>142</v>
      </c>
      <c r="W934" s="113" t="s">
        <v>143</v>
      </c>
      <c r="X934" s="113" t="s">
        <v>2697</v>
      </c>
      <c r="Y934" s="113">
        <v>121</v>
      </c>
    </row>
    <row r="935" spans="1:25">
      <c r="A935" s="113" t="s">
        <v>4485</v>
      </c>
      <c r="B935" s="113" t="s">
        <v>4486</v>
      </c>
      <c r="C935" s="113" t="s">
        <v>91</v>
      </c>
      <c r="D935" s="113"/>
      <c r="E935" s="113" t="s">
        <v>159</v>
      </c>
      <c r="F935" s="113" t="s">
        <v>160</v>
      </c>
      <c r="G935" s="136">
        <v>45236</v>
      </c>
      <c r="H935" s="113"/>
      <c r="I935" s="113" t="s">
        <v>4487</v>
      </c>
      <c r="J935" s="113"/>
      <c r="K935" s="113"/>
      <c r="L935" s="113" t="s">
        <v>3353</v>
      </c>
      <c r="M935" s="113" t="s">
        <v>97</v>
      </c>
      <c r="N935" s="113"/>
      <c r="O935" s="113" t="s">
        <v>187</v>
      </c>
      <c r="P935" s="113" t="s">
        <v>1082</v>
      </c>
      <c r="Q935" s="113" t="s">
        <v>1083</v>
      </c>
      <c r="R935" s="113" t="s">
        <v>140</v>
      </c>
      <c r="S935" s="113" t="s">
        <v>1084</v>
      </c>
      <c r="T935" s="113"/>
      <c r="U935" s="113"/>
      <c r="V935" s="113" t="s">
        <v>191</v>
      </c>
      <c r="W935" s="113" t="s">
        <v>105</v>
      </c>
      <c r="X935" s="113" t="s">
        <v>1228</v>
      </c>
      <c r="Y935" s="113">
        <v>118</v>
      </c>
    </row>
    <row r="936" spans="1:25">
      <c r="A936" s="113" t="s">
        <v>4488</v>
      </c>
      <c r="B936" s="113" t="s">
        <v>4489</v>
      </c>
      <c r="C936" s="113" t="s">
        <v>91</v>
      </c>
      <c r="D936" s="137" t="s">
        <v>109</v>
      </c>
      <c r="E936" s="113" t="s">
        <v>2828</v>
      </c>
      <c r="F936" s="113" t="s">
        <v>123</v>
      </c>
      <c r="G936" s="136">
        <v>44602</v>
      </c>
      <c r="H936" s="113" t="s">
        <v>112</v>
      </c>
      <c r="I936" s="113" t="s">
        <v>4490</v>
      </c>
      <c r="J936" s="113"/>
      <c r="K936" s="113"/>
      <c r="L936" s="113" t="s">
        <v>2830</v>
      </c>
      <c r="M936" s="113" t="s">
        <v>112</v>
      </c>
      <c r="N936" s="113"/>
      <c r="O936" s="113" t="s">
        <v>307</v>
      </c>
      <c r="P936" s="113" t="s">
        <v>2927</v>
      </c>
      <c r="Q936" s="113" t="s">
        <v>2928</v>
      </c>
      <c r="R936" s="113" t="s">
        <v>2929</v>
      </c>
      <c r="S936" s="113" t="s">
        <v>2930</v>
      </c>
      <c r="T936" s="136">
        <v>45017</v>
      </c>
      <c r="U936" s="113"/>
      <c r="V936" s="113" t="s">
        <v>203</v>
      </c>
      <c r="W936" s="113" t="s">
        <v>105</v>
      </c>
      <c r="X936" s="113" t="s">
        <v>4491</v>
      </c>
      <c r="Y936" s="113">
        <v>108</v>
      </c>
    </row>
    <row r="937" spans="1:25">
      <c r="A937" s="113" t="s">
        <v>4492</v>
      </c>
      <c r="B937" s="113" t="s">
        <v>4493</v>
      </c>
      <c r="C937" s="113" t="s">
        <v>91</v>
      </c>
      <c r="D937" s="113"/>
      <c r="E937" s="113" t="s">
        <v>894</v>
      </c>
      <c r="F937" s="113"/>
      <c r="G937" s="136">
        <v>43482</v>
      </c>
      <c r="H937" s="113" t="s">
        <v>133</v>
      </c>
      <c r="I937" s="113" t="s">
        <v>4494</v>
      </c>
      <c r="J937" s="113"/>
      <c r="K937" s="113"/>
      <c r="L937" s="113" t="s">
        <v>4495</v>
      </c>
      <c r="M937" s="113" t="s">
        <v>97</v>
      </c>
      <c r="N937" s="113"/>
      <c r="O937" s="113" t="s">
        <v>4496</v>
      </c>
      <c r="P937" s="113" t="s">
        <v>433</v>
      </c>
      <c r="Q937" s="113" t="s">
        <v>434</v>
      </c>
      <c r="R937" s="113" t="s">
        <v>435</v>
      </c>
      <c r="S937" s="113" t="s">
        <v>436</v>
      </c>
      <c r="T937" s="136">
        <v>45017</v>
      </c>
      <c r="U937" s="136">
        <v>44562</v>
      </c>
      <c r="V937" s="113" t="s">
        <v>280</v>
      </c>
      <c r="W937" s="113" t="s">
        <v>105</v>
      </c>
      <c r="X937" s="113" t="s">
        <v>156</v>
      </c>
      <c r="Y937" s="113">
        <v>126</v>
      </c>
    </row>
    <row r="938" spans="1:25">
      <c r="A938" s="113" t="s">
        <v>4497</v>
      </c>
      <c r="B938" s="113" t="s">
        <v>4498</v>
      </c>
      <c r="C938" s="113" t="s">
        <v>91</v>
      </c>
      <c r="D938" s="137" t="s">
        <v>109</v>
      </c>
      <c r="E938" s="113" t="s">
        <v>132</v>
      </c>
      <c r="F938" s="113"/>
      <c r="G938" s="136">
        <v>44991</v>
      </c>
      <c r="H938" s="113" t="s">
        <v>133</v>
      </c>
      <c r="I938" s="113" t="s">
        <v>4499</v>
      </c>
      <c r="J938" s="113"/>
      <c r="K938" s="113"/>
      <c r="L938" s="113" t="s">
        <v>630</v>
      </c>
      <c r="M938" s="113" t="s">
        <v>97</v>
      </c>
      <c r="N938" s="113"/>
      <c r="O938" s="113" t="s">
        <v>631</v>
      </c>
      <c r="P938" s="113" t="s">
        <v>632</v>
      </c>
      <c r="Q938" s="113" t="s">
        <v>633</v>
      </c>
      <c r="R938" s="113" t="s">
        <v>435</v>
      </c>
      <c r="S938" s="113" t="s">
        <v>634</v>
      </c>
      <c r="T938" s="113"/>
      <c r="U938" s="113"/>
      <c r="V938" s="113" t="s">
        <v>191</v>
      </c>
      <c r="W938" s="113" t="s">
        <v>105</v>
      </c>
      <c r="X938" s="113" t="s">
        <v>156</v>
      </c>
      <c r="Y938" s="113">
        <v>148</v>
      </c>
    </row>
    <row r="939" spans="1:25">
      <c r="A939" s="113" t="s">
        <v>4500</v>
      </c>
      <c r="B939" s="113" t="s">
        <v>4501</v>
      </c>
      <c r="C939" s="113" t="s">
        <v>91</v>
      </c>
      <c r="D939" s="137" t="s">
        <v>109</v>
      </c>
      <c r="E939" s="113" t="s">
        <v>2647</v>
      </c>
      <c r="F939" s="113" t="s">
        <v>111</v>
      </c>
      <c r="G939" s="136">
        <v>44634</v>
      </c>
      <c r="H939" s="113" t="s">
        <v>4100</v>
      </c>
      <c r="I939" s="113" t="s">
        <v>4502</v>
      </c>
      <c r="J939" s="113"/>
      <c r="K939" s="113"/>
      <c r="L939" s="113" t="s">
        <v>441</v>
      </c>
      <c r="M939" s="113" t="s">
        <v>97</v>
      </c>
      <c r="N939" s="113"/>
      <c r="O939" s="113" t="s">
        <v>442</v>
      </c>
      <c r="P939" s="113" t="s">
        <v>1812</v>
      </c>
      <c r="Q939" s="113" t="s">
        <v>1813</v>
      </c>
      <c r="R939" s="113" t="s">
        <v>221</v>
      </c>
      <c r="S939" s="113" t="s">
        <v>1814</v>
      </c>
      <c r="T939" s="136">
        <v>45017</v>
      </c>
      <c r="U939" s="113"/>
      <c r="V939" s="113" t="s">
        <v>203</v>
      </c>
      <c r="W939" s="113" t="s">
        <v>105</v>
      </c>
      <c r="X939" s="113" t="s">
        <v>2524</v>
      </c>
      <c r="Y939" s="113">
        <v>67</v>
      </c>
    </row>
    <row r="940" spans="1:25">
      <c r="A940" s="113" t="s">
        <v>4503</v>
      </c>
      <c r="B940" s="113" t="s">
        <v>4504</v>
      </c>
      <c r="C940" s="113" t="s">
        <v>91</v>
      </c>
      <c r="D940" s="137" t="s">
        <v>109</v>
      </c>
      <c r="E940" s="113" t="s">
        <v>226</v>
      </c>
      <c r="F940" s="113"/>
      <c r="G940" s="136">
        <v>44803</v>
      </c>
      <c r="H940" s="113" t="s">
        <v>133</v>
      </c>
      <c r="I940" s="113" t="s">
        <v>4505</v>
      </c>
      <c r="J940" s="113"/>
      <c r="K940" s="113"/>
      <c r="L940" s="113" t="s">
        <v>2226</v>
      </c>
      <c r="M940" s="113" t="s">
        <v>97</v>
      </c>
      <c r="N940" s="113"/>
      <c r="O940" s="113" t="s">
        <v>2227</v>
      </c>
      <c r="P940" s="113" t="s">
        <v>3299</v>
      </c>
      <c r="Q940" s="113" t="s">
        <v>3300</v>
      </c>
      <c r="R940" s="113" t="s">
        <v>1575</v>
      </c>
      <c r="S940" s="113" t="s">
        <v>3301</v>
      </c>
      <c r="T940" s="136">
        <v>45017</v>
      </c>
      <c r="U940" s="113"/>
      <c r="V940" s="113" t="s">
        <v>191</v>
      </c>
      <c r="W940" s="113" t="s">
        <v>105</v>
      </c>
      <c r="X940" s="113" t="s">
        <v>362</v>
      </c>
      <c r="Y940" s="113">
        <v>0</v>
      </c>
    </row>
    <row r="941" spans="1:25">
      <c r="A941" s="113" t="s">
        <v>2133</v>
      </c>
      <c r="B941" s="113" t="s">
        <v>2134</v>
      </c>
      <c r="C941" s="113" t="s">
        <v>91</v>
      </c>
      <c r="D941" s="113"/>
      <c r="E941" s="113" t="s">
        <v>2135</v>
      </c>
      <c r="F941" s="113" t="s">
        <v>461</v>
      </c>
      <c r="G941" s="136">
        <v>42436</v>
      </c>
      <c r="H941" s="113" t="s">
        <v>3561</v>
      </c>
      <c r="I941" s="113" t="s">
        <v>2136</v>
      </c>
      <c r="J941" s="113"/>
      <c r="K941" s="113"/>
      <c r="L941" s="113" t="s">
        <v>4506</v>
      </c>
      <c r="M941" s="113" t="s">
        <v>97</v>
      </c>
      <c r="N941" s="113"/>
      <c r="O941" s="113" t="s">
        <v>99</v>
      </c>
      <c r="P941" s="113" t="s">
        <v>3790</v>
      </c>
      <c r="Q941" s="113" t="s">
        <v>3791</v>
      </c>
      <c r="R941" s="113" t="s">
        <v>3792</v>
      </c>
      <c r="S941" s="113" t="s">
        <v>3793</v>
      </c>
      <c r="T941" s="136">
        <v>45017</v>
      </c>
      <c r="U941" s="136">
        <v>2</v>
      </c>
      <c r="V941" s="113" t="s">
        <v>104</v>
      </c>
      <c r="W941" s="113" t="s">
        <v>105</v>
      </c>
      <c r="X941" s="113" t="s">
        <v>106</v>
      </c>
      <c r="Y941" s="113">
        <v>129</v>
      </c>
    </row>
    <row r="942" spans="1:25">
      <c r="A942" s="113" t="s">
        <v>4507</v>
      </c>
      <c r="B942" s="113" t="s">
        <v>4508</v>
      </c>
      <c r="C942" s="113" t="s">
        <v>91</v>
      </c>
      <c r="D942" s="137" t="s">
        <v>109</v>
      </c>
      <c r="E942" s="113" t="s">
        <v>903</v>
      </c>
      <c r="F942" s="113"/>
      <c r="G942" s="136">
        <v>44652</v>
      </c>
      <c r="H942" s="113" t="s">
        <v>94</v>
      </c>
      <c r="I942" s="113" t="s">
        <v>4509</v>
      </c>
      <c r="J942" s="113"/>
      <c r="K942" s="113"/>
      <c r="L942" s="113" t="s">
        <v>2970</v>
      </c>
      <c r="M942" s="113" t="s">
        <v>97</v>
      </c>
      <c r="N942" s="113"/>
      <c r="O942" s="113" t="s">
        <v>2971</v>
      </c>
      <c r="P942" s="113" t="s">
        <v>2972</v>
      </c>
      <c r="Q942" s="113" t="s">
        <v>2973</v>
      </c>
      <c r="R942" s="113" t="s">
        <v>894</v>
      </c>
      <c r="S942" s="113" t="s">
        <v>2974</v>
      </c>
      <c r="T942" s="136">
        <v>45017</v>
      </c>
      <c r="U942" s="113"/>
      <c r="V942" s="113" t="s">
        <v>271</v>
      </c>
      <c r="W942" s="113" t="s">
        <v>105</v>
      </c>
      <c r="X942" s="113" t="s">
        <v>4510</v>
      </c>
      <c r="Y942" s="113">
        <v>0</v>
      </c>
    </row>
    <row r="943" spans="1:25">
      <c r="A943" s="113" t="s">
        <v>4511</v>
      </c>
      <c r="B943" s="113" t="s">
        <v>4512</v>
      </c>
      <c r="C943" s="113" t="s">
        <v>91</v>
      </c>
      <c r="D943" s="113"/>
      <c r="E943" s="113" t="s">
        <v>159</v>
      </c>
      <c r="F943" s="113" t="s">
        <v>160</v>
      </c>
      <c r="G943" s="136">
        <v>44082</v>
      </c>
      <c r="H943" s="113" t="s">
        <v>133</v>
      </c>
      <c r="I943" s="113" t="s">
        <v>4513</v>
      </c>
      <c r="J943" s="113"/>
      <c r="K943" s="113"/>
      <c r="L943" s="113" t="s">
        <v>1524</v>
      </c>
      <c r="M943" s="113" t="s">
        <v>97</v>
      </c>
      <c r="N943" s="113"/>
      <c r="O943" s="113" t="s">
        <v>669</v>
      </c>
      <c r="P943" s="113" t="s">
        <v>664</v>
      </c>
      <c r="Q943" s="113" t="s">
        <v>665</v>
      </c>
      <c r="R943" s="113" t="s">
        <v>666</v>
      </c>
      <c r="S943" s="113" t="s">
        <v>667</v>
      </c>
      <c r="T943" s="136">
        <v>45017</v>
      </c>
      <c r="U943" s="136">
        <v>45017</v>
      </c>
      <c r="V943" s="113" t="s">
        <v>271</v>
      </c>
      <c r="W943" s="113" t="s">
        <v>105</v>
      </c>
      <c r="X943" s="113" t="s">
        <v>106</v>
      </c>
      <c r="Y943" s="113">
        <v>83</v>
      </c>
    </row>
    <row r="944" spans="1:25">
      <c r="A944" s="113" t="s">
        <v>4514</v>
      </c>
      <c r="B944" s="113" t="s">
        <v>4515</v>
      </c>
      <c r="C944" s="113" t="s">
        <v>91</v>
      </c>
      <c r="D944" s="113"/>
      <c r="E944" s="113" t="s">
        <v>4516</v>
      </c>
      <c r="F944" s="113" t="s">
        <v>160</v>
      </c>
      <c r="G944" s="136">
        <v>41550</v>
      </c>
      <c r="H944" s="113" t="s">
        <v>112</v>
      </c>
      <c r="I944" s="113" t="s">
        <v>4517</v>
      </c>
      <c r="J944" s="113"/>
      <c r="K944" s="113"/>
      <c r="L944" s="113" t="s">
        <v>540</v>
      </c>
      <c r="M944" s="113" t="s">
        <v>112</v>
      </c>
      <c r="N944" s="113" t="s">
        <v>541</v>
      </c>
      <c r="O944" s="113" t="s">
        <v>198</v>
      </c>
      <c r="P944" s="113" t="s">
        <v>542</v>
      </c>
      <c r="Q944" s="113" t="s">
        <v>543</v>
      </c>
      <c r="R944" s="113" t="s">
        <v>544</v>
      </c>
      <c r="S944" s="113" t="s">
        <v>545</v>
      </c>
      <c r="T944" s="136">
        <v>44743</v>
      </c>
      <c r="U944" s="136">
        <v>44105</v>
      </c>
      <c r="V944" s="113" t="s">
        <v>203</v>
      </c>
      <c r="W944" s="113" t="s">
        <v>105</v>
      </c>
      <c r="X944" s="113" t="s">
        <v>4518</v>
      </c>
      <c r="Y944" s="113">
        <v>39</v>
      </c>
    </row>
    <row r="945" spans="1:25">
      <c r="A945" s="113" t="s">
        <v>4519</v>
      </c>
      <c r="B945" s="113" t="s">
        <v>4520</v>
      </c>
      <c r="C945" s="113" t="s">
        <v>91</v>
      </c>
      <c r="D945" s="113"/>
      <c r="E945" s="113" t="s">
        <v>528</v>
      </c>
      <c r="F945" s="113"/>
      <c r="G945" s="136">
        <v>45317</v>
      </c>
      <c r="H945" s="113"/>
      <c r="I945" s="113" t="s">
        <v>4521</v>
      </c>
      <c r="J945" s="113"/>
      <c r="K945" s="113"/>
      <c r="L945" s="113" t="s">
        <v>604</v>
      </c>
      <c r="M945" s="113" t="s">
        <v>97</v>
      </c>
      <c r="N945" s="113"/>
      <c r="O945" s="113" t="s">
        <v>187</v>
      </c>
      <c r="P945" s="113" t="s">
        <v>389</v>
      </c>
      <c r="Q945" s="113" t="s">
        <v>390</v>
      </c>
      <c r="R945" s="113" t="s">
        <v>391</v>
      </c>
      <c r="S945" s="113" t="s">
        <v>392</v>
      </c>
      <c r="T945" s="113"/>
      <c r="U945" s="113"/>
      <c r="V945" s="113" t="s">
        <v>142</v>
      </c>
      <c r="W945" s="113" t="s">
        <v>143</v>
      </c>
      <c r="X945" s="113"/>
      <c r="Y945" s="113">
        <v>0</v>
      </c>
    </row>
    <row r="946" spans="1:25">
      <c r="A946" s="113" t="s">
        <v>4522</v>
      </c>
      <c r="B946" s="113" t="s">
        <v>4523</v>
      </c>
      <c r="C946" s="113" t="s">
        <v>91</v>
      </c>
      <c r="D946" s="137" t="s">
        <v>109</v>
      </c>
      <c r="E946" s="113" t="s">
        <v>159</v>
      </c>
      <c r="F946" s="113" t="s">
        <v>160</v>
      </c>
      <c r="G946" s="136">
        <v>44795</v>
      </c>
      <c r="H946" s="113" t="s">
        <v>133</v>
      </c>
      <c r="I946" s="113" t="s">
        <v>4524</v>
      </c>
      <c r="J946" s="113"/>
      <c r="K946" s="113"/>
      <c r="L946" s="113" t="s">
        <v>4289</v>
      </c>
      <c r="M946" s="113" t="s">
        <v>97</v>
      </c>
      <c r="N946" s="113"/>
      <c r="O946" s="113" t="s">
        <v>4290</v>
      </c>
      <c r="P946" s="113" t="s">
        <v>1413</v>
      </c>
      <c r="Q946" s="113" t="s">
        <v>1414</v>
      </c>
      <c r="R946" s="113" t="s">
        <v>391</v>
      </c>
      <c r="S946" s="113" t="s">
        <v>1415</v>
      </c>
      <c r="T946" s="113"/>
      <c r="U946" s="113"/>
      <c r="V946" s="113" t="s">
        <v>280</v>
      </c>
      <c r="W946" s="113" t="s">
        <v>105</v>
      </c>
      <c r="X946" s="113" t="s">
        <v>1001</v>
      </c>
      <c r="Y946" s="113">
        <v>135</v>
      </c>
    </row>
    <row r="947" spans="1:25">
      <c r="A947" s="113" t="s">
        <v>4525</v>
      </c>
      <c r="B947" s="113" t="s">
        <v>4526</v>
      </c>
      <c r="C947" s="113" t="s">
        <v>91</v>
      </c>
      <c r="D947" s="113"/>
      <c r="E947" s="113" t="s">
        <v>4527</v>
      </c>
      <c r="F947" s="113" t="s">
        <v>111</v>
      </c>
      <c r="G947" s="136">
        <v>45337</v>
      </c>
      <c r="H947" s="113"/>
      <c r="I947" s="113" t="s">
        <v>4528</v>
      </c>
      <c r="J947" s="113"/>
      <c r="K947" s="113"/>
      <c r="L947" s="113" t="s">
        <v>4529</v>
      </c>
      <c r="M947" s="113" t="s">
        <v>97</v>
      </c>
      <c r="N947" s="113"/>
      <c r="O947" s="113" t="s">
        <v>187</v>
      </c>
      <c r="P947" s="113" t="s">
        <v>401</v>
      </c>
      <c r="Q947" s="113" t="s">
        <v>402</v>
      </c>
      <c r="R947" s="113" t="s">
        <v>403</v>
      </c>
      <c r="S947" s="113" t="s">
        <v>404</v>
      </c>
      <c r="T947" s="113"/>
      <c r="U947" s="113"/>
      <c r="V947" s="113" t="s">
        <v>351</v>
      </c>
      <c r="W947" s="113" t="s">
        <v>352</v>
      </c>
      <c r="X947" s="113" t="s">
        <v>1427</v>
      </c>
      <c r="Y947" s="113">
        <v>0</v>
      </c>
    </row>
    <row r="948" spans="1:25">
      <c r="A948" s="113" t="s">
        <v>4530</v>
      </c>
      <c r="B948" s="113" t="s">
        <v>4531</v>
      </c>
      <c r="C948" s="113" t="s">
        <v>91</v>
      </c>
      <c r="D948" s="113"/>
      <c r="E948" s="113" t="s">
        <v>201</v>
      </c>
      <c r="F948" s="113"/>
      <c r="G948" s="136">
        <v>43745</v>
      </c>
      <c r="H948" s="113" t="s">
        <v>112</v>
      </c>
      <c r="I948" s="113" t="s">
        <v>4532</v>
      </c>
      <c r="J948" s="113"/>
      <c r="K948" s="113"/>
      <c r="L948" s="113" t="s">
        <v>306</v>
      </c>
      <c r="M948" s="113" t="s">
        <v>112</v>
      </c>
      <c r="N948" s="113"/>
      <c r="O948" s="113" t="s">
        <v>307</v>
      </c>
      <c r="P948" s="113" t="s">
        <v>1239</v>
      </c>
      <c r="Q948" s="113" t="s">
        <v>1240</v>
      </c>
      <c r="R948" s="113" t="s">
        <v>1241</v>
      </c>
      <c r="S948" s="113" t="s">
        <v>1242</v>
      </c>
      <c r="T948" s="136">
        <v>45017</v>
      </c>
      <c r="U948" s="136">
        <v>44805</v>
      </c>
      <c r="V948" s="113" t="s">
        <v>1220</v>
      </c>
      <c r="W948" s="113" t="s">
        <v>105</v>
      </c>
      <c r="X948" s="113" t="s">
        <v>156</v>
      </c>
      <c r="Y948" s="113">
        <v>163</v>
      </c>
    </row>
    <row r="949" spans="1:25">
      <c r="A949" s="113" t="s">
        <v>4219</v>
      </c>
      <c r="B949" s="113" t="s">
        <v>4220</v>
      </c>
      <c r="C949" s="113" t="s">
        <v>91</v>
      </c>
      <c r="D949" s="113"/>
      <c r="E949" s="113" t="s">
        <v>4221</v>
      </c>
      <c r="F949" s="113"/>
      <c r="G949" s="136">
        <v>40245</v>
      </c>
      <c r="H949" s="113" t="s">
        <v>112</v>
      </c>
      <c r="I949" s="113" t="s">
        <v>4222</v>
      </c>
      <c r="J949" s="113"/>
      <c r="K949" s="113"/>
      <c r="L949" s="113" t="s">
        <v>1797</v>
      </c>
      <c r="M949" s="113" t="s">
        <v>112</v>
      </c>
      <c r="N949" s="113"/>
      <c r="O949" s="113" t="s">
        <v>541</v>
      </c>
      <c r="P949" s="113" t="s">
        <v>1013</v>
      </c>
      <c r="Q949" s="113" t="s">
        <v>1014</v>
      </c>
      <c r="R949" s="113" t="s">
        <v>1015</v>
      </c>
      <c r="S949" s="113" t="s">
        <v>1016</v>
      </c>
      <c r="T949" s="136">
        <v>45017</v>
      </c>
      <c r="U949" s="136">
        <v>44013</v>
      </c>
      <c r="V949" s="113" t="s">
        <v>120</v>
      </c>
      <c r="W949" s="113" t="s">
        <v>105</v>
      </c>
      <c r="X949" s="113" t="s">
        <v>1001</v>
      </c>
      <c r="Y949" s="113">
        <v>34</v>
      </c>
    </row>
    <row r="950" spans="1:25">
      <c r="A950" s="113" t="s">
        <v>4533</v>
      </c>
      <c r="B950" s="113" t="s">
        <v>4534</v>
      </c>
      <c r="C950" s="113" t="s">
        <v>91</v>
      </c>
      <c r="D950" s="113"/>
      <c r="E950" s="113" t="s">
        <v>4535</v>
      </c>
      <c r="F950" s="113"/>
      <c r="G950" s="136">
        <v>44599</v>
      </c>
      <c r="H950" s="113" t="s">
        <v>333</v>
      </c>
      <c r="I950" s="113" t="s">
        <v>4536</v>
      </c>
      <c r="J950" s="113"/>
      <c r="K950" s="113"/>
      <c r="L950" s="113" t="s">
        <v>647</v>
      </c>
      <c r="M950" s="113" t="s">
        <v>97</v>
      </c>
      <c r="N950" s="113"/>
      <c r="O950" s="113" t="s">
        <v>648</v>
      </c>
      <c r="P950" s="113" t="s">
        <v>649</v>
      </c>
      <c r="Q950" s="113" t="s">
        <v>650</v>
      </c>
      <c r="R950" s="113" t="s">
        <v>651</v>
      </c>
      <c r="S950" s="113" t="s">
        <v>652</v>
      </c>
      <c r="T950" s="136">
        <v>45017</v>
      </c>
      <c r="U950" s="113"/>
      <c r="V950" s="113" t="s">
        <v>142</v>
      </c>
      <c r="W950" s="113" t="s">
        <v>143</v>
      </c>
      <c r="X950" s="113" t="s">
        <v>4537</v>
      </c>
      <c r="Y950" s="113">
        <v>240</v>
      </c>
    </row>
    <row r="951" spans="1:25">
      <c r="A951" s="113" t="s">
        <v>4538</v>
      </c>
      <c r="B951" s="113" t="s">
        <v>4539</v>
      </c>
      <c r="C951" s="113" t="s">
        <v>91</v>
      </c>
      <c r="D951" s="137" t="s">
        <v>109</v>
      </c>
      <c r="E951" s="113" t="s">
        <v>226</v>
      </c>
      <c r="F951" s="113"/>
      <c r="G951" s="136">
        <v>44820</v>
      </c>
      <c r="H951" s="113" t="s">
        <v>133</v>
      </c>
      <c r="I951" s="113" t="s">
        <v>4540</v>
      </c>
      <c r="J951" s="113"/>
      <c r="K951" s="113"/>
      <c r="L951" s="113" t="s">
        <v>2037</v>
      </c>
      <c r="M951" s="113" t="s">
        <v>97</v>
      </c>
      <c r="N951" s="113"/>
      <c r="O951" s="113" t="s">
        <v>2038</v>
      </c>
      <c r="P951" s="113" t="s">
        <v>2034</v>
      </c>
      <c r="Q951" s="113" t="s">
        <v>2035</v>
      </c>
      <c r="R951" s="113" t="s">
        <v>132</v>
      </c>
      <c r="S951" s="113" t="s">
        <v>2036</v>
      </c>
      <c r="T951" s="113"/>
      <c r="U951" s="113"/>
      <c r="V951" s="113" t="s">
        <v>104</v>
      </c>
      <c r="W951" s="113" t="s">
        <v>105</v>
      </c>
      <c r="X951" s="113" t="s">
        <v>4541</v>
      </c>
      <c r="Y951" s="113">
        <v>49</v>
      </c>
    </row>
    <row r="952" spans="1:25">
      <c r="A952" s="113" t="s">
        <v>4542</v>
      </c>
      <c r="B952" s="113" t="s">
        <v>4543</v>
      </c>
      <c r="C952" s="113" t="s">
        <v>91</v>
      </c>
      <c r="D952" s="137" t="s">
        <v>109</v>
      </c>
      <c r="E952" s="113" t="s">
        <v>226</v>
      </c>
      <c r="F952" s="113"/>
      <c r="G952" s="136">
        <v>44889</v>
      </c>
      <c r="H952" s="113" t="s">
        <v>133</v>
      </c>
      <c r="I952" s="113" t="s">
        <v>4544</v>
      </c>
      <c r="J952" s="113"/>
      <c r="K952" s="113"/>
      <c r="L952" s="113" t="s">
        <v>276</v>
      </c>
      <c r="M952" s="113" t="s">
        <v>97</v>
      </c>
      <c r="N952" s="113"/>
      <c r="O952" s="113" t="s">
        <v>187</v>
      </c>
      <c r="P952" s="113" t="s">
        <v>277</v>
      </c>
      <c r="Q952" s="113" t="s">
        <v>278</v>
      </c>
      <c r="R952" s="113" t="s">
        <v>232</v>
      </c>
      <c r="S952" s="113" t="s">
        <v>279</v>
      </c>
      <c r="T952" s="113"/>
      <c r="U952" s="113"/>
      <c r="V952" s="113" t="s">
        <v>280</v>
      </c>
      <c r="W952" s="113" t="s">
        <v>105</v>
      </c>
      <c r="X952" s="113" t="s">
        <v>3356</v>
      </c>
      <c r="Y952" s="113">
        <v>81</v>
      </c>
    </row>
    <row r="953" spans="1:25">
      <c r="A953" s="113" t="s">
        <v>4545</v>
      </c>
      <c r="B953" s="113" t="s">
        <v>4546</v>
      </c>
      <c r="C953" s="113" t="s">
        <v>91</v>
      </c>
      <c r="D953" s="137" t="s">
        <v>109</v>
      </c>
      <c r="E953" s="113" t="s">
        <v>132</v>
      </c>
      <c r="F953" s="113"/>
      <c r="G953" s="136">
        <v>42124</v>
      </c>
      <c r="H953" s="113" t="s">
        <v>133</v>
      </c>
      <c r="I953" s="113" t="s">
        <v>4547</v>
      </c>
      <c r="J953" s="113"/>
      <c r="K953" s="113"/>
      <c r="L953" s="113" t="s">
        <v>993</v>
      </c>
      <c r="M953" s="113" t="s">
        <v>97</v>
      </c>
      <c r="N953" s="113"/>
      <c r="O953" s="113" t="s">
        <v>752</v>
      </c>
      <c r="P953" s="113" t="s">
        <v>764</v>
      </c>
      <c r="Q953" s="113" t="s">
        <v>765</v>
      </c>
      <c r="R953" s="113" t="s">
        <v>766</v>
      </c>
      <c r="S953" s="113" t="s">
        <v>767</v>
      </c>
      <c r="T953" s="136">
        <v>45017</v>
      </c>
      <c r="U953" s="136">
        <v>44287</v>
      </c>
      <c r="V953" s="113" t="s">
        <v>168</v>
      </c>
      <c r="W953" s="113" t="s">
        <v>105</v>
      </c>
      <c r="X953" s="113" t="s">
        <v>1001</v>
      </c>
      <c r="Y953" s="113">
        <v>63</v>
      </c>
    </row>
    <row r="954" spans="1:25">
      <c r="A954" s="113" t="s">
        <v>4548</v>
      </c>
      <c r="B954" s="113" t="s">
        <v>4549</v>
      </c>
      <c r="C954" s="113" t="s">
        <v>91</v>
      </c>
      <c r="D954" s="137" t="s">
        <v>109</v>
      </c>
      <c r="E954" s="113" t="s">
        <v>2408</v>
      </c>
      <c r="F954" s="113"/>
      <c r="G954" s="136">
        <v>44949</v>
      </c>
      <c r="H954" s="113" t="s">
        <v>333</v>
      </c>
      <c r="I954" s="113" t="s">
        <v>4550</v>
      </c>
      <c r="J954" s="113"/>
      <c r="K954" s="113"/>
      <c r="L954" s="113" t="s">
        <v>2553</v>
      </c>
      <c r="M954" s="113" t="s">
        <v>97</v>
      </c>
      <c r="N954" s="113"/>
      <c r="O954" s="113" t="s">
        <v>187</v>
      </c>
      <c r="P954" s="113" t="s">
        <v>138</v>
      </c>
      <c r="Q954" s="113" t="s">
        <v>139</v>
      </c>
      <c r="R954" s="113" t="s">
        <v>140</v>
      </c>
      <c r="S954" s="113" t="s">
        <v>141</v>
      </c>
      <c r="T954" s="113"/>
      <c r="U954" s="113"/>
      <c r="V954" s="113" t="s">
        <v>142</v>
      </c>
      <c r="W954" s="113" t="s">
        <v>143</v>
      </c>
      <c r="X954" s="113" t="s">
        <v>4551</v>
      </c>
      <c r="Y954" s="113">
        <v>148</v>
      </c>
    </row>
    <row r="955" spans="1:25">
      <c r="A955" s="113" t="s">
        <v>4552</v>
      </c>
      <c r="B955" s="113" t="s">
        <v>4553</v>
      </c>
      <c r="C955" s="113" t="s">
        <v>91</v>
      </c>
      <c r="D955" s="137" t="s">
        <v>109</v>
      </c>
      <c r="E955" s="113" t="s">
        <v>450</v>
      </c>
      <c r="F955" s="113"/>
      <c r="G955" s="136">
        <v>44440</v>
      </c>
      <c r="H955" s="113" t="s">
        <v>133</v>
      </c>
      <c r="I955" s="113" t="s">
        <v>4554</v>
      </c>
      <c r="J955" s="113"/>
      <c r="K955" s="113"/>
      <c r="L955" s="113" t="s">
        <v>909</v>
      </c>
      <c r="M955" s="113" t="s">
        <v>97</v>
      </c>
      <c r="N955" s="113"/>
      <c r="O955" s="113" t="s">
        <v>910</v>
      </c>
      <c r="P955" s="113" t="s">
        <v>911</v>
      </c>
      <c r="Q955" s="113" t="s">
        <v>912</v>
      </c>
      <c r="R955" s="113" t="s">
        <v>666</v>
      </c>
      <c r="S955" s="113" t="s">
        <v>913</v>
      </c>
      <c r="T955" s="136">
        <v>45017</v>
      </c>
      <c r="U955" s="113"/>
      <c r="V955" s="113" t="s">
        <v>191</v>
      </c>
      <c r="W955" s="113" t="s">
        <v>105</v>
      </c>
      <c r="X955" s="113" t="s">
        <v>3493</v>
      </c>
      <c r="Y955" s="113">
        <v>25</v>
      </c>
    </row>
    <row r="956" spans="1:25">
      <c r="A956" s="113" t="s">
        <v>4555</v>
      </c>
      <c r="B956" s="113" t="s">
        <v>4556</v>
      </c>
      <c r="C956" s="113" t="s">
        <v>91</v>
      </c>
      <c r="D956" s="113"/>
      <c r="E956" s="113" t="s">
        <v>419</v>
      </c>
      <c r="F956" s="113"/>
      <c r="G956" s="136">
        <v>45418</v>
      </c>
      <c r="H956" s="113"/>
      <c r="I956" s="113" t="s">
        <v>4557</v>
      </c>
      <c r="J956" s="113"/>
      <c r="K956" s="113"/>
      <c r="L956" s="113" t="s">
        <v>4558</v>
      </c>
      <c r="M956" s="113" t="s">
        <v>97</v>
      </c>
      <c r="N956" s="113"/>
      <c r="O956" s="113" t="s">
        <v>4559</v>
      </c>
      <c r="P956" s="113" t="s">
        <v>2252</v>
      </c>
      <c r="Q956" s="113" t="s">
        <v>2253</v>
      </c>
      <c r="R956" s="113" t="s">
        <v>2254</v>
      </c>
      <c r="S956" s="113" t="s">
        <v>2255</v>
      </c>
      <c r="T956" s="113"/>
      <c r="U956" s="113"/>
      <c r="V956" s="113" t="s">
        <v>351</v>
      </c>
      <c r="W956" s="113" t="s">
        <v>352</v>
      </c>
      <c r="X956" s="113"/>
      <c r="Y956" s="113">
        <v>0</v>
      </c>
    </row>
    <row r="957" spans="1:25">
      <c r="A957" s="113" t="s">
        <v>4560</v>
      </c>
      <c r="B957" s="113" t="s">
        <v>4561</v>
      </c>
      <c r="C957" s="113" t="s">
        <v>91</v>
      </c>
      <c r="D957" s="113"/>
      <c r="E957" s="113" t="s">
        <v>1575</v>
      </c>
      <c r="F957" s="113" t="s">
        <v>472</v>
      </c>
      <c r="G957" s="136">
        <v>42522</v>
      </c>
      <c r="H957" s="113" t="s">
        <v>94</v>
      </c>
      <c r="I957" s="113" t="s">
        <v>4562</v>
      </c>
      <c r="J957" s="113"/>
      <c r="K957" s="113"/>
      <c r="L957" s="113" t="s">
        <v>295</v>
      </c>
      <c r="M957" s="113" t="s">
        <v>97</v>
      </c>
      <c r="N957" s="113"/>
      <c r="O957" s="113" t="s">
        <v>296</v>
      </c>
      <c r="P957" s="113" t="s">
        <v>2431</v>
      </c>
      <c r="Q957" s="113" t="s">
        <v>2432</v>
      </c>
      <c r="R957" s="113" t="s">
        <v>264</v>
      </c>
      <c r="S957" s="113" t="s">
        <v>2433</v>
      </c>
      <c r="T957" s="136">
        <v>45017</v>
      </c>
      <c r="U957" s="136">
        <v>44348</v>
      </c>
      <c r="V957" s="113" t="s">
        <v>271</v>
      </c>
      <c r="W957" s="113" t="s">
        <v>105</v>
      </c>
      <c r="X957" s="113" t="s">
        <v>4563</v>
      </c>
      <c r="Y957" s="113">
        <v>81</v>
      </c>
    </row>
    <row r="958" spans="1:25">
      <c r="A958" s="113" t="s">
        <v>4564</v>
      </c>
      <c r="B958" s="113" t="s">
        <v>4565</v>
      </c>
      <c r="C958" s="113" t="s">
        <v>91</v>
      </c>
      <c r="D958" s="113"/>
      <c r="E958" s="113" t="s">
        <v>4566</v>
      </c>
      <c r="F958" s="113"/>
      <c r="G958" s="136">
        <v>43313</v>
      </c>
      <c r="H958" s="113" t="s">
        <v>327</v>
      </c>
      <c r="I958" s="113" t="s">
        <v>4567</v>
      </c>
      <c r="J958" s="113"/>
      <c r="K958" s="113"/>
      <c r="L958" s="113" t="s">
        <v>4568</v>
      </c>
      <c r="M958" s="113" t="s">
        <v>97</v>
      </c>
      <c r="N958" s="113"/>
      <c r="O958" s="113" t="s">
        <v>187</v>
      </c>
      <c r="P958" s="113" t="s">
        <v>3080</v>
      </c>
      <c r="Q958" s="113" t="s">
        <v>3081</v>
      </c>
      <c r="R958" s="113" t="s">
        <v>321</v>
      </c>
      <c r="S958" s="113" t="s">
        <v>3082</v>
      </c>
      <c r="T958" s="113"/>
      <c r="U958" s="113"/>
      <c r="V958" s="113" t="s">
        <v>142</v>
      </c>
      <c r="W958" s="113" t="s">
        <v>143</v>
      </c>
      <c r="X958" s="113" t="s">
        <v>4569</v>
      </c>
      <c r="Y958" s="113">
        <v>124</v>
      </c>
    </row>
    <row r="959" spans="1:25">
      <c r="A959" s="113" t="s">
        <v>4570</v>
      </c>
      <c r="B959" s="113" t="s">
        <v>4571</v>
      </c>
      <c r="C959" s="113" t="s">
        <v>91</v>
      </c>
      <c r="D959" s="113"/>
      <c r="E959" s="113" t="s">
        <v>166</v>
      </c>
      <c r="F959" s="113"/>
      <c r="G959" s="136">
        <v>40941</v>
      </c>
      <c r="H959" s="113" t="s">
        <v>133</v>
      </c>
      <c r="I959" s="113" t="s">
        <v>4572</v>
      </c>
      <c r="J959" s="113"/>
      <c r="K959" s="113"/>
      <c r="L959" s="113" t="s">
        <v>1562</v>
      </c>
      <c r="M959" s="113" t="s">
        <v>97</v>
      </c>
      <c r="N959" s="113"/>
      <c r="O959" s="113" t="s">
        <v>1563</v>
      </c>
      <c r="P959" s="113" t="s">
        <v>1352</v>
      </c>
      <c r="Q959" s="113" t="s">
        <v>1353</v>
      </c>
      <c r="R959" s="113" t="s">
        <v>435</v>
      </c>
      <c r="S959" s="113" t="s">
        <v>1354</v>
      </c>
      <c r="T959" s="136">
        <v>45017</v>
      </c>
      <c r="U959" s="136">
        <v>44197</v>
      </c>
      <c r="V959" s="113" t="s">
        <v>168</v>
      </c>
      <c r="W959" s="113" t="s">
        <v>105</v>
      </c>
      <c r="X959" s="113" t="s">
        <v>2201</v>
      </c>
      <c r="Y959" s="113">
        <v>12</v>
      </c>
    </row>
    <row r="960" spans="1:25">
      <c r="A960" s="113" t="s">
        <v>4573</v>
      </c>
      <c r="B960" s="113" t="s">
        <v>4574</v>
      </c>
      <c r="C960" s="113" t="s">
        <v>91</v>
      </c>
      <c r="D960" s="113"/>
      <c r="E960" s="113" t="s">
        <v>226</v>
      </c>
      <c r="F960" s="113"/>
      <c r="G960" s="136">
        <v>45404</v>
      </c>
      <c r="H960" s="113"/>
      <c r="I960" s="113" t="s">
        <v>4575</v>
      </c>
      <c r="J960" s="113"/>
      <c r="K960" s="113"/>
      <c r="L960" s="113" t="s">
        <v>4576</v>
      </c>
      <c r="M960" s="113" t="s">
        <v>97</v>
      </c>
      <c r="N960" s="113"/>
      <c r="O960" s="113" t="s">
        <v>1351</v>
      </c>
      <c r="P960" s="113" t="s">
        <v>1352</v>
      </c>
      <c r="Q960" s="113" t="s">
        <v>1353</v>
      </c>
      <c r="R960" s="113" t="s">
        <v>435</v>
      </c>
      <c r="S960" s="113" t="s">
        <v>1354</v>
      </c>
      <c r="T960" s="113"/>
      <c r="U960" s="113"/>
      <c r="V960" s="113" t="s">
        <v>142</v>
      </c>
      <c r="W960" s="113" t="s">
        <v>143</v>
      </c>
      <c r="X960" s="113" t="s">
        <v>4577</v>
      </c>
      <c r="Y960" s="113">
        <v>0</v>
      </c>
    </row>
    <row r="961" spans="1:25">
      <c r="A961" s="113" t="s">
        <v>4578</v>
      </c>
      <c r="B961" s="113" t="s">
        <v>4579</v>
      </c>
      <c r="C961" s="113" t="s">
        <v>91</v>
      </c>
      <c r="D961" s="113"/>
      <c r="E961" s="113" t="s">
        <v>450</v>
      </c>
      <c r="F961" s="113"/>
      <c r="G961" s="136">
        <v>44279</v>
      </c>
      <c r="H961" s="113" t="s">
        <v>133</v>
      </c>
      <c r="I961" s="113" t="s">
        <v>4580</v>
      </c>
      <c r="J961" s="113"/>
      <c r="K961" s="113"/>
      <c r="L961" s="113" t="s">
        <v>207</v>
      </c>
      <c r="M961" s="113" t="s">
        <v>97</v>
      </c>
      <c r="N961" s="113"/>
      <c r="O961" s="113" t="s">
        <v>208</v>
      </c>
      <c r="P961" s="113" t="s">
        <v>3876</v>
      </c>
      <c r="Q961" s="113" t="s">
        <v>3877</v>
      </c>
      <c r="R961" s="113" t="s">
        <v>166</v>
      </c>
      <c r="S961" s="113" t="s">
        <v>3878</v>
      </c>
      <c r="T961" s="136">
        <v>45017</v>
      </c>
      <c r="U961" s="136">
        <v>2</v>
      </c>
      <c r="V961" s="113" t="s">
        <v>191</v>
      </c>
      <c r="W961" s="113" t="s">
        <v>105</v>
      </c>
      <c r="X961" s="113" t="s">
        <v>106</v>
      </c>
      <c r="Y961" s="113">
        <v>44</v>
      </c>
    </row>
    <row r="962" spans="1:25">
      <c r="A962" s="113" t="s">
        <v>4581</v>
      </c>
      <c r="B962" s="113" t="s">
        <v>4582</v>
      </c>
      <c r="C962" s="113" t="s">
        <v>91</v>
      </c>
      <c r="D962" s="113"/>
      <c r="E962" s="113" t="s">
        <v>1166</v>
      </c>
      <c r="F962" s="113" t="s">
        <v>93</v>
      </c>
      <c r="G962" s="136">
        <v>43339</v>
      </c>
      <c r="H962" s="113" t="s">
        <v>94</v>
      </c>
      <c r="I962" s="113" t="s">
        <v>4583</v>
      </c>
      <c r="J962" s="113"/>
      <c r="K962" s="113"/>
      <c r="L962" s="113" t="s">
        <v>441</v>
      </c>
      <c r="M962" s="113" t="s">
        <v>97</v>
      </c>
      <c r="N962" s="113"/>
      <c r="O962" s="113" t="s">
        <v>442</v>
      </c>
      <c r="P962" s="113" t="s">
        <v>3632</v>
      </c>
      <c r="Q962" s="113" t="s">
        <v>3633</v>
      </c>
      <c r="R962" s="113" t="s">
        <v>259</v>
      </c>
      <c r="S962" s="113" t="s">
        <v>3634</v>
      </c>
      <c r="T962" s="136">
        <v>44774</v>
      </c>
      <c r="U962" s="136">
        <v>44409</v>
      </c>
      <c r="V962" s="113" t="s">
        <v>203</v>
      </c>
      <c r="W962" s="113" t="s">
        <v>105</v>
      </c>
      <c r="X962" s="113" t="s">
        <v>4584</v>
      </c>
      <c r="Y962" s="113">
        <v>75</v>
      </c>
    </row>
    <row r="963" spans="1:25">
      <c r="A963" s="113" t="s">
        <v>4585</v>
      </c>
      <c r="B963" s="113" t="s">
        <v>4586</v>
      </c>
      <c r="C963" s="113" t="s">
        <v>91</v>
      </c>
      <c r="D963" s="113"/>
      <c r="E963" s="113" t="s">
        <v>1166</v>
      </c>
      <c r="F963" s="113" t="s">
        <v>93</v>
      </c>
      <c r="G963" s="136">
        <v>43780</v>
      </c>
      <c r="H963" s="113" t="s">
        <v>94</v>
      </c>
      <c r="I963" s="113" t="s">
        <v>4587</v>
      </c>
      <c r="J963" s="113"/>
      <c r="K963" s="113"/>
      <c r="L963" s="113" t="s">
        <v>186</v>
      </c>
      <c r="M963" s="113" t="s">
        <v>97</v>
      </c>
      <c r="N963" s="113"/>
      <c r="O963" s="113" t="s">
        <v>187</v>
      </c>
      <c r="P963" s="113" t="s">
        <v>4588</v>
      </c>
      <c r="Q963" s="113" t="s">
        <v>4589</v>
      </c>
      <c r="R963" s="113" t="s">
        <v>835</v>
      </c>
      <c r="S963" s="113" t="s">
        <v>4590</v>
      </c>
      <c r="T963" s="136">
        <v>44866</v>
      </c>
      <c r="U963" s="136">
        <v>44531</v>
      </c>
      <c r="V963" s="113" t="s">
        <v>191</v>
      </c>
      <c r="W963" s="113" t="s">
        <v>105</v>
      </c>
      <c r="X963" s="113" t="s">
        <v>281</v>
      </c>
      <c r="Y963" s="113">
        <v>36</v>
      </c>
    </row>
    <row r="964" spans="1:25">
      <c r="A964" s="113" t="s">
        <v>4591</v>
      </c>
      <c r="B964" s="113" t="s">
        <v>4592</v>
      </c>
      <c r="C964" s="113" t="s">
        <v>91</v>
      </c>
      <c r="D964" s="137" t="s">
        <v>109</v>
      </c>
      <c r="E964" s="113" t="s">
        <v>591</v>
      </c>
      <c r="F964" s="113" t="s">
        <v>111</v>
      </c>
      <c r="G964" s="136">
        <v>44550</v>
      </c>
      <c r="H964" s="113" t="s">
        <v>94</v>
      </c>
      <c r="I964" s="113" t="s">
        <v>4593</v>
      </c>
      <c r="J964" s="113"/>
      <c r="K964" s="113"/>
      <c r="L964" s="113" t="s">
        <v>295</v>
      </c>
      <c r="M964" s="113" t="s">
        <v>97</v>
      </c>
      <c r="N964" s="113"/>
      <c r="O964" s="113" t="s">
        <v>296</v>
      </c>
      <c r="P964" s="113" t="s">
        <v>608</v>
      </c>
      <c r="Q964" s="113" t="s">
        <v>609</v>
      </c>
      <c r="R964" s="113" t="s">
        <v>132</v>
      </c>
      <c r="S964" s="113" t="s">
        <v>610</v>
      </c>
      <c r="T964" s="136">
        <v>44896</v>
      </c>
      <c r="U964" s="113"/>
      <c r="V964" s="113" t="s">
        <v>271</v>
      </c>
      <c r="W964" s="113" t="s">
        <v>105</v>
      </c>
      <c r="X964" s="113" t="s">
        <v>4594</v>
      </c>
      <c r="Y964" s="113">
        <v>72</v>
      </c>
    </row>
    <row r="965" spans="1:25">
      <c r="A965" s="113" t="s">
        <v>4595</v>
      </c>
      <c r="B965" s="113" t="s">
        <v>4596</v>
      </c>
      <c r="C965" s="113" t="s">
        <v>91</v>
      </c>
      <c r="D965" s="137" t="s">
        <v>109</v>
      </c>
      <c r="E965" s="113" t="s">
        <v>450</v>
      </c>
      <c r="F965" s="113"/>
      <c r="G965" s="136">
        <v>44641</v>
      </c>
      <c r="H965" s="113" t="s">
        <v>133</v>
      </c>
      <c r="I965" s="113" t="s">
        <v>4597</v>
      </c>
      <c r="J965" s="113"/>
      <c r="K965" s="113"/>
      <c r="L965" s="113" t="s">
        <v>186</v>
      </c>
      <c r="M965" s="113" t="s">
        <v>97</v>
      </c>
      <c r="N965" s="113"/>
      <c r="O965" s="113" t="s">
        <v>187</v>
      </c>
      <c r="P965" s="113" t="s">
        <v>4598</v>
      </c>
      <c r="Q965" s="113" t="s">
        <v>4599</v>
      </c>
      <c r="R965" s="113" t="s">
        <v>159</v>
      </c>
      <c r="S965" s="113" t="s">
        <v>4600</v>
      </c>
      <c r="T965" s="136">
        <v>45078</v>
      </c>
      <c r="U965" s="113"/>
      <c r="V965" s="113" t="s">
        <v>191</v>
      </c>
      <c r="W965" s="113" t="s">
        <v>105</v>
      </c>
      <c r="X965" s="113" t="s">
        <v>4601</v>
      </c>
      <c r="Y965" s="113">
        <v>0</v>
      </c>
    </row>
    <row r="966" spans="1:25">
      <c r="A966" s="113" t="s">
        <v>4602</v>
      </c>
      <c r="B966" s="113" t="s">
        <v>4603</v>
      </c>
      <c r="C966" s="113" t="s">
        <v>91</v>
      </c>
      <c r="D966" s="137" t="s">
        <v>109</v>
      </c>
      <c r="E966" s="113" t="s">
        <v>869</v>
      </c>
      <c r="F966" s="113"/>
      <c r="G966" s="136">
        <v>44315</v>
      </c>
      <c r="H966" s="113" t="s">
        <v>333</v>
      </c>
      <c r="I966" s="113" t="s">
        <v>4604</v>
      </c>
      <c r="J966" s="113"/>
      <c r="K966" s="113"/>
      <c r="L966" s="113" t="s">
        <v>4605</v>
      </c>
      <c r="M966" s="113" t="s">
        <v>97</v>
      </c>
      <c r="N966" s="113"/>
      <c r="O966" s="113" t="s">
        <v>1992</v>
      </c>
      <c r="P966" s="113" t="s">
        <v>1144</v>
      </c>
      <c r="Q966" s="113" t="s">
        <v>1145</v>
      </c>
      <c r="R966" s="113" t="s">
        <v>869</v>
      </c>
      <c r="S966" s="113" t="s">
        <v>1146</v>
      </c>
      <c r="T966" s="136">
        <v>45017</v>
      </c>
      <c r="U966" s="113"/>
      <c r="V966" s="113" t="s">
        <v>271</v>
      </c>
      <c r="W966" s="113" t="s">
        <v>105</v>
      </c>
      <c r="X966" s="113" t="s">
        <v>156</v>
      </c>
      <c r="Y966" s="113">
        <v>246</v>
      </c>
    </row>
    <row r="967" spans="1:25">
      <c r="A967" s="113" t="s">
        <v>4606</v>
      </c>
      <c r="B967" s="113" t="s">
        <v>4607</v>
      </c>
      <c r="C967" s="113" t="s">
        <v>91</v>
      </c>
      <c r="D967" s="113"/>
      <c r="E967" s="113" t="s">
        <v>4608</v>
      </c>
      <c r="F967" s="113" t="s">
        <v>1102</v>
      </c>
      <c r="G967" s="136">
        <v>42989</v>
      </c>
      <c r="H967" s="113" t="s">
        <v>112</v>
      </c>
      <c r="I967" s="113" t="s">
        <v>4609</v>
      </c>
      <c r="J967" s="113"/>
      <c r="K967" s="113"/>
      <c r="L967" s="113" t="s">
        <v>1330</v>
      </c>
      <c r="M967" s="113" t="s">
        <v>112</v>
      </c>
      <c r="N967" s="113" t="s">
        <v>1331</v>
      </c>
      <c r="O967" s="113" t="s">
        <v>249</v>
      </c>
      <c r="P967" s="113" t="s">
        <v>1332</v>
      </c>
      <c r="Q967" s="113" t="s">
        <v>1333</v>
      </c>
      <c r="R967" s="113" t="s">
        <v>1114</v>
      </c>
      <c r="S967" s="113" t="s">
        <v>1334</v>
      </c>
      <c r="T967" s="136">
        <v>44927</v>
      </c>
      <c r="U967" s="136">
        <v>44927</v>
      </c>
      <c r="V967" s="113" t="s">
        <v>120</v>
      </c>
      <c r="W967" s="113" t="s">
        <v>105</v>
      </c>
      <c r="X967" s="113" t="s">
        <v>156</v>
      </c>
      <c r="Y967" s="113">
        <v>64</v>
      </c>
    </row>
    <row r="968" spans="1:25">
      <c r="A968" s="113" t="s">
        <v>4610</v>
      </c>
      <c r="B968" s="113" t="s">
        <v>4611</v>
      </c>
      <c r="C968" s="113" t="s">
        <v>91</v>
      </c>
      <c r="D968" s="113"/>
      <c r="E968" s="113" t="s">
        <v>122</v>
      </c>
      <c r="F968" s="113" t="s">
        <v>123</v>
      </c>
      <c r="G968" s="136">
        <v>43649</v>
      </c>
      <c r="H968" s="113" t="s">
        <v>94</v>
      </c>
      <c r="I968" s="113" t="s">
        <v>4612</v>
      </c>
      <c r="J968" s="113"/>
      <c r="K968" s="113"/>
      <c r="L968" s="113" t="s">
        <v>238</v>
      </c>
      <c r="M968" s="113" t="s">
        <v>112</v>
      </c>
      <c r="N968" s="113" t="s">
        <v>239</v>
      </c>
      <c r="O968" s="113" t="s">
        <v>238</v>
      </c>
      <c r="P968" s="113" t="s">
        <v>240</v>
      </c>
      <c r="Q968" s="113" t="s">
        <v>241</v>
      </c>
      <c r="R968" s="113" t="s">
        <v>232</v>
      </c>
      <c r="S968" s="113" t="s">
        <v>242</v>
      </c>
      <c r="T968" s="136">
        <v>45017</v>
      </c>
      <c r="U968" s="113"/>
      <c r="V968" s="113" t="s">
        <v>120</v>
      </c>
      <c r="W968" s="113" t="s">
        <v>105</v>
      </c>
      <c r="X968" s="113" t="s">
        <v>156</v>
      </c>
      <c r="Y968" s="113">
        <v>0</v>
      </c>
    </row>
    <row r="969" spans="1:25">
      <c r="A969" s="113" t="s">
        <v>4613</v>
      </c>
      <c r="B969" s="113" t="s">
        <v>4614</v>
      </c>
      <c r="C969" s="113" t="s">
        <v>91</v>
      </c>
      <c r="D969" s="113"/>
      <c r="E969" s="113" t="s">
        <v>1575</v>
      </c>
      <c r="F969" s="113" t="s">
        <v>472</v>
      </c>
      <c r="G969" s="136">
        <v>44081</v>
      </c>
      <c r="H969" s="113" t="s">
        <v>94</v>
      </c>
      <c r="I969" s="113" t="s">
        <v>4615</v>
      </c>
      <c r="J969" s="113"/>
      <c r="K969" s="113"/>
      <c r="L969" s="113" t="s">
        <v>228</v>
      </c>
      <c r="M969" s="113" t="s">
        <v>97</v>
      </c>
      <c r="N969" s="113"/>
      <c r="O969" s="113" t="s">
        <v>229</v>
      </c>
      <c r="P969" s="113" t="s">
        <v>230</v>
      </c>
      <c r="Q969" s="113" t="s">
        <v>231</v>
      </c>
      <c r="R969" s="113" t="s">
        <v>232</v>
      </c>
      <c r="S969" s="113" t="s">
        <v>233</v>
      </c>
      <c r="T969" s="136">
        <v>44805</v>
      </c>
      <c r="U969" s="113"/>
      <c r="V969" s="113" t="s">
        <v>191</v>
      </c>
      <c r="W969" s="113" t="s">
        <v>105</v>
      </c>
      <c r="X969" s="113" t="s">
        <v>156</v>
      </c>
      <c r="Y969" s="113">
        <v>152</v>
      </c>
    </row>
    <row r="970" spans="1:25">
      <c r="A970" s="113" t="s">
        <v>4616</v>
      </c>
      <c r="B970" s="113" t="s">
        <v>4617</v>
      </c>
      <c r="C970" s="113" t="s">
        <v>91</v>
      </c>
      <c r="D970" s="113"/>
      <c r="E970" s="113" t="s">
        <v>132</v>
      </c>
      <c r="F970" s="113"/>
      <c r="G970" s="136">
        <v>43095</v>
      </c>
      <c r="H970" s="113" t="s">
        <v>133</v>
      </c>
      <c r="I970" s="113" t="s">
        <v>4618</v>
      </c>
      <c r="J970" s="113"/>
      <c r="K970" s="113"/>
      <c r="L970" s="113" t="s">
        <v>530</v>
      </c>
      <c r="M970" s="113" t="s">
        <v>97</v>
      </c>
      <c r="N970" s="113"/>
      <c r="O970" s="113" t="s">
        <v>163</v>
      </c>
      <c r="P970" s="113" t="s">
        <v>969</v>
      </c>
      <c r="Q970" s="113" t="s">
        <v>970</v>
      </c>
      <c r="R970" s="113" t="s">
        <v>166</v>
      </c>
      <c r="S970" s="113" t="s">
        <v>971</v>
      </c>
      <c r="T970" s="136">
        <v>44774</v>
      </c>
      <c r="U970" s="136">
        <v>44378</v>
      </c>
      <c r="V970" s="113" t="s">
        <v>168</v>
      </c>
      <c r="W970" s="113" t="s">
        <v>105</v>
      </c>
      <c r="X970" s="113" t="s">
        <v>156</v>
      </c>
      <c r="Y970" s="113">
        <v>44</v>
      </c>
    </row>
    <row r="971" spans="1:25">
      <c r="A971" s="113" t="s">
        <v>4619</v>
      </c>
      <c r="B971" s="113" t="s">
        <v>4620</v>
      </c>
      <c r="C971" s="113" t="s">
        <v>91</v>
      </c>
      <c r="D971" s="137" t="s">
        <v>109</v>
      </c>
      <c r="E971" s="113" t="s">
        <v>226</v>
      </c>
      <c r="F971" s="113"/>
      <c r="G971" s="136">
        <v>44967</v>
      </c>
      <c r="H971" s="113" t="s">
        <v>133</v>
      </c>
      <c r="I971" s="113" t="s">
        <v>4621</v>
      </c>
      <c r="J971" s="113"/>
      <c r="K971" s="113"/>
      <c r="L971" s="113" t="s">
        <v>4128</v>
      </c>
      <c r="M971" s="113" t="s">
        <v>97</v>
      </c>
      <c r="N971" s="113"/>
      <c r="O971" s="113" t="s">
        <v>187</v>
      </c>
      <c r="P971" s="113" t="s">
        <v>4129</v>
      </c>
      <c r="Q971" s="113" t="s">
        <v>4130</v>
      </c>
      <c r="R971" s="113" t="s">
        <v>314</v>
      </c>
      <c r="S971" s="113" t="s">
        <v>4131</v>
      </c>
      <c r="T971" s="113"/>
      <c r="U971" s="113"/>
      <c r="V971" s="113" t="s">
        <v>203</v>
      </c>
      <c r="W971" s="113" t="s">
        <v>105</v>
      </c>
      <c r="X971" s="113" t="s">
        <v>281</v>
      </c>
      <c r="Y971" s="113">
        <v>47</v>
      </c>
    </row>
    <row r="972" spans="1:25">
      <c r="A972" s="113" t="s">
        <v>4622</v>
      </c>
      <c r="B972" s="113" t="s">
        <v>4623</v>
      </c>
      <c r="C972" s="113" t="s">
        <v>91</v>
      </c>
      <c r="D972" s="137" t="s">
        <v>109</v>
      </c>
      <c r="E972" s="113" t="s">
        <v>184</v>
      </c>
      <c r="F972" s="113" t="s">
        <v>160</v>
      </c>
      <c r="G972" s="136">
        <v>44438</v>
      </c>
      <c r="H972" s="113" t="s">
        <v>94</v>
      </c>
      <c r="I972" s="113" t="s">
        <v>4624</v>
      </c>
      <c r="J972" s="113"/>
      <c r="K972" s="113"/>
      <c r="L972" s="113" t="s">
        <v>162</v>
      </c>
      <c r="M972" s="113" t="s">
        <v>97</v>
      </c>
      <c r="N972" s="113"/>
      <c r="O972" s="113" t="s">
        <v>163</v>
      </c>
      <c r="P972" s="113" t="s">
        <v>257</v>
      </c>
      <c r="Q972" s="113" t="s">
        <v>258</v>
      </c>
      <c r="R972" s="113" t="s">
        <v>259</v>
      </c>
      <c r="S972" s="113" t="s">
        <v>260</v>
      </c>
      <c r="T972" s="136">
        <v>44774</v>
      </c>
      <c r="U972" s="113"/>
      <c r="V972" s="113" t="s">
        <v>168</v>
      </c>
      <c r="W972" s="113" t="s">
        <v>105</v>
      </c>
      <c r="X972" s="113" t="s">
        <v>156</v>
      </c>
      <c r="Y972" s="113">
        <v>70</v>
      </c>
    </row>
    <row r="973" spans="1:25">
      <c r="A973" s="113" t="s">
        <v>4625</v>
      </c>
      <c r="B973" s="113" t="s">
        <v>4626</v>
      </c>
      <c r="C973" s="113" t="s">
        <v>91</v>
      </c>
      <c r="D973" s="113"/>
      <c r="E973" s="113" t="s">
        <v>264</v>
      </c>
      <c r="F973" s="113"/>
      <c r="G973" s="136">
        <v>45079</v>
      </c>
      <c r="H973" s="113"/>
      <c r="I973" s="113" t="s">
        <v>4627</v>
      </c>
      <c r="J973" s="113"/>
      <c r="K973" s="113"/>
      <c r="L973" s="113" t="s">
        <v>1968</v>
      </c>
      <c r="M973" s="113" t="s">
        <v>97</v>
      </c>
      <c r="N973" s="113"/>
      <c r="O973" s="113" t="s">
        <v>187</v>
      </c>
      <c r="P973" s="113" t="s">
        <v>2994</v>
      </c>
      <c r="Q973" s="113" t="s">
        <v>2995</v>
      </c>
      <c r="R973" s="113" t="s">
        <v>435</v>
      </c>
      <c r="S973" s="113" t="s">
        <v>2996</v>
      </c>
      <c r="T973" s="113"/>
      <c r="U973" s="113"/>
      <c r="V973" s="113" t="s">
        <v>280</v>
      </c>
      <c r="W973" s="113" t="s">
        <v>105</v>
      </c>
      <c r="X973" s="113"/>
      <c r="Y973" s="113">
        <v>20</v>
      </c>
    </row>
    <row r="974" spans="1:25">
      <c r="A974" s="113" t="s">
        <v>4628</v>
      </c>
      <c r="B974" s="113" t="s">
        <v>4629</v>
      </c>
      <c r="C974" s="113" t="s">
        <v>91</v>
      </c>
      <c r="D974" s="137" t="s">
        <v>109</v>
      </c>
      <c r="E974" s="113" t="s">
        <v>326</v>
      </c>
      <c r="F974" s="113"/>
      <c r="G974" s="136">
        <v>44559</v>
      </c>
      <c r="H974" s="113" t="s">
        <v>327</v>
      </c>
      <c r="I974" s="113" t="s">
        <v>4630</v>
      </c>
      <c r="J974" s="113"/>
      <c r="K974" s="113"/>
      <c r="L974" s="113" t="s">
        <v>625</v>
      </c>
      <c r="M974" s="113" t="s">
        <v>97</v>
      </c>
      <c r="N974" s="113"/>
      <c r="O974" s="113" t="s">
        <v>514</v>
      </c>
      <c r="P974" s="113" t="s">
        <v>515</v>
      </c>
      <c r="Q974" s="113" t="s">
        <v>516</v>
      </c>
      <c r="R974" s="113" t="s">
        <v>435</v>
      </c>
      <c r="S974" s="113" t="s">
        <v>517</v>
      </c>
      <c r="T974" s="136">
        <v>44896</v>
      </c>
      <c r="U974" s="113"/>
      <c r="V974" s="113" t="s">
        <v>280</v>
      </c>
      <c r="W974" s="113" t="s">
        <v>105</v>
      </c>
      <c r="X974" s="113" t="s">
        <v>1512</v>
      </c>
      <c r="Y974" s="113">
        <v>180</v>
      </c>
    </row>
    <row r="975" spans="1:25">
      <c r="A975" s="113" t="s">
        <v>2857</v>
      </c>
      <c r="B975" s="113" t="s">
        <v>2858</v>
      </c>
      <c r="C975" s="113" t="s">
        <v>91</v>
      </c>
      <c r="D975" s="137" t="s">
        <v>109</v>
      </c>
      <c r="E975" s="113" t="s">
        <v>132</v>
      </c>
      <c r="F975" s="113"/>
      <c r="G975" s="136">
        <v>45049</v>
      </c>
      <c r="H975" s="113" t="s">
        <v>133</v>
      </c>
      <c r="I975" s="113" t="s">
        <v>2859</v>
      </c>
      <c r="J975" s="113"/>
      <c r="K975" s="113"/>
      <c r="L975" s="113" t="s">
        <v>2856</v>
      </c>
      <c r="M975" s="113" t="s">
        <v>97</v>
      </c>
      <c r="N975" s="113"/>
      <c r="O975" s="113" t="s">
        <v>818</v>
      </c>
      <c r="P975" s="113" t="s">
        <v>1151</v>
      </c>
      <c r="Q975" s="113" t="s">
        <v>1152</v>
      </c>
      <c r="R975" s="113" t="s">
        <v>140</v>
      </c>
      <c r="S975" s="113" t="s">
        <v>1153</v>
      </c>
      <c r="T975" s="113"/>
      <c r="U975" s="113"/>
      <c r="V975" s="113" t="s">
        <v>191</v>
      </c>
      <c r="W975" s="113" t="s">
        <v>105</v>
      </c>
      <c r="X975" s="113" t="s">
        <v>1512</v>
      </c>
      <c r="Y975" s="113">
        <v>117</v>
      </c>
    </row>
    <row r="976" spans="1:25">
      <c r="A976" s="113" t="s">
        <v>4631</v>
      </c>
      <c r="B976" s="113" t="s">
        <v>4632</v>
      </c>
      <c r="C976" s="113" t="s">
        <v>147</v>
      </c>
      <c r="D976" s="113" t="s">
        <v>481</v>
      </c>
      <c r="E976" s="113" t="s">
        <v>450</v>
      </c>
      <c r="F976" s="113"/>
      <c r="G976" s="136">
        <v>44151</v>
      </c>
      <c r="H976" s="113" t="s">
        <v>133</v>
      </c>
      <c r="I976" s="113" t="s">
        <v>4633</v>
      </c>
      <c r="J976" s="113"/>
      <c r="K976" s="113"/>
      <c r="L976" s="113" t="s">
        <v>1381</v>
      </c>
      <c r="M976" s="113" t="s">
        <v>97</v>
      </c>
      <c r="N976" s="113"/>
      <c r="O976" s="113" t="s">
        <v>752</v>
      </c>
      <c r="P976" s="113" t="s">
        <v>753</v>
      </c>
      <c r="Q976" s="113" t="s">
        <v>754</v>
      </c>
      <c r="R976" s="113" t="s">
        <v>755</v>
      </c>
      <c r="S976" s="113" t="s">
        <v>756</v>
      </c>
      <c r="T976" s="113"/>
      <c r="U976" s="113"/>
      <c r="V976" s="113" t="s">
        <v>180</v>
      </c>
      <c r="W976" s="113" t="s">
        <v>143</v>
      </c>
      <c r="X976" s="113" t="s">
        <v>768</v>
      </c>
      <c r="Y976" s="113">
        <v>180</v>
      </c>
    </row>
    <row r="977" spans="1:25">
      <c r="A977" s="113" t="s">
        <v>4634</v>
      </c>
      <c r="B977" s="113" t="s">
        <v>4635</v>
      </c>
      <c r="C977" s="113" t="s">
        <v>91</v>
      </c>
      <c r="D977" s="113"/>
      <c r="E977" s="113" t="s">
        <v>1166</v>
      </c>
      <c r="F977" s="113" t="s">
        <v>93</v>
      </c>
      <c r="G977" s="136">
        <v>43752</v>
      </c>
      <c r="H977" s="113" t="s">
        <v>94</v>
      </c>
      <c r="I977" s="113" t="s">
        <v>4636</v>
      </c>
      <c r="J977" s="113"/>
      <c r="K977" s="113"/>
      <c r="L977" s="113" t="s">
        <v>1420</v>
      </c>
      <c r="M977" s="113" t="s">
        <v>97</v>
      </c>
      <c r="N977" s="113"/>
      <c r="O977" s="113" t="s">
        <v>442</v>
      </c>
      <c r="P977" s="113" t="s">
        <v>1308</v>
      </c>
      <c r="Q977" s="113" t="s">
        <v>1309</v>
      </c>
      <c r="R977" s="113" t="s">
        <v>1310</v>
      </c>
      <c r="S977" s="113" t="s">
        <v>1311</v>
      </c>
      <c r="T977" s="136">
        <v>44835</v>
      </c>
      <c r="U977" s="113"/>
      <c r="V977" s="113" t="s">
        <v>203</v>
      </c>
      <c r="W977" s="113" t="s">
        <v>105</v>
      </c>
      <c r="X977" s="113" t="s">
        <v>156</v>
      </c>
      <c r="Y977" s="113">
        <v>179</v>
      </c>
    </row>
    <row r="978" spans="1:25">
      <c r="A978" s="113" t="s">
        <v>3876</v>
      </c>
      <c r="B978" s="113" t="s">
        <v>3877</v>
      </c>
      <c r="C978" s="113" t="s">
        <v>91</v>
      </c>
      <c r="D978" s="113"/>
      <c r="E978" s="113" t="s">
        <v>166</v>
      </c>
      <c r="F978" s="113"/>
      <c r="G978" s="136">
        <v>42709</v>
      </c>
      <c r="H978" s="113" t="s">
        <v>133</v>
      </c>
      <c r="I978" s="113" t="s">
        <v>3878</v>
      </c>
      <c r="J978" s="113"/>
      <c r="K978" s="113"/>
      <c r="L978" s="113" t="s">
        <v>207</v>
      </c>
      <c r="M978" s="113" t="s">
        <v>97</v>
      </c>
      <c r="N978" s="113"/>
      <c r="O978" s="113" t="s">
        <v>208</v>
      </c>
      <c r="P978" s="113" t="s">
        <v>209</v>
      </c>
      <c r="Q978" s="113" t="s">
        <v>210</v>
      </c>
      <c r="R978" s="113" t="s">
        <v>211</v>
      </c>
      <c r="S978" s="113" t="s">
        <v>212</v>
      </c>
      <c r="T978" s="136">
        <v>45017</v>
      </c>
      <c r="U978" s="136">
        <v>2</v>
      </c>
      <c r="V978" s="113" t="s">
        <v>191</v>
      </c>
      <c r="W978" s="113" t="s">
        <v>105</v>
      </c>
      <c r="X978" s="113" t="s">
        <v>106</v>
      </c>
      <c r="Y978" s="113">
        <v>47</v>
      </c>
    </row>
    <row r="979" spans="1:25">
      <c r="A979" s="113" t="s">
        <v>4637</v>
      </c>
      <c r="B979" s="113" t="s">
        <v>4638</v>
      </c>
      <c r="C979" s="113" t="s">
        <v>91</v>
      </c>
      <c r="D979" s="137" t="s">
        <v>109</v>
      </c>
      <c r="E979" s="113" t="s">
        <v>166</v>
      </c>
      <c r="F979" s="113"/>
      <c r="G979" s="136">
        <v>44529</v>
      </c>
      <c r="H979" s="113" t="s">
        <v>133</v>
      </c>
      <c r="I979" s="113" t="s">
        <v>4639</v>
      </c>
      <c r="J979" s="113"/>
      <c r="K979" s="113"/>
      <c r="L979" s="113" t="s">
        <v>955</v>
      </c>
      <c r="M979" s="113" t="s">
        <v>97</v>
      </c>
      <c r="N979" s="113"/>
      <c r="O979" s="113" t="s">
        <v>956</v>
      </c>
      <c r="P979" s="113" t="s">
        <v>867</v>
      </c>
      <c r="Q979" s="113" t="s">
        <v>868</v>
      </c>
      <c r="R979" s="113" t="s">
        <v>869</v>
      </c>
      <c r="S979" s="113" t="s">
        <v>870</v>
      </c>
      <c r="T979" s="136">
        <v>44774</v>
      </c>
      <c r="U979" s="113"/>
      <c r="V979" s="113" t="s">
        <v>271</v>
      </c>
      <c r="W979" s="113" t="s">
        <v>105</v>
      </c>
      <c r="X979" s="113" t="s">
        <v>1923</v>
      </c>
      <c r="Y979" s="113">
        <v>142</v>
      </c>
    </row>
    <row r="980" spans="1:25">
      <c r="A980" s="113" t="s">
        <v>2529</v>
      </c>
      <c r="B980" s="113" t="s">
        <v>2530</v>
      </c>
      <c r="C980" s="113" t="s">
        <v>91</v>
      </c>
      <c r="D980" s="113"/>
      <c r="E980" s="113" t="s">
        <v>259</v>
      </c>
      <c r="F980" s="113" t="s">
        <v>472</v>
      </c>
      <c r="G980" s="136">
        <v>42933</v>
      </c>
      <c r="H980" s="113" t="s">
        <v>94</v>
      </c>
      <c r="I980" s="113" t="s">
        <v>2531</v>
      </c>
      <c r="J980" s="113"/>
      <c r="K980" s="113"/>
      <c r="L980" s="113" t="s">
        <v>1431</v>
      </c>
      <c r="M980" s="113" t="s">
        <v>97</v>
      </c>
      <c r="N980" s="113"/>
      <c r="O980" s="113" t="s">
        <v>1432</v>
      </c>
      <c r="P980" s="113" t="s">
        <v>1122</v>
      </c>
      <c r="Q980" s="113" t="s">
        <v>1123</v>
      </c>
      <c r="R980" s="113" t="s">
        <v>211</v>
      </c>
      <c r="S980" s="113" t="s">
        <v>1124</v>
      </c>
      <c r="T980" s="136">
        <v>45017</v>
      </c>
      <c r="U980" s="136">
        <v>2</v>
      </c>
      <c r="V980" s="113" t="s">
        <v>271</v>
      </c>
      <c r="W980" s="113" t="s">
        <v>105</v>
      </c>
      <c r="X980" s="113" t="s">
        <v>106</v>
      </c>
      <c r="Y980" s="113">
        <v>52</v>
      </c>
    </row>
    <row r="981" spans="1:25">
      <c r="A981" s="113" t="s">
        <v>4640</v>
      </c>
      <c r="B981" s="113" t="s">
        <v>4641</v>
      </c>
      <c r="C981" s="113" t="s">
        <v>91</v>
      </c>
      <c r="D981" s="113"/>
      <c r="E981" s="113" t="s">
        <v>4642</v>
      </c>
      <c r="F981" s="113" t="s">
        <v>111</v>
      </c>
      <c r="G981" s="136">
        <v>42926</v>
      </c>
      <c r="H981" s="113" t="s">
        <v>112</v>
      </c>
      <c r="I981" s="113" t="s">
        <v>4643</v>
      </c>
      <c r="J981" s="113"/>
      <c r="K981" s="113"/>
      <c r="L981" s="113" t="s">
        <v>248</v>
      </c>
      <c r="M981" s="113" t="s">
        <v>112</v>
      </c>
      <c r="N981" s="113"/>
      <c r="O981" s="113" t="s">
        <v>249</v>
      </c>
      <c r="P981" s="113" t="s">
        <v>1108</v>
      </c>
      <c r="Q981" s="113" t="s">
        <v>1109</v>
      </c>
      <c r="R981" s="113" t="s">
        <v>1110</v>
      </c>
      <c r="S981" s="113" t="s">
        <v>1111</v>
      </c>
      <c r="T981" s="136">
        <v>44743</v>
      </c>
      <c r="U981" s="136">
        <v>43647</v>
      </c>
      <c r="V981" s="113" t="s">
        <v>120</v>
      </c>
      <c r="W981" s="113" t="s">
        <v>105</v>
      </c>
      <c r="X981" s="113" t="s">
        <v>4644</v>
      </c>
      <c r="Y981" s="113">
        <v>41</v>
      </c>
    </row>
    <row r="982" spans="1:25">
      <c r="A982" s="113" t="s">
        <v>4645</v>
      </c>
      <c r="B982" s="113" t="s">
        <v>203</v>
      </c>
      <c r="C982" s="113" t="s">
        <v>91</v>
      </c>
      <c r="D982" s="137" t="s">
        <v>109</v>
      </c>
      <c r="E982" s="113" t="s">
        <v>3312</v>
      </c>
      <c r="F982" s="113"/>
      <c r="G982" s="136">
        <v>44893</v>
      </c>
      <c r="H982" s="113" t="s">
        <v>112</v>
      </c>
      <c r="I982" s="113" t="s">
        <v>4646</v>
      </c>
      <c r="J982" s="113"/>
      <c r="K982" s="113"/>
      <c r="L982" s="113" t="s">
        <v>799</v>
      </c>
      <c r="M982" s="113" t="s">
        <v>112</v>
      </c>
      <c r="N982" s="113"/>
      <c r="O982" s="113" t="s">
        <v>115</v>
      </c>
      <c r="P982" s="113" t="s">
        <v>3987</v>
      </c>
      <c r="Q982" s="113" t="s">
        <v>280</v>
      </c>
      <c r="R982" s="113" t="s">
        <v>3988</v>
      </c>
      <c r="S982" s="113" t="s">
        <v>3989</v>
      </c>
      <c r="T982" s="113"/>
      <c r="U982" s="113"/>
      <c r="V982" s="113" t="s">
        <v>120</v>
      </c>
      <c r="W982" s="113" t="s">
        <v>105</v>
      </c>
      <c r="X982" s="113" t="s">
        <v>1464</v>
      </c>
      <c r="Y982" s="113">
        <v>132</v>
      </c>
    </row>
    <row r="983" spans="1:25">
      <c r="A983" s="113" t="s">
        <v>4647</v>
      </c>
      <c r="B983" s="113" t="s">
        <v>4648</v>
      </c>
      <c r="C983" s="113" t="s">
        <v>147</v>
      </c>
      <c r="D983" s="113" t="s">
        <v>481</v>
      </c>
      <c r="E983" s="113" t="s">
        <v>226</v>
      </c>
      <c r="F983" s="113"/>
      <c r="G983" s="136">
        <v>45002</v>
      </c>
      <c r="H983" s="113" t="s">
        <v>133</v>
      </c>
      <c r="I983" s="113" t="s">
        <v>4649</v>
      </c>
      <c r="J983" s="113"/>
      <c r="K983" s="113"/>
      <c r="L983" s="113" t="s">
        <v>4128</v>
      </c>
      <c r="M983" s="113" t="s">
        <v>97</v>
      </c>
      <c r="N983" s="113"/>
      <c r="O983" s="113" t="s">
        <v>187</v>
      </c>
      <c r="P983" s="113" t="s">
        <v>4129</v>
      </c>
      <c r="Q983" s="113" t="s">
        <v>4130</v>
      </c>
      <c r="R983" s="113" t="s">
        <v>314</v>
      </c>
      <c r="S983" s="113" t="s">
        <v>4131</v>
      </c>
      <c r="T983" s="113"/>
      <c r="U983" s="113"/>
      <c r="V983" s="113" t="s">
        <v>142</v>
      </c>
      <c r="W983" s="113" t="s">
        <v>143</v>
      </c>
      <c r="X983" s="113" t="s">
        <v>4569</v>
      </c>
      <c r="Y983" s="113">
        <v>96</v>
      </c>
    </row>
    <row r="984" spans="1:25">
      <c r="A984" s="113" t="s">
        <v>4650</v>
      </c>
      <c r="B984" s="113" t="s">
        <v>4651</v>
      </c>
      <c r="C984" s="113" t="s">
        <v>91</v>
      </c>
      <c r="D984" s="137" t="s">
        <v>109</v>
      </c>
      <c r="E984" s="113" t="s">
        <v>122</v>
      </c>
      <c r="F984" s="113" t="s">
        <v>123</v>
      </c>
      <c r="G984" s="136">
        <v>44606</v>
      </c>
      <c r="H984" s="113" t="s">
        <v>94</v>
      </c>
      <c r="I984" s="113" t="s">
        <v>4652</v>
      </c>
      <c r="J984" s="113"/>
      <c r="K984" s="113"/>
      <c r="L984" s="113" t="s">
        <v>1093</v>
      </c>
      <c r="M984" s="113" t="s">
        <v>97</v>
      </c>
      <c r="N984" s="113"/>
      <c r="O984" s="113" t="s">
        <v>1094</v>
      </c>
      <c r="P984" s="113" t="s">
        <v>1095</v>
      </c>
      <c r="Q984" s="113" t="s">
        <v>1096</v>
      </c>
      <c r="R984" s="113" t="s">
        <v>445</v>
      </c>
      <c r="S984" s="113" t="s">
        <v>1097</v>
      </c>
      <c r="T984" s="136">
        <v>45017</v>
      </c>
      <c r="U984" s="113"/>
      <c r="V984" s="113" t="s">
        <v>168</v>
      </c>
      <c r="W984" s="113" t="s">
        <v>105</v>
      </c>
      <c r="X984" s="113" t="s">
        <v>4653</v>
      </c>
      <c r="Y984" s="113">
        <v>77</v>
      </c>
    </row>
    <row r="985" spans="1:25">
      <c r="A985" s="113" t="s">
        <v>4654</v>
      </c>
      <c r="B985" s="113" t="s">
        <v>4655</v>
      </c>
      <c r="C985" s="113" t="s">
        <v>91</v>
      </c>
      <c r="D985" s="113"/>
      <c r="E985" s="113" t="s">
        <v>226</v>
      </c>
      <c r="F985" s="113"/>
      <c r="G985" s="136">
        <v>45208</v>
      </c>
      <c r="H985" s="113"/>
      <c r="I985" s="113" t="s">
        <v>4656</v>
      </c>
      <c r="J985" s="113"/>
      <c r="K985" s="113"/>
      <c r="L985" s="113" t="s">
        <v>3353</v>
      </c>
      <c r="M985" s="113" t="s">
        <v>97</v>
      </c>
      <c r="N985" s="113"/>
      <c r="O985" s="113" t="s">
        <v>187</v>
      </c>
      <c r="P985" s="113" t="s">
        <v>1082</v>
      </c>
      <c r="Q985" s="113" t="s">
        <v>1083</v>
      </c>
      <c r="R985" s="113" t="s">
        <v>140</v>
      </c>
      <c r="S985" s="113" t="s">
        <v>1084</v>
      </c>
      <c r="T985" s="113"/>
      <c r="U985" s="113"/>
      <c r="V985" s="113" t="s">
        <v>191</v>
      </c>
      <c r="W985" s="113" t="s">
        <v>105</v>
      </c>
      <c r="X985" s="113" t="s">
        <v>1228</v>
      </c>
      <c r="Y985" s="113">
        <v>24</v>
      </c>
    </row>
    <row r="986" spans="1:25">
      <c r="A986" s="113" t="s">
        <v>4657</v>
      </c>
      <c r="B986" s="113" t="s">
        <v>4658</v>
      </c>
      <c r="C986" s="113" t="s">
        <v>3913</v>
      </c>
      <c r="D986" s="113"/>
      <c r="E986" s="113" t="s">
        <v>797</v>
      </c>
      <c r="F986" s="113"/>
      <c r="G986" s="136">
        <v>44032</v>
      </c>
      <c r="H986" s="113" t="s">
        <v>4659</v>
      </c>
      <c r="I986" s="113" t="s">
        <v>4660</v>
      </c>
      <c r="J986" s="113"/>
      <c r="K986" s="113"/>
      <c r="L986" s="113" t="s">
        <v>4661</v>
      </c>
      <c r="M986" s="113" t="s">
        <v>97</v>
      </c>
      <c r="N986" s="113" t="s">
        <v>2105</v>
      </c>
      <c r="O986" s="113" t="s">
        <v>2106</v>
      </c>
      <c r="P986" s="113" t="s">
        <v>2107</v>
      </c>
      <c r="Q986" s="113" t="s">
        <v>2108</v>
      </c>
      <c r="R986" s="113" t="s">
        <v>391</v>
      </c>
      <c r="S986" s="113" t="s">
        <v>2109</v>
      </c>
      <c r="T986" s="113"/>
      <c r="U986" s="113"/>
      <c r="V986" s="113" t="s">
        <v>180</v>
      </c>
      <c r="W986" s="113" t="s">
        <v>143</v>
      </c>
      <c r="X986" s="113" t="s">
        <v>4662</v>
      </c>
      <c r="Y986" s="113">
        <v>84</v>
      </c>
    </row>
    <row r="987" spans="1:25">
      <c r="A987" s="113" t="s">
        <v>764</v>
      </c>
      <c r="B987" s="113" t="s">
        <v>765</v>
      </c>
      <c r="C987" s="113" t="s">
        <v>91</v>
      </c>
      <c r="D987" s="113" t="s">
        <v>481</v>
      </c>
      <c r="E987" s="113" t="s">
        <v>766</v>
      </c>
      <c r="F987" s="113"/>
      <c r="G987" s="136">
        <v>44363</v>
      </c>
      <c r="H987" s="113" t="s">
        <v>398</v>
      </c>
      <c r="I987" s="113" t="s">
        <v>767</v>
      </c>
      <c r="J987" s="113"/>
      <c r="K987" s="113"/>
      <c r="L987" s="113" t="s">
        <v>4663</v>
      </c>
      <c r="M987" s="113" t="s">
        <v>97</v>
      </c>
      <c r="N987" s="113"/>
      <c r="O987" s="113" t="s">
        <v>4664</v>
      </c>
      <c r="P987" s="113" t="s">
        <v>319</v>
      </c>
      <c r="Q987" s="113" t="s">
        <v>320</v>
      </c>
      <c r="R987" s="113" t="s">
        <v>321</v>
      </c>
      <c r="S987" s="113" t="s">
        <v>322</v>
      </c>
      <c r="T987" s="113"/>
      <c r="U987" s="113"/>
      <c r="V987" s="113" t="s">
        <v>351</v>
      </c>
      <c r="W987" s="113" t="s">
        <v>352</v>
      </c>
      <c r="X987" s="113" t="s">
        <v>4665</v>
      </c>
      <c r="Y987" s="113">
        <v>180</v>
      </c>
    </row>
    <row r="988" spans="1:25">
      <c r="A988" s="113" t="s">
        <v>4666</v>
      </c>
      <c r="B988" s="113" t="s">
        <v>4667</v>
      </c>
      <c r="C988" s="113" t="s">
        <v>91</v>
      </c>
      <c r="D988" s="113"/>
      <c r="E988" s="113" t="s">
        <v>159</v>
      </c>
      <c r="F988" s="113" t="s">
        <v>160</v>
      </c>
      <c r="G988" s="136">
        <v>43339</v>
      </c>
      <c r="H988" s="113" t="s">
        <v>133</v>
      </c>
      <c r="I988" s="113" t="s">
        <v>4668</v>
      </c>
      <c r="J988" s="113"/>
      <c r="K988" s="113"/>
      <c r="L988" s="113" t="s">
        <v>1667</v>
      </c>
      <c r="M988" s="113" t="s">
        <v>97</v>
      </c>
      <c r="N988" s="113"/>
      <c r="O988" s="113" t="s">
        <v>187</v>
      </c>
      <c r="P988" s="113" t="s">
        <v>1859</v>
      </c>
      <c r="Q988" s="113" t="s">
        <v>1860</v>
      </c>
      <c r="R988" s="113" t="s">
        <v>445</v>
      </c>
      <c r="S988" s="113" t="s">
        <v>1861</v>
      </c>
      <c r="T988" s="136">
        <v>45017</v>
      </c>
      <c r="U988" s="136">
        <v>45017</v>
      </c>
      <c r="V988" s="113" t="s">
        <v>280</v>
      </c>
      <c r="W988" s="113" t="s">
        <v>105</v>
      </c>
      <c r="X988" s="113" t="s">
        <v>4669</v>
      </c>
      <c r="Y988" s="113">
        <v>82</v>
      </c>
    </row>
    <row r="989" spans="1:25">
      <c r="A989" s="113" t="s">
        <v>4670</v>
      </c>
      <c r="B989" s="113" t="s">
        <v>4671</v>
      </c>
      <c r="C989" s="113" t="s">
        <v>91</v>
      </c>
      <c r="D989" s="113"/>
      <c r="E989" s="113" t="s">
        <v>166</v>
      </c>
      <c r="F989" s="113"/>
      <c r="G989" s="136">
        <v>44116</v>
      </c>
      <c r="H989" s="113" t="s">
        <v>133</v>
      </c>
      <c r="I989" s="113" t="s">
        <v>4672</v>
      </c>
      <c r="J989" s="113"/>
      <c r="K989" s="113"/>
      <c r="L989" s="113" t="s">
        <v>295</v>
      </c>
      <c r="M989" s="113" t="s">
        <v>97</v>
      </c>
      <c r="N989" s="113"/>
      <c r="O989" s="113" t="s">
        <v>296</v>
      </c>
      <c r="P989" s="113" t="s">
        <v>2431</v>
      </c>
      <c r="Q989" s="113" t="s">
        <v>2432</v>
      </c>
      <c r="R989" s="113" t="s">
        <v>264</v>
      </c>
      <c r="S989" s="113" t="s">
        <v>2433</v>
      </c>
      <c r="T989" s="136">
        <v>44805</v>
      </c>
      <c r="U989" s="136">
        <v>44805</v>
      </c>
      <c r="V989" s="113" t="s">
        <v>203</v>
      </c>
      <c r="W989" s="113" t="s">
        <v>105</v>
      </c>
      <c r="X989" s="113" t="s">
        <v>1512</v>
      </c>
      <c r="Y989" s="113">
        <v>119</v>
      </c>
    </row>
    <row r="990" spans="1:25">
      <c r="A990" s="113" t="s">
        <v>4673</v>
      </c>
      <c r="B990" s="113" t="s">
        <v>4674</v>
      </c>
      <c r="C990" s="113" t="s">
        <v>91</v>
      </c>
      <c r="D990" s="137" t="s">
        <v>109</v>
      </c>
      <c r="E990" s="113" t="s">
        <v>4675</v>
      </c>
      <c r="F990" s="113"/>
      <c r="G990" s="136">
        <v>44602</v>
      </c>
      <c r="H990" s="113" t="s">
        <v>112</v>
      </c>
      <c r="I990" s="113" t="s">
        <v>4676</v>
      </c>
      <c r="J990" s="113"/>
      <c r="K990" s="113"/>
      <c r="L990" s="113" t="s">
        <v>1276</v>
      </c>
      <c r="M990" s="113" t="s">
        <v>97</v>
      </c>
      <c r="N990" s="113"/>
      <c r="O990" s="113" t="s">
        <v>187</v>
      </c>
      <c r="P990" s="113" t="s">
        <v>2994</v>
      </c>
      <c r="Q990" s="113" t="s">
        <v>2995</v>
      </c>
      <c r="R990" s="113" t="s">
        <v>435</v>
      </c>
      <c r="S990" s="113" t="s">
        <v>2996</v>
      </c>
      <c r="T990" s="136">
        <v>45017</v>
      </c>
      <c r="U990" s="113"/>
      <c r="V990" s="113" t="s">
        <v>191</v>
      </c>
      <c r="W990" s="113" t="s">
        <v>105</v>
      </c>
      <c r="X990" s="113" t="s">
        <v>2524</v>
      </c>
      <c r="Y990" s="113">
        <v>141</v>
      </c>
    </row>
    <row r="991" spans="1:25">
      <c r="A991" s="113" t="s">
        <v>4677</v>
      </c>
      <c r="B991" s="113" t="s">
        <v>4678</v>
      </c>
      <c r="C991" s="113" t="s">
        <v>91</v>
      </c>
      <c r="D991" s="113"/>
      <c r="E991" s="113" t="s">
        <v>226</v>
      </c>
      <c r="F991" s="113"/>
      <c r="G991" s="136">
        <v>45463</v>
      </c>
      <c r="H991" s="113"/>
      <c r="I991" s="113" t="s">
        <v>4679</v>
      </c>
      <c r="J991" s="113"/>
      <c r="K991" s="113"/>
      <c r="L991" s="113" t="s">
        <v>4680</v>
      </c>
      <c r="M991" s="113" t="s">
        <v>97</v>
      </c>
      <c r="N991" s="113"/>
      <c r="O991" s="113" t="s">
        <v>187</v>
      </c>
      <c r="P991" s="113" t="s">
        <v>277</v>
      </c>
      <c r="Q991" s="113" t="s">
        <v>278</v>
      </c>
      <c r="R991" s="113" t="s">
        <v>232</v>
      </c>
      <c r="S991" s="113" t="s">
        <v>279</v>
      </c>
      <c r="T991" s="113"/>
      <c r="U991" s="113"/>
      <c r="V991" s="113" t="s">
        <v>280</v>
      </c>
      <c r="W991" s="113" t="s">
        <v>105</v>
      </c>
      <c r="X991" s="113" t="s">
        <v>156</v>
      </c>
      <c r="Y991" s="113">
        <v>70</v>
      </c>
    </row>
    <row r="992" spans="1:25">
      <c r="A992" s="113" t="s">
        <v>4681</v>
      </c>
      <c r="B992" s="113" t="s">
        <v>4682</v>
      </c>
      <c r="C992" s="113" t="s">
        <v>91</v>
      </c>
      <c r="D992" s="137" t="s">
        <v>109</v>
      </c>
      <c r="E992" s="113" t="s">
        <v>326</v>
      </c>
      <c r="F992" s="113"/>
      <c r="G992" s="136">
        <v>44557</v>
      </c>
      <c r="H992" s="113" t="s">
        <v>327</v>
      </c>
      <c r="I992" s="113" t="s">
        <v>4683</v>
      </c>
      <c r="J992" s="113"/>
      <c r="K992" s="113"/>
      <c r="L992" s="113" t="s">
        <v>530</v>
      </c>
      <c r="M992" s="113" t="s">
        <v>97</v>
      </c>
      <c r="N992" s="113"/>
      <c r="O992" s="113" t="s">
        <v>163</v>
      </c>
      <c r="P992" s="113" t="s">
        <v>531</v>
      </c>
      <c r="Q992" s="113" t="s">
        <v>532</v>
      </c>
      <c r="R992" s="113" t="s">
        <v>533</v>
      </c>
      <c r="S992" s="113" t="s">
        <v>534</v>
      </c>
      <c r="T992" s="136">
        <v>44896</v>
      </c>
      <c r="U992" s="113"/>
      <c r="V992" s="113" t="s">
        <v>168</v>
      </c>
      <c r="W992" s="113" t="s">
        <v>105</v>
      </c>
      <c r="X992" s="113" t="s">
        <v>1512</v>
      </c>
      <c r="Y992" s="113">
        <v>53</v>
      </c>
    </row>
    <row r="993" spans="1:25">
      <c r="A993" s="113" t="s">
        <v>4684</v>
      </c>
      <c r="B993" s="113" t="s">
        <v>4685</v>
      </c>
      <c r="C993" s="113" t="s">
        <v>91</v>
      </c>
      <c r="D993" s="113"/>
      <c r="E993" s="113" t="s">
        <v>1601</v>
      </c>
      <c r="F993" s="113"/>
      <c r="G993" s="136">
        <v>45250</v>
      </c>
      <c r="H993" s="113"/>
      <c r="I993" s="113" t="s">
        <v>4686</v>
      </c>
      <c r="J993" s="113"/>
      <c r="K993" s="113"/>
      <c r="L993" s="113" t="s">
        <v>3353</v>
      </c>
      <c r="M993" s="113" t="s">
        <v>97</v>
      </c>
      <c r="N993" s="113"/>
      <c r="O993" s="113" t="s">
        <v>187</v>
      </c>
      <c r="P993" s="113" t="s">
        <v>924</v>
      </c>
      <c r="Q993" s="113" t="s">
        <v>925</v>
      </c>
      <c r="R993" s="113" t="s">
        <v>926</v>
      </c>
      <c r="S993" s="113" t="s">
        <v>927</v>
      </c>
      <c r="T993" s="113"/>
      <c r="U993" s="113"/>
      <c r="V993" s="113" t="s">
        <v>191</v>
      </c>
      <c r="W993" s="113" t="s">
        <v>105</v>
      </c>
      <c r="X993" s="113" t="s">
        <v>1512</v>
      </c>
      <c r="Y993" s="113">
        <v>77</v>
      </c>
    </row>
    <row r="994" spans="1:25">
      <c r="A994" s="113" t="s">
        <v>4687</v>
      </c>
      <c r="B994" s="113" t="s">
        <v>4688</v>
      </c>
      <c r="C994" s="113" t="s">
        <v>91</v>
      </c>
      <c r="D994" s="113"/>
      <c r="E994" s="113" t="s">
        <v>226</v>
      </c>
      <c r="F994" s="113"/>
      <c r="G994" s="136">
        <v>45421</v>
      </c>
      <c r="H994" s="113"/>
      <c r="I994" s="113" t="s">
        <v>4689</v>
      </c>
      <c r="J994" s="113"/>
      <c r="K994" s="113"/>
      <c r="L994" s="113" t="s">
        <v>135</v>
      </c>
      <c r="M994" s="113" t="s">
        <v>97</v>
      </c>
      <c r="N994" s="113"/>
      <c r="O994" s="113" t="s">
        <v>137</v>
      </c>
      <c r="P994" s="113" t="s">
        <v>522</v>
      </c>
      <c r="Q994" s="113" t="s">
        <v>523</v>
      </c>
      <c r="R994" s="113" t="s">
        <v>132</v>
      </c>
      <c r="S994" s="113" t="s">
        <v>524</v>
      </c>
      <c r="T994" s="113"/>
      <c r="U994" s="113"/>
      <c r="V994" s="113" t="s">
        <v>191</v>
      </c>
      <c r="W994" s="113" t="s">
        <v>105</v>
      </c>
      <c r="X994" s="113" t="s">
        <v>156</v>
      </c>
      <c r="Y994" s="113">
        <v>69</v>
      </c>
    </row>
    <row r="995" spans="1:25">
      <c r="A995" s="113" t="s">
        <v>4690</v>
      </c>
      <c r="B995" s="113" t="s">
        <v>4691</v>
      </c>
      <c r="C995" s="113" t="s">
        <v>91</v>
      </c>
      <c r="D995" s="113"/>
      <c r="E995" s="113" t="s">
        <v>226</v>
      </c>
      <c r="F995" s="113"/>
      <c r="G995" s="136">
        <v>45344</v>
      </c>
      <c r="H995" s="113"/>
      <c r="I995" s="113" t="s">
        <v>4692</v>
      </c>
      <c r="J995" s="113"/>
      <c r="K995" s="113"/>
      <c r="L995" s="113" t="s">
        <v>504</v>
      </c>
      <c r="M995" s="113" t="s">
        <v>97</v>
      </c>
      <c r="N995" s="113"/>
      <c r="O995" s="113" t="s">
        <v>505</v>
      </c>
      <c r="P995" s="113" t="s">
        <v>566</v>
      </c>
      <c r="Q995" s="113" t="s">
        <v>567</v>
      </c>
      <c r="R995" s="113" t="s">
        <v>568</v>
      </c>
      <c r="S995" s="113" t="s">
        <v>569</v>
      </c>
      <c r="T995" s="113"/>
      <c r="U995" s="113"/>
      <c r="V995" s="113" t="s">
        <v>168</v>
      </c>
      <c r="W995" s="113" t="s">
        <v>105</v>
      </c>
      <c r="X995" s="113" t="s">
        <v>4693</v>
      </c>
      <c r="Y995" s="113">
        <v>0</v>
      </c>
    </row>
    <row r="996" spans="1:25">
      <c r="A996" s="113" t="s">
        <v>701</v>
      </c>
      <c r="B996" s="113" t="s">
        <v>702</v>
      </c>
      <c r="C996" s="113" t="s">
        <v>91</v>
      </c>
      <c r="D996" s="113"/>
      <c r="E996" s="113" t="s">
        <v>166</v>
      </c>
      <c r="F996" s="113"/>
      <c r="G996" s="136">
        <v>43571</v>
      </c>
      <c r="H996" s="113" t="s">
        <v>133</v>
      </c>
      <c r="I996" s="113" t="s">
        <v>703</v>
      </c>
      <c r="J996" s="113"/>
      <c r="K996" s="113"/>
      <c r="L996" s="113" t="s">
        <v>699</v>
      </c>
      <c r="M996" s="113" t="s">
        <v>97</v>
      </c>
      <c r="N996" s="113"/>
      <c r="O996" s="113" t="s">
        <v>700</v>
      </c>
      <c r="P996" s="113" t="s">
        <v>552</v>
      </c>
      <c r="Q996" s="113" t="s">
        <v>553</v>
      </c>
      <c r="R996" s="113" t="s">
        <v>435</v>
      </c>
      <c r="S996" s="113" t="s">
        <v>554</v>
      </c>
      <c r="T996" s="136">
        <v>45017</v>
      </c>
      <c r="U996" s="136">
        <v>2</v>
      </c>
      <c r="V996" s="113" t="s">
        <v>280</v>
      </c>
      <c r="W996" s="113" t="s">
        <v>105</v>
      </c>
      <c r="X996" s="113" t="s">
        <v>106</v>
      </c>
      <c r="Y996" s="113">
        <v>57</v>
      </c>
    </row>
    <row r="997" spans="1:25">
      <c r="A997" s="113" t="s">
        <v>4694</v>
      </c>
      <c r="B997" s="113" t="s">
        <v>4695</v>
      </c>
      <c r="C997" s="113" t="s">
        <v>1495</v>
      </c>
      <c r="D997" s="137" t="s">
        <v>109</v>
      </c>
      <c r="E997" s="113" t="s">
        <v>4696</v>
      </c>
      <c r="F997" s="113" t="s">
        <v>93</v>
      </c>
      <c r="G997" s="136">
        <v>42569</v>
      </c>
      <c r="H997" s="113" t="s">
        <v>333</v>
      </c>
      <c r="I997" s="113" t="s">
        <v>4697</v>
      </c>
      <c r="J997" s="113"/>
      <c r="K997" s="113"/>
      <c r="L997" s="113" t="s">
        <v>3016</v>
      </c>
      <c r="M997" s="113" t="s">
        <v>97</v>
      </c>
      <c r="N997" s="113"/>
      <c r="O997" s="113" t="s">
        <v>187</v>
      </c>
      <c r="P997" s="113" t="s">
        <v>3790</v>
      </c>
      <c r="Q997" s="113" t="s">
        <v>3791</v>
      </c>
      <c r="R997" s="113" t="s">
        <v>3792</v>
      </c>
      <c r="S997" s="113" t="s">
        <v>3793</v>
      </c>
      <c r="T997" s="136">
        <v>45017</v>
      </c>
      <c r="U997" s="136">
        <v>2</v>
      </c>
      <c r="V997" s="113" t="s">
        <v>191</v>
      </c>
      <c r="W997" s="113" t="s">
        <v>105</v>
      </c>
      <c r="X997" s="113" t="s">
        <v>106</v>
      </c>
      <c r="Y997" s="113">
        <v>49</v>
      </c>
    </row>
    <row r="998" spans="1:25">
      <c r="A998" s="113" t="s">
        <v>4698</v>
      </c>
      <c r="B998" s="113" t="s">
        <v>4699</v>
      </c>
      <c r="C998" s="113" t="s">
        <v>91</v>
      </c>
      <c r="D998" s="137" t="s">
        <v>109</v>
      </c>
      <c r="E998" s="113" t="s">
        <v>122</v>
      </c>
      <c r="F998" s="113" t="s">
        <v>123</v>
      </c>
      <c r="G998" s="136">
        <v>44616</v>
      </c>
      <c r="H998" s="113" t="s">
        <v>94</v>
      </c>
      <c r="I998" s="113" t="s">
        <v>4700</v>
      </c>
      <c r="J998" s="113"/>
      <c r="K998" s="113"/>
      <c r="L998" s="113" t="s">
        <v>616</v>
      </c>
      <c r="M998" s="113" t="s">
        <v>97</v>
      </c>
      <c r="N998" s="113"/>
      <c r="O998" s="113" t="s">
        <v>617</v>
      </c>
      <c r="P998" s="113" t="s">
        <v>618</v>
      </c>
      <c r="Q998" s="113" t="s">
        <v>619</v>
      </c>
      <c r="R998" s="113" t="s">
        <v>620</v>
      </c>
      <c r="S998" s="113" t="s">
        <v>621</v>
      </c>
      <c r="T998" s="136">
        <v>45047</v>
      </c>
      <c r="U998" s="113"/>
      <c r="V998" s="113" t="s">
        <v>271</v>
      </c>
      <c r="W998" s="113" t="s">
        <v>105</v>
      </c>
      <c r="X998" s="113" t="s">
        <v>2366</v>
      </c>
      <c r="Y998" s="113">
        <v>0</v>
      </c>
    </row>
    <row r="999" spans="1:25">
      <c r="A999" s="113" t="s">
        <v>4701</v>
      </c>
      <c r="B999" s="113" t="s">
        <v>4702</v>
      </c>
      <c r="C999" s="113" t="s">
        <v>91</v>
      </c>
      <c r="D999" s="137" t="s">
        <v>109</v>
      </c>
      <c r="E999" s="113" t="s">
        <v>1166</v>
      </c>
      <c r="F999" s="113" t="s">
        <v>93</v>
      </c>
      <c r="G999" s="136">
        <v>42481</v>
      </c>
      <c r="H999" s="113" t="s">
        <v>94</v>
      </c>
      <c r="I999" s="113" t="s">
        <v>4703</v>
      </c>
      <c r="J999" s="113"/>
      <c r="K999" s="113"/>
      <c r="L999" s="113" t="s">
        <v>1281</v>
      </c>
      <c r="M999" s="113" t="s">
        <v>97</v>
      </c>
      <c r="N999" s="113"/>
      <c r="O999" s="113" t="s">
        <v>1143</v>
      </c>
      <c r="P999" s="113" t="s">
        <v>1282</v>
      </c>
      <c r="Q999" s="113" t="s">
        <v>1283</v>
      </c>
      <c r="R999" s="113" t="s">
        <v>435</v>
      </c>
      <c r="S999" s="113" t="s">
        <v>1284</v>
      </c>
      <c r="T999" s="136">
        <v>44835</v>
      </c>
      <c r="U999" s="136">
        <v>44682</v>
      </c>
      <c r="V999" s="113" t="s">
        <v>280</v>
      </c>
      <c r="W999" s="113" t="s">
        <v>105</v>
      </c>
      <c r="X999" s="113" t="s">
        <v>4704</v>
      </c>
      <c r="Y999" s="113">
        <v>32</v>
      </c>
    </row>
    <row r="1000" spans="1:25">
      <c r="A1000" s="113" t="s">
        <v>3216</v>
      </c>
      <c r="B1000" s="113" t="s">
        <v>3217</v>
      </c>
      <c r="C1000" s="113" t="s">
        <v>91</v>
      </c>
      <c r="D1000" s="137" t="s">
        <v>109</v>
      </c>
      <c r="E1000" s="113" t="s">
        <v>3218</v>
      </c>
      <c r="F1000" s="113"/>
      <c r="G1000" s="136">
        <v>44407</v>
      </c>
      <c r="H1000" s="113" t="s">
        <v>333</v>
      </c>
      <c r="I1000" s="113" t="s">
        <v>3219</v>
      </c>
      <c r="J1000" s="113"/>
      <c r="K1000" s="113"/>
      <c r="L1000" s="113" t="s">
        <v>380</v>
      </c>
      <c r="M1000" s="113" t="s">
        <v>97</v>
      </c>
      <c r="N1000" s="113"/>
      <c r="O1000" s="113" t="s">
        <v>381</v>
      </c>
      <c r="P1000" s="113" t="s">
        <v>382</v>
      </c>
      <c r="Q1000" s="113" t="s">
        <v>383</v>
      </c>
      <c r="R1000" s="113" t="s">
        <v>384</v>
      </c>
      <c r="S1000" s="113" t="s">
        <v>385</v>
      </c>
      <c r="T1000" s="136">
        <v>45017</v>
      </c>
      <c r="U1000" s="113"/>
      <c r="V1000" s="113" t="s">
        <v>142</v>
      </c>
      <c r="W1000" s="113" t="s">
        <v>143</v>
      </c>
      <c r="X1000" s="113" t="s">
        <v>4705</v>
      </c>
      <c r="Y1000" s="113">
        <v>244</v>
      </c>
    </row>
    <row r="1001" spans="1:25">
      <c r="A1001" s="113" t="s">
        <v>4706</v>
      </c>
      <c r="B1001" s="113" t="s">
        <v>4707</v>
      </c>
      <c r="C1001" s="113" t="s">
        <v>91</v>
      </c>
      <c r="D1001" s="137" t="s">
        <v>109</v>
      </c>
      <c r="E1001" s="113" t="s">
        <v>159</v>
      </c>
      <c r="F1001" s="113" t="s">
        <v>160</v>
      </c>
      <c r="G1001" s="136">
        <v>44826</v>
      </c>
      <c r="H1001" s="113" t="s">
        <v>133</v>
      </c>
      <c r="I1001" s="113" t="s">
        <v>4708</v>
      </c>
      <c r="J1001" s="113"/>
      <c r="K1001" s="113"/>
      <c r="L1001" s="113" t="s">
        <v>441</v>
      </c>
      <c r="M1001" s="113" t="s">
        <v>97</v>
      </c>
      <c r="N1001" s="113"/>
      <c r="O1001" s="113" t="s">
        <v>442</v>
      </c>
      <c r="P1001" s="113" t="s">
        <v>443</v>
      </c>
      <c r="Q1001" s="113" t="s">
        <v>444</v>
      </c>
      <c r="R1001" s="113" t="s">
        <v>445</v>
      </c>
      <c r="S1001" s="113" t="s">
        <v>446</v>
      </c>
      <c r="T1001" s="113"/>
      <c r="U1001" s="113"/>
      <c r="V1001" s="113" t="s">
        <v>203</v>
      </c>
      <c r="W1001" s="113" t="s">
        <v>105</v>
      </c>
      <c r="X1001" s="113" t="s">
        <v>695</v>
      </c>
      <c r="Y1001" s="113">
        <v>126</v>
      </c>
    </row>
    <row r="1002" spans="1:25">
      <c r="A1002" s="113" t="s">
        <v>4709</v>
      </c>
      <c r="B1002" s="113" t="s">
        <v>4710</v>
      </c>
      <c r="C1002" s="113" t="s">
        <v>91</v>
      </c>
      <c r="D1002" s="137" t="s">
        <v>109</v>
      </c>
      <c r="E1002" s="113" t="s">
        <v>2131</v>
      </c>
      <c r="F1002" s="113" t="s">
        <v>111</v>
      </c>
      <c r="G1002" s="136">
        <v>44390</v>
      </c>
      <c r="H1002" s="113" t="s">
        <v>3561</v>
      </c>
      <c r="I1002" s="113" t="s">
        <v>4711</v>
      </c>
      <c r="J1002" s="113"/>
      <c r="K1002" s="113"/>
      <c r="L1002" s="113" t="s">
        <v>1125</v>
      </c>
      <c r="M1002" s="113" t="s">
        <v>97</v>
      </c>
      <c r="N1002" s="113"/>
      <c r="O1002" s="113" t="s">
        <v>1126</v>
      </c>
      <c r="P1002" s="113" t="s">
        <v>4712</v>
      </c>
      <c r="Q1002" s="113" t="s">
        <v>4713</v>
      </c>
      <c r="R1002" s="113" t="s">
        <v>4714</v>
      </c>
      <c r="S1002" s="113" t="s">
        <v>4715</v>
      </c>
      <c r="T1002" s="136">
        <v>45017</v>
      </c>
      <c r="U1002" s="136">
        <v>45017</v>
      </c>
      <c r="V1002" s="113" t="s">
        <v>271</v>
      </c>
      <c r="W1002" s="113" t="s">
        <v>105</v>
      </c>
      <c r="X1002" s="113" t="s">
        <v>3064</v>
      </c>
      <c r="Y1002" s="113">
        <v>58</v>
      </c>
    </row>
    <row r="1003" spans="1:25">
      <c r="A1003" s="113" t="s">
        <v>4716</v>
      </c>
      <c r="B1003" s="113" t="s">
        <v>4717</v>
      </c>
      <c r="C1003" s="113" t="s">
        <v>91</v>
      </c>
      <c r="D1003" s="137" t="s">
        <v>109</v>
      </c>
      <c r="E1003" s="113" t="s">
        <v>528</v>
      </c>
      <c r="F1003" s="113"/>
      <c r="G1003" s="136">
        <v>44725</v>
      </c>
      <c r="H1003" s="113" t="s">
        <v>327</v>
      </c>
      <c r="I1003" s="113" t="s">
        <v>4718</v>
      </c>
      <c r="J1003" s="113"/>
      <c r="K1003" s="113"/>
      <c r="L1003" s="113" t="s">
        <v>4719</v>
      </c>
      <c r="M1003" s="113" t="s">
        <v>97</v>
      </c>
      <c r="N1003" s="113"/>
      <c r="O1003" s="113" t="s">
        <v>4720</v>
      </c>
      <c r="P1003" s="113" t="s">
        <v>1282</v>
      </c>
      <c r="Q1003" s="113" t="s">
        <v>1283</v>
      </c>
      <c r="R1003" s="113" t="s">
        <v>435</v>
      </c>
      <c r="S1003" s="113" t="s">
        <v>1284</v>
      </c>
      <c r="T1003" s="136">
        <v>45017</v>
      </c>
      <c r="U1003" s="113"/>
      <c r="V1003" s="113" t="s">
        <v>142</v>
      </c>
      <c r="W1003" s="113" t="s">
        <v>143</v>
      </c>
      <c r="X1003" s="113" t="s">
        <v>4721</v>
      </c>
      <c r="Y1003" s="113">
        <v>115</v>
      </c>
    </row>
    <row r="1004" spans="1:25">
      <c r="A1004" s="113" t="s">
        <v>4722</v>
      </c>
      <c r="B1004" s="113" t="s">
        <v>4723</v>
      </c>
      <c r="C1004" s="113" t="s">
        <v>91</v>
      </c>
      <c r="D1004" s="113"/>
      <c r="E1004" s="113" t="s">
        <v>1575</v>
      </c>
      <c r="F1004" s="113" t="s">
        <v>472</v>
      </c>
      <c r="G1004" s="136">
        <v>40205</v>
      </c>
      <c r="H1004" s="113" t="s">
        <v>94</v>
      </c>
      <c r="I1004" s="113" t="s">
        <v>4724</v>
      </c>
      <c r="J1004" s="113"/>
      <c r="K1004" s="113"/>
      <c r="L1004" s="113" t="s">
        <v>1081</v>
      </c>
      <c r="M1004" s="113" t="s">
        <v>97</v>
      </c>
      <c r="N1004" s="113"/>
      <c r="O1004" s="113" t="s">
        <v>187</v>
      </c>
      <c r="P1004" s="113" t="s">
        <v>1082</v>
      </c>
      <c r="Q1004" s="113" t="s">
        <v>1083</v>
      </c>
      <c r="R1004" s="113" t="s">
        <v>140</v>
      </c>
      <c r="S1004" s="113" t="s">
        <v>1084</v>
      </c>
      <c r="T1004" s="136">
        <v>44774</v>
      </c>
      <c r="U1004" s="136">
        <v>44774</v>
      </c>
      <c r="V1004" s="113" t="s">
        <v>280</v>
      </c>
      <c r="W1004" s="113" t="s">
        <v>105</v>
      </c>
      <c r="X1004" s="113" t="s">
        <v>156</v>
      </c>
      <c r="Y1004" s="113">
        <v>27</v>
      </c>
    </row>
    <row r="1005" spans="1:25">
      <c r="A1005" s="113" t="s">
        <v>4725</v>
      </c>
      <c r="B1005" s="113" t="s">
        <v>4726</v>
      </c>
      <c r="C1005" s="113" t="s">
        <v>91</v>
      </c>
      <c r="D1005" s="113"/>
      <c r="E1005" s="113" t="s">
        <v>4727</v>
      </c>
      <c r="F1005" s="113" t="s">
        <v>160</v>
      </c>
      <c r="G1005" s="136">
        <v>44148</v>
      </c>
      <c r="H1005" s="113" t="s">
        <v>333</v>
      </c>
      <c r="I1005" s="113" t="s">
        <v>4728</v>
      </c>
      <c r="J1005" s="113"/>
      <c r="K1005" s="113"/>
      <c r="L1005" s="113" t="s">
        <v>4729</v>
      </c>
      <c r="M1005" s="113" t="s">
        <v>97</v>
      </c>
      <c r="N1005" s="113"/>
      <c r="O1005" s="113" t="s">
        <v>4730</v>
      </c>
      <c r="P1005" s="113" t="s">
        <v>4694</v>
      </c>
      <c r="Q1005" s="113" t="s">
        <v>4695</v>
      </c>
      <c r="R1005" s="113" t="s">
        <v>4696</v>
      </c>
      <c r="S1005" s="113" t="s">
        <v>4697</v>
      </c>
      <c r="T1005" s="136">
        <v>45017</v>
      </c>
      <c r="U1005" s="136">
        <v>2</v>
      </c>
      <c r="V1005" s="113" t="s">
        <v>203</v>
      </c>
      <c r="W1005" s="113" t="s">
        <v>105</v>
      </c>
      <c r="X1005" s="113" t="s">
        <v>106</v>
      </c>
      <c r="Y1005" s="113">
        <v>135</v>
      </c>
    </row>
    <row r="1006" spans="1:25">
      <c r="A1006" s="113" t="s">
        <v>4731</v>
      </c>
      <c r="B1006" s="113" t="s">
        <v>4732</v>
      </c>
      <c r="C1006" s="113" t="s">
        <v>91</v>
      </c>
      <c r="D1006" s="137" t="s">
        <v>109</v>
      </c>
      <c r="E1006" s="113" t="s">
        <v>132</v>
      </c>
      <c r="F1006" s="113"/>
      <c r="G1006" s="136">
        <v>44909</v>
      </c>
      <c r="H1006" s="113" t="s">
        <v>133</v>
      </c>
      <c r="I1006" s="113" t="s">
        <v>4733</v>
      </c>
      <c r="J1006" s="113"/>
      <c r="K1006" s="113"/>
      <c r="L1006" s="113" t="s">
        <v>3503</v>
      </c>
      <c r="M1006" s="113" t="s">
        <v>97</v>
      </c>
      <c r="N1006" s="113"/>
      <c r="O1006" s="113" t="s">
        <v>3504</v>
      </c>
      <c r="P1006" s="113">
        <v>297</v>
      </c>
      <c r="Q1006" s="113" t="s">
        <v>125</v>
      </c>
      <c r="R1006" s="113" t="s">
        <v>126</v>
      </c>
      <c r="S1006" s="113" t="s">
        <v>127</v>
      </c>
      <c r="T1006" s="113"/>
      <c r="U1006" s="113"/>
      <c r="V1006" s="113" t="s">
        <v>168</v>
      </c>
      <c r="W1006" s="113" t="s">
        <v>105</v>
      </c>
      <c r="X1006" s="113" t="s">
        <v>4253</v>
      </c>
      <c r="Y1006" s="113">
        <v>62</v>
      </c>
    </row>
    <row r="1007" spans="1:25">
      <c r="A1007" s="113">
        <v>1</v>
      </c>
      <c r="B1007" s="113" t="s">
        <v>4734</v>
      </c>
      <c r="C1007" s="113" t="s">
        <v>91</v>
      </c>
      <c r="D1007" s="113"/>
      <c r="E1007" s="113"/>
      <c r="F1007" s="113"/>
      <c r="G1007" s="136">
        <v>43831</v>
      </c>
      <c r="H1007" s="113"/>
      <c r="I1007" s="113" t="s">
        <v>4735</v>
      </c>
      <c r="J1007" s="113"/>
      <c r="K1007" s="113"/>
      <c r="L1007" s="113"/>
      <c r="M1007" s="113"/>
      <c r="N1007" s="113"/>
      <c r="O1007" s="113"/>
      <c r="P1007" s="113"/>
      <c r="Q1007" s="113"/>
      <c r="R1007" s="113"/>
      <c r="S1007" s="113"/>
      <c r="T1007" s="113"/>
      <c r="U1007" s="113"/>
      <c r="V1007" s="113"/>
      <c r="W1007" s="113"/>
      <c r="X1007" s="113"/>
      <c r="Y1007" s="113">
        <v>0</v>
      </c>
    </row>
    <row r="1008" spans="1:25">
      <c r="A1008" s="113" t="s">
        <v>4736</v>
      </c>
      <c r="B1008" s="113" t="s">
        <v>4737</v>
      </c>
      <c r="C1008" s="113" t="s">
        <v>91</v>
      </c>
      <c r="D1008" s="137" t="s">
        <v>109</v>
      </c>
      <c r="E1008" s="113" t="s">
        <v>226</v>
      </c>
      <c r="F1008" s="113"/>
      <c r="G1008" s="136">
        <v>44558</v>
      </c>
      <c r="H1008" s="113" t="s">
        <v>133</v>
      </c>
      <c r="I1008" s="113" t="s">
        <v>4738</v>
      </c>
      <c r="J1008" s="113"/>
      <c r="K1008" s="113"/>
      <c r="L1008" s="113" t="s">
        <v>1936</v>
      </c>
      <c r="M1008" s="113" t="s">
        <v>97</v>
      </c>
      <c r="N1008" s="113"/>
      <c r="O1008" s="113" t="s">
        <v>1937</v>
      </c>
      <c r="P1008" s="113" t="s">
        <v>2959</v>
      </c>
      <c r="Q1008" s="113" t="s">
        <v>2960</v>
      </c>
      <c r="R1008" s="113" t="s">
        <v>132</v>
      </c>
      <c r="S1008" s="113" t="s">
        <v>2961</v>
      </c>
      <c r="T1008" s="136">
        <v>45017</v>
      </c>
      <c r="U1008" s="136">
        <v>45017</v>
      </c>
      <c r="V1008" s="113" t="s">
        <v>280</v>
      </c>
      <c r="W1008" s="113" t="s">
        <v>105</v>
      </c>
      <c r="X1008" s="113" t="s">
        <v>1512</v>
      </c>
      <c r="Y1008" s="113">
        <v>60</v>
      </c>
    </row>
    <row r="1009" spans="1:25">
      <c r="A1009" s="113" t="s">
        <v>4739</v>
      </c>
      <c r="B1009" s="113" t="s">
        <v>4740</v>
      </c>
      <c r="C1009" s="113" t="s">
        <v>91</v>
      </c>
      <c r="D1009" s="137" t="s">
        <v>109</v>
      </c>
      <c r="E1009" s="113" t="s">
        <v>226</v>
      </c>
      <c r="F1009" s="113"/>
      <c r="G1009" s="136">
        <v>42348</v>
      </c>
      <c r="H1009" s="113" t="s">
        <v>133</v>
      </c>
      <c r="I1009" s="113" t="s">
        <v>4741</v>
      </c>
      <c r="J1009" s="113"/>
      <c r="K1009" s="113"/>
      <c r="L1009" s="113" t="s">
        <v>1431</v>
      </c>
      <c r="M1009" s="113" t="s">
        <v>97</v>
      </c>
      <c r="N1009" s="113"/>
      <c r="O1009" s="113" t="s">
        <v>1432</v>
      </c>
      <c r="P1009" s="113" t="s">
        <v>1428</v>
      </c>
      <c r="Q1009" s="113" t="s">
        <v>1429</v>
      </c>
      <c r="R1009" s="113" t="s">
        <v>132</v>
      </c>
      <c r="S1009" s="113" t="s">
        <v>1430</v>
      </c>
      <c r="T1009" s="136">
        <v>44743</v>
      </c>
      <c r="U1009" s="113"/>
      <c r="V1009" s="113" t="s">
        <v>271</v>
      </c>
      <c r="W1009" s="113" t="s">
        <v>105</v>
      </c>
      <c r="X1009" s="113" t="s">
        <v>362</v>
      </c>
      <c r="Y1009" s="113">
        <v>42</v>
      </c>
    </row>
    <row r="1010" spans="1:25">
      <c r="A1010" s="113" t="s">
        <v>4742</v>
      </c>
      <c r="B1010" s="113" t="s">
        <v>4743</v>
      </c>
      <c r="C1010" s="113" t="s">
        <v>91</v>
      </c>
      <c r="D1010" s="113"/>
      <c r="E1010" s="113" t="s">
        <v>226</v>
      </c>
      <c r="F1010" s="113"/>
      <c r="G1010" s="136">
        <v>45315</v>
      </c>
      <c r="H1010" s="113"/>
      <c r="I1010" s="113" t="s">
        <v>4744</v>
      </c>
      <c r="J1010" s="113"/>
      <c r="K1010" s="113"/>
      <c r="L1010" s="113" t="s">
        <v>4745</v>
      </c>
      <c r="M1010" s="113" t="s">
        <v>97</v>
      </c>
      <c r="N1010" s="113"/>
      <c r="O1010" s="113" t="s">
        <v>1143</v>
      </c>
      <c r="P1010" s="113" t="s">
        <v>1282</v>
      </c>
      <c r="Q1010" s="113" t="s">
        <v>1283</v>
      </c>
      <c r="R1010" s="113" t="s">
        <v>435</v>
      </c>
      <c r="S1010" s="113" t="s">
        <v>1284</v>
      </c>
      <c r="T1010" s="113"/>
      <c r="U1010" s="113"/>
      <c r="V1010" s="113" t="s">
        <v>280</v>
      </c>
      <c r="W1010" s="113" t="s">
        <v>105</v>
      </c>
      <c r="X1010" s="113" t="s">
        <v>936</v>
      </c>
      <c r="Y1010" s="113">
        <v>56</v>
      </c>
    </row>
    <row r="1011" spans="1:25">
      <c r="A1011" s="113" t="s">
        <v>2642</v>
      </c>
      <c r="B1011" s="113" t="s">
        <v>2643</v>
      </c>
      <c r="C1011" s="113" t="s">
        <v>3913</v>
      </c>
      <c r="D1011" s="113"/>
      <c r="E1011" s="113" t="s">
        <v>391</v>
      </c>
      <c r="F1011" s="113"/>
      <c r="G1011" s="136">
        <v>41756</v>
      </c>
      <c r="H1011" s="113" t="s">
        <v>1869</v>
      </c>
      <c r="I1011" s="113" t="s">
        <v>2644</v>
      </c>
      <c r="J1011" s="113"/>
      <c r="K1011" s="113"/>
      <c r="L1011" s="113" t="s">
        <v>4746</v>
      </c>
      <c r="M1011" s="113" t="s">
        <v>112</v>
      </c>
      <c r="N1011" s="113" t="s">
        <v>3920</v>
      </c>
      <c r="O1011" s="113" t="s">
        <v>4747</v>
      </c>
      <c r="P1011" s="113" t="s">
        <v>3836</v>
      </c>
      <c r="Q1011" s="113" t="s">
        <v>3837</v>
      </c>
      <c r="R1011" s="113" t="s">
        <v>3838</v>
      </c>
      <c r="S1011" s="113" t="s">
        <v>3839</v>
      </c>
      <c r="T1011" s="136">
        <v>44927</v>
      </c>
      <c r="U1011" s="136">
        <v>44927</v>
      </c>
      <c r="V1011" s="113" t="s">
        <v>180</v>
      </c>
      <c r="W1011" s="113" t="s">
        <v>143</v>
      </c>
      <c r="X1011" s="113" t="s">
        <v>4748</v>
      </c>
      <c r="Y1011" s="113">
        <v>0</v>
      </c>
    </row>
    <row r="1012" spans="1:25">
      <c r="A1012" s="113">
        <v>255</v>
      </c>
      <c r="B1012" s="113" t="s">
        <v>746</v>
      </c>
      <c r="C1012" s="113" t="s">
        <v>91</v>
      </c>
      <c r="D1012" s="113"/>
      <c r="E1012" s="113" t="s">
        <v>126</v>
      </c>
      <c r="F1012" s="113" t="s">
        <v>472</v>
      </c>
      <c r="G1012" s="136">
        <v>44459</v>
      </c>
      <c r="H1012" s="113"/>
      <c r="I1012" s="113" t="s">
        <v>747</v>
      </c>
      <c r="J1012" s="113"/>
      <c r="K1012" s="113"/>
      <c r="L1012" s="113"/>
      <c r="M1012" s="113" t="s">
        <v>97</v>
      </c>
      <c r="N1012" s="113"/>
      <c r="O1012" s="113"/>
      <c r="P1012" s="113">
        <v>163</v>
      </c>
      <c r="Q1012" s="113" t="s">
        <v>2723</v>
      </c>
      <c r="R1012" s="113" t="s">
        <v>2724</v>
      </c>
      <c r="S1012" s="113" t="s">
        <v>2725</v>
      </c>
      <c r="T1012" s="113"/>
      <c r="U1012" s="113"/>
      <c r="V1012" s="113" t="s">
        <v>128</v>
      </c>
      <c r="W1012" s="113" t="s">
        <v>129</v>
      </c>
      <c r="X1012" s="113"/>
      <c r="Y1012" s="113">
        <v>0</v>
      </c>
    </row>
    <row r="1013" spans="1:25">
      <c r="A1013" s="113" t="s">
        <v>3175</v>
      </c>
      <c r="B1013" s="113" t="s">
        <v>3176</v>
      </c>
      <c r="C1013" s="113" t="s">
        <v>91</v>
      </c>
      <c r="D1013" s="137" t="s">
        <v>109</v>
      </c>
      <c r="E1013" s="113" t="s">
        <v>1217</v>
      </c>
      <c r="F1013" s="113"/>
      <c r="G1013" s="136">
        <v>43497</v>
      </c>
      <c r="H1013" s="113" t="s">
        <v>333</v>
      </c>
      <c r="I1013" s="113" t="s">
        <v>3177</v>
      </c>
      <c r="J1013" s="113"/>
      <c r="K1013" s="113"/>
      <c r="L1013" s="113" t="s">
        <v>4749</v>
      </c>
      <c r="M1013" s="113" t="s">
        <v>112</v>
      </c>
      <c r="N1013" s="113" t="s">
        <v>3920</v>
      </c>
      <c r="O1013" s="113" t="s">
        <v>4750</v>
      </c>
      <c r="P1013" s="113" t="s">
        <v>1737</v>
      </c>
      <c r="Q1013" s="113" t="s">
        <v>1738</v>
      </c>
      <c r="R1013" s="113" t="s">
        <v>1739</v>
      </c>
      <c r="S1013" s="113" t="s">
        <v>1741</v>
      </c>
      <c r="T1013" s="136">
        <v>2</v>
      </c>
      <c r="U1013" s="136">
        <v>2</v>
      </c>
      <c r="V1013" s="113" t="s">
        <v>180</v>
      </c>
      <c r="W1013" s="113" t="s">
        <v>143</v>
      </c>
      <c r="X1013" s="113" t="s">
        <v>4751</v>
      </c>
      <c r="Y1013" s="113">
        <v>0</v>
      </c>
    </row>
    <row r="1014" spans="1:25">
      <c r="A1014" s="113" t="s">
        <v>4752</v>
      </c>
      <c r="B1014" s="113" t="s">
        <v>4753</v>
      </c>
      <c r="C1014" s="113" t="s">
        <v>91</v>
      </c>
      <c r="D1014" s="137" t="s">
        <v>109</v>
      </c>
      <c r="E1014" s="113" t="s">
        <v>797</v>
      </c>
      <c r="F1014" s="113"/>
      <c r="G1014" s="136">
        <v>44515</v>
      </c>
      <c r="H1014" s="113" t="s">
        <v>875</v>
      </c>
      <c r="I1014" s="113" t="s">
        <v>4754</v>
      </c>
      <c r="J1014" s="113"/>
      <c r="K1014" s="113"/>
      <c r="L1014" s="113" t="s">
        <v>983</v>
      </c>
      <c r="M1014" s="113" t="s">
        <v>97</v>
      </c>
      <c r="N1014" s="113" t="s">
        <v>984</v>
      </c>
      <c r="O1014" s="113" t="s">
        <v>411</v>
      </c>
      <c r="P1014" s="113" t="s">
        <v>985</v>
      </c>
      <c r="Q1014" s="113" t="s">
        <v>986</v>
      </c>
      <c r="R1014" s="113" t="s">
        <v>987</v>
      </c>
      <c r="S1014" s="113" t="s">
        <v>988</v>
      </c>
      <c r="T1014" s="113"/>
      <c r="U1014" s="113"/>
      <c r="V1014" s="113" t="s">
        <v>180</v>
      </c>
      <c r="W1014" s="113" t="s">
        <v>143</v>
      </c>
      <c r="X1014" s="113" t="s">
        <v>4755</v>
      </c>
      <c r="Y1014" s="113">
        <v>240</v>
      </c>
    </row>
    <row r="1015" spans="1:25">
      <c r="A1015" s="113" t="s">
        <v>4756</v>
      </c>
      <c r="B1015" s="113" t="s">
        <v>4757</v>
      </c>
      <c r="C1015" s="113" t="s">
        <v>91</v>
      </c>
      <c r="D1015" s="137" t="s">
        <v>109</v>
      </c>
      <c r="E1015" s="113" t="s">
        <v>419</v>
      </c>
      <c r="F1015" s="113"/>
      <c r="G1015" s="136">
        <v>44638</v>
      </c>
      <c r="H1015" s="113" t="s">
        <v>133</v>
      </c>
      <c r="I1015" s="113" t="s">
        <v>4758</v>
      </c>
      <c r="J1015" s="113"/>
      <c r="K1015" s="113"/>
      <c r="L1015" s="113" t="s">
        <v>690</v>
      </c>
      <c r="M1015" s="113" t="s">
        <v>97</v>
      </c>
      <c r="N1015" s="113"/>
      <c r="O1015" s="113" t="s">
        <v>691</v>
      </c>
      <c r="P1015" s="113">
        <v>297</v>
      </c>
      <c r="Q1015" s="113" t="s">
        <v>125</v>
      </c>
      <c r="R1015" s="113" t="s">
        <v>126</v>
      </c>
      <c r="S1015" s="113" t="s">
        <v>127</v>
      </c>
      <c r="T1015" s="136">
        <v>45078</v>
      </c>
      <c r="U1015" s="113"/>
      <c r="V1015" s="113" t="s">
        <v>271</v>
      </c>
      <c r="W1015" s="113" t="s">
        <v>105</v>
      </c>
      <c r="X1015" s="113" t="s">
        <v>4759</v>
      </c>
      <c r="Y1015" s="113">
        <v>0</v>
      </c>
    </row>
    <row r="1016" spans="1:25">
      <c r="A1016" s="113" t="s">
        <v>4760</v>
      </c>
      <c r="B1016" s="113" t="s">
        <v>4761</v>
      </c>
      <c r="C1016" s="113" t="s">
        <v>91</v>
      </c>
      <c r="D1016" s="113"/>
      <c r="E1016" s="113" t="s">
        <v>215</v>
      </c>
      <c r="F1016" s="113"/>
      <c r="G1016" s="136">
        <v>45266</v>
      </c>
      <c r="H1016" s="113"/>
      <c r="I1016" s="113" t="s">
        <v>4762</v>
      </c>
      <c r="J1016" s="113"/>
      <c r="K1016" s="113"/>
      <c r="L1016" s="113" t="s">
        <v>217</v>
      </c>
      <c r="M1016" s="113" t="s">
        <v>97</v>
      </c>
      <c r="N1016" s="113"/>
      <c r="O1016" s="113" t="s">
        <v>218</v>
      </c>
      <c r="P1016" s="113" t="s">
        <v>219</v>
      </c>
      <c r="Q1016" s="113" t="s">
        <v>220</v>
      </c>
      <c r="R1016" s="113" t="s">
        <v>221</v>
      </c>
      <c r="S1016" s="113" t="s">
        <v>222</v>
      </c>
      <c r="T1016" s="113"/>
      <c r="U1016" s="113"/>
      <c r="V1016" s="113" t="s">
        <v>203</v>
      </c>
      <c r="W1016" s="113" t="s">
        <v>105</v>
      </c>
      <c r="X1016" s="113" t="s">
        <v>4763</v>
      </c>
      <c r="Y1016" s="113">
        <v>24</v>
      </c>
    </row>
    <row r="1017" spans="1:25">
      <c r="A1017" s="113" t="s">
        <v>4764</v>
      </c>
      <c r="B1017" s="113" t="s">
        <v>4765</v>
      </c>
      <c r="C1017" s="113" t="s">
        <v>91</v>
      </c>
      <c r="D1017" s="113"/>
      <c r="E1017" s="113" t="s">
        <v>226</v>
      </c>
      <c r="F1017" s="113"/>
      <c r="G1017" s="136">
        <v>45428</v>
      </c>
      <c r="H1017" s="113"/>
      <c r="I1017" s="113" t="s">
        <v>4766</v>
      </c>
      <c r="J1017" s="113"/>
      <c r="K1017" s="113"/>
      <c r="L1017" s="113" t="s">
        <v>574</v>
      </c>
      <c r="M1017" s="113" t="s">
        <v>97</v>
      </c>
      <c r="N1017" s="113"/>
      <c r="O1017" s="113" t="s">
        <v>575</v>
      </c>
      <c r="P1017" s="113" t="s">
        <v>576</v>
      </c>
      <c r="Q1017" s="113" t="s">
        <v>577</v>
      </c>
      <c r="R1017" s="113" t="s">
        <v>140</v>
      </c>
      <c r="S1017" s="113" t="s">
        <v>578</v>
      </c>
      <c r="T1017" s="113"/>
      <c r="U1017" s="113"/>
      <c r="V1017" s="113" t="s">
        <v>168</v>
      </c>
      <c r="W1017" s="113" t="s">
        <v>105</v>
      </c>
      <c r="X1017" s="113" t="s">
        <v>447</v>
      </c>
      <c r="Y1017" s="113">
        <v>125</v>
      </c>
    </row>
    <row r="1018" spans="1:25">
      <c r="A1018" s="113" t="s">
        <v>4767</v>
      </c>
      <c r="B1018" s="113" t="s">
        <v>4768</v>
      </c>
      <c r="C1018" s="113" t="s">
        <v>91</v>
      </c>
      <c r="D1018" s="137" t="s">
        <v>109</v>
      </c>
      <c r="E1018" s="113" t="s">
        <v>159</v>
      </c>
      <c r="F1018" s="113" t="s">
        <v>160</v>
      </c>
      <c r="G1018" s="136">
        <v>44494</v>
      </c>
      <c r="H1018" s="113" t="s">
        <v>133</v>
      </c>
      <c r="I1018" s="113" t="s">
        <v>4769</v>
      </c>
      <c r="J1018" s="113"/>
      <c r="K1018" s="113"/>
      <c r="L1018" s="113" t="s">
        <v>441</v>
      </c>
      <c r="M1018" s="113" t="s">
        <v>97</v>
      </c>
      <c r="N1018" s="113"/>
      <c r="O1018" s="113" t="s">
        <v>442</v>
      </c>
      <c r="P1018" s="113" t="s">
        <v>1409</v>
      </c>
      <c r="Q1018" s="113" t="s">
        <v>1410</v>
      </c>
      <c r="R1018" s="113" t="s">
        <v>1411</v>
      </c>
      <c r="S1018" s="113" t="s">
        <v>1412</v>
      </c>
      <c r="T1018" s="136">
        <v>44835</v>
      </c>
      <c r="U1018" s="113"/>
      <c r="V1018" s="113" t="s">
        <v>203</v>
      </c>
      <c r="W1018" s="113" t="s">
        <v>105</v>
      </c>
      <c r="X1018" s="113" t="s">
        <v>1512</v>
      </c>
      <c r="Y1018" s="113">
        <v>47</v>
      </c>
    </row>
    <row r="1019" spans="1:25">
      <c r="A1019" s="113" t="s">
        <v>4770</v>
      </c>
      <c r="B1019" s="113" t="s">
        <v>4771</v>
      </c>
      <c r="C1019" s="113" t="s">
        <v>91</v>
      </c>
      <c r="D1019" s="113"/>
      <c r="E1019" s="113" t="s">
        <v>844</v>
      </c>
      <c r="F1019" s="113" t="s">
        <v>93</v>
      </c>
      <c r="G1019" s="136">
        <v>43013</v>
      </c>
      <c r="H1019" s="113" t="s">
        <v>845</v>
      </c>
      <c r="I1019" s="113" t="s">
        <v>4772</v>
      </c>
      <c r="J1019" s="113"/>
      <c r="K1019" s="113"/>
      <c r="L1019" s="113" t="s">
        <v>683</v>
      </c>
      <c r="M1019" s="113" t="s">
        <v>97</v>
      </c>
      <c r="N1019" s="113"/>
      <c r="O1019" s="113" t="s">
        <v>187</v>
      </c>
      <c r="P1019" s="113" t="s">
        <v>4773</v>
      </c>
      <c r="Q1019" s="113" t="s">
        <v>4774</v>
      </c>
      <c r="R1019" s="113" t="s">
        <v>166</v>
      </c>
      <c r="S1019" s="113" t="s">
        <v>4775</v>
      </c>
      <c r="T1019" s="136">
        <v>44774</v>
      </c>
      <c r="U1019" s="136">
        <v>43739</v>
      </c>
      <c r="V1019" s="113" t="s">
        <v>191</v>
      </c>
      <c r="W1019" s="113" t="s">
        <v>105</v>
      </c>
      <c r="X1019" s="113" t="s">
        <v>4776</v>
      </c>
      <c r="Y1019" s="113">
        <v>30</v>
      </c>
    </row>
    <row r="1020" spans="1:25">
      <c r="A1020" s="113" t="s">
        <v>4777</v>
      </c>
      <c r="B1020" s="113" t="s">
        <v>4778</v>
      </c>
      <c r="C1020" s="113" t="s">
        <v>91</v>
      </c>
      <c r="D1020" s="137" t="s">
        <v>109</v>
      </c>
      <c r="E1020" s="113" t="s">
        <v>591</v>
      </c>
      <c r="F1020" s="113" t="s">
        <v>111</v>
      </c>
      <c r="G1020" s="136">
        <v>44749</v>
      </c>
      <c r="H1020" s="113" t="s">
        <v>94</v>
      </c>
      <c r="I1020" s="113" t="s">
        <v>4779</v>
      </c>
      <c r="J1020" s="113"/>
      <c r="K1020" s="113"/>
      <c r="L1020" s="113" t="s">
        <v>1317</v>
      </c>
      <c r="M1020" s="113" t="s">
        <v>97</v>
      </c>
      <c r="N1020" s="113"/>
      <c r="O1020" s="113" t="s">
        <v>163</v>
      </c>
      <c r="P1020" s="113" t="s">
        <v>443</v>
      </c>
      <c r="Q1020" s="113" t="s">
        <v>444</v>
      </c>
      <c r="R1020" s="113" t="s">
        <v>445</v>
      </c>
      <c r="S1020" s="113" t="s">
        <v>446</v>
      </c>
      <c r="T1020" s="113"/>
      <c r="U1020" s="113"/>
      <c r="V1020" s="113" t="s">
        <v>168</v>
      </c>
      <c r="W1020" s="113" t="s">
        <v>105</v>
      </c>
      <c r="X1020" s="113" t="s">
        <v>156</v>
      </c>
      <c r="Y1020" s="113">
        <v>29</v>
      </c>
    </row>
    <row r="1021" spans="1:25">
      <c r="A1021" s="113" t="s">
        <v>4780</v>
      </c>
      <c r="B1021" s="113" t="s">
        <v>4781</v>
      </c>
      <c r="C1021" s="113" t="s">
        <v>91</v>
      </c>
      <c r="D1021" s="113"/>
      <c r="E1021" s="113" t="s">
        <v>166</v>
      </c>
      <c r="F1021" s="113"/>
      <c r="G1021" s="136">
        <v>43451</v>
      </c>
      <c r="H1021" s="113" t="s">
        <v>133</v>
      </c>
      <c r="I1021" s="113" t="s">
        <v>4782</v>
      </c>
      <c r="J1021" s="113"/>
      <c r="K1021" s="113"/>
      <c r="L1021" s="113" t="s">
        <v>699</v>
      </c>
      <c r="M1021" s="113" t="s">
        <v>97</v>
      </c>
      <c r="N1021" s="113"/>
      <c r="O1021" s="113" t="s">
        <v>700</v>
      </c>
      <c r="P1021" s="113" t="s">
        <v>552</v>
      </c>
      <c r="Q1021" s="113" t="s">
        <v>553</v>
      </c>
      <c r="R1021" s="113" t="s">
        <v>435</v>
      </c>
      <c r="S1021" s="113" t="s">
        <v>554</v>
      </c>
      <c r="T1021" s="136">
        <v>45017</v>
      </c>
      <c r="U1021" s="136">
        <v>2</v>
      </c>
      <c r="V1021" s="113" t="s">
        <v>280</v>
      </c>
      <c r="W1021" s="113" t="s">
        <v>105</v>
      </c>
      <c r="X1021" s="113" t="s">
        <v>106</v>
      </c>
      <c r="Y1021" s="113">
        <v>40</v>
      </c>
    </row>
    <row r="1022" spans="1:25">
      <c r="A1022" s="113" t="s">
        <v>3883</v>
      </c>
      <c r="B1022" s="113" t="s">
        <v>3884</v>
      </c>
      <c r="C1022" s="113" t="s">
        <v>91</v>
      </c>
      <c r="D1022" s="137" t="s">
        <v>109</v>
      </c>
      <c r="E1022" s="113" t="s">
        <v>159</v>
      </c>
      <c r="F1022" s="113" t="s">
        <v>160</v>
      </c>
      <c r="G1022" s="136">
        <v>44424</v>
      </c>
      <c r="H1022" s="113" t="s">
        <v>133</v>
      </c>
      <c r="I1022" s="113" t="s">
        <v>3885</v>
      </c>
      <c r="J1022" s="113"/>
      <c r="K1022" s="113"/>
      <c r="L1022" s="113" t="s">
        <v>714</v>
      </c>
      <c r="M1022" s="113" t="s">
        <v>97</v>
      </c>
      <c r="N1022" s="113"/>
      <c r="O1022" s="113" t="s">
        <v>715</v>
      </c>
      <c r="P1022" s="113" t="s">
        <v>1122</v>
      </c>
      <c r="Q1022" s="113" t="s">
        <v>1123</v>
      </c>
      <c r="R1022" s="113" t="s">
        <v>211</v>
      </c>
      <c r="S1022" s="113" t="s">
        <v>1124</v>
      </c>
      <c r="T1022" s="136">
        <v>45017</v>
      </c>
      <c r="U1022" s="113"/>
      <c r="V1022" s="113" t="s">
        <v>203</v>
      </c>
      <c r="W1022" s="113" t="s">
        <v>105</v>
      </c>
      <c r="X1022" s="113" t="s">
        <v>4783</v>
      </c>
      <c r="Y1022" s="113">
        <v>26</v>
      </c>
    </row>
    <row r="1023" spans="1:25">
      <c r="A1023" s="113" t="s">
        <v>4784</v>
      </c>
      <c r="B1023" s="113" t="s">
        <v>4785</v>
      </c>
      <c r="C1023" s="113" t="s">
        <v>91</v>
      </c>
      <c r="D1023" s="113"/>
      <c r="E1023" s="113" t="s">
        <v>916</v>
      </c>
      <c r="F1023" s="113" t="s">
        <v>123</v>
      </c>
      <c r="G1023" s="136">
        <v>44400</v>
      </c>
      <c r="H1023" s="113" t="s">
        <v>708</v>
      </c>
      <c r="I1023" s="113" t="s">
        <v>4786</v>
      </c>
      <c r="J1023" s="113"/>
      <c r="K1023" s="113"/>
      <c r="L1023" s="113" t="s">
        <v>918</v>
      </c>
      <c r="M1023" s="113" t="s">
        <v>97</v>
      </c>
      <c r="N1023" s="113"/>
      <c r="O1023" s="113" t="s">
        <v>187</v>
      </c>
      <c r="P1023" s="113" t="s">
        <v>919</v>
      </c>
      <c r="Q1023" s="113" t="s">
        <v>920</v>
      </c>
      <c r="R1023" s="113" t="s">
        <v>921</v>
      </c>
      <c r="S1023" s="113" t="s">
        <v>922</v>
      </c>
      <c r="T1023" s="136">
        <v>44743</v>
      </c>
      <c r="U1023" s="136">
        <v>44743</v>
      </c>
      <c r="V1023" s="113" t="s">
        <v>280</v>
      </c>
      <c r="W1023" s="113" t="s">
        <v>105</v>
      </c>
      <c r="X1023" s="113" t="s">
        <v>156</v>
      </c>
      <c r="Y1023" s="113">
        <v>0</v>
      </c>
    </row>
    <row r="1024" spans="1:25">
      <c r="A1024" s="113" t="s">
        <v>4787</v>
      </c>
      <c r="B1024" s="113" t="s">
        <v>4788</v>
      </c>
      <c r="C1024" s="113" t="s">
        <v>91</v>
      </c>
      <c r="D1024" s="137" t="s">
        <v>109</v>
      </c>
      <c r="E1024" s="113" t="s">
        <v>226</v>
      </c>
      <c r="F1024" s="113"/>
      <c r="G1024" s="136">
        <v>44830</v>
      </c>
      <c r="H1024" s="113" t="s">
        <v>133</v>
      </c>
      <c r="I1024" s="113" t="s">
        <v>4789</v>
      </c>
      <c r="J1024" s="113"/>
      <c r="K1024" s="113"/>
      <c r="L1024" s="113" t="s">
        <v>1150</v>
      </c>
      <c r="M1024" s="113" t="s">
        <v>97</v>
      </c>
      <c r="N1024" s="113"/>
      <c r="O1024" s="113" t="s">
        <v>818</v>
      </c>
      <c r="P1024" s="113" t="s">
        <v>4065</v>
      </c>
      <c r="Q1024" s="113" t="s">
        <v>4066</v>
      </c>
      <c r="R1024" s="113" t="s">
        <v>211</v>
      </c>
      <c r="S1024" s="113" t="s">
        <v>4067</v>
      </c>
      <c r="T1024" s="113"/>
      <c r="U1024" s="113"/>
      <c r="V1024" s="113" t="s">
        <v>104</v>
      </c>
      <c r="W1024" s="113" t="s">
        <v>105</v>
      </c>
      <c r="X1024" s="113" t="s">
        <v>4790</v>
      </c>
      <c r="Y1024" s="113">
        <v>39</v>
      </c>
    </row>
    <row r="1025" spans="1:25">
      <c r="A1025" s="113" t="s">
        <v>4791</v>
      </c>
      <c r="B1025" s="113" t="s">
        <v>4792</v>
      </c>
      <c r="C1025" s="113" t="s">
        <v>91</v>
      </c>
      <c r="D1025" s="137" t="s">
        <v>109</v>
      </c>
      <c r="E1025" s="113" t="s">
        <v>4793</v>
      </c>
      <c r="F1025" s="113" t="s">
        <v>4794</v>
      </c>
      <c r="G1025" s="136">
        <v>44781</v>
      </c>
      <c r="H1025" s="113" t="s">
        <v>112</v>
      </c>
      <c r="I1025" s="113" t="s">
        <v>4795</v>
      </c>
      <c r="J1025" s="113"/>
      <c r="K1025" s="113"/>
      <c r="L1025" s="113" t="s">
        <v>1011</v>
      </c>
      <c r="M1025" s="113" t="s">
        <v>112</v>
      </c>
      <c r="N1025" s="113"/>
      <c r="O1025" s="113" t="s">
        <v>1012</v>
      </c>
      <c r="P1025" s="113" t="s">
        <v>1007</v>
      </c>
      <c r="Q1025" s="113" t="s">
        <v>1008</v>
      </c>
      <c r="R1025" s="113" t="s">
        <v>1009</v>
      </c>
      <c r="S1025" s="113" t="s">
        <v>1010</v>
      </c>
      <c r="T1025" s="113"/>
      <c r="U1025" s="113"/>
      <c r="V1025" s="113" t="s">
        <v>191</v>
      </c>
      <c r="W1025" s="113" t="s">
        <v>105</v>
      </c>
      <c r="X1025" s="113" t="s">
        <v>936</v>
      </c>
      <c r="Y1025" s="113">
        <v>32</v>
      </c>
    </row>
    <row r="1026" spans="1:25">
      <c r="A1026" s="113" t="s">
        <v>4796</v>
      </c>
      <c r="B1026" s="113" t="s">
        <v>4797</v>
      </c>
      <c r="C1026" s="113" t="s">
        <v>91</v>
      </c>
      <c r="D1026" s="113"/>
      <c r="E1026" s="113" t="s">
        <v>3985</v>
      </c>
      <c r="F1026" s="113"/>
      <c r="G1026" s="136">
        <v>44084</v>
      </c>
      <c r="H1026" s="113" t="s">
        <v>112</v>
      </c>
      <c r="I1026" s="113" t="s">
        <v>4798</v>
      </c>
      <c r="J1026" s="113"/>
      <c r="K1026" s="113"/>
      <c r="L1026" s="113" t="s">
        <v>98</v>
      </c>
      <c r="M1026" s="113" t="s">
        <v>112</v>
      </c>
      <c r="N1026" s="113"/>
      <c r="O1026" s="113" t="s">
        <v>1219</v>
      </c>
      <c r="P1026" s="113" t="s">
        <v>1215</v>
      </c>
      <c r="Q1026" s="113" t="s">
        <v>1216</v>
      </c>
      <c r="R1026" s="113" t="s">
        <v>1217</v>
      </c>
      <c r="S1026" s="113" t="s">
        <v>1218</v>
      </c>
      <c r="T1026" s="136">
        <v>44774</v>
      </c>
      <c r="U1026" s="113"/>
      <c r="V1026" s="113" t="s">
        <v>120</v>
      </c>
      <c r="W1026" s="113" t="s">
        <v>105</v>
      </c>
      <c r="X1026" s="113" t="s">
        <v>1291</v>
      </c>
      <c r="Y1026" s="113">
        <v>59</v>
      </c>
    </row>
    <row r="1027" spans="1:25">
      <c r="A1027" s="113" t="s">
        <v>4799</v>
      </c>
      <c r="B1027" s="113" t="s">
        <v>4800</v>
      </c>
      <c r="C1027" s="113" t="s">
        <v>638</v>
      </c>
      <c r="D1027" s="113"/>
      <c r="E1027" s="113" t="s">
        <v>797</v>
      </c>
      <c r="F1027" s="113"/>
      <c r="G1027" s="136">
        <v>45264</v>
      </c>
      <c r="H1027" s="113"/>
      <c r="I1027" s="113" t="s">
        <v>4801</v>
      </c>
      <c r="J1027" s="113"/>
      <c r="K1027" s="113"/>
      <c r="L1027" s="113" t="s">
        <v>1251</v>
      </c>
      <c r="M1027" s="113" t="s">
        <v>97</v>
      </c>
      <c r="N1027" s="113"/>
      <c r="O1027" s="113" t="s">
        <v>1202</v>
      </c>
      <c r="P1027" s="113" t="s">
        <v>1901</v>
      </c>
      <c r="Q1027" s="113" t="s">
        <v>1902</v>
      </c>
      <c r="R1027" s="113" t="s">
        <v>1903</v>
      </c>
      <c r="S1027" s="113" t="s">
        <v>1904</v>
      </c>
      <c r="T1027" s="113"/>
      <c r="U1027" s="113"/>
      <c r="V1027" s="113" t="s">
        <v>142</v>
      </c>
      <c r="W1027" s="113" t="s">
        <v>143</v>
      </c>
      <c r="X1027" s="113" t="s">
        <v>4802</v>
      </c>
      <c r="Y1027" s="113">
        <v>0</v>
      </c>
    </row>
    <row r="1028" spans="1:25">
      <c r="A1028" s="113" t="s">
        <v>4803</v>
      </c>
      <c r="B1028" s="113" t="s">
        <v>4804</v>
      </c>
      <c r="C1028" s="113" t="s">
        <v>91</v>
      </c>
      <c r="D1028" s="137" t="s">
        <v>109</v>
      </c>
      <c r="E1028" s="113" t="s">
        <v>4805</v>
      </c>
      <c r="F1028" s="113" t="s">
        <v>472</v>
      </c>
      <c r="G1028" s="136">
        <v>44249</v>
      </c>
      <c r="H1028" s="113" t="s">
        <v>1869</v>
      </c>
      <c r="I1028" s="113" t="s">
        <v>4806</v>
      </c>
      <c r="J1028" s="113"/>
      <c r="K1028" s="113"/>
      <c r="L1028" s="113" t="s">
        <v>690</v>
      </c>
      <c r="M1028" s="113" t="s">
        <v>97</v>
      </c>
      <c r="N1028" s="113"/>
      <c r="O1028" s="113" t="s">
        <v>691</v>
      </c>
      <c r="P1028" s="113" t="s">
        <v>382</v>
      </c>
      <c r="Q1028" s="113" t="s">
        <v>383</v>
      </c>
      <c r="R1028" s="113" t="s">
        <v>384</v>
      </c>
      <c r="S1028" s="113" t="s">
        <v>385</v>
      </c>
      <c r="T1028" s="136">
        <v>45017</v>
      </c>
      <c r="U1028" s="113"/>
      <c r="V1028" s="113" t="s">
        <v>271</v>
      </c>
      <c r="W1028" s="113" t="s">
        <v>105</v>
      </c>
      <c r="X1028" s="113" t="s">
        <v>695</v>
      </c>
      <c r="Y1028" s="113">
        <v>114</v>
      </c>
    </row>
    <row r="1029" spans="1:25">
      <c r="A1029" s="113" t="s">
        <v>4807</v>
      </c>
      <c r="B1029" s="113" t="s">
        <v>4808</v>
      </c>
      <c r="C1029" s="113" t="s">
        <v>91</v>
      </c>
      <c r="D1029" s="113"/>
      <c r="E1029" s="113" t="s">
        <v>184</v>
      </c>
      <c r="F1029" s="113" t="s">
        <v>160</v>
      </c>
      <c r="G1029" s="136">
        <v>44158</v>
      </c>
      <c r="H1029" s="113" t="s">
        <v>94</v>
      </c>
      <c r="I1029" s="113" t="s">
        <v>4809</v>
      </c>
      <c r="J1029" s="113"/>
      <c r="K1029" s="113"/>
      <c r="L1029" s="113" t="s">
        <v>1081</v>
      </c>
      <c r="M1029" s="113" t="s">
        <v>97</v>
      </c>
      <c r="N1029" s="113"/>
      <c r="O1029" s="113" t="s">
        <v>187</v>
      </c>
      <c r="P1029" s="113" t="s">
        <v>1082</v>
      </c>
      <c r="Q1029" s="113" t="s">
        <v>1083</v>
      </c>
      <c r="R1029" s="113" t="s">
        <v>140</v>
      </c>
      <c r="S1029" s="113" t="s">
        <v>1084</v>
      </c>
      <c r="T1029" s="136">
        <v>44866</v>
      </c>
      <c r="U1029" s="113"/>
      <c r="V1029" s="113" t="s">
        <v>280</v>
      </c>
      <c r="W1029" s="113" t="s">
        <v>105</v>
      </c>
      <c r="X1029" s="113" t="s">
        <v>156</v>
      </c>
      <c r="Y1029" s="113">
        <v>96</v>
      </c>
    </row>
    <row r="1030" spans="1:25">
      <c r="A1030" s="113" t="s">
        <v>4810</v>
      </c>
      <c r="B1030" s="113" t="s">
        <v>4811</v>
      </c>
      <c r="C1030" s="113" t="s">
        <v>91</v>
      </c>
      <c r="D1030" s="113"/>
      <c r="E1030" s="113" t="s">
        <v>226</v>
      </c>
      <c r="F1030" s="113"/>
      <c r="G1030" s="136">
        <v>45215</v>
      </c>
      <c r="H1030" s="113"/>
      <c r="I1030" s="113" t="s">
        <v>4812</v>
      </c>
      <c r="J1030" s="113"/>
      <c r="K1030" s="113"/>
      <c r="L1030" s="113" t="s">
        <v>699</v>
      </c>
      <c r="M1030" s="113" t="s">
        <v>97</v>
      </c>
      <c r="N1030" s="113"/>
      <c r="O1030" s="113" t="s">
        <v>700</v>
      </c>
      <c r="P1030" s="113" t="s">
        <v>4780</v>
      </c>
      <c r="Q1030" s="113" t="s">
        <v>4781</v>
      </c>
      <c r="R1030" s="113" t="s">
        <v>166</v>
      </c>
      <c r="S1030" s="113" t="s">
        <v>4782</v>
      </c>
      <c r="T1030" s="113"/>
      <c r="U1030" s="113"/>
      <c r="V1030" s="113" t="s">
        <v>280</v>
      </c>
      <c r="W1030" s="113" t="s">
        <v>105</v>
      </c>
      <c r="X1030" s="113" t="s">
        <v>4813</v>
      </c>
      <c r="Y1030" s="113">
        <v>52</v>
      </c>
    </row>
    <row r="1031" spans="1:25">
      <c r="A1031" s="113" t="s">
        <v>4814</v>
      </c>
      <c r="B1031" s="113" t="s">
        <v>4815</v>
      </c>
      <c r="C1031" s="113" t="s">
        <v>91</v>
      </c>
      <c r="D1031" s="137" t="s">
        <v>109</v>
      </c>
      <c r="E1031" s="113" t="s">
        <v>3002</v>
      </c>
      <c r="F1031" s="113" t="s">
        <v>707</v>
      </c>
      <c r="G1031" s="136">
        <v>44697</v>
      </c>
      <c r="H1031" s="113" t="s">
        <v>112</v>
      </c>
      <c r="I1031" s="113" t="s">
        <v>4816</v>
      </c>
      <c r="J1031" s="113"/>
      <c r="K1031" s="113"/>
      <c r="L1031" s="113" t="s">
        <v>306</v>
      </c>
      <c r="M1031" s="113" t="s">
        <v>112</v>
      </c>
      <c r="N1031" s="113"/>
      <c r="O1031" s="113" t="s">
        <v>307</v>
      </c>
      <c r="P1031" s="113" t="s">
        <v>4530</v>
      </c>
      <c r="Q1031" s="113" t="s">
        <v>4531</v>
      </c>
      <c r="R1031" s="113" t="s">
        <v>201</v>
      </c>
      <c r="S1031" s="113" t="s">
        <v>4532</v>
      </c>
      <c r="T1031" s="136">
        <v>45017</v>
      </c>
      <c r="U1031" s="113"/>
      <c r="V1031" s="113" t="s">
        <v>203</v>
      </c>
      <c r="W1031" s="113" t="s">
        <v>105</v>
      </c>
      <c r="X1031" s="113" t="s">
        <v>4817</v>
      </c>
      <c r="Y1031" s="113">
        <v>0</v>
      </c>
    </row>
    <row r="1032" spans="1:25">
      <c r="A1032" s="113" t="s">
        <v>4818</v>
      </c>
      <c r="B1032" s="113" t="s">
        <v>4819</v>
      </c>
      <c r="C1032" s="113" t="s">
        <v>91</v>
      </c>
      <c r="D1032" s="113"/>
      <c r="E1032" s="113" t="s">
        <v>159</v>
      </c>
      <c r="F1032" s="113" t="s">
        <v>160</v>
      </c>
      <c r="G1032" s="136">
        <v>43671</v>
      </c>
      <c r="H1032" s="113" t="s">
        <v>863</v>
      </c>
      <c r="I1032" s="113" t="s">
        <v>4820</v>
      </c>
      <c r="J1032" s="113"/>
      <c r="K1032" s="113"/>
      <c r="L1032" s="113" t="s">
        <v>604</v>
      </c>
      <c r="M1032" s="113" t="s">
        <v>97</v>
      </c>
      <c r="N1032" s="113"/>
      <c r="O1032" s="113" t="s">
        <v>187</v>
      </c>
      <c r="P1032" s="113" t="s">
        <v>2988</v>
      </c>
      <c r="Q1032" s="113" t="s">
        <v>2989</v>
      </c>
      <c r="R1032" s="113" t="s">
        <v>232</v>
      </c>
      <c r="S1032" s="113" t="s">
        <v>2990</v>
      </c>
      <c r="T1032" s="136">
        <v>44835</v>
      </c>
      <c r="U1032" s="113"/>
      <c r="V1032" s="113" t="s">
        <v>280</v>
      </c>
      <c r="W1032" s="113" t="s">
        <v>105</v>
      </c>
      <c r="X1032" s="113" t="s">
        <v>4261</v>
      </c>
      <c r="Y1032" s="113">
        <v>60</v>
      </c>
    </row>
    <row r="1033" spans="1:25">
      <c r="A1033" s="113" t="s">
        <v>4821</v>
      </c>
      <c r="B1033" s="113" t="s">
        <v>4822</v>
      </c>
      <c r="C1033" s="113" t="s">
        <v>91</v>
      </c>
      <c r="D1033" s="137" t="s">
        <v>109</v>
      </c>
      <c r="E1033" s="113" t="s">
        <v>445</v>
      </c>
      <c r="F1033" s="113"/>
      <c r="G1033" s="136">
        <v>44907</v>
      </c>
      <c r="H1033" s="113" t="s">
        <v>333</v>
      </c>
      <c r="I1033" s="113" t="s">
        <v>4823</v>
      </c>
      <c r="J1033" s="113"/>
      <c r="K1033" s="113"/>
      <c r="L1033" s="113" t="s">
        <v>2244</v>
      </c>
      <c r="M1033" s="113" t="s">
        <v>97</v>
      </c>
      <c r="N1033" s="113"/>
      <c r="O1033" s="113" t="s">
        <v>187</v>
      </c>
      <c r="P1033" s="113" t="s">
        <v>389</v>
      </c>
      <c r="Q1033" s="113" t="s">
        <v>390</v>
      </c>
      <c r="R1033" s="113" t="s">
        <v>391</v>
      </c>
      <c r="S1033" s="113" t="s">
        <v>392</v>
      </c>
      <c r="T1033" s="113"/>
      <c r="U1033" s="113"/>
      <c r="V1033" s="113" t="s">
        <v>142</v>
      </c>
      <c r="W1033" s="113" t="s">
        <v>143</v>
      </c>
      <c r="X1033" s="113" t="s">
        <v>156</v>
      </c>
      <c r="Y1033" s="113">
        <v>181</v>
      </c>
    </row>
    <row r="1034" spans="1:25">
      <c r="A1034" s="113" t="s">
        <v>4824</v>
      </c>
      <c r="B1034" s="113" t="s">
        <v>4825</v>
      </c>
      <c r="C1034" s="113" t="s">
        <v>91</v>
      </c>
      <c r="D1034" s="137" t="s">
        <v>109</v>
      </c>
      <c r="E1034" s="113" t="s">
        <v>122</v>
      </c>
      <c r="F1034" s="113" t="s">
        <v>123</v>
      </c>
      <c r="G1034" s="136">
        <v>44641</v>
      </c>
      <c r="H1034" s="113" t="s">
        <v>94</v>
      </c>
      <c r="I1034" s="113" t="s">
        <v>4826</v>
      </c>
      <c r="J1034" s="113"/>
      <c r="K1034" s="113"/>
      <c r="L1034" s="113" t="s">
        <v>832</v>
      </c>
      <c r="M1034" s="113" t="s">
        <v>97</v>
      </c>
      <c r="N1034" s="113"/>
      <c r="O1034" s="113" t="s">
        <v>514</v>
      </c>
      <c r="P1034" s="113" t="s">
        <v>833</v>
      </c>
      <c r="Q1034" s="113" t="s">
        <v>834</v>
      </c>
      <c r="R1034" s="113" t="s">
        <v>835</v>
      </c>
      <c r="S1034" s="113" t="s">
        <v>836</v>
      </c>
      <c r="T1034" s="136">
        <v>45078</v>
      </c>
      <c r="U1034" s="113"/>
      <c r="V1034" s="113" t="s">
        <v>280</v>
      </c>
      <c r="W1034" s="113" t="s">
        <v>105</v>
      </c>
      <c r="X1034" s="113" t="s">
        <v>4827</v>
      </c>
      <c r="Y1034" s="113">
        <v>0</v>
      </c>
    </row>
    <row r="1035" spans="1:25">
      <c r="A1035" s="113" t="s">
        <v>4828</v>
      </c>
      <c r="B1035" s="113" t="s">
        <v>4829</v>
      </c>
      <c r="C1035" s="113" t="s">
        <v>91</v>
      </c>
      <c r="D1035" s="113"/>
      <c r="E1035" s="113" t="s">
        <v>844</v>
      </c>
      <c r="F1035" s="113" t="s">
        <v>93</v>
      </c>
      <c r="G1035" s="136">
        <v>43668</v>
      </c>
      <c r="H1035" s="113" t="s">
        <v>845</v>
      </c>
      <c r="I1035" s="113" t="s">
        <v>4830</v>
      </c>
      <c r="J1035" s="113"/>
      <c r="K1035" s="113"/>
      <c r="L1035" s="113" t="s">
        <v>683</v>
      </c>
      <c r="M1035" s="113" t="s">
        <v>97</v>
      </c>
      <c r="N1035" s="113"/>
      <c r="O1035" s="113" t="s">
        <v>187</v>
      </c>
      <c r="P1035" s="113" t="s">
        <v>1707</v>
      </c>
      <c r="Q1035" s="113" t="s">
        <v>1708</v>
      </c>
      <c r="R1035" s="113" t="s">
        <v>1709</v>
      </c>
      <c r="S1035" s="113" t="s">
        <v>1710</v>
      </c>
      <c r="T1035" s="136">
        <v>45017</v>
      </c>
      <c r="U1035" s="113"/>
      <c r="V1035" s="113" t="s">
        <v>142</v>
      </c>
      <c r="W1035" s="113" t="s">
        <v>143</v>
      </c>
      <c r="X1035" s="113" t="s">
        <v>4831</v>
      </c>
      <c r="Y1035" s="113">
        <v>108</v>
      </c>
    </row>
    <row r="1036" spans="1:25">
      <c r="A1036" s="113" t="s">
        <v>4832</v>
      </c>
      <c r="B1036" s="113" t="s">
        <v>4833</v>
      </c>
      <c r="C1036" s="113" t="s">
        <v>91</v>
      </c>
      <c r="D1036" s="137" t="s">
        <v>109</v>
      </c>
      <c r="E1036" s="113" t="s">
        <v>450</v>
      </c>
      <c r="F1036" s="113"/>
      <c r="G1036" s="136">
        <v>44641</v>
      </c>
      <c r="H1036" s="113" t="s">
        <v>94</v>
      </c>
      <c r="I1036" s="113" t="s">
        <v>4834</v>
      </c>
      <c r="J1036" s="113"/>
      <c r="K1036" s="113"/>
      <c r="L1036" s="113" t="s">
        <v>604</v>
      </c>
      <c r="M1036" s="113" t="s">
        <v>97</v>
      </c>
      <c r="N1036" s="113"/>
      <c r="O1036" s="113" t="s">
        <v>187</v>
      </c>
      <c r="P1036" s="113" t="s">
        <v>2988</v>
      </c>
      <c r="Q1036" s="113" t="s">
        <v>2989</v>
      </c>
      <c r="R1036" s="113" t="s">
        <v>232</v>
      </c>
      <c r="S1036" s="113" t="s">
        <v>2990</v>
      </c>
      <c r="T1036" s="136">
        <v>45078</v>
      </c>
      <c r="U1036" s="113"/>
      <c r="V1036" s="113" t="s">
        <v>280</v>
      </c>
      <c r="W1036" s="113" t="s">
        <v>105</v>
      </c>
      <c r="X1036" s="113" t="s">
        <v>4835</v>
      </c>
      <c r="Y1036" s="113">
        <v>0</v>
      </c>
    </row>
    <row r="1037" spans="1:25">
      <c r="A1037" s="113" t="s">
        <v>4836</v>
      </c>
      <c r="B1037" s="113" t="s">
        <v>4837</v>
      </c>
      <c r="C1037" s="113" t="s">
        <v>91</v>
      </c>
      <c r="D1037" s="137" t="s">
        <v>109</v>
      </c>
      <c r="E1037" s="113" t="s">
        <v>445</v>
      </c>
      <c r="F1037" s="113"/>
      <c r="G1037" s="136">
        <v>40805</v>
      </c>
      <c r="H1037" s="113" t="s">
        <v>333</v>
      </c>
      <c r="I1037" s="113" t="s">
        <v>4838</v>
      </c>
      <c r="J1037" s="113"/>
      <c r="K1037" s="113"/>
      <c r="L1037" s="113" t="s">
        <v>832</v>
      </c>
      <c r="M1037" s="113" t="s">
        <v>97</v>
      </c>
      <c r="N1037" s="113"/>
      <c r="O1037" s="113" t="s">
        <v>514</v>
      </c>
      <c r="P1037" s="113" t="s">
        <v>515</v>
      </c>
      <c r="Q1037" s="113" t="s">
        <v>516</v>
      </c>
      <c r="R1037" s="113" t="s">
        <v>435</v>
      </c>
      <c r="S1037" s="113" t="s">
        <v>517</v>
      </c>
      <c r="T1037" s="136">
        <v>45017</v>
      </c>
      <c r="U1037" s="136">
        <v>44013</v>
      </c>
      <c r="V1037" s="113" t="s">
        <v>280</v>
      </c>
      <c r="W1037" s="113" t="s">
        <v>105</v>
      </c>
      <c r="X1037" s="113" t="s">
        <v>1668</v>
      </c>
      <c r="Y1037" s="113">
        <v>59</v>
      </c>
    </row>
    <row r="1038" spans="1:25">
      <c r="A1038" s="113" t="s">
        <v>4839</v>
      </c>
      <c r="B1038" s="113" t="s">
        <v>4840</v>
      </c>
      <c r="C1038" s="113" t="s">
        <v>91</v>
      </c>
      <c r="D1038" s="113"/>
      <c r="E1038" s="113" t="s">
        <v>761</v>
      </c>
      <c r="F1038" s="113"/>
      <c r="G1038" s="136">
        <v>45295</v>
      </c>
      <c r="H1038" s="113"/>
      <c r="I1038" s="113" t="s">
        <v>4841</v>
      </c>
      <c r="J1038" s="113"/>
      <c r="K1038" s="113"/>
      <c r="L1038" s="113" t="s">
        <v>4842</v>
      </c>
      <c r="M1038" s="113" t="s">
        <v>97</v>
      </c>
      <c r="N1038" s="113"/>
      <c r="O1038" s="113" t="s">
        <v>910</v>
      </c>
      <c r="P1038" s="113" t="s">
        <v>3790</v>
      </c>
      <c r="Q1038" s="113" t="s">
        <v>3791</v>
      </c>
      <c r="R1038" s="113" t="s">
        <v>3792</v>
      </c>
      <c r="S1038" s="113" t="s">
        <v>3793</v>
      </c>
      <c r="T1038" s="113"/>
      <c r="U1038" s="113"/>
      <c r="V1038" s="113" t="s">
        <v>142</v>
      </c>
      <c r="W1038" s="113" t="s">
        <v>143</v>
      </c>
      <c r="X1038" s="113" t="s">
        <v>4843</v>
      </c>
      <c r="Y1038" s="113">
        <v>0</v>
      </c>
    </row>
    <row r="1039" spans="1:25">
      <c r="A1039" s="113" t="s">
        <v>4844</v>
      </c>
      <c r="B1039" s="113" t="s">
        <v>4845</v>
      </c>
      <c r="C1039" s="113" t="s">
        <v>91</v>
      </c>
      <c r="D1039" s="113"/>
      <c r="E1039" s="113" t="s">
        <v>533</v>
      </c>
      <c r="F1039" s="113"/>
      <c r="G1039" s="136">
        <v>42767</v>
      </c>
      <c r="H1039" s="113" t="s">
        <v>327</v>
      </c>
      <c r="I1039" s="113" t="s">
        <v>4846</v>
      </c>
      <c r="J1039" s="113"/>
      <c r="K1039" s="113"/>
      <c r="L1039" s="113" t="s">
        <v>1557</v>
      </c>
      <c r="M1039" s="113" t="s">
        <v>97</v>
      </c>
      <c r="N1039" s="113"/>
      <c r="O1039" s="113" t="s">
        <v>1558</v>
      </c>
      <c r="P1039" s="113" t="s">
        <v>632</v>
      </c>
      <c r="Q1039" s="113" t="s">
        <v>633</v>
      </c>
      <c r="R1039" s="113" t="s">
        <v>435</v>
      </c>
      <c r="S1039" s="113" t="s">
        <v>634</v>
      </c>
      <c r="T1039" s="136">
        <v>45017</v>
      </c>
      <c r="U1039" s="136">
        <v>44682</v>
      </c>
      <c r="V1039" s="113" t="s">
        <v>104</v>
      </c>
      <c r="W1039" s="113" t="s">
        <v>105</v>
      </c>
      <c r="X1039" s="113" t="s">
        <v>4847</v>
      </c>
      <c r="Y1039" s="113">
        <v>106</v>
      </c>
    </row>
    <row r="1040" spans="1:25">
      <c r="A1040" s="113" t="s">
        <v>4848</v>
      </c>
      <c r="B1040" s="113" t="s">
        <v>4849</v>
      </c>
      <c r="C1040" s="113" t="s">
        <v>91</v>
      </c>
      <c r="D1040" s="113"/>
      <c r="E1040" s="113" t="s">
        <v>226</v>
      </c>
      <c r="F1040" s="113"/>
      <c r="G1040" s="136">
        <v>45138</v>
      </c>
      <c r="H1040" s="113"/>
      <c r="I1040" s="113" t="s">
        <v>4850</v>
      </c>
      <c r="J1040" s="113"/>
      <c r="K1040" s="113"/>
      <c r="L1040" s="113" t="s">
        <v>217</v>
      </c>
      <c r="M1040" s="113" t="s">
        <v>97</v>
      </c>
      <c r="N1040" s="113"/>
      <c r="O1040" s="113" t="s">
        <v>218</v>
      </c>
      <c r="P1040" s="113" t="s">
        <v>219</v>
      </c>
      <c r="Q1040" s="113" t="s">
        <v>220</v>
      </c>
      <c r="R1040" s="113" t="s">
        <v>221</v>
      </c>
      <c r="S1040" s="113" t="s">
        <v>222</v>
      </c>
      <c r="T1040" s="113"/>
      <c r="U1040" s="113"/>
      <c r="V1040" s="113" t="s">
        <v>203</v>
      </c>
      <c r="W1040" s="113" t="s">
        <v>105</v>
      </c>
      <c r="X1040" s="113" t="s">
        <v>2846</v>
      </c>
      <c r="Y1040" s="113">
        <v>56</v>
      </c>
    </row>
    <row r="1041" spans="1:25">
      <c r="A1041" s="113" t="s">
        <v>4851</v>
      </c>
      <c r="B1041" s="113" t="s">
        <v>4852</v>
      </c>
      <c r="C1041" s="113" t="s">
        <v>91</v>
      </c>
      <c r="D1041" s="137" t="s">
        <v>109</v>
      </c>
      <c r="E1041" s="113" t="s">
        <v>1979</v>
      </c>
      <c r="F1041" s="113" t="s">
        <v>123</v>
      </c>
      <c r="G1041" s="136">
        <v>44770</v>
      </c>
      <c r="H1041" s="113" t="s">
        <v>112</v>
      </c>
      <c r="I1041" s="113" t="s">
        <v>4853</v>
      </c>
      <c r="J1041" s="113"/>
      <c r="K1041" s="113"/>
      <c r="L1041" s="113" t="s">
        <v>1615</v>
      </c>
      <c r="M1041" s="113" t="s">
        <v>112</v>
      </c>
      <c r="N1041" s="113" t="s">
        <v>115</v>
      </c>
      <c r="O1041" s="113" t="s">
        <v>115</v>
      </c>
      <c r="P1041" s="113" t="s">
        <v>1616</v>
      </c>
      <c r="Q1041" s="113" t="s">
        <v>1617</v>
      </c>
      <c r="R1041" s="113" t="s">
        <v>1618</v>
      </c>
      <c r="S1041" s="113" t="s">
        <v>1619</v>
      </c>
      <c r="T1041" s="113"/>
      <c r="U1041" s="113"/>
      <c r="V1041" s="113" t="s">
        <v>120</v>
      </c>
      <c r="W1041" s="113" t="s">
        <v>105</v>
      </c>
      <c r="X1041" s="113" t="s">
        <v>1668</v>
      </c>
      <c r="Y1041" s="113">
        <v>39</v>
      </c>
    </row>
    <row r="1042" spans="1:25">
      <c r="A1042" s="113" t="s">
        <v>4854</v>
      </c>
      <c r="B1042" s="113" t="s">
        <v>4855</v>
      </c>
      <c r="C1042" s="113" t="s">
        <v>91</v>
      </c>
      <c r="D1042" s="137" t="s">
        <v>109</v>
      </c>
      <c r="E1042" s="113" t="s">
        <v>226</v>
      </c>
      <c r="F1042" s="113"/>
      <c r="G1042" s="136">
        <v>44168</v>
      </c>
      <c r="H1042" s="113" t="s">
        <v>133</v>
      </c>
      <c r="I1042" s="113" t="s">
        <v>4856</v>
      </c>
      <c r="J1042" s="113"/>
      <c r="K1042" s="113"/>
      <c r="L1042" s="113" t="s">
        <v>1081</v>
      </c>
      <c r="M1042" s="113" t="s">
        <v>97</v>
      </c>
      <c r="N1042" s="113"/>
      <c r="O1042" s="113" t="s">
        <v>187</v>
      </c>
      <c r="P1042" s="113" t="s">
        <v>1082</v>
      </c>
      <c r="Q1042" s="113" t="s">
        <v>1083</v>
      </c>
      <c r="R1042" s="113" t="s">
        <v>140</v>
      </c>
      <c r="S1042" s="113" t="s">
        <v>1084</v>
      </c>
      <c r="T1042" s="136">
        <v>44896</v>
      </c>
      <c r="U1042" s="113"/>
      <c r="V1042" s="113" t="s">
        <v>280</v>
      </c>
      <c r="W1042" s="113" t="s">
        <v>105</v>
      </c>
      <c r="X1042" s="113" t="s">
        <v>4857</v>
      </c>
      <c r="Y1042" s="113">
        <v>56</v>
      </c>
    </row>
    <row r="1043" spans="1:25">
      <c r="A1043" s="113" t="s">
        <v>4858</v>
      </c>
      <c r="B1043" s="113" t="s">
        <v>4859</v>
      </c>
      <c r="C1043" s="113" t="s">
        <v>91</v>
      </c>
      <c r="D1043" s="113"/>
      <c r="E1043" s="113" t="s">
        <v>226</v>
      </c>
      <c r="F1043" s="113"/>
      <c r="G1043" s="136">
        <v>43642</v>
      </c>
      <c r="H1043" s="113" t="s">
        <v>133</v>
      </c>
      <c r="I1043" s="113" t="s">
        <v>4860</v>
      </c>
      <c r="J1043" s="113"/>
      <c r="K1043" s="113"/>
      <c r="L1043" s="113" t="s">
        <v>452</v>
      </c>
      <c r="M1043" s="113" t="s">
        <v>97</v>
      </c>
      <c r="N1043" s="113"/>
      <c r="O1043" s="113" t="s">
        <v>453</v>
      </c>
      <c r="P1043" s="113" t="s">
        <v>454</v>
      </c>
      <c r="Q1043" s="113" t="s">
        <v>455</v>
      </c>
      <c r="R1043" s="113" t="s">
        <v>314</v>
      </c>
      <c r="S1043" s="113" t="s">
        <v>456</v>
      </c>
      <c r="T1043" s="113"/>
      <c r="U1043" s="113"/>
      <c r="V1043" s="113" t="s">
        <v>142</v>
      </c>
      <c r="W1043" s="113" t="s">
        <v>143</v>
      </c>
      <c r="X1043" s="113" t="s">
        <v>4861</v>
      </c>
      <c r="Y1043" s="113">
        <v>119</v>
      </c>
    </row>
    <row r="1044" spans="1:25">
      <c r="A1044" s="113" t="s">
        <v>4862</v>
      </c>
      <c r="B1044" s="113" t="s">
        <v>4863</v>
      </c>
      <c r="C1044" s="113" t="s">
        <v>91</v>
      </c>
      <c r="D1044" s="113"/>
      <c r="E1044" s="113" t="s">
        <v>159</v>
      </c>
      <c r="F1044" s="113" t="s">
        <v>160</v>
      </c>
      <c r="G1044" s="136">
        <v>44055</v>
      </c>
      <c r="H1044" s="113" t="s">
        <v>133</v>
      </c>
      <c r="I1044" s="113" t="s">
        <v>4864</v>
      </c>
      <c r="J1044" s="113"/>
      <c r="K1044" s="113"/>
      <c r="L1044" s="113" t="s">
        <v>4865</v>
      </c>
      <c r="M1044" s="113" t="s">
        <v>97</v>
      </c>
      <c r="N1044" s="113"/>
      <c r="O1044" s="113" t="s">
        <v>2340</v>
      </c>
      <c r="P1044" s="113" t="s">
        <v>4866</v>
      </c>
      <c r="Q1044" s="113" t="s">
        <v>4867</v>
      </c>
      <c r="R1044" s="113" t="s">
        <v>4868</v>
      </c>
      <c r="S1044" s="113" t="s">
        <v>4869</v>
      </c>
      <c r="T1044" s="136">
        <v>45017</v>
      </c>
      <c r="U1044" s="136">
        <v>2</v>
      </c>
      <c r="V1044" s="113" t="s">
        <v>191</v>
      </c>
      <c r="W1044" s="113" t="s">
        <v>105</v>
      </c>
      <c r="X1044" s="113" t="s">
        <v>106</v>
      </c>
      <c r="Y1044" s="113">
        <v>33</v>
      </c>
    </row>
    <row r="1045" spans="1:25">
      <c r="A1045" s="113" t="s">
        <v>4870</v>
      </c>
      <c r="B1045" s="113" t="s">
        <v>4863</v>
      </c>
      <c r="C1045" s="113" t="s">
        <v>91</v>
      </c>
      <c r="D1045" s="137" t="s">
        <v>109</v>
      </c>
      <c r="E1045" s="113" t="s">
        <v>450</v>
      </c>
      <c r="F1045" s="113"/>
      <c r="G1045" s="136">
        <v>44459</v>
      </c>
      <c r="H1045" s="113" t="s">
        <v>133</v>
      </c>
      <c r="I1045" s="113" t="s">
        <v>4871</v>
      </c>
      <c r="J1045" s="113"/>
      <c r="K1045" s="113"/>
      <c r="L1045" s="113" t="s">
        <v>452</v>
      </c>
      <c r="M1045" s="113" t="s">
        <v>97</v>
      </c>
      <c r="N1045" s="113"/>
      <c r="O1045" s="113" t="s">
        <v>453</v>
      </c>
      <c r="P1045" s="113" t="s">
        <v>454</v>
      </c>
      <c r="Q1045" s="113" t="s">
        <v>455</v>
      </c>
      <c r="R1045" s="113" t="s">
        <v>314</v>
      </c>
      <c r="S1045" s="113" t="s">
        <v>456</v>
      </c>
      <c r="T1045" s="136">
        <v>45017</v>
      </c>
      <c r="U1045" s="113"/>
      <c r="V1045" s="113" t="s">
        <v>104</v>
      </c>
      <c r="W1045" s="113" t="s">
        <v>105</v>
      </c>
      <c r="X1045" s="113" t="s">
        <v>4872</v>
      </c>
      <c r="Y1045" s="113">
        <v>0</v>
      </c>
    </row>
    <row r="1046" spans="1:25">
      <c r="A1046" s="113" t="s">
        <v>4873</v>
      </c>
      <c r="B1046" s="113" t="s">
        <v>4874</v>
      </c>
      <c r="C1046" s="113" t="s">
        <v>91</v>
      </c>
      <c r="D1046" s="137" t="s">
        <v>109</v>
      </c>
      <c r="E1046" s="113" t="s">
        <v>226</v>
      </c>
      <c r="F1046" s="113"/>
      <c r="G1046" s="136">
        <v>44607</v>
      </c>
      <c r="H1046" s="113" t="s">
        <v>133</v>
      </c>
      <c r="I1046" s="113" t="s">
        <v>4875</v>
      </c>
      <c r="J1046" s="113"/>
      <c r="K1046" s="113"/>
      <c r="L1046" s="113" t="s">
        <v>616</v>
      </c>
      <c r="M1046" s="113" t="s">
        <v>97</v>
      </c>
      <c r="N1046" s="113"/>
      <c r="O1046" s="113" t="s">
        <v>617</v>
      </c>
      <c r="P1046" s="113" t="s">
        <v>1130</v>
      </c>
      <c r="Q1046" s="113" t="s">
        <v>1131</v>
      </c>
      <c r="R1046" s="113" t="s">
        <v>166</v>
      </c>
      <c r="S1046" s="113" t="s">
        <v>1132</v>
      </c>
      <c r="T1046" s="136">
        <v>45017</v>
      </c>
      <c r="U1046" s="113"/>
      <c r="V1046" s="113" t="s">
        <v>271</v>
      </c>
      <c r="W1046" s="113" t="s">
        <v>105</v>
      </c>
      <c r="X1046" s="113" t="s">
        <v>4876</v>
      </c>
      <c r="Y1046" s="113">
        <v>0</v>
      </c>
    </row>
    <row r="1047" spans="1:25">
      <c r="A1047" s="113" t="s">
        <v>4877</v>
      </c>
      <c r="B1047" s="113" t="s">
        <v>4878</v>
      </c>
      <c r="C1047" s="113" t="s">
        <v>91</v>
      </c>
      <c r="D1047" s="137" t="s">
        <v>109</v>
      </c>
      <c r="E1047" s="113" t="s">
        <v>450</v>
      </c>
      <c r="F1047" s="113"/>
      <c r="G1047" s="136">
        <v>44638</v>
      </c>
      <c r="H1047" s="113" t="s">
        <v>133</v>
      </c>
      <c r="I1047" s="113" t="s">
        <v>4879</v>
      </c>
      <c r="J1047" s="113"/>
      <c r="K1047" s="113"/>
      <c r="L1047" s="113" t="s">
        <v>285</v>
      </c>
      <c r="M1047" s="113" t="s">
        <v>112</v>
      </c>
      <c r="N1047" s="113" t="s">
        <v>286</v>
      </c>
      <c r="O1047" s="113" t="s">
        <v>287</v>
      </c>
      <c r="P1047" s="113" t="s">
        <v>2570</v>
      </c>
      <c r="Q1047" s="113" t="s">
        <v>2571</v>
      </c>
      <c r="R1047" s="113" t="s">
        <v>264</v>
      </c>
      <c r="S1047" s="113" t="s">
        <v>2572</v>
      </c>
      <c r="T1047" s="136">
        <v>45078</v>
      </c>
      <c r="U1047" s="113"/>
      <c r="V1047" s="113" t="s">
        <v>120</v>
      </c>
      <c r="W1047" s="113" t="s">
        <v>105</v>
      </c>
      <c r="X1047" s="113" t="s">
        <v>4880</v>
      </c>
      <c r="Y1047" s="113">
        <v>0</v>
      </c>
    </row>
    <row r="1048" spans="1:25">
      <c r="A1048" s="113" t="s">
        <v>4881</v>
      </c>
      <c r="B1048" s="113" t="s">
        <v>4882</v>
      </c>
      <c r="C1048" s="113" t="s">
        <v>91</v>
      </c>
      <c r="D1048" s="137" t="s">
        <v>109</v>
      </c>
      <c r="E1048" s="113" t="s">
        <v>226</v>
      </c>
      <c r="F1048" s="113"/>
      <c r="G1048" s="136">
        <v>44991</v>
      </c>
      <c r="H1048" s="113" t="s">
        <v>133</v>
      </c>
      <c r="I1048" s="113" t="s">
        <v>4883</v>
      </c>
      <c r="J1048" s="113"/>
      <c r="K1048" s="113"/>
      <c r="L1048" s="113" t="s">
        <v>1736</v>
      </c>
      <c r="M1048" s="113" t="s">
        <v>97</v>
      </c>
      <c r="N1048" s="113"/>
      <c r="O1048" s="113" t="s">
        <v>187</v>
      </c>
      <c r="P1048" s="113" t="s">
        <v>1729</v>
      </c>
      <c r="Q1048" s="113" t="s">
        <v>1730</v>
      </c>
      <c r="R1048" s="113" t="s">
        <v>314</v>
      </c>
      <c r="S1048" s="113" t="s">
        <v>1731</v>
      </c>
      <c r="T1048" s="113"/>
      <c r="U1048" s="113"/>
      <c r="V1048" s="113" t="s">
        <v>142</v>
      </c>
      <c r="W1048" s="113" t="s">
        <v>4439</v>
      </c>
      <c r="X1048" s="113" t="s">
        <v>4884</v>
      </c>
      <c r="Y1048" s="113">
        <v>144</v>
      </c>
    </row>
    <row r="1049" spans="1:25">
      <c r="A1049" s="113" t="s">
        <v>4885</v>
      </c>
      <c r="B1049" s="113" t="s">
        <v>4886</v>
      </c>
      <c r="C1049" s="113" t="s">
        <v>91</v>
      </c>
      <c r="D1049" s="137" t="s">
        <v>109</v>
      </c>
      <c r="E1049" s="113" t="s">
        <v>1004</v>
      </c>
      <c r="F1049" s="113"/>
      <c r="G1049" s="136">
        <v>41925</v>
      </c>
      <c r="H1049" s="113" t="s">
        <v>398</v>
      </c>
      <c r="I1049" s="113" t="s">
        <v>4887</v>
      </c>
      <c r="J1049" s="113"/>
      <c r="K1049" s="113"/>
      <c r="L1049" s="113" t="s">
        <v>487</v>
      </c>
      <c r="M1049" s="113" t="s">
        <v>97</v>
      </c>
      <c r="N1049" s="113"/>
      <c r="O1049" s="113" t="s">
        <v>488</v>
      </c>
      <c r="P1049" s="113" t="s">
        <v>1055</v>
      </c>
      <c r="Q1049" s="113" t="s">
        <v>1056</v>
      </c>
      <c r="R1049" s="113" t="s">
        <v>419</v>
      </c>
      <c r="S1049" s="113" t="s">
        <v>1057</v>
      </c>
      <c r="T1049" s="113"/>
      <c r="U1049" s="113"/>
      <c r="V1049" s="113" t="s">
        <v>351</v>
      </c>
      <c r="W1049" s="113" t="s">
        <v>1058</v>
      </c>
      <c r="X1049" s="113" t="s">
        <v>1402</v>
      </c>
      <c r="Y1049" s="113">
        <v>48</v>
      </c>
    </row>
    <row r="1050" spans="1:25">
      <c r="A1050" s="113" t="s">
        <v>4888</v>
      </c>
      <c r="B1050" s="113" t="s">
        <v>4889</v>
      </c>
      <c r="C1050" s="113" t="s">
        <v>91</v>
      </c>
      <c r="D1050" s="113"/>
      <c r="E1050" s="113" t="s">
        <v>4890</v>
      </c>
      <c r="F1050" s="113" t="s">
        <v>472</v>
      </c>
      <c r="G1050" s="136">
        <v>42009</v>
      </c>
      <c r="H1050" s="113" t="s">
        <v>112</v>
      </c>
      <c r="I1050" s="113" t="s">
        <v>4891</v>
      </c>
      <c r="J1050" s="113"/>
      <c r="K1050" s="113"/>
      <c r="L1050" s="113" t="s">
        <v>248</v>
      </c>
      <c r="M1050" s="113" t="s">
        <v>112</v>
      </c>
      <c r="N1050" s="113"/>
      <c r="O1050" s="113" t="s">
        <v>249</v>
      </c>
      <c r="P1050" s="113" t="s">
        <v>1108</v>
      </c>
      <c r="Q1050" s="113" t="s">
        <v>1109</v>
      </c>
      <c r="R1050" s="113" t="s">
        <v>1110</v>
      </c>
      <c r="S1050" s="113" t="s">
        <v>1111</v>
      </c>
      <c r="T1050" s="136">
        <v>45017</v>
      </c>
      <c r="U1050" s="136">
        <v>44743</v>
      </c>
      <c r="V1050" s="113" t="s">
        <v>120</v>
      </c>
      <c r="W1050" s="113" t="s">
        <v>105</v>
      </c>
      <c r="X1050" s="113" t="s">
        <v>156</v>
      </c>
      <c r="Y1050" s="113">
        <v>89</v>
      </c>
    </row>
    <row r="1051" spans="1:25">
      <c r="A1051" s="113" t="s">
        <v>4892</v>
      </c>
      <c r="B1051" s="113" t="s">
        <v>4893</v>
      </c>
      <c r="C1051" s="113" t="s">
        <v>91</v>
      </c>
      <c r="D1051" s="137" t="s">
        <v>109</v>
      </c>
      <c r="E1051" s="113" t="s">
        <v>4400</v>
      </c>
      <c r="F1051" s="113" t="s">
        <v>123</v>
      </c>
      <c r="G1051" s="136">
        <v>44914</v>
      </c>
      <c r="H1051" s="113" t="s">
        <v>398</v>
      </c>
      <c r="I1051" s="113" t="s">
        <v>4894</v>
      </c>
      <c r="J1051" s="113"/>
      <c r="K1051" s="113"/>
      <c r="L1051" s="113" t="s">
        <v>487</v>
      </c>
      <c r="M1051" s="113" t="s">
        <v>97</v>
      </c>
      <c r="N1051" s="113"/>
      <c r="O1051" s="113" t="s">
        <v>488</v>
      </c>
      <c r="P1051" s="113" t="s">
        <v>347</v>
      </c>
      <c r="Q1051" s="113" t="s">
        <v>348</v>
      </c>
      <c r="R1051" s="113" t="s">
        <v>349</v>
      </c>
      <c r="S1051" s="113" t="s">
        <v>350</v>
      </c>
      <c r="T1051" s="113"/>
      <c r="U1051" s="113"/>
      <c r="V1051" s="113" t="s">
        <v>351</v>
      </c>
      <c r="W1051" s="113" t="s">
        <v>352</v>
      </c>
      <c r="X1051" s="113" t="s">
        <v>4895</v>
      </c>
      <c r="Y1051" s="113">
        <v>0</v>
      </c>
    </row>
    <row r="1052" spans="1:25">
      <c r="A1052" s="113" t="s">
        <v>4896</v>
      </c>
      <c r="B1052" s="113" t="s">
        <v>4897</v>
      </c>
      <c r="C1052" s="113" t="s">
        <v>91</v>
      </c>
      <c r="D1052" s="137" t="s">
        <v>109</v>
      </c>
      <c r="E1052" s="113" t="s">
        <v>132</v>
      </c>
      <c r="F1052" s="113"/>
      <c r="G1052" s="136">
        <v>43739</v>
      </c>
      <c r="H1052" s="113" t="s">
        <v>133</v>
      </c>
      <c r="I1052" s="113" t="s">
        <v>4898</v>
      </c>
      <c r="J1052" s="113"/>
      <c r="K1052" s="113"/>
      <c r="L1052" s="113" t="s">
        <v>1858</v>
      </c>
      <c r="M1052" s="113" t="s">
        <v>97</v>
      </c>
      <c r="N1052" s="113"/>
      <c r="O1052" s="113" t="s">
        <v>187</v>
      </c>
      <c r="P1052" s="113" t="s">
        <v>1859</v>
      </c>
      <c r="Q1052" s="113" t="s">
        <v>1860</v>
      </c>
      <c r="R1052" s="113" t="s">
        <v>445</v>
      </c>
      <c r="S1052" s="113" t="s">
        <v>1861</v>
      </c>
      <c r="T1052" s="136">
        <v>44835</v>
      </c>
      <c r="U1052" s="113"/>
      <c r="V1052" s="113" t="s">
        <v>280</v>
      </c>
      <c r="W1052" s="113" t="s">
        <v>105</v>
      </c>
      <c r="X1052" s="113" t="s">
        <v>156</v>
      </c>
      <c r="Y1052" s="113">
        <v>77</v>
      </c>
    </row>
    <row r="1053" spans="1:25">
      <c r="A1053" s="113" t="s">
        <v>3836</v>
      </c>
      <c r="B1053" s="113" t="s">
        <v>3837</v>
      </c>
      <c r="C1053" s="113" t="s">
        <v>91</v>
      </c>
      <c r="D1053" s="113"/>
      <c r="E1053" s="113" t="s">
        <v>3838</v>
      </c>
      <c r="F1053" s="113" t="s">
        <v>1740</v>
      </c>
      <c r="G1053" s="136">
        <v>45250</v>
      </c>
      <c r="H1053" s="113"/>
      <c r="I1053" s="113" t="s">
        <v>3839</v>
      </c>
      <c r="J1053" s="113"/>
      <c r="K1053" s="113"/>
      <c r="L1053" s="113" t="s">
        <v>4899</v>
      </c>
      <c r="M1053" s="113" t="s">
        <v>112</v>
      </c>
      <c r="N1053" s="113"/>
      <c r="O1053" s="113" t="s">
        <v>464</v>
      </c>
      <c r="P1053" s="113" t="s">
        <v>176</v>
      </c>
      <c r="Q1053" s="113" t="s">
        <v>177</v>
      </c>
      <c r="R1053" s="113" t="s">
        <v>178</v>
      </c>
      <c r="S1053" s="113" t="s">
        <v>179</v>
      </c>
      <c r="T1053" s="113"/>
      <c r="U1053" s="113"/>
      <c r="V1053" s="113" t="s">
        <v>180</v>
      </c>
      <c r="W1053" s="113" t="s">
        <v>143</v>
      </c>
      <c r="X1053" s="113"/>
      <c r="Y1053" s="113">
        <v>0</v>
      </c>
    </row>
    <row r="1054" spans="1:25">
      <c r="A1054" s="113" t="s">
        <v>4900</v>
      </c>
      <c r="B1054" s="113" t="s">
        <v>4901</v>
      </c>
      <c r="C1054" s="113" t="s">
        <v>638</v>
      </c>
      <c r="D1054" s="113"/>
      <c r="E1054" s="113" t="s">
        <v>797</v>
      </c>
      <c r="F1054" s="113"/>
      <c r="G1054" s="136">
        <v>45236</v>
      </c>
      <c r="H1054" s="113"/>
      <c r="I1054" s="113" t="s">
        <v>4902</v>
      </c>
      <c r="J1054" s="113"/>
      <c r="K1054" s="113"/>
      <c r="L1054" s="113" t="s">
        <v>1180</v>
      </c>
      <c r="M1054" s="113" t="s">
        <v>97</v>
      </c>
      <c r="N1054" s="113"/>
      <c r="O1054" s="113" t="s">
        <v>1181</v>
      </c>
      <c r="P1054" s="113" t="s">
        <v>1182</v>
      </c>
      <c r="Q1054" s="113" t="s">
        <v>1183</v>
      </c>
      <c r="R1054" s="113" t="s">
        <v>1184</v>
      </c>
      <c r="S1054" s="113" t="s">
        <v>1185</v>
      </c>
      <c r="T1054" s="113"/>
      <c r="U1054" s="113"/>
      <c r="V1054" s="113" t="s">
        <v>142</v>
      </c>
      <c r="W1054" s="113" t="s">
        <v>143</v>
      </c>
      <c r="X1054" s="113"/>
      <c r="Y1054" s="113">
        <v>0</v>
      </c>
    </row>
    <row r="1055" spans="1:25">
      <c r="A1055" s="113" t="s">
        <v>4903</v>
      </c>
      <c r="B1055" s="113" t="s">
        <v>4904</v>
      </c>
      <c r="C1055" s="113" t="s">
        <v>638</v>
      </c>
      <c r="D1055" s="113" t="s">
        <v>481</v>
      </c>
      <c r="E1055" s="113" t="s">
        <v>450</v>
      </c>
      <c r="F1055" s="113"/>
      <c r="G1055" s="136">
        <v>44930</v>
      </c>
      <c r="H1055" s="113" t="s">
        <v>133</v>
      </c>
      <c r="I1055" s="113" t="s">
        <v>4905</v>
      </c>
      <c r="J1055" s="113"/>
      <c r="K1055" s="113"/>
      <c r="L1055" s="113" t="s">
        <v>763</v>
      </c>
      <c r="M1055" s="113" t="s">
        <v>97</v>
      </c>
      <c r="N1055" s="113"/>
      <c r="O1055" s="113" t="s">
        <v>752</v>
      </c>
      <c r="P1055" s="113" t="s">
        <v>764</v>
      </c>
      <c r="Q1055" s="113" t="s">
        <v>765</v>
      </c>
      <c r="R1055" s="113" t="s">
        <v>766</v>
      </c>
      <c r="S1055" s="113" t="s">
        <v>767</v>
      </c>
      <c r="T1055" s="113"/>
      <c r="U1055" s="113"/>
      <c r="V1055" s="113" t="s">
        <v>180</v>
      </c>
      <c r="W1055" s="113" t="s">
        <v>757</v>
      </c>
      <c r="X1055" s="113" t="s">
        <v>4906</v>
      </c>
      <c r="Y1055" s="113">
        <v>24</v>
      </c>
    </row>
    <row r="1056" spans="1:25">
      <c r="A1056" s="113" t="s">
        <v>4907</v>
      </c>
      <c r="B1056" s="113" t="s">
        <v>4908</v>
      </c>
      <c r="C1056" s="113" t="s">
        <v>91</v>
      </c>
      <c r="D1056" s="113"/>
      <c r="E1056" s="113" t="s">
        <v>797</v>
      </c>
      <c r="F1056" s="113"/>
      <c r="G1056" s="136">
        <v>45313</v>
      </c>
      <c r="H1056" s="113"/>
      <c r="I1056" s="113" t="s">
        <v>4909</v>
      </c>
      <c r="J1056" s="113"/>
      <c r="K1056" s="113"/>
      <c r="L1056" s="113" t="s">
        <v>2099</v>
      </c>
      <c r="M1056" s="113" t="s">
        <v>97</v>
      </c>
      <c r="N1056" s="113"/>
      <c r="O1056" s="113" t="s">
        <v>442</v>
      </c>
      <c r="P1056" s="113" t="s">
        <v>1901</v>
      </c>
      <c r="Q1056" s="113" t="s">
        <v>1902</v>
      </c>
      <c r="R1056" s="113" t="s">
        <v>1903</v>
      </c>
      <c r="S1056" s="113" t="s">
        <v>1904</v>
      </c>
      <c r="T1056" s="113"/>
      <c r="U1056" s="113"/>
      <c r="V1056" s="113" t="s">
        <v>142</v>
      </c>
      <c r="W1056" s="113" t="s">
        <v>143</v>
      </c>
      <c r="X1056" s="113" t="s">
        <v>4910</v>
      </c>
      <c r="Y1056" s="113">
        <v>0</v>
      </c>
    </row>
    <row r="1057" spans="1:25">
      <c r="A1057" s="113" t="s">
        <v>4911</v>
      </c>
      <c r="B1057" s="113" t="s">
        <v>4912</v>
      </c>
      <c r="C1057" s="113" t="s">
        <v>91</v>
      </c>
      <c r="D1057" s="137" t="s">
        <v>109</v>
      </c>
      <c r="E1057" s="113" t="s">
        <v>4913</v>
      </c>
      <c r="F1057" s="113"/>
      <c r="G1057" s="136">
        <v>44788</v>
      </c>
      <c r="H1057" s="113" t="s">
        <v>398</v>
      </c>
      <c r="I1057" s="113" t="s">
        <v>4914</v>
      </c>
      <c r="J1057" s="113"/>
      <c r="K1057" s="113"/>
      <c r="L1057" s="113" t="s">
        <v>4019</v>
      </c>
      <c r="M1057" s="113" t="s">
        <v>97</v>
      </c>
      <c r="N1057" s="113"/>
      <c r="O1057" s="113" t="s">
        <v>187</v>
      </c>
      <c r="P1057" s="113" t="s">
        <v>401</v>
      </c>
      <c r="Q1057" s="113" t="s">
        <v>402</v>
      </c>
      <c r="R1057" s="113" t="s">
        <v>403</v>
      </c>
      <c r="S1057" s="113" t="s">
        <v>404</v>
      </c>
      <c r="T1057" s="113"/>
      <c r="U1057" s="113"/>
      <c r="V1057" s="113" t="s">
        <v>351</v>
      </c>
      <c r="W1057" s="113" t="s">
        <v>352</v>
      </c>
      <c r="X1057" s="113" t="s">
        <v>790</v>
      </c>
      <c r="Y1057" s="113">
        <v>10</v>
      </c>
    </row>
    <row r="1058" spans="1:25">
      <c r="A1058" s="113" t="s">
        <v>4915</v>
      </c>
      <c r="B1058" s="113" t="s">
        <v>4916</v>
      </c>
      <c r="C1058" s="113" t="s">
        <v>91</v>
      </c>
      <c r="D1058" s="137" t="s">
        <v>109</v>
      </c>
      <c r="E1058" s="113" t="s">
        <v>184</v>
      </c>
      <c r="F1058" s="113" t="s">
        <v>160</v>
      </c>
      <c r="G1058" s="136">
        <v>44466</v>
      </c>
      <c r="H1058" s="113" t="s">
        <v>94</v>
      </c>
      <c r="I1058" s="113" t="s">
        <v>4917</v>
      </c>
      <c r="J1058" s="113"/>
      <c r="K1058" s="113"/>
      <c r="L1058" s="113" t="s">
        <v>441</v>
      </c>
      <c r="M1058" s="113" t="s">
        <v>97</v>
      </c>
      <c r="N1058" s="113"/>
      <c r="O1058" s="113" t="s">
        <v>442</v>
      </c>
      <c r="P1058" s="113" t="s">
        <v>1461</v>
      </c>
      <c r="Q1058" s="113" t="s">
        <v>1462</v>
      </c>
      <c r="R1058" s="113" t="s">
        <v>766</v>
      </c>
      <c r="S1058" s="113" t="s">
        <v>1463</v>
      </c>
      <c r="T1058" s="136">
        <v>44835</v>
      </c>
      <c r="U1058" s="113"/>
      <c r="V1058" s="113" t="s">
        <v>203</v>
      </c>
      <c r="W1058" s="113" t="s">
        <v>105</v>
      </c>
      <c r="X1058" s="113" t="s">
        <v>4918</v>
      </c>
      <c r="Y1058" s="113">
        <v>71</v>
      </c>
    </row>
    <row r="1059" spans="1:25">
      <c r="A1059" s="113" t="s">
        <v>4919</v>
      </c>
      <c r="B1059" s="113" t="s">
        <v>4920</v>
      </c>
      <c r="C1059" s="113" t="s">
        <v>638</v>
      </c>
      <c r="D1059" s="113"/>
      <c r="E1059" s="113" t="s">
        <v>3074</v>
      </c>
      <c r="F1059" s="113"/>
      <c r="G1059" s="136">
        <v>45460</v>
      </c>
      <c r="H1059" s="113"/>
      <c r="I1059" s="113" t="s">
        <v>4921</v>
      </c>
      <c r="J1059" s="113"/>
      <c r="K1059" s="113"/>
      <c r="L1059" s="113" t="s">
        <v>346</v>
      </c>
      <c r="M1059" s="113" t="s">
        <v>97</v>
      </c>
      <c r="N1059" s="113"/>
      <c r="O1059" s="113" t="s">
        <v>187</v>
      </c>
      <c r="P1059" s="113" t="s">
        <v>2994</v>
      </c>
      <c r="Q1059" s="113" t="s">
        <v>2995</v>
      </c>
      <c r="R1059" s="113" t="s">
        <v>435</v>
      </c>
      <c r="S1059" s="113" t="s">
        <v>2996</v>
      </c>
      <c r="T1059" s="113"/>
      <c r="U1059" s="113"/>
      <c r="V1059" s="113" t="s">
        <v>351</v>
      </c>
      <c r="W1059" s="113" t="s">
        <v>352</v>
      </c>
      <c r="X1059" s="113" t="s">
        <v>2256</v>
      </c>
      <c r="Y1059" s="113">
        <v>0</v>
      </c>
    </row>
    <row r="1060" spans="1:25">
      <c r="A1060" s="113" t="s">
        <v>4922</v>
      </c>
      <c r="B1060" s="113" t="s">
        <v>4923</v>
      </c>
      <c r="C1060" s="113" t="s">
        <v>91</v>
      </c>
      <c r="D1060" s="113"/>
      <c r="E1060" s="113" t="s">
        <v>132</v>
      </c>
      <c r="F1060" s="113"/>
      <c r="G1060" s="136">
        <v>45446</v>
      </c>
      <c r="H1060" s="113"/>
      <c r="I1060" s="113" t="s">
        <v>4924</v>
      </c>
      <c r="J1060" s="113"/>
      <c r="K1060" s="113"/>
      <c r="L1060" s="113" t="s">
        <v>4925</v>
      </c>
      <c r="M1060" s="113" t="s">
        <v>97</v>
      </c>
      <c r="N1060" s="113"/>
      <c r="O1060" s="113" t="s">
        <v>187</v>
      </c>
      <c r="P1060" s="113" t="s">
        <v>1752</v>
      </c>
      <c r="Q1060" s="113" t="s">
        <v>1753</v>
      </c>
      <c r="R1060" s="113" t="s">
        <v>140</v>
      </c>
      <c r="S1060" s="113" t="s">
        <v>1754</v>
      </c>
      <c r="T1060" s="113"/>
      <c r="U1060" s="113"/>
      <c r="V1060" s="113" t="s">
        <v>142</v>
      </c>
      <c r="W1060" s="113" t="s">
        <v>143</v>
      </c>
      <c r="X1060" s="113" t="s">
        <v>4926</v>
      </c>
      <c r="Y1060" s="113">
        <v>0</v>
      </c>
    </row>
    <row r="1061" spans="1:25">
      <c r="A1061" s="113" t="s">
        <v>3299</v>
      </c>
      <c r="B1061" s="113" t="s">
        <v>3300</v>
      </c>
      <c r="C1061" s="113" t="s">
        <v>91</v>
      </c>
      <c r="D1061" s="113"/>
      <c r="E1061" s="113" t="s">
        <v>1575</v>
      </c>
      <c r="F1061" s="113" t="s">
        <v>472</v>
      </c>
      <c r="G1061" s="136">
        <v>44153</v>
      </c>
      <c r="H1061" s="113" t="s">
        <v>94</v>
      </c>
      <c r="I1061" s="113" t="s">
        <v>3301</v>
      </c>
      <c r="J1061" s="113"/>
      <c r="K1061" s="113"/>
      <c r="L1061" s="113" t="s">
        <v>2226</v>
      </c>
      <c r="M1061" s="113" t="s">
        <v>97</v>
      </c>
      <c r="N1061" s="113"/>
      <c r="O1061" s="113" t="s">
        <v>2227</v>
      </c>
      <c r="P1061" s="113" t="s">
        <v>1530</v>
      </c>
      <c r="Q1061" s="113" t="s">
        <v>1531</v>
      </c>
      <c r="R1061" s="113" t="s">
        <v>377</v>
      </c>
      <c r="S1061" s="113" t="s">
        <v>1532</v>
      </c>
      <c r="T1061" s="136">
        <v>45017</v>
      </c>
      <c r="U1061" s="136">
        <v>2</v>
      </c>
      <c r="V1061" s="113" t="s">
        <v>191</v>
      </c>
      <c r="W1061" s="113" t="s">
        <v>105</v>
      </c>
      <c r="X1061" s="113" t="s">
        <v>106</v>
      </c>
      <c r="Y1061" s="113">
        <v>83</v>
      </c>
    </row>
    <row r="1062" spans="1:25">
      <c r="A1062" s="113" t="s">
        <v>4927</v>
      </c>
      <c r="B1062" s="113" t="s">
        <v>4928</v>
      </c>
      <c r="C1062" s="113" t="s">
        <v>91</v>
      </c>
      <c r="D1062" s="137" t="s">
        <v>109</v>
      </c>
      <c r="E1062" s="113" t="s">
        <v>226</v>
      </c>
      <c r="F1062" s="113"/>
      <c r="G1062" s="136">
        <v>44410</v>
      </c>
      <c r="H1062" s="113" t="s">
        <v>133</v>
      </c>
      <c r="I1062" s="113" t="s">
        <v>4929</v>
      </c>
      <c r="J1062" s="113"/>
      <c r="K1062" s="113"/>
      <c r="L1062" s="113" t="s">
        <v>668</v>
      </c>
      <c r="M1062" s="113" t="s">
        <v>97</v>
      </c>
      <c r="N1062" s="113"/>
      <c r="O1062" s="113" t="s">
        <v>669</v>
      </c>
      <c r="P1062" s="113" t="s">
        <v>3622</v>
      </c>
      <c r="Q1062" s="113" t="s">
        <v>3623</v>
      </c>
      <c r="R1062" s="113" t="s">
        <v>211</v>
      </c>
      <c r="S1062" s="113" t="s">
        <v>3624</v>
      </c>
      <c r="T1062" s="136">
        <v>44774</v>
      </c>
      <c r="U1062" s="113"/>
      <c r="V1062" s="113" t="s">
        <v>271</v>
      </c>
      <c r="W1062" s="113" t="s">
        <v>105</v>
      </c>
      <c r="X1062" s="113" t="s">
        <v>4930</v>
      </c>
      <c r="Y1062" s="113">
        <v>78</v>
      </c>
    </row>
    <row r="1063" spans="1:25">
      <c r="A1063" s="113">
        <v>4</v>
      </c>
      <c r="B1063" s="113" t="s">
        <v>4931</v>
      </c>
      <c r="C1063" s="113" t="s">
        <v>91</v>
      </c>
      <c r="D1063" s="113"/>
      <c r="E1063" s="113"/>
      <c r="F1063" s="113"/>
      <c r="G1063" s="136">
        <v>40360</v>
      </c>
      <c r="H1063" s="113"/>
      <c r="I1063" s="113" t="s">
        <v>4932</v>
      </c>
      <c r="J1063" s="113"/>
      <c r="K1063" s="113"/>
      <c r="L1063" s="113"/>
      <c r="M1063" s="113"/>
      <c r="N1063" s="113"/>
      <c r="O1063" s="113"/>
      <c r="P1063" s="113"/>
      <c r="Q1063" s="113"/>
      <c r="R1063" s="113"/>
      <c r="S1063" s="113"/>
      <c r="T1063" s="113"/>
      <c r="U1063" s="113"/>
      <c r="V1063" s="113"/>
      <c r="W1063" s="113"/>
      <c r="X1063" s="113"/>
      <c r="Y1063" s="113">
        <v>0</v>
      </c>
    </row>
    <row r="1064" spans="1:25">
      <c r="A1064" s="113">
        <v>2</v>
      </c>
      <c r="B1064" s="113" t="s">
        <v>4933</v>
      </c>
      <c r="C1064" s="113" t="s">
        <v>91</v>
      </c>
      <c r="D1064" s="113"/>
      <c r="E1064" s="113"/>
      <c r="F1064" s="113"/>
      <c r="G1064" s="136">
        <v>44197</v>
      </c>
      <c r="H1064" s="113"/>
      <c r="I1064" s="113" t="s">
        <v>4934</v>
      </c>
      <c r="J1064" s="113"/>
      <c r="K1064" s="113"/>
      <c r="L1064" s="113"/>
      <c r="M1064" s="113"/>
      <c r="N1064" s="113"/>
      <c r="O1064" s="113"/>
      <c r="P1064" s="113">
        <v>1</v>
      </c>
      <c r="Q1064" s="113" t="s">
        <v>4734</v>
      </c>
      <c r="R1064" s="113"/>
      <c r="S1064" s="113" t="s">
        <v>4735</v>
      </c>
      <c r="T1064" s="113"/>
      <c r="U1064" s="113"/>
      <c r="V1064" s="113"/>
      <c r="W1064" s="113"/>
      <c r="X1064" s="113"/>
      <c r="Y1064" s="113">
        <v>0</v>
      </c>
    </row>
    <row r="1065" spans="1:25">
      <c r="A1065" s="113">
        <v>3</v>
      </c>
      <c r="B1065" s="113" t="s">
        <v>4935</v>
      </c>
      <c r="C1065" s="113" t="s">
        <v>91</v>
      </c>
      <c r="D1065" s="113"/>
      <c r="E1065" s="113"/>
      <c r="F1065" s="113"/>
      <c r="G1065" s="136">
        <v>43831</v>
      </c>
      <c r="H1065" s="113"/>
      <c r="I1065" s="113" t="s">
        <v>4936</v>
      </c>
      <c r="J1065" s="113"/>
      <c r="K1065" s="113"/>
      <c r="L1065" s="113"/>
      <c r="M1065" s="113"/>
      <c r="N1065" s="113"/>
      <c r="O1065" s="113"/>
      <c r="P1065" s="113"/>
      <c r="Q1065" s="113"/>
      <c r="R1065" s="113"/>
      <c r="S1065" s="113"/>
      <c r="T1065" s="113"/>
      <c r="U1065" s="113"/>
      <c r="V1065" s="113"/>
      <c r="W1065" s="113"/>
      <c r="X1065" s="113"/>
      <c r="Y1065" s="113">
        <v>0</v>
      </c>
    </row>
    <row r="1066" spans="1:25">
      <c r="A1066" s="113" t="s">
        <v>4937</v>
      </c>
      <c r="B1066" s="113" t="s">
        <v>4938</v>
      </c>
      <c r="C1066" s="113" t="s">
        <v>91</v>
      </c>
      <c r="D1066" s="137" t="s">
        <v>109</v>
      </c>
      <c r="E1066" s="113" t="s">
        <v>408</v>
      </c>
      <c r="F1066" s="113" t="s">
        <v>111</v>
      </c>
      <c r="G1066" s="136">
        <v>45033</v>
      </c>
      <c r="H1066" s="113" t="s">
        <v>845</v>
      </c>
      <c r="I1066" s="113" t="s">
        <v>4939</v>
      </c>
      <c r="J1066" s="113"/>
      <c r="K1066" s="113"/>
      <c r="L1066" s="113" t="s">
        <v>3016</v>
      </c>
      <c r="M1066" s="113" t="s">
        <v>97</v>
      </c>
      <c r="N1066" s="113"/>
      <c r="O1066" s="113" t="s">
        <v>187</v>
      </c>
      <c r="P1066" s="113" t="s">
        <v>1866</v>
      </c>
      <c r="Q1066" s="113" t="s">
        <v>1867</v>
      </c>
      <c r="R1066" s="113" t="s">
        <v>1868</v>
      </c>
      <c r="S1066" s="113" t="s">
        <v>1870</v>
      </c>
      <c r="T1066" s="113"/>
      <c r="U1066" s="113"/>
      <c r="V1066" s="113" t="s">
        <v>191</v>
      </c>
      <c r="W1066" s="113" t="s">
        <v>105</v>
      </c>
      <c r="X1066" s="113" t="s">
        <v>4940</v>
      </c>
      <c r="Y1066" s="113">
        <v>79</v>
      </c>
    </row>
    <row r="1067" spans="1:25">
      <c r="A1067" s="113" t="s">
        <v>4941</v>
      </c>
      <c r="B1067" s="113" t="s">
        <v>4942</v>
      </c>
      <c r="C1067" s="113" t="s">
        <v>147</v>
      </c>
      <c r="D1067" s="113" t="s">
        <v>481</v>
      </c>
      <c r="E1067" s="113" t="s">
        <v>226</v>
      </c>
      <c r="F1067" s="113"/>
      <c r="G1067" s="136">
        <v>44384</v>
      </c>
      <c r="H1067" s="113" t="s">
        <v>133</v>
      </c>
      <c r="I1067" s="113" t="s">
        <v>4943</v>
      </c>
      <c r="J1067" s="113"/>
      <c r="K1067" s="113"/>
      <c r="L1067" s="113" t="s">
        <v>1373</v>
      </c>
      <c r="M1067" s="113" t="s">
        <v>97</v>
      </c>
      <c r="N1067" s="113"/>
      <c r="O1067" s="113" t="s">
        <v>752</v>
      </c>
      <c r="P1067" s="113" t="s">
        <v>753</v>
      </c>
      <c r="Q1067" s="113" t="s">
        <v>754</v>
      </c>
      <c r="R1067" s="113" t="s">
        <v>755</v>
      </c>
      <c r="S1067" s="113" t="s">
        <v>756</v>
      </c>
      <c r="T1067" s="113"/>
      <c r="U1067" s="113"/>
      <c r="V1067" s="113" t="s">
        <v>180</v>
      </c>
      <c r="W1067" s="113" t="s">
        <v>143</v>
      </c>
      <c r="X1067" s="113" t="s">
        <v>768</v>
      </c>
      <c r="Y1067" s="113">
        <v>72</v>
      </c>
    </row>
    <row r="1068" spans="1:25">
      <c r="A1068" s="113" t="s">
        <v>4944</v>
      </c>
      <c r="B1068" s="113" t="s">
        <v>4945</v>
      </c>
      <c r="C1068" s="113" t="s">
        <v>91</v>
      </c>
      <c r="D1068" s="137" t="s">
        <v>109</v>
      </c>
      <c r="E1068" s="113" t="s">
        <v>226</v>
      </c>
      <c r="F1068" s="113"/>
      <c r="G1068" s="136">
        <v>44874</v>
      </c>
      <c r="H1068" s="113" t="s">
        <v>133</v>
      </c>
      <c r="I1068" s="113" t="s">
        <v>4946</v>
      </c>
      <c r="J1068" s="113"/>
      <c r="K1068" s="113"/>
      <c r="L1068" s="113" t="s">
        <v>186</v>
      </c>
      <c r="M1068" s="113" t="s">
        <v>97</v>
      </c>
      <c r="N1068" s="113"/>
      <c r="O1068" s="113" t="s">
        <v>187</v>
      </c>
      <c r="P1068" s="113" t="s">
        <v>4598</v>
      </c>
      <c r="Q1068" s="113" t="s">
        <v>4599</v>
      </c>
      <c r="R1068" s="113" t="s">
        <v>159</v>
      </c>
      <c r="S1068" s="113" t="s">
        <v>4600</v>
      </c>
      <c r="T1068" s="113"/>
      <c r="U1068" s="113"/>
      <c r="V1068" s="113" t="s">
        <v>191</v>
      </c>
      <c r="W1068" s="113" t="s">
        <v>105</v>
      </c>
      <c r="X1068" s="113" t="s">
        <v>4947</v>
      </c>
      <c r="Y1068" s="113">
        <v>10</v>
      </c>
    </row>
    <row r="1069" spans="1:25">
      <c r="A1069" s="113" t="s">
        <v>4948</v>
      </c>
      <c r="B1069" s="113" t="s">
        <v>4949</v>
      </c>
      <c r="C1069" s="113" t="s">
        <v>91</v>
      </c>
      <c r="D1069" s="113"/>
      <c r="E1069" s="113" t="s">
        <v>132</v>
      </c>
      <c r="F1069" s="113"/>
      <c r="G1069" s="136">
        <v>43458</v>
      </c>
      <c r="H1069" s="113" t="s">
        <v>133</v>
      </c>
      <c r="I1069" s="113" t="s">
        <v>4950</v>
      </c>
      <c r="J1069" s="113"/>
      <c r="K1069" s="113"/>
      <c r="L1069" s="113" t="s">
        <v>1081</v>
      </c>
      <c r="M1069" s="113" t="s">
        <v>97</v>
      </c>
      <c r="N1069" s="113"/>
      <c r="O1069" s="113" t="s">
        <v>187</v>
      </c>
      <c r="P1069" s="113" t="s">
        <v>559</v>
      </c>
      <c r="Q1069" s="113" t="s">
        <v>560</v>
      </c>
      <c r="R1069" s="113" t="s">
        <v>140</v>
      </c>
      <c r="S1069" s="113" t="s">
        <v>561</v>
      </c>
      <c r="T1069" s="136">
        <v>44896</v>
      </c>
      <c r="U1069" s="136">
        <v>44166</v>
      </c>
      <c r="V1069" s="113" t="s">
        <v>280</v>
      </c>
      <c r="W1069" s="113" t="s">
        <v>105</v>
      </c>
      <c r="X1069" s="113" t="s">
        <v>4951</v>
      </c>
      <c r="Y1069" s="113">
        <v>106</v>
      </c>
    </row>
    <row r="1070" spans="1:25">
      <c r="A1070" s="113" t="s">
        <v>4952</v>
      </c>
      <c r="B1070" s="113" t="s">
        <v>4953</v>
      </c>
      <c r="C1070" s="113" t="s">
        <v>91</v>
      </c>
      <c r="D1070" s="113"/>
      <c r="E1070" s="113" t="s">
        <v>159</v>
      </c>
      <c r="F1070" s="113" t="s">
        <v>160</v>
      </c>
      <c r="G1070" s="136">
        <v>43174</v>
      </c>
      <c r="H1070" s="113" t="s">
        <v>133</v>
      </c>
      <c r="I1070" s="113" t="s">
        <v>4954</v>
      </c>
      <c r="J1070" s="113"/>
      <c r="K1070" s="113"/>
      <c r="L1070" s="113" t="s">
        <v>1210</v>
      </c>
      <c r="M1070" s="113" t="s">
        <v>97</v>
      </c>
      <c r="N1070" s="113"/>
      <c r="O1070" s="113" t="s">
        <v>1211</v>
      </c>
      <c r="P1070" s="113" t="s">
        <v>1212</v>
      </c>
      <c r="Q1070" s="113" t="s">
        <v>1213</v>
      </c>
      <c r="R1070" s="113" t="s">
        <v>166</v>
      </c>
      <c r="S1070" s="113" t="s">
        <v>1214</v>
      </c>
      <c r="T1070" s="136">
        <v>45017</v>
      </c>
      <c r="U1070" s="136">
        <v>45017</v>
      </c>
      <c r="V1070" s="113" t="s">
        <v>271</v>
      </c>
      <c r="W1070" s="113" t="s">
        <v>105</v>
      </c>
      <c r="X1070" s="113" t="s">
        <v>156</v>
      </c>
      <c r="Y1070" s="113">
        <v>36</v>
      </c>
    </row>
    <row r="1071" spans="1:25">
      <c r="A1071" s="113" t="s">
        <v>4955</v>
      </c>
      <c r="B1071" s="113" t="s">
        <v>4956</v>
      </c>
      <c r="C1071" s="113" t="s">
        <v>91</v>
      </c>
      <c r="D1071" s="137" t="s">
        <v>109</v>
      </c>
      <c r="E1071" s="113" t="s">
        <v>591</v>
      </c>
      <c r="F1071" s="113" t="s">
        <v>111</v>
      </c>
      <c r="G1071" s="136">
        <v>44550</v>
      </c>
      <c r="H1071" s="113" t="s">
        <v>94</v>
      </c>
      <c r="I1071" s="113" t="s">
        <v>4957</v>
      </c>
      <c r="J1071" s="113"/>
      <c r="K1071" s="113"/>
      <c r="L1071" s="113" t="s">
        <v>1503</v>
      </c>
      <c r="M1071" s="113" t="s">
        <v>97</v>
      </c>
      <c r="N1071" s="113"/>
      <c r="O1071" s="113" t="s">
        <v>229</v>
      </c>
      <c r="P1071" s="113" t="s">
        <v>230</v>
      </c>
      <c r="Q1071" s="113" t="s">
        <v>231</v>
      </c>
      <c r="R1071" s="113" t="s">
        <v>232</v>
      </c>
      <c r="S1071" s="113" t="s">
        <v>233</v>
      </c>
      <c r="T1071" s="136">
        <v>44896</v>
      </c>
      <c r="U1071" s="113"/>
      <c r="V1071" s="113" t="s">
        <v>168</v>
      </c>
      <c r="W1071" s="113" t="s">
        <v>105</v>
      </c>
      <c r="X1071" s="113" t="s">
        <v>4958</v>
      </c>
      <c r="Y1071" s="113">
        <v>42</v>
      </c>
    </row>
    <row r="1072" spans="1:25">
      <c r="A1072" s="113" t="s">
        <v>4959</v>
      </c>
      <c r="B1072" s="113" t="s">
        <v>4960</v>
      </c>
      <c r="C1072" s="113" t="s">
        <v>1495</v>
      </c>
      <c r="D1072" s="137" t="s">
        <v>109</v>
      </c>
      <c r="E1072" s="113" t="s">
        <v>4337</v>
      </c>
      <c r="F1072" s="113" t="s">
        <v>123</v>
      </c>
      <c r="G1072" s="136">
        <v>44489</v>
      </c>
      <c r="H1072" s="113" t="s">
        <v>112</v>
      </c>
      <c r="I1072" s="113" t="s">
        <v>4961</v>
      </c>
      <c r="J1072" s="113"/>
      <c r="K1072" s="113"/>
      <c r="L1072" s="113" t="s">
        <v>4339</v>
      </c>
      <c r="M1072" s="113" t="s">
        <v>112</v>
      </c>
      <c r="N1072" s="113"/>
      <c r="O1072" s="113" t="s">
        <v>541</v>
      </c>
      <c r="P1072" s="113" t="s">
        <v>4219</v>
      </c>
      <c r="Q1072" s="113" t="s">
        <v>4220</v>
      </c>
      <c r="R1072" s="113" t="s">
        <v>4221</v>
      </c>
      <c r="S1072" s="113" t="s">
        <v>4222</v>
      </c>
      <c r="T1072" s="136">
        <v>45017</v>
      </c>
      <c r="U1072" s="113"/>
      <c r="V1072" s="113" t="s">
        <v>120</v>
      </c>
      <c r="W1072" s="113" t="s">
        <v>105</v>
      </c>
      <c r="X1072" s="113" t="s">
        <v>4962</v>
      </c>
      <c r="Y1072" s="113">
        <v>0</v>
      </c>
    </row>
    <row r="1073" spans="1:25">
      <c r="A1073" s="113" t="s">
        <v>4963</v>
      </c>
      <c r="B1073" s="113" t="s">
        <v>4964</v>
      </c>
      <c r="C1073" s="113" t="s">
        <v>91</v>
      </c>
      <c r="D1073" s="113"/>
      <c r="E1073" s="113" t="s">
        <v>916</v>
      </c>
      <c r="F1073" s="113" t="s">
        <v>123</v>
      </c>
      <c r="G1073" s="136">
        <v>43577</v>
      </c>
      <c r="H1073" s="113" t="s">
        <v>708</v>
      </c>
      <c r="I1073" s="113" t="s">
        <v>4965</v>
      </c>
      <c r="J1073" s="113"/>
      <c r="K1073" s="113"/>
      <c r="L1073" s="113" t="s">
        <v>114</v>
      </c>
      <c r="M1073" s="113" t="s">
        <v>112</v>
      </c>
      <c r="N1073" s="113"/>
      <c r="O1073" s="113" t="s">
        <v>115</v>
      </c>
      <c r="P1073" s="113" t="s">
        <v>1887</v>
      </c>
      <c r="Q1073" s="113" t="s">
        <v>1888</v>
      </c>
      <c r="R1073" s="113" t="s">
        <v>1889</v>
      </c>
      <c r="S1073" s="113" t="s">
        <v>1890</v>
      </c>
      <c r="T1073" s="136">
        <v>45017</v>
      </c>
      <c r="U1073" s="136">
        <v>44287</v>
      </c>
      <c r="V1073" s="113" t="s">
        <v>120</v>
      </c>
      <c r="W1073" s="113" t="s">
        <v>105</v>
      </c>
      <c r="X1073" s="113" t="s">
        <v>4966</v>
      </c>
      <c r="Y1073" s="113">
        <v>11</v>
      </c>
    </row>
    <row r="1074" spans="1:25">
      <c r="A1074" s="113" t="s">
        <v>4967</v>
      </c>
      <c r="B1074" s="113" t="s">
        <v>4968</v>
      </c>
      <c r="C1074" s="113" t="s">
        <v>91</v>
      </c>
      <c r="D1074" s="113"/>
      <c r="E1074" s="113" t="s">
        <v>184</v>
      </c>
      <c r="F1074" s="113" t="s">
        <v>160</v>
      </c>
      <c r="G1074" s="136">
        <v>45208</v>
      </c>
      <c r="H1074" s="113"/>
      <c r="I1074" s="113" t="s">
        <v>4969</v>
      </c>
      <c r="J1074" s="113"/>
      <c r="K1074" s="113"/>
      <c r="L1074" s="113" t="s">
        <v>807</v>
      </c>
      <c r="M1074" s="113" t="s">
        <v>97</v>
      </c>
      <c r="N1074" s="113"/>
      <c r="O1074" s="113" t="s">
        <v>442</v>
      </c>
      <c r="P1074" s="113" t="s">
        <v>3611</v>
      </c>
      <c r="Q1074" s="113" t="s">
        <v>3612</v>
      </c>
      <c r="R1074" s="113" t="s">
        <v>3613</v>
      </c>
      <c r="S1074" s="113" t="s">
        <v>3614</v>
      </c>
      <c r="T1074" s="113"/>
      <c r="U1074" s="113"/>
      <c r="V1074" s="113" t="s">
        <v>203</v>
      </c>
      <c r="W1074" s="113" t="s">
        <v>105</v>
      </c>
      <c r="X1074" s="113" t="s">
        <v>1228</v>
      </c>
      <c r="Y1074" s="113">
        <v>80</v>
      </c>
    </row>
    <row r="1075" spans="1:25">
      <c r="A1075" s="113" t="s">
        <v>4970</v>
      </c>
      <c r="B1075" s="113" t="s">
        <v>4971</v>
      </c>
      <c r="C1075" s="113" t="s">
        <v>91</v>
      </c>
      <c r="D1075" s="137" t="s">
        <v>109</v>
      </c>
      <c r="E1075" s="113" t="s">
        <v>2647</v>
      </c>
      <c r="F1075" s="113" t="s">
        <v>111</v>
      </c>
      <c r="G1075" s="136">
        <v>44614</v>
      </c>
      <c r="H1075" s="113" t="s">
        <v>4100</v>
      </c>
      <c r="I1075" s="113" t="s">
        <v>4972</v>
      </c>
      <c r="J1075" s="113"/>
      <c r="K1075" s="113"/>
      <c r="L1075" s="113" t="s">
        <v>441</v>
      </c>
      <c r="M1075" s="113" t="s">
        <v>97</v>
      </c>
      <c r="N1075" s="113"/>
      <c r="O1075" s="113" t="s">
        <v>442</v>
      </c>
      <c r="P1075" s="113" t="s">
        <v>1812</v>
      </c>
      <c r="Q1075" s="113" t="s">
        <v>1813</v>
      </c>
      <c r="R1075" s="113" t="s">
        <v>221</v>
      </c>
      <c r="S1075" s="113" t="s">
        <v>1814</v>
      </c>
      <c r="T1075" s="136">
        <v>45017</v>
      </c>
      <c r="U1075" s="113"/>
      <c r="V1075" s="113" t="s">
        <v>203</v>
      </c>
      <c r="W1075" s="113" t="s">
        <v>105</v>
      </c>
      <c r="X1075" s="113" t="s">
        <v>4973</v>
      </c>
      <c r="Y1075" s="113">
        <v>105</v>
      </c>
    </row>
    <row r="1076" spans="1:25">
      <c r="A1076" s="113" t="s">
        <v>4974</v>
      </c>
      <c r="B1076" s="113" t="s">
        <v>4975</v>
      </c>
      <c r="C1076" s="113" t="s">
        <v>91</v>
      </c>
      <c r="D1076" s="113"/>
      <c r="E1076" s="113" t="s">
        <v>226</v>
      </c>
      <c r="F1076" s="113"/>
      <c r="G1076" s="136">
        <v>44207</v>
      </c>
      <c r="H1076" s="113" t="s">
        <v>133</v>
      </c>
      <c r="I1076" s="113" t="s">
        <v>4976</v>
      </c>
      <c r="J1076" s="113"/>
      <c r="K1076" s="113"/>
      <c r="L1076" s="113" t="s">
        <v>1667</v>
      </c>
      <c r="M1076" s="113" t="s">
        <v>97</v>
      </c>
      <c r="N1076" s="113"/>
      <c r="O1076" s="113" t="s">
        <v>187</v>
      </c>
      <c r="P1076" s="113" t="s">
        <v>4977</v>
      </c>
      <c r="Q1076" s="113" t="s">
        <v>4978</v>
      </c>
      <c r="R1076" s="113" t="s">
        <v>166</v>
      </c>
      <c r="S1076" s="113" t="s">
        <v>4979</v>
      </c>
      <c r="T1076" s="136">
        <v>44805</v>
      </c>
      <c r="U1076" s="136">
        <v>44774</v>
      </c>
      <c r="V1076" s="113" t="s">
        <v>280</v>
      </c>
      <c r="W1076" s="113" t="s">
        <v>105</v>
      </c>
      <c r="X1076" s="113" t="s">
        <v>4980</v>
      </c>
      <c r="Y1076" s="113">
        <v>43</v>
      </c>
    </row>
    <row r="1077" spans="1:25">
      <c r="A1077" s="113" t="s">
        <v>4981</v>
      </c>
      <c r="B1077" s="113" t="s">
        <v>4982</v>
      </c>
      <c r="C1077" s="113" t="s">
        <v>91</v>
      </c>
      <c r="D1077" s="137" t="s">
        <v>109</v>
      </c>
      <c r="E1077" s="113" t="s">
        <v>591</v>
      </c>
      <c r="F1077" s="113" t="s">
        <v>111</v>
      </c>
      <c r="G1077" s="136">
        <v>44565</v>
      </c>
      <c r="H1077" s="113" t="s">
        <v>94</v>
      </c>
      <c r="I1077" s="113" t="s">
        <v>4983</v>
      </c>
      <c r="J1077" s="113"/>
      <c r="K1077" s="113"/>
      <c r="L1077" s="113" t="s">
        <v>1679</v>
      </c>
      <c r="M1077" s="113" t="s">
        <v>97</v>
      </c>
      <c r="N1077" s="113"/>
      <c r="O1077" s="113" t="s">
        <v>1558</v>
      </c>
      <c r="P1077" s="113" t="s">
        <v>1680</v>
      </c>
      <c r="Q1077" s="113" t="s">
        <v>1681</v>
      </c>
      <c r="R1077" s="113" t="s">
        <v>620</v>
      </c>
      <c r="S1077" s="113" t="s">
        <v>1682</v>
      </c>
      <c r="T1077" s="136">
        <v>45017</v>
      </c>
      <c r="U1077" s="113"/>
      <c r="V1077" s="113" t="s">
        <v>203</v>
      </c>
      <c r="W1077" s="113" t="s">
        <v>105</v>
      </c>
      <c r="X1077" s="113" t="s">
        <v>4984</v>
      </c>
      <c r="Y1077" s="113">
        <v>52</v>
      </c>
    </row>
    <row r="1078" spans="1:25">
      <c r="A1078" s="113" t="s">
        <v>4985</v>
      </c>
      <c r="B1078" s="113" t="s">
        <v>4986</v>
      </c>
      <c r="C1078" s="113" t="s">
        <v>91</v>
      </c>
      <c r="D1078" s="113"/>
      <c r="E1078" s="113" t="s">
        <v>1166</v>
      </c>
      <c r="F1078" s="113" t="s">
        <v>93</v>
      </c>
      <c r="G1078" s="136">
        <v>42793</v>
      </c>
      <c r="H1078" s="113" t="s">
        <v>94</v>
      </c>
      <c r="I1078" s="113" t="s">
        <v>4987</v>
      </c>
      <c r="J1078" s="113"/>
      <c r="K1078" s="113"/>
      <c r="L1078" s="113" t="s">
        <v>807</v>
      </c>
      <c r="M1078" s="113" t="s">
        <v>97</v>
      </c>
      <c r="N1078" s="113"/>
      <c r="O1078" s="113" t="s">
        <v>442</v>
      </c>
      <c r="P1078" s="113" t="s">
        <v>1308</v>
      </c>
      <c r="Q1078" s="113" t="s">
        <v>1309</v>
      </c>
      <c r="R1078" s="113" t="s">
        <v>1310</v>
      </c>
      <c r="S1078" s="113" t="s">
        <v>1311</v>
      </c>
      <c r="T1078" s="136">
        <v>44743</v>
      </c>
      <c r="U1078" s="136">
        <v>43132</v>
      </c>
      <c r="V1078" s="113" t="s">
        <v>203</v>
      </c>
      <c r="W1078" s="113" t="s">
        <v>105</v>
      </c>
      <c r="X1078" s="113" t="s">
        <v>156</v>
      </c>
      <c r="Y1078" s="113">
        <v>62</v>
      </c>
    </row>
    <row r="1079" spans="1:25">
      <c r="A1079" s="113" t="s">
        <v>4988</v>
      </c>
      <c r="B1079" s="113" t="s">
        <v>4989</v>
      </c>
      <c r="C1079" s="113" t="s">
        <v>91</v>
      </c>
      <c r="D1079" s="137" t="s">
        <v>109</v>
      </c>
      <c r="E1079" s="113" t="s">
        <v>122</v>
      </c>
      <c r="F1079" s="113" t="s">
        <v>123</v>
      </c>
      <c r="G1079" s="136">
        <v>44616</v>
      </c>
      <c r="H1079" s="113" t="s">
        <v>94</v>
      </c>
      <c r="I1079" s="113" t="s">
        <v>4990</v>
      </c>
      <c r="J1079" s="113"/>
      <c r="K1079" s="113"/>
      <c r="L1079" s="113" t="s">
        <v>4480</v>
      </c>
      <c r="M1079" s="113" t="s">
        <v>97</v>
      </c>
      <c r="N1079" s="113"/>
      <c r="O1079" s="113" t="s">
        <v>4481</v>
      </c>
      <c r="P1079" s="113" t="s">
        <v>1592</v>
      </c>
      <c r="Q1079" s="113" t="s">
        <v>1593</v>
      </c>
      <c r="R1079" s="113" t="s">
        <v>869</v>
      </c>
      <c r="S1079" s="113" t="s">
        <v>1594</v>
      </c>
      <c r="T1079" s="136">
        <v>45047</v>
      </c>
      <c r="U1079" s="136">
        <v>45047</v>
      </c>
      <c r="V1079" s="113" t="s">
        <v>280</v>
      </c>
      <c r="W1079" s="113" t="s">
        <v>105</v>
      </c>
      <c r="X1079" s="113" t="s">
        <v>156</v>
      </c>
      <c r="Y1079" s="113">
        <v>0</v>
      </c>
    </row>
    <row r="1080" spans="1:25">
      <c r="A1080" s="113" t="s">
        <v>4991</v>
      </c>
      <c r="B1080" s="113" t="s">
        <v>4992</v>
      </c>
      <c r="C1080" s="113" t="s">
        <v>638</v>
      </c>
      <c r="D1080" s="113"/>
      <c r="E1080" s="113" t="s">
        <v>1757</v>
      </c>
      <c r="F1080" s="113"/>
      <c r="G1080" s="136">
        <v>45428</v>
      </c>
      <c r="H1080" s="113"/>
      <c r="I1080" s="113" t="s">
        <v>4993</v>
      </c>
      <c r="J1080" s="113"/>
      <c r="K1080" s="113"/>
      <c r="L1080" s="113" t="s">
        <v>4994</v>
      </c>
      <c r="M1080" s="113" t="s">
        <v>97</v>
      </c>
      <c r="N1080" s="113"/>
      <c r="O1080" s="113" t="s">
        <v>3196</v>
      </c>
      <c r="P1080" s="113" t="s">
        <v>4995</v>
      </c>
      <c r="Q1080" s="113" t="s">
        <v>4996</v>
      </c>
      <c r="R1080" s="113" t="s">
        <v>3600</v>
      </c>
      <c r="S1080" s="113" t="s">
        <v>4997</v>
      </c>
      <c r="T1080" s="113"/>
      <c r="U1080" s="113"/>
      <c r="V1080" s="113"/>
      <c r="W1080" s="113" t="s">
        <v>105</v>
      </c>
      <c r="X1080" s="113" t="s">
        <v>4998</v>
      </c>
      <c r="Y1080" s="113">
        <v>0</v>
      </c>
    </row>
    <row r="1081" spans="1:25">
      <c r="A1081" s="113" t="s">
        <v>4999</v>
      </c>
      <c r="B1081" s="113" t="s">
        <v>5000</v>
      </c>
      <c r="C1081" s="113" t="s">
        <v>91</v>
      </c>
      <c r="D1081" s="113"/>
      <c r="E1081" s="113" t="s">
        <v>797</v>
      </c>
      <c r="F1081" s="113"/>
      <c r="G1081" s="136">
        <v>35401</v>
      </c>
      <c r="H1081" s="113" t="s">
        <v>1199</v>
      </c>
      <c r="I1081" s="113" t="s">
        <v>5001</v>
      </c>
      <c r="J1081" s="113"/>
      <c r="K1081" s="113"/>
      <c r="L1081" s="113" t="s">
        <v>5002</v>
      </c>
      <c r="M1081" s="113" t="s">
        <v>97</v>
      </c>
      <c r="N1081" s="113" t="s">
        <v>5003</v>
      </c>
      <c r="O1081" s="113" t="s">
        <v>5004</v>
      </c>
      <c r="P1081" s="113" t="s">
        <v>1901</v>
      </c>
      <c r="Q1081" s="113" t="s">
        <v>1902</v>
      </c>
      <c r="R1081" s="113" t="s">
        <v>1903</v>
      </c>
      <c r="S1081" s="113" t="s">
        <v>1904</v>
      </c>
      <c r="T1081" s="136">
        <v>2</v>
      </c>
      <c r="U1081" s="136">
        <v>2</v>
      </c>
      <c r="V1081" s="113" t="s">
        <v>180</v>
      </c>
      <c r="W1081" s="113" t="s">
        <v>143</v>
      </c>
      <c r="X1081" s="113" t="s">
        <v>5005</v>
      </c>
      <c r="Y1081" s="113">
        <v>0</v>
      </c>
    </row>
    <row r="1082" spans="1:25">
      <c r="A1082" s="113" t="s">
        <v>5006</v>
      </c>
      <c r="B1082" s="113" t="s">
        <v>5007</v>
      </c>
      <c r="C1082" s="113" t="s">
        <v>91</v>
      </c>
      <c r="D1082" s="113"/>
      <c r="E1082" s="113" t="s">
        <v>132</v>
      </c>
      <c r="F1082" s="113"/>
      <c r="G1082" s="136">
        <v>45337</v>
      </c>
      <c r="H1082" s="113"/>
      <c r="I1082" s="113" t="s">
        <v>5008</v>
      </c>
      <c r="J1082" s="113"/>
      <c r="K1082" s="113"/>
      <c r="L1082" s="113" t="s">
        <v>1093</v>
      </c>
      <c r="M1082" s="113" t="s">
        <v>97</v>
      </c>
      <c r="N1082" s="113"/>
      <c r="O1082" s="113" t="s">
        <v>1094</v>
      </c>
      <c r="P1082" s="113" t="s">
        <v>1540</v>
      </c>
      <c r="Q1082" s="113" t="s">
        <v>1541</v>
      </c>
      <c r="R1082" s="113" t="s">
        <v>1262</v>
      </c>
      <c r="S1082" s="113" t="s">
        <v>1542</v>
      </c>
      <c r="T1082" s="113"/>
      <c r="U1082" s="113"/>
      <c r="V1082" s="113" t="s">
        <v>168</v>
      </c>
      <c r="W1082" s="113" t="s">
        <v>105</v>
      </c>
      <c r="X1082" s="113" t="s">
        <v>695</v>
      </c>
      <c r="Y1082" s="113">
        <v>150</v>
      </c>
    </row>
    <row r="1083" spans="1:25">
      <c r="A1083" s="113" t="s">
        <v>5009</v>
      </c>
      <c r="B1083" s="113" t="s">
        <v>5010</v>
      </c>
      <c r="C1083" s="113" t="s">
        <v>638</v>
      </c>
      <c r="D1083" s="113"/>
      <c r="E1083" s="113" t="s">
        <v>797</v>
      </c>
      <c r="F1083" s="113"/>
      <c r="G1083" s="136">
        <v>45355</v>
      </c>
      <c r="H1083" s="113"/>
      <c r="I1083" s="113" t="s">
        <v>5011</v>
      </c>
      <c r="J1083" s="113"/>
      <c r="K1083" s="113"/>
      <c r="L1083" s="113" t="s">
        <v>1785</v>
      </c>
      <c r="M1083" s="113" t="s">
        <v>97</v>
      </c>
      <c r="N1083" s="113"/>
      <c r="O1083" s="113" t="s">
        <v>1202</v>
      </c>
      <c r="P1083" s="113" t="s">
        <v>1901</v>
      </c>
      <c r="Q1083" s="113" t="s">
        <v>1902</v>
      </c>
      <c r="R1083" s="113" t="s">
        <v>1903</v>
      </c>
      <c r="S1083" s="113" t="s">
        <v>1904</v>
      </c>
      <c r="T1083" s="113"/>
      <c r="U1083" s="113"/>
      <c r="V1083" s="113" t="s">
        <v>142</v>
      </c>
      <c r="W1083" s="113" t="s">
        <v>143</v>
      </c>
      <c r="X1083" s="113" t="s">
        <v>5012</v>
      </c>
      <c r="Y1083" s="113">
        <v>0</v>
      </c>
    </row>
    <row r="1084" spans="1:25">
      <c r="A1084" s="113" t="s">
        <v>5013</v>
      </c>
      <c r="B1084" s="113" t="s">
        <v>5014</v>
      </c>
      <c r="C1084" s="113" t="s">
        <v>91</v>
      </c>
      <c r="D1084" s="137" t="s">
        <v>109</v>
      </c>
      <c r="E1084" s="113" t="s">
        <v>450</v>
      </c>
      <c r="F1084" s="113"/>
      <c r="G1084" s="136">
        <v>44782</v>
      </c>
      <c r="H1084" s="113" t="s">
        <v>133</v>
      </c>
      <c r="I1084" s="113" t="s">
        <v>5015</v>
      </c>
      <c r="J1084" s="113"/>
      <c r="K1084" s="113"/>
      <c r="L1084" s="113" t="s">
        <v>550</v>
      </c>
      <c r="M1084" s="113" t="s">
        <v>97</v>
      </c>
      <c r="N1084" s="113"/>
      <c r="O1084" s="113" t="s">
        <v>551</v>
      </c>
      <c r="P1084" s="113" t="s">
        <v>262</v>
      </c>
      <c r="Q1084" s="113" t="s">
        <v>263</v>
      </c>
      <c r="R1084" s="113" t="s">
        <v>264</v>
      </c>
      <c r="S1084" s="113" t="s">
        <v>265</v>
      </c>
      <c r="T1084" s="113"/>
      <c r="U1084" s="113"/>
      <c r="V1084" s="113" t="s">
        <v>280</v>
      </c>
      <c r="W1084" s="113" t="s">
        <v>105</v>
      </c>
      <c r="X1084" s="113" t="s">
        <v>5016</v>
      </c>
      <c r="Y1084" s="113">
        <v>21</v>
      </c>
    </row>
    <row r="1085" spans="1:25">
      <c r="A1085" s="113" t="s">
        <v>5017</v>
      </c>
      <c r="B1085" s="113" t="s">
        <v>5018</v>
      </c>
      <c r="C1085" s="113" t="s">
        <v>91</v>
      </c>
      <c r="D1085" s="113"/>
      <c r="E1085" s="113" t="s">
        <v>166</v>
      </c>
      <c r="F1085" s="113"/>
      <c r="G1085" s="136">
        <v>44007</v>
      </c>
      <c r="H1085" s="113" t="s">
        <v>133</v>
      </c>
      <c r="I1085" s="113" t="s">
        <v>5019</v>
      </c>
      <c r="J1085" s="113"/>
      <c r="K1085" s="113"/>
      <c r="L1085" s="113" t="s">
        <v>357</v>
      </c>
      <c r="M1085" s="113" t="s">
        <v>97</v>
      </c>
      <c r="N1085" s="113"/>
      <c r="O1085" s="113" t="s">
        <v>358</v>
      </c>
      <c r="P1085" s="113" t="s">
        <v>948</v>
      </c>
      <c r="Q1085" s="113" t="s">
        <v>949</v>
      </c>
      <c r="R1085" s="113" t="s">
        <v>445</v>
      </c>
      <c r="S1085" s="113" t="s">
        <v>950</v>
      </c>
      <c r="T1085" s="136">
        <v>45017</v>
      </c>
      <c r="U1085" s="136">
        <v>45017</v>
      </c>
      <c r="V1085" s="113" t="s">
        <v>191</v>
      </c>
      <c r="W1085" s="113" t="s">
        <v>105</v>
      </c>
      <c r="X1085" s="113" t="s">
        <v>1121</v>
      </c>
      <c r="Y1085" s="113">
        <v>173</v>
      </c>
    </row>
    <row r="1086" spans="1:25">
      <c r="A1086" s="113" t="s">
        <v>5020</v>
      </c>
      <c r="B1086" s="113" t="s">
        <v>5021</v>
      </c>
      <c r="C1086" s="113" t="s">
        <v>91</v>
      </c>
      <c r="D1086" s="137" t="s">
        <v>109</v>
      </c>
      <c r="E1086" s="113" t="s">
        <v>226</v>
      </c>
      <c r="F1086" s="113"/>
      <c r="G1086" s="136">
        <v>44645</v>
      </c>
      <c r="H1086" s="113" t="s">
        <v>133</v>
      </c>
      <c r="I1086" s="113" t="s">
        <v>5022</v>
      </c>
      <c r="J1086" s="113"/>
      <c r="K1086" s="113"/>
      <c r="L1086" s="113" t="s">
        <v>734</v>
      </c>
      <c r="M1086" s="113" t="s">
        <v>97</v>
      </c>
      <c r="N1086" s="113"/>
      <c r="O1086" s="113" t="s">
        <v>735</v>
      </c>
      <c r="P1086" s="113" t="s">
        <v>1686</v>
      </c>
      <c r="Q1086" s="113" t="s">
        <v>1687</v>
      </c>
      <c r="R1086" s="113" t="s">
        <v>166</v>
      </c>
      <c r="S1086" s="113" t="s">
        <v>1688</v>
      </c>
      <c r="T1086" s="136">
        <v>45017</v>
      </c>
      <c r="U1086" s="113"/>
      <c r="V1086" s="113" t="s">
        <v>271</v>
      </c>
      <c r="W1086" s="113" t="s">
        <v>105</v>
      </c>
      <c r="X1086" s="113" t="s">
        <v>5023</v>
      </c>
      <c r="Y1086" s="113">
        <v>0</v>
      </c>
    </row>
    <row r="1087" spans="1:25">
      <c r="A1087" s="113" t="s">
        <v>5024</v>
      </c>
      <c r="B1087" s="113" t="s">
        <v>5025</v>
      </c>
      <c r="C1087" s="113" t="s">
        <v>91</v>
      </c>
      <c r="D1087" s="137" t="s">
        <v>109</v>
      </c>
      <c r="E1087" s="113" t="s">
        <v>4727</v>
      </c>
      <c r="F1087" s="113" t="s">
        <v>160</v>
      </c>
      <c r="G1087" s="136">
        <v>44126</v>
      </c>
      <c r="H1087" s="113" t="s">
        <v>333</v>
      </c>
      <c r="I1087" s="113" t="s">
        <v>5026</v>
      </c>
      <c r="J1087" s="113"/>
      <c r="K1087" s="113"/>
      <c r="L1087" s="113" t="s">
        <v>641</v>
      </c>
      <c r="M1087" s="113" t="s">
        <v>97</v>
      </c>
      <c r="N1087" s="113"/>
      <c r="O1087" s="113" t="s">
        <v>642</v>
      </c>
      <c r="P1087" s="113" t="s">
        <v>3202</v>
      </c>
      <c r="Q1087" s="113" t="s">
        <v>3203</v>
      </c>
      <c r="R1087" s="113" t="s">
        <v>3204</v>
      </c>
      <c r="S1087" s="113" t="s">
        <v>3205</v>
      </c>
      <c r="T1087" s="136">
        <v>45017</v>
      </c>
      <c r="U1087" s="136">
        <v>2</v>
      </c>
      <c r="V1087" s="113" t="s">
        <v>203</v>
      </c>
      <c r="W1087" s="113" t="s">
        <v>105</v>
      </c>
      <c r="X1087" s="113" t="s">
        <v>106</v>
      </c>
      <c r="Y1087" s="113">
        <v>111</v>
      </c>
    </row>
    <row r="1088" spans="1:25">
      <c r="A1088" s="113" t="s">
        <v>5027</v>
      </c>
      <c r="B1088" s="113" t="s">
        <v>5028</v>
      </c>
      <c r="C1088" s="113" t="s">
        <v>91</v>
      </c>
      <c r="D1088" s="113"/>
      <c r="E1088" s="113" t="s">
        <v>226</v>
      </c>
      <c r="F1088" s="113"/>
      <c r="G1088" s="136">
        <v>45432</v>
      </c>
      <c r="H1088" s="113"/>
      <c r="I1088" s="113" t="s">
        <v>5029</v>
      </c>
      <c r="J1088" s="113"/>
      <c r="K1088" s="113"/>
      <c r="L1088" s="113" t="s">
        <v>217</v>
      </c>
      <c r="M1088" s="113" t="s">
        <v>97</v>
      </c>
      <c r="N1088" s="113"/>
      <c r="O1088" s="113" t="s">
        <v>218</v>
      </c>
      <c r="P1088" s="113" t="s">
        <v>219</v>
      </c>
      <c r="Q1088" s="113" t="s">
        <v>220</v>
      </c>
      <c r="R1088" s="113" t="s">
        <v>221</v>
      </c>
      <c r="S1088" s="113" t="s">
        <v>222</v>
      </c>
      <c r="T1088" s="113"/>
      <c r="U1088" s="113"/>
      <c r="V1088" s="113" t="s">
        <v>203</v>
      </c>
      <c r="W1088" s="113" t="s">
        <v>105</v>
      </c>
      <c r="X1088" s="113" t="s">
        <v>1512</v>
      </c>
      <c r="Y1088" s="113">
        <v>41</v>
      </c>
    </row>
    <row r="1089" spans="1:25">
      <c r="A1089" s="113" t="s">
        <v>5030</v>
      </c>
      <c r="B1089" s="113" t="s">
        <v>5031</v>
      </c>
      <c r="C1089" s="113" t="s">
        <v>91</v>
      </c>
      <c r="D1089" s="113"/>
      <c r="E1089" s="113" t="s">
        <v>5032</v>
      </c>
      <c r="F1089" s="113" t="s">
        <v>707</v>
      </c>
      <c r="G1089" s="136">
        <v>45348</v>
      </c>
      <c r="H1089" s="113"/>
      <c r="I1089" s="113" t="s">
        <v>5033</v>
      </c>
      <c r="J1089" s="113"/>
      <c r="K1089" s="113"/>
      <c r="L1089" s="113" t="s">
        <v>248</v>
      </c>
      <c r="M1089" s="113" t="s">
        <v>97</v>
      </c>
      <c r="N1089" s="113"/>
      <c r="O1089" s="113" t="s">
        <v>249</v>
      </c>
      <c r="P1089" s="113" t="s">
        <v>4888</v>
      </c>
      <c r="Q1089" s="113" t="s">
        <v>4889</v>
      </c>
      <c r="R1089" s="113" t="s">
        <v>4890</v>
      </c>
      <c r="S1089" s="113" t="s">
        <v>4891</v>
      </c>
      <c r="T1089" s="113"/>
      <c r="U1089" s="113"/>
      <c r="V1089" s="113" t="s">
        <v>120</v>
      </c>
      <c r="W1089" s="113" t="s">
        <v>105</v>
      </c>
      <c r="X1089" s="113" t="s">
        <v>1228</v>
      </c>
      <c r="Y1089" s="113">
        <v>0</v>
      </c>
    </row>
    <row r="1090" spans="1:25">
      <c r="A1090" s="113" t="s">
        <v>5034</v>
      </c>
      <c r="B1090" s="113" t="s">
        <v>5035</v>
      </c>
      <c r="C1090" s="113" t="s">
        <v>638</v>
      </c>
      <c r="D1090" s="113"/>
      <c r="E1090" s="113" t="s">
        <v>4400</v>
      </c>
      <c r="F1090" s="113" t="s">
        <v>123</v>
      </c>
      <c r="G1090" s="136">
        <v>45125</v>
      </c>
      <c r="H1090" s="113"/>
      <c r="I1090" s="113" t="s">
        <v>5036</v>
      </c>
      <c r="J1090" s="113"/>
      <c r="K1090" s="113"/>
      <c r="L1090" s="113" t="s">
        <v>1736</v>
      </c>
      <c r="M1090" s="113" t="s">
        <v>97</v>
      </c>
      <c r="N1090" s="113"/>
      <c r="O1090" s="113" t="s">
        <v>187</v>
      </c>
      <c r="P1090" s="113" t="s">
        <v>1729</v>
      </c>
      <c r="Q1090" s="113" t="s">
        <v>1730</v>
      </c>
      <c r="R1090" s="113" t="s">
        <v>314</v>
      </c>
      <c r="S1090" s="113" t="s">
        <v>1731</v>
      </c>
      <c r="T1090" s="113"/>
      <c r="U1090" s="113"/>
      <c r="V1090" s="113" t="s">
        <v>180</v>
      </c>
      <c r="W1090" s="113" t="s">
        <v>143</v>
      </c>
      <c r="X1090" s="113" t="s">
        <v>5037</v>
      </c>
      <c r="Y1090" s="113">
        <v>0</v>
      </c>
    </row>
    <row r="1091" spans="1:25">
      <c r="A1091" s="113" t="s">
        <v>5038</v>
      </c>
      <c r="B1091" s="113" t="s">
        <v>5039</v>
      </c>
      <c r="C1091" s="113" t="s">
        <v>91</v>
      </c>
      <c r="D1091" s="137" t="s">
        <v>109</v>
      </c>
      <c r="E1091" s="113" t="s">
        <v>226</v>
      </c>
      <c r="F1091" s="113"/>
      <c r="G1091" s="136">
        <v>44718</v>
      </c>
      <c r="H1091" s="113" t="s">
        <v>133</v>
      </c>
      <c r="I1091" s="113" t="s">
        <v>5040</v>
      </c>
      <c r="J1091" s="113"/>
      <c r="K1091" s="113"/>
      <c r="L1091" s="113" t="s">
        <v>2970</v>
      </c>
      <c r="M1091" s="113" t="s">
        <v>97</v>
      </c>
      <c r="N1091" s="113"/>
      <c r="O1091" s="113" t="s">
        <v>2971</v>
      </c>
      <c r="P1091" s="113" t="s">
        <v>2972</v>
      </c>
      <c r="Q1091" s="113" t="s">
        <v>2973</v>
      </c>
      <c r="R1091" s="113" t="s">
        <v>894</v>
      </c>
      <c r="S1091" s="113" t="s">
        <v>2974</v>
      </c>
      <c r="T1091" s="136">
        <v>45017</v>
      </c>
      <c r="U1091" s="113"/>
      <c r="V1091" s="113" t="s">
        <v>271</v>
      </c>
      <c r="W1091" s="113" t="s">
        <v>105</v>
      </c>
      <c r="X1091" s="113" t="s">
        <v>3064</v>
      </c>
      <c r="Y1091" s="113">
        <v>0</v>
      </c>
    </row>
    <row r="1092" spans="1:25">
      <c r="A1092" s="113" t="s">
        <v>5041</v>
      </c>
      <c r="B1092" s="113" t="s">
        <v>5042</v>
      </c>
      <c r="C1092" s="113" t="s">
        <v>91</v>
      </c>
      <c r="D1092" s="137" t="s">
        <v>109</v>
      </c>
      <c r="E1092" s="113" t="s">
        <v>894</v>
      </c>
      <c r="F1092" s="113"/>
      <c r="G1092" s="136">
        <v>44634</v>
      </c>
      <c r="H1092" s="113" t="s">
        <v>133</v>
      </c>
      <c r="I1092" s="113" t="s">
        <v>5043</v>
      </c>
      <c r="J1092" s="113"/>
      <c r="K1092" s="113"/>
      <c r="L1092" s="113" t="s">
        <v>228</v>
      </c>
      <c r="M1092" s="113" t="s">
        <v>97</v>
      </c>
      <c r="N1092" s="113"/>
      <c r="O1092" s="113" t="s">
        <v>229</v>
      </c>
      <c r="P1092" s="113" t="s">
        <v>230</v>
      </c>
      <c r="Q1092" s="113" t="s">
        <v>231</v>
      </c>
      <c r="R1092" s="113" t="s">
        <v>232</v>
      </c>
      <c r="S1092" s="113" t="s">
        <v>233</v>
      </c>
      <c r="T1092" s="136">
        <v>45017</v>
      </c>
      <c r="U1092" s="136">
        <v>45017</v>
      </c>
      <c r="V1092" s="113" t="s">
        <v>191</v>
      </c>
      <c r="W1092" s="113" t="s">
        <v>105</v>
      </c>
      <c r="X1092" s="113" t="s">
        <v>1646</v>
      </c>
      <c r="Y1092" s="113">
        <v>184</v>
      </c>
    </row>
    <row r="1093" spans="1:25">
      <c r="A1093" s="113" t="s">
        <v>5044</v>
      </c>
      <c r="B1093" s="113" t="s">
        <v>5045</v>
      </c>
      <c r="C1093" s="113" t="s">
        <v>91</v>
      </c>
      <c r="D1093" s="137" t="s">
        <v>109</v>
      </c>
      <c r="E1093" s="113" t="s">
        <v>1166</v>
      </c>
      <c r="F1093" s="113" t="s">
        <v>93</v>
      </c>
      <c r="G1093" s="136">
        <v>43272</v>
      </c>
      <c r="H1093" s="113" t="s">
        <v>94</v>
      </c>
      <c r="I1093" s="113" t="s">
        <v>5046</v>
      </c>
      <c r="J1093" s="113"/>
      <c r="K1093" s="113"/>
      <c r="L1093" s="113" t="s">
        <v>357</v>
      </c>
      <c r="M1093" s="113" t="s">
        <v>97</v>
      </c>
      <c r="N1093" s="113"/>
      <c r="O1093" s="113" t="s">
        <v>358</v>
      </c>
      <c r="P1093" s="113" t="s">
        <v>948</v>
      </c>
      <c r="Q1093" s="113" t="s">
        <v>949</v>
      </c>
      <c r="R1093" s="113" t="s">
        <v>445</v>
      </c>
      <c r="S1093" s="113" t="s">
        <v>950</v>
      </c>
      <c r="T1093" s="136">
        <v>45017</v>
      </c>
      <c r="U1093" s="136">
        <v>44713</v>
      </c>
      <c r="V1093" s="113" t="s">
        <v>191</v>
      </c>
      <c r="W1093" s="113" t="s">
        <v>105</v>
      </c>
      <c r="X1093" s="113" t="s">
        <v>1355</v>
      </c>
      <c r="Y1093" s="113">
        <v>28</v>
      </c>
    </row>
    <row r="1094" spans="1:25">
      <c r="A1094" s="113" t="s">
        <v>5047</v>
      </c>
      <c r="B1094" s="113" t="s">
        <v>5048</v>
      </c>
      <c r="C1094" s="113" t="s">
        <v>91</v>
      </c>
      <c r="D1094" s="137" t="s">
        <v>109</v>
      </c>
      <c r="E1094" s="113" t="s">
        <v>159</v>
      </c>
      <c r="F1094" s="113" t="s">
        <v>160</v>
      </c>
      <c r="G1094" s="136">
        <v>44840</v>
      </c>
      <c r="H1094" s="113" t="s">
        <v>133</v>
      </c>
      <c r="I1094" s="113" t="s">
        <v>5049</v>
      </c>
      <c r="J1094" s="113"/>
      <c r="K1094" s="113"/>
      <c r="L1094" s="113" t="s">
        <v>431</v>
      </c>
      <c r="M1094" s="113" t="s">
        <v>97</v>
      </c>
      <c r="N1094" s="113"/>
      <c r="O1094" s="113" t="s">
        <v>432</v>
      </c>
      <c r="P1094" s="113" t="s">
        <v>433</v>
      </c>
      <c r="Q1094" s="113" t="s">
        <v>434</v>
      </c>
      <c r="R1094" s="113" t="s">
        <v>435</v>
      </c>
      <c r="S1094" s="113" t="s">
        <v>436</v>
      </c>
      <c r="T1094" s="113"/>
      <c r="U1094" s="113"/>
      <c r="V1094" s="113" t="s">
        <v>280</v>
      </c>
      <c r="W1094" s="113" t="s">
        <v>105</v>
      </c>
      <c r="X1094" s="113" t="s">
        <v>5050</v>
      </c>
      <c r="Y1094" s="113">
        <v>80</v>
      </c>
    </row>
    <row r="1095" spans="1:25">
      <c r="A1095" s="113" t="s">
        <v>5051</v>
      </c>
      <c r="B1095" s="113" t="s">
        <v>5052</v>
      </c>
      <c r="C1095" s="113" t="s">
        <v>91</v>
      </c>
      <c r="D1095" s="113"/>
      <c r="E1095" s="113" t="s">
        <v>92</v>
      </c>
      <c r="F1095" s="113" t="s">
        <v>93</v>
      </c>
      <c r="G1095" s="136">
        <v>43476</v>
      </c>
      <c r="H1095" s="113" t="s">
        <v>94</v>
      </c>
      <c r="I1095" s="113" t="s">
        <v>5053</v>
      </c>
      <c r="J1095" s="113"/>
      <c r="K1095" s="113"/>
      <c r="L1095" s="113" t="s">
        <v>1210</v>
      </c>
      <c r="M1095" s="113" t="s">
        <v>97</v>
      </c>
      <c r="N1095" s="113"/>
      <c r="O1095" s="113" t="s">
        <v>1211</v>
      </c>
      <c r="P1095" s="113" t="s">
        <v>1212</v>
      </c>
      <c r="Q1095" s="113" t="s">
        <v>1213</v>
      </c>
      <c r="R1095" s="113" t="s">
        <v>166</v>
      </c>
      <c r="S1095" s="113" t="s">
        <v>1214</v>
      </c>
      <c r="T1095" s="136">
        <v>45047</v>
      </c>
      <c r="U1095" s="136">
        <v>45047</v>
      </c>
      <c r="V1095" s="113" t="s">
        <v>271</v>
      </c>
      <c r="W1095" s="113" t="s">
        <v>105</v>
      </c>
      <c r="X1095" s="113" t="s">
        <v>106</v>
      </c>
      <c r="Y1095" s="113">
        <v>15</v>
      </c>
    </row>
    <row r="1096" spans="1:25">
      <c r="A1096" s="113" t="s">
        <v>969</v>
      </c>
      <c r="B1096" s="113" t="s">
        <v>970</v>
      </c>
      <c r="C1096" s="113" t="s">
        <v>91</v>
      </c>
      <c r="D1096" s="113"/>
      <c r="E1096" s="113" t="s">
        <v>166</v>
      </c>
      <c r="F1096" s="113"/>
      <c r="G1096" s="136">
        <v>42471</v>
      </c>
      <c r="H1096" s="113" t="s">
        <v>133</v>
      </c>
      <c r="I1096" s="113" t="s">
        <v>971</v>
      </c>
      <c r="J1096" s="113"/>
      <c r="K1096" s="113"/>
      <c r="L1096" s="113" t="s">
        <v>530</v>
      </c>
      <c r="M1096" s="113" t="s">
        <v>97</v>
      </c>
      <c r="N1096" s="113"/>
      <c r="O1096" s="113" t="s">
        <v>163</v>
      </c>
      <c r="P1096" s="113" t="s">
        <v>2234</v>
      </c>
      <c r="Q1096" s="113" t="s">
        <v>2235</v>
      </c>
      <c r="R1096" s="113" t="s">
        <v>435</v>
      </c>
      <c r="S1096" s="113" t="s">
        <v>2236</v>
      </c>
      <c r="T1096" s="136">
        <v>45017</v>
      </c>
      <c r="U1096" s="136">
        <v>44652</v>
      </c>
      <c r="V1096" s="113" t="s">
        <v>168</v>
      </c>
      <c r="W1096" s="113" t="s">
        <v>105</v>
      </c>
      <c r="X1096" s="113" t="s">
        <v>3565</v>
      </c>
      <c r="Y1096" s="113">
        <v>63</v>
      </c>
    </row>
    <row r="1097" spans="1:25">
      <c r="A1097" s="113" t="s">
        <v>5054</v>
      </c>
      <c r="B1097" s="113" t="s">
        <v>5055</v>
      </c>
      <c r="C1097" s="113" t="s">
        <v>91</v>
      </c>
      <c r="D1097" s="137" t="s">
        <v>109</v>
      </c>
      <c r="E1097" s="113" t="s">
        <v>132</v>
      </c>
      <c r="F1097" s="113"/>
      <c r="G1097" s="136">
        <v>44760</v>
      </c>
      <c r="H1097" s="113" t="s">
        <v>133</v>
      </c>
      <c r="I1097" s="113" t="s">
        <v>5056</v>
      </c>
      <c r="J1097" s="113"/>
      <c r="K1097" s="113"/>
      <c r="L1097" s="113" t="s">
        <v>186</v>
      </c>
      <c r="M1097" s="113" t="s">
        <v>97</v>
      </c>
      <c r="N1097" s="113"/>
      <c r="O1097" s="113" t="s">
        <v>187</v>
      </c>
      <c r="P1097" s="113" t="s">
        <v>1790</v>
      </c>
      <c r="Q1097" s="113" t="s">
        <v>1791</v>
      </c>
      <c r="R1097" s="113" t="s">
        <v>264</v>
      </c>
      <c r="S1097" s="113" t="s">
        <v>1792</v>
      </c>
      <c r="T1097" s="113"/>
      <c r="U1097" s="113"/>
      <c r="V1097" s="113" t="s">
        <v>191</v>
      </c>
      <c r="W1097" s="113" t="s">
        <v>105</v>
      </c>
      <c r="X1097" s="113" t="s">
        <v>4541</v>
      </c>
      <c r="Y1097" s="113">
        <v>149</v>
      </c>
    </row>
    <row r="1098" spans="1:25">
      <c r="A1098" s="113" t="s">
        <v>5057</v>
      </c>
      <c r="B1098" s="113" t="s">
        <v>5058</v>
      </c>
      <c r="C1098" s="113" t="s">
        <v>91</v>
      </c>
      <c r="D1098" s="113"/>
      <c r="E1098" s="113" t="s">
        <v>159</v>
      </c>
      <c r="F1098" s="113" t="s">
        <v>160</v>
      </c>
      <c r="G1098" s="136">
        <v>43241</v>
      </c>
      <c r="H1098" s="113" t="s">
        <v>133</v>
      </c>
      <c r="I1098" s="113" t="s">
        <v>5059</v>
      </c>
      <c r="J1098" s="113"/>
      <c r="K1098" s="113"/>
      <c r="L1098" s="113" t="s">
        <v>1210</v>
      </c>
      <c r="M1098" s="113" t="s">
        <v>97</v>
      </c>
      <c r="N1098" s="113"/>
      <c r="O1098" s="113" t="s">
        <v>1211</v>
      </c>
      <c r="P1098" s="113" t="s">
        <v>1212</v>
      </c>
      <c r="Q1098" s="113" t="s">
        <v>1213</v>
      </c>
      <c r="R1098" s="113" t="s">
        <v>166</v>
      </c>
      <c r="S1098" s="113" t="s">
        <v>1214</v>
      </c>
      <c r="T1098" s="136">
        <v>45017</v>
      </c>
      <c r="U1098" s="136">
        <v>45017</v>
      </c>
      <c r="V1098" s="113" t="s">
        <v>271</v>
      </c>
      <c r="W1098" s="113" t="s">
        <v>105</v>
      </c>
      <c r="X1098" s="113" t="s">
        <v>106</v>
      </c>
      <c r="Y1098" s="113">
        <v>34</v>
      </c>
    </row>
    <row r="1099" spans="1:25">
      <c r="A1099" s="113" t="s">
        <v>5060</v>
      </c>
      <c r="B1099" s="113" t="s">
        <v>5061</v>
      </c>
      <c r="C1099" s="113" t="s">
        <v>91</v>
      </c>
      <c r="D1099" s="137" t="s">
        <v>109</v>
      </c>
      <c r="E1099" s="113" t="s">
        <v>450</v>
      </c>
      <c r="F1099" s="113"/>
      <c r="G1099" s="136">
        <v>44641</v>
      </c>
      <c r="H1099" s="113" t="s">
        <v>133</v>
      </c>
      <c r="I1099" s="113" t="s">
        <v>5062</v>
      </c>
      <c r="J1099" s="113"/>
      <c r="K1099" s="113"/>
      <c r="L1099" s="113" t="s">
        <v>1420</v>
      </c>
      <c r="M1099" s="113" t="s">
        <v>112</v>
      </c>
      <c r="N1099" s="113" t="s">
        <v>286</v>
      </c>
      <c r="O1099" s="113" t="s">
        <v>442</v>
      </c>
      <c r="P1099" s="113" t="s">
        <v>3523</v>
      </c>
      <c r="Q1099" s="113" t="s">
        <v>3524</v>
      </c>
      <c r="R1099" s="113" t="s">
        <v>528</v>
      </c>
      <c r="S1099" s="113" t="s">
        <v>3525</v>
      </c>
      <c r="T1099" s="136">
        <v>45078</v>
      </c>
      <c r="U1099" s="113"/>
      <c r="V1099" s="113" t="s">
        <v>203</v>
      </c>
      <c r="W1099" s="113" t="s">
        <v>105</v>
      </c>
      <c r="X1099" s="113" t="s">
        <v>5063</v>
      </c>
      <c r="Y1099" s="113">
        <v>0</v>
      </c>
    </row>
    <row r="1100" spans="1:25">
      <c r="A1100" s="113" t="s">
        <v>5064</v>
      </c>
      <c r="B1100" s="113" t="s">
        <v>5065</v>
      </c>
      <c r="C1100" s="113" t="s">
        <v>91</v>
      </c>
      <c r="D1100" s="137" t="s">
        <v>109</v>
      </c>
      <c r="E1100" s="113" t="s">
        <v>2629</v>
      </c>
      <c r="F1100" s="113"/>
      <c r="G1100" s="136">
        <v>44620</v>
      </c>
      <c r="H1100" s="113" t="s">
        <v>133</v>
      </c>
      <c r="I1100" s="113" t="s">
        <v>5066</v>
      </c>
      <c r="J1100" s="113"/>
      <c r="K1100" s="113"/>
      <c r="L1100" s="113" t="s">
        <v>1420</v>
      </c>
      <c r="M1100" s="113" t="s">
        <v>97</v>
      </c>
      <c r="N1100" s="113"/>
      <c r="O1100" s="113" t="s">
        <v>442</v>
      </c>
      <c r="P1100" s="113" t="s">
        <v>896</v>
      </c>
      <c r="Q1100" s="113" t="s">
        <v>897</v>
      </c>
      <c r="R1100" s="113" t="s">
        <v>898</v>
      </c>
      <c r="S1100" s="113" t="s">
        <v>899</v>
      </c>
      <c r="T1100" s="136">
        <v>45047</v>
      </c>
      <c r="U1100" s="113"/>
      <c r="V1100" s="113" t="s">
        <v>203</v>
      </c>
      <c r="W1100" s="113" t="s">
        <v>105</v>
      </c>
      <c r="X1100" s="113" t="s">
        <v>5067</v>
      </c>
      <c r="Y1100" s="113">
        <v>0</v>
      </c>
    </row>
    <row r="1101" spans="1:25">
      <c r="A1101" s="113" t="s">
        <v>5068</v>
      </c>
      <c r="B1101" s="113" t="s">
        <v>5069</v>
      </c>
      <c r="C1101" s="113" t="s">
        <v>91</v>
      </c>
      <c r="D1101" s="113"/>
      <c r="E1101" s="113" t="s">
        <v>2204</v>
      </c>
      <c r="F1101" s="113" t="s">
        <v>123</v>
      </c>
      <c r="G1101" s="136">
        <v>45362</v>
      </c>
      <c r="H1101" s="113"/>
      <c r="I1101" s="113" t="s">
        <v>5070</v>
      </c>
      <c r="J1101" s="113"/>
      <c r="K1101" s="113"/>
      <c r="L1101" s="113" t="s">
        <v>3825</v>
      </c>
      <c r="M1101" s="113" t="s">
        <v>97</v>
      </c>
      <c r="N1101" s="113"/>
      <c r="O1101" s="113" t="s">
        <v>187</v>
      </c>
      <c r="P1101" s="113" t="s">
        <v>1707</v>
      </c>
      <c r="Q1101" s="113" t="s">
        <v>1708</v>
      </c>
      <c r="R1101" s="113" t="s">
        <v>1709</v>
      </c>
      <c r="S1101" s="113" t="s">
        <v>1710</v>
      </c>
      <c r="T1101" s="113"/>
      <c r="U1101" s="113"/>
      <c r="V1101" s="113" t="s">
        <v>280</v>
      </c>
      <c r="W1101" s="113" t="s">
        <v>105</v>
      </c>
      <c r="X1101" s="113" t="s">
        <v>2071</v>
      </c>
      <c r="Y1101" s="113">
        <v>26</v>
      </c>
    </row>
    <row r="1102" spans="1:25">
      <c r="A1102" s="113" t="s">
        <v>5071</v>
      </c>
      <c r="B1102" s="113" t="s">
        <v>5072</v>
      </c>
      <c r="C1102" s="113" t="s">
        <v>1178</v>
      </c>
      <c r="D1102" s="113"/>
      <c r="E1102" s="113" t="s">
        <v>874</v>
      </c>
      <c r="F1102" s="113"/>
      <c r="G1102" s="136">
        <v>35272</v>
      </c>
      <c r="H1102" s="113" t="s">
        <v>1199</v>
      </c>
      <c r="I1102" s="113" t="s">
        <v>5073</v>
      </c>
      <c r="J1102" s="113"/>
      <c r="K1102" s="113"/>
      <c r="L1102" s="113" t="s">
        <v>5074</v>
      </c>
      <c r="M1102" s="113" t="s">
        <v>97</v>
      </c>
      <c r="N1102" s="113"/>
      <c r="O1102" s="113" t="s">
        <v>2309</v>
      </c>
      <c r="P1102" s="113" t="s">
        <v>985</v>
      </c>
      <c r="Q1102" s="113" t="s">
        <v>986</v>
      </c>
      <c r="R1102" s="113" t="s">
        <v>987</v>
      </c>
      <c r="S1102" s="113" t="s">
        <v>988</v>
      </c>
      <c r="T1102" s="136">
        <v>2</v>
      </c>
      <c r="U1102" s="136">
        <v>2</v>
      </c>
      <c r="V1102" s="113" t="s">
        <v>180</v>
      </c>
      <c r="W1102" s="113" t="s">
        <v>143</v>
      </c>
      <c r="X1102" s="113" t="s">
        <v>5075</v>
      </c>
      <c r="Y1102" s="113">
        <v>0</v>
      </c>
    </row>
    <row r="1103" spans="1:25">
      <c r="A1103" s="113" t="s">
        <v>2878</v>
      </c>
      <c r="B1103" s="113" t="s">
        <v>2879</v>
      </c>
      <c r="C1103" s="113" t="s">
        <v>91</v>
      </c>
      <c r="D1103" s="113"/>
      <c r="E1103" s="113" t="s">
        <v>2880</v>
      </c>
      <c r="F1103" s="113" t="s">
        <v>1740</v>
      </c>
      <c r="G1103" s="136">
        <v>44130</v>
      </c>
      <c r="H1103" s="113" t="s">
        <v>112</v>
      </c>
      <c r="I1103" s="113" t="s">
        <v>2881</v>
      </c>
      <c r="J1103" s="113"/>
      <c r="K1103" s="113"/>
      <c r="L1103" s="113" t="s">
        <v>373</v>
      </c>
      <c r="M1103" s="113" t="s">
        <v>112</v>
      </c>
      <c r="N1103" s="113"/>
      <c r="O1103" s="113" t="s">
        <v>2877</v>
      </c>
      <c r="P1103" s="113" t="s">
        <v>2278</v>
      </c>
      <c r="Q1103" s="113" t="s">
        <v>2279</v>
      </c>
      <c r="R1103" s="113" t="s">
        <v>2280</v>
      </c>
      <c r="S1103" s="113" t="s">
        <v>2281</v>
      </c>
      <c r="T1103" s="113"/>
      <c r="U1103" s="113"/>
      <c r="V1103" s="113" t="s">
        <v>180</v>
      </c>
      <c r="W1103" s="113" t="s">
        <v>143</v>
      </c>
      <c r="X1103" s="113" t="s">
        <v>5076</v>
      </c>
      <c r="Y1103" s="113">
        <v>180</v>
      </c>
    </row>
    <row r="1104" spans="1:25">
      <c r="A1104" s="113" t="s">
        <v>5077</v>
      </c>
      <c r="B1104" s="113" t="s">
        <v>5078</v>
      </c>
      <c r="C1104" s="113" t="s">
        <v>91</v>
      </c>
      <c r="D1104" s="137" t="s">
        <v>109</v>
      </c>
      <c r="E1104" s="113" t="s">
        <v>226</v>
      </c>
      <c r="F1104" s="113"/>
      <c r="G1104" s="136">
        <v>44697</v>
      </c>
      <c r="H1104" s="113" t="s">
        <v>133</v>
      </c>
      <c r="I1104" s="113" t="s">
        <v>5079</v>
      </c>
      <c r="J1104" s="113"/>
      <c r="K1104" s="113"/>
      <c r="L1104" s="113" t="s">
        <v>1968</v>
      </c>
      <c r="M1104" s="113" t="s">
        <v>97</v>
      </c>
      <c r="N1104" s="113"/>
      <c r="O1104" s="113" t="s">
        <v>187</v>
      </c>
      <c r="P1104" s="113" t="s">
        <v>1969</v>
      </c>
      <c r="Q1104" s="113" t="s">
        <v>1970</v>
      </c>
      <c r="R1104" s="113" t="s">
        <v>445</v>
      </c>
      <c r="S1104" s="113" t="s">
        <v>1971</v>
      </c>
      <c r="T1104" s="136">
        <v>45017</v>
      </c>
      <c r="U1104" s="113"/>
      <c r="V1104" s="113" t="s">
        <v>191</v>
      </c>
      <c r="W1104" s="113" t="s">
        <v>105</v>
      </c>
      <c r="X1104" s="113" t="s">
        <v>5080</v>
      </c>
      <c r="Y1104" s="113">
        <v>96</v>
      </c>
    </row>
    <row r="1105" spans="1:25">
      <c r="A1105" s="113" t="s">
        <v>5081</v>
      </c>
      <c r="B1105" s="113" t="s">
        <v>5082</v>
      </c>
      <c r="C1105" s="113" t="s">
        <v>638</v>
      </c>
      <c r="D1105" s="113"/>
      <c r="E1105" s="113" t="s">
        <v>2259</v>
      </c>
      <c r="F1105" s="113" t="s">
        <v>472</v>
      </c>
      <c r="G1105" s="136">
        <v>44166</v>
      </c>
      <c r="H1105" s="113"/>
      <c r="I1105" s="113" t="s">
        <v>5083</v>
      </c>
      <c r="J1105" s="113"/>
      <c r="K1105" s="113"/>
      <c r="L1105" s="113" t="s">
        <v>690</v>
      </c>
      <c r="M1105" s="113" t="s">
        <v>97</v>
      </c>
      <c r="N1105" s="113"/>
      <c r="O1105" s="113" t="s">
        <v>691</v>
      </c>
      <c r="P1105" s="113" t="s">
        <v>1689</v>
      </c>
      <c r="Q1105" s="113" t="s">
        <v>1690</v>
      </c>
      <c r="R1105" s="113" t="s">
        <v>1691</v>
      </c>
      <c r="S1105" s="113" t="s">
        <v>1692</v>
      </c>
      <c r="T1105" s="113"/>
      <c r="U1105" s="113"/>
      <c r="V1105" s="113" t="s">
        <v>128</v>
      </c>
      <c r="W1105" s="113" t="s">
        <v>143</v>
      </c>
      <c r="X1105" s="113"/>
      <c r="Y1105" s="113">
        <v>0</v>
      </c>
    </row>
    <row r="1106" spans="1:25">
      <c r="A1106" s="113" t="s">
        <v>5084</v>
      </c>
      <c r="B1106" s="113" t="s">
        <v>5085</v>
      </c>
      <c r="C1106" s="113" t="s">
        <v>91</v>
      </c>
      <c r="D1106" s="137" t="s">
        <v>109</v>
      </c>
      <c r="E1106" s="113" t="s">
        <v>903</v>
      </c>
      <c r="F1106" s="113"/>
      <c r="G1106" s="136">
        <v>44427</v>
      </c>
      <c r="H1106" s="113" t="s">
        <v>94</v>
      </c>
      <c r="I1106" s="113" t="s">
        <v>5086</v>
      </c>
      <c r="J1106" s="113"/>
      <c r="K1106" s="113"/>
      <c r="L1106" s="113" t="s">
        <v>1431</v>
      </c>
      <c r="M1106" s="113" t="s">
        <v>97</v>
      </c>
      <c r="N1106" s="113"/>
      <c r="O1106" s="113" t="s">
        <v>1432</v>
      </c>
      <c r="P1106" s="113" t="s">
        <v>2529</v>
      </c>
      <c r="Q1106" s="113" t="s">
        <v>2530</v>
      </c>
      <c r="R1106" s="113" t="s">
        <v>259</v>
      </c>
      <c r="S1106" s="113" t="s">
        <v>2531</v>
      </c>
      <c r="T1106" s="136">
        <v>45017</v>
      </c>
      <c r="U1106" s="113"/>
      <c r="V1106" s="113" t="s">
        <v>271</v>
      </c>
      <c r="W1106" s="113" t="s">
        <v>105</v>
      </c>
      <c r="X1106" s="113" t="s">
        <v>5087</v>
      </c>
      <c r="Y1106" s="113">
        <v>1</v>
      </c>
    </row>
    <row r="1107" spans="1:25">
      <c r="A1107" s="113" t="s">
        <v>5088</v>
      </c>
      <c r="B1107" s="113" t="s">
        <v>5089</v>
      </c>
      <c r="C1107" s="113" t="s">
        <v>91</v>
      </c>
      <c r="D1107" s="137" t="s">
        <v>109</v>
      </c>
      <c r="E1107" s="113" t="s">
        <v>1166</v>
      </c>
      <c r="F1107" s="113" t="s">
        <v>93</v>
      </c>
      <c r="G1107" s="136">
        <v>44852</v>
      </c>
      <c r="H1107" s="113" t="s">
        <v>94</v>
      </c>
      <c r="I1107" s="113" t="s">
        <v>5090</v>
      </c>
      <c r="J1107" s="113"/>
      <c r="K1107" s="113"/>
      <c r="L1107" s="113" t="s">
        <v>625</v>
      </c>
      <c r="M1107" s="113" t="s">
        <v>97</v>
      </c>
      <c r="N1107" s="113"/>
      <c r="O1107" s="113" t="s">
        <v>514</v>
      </c>
      <c r="P1107" s="113" t="s">
        <v>515</v>
      </c>
      <c r="Q1107" s="113" t="s">
        <v>516</v>
      </c>
      <c r="R1107" s="113" t="s">
        <v>435</v>
      </c>
      <c r="S1107" s="113" t="s">
        <v>517</v>
      </c>
      <c r="T1107" s="113"/>
      <c r="U1107" s="113"/>
      <c r="V1107" s="113" t="s">
        <v>280</v>
      </c>
      <c r="W1107" s="113" t="s">
        <v>105</v>
      </c>
      <c r="X1107" s="113" t="s">
        <v>2201</v>
      </c>
      <c r="Y1107" s="113">
        <v>84</v>
      </c>
    </row>
    <row r="1108" spans="1:25">
      <c r="A1108" s="113" t="s">
        <v>5091</v>
      </c>
      <c r="B1108" s="113" t="s">
        <v>5092</v>
      </c>
      <c r="C1108" s="113" t="s">
        <v>91</v>
      </c>
      <c r="D1108" s="113"/>
      <c r="E1108" s="113" t="s">
        <v>4516</v>
      </c>
      <c r="F1108" s="113" t="s">
        <v>160</v>
      </c>
      <c r="G1108" s="136">
        <v>42368</v>
      </c>
      <c r="H1108" s="113" t="s">
        <v>112</v>
      </c>
      <c r="I1108" s="113" t="s">
        <v>5093</v>
      </c>
      <c r="J1108" s="113"/>
      <c r="K1108" s="113"/>
      <c r="L1108" s="113" t="s">
        <v>540</v>
      </c>
      <c r="M1108" s="113" t="s">
        <v>112</v>
      </c>
      <c r="N1108" s="113" t="s">
        <v>541</v>
      </c>
      <c r="O1108" s="113" t="s">
        <v>198</v>
      </c>
      <c r="P1108" s="113" t="s">
        <v>542</v>
      </c>
      <c r="Q1108" s="113" t="s">
        <v>543</v>
      </c>
      <c r="R1108" s="113" t="s">
        <v>544</v>
      </c>
      <c r="S1108" s="113" t="s">
        <v>545</v>
      </c>
      <c r="T1108" s="136">
        <v>45017</v>
      </c>
      <c r="U1108" s="136">
        <v>2</v>
      </c>
      <c r="V1108" s="113" t="s">
        <v>203</v>
      </c>
      <c r="W1108" s="113" t="s">
        <v>105</v>
      </c>
      <c r="X1108" s="113" t="s">
        <v>106</v>
      </c>
      <c r="Y1108" s="113">
        <v>0</v>
      </c>
    </row>
    <row r="1109" spans="1:25">
      <c r="A1109" s="113" t="s">
        <v>5094</v>
      </c>
      <c r="B1109" s="113" t="s">
        <v>5095</v>
      </c>
      <c r="C1109" s="113" t="s">
        <v>795</v>
      </c>
      <c r="D1109" s="113"/>
      <c r="E1109" s="113"/>
      <c r="F1109" s="113"/>
      <c r="G1109" s="136">
        <v>2</v>
      </c>
      <c r="H1109" s="113"/>
      <c r="I1109" s="113" t="s">
        <v>5096</v>
      </c>
      <c r="J1109" s="113"/>
      <c r="K1109" s="113"/>
      <c r="L1109" s="113"/>
      <c r="M1109" s="113"/>
      <c r="N1109" s="113"/>
      <c r="O1109" s="113"/>
      <c r="P1109" s="113"/>
      <c r="Q1109" s="113"/>
      <c r="R1109" s="113"/>
      <c r="S1109" s="113"/>
      <c r="T1109" s="113"/>
      <c r="U1109" s="113"/>
      <c r="V1109" s="113"/>
      <c r="W1109" s="113" t="s">
        <v>105</v>
      </c>
      <c r="X1109" s="113" t="s">
        <v>1365</v>
      </c>
      <c r="Y1109" s="113">
        <v>0</v>
      </c>
    </row>
    <row r="1110" spans="1:25">
      <c r="A1110" s="113" t="s">
        <v>5097</v>
      </c>
      <c r="B1110" s="113" t="s">
        <v>5098</v>
      </c>
      <c r="C1110" s="113" t="s">
        <v>638</v>
      </c>
      <c r="D1110" s="113" t="s">
        <v>1023</v>
      </c>
      <c r="E1110" s="113" t="s">
        <v>419</v>
      </c>
      <c r="F1110" s="113"/>
      <c r="G1110" s="136">
        <v>43990</v>
      </c>
      <c r="H1110" s="113" t="s">
        <v>398</v>
      </c>
      <c r="I1110" s="113" t="s">
        <v>5099</v>
      </c>
      <c r="J1110" s="113"/>
      <c r="K1110" s="113"/>
      <c r="L1110" s="113" t="s">
        <v>421</v>
      </c>
      <c r="M1110" s="113" t="s">
        <v>97</v>
      </c>
      <c r="N1110" s="113"/>
      <c r="O1110" s="113" t="s">
        <v>422</v>
      </c>
      <c r="P1110" s="113" t="s">
        <v>423</v>
      </c>
      <c r="Q1110" s="113" t="s">
        <v>424</v>
      </c>
      <c r="R1110" s="113" t="s">
        <v>211</v>
      </c>
      <c r="S1110" s="113" t="s">
        <v>425</v>
      </c>
      <c r="T1110" s="113"/>
      <c r="U1110" s="113"/>
      <c r="V1110" s="113" t="s">
        <v>351</v>
      </c>
      <c r="W1110" s="113" t="s">
        <v>426</v>
      </c>
      <c r="X1110" s="113" t="s">
        <v>5100</v>
      </c>
      <c r="Y1110" s="113">
        <v>0</v>
      </c>
    </row>
    <row r="1111" spans="1:25">
      <c r="A1111" s="113" t="s">
        <v>2228</v>
      </c>
      <c r="B1111" s="113" t="s">
        <v>2229</v>
      </c>
      <c r="C1111" s="113" t="s">
        <v>91</v>
      </c>
      <c r="D1111" s="113"/>
      <c r="E1111" s="113" t="s">
        <v>568</v>
      </c>
      <c r="F1111" s="113" t="s">
        <v>160</v>
      </c>
      <c r="G1111" s="136">
        <v>44053</v>
      </c>
      <c r="H1111" s="113" t="s">
        <v>133</v>
      </c>
      <c r="I1111" s="113" t="s">
        <v>2230</v>
      </c>
      <c r="J1111" s="113"/>
      <c r="K1111" s="113"/>
      <c r="L1111" s="113" t="s">
        <v>2226</v>
      </c>
      <c r="M1111" s="113" t="s">
        <v>97</v>
      </c>
      <c r="N1111" s="113"/>
      <c r="O1111" s="113" t="s">
        <v>2227</v>
      </c>
      <c r="P1111" s="113" t="s">
        <v>1530</v>
      </c>
      <c r="Q1111" s="113" t="s">
        <v>1531</v>
      </c>
      <c r="R1111" s="113" t="s">
        <v>377</v>
      </c>
      <c r="S1111" s="113" t="s">
        <v>1532</v>
      </c>
      <c r="T1111" s="136">
        <v>44774</v>
      </c>
      <c r="U1111" s="113"/>
      <c r="V1111" s="113" t="s">
        <v>191</v>
      </c>
      <c r="W1111" s="113" t="s">
        <v>105</v>
      </c>
      <c r="X1111" s="113" t="s">
        <v>5101</v>
      </c>
      <c r="Y1111" s="113">
        <v>69</v>
      </c>
    </row>
    <row r="1112" spans="1:25">
      <c r="A1112" s="113">
        <v>145</v>
      </c>
      <c r="B1112" s="113" t="s">
        <v>5102</v>
      </c>
      <c r="C1112" s="113" t="s">
        <v>91</v>
      </c>
      <c r="D1112" s="113"/>
      <c r="E1112" s="113" t="s">
        <v>3444</v>
      </c>
      <c r="F1112" s="113" t="s">
        <v>472</v>
      </c>
      <c r="G1112" s="136">
        <v>43696</v>
      </c>
      <c r="H1112" s="113"/>
      <c r="I1112" s="113" t="s">
        <v>5103</v>
      </c>
      <c r="J1112" s="113"/>
      <c r="K1112" s="113"/>
      <c r="L1112" s="113"/>
      <c r="M1112" s="113" t="s">
        <v>112</v>
      </c>
      <c r="N1112" s="113"/>
      <c r="O1112" s="113" t="s">
        <v>112</v>
      </c>
      <c r="P1112" s="113">
        <v>305</v>
      </c>
      <c r="Q1112" s="113" t="s">
        <v>128</v>
      </c>
      <c r="R1112" s="113" t="s">
        <v>2715</v>
      </c>
      <c r="S1112" s="113" t="s">
        <v>2716</v>
      </c>
      <c r="T1112" s="113"/>
      <c r="U1112" s="113"/>
      <c r="V1112" s="113" t="s">
        <v>128</v>
      </c>
      <c r="W1112" s="113" t="s">
        <v>129</v>
      </c>
      <c r="X1112" s="113"/>
      <c r="Y1112" s="113">
        <v>0</v>
      </c>
    </row>
    <row r="1113" spans="1:25">
      <c r="A1113" s="113" t="s">
        <v>5104</v>
      </c>
      <c r="B1113" s="113" t="s">
        <v>5105</v>
      </c>
      <c r="C1113" s="113" t="s">
        <v>91</v>
      </c>
      <c r="D1113" s="137" t="s">
        <v>109</v>
      </c>
      <c r="E1113" s="113" t="s">
        <v>226</v>
      </c>
      <c r="F1113" s="113"/>
      <c r="G1113" s="136">
        <v>44699</v>
      </c>
      <c r="H1113" s="113" t="s">
        <v>133</v>
      </c>
      <c r="I1113" s="113" t="s">
        <v>5106</v>
      </c>
      <c r="J1113" s="113"/>
      <c r="K1113" s="113"/>
      <c r="L1113" s="113" t="s">
        <v>285</v>
      </c>
      <c r="M1113" s="113" t="s">
        <v>97</v>
      </c>
      <c r="N1113" s="113"/>
      <c r="O1113" s="113" t="s">
        <v>287</v>
      </c>
      <c r="P1113" s="113" t="s">
        <v>2570</v>
      </c>
      <c r="Q1113" s="113" t="s">
        <v>2571</v>
      </c>
      <c r="R1113" s="113" t="s">
        <v>264</v>
      </c>
      <c r="S1113" s="113" t="s">
        <v>2572</v>
      </c>
      <c r="T1113" s="136">
        <v>45017</v>
      </c>
      <c r="U1113" s="113"/>
      <c r="V1113" s="113" t="s">
        <v>120</v>
      </c>
      <c r="W1113" s="113" t="s">
        <v>105</v>
      </c>
      <c r="X1113" s="113" t="s">
        <v>5107</v>
      </c>
      <c r="Y1113" s="113">
        <v>98</v>
      </c>
    </row>
    <row r="1114" spans="1:25">
      <c r="A1114" s="113" t="s">
        <v>4279</v>
      </c>
      <c r="B1114" s="113" t="s">
        <v>4280</v>
      </c>
      <c r="C1114" s="113" t="s">
        <v>91</v>
      </c>
      <c r="D1114" s="113"/>
      <c r="E1114" s="113" t="s">
        <v>827</v>
      </c>
      <c r="F1114" s="113" t="s">
        <v>472</v>
      </c>
      <c r="G1114" s="136">
        <v>44713</v>
      </c>
      <c r="H1114" s="113"/>
      <c r="I1114" s="113" t="s">
        <v>4281</v>
      </c>
      <c r="J1114" s="113"/>
      <c r="K1114" s="113"/>
      <c r="L1114" s="113"/>
      <c r="M1114" s="113" t="s">
        <v>97</v>
      </c>
      <c r="N1114" s="113"/>
      <c r="O1114" s="113"/>
      <c r="P1114" s="113" t="s">
        <v>2665</v>
      </c>
      <c r="Q1114" s="113" t="s">
        <v>2666</v>
      </c>
      <c r="R1114" s="113" t="s">
        <v>2667</v>
      </c>
      <c r="S1114" s="113" t="s">
        <v>2668</v>
      </c>
      <c r="T1114" s="113"/>
      <c r="U1114" s="113"/>
      <c r="V1114" s="113" t="s">
        <v>128</v>
      </c>
      <c r="W1114" s="113" t="s">
        <v>143</v>
      </c>
      <c r="X1114" s="113"/>
      <c r="Y1114" s="113">
        <v>0</v>
      </c>
    </row>
    <row r="1115" spans="1:25">
      <c r="A1115" s="113" t="s">
        <v>5108</v>
      </c>
      <c r="B1115" s="113" t="s">
        <v>5109</v>
      </c>
      <c r="C1115" s="113" t="s">
        <v>91</v>
      </c>
      <c r="D1115" s="113"/>
      <c r="E1115" s="113" t="s">
        <v>1036</v>
      </c>
      <c r="F1115" s="113"/>
      <c r="G1115" s="136">
        <v>43580</v>
      </c>
      <c r="H1115" s="113" t="s">
        <v>112</v>
      </c>
      <c r="I1115" s="113" t="s">
        <v>5110</v>
      </c>
      <c r="J1115" s="113"/>
      <c r="K1115" s="113"/>
      <c r="L1115" s="113" t="s">
        <v>114</v>
      </c>
      <c r="M1115" s="113" t="s">
        <v>112</v>
      </c>
      <c r="N1115" s="113"/>
      <c r="O1115" s="113" t="s">
        <v>115</v>
      </c>
      <c r="P1115" s="113" t="s">
        <v>2143</v>
      </c>
      <c r="Q1115" s="113" t="s">
        <v>2144</v>
      </c>
      <c r="R1115" s="113" t="s">
        <v>2145</v>
      </c>
      <c r="S1115" s="113" t="s">
        <v>2146</v>
      </c>
      <c r="T1115" s="136">
        <v>45017</v>
      </c>
      <c r="U1115" s="136">
        <v>45017</v>
      </c>
      <c r="V1115" s="113" t="s">
        <v>120</v>
      </c>
      <c r="W1115" s="113" t="s">
        <v>105</v>
      </c>
      <c r="X1115" s="113" t="s">
        <v>156</v>
      </c>
      <c r="Y1115" s="113">
        <v>65</v>
      </c>
    </row>
    <row r="1116" spans="1:25">
      <c r="A1116" s="113" t="s">
        <v>2850</v>
      </c>
      <c r="B1116" s="113" t="s">
        <v>2851</v>
      </c>
      <c r="C1116" s="113" t="s">
        <v>91</v>
      </c>
      <c r="D1116" s="113"/>
      <c r="E1116" s="113" t="s">
        <v>166</v>
      </c>
      <c r="F1116" s="113"/>
      <c r="G1116" s="136">
        <v>43566</v>
      </c>
      <c r="H1116" s="113" t="s">
        <v>133</v>
      </c>
      <c r="I1116" s="113" t="s">
        <v>2852</v>
      </c>
      <c r="J1116" s="113"/>
      <c r="K1116" s="113"/>
      <c r="L1116" s="113" t="s">
        <v>1667</v>
      </c>
      <c r="M1116" s="113" t="s">
        <v>97</v>
      </c>
      <c r="N1116" s="113"/>
      <c r="O1116" s="113" t="s">
        <v>187</v>
      </c>
      <c r="P1116" s="113" t="s">
        <v>924</v>
      </c>
      <c r="Q1116" s="113" t="s">
        <v>925</v>
      </c>
      <c r="R1116" s="113" t="s">
        <v>926</v>
      </c>
      <c r="S1116" s="113" t="s">
        <v>927</v>
      </c>
      <c r="T1116" s="136">
        <v>45017</v>
      </c>
      <c r="U1116" s="113"/>
      <c r="V1116" s="113" t="s">
        <v>280</v>
      </c>
      <c r="W1116" s="113" t="s">
        <v>105</v>
      </c>
      <c r="X1116" s="113" t="s">
        <v>5111</v>
      </c>
      <c r="Y1116" s="113">
        <v>108</v>
      </c>
    </row>
    <row r="1117" spans="1:25">
      <c r="A1117" s="113" t="s">
        <v>2234</v>
      </c>
      <c r="B1117" s="113" t="s">
        <v>2235</v>
      </c>
      <c r="C1117" s="113" t="s">
        <v>91</v>
      </c>
      <c r="D1117" s="137" t="s">
        <v>109</v>
      </c>
      <c r="E1117" s="113" t="s">
        <v>435</v>
      </c>
      <c r="F1117" s="113"/>
      <c r="G1117" s="136">
        <v>44798</v>
      </c>
      <c r="H1117" s="113" t="s">
        <v>333</v>
      </c>
      <c r="I1117" s="113" t="s">
        <v>2236</v>
      </c>
      <c r="J1117" s="113"/>
      <c r="K1117" s="113"/>
      <c r="L1117" s="113" t="s">
        <v>5112</v>
      </c>
      <c r="M1117" s="113" t="s">
        <v>97</v>
      </c>
      <c r="N1117" s="113"/>
      <c r="O1117" s="113" t="s">
        <v>5113</v>
      </c>
      <c r="P1117" s="113" t="s">
        <v>1530</v>
      </c>
      <c r="Q1117" s="113" t="s">
        <v>1531</v>
      </c>
      <c r="R1117" s="113" t="s">
        <v>377</v>
      </c>
      <c r="S1117" s="113" t="s">
        <v>1532</v>
      </c>
      <c r="T1117" s="136">
        <v>45017</v>
      </c>
      <c r="U1117" s="113"/>
      <c r="V1117" s="113" t="s">
        <v>168</v>
      </c>
      <c r="W1117" s="113" t="s">
        <v>105</v>
      </c>
      <c r="X1117" s="113" t="s">
        <v>936</v>
      </c>
      <c r="Y1117" s="113">
        <v>227</v>
      </c>
    </row>
    <row r="1118" spans="1:25">
      <c r="A1118" s="113" t="s">
        <v>5114</v>
      </c>
      <c r="B1118" s="113" t="s">
        <v>5115</v>
      </c>
      <c r="C1118" s="113" t="s">
        <v>91</v>
      </c>
      <c r="D1118" s="137" t="s">
        <v>109</v>
      </c>
      <c r="E1118" s="113" t="s">
        <v>2629</v>
      </c>
      <c r="F1118" s="113"/>
      <c r="G1118" s="136">
        <v>44641</v>
      </c>
      <c r="H1118" s="113" t="s">
        <v>133</v>
      </c>
      <c r="I1118" s="113" t="s">
        <v>5116</v>
      </c>
      <c r="J1118" s="113"/>
      <c r="K1118" s="113"/>
      <c r="L1118" s="113" t="s">
        <v>238</v>
      </c>
      <c r="M1118" s="113" t="s">
        <v>112</v>
      </c>
      <c r="N1118" s="113" t="s">
        <v>239</v>
      </c>
      <c r="O1118" s="113" t="s">
        <v>238</v>
      </c>
      <c r="P1118" s="113" t="s">
        <v>240</v>
      </c>
      <c r="Q1118" s="113" t="s">
        <v>241</v>
      </c>
      <c r="R1118" s="113" t="s">
        <v>232</v>
      </c>
      <c r="S1118" s="113" t="s">
        <v>242</v>
      </c>
      <c r="T1118" s="136">
        <v>45078</v>
      </c>
      <c r="U1118" s="113"/>
      <c r="V1118" s="113" t="s">
        <v>120</v>
      </c>
      <c r="W1118" s="113" t="s">
        <v>105</v>
      </c>
      <c r="X1118" s="113" t="s">
        <v>5117</v>
      </c>
      <c r="Y1118" s="113">
        <v>0</v>
      </c>
    </row>
    <row r="1119" spans="1:25">
      <c r="A1119" s="113" t="s">
        <v>5118</v>
      </c>
      <c r="B1119" s="113" t="s">
        <v>5119</v>
      </c>
      <c r="C1119" s="113" t="s">
        <v>91</v>
      </c>
      <c r="D1119" s="113"/>
      <c r="E1119" s="113" t="s">
        <v>408</v>
      </c>
      <c r="F1119" s="113" t="s">
        <v>111</v>
      </c>
      <c r="G1119" s="136">
        <v>45435</v>
      </c>
      <c r="H1119" s="113"/>
      <c r="I1119" s="113" t="s">
        <v>5120</v>
      </c>
      <c r="J1119" s="113"/>
      <c r="K1119" s="113"/>
      <c r="L1119" s="113" t="s">
        <v>217</v>
      </c>
      <c r="M1119" s="113" t="s">
        <v>97</v>
      </c>
      <c r="N1119" s="113"/>
      <c r="O1119" s="113" t="s">
        <v>218</v>
      </c>
      <c r="P1119" s="113" t="s">
        <v>1707</v>
      </c>
      <c r="Q1119" s="113" t="s">
        <v>1708</v>
      </c>
      <c r="R1119" s="113" t="s">
        <v>1709</v>
      </c>
      <c r="S1119" s="113" t="s">
        <v>1710</v>
      </c>
      <c r="T1119" s="113"/>
      <c r="U1119" s="113"/>
      <c r="V1119" s="113" t="s">
        <v>203</v>
      </c>
      <c r="W1119" s="113" t="s">
        <v>105</v>
      </c>
      <c r="X1119" s="113" t="s">
        <v>5121</v>
      </c>
      <c r="Y1119" s="113">
        <v>53</v>
      </c>
    </row>
    <row r="1120" spans="1:25">
      <c r="A1120" s="113" t="s">
        <v>5122</v>
      </c>
      <c r="B1120" s="113" t="s">
        <v>5123</v>
      </c>
      <c r="C1120" s="113" t="s">
        <v>91</v>
      </c>
      <c r="D1120" s="137" t="s">
        <v>109</v>
      </c>
      <c r="E1120" s="113" t="s">
        <v>591</v>
      </c>
      <c r="F1120" s="113" t="s">
        <v>111</v>
      </c>
      <c r="G1120" s="136">
        <v>44441</v>
      </c>
      <c r="H1120" s="113" t="s">
        <v>94</v>
      </c>
      <c r="I1120" s="113" t="s">
        <v>5124</v>
      </c>
      <c r="J1120" s="113"/>
      <c r="K1120" s="113"/>
      <c r="L1120" s="113" t="s">
        <v>3155</v>
      </c>
      <c r="M1120" s="113" t="s">
        <v>97</v>
      </c>
      <c r="N1120" s="113"/>
      <c r="O1120" s="113" t="s">
        <v>1992</v>
      </c>
      <c r="P1120" s="113" t="s">
        <v>1144</v>
      </c>
      <c r="Q1120" s="113" t="s">
        <v>1145</v>
      </c>
      <c r="R1120" s="113" t="s">
        <v>869</v>
      </c>
      <c r="S1120" s="113" t="s">
        <v>1146</v>
      </c>
      <c r="T1120" s="136">
        <v>44805</v>
      </c>
      <c r="U1120" s="113"/>
      <c r="V1120" s="113" t="s">
        <v>271</v>
      </c>
      <c r="W1120" s="113" t="s">
        <v>105</v>
      </c>
      <c r="X1120" s="113" t="s">
        <v>156</v>
      </c>
      <c r="Y1120" s="113">
        <v>40</v>
      </c>
    </row>
    <row r="1121" spans="1:25">
      <c r="A1121" s="113" t="s">
        <v>5125</v>
      </c>
      <c r="B1121" s="113" t="s">
        <v>5126</v>
      </c>
      <c r="C1121" s="113" t="s">
        <v>91</v>
      </c>
      <c r="D1121" s="137" t="s">
        <v>109</v>
      </c>
      <c r="E1121" s="113" t="s">
        <v>226</v>
      </c>
      <c r="F1121" s="113"/>
      <c r="G1121" s="136">
        <v>44571</v>
      </c>
      <c r="H1121" s="113" t="s">
        <v>133</v>
      </c>
      <c r="I1121" s="113" t="s">
        <v>5127</v>
      </c>
      <c r="J1121" s="113"/>
      <c r="K1121" s="113"/>
      <c r="L1121" s="113" t="s">
        <v>4865</v>
      </c>
      <c r="M1121" s="113" t="s">
        <v>97</v>
      </c>
      <c r="N1121" s="113"/>
      <c r="O1121" s="113" t="s">
        <v>2340</v>
      </c>
      <c r="P1121" s="113" t="s">
        <v>4866</v>
      </c>
      <c r="Q1121" s="113" t="s">
        <v>4867</v>
      </c>
      <c r="R1121" s="113" t="s">
        <v>4868</v>
      </c>
      <c r="S1121" s="113" t="s">
        <v>4869</v>
      </c>
      <c r="T1121" s="136">
        <v>45017</v>
      </c>
      <c r="U1121" s="113"/>
      <c r="V1121" s="113" t="s">
        <v>191</v>
      </c>
      <c r="W1121" s="113" t="s">
        <v>105</v>
      </c>
      <c r="X1121" s="113" t="s">
        <v>546</v>
      </c>
      <c r="Y1121" s="113">
        <v>76</v>
      </c>
    </row>
    <row r="1122" spans="1:25">
      <c r="A1122" s="113" t="s">
        <v>5128</v>
      </c>
      <c r="B1122" s="113" t="s">
        <v>5129</v>
      </c>
      <c r="C1122" s="113" t="s">
        <v>91</v>
      </c>
      <c r="D1122" s="137" t="s">
        <v>109</v>
      </c>
      <c r="E1122" s="113" t="s">
        <v>226</v>
      </c>
      <c r="F1122" s="113"/>
      <c r="G1122" s="136">
        <v>44371</v>
      </c>
      <c r="H1122" s="113" t="s">
        <v>133</v>
      </c>
      <c r="I1122" s="113" t="s">
        <v>5130</v>
      </c>
      <c r="J1122" s="113"/>
      <c r="K1122" s="113"/>
      <c r="L1122" s="113" t="s">
        <v>807</v>
      </c>
      <c r="M1122" s="113" t="s">
        <v>97</v>
      </c>
      <c r="N1122" s="113"/>
      <c r="O1122" s="113" t="s">
        <v>442</v>
      </c>
      <c r="P1122" s="113" t="s">
        <v>975</v>
      </c>
      <c r="Q1122" s="113" t="s">
        <v>976</v>
      </c>
      <c r="R1122" s="113" t="s">
        <v>977</v>
      </c>
      <c r="S1122" s="113" t="s">
        <v>978</v>
      </c>
      <c r="T1122" s="136">
        <v>45017</v>
      </c>
      <c r="U1122" s="113"/>
      <c r="V1122" s="113" t="s">
        <v>203</v>
      </c>
      <c r="W1122" s="113" t="s">
        <v>105</v>
      </c>
      <c r="X1122" s="113" t="s">
        <v>5131</v>
      </c>
      <c r="Y1122" s="113">
        <v>51</v>
      </c>
    </row>
    <row r="1123" spans="1:25">
      <c r="A1123" s="113" t="s">
        <v>5132</v>
      </c>
      <c r="B1123" s="113" t="s">
        <v>5133</v>
      </c>
      <c r="C1123" s="113" t="s">
        <v>91</v>
      </c>
      <c r="D1123" s="137" t="s">
        <v>109</v>
      </c>
      <c r="E1123" s="113" t="s">
        <v>3479</v>
      </c>
      <c r="F1123" s="113" t="s">
        <v>123</v>
      </c>
      <c r="G1123" s="136">
        <v>44319</v>
      </c>
      <c r="H1123" s="113" t="s">
        <v>112</v>
      </c>
      <c r="I1123" s="113" t="s">
        <v>5134</v>
      </c>
      <c r="J1123" s="113"/>
      <c r="K1123" s="113"/>
      <c r="L1123" s="113" t="s">
        <v>248</v>
      </c>
      <c r="M1123" s="113" t="s">
        <v>112</v>
      </c>
      <c r="N1123" s="113"/>
      <c r="O1123" s="113" t="s">
        <v>249</v>
      </c>
      <c r="P1123" s="113" t="s">
        <v>2473</v>
      </c>
      <c r="Q1123" s="113" t="s">
        <v>2474</v>
      </c>
      <c r="R1123" s="113" t="s">
        <v>2468</v>
      </c>
      <c r="S1123" s="113" t="s">
        <v>2475</v>
      </c>
      <c r="T1123" s="136">
        <v>45017</v>
      </c>
      <c r="U1123" s="113"/>
      <c r="V1123" s="113" t="s">
        <v>120</v>
      </c>
      <c r="W1123" s="113" t="s">
        <v>105</v>
      </c>
      <c r="X1123" s="113" t="s">
        <v>5135</v>
      </c>
      <c r="Y1123" s="113">
        <v>4</v>
      </c>
    </row>
    <row r="1124" spans="1:25">
      <c r="A1124" s="113" t="s">
        <v>5136</v>
      </c>
      <c r="B1124" s="113" t="s">
        <v>5137</v>
      </c>
      <c r="C1124" s="113" t="s">
        <v>91</v>
      </c>
      <c r="D1124" s="137" t="s">
        <v>109</v>
      </c>
      <c r="E1124" s="113" t="s">
        <v>2527</v>
      </c>
      <c r="F1124" s="113" t="s">
        <v>707</v>
      </c>
      <c r="G1124" s="136">
        <v>44620</v>
      </c>
      <c r="H1124" s="113" t="s">
        <v>94</v>
      </c>
      <c r="I1124" s="113" t="s">
        <v>5138</v>
      </c>
      <c r="J1124" s="113"/>
      <c r="K1124" s="113"/>
      <c r="L1124" s="113" t="s">
        <v>238</v>
      </c>
      <c r="M1124" s="113" t="s">
        <v>112</v>
      </c>
      <c r="N1124" s="113" t="s">
        <v>239</v>
      </c>
      <c r="O1124" s="113" t="s">
        <v>238</v>
      </c>
      <c r="P1124" s="113" t="s">
        <v>240</v>
      </c>
      <c r="Q1124" s="113" t="s">
        <v>241</v>
      </c>
      <c r="R1124" s="113" t="s">
        <v>232</v>
      </c>
      <c r="S1124" s="113" t="s">
        <v>242</v>
      </c>
      <c r="T1124" s="136">
        <v>45047</v>
      </c>
      <c r="U1124" s="113"/>
      <c r="V1124" s="113" t="s">
        <v>120</v>
      </c>
      <c r="W1124" s="113" t="s">
        <v>105</v>
      </c>
      <c r="X1124" s="113" t="s">
        <v>5139</v>
      </c>
      <c r="Y1124" s="113">
        <v>0</v>
      </c>
    </row>
    <row r="1125" spans="1:25">
      <c r="A1125" s="113" t="s">
        <v>5140</v>
      </c>
      <c r="B1125" s="113" t="s">
        <v>5141</v>
      </c>
      <c r="C1125" s="113" t="s">
        <v>91</v>
      </c>
      <c r="D1125" s="113"/>
      <c r="E1125" s="113" t="s">
        <v>226</v>
      </c>
      <c r="F1125" s="113"/>
      <c r="G1125" s="136">
        <v>45191</v>
      </c>
      <c r="H1125" s="113"/>
      <c r="I1125" s="113" t="s">
        <v>5142</v>
      </c>
      <c r="J1125" s="113"/>
      <c r="K1125" s="113"/>
      <c r="L1125" s="113" t="s">
        <v>228</v>
      </c>
      <c r="M1125" s="113" t="s">
        <v>97</v>
      </c>
      <c r="N1125" s="113"/>
      <c r="O1125" s="113" t="s">
        <v>229</v>
      </c>
      <c r="P1125" s="113" t="s">
        <v>230</v>
      </c>
      <c r="Q1125" s="113" t="s">
        <v>231</v>
      </c>
      <c r="R1125" s="113" t="s">
        <v>232</v>
      </c>
      <c r="S1125" s="113" t="s">
        <v>233</v>
      </c>
      <c r="T1125" s="113"/>
      <c r="U1125" s="113"/>
      <c r="V1125" s="113" t="s">
        <v>191</v>
      </c>
      <c r="W1125" s="113" t="s">
        <v>105</v>
      </c>
      <c r="X1125" s="113" t="s">
        <v>5143</v>
      </c>
      <c r="Y1125" s="113">
        <v>0</v>
      </c>
    </row>
    <row r="1126" spans="1:25">
      <c r="A1126" s="113" t="s">
        <v>692</v>
      </c>
      <c r="B1126" s="113" t="s">
        <v>693</v>
      </c>
      <c r="C1126" s="113" t="s">
        <v>91</v>
      </c>
      <c r="D1126" s="137" t="s">
        <v>109</v>
      </c>
      <c r="E1126" s="113" t="s">
        <v>184</v>
      </c>
      <c r="F1126" s="113" t="s">
        <v>160</v>
      </c>
      <c r="G1126" s="136">
        <v>44398</v>
      </c>
      <c r="H1126" s="113" t="s">
        <v>94</v>
      </c>
      <c r="I1126" s="113" t="s">
        <v>694</v>
      </c>
      <c r="J1126" s="113"/>
      <c r="K1126" s="113"/>
      <c r="L1126" s="113" t="s">
        <v>5144</v>
      </c>
      <c r="M1126" s="113" t="s">
        <v>97</v>
      </c>
      <c r="N1126" s="113"/>
      <c r="O1126" s="113" t="s">
        <v>691</v>
      </c>
      <c r="P1126" s="113" t="s">
        <v>4040</v>
      </c>
      <c r="Q1126" s="113" t="s">
        <v>4041</v>
      </c>
      <c r="R1126" s="113" t="s">
        <v>1575</v>
      </c>
      <c r="S1126" s="113" t="s">
        <v>4042</v>
      </c>
      <c r="T1126" s="136">
        <v>44743</v>
      </c>
      <c r="U1126" s="113"/>
      <c r="V1126" s="113" t="s">
        <v>271</v>
      </c>
      <c r="W1126" s="113" t="s">
        <v>105</v>
      </c>
      <c r="X1126" s="113" t="s">
        <v>5145</v>
      </c>
      <c r="Y1126" s="113">
        <v>56</v>
      </c>
    </row>
    <row r="1127" spans="1:25">
      <c r="A1127" s="113" t="s">
        <v>5146</v>
      </c>
      <c r="B1127" s="113" t="s">
        <v>5147</v>
      </c>
      <c r="C1127" s="113" t="s">
        <v>91</v>
      </c>
      <c r="D1127" s="137" t="s">
        <v>109</v>
      </c>
      <c r="E1127" s="113" t="s">
        <v>226</v>
      </c>
      <c r="F1127" s="113"/>
      <c r="G1127" s="136">
        <v>44389</v>
      </c>
      <c r="H1127" s="113" t="s">
        <v>133</v>
      </c>
      <c r="I1127" s="113" t="s">
        <v>5148</v>
      </c>
      <c r="J1127" s="113"/>
      <c r="K1127" s="113"/>
      <c r="L1127" s="113" t="s">
        <v>1667</v>
      </c>
      <c r="M1127" s="113" t="s">
        <v>97</v>
      </c>
      <c r="N1127" s="113"/>
      <c r="O1127" s="113" t="s">
        <v>187</v>
      </c>
      <c r="P1127" s="113" t="s">
        <v>2988</v>
      </c>
      <c r="Q1127" s="113" t="s">
        <v>2989</v>
      </c>
      <c r="R1127" s="113" t="s">
        <v>232</v>
      </c>
      <c r="S1127" s="113" t="s">
        <v>2990</v>
      </c>
      <c r="T1127" s="136">
        <v>44743</v>
      </c>
      <c r="U1127" s="113"/>
      <c r="V1127" s="113" t="s">
        <v>280</v>
      </c>
      <c r="W1127" s="113" t="s">
        <v>105</v>
      </c>
      <c r="X1127" s="113" t="s">
        <v>243</v>
      </c>
      <c r="Y1127" s="113">
        <v>52</v>
      </c>
    </row>
    <row r="1128" spans="1:25">
      <c r="A1128" s="113" t="s">
        <v>5149</v>
      </c>
      <c r="B1128" s="113" t="s">
        <v>5150</v>
      </c>
      <c r="C1128" s="113" t="s">
        <v>638</v>
      </c>
      <c r="D1128" s="113"/>
      <c r="E1128" s="113" t="s">
        <v>797</v>
      </c>
      <c r="F1128" s="113"/>
      <c r="G1128" s="136">
        <v>45264</v>
      </c>
      <c r="H1128" s="113"/>
      <c r="I1128" s="113" t="s">
        <v>5151</v>
      </c>
      <c r="J1128" s="113"/>
      <c r="K1128" s="113"/>
      <c r="L1128" s="113" t="s">
        <v>1251</v>
      </c>
      <c r="M1128" s="113" t="s">
        <v>97</v>
      </c>
      <c r="N1128" s="113"/>
      <c r="O1128" s="113" t="s">
        <v>1202</v>
      </c>
      <c r="P1128" s="113" t="s">
        <v>1901</v>
      </c>
      <c r="Q1128" s="113" t="s">
        <v>1902</v>
      </c>
      <c r="R1128" s="113" t="s">
        <v>1903</v>
      </c>
      <c r="S1128" s="113" t="s">
        <v>1904</v>
      </c>
      <c r="T1128" s="113"/>
      <c r="U1128" s="113"/>
      <c r="V1128" s="113" t="s">
        <v>142</v>
      </c>
      <c r="W1128" s="113" t="s">
        <v>143</v>
      </c>
      <c r="X1128" s="113" t="s">
        <v>5152</v>
      </c>
      <c r="Y1128" s="113">
        <v>0</v>
      </c>
    </row>
    <row r="1129" spans="1:25">
      <c r="A1129" s="113" t="s">
        <v>3139</v>
      </c>
      <c r="B1129" s="113" t="s">
        <v>3140</v>
      </c>
      <c r="C1129" s="113" t="s">
        <v>91</v>
      </c>
      <c r="D1129" s="113"/>
      <c r="E1129" s="113" t="s">
        <v>1575</v>
      </c>
      <c r="F1129" s="113" t="s">
        <v>472</v>
      </c>
      <c r="G1129" s="136">
        <v>43286</v>
      </c>
      <c r="H1129" s="113" t="s">
        <v>94</v>
      </c>
      <c r="I1129" s="113" t="s">
        <v>3141</v>
      </c>
      <c r="J1129" s="113"/>
      <c r="K1129" s="113"/>
      <c r="L1129" s="113" t="s">
        <v>285</v>
      </c>
      <c r="M1129" s="113" t="s">
        <v>112</v>
      </c>
      <c r="N1129" s="113" t="s">
        <v>286</v>
      </c>
      <c r="O1129" s="113" t="s">
        <v>287</v>
      </c>
      <c r="P1129" s="113" t="s">
        <v>1282</v>
      </c>
      <c r="Q1129" s="113" t="s">
        <v>1283</v>
      </c>
      <c r="R1129" s="113" t="s">
        <v>435</v>
      </c>
      <c r="S1129" s="113" t="s">
        <v>1284</v>
      </c>
      <c r="T1129" s="136">
        <v>45017</v>
      </c>
      <c r="U1129" s="136">
        <v>44682</v>
      </c>
      <c r="V1129" s="113" t="s">
        <v>120</v>
      </c>
      <c r="W1129" s="113" t="s">
        <v>105</v>
      </c>
      <c r="X1129" s="113" t="s">
        <v>156</v>
      </c>
      <c r="Y1129" s="113">
        <v>60</v>
      </c>
    </row>
    <row r="1130" spans="1:25">
      <c r="A1130" s="113" t="s">
        <v>5153</v>
      </c>
      <c r="B1130" s="113" t="s">
        <v>5154</v>
      </c>
      <c r="C1130" s="113" t="s">
        <v>91</v>
      </c>
      <c r="D1130" s="137" t="s">
        <v>109</v>
      </c>
      <c r="E1130" s="113" t="s">
        <v>226</v>
      </c>
      <c r="F1130" s="113"/>
      <c r="G1130" s="136">
        <v>44326</v>
      </c>
      <c r="H1130" s="113" t="s">
        <v>133</v>
      </c>
      <c r="I1130" s="113" t="s">
        <v>5155</v>
      </c>
      <c r="J1130" s="113"/>
      <c r="K1130" s="113"/>
      <c r="L1130" s="113" t="s">
        <v>1999</v>
      </c>
      <c r="M1130" s="113" t="s">
        <v>97</v>
      </c>
      <c r="N1130" s="113"/>
      <c r="O1130" s="113" t="s">
        <v>218</v>
      </c>
      <c r="P1130" s="113" t="s">
        <v>896</v>
      </c>
      <c r="Q1130" s="113" t="s">
        <v>897</v>
      </c>
      <c r="R1130" s="113" t="s">
        <v>898</v>
      </c>
      <c r="S1130" s="113" t="s">
        <v>899</v>
      </c>
      <c r="T1130" s="136">
        <v>45017</v>
      </c>
      <c r="U1130" s="113"/>
      <c r="V1130" s="113" t="s">
        <v>203</v>
      </c>
      <c r="W1130" s="113" t="s">
        <v>105</v>
      </c>
      <c r="X1130" s="113" t="s">
        <v>5156</v>
      </c>
      <c r="Y1130" s="113">
        <v>111</v>
      </c>
    </row>
    <row r="1131" spans="1:25">
      <c r="A1131" s="113" t="s">
        <v>5157</v>
      </c>
      <c r="B1131" s="113" t="s">
        <v>5158</v>
      </c>
      <c r="C1131" s="113" t="s">
        <v>91</v>
      </c>
      <c r="D1131" s="113"/>
      <c r="E1131" s="113" t="s">
        <v>450</v>
      </c>
      <c r="F1131" s="113"/>
      <c r="G1131" s="136">
        <v>45411</v>
      </c>
      <c r="H1131" s="113"/>
      <c r="I1131" s="113" t="s">
        <v>5159</v>
      </c>
      <c r="J1131" s="113"/>
      <c r="K1131" s="113"/>
      <c r="L1131" s="113" t="s">
        <v>1968</v>
      </c>
      <c r="M1131" s="113" t="s">
        <v>97</v>
      </c>
      <c r="N1131" s="113"/>
      <c r="O1131" s="113" t="s">
        <v>187</v>
      </c>
      <c r="P1131" s="113" t="s">
        <v>1969</v>
      </c>
      <c r="Q1131" s="113" t="s">
        <v>1970</v>
      </c>
      <c r="R1131" s="113" t="s">
        <v>445</v>
      </c>
      <c r="S1131" s="113" t="s">
        <v>1971</v>
      </c>
      <c r="T1131" s="113"/>
      <c r="U1131" s="113"/>
      <c r="V1131" s="113" t="s">
        <v>280</v>
      </c>
      <c r="W1131" s="113" t="s">
        <v>105</v>
      </c>
      <c r="X1131" s="113" t="s">
        <v>447</v>
      </c>
      <c r="Y1131" s="113">
        <v>22</v>
      </c>
    </row>
    <row r="1132" spans="1:25">
      <c r="A1132" s="113" t="s">
        <v>5160</v>
      </c>
      <c r="B1132" s="113" t="s">
        <v>5161</v>
      </c>
      <c r="C1132" s="113" t="s">
        <v>91</v>
      </c>
      <c r="D1132" s="137" t="s">
        <v>109</v>
      </c>
      <c r="E1132" s="113" t="s">
        <v>226</v>
      </c>
      <c r="F1132" s="113"/>
      <c r="G1132" s="136">
        <v>45070</v>
      </c>
      <c r="H1132" s="113" t="s">
        <v>133</v>
      </c>
      <c r="I1132" s="113" t="s">
        <v>5162</v>
      </c>
      <c r="J1132" s="113"/>
      <c r="K1132" s="113"/>
      <c r="L1132" s="113" t="s">
        <v>1081</v>
      </c>
      <c r="M1132" s="113" t="s">
        <v>97</v>
      </c>
      <c r="N1132" s="113"/>
      <c r="O1132" s="113" t="s">
        <v>187</v>
      </c>
      <c r="P1132" s="113" t="s">
        <v>559</v>
      </c>
      <c r="Q1132" s="113" t="s">
        <v>560</v>
      </c>
      <c r="R1132" s="113" t="s">
        <v>140</v>
      </c>
      <c r="S1132" s="113" t="s">
        <v>561</v>
      </c>
      <c r="T1132" s="113"/>
      <c r="U1132" s="113"/>
      <c r="V1132" s="113" t="s">
        <v>280</v>
      </c>
      <c r="W1132" s="113" t="s">
        <v>105</v>
      </c>
      <c r="X1132" s="113" t="s">
        <v>1228</v>
      </c>
      <c r="Y1132" s="113">
        <v>50</v>
      </c>
    </row>
    <row r="1133" spans="1:25">
      <c r="A1133" s="113" t="s">
        <v>1722</v>
      </c>
      <c r="B1133" s="113" t="s">
        <v>1723</v>
      </c>
      <c r="C1133" s="113" t="s">
        <v>91</v>
      </c>
      <c r="D1133" s="137" t="s">
        <v>109</v>
      </c>
      <c r="E1133" s="113" t="s">
        <v>1580</v>
      </c>
      <c r="F1133" s="113"/>
      <c r="G1133" s="136">
        <v>44483</v>
      </c>
      <c r="H1133" s="113" t="s">
        <v>112</v>
      </c>
      <c r="I1133" s="113" t="s">
        <v>1724</v>
      </c>
      <c r="J1133" s="113"/>
      <c r="K1133" s="113"/>
      <c r="L1133" s="113" t="s">
        <v>114</v>
      </c>
      <c r="M1133" s="113" t="s">
        <v>112</v>
      </c>
      <c r="N1133" s="113"/>
      <c r="O1133" s="113" t="s">
        <v>115</v>
      </c>
      <c r="P1133" s="113" t="s">
        <v>1038</v>
      </c>
      <c r="Q1133" s="113" t="s">
        <v>1039</v>
      </c>
      <c r="R1133" s="113" t="s">
        <v>1040</v>
      </c>
      <c r="S1133" s="113" t="s">
        <v>1041</v>
      </c>
      <c r="T1133" s="136">
        <v>45017</v>
      </c>
      <c r="U1133" s="113"/>
      <c r="V1133" s="113" t="s">
        <v>120</v>
      </c>
      <c r="W1133" s="113" t="s">
        <v>105</v>
      </c>
      <c r="X1133" s="113" t="s">
        <v>156</v>
      </c>
      <c r="Y1133" s="113">
        <v>180</v>
      </c>
    </row>
    <row r="1134" spans="1:25">
      <c r="A1134" s="113" t="s">
        <v>433</v>
      </c>
      <c r="B1134" s="113" t="s">
        <v>434</v>
      </c>
      <c r="C1134" s="113" t="s">
        <v>91</v>
      </c>
      <c r="D1134" s="113"/>
      <c r="E1134" s="113" t="s">
        <v>435</v>
      </c>
      <c r="F1134" s="113"/>
      <c r="G1134" s="136">
        <v>43489</v>
      </c>
      <c r="H1134" s="113" t="s">
        <v>333</v>
      </c>
      <c r="I1134" s="113" t="s">
        <v>436</v>
      </c>
      <c r="J1134" s="113"/>
      <c r="K1134" s="113"/>
      <c r="L1134" s="113" t="s">
        <v>5163</v>
      </c>
      <c r="M1134" s="113" t="s">
        <v>97</v>
      </c>
      <c r="N1134" s="113"/>
      <c r="O1134" s="113" t="s">
        <v>5164</v>
      </c>
      <c r="P1134" s="113" t="s">
        <v>382</v>
      </c>
      <c r="Q1134" s="113" t="s">
        <v>383</v>
      </c>
      <c r="R1134" s="113" t="s">
        <v>384</v>
      </c>
      <c r="S1134" s="113" t="s">
        <v>385</v>
      </c>
      <c r="T1134" s="136">
        <v>45017</v>
      </c>
      <c r="U1134" s="136">
        <v>44562</v>
      </c>
      <c r="V1134" s="113" t="s">
        <v>2825</v>
      </c>
      <c r="W1134" s="113" t="s">
        <v>105</v>
      </c>
      <c r="X1134" s="113" t="s">
        <v>156</v>
      </c>
      <c r="Y1134" s="113">
        <v>230</v>
      </c>
    </row>
    <row r="1135" spans="1:25">
      <c r="A1135" s="113" t="s">
        <v>1628</v>
      </c>
      <c r="B1135" s="113" t="s">
        <v>1629</v>
      </c>
      <c r="C1135" s="113" t="s">
        <v>91</v>
      </c>
      <c r="D1135" s="113"/>
      <c r="E1135" s="113" t="s">
        <v>166</v>
      </c>
      <c r="F1135" s="113"/>
      <c r="G1135" s="136">
        <v>39367</v>
      </c>
      <c r="H1135" s="113" t="s">
        <v>133</v>
      </c>
      <c r="I1135" s="113" t="s">
        <v>1630</v>
      </c>
      <c r="J1135" s="113"/>
      <c r="K1135" s="113"/>
      <c r="L1135" s="113" t="s">
        <v>295</v>
      </c>
      <c r="M1135" s="113" t="s">
        <v>97</v>
      </c>
      <c r="N1135" s="113"/>
      <c r="O1135" s="113" t="s">
        <v>296</v>
      </c>
      <c r="P1135" s="113" t="s">
        <v>1144</v>
      </c>
      <c r="Q1135" s="113" t="s">
        <v>1145</v>
      </c>
      <c r="R1135" s="113" t="s">
        <v>869</v>
      </c>
      <c r="S1135" s="113" t="s">
        <v>1146</v>
      </c>
      <c r="T1135" s="136">
        <v>45017</v>
      </c>
      <c r="U1135" s="136">
        <v>43983</v>
      </c>
      <c r="V1135" s="113" t="s">
        <v>271</v>
      </c>
      <c r="W1135" s="113" t="s">
        <v>105</v>
      </c>
      <c r="X1135" s="113" t="s">
        <v>4951</v>
      </c>
      <c r="Y1135" s="113">
        <v>53</v>
      </c>
    </row>
    <row r="1136" spans="1:25">
      <c r="A1136" s="113" t="s">
        <v>5165</v>
      </c>
      <c r="B1136" s="113" t="s">
        <v>5166</v>
      </c>
      <c r="C1136" s="113" t="s">
        <v>638</v>
      </c>
      <c r="D1136" s="113"/>
      <c r="E1136" s="113" t="s">
        <v>797</v>
      </c>
      <c r="F1136" s="113"/>
      <c r="G1136" s="136">
        <v>45271</v>
      </c>
      <c r="H1136" s="113"/>
      <c r="I1136" s="113" t="s">
        <v>5167</v>
      </c>
      <c r="J1136" s="113"/>
      <c r="K1136" s="113"/>
      <c r="L1136" s="113" t="s">
        <v>1251</v>
      </c>
      <c r="M1136" s="113" t="s">
        <v>97</v>
      </c>
      <c r="N1136" s="113"/>
      <c r="O1136" s="113" t="s">
        <v>1202</v>
      </c>
      <c r="P1136" s="113" t="s">
        <v>1901</v>
      </c>
      <c r="Q1136" s="113" t="s">
        <v>1902</v>
      </c>
      <c r="R1136" s="113" t="s">
        <v>1903</v>
      </c>
      <c r="S1136" s="113" t="s">
        <v>1904</v>
      </c>
      <c r="T1136" s="113"/>
      <c r="U1136" s="113"/>
      <c r="V1136" s="113" t="s">
        <v>142</v>
      </c>
      <c r="W1136" s="113" t="s">
        <v>143</v>
      </c>
      <c r="X1136" s="113" t="s">
        <v>5168</v>
      </c>
      <c r="Y1136" s="113">
        <v>0</v>
      </c>
    </row>
    <row r="1137" spans="1:25">
      <c r="A1137" s="113" t="s">
        <v>5169</v>
      </c>
      <c r="B1137" s="113" t="s">
        <v>5170</v>
      </c>
      <c r="C1137" s="113" t="s">
        <v>91</v>
      </c>
      <c r="D1137" s="113"/>
      <c r="E1137" s="113" t="s">
        <v>1960</v>
      </c>
      <c r="F1137" s="113" t="s">
        <v>378</v>
      </c>
      <c r="G1137" s="136">
        <v>42775</v>
      </c>
      <c r="H1137" s="113" t="s">
        <v>133</v>
      </c>
      <c r="I1137" s="113" t="s">
        <v>5171</v>
      </c>
      <c r="J1137" s="113"/>
      <c r="K1137" s="113"/>
      <c r="L1137" s="113" t="s">
        <v>5172</v>
      </c>
      <c r="M1137" s="113" t="s">
        <v>97</v>
      </c>
      <c r="N1137" s="113"/>
      <c r="O1137" s="113" t="s">
        <v>318</v>
      </c>
      <c r="P1137" s="113" t="s">
        <v>632</v>
      </c>
      <c r="Q1137" s="113" t="s">
        <v>633</v>
      </c>
      <c r="R1137" s="113" t="s">
        <v>435</v>
      </c>
      <c r="S1137" s="113" t="s">
        <v>634</v>
      </c>
      <c r="T1137" s="136">
        <v>45017</v>
      </c>
      <c r="U1137" s="113"/>
      <c r="V1137" s="113" t="s">
        <v>191</v>
      </c>
      <c r="W1137" s="113" t="s">
        <v>105</v>
      </c>
      <c r="X1137" s="113" t="s">
        <v>156</v>
      </c>
      <c r="Y1137" s="113">
        <v>290</v>
      </c>
    </row>
    <row r="1138" spans="1:25">
      <c r="A1138" s="113" t="s">
        <v>5173</v>
      </c>
      <c r="B1138" s="113" t="s">
        <v>5174</v>
      </c>
      <c r="C1138" s="113" t="s">
        <v>91</v>
      </c>
      <c r="D1138" s="137" t="s">
        <v>109</v>
      </c>
      <c r="E1138" s="113" t="s">
        <v>450</v>
      </c>
      <c r="F1138" s="113"/>
      <c r="G1138" s="136">
        <v>44649</v>
      </c>
      <c r="H1138" s="113" t="s">
        <v>133</v>
      </c>
      <c r="I1138" s="113" t="s">
        <v>5175</v>
      </c>
      <c r="J1138" s="113"/>
      <c r="K1138" s="113"/>
      <c r="L1138" s="113" t="s">
        <v>295</v>
      </c>
      <c r="M1138" s="113" t="s">
        <v>97</v>
      </c>
      <c r="N1138" s="113"/>
      <c r="O1138" s="113" t="s">
        <v>296</v>
      </c>
      <c r="P1138" s="113" t="s">
        <v>240</v>
      </c>
      <c r="Q1138" s="113" t="s">
        <v>241</v>
      </c>
      <c r="R1138" s="113" t="s">
        <v>232</v>
      </c>
      <c r="S1138" s="113" t="s">
        <v>242</v>
      </c>
      <c r="T1138" s="136">
        <v>45017</v>
      </c>
      <c r="U1138" s="113"/>
      <c r="V1138" s="113" t="s">
        <v>271</v>
      </c>
      <c r="W1138" s="113" t="s">
        <v>105</v>
      </c>
      <c r="X1138" s="113" t="s">
        <v>5176</v>
      </c>
      <c r="Y1138" s="113">
        <v>0</v>
      </c>
    </row>
    <row r="1139" spans="1:25">
      <c r="A1139" s="113" t="s">
        <v>932</v>
      </c>
      <c r="B1139" s="113" t="s">
        <v>933</v>
      </c>
      <c r="C1139" s="113" t="s">
        <v>91</v>
      </c>
      <c r="D1139" s="137" t="s">
        <v>109</v>
      </c>
      <c r="E1139" s="113" t="s">
        <v>934</v>
      </c>
      <c r="F1139" s="113" t="s">
        <v>1195</v>
      </c>
      <c r="G1139" s="136">
        <v>44418</v>
      </c>
      <c r="H1139" s="113" t="s">
        <v>112</v>
      </c>
      <c r="I1139" s="113" t="s">
        <v>935</v>
      </c>
      <c r="J1139" s="113"/>
      <c r="K1139" s="113"/>
      <c r="L1139" s="113" t="s">
        <v>5177</v>
      </c>
      <c r="M1139" s="113" t="s">
        <v>112</v>
      </c>
      <c r="N1139" s="113"/>
      <c r="O1139" s="113" t="s">
        <v>115</v>
      </c>
      <c r="P1139" s="113" t="s">
        <v>176</v>
      </c>
      <c r="Q1139" s="113" t="s">
        <v>177</v>
      </c>
      <c r="R1139" s="113" t="s">
        <v>178</v>
      </c>
      <c r="S1139" s="113" t="s">
        <v>179</v>
      </c>
      <c r="T1139" s="113"/>
      <c r="U1139" s="113"/>
      <c r="V1139" s="113" t="s">
        <v>2494</v>
      </c>
      <c r="W1139" s="113" t="s">
        <v>105</v>
      </c>
      <c r="X1139" s="113" t="s">
        <v>156</v>
      </c>
      <c r="Y1139" s="113">
        <v>199</v>
      </c>
    </row>
    <row r="1140" spans="1:25">
      <c r="A1140" s="113" t="s">
        <v>5178</v>
      </c>
      <c r="B1140" s="113" t="s">
        <v>5179</v>
      </c>
      <c r="C1140" s="113" t="s">
        <v>91</v>
      </c>
      <c r="D1140" s="113"/>
      <c r="E1140" s="113" t="s">
        <v>226</v>
      </c>
      <c r="F1140" s="113"/>
      <c r="G1140" s="136">
        <v>45376</v>
      </c>
      <c r="H1140" s="113"/>
      <c r="I1140" s="113" t="s">
        <v>5180</v>
      </c>
      <c r="J1140" s="113"/>
      <c r="K1140" s="113"/>
      <c r="L1140" s="113" t="s">
        <v>504</v>
      </c>
      <c r="M1140" s="113" t="s">
        <v>97</v>
      </c>
      <c r="N1140" s="113"/>
      <c r="O1140" s="113" t="s">
        <v>505</v>
      </c>
      <c r="P1140" s="113" t="s">
        <v>566</v>
      </c>
      <c r="Q1140" s="113" t="s">
        <v>567</v>
      </c>
      <c r="R1140" s="113" t="s">
        <v>568</v>
      </c>
      <c r="S1140" s="113" t="s">
        <v>569</v>
      </c>
      <c r="T1140" s="113"/>
      <c r="U1140" s="113"/>
      <c r="V1140" s="113" t="s">
        <v>168</v>
      </c>
      <c r="W1140" s="113" t="s">
        <v>105</v>
      </c>
      <c r="X1140" s="113" t="s">
        <v>2366</v>
      </c>
      <c r="Y1140" s="113">
        <v>0</v>
      </c>
    </row>
    <row r="1141" spans="1:25">
      <c r="A1141" s="113" t="s">
        <v>5181</v>
      </c>
      <c r="B1141" s="113" t="s">
        <v>5182</v>
      </c>
      <c r="C1141" s="113" t="s">
        <v>91</v>
      </c>
      <c r="D1141" s="137" t="s">
        <v>109</v>
      </c>
      <c r="E1141" s="113" t="s">
        <v>122</v>
      </c>
      <c r="F1141" s="113" t="s">
        <v>123</v>
      </c>
      <c r="G1141" s="136">
        <v>44553</v>
      </c>
      <c r="H1141" s="113" t="s">
        <v>94</v>
      </c>
      <c r="I1141" s="113" t="s">
        <v>5183</v>
      </c>
      <c r="J1141" s="113"/>
      <c r="K1141" s="113"/>
      <c r="L1141" s="113" t="s">
        <v>2856</v>
      </c>
      <c r="M1141" s="113" t="s">
        <v>97</v>
      </c>
      <c r="N1141" s="113"/>
      <c r="O1141" s="113" t="s">
        <v>818</v>
      </c>
      <c r="P1141" s="113" t="s">
        <v>1151</v>
      </c>
      <c r="Q1141" s="113" t="s">
        <v>1152</v>
      </c>
      <c r="R1141" s="113" t="s">
        <v>140</v>
      </c>
      <c r="S1141" s="113" t="s">
        <v>1153</v>
      </c>
      <c r="T1141" s="136">
        <v>44896</v>
      </c>
      <c r="U1141" s="113"/>
      <c r="V1141" s="113" t="s">
        <v>191</v>
      </c>
      <c r="W1141" s="113" t="s">
        <v>105</v>
      </c>
      <c r="X1141" s="113" t="s">
        <v>5184</v>
      </c>
      <c r="Y1141" s="113">
        <v>39</v>
      </c>
    </row>
    <row r="1142" spans="1:25">
      <c r="A1142" s="113" t="s">
        <v>4588</v>
      </c>
      <c r="B1142" s="113" t="s">
        <v>4589</v>
      </c>
      <c r="C1142" s="113" t="s">
        <v>91</v>
      </c>
      <c r="D1142" s="113"/>
      <c r="E1142" s="113" t="s">
        <v>835</v>
      </c>
      <c r="F1142" s="113" t="s">
        <v>397</v>
      </c>
      <c r="G1142" s="136">
        <v>42772</v>
      </c>
      <c r="H1142" s="113" t="s">
        <v>94</v>
      </c>
      <c r="I1142" s="113" t="s">
        <v>4590</v>
      </c>
      <c r="J1142" s="113"/>
      <c r="K1142" s="113"/>
      <c r="L1142" s="113" t="s">
        <v>186</v>
      </c>
      <c r="M1142" s="113" t="s">
        <v>97</v>
      </c>
      <c r="N1142" s="113"/>
      <c r="O1142" s="113" t="s">
        <v>187</v>
      </c>
      <c r="P1142" s="113" t="s">
        <v>1790</v>
      </c>
      <c r="Q1142" s="113" t="s">
        <v>1791</v>
      </c>
      <c r="R1142" s="113" t="s">
        <v>264</v>
      </c>
      <c r="S1142" s="113" t="s">
        <v>1792</v>
      </c>
      <c r="T1142" s="136">
        <v>44805</v>
      </c>
      <c r="U1142" s="136">
        <v>44197</v>
      </c>
      <c r="V1142" s="113" t="s">
        <v>191</v>
      </c>
      <c r="W1142" s="113" t="s">
        <v>105</v>
      </c>
      <c r="X1142" s="113" t="s">
        <v>5185</v>
      </c>
      <c r="Y1142" s="113">
        <v>58</v>
      </c>
    </row>
    <row r="1143" spans="1:25">
      <c r="A1143" s="113" t="s">
        <v>5186</v>
      </c>
      <c r="B1143" s="113" t="s">
        <v>5187</v>
      </c>
      <c r="C1143" s="113" t="s">
        <v>91</v>
      </c>
      <c r="D1143" s="137" t="s">
        <v>109</v>
      </c>
      <c r="E1143" s="113" t="s">
        <v>591</v>
      </c>
      <c r="F1143" s="113" t="s">
        <v>111</v>
      </c>
      <c r="G1143" s="136">
        <v>44568</v>
      </c>
      <c r="H1143" s="113" t="s">
        <v>94</v>
      </c>
      <c r="I1143" s="113" t="s">
        <v>5188</v>
      </c>
      <c r="J1143" s="113"/>
      <c r="K1143" s="113"/>
      <c r="L1143" s="113" t="s">
        <v>5189</v>
      </c>
      <c r="M1143" s="113" t="s">
        <v>97</v>
      </c>
      <c r="N1143" s="113"/>
      <c r="O1143" s="113" t="s">
        <v>187</v>
      </c>
      <c r="P1143" s="113" t="s">
        <v>1859</v>
      </c>
      <c r="Q1143" s="113" t="s">
        <v>1860</v>
      </c>
      <c r="R1143" s="113" t="s">
        <v>445</v>
      </c>
      <c r="S1143" s="113" t="s">
        <v>1861</v>
      </c>
      <c r="T1143" s="136">
        <v>45017</v>
      </c>
      <c r="U1143" s="113"/>
      <c r="V1143" s="113" t="s">
        <v>280</v>
      </c>
      <c r="W1143" s="113" t="s">
        <v>105</v>
      </c>
      <c r="X1143" s="113" t="s">
        <v>5190</v>
      </c>
      <c r="Y1143" s="113">
        <v>73</v>
      </c>
    </row>
    <row r="1144" spans="1:25">
      <c r="A1144" s="113" t="s">
        <v>3990</v>
      </c>
      <c r="B1144" s="113" t="s">
        <v>2494</v>
      </c>
      <c r="C1144" s="113" t="s">
        <v>91</v>
      </c>
      <c r="D1144" s="113"/>
      <c r="E1144" s="113" t="s">
        <v>3991</v>
      </c>
      <c r="F1144" s="113"/>
      <c r="G1144" s="136">
        <v>42464</v>
      </c>
      <c r="H1144" s="113" t="s">
        <v>112</v>
      </c>
      <c r="I1144" s="113" t="s">
        <v>3992</v>
      </c>
      <c r="J1144" s="113"/>
      <c r="K1144" s="113"/>
      <c r="L1144" s="113" t="s">
        <v>799</v>
      </c>
      <c r="M1144" s="113" t="s">
        <v>112</v>
      </c>
      <c r="N1144" s="113"/>
      <c r="O1144" s="113" t="s">
        <v>115</v>
      </c>
      <c r="P1144" s="113" t="s">
        <v>932</v>
      </c>
      <c r="Q1144" s="113" t="s">
        <v>933</v>
      </c>
      <c r="R1144" s="113" t="s">
        <v>934</v>
      </c>
      <c r="S1144" s="113" t="s">
        <v>935</v>
      </c>
      <c r="T1144" s="136">
        <v>44562</v>
      </c>
      <c r="U1144" s="136">
        <v>43647</v>
      </c>
      <c r="V1144" s="113"/>
      <c r="W1144" s="113" t="s">
        <v>105</v>
      </c>
      <c r="X1144" s="113" t="s">
        <v>5191</v>
      </c>
      <c r="Y1144" s="113">
        <v>157</v>
      </c>
    </row>
    <row r="1145" spans="1:25">
      <c r="A1145" s="113" t="s">
        <v>5192</v>
      </c>
      <c r="B1145" s="113" t="s">
        <v>5193</v>
      </c>
      <c r="C1145" s="113" t="s">
        <v>91</v>
      </c>
      <c r="D1145" s="137" t="s">
        <v>109</v>
      </c>
      <c r="E1145" s="113" t="s">
        <v>3209</v>
      </c>
      <c r="F1145" s="113" t="s">
        <v>160</v>
      </c>
      <c r="G1145" s="136">
        <v>44420</v>
      </c>
      <c r="H1145" s="113" t="s">
        <v>133</v>
      </c>
      <c r="I1145" s="113" t="s">
        <v>5194</v>
      </c>
      <c r="J1145" s="113"/>
      <c r="K1145" s="113"/>
      <c r="L1145" s="113" t="s">
        <v>1454</v>
      </c>
      <c r="M1145" s="113" t="s">
        <v>97</v>
      </c>
      <c r="N1145" s="113"/>
      <c r="O1145" s="113" t="s">
        <v>1455</v>
      </c>
      <c r="P1145" s="113" t="s">
        <v>359</v>
      </c>
      <c r="Q1145" s="113" t="s">
        <v>360</v>
      </c>
      <c r="R1145" s="113" t="s">
        <v>140</v>
      </c>
      <c r="S1145" s="113" t="s">
        <v>361</v>
      </c>
      <c r="T1145" s="136">
        <v>45017</v>
      </c>
      <c r="U1145" s="113"/>
      <c r="V1145" s="113" t="s">
        <v>203</v>
      </c>
      <c r="W1145" s="113" t="s">
        <v>105</v>
      </c>
      <c r="X1145" s="113" t="s">
        <v>1512</v>
      </c>
      <c r="Y1145" s="113">
        <v>145</v>
      </c>
    </row>
    <row r="1146" spans="1:25">
      <c r="A1146" s="113" t="s">
        <v>5195</v>
      </c>
      <c r="B1146" s="113" t="s">
        <v>5196</v>
      </c>
      <c r="C1146" s="113" t="s">
        <v>91</v>
      </c>
      <c r="D1146" s="137" t="s">
        <v>109</v>
      </c>
      <c r="E1146" s="113" t="s">
        <v>159</v>
      </c>
      <c r="F1146" s="113" t="s">
        <v>160</v>
      </c>
      <c r="G1146" s="136">
        <v>44540</v>
      </c>
      <c r="H1146" s="113" t="s">
        <v>133</v>
      </c>
      <c r="I1146" s="113" t="s">
        <v>5197</v>
      </c>
      <c r="J1146" s="113"/>
      <c r="K1146" s="113"/>
      <c r="L1146" s="113" t="s">
        <v>530</v>
      </c>
      <c r="M1146" s="113" t="s">
        <v>97</v>
      </c>
      <c r="N1146" s="113"/>
      <c r="O1146" s="113" t="s">
        <v>163</v>
      </c>
      <c r="P1146" s="113" t="s">
        <v>969</v>
      </c>
      <c r="Q1146" s="113" t="s">
        <v>970</v>
      </c>
      <c r="R1146" s="113" t="s">
        <v>166</v>
      </c>
      <c r="S1146" s="113" t="s">
        <v>971</v>
      </c>
      <c r="T1146" s="136">
        <v>44896</v>
      </c>
      <c r="U1146" s="113"/>
      <c r="V1146" s="113" t="s">
        <v>168</v>
      </c>
      <c r="W1146" s="113" t="s">
        <v>105</v>
      </c>
      <c r="X1146" s="113" t="s">
        <v>5198</v>
      </c>
      <c r="Y1146" s="113">
        <v>56</v>
      </c>
    </row>
    <row r="1147" spans="1:25">
      <c r="A1147" s="113" t="s">
        <v>5199</v>
      </c>
      <c r="B1147" s="113" t="s">
        <v>5200</v>
      </c>
      <c r="C1147" s="113" t="s">
        <v>91</v>
      </c>
      <c r="D1147" s="113"/>
      <c r="E1147" s="113" t="s">
        <v>166</v>
      </c>
      <c r="F1147" s="113"/>
      <c r="G1147" s="136">
        <v>43040</v>
      </c>
      <c r="H1147" s="113" t="s">
        <v>133</v>
      </c>
      <c r="I1147" s="113" t="s">
        <v>5201</v>
      </c>
      <c r="J1147" s="113"/>
      <c r="K1147" s="113"/>
      <c r="L1147" s="113" t="s">
        <v>574</v>
      </c>
      <c r="M1147" s="113" t="s">
        <v>97</v>
      </c>
      <c r="N1147" s="113"/>
      <c r="O1147" s="113" t="s">
        <v>575</v>
      </c>
      <c r="P1147" s="113" t="s">
        <v>576</v>
      </c>
      <c r="Q1147" s="113" t="s">
        <v>577</v>
      </c>
      <c r="R1147" s="113" t="s">
        <v>140</v>
      </c>
      <c r="S1147" s="113" t="s">
        <v>578</v>
      </c>
      <c r="T1147" s="136">
        <v>45017</v>
      </c>
      <c r="U1147" s="136">
        <v>2</v>
      </c>
      <c r="V1147" s="113" t="s">
        <v>104</v>
      </c>
      <c r="W1147" s="113" t="s">
        <v>105</v>
      </c>
      <c r="X1147" s="113" t="s">
        <v>106</v>
      </c>
      <c r="Y1147" s="113">
        <v>27</v>
      </c>
    </row>
    <row r="1148" spans="1:25">
      <c r="A1148" s="113" t="s">
        <v>5202</v>
      </c>
      <c r="B1148" s="113" t="s">
        <v>5203</v>
      </c>
      <c r="C1148" s="113" t="s">
        <v>91</v>
      </c>
      <c r="D1148" s="113"/>
      <c r="E1148" s="113" t="s">
        <v>226</v>
      </c>
      <c r="F1148" s="113"/>
      <c r="G1148" s="136">
        <v>43150</v>
      </c>
      <c r="H1148" s="113" t="s">
        <v>133</v>
      </c>
      <c r="I1148" s="113" t="s">
        <v>5204</v>
      </c>
      <c r="J1148" s="113"/>
      <c r="K1148" s="113"/>
      <c r="L1148" s="113" t="s">
        <v>1568</v>
      </c>
      <c r="M1148" s="113" t="s">
        <v>97</v>
      </c>
      <c r="N1148" s="113"/>
      <c r="O1148" s="113" t="s">
        <v>358</v>
      </c>
      <c r="P1148" s="113" t="s">
        <v>1569</v>
      </c>
      <c r="Q1148" s="113" t="s">
        <v>1570</v>
      </c>
      <c r="R1148" s="113" t="s">
        <v>894</v>
      </c>
      <c r="S1148" s="113" t="s">
        <v>1571</v>
      </c>
      <c r="T1148" s="136">
        <v>45017</v>
      </c>
      <c r="U1148" s="136">
        <v>44593</v>
      </c>
      <c r="V1148" s="113" t="s">
        <v>271</v>
      </c>
      <c r="W1148" s="113" t="s">
        <v>105</v>
      </c>
      <c r="X1148" s="113" t="s">
        <v>1759</v>
      </c>
      <c r="Y1148" s="113">
        <v>18</v>
      </c>
    </row>
    <row r="1149" spans="1:25">
      <c r="A1149" s="113" t="s">
        <v>5205</v>
      </c>
      <c r="B1149" s="113" t="s">
        <v>5206</v>
      </c>
      <c r="C1149" s="113" t="s">
        <v>147</v>
      </c>
      <c r="D1149" s="113" t="s">
        <v>481</v>
      </c>
      <c r="E1149" s="113" t="s">
        <v>132</v>
      </c>
      <c r="F1149" s="113"/>
      <c r="G1149" s="136">
        <v>44774</v>
      </c>
      <c r="H1149" s="113" t="s">
        <v>133</v>
      </c>
      <c r="I1149" s="113" t="s">
        <v>5207</v>
      </c>
      <c r="J1149" s="113"/>
      <c r="K1149" s="113"/>
      <c r="L1149" s="113" t="s">
        <v>1717</v>
      </c>
      <c r="M1149" s="113" t="s">
        <v>97</v>
      </c>
      <c r="N1149" s="113"/>
      <c r="O1149" s="113" t="s">
        <v>1718</v>
      </c>
      <c r="P1149" s="113" t="s">
        <v>2868</v>
      </c>
      <c r="Q1149" s="113" t="s">
        <v>2869</v>
      </c>
      <c r="R1149" s="113" t="s">
        <v>314</v>
      </c>
      <c r="S1149" s="113" t="s">
        <v>2870</v>
      </c>
      <c r="T1149" s="113"/>
      <c r="U1149" s="113"/>
      <c r="V1149" s="113" t="s">
        <v>142</v>
      </c>
      <c r="W1149" s="113" t="s">
        <v>143</v>
      </c>
      <c r="X1149" s="113" t="s">
        <v>5208</v>
      </c>
      <c r="Y1149" s="113">
        <v>180</v>
      </c>
    </row>
    <row r="1150" spans="1:25">
      <c r="A1150" s="113" t="s">
        <v>5209</v>
      </c>
      <c r="B1150" s="113" t="s">
        <v>5210</v>
      </c>
      <c r="C1150" s="113" t="s">
        <v>91</v>
      </c>
      <c r="D1150" s="113"/>
      <c r="E1150" s="113" t="s">
        <v>159</v>
      </c>
      <c r="F1150" s="113" t="s">
        <v>160</v>
      </c>
      <c r="G1150" s="136">
        <v>44172</v>
      </c>
      <c r="H1150" s="113" t="s">
        <v>133</v>
      </c>
      <c r="I1150" s="113" t="s">
        <v>5211</v>
      </c>
      <c r="J1150" s="113"/>
      <c r="K1150" s="113"/>
      <c r="L1150" s="113" t="s">
        <v>1667</v>
      </c>
      <c r="M1150" s="113" t="s">
        <v>97</v>
      </c>
      <c r="N1150" s="113"/>
      <c r="O1150" s="113" t="s">
        <v>187</v>
      </c>
      <c r="P1150" s="113" t="s">
        <v>2850</v>
      </c>
      <c r="Q1150" s="113" t="s">
        <v>2851</v>
      </c>
      <c r="R1150" s="113" t="s">
        <v>166</v>
      </c>
      <c r="S1150" s="113" t="s">
        <v>2852</v>
      </c>
      <c r="T1150" s="136">
        <v>44774</v>
      </c>
      <c r="U1150" s="136">
        <v>44774</v>
      </c>
      <c r="V1150" s="113" t="s">
        <v>280</v>
      </c>
      <c r="W1150" s="113" t="s">
        <v>105</v>
      </c>
      <c r="X1150" s="113" t="s">
        <v>1346</v>
      </c>
      <c r="Y1150" s="113">
        <v>68</v>
      </c>
    </row>
    <row r="1151" spans="1:25">
      <c r="A1151" s="113" t="s">
        <v>5212</v>
      </c>
      <c r="B1151" s="113" t="s">
        <v>5213</v>
      </c>
      <c r="C1151" s="113" t="s">
        <v>91</v>
      </c>
      <c r="D1151" s="113"/>
      <c r="E1151" s="113" t="s">
        <v>132</v>
      </c>
      <c r="F1151" s="113"/>
      <c r="G1151" s="136">
        <v>43398</v>
      </c>
      <c r="H1151" s="113" t="s">
        <v>133</v>
      </c>
      <c r="I1151" s="113" t="s">
        <v>5214</v>
      </c>
      <c r="J1151" s="113"/>
      <c r="K1151" s="113"/>
      <c r="L1151" s="113" t="s">
        <v>5215</v>
      </c>
      <c r="M1151" s="113" t="s">
        <v>97</v>
      </c>
      <c r="N1151" s="113"/>
      <c r="O1151" s="113" t="s">
        <v>2493</v>
      </c>
      <c r="P1151" s="113" t="s">
        <v>1530</v>
      </c>
      <c r="Q1151" s="113" t="s">
        <v>1531</v>
      </c>
      <c r="R1151" s="113" t="s">
        <v>377</v>
      </c>
      <c r="S1151" s="113" t="s">
        <v>1532</v>
      </c>
      <c r="T1151" s="136">
        <v>44835</v>
      </c>
      <c r="U1151" s="136">
        <v>44470</v>
      </c>
      <c r="V1151" s="113" t="s">
        <v>120</v>
      </c>
      <c r="W1151" s="113" t="s">
        <v>105</v>
      </c>
      <c r="X1151" s="113" t="s">
        <v>5216</v>
      </c>
      <c r="Y1151" s="113">
        <v>91</v>
      </c>
    </row>
    <row r="1152" spans="1:25">
      <c r="A1152" s="113" t="s">
        <v>5217</v>
      </c>
      <c r="B1152" s="113" t="s">
        <v>5218</v>
      </c>
      <c r="C1152" s="113" t="s">
        <v>638</v>
      </c>
      <c r="D1152" s="113"/>
      <c r="E1152" s="113" t="s">
        <v>408</v>
      </c>
      <c r="F1152" s="113" t="s">
        <v>111</v>
      </c>
      <c r="G1152" s="136">
        <v>45244</v>
      </c>
      <c r="H1152" s="113"/>
      <c r="I1152" s="113" t="s">
        <v>5219</v>
      </c>
      <c r="J1152" s="113"/>
      <c r="K1152" s="113"/>
      <c r="L1152" s="113" t="s">
        <v>5220</v>
      </c>
      <c r="M1152" s="113" t="s">
        <v>97</v>
      </c>
      <c r="N1152" s="113"/>
      <c r="O1152" s="113" t="s">
        <v>1558</v>
      </c>
      <c r="P1152" s="113" t="s">
        <v>2599</v>
      </c>
      <c r="Q1152" s="113" t="s">
        <v>2600</v>
      </c>
      <c r="R1152" s="113" t="s">
        <v>2601</v>
      </c>
      <c r="S1152" s="113" t="s">
        <v>2602</v>
      </c>
      <c r="T1152" s="113"/>
      <c r="U1152" s="113"/>
      <c r="V1152" s="113" t="s">
        <v>142</v>
      </c>
      <c r="W1152" s="113" t="s">
        <v>143</v>
      </c>
      <c r="X1152" s="113" t="s">
        <v>4926</v>
      </c>
      <c r="Y1152" s="113">
        <v>0</v>
      </c>
    </row>
    <row r="1153" spans="1:25">
      <c r="A1153" s="113" t="s">
        <v>1812</v>
      </c>
      <c r="B1153" s="113" t="s">
        <v>1813</v>
      </c>
      <c r="C1153" s="113" t="s">
        <v>91</v>
      </c>
      <c r="D1153" s="137" t="s">
        <v>109</v>
      </c>
      <c r="E1153" s="113" t="s">
        <v>221</v>
      </c>
      <c r="F1153" s="113" t="s">
        <v>160</v>
      </c>
      <c r="G1153" s="136">
        <v>41611</v>
      </c>
      <c r="H1153" s="113" t="s">
        <v>112</v>
      </c>
      <c r="I1153" s="113" t="s">
        <v>1814</v>
      </c>
      <c r="J1153" s="113"/>
      <c r="K1153" s="113"/>
      <c r="L1153" s="113" t="s">
        <v>973</v>
      </c>
      <c r="M1153" s="113" t="s">
        <v>112</v>
      </c>
      <c r="N1153" s="113"/>
      <c r="O1153" s="113" t="s">
        <v>974</v>
      </c>
      <c r="P1153" s="113" t="s">
        <v>896</v>
      </c>
      <c r="Q1153" s="113" t="s">
        <v>897</v>
      </c>
      <c r="R1153" s="113" t="s">
        <v>898</v>
      </c>
      <c r="S1153" s="113" t="s">
        <v>899</v>
      </c>
      <c r="T1153" s="136">
        <v>44866</v>
      </c>
      <c r="U1153" s="136">
        <v>44136</v>
      </c>
      <c r="V1153" s="113" t="s">
        <v>203</v>
      </c>
      <c r="W1153" s="113" t="s">
        <v>105</v>
      </c>
      <c r="X1153" s="113" t="s">
        <v>5221</v>
      </c>
      <c r="Y1153" s="113">
        <v>27</v>
      </c>
    </row>
    <row r="1154" spans="1:25">
      <c r="A1154" s="113" t="s">
        <v>684</v>
      </c>
      <c r="B1154" s="113" t="s">
        <v>685</v>
      </c>
      <c r="C1154" s="113" t="s">
        <v>91</v>
      </c>
      <c r="D1154" s="113"/>
      <c r="E1154" s="113" t="s">
        <v>132</v>
      </c>
      <c r="F1154" s="113"/>
      <c r="G1154" s="136">
        <v>44355</v>
      </c>
      <c r="H1154" s="113" t="s">
        <v>133</v>
      </c>
      <c r="I1154" s="113" t="s">
        <v>686</v>
      </c>
      <c r="J1154" s="113"/>
      <c r="K1154" s="113"/>
      <c r="L1154" s="113" t="s">
        <v>441</v>
      </c>
      <c r="M1154" s="113" t="s">
        <v>97</v>
      </c>
      <c r="N1154" s="113"/>
      <c r="O1154" s="113" t="s">
        <v>442</v>
      </c>
      <c r="P1154" s="113" t="s">
        <v>209</v>
      </c>
      <c r="Q1154" s="113" t="s">
        <v>210</v>
      </c>
      <c r="R1154" s="113" t="s">
        <v>211</v>
      </c>
      <c r="S1154" s="113" t="s">
        <v>212</v>
      </c>
      <c r="T1154" s="136">
        <v>45017</v>
      </c>
      <c r="U1154" s="136">
        <v>2</v>
      </c>
      <c r="V1154" s="113" t="s">
        <v>203</v>
      </c>
      <c r="W1154" s="113" t="s">
        <v>105</v>
      </c>
      <c r="X1154" s="113"/>
      <c r="Y1154" s="113">
        <v>39</v>
      </c>
    </row>
    <row r="1155" spans="1:25">
      <c r="A1155" s="113" t="s">
        <v>1540</v>
      </c>
      <c r="B1155" s="113" t="s">
        <v>1541</v>
      </c>
      <c r="C1155" s="113" t="s">
        <v>91</v>
      </c>
      <c r="D1155" s="137" t="s">
        <v>109</v>
      </c>
      <c r="E1155" s="113" t="s">
        <v>1262</v>
      </c>
      <c r="F1155" s="113" t="s">
        <v>370</v>
      </c>
      <c r="G1155" s="136">
        <v>44789</v>
      </c>
      <c r="H1155" s="113" t="s">
        <v>333</v>
      </c>
      <c r="I1155" s="113" t="s">
        <v>1542</v>
      </c>
      <c r="J1155" s="113"/>
      <c r="K1155" s="113"/>
      <c r="L1155" s="113" t="s">
        <v>2084</v>
      </c>
      <c r="M1155" s="113" t="s">
        <v>112</v>
      </c>
      <c r="N1155" s="113" t="s">
        <v>2085</v>
      </c>
      <c r="O1155" s="113" t="s">
        <v>2084</v>
      </c>
      <c r="P1155" s="113" t="s">
        <v>2081</v>
      </c>
      <c r="Q1155" s="113" t="s">
        <v>2082</v>
      </c>
      <c r="R1155" s="113" t="s">
        <v>384</v>
      </c>
      <c r="S1155" s="113" t="s">
        <v>2083</v>
      </c>
      <c r="T1155" s="136">
        <v>45017</v>
      </c>
      <c r="U1155" s="113"/>
      <c r="V1155" s="113" t="s">
        <v>191</v>
      </c>
      <c r="W1155" s="113" t="s">
        <v>105</v>
      </c>
      <c r="X1155" s="113" t="s">
        <v>5222</v>
      </c>
      <c r="Y1155" s="113">
        <v>203</v>
      </c>
    </row>
    <row r="1156" spans="1:25">
      <c r="A1156" s="113" t="s">
        <v>5223</v>
      </c>
      <c r="B1156" s="113" t="s">
        <v>5224</v>
      </c>
      <c r="C1156" s="113" t="s">
        <v>91</v>
      </c>
      <c r="D1156" s="113"/>
      <c r="E1156" s="113" t="s">
        <v>226</v>
      </c>
      <c r="F1156" s="113"/>
      <c r="G1156" s="136">
        <v>44053</v>
      </c>
      <c r="H1156" s="113" t="s">
        <v>133</v>
      </c>
      <c r="I1156" s="113" t="s">
        <v>5225</v>
      </c>
      <c r="J1156" s="113"/>
      <c r="K1156" s="113"/>
      <c r="L1156" s="113" t="s">
        <v>909</v>
      </c>
      <c r="M1156" s="113" t="s">
        <v>97</v>
      </c>
      <c r="N1156" s="113"/>
      <c r="O1156" s="113" t="s">
        <v>910</v>
      </c>
      <c r="P1156" s="113" t="s">
        <v>911</v>
      </c>
      <c r="Q1156" s="113" t="s">
        <v>912</v>
      </c>
      <c r="R1156" s="113" t="s">
        <v>666</v>
      </c>
      <c r="S1156" s="113" t="s">
        <v>913</v>
      </c>
      <c r="T1156" s="136">
        <v>45017</v>
      </c>
      <c r="U1156" s="136">
        <v>2</v>
      </c>
      <c r="V1156" s="113" t="s">
        <v>191</v>
      </c>
      <c r="W1156" s="113" t="s">
        <v>105</v>
      </c>
      <c r="X1156" s="113" t="s">
        <v>106</v>
      </c>
      <c r="Y1156" s="113">
        <v>5</v>
      </c>
    </row>
    <row r="1157" spans="1:25">
      <c r="A1157" s="113" t="s">
        <v>5226</v>
      </c>
      <c r="B1157" s="113" t="s">
        <v>5227</v>
      </c>
      <c r="C1157" s="113" t="s">
        <v>91</v>
      </c>
      <c r="D1157" s="137" t="s">
        <v>109</v>
      </c>
      <c r="E1157" s="113" t="s">
        <v>326</v>
      </c>
      <c r="F1157" s="113"/>
      <c r="G1157" s="136">
        <v>44631</v>
      </c>
      <c r="H1157" s="113" t="s">
        <v>327</v>
      </c>
      <c r="I1157" s="113" t="s">
        <v>5228</v>
      </c>
      <c r="J1157" s="113"/>
      <c r="K1157" s="113"/>
      <c r="L1157" s="113" t="s">
        <v>625</v>
      </c>
      <c r="M1157" s="113" t="s">
        <v>97</v>
      </c>
      <c r="N1157" s="113"/>
      <c r="O1157" s="113" t="s">
        <v>514</v>
      </c>
      <c r="P1157" s="113" t="s">
        <v>515</v>
      </c>
      <c r="Q1157" s="113" t="s">
        <v>516</v>
      </c>
      <c r="R1157" s="113" t="s">
        <v>435</v>
      </c>
      <c r="S1157" s="113" t="s">
        <v>517</v>
      </c>
      <c r="T1157" s="136">
        <v>45017</v>
      </c>
      <c r="U1157" s="113"/>
      <c r="V1157" s="113" t="s">
        <v>280</v>
      </c>
      <c r="W1157" s="113" t="s">
        <v>105</v>
      </c>
      <c r="X1157" s="113" t="s">
        <v>1001</v>
      </c>
      <c r="Y1157" s="113">
        <v>70</v>
      </c>
    </row>
    <row r="1158" spans="1:25">
      <c r="A1158" s="113" t="s">
        <v>5229</v>
      </c>
      <c r="B1158" s="113" t="s">
        <v>5230</v>
      </c>
      <c r="C1158" s="113" t="s">
        <v>91</v>
      </c>
      <c r="D1158" s="113"/>
      <c r="E1158" s="113" t="s">
        <v>166</v>
      </c>
      <c r="F1158" s="113"/>
      <c r="G1158" s="136">
        <v>43815</v>
      </c>
      <c r="H1158" s="113" t="s">
        <v>133</v>
      </c>
      <c r="I1158" s="113" t="s">
        <v>5231</v>
      </c>
      <c r="J1158" s="113"/>
      <c r="K1158" s="113"/>
      <c r="L1158" s="113" t="s">
        <v>431</v>
      </c>
      <c r="M1158" s="113" t="s">
        <v>97</v>
      </c>
      <c r="N1158" s="113"/>
      <c r="O1158" s="113" t="s">
        <v>432</v>
      </c>
      <c r="P1158" s="113" t="s">
        <v>433</v>
      </c>
      <c r="Q1158" s="113" t="s">
        <v>434</v>
      </c>
      <c r="R1158" s="113" t="s">
        <v>435</v>
      </c>
      <c r="S1158" s="113" t="s">
        <v>436</v>
      </c>
      <c r="T1158" s="136">
        <v>44896</v>
      </c>
      <c r="U1158" s="113"/>
      <c r="V1158" s="113" t="s">
        <v>280</v>
      </c>
      <c r="W1158" s="113" t="s">
        <v>105</v>
      </c>
      <c r="X1158" s="113" t="s">
        <v>4541</v>
      </c>
      <c r="Y1158" s="113">
        <v>110</v>
      </c>
    </row>
    <row r="1159" spans="1:25">
      <c r="A1159" s="113" t="s">
        <v>5232</v>
      </c>
      <c r="B1159" s="113" t="s">
        <v>5233</v>
      </c>
      <c r="C1159" s="113" t="s">
        <v>91</v>
      </c>
      <c r="D1159" s="137" t="s">
        <v>109</v>
      </c>
      <c r="E1159" s="113" t="s">
        <v>226</v>
      </c>
      <c r="F1159" s="113"/>
      <c r="G1159" s="136">
        <v>44796</v>
      </c>
      <c r="H1159" s="113" t="s">
        <v>133</v>
      </c>
      <c r="I1159" s="113" t="s">
        <v>5234</v>
      </c>
      <c r="J1159" s="113"/>
      <c r="K1159" s="113"/>
      <c r="L1159" s="113" t="s">
        <v>1420</v>
      </c>
      <c r="M1159" s="113" t="s">
        <v>97</v>
      </c>
      <c r="N1159" s="113"/>
      <c r="O1159" s="113" t="s">
        <v>442</v>
      </c>
      <c r="P1159" s="113" t="s">
        <v>1812</v>
      </c>
      <c r="Q1159" s="113" t="s">
        <v>1813</v>
      </c>
      <c r="R1159" s="113" t="s">
        <v>221</v>
      </c>
      <c r="S1159" s="113" t="s">
        <v>1814</v>
      </c>
      <c r="T1159" s="113"/>
      <c r="U1159" s="113"/>
      <c r="V1159" s="113" t="s">
        <v>203</v>
      </c>
      <c r="W1159" s="113" t="s">
        <v>105</v>
      </c>
      <c r="X1159" s="113" t="s">
        <v>5235</v>
      </c>
      <c r="Y1159" s="113">
        <v>46</v>
      </c>
    </row>
    <row r="1160" spans="1:25">
      <c r="A1160" s="113" t="s">
        <v>5236</v>
      </c>
      <c r="B1160" s="113" t="s">
        <v>5237</v>
      </c>
      <c r="C1160" s="113" t="s">
        <v>91</v>
      </c>
      <c r="D1160" s="137" t="s">
        <v>109</v>
      </c>
      <c r="E1160" s="113" t="s">
        <v>159</v>
      </c>
      <c r="F1160" s="113" t="s">
        <v>160</v>
      </c>
      <c r="G1160" s="136">
        <v>44756</v>
      </c>
      <c r="H1160" s="113" t="s">
        <v>133</v>
      </c>
      <c r="I1160" s="113" t="s">
        <v>5238</v>
      </c>
      <c r="J1160" s="113"/>
      <c r="K1160" s="113"/>
      <c r="L1160" s="113" t="s">
        <v>1150</v>
      </c>
      <c r="M1160" s="113" t="s">
        <v>97</v>
      </c>
      <c r="N1160" s="113"/>
      <c r="O1160" s="113" t="s">
        <v>818</v>
      </c>
      <c r="P1160" s="113" t="s">
        <v>4065</v>
      </c>
      <c r="Q1160" s="113" t="s">
        <v>4066</v>
      </c>
      <c r="R1160" s="113" t="s">
        <v>211</v>
      </c>
      <c r="S1160" s="113" t="s">
        <v>4067</v>
      </c>
      <c r="T1160" s="113"/>
      <c r="U1160" s="113"/>
      <c r="V1160" s="113" t="s">
        <v>104</v>
      </c>
      <c r="W1160" s="113" t="s">
        <v>105</v>
      </c>
      <c r="X1160" s="113" t="s">
        <v>156</v>
      </c>
      <c r="Y1160" s="113">
        <v>56</v>
      </c>
    </row>
    <row r="1161" spans="1:25">
      <c r="A1161" s="113" t="s">
        <v>753</v>
      </c>
      <c r="B1161" s="113" t="s">
        <v>754</v>
      </c>
      <c r="C1161" s="113" t="s">
        <v>91</v>
      </c>
      <c r="D1161" s="113"/>
      <c r="E1161" s="113" t="s">
        <v>755</v>
      </c>
      <c r="F1161" s="113" t="s">
        <v>370</v>
      </c>
      <c r="G1161" s="136">
        <v>41903</v>
      </c>
      <c r="H1161" s="113" t="s">
        <v>112</v>
      </c>
      <c r="I1161" s="113" t="s">
        <v>756</v>
      </c>
      <c r="J1161" s="113"/>
      <c r="K1161" s="113"/>
      <c r="L1161" s="113" t="s">
        <v>5239</v>
      </c>
      <c r="M1161" s="113" t="s">
        <v>97</v>
      </c>
      <c r="N1161" s="113"/>
      <c r="O1161" s="113" t="s">
        <v>752</v>
      </c>
      <c r="P1161" s="113" t="s">
        <v>1802</v>
      </c>
      <c r="Q1161" s="113" t="s">
        <v>1803</v>
      </c>
      <c r="R1161" s="113" t="s">
        <v>1804</v>
      </c>
      <c r="S1161" s="113" t="s">
        <v>1805</v>
      </c>
      <c r="T1161" s="136">
        <v>45017</v>
      </c>
      <c r="U1161" s="113"/>
      <c r="V1161" s="113" t="s">
        <v>142</v>
      </c>
      <c r="W1161" s="113" t="s">
        <v>143</v>
      </c>
      <c r="X1161" s="113" t="s">
        <v>5240</v>
      </c>
      <c r="Y1161" s="113">
        <v>144</v>
      </c>
    </row>
    <row r="1162" spans="1:25">
      <c r="A1162" s="113" t="s">
        <v>5241</v>
      </c>
      <c r="B1162" s="113" t="s">
        <v>5242</v>
      </c>
      <c r="C1162" s="113" t="s">
        <v>91</v>
      </c>
      <c r="D1162" s="113"/>
      <c r="E1162" s="113" t="s">
        <v>894</v>
      </c>
      <c r="F1162" s="113"/>
      <c r="G1162" s="136">
        <v>43801</v>
      </c>
      <c r="H1162" s="113" t="s">
        <v>133</v>
      </c>
      <c r="I1162" s="113" t="s">
        <v>5243</v>
      </c>
      <c r="J1162" s="113"/>
      <c r="K1162" s="113"/>
      <c r="L1162" s="113" t="s">
        <v>2004</v>
      </c>
      <c r="M1162" s="113" t="s">
        <v>97</v>
      </c>
      <c r="N1162" s="113"/>
      <c r="O1162" s="113" t="s">
        <v>818</v>
      </c>
      <c r="P1162" s="113" t="s">
        <v>1151</v>
      </c>
      <c r="Q1162" s="113" t="s">
        <v>1152</v>
      </c>
      <c r="R1162" s="113" t="s">
        <v>140</v>
      </c>
      <c r="S1162" s="113" t="s">
        <v>1153</v>
      </c>
      <c r="T1162" s="136">
        <v>44896</v>
      </c>
      <c r="U1162" s="136">
        <v>44896</v>
      </c>
      <c r="V1162" s="113" t="s">
        <v>191</v>
      </c>
      <c r="W1162" s="113" t="s">
        <v>105</v>
      </c>
      <c r="X1162" s="113" t="s">
        <v>156</v>
      </c>
      <c r="Y1162" s="113">
        <v>232</v>
      </c>
    </row>
    <row r="1163" spans="1:25">
      <c r="A1163" s="113" t="s">
        <v>5244</v>
      </c>
      <c r="B1163" s="113" t="s">
        <v>5245</v>
      </c>
      <c r="C1163" s="113" t="s">
        <v>91</v>
      </c>
      <c r="D1163" s="113"/>
      <c r="E1163" s="113" t="s">
        <v>226</v>
      </c>
      <c r="F1163" s="113"/>
      <c r="G1163" s="136">
        <v>42611</v>
      </c>
      <c r="H1163" s="113" t="s">
        <v>133</v>
      </c>
      <c r="I1163" s="113" t="s">
        <v>5246</v>
      </c>
      <c r="J1163" s="113"/>
      <c r="K1163" s="113"/>
      <c r="L1163" s="113" t="s">
        <v>714</v>
      </c>
      <c r="M1163" s="113" t="s">
        <v>97</v>
      </c>
      <c r="N1163" s="113"/>
      <c r="O1163" s="113" t="s">
        <v>715</v>
      </c>
      <c r="P1163" s="113" t="s">
        <v>1428</v>
      </c>
      <c r="Q1163" s="113" t="s">
        <v>1429</v>
      </c>
      <c r="R1163" s="113" t="s">
        <v>132</v>
      </c>
      <c r="S1163" s="113" t="s">
        <v>1430</v>
      </c>
      <c r="T1163" s="136">
        <v>44866</v>
      </c>
      <c r="U1163" s="136">
        <v>44378</v>
      </c>
      <c r="V1163" s="113" t="s">
        <v>203</v>
      </c>
      <c r="W1163" s="113" t="s">
        <v>105</v>
      </c>
      <c r="X1163" s="113" t="s">
        <v>5247</v>
      </c>
      <c r="Y1163" s="113">
        <v>0</v>
      </c>
    </row>
    <row r="1164" spans="1:25">
      <c r="A1164" s="113" t="s">
        <v>277</v>
      </c>
      <c r="B1164" s="113" t="s">
        <v>278</v>
      </c>
      <c r="C1164" s="113" t="s">
        <v>91</v>
      </c>
      <c r="D1164" s="113"/>
      <c r="E1164" s="113" t="s">
        <v>232</v>
      </c>
      <c r="F1164" s="113"/>
      <c r="G1164" s="136">
        <v>41086</v>
      </c>
      <c r="H1164" s="113" t="s">
        <v>333</v>
      </c>
      <c r="I1164" s="113" t="s">
        <v>279</v>
      </c>
      <c r="J1164" s="113"/>
      <c r="K1164" s="113"/>
      <c r="L1164" s="113" t="s">
        <v>1276</v>
      </c>
      <c r="M1164" s="113" t="s">
        <v>97</v>
      </c>
      <c r="N1164" s="113"/>
      <c r="O1164" s="113" t="s">
        <v>187</v>
      </c>
      <c r="P1164" s="113" t="s">
        <v>924</v>
      </c>
      <c r="Q1164" s="113" t="s">
        <v>925</v>
      </c>
      <c r="R1164" s="113" t="s">
        <v>926</v>
      </c>
      <c r="S1164" s="113" t="s">
        <v>927</v>
      </c>
      <c r="T1164" s="136">
        <v>45017</v>
      </c>
      <c r="U1164" s="136">
        <v>44378</v>
      </c>
      <c r="V1164" s="113" t="s">
        <v>191</v>
      </c>
      <c r="W1164" s="113" t="s">
        <v>105</v>
      </c>
      <c r="X1164" s="113" t="s">
        <v>1228</v>
      </c>
      <c r="Y1164" s="113">
        <v>58</v>
      </c>
    </row>
    <row r="1165" spans="1:25">
      <c r="A1165" s="113" t="s">
        <v>5248</v>
      </c>
      <c r="B1165" s="113" t="s">
        <v>5249</v>
      </c>
      <c r="C1165" s="113" t="s">
        <v>91</v>
      </c>
      <c r="D1165" s="113"/>
      <c r="E1165" s="113" t="s">
        <v>226</v>
      </c>
      <c r="F1165" s="113"/>
      <c r="G1165" s="136">
        <v>42509</v>
      </c>
      <c r="H1165" s="113" t="s">
        <v>133</v>
      </c>
      <c r="I1165" s="113" t="s">
        <v>5250</v>
      </c>
      <c r="J1165" s="113"/>
      <c r="K1165" s="113"/>
      <c r="L1165" s="113" t="s">
        <v>441</v>
      </c>
      <c r="M1165" s="113" t="s">
        <v>97</v>
      </c>
      <c r="N1165" s="113"/>
      <c r="O1165" s="113" t="s">
        <v>442</v>
      </c>
      <c r="P1165" s="113" t="s">
        <v>1308</v>
      </c>
      <c r="Q1165" s="113" t="s">
        <v>1309</v>
      </c>
      <c r="R1165" s="113" t="s">
        <v>1310</v>
      </c>
      <c r="S1165" s="113" t="s">
        <v>1311</v>
      </c>
      <c r="T1165" s="136">
        <v>45017</v>
      </c>
      <c r="U1165" s="136">
        <v>44317</v>
      </c>
      <c r="V1165" s="113" t="s">
        <v>203</v>
      </c>
      <c r="W1165" s="113" t="s">
        <v>105</v>
      </c>
      <c r="X1165" s="113" t="s">
        <v>156</v>
      </c>
      <c r="Y1165" s="113">
        <v>42</v>
      </c>
    </row>
    <row r="1166" spans="1:25">
      <c r="A1166" s="113" t="s">
        <v>5251</v>
      </c>
      <c r="B1166" s="113" t="s">
        <v>5252</v>
      </c>
      <c r="C1166" s="113" t="s">
        <v>91</v>
      </c>
      <c r="D1166" s="137" t="s">
        <v>109</v>
      </c>
      <c r="E1166" s="113" t="s">
        <v>450</v>
      </c>
      <c r="F1166" s="113"/>
      <c r="G1166" s="136">
        <v>44403</v>
      </c>
      <c r="H1166" s="113" t="s">
        <v>133</v>
      </c>
      <c r="I1166" s="113" t="s">
        <v>5253</v>
      </c>
      <c r="J1166" s="113"/>
      <c r="K1166" s="113"/>
      <c r="L1166" s="113" t="s">
        <v>1999</v>
      </c>
      <c r="M1166" s="113" t="s">
        <v>112</v>
      </c>
      <c r="N1166" s="113"/>
      <c r="O1166" s="113" t="s">
        <v>218</v>
      </c>
      <c r="P1166" s="113" t="s">
        <v>219</v>
      </c>
      <c r="Q1166" s="113" t="s">
        <v>220</v>
      </c>
      <c r="R1166" s="113" t="s">
        <v>221</v>
      </c>
      <c r="S1166" s="113" t="s">
        <v>222</v>
      </c>
      <c r="T1166" s="136">
        <v>44743</v>
      </c>
      <c r="U1166" s="113"/>
      <c r="V1166" s="113" t="s">
        <v>203</v>
      </c>
      <c r="W1166" s="113" t="s">
        <v>105</v>
      </c>
      <c r="X1166" s="113" t="s">
        <v>2935</v>
      </c>
      <c r="Y1166" s="113">
        <v>38</v>
      </c>
    </row>
    <row r="1167" spans="1:25">
      <c r="A1167" s="113" t="s">
        <v>1887</v>
      </c>
      <c r="B1167" s="113" t="s">
        <v>1888</v>
      </c>
      <c r="C1167" s="113" t="s">
        <v>91</v>
      </c>
      <c r="D1167" s="113"/>
      <c r="E1167" s="113" t="s">
        <v>1889</v>
      </c>
      <c r="F1167" s="113" t="s">
        <v>378</v>
      </c>
      <c r="G1167" s="136">
        <v>44774</v>
      </c>
      <c r="H1167" s="113" t="s">
        <v>112</v>
      </c>
      <c r="I1167" s="113" t="s">
        <v>1890</v>
      </c>
      <c r="J1167" s="113"/>
      <c r="K1167" s="113"/>
      <c r="L1167" s="113" t="s">
        <v>114</v>
      </c>
      <c r="M1167" s="113" t="s">
        <v>112</v>
      </c>
      <c r="N1167" s="113"/>
      <c r="O1167" s="113" t="s">
        <v>115</v>
      </c>
      <c r="P1167" s="113" t="s">
        <v>932</v>
      </c>
      <c r="Q1167" s="113" t="s">
        <v>933</v>
      </c>
      <c r="R1167" s="113" t="s">
        <v>934</v>
      </c>
      <c r="S1167" s="113" t="s">
        <v>935</v>
      </c>
      <c r="T1167" s="113"/>
      <c r="U1167" s="113"/>
      <c r="V1167" s="113" t="s">
        <v>1220</v>
      </c>
      <c r="W1167" s="113" t="s">
        <v>105</v>
      </c>
      <c r="X1167" s="113" t="s">
        <v>156</v>
      </c>
      <c r="Y1167" s="113">
        <v>309</v>
      </c>
    </row>
    <row r="1168" spans="1:25">
      <c r="A1168" s="113" t="s">
        <v>5254</v>
      </c>
      <c r="B1168" s="113" t="s">
        <v>5255</v>
      </c>
      <c r="C1168" s="113" t="s">
        <v>795</v>
      </c>
      <c r="D1168" s="113" t="s">
        <v>481</v>
      </c>
      <c r="E1168" s="113" t="s">
        <v>264</v>
      </c>
      <c r="F1168" s="113"/>
      <c r="G1168" s="136">
        <v>40544</v>
      </c>
      <c r="H1168" s="113" t="s">
        <v>133</v>
      </c>
      <c r="I1168" s="113" t="s">
        <v>5256</v>
      </c>
      <c r="J1168" s="113"/>
      <c r="K1168" s="113"/>
      <c r="L1168" s="113" t="s">
        <v>807</v>
      </c>
      <c r="M1168" s="113" t="s">
        <v>97</v>
      </c>
      <c r="N1168" s="113"/>
      <c r="O1168" s="113" t="s">
        <v>442</v>
      </c>
      <c r="P1168" s="113" t="s">
        <v>1887</v>
      </c>
      <c r="Q1168" s="113" t="s">
        <v>1888</v>
      </c>
      <c r="R1168" s="113" t="s">
        <v>1889</v>
      </c>
      <c r="S1168" s="113" t="s">
        <v>1890</v>
      </c>
      <c r="T1168" s="113"/>
      <c r="U1168" s="113"/>
      <c r="V1168" s="113" t="s">
        <v>203</v>
      </c>
      <c r="W1168" s="113" t="s">
        <v>105</v>
      </c>
      <c r="X1168" s="113" t="s">
        <v>156</v>
      </c>
      <c r="Y1168" s="113">
        <v>0</v>
      </c>
    </row>
    <row r="1169" spans="1:25">
      <c r="A1169" s="113" t="s">
        <v>5257</v>
      </c>
      <c r="B1169" s="113" t="s">
        <v>5258</v>
      </c>
      <c r="C1169" s="113" t="s">
        <v>91</v>
      </c>
      <c r="D1169" s="137" t="s">
        <v>109</v>
      </c>
      <c r="E1169" s="113" t="s">
        <v>132</v>
      </c>
      <c r="F1169" s="113"/>
      <c r="G1169" s="136">
        <v>44846</v>
      </c>
      <c r="H1169" s="113" t="s">
        <v>133</v>
      </c>
      <c r="I1169" s="113" t="s">
        <v>5259</v>
      </c>
      <c r="J1169" s="113"/>
      <c r="K1169" s="113"/>
      <c r="L1169" s="113" t="s">
        <v>3503</v>
      </c>
      <c r="M1169" s="113" t="s">
        <v>97</v>
      </c>
      <c r="N1169" s="113"/>
      <c r="O1169" s="113" t="s">
        <v>3504</v>
      </c>
      <c r="P1169" s="113">
        <v>255</v>
      </c>
      <c r="Q1169" s="113" t="s">
        <v>746</v>
      </c>
      <c r="R1169" s="113" t="s">
        <v>126</v>
      </c>
      <c r="S1169" s="113" t="s">
        <v>747</v>
      </c>
      <c r="T1169" s="113"/>
      <c r="U1169" s="113"/>
      <c r="V1169" s="113" t="s">
        <v>168</v>
      </c>
      <c r="W1169" s="113" t="s">
        <v>105</v>
      </c>
      <c r="X1169" s="113" t="s">
        <v>822</v>
      </c>
      <c r="Y1169" s="113">
        <v>60</v>
      </c>
    </row>
    <row r="1170" spans="1:25">
      <c r="A1170" s="113" t="s">
        <v>5260</v>
      </c>
      <c r="B1170" s="113" t="s">
        <v>5261</v>
      </c>
      <c r="C1170" s="113" t="s">
        <v>91</v>
      </c>
      <c r="D1170" s="137" t="s">
        <v>109</v>
      </c>
      <c r="E1170" s="113" t="s">
        <v>132</v>
      </c>
      <c r="F1170" s="113"/>
      <c r="G1170" s="136">
        <v>44984</v>
      </c>
      <c r="H1170" s="113" t="s">
        <v>133</v>
      </c>
      <c r="I1170" s="113" t="s">
        <v>5262</v>
      </c>
      <c r="J1170" s="113"/>
      <c r="K1170" s="113"/>
      <c r="L1170" s="113" t="s">
        <v>5263</v>
      </c>
      <c r="M1170" s="113" t="s">
        <v>97</v>
      </c>
      <c r="N1170" s="113"/>
      <c r="O1170" s="113" t="s">
        <v>5264</v>
      </c>
      <c r="P1170" s="113" t="s">
        <v>219</v>
      </c>
      <c r="Q1170" s="113" t="s">
        <v>220</v>
      </c>
      <c r="R1170" s="113" t="s">
        <v>221</v>
      </c>
      <c r="S1170" s="113" t="s">
        <v>222</v>
      </c>
      <c r="T1170" s="113"/>
      <c r="U1170" s="113"/>
      <c r="V1170" s="113" t="s">
        <v>271</v>
      </c>
      <c r="W1170" s="113" t="s">
        <v>105</v>
      </c>
      <c r="X1170" s="113" t="s">
        <v>2450</v>
      </c>
      <c r="Y1170" s="113">
        <v>160</v>
      </c>
    </row>
    <row r="1171" spans="1:25">
      <c r="A1171" s="113" t="s">
        <v>2653</v>
      </c>
      <c r="B1171" s="113" t="s">
        <v>2654</v>
      </c>
      <c r="C1171" s="113" t="s">
        <v>91</v>
      </c>
      <c r="D1171" s="137" t="s">
        <v>109</v>
      </c>
      <c r="E1171" s="113" t="s">
        <v>2655</v>
      </c>
      <c r="F1171" s="113"/>
      <c r="G1171" s="136">
        <v>44818</v>
      </c>
      <c r="H1171" s="113" t="s">
        <v>1869</v>
      </c>
      <c r="I1171" s="113" t="s">
        <v>2656</v>
      </c>
      <c r="J1171" s="113"/>
      <c r="K1171" s="113"/>
      <c r="L1171" s="113" t="s">
        <v>346</v>
      </c>
      <c r="M1171" s="113" t="s">
        <v>97</v>
      </c>
      <c r="N1171" s="113"/>
      <c r="O1171" s="113" t="s">
        <v>187</v>
      </c>
      <c r="P1171" s="113" t="s">
        <v>389</v>
      </c>
      <c r="Q1171" s="113" t="s">
        <v>390</v>
      </c>
      <c r="R1171" s="113" t="s">
        <v>391</v>
      </c>
      <c r="S1171" s="113" t="s">
        <v>392</v>
      </c>
      <c r="T1171" s="113"/>
      <c r="U1171" s="113"/>
      <c r="V1171" s="113" t="s">
        <v>142</v>
      </c>
      <c r="W1171" s="113" t="s">
        <v>143</v>
      </c>
      <c r="X1171" s="113" t="s">
        <v>323</v>
      </c>
      <c r="Y1171" s="113">
        <v>54</v>
      </c>
    </row>
    <row r="1172" spans="1:25">
      <c r="A1172" s="113" t="s">
        <v>5265</v>
      </c>
      <c r="B1172" s="113" t="s">
        <v>5266</v>
      </c>
      <c r="C1172" s="113" t="s">
        <v>91</v>
      </c>
      <c r="D1172" s="113"/>
      <c r="E1172" s="113" t="s">
        <v>874</v>
      </c>
      <c r="F1172" s="113"/>
      <c r="G1172" s="136">
        <v>43892</v>
      </c>
      <c r="H1172" s="113" t="s">
        <v>875</v>
      </c>
      <c r="I1172" s="113" t="s">
        <v>5267</v>
      </c>
      <c r="J1172" s="113"/>
      <c r="K1172" s="113"/>
      <c r="L1172" s="113" t="s">
        <v>441</v>
      </c>
      <c r="M1172" s="113" t="s">
        <v>97</v>
      </c>
      <c r="N1172" s="113"/>
      <c r="O1172" s="113" t="s">
        <v>442</v>
      </c>
      <c r="P1172" s="113" t="s">
        <v>1409</v>
      </c>
      <c r="Q1172" s="113" t="s">
        <v>1410</v>
      </c>
      <c r="R1172" s="113" t="s">
        <v>1411</v>
      </c>
      <c r="S1172" s="113" t="s">
        <v>1412</v>
      </c>
      <c r="T1172" s="136">
        <v>45017</v>
      </c>
      <c r="U1172" s="136">
        <v>44621</v>
      </c>
      <c r="V1172" s="113" t="s">
        <v>203</v>
      </c>
      <c r="W1172" s="113" t="s">
        <v>105</v>
      </c>
      <c r="X1172" s="113" t="s">
        <v>5268</v>
      </c>
      <c r="Y1172" s="113">
        <v>100</v>
      </c>
    </row>
    <row r="1173" spans="1:25">
      <c r="A1173" s="113" t="s">
        <v>5269</v>
      </c>
      <c r="B1173" s="113" t="s">
        <v>5270</v>
      </c>
      <c r="C1173" s="113" t="s">
        <v>91</v>
      </c>
      <c r="D1173" s="113"/>
      <c r="E1173" s="113" t="s">
        <v>926</v>
      </c>
      <c r="F1173" s="113"/>
      <c r="G1173" s="136">
        <v>43899</v>
      </c>
      <c r="H1173" s="113" t="s">
        <v>133</v>
      </c>
      <c r="I1173" s="113" t="s">
        <v>5271</v>
      </c>
      <c r="J1173" s="113"/>
      <c r="K1173" s="113"/>
      <c r="L1173" s="113" t="s">
        <v>1420</v>
      </c>
      <c r="M1173" s="113" t="s">
        <v>97</v>
      </c>
      <c r="N1173" s="113"/>
      <c r="O1173" s="113" t="s">
        <v>442</v>
      </c>
      <c r="P1173" s="113" t="s">
        <v>1812</v>
      </c>
      <c r="Q1173" s="113" t="s">
        <v>1813</v>
      </c>
      <c r="R1173" s="113" t="s">
        <v>221</v>
      </c>
      <c r="S1173" s="113" t="s">
        <v>1814</v>
      </c>
      <c r="T1173" s="136">
        <v>45017</v>
      </c>
      <c r="U1173" s="113"/>
      <c r="V1173" s="113" t="s">
        <v>203</v>
      </c>
      <c r="W1173" s="113" t="s">
        <v>105</v>
      </c>
      <c r="X1173" s="113" t="s">
        <v>156</v>
      </c>
      <c r="Y1173" s="113">
        <v>232</v>
      </c>
    </row>
    <row r="1174" spans="1:25">
      <c r="A1174" s="113" t="s">
        <v>5272</v>
      </c>
      <c r="B1174" s="113" t="s">
        <v>5273</v>
      </c>
      <c r="C1174" s="113" t="s">
        <v>91</v>
      </c>
      <c r="D1174" s="113"/>
      <c r="E1174" s="113" t="s">
        <v>226</v>
      </c>
      <c r="F1174" s="113"/>
      <c r="G1174" s="136">
        <v>41684</v>
      </c>
      <c r="H1174" s="113" t="s">
        <v>133</v>
      </c>
      <c r="I1174" s="113" t="s">
        <v>5274</v>
      </c>
      <c r="J1174" s="113"/>
      <c r="K1174" s="113"/>
      <c r="L1174" s="113" t="s">
        <v>135</v>
      </c>
      <c r="M1174" s="113" t="s">
        <v>97</v>
      </c>
      <c r="N1174" s="113" t="s">
        <v>136</v>
      </c>
      <c r="O1174" s="113" t="s">
        <v>137</v>
      </c>
      <c r="P1174" s="113" t="s">
        <v>522</v>
      </c>
      <c r="Q1174" s="113" t="s">
        <v>523</v>
      </c>
      <c r="R1174" s="113" t="s">
        <v>132</v>
      </c>
      <c r="S1174" s="113" t="s">
        <v>524</v>
      </c>
      <c r="T1174" s="136">
        <v>45017</v>
      </c>
      <c r="U1174" s="136">
        <v>43862</v>
      </c>
      <c r="V1174" s="113" t="s">
        <v>191</v>
      </c>
      <c r="W1174" s="113" t="s">
        <v>105</v>
      </c>
      <c r="X1174" s="113" t="s">
        <v>4918</v>
      </c>
      <c r="Y1174" s="113">
        <v>39</v>
      </c>
    </row>
    <row r="1175" spans="1:25">
      <c r="A1175" s="113" t="s">
        <v>5275</v>
      </c>
      <c r="B1175" s="113" t="s">
        <v>5276</v>
      </c>
      <c r="C1175" s="113" t="s">
        <v>91</v>
      </c>
      <c r="D1175" s="137" t="s">
        <v>109</v>
      </c>
      <c r="E1175" s="113" t="s">
        <v>591</v>
      </c>
      <c r="F1175" s="113" t="s">
        <v>111</v>
      </c>
      <c r="G1175" s="136">
        <v>45026</v>
      </c>
      <c r="H1175" s="113" t="s">
        <v>94</v>
      </c>
      <c r="I1175" s="113" t="s">
        <v>5277</v>
      </c>
      <c r="J1175" s="113"/>
      <c r="K1175" s="113"/>
      <c r="L1175" s="113" t="s">
        <v>2004</v>
      </c>
      <c r="M1175" s="113" t="s">
        <v>97</v>
      </c>
      <c r="N1175" s="113"/>
      <c r="O1175" s="113" t="s">
        <v>818</v>
      </c>
      <c r="P1175" s="113" t="s">
        <v>1151</v>
      </c>
      <c r="Q1175" s="113" t="s">
        <v>1152</v>
      </c>
      <c r="R1175" s="113" t="s">
        <v>140</v>
      </c>
      <c r="S1175" s="113" t="s">
        <v>1153</v>
      </c>
      <c r="T1175" s="113"/>
      <c r="U1175" s="113"/>
      <c r="V1175" s="113" t="s">
        <v>191</v>
      </c>
      <c r="W1175" s="113" t="s">
        <v>105</v>
      </c>
      <c r="X1175" s="113" t="s">
        <v>1346</v>
      </c>
      <c r="Y1175" s="113">
        <v>59</v>
      </c>
    </row>
    <row r="1176" spans="1:25">
      <c r="A1176" s="113" t="s">
        <v>5278</v>
      </c>
      <c r="B1176" s="113" t="s">
        <v>5279</v>
      </c>
      <c r="C1176" s="113" t="s">
        <v>91</v>
      </c>
      <c r="D1176" s="113"/>
      <c r="E1176" s="113" t="s">
        <v>5280</v>
      </c>
      <c r="F1176" s="113" t="s">
        <v>5281</v>
      </c>
      <c r="G1176" s="136">
        <v>40966</v>
      </c>
      <c r="H1176" s="113" t="s">
        <v>327</v>
      </c>
      <c r="I1176" s="113" t="s">
        <v>5282</v>
      </c>
      <c r="J1176" s="113"/>
      <c r="K1176" s="113"/>
      <c r="L1176" s="113" t="s">
        <v>1011</v>
      </c>
      <c r="M1176" s="113" t="s">
        <v>97</v>
      </c>
      <c r="N1176" s="113"/>
      <c r="O1176" s="113" t="s">
        <v>1012</v>
      </c>
      <c r="P1176" s="113" t="s">
        <v>1007</v>
      </c>
      <c r="Q1176" s="113" t="s">
        <v>1008</v>
      </c>
      <c r="R1176" s="113" t="s">
        <v>1009</v>
      </c>
      <c r="S1176" s="113" t="s">
        <v>1010</v>
      </c>
      <c r="T1176" s="136">
        <v>45017</v>
      </c>
      <c r="U1176" s="136">
        <v>44409</v>
      </c>
      <c r="V1176" s="113" t="s">
        <v>203</v>
      </c>
      <c r="W1176" s="113" t="s">
        <v>105</v>
      </c>
      <c r="X1176" s="113" t="s">
        <v>1228</v>
      </c>
      <c r="Y1176" s="113">
        <v>0</v>
      </c>
    </row>
    <row r="1177" spans="1:25">
      <c r="A1177" s="113" t="s">
        <v>5283</v>
      </c>
      <c r="B1177" s="113" t="s">
        <v>5284</v>
      </c>
      <c r="C1177" s="113" t="s">
        <v>91</v>
      </c>
      <c r="D1177" s="113"/>
      <c r="E1177" s="113" t="s">
        <v>226</v>
      </c>
      <c r="F1177" s="113"/>
      <c r="G1177" s="136">
        <v>43269</v>
      </c>
      <c r="H1177" s="113" t="s">
        <v>133</v>
      </c>
      <c r="I1177" s="113" t="s">
        <v>5285</v>
      </c>
      <c r="J1177" s="113"/>
      <c r="K1177" s="113"/>
      <c r="L1177" s="113" t="s">
        <v>441</v>
      </c>
      <c r="M1177" s="113" t="s">
        <v>97</v>
      </c>
      <c r="N1177" s="113"/>
      <c r="O1177" s="113" t="s">
        <v>442</v>
      </c>
      <c r="P1177" s="113" t="s">
        <v>1409</v>
      </c>
      <c r="Q1177" s="113" t="s">
        <v>1410</v>
      </c>
      <c r="R1177" s="113" t="s">
        <v>1411</v>
      </c>
      <c r="S1177" s="113" t="s">
        <v>1412</v>
      </c>
      <c r="T1177" s="136">
        <v>45017</v>
      </c>
      <c r="U1177" s="136">
        <v>43983</v>
      </c>
      <c r="V1177" s="113" t="s">
        <v>203</v>
      </c>
      <c r="W1177" s="113" t="s">
        <v>105</v>
      </c>
      <c r="X1177" s="113" t="s">
        <v>570</v>
      </c>
      <c r="Y1177" s="113">
        <v>34</v>
      </c>
    </row>
    <row r="1178" spans="1:25">
      <c r="A1178" s="113" t="s">
        <v>5286</v>
      </c>
      <c r="B1178" s="113" t="s">
        <v>5287</v>
      </c>
      <c r="C1178" s="113" t="s">
        <v>91</v>
      </c>
      <c r="D1178" s="113"/>
      <c r="E1178" s="113" t="s">
        <v>140</v>
      </c>
      <c r="F1178" s="113" t="s">
        <v>397</v>
      </c>
      <c r="G1178" s="136">
        <v>41970</v>
      </c>
      <c r="H1178" s="113" t="s">
        <v>333</v>
      </c>
      <c r="I1178" s="113" t="s">
        <v>5288</v>
      </c>
      <c r="J1178" s="113"/>
      <c r="K1178" s="113"/>
      <c r="L1178" s="113" t="s">
        <v>5289</v>
      </c>
      <c r="M1178" s="113" t="s">
        <v>97</v>
      </c>
      <c r="N1178" s="113"/>
      <c r="O1178" s="113" t="s">
        <v>1992</v>
      </c>
      <c r="P1178" s="113" t="s">
        <v>1144</v>
      </c>
      <c r="Q1178" s="113" t="s">
        <v>1145</v>
      </c>
      <c r="R1178" s="113" t="s">
        <v>869</v>
      </c>
      <c r="S1178" s="113" t="s">
        <v>1146</v>
      </c>
      <c r="T1178" s="136">
        <v>45017</v>
      </c>
      <c r="U1178" s="136">
        <v>44378</v>
      </c>
      <c r="V1178" s="113" t="s">
        <v>271</v>
      </c>
      <c r="W1178" s="113" t="s">
        <v>105</v>
      </c>
      <c r="X1178" s="113" t="s">
        <v>156</v>
      </c>
      <c r="Y1178" s="113">
        <v>100</v>
      </c>
    </row>
    <row r="1179" spans="1:25">
      <c r="A1179" s="113" t="s">
        <v>5290</v>
      </c>
      <c r="B1179" s="113" t="s">
        <v>5291</v>
      </c>
      <c r="C1179" s="113" t="s">
        <v>91</v>
      </c>
      <c r="D1179" s="113"/>
      <c r="E1179" s="113" t="s">
        <v>5292</v>
      </c>
      <c r="F1179" s="113" t="s">
        <v>5293</v>
      </c>
      <c r="G1179" s="136">
        <v>45418</v>
      </c>
      <c r="H1179" s="113"/>
      <c r="I1179" s="113" t="s">
        <v>5294</v>
      </c>
      <c r="J1179" s="113"/>
      <c r="K1179" s="113"/>
      <c r="L1179" s="113" t="s">
        <v>1011</v>
      </c>
      <c r="M1179" s="113" t="s">
        <v>112</v>
      </c>
      <c r="N1179" s="113"/>
      <c r="O1179" s="113" t="s">
        <v>1012</v>
      </c>
      <c r="P1179" s="113" t="s">
        <v>1007</v>
      </c>
      <c r="Q1179" s="113" t="s">
        <v>1008</v>
      </c>
      <c r="R1179" s="113" t="s">
        <v>1009</v>
      </c>
      <c r="S1179" s="113" t="s">
        <v>1010</v>
      </c>
      <c r="T1179" s="113"/>
      <c r="U1179" s="113"/>
      <c r="V1179" s="113" t="s">
        <v>203</v>
      </c>
      <c r="W1179" s="113" t="s">
        <v>105</v>
      </c>
      <c r="X1179" s="113" t="s">
        <v>156</v>
      </c>
      <c r="Y1179" s="113">
        <v>197</v>
      </c>
    </row>
    <row r="1180" spans="1:25">
      <c r="A1180" s="113" t="s">
        <v>632</v>
      </c>
      <c r="B1180" s="113" t="s">
        <v>633</v>
      </c>
      <c r="C1180" s="113" t="s">
        <v>91</v>
      </c>
      <c r="D1180" s="113"/>
      <c r="E1180" s="113" t="s">
        <v>435</v>
      </c>
      <c r="F1180" s="113"/>
      <c r="G1180" s="136">
        <v>42276</v>
      </c>
      <c r="H1180" s="113" t="s">
        <v>333</v>
      </c>
      <c r="I1180" s="113" t="s">
        <v>634</v>
      </c>
      <c r="J1180" s="113"/>
      <c r="K1180" s="113"/>
      <c r="L1180" s="113" t="s">
        <v>5295</v>
      </c>
      <c r="M1180" s="113" t="s">
        <v>97</v>
      </c>
      <c r="N1180" s="113"/>
      <c r="O1180" s="113" t="s">
        <v>5296</v>
      </c>
      <c r="P1180" s="113" t="s">
        <v>2488</v>
      </c>
      <c r="Q1180" s="113" t="s">
        <v>2489</v>
      </c>
      <c r="R1180" s="113" t="s">
        <v>2490</v>
      </c>
      <c r="S1180" s="113" t="s">
        <v>2491</v>
      </c>
      <c r="T1180" s="136">
        <v>45017</v>
      </c>
      <c r="U1180" s="136">
        <v>44562</v>
      </c>
      <c r="V1180" s="113" t="s">
        <v>104</v>
      </c>
      <c r="W1180" s="113" t="s">
        <v>105</v>
      </c>
      <c r="X1180" s="113" t="s">
        <v>156</v>
      </c>
      <c r="Y1180" s="113">
        <v>157</v>
      </c>
    </row>
    <row r="1181" spans="1:25">
      <c r="A1181" s="113" t="s">
        <v>3632</v>
      </c>
      <c r="B1181" s="113" t="s">
        <v>3633</v>
      </c>
      <c r="C1181" s="113" t="s">
        <v>91</v>
      </c>
      <c r="D1181" s="137" t="s">
        <v>109</v>
      </c>
      <c r="E1181" s="113" t="s">
        <v>259</v>
      </c>
      <c r="F1181" s="113" t="s">
        <v>472</v>
      </c>
      <c r="G1181" s="136">
        <v>44564</v>
      </c>
      <c r="H1181" s="113" t="s">
        <v>94</v>
      </c>
      <c r="I1181" s="113" t="s">
        <v>3634</v>
      </c>
      <c r="J1181" s="113"/>
      <c r="K1181" s="113"/>
      <c r="L1181" s="113" t="s">
        <v>714</v>
      </c>
      <c r="M1181" s="113" t="s">
        <v>97</v>
      </c>
      <c r="N1181" s="113"/>
      <c r="O1181" s="113" t="s">
        <v>715</v>
      </c>
      <c r="P1181" s="113" t="s">
        <v>1122</v>
      </c>
      <c r="Q1181" s="113" t="s">
        <v>1123</v>
      </c>
      <c r="R1181" s="113" t="s">
        <v>211</v>
      </c>
      <c r="S1181" s="113" t="s">
        <v>1124</v>
      </c>
      <c r="T1181" s="136">
        <v>45017</v>
      </c>
      <c r="U1181" s="113"/>
      <c r="V1181" s="113" t="s">
        <v>203</v>
      </c>
      <c r="W1181" s="113" t="s">
        <v>105</v>
      </c>
      <c r="X1181" s="113" t="s">
        <v>2631</v>
      </c>
      <c r="Y1181" s="113">
        <v>120</v>
      </c>
    </row>
    <row r="1182" spans="1:25">
      <c r="A1182" s="113" t="s">
        <v>5297</v>
      </c>
      <c r="B1182" s="113" t="s">
        <v>5298</v>
      </c>
      <c r="C1182" s="113" t="s">
        <v>91</v>
      </c>
      <c r="D1182" s="137" t="s">
        <v>109</v>
      </c>
      <c r="E1182" s="113" t="s">
        <v>122</v>
      </c>
      <c r="F1182" s="113" t="s">
        <v>123</v>
      </c>
      <c r="G1182" s="136">
        <v>43804</v>
      </c>
      <c r="H1182" s="113" t="s">
        <v>94</v>
      </c>
      <c r="I1182" s="113" t="s">
        <v>5299</v>
      </c>
      <c r="J1182" s="113"/>
      <c r="K1182" s="113"/>
      <c r="L1182" s="113" t="s">
        <v>616</v>
      </c>
      <c r="M1182" s="113" t="s">
        <v>97</v>
      </c>
      <c r="N1182" s="113"/>
      <c r="O1182" s="113" t="s">
        <v>617</v>
      </c>
      <c r="P1182" s="113" t="s">
        <v>5300</v>
      </c>
      <c r="Q1182" s="113" t="s">
        <v>5301</v>
      </c>
      <c r="R1182" s="113" t="s">
        <v>92</v>
      </c>
      <c r="S1182" s="113" t="s">
        <v>5302</v>
      </c>
      <c r="T1182" s="136">
        <v>44896</v>
      </c>
      <c r="U1182" s="113"/>
      <c r="V1182" s="113" t="s">
        <v>271</v>
      </c>
      <c r="W1182" s="113" t="s">
        <v>105</v>
      </c>
      <c r="X1182" s="113" t="s">
        <v>156</v>
      </c>
      <c r="Y1182" s="113">
        <v>0</v>
      </c>
    </row>
    <row r="1183" spans="1:25">
      <c r="A1183" s="113" t="s">
        <v>5303</v>
      </c>
      <c r="B1183" s="113" t="s">
        <v>5304</v>
      </c>
      <c r="C1183" s="113" t="s">
        <v>91</v>
      </c>
      <c r="D1183" s="113"/>
      <c r="E1183" s="113" t="s">
        <v>166</v>
      </c>
      <c r="F1183" s="113"/>
      <c r="G1183" s="136">
        <v>42163</v>
      </c>
      <c r="H1183" s="113" t="s">
        <v>133</v>
      </c>
      <c r="I1183" s="113" t="s">
        <v>5305</v>
      </c>
      <c r="J1183" s="113"/>
      <c r="K1183" s="113"/>
      <c r="L1183" s="113" t="s">
        <v>807</v>
      </c>
      <c r="M1183" s="113" t="s">
        <v>97</v>
      </c>
      <c r="N1183" s="113"/>
      <c r="O1183" s="113" t="s">
        <v>442</v>
      </c>
      <c r="P1183" s="113" t="s">
        <v>1526</v>
      </c>
      <c r="Q1183" s="113" t="s">
        <v>1527</v>
      </c>
      <c r="R1183" s="113" t="s">
        <v>102</v>
      </c>
      <c r="S1183" s="113" t="s">
        <v>1528</v>
      </c>
      <c r="T1183" s="136">
        <v>45017</v>
      </c>
      <c r="U1183" s="136">
        <v>45017</v>
      </c>
      <c r="V1183" s="113" t="s">
        <v>203</v>
      </c>
      <c r="W1183" s="113" t="s">
        <v>105</v>
      </c>
      <c r="X1183" s="113" t="s">
        <v>106</v>
      </c>
      <c r="Y1183" s="113">
        <v>24</v>
      </c>
    </row>
    <row r="1184" spans="1:25">
      <c r="A1184" s="113" t="s">
        <v>5306</v>
      </c>
      <c r="B1184" s="113" t="s">
        <v>5307</v>
      </c>
      <c r="C1184" s="113" t="s">
        <v>91</v>
      </c>
      <c r="D1184" s="113"/>
      <c r="E1184" s="113" t="s">
        <v>3671</v>
      </c>
      <c r="F1184" s="113"/>
      <c r="G1184" s="136">
        <v>43661</v>
      </c>
      <c r="H1184" s="113" t="s">
        <v>327</v>
      </c>
      <c r="I1184" s="113" t="s">
        <v>5308</v>
      </c>
      <c r="J1184" s="113"/>
      <c r="K1184" s="113"/>
      <c r="L1184" s="113" t="s">
        <v>690</v>
      </c>
      <c r="M1184" s="113" t="s">
        <v>97</v>
      </c>
      <c r="N1184" s="113"/>
      <c r="O1184" s="113" t="s">
        <v>691</v>
      </c>
      <c r="P1184" s="113" t="s">
        <v>268</v>
      </c>
      <c r="Q1184" s="113" t="s">
        <v>269</v>
      </c>
      <c r="R1184" s="113" t="s">
        <v>140</v>
      </c>
      <c r="S1184" s="113" t="s">
        <v>270</v>
      </c>
      <c r="T1184" s="136">
        <v>44743</v>
      </c>
      <c r="U1184" s="136">
        <v>44378</v>
      </c>
      <c r="V1184" s="113" t="s">
        <v>271</v>
      </c>
      <c r="W1184" s="113" t="s">
        <v>105</v>
      </c>
      <c r="X1184" s="113" t="s">
        <v>4072</v>
      </c>
      <c r="Y1184" s="113">
        <v>48</v>
      </c>
    </row>
    <row r="1185" spans="1:25">
      <c r="A1185" s="113" t="s">
        <v>5309</v>
      </c>
      <c r="B1185" s="113" t="s">
        <v>5310</v>
      </c>
      <c r="C1185" s="113" t="s">
        <v>91</v>
      </c>
      <c r="D1185" s="113"/>
      <c r="E1185" s="113" t="s">
        <v>450</v>
      </c>
      <c r="F1185" s="113"/>
      <c r="G1185" s="136">
        <v>44754</v>
      </c>
      <c r="H1185" s="113" t="s">
        <v>133</v>
      </c>
      <c r="I1185" s="113" t="s">
        <v>5311</v>
      </c>
      <c r="J1185" s="113"/>
      <c r="K1185" s="113"/>
      <c r="L1185" s="113" t="s">
        <v>217</v>
      </c>
      <c r="M1185" s="113" t="s">
        <v>112</v>
      </c>
      <c r="N1185" s="113" t="s">
        <v>286</v>
      </c>
      <c r="O1185" s="113" t="s">
        <v>218</v>
      </c>
      <c r="P1185" s="113" t="s">
        <v>288</v>
      </c>
      <c r="Q1185" s="113" t="s">
        <v>289</v>
      </c>
      <c r="R1185" s="113" t="s">
        <v>232</v>
      </c>
      <c r="S1185" s="113" t="s">
        <v>290</v>
      </c>
      <c r="T1185" s="113"/>
      <c r="U1185" s="113"/>
      <c r="V1185" s="113" t="s">
        <v>203</v>
      </c>
      <c r="W1185" s="113" t="s">
        <v>105</v>
      </c>
      <c r="X1185" s="113" t="s">
        <v>5312</v>
      </c>
      <c r="Y1185" s="113">
        <v>56</v>
      </c>
    </row>
    <row r="1186" spans="1:25">
      <c r="A1186" s="113" t="s">
        <v>5313</v>
      </c>
      <c r="B1186" s="113" t="s">
        <v>5314</v>
      </c>
      <c r="C1186" s="113" t="s">
        <v>91</v>
      </c>
      <c r="D1186" s="113"/>
      <c r="E1186" s="113" t="s">
        <v>159</v>
      </c>
      <c r="F1186" s="113" t="s">
        <v>160</v>
      </c>
      <c r="G1186" s="136">
        <v>43591</v>
      </c>
      <c r="H1186" s="113" t="s">
        <v>133</v>
      </c>
      <c r="I1186" s="113" t="s">
        <v>5315</v>
      </c>
      <c r="J1186" s="113"/>
      <c r="K1186" s="113"/>
      <c r="L1186" s="113" t="s">
        <v>699</v>
      </c>
      <c r="M1186" s="113" t="s">
        <v>97</v>
      </c>
      <c r="N1186" s="113"/>
      <c r="O1186" s="113" t="s">
        <v>700</v>
      </c>
      <c r="P1186" s="113" t="s">
        <v>701</v>
      </c>
      <c r="Q1186" s="113" t="s">
        <v>702</v>
      </c>
      <c r="R1186" s="113" t="s">
        <v>166</v>
      </c>
      <c r="S1186" s="113" t="s">
        <v>703</v>
      </c>
      <c r="T1186" s="136">
        <v>45017</v>
      </c>
      <c r="U1186" s="136">
        <v>2</v>
      </c>
      <c r="V1186" s="113" t="s">
        <v>280</v>
      </c>
      <c r="W1186" s="113" t="s">
        <v>105</v>
      </c>
      <c r="X1186" s="113" t="s">
        <v>106</v>
      </c>
      <c r="Y1186" s="113">
        <v>44</v>
      </c>
    </row>
    <row r="1187" spans="1:25">
      <c r="A1187" s="113" t="s">
        <v>5316</v>
      </c>
      <c r="B1187" s="113" t="s">
        <v>5317</v>
      </c>
      <c r="C1187" s="113" t="s">
        <v>91</v>
      </c>
      <c r="D1187" s="113"/>
      <c r="E1187" s="113" t="s">
        <v>226</v>
      </c>
      <c r="F1187" s="113"/>
      <c r="G1187" s="136">
        <v>43550</v>
      </c>
      <c r="H1187" s="113" t="s">
        <v>133</v>
      </c>
      <c r="I1187" s="113" t="s">
        <v>5318</v>
      </c>
      <c r="J1187" s="113"/>
      <c r="K1187" s="113"/>
      <c r="L1187" s="113" t="s">
        <v>2226</v>
      </c>
      <c r="M1187" s="113" t="s">
        <v>97</v>
      </c>
      <c r="N1187" s="113"/>
      <c r="O1187" s="113" t="s">
        <v>2227</v>
      </c>
      <c r="P1187" s="113" t="s">
        <v>2228</v>
      </c>
      <c r="Q1187" s="113" t="s">
        <v>2229</v>
      </c>
      <c r="R1187" s="113" t="s">
        <v>568</v>
      </c>
      <c r="S1187" s="113" t="s">
        <v>2230</v>
      </c>
      <c r="T1187" s="136">
        <v>45017</v>
      </c>
      <c r="U1187" s="136">
        <v>2</v>
      </c>
      <c r="V1187" s="113" t="s">
        <v>191</v>
      </c>
      <c r="W1187" s="113" t="s">
        <v>105</v>
      </c>
      <c r="X1187" s="113" t="s">
        <v>106</v>
      </c>
      <c r="Y1187" s="113">
        <v>29</v>
      </c>
    </row>
    <row r="1188" spans="1:25">
      <c r="A1188" s="113" t="s">
        <v>5319</v>
      </c>
      <c r="B1188" s="113" t="s">
        <v>5317</v>
      </c>
      <c r="C1188" s="113" t="s">
        <v>91</v>
      </c>
      <c r="D1188" s="137" t="s">
        <v>109</v>
      </c>
      <c r="E1188" s="113" t="s">
        <v>1166</v>
      </c>
      <c r="F1188" s="113" t="s">
        <v>93</v>
      </c>
      <c r="G1188" s="136">
        <v>44760</v>
      </c>
      <c r="H1188" s="113" t="s">
        <v>94</v>
      </c>
      <c r="I1188" s="113" t="s">
        <v>5320</v>
      </c>
      <c r="J1188" s="113"/>
      <c r="K1188" s="113"/>
      <c r="L1188" s="113" t="s">
        <v>162</v>
      </c>
      <c r="M1188" s="113" t="s">
        <v>97</v>
      </c>
      <c r="N1188" s="113"/>
      <c r="O1188" s="113" t="s">
        <v>163</v>
      </c>
      <c r="P1188" s="113" t="s">
        <v>257</v>
      </c>
      <c r="Q1188" s="113" t="s">
        <v>258</v>
      </c>
      <c r="R1188" s="113" t="s">
        <v>259</v>
      </c>
      <c r="S1188" s="113" t="s">
        <v>260</v>
      </c>
      <c r="T1188" s="113"/>
      <c r="U1188" s="113"/>
      <c r="V1188" s="113" t="s">
        <v>168</v>
      </c>
      <c r="W1188" s="113" t="s">
        <v>105</v>
      </c>
      <c r="X1188" s="113" t="s">
        <v>5321</v>
      </c>
      <c r="Y1188" s="113">
        <v>114</v>
      </c>
    </row>
    <row r="1189" spans="1:25">
      <c r="A1189" s="113" t="s">
        <v>2705</v>
      </c>
      <c r="B1189" s="113" t="s">
        <v>2706</v>
      </c>
      <c r="C1189" s="113" t="s">
        <v>91</v>
      </c>
      <c r="D1189" s="113"/>
      <c r="E1189" s="113" t="s">
        <v>2707</v>
      </c>
      <c r="F1189" s="113"/>
      <c r="G1189" s="136">
        <v>42338</v>
      </c>
      <c r="H1189" s="113" t="s">
        <v>333</v>
      </c>
      <c r="I1189" s="113" t="s">
        <v>2708</v>
      </c>
      <c r="J1189" s="113"/>
      <c r="K1189" s="113"/>
      <c r="L1189" s="113" t="s">
        <v>1276</v>
      </c>
      <c r="M1189" s="113" t="s">
        <v>97</v>
      </c>
      <c r="N1189" s="113"/>
      <c r="O1189" s="113" t="s">
        <v>187</v>
      </c>
      <c r="P1189" s="113" t="s">
        <v>1273</v>
      </c>
      <c r="Q1189" s="113" t="s">
        <v>1274</v>
      </c>
      <c r="R1189" s="113" t="s">
        <v>869</v>
      </c>
      <c r="S1189" s="113" t="s">
        <v>1275</v>
      </c>
      <c r="T1189" s="136">
        <v>45017</v>
      </c>
      <c r="U1189" s="113"/>
      <c r="V1189" s="113" t="s">
        <v>142</v>
      </c>
      <c r="W1189" s="113" t="s">
        <v>143</v>
      </c>
      <c r="X1189" s="113" t="s">
        <v>4079</v>
      </c>
      <c r="Y1189" s="113">
        <v>144</v>
      </c>
    </row>
    <row r="1190" spans="1:25">
      <c r="A1190" s="113" t="s">
        <v>5322</v>
      </c>
      <c r="B1190" s="113" t="s">
        <v>5323</v>
      </c>
      <c r="C1190" s="113" t="s">
        <v>91</v>
      </c>
      <c r="D1190" s="137" t="s">
        <v>109</v>
      </c>
      <c r="E1190" s="113" t="s">
        <v>159</v>
      </c>
      <c r="F1190" s="113" t="s">
        <v>160</v>
      </c>
      <c r="G1190" s="136">
        <v>44355</v>
      </c>
      <c r="H1190" s="113" t="s">
        <v>133</v>
      </c>
      <c r="I1190" s="113" t="s">
        <v>5324</v>
      </c>
      <c r="J1190" s="113"/>
      <c r="K1190" s="113"/>
      <c r="L1190" s="113" t="s">
        <v>1667</v>
      </c>
      <c r="M1190" s="113" t="s">
        <v>97</v>
      </c>
      <c r="N1190" s="113"/>
      <c r="O1190" s="113" t="s">
        <v>187</v>
      </c>
      <c r="P1190" s="113" t="s">
        <v>2988</v>
      </c>
      <c r="Q1190" s="113" t="s">
        <v>2989</v>
      </c>
      <c r="R1190" s="113" t="s">
        <v>232</v>
      </c>
      <c r="S1190" s="113" t="s">
        <v>2990</v>
      </c>
      <c r="T1190" s="136">
        <v>45017</v>
      </c>
      <c r="U1190" s="136">
        <v>45017</v>
      </c>
      <c r="V1190" s="113" t="s">
        <v>280</v>
      </c>
      <c r="W1190" s="113" t="s">
        <v>105</v>
      </c>
      <c r="X1190" s="113" t="s">
        <v>4230</v>
      </c>
      <c r="Y1190" s="113">
        <v>51</v>
      </c>
    </row>
    <row r="1191" spans="1:25">
      <c r="A1191" s="113" t="s">
        <v>5325</v>
      </c>
      <c r="B1191" s="113" t="s">
        <v>5326</v>
      </c>
      <c r="C1191" s="113" t="s">
        <v>91</v>
      </c>
      <c r="D1191" s="113"/>
      <c r="E1191" s="113" t="s">
        <v>122</v>
      </c>
      <c r="F1191" s="113" t="s">
        <v>123</v>
      </c>
      <c r="G1191" s="136">
        <v>45195</v>
      </c>
      <c r="H1191" s="113"/>
      <c r="I1191" s="113" t="s">
        <v>5327</v>
      </c>
      <c r="J1191" s="113"/>
      <c r="K1191" s="113"/>
      <c r="L1191" s="113" t="s">
        <v>295</v>
      </c>
      <c r="M1191" s="113" t="s">
        <v>97</v>
      </c>
      <c r="N1191" s="113"/>
      <c r="O1191" s="113" t="s">
        <v>296</v>
      </c>
      <c r="P1191" s="113" t="s">
        <v>1628</v>
      </c>
      <c r="Q1191" s="113" t="s">
        <v>1629</v>
      </c>
      <c r="R1191" s="113" t="s">
        <v>166</v>
      </c>
      <c r="S1191" s="113" t="s">
        <v>1630</v>
      </c>
      <c r="T1191" s="113"/>
      <c r="U1191" s="113"/>
      <c r="V1191" s="113" t="s">
        <v>203</v>
      </c>
      <c r="W1191" s="113" t="s">
        <v>105</v>
      </c>
      <c r="X1191" s="113" t="s">
        <v>695</v>
      </c>
      <c r="Y1191" s="113">
        <v>44</v>
      </c>
    </row>
    <row r="1192" spans="1:25">
      <c r="A1192" s="113" t="s">
        <v>5328</v>
      </c>
      <c r="B1192" s="113" t="s">
        <v>5329</v>
      </c>
      <c r="C1192" s="113" t="s">
        <v>91</v>
      </c>
      <c r="D1192" s="137" t="s">
        <v>109</v>
      </c>
      <c r="E1192" s="113" t="s">
        <v>450</v>
      </c>
      <c r="F1192" s="113"/>
      <c r="G1192" s="136">
        <v>44537</v>
      </c>
      <c r="H1192" s="113" t="s">
        <v>133</v>
      </c>
      <c r="I1192" s="113" t="s">
        <v>5330</v>
      </c>
      <c r="J1192" s="113"/>
      <c r="K1192" s="113"/>
      <c r="L1192" s="113" t="s">
        <v>186</v>
      </c>
      <c r="M1192" s="113" t="s">
        <v>97</v>
      </c>
      <c r="N1192" s="113"/>
      <c r="O1192" s="113" t="s">
        <v>187</v>
      </c>
      <c r="P1192" s="113" t="s">
        <v>1790</v>
      </c>
      <c r="Q1192" s="113" t="s">
        <v>1791</v>
      </c>
      <c r="R1192" s="113" t="s">
        <v>264</v>
      </c>
      <c r="S1192" s="113" t="s">
        <v>1792</v>
      </c>
      <c r="T1192" s="136">
        <v>44896</v>
      </c>
      <c r="U1192" s="113"/>
      <c r="V1192" s="113" t="s">
        <v>191</v>
      </c>
      <c r="W1192" s="113" t="s">
        <v>105</v>
      </c>
      <c r="X1192" s="113" t="s">
        <v>5331</v>
      </c>
      <c r="Y1192" s="113">
        <v>46</v>
      </c>
    </row>
    <row r="1193" spans="1:25">
      <c r="A1193" s="113" t="s">
        <v>5332</v>
      </c>
      <c r="B1193" s="113" t="s">
        <v>5333</v>
      </c>
      <c r="C1193" s="113" t="s">
        <v>91</v>
      </c>
      <c r="D1193" s="113"/>
      <c r="E1193" s="113" t="s">
        <v>226</v>
      </c>
      <c r="F1193" s="113"/>
      <c r="G1193" s="136">
        <v>45439</v>
      </c>
      <c r="H1193" s="113"/>
      <c r="I1193" s="113" t="s">
        <v>5334</v>
      </c>
      <c r="J1193" s="113"/>
      <c r="K1193" s="113"/>
      <c r="L1193" s="113" t="s">
        <v>699</v>
      </c>
      <c r="M1193" s="113" t="s">
        <v>97</v>
      </c>
      <c r="N1193" s="113"/>
      <c r="O1193" s="113" t="s">
        <v>700</v>
      </c>
      <c r="P1193" s="113" t="s">
        <v>701</v>
      </c>
      <c r="Q1193" s="113" t="s">
        <v>702</v>
      </c>
      <c r="R1193" s="113" t="s">
        <v>166</v>
      </c>
      <c r="S1193" s="113" t="s">
        <v>703</v>
      </c>
      <c r="T1193" s="113"/>
      <c r="U1193" s="113"/>
      <c r="V1193" s="113" t="s">
        <v>280</v>
      </c>
      <c r="W1193" s="113" t="s">
        <v>105</v>
      </c>
      <c r="X1193" s="113" t="s">
        <v>5335</v>
      </c>
      <c r="Y1193" s="113">
        <v>56</v>
      </c>
    </row>
    <row r="1194" spans="1:25">
      <c r="A1194" s="113" t="s">
        <v>5336</v>
      </c>
      <c r="B1194" s="113" t="s">
        <v>5337</v>
      </c>
      <c r="C1194" s="113" t="s">
        <v>91</v>
      </c>
      <c r="D1194" s="137" t="s">
        <v>109</v>
      </c>
      <c r="E1194" s="113" t="s">
        <v>450</v>
      </c>
      <c r="F1194" s="113"/>
      <c r="G1194" s="136">
        <v>44641</v>
      </c>
      <c r="H1194" s="113" t="s">
        <v>133</v>
      </c>
      <c r="I1194" s="113" t="s">
        <v>5338</v>
      </c>
      <c r="J1194" s="113"/>
      <c r="K1194" s="113"/>
      <c r="L1194" s="113" t="s">
        <v>217</v>
      </c>
      <c r="M1194" s="113" t="s">
        <v>112</v>
      </c>
      <c r="N1194" s="113" t="s">
        <v>286</v>
      </c>
      <c r="O1194" s="113" t="s">
        <v>218</v>
      </c>
      <c r="P1194" s="113" t="s">
        <v>219</v>
      </c>
      <c r="Q1194" s="113" t="s">
        <v>220</v>
      </c>
      <c r="R1194" s="113" t="s">
        <v>221</v>
      </c>
      <c r="S1194" s="113" t="s">
        <v>222</v>
      </c>
      <c r="T1194" s="136">
        <v>45078</v>
      </c>
      <c r="U1194" s="113"/>
      <c r="V1194" s="113" t="s">
        <v>203</v>
      </c>
      <c r="W1194" s="113" t="s">
        <v>105</v>
      </c>
      <c r="X1194" s="113" t="s">
        <v>5339</v>
      </c>
      <c r="Y1194" s="113">
        <v>0</v>
      </c>
    </row>
    <row r="1195" spans="1:25">
      <c r="A1195" s="113" t="s">
        <v>5340</v>
      </c>
      <c r="B1195" s="113" t="s">
        <v>5341</v>
      </c>
      <c r="C1195" s="113" t="s">
        <v>91</v>
      </c>
      <c r="D1195" s="113"/>
      <c r="E1195" s="113" t="s">
        <v>445</v>
      </c>
      <c r="F1195" s="113"/>
      <c r="G1195" s="136">
        <v>44165</v>
      </c>
      <c r="H1195" s="113" t="s">
        <v>333</v>
      </c>
      <c r="I1195" s="113" t="s">
        <v>5342</v>
      </c>
      <c r="J1195" s="113"/>
      <c r="K1195" s="113"/>
      <c r="L1195" s="113" t="s">
        <v>1968</v>
      </c>
      <c r="M1195" s="113" t="s">
        <v>97</v>
      </c>
      <c r="N1195" s="113"/>
      <c r="O1195" s="113" t="s">
        <v>187</v>
      </c>
      <c r="P1195" s="113" t="s">
        <v>1273</v>
      </c>
      <c r="Q1195" s="113" t="s">
        <v>1274</v>
      </c>
      <c r="R1195" s="113" t="s">
        <v>869</v>
      </c>
      <c r="S1195" s="113" t="s">
        <v>1275</v>
      </c>
      <c r="T1195" s="136">
        <v>45017</v>
      </c>
      <c r="U1195" s="113"/>
      <c r="V1195" s="113" t="s">
        <v>142</v>
      </c>
      <c r="W1195" s="113" t="s">
        <v>143</v>
      </c>
      <c r="X1195" s="113" t="s">
        <v>5343</v>
      </c>
      <c r="Y1195" s="113">
        <v>216</v>
      </c>
    </row>
    <row r="1196" spans="1:25">
      <c r="A1196" s="113" t="s">
        <v>5344</v>
      </c>
      <c r="B1196" s="113" t="s">
        <v>5345</v>
      </c>
      <c r="C1196" s="113" t="s">
        <v>91</v>
      </c>
      <c r="D1196" s="137" t="s">
        <v>109</v>
      </c>
      <c r="E1196" s="113" t="s">
        <v>226</v>
      </c>
      <c r="F1196" s="113"/>
      <c r="G1196" s="136">
        <v>44601</v>
      </c>
      <c r="H1196" s="113" t="s">
        <v>133</v>
      </c>
      <c r="I1196" s="113" t="s">
        <v>5346</v>
      </c>
      <c r="J1196" s="113"/>
      <c r="K1196" s="113"/>
      <c r="L1196" s="113" t="s">
        <v>217</v>
      </c>
      <c r="M1196" s="113" t="s">
        <v>112</v>
      </c>
      <c r="N1196" s="113" t="s">
        <v>286</v>
      </c>
      <c r="O1196" s="113" t="s">
        <v>218</v>
      </c>
      <c r="P1196" s="113" t="s">
        <v>288</v>
      </c>
      <c r="Q1196" s="113" t="s">
        <v>289</v>
      </c>
      <c r="R1196" s="113" t="s">
        <v>232</v>
      </c>
      <c r="S1196" s="113" t="s">
        <v>290</v>
      </c>
      <c r="T1196" s="136">
        <v>45017</v>
      </c>
      <c r="U1196" s="113"/>
      <c r="V1196" s="113" t="s">
        <v>203</v>
      </c>
      <c r="W1196" s="113" t="s">
        <v>105</v>
      </c>
      <c r="X1196" s="113" t="s">
        <v>5347</v>
      </c>
      <c r="Y1196" s="113">
        <v>34</v>
      </c>
    </row>
    <row r="1197" spans="1:25">
      <c r="A1197" s="113" t="s">
        <v>5348</v>
      </c>
      <c r="B1197" s="113" t="s">
        <v>5349</v>
      </c>
      <c r="C1197" s="113" t="s">
        <v>91</v>
      </c>
      <c r="D1197" s="113"/>
      <c r="E1197" s="113" t="s">
        <v>122</v>
      </c>
      <c r="F1197" s="113" t="s">
        <v>123</v>
      </c>
      <c r="G1197" s="136">
        <v>45195</v>
      </c>
      <c r="H1197" s="113"/>
      <c r="I1197" s="113" t="s">
        <v>5350</v>
      </c>
      <c r="J1197" s="113"/>
      <c r="K1197" s="113"/>
      <c r="L1197" s="113" t="s">
        <v>431</v>
      </c>
      <c r="M1197" s="113" t="s">
        <v>97</v>
      </c>
      <c r="N1197" s="113"/>
      <c r="O1197" s="113" t="s">
        <v>432</v>
      </c>
      <c r="P1197" s="113" t="s">
        <v>433</v>
      </c>
      <c r="Q1197" s="113" t="s">
        <v>434</v>
      </c>
      <c r="R1197" s="113" t="s">
        <v>435</v>
      </c>
      <c r="S1197" s="113" t="s">
        <v>436</v>
      </c>
      <c r="T1197" s="113"/>
      <c r="U1197" s="113"/>
      <c r="V1197" s="113" t="s">
        <v>280</v>
      </c>
      <c r="W1197" s="113" t="s">
        <v>105</v>
      </c>
      <c r="X1197" s="113" t="s">
        <v>1228</v>
      </c>
      <c r="Y1197" s="113">
        <v>38</v>
      </c>
    </row>
    <row r="1198" spans="1:25">
      <c r="A1198" s="113" t="s">
        <v>5351</v>
      </c>
      <c r="B1198" s="113" t="s">
        <v>5352</v>
      </c>
      <c r="C1198" s="113" t="s">
        <v>91</v>
      </c>
      <c r="D1198" s="137" t="s">
        <v>109</v>
      </c>
      <c r="E1198" s="113" t="s">
        <v>2629</v>
      </c>
      <c r="F1198" s="113"/>
      <c r="G1198" s="136">
        <v>44641</v>
      </c>
      <c r="H1198" s="113" t="s">
        <v>133</v>
      </c>
      <c r="I1198" s="113" t="s">
        <v>5353</v>
      </c>
      <c r="J1198" s="113"/>
      <c r="K1198" s="113"/>
      <c r="L1198" s="113" t="s">
        <v>238</v>
      </c>
      <c r="M1198" s="113" t="s">
        <v>112</v>
      </c>
      <c r="N1198" s="113" t="s">
        <v>239</v>
      </c>
      <c r="O1198" s="113" t="s">
        <v>238</v>
      </c>
      <c r="P1198" s="113" t="s">
        <v>240</v>
      </c>
      <c r="Q1198" s="113" t="s">
        <v>241</v>
      </c>
      <c r="R1198" s="113" t="s">
        <v>232</v>
      </c>
      <c r="S1198" s="113" t="s">
        <v>242</v>
      </c>
      <c r="T1198" s="136">
        <v>45078</v>
      </c>
      <c r="U1198" s="113"/>
      <c r="V1198" s="113" t="s">
        <v>120</v>
      </c>
      <c r="W1198" s="113" t="s">
        <v>105</v>
      </c>
      <c r="X1198" s="113" t="s">
        <v>5354</v>
      </c>
      <c r="Y1198" s="113">
        <v>0</v>
      </c>
    </row>
    <row r="1199" spans="1:25">
      <c r="A1199" s="113" t="s">
        <v>5355</v>
      </c>
      <c r="B1199" s="113" t="s">
        <v>5356</v>
      </c>
      <c r="C1199" s="113" t="s">
        <v>91</v>
      </c>
      <c r="D1199" s="113"/>
      <c r="E1199" s="113" t="s">
        <v>591</v>
      </c>
      <c r="F1199" s="113" t="s">
        <v>111</v>
      </c>
      <c r="G1199" s="136">
        <v>45414</v>
      </c>
      <c r="H1199" s="113"/>
      <c r="I1199" s="113" t="s">
        <v>5357</v>
      </c>
      <c r="J1199" s="113"/>
      <c r="K1199" s="113"/>
      <c r="L1199" s="113" t="s">
        <v>3754</v>
      </c>
      <c r="M1199" s="113" t="s">
        <v>97</v>
      </c>
      <c r="N1199" s="113"/>
      <c r="O1199" s="113" t="s">
        <v>1563</v>
      </c>
      <c r="P1199" s="113" t="s">
        <v>1352</v>
      </c>
      <c r="Q1199" s="113" t="s">
        <v>1353</v>
      </c>
      <c r="R1199" s="113" t="s">
        <v>435</v>
      </c>
      <c r="S1199" s="113" t="s">
        <v>1354</v>
      </c>
      <c r="T1199" s="113"/>
      <c r="U1199" s="113"/>
      <c r="V1199" s="113" t="s">
        <v>168</v>
      </c>
      <c r="W1199" s="113" t="s">
        <v>105</v>
      </c>
      <c r="X1199" s="113" t="s">
        <v>1512</v>
      </c>
      <c r="Y1199" s="113">
        <v>88</v>
      </c>
    </row>
    <row r="1200" spans="1:25">
      <c r="A1200" s="113" t="s">
        <v>5358</v>
      </c>
      <c r="B1200" s="113" t="s">
        <v>5359</v>
      </c>
      <c r="C1200" s="113" t="s">
        <v>91</v>
      </c>
      <c r="D1200" s="113"/>
      <c r="E1200" s="113" t="s">
        <v>159</v>
      </c>
      <c r="F1200" s="113" t="s">
        <v>160</v>
      </c>
      <c r="G1200" s="136">
        <v>43353</v>
      </c>
      <c r="H1200" s="113" t="s">
        <v>133</v>
      </c>
      <c r="I1200" s="113" t="s">
        <v>5360</v>
      </c>
      <c r="J1200" s="113"/>
      <c r="K1200" s="113"/>
      <c r="L1200" s="113" t="s">
        <v>1999</v>
      </c>
      <c r="M1200" s="113" t="s">
        <v>97</v>
      </c>
      <c r="N1200" s="113"/>
      <c r="O1200" s="113" t="s">
        <v>218</v>
      </c>
      <c r="P1200" s="113" t="s">
        <v>219</v>
      </c>
      <c r="Q1200" s="113" t="s">
        <v>220</v>
      </c>
      <c r="R1200" s="113" t="s">
        <v>221</v>
      </c>
      <c r="S1200" s="113" t="s">
        <v>222</v>
      </c>
      <c r="T1200" s="136">
        <v>44896</v>
      </c>
      <c r="U1200" s="136">
        <v>44440</v>
      </c>
      <c r="V1200" s="113" t="s">
        <v>203</v>
      </c>
      <c r="W1200" s="113" t="s">
        <v>105</v>
      </c>
      <c r="X1200" s="113" t="s">
        <v>5361</v>
      </c>
      <c r="Y1200" s="113">
        <v>42</v>
      </c>
    </row>
    <row r="1201" spans="1:25">
      <c r="A1201" s="113" t="s">
        <v>5362</v>
      </c>
      <c r="B1201" s="113" t="s">
        <v>5363</v>
      </c>
      <c r="C1201" s="113" t="s">
        <v>91</v>
      </c>
      <c r="D1201" s="137" t="s">
        <v>109</v>
      </c>
      <c r="E1201" s="113" t="s">
        <v>408</v>
      </c>
      <c r="F1201" s="113" t="s">
        <v>111</v>
      </c>
      <c r="G1201" s="136">
        <v>44939</v>
      </c>
      <c r="H1201" s="113" t="s">
        <v>875</v>
      </c>
      <c r="I1201" s="113" t="s">
        <v>5364</v>
      </c>
      <c r="J1201" s="113"/>
      <c r="K1201" s="113"/>
      <c r="L1201" s="113" t="s">
        <v>3016</v>
      </c>
      <c r="M1201" s="113" t="s">
        <v>97</v>
      </c>
      <c r="N1201" s="113"/>
      <c r="O1201" s="113" t="s">
        <v>187</v>
      </c>
      <c r="P1201" s="113" t="s">
        <v>1866</v>
      </c>
      <c r="Q1201" s="113" t="s">
        <v>1867</v>
      </c>
      <c r="R1201" s="113" t="s">
        <v>1868</v>
      </c>
      <c r="S1201" s="113" t="s">
        <v>1870</v>
      </c>
      <c r="T1201" s="113"/>
      <c r="U1201" s="113"/>
      <c r="V1201" s="113" t="s">
        <v>191</v>
      </c>
      <c r="W1201" s="113" t="s">
        <v>105</v>
      </c>
      <c r="X1201" s="113" t="s">
        <v>5365</v>
      </c>
      <c r="Y1201" s="113">
        <v>38</v>
      </c>
    </row>
    <row r="1202" spans="1:25">
      <c r="A1202" s="113" t="s">
        <v>5366</v>
      </c>
      <c r="B1202" s="113" t="s">
        <v>5367</v>
      </c>
      <c r="C1202" s="113" t="s">
        <v>638</v>
      </c>
      <c r="D1202" s="113" t="s">
        <v>481</v>
      </c>
      <c r="E1202" s="113" t="s">
        <v>797</v>
      </c>
      <c r="F1202" s="113"/>
      <c r="G1202" s="136">
        <v>43920</v>
      </c>
      <c r="H1202" s="113" t="s">
        <v>875</v>
      </c>
      <c r="I1202" s="113" t="s">
        <v>5368</v>
      </c>
      <c r="J1202" s="113"/>
      <c r="K1202" s="113"/>
      <c r="L1202" s="113" t="s">
        <v>5369</v>
      </c>
      <c r="M1202" s="113" t="s">
        <v>97</v>
      </c>
      <c r="N1202" s="113"/>
      <c r="O1202" s="113" t="s">
        <v>137</v>
      </c>
      <c r="P1202" s="113" t="s">
        <v>3221</v>
      </c>
      <c r="Q1202" s="113" t="s">
        <v>3222</v>
      </c>
      <c r="R1202" s="113" t="s">
        <v>339</v>
      </c>
      <c r="S1202" s="113" t="s">
        <v>3223</v>
      </c>
      <c r="T1202" s="113"/>
      <c r="U1202" s="113"/>
      <c r="V1202" s="113" t="s">
        <v>142</v>
      </c>
      <c r="W1202" s="113" t="s">
        <v>143</v>
      </c>
      <c r="X1202" s="113" t="s">
        <v>5370</v>
      </c>
      <c r="Y1202" s="113">
        <v>36</v>
      </c>
    </row>
    <row r="1203" spans="1:25">
      <c r="A1203" s="113" t="s">
        <v>5371</v>
      </c>
      <c r="B1203" s="113" t="s">
        <v>5372</v>
      </c>
      <c r="C1203" s="113" t="s">
        <v>91</v>
      </c>
      <c r="D1203" s="137" t="s">
        <v>109</v>
      </c>
      <c r="E1203" s="113" t="s">
        <v>226</v>
      </c>
      <c r="F1203" s="113"/>
      <c r="G1203" s="136">
        <v>44830</v>
      </c>
      <c r="H1203" s="113" t="s">
        <v>133</v>
      </c>
      <c r="I1203" s="113" t="s">
        <v>5373</v>
      </c>
      <c r="J1203" s="113"/>
      <c r="K1203" s="113"/>
      <c r="L1203" s="113" t="s">
        <v>1667</v>
      </c>
      <c r="M1203" s="113" t="s">
        <v>97</v>
      </c>
      <c r="N1203" s="113"/>
      <c r="O1203" s="113" t="s">
        <v>187</v>
      </c>
      <c r="P1203" s="113" t="s">
        <v>4977</v>
      </c>
      <c r="Q1203" s="113" t="s">
        <v>4978</v>
      </c>
      <c r="R1203" s="113" t="s">
        <v>166</v>
      </c>
      <c r="S1203" s="113" t="s">
        <v>4979</v>
      </c>
      <c r="T1203" s="113"/>
      <c r="U1203" s="113"/>
      <c r="V1203" s="113" t="s">
        <v>280</v>
      </c>
      <c r="W1203" s="113" t="s">
        <v>105</v>
      </c>
      <c r="X1203" s="113" t="s">
        <v>5374</v>
      </c>
      <c r="Y1203" s="113">
        <v>67</v>
      </c>
    </row>
    <row r="1204" spans="1:25">
      <c r="A1204" s="113" t="s">
        <v>5375</v>
      </c>
      <c r="B1204" s="113" t="s">
        <v>5376</v>
      </c>
      <c r="C1204" s="113" t="s">
        <v>91</v>
      </c>
      <c r="D1204" s="113"/>
      <c r="E1204" s="113" t="s">
        <v>184</v>
      </c>
      <c r="F1204" s="113" t="s">
        <v>160</v>
      </c>
      <c r="G1204" s="136">
        <v>42901</v>
      </c>
      <c r="H1204" s="113" t="s">
        <v>94</v>
      </c>
      <c r="I1204" s="113" t="s">
        <v>5377</v>
      </c>
      <c r="J1204" s="113"/>
      <c r="K1204" s="113"/>
      <c r="L1204" s="113" t="s">
        <v>1081</v>
      </c>
      <c r="M1204" s="113" t="s">
        <v>97</v>
      </c>
      <c r="N1204" s="113"/>
      <c r="O1204" s="113" t="s">
        <v>187</v>
      </c>
      <c r="P1204" s="113" t="s">
        <v>559</v>
      </c>
      <c r="Q1204" s="113" t="s">
        <v>560</v>
      </c>
      <c r="R1204" s="113" t="s">
        <v>140</v>
      </c>
      <c r="S1204" s="113" t="s">
        <v>561</v>
      </c>
      <c r="T1204" s="136">
        <v>45017</v>
      </c>
      <c r="U1204" s="136">
        <v>44713</v>
      </c>
      <c r="V1204" s="113" t="s">
        <v>280</v>
      </c>
      <c r="W1204" s="113" t="s">
        <v>105</v>
      </c>
      <c r="X1204" s="113" t="s">
        <v>5378</v>
      </c>
      <c r="Y1204" s="113">
        <v>54</v>
      </c>
    </row>
    <row r="1205" spans="1:25">
      <c r="A1205" s="113" t="s">
        <v>5379</v>
      </c>
      <c r="B1205" s="113" t="s">
        <v>5380</v>
      </c>
      <c r="C1205" s="113" t="s">
        <v>91</v>
      </c>
      <c r="D1205" s="113"/>
      <c r="E1205" s="113" t="s">
        <v>132</v>
      </c>
      <c r="F1205" s="113"/>
      <c r="G1205" s="136">
        <v>45393</v>
      </c>
      <c r="H1205" s="113"/>
      <c r="I1205" s="113" t="s">
        <v>5381</v>
      </c>
      <c r="J1205" s="113"/>
      <c r="K1205" s="113"/>
      <c r="L1205" s="113" t="s">
        <v>431</v>
      </c>
      <c r="M1205" s="113" t="s">
        <v>97</v>
      </c>
      <c r="N1205" s="113"/>
      <c r="O1205" s="113" t="s">
        <v>432</v>
      </c>
      <c r="P1205" s="113" t="s">
        <v>433</v>
      </c>
      <c r="Q1205" s="113" t="s">
        <v>434</v>
      </c>
      <c r="R1205" s="113" t="s">
        <v>435</v>
      </c>
      <c r="S1205" s="113" t="s">
        <v>436</v>
      </c>
      <c r="T1205" s="113"/>
      <c r="U1205" s="113"/>
      <c r="V1205" s="113" t="s">
        <v>280</v>
      </c>
      <c r="W1205" s="113" t="s">
        <v>105</v>
      </c>
      <c r="X1205" s="113" t="s">
        <v>156</v>
      </c>
      <c r="Y1205" s="113">
        <v>0</v>
      </c>
    </row>
    <row r="1206" spans="1:25">
      <c r="A1206" s="113" t="s">
        <v>3611</v>
      </c>
      <c r="B1206" s="113" t="s">
        <v>3612</v>
      </c>
      <c r="C1206" s="113" t="s">
        <v>91</v>
      </c>
      <c r="D1206" s="113"/>
      <c r="E1206" s="113" t="s">
        <v>3613</v>
      </c>
      <c r="F1206" s="113"/>
      <c r="G1206" s="136">
        <v>42390</v>
      </c>
      <c r="H1206" s="113" t="s">
        <v>327</v>
      </c>
      <c r="I1206" s="113" t="s">
        <v>3614</v>
      </c>
      <c r="J1206" s="113"/>
      <c r="K1206" s="113"/>
      <c r="L1206" s="113" t="s">
        <v>3610</v>
      </c>
      <c r="M1206" s="113" t="s">
        <v>97</v>
      </c>
      <c r="N1206" s="113"/>
      <c r="O1206" s="113" t="s">
        <v>163</v>
      </c>
      <c r="P1206" s="113" t="s">
        <v>2234</v>
      </c>
      <c r="Q1206" s="113" t="s">
        <v>2235</v>
      </c>
      <c r="R1206" s="113" t="s">
        <v>435</v>
      </c>
      <c r="S1206" s="113" t="s">
        <v>2236</v>
      </c>
      <c r="T1206" s="136">
        <v>45017</v>
      </c>
      <c r="U1206" s="136">
        <v>44652</v>
      </c>
      <c r="V1206" s="113" t="s">
        <v>191</v>
      </c>
      <c r="W1206" s="113" t="s">
        <v>105</v>
      </c>
      <c r="X1206" s="113" t="s">
        <v>156</v>
      </c>
      <c r="Y1206" s="113">
        <v>100</v>
      </c>
    </row>
    <row r="1207" spans="1:25">
      <c r="A1207" s="113" t="s">
        <v>5382</v>
      </c>
      <c r="B1207" s="113" t="s">
        <v>5383</v>
      </c>
      <c r="C1207" s="113" t="s">
        <v>91</v>
      </c>
      <c r="D1207" s="113"/>
      <c r="E1207" s="113" t="s">
        <v>226</v>
      </c>
      <c r="F1207" s="113"/>
      <c r="G1207" s="136">
        <v>45190</v>
      </c>
      <c r="H1207" s="113"/>
      <c r="I1207" s="113" t="s">
        <v>5384</v>
      </c>
      <c r="J1207" s="113"/>
      <c r="K1207" s="113"/>
      <c r="L1207" s="113" t="s">
        <v>1120</v>
      </c>
      <c r="M1207" s="113" t="s">
        <v>97</v>
      </c>
      <c r="N1207" s="113"/>
      <c r="O1207" s="113" t="s">
        <v>187</v>
      </c>
      <c r="P1207" s="113" t="s">
        <v>924</v>
      </c>
      <c r="Q1207" s="113" t="s">
        <v>925</v>
      </c>
      <c r="R1207" s="113" t="s">
        <v>926</v>
      </c>
      <c r="S1207" s="113" t="s">
        <v>927</v>
      </c>
      <c r="T1207" s="113"/>
      <c r="U1207" s="113"/>
      <c r="V1207" s="113" t="s">
        <v>280</v>
      </c>
      <c r="W1207" s="113" t="s">
        <v>105</v>
      </c>
      <c r="X1207" s="113" t="s">
        <v>281</v>
      </c>
      <c r="Y1207" s="113">
        <v>56</v>
      </c>
    </row>
    <row r="1208" spans="1:25">
      <c r="A1208" s="113" t="s">
        <v>3456</v>
      </c>
      <c r="B1208" s="113" t="s">
        <v>3457</v>
      </c>
      <c r="C1208" s="113" t="s">
        <v>91</v>
      </c>
      <c r="D1208" s="137" t="s">
        <v>109</v>
      </c>
      <c r="E1208" s="113" t="s">
        <v>435</v>
      </c>
      <c r="F1208" s="113"/>
      <c r="G1208" s="136">
        <v>44729</v>
      </c>
      <c r="H1208" s="113" t="s">
        <v>333</v>
      </c>
      <c r="I1208" s="113" t="s">
        <v>3458</v>
      </c>
      <c r="J1208" s="113"/>
      <c r="K1208" s="113"/>
      <c r="L1208" s="113" t="s">
        <v>1093</v>
      </c>
      <c r="M1208" s="113" t="s">
        <v>97</v>
      </c>
      <c r="N1208" s="113"/>
      <c r="O1208" s="113" t="s">
        <v>1094</v>
      </c>
      <c r="P1208" s="113" t="s">
        <v>1540</v>
      </c>
      <c r="Q1208" s="113" t="s">
        <v>1541</v>
      </c>
      <c r="R1208" s="113" t="s">
        <v>1262</v>
      </c>
      <c r="S1208" s="113" t="s">
        <v>1542</v>
      </c>
      <c r="T1208" s="136">
        <v>45017</v>
      </c>
      <c r="U1208" s="113"/>
      <c r="V1208" s="113" t="s">
        <v>142</v>
      </c>
      <c r="W1208" s="113" t="s">
        <v>143</v>
      </c>
      <c r="X1208" s="113" t="s">
        <v>4569</v>
      </c>
      <c r="Y1208" s="113">
        <v>218</v>
      </c>
    </row>
    <row r="1209" spans="1:25">
      <c r="A1209" s="113" t="s">
        <v>5385</v>
      </c>
      <c r="B1209" s="113" t="s">
        <v>5386</v>
      </c>
      <c r="C1209" s="113" t="s">
        <v>91</v>
      </c>
      <c r="D1209" s="113"/>
      <c r="E1209" s="113" t="s">
        <v>226</v>
      </c>
      <c r="F1209" s="113"/>
      <c r="G1209" s="136">
        <v>45449</v>
      </c>
      <c r="H1209" s="113"/>
      <c r="I1209" s="113" t="s">
        <v>5387</v>
      </c>
      <c r="J1209" s="113"/>
      <c r="K1209" s="113"/>
      <c r="L1209" s="113" t="s">
        <v>441</v>
      </c>
      <c r="M1209" s="113" t="s">
        <v>97</v>
      </c>
      <c r="N1209" s="113"/>
      <c r="O1209" s="113" t="s">
        <v>442</v>
      </c>
      <c r="P1209" s="113" t="s">
        <v>219</v>
      </c>
      <c r="Q1209" s="113" t="s">
        <v>220</v>
      </c>
      <c r="R1209" s="113" t="s">
        <v>221</v>
      </c>
      <c r="S1209" s="113" t="s">
        <v>222</v>
      </c>
      <c r="T1209" s="113"/>
      <c r="U1209" s="113"/>
      <c r="V1209" s="113" t="s">
        <v>203</v>
      </c>
      <c r="W1209" s="113" t="s">
        <v>105</v>
      </c>
      <c r="X1209" s="113" t="s">
        <v>5388</v>
      </c>
      <c r="Y1209" s="113">
        <v>45</v>
      </c>
    </row>
    <row r="1210" spans="1:25">
      <c r="A1210" s="113" t="s">
        <v>5389</v>
      </c>
      <c r="B1210" s="113" t="s">
        <v>5390</v>
      </c>
      <c r="C1210" s="113" t="s">
        <v>91</v>
      </c>
      <c r="D1210" s="137" t="s">
        <v>109</v>
      </c>
      <c r="E1210" s="113" t="s">
        <v>159</v>
      </c>
      <c r="F1210" s="113" t="s">
        <v>160</v>
      </c>
      <c r="G1210" s="136">
        <v>44867</v>
      </c>
      <c r="H1210" s="113" t="s">
        <v>133</v>
      </c>
      <c r="I1210" s="113" t="s">
        <v>5391</v>
      </c>
      <c r="J1210" s="113"/>
      <c r="K1210" s="113"/>
      <c r="L1210" s="113" t="s">
        <v>550</v>
      </c>
      <c r="M1210" s="113" t="s">
        <v>97</v>
      </c>
      <c r="N1210" s="113"/>
      <c r="O1210" s="113" t="s">
        <v>551</v>
      </c>
      <c r="P1210" s="113" t="s">
        <v>262</v>
      </c>
      <c r="Q1210" s="113" t="s">
        <v>263</v>
      </c>
      <c r="R1210" s="113" t="s">
        <v>264</v>
      </c>
      <c r="S1210" s="113" t="s">
        <v>265</v>
      </c>
      <c r="T1210" s="113"/>
      <c r="U1210" s="113"/>
      <c r="V1210" s="113" t="s">
        <v>280</v>
      </c>
      <c r="W1210" s="113" t="s">
        <v>105</v>
      </c>
      <c r="X1210" s="113" t="s">
        <v>5392</v>
      </c>
      <c r="Y1210" s="113">
        <v>70</v>
      </c>
    </row>
    <row r="1211" spans="1:25">
      <c r="A1211" s="113" t="s">
        <v>5393</v>
      </c>
      <c r="B1211" s="113" t="s">
        <v>5394</v>
      </c>
      <c r="C1211" s="113" t="s">
        <v>91</v>
      </c>
      <c r="D1211" s="113"/>
      <c r="E1211" s="113" t="s">
        <v>132</v>
      </c>
      <c r="F1211" s="113"/>
      <c r="G1211" s="136">
        <v>42737</v>
      </c>
      <c r="H1211" s="113" t="s">
        <v>133</v>
      </c>
      <c r="I1211" s="113" t="s">
        <v>5395</v>
      </c>
      <c r="J1211" s="113"/>
      <c r="K1211" s="113"/>
      <c r="L1211" s="113" t="s">
        <v>5396</v>
      </c>
      <c r="M1211" s="113" t="s">
        <v>97</v>
      </c>
      <c r="N1211" s="113"/>
      <c r="O1211" s="113" t="s">
        <v>1143</v>
      </c>
      <c r="P1211" s="113" t="s">
        <v>1282</v>
      </c>
      <c r="Q1211" s="113" t="s">
        <v>1283</v>
      </c>
      <c r="R1211" s="113" t="s">
        <v>435</v>
      </c>
      <c r="S1211" s="113" t="s">
        <v>1284</v>
      </c>
      <c r="T1211" s="136">
        <v>45017</v>
      </c>
      <c r="U1211" s="136">
        <v>2</v>
      </c>
      <c r="V1211" s="113" t="s">
        <v>280</v>
      </c>
      <c r="W1211" s="113" t="s">
        <v>105</v>
      </c>
      <c r="X1211" s="113" t="s">
        <v>106</v>
      </c>
      <c r="Y1211" s="113">
        <v>5</v>
      </c>
    </row>
    <row r="1212" spans="1:25">
      <c r="A1212" s="113" t="s">
        <v>5397</v>
      </c>
      <c r="B1212" s="113" t="s">
        <v>5398</v>
      </c>
      <c r="C1212" s="113" t="s">
        <v>91</v>
      </c>
      <c r="D1212" s="137" t="s">
        <v>109</v>
      </c>
      <c r="E1212" s="113" t="s">
        <v>614</v>
      </c>
      <c r="F1212" s="113"/>
      <c r="G1212" s="136">
        <v>44599</v>
      </c>
      <c r="H1212" s="113" t="s">
        <v>94</v>
      </c>
      <c r="I1212" s="113" t="s">
        <v>5399</v>
      </c>
      <c r="J1212" s="113"/>
      <c r="K1212" s="113"/>
      <c r="L1212" s="113" t="s">
        <v>909</v>
      </c>
      <c r="M1212" s="113" t="s">
        <v>97</v>
      </c>
      <c r="N1212" s="113"/>
      <c r="O1212" s="113" t="s">
        <v>910</v>
      </c>
      <c r="P1212" s="113" t="s">
        <v>911</v>
      </c>
      <c r="Q1212" s="113" t="s">
        <v>912</v>
      </c>
      <c r="R1212" s="113" t="s">
        <v>666</v>
      </c>
      <c r="S1212" s="113" t="s">
        <v>913</v>
      </c>
      <c r="T1212" s="136">
        <v>45017</v>
      </c>
      <c r="U1212" s="113"/>
      <c r="V1212" s="113" t="s">
        <v>191</v>
      </c>
      <c r="W1212" s="113" t="s">
        <v>105</v>
      </c>
      <c r="X1212" s="113" t="s">
        <v>5400</v>
      </c>
      <c r="Y1212" s="113">
        <v>0</v>
      </c>
    </row>
    <row r="1213" spans="1:25">
      <c r="A1213" s="113" t="s">
        <v>3622</v>
      </c>
      <c r="B1213" s="113" t="s">
        <v>3623</v>
      </c>
      <c r="C1213" s="113" t="s">
        <v>91</v>
      </c>
      <c r="D1213" s="113"/>
      <c r="E1213" s="113" t="s">
        <v>211</v>
      </c>
      <c r="F1213" s="113"/>
      <c r="G1213" s="136">
        <v>40346</v>
      </c>
      <c r="H1213" s="113" t="s">
        <v>133</v>
      </c>
      <c r="I1213" s="113" t="s">
        <v>3624</v>
      </c>
      <c r="J1213" s="113"/>
      <c r="K1213" s="113"/>
      <c r="L1213" s="113" t="s">
        <v>668</v>
      </c>
      <c r="M1213" s="113" t="s">
        <v>97</v>
      </c>
      <c r="N1213" s="113"/>
      <c r="O1213" s="113" t="s">
        <v>669</v>
      </c>
      <c r="P1213" s="113" t="s">
        <v>664</v>
      </c>
      <c r="Q1213" s="113" t="s">
        <v>665</v>
      </c>
      <c r="R1213" s="113" t="s">
        <v>666</v>
      </c>
      <c r="S1213" s="113" t="s">
        <v>667</v>
      </c>
      <c r="T1213" s="136">
        <v>45017</v>
      </c>
      <c r="U1213" s="136">
        <v>44136</v>
      </c>
      <c r="V1213" s="113" t="s">
        <v>271</v>
      </c>
      <c r="W1213" s="113" t="s">
        <v>105</v>
      </c>
      <c r="X1213" s="113" t="s">
        <v>822</v>
      </c>
      <c r="Y1213" s="113">
        <v>7</v>
      </c>
    </row>
    <row r="1214" spans="1:25">
      <c r="A1214" s="113" t="s">
        <v>5401</v>
      </c>
      <c r="B1214" s="113" t="s">
        <v>5402</v>
      </c>
      <c r="C1214" s="113" t="s">
        <v>91</v>
      </c>
      <c r="D1214" s="137" t="s">
        <v>109</v>
      </c>
      <c r="E1214" s="113" t="s">
        <v>159</v>
      </c>
      <c r="F1214" s="113" t="s">
        <v>160</v>
      </c>
      <c r="G1214" s="136">
        <v>44386</v>
      </c>
      <c r="H1214" s="113" t="s">
        <v>133</v>
      </c>
      <c r="I1214" s="113" t="s">
        <v>5403</v>
      </c>
      <c r="J1214" s="113"/>
      <c r="K1214" s="113"/>
      <c r="L1214" s="113" t="s">
        <v>550</v>
      </c>
      <c r="M1214" s="113" t="s">
        <v>97</v>
      </c>
      <c r="N1214" s="113"/>
      <c r="O1214" s="113" t="s">
        <v>551</v>
      </c>
      <c r="P1214" s="113" t="s">
        <v>262</v>
      </c>
      <c r="Q1214" s="113" t="s">
        <v>263</v>
      </c>
      <c r="R1214" s="113" t="s">
        <v>264</v>
      </c>
      <c r="S1214" s="113" t="s">
        <v>265</v>
      </c>
      <c r="T1214" s="136">
        <v>44743</v>
      </c>
      <c r="U1214" s="113"/>
      <c r="V1214" s="113" t="s">
        <v>280</v>
      </c>
      <c r="W1214" s="113" t="s">
        <v>105</v>
      </c>
      <c r="X1214" s="113" t="s">
        <v>5404</v>
      </c>
      <c r="Y1214" s="113">
        <v>45</v>
      </c>
    </row>
    <row r="1215" spans="1:25">
      <c r="A1215" s="113" t="s">
        <v>4065</v>
      </c>
      <c r="B1215" s="113" t="s">
        <v>4066</v>
      </c>
      <c r="C1215" s="113" t="s">
        <v>91</v>
      </c>
      <c r="D1215" s="113"/>
      <c r="E1215" s="113" t="s">
        <v>211</v>
      </c>
      <c r="F1215" s="113"/>
      <c r="G1215" s="136">
        <v>42695</v>
      </c>
      <c r="H1215" s="113" t="s">
        <v>133</v>
      </c>
      <c r="I1215" s="113" t="s">
        <v>4067</v>
      </c>
      <c r="J1215" s="113"/>
      <c r="K1215" s="113"/>
      <c r="L1215" s="113" t="s">
        <v>1150</v>
      </c>
      <c r="M1215" s="113" t="s">
        <v>97</v>
      </c>
      <c r="N1215" s="113"/>
      <c r="O1215" s="113" t="s">
        <v>818</v>
      </c>
      <c r="P1215" s="113" t="s">
        <v>1256</v>
      </c>
      <c r="Q1215" s="113" t="s">
        <v>1257</v>
      </c>
      <c r="R1215" s="113" t="s">
        <v>666</v>
      </c>
      <c r="S1215" s="113" t="s">
        <v>1258</v>
      </c>
      <c r="T1215" s="136">
        <v>45017</v>
      </c>
      <c r="U1215" s="136">
        <v>2</v>
      </c>
      <c r="V1215" s="113" t="s">
        <v>104</v>
      </c>
      <c r="W1215" s="113" t="s">
        <v>105</v>
      </c>
      <c r="X1215" s="113" t="s">
        <v>106</v>
      </c>
      <c r="Y1215" s="113">
        <v>33</v>
      </c>
    </row>
    <row r="1216" spans="1:25">
      <c r="A1216" s="113" t="s">
        <v>5405</v>
      </c>
      <c r="B1216" s="113" t="s">
        <v>5406</v>
      </c>
      <c r="C1216" s="113" t="s">
        <v>91</v>
      </c>
      <c r="D1216" s="137" t="s">
        <v>109</v>
      </c>
      <c r="E1216" s="113" t="s">
        <v>2088</v>
      </c>
      <c r="F1216" s="113"/>
      <c r="G1216" s="136">
        <v>44593</v>
      </c>
      <c r="H1216" s="113" t="s">
        <v>327</v>
      </c>
      <c r="I1216" s="113" t="s">
        <v>5407</v>
      </c>
      <c r="J1216" s="113"/>
      <c r="K1216" s="113"/>
      <c r="L1216" s="113" t="s">
        <v>5408</v>
      </c>
      <c r="M1216" s="113" t="s">
        <v>97</v>
      </c>
      <c r="N1216" s="113"/>
      <c r="O1216" s="113" t="s">
        <v>5409</v>
      </c>
      <c r="P1216" s="113" t="s">
        <v>347</v>
      </c>
      <c r="Q1216" s="113" t="s">
        <v>348</v>
      </c>
      <c r="R1216" s="113" t="s">
        <v>349</v>
      </c>
      <c r="S1216" s="113" t="s">
        <v>350</v>
      </c>
      <c r="T1216" s="113"/>
      <c r="U1216" s="113"/>
      <c r="V1216" s="113" t="s">
        <v>351</v>
      </c>
      <c r="W1216" s="113" t="s">
        <v>352</v>
      </c>
      <c r="X1216" s="113" t="s">
        <v>5410</v>
      </c>
      <c r="Y1216" s="113">
        <v>96</v>
      </c>
    </row>
    <row r="1217" spans="1:25">
      <c r="A1217" s="113" t="s">
        <v>5411</v>
      </c>
      <c r="B1217" s="113" t="s">
        <v>5412</v>
      </c>
      <c r="C1217" s="113" t="s">
        <v>638</v>
      </c>
      <c r="D1217" s="113"/>
      <c r="E1217" s="113" t="s">
        <v>797</v>
      </c>
      <c r="F1217" s="113"/>
      <c r="G1217" s="136">
        <v>45076</v>
      </c>
      <c r="H1217" s="113"/>
      <c r="I1217" s="113" t="s">
        <v>5413</v>
      </c>
      <c r="J1217" s="113"/>
      <c r="K1217" s="113"/>
      <c r="L1217" s="113" t="s">
        <v>1785</v>
      </c>
      <c r="M1217" s="113" t="s">
        <v>97</v>
      </c>
      <c r="N1217" s="113" t="s">
        <v>934</v>
      </c>
      <c r="O1217" s="113" t="s">
        <v>1202</v>
      </c>
      <c r="P1217" s="113" t="s">
        <v>1901</v>
      </c>
      <c r="Q1217" s="113" t="s">
        <v>1902</v>
      </c>
      <c r="R1217" s="113" t="s">
        <v>1903</v>
      </c>
      <c r="S1217" s="113" t="s">
        <v>1904</v>
      </c>
      <c r="T1217" s="113"/>
      <c r="U1217" s="113"/>
      <c r="V1217" s="113" t="s">
        <v>142</v>
      </c>
      <c r="W1217" s="113" t="s">
        <v>143</v>
      </c>
      <c r="X1217" s="113" t="s">
        <v>5414</v>
      </c>
      <c r="Y1217" s="113">
        <v>0</v>
      </c>
    </row>
    <row r="1218" spans="1:25">
      <c r="A1218" s="113" t="s">
        <v>5415</v>
      </c>
      <c r="B1218" s="113" t="s">
        <v>5416</v>
      </c>
      <c r="C1218" s="113" t="s">
        <v>91</v>
      </c>
      <c r="D1218" s="137" t="s">
        <v>109</v>
      </c>
      <c r="E1218" s="113" t="s">
        <v>2629</v>
      </c>
      <c r="F1218" s="113"/>
      <c r="G1218" s="136">
        <v>44630</v>
      </c>
      <c r="H1218" s="113" t="s">
        <v>133</v>
      </c>
      <c r="I1218" s="113" t="s">
        <v>5417</v>
      </c>
      <c r="J1218" s="113"/>
      <c r="K1218" s="113"/>
      <c r="L1218" s="113" t="s">
        <v>1420</v>
      </c>
      <c r="M1218" s="113" t="s">
        <v>97</v>
      </c>
      <c r="N1218" s="113"/>
      <c r="O1218" s="113" t="s">
        <v>442</v>
      </c>
      <c r="P1218" s="113" t="s">
        <v>1812</v>
      </c>
      <c r="Q1218" s="113" t="s">
        <v>1813</v>
      </c>
      <c r="R1218" s="113" t="s">
        <v>221</v>
      </c>
      <c r="S1218" s="113" t="s">
        <v>1814</v>
      </c>
      <c r="T1218" s="136">
        <v>45078</v>
      </c>
      <c r="U1218" s="113"/>
      <c r="V1218" s="113" t="s">
        <v>203</v>
      </c>
      <c r="W1218" s="113" t="s">
        <v>105</v>
      </c>
      <c r="X1218" s="113" t="s">
        <v>3993</v>
      </c>
      <c r="Y1218" s="113">
        <v>0</v>
      </c>
    </row>
    <row r="1219" spans="1:25">
      <c r="A1219" s="113" t="s">
        <v>5418</v>
      </c>
      <c r="B1219" s="113" t="s">
        <v>5419</v>
      </c>
      <c r="C1219" s="113" t="s">
        <v>91</v>
      </c>
      <c r="D1219" s="137" t="s">
        <v>109</v>
      </c>
      <c r="E1219" s="113" t="s">
        <v>159</v>
      </c>
      <c r="F1219" s="113" t="s">
        <v>160</v>
      </c>
      <c r="G1219" s="136">
        <v>42418</v>
      </c>
      <c r="H1219" s="113" t="s">
        <v>133</v>
      </c>
      <c r="I1219" s="113" t="s">
        <v>5420</v>
      </c>
      <c r="J1219" s="113"/>
      <c r="K1219" s="113"/>
      <c r="L1219" s="113" t="s">
        <v>3353</v>
      </c>
      <c r="M1219" s="113" t="s">
        <v>97</v>
      </c>
      <c r="N1219" s="113"/>
      <c r="O1219" s="113" t="s">
        <v>187</v>
      </c>
      <c r="P1219" s="113" t="s">
        <v>1082</v>
      </c>
      <c r="Q1219" s="113" t="s">
        <v>1083</v>
      </c>
      <c r="R1219" s="113" t="s">
        <v>140</v>
      </c>
      <c r="S1219" s="113" t="s">
        <v>1084</v>
      </c>
      <c r="T1219" s="136">
        <v>45017</v>
      </c>
      <c r="U1219" s="113"/>
      <c r="V1219" s="113" t="s">
        <v>191</v>
      </c>
      <c r="W1219" s="113" t="s">
        <v>105</v>
      </c>
      <c r="X1219" s="113" t="s">
        <v>4918</v>
      </c>
      <c r="Y1219" s="113">
        <v>61</v>
      </c>
    </row>
    <row r="1220" spans="1:25">
      <c r="A1220" s="113" t="s">
        <v>5421</v>
      </c>
      <c r="B1220" s="113" t="s">
        <v>5422</v>
      </c>
      <c r="C1220" s="113" t="s">
        <v>91</v>
      </c>
      <c r="D1220" s="137" t="s">
        <v>109</v>
      </c>
      <c r="E1220" s="113" t="s">
        <v>159</v>
      </c>
      <c r="F1220" s="113" t="s">
        <v>160</v>
      </c>
      <c r="G1220" s="136">
        <v>42163</v>
      </c>
      <c r="H1220" s="113" t="s">
        <v>133</v>
      </c>
      <c r="I1220" s="113" t="s">
        <v>5423</v>
      </c>
      <c r="J1220" s="113"/>
      <c r="K1220" s="113"/>
      <c r="L1220" s="113" t="s">
        <v>276</v>
      </c>
      <c r="M1220" s="113" t="s">
        <v>97</v>
      </c>
      <c r="N1220" s="113"/>
      <c r="O1220" s="113" t="s">
        <v>187</v>
      </c>
      <c r="P1220" s="113" t="s">
        <v>277</v>
      </c>
      <c r="Q1220" s="113" t="s">
        <v>278</v>
      </c>
      <c r="R1220" s="113" t="s">
        <v>232</v>
      </c>
      <c r="S1220" s="113" t="s">
        <v>279</v>
      </c>
      <c r="T1220" s="136">
        <v>45017</v>
      </c>
      <c r="U1220" s="136">
        <v>44044</v>
      </c>
      <c r="V1220" s="113" t="s">
        <v>280</v>
      </c>
      <c r="W1220" s="113" t="s">
        <v>105</v>
      </c>
      <c r="X1220" s="113" t="s">
        <v>1001</v>
      </c>
      <c r="Y1220" s="113">
        <v>35</v>
      </c>
    </row>
    <row r="1221" spans="1:25">
      <c r="A1221" s="113" t="s">
        <v>5424</v>
      </c>
      <c r="B1221" s="113" t="s">
        <v>5425</v>
      </c>
      <c r="C1221" s="113" t="s">
        <v>91</v>
      </c>
      <c r="D1221" s="137" t="s">
        <v>109</v>
      </c>
      <c r="E1221" s="113" t="s">
        <v>226</v>
      </c>
      <c r="F1221" s="113"/>
      <c r="G1221" s="136">
        <v>44314</v>
      </c>
      <c r="H1221" s="113" t="s">
        <v>133</v>
      </c>
      <c r="I1221" s="113" t="s">
        <v>5426</v>
      </c>
      <c r="J1221" s="113"/>
      <c r="K1221" s="113"/>
      <c r="L1221" s="113" t="s">
        <v>1968</v>
      </c>
      <c r="M1221" s="113" t="s">
        <v>97</v>
      </c>
      <c r="N1221" s="113"/>
      <c r="O1221" s="113" t="s">
        <v>187</v>
      </c>
      <c r="P1221" s="113" t="s">
        <v>1790</v>
      </c>
      <c r="Q1221" s="113" t="s">
        <v>1791</v>
      </c>
      <c r="R1221" s="113" t="s">
        <v>264</v>
      </c>
      <c r="S1221" s="113" t="s">
        <v>1792</v>
      </c>
      <c r="T1221" s="136">
        <v>45017</v>
      </c>
      <c r="U1221" s="113"/>
      <c r="V1221" s="113" t="s">
        <v>142</v>
      </c>
      <c r="W1221" s="113" t="s">
        <v>143</v>
      </c>
      <c r="X1221" s="113" t="s">
        <v>2545</v>
      </c>
      <c r="Y1221" s="113">
        <v>96</v>
      </c>
    </row>
    <row r="1222" spans="1:25">
      <c r="A1222" s="113" t="s">
        <v>5427</v>
      </c>
      <c r="B1222" s="113" t="s">
        <v>5428</v>
      </c>
      <c r="C1222" s="113" t="s">
        <v>91</v>
      </c>
      <c r="D1222" s="113"/>
      <c r="E1222" s="113" t="s">
        <v>1696</v>
      </c>
      <c r="F1222" s="113" t="s">
        <v>160</v>
      </c>
      <c r="G1222" s="136">
        <v>42767</v>
      </c>
      <c r="H1222" s="113" t="s">
        <v>863</v>
      </c>
      <c r="I1222" s="113" t="s">
        <v>5429</v>
      </c>
      <c r="J1222" s="113"/>
      <c r="K1222" s="113"/>
      <c r="L1222" s="113" t="s">
        <v>799</v>
      </c>
      <c r="M1222" s="113" t="s">
        <v>112</v>
      </c>
      <c r="N1222" s="113"/>
      <c r="O1222" s="113" t="s">
        <v>115</v>
      </c>
      <c r="P1222" s="113" t="s">
        <v>928</v>
      </c>
      <c r="Q1222" s="113" t="s">
        <v>929</v>
      </c>
      <c r="R1222" s="113" t="s">
        <v>930</v>
      </c>
      <c r="S1222" s="113" t="s">
        <v>931</v>
      </c>
      <c r="T1222" s="136">
        <v>44593</v>
      </c>
      <c r="U1222" s="113"/>
      <c r="V1222" s="113" t="s">
        <v>120</v>
      </c>
      <c r="W1222" s="113" t="s">
        <v>105</v>
      </c>
      <c r="X1222" s="113" t="s">
        <v>3206</v>
      </c>
      <c r="Y1222" s="113">
        <v>36</v>
      </c>
    </row>
    <row r="1223" spans="1:25">
      <c r="A1223" s="113" t="s">
        <v>5430</v>
      </c>
      <c r="B1223" s="113" t="s">
        <v>5431</v>
      </c>
      <c r="C1223" s="113" t="s">
        <v>91</v>
      </c>
      <c r="D1223" s="137" t="s">
        <v>109</v>
      </c>
      <c r="E1223" s="113" t="s">
        <v>226</v>
      </c>
      <c r="F1223" s="113"/>
      <c r="G1223" s="136">
        <v>44854</v>
      </c>
      <c r="H1223" s="113" t="s">
        <v>133</v>
      </c>
      <c r="I1223" s="113" t="s">
        <v>5432</v>
      </c>
      <c r="J1223" s="113"/>
      <c r="K1223" s="113"/>
      <c r="L1223" s="113" t="s">
        <v>625</v>
      </c>
      <c r="M1223" s="113" t="s">
        <v>97</v>
      </c>
      <c r="N1223" s="113"/>
      <c r="O1223" s="113" t="s">
        <v>514</v>
      </c>
      <c r="P1223" s="113" t="s">
        <v>515</v>
      </c>
      <c r="Q1223" s="113" t="s">
        <v>516</v>
      </c>
      <c r="R1223" s="113" t="s">
        <v>435</v>
      </c>
      <c r="S1223" s="113" t="s">
        <v>517</v>
      </c>
      <c r="T1223" s="113"/>
      <c r="U1223" s="113"/>
      <c r="V1223" s="113" t="s">
        <v>280</v>
      </c>
      <c r="W1223" s="113" t="s">
        <v>105</v>
      </c>
      <c r="X1223" s="113" t="s">
        <v>5433</v>
      </c>
      <c r="Y1223" s="113">
        <v>59</v>
      </c>
    </row>
    <row r="1224" spans="1:25">
      <c r="A1224" s="113" t="s">
        <v>5434</v>
      </c>
      <c r="B1224" s="113" t="s">
        <v>5435</v>
      </c>
      <c r="C1224" s="113" t="s">
        <v>91</v>
      </c>
      <c r="D1224" s="113"/>
      <c r="E1224" s="113" t="s">
        <v>1217</v>
      </c>
      <c r="F1224" s="113"/>
      <c r="G1224" s="136">
        <v>43811</v>
      </c>
      <c r="H1224" s="113" t="s">
        <v>333</v>
      </c>
      <c r="I1224" s="113" t="s">
        <v>5436</v>
      </c>
      <c r="J1224" s="113"/>
      <c r="K1224" s="113"/>
      <c r="L1224" s="113" t="s">
        <v>647</v>
      </c>
      <c r="M1224" s="113" t="s">
        <v>97</v>
      </c>
      <c r="N1224" s="113"/>
      <c r="O1224" s="113" t="s">
        <v>648</v>
      </c>
      <c r="P1224" s="113" t="s">
        <v>3836</v>
      </c>
      <c r="Q1224" s="113" t="s">
        <v>3837</v>
      </c>
      <c r="R1224" s="113" t="s">
        <v>3838</v>
      </c>
      <c r="S1224" s="113" t="s">
        <v>3839</v>
      </c>
      <c r="T1224" s="113"/>
      <c r="U1224" s="113"/>
      <c r="V1224" s="113" t="s">
        <v>142</v>
      </c>
      <c r="W1224" s="113" t="s">
        <v>143</v>
      </c>
      <c r="X1224" s="113" t="s">
        <v>5437</v>
      </c>
      <c r="Y1224" s="113">
        <v>180</v>
      </c>
    </row>
    <row r="1225" spans="1:25">
      <c r="A1225" s="113" t="s">
        <v>5438</v>
      </c>
      <c r="B1225" s="113" t="s">
        <v>5439</v>
      </c>
      <c r="C1225" s="113" t="s">
        <v>91</v>
      </c>
      <c r="D1225" s="113"/>
      <c r="E1225" s="113" t="s">
        <v>132</v>
      </c>
      <c r="F1225" s="113"/>
      <c r="G1225" s="136">
        <v>45313</v>
      </c>
      <c r="H1225" s="113"/>
      <c r="I1225" s="113" t="s">
        <v>5440</v>
      </c>
      <c r="J1225" s="113"/>
      <c r="K1225" s="113"/>
      <c r="L1225" s="113" t="s">
        <v>1120</v>
      </c>
      <c r="M1225" s="113" t="s">
        <v>97</v>
      </c>
      <c r="N1225" s="113"/>
      <c r="O1225" s="113" t="s">
        <v>187</v>
      </c>
      <c r="P1225" s="113" t="s">
        <v>924</v>
      </c>
      <c r="Q1225" s="113" t="s">
        <v>925</v>
      </c>
      <c r="R1225" s="113" t="s">
        <v>926</v>
      </c>
      <c r="S1225" s="113" t="s">
        <v>927</v>
      </c>
      <c r="T1225" s="113"/>
      <c r="U1225" s="113"/>
      <c r="V1225" s="113" t="s">
        <v>280</v>
      </c>
      <c r="W1225" s="113" t="s">
        <v>105</v>
      </c>
      <c r="X1225" s="113" t="s">
        <v>4476</v>
      </c>
      <c r="Y1225" s="113">
        <v>107</v>
      </c>
    </row>
    <row r="1226" spans="1:25">
      <c r="A1226" s="113" t="s">
        <v>5441</v>
      </c>
      <c r="B1226" s="113" t="s">
        <v>5442</v>
      </c>
      <c r="C1226" s="113" t="s">
        <v>91</v>
      </c>
      <c r="D1226" s="113"/>
      <c r="E1226" s="113" t="s">
        <v>591</v>
      </c>
      <c r="F1226" s="113" t="s">
        <v>111</v>
      </c>
      <c r="G1226" s="136">
        <v>43745</v>
      </c>
      <c r="H1226" s="113" t="s">
        <v>94</v>
      </c>
      <c r="I1226" s="113" t="s">
        <v>5443</v>
      </c>
      <c r="J1226" s="113"/>
      <c r="K1226" s="113"/>
      <c r="L1226" s="113" t="s">
        <v>5444</v>
      </c>
      <c r="M1226" s="113" t="s">
        <v>97</v>
      </c>
      <c r="N1226" s="113" t="s">
        <v>4659</v>
      </c>
      <c r="O1226" s="113" t="s">
        <v>4720</v>
      </c>
      <c r="P1226" s="113" t="s">
        <v>1282</v>
      </c>
      <c r="Q1226" s="113" t="s">
        <v>1283</v>
      </c>
      <c r="R1226" s="113" t="s">
        <v>435</v>
      </c>
      <c r="S1226" s="113" t="s">
        <v>1284</v>
      </c>
      <c r="T1226" s="136">
        <v>44835</v>
      </c>
      <c r="U1226" s="136">
        <v>44470</v>
      </c>
      <c r="V1226" s="113" t="s">
        <v>280</v>
      </c>
      <c r="W1226" s="113" t="s">
        <v>105</v>
      </c>
      <c r="X1226" s="113" t="s">
        <v>3493</v>
      </c>
      <c r="Y1226" s="113">
        <v>51</v>
      </c>
    </row>
    <row r="1227" spans="1:25">
      <c r="A1227" s="113" t="s">
        <v>2972</v>
      </c>
      <c r="B1227" s="113" t="s">
        <v>2973</v>
      </c>
      <c r="C1227" s="113" t="s">
        <v>91</v>
      </c>
      <c r="D1227" s="113"/>
      <c r="E1227" s="113" t="s">
        <v>894</v>
      </c>
      <c r="F1227" s="113"/>
      <c r="G1227" s="136">
        <v>43357</v>
      </c>
      <c r="H1227" s="113" t="s">
        <v>133</v>
      </c>
      <c r="I1227" s="113" t="s">
        <v>2974</v>
      </c>
      <c r="J1227" s="113"/>
      <c r="K1227" s="113"/>
      <c r="L1227" s="113" t="s">
        <v>2970</v>
      </c>
      <c r="M1227" s="113" t="s">
        <v>97</v>
      </c>
      <c r="N1227" s="113"/>
      <c r="O1227" s="113" t="s">
        <v>2971</v>
      </c>
      <c r="P1227" s="113" t="s">
        <v>736</v>
      </c>
      <c r="Q1227" s="113" t="s">
        <v>737</v>
      </c>
      <c r="R1227" s="113" t="s">
        <v>102</v>
      </c>
      <c r="S1227" s="113" t="s">
        <v>738</v>
      </c>
      <c r="T1227" s="136">
        <v>44805</v>
      </c>
      <c r="U1227" s="136">
        <v>44805</v>
      </c>
      <c r="V1227" s="113" t="s">
        <v>271</v>
      </c>
      <c r="W1227" s="113" t="s">
        <v>105</v>
      </c>
      <c r="X1227" s="113" t="s">
        <v>936</v>
      </c>
      <c r="Y1227" s="113">
        <v>107</v>
      </c>
    </row>
    <row r="1228" spans="1:25">
      <c r="A1228" s="113" t="s">
        <v>5445</v>
      </c>
      <c r="B1228" s="113" t="s">
        <v>5446</v>
      </c>
      <c r="C1228" s="113" t="s">
        <v>638</v>
      </c>
      <c r="D1228" s="113"/>
      <c r="E1228" s="113" t="s">
        <v>166</v>
      </c>
      <c r="F1228" s="113"/>
      <c r="G1228" s="136">
        <v>45286</v>
      </c>
      <c r="H1228" s="113"/>
      <c r="I1228" s="113" t="s">
        <v>5447</v>
      </c>
      <c r="J1228" s="113"/>
      <c r="K1228" s="113"/>
      <c r="L1228" s="113" t="s">
        <v>3353</v>
      </c>
      <c r="M1228" s="113" t="s">
        <v>97</v>
      </c>
      <c r="N1228" s="113"/>
      <c r="O1228" s="113" t="s">
        <v>187</v>
      </c>
      <c r="P1228" s="113" t="s">
        <v>5448</v>
      </c>
      <c r="Q1228" s="113" t="s">
        <v>5449</v>
      </c>
      <c r="R1228" s="113" t="s">
        <v>3532</v>
      </c>
      <c r="S1228" s="113" t="s">
        <v>5450</v>
      </c>
      <c r="T1228" s="113"/>
      <c r="U1228" s="113"/>
      <c r="V1228" s="113" t="s">
        <v>142</v>
      </c>
      <c r="W1228" s="113" t="s">
        <v>143</v>
      </c>
      <c r="X1228" s="113" t="s">
        <v>5451</v>
      </c>
      <c r="Y1228" s="113">
        <v>0</v>
      </c>
    </row>
    <row r="1229" spans="1:25">
      <c r="A1229" s="113" t="s">
        <v>5452</v>
      </c>
      <c r="B1229" s="113" t="s">
        <v>5453</v>
      </c>
      <c r="C1229" s="113" t="s">
        <v>3144</v>
      </c>
      <c r="D1229" s="113" t="s">
        <v>481</v>
      </c>
      <c r="E1229" s="113" t="s">
        <v>874</v>
      </c>
      <c r="F1229" s="113"/>
      <c r="G1229" s="136">
        <v>43910</v>
      </c>
      <c r="H1229" s="113" t="s">
        <v>875</v>
      </c>
      <c r="I1229" s="113" t="s">
        <v>5454</v>
      </c>
      <c r="J1229" s="113"/>
      <c r="K1229" s="113"/>
      <c r="L1229" s="113" t="s">
        <v>5455</v>
      </c>
      <c r="M1229" s="113" t="s">
        <v>97</v>
      </c>
      <c r="N1229" s="113" t="s">
        <v>984</v>
      </c>
      <c r="O1229" s="113" t="s">
        <v>5456</v>
      </c>
      <c r="P1229" s="113" t="s">
        <v>3221</v>
      </c>
      <c r="Q1229" s="113" t="s">
        <v>3222</v>
      </c>
      <c r="R1229" s="113" t="s">
        <v>339</v>
      </c>
      <c r="S1229" s="113" t="s">
        <v>3223</v>
      </c>
      <c r="T1229" s="113"/>
      <c r="U1229" s="113"/>
      <c r="V1229" s="113" t="s">
        <v>180</v>
      </c>
      <c r="W1229" s="113" t="s">
        <v>143</v>
      </c>
      <c r="X1229" s="113" t="s">
        <v>5457</v>
      </c>
      <c r="Y1229" s="113">
        <v>108</v>
      </c>
    </row>
    <row r="1230" spans="1:25">
      <c r="A1230" s="113" t="s">
        <v>5458</v>
      </c>
      <c r="B1230" s="113" t="s">
        <v>5459</v>
      </c>
      <c r="C1230" s="113" t="s">
        <v>638</v>
      </c>
      <c r="D1230" s="113"/>
      <c r="E1230" s="113" t="s">
        <v>797</v>
      </c>
      <c r="F1230" s="113"/>
      <c r="G1230" s="136">
        <v>45231</v>
      </c>
      <c r="H1230" s="113"/>
      <c r="I1230" s="113" t="s">
        <v>5460</v>
      </c>
      <c r="J1230" s="113"/>
      <c r="K1230" s="113"/>
      <c r="L1230" s="113" t="s">
        <v>2171</v>
      </c>
      <c r="M1230" s="113" t="s">
        <v>97</v>
      </c>
      <c r="N1230" s="113"/>
      <c r="O1230" s="113" t="s">
        <v>2172</v>
      </c>
      <c r="P1230" s="113" t="s">
        <v>2048</v>
      </c>
      <c r="Q1230" s="113" t="s">
        <v>2049</v>
      </c>
      <c r="R1230" s="113" t="s">
        <v>874</v>
      </c>
      <c r="S1230" s="113" t="s">
        <v>2050</v>
      </c>
      <c r="T1230" s="113"/>
      <c r="U1230" s="113"/>
      <c r="V1230" s="113" t="s">
        <v>142</v>
      </c>
      <c r="W1230" s="113" t="s">
        <v>143</v>
      </c>
      <c r="X1230" s="113" t="s">
        <v>5461</v>
      </c>
      <c r="Y1230" s="113">
        <v>0</v>
      </c>
    </row>
    <row r="1231" spans="1:25">
      <c r="A1231" s="113" t="s">
        <v>5462</v>
      </c>
      <c r="B1231" s="113" t="s">
        <v>5463</v>
      </c>
      <c r="C1231" s="113" t="s">
        <v>91</v>
      </c>
      <c r="D1231" s="113"/>
      <c r="E1231" s="113" t="s">
        <v>159</v>
      </c>
      <c r="F1231" s="113" t="s">
        <v>160</v>
      </c>
      <c r="G1231" s="136">
        <v>43739</v>
      </c>
      <c r="H1231" s="113" t="s">
        <v>133</v>
      </c>
      <c r="I1231" s="113" t="s">
        <v>5464</v>
      </c>
      <c r="J1231" s="113"/>
      <c r="K1231" s="113"/>
      <c r="L1231" s="113" t="s">
        <v>1858</v>
      </c>
      <c r="M1231" s="113" t="s">
        <v>97</v>
      </c>
      <c r="N1231" s="113"/>
      <c r="O1231" s="113" t="s">
        <v>187</v>
      </c>
      <c r="P1231" s="113" t="s">
        <v>1859</v>
      </c>
      <c r="Q1231" s="113" t="s">
        <v>1860</v>
      </c>
      <c r="R1231" s="113" t="s">
        <v>445</v>
      </c>
      <c r="S1231" s="113" t="s">
        <v>1861</v>
      </c>
      <c r="T1231" s="136">
        <v>44835</v>
      </c>
      <c r="U1231" s="136">
        <v>44835</v>
      </c>
      <c r="V1231" s="113" t="s">
        <v>280</v>
      </c>
      <c r="W1231" s="113" t="s">
        <v>105</v>
      </c>
      <c r="X1231" s="113" t="s">
        <v>5465</v>
      </c>
      <c r="Y1231" s="113">
        <v>63</v>
      </c>
    </row>
    <row r="1232" spans="1:25">
      <c r="A1232" s="113" t="s">
        <v>454</v>
      </c>
      <c r="B1232" s="113" t="s">
        <v>455</v>
      </c>
      <c r="C1232" s="113" t="s">
        <v>91</v>
      </c>
      <c r="D1232" s="113"/>
      <c r="E1232" s="113" t="s">
        <v>314</v>
      </c>
      <c r="F1232" s="113" t="s">
        <v>315</v>
      </c>
      <c r="G1232" s="136">
        <v>42919</v>
      </c>
      <c r="H1232" s="113" t="s">
        <v>133</v>
      </c>
      <c r="I1232" s="113" t="s">
        <v>456</v>
      </c>
      <c r="J1232" s="113"/>
      <c r="K1232" s="113"/>
      <c r="L1232" s="113" t="s">
        <v>5466</v>
      </c>
      <c r="M1232" s="113" t="s">
        <v>97</v>
      </c>
      <c r="N1232" s="113"/>
      <c r="O1232" s="113" t="s">
        <v>5467</v>
      </c>
      <c r="P1232" s="113" t="s">
        <v>2865</v>
      </c>
      <c r="Q1232" s="113" t="s">
        <v>2866</v>
      </c>
      <c r="R1232" s="113" t="s">
        <v>377</v>
      </c>
      <c r="S1232" s="113" t="s">
        <v>2867</v>
      </c>
      <c r="T1232" s="136">
        <v>45017</v>
      </c>
      <c r="U1232" s="136">
        <v>45017</v>
      </c>
      <c r="V1232" s="113" t="s">
        <v>142</v>
      </c>
      <c r="W1232" s="113" t="s">
        <v>143</v>
      </c>
      <c r="X1232" s="113" t="s">
        <v>5468</v>
      </c>
      <c r="Y1232" s="113">
        <v>118</v>
      </c>
    </row>
    <row r="1233" spans="1:25">
      <c r="A1233" s="113" t="s">
        <v>5469</v>
      </c>
      <c r="B1233" s="113" t="s">
        <v>5470</v>
      </c>
      <c r="C1233" s="113" t="s">
        <v>91</v>
      </c>
      <c r="D1233" s="113"/>
      <c r="E1233" s="113" t="s">
        <v>132</v>
      </c>
      <c r="F1233" s="113"/>
      <c r="G1233" s="136">
        <v>45464</v>
      </c>
      <c r="H1233" s="113"/>
      <c r="I1233" s="113" t="s">
        <v>5471</v>
      </c>
      <c r="J1233" s="113"/>
      <c r="K1233" s="113"/>
      <c r="L1233" s="113" t="s">
        <v>5472</v>
      </c>
      <c r="M1233" s="113" t="s">
        <v>97</v>
      </c>
      <c r="N1233" s="113"/>
      <c r="O1233" s="113" t="s">
        <v>5473</v>
      </c>
      <c r="P1233" s="113" t="s">
        <v>3216</v>
      </c>
      <c r="Q1233" s="113" t="s">
        <v>3217</v>
      </c>
      <c r="R1233" s="113" t="s">
        <v>3218</v>
      </c>
      <c r="S1233" s="113" t="s">
        <v>3219</v>
      </c>
      <c r="T1233" s="113"/>
      <c r="U1233" s="113"/>
      <c r="V1233" s="113" t="s">
        <v>203</v>
      </c>
      <c r="W1233" s="113" t="s">
        <v>105</v>
      </c>
      <c r="X1233" s="113" t="s">
        <v>156</v>
      </c>
      <c r="Y1233" s="113">
        <v>126</v>
      </c>
    </row>
    <row r="1234" spans="1:25">
      <c r="A1234" s="113" t="s">
        <v>5474</v>
      </c>
      <c r="B1234" s="113" t="s">
        <v>5475</v>
      </c>
      <c r="C1234" s="113" t="s">
        <v>91</v>
      </c>
      <c r="D1234" s="137" t="s">
        <v>109</v>
      </c>
      <c r="E1234" s="113" t="s">
        <v>132</v>
      </c>
      <c r="F1234" s="113"/>
      <c r="G1234" s="136">
        <v>43447</v>
      </c>
      <c r="H1234" s="113" t="s">
        <v>133</v>
      </c>
      <c r="I1234" s="113" t="s">
        <v>5476</v>
      </c>
      <c r="J1234" s="113"/>
      <c r="K1234" s="113"/>
      <c r="L1234" s="113" t="s">
        <v>662</v>
      </c>
      <c r="M1234" s="113" t="s">
        <v>97</v>
      </c>
      <c r="N1234" s="113"/>
      <c r="O1234" s="113" t="s">
        <v>187</v>
      </c>
      <c r="P1234" s="113" t="s">
        <v>1105</v>
      </c>
      <c r="Q1234" s="113" t="s">
        <v>1106</v>
      </c>
      <c r="R1234" s="113" t="s">
        <v>232</v>
      </c>
      <c r="S1234" s="113" t="s">
        <v>1107</v>
      </c>
      <c r="T1234" s="136">
        <v>44896</v>
      </c>
      <c r="U1234" s="136">
        <v>44166</v>
      </c>
      <c r="V1234" s="113" t="s">
        <v>280</v>
      </c>
      <c r="W1234" s="113" t="s">
        <v>105</v>
      </c>
      <c r="X1234" s="113" t="s">
        <v>156</v>
      </c>
      <c r="Y1234" s="113">
        <v>84</v>
      </c>
    </row>
    <row r="1235" spans="1:25">
      <c r="A1235" s="113" t="s">
        <v>5477</v>
      </c>
      <c r="B1235" s="113" t="s">
        <v>5478</v>
      </c>
      <c r="C1235" s="113" t="s">
        <v>91</v>
      </c>
      <c r="D1235" s="113"/>
      <c r="E1235" s="113" t="s">
        <v>5479</v>
      </c>
      <c r="F1235" s="113" t="s">
        <v>397</v>
      </c>
      <c r="G1235" s="136">
        <v>45197</v>
      </c>
      <c r="H1235" s="113"/>
      <c r="I1235" s="113" t="s">
        <v>5480</v>
      </c>
      <c r="J1235" s="113"/>
      <c r="K1235" s="113"/>
      <c r="L1235" s="113" t="s">
        <v>4568</v>
      </c>
      <c r="M1235" s="113" t="s">
        <v>97</v>
      </c>
      <c r="N1235" s="113"/>
      <c r="O1235" s="113" t="s">
        <v>187</v>
      </c>
      <c r="P1235" s="113" t="s">
        <v>138</v>
      </c>
      <c r="Q1235" s="113" t="s">
        <v>139</v>
      </c>
      <c r="R1235" s="113" t="s">
        <v>140</v>
      </c>
      <c r="S1235" s="113" t="s">
        <v>141</v>
      </c>
      <c r="T1235" s="113"/>
      <c r="U1235" s="113"/>
      <c r="V1235" s="113" t="s">
        <v>142</v>
      </c>
      <c r="W1235" s="113" t="s">
        <v>143</v>
      </c>
      <c r="X1235" s="113" t="s">
        <v>5481</v>
      </c>
      <c r="Y1235" s="113">
        <v>0</v>
      </c>
    </row>
    <row r="1236" spans="1:25">
      <c r="A1236" s="113" t="s">
        <v>5482</v>
      </c>
      <c r="B1236" s="113" t="s">
        <v>5483</v>
      </c>
      <c r="C1236" s="113" t="s">
        <v>91</v>
      </c>
      <c r="D1236" s="113"/>
      <c r="E1236" s="113" t="s">
        <v>1490</v>
      </c>
      <c r="F1236" s="113" t="s">
        <v>111</v>
      </c>
      <c r="G1236" s="136">
        <v>43577</v>
      </c>
      <c r="H1236" s="113" t="s">
        <v>708</v>
      </c>
      <c r="I1236" s="113" t="s">
        <v>5484</v>
      </c>
      <c r="J1236" s="113"/>
      <c r="K1236" s="113"/>
      <c r="L1236" s="113" t="s">
        <v>2405</v>
      </c>
      <c r="M1236" s="113" t="s">
        <v>97</v>
      </c>
      <c r="N1236" s="113"/>
      <c r="O1236" s="113" t="s">
        <v>187</v>
      </c>
      <c r="P1236" s="113" t="s">
        <v>919</v>
      </c>
      <c r="Q1236" s="113" t="s">
        <v>920</v>
      </c>
      <c r="R1236" s="113" t="s">
        <v>921</v>
      </c>
      <c r="S1236" s="113" t="s">
        <v>922</v>
      </c>
      <c r="T1236" s="136">
        <v>45017</v>
      </c>
      <c r="U1236" s="113"/>
      <c r="V1236" s="113" t="s">
        <v>280</v>
      </c>
      <c r="W1236" s="113" t="s">
        <v>105</v>
      </c>
      <c r="X1236" s="113" t="s">
        <v>3758</v>
      </c>
      <c r="Y1236" s="113">
        <v>45</v>
      </c>
    </row>
    <row r="1237" spans="1:25">
      <c r="A1237" s="113" t="s">
        <v>5485</v>
      </c>
      <c r="B1237" s="113" t="s">
        <v>5486</v>
      </c>
      <c r="C1237" s="113" t="s">
        <v>91</v>
      </c>
      <c r="D1237" s="137" t="s">
        <v>109</v>
      </c>
      <c r="E1237" s="113" t="s">
        <v>533</v>
      </c>
      <c r="F1237" s="113"/>
      <c r="G1237" s="136">
        <v>44439</v>
      </c>
      <c r="H1237" s="113" t="s">
        <v>327</v>
      </c>
      <c r="I1237" s="113" t="s">
        <v>5487</v>
      </c>
      <c r="J1237" s="113"/>
      <c r="K1237" s="113"/>
      <c r="L1237" s="113" t="s">
        <v>3958</v>
      </c>
      <c r="M1237" s="113" t="s">
        <v>97</v>
      </c>
      <c r="N1237" s="113"/>
      <c r="O1237" s="113" t="s">
        <v>453</v>
      </c>
      <c r="P1237" s="113" t="s">
        <v>5488</v>
      </c>
      <c r="Q1237" s="113" t="s">
        <v>5489</v>
      </c>
      <c r="R1237" s="113" t="s">
        <v>3105</v>
      </c>
      <c r="S1237" s="113" t="s">
        <v>5490</v>
      </c>
      <c r="T1237" s="136">
        <v>44774</v>
      </c>
      <c r="U1237" s="113"/>
      <c r="V1237" s="113" t="s">
        <v>168</v>
      </c>
      <c r="W1237" s="113" t="s">
        <v>105</v>
      </c>
      <c r="X1237" s="113" t="s">
        <v>1272</v>
      </c>
      <c r="Y1237" s="113">
        <v>126</v>
      </c>
    </row>
    <row r="1238" spans="1:25">
      <c r="A1238" s="113" t="s">
        <v>5491</v>
      </c>
      <c r="B1238" s="113" t="s">
        <v>5492</v>
      </c>
      <c r="C1238" s="113" t="s">
        <v>91</v>
      </c>
      <c r="D1238" s="137" t="s">
        <v>109</v>
      </c>
      <c r="E1238" s="113" t="s">
        <v>2601</v>
      </c>
      <c r="F1238" s="113"/>
      <c r="G1238" s="136">
        <v>44597</v>
      </c>
      <c r="H1238" s="113" t="s">
        <v>333</v>
      </c>
      <c r="I1238" s="113" t="s">
        <v>5493</v>
      </c>
      <c r="J1238" s="113"/>
      <c r="K1238" s="113"/>
      <c r="L1238" s="113" t="s">
        <v>5494</v>
      </c>
      <c r="M1238" s="113" t="s">
        <v>97</v>
      </c>
      <c r="N1238" s="113"/>
      <c r="O1238" s="113" t="s">
        <v>5495</v>
      </c>
      <c r="P1238" s="113" t="s">
        <v>3221</v>
      </c>
      <c r="Q1238" s="113" t="s">
        <v>3222</v>
      </c>
      <c r="R1238" s="113" t="s">
        <v>339</v>
      </c>
      <c r="S1238" s="113" t="s">
        <v>3223</v>
      </c>
      <c r="T1238" s="136">
        <v>45017</v>
      </c>
      <c r="U1238" s="113"/>
      <c r="V1238" s="113" t="s">
        <v>180</v>
      </c>
      <c r="W1238" s="113" t="s">
        <v>143</v>
      </c>
      <c r="X1238" s="113" t="s">
        <v>323</v>
      </c>
      <c r="Y1238" s="113">
        <v>198</v>
      </c>
    </row>
    <row r="1239" spans="1:25">
      <c r="A1239" s="113" t="s">
        <v>1352</v>
      </c>
      <c r="B1239" s="113" t="s">
        <v>1353</v>
      </c>
      <c r="C1239" s="113" t="s">
        <v>91</v>
      </c>
      <c r="D1239" s="137" t="s">
        <v>109</v>
      </c>
      <c r="E1239" s="113" t="s">
        <v>435</v>
      </c>
      <c r="F1239" s="113"/>
      <c r="G1239" s="136">
        <v>42552</v>
      </c>
      <c r="H1239" s="113" t="s">
        <v>333</v>
      </c>
      <c r="I1239" s="113" t="s">
        <v>1354</v>
      </c>
      <c r="J1239" s="113"/>
      <c r="K1239" s="113"/>
      <c r="L1239" s="113" t="s">
        <v>5496</v>
      </c>
      <c r="M1239" s="113" t="s">
        <v>97</v>
      </c>
      <c r="N1239" s="113"/>
      <c r="O1239" s="113" t="s">
        <v>5497</v>
      </c>
      <c r="P1239" s="113" t="s">
        <v>2865</v>
      </c>
      <c r="Q1239" s="113" t="s">
        <v>2866</v>
      </c>
      <c r="R1239" s="113" t="s">
        <v>377</v>
      </c>
      <c r="S1239" s="113" t="s">
        <v>2867</v>
      </c>
      <c r="T1239" s="136">
        <v>45017</v>
      </c>
      <c r="U1239" s="136">
        <v>43831</v>
      </c>
      <c r="V1239" s="113" t="s">
        <v>168</v>
      </c>
      <c r="W1239" s="113" t="s">
        <v>105</v>
      </c>
      <c r="X1239" s="113" t="s">
        <v>156</v>
      </c>
      <c r="Y1239" s="113">
        <v>192</v>
      </c>
    </row>
    <row r="1240" spans="1:25">
      <c r="A1240" s="113" t="s">
        <v>5498</v>
      </c>
      <c r="B1240" s="113" t="s">
        <v>5499</v>
      </c>
      <c r="C1240" s="113" t="s">
        <v>91</v>
      </c>
      <c r="D1240" s="113"/>
      <c r="E1240" s="113" t="s">
        <v>132</v>
      </c>
      <c r="F1240" s="113"/>
      <c r="G1240" s="136">
        <v>45190</v>
      </c>
      <c r="H1240" s="113"/>
      <c r="I1240" s="113" t="s">
        <v>5500</v>
      </c>
      <c r="J1240" s="113"/>
      <c r="K1240" s="113"/>
      <c r="L1240" s="113" t="s">
        <v>5189</v>
      </c>
      <c r="M1240" s="113" t="s">
        <v>97</v>
      </c>
      <c r="N1240" s="113"/>
      <c r="O1240" s="113" t="s">
        <v>187</v>
      </c>
      <c r="P1240" s="113" t="s">
        <v>924</v>
      </c>
      <c r="Q1240" s="113" t="s">
        <v>925</v>
      </c>
      <c r="R1240" s="113" t="s">
        <v>926</v>
      </c>
      <c r="S1240" s="113" t="s">
        <v>927</v>
      </c>
      <c r="T1240" s="113"/>
      <c r="U1240" s="113"/>
      <c r="V1240" s="113" t="s">
        <v>280</v>
      </c>
      <c r="W1240" s="113" t="s">
        <v>105</v>
      </c>
      <c r="X1240" s="113" t="s">
        <v>1228</v>
      </c>
      <c r="Y1240" s="113">
        <v>134</v>
      </c>
    </row>
    <row r="1241" spans="1:25">
      <c r="A1241" s="113" t="s">
        <v>1288</v>
      </c>
      <c r="B1241" s="113" t="s">
        <v>1289</v>
      </c>
      <c r="C1241" s="113" t="s">
        <v>91</v>
      </c>
      <c r="D1241" s="113"/>
      <c r="E1241" s="113" t="s">
        <v>166</v>
      </c>
      <c r="F1241" s="113"/>
      <c r="G1241" s="136">
        <v>42740</v>
      </c>
      <c r="H1241" s="113" t="s">
        <v>133</v>
      </c>
      <c r="I1241" s="113" t="s">
        <v>1290</v>
      </c>
      <c r="J1241" s="113"/>
      <c r="K1241" s="113"/>
      <c r="L1241" s="113" t="s">
        <v>1157</v>
      </c>
      <c r="M1241" s="113" t="s">
        <v>97</v>
      </c>
      <c r="N1241" s="113"/>
      <c r="O1241" s="113" t="s">
        <v>187</v>
      </c>
      <c r="P1241" s="113" t="s">
        <v>1158</v>
      </c>
      <c r="Q1241" s="113" t="s">
        <v>1159</v>
      </c>
      <c r="R1241" s="113" t="s">
        <v>232</v>
      </c>
      <c r="S1241" s="113" t="s">
        <v>1160</v>
      </c>
      <c r="T1241" s="136">
        <v>45017</v>
      </c>
      <c r="U1241" s="136">
        <v>45017</v>
      </c>
      <c r="V1241" s="113" t="s">
        <v>191</v>
      </c>
      <c r="W1241" s="113" t="s">
        <v>105</v>
      </c>
      <c r="X1241" s="113" t="s">
        <v>156</v>
      </c>
      <c r="Y1241" s="113">
        <v>108</v>
      </c>
    </row>
    <row r="1242" spans="1:25">
      <c r="A1242" s="113" t="s">
        <v>347</v>
      </c>
      <c r="B1242" s="113" t="s">
        <v>348</v>
      </c>
      <c r="C1242" s="113" t="s">
        <v>91</v>
      </c>
      <c r="D1242" s="137" t="s">
        <v>109</v>
      </c>
      <c r="E1242" s="113" t="s">
        <v>349</v>
      </c>
      <c r="F1242" s="113" t="s">
        <v>461</v>
      </c>
      <c r="G1242" s="136">
        <v>39237</v>
      </c>
      <c r="H1242" s="113" t="s">
        <v>398</v>
      </c>
      <c r="I1242" s="113" t="s">
        <v>350</v>
      </c>
      <c r="J1242" s="113"/>
      <c r="K1242" s="113"/>
      <c r="L1242" s="113" t="s">
        <v>380</v>
      </c>
      <c r="M1242" s="113" t="s">
        <v>97</v>
      </c>
      <c r="N1242" s="113"/>
      <c r="O1242" s="113" t="s">
        <v>381</v>
      </c>
      <c r="P1242" s="113" t="s">
        <v>2635</v>
      </c>
      <c r="Q1242" s="113" t="s">
        <v>2636</v>
      </c>
      <c r="R1242" s="113" t="s">
        <v>651</v>
      </c>
      <c r="S1242" s="113" t="s">
        <v>2637</v>
      </c>
      <c r="T1242" s="136">
        <v>2</v>
      </c>
      <c r="U1242" s="136">
        <v>2</v>
      </c>
      <c r="V1242" s="113" t="s">
        <v>351</v>
      </c>
      <c r="W1242" s="113" t="s">
        <v>352</v>
      </c>
      <c r="X1242" s="113" t="s">
        <v>1427</v>
      </c>
      <c r="Y1242" s="113">
        <v>0</v>
      </c>
    </row>
    <row r="1243" spans="1:25">
      <c r="A1243" s="113" t="s">
        <v>5501</v>
      </c>
      <c r="B1243" s="113" t="s">
        <v>5502</v>
      </c>
      <c r="C1243" s="113" t="s">
        <v>91</v>
      </c>
      <c r="D1243" s="113"/>
      <c r="E1243" s="113" t="s">
        <v>132</v>
      </c>
      <c r="F1243" s="113"/>
      <c r="G1243" s="136">
        <v>43612</v>
      </c>
      <c r="H1243" s="113" t="s">
        <v>133</v>
      </c>
      <c r="I1243" s="113" t="s">
        <v>5503</v>
      </c>
      <c r="J1243" s="113"/>
      <c r="K1243" s="113"/>
      <c r="L1243" s="113" t="s">
        <v>1557</v>
      </c>
      <c r="M1243" s="113" t="s">
        <v>97</v>
      </c>
      <c r="N1243" s="113"/>
      <c r="O1243" s="113" t="s">
        <v>1558</v>
      </c>
      <c r="P1243" s="113" t="s">
        <v>632</v>
      </c>
      <c r="Q1243" s="113" t="s">
        <v>633</v>
      </c>
      <c r="R1243" s="113" t="s">
        <v>435</v>
      </c>
      <c r="S1243" s="113" t="s">
        <v>634</v>
      </c>
      <c r="T1243" s="136">
        <v>45017</v>
      </c>
      <c r="U1243" s="136">
        <v>44682</v>
      </c>
      <c r="V1243" s="113" t="s">
        <v>168</v>
      </c>
      <c r="W1243" s="113" t="s">
        <v>105</v>
      </c>
      <c r="X1243" s="113" t="s">
        <v>3493</v>
      </c>
      <c r="Y1243" s="113">
        <v>96</v>
      </c>
    </row>
    <row r="1244" spans="1:25">
      <c r="A1244" s="113" t="s">
        <v>5504</v>
      </c>
      <c r="B1244" s="113" t="s">
        <v>5505</v>
      </c>
      <c r="C1244" s="113" t="s">
        <v>91</v>
      </c>
      <c r="D1244" s="113"/>
      <c r="E1244" s="113" t="s">
        <v>132</v>
      </c>
      <c r="F1244" s="113"/>
      <c r="G1244" s="136">
        <v>43528</v>
      </c>
      <c r="H1244" s="113" t="s">
        <v>133</v>
      </c>
      <c r="I1244" s="113" t="s">
        <v>5506</v>
      </c>
      <c r="J1244" s="113"/>
      <c r="K1244" s="113"/>
      <c r="L1244" s="113" t="s">
        <v>1667</v>
      </c>
      <c r="M1244" s="113" t="s">
        <v>97</v>
      </c>
      <c r="N1244" s="113"/>
      <c r="O1244" s="113" t="s">
        <v>187</v>
      </c>
      <c r="P1244" s="113" t="s">
        <v>2850</v>
      </c>
      <c r="Q1244" s="113" t="s">
        <v>2851</v>
      </c>
      <c r="R1244" s="113" t="s">
        <v>166</v>
      </c>
      <c r="S1244" s="113" t="s">
        <v>2852</v>
      </c>
      <c r="T1244" s="136">
        <v>45017</v>
      </c>
      <c r="U1244" s="136">
        <v>44682</v>
      </c>
      <c r="V1244" s="113" t="s">
        <v>280</v>
      </c>
      <c r="W1244" s="113" t="s">
        <v>105</v>
      </c>
      <c r="X1244" s="113" t="s">
        <v>1923</v>
      </c>
      <c r="Y1244" s="113">
        <v>42</v>
      </c>
    </row>
    <row r="1245" spans="1:25">
      <c r="A1245" s="113" t="s">
        <v>5507</v>
      </c>
      <c r="B1245" s="113" t="s">
        <v>5508</v>
      </c>
      <c r="C1245" s="113" t="s">
        <v>91</v>
      </c>
      <c r="D1245" s="113"/>
      <c r="E1245" s="113" t="s">
        <v>226</v>
      </c>
      <c r="F1245" s="113"/>
      <c r="G1245" s="136">
        <v>43619</v>
      </c>
      <c r="H1245" s="113" t="s">
        <v>133</v>
      </c>
      <c r="I1245" s="113" t="s">
        <v>5509</v>
      </c>
      <c r="J1245" s="113"/>
      <c r="K1245" s="113"/>
      <c r="L1245" s="113" t="s">
        <v>135</v>
      </c>
      <c r="M1245" s="113" t="s">
        <v>97</v>
      </c>
      <c r="N1245" s="113" t="s">
        <v>136</v>
      </c>
      <c r="O1245" s="113" t="s">
        <v>137</v>
      </c>
      <c r="P1245" s="113" t="s">
        <v>522</v>
      </c>
      <c r="Q1245" s="113" t="s">
        <v>523</v>
      </c>
      <c r="R1245" s="113" t="s">
        <v>132</v>
      </c>
      <c r="S1245" s="113" t="s">
        <v>524</v>
      </c>
      <c r="T1245" s="136">
        <v>45017</v>
      </c>
      <c r="U1245" s="136">
        <v>45017</v>
      </c>
      <c r="V1245" s="113" t="s">
        <v>191</v>
      </c>
      <c r="W1245" s="113" t="s">
        <v>105</v>
      </c>
      <c r="X1245" s="113" t="s">
        <v>5510</v>
      </c>
      <c r="Y1245" s="113">
        <v>0</v>
      </c>
    </row>
    <row r="1246" spans="1:25">
      <c r="A1246" s="113" t="s">
        <v>5511</v>
      </c>
      <c r="B1246" s="113" t="s">
        <v>5512</v>
      </c>
      <c r="C1246" s="113" t="s">
        <v>91</v>
      </c>
      <c r="D1246" s="113"/>
      <c r="E1246" s="113" t="s">
        <v>1439</v>
      </c>
      <c r="F1246" s="113"/>
      <c r="G1246" s="136">
        <v>44455</v>
      </c>
      <c r="H1246" s="113" t="s">
        <v>112</v>
      </c>
      <c r="I1246" s="113" t="s">
        <v>5513</v>
      </c>
      <c r="J1246" s="113"/>
      <c r="K1246" s="113"/>
      <c r="L1246" s="113" t="s">
        <v>114</v>
      </c>
      <c r="M1246" s="113" t="s">
        <v>112</v>
      </c>
      <c r="N1246" s="113"/>
      <c r="O1246" s="113" t="s">
        <v>115</v>
      </c>
      <c r="P1246" s="113" t="s">
        <v>3780</v>
      </c>
      <c r="Q1246" s="113" t="s">
        <v>3781</v>
      </c>
      <c r="R1246" s="113" t="s">
        <v>1036</v>
      </c>
      <c r="S1246" s="113" t="s">
        <v>3782</v>
      </c>
      <c r="T1246" s="136">
        <v>44805</v>
      </c>
      <c r="U1246" s="113"/>
      <c r="V1246" s="113" t="s">
        <v>120</v>
      </c>
      <c r="W1246" s="113" t="s">
        <v>105</v>
      </c>
      <c r="X1246" s="113" t="s">
        <v>5514</v>
      </c>
      <c r="Y1246" s="113">
        <v>55</v>
      </c>
    </row>
    <row r="1247" spans="1:25">
      <c r="A1247" s="113" t="s">
        <v>5515</v>
      </c>
      <c r="B1247" s="113" t="s">
        <v>5516</v>
      </c>
      <c r="C1247" s="113" t="s">
        <v>147</v>
      </c>
      <c r="D1247" s="113" t="s">
        <v>481</v>
      </c>
      <c r="E1247" s="113" t="s">
        <v>132</v>
      </c>
      <c r="F1247" s="113"/>
      <c r="G1247" s="136">
        <v>44137</v>
      </c>
      <c r="H1247" s="113" t="s">
        <v>133</v>
      </c>
      <c r="I1247" s="113" t="s">
        <v>5517</v>
      </c>
      <c r="J1247" s="113"/>
      <c r="K1247" s="113"/>
      <c r="L1247" s="113" t="s">
        <v>1968</v>
      </c>
      <c r="M1247" s="113" t="s">
        <v>97</v>
      </c>
      <c r="N1247" s="113"/>
      <c r="O1247" s="113" t="s">
        <v>187</v>
      </c>
      <c r="P1247" s="113" t="s">
        <v>2599</v>
      </c>
      <c r="Q1247" s="113" t="s">
        <v>2600</v>
      </c>
      <c r="R1247" s="113" t="s">
        <v>2601</v>
      </c>
      <c r="S1247" s="113" t="s">
        <v>2602</v>
      </c>
      <c r="T1247" s="113"/>
      <c r="U1247" s="113"/>
      <c r="V1247" s="113" t="s">
        <v>142</v>
      </c>
      <c r="W1247" s="113" t="s">
        <v>143</v>
      </c>
      <c r="X1247" s="113" t="s">
        <v>5518</v>
      </c>
      <c r="Y1247" s="113">
        <v>144</v>
      </c>
    </row>
    <row r="1248" spans="1:25">
      <c r="A1248" s="113" t="s">
        <v>1013</v>
      </c>
      <c r="B1248" s="113" t="s">
        <v>1014</v>
      </c>
      <c r="C1248" s="113" t="s">
        <v>91</v>
      </c>
      <c r="D1248" s="137" t="s">
        <v>109</v>
      </c>
      <c r="E1248" s="113" t="s">
        <v>1015</v>
      </c>
      <c r="F1248" s="113" t="s">
        <v>1195</v>
      </c>
      <c r="G1248" s="136">
        <v>45049</v>
      </c>
      <c r="H1248" s="113" t="s">
        <v>333</v>
      </c>
      <c r="I1248" s="113" t="s">
        <v>1016</v>
      </c>
      <c r="J1248" s="113"/>
      <c r="K1248" s="113"/>
      <c r="L1248" s="113" t="s">
        <v>5519</v>
      </c>
      <c r="M1248" s="113" t="s">
        <v>112</v>
      </c>
      <c r="N1248" s="113"/>
      <c r="O1248" s="113" t="s">
        <v>5520</v>
      </c>
      <c r="P1248" s="113" t="s">
        <v>176</v>
      </c>
      <c r="Q1248" s="113" t="s">
        <v>177</v>
      </c>
      <c r="R1248" s="113" t="s">
        <v>178</v>
      </c>
      <c r="S1248" s="113" t="s">
        <v>179</v>
      </c>
      <c r="T1248" s="113"/>
      <c r="U1248" s="113"/>
      <c r="V1248" s="113" t="s">
        <v>2494</v>
      </c>
      <c r="W1248" s="113" t="s">
        <v>105</v>
      </c>
      <c r="X1248" s="113" t="s">
        <v>1346</v>
      </c>
      <c r="Y1248" s="113">
        <v>384</v>
      </c>
    </row>
    <row r="1249" spans="1:25">
      <c r="A1249" s="113" t="s">
        <v>250</v>
      </c>
      <c r="B1249" s="113" t="s">
        <v>251</v>
      </c>
      <c r="C1249" s="113" t="s">
        <v>91</v>
      </c>
      <c r="D1249" s="137" t="s">
        <v>109</v>
      </c>
      <c r="E1249" s="113" t="s">
        <v>172</v>
      </c>
      <c r="F1249" s="113"/>
      <c r="G1249" s="136">
        <v>44992</v>
      </c>
      <c r="H1249" s="113" t="s">
        <v>112</v>
      </c>
      <c r="I1249" s="113" t="s">
        <v>252</v>
      </c>
      <c r="J1249" s="113"/>
      <c r="K1249" s="113"/>
      <c r="L1249" s="113" t="s">
        <v>248</v>
      </c>
      <c r="M1249" s="113" t="s">
        <v>112</v>
      </c>
      <c r="N1249" s="113"/>
      <c r="O1249" s="113" t="s">
        <v>249</v>
      </c>
      <c r="P1249" s="113" t="s">
        <v>1112</v>
      </c>
      <c r="Q1249" s="113" t="s">
        <v>1113</v>
      </c>
      <c r="R1249" s="113" t="s">
        <v>1114</v>
      </c>
      <c r="S1249" s="113" t="s">
        <v>1115</v>
      </c>
      <c r="T1249" s="113"/>
      <c r="U1249" s="113"/>
      <c r="V1249" s="113" t="s">
        <v>1220</v>
      </c>
      <c r="W1249" s="113" t="s">
        <v>105</v>
      </c>
      <c r="X1249" s="113" t="s">
        <v>156</v>
      </c>
      <c r="Y1249" s="113">
        <v>194</v>
      </c>
    </row>
    <row r="1250" spans="1:25">
      <c r="A1250" s="113" t="s">
        <v>5521</v>
      </c>
      <c r="B1250" s="113" t="s">
        <v>5522</v>
      </c>
      <c r="C1250" s="113" t="s">
        <v>91</v>
      </c>
      <c r="D1250" s="113"/>
      <c r="E1250" s="113" t="s">
        <v>92</v>
      </c>
      <c r="F1250" s="113" t="s">
        <v>93</v>
      </c>
      <c r="G1250" s="136">
        <v>42898</v>
      </c>
      <c r="H1250" s="113" t="s">
        <v>94</v>
      </c>
      <c r="I1250" s="113" t="s">
        <v>5523</v>
      </c>
      <c r="J1250" s="113"/>
      <c r="K1250" s="113"/>
      <c r="L1250" s="113" t="s">
        <v>2226</v>
      </c>
      <c r="M1250" s="113" t="s">
        <v>97</v>
      </c>
      <c r="N1250" s="113"/>
      <c r="O1250" s="113" t="s">
        <v>2227</v>
      </c>
      <c r="P1250" s="113" t="s">
        <v>1530</v>
      </c>
      <c r="Q1250" s="113" t="s">
        <v>1531</v>
      </c>
      <c r="R1250" s="113" t="s">
        <v>377</v>
      </c>
      <c r="S1250" s="113" t="s">
        <v>1532</v>
      </c>
      <c r="T1250" s="136">
        <v>45017</v>
      </c>
      <c r="U1250" s="136">
        <v>2</v>
      </c>
      <c r="V1250" s="113" t="s">
        <v>191</v>
      </c>
      <c r="W1250" s="113" t="s">
        <v>105</v>
      </c>
      <c r="X1250" s="113" t="s">
        <v>106</v>
      </c>
      <c r="Y1250" s="113">
        <v>53</v>
      </c>
    </row>
    <row r="1251" spans="1:25">
      <c r="A1251" s="113" t="s">
        <v>5524</v>
      </c>
      <c r="B1251" s="113" t="s">
        <v>5525</v>
      </c>
      <c r="C1251" s="113" t="s">
        <v>91</v>
      </c>
      <c r="D1251" s="113"/>
      <c r="E1251" s="113" t="s">
        <v>226</v>
      </c>
      <c r="F1251" s="113"/>
      <c r="G1251" s="136">
        <v>43738</v>
      </c>
      <c r="H1251" s="113" t="s">
        <v>133</v>
      </c>
      <c r="I1251" s="113" t="s">
        <v>5526</v>
      </c>
      <c r="J1251" s="113"/>
      <c r="K1251" s="113"/>
      <c r="L1251" s="113" t="s">
        <v>1968</v>
      </c>
      <c r="M1251" s="113" t="s">
        <v>97</v>
      </c>
      <c r="N1251" s="113"/>
      <c r="O1251" s="113" t="s">
        <v>187</v>
      </c>
      <c r="P1251" s="113" t="s">
        <v>1790</v>
      </c>
      <c r="Q1251" s="113" t="s">
        <v>1791</v>
      </c>
      <c r="R1251" s="113" t="s">
        <v>264</v>
      </c>
      <c r="S1251" s="113" t="s">
        <v>1792</v>
      </c>
      <c r="T1251" s="136">
        <v>45017</v>
      </c>
      <c r="U1251" s="113"/>
      <c r="V1251" s="113" t="s">
        <v>142</v>
      </c>
      <c r="W1251" s="113" t="s">
        <v>143</v>
      </c>
      <c r="X1251" s="113" t="s">
        <v>5527</v>
      </c>
      <c r="Y1251" s="113">
        <v>84</v>
      </c>
    </row>
    <row r="1252" spans="1:25">
      <c r="A1252" s="113" t="s">
        <v>5528</v>
      </c>
      <c r="B1252" s="113" t="s">
        <v>5529</v>
      </c>
      <c r="C1252" s="113" t="s">
        <v>91</v>
      </c>
      <c r="D1252" s="137" t="s">
        <v>109</v>
      </c>
      <c r="E1252" s="113" t="s">
        <v>591</v>
      </c>
      <c r="F1252" s="113" t="s">
        <v>111</v>
      </c>
      <c r="G1252" s="136">
        <v>44620</v>
      </c>
      <c r="H1252" s="113" t="s">
        <v>94</v>
      </c>
      <c r="I1252" s="113" t="s">
        <v>5530</v>
      </c>
      <c r="J1252" s="113"/>
      <c r="K1252" s="113"/>
      <c r="L1252" s="113" t="s">
        <v>295</v>
      </c>
      <c r="M1252" s="113" t="s">
        <v>97</v>
      </c>
      <c r="N1252" s="113"/>
      <c r="O1252" s="113" t="s">
        <v>296</v>
      </c>
      <c r="P1252" s="113" t="s">
        <v>2431</v>
      </c>
      <c r="Q1252" s="113" t="s">
        <v>2432</v>
      </c>
      <c r="R1252" s="113" t="s">
        <v>264</v>
      </c>
      <c r="S1252" s="113" t="s">
        <v>2433</v>
      </c>
      <c r="T1252" s="136">
        <v>45017</v>
      </c>
      <c r="U1252" s="113"/>
      <c r="V1252" s="113" t="s">
        <v>271</v>
      </c>
      <c r="W1252" s="113" t="s">
        <v>105</v>
      </c>
      <c r="X1252" s="113" t="s">
        <v>5531</v>
      </c>
      <c r="Y1252" s="113">
        <v>76</v>
      </c>
    </row>
    <row r="1253" spans="1:25">
      <c r="A1253" s="113" t="s">
        <v>5532</v>
      </c>
      <c r="B1253" s="113" t="s">
        <v>5533</v>
      </c>
      <c r="C1253" s="113" t="s">
        <v>91</v>
      </c>
      <c r="D1253" s="113"/>
      <c r="E1253" s="113" t="s">
        <v>1575</v>
      </c>
      <c r="F1253" s="113" t="s">
        <v>472</v>
      </c>
      <c r="G1253" s="136">
        <v>42158</v>
      </c>
      <c r="H1253" s="113" t="s">
        <v>94</v>
      </c>
      <c r="I1253" s="113" t="s">
        <v>5534</v>
      </c>
      <c r="J1253" s="113"/>
      <c r="K1253" s="113"/>
      <c r="L1253" s="113" t="s">
        <v>441</v>
      </c>
      <c r="M1253" s="113" t="s">
        <v>97</v>
      </c>
      <c r="N1253" s="113"/>
      <c r="O1253" s="113" t="s">
        <v>442</v>
      </c>
      <c r="P1253" s="113" t="s">
        <v>1308</v>
      </c>
      <c r="Q1253" s="113" t="s">
        <v>1309</v>
      </c>
      <c r="R1253" s="113" t="s">
        <v>1310</v>
      </c>
      <c r="S1253" s="113" t="s">
        <v>1311</v>
      </c>
      <c r="T1253" s="136">
        <v>45017</v>
      </c>
      <c r="U1253" s="136">
        <v>44621</v>
      </c>
      <c r="V1253" s="113" t="s">
        <v>203</v>
      </c>
      <c r="W1253" s="113" t="s">
        <v>105</v>
      </c>
      <c r="X1253" s="113" t="s">
        <v>156</v>
      </c>
      <c r="Y1253" s="113">
        <v>50</v>
      </c>
    </row>
    <row r="1254" spans="1:25">
      <c r="A1254" s="113" t="s">
        <v>5535</v>
      </c>
      <c r="B1254" s="113" t="s">
        <v>5536</v>
      </c>
      <c r="C1254" s="113" t="s">
        <v>91</v>
      </c>
      <c r="D1254" s="137" t="s">
        <v>109</v>
      </c>
      <c r="E1254" s="113" t="s">
        <v>122</v>
      </c>
      <c r="F1254" s="113" t="s">
        <v>123</v>
      </c>
      <c r="G1254" s="136">
        <v>44620</v>
      </c>
      <c r="H1254" s="113" t="s">
        <v>94</v>
      </c>
      <c r="I1254" s="113" t="s">
        <v>5537</v>
      </c>
      <c r="J1254" s="113"/>
      <c r="K1254" s="113"/>
      <c r="L1254" s="113" t="s">
        <v>4188</v>
      </c>
      <c r="M1254" s="113" t="s">
        <v>97</v>
      </c>
      <c r="N1254" s="113"/>
      <c r="O1254" s="113" t="s">
        <v>411</v>
      </c>
      <c r="P1254" s="113" t="s">
        <v>2819</v>
      </c>
      <c r="Q1254" s="113" t="s">
        <v>2820</v>
      </c>
      <c r="R1254" s="113" t="s">
        <v>850</v>
      </c>
      <c r="S1254" s="113" t="s">
        <v>2821</v>
      </c>
      <c r="T1254" s="136">
        <v>45047</v>
      </c>
      <c r="U1254" s="113"/>
      <c r="V1254" s="113" t="s">
        <v>280</v>
      </c>
      <c r="W1254" s="113" t="s">
        <v>105</v>
      </c>
      <c r="X1254" s="113" t="s">
        <v>5538</v>
      </c>
      <c r="Y1254" s="113">
        <v>0</v>
      </c>
    </row>
    <row r="1255" spans="1:25">
      <c r="A1255" s="113" t="s">
        <v>5539</v>
      </c>
      <c r="B1255" s="113" t="s">
        <v>5540</v>
      </c>
      <c r="C1255" s="113" t="s">
        <v>638</v>
      </c>
      <c r="D1255" s="113" t="s">
        <v>148</v>
      </c>
      <c r="E1255" s="113" t="s">
        <v>797</v>
      </c>
      <c r="F1255" s="113"/>
      <c r="G1255" s="136">
        <v>42293</v>
      </c>
      <c r="H1255" s="113" t="s">
        <v>333</v>
      </c>
      <c r="I1255" s="113" t="s">
        <v>5541</v>
      </c>
      <c r="J1255" s="113"/>
      <c r="K1255" s="113"/>
      <c r="L1255" s="113" t="s">
        <v>3382</v>
      </c>
      <c r="M1255" s="113" t="s">
        <v>112</v>
      </c>
      <c r="N1255" s="113"/>
      <c r="O1255" s="113" t="s">
        <v>3383</v>
      </c>
      <c r="P1255" s="113" t="s">
        <v>3384</v>
      </c>
      <c r="Q1255" s="113" t="s">
        <v>3385</v>
      </c>
      <c r="R1255" s="113" t="s">
        <v>3386</v>
      </c>
      <c r="S1255" s="113" t="s">
        <v>3387</v>
      </c>
      <c r="T1255" s="113"/>
      <c r="U1255" s="113"/>
      <c r="V1255" s="113" t="s">
        <v>203</v>
      </c>
      <c r="W1255" s="113" t="s">
        <v>105</v>
      </c>
      <c r="X1255" s="113" t="s">
        <v>156</v>
      </c>
      <c r="Y1255" s="113">
        <v>269</v>
      </c>
    </row>
    <row r="1256" spans="1:25">
      <c r="A1256" s="113" t="s">
        <v>5542</v>
      </c>
      <c r="B1256" s="113" t="s">
        <v>5543</v>
      </c>
      <c r="C1256" s="113" t="s">
        <v>91</v>
      </c>
      <c r="D1256" s="137" t="s">
        <v>109</v>
      </c>
      <c r="E1256" s="113" t="s">
        <v>3312</v>
      </c>
      <c r="F1256" s="113"/>
      <c r="G1256" s="136">
        <v>44662</v>
      </c>
      <c r="H1256" s="113" t="s">
        <v>133</v>
      </c>
      <c r="I1256" s="113" t="s">
        <v>5544</v>
      </c>
      <c r="J1256" s="113"/>
      <c r="K1256" s="113"/>
      <c r="L1256" s="113" t="s">
        <v>5545</v>
      </c>
      <c r="M1256" s="113" t="s">
        <v>97</v>
      </c>
      <c r="N1256" s="113"/>
      <c r="O1256" s="113" t="s">
        <v>1063</v>
      </c>
      <c r="P1256" s="113" t="s">
        <v>1680</v>
      </c>
      <c r="Q1256" s="113" t="s">
        <v>1681</v>
      </c>
      <c r="R1256" s="113" t="s">
        <v>620</v>
      </c>
      <c r="S1256" s="113" t="s">
        <v>1682</v>
      </c>
      <c r="T1256" s="136">
        <v>45017</v>
      </c>
      <c r="U1256" s="113"/>
      <c r="V1256" s="113" t="s">
        <v>191</v>
      </c>
      <c r="W1256" s="113" t="s">
        <v>105</v>
      </c>
      <c r="X1256" s="113" t="s">
        <v>5546</v>
      </c>
      <c r="Y1256" s="113">
        <v>180</v>
      </c>
    </row>
    <row r="1257" spans="1:25">
      <c r="A1257" s="113" t="s">
        <v>5547</v>
      </c>
      <c r="B1257" s="113" t="s">
        <v>5548</v>
      </c>
      <c r="C1257" s="113" t="s">
        <v>91</v>
      </c>
      <c r="D1257" s="113"/>
      <c r="E1257" s="113" t="s">
        <v>226</v>
      </c>
      <c r="F1257" s="113"/>
      <c r="G1257" s="136">
        <v>45229</v>
      </c>
      <c r="H1257" s="113"/>
      <c r="I1257" s="113" t="s">
        <v>5549</v>
      </c>
      <c r="J1257" s="113"/>
      <c r="K1257" s="113"/>
      <c r="L1257" s="113" t="s">
        <v>574</v>
      </c>
      <c r="M1257" s="113" t="s">
        <v>97</v>
      </c>
      <c r="N1257" s="113"/>
      <c r="O1257" s="113" t="s">
        <v>575</v>
      </c>
      <c r="P1257" s="113" t="s">
        <v>5199</v>
      </c>
      <c r="Q1257" s="113" t="s">
        <v>5200</v>
      </c>
      <c r="R1257" s="113" t="s">
        <v>166</v>
      </c>
      <c r="S1257" s="113" t="s">
        <v>5201</v>
      </c>
      <c r="T1257" s="113"/>
      <c r="U1257" s="113"/>
      <c r="V1257" s="113" t="s">
        <v>104</v>
      </c>
      <c r="W1257" s="113" t="s">
        <v>105</v>
      </c>
      <c r="X1257" s="113" t="s">
        <v>1228</v>
      </c>
      <c r="Y1257" s="113">
        <v>77</v>
      </c>
    </row>
    <row r="1258" spans="1:25">
      <c r="A1258" s="113" t="s">
        <v>5550</v>
      </c>
      <c r="B1258" s="113" t="s">
        <v>5551</v>
      </c>
      <c r="C1258" s="113" t="s">
        <v>91</v>
      </c>
      <c r="D1258" s="113"/>
      <c r="E1258" s="113" t="s">
        <v>226</v>
      </c>
      <c r="F1258" s="113"/>
      <c r="G1258" s="136">
        <v>45397</v>
      </c>
      <c r="H1258" s="113"/>
      <c r="I1258" s="113" t="s">
        <v>5552</v>
      </c>
      <c r="J1258" s="113"/>
      <c r="K1258" s="113"/>
      <c r="L1258" s="113" t="s">
        <v>1968</v>
      </c>
      <c r="M1258" s="113" t="s">
        <v>97</v>
      </c>
      <c r="N1258" s="113"/>
      <c r="O1258" s="113" t="s">
        <v>187</v>
      </c>
      <c r="P1258" s="113" t="s">
        <v>3549</v>
      </c>
      <c r="Q1258" s="113" t="s">
        <v>3550</v>
      </c>
      <c r="R1258" s="113" t="s">
        <v>232</v>
      </c>
      <c r="S1258" s="113" t="s">
        <v>3551</v>
      </c>
      <c r="T1258" s="113"/>
      <c r="U1258" s="113"/>
      <c r="V1258" s="113" t="s">
        <v>142</v>
      </c>
      <c r="W1258" s="113" t="s">
        <v>143</v>
      </c>
      <c r="X1258" s="113" t="s">
        <v>4569</v>
      </c>
      <c r="Y1258" s="113">
        <v>0</v>
      </c>
    </row>
    <row r="1259" spans="1:25">
      <c r="A1259" s="113" t="s">
        <v>5553</v>
      </c>
      <c r="B1259" s="113" t="s">
        <v>5554</v>
      </c>
      <c r="C1259" s="113" t="s">
        <v>91</v>
      </c>
      <c r="D1259" s="113"/>
      <c r="E1259" s="113" t="s">
        <v>226</v>
      </c>
      <c r="F1259" s="113"/>
      <c r="G1259" s="136">
        <v>42781</v>
      </c>
      <c r="H1259" s="113" t="s">
        <v>133</v>
      </c>
      <c r="I1259" s="113" t="s">
        <v>5555</v>
      </c>
      <c r="J1259" s="113"/>
      <c r="K1259" s="113"/>
      <c r="L1259" s="113" t="s">
        <v>238</v>
      </c>
      <c r="M1259" s="113" t="s">
        <v>97</v>
      </c>
      <c r="N1259" s="113"/>
      <c r="O1259" s="113" t="s">
        <v>238</v>
      </c>
      <c r="P1259" s="113" t="s">
        <v>240</v>
      </c>
      <c r="Q1259" s="113" t="s">
        <v>241</v>
      </c>
      <c r="R1259" s="113" t="s">
        <v>232</v>
      </c>
      <c r="S1259" s="113" t="s">
        <v>242</v>
      </c>
      <c r="T1259" s="136">
        <v>44743</v>
      </c>
      <c r="U1259" s="136">
        <v>44378</v>
      </c>
      <c r="V1259" s="113" t="s">
        <v>120</v>
      </c>
      <c r="W1259" s="113" t="s">
        <v>105</v>
      </c>
      <c r="X1259" s="113" t="s">
        <v>3662</v>
      </c>
      <c r="Y1259" s="113">
        <v>0</v>
      </c>
    </row>
    <row r="1260" spans="1:25">
      <c r="A1260" s="113" t="s">
        <v>5556</v>
      </c>
      <c r="B1260" s="113" t="s">
        <v>5557</v>
      </c>
      <c r="C1260" s="113" t="s">
        <v>91</v>
      </c>
      <c r="D1260" s="113"/>
      <c r="E1260" s="113" t="s">
        <v>166</v>
      </c>
      <c r="F1260" s="113"/>
      <c r="G1260" s="136">
        <v>43811</v>
      </c>
      <c r="H1260" s="113" t="s">
        <v>133</v>
      </c>
      <c r="I1260" s="113" t="s">
        <v>5558</v>
      </c>
      <c r="J1260" s="113"/>
      <c r="K1260" s="113"/>
      <c r="L1260" s="113" t="s">
        <v>1858</v>
      </c>
      <c r="M1260" s="113" t="s">
        <v>97</v>
      </c>
      <c r="N1260" s="113"/>
      <c r="O1260" s="113" t="s">
        <v>187</v>
      </c>
      <c r="P1260" s="113" t="s">
        <v>1859</v>
      </c>
      <c r="Q1260" s="113" t="s">
        <v>1860</v>
      </c>
      <c r="R1260" s="113" t="s">
        <v>445</v>
      </c>
      <c r="S1260" s="113" t="s">
        <v>1861</v>
      </c>
      <c r="T1260" s="136">
        <v>44743</v>
      </c>
      <c r="U1260" s="136">
        <v>44378</v>
      </c>
      <c r="V1260" s="113" t="s">
        <v>280</v>
      </c>
      <c r="W1260" s="113" t="s">
        <v>105</v>
      </c>
      <c r="X1260" s="113" t="s">
        <v>1512</v>
      </c>
      <c r="Y1260" s="113">
        <v>85</v>
      </c>
    </row>
    <row r="1261" spans="1:25">
      <c r="A1261" s="113" t="s">
        <v>5559</v>
      </c>
      <c r="B1261" s="113" t="s">
        <v>5560</v>
      </c>
      <c r="C1261" s="113" t="s">
        <v>638</v>
      </c>
      <c r="D1261" s="113"/>
      <c r="E1261" s="113" t="s">
        <v>132</v>
      </c>
      <c r="F1261" s="113"/>
      <c r="G1261" s="136">
        <v>45040</v>
      </c>
      <c r="H1261" s="113"/>
      <c r="I1261" s="113" t="s">
        <v>5561</v>
      </c>
      <c r="J1261" s="113"/>
      <c r="K1261" s="113"/>
      <c r="L1261" s="113" t="s">
        <v>5562</v>
      </c>
      <c r="M1261" s="113" t="s">
        <v>97</v>
      </c>
      <c r="N1261" s="113"/>
      <c r="O1261" s="113" t="s">
        <v>5563</v>
      </c>
      <c r="P1261" s="113" t="s">
        <v>3221</v>
      </c>
      <c r="Q1261" s="113" t="s">
        <v>3222</v>
      </c>
      <c r="R1261" s="113" t="s">
        <v>339</v>
      </c>
      <c r="S1261" s="113" t="s">
        <v>3223</v>
      </c>
      <c r="T1261" s="113"/>
      <c r="U1261" s="113"/>
      <c r="V1261" s="113" t="s">
        <v>142</v>
      </c>
      <c r="W1261" s="113" t="s">
        <v>143</v>
      </c>
      <c r="X1261" s="113"/>
      <c r="Y1261" s="113">
        <v>144</v>
      </c>
    </row>
    <row r="1262" spans="1:25">
      <c r="A1262" s="113" t="s">
        <v>5564</v>
      </c>
      <c r="B1262" s="113" t="s">
        <v>5565</v>
      </c>
      <c r="C1262" s="113" t="s">
        <v>91</v>
      </c>
      <c r="D1262" s="137" t="s">
        <v>109</v>
      </c>
      <c r="E1262" s="113" t="s">
        <v>166</v>
      </c>
      <c r="F1262" s="113"/>
      <c r="G1262" s="136">
        <v>42572</v>
      </c>
      <c r="H1262" s="113" t="s">
        <v>133</v>
      </c>
      <c r="I1262" s="113" t="s">
        <v>5566</v>
      </c>
      <c r="J1262" s="113"/>
      <c r="K1262" s="113"/>
      <c r="L1262" s="113" t="s">
        <v>1081</v>
      </c>
      <c r="M1262" s="113" t="s">
        <v>97</v>
      </c>
      <c r="N1262" s="113"/>
      <c r="O1262" s="113" t="s">
        <v>187</v>
      </c>
      <c r="P1262" s="113" t="s">
        <v>559</v>
      </c>
      <c r="Q1262" s="113" t="s">
        <v>560</v>
      </c>
      <c r="R1262" s="113" t="s">
        <v>140</v>
      </c>
      <c r="S1262" s="113" t="s">
        <v>561</v>
      </c>
      <c r="T1262" s="136">
        <v>44805</v>
      </c>
      <c r="U1262" s="136">
        <v>44440</v>
      </c>
      <c r="V1262" s="113" t="s">
        <v>280</v>
      </c>
      <c r="W1262" s="113" t="s">
        <v>105</v>
      </c>
      <c r="X1262" s="113" t="s">
        <v>5567</v>
      </c>
      <c r="Y1262" s="113">
        <v>102</v>
      </c>
    </row>
    <row r="1263" spans="1:25">
      <c r="A1263" s="113" t="s">
        <v>5568</v>
      </c>
      <c r="B1263" s="113" t="s">
        <v>5569</v>
      </c>
      <c r="C1263" s="113" t="s">
        <v>91</v>
      </c>
      <c r="D1263" s="113"/>
      <c r="E1263" s="113" t="s">
        <v>528</v>
      </c>
      <c r="F1263" s="113"/>
      <c r="G1263" s="136">
        <v>42803</v>
      </c>
      <c r="H1263" s="113" t="s">
        <v>327</v>
      </c>
      <c r="I1263" s="113" t="s">
        <v>5570</v>
      </c>
      <c r="J1263" s="113"/>
      <c r="K1263" s="113"/>
      <c r="L1263" s="113" t="s">
        <v>625</v>
      </c>
      <c r="M1263" s="113" t="s">
        <v>97</v>
      </c>
      <c r="N1263" s="113"/>
      <c r="O1263" s="113" t="s">
        <v>514</v>
      </c>
      <c r="P1263" s="113" t="s">
        <v>515</v>
      </c>
      <c r="Q1263" s="113" t="s">
        <v>516</v>
      </c>
      <c r="R1263" s="113" t="s">
        <v>435</v>
      </c>
      <c r="S1263" s="113" t="s">
        <v>517</v>
      </c>
      <c r="T1263" s="136">
        <v>44835</v>
      </c>
      <c r="U1263" s="136">
        <v>44409</v>
      </c>
      <c r="V1263" s="113" t="s">
        <v>280</v>
      </c>
      <c r="W1263" s="113" t="s">
        <v>105</v>
      </c>
      <c r="X1263" s="113" t="s">
        <v>5571</v>
      </c>
      <c r="Y1263" s="113">
        <v>60</v>
      </c>
    </row>
    <row r="1264" spans="1:25">
      <c r="A1264" s="113" t="s">
        <v>5572</v>
      </c>
      <c r="B1264" s="113" t="s">
        <v>5573</v>
      </c>
      <c r="C1264" s="113" t="s">
        <v>91</v>
      </c>
      <c r="D1264" s="137" t="s">
        <v>109</v>
      </c>
      <c r="E1264" s="113" t="s">
        <v>166</v>
      </c>
      <c r="F1264" s="113"/>
      <c r="G1264" s="136">
        <v>44578</v>
      </c>
      <c r="H1264" s="113" t="s">
        <v>133</v>
      </c>
      <c r="I1264" s="113" t="s">
        <v>5574</v>
      </c>
      <c r="J1264" s="113"/>
      <c r="K1264" s="113"/>
      <c r="L1264" s="113" t="s">
        <v>186</v>
      </c>
      <c r="M1264" s="113" t="s">
        <v>97</v>
      </c>
      <c r="N1264" s="113"/>
      <c r="O1264" s="113" t="s">
        <v>187</v>
      </c>
      <c r="P1264" s="113" t="s">
        <v>1790</v>
      </c>
      <c r="Q1264" s="113" t="s">
        <v>1791</v>
      </c>
      <c r="R1264" s="113" t="s">
        <v>264</v>
      </c>
      <c r="S1264" s="113" t="s">
        <v>1792</v>
      </c>
      <c r="T1264" s="136">
        <v>45017</v>
      </c>
      <c r="U1264" s="113"/>
      <c r="V1264" s="113" t="s">
        <v>191</v>
      </c>
      <c r="W1264" s="113" t="s">
        <v>105</v>
      </c>
      <c r="X1264" s="113" t="s">
        <v>156</v>
      </c>
      <c r="Y1264" s="113">
        <v>191</v>
      </c>
    </row>
    <row r="1265" spans="1:25">
      <c r="A1265" s="113" t="s">
        <v>3697</v>
      </c>
      <c r="B1265" s="113" t="s">
        <v>3698</v>
      </c>
      <c r="C1265" s="113" t="s">
        <v>3913</v>
      </c>
      <c r="D1265" s="113"/>
      <c r="E1265" s="113" t="s">
        <v>3040</v>
      </c>
      <c r="F1265" s="113"/>
      <c r="G1265" s="136">
        <v>43727</v>
      </c>
      <c r="H1265" s="113" t="s">
        <v>1869</v>
      </c>
      <c r="I1265" s="113" t="s">
        <v>3699</v>
      </c>
      <c r="J1265" s="113"/>
      <c r="K1265" s="113"/>
      <c r="L1265" s="113" t="s">
        <v>3695</v>
      </c>
      <c r="M1265" s="113" t="s">
        <v>97</v>
      </c>
      <c r="N1265" s="113"/>
      <c r="O1265" s="113" t="s">
        <v>3696</v>
      </c>
      <c r="P1265" s="113" t="s">
        <v>2107</v>
      </c>
      <c r="Q1265" s="113" t="s">
        <v>2108</v>
      </c>
      <c r="R1265" s="113" t="s">
        <v>391</v>
      </c>
      <c r="S1265" s="113" t="s">
        <v>2109</v>
      </c>
      <c r="T1265" s="113"/>
      <c r="U1265" s="113"/>
      <c r="V1265" s="113" t="s">
        <v>180</v>
      </c>
      <c r="W1265" s="113" t="s">
        <v>143</v>
      </c>
      <c r="X1265" s="113" t="s">
        <v>5575</v>
      </c>
      <c r="Y1265" s="113">
        <v>168</v>
      </c>
    </row>
    <row r="1266" spans="1:25">
      <c r="A1266" s="113" t="s">
        <v>5576</v>
      </c>
      <c r="B1266" s="113" t="s">
        <v>5577</v>
      </c>
      <c r="C1266" s="113" t="s">
        <v>91</v>
      </c>
      <c r="D1266" s="113"/>
      <c r="E1266" s="113" t="s">
        <v>226</v>
      </c>
      <c r="F1266" s="113"/>
      <c r="G1266" s="136">
        <v>45247</v>
      </c>
      <c r="H1266" s="113"/>
      <c r="I1266" s="113" t="s">
        <v>5578</v>
      </c>
      <c r="J1266" s="113"/>
      <c r="K1266" s="113"/>
      <c r="L1266" s="113" t="s">
        <v>574</v>
      </c>
      <c r="M1266" s="113" t="s">
        <v>97</v>
      </c>
      <c r="N1266" s="113"/>
      <c r="O1266" s="113" t="s">
        <v>575</v>
      </c>
      <c r="P1266" s="113" t="s">
        <v>5199</v>
      </c>
      <c r="Q1266" s="113" t="s">
        <v>5200</v>
      </c>
      <c r="R1266" s="113" t="s">
        <v>166</v>
      </c>
      <c r="S1266" s="113" t="s">
        <v>5201</v>
      </c>
      <c r="T1266" s="113"/>
      <c r="U1266" s="113"/>
      <c r="V1266" s="113" t="s">
        <v>104</v>
      </c>
      <c r="W1266" s="113" t="s">
        <v>105</v>
      </c>
      <c r="X1266" s="113" t="s">
        <v>1228</v>
      </c>
      <c r="Y1266" s="113">
        <v>120</v>
      </c>
    </row>
    <row r="1267" spans="1:25">
      <c r="A1267" s="113">
        <v>281</v>
      </c>
      <c r="B1267" s="113" t="s">
        <v>5579</v>
      </c>
      <c r="C1267" s="113" t="s">
        <v>91</v>
      </c>
      <c r="D1267" s="113"/>
      <c r="E1267" s="113" t="s">
        <v>744</v>
      </c>
      <c r="F1267" s="113"/>
      <c r="G1267" s="136">
        <v>44683</v>
      </c>
      <c r="H1267" s="113"/>
      <c r="I1267" s="113" t="s">
        <v>5580</v>
      </c>
      <c r="J1267" s="113"/>
      <c r="K1267" s="113"/>
      <c r="L1267" s="113"/>
      <c r="M1267" s="113" t="s">
        <v>97</v>
      </c>
      <c r="N1267" s="113"/>
      <c r="O1267" s="113"/>
      <c r="P1267" s="113">
        <v>297</v>
      </c>
      <c r="Q1267" s="113" t="s">
        <v>125</v>
      </c>
      <c r="R1267" s="113" t="s">
        <v>126</v>
      </c>
      <c r="S1267" s="113" t="s">
        <v>127</v>
      </c>
      <c r="T1267" s="113"/>
      <c r="U1267" s="113"/>
      <c r="V1267" s="113" t="s">
        <v>128</v>
      </c>
      <c r="W1267" s="113" t="s">
        <v>129</v>
      </c>
      <c r="X1267" s="113"/>
      <c r="Y1267" s="113">
        <v>0</v>
      </c>
    </row>
    <row r="1268" spans="1:25">
      <c r="A1268" s="113">
        <v>296</v>
      </c>
      <c r="B1268" s="113" t="s">
        <v>5581</v>
      </c>
      <c r="C1268" s="113" t="s">
        <v>91</v>
      </c>
      <c r="D1268" s="113"/>
      <c r="E1268" s="113" t="s">
        <v>419</v>
      </c>
      <c r="F1268" s="113"/>
      <c r="G1268" s="136">
        <v>44732</v>
      </c>
      <c r="H1268" s="113"/>
      <c r="I1268" s="113" t="s">
        <v>5582</v>
      </c>
      <c r="J1268" s="113"/>
      <c r="K1268" s="113"/>
      <c r="L1268" s="113"/>
      <c r="M1268" s="113" t="s">
        <v>97</v>
      </c>
      <c r="N1268" s="113"/>
      <c r="O1268" s="113"/>
      <c r="P1268" s="113">
        <v>255</v>
      </c>
      <c r="Q1268" s="113" t="s">
        <v>746</v>
      </c>
      <c r="R1268" s="113" t="s">
        <v>126</v>
      </c>
      <c r="S1268" s="113" t="s">
        <v>747</v>
      </c>
      <c r="T1268" s="113"/>
      <c r="U1268" s="113"/>
      <c r="V1268" s="113" t="s">
        <v>128</v>
      </c>
      <c r="W1268" s="113" t="s">
        <v>129</v>
      </c>
      <c r="X1268" s="113"/>
      <c r="Y1268" s="113">
        <v>0</v>
      </c>
    </row>
    <row r="1269" spans="1:25">
      <c r="A1269" s="113" t="s">
        <v>5583</v>
      </c>
      <c r="B1269" s="113" t="s">
        <v>5584</v>
      </c>
      <c r="C1269" s="113" t="s">
        <v>91</v>
      </c>
      <c r="D1269" s="113"/>
      <c r="E1269" s="113" t="s">
        <v>894</v>
      </c>
      <c r="F1269" s="113"/>
      <c r="G1269" s="136">
        <v>40980</v>
      </c>
      <c r="H1269" s="113" t="s">
        <v>133</v>
      </c>
      <c r="I1269" s="113" t="s">
        <v>5585</v>
      </c>
      <c r="J1269" s="113"/>
      <c r="K1269" s="113"/>
      <c r="L1269" s="113" t="s">
        <v>5586</v>
      </c>
      <c r="M1269" s="113" t="s">
        <v>97</v>
      </c>
      <c r="N1269" s="113"/>
      <c r="O1269" s="113" t="s">
        <v>5587</v>
      </c>
      <c r="P1269" s="113" t="s">
        <v>359</v>
      </c>
      <c r="Q1269" s="113" t="s">
        <v>360</v>
      </c>
      <c r="R1269" s="113" t="s">
        <v>140</v>
      </c>
      <c r="S1269" s="113" t="s">
        <v>361</v>
      </c>
      <c r="T1269" s="136">
        <v>45017</v>
      </c>
      <c r="U1269" s="136">
        <v>45017</v>
      </c>
      <c r="V1269" s="113" t="s">
        <v>168</v>
      </c>
      <c r="W1269" s="113" t="s">
        <v>105</v>
      </c>
      <c r="X1269" s="113" t="s">
        <v>5588</v>
      </c>
      <c r="Y1269" s="113">
        <v>0</v>
      </c>
    </row>
    <row r="1270" spans="1:25">
      <c r="A1270" s="113" t="s">
        <v>5589</v>
      </c>
      <c r="B1270" s="113" t="s">
        <v>5590</v>
      </c>
      <c r="C1270" s="113" t="s">
        <v>91</v>
      </c>
      <c r="D1270" s="137" t="s">
        <v>109</v>
      </c>
      <c r="E1270" s="113" t="s">
        <v>2629</v>
      </c>
      <c r="F1270" s="113"/>
      <c r="G1270" s="136">
        <v>44641</v>
      </c>
      <c r="H1270" s="113" t="s">
        <v>133</v>
      </c>
      <c r="I1270" s="113" t="s">
        <v>5591</v>
      </c>
      <c r="J1270" s="113"/>
      <c r="K1270" s="113"/>
      <c r="L1270" s="113" t="s">
        <v>1420</v>
      </c>
      <c r="M1270" s="113" t="s">
        <v>97</v>
      </c>
      <c r="N1270" s="113"/>
      <c r="O1270" s="113" t="s">
        <v>442</v>
      </c>
      <c r="P1270" s="113" t="s">
        <v>896</v>
      </c>
      <c r="Q1270" s="113" t="s">
        <v>897</v>
      </c>
      <c r="R1270" s="113" t="s">
        <v>898</v>
      </c>
      <c r="S1270" s="113" t="s">
        <v>899</v>
      </c>
      <c r="T1270" s="136">
        <v>45078</v>
      </c>
      <c r="U1270" s="113"/>
      <c r="V1270" s="113" t="s">
        <v>203</v>
      </c>
      <c r="W1270" s="113" t="s">
        <v>105</v>
      </c>
      <c r="X1270" s="113" t="s">
        <v>261</v>
      </c>
      <c r="Y1270" s="113">
        <v>0</v>
      </c>
    </row>
    <row r="1271" spans="1:25">
      <c r="A1271" s="113" t="s">
        <v>5592</v>
      </c>
      <c r="B1271" s="113" t="s">
        <v>5593</v>
      </c>
      <c r="C1271" s="113" t="s">
        <v>91</v>
      </c>
      <c r="D1271" s="137" t="s">
        <v>109</v>
      </c>
      <c r="E1271" s="113" t="s">
        <v>226</v>
      </c>
      <c r="F1271" s="113"/>
      <c r="G1271" s="136">
        <v>44516</v>
      </c>
      <c r="H1271" s="113" t="s">
        <v>133</v>
      </c>
      <c r="I1271" s="113" t="s">
        <v>5594</v>
      </c>
      <c r="J1271" s="113"/>
      <c r="K1271" s="113"/>
      <c r="L1271" s="113" t="s">
        <v>550</v>
      </c>
      <c r="M1271" s="113" t="s">
        <v>97</v>
      </c>
      <c r="N1271" s="113"/>
      <c r="O1271" s="113" t="s">
        <v>551</v>
      </c>
      <c r="P1271" s="113" t="s">
        <v>262</v>
      </c>
      <c r="Q1271" s="113" t="s">
        <v>263</v>
      </c>
      <c r="R1271" s="113" t="s">
        <v>264</v>
      </c>
      <c r="S1271" s="113" t="s">
        <v>265</v>
      </c>
      <c r="T1271" s="136">
        <v>44866</v>
      </c>
      <c r="U1271" s="113"/>
      <c r="V1271" s="113" t="s">
        <v>280</v>
      </c>
      <c r="W1271" s="113" t="s">
        <v>105</v>
      </c>
      <c r="X1271" s="113" t="s">
        <v>5595</v>
      </c>
      <c r="Y1271" s="113">
        <v>54</v>
      </c>
    </row>
    <row r="1272" spans="1:25">
      <c r="A1272" s="113" t="s">
        <v>5596</v>
      </c>
      <c r="B1272" s="113" t="s">
        <v>5597</v>
      </c>
      <c r="C1272" s="113" t="s">
        <v>91</v>
      </c>
      <c r="D1272" s="113"/>
      <c r="E1272" s="113" t="s">
        <v>184</v>
      </c>
      <c r="F1272" s="113" t="s">
        <v>160</v>
      </c>
      <c r="G1272" s="136">
        <v>42534</v>
      </c>
      <c r="H1272" s="113" t="s">
        <v>94</v>
      </c>
      <c r="I1272" s="113" t="s">
        <v>5598</v>
      </c>
      <c r="J1272" s="113"/>
      <c r="K1272" s="113"/>
      <c r="L1272" s="113" t="s">
        <v>452</v>
      </c>
      <c r="M1272" s="113" t="s">
        <v>97</v>
      </c>
      <c r="N1272" s="113"/>
      <c r="O1272" s="113" t="s">
        <v>453</v>
      </c>
      <c r="P1272" s="113" t="s">
        <v>454</v>
      </c>
      <c r="Q1272" s="113" t="s">
        <v>455</v>
      </c>
      <c r="R1272" s="113" t="s">
        <v>314</v>
      </c>
      <c r="S1272" s="113" t="s">
        <v>456</v>
      </c>
      <c r="T1272" s="136">
        <v>45017</v>
      </c>
      <c r="U1272" s="136">
        <v>44348</v>
      </c>
      <c r="V1272" s="113" t="s">
        <v>168</v>
      </c>
      <c r="W1272" s="113" t="s">
        <v>105</v>
      </c>
      <c r="X1272" s="113" t="s">
        <v>5599</v>
      </c>
      <c r="Y1272" s="113">
        <v>30</v>
      </c>
    </row>
    <row r="1273" spans="1:25">
      <c r="A1273" s="113" t="s">
        <v>5600</v>
      </c>
      <c r="B1273" s="113" t="s">
        <v>5601</v>
      </c>
      <c r="C1273" s="113" t="s">
        <v>91</v>
      </c>
      <c r="D1273" s="113"/>
      <c r="E1273" s="113" t="s">
        <v>3671</v>
      </c>
      <c r="F1273" s="113"/>
      <c r="G1273" s="136">
        <v>42964</v>
      </c>
      <c r="H1273" s="113" t="s">
        <v>327</v>
      </c>
      <c r="I1273" s="113" t="s">
        <v>5602</v>
      </c>
      <c r="J1273" s="113"/>
      <c r="K1273" s="113"/>
      <c r="L1273" s="113" t="s">
        <v>346</v>
      </c>
      <c r="M1273" s="113" t="s">
        <v>97</v>
      </c>
      <c r="N1273" s="113"/>
      <c r="O1273" s="113" t="s">
        <v>187</v>
      </c>
      <c r="P1273" s="113" t="s">
        <v>1082</v>
      </c>
      <c r="Q1273" s="113" t="s">
        <v>1083</v>
      </c>
      <c r="R1273" s="113" t="s">
        <v>140</v>
      </c>
      <c r="S1273" s="113" t="s">
        <v>1084</v>
      </c>
      <c r="T1273" s="136">
        <v>44774</v>
      </c>
      <c r="U1273" s="136">
        <v>44409</v>
      </c>
      <c r="V1273" s="113" t="s">
        <v>191</v>
      </c>
      <c r="W1273" s="113" t="s">
        <v>105</v>
      </c>
      <c r="X1273" s="113" t="s">
        <v>1447</v>
      </c>
      <c r="Y1273" s="113">
        <v>134</v>
      </c>
    </row>
    <row r="1274" spans="1:25">
      <c r="A1274" s="113" t="s">
        <v>5603</v>
      </c>
      <c r="B1274" s="113" t="s">
        <v>5604</v>
      </c>
      <c r="C1274" s="113" t="s">
        <v>91</v>
      </c>
      <c r="D1274" s="137" t="s">
        <v>109</v>
      </c>
      <c r="E1274" s="113" t="s">
        <v>2527</v>
      </c>
      <c r="F1274" s="113" t="s">
        <v>707</v>
      </c>
      <c r="G1274" s="136">
        <v>44641</v>
      </c>
      <c r="H1274" s="113" t="s">
        <v>94</v>
      </c>
      <c r="I1274" s="113" t="s">
        <v>5605</v>
      </c>
      <c r="J1274" s="113"/>
      <c r="K1274" s="113"/>
      <c r="L1274" s="113" t="s">
        <v>217</v>
      </c>
      <c r="M1274" s="113" t="s">
        <v>97</v>
      </c>
      <c r="N1274" s="113"/>
      <c r="O1274" s="113" t="s">
        <v>218</v>
      </c>
      <c r="P1274" s="113" t="s">
        <v>1308</v>
      </c>
      <c r="Q1274" s="113" t="s">
        <v>1309</v>
      </c>
      <c r="R1274" s="113" t="s">
        <v>1310</v>
      </c>
      <c r="S1274" s="113" t="s">
        <v>1311</v>
      </c>
      <c r="T1274" s="136">
        <v>45078</v>
      </c>
      <c r="U1274" s="113"/>
      <c r="V1274" s="113" t="s">
        <v>203</v>
      </c>
      <c r="W1274" s="113" t="s">
        <v>105</v>
      </c>
      <c r="X1274" s="113" t="s">
        <v>5606</v>
      </c>
      <c r="Y1274" s="113">
        <v>3</v>
      </c>
    </row>
    <row r="1275" spans="1:25">
      <c r="A1275" s="113" t="s">
        <v>1468</v>
      </c>
      <c r="B1275" s="113" t="s">
        <v>1469</v>
      </c>
      <c r="C1275" s="113" t="s">
        <v>91</v>
      </c>
      <c r="D1275" s="113"/>
      <c r="E1275" s="113" t="s">
        <v>1470</v>
      </c>
      <c r="F1275" s="113"/>
      <c r="G1275" s="136">
        <v>42228</v>
      </c>
      <c r="H1275" s="113" t="s">
        <v>112</v>
      </c>
      <c r="I1275" s="113" t="s">
        <v>1471</v>
      </c>
      <c r="J1275" s="113"/>
      <c r="K1275" s="113"/>
      <c r="L1275" s="113" t="s">
        <v>114</v>
      </c>
      <c r="M1275" s="113" t="s">
        <v>112</v>
      </c>
      <c r="N1275" s="113"/>
      <c r="O1275" s="113" t="s">
        <v>115</v>
      </c>
      <c r="P1275" s="113" t="s">
        <v>1038</v>
      </c>
      <c r="Q1275" s="113" t="s">
        <v>1039</v>
      </c>
      <c r="R1275" s="113" t="s">
        <v>1040</v>
      </c>
      <c r="S1275" s="113" t="s">
        <v>1041</v>
      </c>
      <c r="T1275" s="136">
        <v>44835</v>
      </c>
      <c r="U1275" s="136">
        <v>44562</v>
      </c>
      <c r="V1275" s="113" t="s">
        <v>120</v>
      </c>
      <c r="W1275" s="113" t="s">
        <v>105</v>
      </c>
      <c r="X1275" s="113" t="s">
        <v>611</v>
      </c>
      <c r="Y1275" s="113">
        <v>61</v>
      </c>
    </row>
    <row r="1276" spans="1:25">
      <c r="A1276" s="113" t="s">
        <v>5607</v>
      </c>
      <c r="B1276" s="113" t="s">
        <v>5608</v>
      </c>
      <c r="C1276" s="113" t="s">
        <v>91</v>
      </c>
      <c r="D1276" s="137" t="s">
        <v>109</v>
      </c>
      <c r="E1276" s="113" t="s">
        <v>159</v>
      </c>
      <c r="F1276" s="113" t="s">
        <v>160</v>
      </c>
      <c r="G1276" s="136">
        <v>44973</v>
      </c>
      <c r="H1276" s="113" t="s">
        <v>133</v>
      </c>
      <c r="I1276" s="113" t="s">
        <v>5609</v>
      </c>
      <c r="J1276" s="113"/>
      <c r="K1276" s="113"/>
      <c r="L1276" s="113" t="s">
        <v>550</v>
      </c>
      <c r="M1276" s="113" t="s">
        <v>97</v>
      </c>
      <c r="N1276" s="113"/>
      <c r="O1276" s="113" t="s">
        <v>551</v>
      </c>
      <c r="P1276" s="113" t="s">
        <v>1473</v>
      </c>
      <c r="Q1276" s="113" t="s">
        <v>1474</v>
      </c>
      <c r="R1276" s="113" t="s">
        <v>132</v>
      </c>
      <c r="S1276" s="113" t="s">
        <v>1475</v>
      </c>
      <c r="T1276" s="113"/>
      <c r="U1276" s="113"/>
      <c r="V1276" s="113" t="s">
        <v>280</v>
      </c>
      <c r="W1276" s="113" t="s">
        <v>105</v>
      </c>
      <c r="X1276" s="113" t="s">
        <v>5610</v>
      </c>
      <c r="Y1276" s="113">
        <v>140</v>
      </c>
    </row>
    <row r="1277" spans="1:25">
      <c r="A1277" s="113" t="s">
        <v>867</v>
      </c>
      <c r="B1277" s="113" t="s">
        <v>868</v>
      </c>
      <c r="C1277" s="113" t="s">
        <v>91</v>
      </c>
      <c r="D1277" s="113"/>
      <c r="E1277" s="113" t="s">
        <v>869</v>
      </c>
      <c r="F1277" s="113"/>
      <c r="G1277" s="136">
        <v>43437</v>
      </c>
      <c r="H1277" s="113" t="s">
        <v>333</v>
      </c>
      <c r="I1277" s="113" t="s">
        <v>870</v>
      </c>
      <c r="J1277" s="113"/>
      <c r="K1277" s="113"/>
      <c r="L1277" s="113" t="s">
        <v>955</v>
      </c>
      <c r="M1277" s="113" t="s">
        <v>97</v>
      </c>
      <c r="N1277" s="113"/>
      <c r="O1277" s="113" t="s">
        <v>956</v>
      </c>
      <c r="P1277" s="113" t="s">
        <v>1530</v>
      </c>
      <c r="Q1277" s="113" t="s">
        <v>1531</v>
      </c>
      <c r="R1277" s="113" t="s">
        <v>377</v>
      </c>
      <c r="S1277" s="113" t="s">
        <v>1532</v>
      </c>
      <c r="T1277" s="136">
        <v>44927</v>
      </c>
      <c r="U1277" s="136">
        <v>44927</v>
      </c>
      <c r="V1277" s="113" t="s">
        <v>271</v>
      </c>
      <c r="W1277" s="113" t="s">
        <v>105</v>
      </c>
      <c r="X1277" s="113" t="s">
        <v>156</v>
      </c>
      <c r="Y1277" s="113">
        <v>163</v>
      </c>
    </row>
    <row r="1278" spans="1:25">
      <c r="A1278" s="113" t="s">
        <v>5611</v>
      </c>
      <c r="B1278" s="113" t="s">
        <v>5612</v>
      </c>
      <c r="C1278" s="113" t="s">
        <v>91</v>
      </c>
      <c r="D1278" s="137" t="s">
        <v>109</v>
      </c>
      <c r="E1278" s="113" t="s">
        <v>591</v>
      </c>
      <c r="F1278" s="113" t="s">
        <v>111</v>
      </c>
      <c r="G1278" s="136">
        <v>44560</v>
      </c>
      <c r="H1278" s="113" t="s">
        <v>94</v>
      </c>
      <c r="I1278" s="113" t="s">
        <v>5613</v>
      </c>
      <c r="J1278" s="113"/>
      <c r="K1278" s="113"/>
      <c r="L1278" s="113" t="s">
        <v>217</v>
      </c>
      <c r="M1278" s="113" t="s">
        <v>112</v>
      </c>
      <c r="N1278" s="113" t="s">
        <v>286</v>
      </c>
      <c r="O1278" s="113" t="s">
        <v>218</v>
      </c>
      <c r="P1278" s="113" t="s">
        <v>1308</v>
      </c>
      <c r="Q1278" s="113" t="s">
        <v>1309</v>
      </c>
      <c r="R1278" s="113" t="s">
        <v>1310</v>
      </c>
      <c r="S1278" s="113" t="s">
        <v>1311</v>
      </c>
      <c r="T1278" s="136">
        <v>44896</v>
      </c>
      <c r="U1278" s="113"/>
      <c r="V1278" s="113" t="s">
        <v>203</v>
      </c>
      <c r="W1278" s="113" t="s">
        <v>105</v>
      </c>
      <c r="X1278" s="113" t="s">
        <v>4790</v>
      </c>
      <c r="Y1278" s="113">
        <v>29</v>
      </c>
    </row>
    <row r="1279" spans="1:25">
      <c r="A1279" s="113" t="s">
        <v>5614</v>
      </c>
      <c r="B1279" s="113" t="s">
        <v>5615</v>
      </c>
      <c r="C1279" s="113" t="s">
        <v>91</v>
      </c>
      <c r="D1279" s="113"/>
      <c r="E1279" s="113" t="s">
        <v>591</v>
      </c>
      <c r="F1279" s="113" t="s">
        <v>111</v>
      </c>
      <c r="G1279" s="136">
        <v>42726</v>
      </c>
      <c r="H1279" s="113" t="s">
        <v>94</v>
      </c>
      <c r="I1279" s="113" t="s">
        <v>5616</v>
      </c>
      <c r="J1279" s="113"/>
      <c r="K1279" s="113"/>
      <c r="L1279" s="113" t="s">
        <v>441</v>
      </c>
      <c r="M1279" s="113" t="s">
        <v>97</v>
      </c>
      <c r="N1279" s="113"/>
      <c r="O1279" s="113" t="s">
        <v>442</v>
      </c>
      <c r="P1279" s="113" t="s">
        <v>1308</v>
      </c>
      <c r="Q1279" s="113" t="s">
        <v>1309</v>
      </c>
      <c r="R1279" s="113" t="s">
        <v>1310</v>
      </c>
      <c r="S1279" s="113" t="s">
        <v>1311</v>
      </c>
      <c r="T1279" s="136">
        <v>45017</v>
      </c>
      <c r="U1279" s="136">
        <v>43466</v>
      </c>
      <c r="V1279" s="113" t="s">
        <v>203</v>
      </c>
      <c r="W1279" s="113" t="s">
        <v>105</v>
      </c>
      <c r="X1279" s="113" t="s">
        <v>1607</v>
      </c>
      <c r="Y1279" s="113">
        <v>44</v>
      </c>
    </row>
    <row r="1280" spans="1:25">
      <c r="A1280" s="113" t="s">
        <v>1105</v>
      </c>
      <c r="B1280" s="113" t="s">
        <v>1106</v>
      </c>
      <c r="C1280" s="113" t="s">
        <v>91</v>
      </c>
      <c r="D1280" s="137" t="s">
        <v>109</v>
      </c>
      <c r="E1280" s="113" t="s">
        <v>232</v>
      </c>
      <c r="F1280" s="113"/>
      <c r="G1280" s="136">
        <v>40721</v>
      </c>
      <c r="H1280" s="113" t="s">
        <v>333</v>
      </c>
      <c r="I1280" s="113" t="s">
        <v>1107</v>
      </c>
      <c r="J1280" s="113"/>
      <c r="K1280" s="113"/>
      <c r="L1280" s="113" t="s">
        <v>662</v>
      </c>
      <c r="M1280" s="113" t="s">
        <v>97</v>
      </c>
      <c r="N1280" s="113"/>
      <c r="O1280" s="113" t="s">
        <v>187</v>
      </c>
      <c r="P1280" s="113" t="s">
        <v>658</v>
      </c>
      <c r="Q1280" s="113" t="s">
        <v>659</v>
      </c>
      <c r="R1280" s="113" t="s">
        <v>660</v>
      </c>
      <c r="S1280" s="113" t="s">
        <v>661</v>
      </c>
      <c r="T1280" s="136">
        <v>45017</v>
      </c>
      <c r="U1280" s="136">
        <v>44896</v>
      </c>
      <c r="V1280" s="113" t="s">
        <v>280</v>
      </c>
      <c r="W1280" s="113" t="s">
        <v>105</v>
      </c>
      <c r="X1280" s="113" t="s">
        <v>546</v>
      </c>
      <c r="Y1280" s="113">
        <v>41</v>
      </c>
    </row>
    <row r="1281" spans="1:25">
      <c r="A1281" s="113" t="s">
        <v>5617</v>
      </c>
      <c r="B1281" s="113" t="s">
        <v>5618</v>
      </c>
      <c r="C1281" s="113" t="s">
        <v>91</v>
      </c>
      <c r="D1281" s="113"/>
      <c r="E1281" s="113" t="s">
        <v>844</v>
      </c>
      <c r="F1281" s="113" t="s">
        <v>93</v>
      </c>
      <c r="G1281" s="136">
        <v>43798</v>
      </c>
      <c r="H1281" s="113" t="s">
        <v>845</v>
      </c>
      <c r="I1281" s="113" t="s">
        <v>5619</v>
      </c>
      <c r="J1281" s="113"/>
      <c r="K1281" s="113"/>
      <c r="L1281" s="113" t="s">
        <v>217</v>
      </c>
      <c r="M1281" s="113" t="s">
        <v>97</v>
      </c>
      <c r="N1281" s="113"/>
      <c r="O1281" s="113" t="s">
        <v>218</v>
      </c>
      <c r="P1281" s="113" t="s">
        <v>1707</v>
      </c>
      <c r="Q1281" s="113" t="s">
        <v>1708</v>
      </c>
      <c r="R1281" s="113" t="s">
        <v>1709</v>
      </c>
      <c r="S1281" s="113" t="s">
        <v>1710</v>
      </c>
      <c r="T1281" s="136">
        <v>44743</v>
      </c>
      <c r="U1281" s="136">
        <v>44501</v>
      </c>
      <c r="V1281" s="113" t="s">
        <v>203</v>
      </c>
      <c r="W1281" s="113" t="s">
        <v>105</v>
      </c>
      <c r="X1281" s="113" t="s">
        <v>5620</v>
      </c>
      <c r="Y1281" s="113">
        <v>74</v>
      </c>
    </row>
    <row r="1282" spans="1:25">
      <c r="A1282" s="113" t="s">
        <v>948</v>
      </c>
      <c r="B1282" s="113" t="s">
        <v>949</v>
      </c>
      <c r="C1282" s="113" t="s">
        <v>91</v>
      </c>
      <c r="D1282" s="137" t="s">
        <v>109</v>
      </c>
      <c r="E1282" s="113" t="s">
        <v>445</v>
      </c>
      <c r="F1282" s="113"/>
      <c r="G1282" s="136">
        <v>41460</v>
      </c>
      <c r="H1282" s="113" t="s">
        <v>333</v>
      </c>
      <c r="I1282" s="113" t="s">
        <v>950</v>
      </c>
      <c r="J1282" s="113"/>
      <c r="K1282" s="113"/>
      <c r="L1282" s="113" t="s">
        <v>357</v>
      </c>
      <c r="M1282" s="113" t="s">
        <v>97</v>
      </c>
      <c r="N1282" s="113"/>
      <c r="O1282" s="113" t="s">
        <v>358</v>
      </c>
      <c r="P1282" s="113" t="s">
        <v>359</v>
      </c>
      <c r="Q1282" s="113" t="s">
        <v>360</v>
      </c>
      <c r="R1282" s="113" t="s">
        <v>140</v>
      </c>
      <c r="S1282" s="113" t="s">
        <v>361</v>
      </c>
      <c r="T1282" s="136">
        <v>45017</v>
      </c>
      <c r="U1282" s="136">
        <v>45017</v>
      </c>
      <c r="V1282" s="113" t="s">
        <v>191</v>
      </c>
      <c r="W1282" s="113" t="s">
        <v>105</v>
      </c>
      <c r="X1282" s="113" t="s">
        <v>1228</v>
      </c>
      <c r="Y1282" s="113">
        <v>82</v>
      </c>
    </row>
    <row r="1283" spans="1:25">
      <c r="A1283" s="113" t="s">
        <v>5621</v>
      </c>
      <c r="B1283" s="113" t="s">
        <v>5622</v>
      </c>
      <c r="C1283" s="113" t="s">
        <v>91</v>
      </c>
      <c r="D1283" s="137" t="s">
        <v>109</v>
      </c>
      <c r="E1283" s="113" t="s">
        <v>110</v>
      </c>
      <c r="F1283" s="113" t="s">
        <v>111</v>
      </c>
      <c r="G1283" s="136">
        <v>43437</v>
      </c>
      <c r="H1283" s="113" t="s">
        <v>112</v>
      </c>
      <c r="I1283" s="113" t="s">
        <v>5623</v>
      </c>
      <c r="J1283" s="113"/>
      <c r="K1283" s="113"/>
      <c r="L1283" s="113" t="s">
        <v>114</v>
      </c>
      <c r="M1283" s="113" t="s">
        <v>112</v>
      </c>
      <c r="N1283" s="113"/>
      <c r="O1283" s="113" t="s">
        <v>115</v>
      </c>
      <c r="P1283" s="113" t="s">
        <v>1722</v>
      </c>
      <c r="Q1283" s="113" t="s">
        <v>1723</v>
      </c>
      <c r="R1283" s="113" t="s">
        <v>1580</v>
      </c>
      <c r="S1283" s="113" t="s">
        <v>1724</v>
      </c>
      <c r="T1283" s="136">
        <v>45017</v>
      </c>
      <c r="U1283" s="136">
        <v>45017</v>
      </c>
      <c r="V1283" s="113" t="s">
        <v>120</v>
      </c>
      <c r="W1283" s="113" t="s">
        <v>105</v>
      </c>
      <c r="X1283" s="113" t="s">
        <v>5117</v>
      </c>
      <c r="Y1283" s="113">
        <v>72</v>
      </c>
    </row>
    <row r="1284" spans="1:25">
      <c r="A1284" s="113" t="s">
        <v>5624</v>
      </c>
      <c r="B1284" s="113" t="s">
        <v>5625</v>
      </c>
      <c r="C1284" s="113" t="s">
        <v>91</v>
      </c>
      <c r="D1284" s="113"/>
      <c r="E1284" s="113" t="s">
        <v>159</v>
      </c>
      <c r="F1284" s="113" t="s">
        <v>160</v>
      </c>
      <c r="G1284" s="136">
        <v>45380</v>
      </c>
      <c r="H1284" s="113"/>
      <c r="I1284" s="113" t="s">
        <v>5626</v>
      </c>
      <c r="J1284" s="113"/>
      <c r="K1284" s="113"/>
      <c r="L1284" s="113" t="s">
        <v>1157</v>
      </c>
      <c r="M1284" s="113" t="s">
        <v>97</v>
      </c>
      <c r="N1284" s="113"/>
      <c r="O1284" s="113" t="s">
        <v>187</v>
      </c>
      <c r="P1284" s="113" t="s">
        <v>1158</v>
      </c>
      <c r="Q1284" s="113" t="s">
        <v>1159</v>
      </c>
      <c r="R1284" s="113" t="s">
        <v>232</v>
      </c>
      <c r="S1284" s="113" t="s">
        <v>1160</v>
      </c>
      <c r="T1284" s="113"/>
      <c r="U1284" s="113"/>
      <c r="V1284" s="113" t="s">
        <v>280</v>
      </c>
      <c r="W1284" s="113" t="s">
        <v>105</v>
      </c>
      <c r="X1284" s="113"/>
      <c r="Y1284" s="113">
        <v>0</v>
      </c>
    </row>
    <row r="1285" spans="1:25">
      <c r="A1285" s="113" t="s">
        <v>5627</v>
      </c>
      <c r="B1285" s="113" t="s">
        <v>5628</v>
      </c>
      <c r="C1285" s="113" t="s">
        <v>91</v>
      </c>
      <c r="D1285" s="113"/>
      <c r="E1285" s="113" t="s">
        <v>166</v>
      </c>
      <c r="F1285" s="113"/>
      <c r="G1285" s="136">
        <v>43545</v>
      </c>
      <c r="H1285" s="113" t="s">
        <v>133</v>
      </c>
      <c r="I1285" s="113" t="s">
        <v>5629</v>
      </c>
      <c r="J1285" s="113"/>
      <c r="K1285" s="113"/>
      <c r="L1285" s="113" t="s">
        <v>1568</v>
      </c>
      <c r="M1285" s="113" t="s">
        <v>97</v>
      </c>
      <c r="N1285" s="113" t="s">
        <v>5630</v>
      </c>
      <c r="O1285" s="113" t="s">
        <v>358</v>
      </c>
      <c r="P1285" s="113" t="s">
        <v>1569</v>
      </c>
      <c r="Q1285" s="113" t="s">
        <v>1570</v>
      </c>
      <c r="R1285" s="113" t="s">
        <v>894</v>
      </c>
      <c r="S1285" s="113" t="s">
        <v>1571</v>
      </c>
      <c r="T1285" s="136">
        <v>45017</v>
      </c>
      <c r="U1285" s="136">
        <v>44621</v>
      </c>
      <c r="V1285" s="113" t="s">
        <v>271</v>
      </c>
      <c r="W1285" s="113" t="s">
        <v>105</v>
      </c>
      <c r="X1285" s="113" t="s">
        <v>5631</v>
      </c>
      <c r="Y1285" s="113">
        <v>72</v>
      </c>
    </row>
    <row r="1286" spans="1:25">
      <c r="A1286" s="113" t="s">
        <v>3537</v>
      </c>
      <c r="B1286" s="113" t="s">
        <v>3538</v>
      </c>
      <c r="C1286" s="113" t="s">
        <v>91</v>
      </c>
      <c r="D1286" s="113"/>
      <c r="E1286" s="113" t="s">
        <v>166</v>
      </c>
      <c r="F1286" s="113"/>
      <c r="G1286" s="136">
        <v>44061</v>
      </c>
      <c r="H1286" s="113" t="s">
        <v>133</v>
      </c>
      <c r="I1286" s="113" t="s">
        <v>3539</v>
      </c>
      <c r="J1286" s="113"/>
      <c r="K1286" s="113"/>
      <c r="L1286" s="113" t="s">
        <v>2226</v>
      </c>
      <c r="M1286" s="113" t="s">
        <v>97</v>
      </c>
      <c r="N1286" s="113"/>
      <c r="O1286" s="113" t="s">
        <v>2227</v>
      </c>
      <c r="P1286" s="113" t="s">
        <v>1530</v>
      </c>
      <c r="Q1286" s="113" t="s">
        <v>1531</v>
      </c>
      <c r="R1286" s="113" t="s">
        <v>377</v>
      </c>
      <c r="S1286" s="113" t="s">
        <v>1532</v>
      </c>
      <c r="T1286" s="136">
        <v>45017</v>
      </c>
      <c r="U1286" s="136">
        <v>2</v>
      </c>
      <c r="V1286" s="113" t="s">
        <v>191</v>
      </c>
      <c r="W1286" s="113" t="s">
        <v>105</v>
      </c>
      <c r="X1286" s="113" t="s">
        <v>106</v>
      </c>
      <c r="Y1286" s="113">
        <v>0</v>
      </c>
    </row>
    <row r="1287" spans="1:25">
      <c r="A1287" s="113" t="s">
        <v>5632</v>
      </c>
      <c r="B1287" s="113" t="s">
        <v>5633</v>
      </c>
      <c r="C1287" s="113" t="s">
        <v>91</v>
      </c>
      <c r="D1287" s="113"/>
      <c r="E1287" s="113" t="s">
        <v>894</v>
      </c>
      <c r="F1287" s="113"/>
      <c r="G1287" s="136">
        <v>41554</v>
      </c>
      <c r="H1287" s="113" t="s">
        <v>133</v>
      </c>
      <c r="I1287" s="113" t="s">
        <v>5634</v>
      </c>
      <c r="J1287" s="113"/>
      <c r="K1287" s="113"/>
      <c r="L1287" s="113" t="s">
        <v>441</v>
      </c>
      <c r="M1287" s="113" t="s">
        <v>97</v>
      </c>
      <c r="N1287" s="113"/>
      <c r="O1287" s="113" t="s">
        <v>442</v>
      </c>
      <c r="P1287" s="113" t="s">
        <v>896</v>
      </c>
      <c r="Q1287" s="113" t="s">
        <v>897</v>
      </c>
      <c r="R1287" s="113" t="s">
        <v>898</v>
      </c>
      <c r="S1287" s="113" t="s">
        <v>899</v>
      </c>
      <c r="T1287" s="136">
        <v>44866</v>
      </c>
      <c r="U1287" s="136">
        <v>44105</v>
      </c>
      <c r="V1287" s="113" t="s">
        <v>203</v>
      </c>
      <c r="W1287" s="113" t="s">
        <v>105</v>
      </c>
      <c r="X1287" s="113" t="s">
        <v>5635</v>
      </c>
      <c r="Y1287" s="113">
        <v>116</v>
      </c>
    </row>
    <row r="1288" spans="1:25">
      <c r="A1288" s="113" t="s">
        <v>5636</v>
      </c>
      <c r="B1288" s="113" t="s">
        <v>5637</v>
      </c>
      <c r="C1288" s="113" t="s">
        <v>91</v>
      </c>
      <c r="D1288" s="113"/>
      <c r="E1288" s="113" t="s">
        <v>264</v>
      </c>
      <c r="F1288" s="113"/>
      <c r="G1288" s="136">
        <v>42968</v>
      </c>
      <c r="H1288" s="113" t="s">
        <v>133</v>
      </c>
      <c r="I1288" s="113" t="s">
        <v>5638</v>
      </c>
      <c r="J1288" s="113"/>
      <c r="K1288" s="113"/>
      <c r="L1288" s="113" t="s">
        <v>5639</v>
      </c>
      <c r="M1288" s="113" t="s">
        <v>97</v>
      </c>
      <c r="N1288" s="113" t="s">
        <v>5640</v>
      </c>
      <c r="O1288" s="113" t="s">
        <v>1202</v>
      </c>
      <c r="P1288" s="113" t="s">
        <v>552</v>
      </c>
      <c r="Q1288" s="113" t="s">
        <v>553</v>
      </c>
      <c r="R1288" s="113" t="s">
        <v>435</v>
      </c>
      <c r="S1288" s="113" t="s">
        <v>554</v>
      </c>
      <c r="T1288" s="136">
        <v>45017</v>
      </c>
      <c r="U1288" s="113"/>
      <c r="V1288" s="113" t="s">
        <v>142</v>
      </c>
      <c r="W1288" s="113" t="s">
        <v>143</v>
      </c>
      <c r="X1288" s="113" t="s">
        <v>3848</v>
      </c>
      <c r="Y1288" s="113">
        <v>112</v>
      </c>
    </row>
    <row r="1289" spans="1:25">
      <c r="A1289" s="113" t="s">
        <v>5641</v>
      </c>
      <c r="B1289" s="113" t="s">
        <v>5642</v>
      </c>
      <c r="C1289" s="113" t="s">
        <v>91</v>
      </c>
      <c r="D1289" s="137" t="s">
        <v>109</v>
      </c>
      <c r="E1289" s="113" t="s">
        <v>450</v>
      </c>
      <c r="F1289" s="113"/>
      <c r="G1289" s="136">
        <v>44638</v>
      </c>
      <c r="H1289" s="113" t="s">
        <v>133</v>
      </c>
      <c r="I1289" s="113" t="s">
        <v>5643</v>
      </c>
      <c r="J1289" s="113"/>
      <c r="K1289" s="113"/>
      <c r="L1289" s="113" t="s">
        <v>4383</v>
      </c>
      <c r="M1289" s="113" t="s">
        <v>97</v>
      </c>
      <c r="N1289" s="113"/>
      <c r="O1289" s="113" t="s">
        <v>187</v>
      </c>
      <c r="P1289" s="113" t="s">
        <v>5644</v>
      </c>
      <c r="Q1289" s="113" t="s">
        <v>5645</v>
      </c>
      <c r="R1289" s="113" t="s">
        <v>166</v>
      </c>
      <c r="S1289" s="113" t="s">
        <v>5646</v>
      </c>
      <c r="T1289" s="136">
        <v>45078</v>
      </c>
      <c r="U1289" s="113"/>
      <c r="V1289" s="113" t="s">
        <v>280</v>
      </c>
      <c r="W1289" s="113" t="s">
        <v>105</v>
      </c>
      <c r="X1289" s="113" t="s">
        <v>5647</v>
      </c>
      <c r="Y1289" s="113">
        <v>0</v>
      </c>
    </row>
    <row r="1290" spans="1:25">
      <c r="A1290" s="113" t="s">
        <v>138</v>
      </c>
      <c r="B1290" s="113" t="s">
        <v>139</v>
      </c>
      <c r="C1290" s="113" t="s">
        <v>91</v>
      </c>
      <c r="D1290" s="113"/>
      <c r="E1290" s="113" t="s">
        <v>140</v>
      </c>
      <c r="F1290" s="113" t="s">
        <v>397</v>
      </c>
      <c r="G1290" s="136">
        <v>42411</v>
      </c>
      <c r="H1290" s="113" t="s">
        <v>333</v>
      </c>
      <c r="I1290" s="113" t="s">
        <v>141</v>
      </c>
      <c r="J1290" s="113"/>
      <c r="K1290" s="113"/>
      <c r="L1290" s="113" t="s">
        <v>5648</v>
      </c>
      <c r="M1290" s="113" t="s">
        <v>97</v>
      </c>
      <c r="N1290" s="113" t="s">
        <v>136</v>
      </c>
      <c r="O1290" s="113" t="s">
        <v>137</v>
      </c>
      <c r="P1290" s="113" t="s">
        <v>2488</v>
      </c>
      <c r="Q1290" s="113" t="s">
        <v>2489</v>
      </c>
      <c r="R1290" s="113" t="s">
        <v>2490</v>
      </c>
      <c r="S1290" s="113" t="s">
        <v>2491</v>
      </c>
      <c r="T1290" s="136">
        <v>44927</v>
      </c>
      <c r="U1290" s="136">
        <v>44927</v>
      </c>
      <c r="V1290" s="113" t="s">
        <v>191</v>
      </c>
      <c r="W1290" s="113" t="s">
        <v>105</v>
      </c>
      <c r="X1290" s="113" t="s">
        <v>5649</v>
      </c>
      <c r="Y1290" s="113">
        <v>166</v>
      </c>
    </row>
    <row r="1291" spans="1:25">
      <c r="A1291" s="113" t="s">
        <v>5650</v>
      </c>
      <c r="B1291" s="113" t="s">
        <v>5651</v>
      </c>
      <c r="C1291" s="113" t="s">
        <v>91</v>
      </c>
      <c r="D1291" s="113"/>
      <c r="E1291" s="113" t="s">
        <v>226</v>
      </c>
      <c r="F1291" s="113"/>
      <c r="G1291" s="136">
        <v>45432</v>
      </c>
      <c r="H1291" s="113"/>
      <c r="I1291" s="113" t="s">
        <v>5652</v>
      </c>
      <c r="J1291" s="113"/>
      <c r="K1291" s="113"/>
      <c r="L1291" s="113" t="s">
        <v>699</v>
      </c>
      <c r="M1291" s="113" t="s">
        <v>97</v>
      </c>
      <c r="N1291" s="113"/>
      <c r="O1291" s="113" t="s">
        <v>700</v>
      </c>
      <c r="P1291" s="113" t="s">
        <v>701</v>
      </c>
      <c r="Q1291" s="113" t="s">
        <v>702</v>
      </c>
      <c r="R1291" s="113" t="s">
        <v>166</v>
      </c>
      <c r="S1291" s="113" t="s">
        <v>703</v>
      </c>
      <c r="T1291" s="113"/>
      <c r="U1291" s="113"/>
      <c r="V1291" s="113" t="s">
        <v>280</v>
      </c>
      <c r="W1291" s="113" t="s">
        <v>105</v>
      </c>
      <c r="X1291" s="113" t="s">
        <v>3064</v>
      </c>
      <c r="Y1291" s="113">
        <v>45</v>
      </c>
    </row>
    <row r="1292" spans="1:25">
      <c r="A1292" s="113" t="s">
        <v>5653</v>
      </c>
      <c r="B1292" s="113" t="s">
        <v>5654</v>
      </c>
      <c r="C1292" s="113" t="s">
        <v>91</v>
      </c>
      <c r="D1292" s="137" t="s">
        <v>109</v>
      </c>
      <c r="E1292" s="113" t="s">
        <v>2629</v>
      </c>
      <c r="F1292" s="113"/>
      <c r="G1292" s="136">
        <v>44638</v>
      </c>
      <c r="H1292" s="113" t="s">
        <v>133</v>
      </c>
      <c r="I1292" s="113" t="s">
        <v>5655</v>
      </c>
      <c r="J1292" s="113"/>
      <c r="K1292" s="113"/>
      <c r="L1292" s="113" t="s">
        <v>1858</v>
      </c>
      <c r="M1292" s="113" t="s">
        <v>97</v>
      </c>
      <c r="N1292" s="113"/>
      <c r="O1292" s="113" t="s">
        <v>187</v>
      </c>
      <c r="P1292" s="113" t="s">
        <v>2988</v>
      </c>
      <c r="Q1292" s="113" t="s">
        <v>2989</v>
      </c>
      <c r="R1292" s="113" t="s">
        <v>232</v>
      </c>
      <c r="S1292" s="113" t="s">
        <v>2990</v>
      </c>
      <c r="T1292" s="136">
        <v>45078</v>
      </c>
      <c r="U1292" s="113"/>
      <c r="V1292" s="113" t="s">
        <v>280</v>
      </c>
      <c r="W1292" s="113" t="s">
        <v>105</v>
      </c>
      <c r="X1292" s="113" t="s">
        <v>5067</v>
      </c>
      <c r="Y1292" s="113">
        <v>0</v>
      </c>
    </row>
    <row r="1293" spans="1:25">
      <c r="A1293" s="113" t="s">
        <v>515</v>
      </c>
      <c r="B1293" s="113" t="s">
        <v>516</v>
      </c>
      <c r="C1293" s="113" t="s">
        <v>91</v>
      </c>
      <c r="D1293" s="137" t="s">
        <v>109</v>
      </c>
      <c r="E1293" s="113" t="s">
        <v>435</v>
      </c>
      <c r="F1293" s="113"/>
      <c r="G1293" s="136">
        <v>44531</v>
      </c>
      <c r="H1293" s="113" t="s">
        <v>333</v>
      </c>
      <c r="I1293" s="113" t="s">
        <v>517</v>
      </c>
      <c r="J1293" s="113"/>
      <c r="K1293" s="113"/>
      <c r="L1293" s="113" t="s">
        <v>5656</v>
      </c>
      <c r="M1293" s="113" t="s">
        <v>97</v>
      </c>
      <c r="N1293" s="113"/>
      <c r="O1293" s="113" t="s">
        <v>5657</v>
      </c>
      <c r="P1293" s="113" t="s">
        <v>382</v>
      </c>
      <c r="Q1293" s="113" t="s">
        <v>383</v>
      </c>
      <c r="R1293" s="113" t="s">
        <v>384</v>
      </c>
      <c r="S1293" s="113" t="s">
        <v>385</v>
      </c>
      <c r="T1293" s="136">
        <v>45017</v>
      </c>
      <c r="U1293" s="113"/>
      <c r="V1293" s="113"/>
      <c r="W1293" s="113" t="s">
        <v>105</v>
      </c>
      <c r="X1293" s="113" t="s">
        <v>156</v>
      </c>
      <c r="Y1293" s="113">
        <v>213</v>
      </c>
    </row>
    <row r="1294" spans="1:25">
      <c r="A1294" s="113" t="s">
        <v>5658</v>
      </c>
      <c r="B1294" s="113" t="s">
        <v>5659</v>
      </c>
      <c r="C1294" s="113" t="s">
        <v>91</v>
      </c>
      <c r="D1294" s="137" t="s">
        <v>109</v>
      </c>
      <c r="E1294" s="113" t="s">
        <v>4099</v>
      </c>
      <c r="F1294" s="113" t="s">
        <v>123</v>
      </c>
      <c r="G1294" s="136">
        <v>44991</v>
      </c>
      <c r="H1294" s="113" t="s">
        <v>4100</v>
      </c>
      <c r="I1294" s="113" t="s">
        <v>5660</v>
      </c>
      <c r="J1294" s="113"/>
      <c r="K1294" s="113"/>
      <c r="L1294" s="113" t="s">
        <v>983</v>
      </c>
      <c r="M1294" s="113" t="s">
        <v>97</v>
      </c>
      <c r="N1294" s="113" t="s">
        <v>984</v>
      </c>
      <c r="O1294" s="113" t="s">
        <v>411</v>
      </c>
      <c r="P1294" s="113" t="s">
        <v>5661</v>
      </c>
      <c r="Q1294" s="113" t="s">
        <v>5662</v>
      </c>
      <c r="R1294" s="113" t="s">
        <v>5663</v>
      </c>
      <c r="S1294" s="113" t="s">
        <v>5664</v>
      </c>
      <c r="T1294" s="113"/>
      <c r="U1294" s="113"/>
      <c r="V1294" s="113" t="s">
        <v>280</v>
      </c>
      <c r="W1294" s="113" t="s">
        <v>105</v>
      </c>
      <c r="X1294" s="113" t="s">
        <v>5665</v>
      </c>
      <c r="Y1294" s="113">
        <v>75</v>
      </c>
    </row>
    <row r="1295" spans="1:25">
      <c r="A1295" s="113" t="s">
        <v>5666</v>
      </c>
      <c r="B1295" s="113" t="s">
        <v>5667</v>
      </c>
      <c r="C1295" s="113" t="s">
        <v>91</v>
      </c>
      <c r="D1295" s="137" t="s">
        <v>109</v>
      </c>
      <c r="E1295" s="113" t="s">
        <v>226</v>
      </c>
      <c r="F1295" s="113"/>
      <c r="G1295" s="136">
        <v>44935</v>
      </c>
      <c r="H1295" s="113" t="s">
        <v>133</v>
      </c>
      <c r="I1295" s="113" t="s">
        <v>5668</v>
      </c>
      <c r="J1295" s="113"/>
      <c r="K1295" s="113"/>
      <c r="L1295" s="113" t="s">
        <v>530</v>
      </c>
      <c r="M1295" s="113" t="s">
        <v>97</v>
      </c>
      <c r="N1295" s="113"/>
      <c r="O1295" s="113" t="s">
        <v>163</v>
      </c>
      <c r="P1295" s="113" t="s">
        <v>720</v>
      </c>
      <c r="Q1295" s="113" t="s">
        <v>721</v>
      </c>
      <c r="R1295" s="113" t="s">
        <v>132</v>
      </c>
      <c r="S1295" s="113" t="s">
        <v>722</v>
      </c>
      <c r="T1295" s="113"/>
      <c r="U1295" s="113"/>
      <c r="V1295" s="113" t="s">
        <v>168</v>
      </c>
      <c r="W1295" s="113" t="s">
        <v>105</v>
      </c>
      <c r="X1295" s="113" t="s">
        <v>5669</v>
      </c>
      <c r="Y1295" s="113">
        <v>105</v>
      </c>
    </row>
    <row r="1296" spans="1:25">
      <c r="A1296" s="113" t="s">
        <v>5670</v>
      </c>
      <c r="B1296" s="113" t="s">
        <v>5671</v>
      </c>
      <c r="C1296" s="113" t="s">
        <v>91</v>
      </c>
      <c r="D1296" s="137" t="s">
        <v>109</v>
      </c>
      <c r="E1296" s="113" t="s">
        <v>184</v>
      </c>
      <c r="F1296" s="113" t="s">
        <v>160</v>
      </c>
      <c r="G1296" s="136">
        <v>44166</v>
      </c>
      <c r="H1296" s="113" t="s">
        <v>94</v>
      </c>
      <c r="I1296" s="113" t="s">
        <v>5672</v>
      </c>
      <c r="J1296" s="113"/>
      <c r="K1296" s="113"/>
      <c r="L1296" s="113" t="s">
        <v>1667</v>
      </c>
      <c r="M1296" s="113" t="s">
        <v>97</v>
      </c>
      <c r="N1296" s="113"/>
      <c r="O1296" s="113" t="s">
        <v>187</v>
      </c>
      <c r="P1296" s="113" t="s">
        <v>1859</v>
      </c>
      <c r="Q1296" s="113" t="s">
        <v>1860</v>
      </c>
      <c r="R1296" s="113" t="s">
        <v>445</v>
      </c>
      <c r="S1296" s="113" t="s">
        <v>1861</v>
      </c>
      <c r="T1296" s="136">
        <v>44896</v>
      </c>
      <c r="U1296" s="136">
        <v>44896</v>
      </c>
      <c r="V1296" s="113" t="s">
        <v>280</v>
      </c>
      <c r="W1296" s="113" t="s">
        <v>105</v>
      </c>
      <c r="X1296" s="113" t="s">
        <v>4918</v>
      </c>
      <c r="Y1296" s="113">
        <v>89</v>
      </c>
    </row>
    <row r="1297" spans="1:25">
      <c r="A1297" s="113" t="s">
        <v>1212</v>
      </c>
      <c r="B1297" s="113" t="s">
        <v>1213</v>
      </c>
      <c r="C1297" s="113" t="s">
        <v>91</v>
      </c>
      <c r="D1297" s="137" t="s">
        <v>109</v>
      </c>
      <c r="E1297" s="113" t="s">
        <v>166</v>
      </c>
      <c r="F1297" s="113"/>
      <c r="G1297" s="136">
        <v>41514</v>
      </c>
      <c r="H1297" s="113" t="s">
        <v>133</v>
      </c>
      <c r="I1297" s="113" t="s">
        <v>1214</v>
      </c>
      <c r="J1297" s="113"/>
      <c r="K1297" s="113"/>
      <c r="L1297" s="113" t="s">
        <v>1210</v>
      </c>
      <c r="M1297" s="113" t="s">
        <v>97</v>
      </c>
      <c r="N1297" s="113"/>
      <c r="O1297" s="113" t="s">
        <v>1211</v>
      </c>
      <c r="P1297" s="113" t="s">
        <v>2440</v>
      </c>
      <c r="Q1297" s="113" t="s">
        <v>2441</v>
      </c>
      <c r="R1297" s="113" t="s">
        <v>926</v>
      </c>
      <c r="S1297" s="113" t="s">
        <v>2442</v>
      </c>
      <c r="T1297" s="136">
        <v>44774</v>
      </c>
      <c r="U1297" s="136">
        <v>44409</v>
      </c>
      <c r="V1297" s="113" t="s">
        <v>271</v>
      </c>
      <c r="W1297" s="113" t="s">
        <v>105</v>
      </c>
      <c r="X1297" s="113" t="s">
        <v>3355</v>
      </c>
      <c r="Y1297" s="113">
        <v>51</v>
      </c>
    </row>
    <row r="1298" spans="1:25">
      <c r="A1298" s="113" t="s">
        <v>5673</v>
      </c>
      <c r="B1298" s="113" t="s">
        <v>5674</v>
      </c>
      <c r="C1298" s="113" t="s">
        <v>91</v>
      </c>
      <c r="D1298" s="137" t="s">
        <v>109</v>
      </c>
      <c r="E1298" s="113" t="s">
        <v>591</v>
      </c>
      <c r="F1298" s="113" t="s">
        <v>111</v>
      </c>
      <c r="G1298" s="136">
        <v>43864</v>
      </c>
      <c r="H1298" s="113" t="s">
        <v>94</v>
      </c>
      <c r="I1298" s="113" t="s">
        <v>5675</v>
      </c>
      <c r="J1298" s="113"/>
      <c r="K1298" s="113"/>
      <c r="L1298" s="113" t="s">
        <v>530</v>
      </c>
      <c r="M1298" s="113" t="s">
        <v>97</v>
      </c>
      <c r="N1298" s="113"/>
      <c r="O1298" s="113" t="s">
        <v>163</v>
      </c>
      <c r="P1298" s="113" t="s">
        <v>1461</v>
      </c>
      <c r="Q1298" s="113" t="s">
        <v>1462</v>
      </c>
      <c r="R1298" s="113" t="s">
        <v>766</v>
      </c>
      <c r="S1298" s="113" t="s">
        <v>1463</v>
      </c>
      <c r="T1298" s="136">
        <v>44835</v>
      </c>
      <c r="U1298" s="136">
        <v>44470</v>
      </c>
      <c r="V1298" s="113" t="s">
        <v>168</v>
      </c>
      <c r="W1298" s="113" t="s">
        <v>105</v>
      </c>
      <c r="X1298" s="113" t="s">
        <v>525</v>
      </c>
      <c r="Y1298" s="113">
        <v>18</v>
      </c>
    </row>
    <row r="1299" spans="1:25">
      <c r="A1299" s="113" t="s">
        <v>5676</v>
      </c>
      <c r="B1299" s="113" t="s">
        <v>5677</v>
      </c>
      <c r="C1299" s="113" t="s">
        <v>91</v>
      </c>
      <c r="D1299" s="113"/>
      <c r="E1299" s="113" t="s">
        <v>226</v>
      </c>
      <c r="F1299" s="113"/>
      <c r="G1299" s="136">
        <v>43313</v>
      </c>
      <c r="H1299" s="113" t="s">
        <v>133</v>
      </c>
      <c r="I1299" s="113" t="s">
        <v>5678</v>
      </c>
      <c r="J1299" s="113"/>
      <c r="K1299" s="113"/>
      <c r="L1299" s="113" t="s">
        <v>295</v>
      </c>
      <c r="M1299" s="113" t="s">
        <v>97</v>
      </c>
      <c r="N1299" s="113"/>
      <c r="O1299" s="113" t="s">
        <v>296</v>
      </c>
      <c r="P1299" s="113" t="s">
        <v>608</v>
      </c>
      <c r="Q1299" s="113" t="s">
        <v>609</v>
      </c>
      <c r="R1299" s="113" t="s">
        <v>132</v>
      </c>
      <c r="S1299" s="113" t="s">
        <v>610</v>
      </c>
      <c r="T1299" s="136">
        <v>45017</v>
      </c>
      <c r="U1299" s="136">
        <v>2</v>
      </c>
      <c r="V1299" s="113" t="s">
        <v>271</v>
      </c>
      <c r="W1299" s="113" t="s">
        <v>105</v>
      </c>
      <c r="X1299" s="113" t="s">
        <v>106</v>
      </c>
      <c r="Y1299" s="113">
        <v>31</v>
      </c>
    </row>
    <row r="1300" spans="1:25">
      <c r="A1300" s="113" t="s">
        <v>5679</v>
      </c>
      <c r="B1300" s="113" t="s">
        <v>5680</v>
      </c>
      <c r="C1300" s="113" t="s">
        <v>91</v>
      </c>
      <c r="D1300" s="137" t="s">
        <v>109</v>
      </c>
      <c r="E1300" s="113" t="s">
        <v>2088</v>
      </c>
      <c r="F1300" s="113"/>
      <c r="G1300" s="136">
        <v>44886</v>
      </c>
      <c r="H1300" s="113" t="s">
        <v>327</v>
      </c>
      <c r="I1300" s="113" t="s">
        <v>5681</v>
      </c>
      <c r="J1300" s="113"/>
      <c r="K1300" s="113"/>
      <c r="L1300" s="113" t="s">
        <v>410</v>
      </c>
      <c r="M1300" s="113" t="s">
        <v>97</v>
      </c>
      <c r="N1300" s="113" t="s">
        <v>307</v>
      </c>
      <c r="O1300" s="113" t="s">
        <v>411</v>
      </c>
      <c r="P1300" s="113" t="s">
        <v>412</v>
      </c>
      <c r="Q1300" s="113" t="s">
        <v>413</v>
      </c>
      <c r="R1300" s="113" t="s">
        <v>414</v>
      </c>
      <c r="S1300" s="113" t="s">
        <v>415</v>
      </c>
      <c r="T1300" s="113"/>
      <c r="U1300" s="113"/>
      <c r="V1300" s="113" t="s">
        <v>280</v>
      </c>
      <c r="W1300" s="113" t="s">
        <v>105</v>
      </c>
      <c r="X1300" s="113" t="s">
        <v>5682</v>
      </c>
      <c r="Y1300" s="113">
        <v>32</v>
      </c>
    </row>
    <row r="1301" spans="1:25">
      <c r="A1301" s="113" t="s">
        <v>5683</v>
      </c>
      <c r="B1301" s="113" t="s">
        <v>5684</v>
      </c>
      <c r="C1301" s="113" t="s">
        <v>91</v>
      </c>
      <c r="D1301" s="113"/>
      <c r="E1301" s="113" t="s">
        <v>226</v>
      </c>
      <c r="F1301" s="113"/>
      <c r="G1301" s="136">
        <v>45222</v>
      </c>
      <c r="H1301" s="113"/>
      <c r="I1301" s="113" t="s">
        <v>5685</v>
      </c>
      <c r="J1301" s="113"/>
      <c r="K1301" s="113"/>
      <c r="L1301" s="113" t="s">
        <v>604</v>
      </c>
      <c r="M1301" s="113" t="s">
        <v>97</v>
      </c>
      <c r="N1301" s="113"/>
      <c r="O1301" s="113" t="s">
        <v>187</v>
      </c>
      <c r="P1301" s="113" t="s">
        <v>277</v>
      </c>
      <c r="Q1301" s="113" t="s">
        <v>278</v>
      </c>
      <c r="R1301" s="113" t="s">
        <v>232</v>
      </c>
      <c r="S1301" s="113" t="s">
        <v>279</v>
      </c>
      <c r="T1301" s="113"/>
      <c r="U1301" s="113"/>
      <c r="V1301" s="113" t="s">
        <v>280</v>
      </c>
      <c r="W1301" s="113" t="s">
        <v>105</v>
      </c>
      <c r="X1301" s="113" t="s">
        <v>1228</v>
      </c>
      <c r="Y1301" s="113">
        <v>71</v>
      </c>
    </row>
    <row r="1302" spans="1:25">
      <c r="A1302" s="113" t="s">
        <v>5686</v>
      </c>
      <c r="B1302" s="113" t="s">
        <v>5687</v>
      </c>
      <c r="C1302" s="113" t="s">
        <v>91</v>
      </c>
      <c r="D1302" s="113"/>
      <c r="E1302" s="113" t="s">
        <v>1979</v>
      </c>
      <c r="F1302" s="113" t="s">
        <v>123</v>
      </c>
      <c r="G1302" s="136">
        <v>44179</v>
      </c>
      <c r="H1302" s="113" t="s">
        <v>112</v>
      </c>
      <c r="I1302" s="113" t="s">
        <v>5688</v>
      </c>
      <c r="J1302" s="113"/>
      <c r="K1302" s="113"/>
      <c r="L1302" s="113" t="s">
        <v>1615</v>
      </c>
      <c r="M1302" s="113" t="s">
        <v>112</v>
      </c>
      <c r="N1302" s="113" t="s">
        <v>178</v>
      </c>
      <c r="O1302" s="113" t="s">
        <v>115</v>
      </c>
      <c r="P1302" s="113" t="s">
        <v>5689</v>
      </c>
      <c r="Q1302" s="113" t="s">
        <v>120</v>
      </c>
      <c r="R1302" s="113" t="s">
        <v>5690</v>
      </c>
      <c r="S1302" s="113" t="s">
        <v>5691</v>
      </c>
      <c r="T1302" s="136">
        <v>44896</v>
      </c>
      <c r="U1302" s="136">
        <v>44774</v>
      </c>
      <c r="V1302" s="113" t="s">
        <v>120</v>
      </c>
      <c r="W1302" s="113" t="s">
        <v>105</v>
      </c>
      <c r="X1302" s="113" t="s">
        <v>3758</v>
      </c>
      <c r="Y1302" s="113">
        <v>89</v>
      </c>
    </row>
    <row r="1303" spans="1:25">
      <c r="A1303" s="113" t="s">
        <v>1151</v>
      </c>
      <c r="B1303" s="113" t="s">
        <v>1152</v>
      </c>
      <c r="C1303" s="113" t="s">
        <v>91</v>
      </c>
      <c r="D1303" s="113"/>
      <c r="E1303" s="113" t="s">
        <v>140</v>
      </c>
      <c r="F1303" s="113" t="s">
        <v>397</v>
      </c>
      <c r="G1303" s="136">
        <v>40784</v>
      </c>
      <c r="H1303" s="113" t="s">
        <v>333</v>
      </c>
      <c r="I1303" s="113" t="s">
        <v>1153</v>
      </c>
      <c r="J1303" s="113"/>
      <c r="K1303" s="113"/>
      <c r="L1303" s="113" t="s">
        <v>5692</v>
      </c>
      <c r="M1303" s="113" t="s">
        <v>97</v>
      </c>
      <c r="N1303" s="113"/>
      <c r="O1303" s="113" t="s">
        <v>818</v>
      </c>
      <c r="P1303" s="113" t="s">
        <v>1260</v>
      </c>
      <c r="Q1303" s="113" t="s">
        <v>1261</v>
      </c>
      <c r="R1303" s="113" t="s">
        <v>1262</v>
      </c>
      <c r="S1303" s="113" t="s">
        <v>1263</v>
      </c>
      <c r="T1303" s="136">
        <v>44927</v>
      </c>
      <c r="U1303" s="136">
        <v>44927</v>
      </c>
      <c r="V1303" s="113" t="s">
        <v>191</v>
      </c>
      <c r="W1303" s="113" t="s">
        <v>105</v>
      </c>
      <c r="X1303" s="113" t="s">
        <v>3355</v>
      </c>
      <c r="Y1303" s="113">
        <v>55</v>
      </c>
    </row>
    <row r="1304" spans="1:25">
      <c r="A1304" s="113" t="s">
        <v>5693</v>
      </c>
      <c r="B1304" s="113" t="s">
        <v>5694</v>
      </c>
      <c r="C1304" s="113" t="s">
        <v>91</v>
      </c>
      <c r="D1304" s="137" t="s">
        <v>109</v>
      </c>
      <c r="E1304" s="113" t="s">
        <v>450</v>
      </c>
      <c r="F1304" s="113"/>
      <c r="G1304" s="136">
        <v>44638</v>
      </c>
      <c r="H1304" s="113" t="s">
        <v>133</v>
      </c>
      <c r="I1304" s="113" t="s">
        <v>5695</v>
      </c>
      <c r="J1304" s="113"/>
      <c r="K1304" s="113"/>
      <c r="L1304" s="113" t="s">
        <v>1420</v>
      </c>
      <c r="M1304" s="113" t="s">
        <v>97</v>
      </c>
      <c r="N1304" s="113"/>
      <c r="O1304" s="113" t="s">
        <v>442</v>
      </c>
      <c r="P1304" s="113" t="s">
        <v>2921</v>
      </c>
      <c r="Q1304" s="113" t="s">
        <v>2922</v>
      </c>
      <c r="R1304" s="113" t="s">
        <v>528</v>
      </c>
      <c r="S1304" s="113" t="s">
        <v>2923</v>
      </c>
      <c r="T1304" s="136">
        <v>45078</v>
      </c>
      <c r="U1304" s="113"/>
      <c r="V1304" s="113" t="s">
        <v>203</v>
      </c>
      <c r="W1304" s="113" t="s">
        <v>105</v>
      </c>
      <c r="X1304" s="113" t="s">
        <v>2748</v>
      </c>
      <c r="Y1304" s="113">
        <v>0</v>
      </c>
    </row>
    <row r="1305" spans="1:25">
      <c r="A1305" s="113">
        <v>71</v>
      </c>
      <c r="B1305" s="113" t="s">
        <v>5696</v>
      </c>
      <c r="C1305" s="113" t="s">
        <v>91</v>
      </c>
      <c r="D1305" s="113"/>
      <c r="E1305" s="113" t="s">
        <v>744</v>
      </c>
      <c r="F1305" s="113"/>
      <c r="G1305" s="136">
        <v>43451</v>
      </c>
      <c r="H1305" s="113"/>
      <c r="I1305" s="113" t="s">
        <v>5697</v>
      </c>
      <c r="J1305" s="113"/>
      <c r="K1305" s="113"/>
      <c r="L1305" s="113"/>
      <c r="M1305" s="113" t="s">
        <v>97</v>
      </c>
      <c r="N1305" s="113"/>
      <c r="O1305" s="113"/>
      <c r="P1305" s="113">
        <v>308</v>
      </c>
      <c r="Q1305" s="113" t="s">
        <v>1050</v>
      </c>
      <c r="R1305" s="113" t="s">
        <v>126</v>
      </c>
      <c r="S1305" s="113" t="s">
        <v>1051</v>
      </c>
      <c r="T1305" s="113"/>
      <c r="U1305" s="113"/>
      <c r="V1305" s="113" t="s">
        <v>128</v>
      </c>
      <c r="W1305" s="113" t="s">
        <v>129</v>
      </c>
      <c r="X1305" s="113"/>
      <c r="Y1305" s="113">
        <v>0</v>
      </c>
    </row>
    <row r="1306" spans="1:25">
      <c r="A1306" s="113">
        <v>247</v>
      </c>
      <c r="B1306" s="113" t="s">
        <v>5698</v>
      </c>
      <c r="C1306" s="113" t="s">
        <v>91</v>
      </c>
      <c r="D1306" s="113"/>
      <c r="E1306" s="113" t="s">
        <v>419</v>
      </c>
      <c r="F1306" s="113"/>
      <c r="G1306" s="136">
        <v>44340</v>
      </c>
      <c r="H1306" s="113"/>
      <c r="I1306" s="113" t="s">
        <v>5699</v>
      </c>
      <c r="J1306" s="113"/>
      <c r="K1306" s="113"/>
      <c r="L1306" s="113"/>
      <c r="M1306" s="113" t="s">
        <v>97</v>
      </c>
      <c r="N1306" s="113"/>
      <c r="O1306" s="113"/>
      <c r="P1306" s="113">
        <v>308</v>
      </c>
      <c r="Q1306" s="113" t="s">
        <v>1050</v>
      </c>
      <c r="R1306" s="113" t="s">
        <v>126</v>
      </c>
      <c r="S1306" s="113" t="s">
        <v>1051</v>
      </c>
      <c r="T1306" s="113"/>
      <c r="U1306" s="113"/>
      <c r="V1306" s="113" t="s">
        <v>128</v>
      </c>
      <c r="W1306" s="113" t="s">
        <v>129</v>
      </c>
      <c r="X1306" s="113"/>
      <c r="Y1306" s="113">
        <v>0</v>
      </c>
    </row>
    <row r="1307" spans="1:25">
      <c r="A1307" s="113">
        <v>76</v>
      </c>
      <c r="B1307" s="113" t="s">
        <v>5700</v>
      </c>
      <c r="C1307" s="113" t="s">
        <v>91</v>
      </c>
      <c r="D1307" s="113"/>
      <c r="E1307" s="113" t="s">
        <v>744</v>
      </c>
      <c r="F1307" s="113"/>
      <c r="G1307" s="136">
        <v>43472</v>
      </c>
      <c r="H1307" s="113"/>
      <c r="I1307" s="113" t="s">
        <v>5701</v>
      </c>
      <c r="J1307" s="113"/>
      <c r="K1307" s="113"/>
      <c r="L1307" s="113"/>
      <c r="M1307" s="113" t="s">
        <v>97</v>
      </c>
      <c r="N1307" s="113"/>
      <c r="O1307" s="113"/>
      <c r="P1307" s="113">
        <v>297</v>
      </c>
      <c r="Q1307" s="113" t="s">
        <v>125</v>
      </c>
      <c r="R1307" s="113" t="s">
        <v>126</v>
      </c>
      <c r="S1307" s="113" t="s">
        <v>127</v>
      </c>
      <c r="T1307" s="113"/>
      <c r="U1307" s="113"/>
      <c r="V1307" s="113" t="s">
        <v>128</v>
      </c>
      <c r="W1307" s="113" t="s">
        <v>129</v>
      </c>
      <c r="X1307" s="113"/>
      <c r="Y1307" s="113">
        <v>0</v>
      </c>
    </row>
    <row r="1308" spans="1:25">
      <c r="A1308" s="113">
        <v>109</v>
      </c>
      <c r="B1308" s="113" t="s">
        <v>5702</v>
      </c>
      <c r="C1308" s="113" t="s">
        <v>91</v>
      </c>
      <c r="D1308" s="113"/>
      <c r="E1308" s="113" t="s">
        <v>744</v>
      </c>
      <c r="F1308" s="113"/>
      <c r="G1308" s="136">
        <v>43563</v>
      </c>
      <c r="H1308" s="113"/>
      <c r="I1308" s="113" t="s">
        <v>5703</v>
      </c>
      <c r="J1308" s="113"/>
      <c r="K1308" s="113"/>
      <c r="L1308" s="113"/>
      <c r="M1308" s="113" t="s">
        <v>97</v>
      </c>
      <c r="N1308" s="113"/>
      <c r="O1308" s="113"/>
      <c r="P1308" s="113">
        <v>163</v>
      </c>
      <c r="Q1308" s="113" t="s">
        <v>2723</v>
      </c>
      <c r="R1308" s="113" t="s">
        <v>2724</v>
      </c>
      <c r="S1308" s="113" t="s">
        <v>2725</v>
      </c>
      <c r="T1308" s="113"/>
      <c r="U1308" s="113"/>
      <c r="V1308" s="113" t="s">
        <v>128</v>
      </c>
      <c r="W1308" s="113" t="s">
        <v>129</v>
      </c>
      <c r="X1308" s="113"/>
      <c r="Y1308" s="113">
        <v>0</v>
      </c>
    </row>
    <row r="1309" spans="1:25">
      <c r="A1309" s="113" t="s">
        <v>5704</v>
      </c>
      <c r="B1309" s="113" t="s">
        <v>5705</v>
      </c>
      <c r="C1309" s="113" t="s">
        <v>147</v>
      </c>
      <c r="D1309" s="113" t="s">
        <v>481</v>
      </c>
      <c r="E1309" s="113" t="s">
        <v>445</v>
      </c>
      <c r="F1309" s="113"/>
      <c r="G1309" s="136">
        <v>44411</v>
      </c>
      <c r="H1309" s="113" t="s">
        <v>333</v>
      </c>
      <c r="I1309" s="113" t="s">
        <v>5706</v>
      </c>
      <c r="J1309" s="113"/>
      <c r="K1309" s="113"/>
      <c r="L1309" s="113" t="s">
        <v>940</v>
      </c>
      <c r="M1309" s="113" t="s">
        <v>97</v>
      </c>
      <c r="N1309" s="113"/>
      <c r="O1309" s="113" t="s">
        <v>752</v>
      </c>
      <c r="P1309" s="113" t="s">
        <v>764</v>
      </c>
      <c r="Q1309" s="113" t="s">
        <v>765</v>
      </c>
      <c r="R1309" s="113" t="s">
        <v>766</v>
      </c>
      <c r="S1309" s="113" t="s">
        <v>767</v>
      </c>
      <c r="T1309" s="113"/>
      <c r="U1309" s="113"/>
      <c r="V1309" s="113" t="s">
        <v>180</v>
      </c>
      <c r="W1309" s="113" t="s">
        <v>143</v>
      </c>
      <c r="X1309" s="113" t="s">
        <v>2818</v>
      </c>
      <c r="Y1309" s="113">
        <v>144</v>
      </c>
    </row>
    <row r="1310" spans="1:25">
      <c r="A1310" s="113" t="s">
        <v>5707</v>
      </c>
      <c r="B1310" s="113" t="s">
        <v>5708</v>
      </c>
      <c r="C1310" s="113" t="s">
        <v>147</v>
      </c>
      <c r="D1310" s="113" t="s">
        <v>1023</v>
      </c>
      <c r="E1310" s="113" t="s">
        <v>797</v>
      </c>
      <c r="F1310" s="113"/>
      <c r="G1310" s="136">
        <v>44791</v>
      </c>
      <c r="H1310" s="113" t="s">
        <v>875</v>
      </c>
      <c r="I1310" s="113" t="s">
        <v>5709</v>
      </c>
      <c r="J1310" s="113"/>
      <c r="K1310" s="113"/>
      <c r="L1310" s="113" t="s">
        <v>5710</v>
      </c>
      <c r="M1310" s="113" t="s">
        <v>97</v>
      </c>
      <c r="N1310" s="113"/>
      <c r="O1310" s="113" t="s">
        <v>878</v>
      </c>
      <c r="P1310" s="113" t="s">
        <v>879</v>
      </c>
      <c r="Q1310" s="113" t="s">
        <v>880</v>
      </c>
      <c r="R1310" s="113" t="s">
        <v>881</v>
      </c>
      <c r="S1310" s="113" t="s">
        <v>882</v>
      </c>
      <c r="T1310" s="113"/>
      <c r="U1310" s="113"/>
      <c r="V1310" s="113" t="s">
        <v>142</v>
      </c>
      <c r="W1310" s="113" t="s">
        <v>143</v>
      </c>
      <c r="X1310" s="113" t="s">
        <v>5711</v>
      </c>
      <c r="Y1310" s="113">
        <v>144</v>
      </c>
    </row>
    <row r="1311" spans="1:25">
      <c r="A1311" s="113" t="s">
        <v>5712</v>
      </c>
      <c r="B1311" s="113" t="s">
        <v>5713</v>
      </c>
      <c r="C1311" s="113" t="s">
        <v>91</v>
      </c>
      <c r="D1311" s="113"/>
      <c r="E1311" s="113" t="s">
        <v>614</v>
      </c>
      <c r="F1311" s="113"/>
      <c r="G1311" s="136">
        <v>43753</v>
      </c>
      <c r="H1311" s="113" t="s">
        <v>94</v>
      </c>
      <c r="I1311" s="113" t="s">
        <v>5714</v>
      </c>
      <c r="J1311" s="113"/>
      <c r="K1311" s="113"/>
      <c r="L1311" s="113" t="s">
        <v>699</v>
      </c>
      <c r="M1311" s="113" t="s">
        <v>97</v>
      </c>
      <c r="N1311" s="113"/>
      <c r="O1311" s="113" t="s">
        <v>700</v>
      </c>
      <c r="P1311" s="113" t="s">
        <v>4780</v>
      </c>
      <c r="Q1311" s="113" t="s">
        <v>4781</v>
      </c>
      <c r="R1311" s="113" t="s">
        <v>166</v>
      </c>
      <c r="S1311" s="113" t="s">
        <v>4782</v>
      </c>
      <c r="T1311" s="136">
        <v>45017</v>
      </c>
      <c r="U1311" s="136">
        <v>2</v>
      </c>
      <c r="V1311" s="113" t="s">
        <v>280</v>
      </c>
      <c r="W1311" s="113" t="s">
        <v>105</v>
      </c>
      <c r="X1311" s="113" t="s">
        <v>106</v>
      </c>
      <c r="Y1311" s="113">
        <v>36</v>
      </c>
    </row>
    <row r="1312" spans="1:25">
      <c r="A1312" s="113" t="s">
        <v>5715</v>
      </c>
      <c r="B1312" s="113" t="s">
        <v>5716</v>
      </c>
      <c r="C1312" s="113" t="s">
        <v>91</v>
      </c>
      <c r="D1312" s="137" t="s">
        <v>109</v>
      </c>
      <c r="E1312" s="113" t="s">
        <v>651</v>
      </c>
      <c r="F1312" s="113"/>
      <c r="G1312" s="136">
        <v>44634</v>
      </c>
      <c r="H1312" s="113" t="s">
        <v>333</v>
      </c>
      <c r="I1312" s="113" t="s">
        <v>5717</v>
      </c>
      <c r="J1312" s="113"/>
      <c r="K1312" s="113"/>
      <c r="L1312" s="113" t="s">
        <v>2084</v>
      </c>
      <c r="M1312" s="113" t="s">
        <v>112</v>
      </c>
      <c r="N1312" s="113" t="s">
        <v>2085</v>
      </c>
      <c r="O1312" s="113" t="s">
        <v>2084</v>
      </c>
      <c r="P1312" s="113" t="s">
        <v>176</v>
      </c>
      <c r="Q1312" s="113" t="s">
        <v>177</v>
      </c>
      <c r="R1312" s="113" t="s">
        <v>178</v>
      </c>
      <c r="S1312" s="113" t="s">
        <v>179</v>
      </c>
      <c r="T1312" s="113"/>
      <c r="U1312" s="113"/>
      <c r="V1312" s="113" t="s">
        <v>180</v>
      </c>
      <c r="W1312" s="113" t="s">
        <v>143</v>
      </c>
      <c r="X1312" s="113" t="s">
        <v>5718</v>
      </c>
      <c r="Y1312" s="113">
        <v>0</v>
      </c>
    </row>
    <row r="1313" spans="1:25">
      <c r="A1313" s="113" t="s">
        <v>5719</v>
      </c>
      <c r="B1313" s="113" t="s">
        <v>5720</v>
      </c>
      <c r="C1313" s="113" t="s">
        <v>91</v>
      </c>
      <c r="D1313" s="113"/>
      <c r="E1313" s="113" t="s">
        <v>5292</v>
      </c>
      <c r="F1313" s="113" t="s">
        <v>5293</v>
      </c>
      <c r="G1313" s="136">
        <v>43563</v>
      </c>
      <c r="H1313" s="113" t="s">
        <v>112</v>
      </c>
      <c r="I1313" s="113" t="s">
        <v>5721</v>
      </c>
      <c r="J1313" s="113"/>
      <c r="K1313" s="113"/>
      <c r="L1313" s="113" t="s">
        <v>1011</v>
      </c>
      <c r="M1313" s="113" t="s">
        <v>112</v>
      </c>
      <c r="N1313" s="113"/>
      <c r="O1313" s="113" t="s">
        <v>1012</v>
      </c>
      <c r="P1313" s="113" t="s">
        <v>1007</v>
      </c>
      <c r="Q1313" s="113" t="s">
        <v>1008</v>
      </c>
      <c r="R1313" s="113" t="s">
        <v>1009</v>
      </c>
      <c r="S1313" s="113" t="s">
        <v>1010</v>
      </c>
      <c r="T1313" s="136">
        <v>45017</v>
      </c>
      <c r="U1313" s="136">
        <v>44562</v>
      </c>
      <c r="V1313" s="113" t="s">
        <v>191</v>
      </c>
      <c r="W1313" s="113" t="s">
        <v>105</v>
      </c>
      <c r="X1313" s="113" t="s">
        <v>5722</v>
      </c>
      <c r="Y1313" s="113">
        <v>103</v>
      </c>
    </row>
    <row r="1314" spans="1:25">
      <c r="A1314" s="113" t="s">
        <v>5723</v>
      </c>
      <c r="B1314" s="113" t="s">
        <v>5724</v>
      </c>
      <c r="C1314" s="113" t="s">
        <v>91</v>
      </c>
      <c r="D1314" s="137" t="s">
        <v>109</v>
      </c>
      <c r="E1314" s="113" t="s">
        <v>761</v>
      </c>
      <c r="F1314" s="113"/>
      <c r="G1314" s="136">
        <v>42996</v>
      </c>
      <c r="H1314" s="113" t="s">
        <v>333</v>
      </c>
      <c r="I1314" s="113" t="s">
        <v>5725</v>
      </c>
      <c r="J1314" s="113"/>
      <c r="K1314" s="113"/>
      <c r="L1314" s="113" t="s">
        <v>1281</v>
      </c>
      <c r="M1314" s="113" t="s">
        <v>97</v>
      </c>
      <c r="N1314" s="113"/>
      <c r="O1314" s="113" t="s">
        <v>1143</v>
      </c>
      <c r="P1314" s="113" t="s">
        <v>1282</v>
      </c>
      <c r="Q1314" s="113" t="s">
        <v>1283</v>
      </c>
      <c r="R1314" s="113" t="s">
        <v>435</v>
      </c>
      <c r="S1314" s="113" t="s">
        <v>1284</v>
      </c>
      <c r="T1314" s="136">
        <v>45017</v>
      </c>
      <c r="U1314" s="136">
        <v>2</v>
      </c>
      <c r="V1314" s="113" t="s">
        <v>280</v>
      </c>
      <c r="W1314" s="113" t="s">
        <v>105</v>
      </c>
      <c r="X1314" s="113" t="s">
        <v>106</v>
      </c>
      <c r="Y1314" s="113">
        <v>68</v>
      </c>
    </row>
    <row r="1315" spans="1:25">
      <c r="A1315" s="113" t="s">
        <v>5726</v>
      </c>
      <c r="B1315" s="113" t="s">
        <v>5727</v>
      </c>
      <c r="C1315" s="113" t="s">
        <v>91</v>
      </c>
      <c r="D1315" s="137" t="s">
        <v>109</v>
      </c>
      <c r="E1315" s="113" t="s">
        <v>450</v>
      </c>
      <c r="F1315" s="113"/>
      <c r="G1315" s="136">
        <v>44641</v>
      </c>
      <c r="H1315" s="113" t="s">
        <v>133</v>
      </c>
      <c r="I1315" s="113" t="s">
        <v>5728</v>
      </c>
      <c r="J1315" s="113"/>
      <c r="K1315" s="113"/>
      <c r="L1315" s="113" t="s">
        <v>1420</v>
      </c>
      <c r="M1315" s="113" t="s">
        <v>97</v>
      </c>
      <c r="N1315" s="113"/>
      <c r="O1315" s="113" t="s">
        <v>442</v>
      </c>
      <c r="P1315" s="113" t="s">
        <v>1812</v>
      </c>
      <c r="Q1315" s="113" t="s">
        <v>1813</v>
      </c>
      <c r="R1315" s="113" t="s">
        <v>221</v>
      </c>
      <c r="S1315" s="113" t="s">
        <v>1814</v>
      </c>
      <c r="T1315" s="136">
        <v>45078</v>
      </c>
      <c r="U1315" s="113"/>
      <c r="V1315" s="113" t="s">
        <v>203</v>
      </c>
      <c r="W1315" s="113" t="s">
        <v>105</v>
      </c>
      <c r="X1315" s="113" t="s">
        <v>5729</v>
      </c>
      <c r="Y1315" s="113">
        <v>0</v>
      </c>
    </row>
    <row r="1316" spans="1:25">
      <c r="A1316" s="113" t="s">
        <v>5730</v>
      </c>
      <c r="B1316" s="113" t="s">
        <v>5731</v>
      </c>
      <c r="C1316" s="113" t="s">
        <v>91</v>
      </c>
      <c r="D1316" s="113"/>
      <c r="E1316" s="113" t="s">
        <v>1439</v>
      </c>
      <c r="F1316" s="113"/>
      <c r="G1316" s="136">
        <v>42418</v>
      </c>
      <c r="H1316" s="113" t="s">
        <v>112</v>
      </c>
      <c r="I1316" s="113" t="s">
        <v>5732</v>
      </c>
      <c r="J1316" s="113"/>
      <c r="K1316" s="113"/>
      <c r="L1316" s="113" t="s">
        <v>114</v>
      </c>
      <c r="M1316" s="113" t="s">
        <v>112</v>
      </c>
      <c r="N1316" s="113"/>
      <c r="O1316" s="113" t="s">
        <v>115</v>
      </c>
      <c r="P1316" s="113" t="s">
        <v>1468</v>
      </c>
      <c r="Q1316" s="113" t="s">
        <v>1469</v>
      </c>
      <c r="R1316" s="113" t="s">
        <v>1470</v>
      </c>
      <c r="S1316" s="113" t="s">
        <v>1471</v>
      </c>
      <c r="T1316" s="136">
        <v>45017</v>
      </c>
      <c r="U1316" s="136">
        <v>44470</v>
      </c>
      <c r="V1316" s="113" t="s">
        <v>120</v>
      </c>
      <c r="W1316" s="113" t="s">
        <v>105</v>
      </c>
      <c r="X1316" s="113" t="s">
        <v>5733</v>
      </c>
      <c r="Y1316" s="113">
        <v>37</v>
      </c>
    </row>
    <row r="1317" spans="1:25">
      <c r="A1317" s="113" t="s">
        <v>5734</v>
      </c>
      <c r="B1317" s="113" t="s">
        <v>5735</v>
      </c>
      <c r="C1317" s="113" t="s">
        <v>91</v>
      </c>
      <c r="D1317" s="113"/>
      <c r="E1317" s="113" t="s">
        <v>226</v>
      </c>
      <c r="F1317" s="113"/>
      <c r="G1317" s="136">
        <v>45439</v>
      </c>
      <c r="H1317" s="113"/>
      <c r="I1317" s="113" t="s">
        <v>5736</v>
      </c>
      <c r="J1317" s="113"/>
      <c r="K1317" s="113"/>
      <c r="L1317" s="113" t="s">
        <v>186</v>
      </c>
      <c r="M1317" s="113" t="s">
        <v>97</v>
      </c>
      <c r="N1317" s="113"/>
      <c r="O1317" s="113" t="s">
        <v>187</v>
      </c>
      <c r="P1317" s="113" t="s">
        <v>1790</v>
      </c>
      <c r="Q1317" s="113" t="s">
        <v>1791</v>
      </c>
      <c r="R1317" s="113" t="s">
        <v>264</v>
      </c>
      <c r="S1317" s="113" t="s">
        <v>1792</v>
      </c>
      <c r="T1317" s="113"/>
      <c r="U1317" s="113"/>
      <c r="V1317" s="113" t="s">
        <v>280</v>
      </c>
      <c r="W1317" s="113" t="s">
        <v>105</v>
      </c>
      <c r="X1317" s="113" t="s">
        <v>5737</v>
      </c>
      <c r="Y1317" s="113">
        <v>0</v>
      </c>
    </row>
    <row r="1318" spans="1:25">
      <c r="A1318" s="113">
        <v>180</v>
      </c>
      <c r="B1318" s="113" t="s">
        <v>5738</v>
      </c>
      <c r="C1318" s="113" t="s">
        <v>91</v>
      </c>
      <c r="D1318" s="113"/>
      <c r="E1318" s="113" t="s">
        <v>744</v>
      </c>
      <c r="F1318" s="113"/>
      <c r="G1318" s="136">
        <v>43794</v>
      </c>
      <c r="H1318" s="113"/>
      <c r="I1318" s="113" t="s">
        <v>5739</v>
      </c>
      <c r="J1318" s="113"/>
      <c r="K1318" s="113"/>
      <c r="L1318" s="113"/>
      <c r="M1318" s="113" t="s">
        <v>97</v>
      </c>
      <c r="N1318" s="113"/>
      <c r="O1318" s="113"/>
      <c r="P1318" s="113">
        <v>297</v>
      </c>
      <c r="Q1318" s="113" t="s">
        <v>125</v>
      </c>
      <c r="R1318" s="113" t="s">
        <v>126</v>
      </c>
      <c r="S1318" s="113" t="s">
        <v>127</v>
      </c>
      <c r="T1318" s="113"/>
      <c r="U1318" s="113"/>
      <c r="V1318" s="113" t="s">
        <v>128</v>
      </c>
      <c r="W1318" s="113" t="s">
        <v>129</v>
      </c>
      <c r="X1318" s="113"/>
      <c r="Y1318" s="113">
        <v>0</v>
      </c>
    </row>
    <row r="1319" spans="1:25">
      <c r="A1319" s="113" t="s">
        <v>5740</v>
      </c>
      <c r="B1319" s="113" t="s">
        <v>5741</v>
      </c>
      <c r="C1319" s="113" t="s">
        <v>1495</v>
      </c>
      <c r="D1319" s="113"/>
      <c r="E1319" s="113" t="s">
        <v>450</v>
      </c>
      <c r="F1319" s="113"/>
      <c r="G1319" s="136">
        <v>44368</v>
      </c>
      <c r="H1319" s="113" t="s">
        <v>133</v>
      </c>
      <c r="I1319" s="113" t="s">
        <v>5742</v>
      </c>
      <c r="J1319" s="113"/>
      <c r="K1319" s="113"/>
      <c r="L1319" s="113" t="s">
        <v>2226</v>
      </c>
      <c r="M1319" s="113" t="s">
        <v>97</v>
      </c>
      <c r="N1319" s="113"/>
      <c r="O1319" s="113" t="s">
        <v>2227</v>
      </c>
      <c r="P1319" s="113" t="s">
        <v>1530</v>
      </c>
      <c r="Q1319" s="113" t="s">
        <v>1531</v>
      </c>
      <c r="R1319" s="113" t="s">
        <v>377</v>
      </c>
      <c r="S1319" s="113" t="s">
        <v>1532</v>
      </c>
      <c r="T1319" s="136">
        <v>45017</v>
      </c>
      <c r="U1319" s="136">
        <v>2</v>
      </c>
      <c r="V1319" s="113" t="s">
        <v>191</v>
      </c>
      <c r="W1319" s="113" t="s">
        <v>105</v>
      </c>
      <c r="X1319" s="113"/>
      <c r="Y1319" s="113">
        <v>0</v>
      </c>
    </row>
    <row r="1320" spans="1:25">
      <c r="A1320" s="113" t="s">
        <v>5743</v>
      </c>
      <c r="B1320" s="113" t="s">
        <v>5744</v>
      </c>
      <c r="C1320" s="113" t="s">
        <v>91</v>
      </c>
      <c r="D1320" s="113"/>
      <c r="E1320" s="113" t="s">
        <v>5745</v>
      </c>
      <c r="F1320" s="113"/>
      <c r="G1320" s="136">
        <v>44978</v>
      </c>
      <c r="H1320" s="113" t="s">
        <v>333</v>
      </c>
      <c r="I1320" s="113" t="s">
        <v>5746</v>
      </c>
      <c r="J1320" s="113"/>
      <c r="K1320" s="113"/>
      <c r="L1320" s="113" t="s">
        <v>441</v>
      </c>
      <c r="M1320" s="113" t="s">
        <v>97</v>
      </c>
      <c r="N1320" s="113"/>
      <c r="O1320" s="113" t="s">
        <v>442</v>
      </c>
      <c r="P1320" s="113" t="s">
        <v>138</v>
      </c>
      <c r="Q1320" s="113" t="s">
        <v>139</v>
      </c>
      <c r="R1320" s="113" t="s">
        <v>140</v>
      </c>
      <c r="S1320" s="113" t="s">
        <v>141</v>
      </c>
      <c r="T1320" s="113"/>
      <c r="U1320" s="113"/>
      <c r="V1320" s="113" t="s">
        <v>142</v>
      </c>
      <c r="W1320" s="113" t="s">
        <v>143</v>
      </c>
      <c r="X1320" s="113" t="s">
        <v>1508</v>
      </c>
      <c r="Y1320" s="113">
        <v>104</v>
      </c>
    </row>
    <row r="1321" spans="1:25">
      <c r="A1321" s="113" t="s">
        <v>3302</v>
      </c>
      <c r="B1321" s="113" t="s">
        <v>3303</v>
      </c>
      <c r="C1321" s="113" t="s">
        <v>91</v>
      </c>
      <c r="D1321" s="113"/>
      <c r="E1321" s="113" t="s">
        <v>3304</v>
      </c>
      <c r="F1321" s="113" t="s">
        <v>1740</v>
      </c>
      <c r="G1321" s="136">
        <v>44784</v>
      </c>
      <c r="H1321" s="113" t="s">
        <v>112</v>
      </c>
      <c r="I1321" s="113" t="s">
        <v>3305</v>
      </c>
      <c r="J1321" s="113"/>
      <c r="K1321" s="113"/>
      <c r="L1321" s="113" t="s">
        <v>151</v>
      </c>
      <c r="M1321" s="113" t="s">
        <v>112</v>
      </c>
      <c r="N1321" s="113"/>
      <c r="O1321" s="113" t="s">
        <v>115</v>
      </c>
      <c r="P1321" s="113" t="s">
        <v>932</v>
      </c>
      <c r="Q1321" s="113" t="s">
        <v>933</v>
      </c>
      <c r="R1321" s="113" t="s">
        <v>934</v>
      </c>
      <c r="S1321" s="113" t="s">
        <v>935</v>
      </c>
      <c r="T1321" s="113"/>
      <c r="U1321" s="113"/>
      <c r="V1321" s="113" t="s">
        <v>1220</v>
      </c>
      <c r="W1321" s="113" t="s">
        <v>105</v>
      </c>
      <c r="X1321" s="113" t="s">
        <v>156</v>
      </c>
      <c r="Y1321" s="113">
        <v>233</v>
      </c>
    </row>
    <row r="1322" spans="1:25">
      <c r="A1322" s="113" t="s">
        <v>5747</v>
      </c>
      <c r="B1322" s="113" t="s">
        <v>5748</v>
      </c>
      <c r="C1322" s="113" t="s">
        <v>91</v>
      </c>
      <c r="D1322" s="113"/>
      <c r="E1322" s="113" t="s">
        <v>5749</v>
      </c>
      <c r="F1322" s="113"/>
      <c r="G1322" s="136">
        <v>44378</v>
      </c>
      <c r="H1322" s="113"/>
      <c r="I1322" s="113" t="s">
        <v>5750</v>
      </c>
      <c r="J1322" s="113"/>
      <c r="K1322" s="113"/>
      <c r="L1322" s="113"/>
      <c r="M1322" s="113" t="s">
        <v>97</v>
      </c>
      <c r="N1322" s="113"/>
      <c r="O1322" s="113"/>
      <c r="P1322" s="113" t="s">
        <v>2061</v>
      </c>
      <c r="Q1322" s="113" t="s">
        <v>2062</v>
      </c>
      <c r="R1322" s="113" t="s">
        <v>178</v>
      </c>
      <c r="S1322" s="113" t="s">
        <v>2063</v>
      </c>
      <c r="T1322" s="113"/>
      <c r="U1322" s="113"/>
      <c r="V1322" s="113" t="s">
        <v>128</v>
      </c>
      <c r="W1322" s="113" t="s">
        <v>143</v>
      </c>
      <c r="X1322" s="113"/>
      <c r="Y1322" s="113">
        <v>0</v>
      </c>
    </row>
    <row r="1323" spans="1:25">
      <c r="A1323" s="113">
        <v>164</v>
      </c>
      <c r="B1323" s="113" t="s">
        <v>5751</v>
      </c>
      <c r="C1323" s="113" t="s">
        <v>91</v>
      </c>
      <c r="D1323" s="113"/>
      <c r="E1323" s="113" t="s">
        <v>2675</v>
      </c>
      <c r="F1323" s="113" t="s">
        <v>472</v>
      </c>
      <c r="G1323" s="136">
        <v>43738</v>
      </c>
      <c r="H1323" s="113"/>
      <c r="I1323" s="113" t="s">
        <v>5752</v>
      </c>
      <c r="J1323" s="113"/>
      <c r="K1323" s="113"/>
      <c r="L1323" s="113"/>
      <c r="M1323" s="113" t="s">
        <v>97</v>
      </c>
      <c r="N1323" s="113"/>
      <c r="O1323" s="113"/>
      <c r="P1323" s="113">
        <v>308</v>
      </c>
      <c r="Q1323" s="113" t="s">
        <v>1050</v>
      </c>
      <c r="R1323" s="113" t="s">
        <v>126</v>
      </c>
      <c r="S1323" s="113" t="s">
        <v>1051</v>
      </c>
      <c r="T1323" s="113"/>
      <c r="U1323" s="113"/>
      <c r="V1323" s="113" t="s">
        <v>128</v>
      </c>
      <c r="W1323" s="113" t="s">
        <v>129</v>
      </c>
      <c r="X1323" s="113"/>
      <c r="Y1323" s="113">
        <v>0</v>
      </c>
    </row>
    <row r="1324" spans="1:25">
      <c r="A1324" s="113">
        <v>251</v>
      </c>
      <c r="B1324" s="113" t="s">
        <v>5753</v>
      </c>
      <c r="C1324" s="113" t="s">
        <v>91</v>
      </c>
      <c r="D1324" s="113"/>
      <c r="E1324" s="113" t="s">
        <v>744</v>
      </c>
      <c r="F1324" s="113"/>
      <c r="G1324" s="136">
        <v>44410</v>
      </c>
      <c r="H1324" s="113"/>
      <c r="I1324" s="113" t="s">
        <v>5754</v>
      </c>
      <c r="J1324" s="113"/>
      <c r="K1324" s="113"/>
      <c r="L1324" s="113"/>
      <c r="M1324" s="113" t="s">
        <v>97</v>
      </c>
      <c r="N1324" s="113"/>
      <c r="O1324" s="113"/>
      <c r="P1324" s="113">
        <v>255</v>
      </c>
      <c r="Q1324" s="113" t="s">
        <v>746</v>
      </c>
      <c r="R1324" s="113" t="s">
        <v>126</v>
      </c>
      <c r="S1324" s="113" t="s">
        <v>747</v>
      </c>
      <c r="T1324" s="113"/>
      <c r="U1324" s="113"/>
      <c r="V1324" s="113" t="s">
        <v>128</v>
      </c>
      <c r="W1324" s="113" t="s">
        <v>129</v>
      </c>
      <c r="X1324" s="113"/>
      <c r="Y1324" s="113">
        <v>0</v>
      </c>
    </row>
    <row r="1325" spans="1:25">
      <c r="A1325" s="113">
        <v>196</v>
      </c>
      <c r="B1325" s="113" t="s">
        <v>5755</v>
      </c>
      <c r="C1325" s="113" t="s">
        <v>91</v>
      </c>
      <c r="D1325" s="113"/>
      <c r="E1325" s="113" t="s">
        <v>5756</v>
      </c>
      <c r="F1325" s="113" t="s">
        <v>472</v>
      </c>
      <c r="G1325" s="136">
        <v>43864</v>
      </c>
      <c r="H1325" s="113"/>
      <c r="I1325" s="113" t="s">
        <v>5757</v>
      </c>
      <c r="J1325" s="113"/>
      <c r="K1325" s="113"/>
      <c r="L1325" s="113"/>
      <c r="M1325" s="113" t="s">
        <v>112</v>
      </c>
      <c r="N1325" s="113"/>
      <c r="O1325" s="113" t="s">
        <v>112</v>
      </c>
      <c r="P1325" s="113">
        <v>305</v>
      </c>
      <c r="Q1325" s="113" t="s">
        <v>128</v>
      </c>
      <c r="R1325" s="113" t="s">
        <v>2715</v>
      </c>
      <c r="S1325" s="113" t="s">
        <v>2716</v>
      </c>
      <c r="T1325" s="113"/>
      <c r="U1325" s="113"/>
      <c r="V1325" s="113" t="s">
        <v>128</v>
      </c>
      <c r="W1325" s="113" t="s">
        <v>129</v>
      </c>
      <c r="X1325" s="113"/>
      <c r="Y1325" s="113">
        <v>0</v>
      </c>
    </row>
    <row r="1326" spans="1:25">
      <c r="A1326" s="113">
        <v>119</v>
      </c>
      <c r="B1326" s="113" t="s">
        <v>5758</v>
      </c>
      <c r="C1326" s="113" t="s">
        <v>91</v>
      </c>
      <c r="D1326" s="113"/>
      <c r="E1326" s="113" t="s">
        <v>744</v>
      </c>
      <c r="F1326" s="113"/>
      <c r="G1326" s="136">
        <v>43591</v>
      </c>
      <c r="H1326" s="113"/>
      <c r="I1326" s="113" t="s">
        <v>5759</v>
      </c>
      <c r="J1326" s="113"/>
      <c r="K1326" s="113"/>
      <c r="L1326" s="113"/>
      <c r="M1326" s="113" t="s">
        <v>97</v>
      </c>
      <c r="N1326" s="113"/>
      <c r="O1326" s="113"/>
      <c r="P1326" s="113">
        <v>308</v>
      </c>
      <c r="Q1326" s="113" t="s">
        <v>1050</v>
      </c>
      <c r="R1326" s="113" t="s">
        <v>126</v>
      </c>
      <c r="S1326" s="113" t="s">
        <v>1051</v>
      </c>
      <c r="T1326" s="113"/>
      <c r="U1326" s="113"/>
      <c r="V1326" s="113" t="s">
        <v>128</v>
      </c>
      <c r="W1326" s="113" t="s">
        <v>129</v>
      </c>
      <c r="X1326" s="113"/>
      <c r="Y1326" s="113">
        <v>0</v>
      </c>
    </row>
    <row r="1327" spans="1:25">
      <c r="A1327" s="113" t="s">
        <v>5760</v>
      </c>
      <c r="B1327" s="113" t="s">
        <v>5761</v>
      </c>
      <c r="C1327" s="113" t="s">
        <v>91</v>
      </c>
      <c r="D1327" s="113"/>
      <c r="E1327" s="113" t="s">
        <v>184</v>
      </c>
      <c r="F1327" s="113" t="s">
        <v>160</v>
      </c>
      <c r="G1327" s="136">
        <v>44131</v>
      </c>
      <c r="H1327" s="113" t="s">
        <v>94</v>
      </c>
      <c r="I1327" s="113" t="s">
        <v>5762</v>
      </c>
      <c r="J1327" s="113"/>
      <c r="K1327" s="113"/>
      <c r="L1327" s="113" t="s">
        <v>2934</v>
      </c>
      <c r="M1327" s="113" t="s">
        <v>97</v>
      </c>
      <c r="N1327" s="113"/>
      <c r="O1327" s="113" t="s">
        <v>187</v>
      </c>
      <c r="P1327" s="113" t="s">
        <v>2988</v>
      </c>
      <c r="Q1327" s="113" t="s">
        <v>2989</v>
      </c>
      <c r="R1327" s="113" t="s">
        <v>232</v>
      </c>
      <c r="S1327" s="113" t="s">
        <v>2990</v>
      </c>
      <c r="T1327" s="136">
        <v>44835</v>
      </c>
      <c r="U1327" s="136">
        <v>44713</v>
      </c>
      <c r="V1327" s="113" t="s">
        <v>280</v>
      </c>
      <c r="W1327" s="113" t="s">
        <v>105</v>
      </c>
      <c r="X1327" s="113" t="s">
        <v>611</v>
      </c>
      <c r="Y1327" s="113">
        <v>74</v>
      </c>
    </row>
    <row r="1328" spans="1:25">
      <c r="A1328" s="113" t="s">
        <v>5763</v>
      </c>
      <c r="B1328" s="113" t="s">
        <v>5764</v>
      </c>
      <c r="C1328" s="113" t="s">
        <v>91</v>
      </c>
      <c r="D1328" s="137" t="s">
        <v>109</v>
      </c>
      <c r="E1328" s="113" t="s">
        <v>122</v>
      </c>
      <c r="F1328" s="113" t="s">
        <v>123</v>
      </c>
      <c r="G1328" s="136">
        <v>44564</v>
      </c>
      <c r="H1328" s="113" t="s">
        <v>94</v>
      </c>
      <c r="I1328" s="113" t="s">
        <v>5765</v>
      </c>
      <c r="J1328" s="113"/>
      <c r="K1328" s="113"/>
      <c r="L1328" s="113" t="s">
        <v>1420</v>
      </c>
      <c r="M1328" s="113" t="s">
        <v>97</v>
      </c>
      <c r="N1328" s="113"/>
      <c r="O1328" s="113" t="s">
        <v>442</v>
      </c>
      <c r="P1328" s="113" t="s">
        <v>1308</v>
      </c>
      <c r="Q1328" s="113" t="s">
        <v>1309</v>
      </c>
      <c r="R1328" s="113" t="s">
        <v>1310</v>
      </c>
      <c r="S1328" s="113" t="s">
        <v>1311</v>
      </c>
      <c r="T1328" s="136">
        <v>45017</v>
      </c>
      <c r="U1328" s="113"/>
      <c r="V1328" s="113" t="s">
        <v>203</v>
      </c>
      <c r="W1328" s="113" t="s">
        <v>105</v>
      </c>
      <c r="X1328" s="113" t="s">
        <v>5766</v>
      </c>
      <c r="Y1328" s="113">
        <v>59</v>
      </c>
    </row>
    <row r="1329" spans="1:25">
      <c r="A1329" s="113" t="s">
        <v>5767</v>
      </c>
      <c r="B1329" s="113" t="s">
        <v>5768</v>
      </c>
      <c r="C1329" s="113" t="s">
        <v>91</v>
      </c>
      <c r="D1329" s="113"/>
      <c r="E1329" s="113" t="s">
        <v>226</v>
      </c>
      <c r="F1329" s="113"/>
      <c r="G1329" s="136">
        <v>45208</v>
      </c>
      <c r="H1329" s="113"/>
      <c r="I1329" s="113" t="s">
        <v>5769</v>
      </c>
      <c r="J1329" s="113"/>
      <c r="K1329" s="113"/>
      <c r="L1329" s="113" t="s">
        <v>276</v>
      </c>
      <c r="M1329" s="113" t="s">
        <v>97</v>
      </c>
      <c r="N1329" s="113"/>
      <c r="O1329" s="113" t="s">
        <v>187</v>
      </c>
      <c r="P1329" s="113" t="s">
        <v>277</v>
      </c>
      <c r="Q1329" s="113" t="s">
        <v>278</v>
      </c>
      <c r="R1329" s="113" t="s">
        <v>232</v>
      </c>
      <c r="S1329" s="113" t="s">
        <v>279</v>
      </c>
      <c r="T1329" s="113"/>
      <c r="U1329" s="113"/>
      <c r="V1329" s="113" t="s">
        <v>280</v>
      </c>
      <c r="W1329" s="113" t="s">
        <v>105</v>
      </c>
      <c r="X1329" s="113" t="s">
        <v>679</v>
      </c>
      <c r="Y1329" s="113">
        <v>59</v>
      </c>
    </row>
    <row r="1330" spans="1:25">
      <c r="A1330" s="113" t="s">
        <v>5770</v>
      </c>
      <c r="B1330" s="113" t="s">
        <v>5771</v>
      </c>
      <c r="C1330" s="113" t="s">
        <v>91</v>
      </c>
      <c r="D1330" s="113"/>
      <c r="E1330" s="113" t="s">
        <v>874</v>
      </c>
      <c r="F1330" s="113"/>
      <c r="G1330" s="136">
        <v>44270</v>
      </c>
      <c r="H1330" s="113" t="s">
        <v>875</v>
      </c>
      <c r="I1330" s="113" t="s">
        <v>5772</v>
      </c>
      <c r="J1330" s="113"/>
      <c r="K1330" s="113"/>
      <c r="L1330" s="113" t="s">
        <v>5773</v>
      </c>
      <c r="M1330" s="113" t="s">
        <v>97</v>
      </c>
      <c r="N1330" s="113"/>
      <c r="O1330" s="113" t="s">
        <v>1706</v>
      </c>
      <c r="P1330" s="113" t="s">
        <v>3038</v>
      </c>
      <c r="Q1330" s="113" t="s">
        <v>3039</v>
      </c>
      <c r="R1330" s="113" t="s">
        <v>3040</v>
      </c>
      <c r="S1330" s="113" t="s">
        <v>3041</v>
      </c>
      <c r="T1330" s="136">
        <v>45017</v>
      </c>
      <c r="U1330" s="113"/>
      <c r="V1330" s="113" t="s">
        <v>142</v>
      </c>
      <c r="W1330" s="113" t="s">
        <v>143</v>
      </c>
      <c r="X1330" s="113" t="s">
        <v>5774</v>
      </c>
      <c r="Y1330" s="113">
        <v>144</v>
      </c>
    </row>
    <row r="1331" spans="1:25">
      <c r="A1331" s="113" t="s">
        <v>5775</v>
      </c>
      <c r="B1331" s="113" t="s">
        <v>5776</v>
      </c>
      <c r="C1331" s="113" t="s">
        <v>91</v>
      </c>
      <c r="D1331" s="137" t="s">
        <v>109</v>
      </c>
      <c r="E1331" s="113" t="s">
        <v>3976</v>
      </c>
      <c r="F1331" s="113" t="s">
        <v>472</v>
      </c>
      <c r="G1331" s="136">
        <v>44508</v>
      </c>
      <c r="H1331" s="113" t="s">
        <v>112</v>
      </c>
      <c r="I1331" s="113" t="s">
        <v>5777</v>
      </c>
      <c r="J1331" s="113"/>
      <c r="K1331" s="113"/>
      <c r="L1331" s="113" t="s">
        <v>494</v>
      </c>
      <c r="M1331" s="113" t="s">
        <v>112</v>
      </c>
      <c r="N1331" s="113"/>
      <c r="O1331" s="113" t="s">
        <v>495</v>
      </c>
      <c r="P1331" s="113" t="s">
        <v>3978</v>
      </c>
      <c r="Q1331" s="113" t="s">
        <v>3979</v>
      </c>
      <c r="R1331" s="113" t="s">
        <v>3980</v>
      </c>
      <c r="S1331" s="113" t="s">
        <v>3981</v>
      </c>
      <c r="T1331" s="136">
        <v>44866</v>
      </c>
      <c r="U1331" s="113"/>
      <c r="V1331" s="113" t="s">
        <v>120</v>
      </c>
      <c r="W1331" s="113" t="s">
        <v>105</v>
      </c>
      <c r="X1331" s="113" t="s">
        <v>5778</v>
      </c>
      <c r="Y1331" s="113">
        <v>63</v>
      </c>
    </row>
    <row r="1332" spans="1:25">
      <c r="A1332" s="113" t="s">
        <v>911</v>
      </c>
      <c r="B1332" s="113" t="s">
        <v>912</v>
      </c>
      <c r="C1332" s="113" t="s">
        <v>91</v>
      </c>
      <c r="D1332" s="113"/>
      <c r="E1332" s="113" t="s">
        <v>666</v>
      </c>
      <c r="F1332" s="113" t="s">
        <v>472</v>
      </c>
      <c r="G1332" s="136">
        <v>40513</v>
      </c>
      <c r="H1332" s="113" t="s">
        <v>333</v>
      </c>
      <c r="I1332" s="113" t="s">
        <v>913</v>
      </c>
      <c r="J1332" s="113"/>
      <c r="K1332" s="113"/>
      <c r="L1332" s="113" t="s">
        <v>909</v>
      </c>
      <c r="M1332" s="113" t="s">
        <v>97</v>
      </c>
      <c r="N1332" s="113"/>
      <c r="O1332" s="113" t="s">
        <v>910</v>
      </c>
      <c r="P1332" s="113" t="s">
        <v>1530</v>
      </c>
      <c r="Q1332" s="113" t="s">
        <v>1531</v>
      </c>
      <c r="R1332" s="113" t="s">
        <v>377</v>
      </c>
      <c r="S1332" s="113" t="s">
        <v>1532</v>
      </c>
      <c r="T1332" s="136">
        <v>45017</v>
      </c>
      <c r="U1332" s="136">
        <v>2</v>
      </c>
      <c r="V1332" s="113" t="s">
        <v>191</v>
      </c>
      <c r="W1332" s="113" t="s">
        <v>105</v>
      </c>
      <c r="X1332" s="113" t="s">
        <v>106</v>
      </c>
      <c r="Y1332" s="113">
        <v>46</v>
      </c>
    </row>
    <row r="1333" spans="1:25">
      <c r="A1333" s="113" t="s">
        <v>5779</v>
      </c>
      <c r="B1333" s="113" t="s">
        <v>5780</v>
      </c>
      <c r="C1333" s="113" t="s">
        <v>638</v>
      </c>
      <c r="D1333" s="113"/>
      <c r="E1333" s="113" t="s">
        <v>2295</v>
      </c>
      <c r="F1333" s="113" t="s">
        <v>111</v>
      </c>
      <c r="G1333" s="136">
        <v>45229</v>
      </c>
      <c r="H1333" s="113"/>
      <c r="I1333" s="113" t="s">
        <v>5781</v>
      </c>
      <c r="J1333" s="113"/>
      <c r="K1333" s="113"/>
      <c r="L1333" s="113"/>
      <c r="M1333" s="113" t="s">
        <v>97</v>
      </c>
      <c r="N1333" s="113"/>
      <c r="O1333" s="113"/>
      <c r="P1333" s="113" t="s">
        <v>4279</v>
      </c>
      <c r="Q1333" s="113" t="s">
        <v>4280</v>
      </c>
      <c r="R1333" s="113" t="s">
        <v>827</v>
      </c>
      <c r="S1333" s="113" t="s">
        <v>4281</v>
      </c>
      <c r="T1333" s="113"/>
      <c r="U1333" s="113"/>
      <c r="V1333" s="113" t="s">
        <v>128</v>
      </c>
      <c r="W1333" s="113" t="s">
        <v>143</v>
      </c>
      <c r="X1333" s="113"/>
      <c r="Y1333" s="113">
        <v>0</v>
      </c>
    </row>
    <row r="1334" spans="1:25">
      <c r="A1334" s="113" t="s">
        <v>5782</v>
      </c>
      <c r="B1334" s="113" t="s">
        <v>5783</v>
      </c>
      <c r="C1334" s="113" t="s">
        <v>91</v>
      </c>
      <c r="D1334" s="113"/>
      <c r="E1334" s="113" t="s">
        <v>232</v>
      </c>
      <c r="F1334" s="113"/>
      <c r="G1334" s="136">
        <v>40546</v>
      </c>
      <c r="H1334" s="113" t="s">
        <v>333</v>
      </c>
      <c r="I1334" s="113" t="s">
        <v>5784</v>
      </c>
      <c r="J1334" s="113"/>
      <c r="K1334" s="113"/>
      <c r="L1334" s="113" t="s">
        <v>5785</v>
      </c>
      <c r="M1334" s="113" t="s">
        <v>97</v>
      </c>
      <c r="N1334" s="113"/>
      <c r="O1334" s="113" t="s">
        <v>1992</v>
      </c>
      <c r="P1334" s="113" t="s">
        <v>1144</v>
      </c>
      <c r="Q1334" s="113" t="s">
        <v>1145</v>
      </c>
      <c r="R1334" s="113" t="s">
        <v>869</v>
      </c>
      <c r="S1334" s="113" t="s">
        <v>1146</v>
      </c>
      <c r="T1334" s="136">
        <v>45017</v>
      </c>
      <c r="U1334" s="136">
        <v>44562</v>
      </c>
      <c r="V1334" s="113" t="s">
        <v>271</v>
      </c>
      <c r="W1334" s="113" t="s">
        <v>105</v>
      </c>
      <c r="X1334" s="113" t="s">
        <v>5786</v>
      </c>
      <c r="Y1334" s="113">
        <v>120</v>
      </c>
    </row>
    <row r="1335" spans="1:25">
      <c r="A1335" s="113" t="s">
        <v>5787</v>
      </c>
      <c r="B1335" s="113" t="s">
        <v>5788</v>
      </c>
      <c r="C1335" s="113" t="s">
        <v>3144</v>
      </c>
      <c r="D1335" s="113" t="s">
        <v>481</v>
      </c>
      <c r="E1335" s="113" t="s">
        <v>797</v>
      </c>
      <c r="F1335" s="113"/>
      <c r="G1335" s="136">
        <v>44494</v>
      </c>
      <c r="H1335" s="113" t="s">
        <v>875</v>
      </c>
      <c r="I1335" s="113" t="s">
        <v>5789</v>
      </c>
      <c r="J1335" s="113"/>
      <c r="K1335" s="113"/>
      <c r="L1335" s="113" t="s">
        <v>2171</v>
      </c>
      <c r="M1335" s="113" t="s">
        <v>97</v>
      </c>
      <c r="N1335" s="113"/>
      <c r="O1335" s="113" t="s">
        <v>2172</v>
      </c>
      <c r="P1335" s="113" t="s">
        <v>2048</v>
      </c>
      <c r="Q1335" s="113" t="s">
        <v>2049</v>
      </c>
      <c r="R1335" s="113" t="s">
        <v>874</v>
      </c>
      <c r="S1335" s="113" t="s">
        <v>2050</v>
      </c>
      <c r="T1335" s="113"/>
      <c r="U1335" s="113"/>
      <c r="V1335" s="113" t="s">
        <v>180</v>
      </c>
      <c r="W1335" s="113" t="s">
        <v>143</v>
      </c>
      <c r="X1335" s="113" t="s">
        <v>5790</v>
      </c>
      <c r="Y1335" s="113">
        <v>300</v>
      </c>
    </row>
    <row r="1336" spans="1:25">
      <c r="A1336" s="113" t="s">
        <v>5791</v>
      </c>
      <c r="B1336" s="113" t="s">
        <v>5792</v>
      </c>
      <c r="C1336" s="113" t="s">
        <v>91</v>
      </c>
      <c r="D1336" s="113"/>
      <c r="E1336" s="113" t="s">
        <v>4727</v>
      </c>
      <c r="F1336" s="113" t="s">
        <v>160</v>
      </c>
      <c r="G1336" s="136">
        <v>41512</v>
      </c>
      <c r="H1336" s="113" t="s">
        <v>327</v>
      </c>
      <c r="I1336" s="113" t="s">
        <v>5793</v>
      </c>
      <c r="J1336" s="113"/>
      <c r="K1336" s="113"/>
      <c r="L1336" s="113" t="s">
        <v>1553</v>
      </c>
      <c r="M1336" s="113" t="s">
        <v>97</v>
      </c>
      <c r="N1336" s="113"/>
      <c r="O1336" s="113" t="s">
        <v>505</v>
      </c>
      <c r="P1336" s="113" t="s">
        <v>1144</v>
      </c>
      <c r="Q1336" s="113" t="s">
        <v>1145</v>
      </c>
      <c r="R1336" s="113" t="s">
        <v>869</v>
      </c>
      <c r="S1336" s="113" t="s">
        <v>1146</v>
      </c>
      <c r="T1336" s="136">
        <v>44896</v>
      </c>
      <c r="U1336" s="136">
        <v>44531</v>
      </c>
      <c r="V1336" s="113" t="s">
        <v>168</v>
      </c>
      <c r="W1336" s="113" t="s">
        <v>105</v>
      </c>
      <c r="X1336" s="113" t="s">
        <v>5794</v>
      </c>
      <c r="Y1336" s="113">
        <v>120</v>
      </c>
    </row>
    <row r="1337" spans="1:25">
      <c r="A1337" s="113">
        <v>310</v>
      </c>
      <c r="B1337" s="113" t="s">
        <v>5795</v>
      </c>
      <c r="C1337" s="113" t="s">
        <v>91</v>
      </c>
      <c r="D1337" s="113"/>
      <c r="E1337" s="113" t="s">
        <v>419</v>
      </c>
      <c r="F1337" s="113"/>
      <c r="G1337" s="136">
        <v>45376</v>
      </c>
      <c r="H1337" s="113"/>
      <c r="I1337" s="113" t="s">
        <v>5796</v>
      </c>
      <c r="J1337" s="113"/>
      <c r="K1337" s="113"/>
      <c r="L1337" s="113"/>
      <c r="M1337" s="113" t="s">
        <v>97</v>
      </c>
      <c r="N1337" s="113"/>
      <c r="O1337" s="113"/>
      <c r="P1337" s="113">
        <v>297</v>
      </c>
      <c r="Q1337" s="113" t="s">
        <v>125</v>
      </c>
      <c r="R1337" s="113" t="s">
        <v>126</v>
      </c>
      <c r="S1337" s="113" t="s">
        <v>127</v>
      </c>
      <c r="T1337" s="113"/>
      <c r="U1337" s="113"/>
      <c r="V1337" s="113" t="s">
        <v>128</v>
      </c>
      <c r="W1337" s="113" t="s">
        <v>129</v>
      </c>
      <c r="X1337" s="113" t="s">
        <v>1046</v>
      </c>
      <c r="Y1337" s="113">
        <v>0</v>
      </c>
    </row>
    <row r="1338" spans="1:25">
      <c r="A1338" s="113" t="s">
        <v>5797</v>
      </c>
      <c r="B1338" s="113" t="s">
        <v>5798</v>
      </c>
      <c r="C1338" s="113" t="s">
        <v>795</v>
      </c>
      <c r="D1338" s="113"/>
      <c r="E1338" s="113"/>
      <c r="F1338" s="113"/>
      <c r="G1338" s="136">
        <v>2</v>
      </c>
      <c r="H1338" s="113"/>
      <c r="I1338" s="113" t="s">
        <v>5799</v>
      </c>
      <c r="J1338" s="113"/>
      <c r="K1338" s="113"/>
      <c r="L1338" s="113"/>
      <c r="M1338" s="113"/>
      <c r="N1338" s="113"/>
      <c r="O1338" s="113"/>
      <c r="P1338" s="113"/>
      <c r="Q1338" s="113"/>
      <c r="R1338" s="113"/>
      <c r="S1338" s="113"/>
      <c r="T1338" s="113"/>
      <c r="U1338" s="113"/>
      <c r="V1338" s="113"/>
      <c r="W1338" s="113" t="s">
        <v>105</v>
      </c>
      <c r="X1338" s="113"/>
      <c r="Y1338" s="113">
        <v>0</v>
      </c>
    </row>
    <row r="1339" spans="1:25">
      <c r="A1339" s="113" t="s">
        <v>2143</v>
      </c>
      <c r="B1339" s="113" t="s">
        <v>2144</v>
      </c>
      <c r="C1339" s="113" t="s">
        <v>91</v>
      </c>
      <c r="D1339" s="113"/>
      <c r="E1339" s="113" t="s">
        <v>2145</v>
      </c>
      <c r="F1339" s="113" t="s">
        <v>461</v>
      </c>
      <c r="G1339" s="136">
        <v>44781</v>
      </c>
      <c r="H1339" s="113" t="s">
        <v>112</v>
      </c>
      <c r="I1339" s="113" t="s">
        <v>2146</v>
      </c>
      <c r="J1339" s="113"/>
      <c r="K1339" s="113"/>
      <c r="L1339" s="113" t="s">
        <v>114</v>
      </c>
      <c r="M1339" s="113" t="s">
        <v>112</v>
      </c>
      <c r="N1339" s="113"/>
      <c r="O1339" s="113" t="s">
        <v>115</v>
      </c>
      <c r="P1339" s="113" t="s">
        <v>1887</v>
      </c>
      <c r="Q1339" s="113" t="s">
        <v>1888</v>
      </c>
      <c r="R1339" s="113" t="s">
        <v>1889</v>
      </c>
      <c r="S1339" s="113" t="s">
        <v>1890</v>
      </c>
      <c r="T1339" s="136">
        <v>45017</v>
      </c>
      <c r="U1339" s="113"/>
      <c r="V1339" s="113" t="s">
        <v>180</v>
      </c>
      <c r="W1339" s="113" t="s">
        <v>143</v>
      </c>
      <c r="X1339" s="113" t="s">
        <v>5800</v>
      </c>
      <c r="Y1339" s="113">
        <v>180</v>
      </c>
    </row>
    <row r="1340" spans="1:25">
      <c r="A1340" s="113" t="s">
        <v>5801</v>
      </c>
      <c r="B1340" s="113" t="s">
        <v>5802</v>
      </c>
      <c r="C1340" s="113" t="s">
        <v>91</v>
      </c>
      <c r="D1340" s="113"/>
      <c r="E1340" s="113" t="s">
        <v>226</v>
      </c>
      <c r="F1340" s="113"/>
      <c r="G1340" s="136">
        <v>45198</v>
      </c>
      <c r="H1340" s="113"/>
      <c r="I1340" s="113" t="s">
        <v>5803</v>
      </c>
      <c r="J1340" s="113"/>
      <c r="K1340" s="113"/>
      <c r="L1340" s="113" t="s">
        <v>1968</v>
      </c>
      <c r="M1340" s="113" t="s">
        <v>97</v>
      </c>
      <c r="N1340" s="113"/>
      <c r="O1340" s="113" t="s">
        <v>187</v>
      </c>
      <c r="P1340" s="113" t="s">
        <v>1969</v>
      </c>
      <c r="Q1340" s="113" t="s">
        <v>1970</v>
      </c>
      <c r="R1340" s="113" t="s">
        <v>445</v>
      </c>
      <c r="S1340" s="113" t="s">
        <v>1971</v>
      </c>
      <c r="T1340" s="113"/>
      <c r="U1340" s="113"/>
      <c r="V1340" s="113" t="s">
        <v>191</v>
      </c>
      <c r="W1340" s="113" t="s">
        <v>105</v>
      </c>
      <c r="X1340" s="113" t="s">
        <v>1228</v>
      </c>
      <c r="Y1340" s="113">
        <v>57</v>
      </c>
    </row>
    <row r="1341" spans="1:25">
      <c r="A1341" s="113" t="s">
        <v>618</v>
      </c>
      <c r="B1341" s="113" t="s">
        <v>619</v>
      </c>
      <c r="C1341" s="113" t="s">
        <v>91</v>
      </c>
      <c r="D1341" s="113"/>
      <c r="E1341" s="113" t="s">
        <v>620</v>
      </c>
      <c r="F1341" s="113" t="s">
        <v>93</v>
      </c>
      <c r="G1341" s="136">
        <v>42261</v>
      </c>
      <c r="H1341" s="113" t="s">
        <v>94</v>
      </c>
      <c r="I1341" s="113" t="s">
        <v>621</v>
      </c>
      <c r="J1341" s="113"/>
      <c r="K1341" s="113"/>
      <c r="L1341" s="113" t="s">
        <v>616</v>
      </c>
      <c r="M1341" s="113" t="s">
        <v>97</v>
      </c>
      <c r="N1341" s="113"/>
      <c r="O1341" s="113" t="s">
        <v>617</v>
      </c>
      <c r="P1341" s="113" t="s">
        <v>1526</v>
      </c>
      <c r="Q1341" s="113" t="s">
        <v>1527</v>
      </c>
      <c r="R1341" s="113" t="s">
        <v>102</v>
      </c>
      <c r="S1341" s="113" t="s">
        <v>1528</v>
      </c>
      <c r="T1341" s="136">
        <v>45017</v>
      </c>
      <c r="U1341" s="136">
        <v>45017</v>
      </c>
      <c r="V1341" s="113" t="s">
        <v>271</v>
      </c>
      <c r="W1341" s="113" t="s">
        <v>105</v>
      </c>
      <c r="X1341" s="113" t="s">
        <v>106</v>
      </c>
      <c r="Y1341" s="113">
        <v>96</v>
      </c>
    </row>
    <row r="1342" spans="1:25">
      <c r="A1342" s="113" t="s">
        <v>5804</v>
      </c>
      <c r="B1342" s="113" t="s">
        <v>5805</v>
      </c>
      <c r="C1342" s="113" t="s">
        <v>147</v>
      </c>
      <c r="D1342" s="113" t="s">
        <v>481</v>
      </c>
      <c r="E1342" s="113" t="s">
        <v>903</v>
      </c>
      <c r="F1342" s="113"/>
      <c r="G1342" s="136">
        <v>44802</v>
      </c>
      <c r="H1342" s="113" t="s">
        <v>94</v>
      </c>
      <c r="I1342" s="113" t="s">
        <v>5806</v>
      </c>
      <c r="J1342" s="113"/>
      <c r="K1342" s="113"/>
      <c r="L1342" s="113" t="s">
        <v>5807</v>
      </c>
      <c r="M1342" s="113" t="s">
        <v>97</v>
      </c>
      <c r="N1342" s="113"/>
      <c r="O1342" s="113" t="s">
        <v>1563</v>
      </c>
      <c r="P1342" s="113" t="s">
        <v>1352</v>
      </c>
      <c r="Q1342" s="113" t="s">
        <v>1353</v>
      </c>
      <c r="R1342" s="113" t="s">
        <v>435</v>
      </c>
      <c r="S1342" s="113" t="s">
        <v>1354</v>
      </c>
      <c r="T1342" s="113"/>
      <c r="U1342" s="113"/>
      <c r="V1342" s="113" t="s">
        <v>180</v>
      </c>
      <c r="W1342" s="113" t="s">
        <v>143</v>
      </c>
      <c r="X1342" s="113" t="s">
        <v>5808</v>
      </c>
      <c r="Y1342" s="113">
        <v>84</v>
      </c>
    </row>
    <row r="1343" spans="1:25">
      <c r="A1343" s="113" t="s">
        <v>2005</v>
      </c>
      <c r="B1343" s="113" t="s">
        <v>2006</v>
      </c>
      <c r="C1343" s="113" t="s">
        <v>91</v>
      </c>
      <c r="D1343" s="113"/>
      <c r="E1343" s="113" t="s">
        <v>166</v>
      </c>
      <c r="F1343" s="113"/>
      <c r="G1343" s="136">
        <v>41116</v>
      </c>
      <c r="H1343" s="113" t="s">
        <v>133</v>
      </c>
      <c r="I1343" s="113" t="s">
        <v>2007</v>
      </c>
      <c r="J1343" s="113"/>
      <c r="K1343" s="113"/>
      <c r="L1343" s="113" t="s">
        <v>2004</v>
      </c>
      <c r="M1343" s="113" t="s">
        <v>97</v>
      </c>
      <c r="N1343" s="113"/>
      <c r="O1343" s="113" t="s">
        <v>818</v>
      </c>
      <c r="P1343" s="113" t="s">
        <v>1151</v>
      </c>
      <c r="Q1343" s="113" t="s">
        <v>1152</v>
      </c>
      <c r="R1343" s="113" t="s">
        <v>140</v>
      </c>
      <c r="S1343" s="113" t="s">
        <v>1153</v>
      </c>
      <c r="T1343" s="136">
        <v>44835</v>
      </c>
      <c r="U1343" s="136">
        <v>44470</v>
      </c>
      <c r="V1343" s="113" t="s">
        <v>191</v>
      </c>
      <c r="W1343" s="113" t="s">
        <v>105</v>
      </c>
      <c r="X1343" s="113" t="s">
        <v>1228</v>
      </c>
      <c r="Y1343" s="113">
        <v>51</v>
      </c>
    </row>
    <row r="1344" spans="1:25">
      <c r="A1344" s="113" t="s">
        <v>5809</v>
      </c>
      <c r="B1344" s="113" t="s">
        <v>5810</v>
      </c>
      <c r="C1344" s="113" t="s">
        <v>91</v>
      </c>
      <c r="D1344" s="137" t="s">
        <v>109</v>
      </c>
      <c r="E1344" s="113" t="s">
        <v>1535</v>
      </c>
      <c r="F1344" s="113"/>
      <c r="G1344" s="136">
        <v>44655</v>
      </c>
      <c r="H1344" s="113" t="s">
        <v>875</v>
      </c>
      <c r="I1344" s="113" t="s">
        <v>5811</v>
      </c>
      <c r="J1344" s="113"/>
      <c r="K1344" s="113"/>
      <c r="L1344" s="113" t="s">
        <v>5812</v>
      </c>
      <c r="M1344" s="113" t="s">
        <v>97</v>
      </c>
      <c r="N1344" s="113"/>
      <c r="O1344" s="113" t="s">
        <v>5813</v>
      </c>
      <c r="P1344" s="113" t="s">
        <v>1802</v>
      </c>
      <c r="Q1344" s="113" t="s">
        <v>1803</v>
      </c>
      <c r="R1344" s="113" t="s">
        <v>1804</v>
      </c>
      <c r="S1344" s="113" t="s">
        <v>1805</v>
      </c>
      <c r="T1344" s="113"/>
      <c r="U1344" s="113"/>
      <c r="V1344" s="113" t="s">
        <v>142</v>
      </c>
      <c r="W1344" s="113" t="s">
        <v>143</v>
      </c>
      <c r="X1344" s="113" t="s">
        <v>5814</v>
      </c>
      <c r="Y1344" s="113">
        <v>104</v>
      </c>
    </row>
    <row r="1345" spans="1:25">
      <c r="A1345" s="113" t="s">
        <v>5815</v>
      </c>
      <c r="B1345" s="113" t="s">
        <v>5816</v>
      </c>
      <c r="C1345" s="113" t="s">
        <v>91</v>
      </c>
      <c r="D1345" s="137" t="s">
        <v>109</v>
      </c>
      <c r="E1345" s="113" t="s">
        <v>226</v>
      </c>
      <c r="F1345" s="113"/>
      <c r="G1345" s="136">
        <v>44259</v>
      </c>
      <c r="H1345" s="113" t="s">
        <v>133</v>
      </c>
      <c r="I1345" s="113" t="s">
        <v>5817</v>
      </c>
      <c r="J1345" s="113"/>
      <c r="K1345" s="113"/>
      <c r="L1345" s="113" t="s">
        <v>807</v>
      </c>
      <c r="M1345" s="113" t="s">
        <v>97</v>
      </c>
      <c r="N1345" s="113"/>
      <c r="O1345" s="113" t="s">
        <v>442</v>
      </c>
      <c r="P1345" s="113" t="s">
        <v>1776</v>
      </c>
      <c r="Q1345" s="113" t="s">
        <v>1777</v>
      </c>
      <c r="R1345" s="113" t="s">
        <v>894</v>
      </c>
      <c r="S1345" s="113" t="s">
        <v>1778</v>
      </c>
      <c r="T1345" s="136">
        <v>45017</v>
      </c>
      <c r="U1345" s="136">
        <v>45017</v>
      </c>
      <c r="V1345" s="113" t="s">
        <v>203</v>
      </c>
      <c r="W1345" s="113" t="s">
        <v>105</v>
      </c>
      <c r="X1345" s="113" t="s">
        <v>5818</v>
      </c>
      <c r="Y1345" s="113">
        <v>38</v>
      </c>
    </row>
    <row r="1346" spans="1:25">
      <c r="A1346" s="113" t="s">
        <v>5819</v>
      </c>
      <c r="B1346" s="113" t="s">
        <v>5820</v>
      </c>
      <c r="C1346" s="113" t="s">
        <v>91</v>
      </c>
      <c r="D1346" s="113"/>
      <c r="E1346" s="113" t="s">
        <v>5821</v>
      </c>
      <c r="F1346" s="113" t="s">
        <v>397</v>
      </c>
      <c r="G1346" s="136">
        <v>42152</v>
      </c>
      <c r="H1346" s="113" t="s">
        <v>112</v>
      </c>
      <c r="I1346" s="113" t="s">
        <v>5822</v>
      </c>
      <c r="J1346" s="113"/>
      <c r="K1346" s="113"/>
      <c r="L1346" s="113" t="s">
        <v>2830</v>
      </c>
      <c r="M1346" s="113" t="s">
        <v>112</v>
      </c>
      <c r="N1346" s="113"/>
      <c r="O1346" s="113" t="s">
        <v>307</v>
      </c>
      <c r="P1346" s="113" t="s">
        <v>1013</v>
      </c>
      <c r="Q1346" s="113" t="s">
        <v>1014</v>
      </c>
      <c r="R1346" s="113" t="s">
        <v>1015</v>
      </c>
      <c r="S1346" s="113" t="s">
        <v>1016</v>
      </c>
      <c r="T1346" s="136">
        <v>44927</v>
      </c>
      <c r="U1346" s="136">
        <v>44927</v>
      </c>
      <c r="V1346" s="113" t="s">
        <v>1220</v>
      </c>
      <c r="W1346" s="113" t="s">
        <v>105</v>
      </c>
      <c r="X1346" s="113" t="s">
        <v>5823</v>
      </c>
      <c r="Y1346" s="113">
        <v>13</v>
      </c>
    </row>
    <row r="1347" spans="1:25">
      <c r="A1347" s="113" t="s">
        <v>5824</v>
      </c>
      <c r="B1347" s="113" t="s">
        <v>5825</v>
      </c>
      <c r="C1347" s="113" t="s">
        <v>91</v>
      </c>
      <c r="D1347" s="113"/>
      <c r="E1347" s="113" t="s">
        <v>3341</v>
      </c>
      <c r="F1347" s="113" t="s">
        <v>370</v>
      </c>
      <c r="G1347" s="136">
        <v>42016</v>
      </c>
      <c r="H1347" s="113" t="s">
        <v>1869</v>
      </c>
      <c r="I1347" s="113" t="s">
        <v>5826</v>
      </c>
      <c r="J1347" s="113"/>
      <c r="K1347" s="113"/>
      <c r="L1347" s="113" t="s">
        <v>373</v>
      </c>
      <c r="M1347" s="113" t="s">
        <v>112</v>
      </c>
      <c r="N1347" s="113"/>
      <c r="O1347" s="113" t="s">
        <v>2877</v>
      </c>
      <c r="P1347" s="113" t="s">
        <v>2278</v>
      </c>
      <c r="Q1347" s="113" t="s">
        <v>2279</v>
      </c>
      <c r="R1347" s="113" t="s">
        <v>2280</v>
      </c>
      <c r="S1347" s="113" t="s">
        <v>2281</v>
      </c>
      <c r="T1347" s="136">
        <v>2</v>
      </c>
      <c r="U1347" s="136">
        <v>2</v>
      </c>
      <c r="V1347" s="113" t="s">
        <v>180</v>
      </c>
      <c r="W1347" s="113" t="s">
        <v>143</v>
      </c>
      <c r="X1347" s="113" t="s">
        <v>5827</v>
      </c>
      <c r="Y1347" s="113">
        <v>0</v>
      </c>
    </row>
    <row r="1348" spans="1:25">
      <c r="A1348" s="113" t="s">
        <v>5828</v>
      </c>
      <c r="B1348" s="113" t="s">
        <v>5829</v>
      </c>
      <c r="C1348" s="113" t="s">
        <v>91</v>
      </c>
      <c r="D1348" s="137" t="s">
        <v>109</v>
      </c>
      <c r="E1348" s="113" t="s">
        <v>226</v>
      </c>
      <c r="F1348" s="113"/>
      <c r="G1348" s="136">
        <v>44816</v>
      </c>
      <c r="H1348" s="113" t="s">
        <v>133</v>
      </c>
      <c r="I1348" s="113" t="s">
        <v>5830</v>
      </c>
      <c r="J1348" s="113"/>
      <c r="K1348" s="113"/>
      <c r="L1348" s="113" t="s">
        <v>1150</v>
      </c>
      <c r="M1348" s="113" t="s">
        <v>97</v>
      </c>
      <c r="N1348" s="113"/>
      <c r="O1348" s="113" t="s">
        <v>818</v>
      </c>
      <c r="P1348" s="113" t="s">
        <v>819</v>
      </c>
      <c r="Q1348" s="113" t="s">
        <v>820</v>
      </c>
      <c r="R1348" s="113" t="s">
        <v>166</v>
      </c>
      <c r="S1348" s="113" t="s">
        <v>821</v>
      </c>
      <c r="T1348" s="113"/>
      <c r="U1348" s="113"/>
      <c r="V1348" s="113" t="s">
        <v>168</v>
      </c>
      <c r="W1348" s="113" t="s">
        <v>105</v>
      </c>
      <c r="X1348" s="113" t="s">
        <v>5831</v>
      </c>
      <c r="Y1348" s="113">
        <v>68</v>
      </c>
    </row>
    <row r="1349" spans="1:25">
      <c r="A1349" s="113" t="s">
        <v>5832</v>
      </c>
      <c r="B1349" s="113" t="s">
        <v>5833</v>
      </c>
      <c r="C1349" s="113" t="s">
        <v>91</v>
      </c>
      <c r="D1349" s="137" t="s">
        <v>109</v>
      </c>
      <c r="E1349" s="113" t="s">
        <v>1575</v>
      </c>
      <c r="F1349" s="113" t="s">
        <v>472</v>
      </c>
      <c r="G1349" s="136">
        <v>44470</v>
      </c>
      <c r="H1349" s="113" t="s">
        <v>94</v>
      </c>
      <c r="I1349" s="113" t="s">
        <v>5834</v>
      </c>
      <c r="J1349" s="113"/>
      <c r="K1349" s="113"/>
      <c r="L1349" s="113" t="s">
        <v>1093</v>
      </c>
      <c r="M1349" s="113" t="s">
        <v>97</v>
      </c>
      <c r="N1349" s="113"/>
      <c r="O1349" s="113" t="s">
        <v>1094</v>
      </c>
      <c r="P1349" s="113" t="s">
        <v>1095</v>
      </c>
      <c r="Q1349" s="113" t="s">
        <v>1096</v>
      </c>
      <c r="R1349" s="113" t="s">
        <v>445</v>
      </c>
      <c r="S1349" s="113" t="s">
        <v>1097</v>
      </c>
      <c r="T1349" s="136">
        <v>44835</v>
      </c>
      <c r="U1349" s="113"/>
      <c r="V1349" s="113" t="s">
        <v>168</v>
      </c>
      <c r="W1349" s="113" t="s">
        <v>105</v>
      </c>
      <c r="X1349" s="113" t="s">
        <v>156</v>
      </c>
      <c r="Y1349" s="113">
        <v>119</v>
      </c>
    </row>
    <row r="1350" spans="1:25">
      <c r="A1350" s="113" t="s">
        <v>5835</v>
      </c>
      <c r="B1350" s="113" t="s">
        <v>5836</v>
      </c>
      <c r="C1350" s="113" t="s">
        <v>91</v>
      </c>
      <c r="D1350" s="137" t="s">
        <v>109</v>
      </c>
      <c r="E1350" s="113" t="s">
        <v>450</v>
      </c>
      <c r="F1350" s="113"/>
      <c r="G1350" s="136">
        <v>44630</v>
      </c>
      <c r="H1350" s="113" t="s">
        <v>133</v>
      </c>
      <c r="I1350" s="113" t="s">
        <v>5837</v>
      </c>
      <c r="J1350" s="113"/>
      <c r="K1350" s="113"/>
      <c r="L1350" s="113" t="s">
        <v>5545</v>
      </c>
      <c r="M1350" s="113" t="s">
        <v>97</v>
      </c>
      <c r="N1350" s="113"/>
      <c r="O1350" s="113" t="s">
        <v>1063</v>
      </c>
      <c r="P1350" s="113" t="s">
        <v>1680</v>
      </c>
      <c r="Q1350" s="113" t="s">
        <v>1681</v>
      </c>
      <c r="R1350" s="113" t="s">
        <v>620</v>
      </c>
      <c r="S1350" s="113" t="s">
        <v>1682</v>
      </c>
      <c r="T1350" s="136">
        <v>45078</v>
      </c>
      <c r="U1350" s="113"/>
      <c r="V1350" s="113" t="s">
        <v>191</v>
      </c>
      <c r="W1350" s="113" t="s">
        <v>105</v>
      </c>
      <c r="X1350" s="113" t="s">
        <v>5838</v>
      </c>
      <c r="Y1350" s="113">
        <v>0</v>
      </c>
    </row>
    <row r="1351" spans="1:25">
      <c r="A1351" s="113" t="s">
        <v>5839</v>
      </c>
      <c r="B1351" s="113" t="s">
        <v>5840</v>
      </c>
      <c r="C1351" s="113" t="s">
        <v>91</v>
      </c>
      <c r="D1351" s="113"/>
      <c r="E1351" s="113" t="s">
        <v>159</v>
      </c>
      <c r="F1351" s="113" t="s">
        <v>160</v>
      </c>
      <c r="G1351" s="136">
        <v>44564</v>
      </c>
      <c r="H1351" s="113" t="s">
        <v>133</v>
      </c>
      <c r="I1351" s="113" t="s">
        <v>5841</v>
      </c>
      <c r="J1351" s="113"/>
      <c r="K1351" s="113"/>
      <c r="L1351" s="113" t="s">
        <v>550</v>
      </c>
      <c r="M1351" s="113" t="s">
        <v>97</v>
      </c>
      <c r="N1351" s="113"/>
      <c r="O1351" s="113" t="s">
        <v>551</v>
      </c>
      <c r="P1351" s="113" t="s">
        <v>547</v>
      </c>
      <c r="Q1351" s="113" t="s">
        <v>548</v>
      </c>
      <c r="R1351" s="113" t="s">
        <v>166</v>
      </c>
      <c r="S1351" s="113" t="s">
        <v>549</v>
      </c>
      <c r="T1351" s="136">
        <v>45017</v>
      </c>
      <c r="U1351" s="113"/>
      <c r="V1351" s="113" t="s">
        <v>280</v>
      </c>
      <c r="W1351" s="113" t="s">
        <v>105</v>
      </c>
      <c r="X1351" s="113" t="s">
        <v>1346</v>
      </c>
      <c r="Y1351" s="113">
        <v>70</v>
      </c>
    </row>
    <row r="1352" spans="1:25">
      <c r="A1352" s="113" t="s">
        <v>5842</v>
      </c>
      <c r="B1352" s="113" t="s">
        <v>5843</v>
      </c>
      <c r="C1352" s="113" t="s">
        <v>638</v>
      </c>
      <c r="D1352" s="113"/>
      <c r="E1352" s="113" t="s">
        <v>797</v>
      </c>
      <c r="F1352" s="113"/>
      <c r="G1352" s="136">
        <v>45076</v>
      </c>
      <c r="H1352" s="113"/>
      <c r="I1352" s="113" t="s">
        <v>5844</v>
      </c>
      <c r="J1352" s="113"/>
      <c r="K1352" s="113"/>
      <c r="L1352" s="113" t="s">
        <v>1251</v>
      </c>
      <c r="M1352" s="113" t="s">
        <v>97</v>
      </c>
      <c r="N1352" s="113" t="s">
        <v>934</v>
      </c>
      <c r="O1352" s="113" t="s">
        <v>1202</v>
      </c>
      <c r="P1352" s="113" t="s">
        <v>1901</v>
      </c>
      <c r="Q1352" s="113" t="s">
        <v>1902</v>
      </c>
      <c r="R1352" s="113" t="s">
        <v>1903</v>
      </c>
      <c r="S1352" s="113" t="s">
        <v>1904</v>
      </c>
      <c r="T1352" s="113"/>
      <c r="U1352" s="113"/>
      <c r="V1352" s="113" t="s">
        <v>180</v>
      </c>
      <c r="W1352" s="113" t="s">
        <v>143</v>
      </c>
      <c r="X1352" s="113"/>
      <c r="Y1352" s="113">
        <v>0</v>
      </c>
    </row>
    <row r="1353" spans="1:25">
      <c r="A1353" s="113" t="s">
        <v>5845</v>
      </c>
      <c r="B1353" s="113" t="s">
        <v>5846</v>
      </c>
      <c r="C1353" s="113" t="s">
        <v>91</v>
      </c>
      <c r="D1353" s="137" t="s">
        <v>109</v>
      </c>
      <c r="E1353" s="113" t="s">
        <v>226</v>
      </c>
      <c r="F1353" s="113"/>
      <c r="G1353" s="136">
        <v>44732</v>
      </c>
      <c r="H1353" s="113" t="s">
        <v>133</v>
      </c>
      <c r="I1353" s="113" t="s">
        <v>5847</v>
      </c>
      <c r="J1353" s="113"/>
      <c r="K1353" s="113"/>
      <c r="L1353" s="113" t="s">
        <v>3353</v>
      </c>
      <c r="M1353" s="113" t="s">
        <v>97</v>
      </c>
      <c r="N1353" s="113"/>
      <c r="O1353" s="113" t="s">
        <v>187</v>
      </c>
      <c r="P1353" s="113" t="s">
        <v>559</v>
      </c>
      <c r="Q1353" s="113" t="s">
        <v>560</v>
      </c>
      <c r="R1353" s="113" t="s">
        <v>140</v>
      </c>
      <c r="S1353" s="113" t="s">
        <v>561</v>
      </c>
      <c r="T1353" s="136">
        <v>45017</v>
      </c>
      <c r="U1353" s="113"/>
      <c r="V1353" s="113" t="s">
        <v>191</v>
      </c>
      <c r="W1353" s="113" t="s">
        <v>105</v>
      </c>
      <c r="X1353" s="113" t="s">
        <v>5649</v>
      </c>
      <c r="Y1353" s="113">
        <v>64</v>
      </c>
    </row>
    <row r="1354" spans="1:25">
      <c r="A1354" s="113" t="s">
        <v>5848</v>
      </c>
      <c r="B1354" s="113" t="s">
        <v>5849</v>
      </c>
      <c r="C1354" s="113" t="s">
        <v>91</v>
      </c>
      <c r="D1354" s="113"/>
      <c r="E1354" s="113" t="s">
        <v>1166</v>
      </c>
      <c r="F1354" s="113" t="s">
        <v>93</v>
      </c>
      <c r="G1354" s="136">
        <v>44238</v>
      </c>
      <c r="H1354" s="113" t="s">
        <v>94</v>
      </c>
      <c r="I1354" s="113" t="s">
        <v>5850</v>
      </c>
      <c r="J1354" s="113"/>
      <c r="K1354" s="113"/>
      <c r="L1354" s="113" t="s">
        <v>276</v>
      </c>
      <c r="M1354" s="113" t="s">
        <v>97</v>
      </c>
      <c r="N1354" s="113"/>
      <c r="O1354" s="113" t="s">
        <v>187</v>
      </c>
      <c r="P1354" s="113" t="s">
        <v>277</v>
      </c>
      <c r="Q1354" s="113" t="s">
        <v>278</v>
      </c>
      <c r="R1354" s="113" t="s">
        <v>232</v>
      </c>
      <c r="S1354" s="113" t="s">
        <v>279</v>
      </c>
      <c r="T1354" s="136">
        <v>45017</v>
      </c>
      <c r="U1354" s="136">
        <v>45017</v>
      </c>
      <c r="V1354" s="113" t="s">
        <v>280</v>
      </c>
      <c r="W1354" s="113" t="s">
        <v>105</v>
      </c>
      <c r="X1354" s="113" t="s">
        <v>1312</v>
      </c>
      <c r="Y1354" s="113">
        <v>128</v>
      </c>
    </row>
    <row r="1355" spans="1:25">
      <c r="A1355" s="113" t="s">
        <v>5851</v>
      </c>
      <c r="B1355" s="113" t="s">
        <v>5852</v>
      </c>
      <c r="C1355" s="113" t="s">
        <v>91</v>
      </c>
      <c r="D1355" s="113"/>
      <c r="E1355" s="113" t="s">
        <v>2131</v>
      </c>
      <c r="F1355" s="113" t="s">
        <v>111</v>
      </c>
      <c r="G1355" s="136">
        <v>45463</v>
      </c>
      <c r="H1355" s="113"/>
      <c r="I1355" s="113" t="s">
        <v>5853</v>
      </c>
      <c r="J1355" s="113"/>
      <c r="K1355" s="113"/>
      <c r="L1355" s="113" t="s">
        <v>5854</v>
      </c>
      <c r="M1355" s="113" t="s">
        <v>97</v>
      </c>
      <c r="N1355" s="113"/>
      <c r="O1355" s="113" t="s">
        <v>296</v>
      </c>
      <c r="P1355" s="113" t="s">
        <v>2133</v>
      </c>
      <c r="Q1355" s="113" t="s">
        <v>2134</v>
      </c>
      <c r="R1355" s="113" t="s">
        <v>2135</v>
      </c>
      <c r="S1355" s="113" t="s">
        <v>2136</v>
      </c>
      <c r="T1355" s="113"/>
      <c r="U1355" s="113"/>
      <c r="V1355" s="113" t="s">
        <v>271</v>
      </c>
      <c r="W1355" s="113" t="s">
        <v>105</v>
      </c>
      <c r="X1355" s="113" t="s">
        <v>2457</v>
      </c>
      <c r="Y1355" s="113">
        <v>60</v>
      </c>
    </row>
    <row r="1356" spans="1:25">
      <c r="A1356" s="113" t="s">
        <v>727</v>
      </c>
      <c r="B1356" s="113" t="s">
        <v>728</v>
      </c>
      <c r="C1356" s="113" t="s">
        <v>91</v>
      </c>
      <c r="D1356" s="137" t="s">
        <v>109</v>
      </c>
      <c r="E1356" s="113" t="s">
        <v>729</v>
      </c>
      <c r="F1356" s="113"/>
      <c r="G1356" s="136">
        <v>41537</v>
      </c>
      <c r="H1356" s="113" t="s">
        <v>333</v>
      </c>
      <c r="I1356" s="113" t="s">
        <v>730</v>
      </c>
      <c r="J1356" s="113"/>
      <c r="K1356" s="113"/>
      <c r="L1356" s="113" t="s">
        <v>357</v>
      </c>
      <c r="M1356" s="113" t="s">
        <v>97</v>
      </c>
      <c r="N1356" s="113"/>
      <c r="O1356" s="113" t="s">
        <v>358</v>
      </c>
      <c r="P1356" s="113" t="s">
        <v>359</v>
      </c>
      <c r="Q1356" s="113" t="s">
        <v>360</v>
      </c>
      <c r="R1356" s="113" t="s">
        <v>140</v>
      </c>
      <c r="S1356" s="113" t="s">
        <v>361</v>
      </c>
      <c r="T1356" s="136">
        <v>45017</v>
      </c>
      <c r="U1356" s="136">
        <v>44378</v>
      </c>
      <c r="V1356" s="113" t="s">
        <v>191</v>
      </c>
      <c r="W1356" s="113" t="s">
        <v>105</v>
      </c>
      <c r="X1356" s="113" t="s">
        <v>936</v>
      </c>
      <c r="Y1356" s="113">
        <v>171</v>
      </c>
    </row>
    <row r="1357" spans="1:25">
      <c r="A1357" s="113" t="s">
        <v>5855</v>
      </c>
      <c r="B1357" s="113" t="s">
        <v>5856</v>
      </c>
      <c r="C1357" s="113" t="s">
        <v>91</v>
      </c>
      <c r="D1357" s="137" t="s">
        <v>109</v>
      </c>
      <c r="E1357" s="113" t="s">
        <v>159</v>
      </c>
      <c r="F1357" s="113" t="s">
        <v>160</v>
      </c>
      <c r="G1357" s="136">
        <v>44769</v>
      </c>
      <c r="H1357" s="113" t="s">
        <v>133</v>
      </c>
      <c r="I1357" s="113" t="s">
        <v>5857</v>
      </c>
      <c r="J1357" s="113"/>
      <c r="K1357" s="113"/>
      <c r="L1357" s="113" t="s">
        <v>276</v>
      </c>
      <c r="M1357" s="113" t="s">
        <v>97</v>
      </c>
      <c r="N1357" s="113"/>
      <c r="O1357" s="113" t="s">
        <v>187</v>
      </c>
      <c r="P1357" s="113" t="s">
        <v>277</v>
      </c>
      <c r="Q1357" s="113" t="s">
        <v>278</v>
      </c>
      <c r="R1357" s="113" t="s">
        <v>232</v>
      </c>
      <c r="S1357" s="113" t="s">
        <v>279</v>
      </c>
      <c r="T1357" s="113"/>
      <c r="U1357" s="113"/>
      <c r="V1357" s="113" t="s">
        <v>280</v>
      </c>
      <c r="W1357" s="113" t="s">
        <v>105</v>
      </c>
      <c r="X1357" s="113" t="s">
        <v>3943</v>
      </c>
      <c r="Y1357" s="113">
        <v>96</v>
      </c>
    </row>
    <row r="1358" spans="1:25">
      <c r="A1358" s="113" t="s">
        <v>1082</v>
      </c>
      <c r="B1358" s="113" t="s">
        <v>1083</v>
      </c>
      <c r="C1358" s="113" t="s">
        <v>91</v>
      </c>
      <c r="D1358" s="113"/>
      <c r="E1358" s="113" t="s">
        <v>140</v>
      </c>
      <c r="F1358" s="113" t="s">
        <v>397</v>
      </c>
      <c r="G1358" s="136">
        <v>43038</v>
      </c>
      <c r="H1358" s="113" t="s">
        <v>333</v>
      </c>
      <c r="I1358" s="113" t="s">
        <v>1084</v>
      </c>
      <c r="J1358" s="113"/>
      <c r="K1358" s="113"/>
      <c r="L1358" s="113" t="s">
        <v>1276</v>
      </c>
      <c r="M1358" s="113" t="s">
        <v>97</v>
      </c>
      <c r="N1358" s="113"/>
      <c r="O1358" s="113" t="s">
        <v>187</v>
      </c>
      <c r="P1358" s="113" t="s">
        <v>924</v>
      </c>
      <c r="Q1358" s="113" t="s">
        <v>925</v>
      </c>
      <c r="R1358" s="113" t="s">
        <v>926</v>
      </c>
      <c r="S1358" s="113" t="s">
        <v>927</v>
      </c>
      <c r="T1358" s="136">
        <v>44927</v>
      </c>
      <c r="U1358" s="136">
        <v>44927</v>
      </c>
      <c r="V1358" s="113" t="s">
        <v>191</v>
      </c>
      <c r="W1358" s="113" t="s">
        <v>105</v>
      </c>
      <c r="X1358" s="113" t="s">
        <v>156</v>
      </c>
      <c r="Y1358" s="113">
        <v>159</v>
      </c>
    </row>
    <row r="1359" spans="1:25">
      <c r="A1359" s="113" t="s">
        <v>5858</v>
      </c>
      <c r="B1359" s="113" t="s">
        <v>5859</v>
      </c>
      <c r="C1359" s="113" t="s">
        <v>91</v>
      </c>
      <c r="D1359" s="113"/>
      <c r="E1359" s="113" t="s">
        <v>894</v>
      </c>
      <c r="F1359" s="113"/>
      <c r="G1359" s="136">
        <v>41624</v>
      </c>
      <c r="H1359" s="113" t="s">
        <v>133</v>
      </c>
      <c r="I1359" s="113" t="s">
        <v>5860</v>
      </c>
      <c r="J1359" s="113"/>
      <c r="K1359" s="113"/>
      <c r="L1359" s="113" t="s">
        <v>1281</v>
      </c>
      <c r="M1359" s="113" t="s">
        <v>97</v>
      </c>
      <c r="N1359" s="113"/>
      <c r="O1359" s="113" t="s">
        <v>1143</v>
      </c>
      <c r="P1359" s="113" t="s">
        <v>1282</v>
      </c>
      <c r="Q1359" s="113" t="s">
        <v>1283</v>
      </c>
      <c r="R1359" s="113" t="s">
        <v>435</v>
      </c>
      <c r="S1359" s="113" t="s">
        <v>1284</v>
      </c>
      <c r="T1359" s="136">
        <v>45017</v>
      </c>
      <c r="U1359" s="136">
        <v>2</v>
      </c>
      <c r="V1359" s="113" t="s">
        <v>280</v>
      </c>
      <c r="W1359" s="113" t="s">
        <v>105</v>
      </c>
      <c r="X1359" s="113" t="s">
        <v>106</v>
      </c>
      <c r="Y1359" s="113">
        <v>0</v>
      </c>
    </row>
    <row r="1360" spans="1:25">
      <c r="A1360" s="113" t="s">
        <v>5861</v>
      </c>
      <c r="B1360" s="113" t="s">
        <v>5862</v>
      </c>
      <c r="C1360" s="113" t="s">
        <v>91</v>
      </c>
      <c r="D1360" s="137" t="s">
        <v>109</v>
      </c>
      <c r="E1360" s="113" t="s">
        <v>226</v>
      </c>
      <c r="F1360" s="113"/>
      <c r="G1360" s="136">
        <v>44956</v>
      </c>
      <c r="H1360" s="113" t="s">
        <v>133</v>
      </c>
      <c r="I1360" s="113" t="s">
        <v>5863</v>
      </c>
      <c r="J1360" s="113"/>
      <c r="K1360" s="113"/>
      <c r="L1360" s="113" t="s">
        <v>630</v>
      </c>
      <c r="M1360" s="113" t="s">
        <v>97</v>
      </c>
      <c r="N1360" s="113"/>
      <c r="O1360" s="113" t="s">
        <v>631</v>
      </c>
      <c r="P1360" s="113" t="s">
        <v>1095</v>
      </c>
      <c r="Q1360" s="113" t="s">
        <v>1096</v>
      </c>
      <c r="R1360" s="113" t="s">
        <v>445</v>
      </c>
      <c r="S1360" s="113" t="s">
        <v>1097</v>
      </c>
      <c r="T1360" s="113"/>
      <c r="U1360" s="113"/>
      <c r="V1360" s="113" t="s">
        <v>191</v>
      </c>
      <c r="W1360" s="113" t="s">
        <v>105</v>
      </c>
      <c r="X1360" s="113" t="s">
        <v>1512</v>
      </c>
      <c r="Y1360" s="113">
        <v>67</v>
      </c>
    </row>
    <row r="1361" spans="1:25">
      <c r="A1361" s="113" t="s">
        <v>5864</v>
      </c>
      <c r="B1361" s="113" t="s">
        <v>5865</v>
      </c>
      <c r="C1361" s="113" t="s">
        <v>91</v>
      </c>
      <c r="D1361" s="137" t="s">
        <v>109</v>
      </c>
      <c r="E1361" s="113" t="s">
        <v>5866</v>
      </c>
      <c r="F1361" s="113"/>
      <c r="G1361" s="136">
        <v>44701</v>
      </c>
      <c r="H1361" s="113" t="s">
        <v>112</v>
      </c>
      <c r="I1361" s="113" t="s">
        <v>5867</v>
      </c>
      <c r="J1361" s="113"/>
      <c r="K1361" s="113"/>
      <c r="L1361" s="113" t="s">
        <v>114</v>
      </c>
      <c r="M1361" s="113" t="s">
        <v>112</v>
      </c>
      <c r="N1361" s="113"/>
      <c r="O1361" s="113" t="s">
        <v>115</v>
      </c>
      <c r="P1361" s="113" t="s">
        <v>1722</v>
      </c>
      <c r="Q1361" s="113" t="s">
        <v>1723</v>
      </c>
      <c r="R1361" s="113" t="s">
        <v>1580</v>
      </c>
      <c r="S1361" s="113" t="s">
        <v>1724</v>
      </c>
      <c r="T1361" s="136">
        <v>45017</v>
      </c>
      <c r="U1361" s="113"/>
      <c r="V1361" s="113" t="s">
        <v>120</v>
      </c>
      <c r="W1361" s="113" t="s">
        <v>105</v>
      </c>
      <c r="X1361" s="113" t="s">
        <v>5868</v>
      </c>
      <c r="Y1361" s="113">
        <v>24</v>
      </c>
    </row>
    <row r="1362" spans="1:25">
      <c r="A1362" s="113" t="s">
        <v>5869</v>
      </c>
      <c r="B1362" s="113" t="s">
        <v>5870</v>
      </c>
      <c r="C1362" s="113" t="s">
        <v>91</v>
      </c>
      <c r="D1362" s="137" t="s">
        <v>109</v>
      </c>
      <c r="E1362" s="113" t="s">
        <v>226</v>
      </c>
      <c r="F1362" s="113"/>
      <c r="G1362" s="136">
        <v>44833</v>
      </c>
      <c r="H1362" s="113" t="s">
        <v>133</v>
      </c>
      <c r="I1362" s="113" t="s">
        <v>5871</v>
      </c>
      <c r="J1362" s="113"/>
      <c r="K1362" s="113"/>
      <c r="L1362" s="113" t="s">
        <v>276</v>
      </c>
      <c r="M1362" s="113" t="s">
        <v>97</v>
      </c>
      <c r="N1362" s="113"/>
      <c r="O1362" s="113" t="s">
        <v>187</v>
      </c>
      <c r="P1362" s="113" t="s">
        <v>277</v>
      </c>
      <c r="Q1362" s="113" t="s">
        <v>278</v>
      </c>
      <c r="R1362" s="113" t="s">
        <v>232</v>
      </c>
      <c r="S1362" s="113" t="s">
        <v>279</v>
      </c>
      <c r="T1362" s="113"/>
      <c r="U1362" s="113"/>
      <c r="V1362" s="113" t="s">
        <v>280</v>
      </c>
      <c r="W1362" s="113" t="s">
        <v>105</v>
      </c>
      <c r="X1362" s="113" t="s">
        <v>4693</v>
      </c>
      <c r="Y1362" s="113">
        <v>59</v>
      </c>
    </row>
    <row r="1363" spans="1:25">
      <c r="A1363" s="113" t="s">
        <v>5872</v>
      </c>
      <c r="B1363" s="113" t="s">
        <v>5873</v>
      </c>
      <c r="C1363" s="113" t="s">
        <v>91</v>
      </c>
      <c r="D1363" s="113"/>
      <c r="E1363" s="113" t="s">
        <v>4337</v>
      </c>
      <c r="F1363" s="113" t="s">
        <v>123</v>
      </c>
      <c r="G1363" s="136">
        <v>41989</v>
      </c>
      <c r="H1363" s="113" t="s">
        <v>112</v>
      </c>
      <c r="I1363" s="113" t="s">
        <v>5874</v>
      </c>
      <c r="J1363" s="113"/>
      <c r="K1363" s="113"/>
      <c r="L1363" s="113" t="s">
        <v>4339</v>
      </c>
      <c r="M1363" s="113" t="s">
        <v>112</v>
      </c>
      <c r="N1363" s="113"/>
      <c r="O1363" s="113" t="s">
        <v>541</v>
      </c>
      <c r="P1363" s="113" t="s">
        <v>1027</v>
      </c>
      <c r="Q1363" s="113" t="s">
        <v>1028</v>
      </c>
      <c r="R1363" s="113" t="s">
        <v>1029</v>
      </c>
      <c r="S1363" s="113" t="s">
        <v>1030</v>
      </c>
      <c r="T1363" s="136">
        <v>45017</v>
      </c>
      <c r="U1363" s="136">
        <v>2</v>
      </c>
      <c r="V1363" s="113" t="s">
        <v>120</v>
      </c>
      <c r="W1363" s="113" t="s">
        <v>105</v>
      </c>
      <c r="X1363" s="113" t="s">
        <v>106</v>
      </c>
      <c r="Y1363" s="113">
        <v>0</v>
      </c>
    </row>
    <row r="1364" spans="1:25">
      <c r="A1364" s="113" t="s">
        <v>5875</v>
      </c>
      <c r="B1364" s="113" t="s">
        <v>5876</v>
      </c>
      <c r="C1364" s="113" t="s">
        <v>91</v>
      </c>
      <c r="D1364" s="113"/>
      <c r="E1364" s="113" t="s">
        <v>226</v>
      </c>
      <c r="F1364" s="113"/>
      <c r="G1364" s="136">
        <v>43767</v>
      </c>
      <c r="H1364" s="113" t="s">
        <v>133</v>
      </c>
      <c r="I1364" s="113" t="s">
        <v>5877</v>
      </c>
      <c r="J1364" s="113"/>
      <c r="K1364" s="113"/>
      <c r="L1364" s="113" t="s">
        <v>574</v>
      </c>
      <c r="M1364" s="113" t="s">
        <v>97</v>
      </c>
      <c r="N1364" s="113"/>
      <c r="O1364" s="113" t="s">
        <v>575</v>
      </c>
      <c r="P1364" s="113" t="s">
        <v>5199</v>
      </c>
      <c r="Q1364" s="113" t="s">
        <v>5200</v>
      </c>
      <c r="R1364" s="113" t="s">
        <v>166</v>
      </c>
      <c r="S1364" s="113" t="s">
        <v>5201</v>
      </c>
      <c r="T1364" s="136">
        <v>45017</v>
      </c>
      <c r="U1364" s="136">
        <v>2</v>
      </c>
      <c r="V1364" s="113" t="s">
        <v>104</v>
      </c>
      <c r="W1364" s="113" t="s">
        <v>105</v>
      </c>
      <c r="X1364" s="113" t="s">
        <v>5878</v>
      </c>
      <c r="Y1364" s="113">
        <v>44</v>
      </c>
    </row>
    <row r="1365" spans="1:25">
      <c r="A1365" s="113" t="s">
        <v>5879</v>
      </c>
      <c r="B1365" s="113" t="s">
        <v>5880</v>
      </c>
      <c r="C1365" s="113" t="s">
        <v>91</v>
      </c>
      <c r="D1365" s="137" t="s">
        <v>109</v>
      </c>
      <c r="E1365" s="113" t="s">
        <v>226</v>
      </c>
      <c r="F1365" s="113"/>
      <c r="G1365" s="136">
        <v>44424</v>
      </c>
      <c r="H1365" s="113" t="s">
        <v>133</v>
      </c>
      <c r="I1365" s="113" t="s">
        <v>5881</v>
      </c>
      <c r="J1365" s="113"/>
      <c r="K1365" s="113"/>
      <c r="L1365" s="113" t="s">
        <v>604</v>
      </c>
      <c r="M1365" s="113" t="s">
        <v>97</v>
      </c>
      <c r="N1365" s="113"/>
      <c r="O1365" s="113" t="s">
        <v>187</v>
      </c>
      <c r="P1365" s="113" t="s">
        <v>1461</v>
      </c>
      <c r="Q1365" s="113" t="s">
        <v>1462</v>
      </c>
      <c r="R1365" s="113" t="s">
        <v>766</v>
      </c>
      <c r="S1365" s="113" t="s">
        <v>1463</v>
      </c>
      <c r="T1365" s="136">
        <v>45017</v>
      </c>
      <c r="U1365" s="113"/>
      <c r="V1365" s="113" t="s">
        <v>280</v>
      </c>
      <c r="W1365" s="113" t="s">
        <v>105</v>
      </c>
      <c r="X1365" s="113" t="s">
        <v>5882</v>
      </c>
      <c r="Y1365" s="113">
        <v>62</v>
      </c>
    </row>
    <row r="1366" spans="1:25">
      <c r="A1366" s="113" t="s">
        <v>5883</v>
      </c>
      <c r="B1366" s="113" t="s">
        <v>5884</v>
      </c>
      <c r="C1366" s="113" t="s">
        <v>91</v>
      </c>
      <c r="D1366" s="113"/>
      <c r="E1366" s="113" t="s">
        <v>226</v>
      </c>
      <c r="F1366" s="113"/>
      <c r="G1366" s="136">
        <v>43402</v>
      </c>
      <c r="H1366" s="113" t="s">
        <v>133</v>
      </c>
      <c r="I1366" s="113" t="s">
        <v>5885</v>
      </c>
      <c r="J1366" s="113"/>
      <c r="K1366" s="113"/>
      <c r="L1366" s="113" t="s">
        <v>1968</v>
      </c>
      <c r="M1366" s="113" t="s">
        <v>97</v>
      </c>
      <c r="N1366" s="113"/>
      <c r="O1366" s="113" t="s">
        <v>187</v>
      </c>
      <c r="P1366" s="113" t="s">
        <v>1969</v>
      </c>
      <c r="Q1366" s="113" t="s">
        <v>1970</v>
      </c>
      <c r="R1366" s="113" t="s">
        <v>445</v>
      </c>
      <c r="S1366" s="113" t="s">
        <v>1971</v>
      </c>
      <c r="T1366" s="136">
        <v>44835</v>
      </c>
      <c r="U1366" s="113"/>
      <c r="V1366" s="113" t="s">
        <v>191</v>
      </c>
      <c r="W1366" s="113" t="s">
        <v>105</v>
      </c>
      <c r="X1366" s="113" t="s">
        <v>5886</v>
      </c>
      <c r="Y1366" s="113">
        <v>48</v>
      </c>
    </row>
    <row r="1367" spans="1:25">
      <c r="A1367" s="113" t="s">
        <v>5887</v>
      </c>
      <c r="B1367" s="113" t="s">
        <v>5888</v>
      </c>
      <c r="C1367" s="113" t="s">
        <v>91</v>
      </c>
      <c r="D1367" s="113"/>
      <c r="E1367" s="113" t="s">
        <v>1800</v>
      </c>
      <c r="F1367" s="113" t="s">
        <v>111</v>
      </c>
      <c r="G1367" s="136">
        <v>43908</v>
      </c>
      <c r="H1367" s="113" t="s">
        <v>112</v>
      </c>
      <c r="I1367" s="113" t="s">
        <v>5889</v>
      </c>
      <c r="J1367" s="113"/>
      <c r="K1367" s="113"/>
      <c r="L1367" s="113" t="s">
        <v>5890</v>
      </c>
      <c r="M1367" s="113" t="s">
        <v>112</v>
      </c>
      <c r="N1367" s="113"/>
      <c r="O1367" s="113" t="s">
        <v>541</v>
      </c>
      <c r="P1367" s="113" t="s">
        <v>1027</v>
      </c>
      <c r="Q1367" s="113" t="s">
        <v>1028</v>
      </c>
      <c r="R1367" s="113" t="s">
        <v>1029</v>
      </c>
      <c r="S1367" s="113" t="s">
        <v>1030</v>
      </c>
      <c r="T1367" s="136">
        <v>45017</v>
      </c>
      <c r="U1367" s="136">
        <v>44621</v>
      </c>
      <c r="V1367" s="113" t="s">
        <v>120</v>
      </c>
      <c r="W1367" s="113" t="s">
        <v>105</v>
      </c>
      <c r="X1367" s="113" t="s">
        <v>5891</v>
      </c>
      <c r="Y1367" s="113">
        <v>132</v>
      </c>
    </row>
    <row r="1368" spans="1:25">
      <c r="A1368" s="113" t="s">
        <v>5892</v>
      </c>
      <c r="B1368" s="113" t="s">
        <v>5893</v>
      </c>
      <c r="C1368" s="113" t="s">
        <v>91</v>
      </c>
      <c r="D1368" s="113"/>
      <c r="E1368" s="113" t="s">
        <v>132</v>
      </c>
      <c r="F1368" s="113"/>
      <c r="G1368" s="136">
        <v>45287</v>
      </c>
      <c r="H1368" s="113"/>
      <c r="I1368" s="113" t="s">
        <v>5894</v>
      </c>
      <c r="J1368" s="113"/>
      <c r="K1368" s="113"/>
      <c r="L1368" s="113" t="s">
        <v>865</v>
      </c>
      <c r="M1368" s="113" t="s">
        <v>97</v>
      </c>
      <c r="N1368" s="113"/>
      <c r="O1368" s="113" t="s">
        <v>866</v>
      </c>
      <c r="P1368" s="113" t="s">
        <v>867</v>
      </c>
      <c r="Q1368" s="113" t="s">
        <v>868</v>
      </c>
      <c r="R1368" s="113" t="s">
        <v>869</v>
      </c>
      <c r="S1368" s="113" t="s">
        <v>870</v>
      </c>
      <c r="T1368" s="113"/>
      <c r="U1368" s="113"/>
      <c r="V1368" s="113" t="s">
        <v>142</v>
      </c>
      <c r="W1368" s="113" t="s">
        <v>143</v>
      </c>
      <c r="X1368" s="113" t="s">
        <v>4176</v>
      </c>
      <c r="Y1368" s="113">
        <v>0</v>
      </c>
    </row>
    <row r="1369" spans="1:25">
      <c r="A1369" s="113" t="s">
        <v>5895</v>
      </c>
      <c r="B1369" s="113" t="s">
        <v>5896</v>
      </c>
      <c r="C1369" s="113" t="s">
        <v>91</v>
      </c>
      <c r="D1369" s="137" t="s">
        <v>109</v>
      </c>
      <c r="E1369" s="113" t="s">
        <v>226</v>
      </c>
      <c r="F1369" s="113"/>
      <c r="G1369" s="136">
        <v>44552</v>
      </c>
      <c r="H1369" s="113" t="s">
        <v>133</v>
      </c>
      <c r="I1369" s="113" t="s">
        <v>5897</v>
      </c>
      <c r="J1369" s="113"/>
      <c r="K1369" s="113"/>
      <c r="L1369" s="113" t="s">
        <v>1732</v>
      </c>
      <c r="M1369" s="113" t="s">
        <v>97</v>
      </c>
      <c r="N1369" s="113"/>
      <c r="O1369" s="113" t="s">
        <v>187</v>
      </c>
      <c r="P1369" s="113" t="s">
        <v>3530</v>
      </c>
      <c r="Q1369" s="113" t="s">
        <v>3531</v>
      </c>
      <c r="R1369" s="113" t="s">
        <v>3532</v>
      </c>
      <c r="S1369" s="113" t="s">
        <v>3533</v>
      </c>
      <c r="T1369" s="113"/>
      <c r="U1369" s="113"/>
      <c r="V1369" s="113" t="s">
        <v>142</v>
      </c>
      <c r="W1369" s="113" t="s">
        <v>143</v>
      </c>
      <c r="X1369" s="113" t="s">
        <v>3763</v>
      </c>
      <c r="Y1369" s="113">
        <v>80</v>
      </c>
    </row>
    <row r="1370" spans="1:25">
      <c r="A1370" s="113" t="s">
        <v>5898</v>
      </c>
      <c r="B1370" s="113" t="s">
        <v>5899</v>
      </c>
      <c r="C1370" s="113" t="s">
        <v>147</v>
      </c>
      <c r="D1370" s="113" t="s">
        <v>481</v>
      </c>
      <c r="E1370" s="113" t="s">
        <v>450</v>
      </c>
      <c r="F1370" s="113"/>
      <c r="G1370" s="136">
        <v>44986</v>
      </c>
      <c r="H1370" s="113" t="s">
        <v>133</v>
      </c>
      <c r="I1370" s="113" t="s">
        <v>5900</v>
      </c>
      <c r="J1370" s="113"/>
      <c r="K1370" s="113"/>
      <c r="L1370" s="113" t="s">
        <v>5639</v>
      </c>
      <c r="M1370" s="113" t="s">
        <v>97</v>
      </c>
      <c r="N1370" s="113" t="s">
        <v>5640</v>
      </c>
      <c r="O1370" s="113" t="s">
        <v>1202</v>
      </c>
      <c r="P1370" s="113" t="s">
        <v>552</v>
      </c>
      <c r="Q1370" s="113" t="s">
        <v>553</v>
      </c>
      <c r="R1370" s="113" t="s">
        <v>435</v>
      </c>
      <c r="S1370" s="113" t="s">
        <v>554</v>
      </c>
      <c r="T1370" s="113"/>
      <c r="U1370" s="113"/>
      <c r="V1370" s="113" t="s">
        <v>142</v>
      </c>
      <c r="W1370" s="113" t="s">
        <v>143</v>
      </c>
      <c r="X1370" s="113" t="s">
        <v>2064</v>
      </c>
      <c r="Y1370" s="113">
        <v>120</v>
      </c>
    </row>
    <row r="1371" spans="1:25">
      <c r="A1371" s="113" t="s">
        <v>5901</v>
      </c>
      <c r="B1371" s="113" t="s">
        <v>5902</v>
      </c>
      <c r="C1371" s="113" t="s">
        <v>91</v>
      </c>
      <c r="D1371" s="137" t="s">
        <v>109</v>
      </c>
      <c r="E1371" s="113" t="s">
        <v>159</v>
      </c>
      <c r="F1371" s="113" t="s">
        <v>160</v>
      </c>
      <c r="G1371" s="136">
        <v>44287</v>
      </c>
      <c r="H1371" s="113" t="s">
        <v>133</v>
      </c>
      <c r="I1371" s="113" t="s">
        <v>5903</v>
      </c>
      <c r="J1371" s="113"/>
      <c r="K1371" s="113"/>
      <c r="L1371" s="113" t="s">
        <v>2856</v>
      </c>
      <c r="M1371" s="113" t="s">
        <v>97</v>
      </c>
      <c r="N1371" s="113"/>
      <c r="O1371" s="113" t="s">
        <v>818</v>
      </c>
      <c r="P1371" s="113" t="s">
        <v>1151</v>
      </c>
      <c r="Q1371" s="113" t="s">
        <v>1152</v>
      </c>
      <c r="R1371" s="113" t="s">
        <v>140</v>
      </c>
      <c r="S1371" s="113" t="s">
        <v>1153</v>
      </c>
      <c r="T1371" s="136">
        <v>44835</v>
      </c>
      <c r="U1371" s="113"/>
      <c r="V1371" s="113" t="s">
        <v>191</v>
      </c>
      <c r="W1371" s="113" t="s">
        <v>105</v>
      </c>
      <c r="X1371" s="113" t="s">
        <v>5904</v>
      </c>
      <c r="Y1371" s="113">
        <v>14</v>
      </c>
    </row>
    <row r="1372" spans="1:25">
      <c r="A1372" s="113" t="s">
        <v>5905</v>
      </c>
      <c r="B1372" s="113" t="s">
        <v>5906</v>
      </c>
      <c r="C1372" s="113" t="s">
        <v>91</v>
      </c>
      <c r="D1372" s="113"/>
      <c r="E1372" s="113" t="s">
        <v>184</v>
      </c>
      <c r="F1372" s="113" t="s">
        <v>160</v>
      </c>
      <c r="G1372" s="136">
        <v>42807</v>
      </c>
      <c r="H1372" s="113" t="s">
        <v>94</v>
      </c>
      <c r="I1372" s="113" t="s">
        <v>5907</v>
      </c>
      <c r="J1372" s="113"/>
      <c r="K1372" s="113"/>
      <c r="L1372" s="113" t="s">
        <v>5908</v>
      </c>
      <c r="M1372" s="113" t="s">
        <v>97</v>
      </c>
      <c r="N1372" s="113"/>
      <c r="O1372" s="113" t="s">
        <v>1992</v>
      </c>
      <c r="P1372" s="113" t="s">
        <v>5782</v>
      </c>
      <c r="Q1372" s="113" t="s">
        <v>5783</v>
      </c>
      <c r="R1372" s="113" t="s">
        <v>232</v>
      </c>
      <c r="S1372" s="113" t="s">
        <v>5784</v>
      </c>
      <c r="T1372" s="136">
        <v>45017</v>
      </c>
      <c r="U1372" s="136">
        <v>45017</v>
      </c>
      <c r="V1372" s="113" t="s">
        <v>271</v>
      </c>
      <c r="W1372" s="113" t="s">
        <v>105</v>
      </c>
      <c r="X1372" s="113" t="s">
        <v>5909</v>
      </c>
      <c r="Y1372" s="113">
        <v>49</v>
      </c>
    </row>
    <row r="1373" spans="1:25">
      <c r="A1373" s="113" t="s">
        <v>5910</v>
      </c>
      <c r="B1373" s="113" t="s">
        <v>5911</v>
      </c>
      <c r="C1373" s="113" t="s">
        <v>91</v>
      </c>
      <c r="D1373" s="113"/>
      <c r="E1373" s="113" t="s">
        <v>132</v>
      </c>
      <c r="F1373" s="113"/>
      <c r="G1373" s="136">
        <v>45463</v>
      </c>
      <c r="H1373" s="113"/>
      <c r="I1373" s="113" t="s">
        <v>5912</v>
      </c>
      <c r="J1373" s="113"/>
      <c r="K1373" s="113"/>
      <c r="L1373" s="113" t="s">
        <v>217</v>
      </c>
      <c r="M1373" s="113" t="s">
        <v>97</v>
      </c>
      <c r="N1373" s="113"/>
      <c r="O1373" s="113" t="s">
        <v>218</v>
      </c>
      <c r="P1373" s="113" t="s">
        <v>975</v>
      </c>
      <c r="Q1373" s="113" t="s">
        <v>976</v>
      </c>
      <c r="R1373" s="113" t="s">
        <v>977</v>
      </c>
      <c r="S1373" s="113" t="s">
        <v>978</v>
      </c>
      <c r="T1373" s="113"/>
      <c r="U1373" s="113"/>
      <c r="V1373" s="113" t="s">
        <v>203</v>
      </c>
      <c r="W1373" s="113" t="s">
        <v>105</v>
      </c>
      <c r="X1373" s="113" t="s">
        <v>156</v>
      </c>
      <c r="Y1373" s="113">
        <v>0</v>
      </c>
    </row>
    <row r="1374" spans="1:25">
      <c r="A1374" s="113" t="s">
        <v>5913</v>
      </c>
      <c r="B1374" s="113" t="s">
        <v>5914</v>
      </c>
      <c r="C1374" s="113" t="s">
        <v>91</v>
      </c>
      <c r="D1374" s="137" t="s">
        <v>109</v>
      </c>
      <c r="E1374" s="113" t="s">
        <v>1166</v>
      </c>
      <c r="F1374" s="113" t="s">
        <v>93</v>
      </c>
      <c r="G1374" s="136">
        <v>43899</v>
      </c>
      <c r="H1374" s="113" t="s">
        <v>94</v>
      </c>
      <c r="I1374" s="113" t="s">
        <v>5915</v>
      </c>
      <c r="J1374" s="113"/>
      <c r="K1374" s="113"/>
      <c r="L1374" s="113" t="s">
        <v>5215</v>
      </c>
      <c r="M1374" s="113" t="s">
        <v>97</v>
      </c>
      <c r="N1374" s="113"/>
      <c r="O1374" s="113" t="s">
        <v>2493</v>
      </c>
      <c r="P1374" s="113" t="s">
        <v>1530</v>
      </c>
      <c r="Q1374" s="113" t="s">
        <v>1531</v>
      </c>
      <c r="R1374" s="113" t="s">
        <v>377</v>
      </c>
      <c r="S1374" s="113" t="s">
        <v>1532</v>
      </c>
      <c r="T1374" s="136">
        <v>45017</v>
      </c>
      <c r="U1374" s="136">
        <v>44256</v>
      </c>
      <c r="V1374" s="113" t="s">
        <v>120</v>
      </c>
      <c r="W1374" s="113" t="s">
        <v>105</v>
      </c>
      <c r="X1374" s="113" t="s">
        <v>716</v>
      </c>
      <c r="Y1374" s="113">
        <v>99</v>
      </c>
    </row>
    <row r="1375" spans="1:25">
      <c r="A1375" s="113" t="s">
        <v>5916</v>
      </c>
      <c r="B1375" s="113" t="s">
        <v>5917</v>
      </c>
      <c r="C1375" s="113" t="s">
        <v>795</v>
      </c>
      <c r="D1375" s="113"/>
      <c r="E1375" s="113"/>
      <c r="F1375" s="113"/>
      <c r="G1375" s="136">
        <v>43186</v>
      </c>
      <c r="H1375" s="113"/>
      <c r="I1375" s="113" t="s">
        <v>5918</v>
      </c>
      <c r="J1375" s="113"/>
      <c r="K1375" s="113"/>
      <c r="L1375" s="113"/>
      <c r="M1375" s="113" t="s">
        <v>112</v>
      </c>
      <c r="N1375" s="113"/>
      <c r="O1375" s="113" t="s">
        <v>112</v>
      </c>
      <c r="P1375" s="113" t="s">
        <v>632</v>
      </c>
      <c r="Q1375" s="113" t="s">
        <v>633</v>
      </c>
      <c r="R1375" s="113" t="s">
        <v>435</v>
      </c>
      <c r="S1375" s="113" t="s">
        <v>634</v>
      </c>
      <c r="T1375" s="113"/>
      <c r="U1375" s="113"/>
      <c r="V1375" s="113" t="s">
        <v>168</v>
      </c>
      <c r="W1375" s="113" t="s">
        <v>105</v>
      </c>
      <c r="X1375" s="113" t="s">
        <v>1365</v>
      </c>
      <c r="Y1375" s="113">
        <v>1</v>
      </c>
    </row>
    <row r="1376" spans="1:25">
      <c r="A1376" s="113" t="s">
        <v>5919</v>
      </c>
      <c r="B1376" s="113" t="s">
        <v>5920</v>
      </c>
      <c r="C1376" s="113" t="s">
        <v>638</v>
      </c>
      <c r="D1376" s="113"/>
      <c r="E1376" s="113" t="s">
        <v>797</v>
      </c>
      <c r="F1376" s="113"/>
      <c r="G1376" s="136">
        <v>45259</v>
      </c>
      <c r="H1376" s="113"/>
      <c r="I1376" s="113" t="s">
        <v>5921</v>
      </c>
      <c r="J1376" s="113"/>
      <c r="K1376" s="113"/>
      <c r="L1376" s="113" t="s">
        <v>248</v>
      </c>
      <c r="M1376" s="113" t="s">
        <v>112</v>
      </c>
      <c r="N1376" s="113"/>
      <c r="O1376" s="113" t="s">
        <v>249</v>
      </c>
      <c r="P1376" s="113" t="s">
        <v>176</v>
      </c>
      <c r="Q1376" s="113" t="s">
        <v>177</v>
      </c>
      <c r="R1376" s="113" t="s">
        <v>178</v>
      </c>
      <c r="S1376" s="113" t="s">
        <v>179</v>
      </c>
      <c r="T1376" s="113"/>
      <c r="U1376" s="113"/>
      <c r="V1376" s="113" t="s">
        <v>120</v>
      </c>
      <c r="W1376" s="113" t="s">
        <v>105</v>
      </c>
      <c r="X1376" s="113"/>
      <c r="Y1376" s="113">
        <v>0</v>
      </c>
    </row>
    <row r="1377" spans="1:25">
      <c r="A1377" s="113" t="s">
        <v>5922</v>
      </c>
      <c r="B1377" s="113" t="s">
        <v>5923</v>
      </c>
      <c r="C1377" s="113" t="s">
        <v>91</v>
      </c>
      <c r="D1377" s="113"/>
      <c r="E1377" s="113" t="s">
        <v>184</v>
      </c>
      <c r="F1377" s="113" t="s">
        <v>160</v>
      </c>
      <c r="G1377" s="136">
        <v>44165</v>
      </c>
      <c r="H1377" s="113" t="s">
        <v>94</v>
      </c>
      <c r="I1377" s="113" t="s">
        <v>5924</v>
      </c>
      <c r="J1377" s="113"/>
      <c r="K1377" s="113"/>
      <c r="L1377" s="113" t="s">
        <v>604</v>
      </c>
      <c r="M1377" s="113" t="s">
        <v>97</v>
      </c>
      <c r="N1377" s="113"/>
      <c r="O1377" s="113" t="s">
        <v>187</v>
      </c>
      <c r="P1377" s="113" t="s">
        <v>924</v>
      </c>
      <c r="Q1377" s="113" t="s">
        <v>925</v>
      </c>
      <c r="R1377" s="113" t="s">
        <v>926</v>
      </c>
      <c r="S1377" s="113" t="s">
        <v>927</v>
      </c>
      <c r="T1377" s="136">
        <v>44866</v>
      </c>
      <c r="U1377" s="136">
        <v>44866</v>
      </c>
      <c r="V1377" s="113" t="s">
        <v>280</v>
      </c>
      <c r="W1377" s="113" t="s">
        <v>105</v>
      </c>
      <c r="X1377" s="113" t="s">
        <v>5925</v>
      </c>
      <c r="Y1377" s="113">
        <v>93</v>
      </c>
    </row>
    <row r="1378" spans="1:25">
      <c r="A1378" s="113" t="s">
        <v>5926</v>
      </c>
      <c r="B1378" s="113" t="s">
        <v>5927</v>
      </c>
      <c r="C1378" s="113" t="s">
        <v>91</v>
      </c>
      <c r="D1378" s="137" t="s">
        <v>109</v>
      </c>
      <c r="E1378" s="113" t="s">
        <v>450</v>
      </c>
      <c r="F1378" s="113"/>
      <c r="G1378" s="136">
        <v>44642</v>
      </c>
      <c r="H1378" s="113" t="s">
        <v>133</v>
      </c>
      <c r="I1378" s="113" t="s">
        <v>5928</v>
      </c>
      <c r="J1378" s="113"/>
      <c r="K1378" s="113"/>
      <c r="L1378" s="113" t="s">
        <v>441</v>
      </c>
      <c r="M1378" s="113" t="s">
        <v>97</v>
      </c>
      <c r="N1378" s="113"/>
      <c r="O1378" s="113" t="s">
        <v>442</v>
      </c>
      <c r="P1378" s="113" t="s">
        <v>1929</v>
      </c>
      <c r="Q1378" s="113" t="s">
        <v>1930</v>
      </c>
      <c r="R1378" s="113" t="s">
        <v>132</v>
      </c>
      <c r="S1378" s="113" t="s">
        <v>1931</v>
      </c>
      <c r="T1378" s="136">
        <v>45017</v>
      </c>
      <c r="U1378" s="113"/>
      <c r="V1378" s="113" t="s">
        <v>203</v>
      </c>
      <c r="W1378" s="113" t="s">
        <v>105</v>
      </c>
      <c r="X1378" s="113" t="s">
        <v>2044</v>
      </c>
      <c r="Y1378" s="113">
        <v>0</v>
      </c>
    </row>
    <row r="1379" spans="1:25">
      <c r="A1379" s="113" t="s">
        <v>1385</v>
      </c>
      <c r="B1379" s="113" t="s">
        <v>1386</v>
      </c>
      <c r="C1379" s="113" t="s">
        <v>91</v>
      </c>
      <c r="D1379" s="113"/>
      <c r="E1379" s="113" t="s">
        <v>827</v>
      </c>
      <c r="F1379" s="113" t="s">
        <v>472</v>
      </c>
      <c r="G1379" s="136">
        <v>44501</v>
      </c>
      <c r="H1379" s="113"/>
      <c r="I1379" s="113" t="s">
        <v>1387</v>
      </c>
      <c r="J1379" s="113"/>
      <c r="K1379" s="113"/>
      <c r="L1379" s="113"/>
      <c r="M1379" s="113" t="s">
        <v>97</v>
      </c>
      <c r="N1379" s="113"/>
      <c r="O1379" s="113"/>
      <c r="P1379" s="113" t="s">
        <v>2665</v>
      </c>
      <c r="Q1379" s="113" t="s">
        <v>2666</v>
      </c>
      <c r="R1379" s="113" t="s">
        <v>2667</v>
      </c>
      <c r="S1379" s="113" t="s">
        <v>2668</v>
      </c>
      <c r="T1379" s="113"/>
      <c r="U1379" s="113"/>
      <c r="V1379" s="113" t="s">
        <v>128</v>
      </c>
      <c r="W1379" s="113" t="s">
        <v>143</v>
      </c>
      <c r="X1379" s="113"/>
      <c r="Y1379" s="113">
        <v>0</v>
      </c>
    </row>
    <row r="1380" spans="1:25">
      <c r="A1380" s="113" t="s">
        <v>5929</v>
      </c>
      <c r="B1380" s="113" t="s">
        <v>5930</v>
      </c>
      <c r="C1380" s="113" t="s">
        <v>91</v>
      </c>
      <c r="D1380" s="113"/>
      <c r="E1380" s="113" t="s">
        <v>450</v>
      </c>
      <c r="F1380" s="113"/>
      <c r="G1380" s="136">
        <v>44270</v>
      </c>
      <c r="H1380" s="113" t="s">
        <v>133</v>
      </c>
      <c r="I1380" s="113" t="s">
        <v>5931</v>
      </c>
      <c r="J1380" s="113"/>
      <c r="K1380" s="113"/>
      <c r="L1380" s="113" t="s">
        <v>162</v>
      </c>
      <c r="M1380" s="113" t="s">
        <v>97</v>
      </c>
      <c r="N1380" s="113"/>
      <c r="O1380" s="113" t="s">
        <v>163</v>
      </c>
      <c r="P1380" s="113" t="s">
        <v>5932</v>
      </c>
      <c r="Q1380" s="113" t="s">
        <v>5933</v>
      </c>
      <c r="R1380" s="113" t="s">
        <v>166</v>
      </c>
      <c r="S1380" s="113" t="s">
        <v>5934</v>
      </c>
      <c r="T1380" s="136">
        <v>45017</v>
      </c>
      <c r="U1380" s="113"/>
      <c r="V1380" s="113" t="s">
        <v>168</v>
      </c>
      <c r="W1380" s="113" t="s">
        <v>105</v>
      </c>
      <c r="X1380" s="113" t="s">
        <v>5935</v>
      </c>
      <c r="Y1380" s="113">
        <v>0</v>
      </c>
    </row>
    <row r="1381" spans="1:25">
      <c r="A1381" s="113" t="s">
        <v>5936</v>
      </c>
      <c r="B1381" s="113" t="s">
        <v>5937</v>
      </c>
      <c r="C1381" s="113" t="s">
        <v>91</v>
      </c>
      <c r="D1381" s="113"/>
      <c r="E1381" s="113" t="s">
        <v>226</v>
      </c>
      <c r="F1381" s="113"/>
      <c r="G1381" s="136">
        <v>45208</v>
      </c>
      <c r="H1381" s="113"/>
      <c r="I1381" s="113" t="s">
        <v>5938</v>
      </c>
      <c r="J1381" s="113"/>
      <c r="K1381" s="113"/>
      <c r="L1381" s="113" t="s">
        <v>1635</v>
      </c>
      <c r="M1381" s="113" t="s">
        <v>97</v>
      </c>
      <c r="N1381" s="113"/>
      <c r="O1381" s="113" t="s">
        <v>1636</v>
      </c>
      <c r="P1381" s="113" t="s">
        <v>1260</v>
      </c>
      <c r="Q1381" s="113" t="s">
        <v>1261</v>
      </c>
      <c r="R1381" s="113" t="s">
        <v>1262</v>
      </c>
      <c r="S1381" s="113" t="s">
        <v>1263</v>
      </c>
      <c r="T1381" s="113"/>
      <c r="U1381" s="113"/>
      <c r="V1381" s="113" t="s">
        <v>104</v>
      </c>
      <c r="W1381" s="113" t="s">
        <v>105</v>
      </c>
      <c r="X1381" s="113" t="s">
        <v>1228</v>
      </c>
      <c r="Y1381" s="113">
        <v>72</v>
      </c>
    </row>
    <row r="1382" spans="1:25">
      <c r="A1382" s="113" t="s">
        <v>5939</v>
      </c>
      <c r="B1382" s="113" t="s">
        <v>5940</v>
      </c>
      <c r="C1382" s="113" t="s">
        <v>91</v>
      </c>
      <c r="D1382" s="113"/>
      <c r="E1382" s="113" t="s">
        <v>5941</v>
      </c>
      <c r="F1382" s="113" t="s">
        <v>111</v>
      </c>
      <c r="G1382" s="136">
        <v>43314</v>
      </c>
      <c r="H1382" s="113" t="s">
        <v>112</v>
      </c>
      <c r="I1382" s="113" t="s">
        <v>5942</v>
      </c>
      <c r="J1382" s="113"/>
      <c r="K1382" s="113"/>
      <c r="L1382" s="113" t="s">
        <v>973</v>
      </c>
      <c r="M1382" s="113" t="s">
        <v>112</v>
      </c>
      <c r="N1382" s="113"/>
      <c r="O1382" s="113" t="s">
        <v>974</v>
      </c>
      <c r="P1382" s="113" t="s">
        <v>1308</v>
      </c>
      <c r="Q1382" s="113" t="s">
        <v>1309</v>
      </c>
      <c r="R1382" s="113" t="s">
        <v>1310</v>
      </c>
      <c r="S1382" s="113" t="s">
        <v>1311</v>
      </c>
      <c r="T1382" s="136">
        <v>44774</v>
      </c>
      <c r="U1382" s="136">
        <v>44013</v>
      </c>
      <c r="V1382" s="113" t="s">
        <v>203</v>
      </c>
      <c r="W1382" s="113" t="s">
        <v>105</v>
      </c>
      <c r="X1382" s="113" t="s">
        <v>156</v>
      </c>
      <c r="Y1382" s="113">
        <v>93</v>
      </c>
    </row>
    <row r="1383" spans="1:25">
      <c r="A1383" s="113" t="s">
        <v>5943</v>
      </c>
      <c r="B1383" s="113" t="s">
        <v>5944</v>
      </c>
      <c r="C1383" s="113" t="s">
        <v>91</v>
      </c>
      <c r="D1383" s="113"/>
      <c r="E1383" s="113" t="s">
        <v>166</v>
      </c>
      <c r="F1383" s="113"/>
      <c r="G1383" s="136">
        <v>43874</v>
      </c>
      <c r="H1383" s="113" t="s">
        <v>133</v>
      </c>
      <c r="I1383" s="113" t="s">
        <v>5945</v>
      </c>
      <c r="J1383" s="113"/>
      <c r="K1383" s="113"/>
      <c r="L1383" s="113" t="s">
        <v>3287</v>
      </c>
      <c r="M1383" s="113" t="s">
        <v>97</v>
      </c>
      <c r="N1383" s="113"/>
      <c r="O1383" s="113" t="s">
        <v>3288</v>
      </c>
      <c r="P1383" s="113" t="s">
        <v>1282</v>
      </c>
      <c r="Q1383" s="113" t="s">
        <v>1283</v>
      </c>
      <c r="R1383" s="113" t="s">
        <v>435</v>
      </c>
      <c r="S1383" s="113" t="s">
        <v>1284</v>
      </c>
      <c r="T1383" s="136">
        <v>45017</v>
      </c>
      <c r="U1383" s="113"/>
      <c r="V1383" s="113" t="s">
        <v>203</v>
      </c>
      <c r="W1383" s="113" t="s">
        <v>105</v>
      </c>
      <c r="X1383" s="113" t="s">
        <v>1512</v>
      </c>
      <c r="Y1383" s="113">
        <v>62</v>
      </c>
    </row>
    <row r="1384" spans="1:25">
      <c r="A1384" s="113" t="s">
        <v>5946</v>
      </c>
      <c r="B1384" s="113" t="s">
        <v>5947</v>
      </c>
      <c r="C1384" s="113" t="s">
        <v>91</v>
      </c>
      <c r="D1384" s="113"/>
      <c r="E1384" s="113" t="s">
        <v>92</v>
      </c>
      <c r="F1384" s="113" t="s">
        <v>93</v>
      </c>
      <c r="G1384" s="136">
        <v>45460</v>
      </c>
      <c r="H1384" s="113"/>
      <c r="I1384" s="113" t="s">
        <v>5948</v>
      </c>
      <c r="J1384" s="113"/>
      <c r="K1384" s="113"/>
      <c r="L1384" s="113" t="s">
        <v>1672</v>
      </c>
      <c r="M1384" s="113" t="s">
        <v>97</v>
      </c>
      <c r="N1384" s="113"/>
      <c r="O1384" s="113" t="s">
        <v>432</v>
      </c>
      <c r="P1384" s="113" t="s">
        <v>433</v>
      </c>
      <c r="Q1384" s="113" t="s">
        <v>434</v>
      </c>
      <c r="R1384" s="113" t="s">
        <v>435</v>
      </c>
      <c r="S1384" s="113" t="s">
        <v>436</v>
      </c>
      <c r="T1384" s="113"/>
      <c r="U1384" s="113"/>
      <c r="V1384" s="113" t="s">
        <v>203</v>
      </c>
      <c r="W1384" s="113" t="s">
        <v>105</v>
      </c>
      <c r="X1384" s="113" t="s">
        <v>2457</v>
      </c>
      <c r="Y1384" s="113">
        <v>0</v>
      </c>
    </row>
    <row r="1385" spans="1:25">
      <c r="A1385" s="113" t="s">
        <v>5949</v>
      </c>
      <c r="B1385" s="113" t="s">
        <v>5950</v>
      </c>
      <c r="C1385" s="113" t="s">
        <v>91</v>
      </c>
      <c r="D1385" s="137" t="s">
        <v>109</v>
      </c>
      <c r="E1385" s="113" t="s">
        <v>4727</v>
      </c>
      <c r="F1385" s="113" t="s">
        <v>160</v>
      </c>
      <c r="G1385" s="136">
        <v>42163</v>
      </c>
      <c r="H1385" s="113" t="s">
        <v>333</v>
      </c>
      <c r="I1385" s="113" t="s">
        <v>5951</v>
      </c>
      <c r="J1385" s="113"/>
      <c r="K1385" s="113"/>
      <c r="L1385" s="113" t="s">
        <v>2374</v>
      </c>
      <c r="M1385" s="113" t="s">
        <v>97</v>
      </c>
      <c r="N1385" s="113"/>
      <c r="O1385" s="113" t="s">
        <v>2375</v>
      </c>
      <c r="P1385" s="113" t="s">
        <v>3202</v>
      </c>
      <c r="Q1385" s="113" t="s">
        <v>3203</v>
      </c>
      <c r="R1385" s="113" t="s">
        <v>3204</v>
      </c>
      <c r="S1385" s="113" t="s">
        <v>3205</v>
      </c>
      <c r="T1385" s="136">
        <v>45017</v>
      </c>
      <c r="U1385" s="136">
        <v>2</v>
      </c>
      <c r="V1385" s="113" t="s">
        <v>168</v>
      </c>
      <c r="W1385" s="113" t="s">
        <v>105</v>
      </c>
      <c r="X1385" s="113" t="s">
        <v>2536</v>
      </c>
      <c r="Y1385" s="113">
        <v>53</v>
      </c>
    </row>
    <row r="1386" spans="1:25">
      <c r="A1386" s="113" t="s">
        <v>5952</v>
      </c>
      <c r="B1386" s="113" t="s">
        <v>5953</v>
      </c>
      <c r="C1386" s="113" t="s">
        <v>91</v>
      </c>
      <c r="D1386" s="137" t="s">
        <v>109</v>
      </c>
      <c r="E1386" s="113" t="s">
        <v>259</v>
      </c>
      <c r="F1386" s="113" t="s">
        <v>472</v>
      </c>
      <c r="G1386" s="136">
        <v>44540</v>
      </c>
      <c r="H1386" s="113" t="s">
        <v>94</v>
      </c>
      <c r="I1386" s="113" t="s">
        <v>5954</v>
      </c>
      <c r="J1386" s="113"/>
      <c r="K1386" s="113"/>
      <c r="L1386" s="113" t="s">
        <v>2661</v>
      </c>
      <c r="M1386" s="113" t="s">
        <v>97</v>
      </c>
      <c r="N1386" s="113"/>
      <c r="O1386" s="113" t="s">
        <v>1558</v>
      </c>
      <c r="P1386" s="113" t="s">
        <v>1680</v>
      </c>
      <c r="Q1386" s="113" t="s">
        <v>1681</v>
      </c>
      <c r="R1386" s="113" t="s">
        <v>620</v>
      </c>
      <c r="S1386" s="113" t="s">
        <v>1682</v>
      </c>
      <c r="T1386" s="136">
        <v>45017</v>
      </c>
      <c r="U1386" s="113"/>
      <c r="V1386" s="113" t="s">
        <v>104</v>
      </c>
      <c r="W1386" s="113" t="s">
        <v>105</v>
      </c>
      <c r="X1386" s="113" t="s">
        <v>5955</v>
      </c>
      <c r="Y1386" s="113">
        <v>166</v>
      </c>
    </row>
    <row r="1387" spans="1:25">
      <c r="A1387" s="113" t="s">
        <v>5956</v>
      </c>
      <c r="B1387" s="113" t="s">
        <v>5957</v>
      </c>
      <c r="C1387" s="113" t="s">
        <v>91</v>
      </c>
      <c r="D1387" s="113"/>
      <c r="E1387" s="113" t="s">
        <v>903</v>
      </c>
      <c r="F1387" s="113"/>
      <c r="G1387" s="136">
        <v>44494</v>
      </c>
      <c r="H1387" s="113" t="s">
        <v>94</v>
      </c>
      <c r="I1387" s="113" t="s">
        <v>5958</v>
      </c>
      <c r="J1387" s="113"/>
      <c r="K1387" s="113"/>
      <c r="L1387" s="113" t="s">
        <v>714</v>
      </c>
      <c r="M1387" s="113" t="s">
        <v>97</v>
      </c>
      <c r="N1387" s="113"/>
      <c r="O1387" s="113" t="s">
        <v>715</v>
      </c>
      <c r="P1387" s="113" t="s">
        <v>3632</v>
      </c>
      <c r="Q1387" s="113" t="s">
        <v>3633</v>
      </c>
      <c r="R1387" s="113" t="s">
        <v>259</v>
      </c>
      <c r="S1387" s="113" t="s">
        <v>3634</v>
      </c>
      <c r="T1387" s="136">
        <v>44835</v>
      </c>
      <c r="U1387" s="113"/>
      <c r="V1387" s="113" t="s">
        <v>203</v>
      </c>
      <c r="W1387" s="113" t="s">
        <v>105</v>
      </c>
      <c r="X1387" s="113" t="s">
        <v>972</v>
      </c>
      <c r="Y1387" s="113">
        <v>0</v>
      </c>
    </row>
    <row r="1388" spans="1:25">
      <c r="A1388" s="113" t="s">
        <v>5959</v>
      </c>
      <c r="B1388" s="113" t="s">
        <v>5960</v>
      </c>
      <c r="C1388" s="113" t="s">
        <v>91</v>
      </c>
      <c r="D1388" s="137" t="s">
        <v>109</v>
      </c>
      <c r="E1388" s="113" t="s">
        <v>835</v>
      </c>
      <c r="F1388" s="113" t="s">
        <v>397</v>
      </c>
      <c r="G1388" s="136">
        <v>44462</v>
      </c>
      <c r="H1388" s="113" t="s">
        <v>94</v>
      </c>
      <c r="I1388" s="113" t="s">
        <v>5961</v>
      </c>
      <c r="J1388" s="113"/>
      <c r="K1388" s="113"/>
      <c r="L1388" s="113" t="s">
        <v>1858</v>
      </c>
      <c r="M1388" s="113" t="s">
        <v>97</v>
      </c>
      <c r="N1388" s="113"/>
      <c r="O1388" s="113" t="s">
        <v>187</v>
      </c>
      <c r="P1388" s="113" t="s">
        <v>1859</v>
      </c>
      <c r="Q1388" s="113" t="s">
        <v>1860</v>
      </c>
      <c r="R1388" s="113" t="s">
        <v>445</v>
      </c>
      <c r="S1388" s="113" t="s">
        <v>1861</v>
      </c>
      <c r="T1388" s="136">
        <v>44805</v>
      </c>
      <c r="U1388" s="113"/>
      <c r="V1388" s="113" t="s">
        <v>280</v>
      </c>
      <c r="W1388" s="113" t="s">
        <v>105</v>
      </c>
      <c r="X1388" s="113" t="s">
        <v>1516</v>
      </c>
      <c r="Y1388" s="113">
        <v>108</v>
      </c>
    </row>
    <row r="1389" spans="1:25">
      <c r="A1389" s="113" t="s">
        <v>5962</v>
      </c>
      <c r="B1389" s="113" t="s">
        <v>5963</v>
      </c>
      <c r="C1389" s="113" t="s">
        <v>91</v>
      </c>
      <c r="D1389" s="137" t="s">
        <v>109</v>
      </c>
      <c r="E1389" s="113" t="s">
        <v>132</v>
      </c>
      <c r="F1389" s="113"/>
      <c r="G1389" s="136">
        <v>44089</v>
      </c>
      <c r="H1389" s="113" t="s">
        <v>133</v>
      </c>
      <c r="I1389" s="113" t="s">
        <v>5964</v>
      </c>
      <c r="J1389" s="113"/>
      <c r="K1389" s="113"/>
      <c r="L1389" s="113" t="s">
        <v>441</v>
      </c>
      <c r="M1389" s="113" t="s">
        <v>97</v>
      </c>
      <c r="N1389" s="113"/>
      <c r="O1389" s="113" t="s">
        <v>442</v>
      </c>
      <c r="P1389" s="113" t="s">
        <v>941</v>
      </c>
      <c r="Q1389" s="113" t="s">
        <v>942</v>
      </c>
      <c r="R1389" s="113" t="s">
        <v>445</v>
      </c>
      <c r="S1389" s="113" t="s">
        <v>943</v>
      </c>
      <c r="T1389" s="136">
        <v>44805</v>
      </c>
      <c r="U1389" s="136">
        <v>44621</v>
      </c>
      <c r="V1389" s="113" t="s">
        <v>203</v>
      </c>
      <c r="W1389" s="113" t="s">
        <v>105</v>
      </c>
      <c r="X1389" s="113" t="s">
        <v>3206</v>
      </c>
      <c r="Y1389" s="113">
        <v>57</v>
      </c>
    </row>
    <row r="1390" spans="1:25">
      <c r="A1390" s="113" t="s">
        <v>5965</v>
      </c>
      <c r="B1390" s="113" t="s">
        <v>5966</v>
      </c>
      <c r="C1390" s="113" t="s">
        <v>91</v>
      </c>
      <c r="D1390" s="137" t="s">
        <v>109</v>
      </c>
      <c r="E1390" s="113" t="s">
        <v>591</v>
      </c>
      <c r="F1390" s="113" t="s">
        <v>111</v>
      </c>
      <c r="G1390" s="136">
        <v>44572</v>
      </c>
      <c r="H1390" s="113" t="s">
        <v>94</v>
      </c>
      <c r="I1390" s="113" t="s">
        <v>5967</v>
      </c>
      <c r="J1390" s="113"/>
      <c r="K1390" s="113"/>
      <c r="L1390" s="113" t="s">
        <v>832</v>
      </c>
      <c r="M1390" s="113" t="s">
        <v>97</v>
      </c>
      <c r="N1390" s="113"/>
      <c r="O1390" s="113" t="s">
        <v>514</v>
      </c>
      <c r="P1390" s="113" t="s">
        <v>833</v>
      </c>
      <c r="Q1390" s="113" t="s">
        <v>834</v>
      </c>
      <c r="R1390" s="113" t="s">
        <v>835</v>
      </c>
      <c r="S1390" s="113" t="s">
        <v>836</v>
      </c>
      <c r="T1390" s="136">
        <v>45017</v>
      </c>
      <c r="U1390" s="113"/>
      <c r="V1390" s="113" t="s">
        <v>280</v>
      </c>
      <c r="W1390" s="113" t="s">
        <v>105</v>
      </c>
      <c r="X1390" s="113" t="s">
        <v>156</v>
      </c>
      <c r="Y1390" s="113">
        <v>48</v>
      </c>
    </row>
    <row r="1391" spans="1:25">
      <c r="A1391" s="113" t="s">
        <v>531</v>
      </c>
      <c r="B1391" s="113" t="s">
        <v>532</v>
      </c>
      <c r="C1391" s="113" t="s">
        <v>91</v>
      </c>
      <c r="D1391" s="113"/>
      <c r="E1391" s="113" t="s">
        <v>533</v>
      </c>
      <c r="F1391" s="113"/>
      <c r="G1391" s="136">
        <v>42261</v>
      </c>
      <c r="H1391" s="113" t="s">
        <v>327</v>
      </c>
      <c r="I1391" s="113" t="s">
        <v>534</v>
      </c>
      <c r="J1391" s="113"/>
      <c r="K1391" s="113"/>
      <c r="L1391" s="113" t="s">
        <v>530</v>
      </c>
      <c r="M1391" s="113" t="s">
        <v>97</v>
      </c>
      <c r="N1391" s="113"/>
      <c r="O1391" s="113" t="s">
        <v>163</v>
      </c>
      <c r="P1391" s="113" t="s">
        <v>2234</v>
      </c>
      <c r="Q1391" s="113" t="s">
        <v>2235</v>
      </c>
      <c r="R1391" s="113" t="s">
        <v>435</v>
      </c>
      <c r="S1391" s="113" t="s">
        <v>2236</v>
      </c>
      <c r="T1391" s="136">
        <v>45017</v>
      </c>
      <c r="U1391" s="136">
        <v>43952</v>
      </c>
      <c r="V1391" s="113" t="s">
        <v>168</v>
      </c>
      <c r="W1391" s="113" t="s">
        <v>105</v>
      </c>
      <c r="X1391" s="113" t="s">
        <v>156</v>
      </c>
      <c r="Y1391" s="113">
        <v>82</v>
      </c>
    </row>
    <row r="1392" spans="1:25">
      <c r="A1392" s="113" t="s">
        <v>4464</v>
      </c>
      <c r="B1392" s="113" t="s">
        <v>4465</v>
      </c>
      <c r="C1392" s="113" t="s">
        <v>91</v>
      </c>
      <c r="D1392" s="113"/>
      <c r="E1392" s="113" t="s">
        <v>4466</v>
      </c>
      <c r="F1392" s="113" t="s">
        <v>1102</v>
      </c>
      <c r="G1392" s="136">
        <v>43420</v>
      </c>
      <c r="H1392" s="113" t="s">
        <v>3561</v>
      </c>
      <c r="I1392" s="113" t="s">
        <v>4467</v>
      </c>
      <c r="J1392" s="113"/>
      <c r="K1392" s="113"/>
      <c r="L1392" s="113" t="s">
        <v>690</v>
      </c>
      <c r="M1392" s="113" t="s">
        <v>97</v>
      </c>
      <c r="N1392" s="113"/>
      <c r="O1392" s="113" t="s">
        <v>691</v>
      </c>
      <c r="P1392" s="113" t="s">
        <v>3790</v>
      </c>
      <c r="Q1392" s="113" t="s">
        <v>3791</v>
      </c>
      <c r="R1392" s="113" t="s">
        <v>3792</v>
      </c>
      <c r="S1392" s="113" t="s">
        <v>3793</v>
      </c>
      <c r="T1392" s="136">
        <v>45017</v>
      </c>
      <c r="U1392" s="136">
        <v>2</v>
      </c>
      <c r="V1392" s="113" t="s">
        <v>271</v>
      </c>
      <c r="W1392" s="113" t="s">
        <v>105</v>
      </c>
      <c r="X1392" s="113" t="s">
        <v>106</v>
      </c>
      <c r="Y1392" s="113">
        <v>171</v>
      </c>
    </row>
    <row r="1393" spans="1:25">
      <c r="A1393" s="113" t="s">
        <v>5968</v>
      </c>
      <c r="B1393" s="113" t="s">
        <v>5969</v>
      </c>
      <c r="C1393" s="113" t="s">
        <v>91</v>
      </c>
      <c r="D1393" s="113"/>
      <c r="E1393" s="113" t="s">
        <v>226</v>
      </c>
      <c r="F1393" s="113"/>
      <c r="G1393" s="136">
        <v>45334</v>
      </c>
      <c r="H1393" s="113"/>
      <c r="I1393" s="113" t="s">
        <v>5970</v>
      </c>
      <c r="J1393" s="113"/>
      <c r="K1393" s="113"/>
      <c r="L1393" s="113" t="s">
        <v>1120</v>
      </c>
      <c r="M1393" s="113" t="s">
        <v>97</v>
      </c>
      <c r="N1393" s="113"/>
      <c r="O1393" s="113" t="s">
        <v>187</v>
      </c>
      <c r="P1393" s="113" t="s">
        <v>1082</v>
      </c>
      <c r="Q1393" s="113" t="s">
        <v>1083</v>
      </c>
      <c r="R1393" s="113" t="s">
        <v>140</v>
      </c>
      <c r="S1393" s="113" t="s">
        <v>1084</v>
      </c>
      <c r="T1393" s="113"/>
      <c r="U1393" s="113"/>
      <c r="V1393" s="113" t="s">
        <v>280</v>
      </c>
      <c r="W1393" s="113" t="s">
        <v>105</v>
      </c>
      <c r="X1393" s="113" t="s">
        <v>156</v>
      </c>
      <c r="Y1393" s="113">
        <v>64</v>
      </c>
    </row>
    <row r="1394" spans="1:25">
      <c r="A1394" s="113" t="s">
        <v>5971</v>
      </c>
      <c r="B1394" s="113" t="s">
        <v>5972</v>
      </c>
      <c r="C1394" s="113" t="s">
        <v>91</v>
      </c>
      <c r="D1394" s="113"/>
      <c r="E1394" s="113" t="s">
        <v>450</v>
      </c>
      <c r="F1394" s="113"/>
      <c r="G1394" s="136">
        <v>45215</v>
      </c>
      <c r="H1394" s="113"/>
      <c r="I1394" s="113" t="s">
        <v>5973</v>
      </c>
      <c r="J1394" s="113"/>
      <c r="K1394" s="113"/>
      <c r="L1394" s="113" t="s">
        <v>604</v>
      </c>
      <c r="M1394" s="113" t="s">
        <v>97</v>
      </c>
      <c r="N1394" s="113"/>
      <c r="O1394" s="113" t="s">
        <v>187</v>
      </c>
      <c r="P1394" s="113" t="s">
        <v>924</v>
      </c>
      <c r="Q1394" s="113" t="s">
        <v>925</v>
      </c>
      <c r="R1394" s="113" t="s">
        <v>926</v>
      </c>
      <c r="S1394" s="113" t="s">
        <v>927</v>
      </c>
      <c r="T1394" s="113"/>
      <c r="U1394" s="113"/>
      <c r="V1394" s="113" t="s">
        <v>280</v>
      </c>
      <c r="W1394" s="113" t="s">
        <v>105</v>
      </c>
      <c r="X1394" s="113" t="s">
        <v>156</v>
      </c>
      <c r="Y1394" s="113">
        <v>34</v>
      </c>
    </row>
    <row r="1395" spans="1:25">
      <c r="A1395" s="113" t="s">
        <v>5974</v>
      </c>
      <c r="B1395" s="113" t="s">
        <v>5975</v>
      </c>
      <c r="C1395" s="113" t="s">
        <v>795</v>
      </c>
      <c r="D1395" s="113" t="s">
        <v>481</v>
      </c>
      <c r="E1395" s="113" t="s">
        <v>797</v>
      </c>
      <c r="F1395" s="113" t="s">
        <v>397</v>
      </c>
      <c r="G1395" s="136">
        <v>41409</v>
      </c>
      <c r="H1395" s="113" t="s">
        <v>112</v>
      </c>
      <c r="I1395" s="113" t="s">
        <v>5976</v>
      </c>
      <c r="J1395" s="113"/>
      <c r="K1395" s="113"/>
      <c r="L1395" s="113" t="s">
        <v>799</v>
      </c>
      <c r="M1395" s="113" t="s">
        <v>112</v>
      </c>
      <c r="N1395" s="113" t="s">
        <v>115</v>
      </c>
      <c r="O1395" s="113" t="s">
        <v>115</v>
      </c>
      <c r="P1395" s="113" t="s">
        <v>3990</v>
      </c>
      <c r="Q1395" s="113" t="s">
        <v>2494</v>
      </c>
      <c r="R1395" s="113" t="s">
        <v>3991</v>
      </c>
      <c r="S1395" s="113" t="s">
        <v>3992</v>
      </c>
      <c r="T1395" s="113"/>
      <c r="U1395" s="113"/>
      <c r="V1395" s="113" t="s">
        <v>120</v>
      </c>
      <c r="W1395" s="113" t="s">
        <v>105</v>
      </c>
      <c r="X1395" s="113" t="s">
        <v>156</v>
      </c>
      <c r="Y1395" s="113">
        <v>159</v>
      </c>
    </row>
    <row r="1396" spans="1:25">
      <c r="A1396" s="113" t="s">
        <v>1038</v>
      </c>
      <c r="B1396" s="113" t="s">
        <v>1039</v>
      </c>
      <c r="C1396" s="113" t="s">
        <v>91</v>
      </c>
      <c r="D1396" s="137" t="s">
        <v>109</v>
      </c>
      <c r="E1396" s="113" t="s">
        <v>1040</v>
      </c>
      <c r="F1396" s="113" t="s">
        <v>461</v>
      </c>
      <c r="G1396" s="136">
        <v>44795</v>
      </c>
      <c r="H1396" s="113" t="s">
        <v>112</v>
      </c>
      <c r="I1396" s="113" t="s">
        <v>1041</v>
      </c>
      <c r="J1396" s="113"/>
      <c r="K1396" s="113"/>
      <c r="L1396" s="113" t="s">
        <v>114</v>
      </c>
      <c r="M1396" s="113" t="s">
        <v>112</v>
      </c>
      <c r="N1396" s="113"/>
      <c r="O1396" s="113" t="s">
        <v>115</v>
      </c>
      <c r="P1396" s="113" t="s">
        <v>1887</v>
      </c>
      <c r="Q1396" s="113" t="s">
        <v>1888</v>
      </c>
      <c r="R1396" s="113" t="s">
        <v>1889</v>
      </c>
      <c r="S1396" s="113" t="s">
        <v>1890</v>
      </c>
      <c r="T1396" s="136">
        <v>45017</v>
      </c>
      <c r="U1396" s="113"/>
      <c r="V1396" s="113" t="s">
        <v>120</v>
      </c>
      <c r="W1396" s="113" t="s">
        <v>105</v>
      </c>
      <c r="X1396" s="113" t="s">
        <v>156</v>
      </c>
      <c r="Y1396" s="113">
        <v>213</v>
      </c>
    </row>
    <row r="1397" spans="1:25">
      <c r="A1397" s="113" t="s">
        <v>5977</v>
      </c>
      <c r="B1397" s="113" t="s">
        <v>5978</v>
      </c>
      <c r="C1397" s="113" t="s">
        <v>91</v>
      </c>
      <c r="D1397" s="113"/>
      <c r="E1397" s="113" t="s">
        <v>5979</v>
      </c>
      <c r="F1397" s="113" t="s">
        <v>93</v>
      </c>
      <c r="G1397" s="136">
        <v>45096</v>
      </c>
      <c r="H1397" s="113"/>
      <c r="I1397" s="113" t="s">
        <v>5980</v>
      </c>
      <c r="J1397" s="113"/>
      <c r="K1397" s="113"/>
      <c r="L1397" s="113" t="s">
        <v>5369</v>
      </c>
      <c r="M1397" s="113" t="s">
        <v>97</v>
      </c>
      <c r="N1397" s="113"/>
      <c r="O1397" s="113" t="s">
        <v>137</v>
      </c>
      <c r="P1397" s="113" t="s">
        <v>1812</v>
      </c>
      <c r="Q1397" s="113" t="s">
        <v>1813</v>
      </c>
      <c r="R1397" s="113" t="s">
        <v>221</v>
      </c>
      <c r="S1397" s="113" t="s">
        <v>1814</v>
      </c>
      <c r="T1397" s="113"/>
      <c r="U1397" s="113"/>
      <c r="V1397" s="113" t="s">
        <v>191</v>
      </c>
      <c r="W1397" s="113" t="s">
        <v>105</v>
      </c>
      <c r="X1397" s="113" t="s">
        <v>695</v>
      </c>
      <c r="Y1397" s="113">
        <v>139</v>
      </c>
    </row>
    <row r="1398" spans="1:25">
      <c r="A1398" s="113" t="s">
        <v>5981</v>
      </c>
      <c r="B1398" s="113" t="s">
        <v>5982</v>
      </c>
      <c r="C1398" s="113" t="s">
        <v>91</v>
      </c>
      <c r="D1398" s="113"/>
      <c r="E1398" s="113" t="s">
        <v>874</v>
      </c>
      <c r="F1398" s="113"/>
      <c r="G1398" s="136">
        <v>44757</v>
      </c>
      <c r="H1398" s="113" t="s">
        <v>875</v>
      </c>
      <c r="I1398" s="113" t="s">
        <v>5983</v>
      </c>
      <c r="J1398" s="113"/>
      <c r="K1398" s="113"/>
      <c r="L1398" s="113" t="s">
        <v>5984</v>
      </c>
      <c r="M1398" s="113" t="s">
        <v>97</v>
      </c>
      <c r="N1398" s="113"/>
      <c r="O1398" s="113" t="s">
        <v>2115</v>
      </c>
      <c r="P1398" s="113" t="s">
        <v>1203</v>
      </c>
      <c r="Q1398" s="113" t="s">
        <v>1204</v>
      </c>
      <c r="R1398" s="113" t="s">
        <v>881</v>
      </c>
      <c r="S1398" s="113" t="s">
        <v>1205</v>
      </c>
      <c r="T1398" s="113"/>
      <c r="U1398" s="113"/>
      <c r="V1398" s="113" t="s">
        <v>180</v>
      </c>
      <c r="W1398" s="113" t="s">
        <v>143</v>
      </c>
      <c r="X1398" s="113" t="s">
        <v>1365</v>
      </c>
      <c r="Y1398" s="113">
        <v>120</v>
      </c>
    </row>
    <row r="1399" spans="1:25">
      <c r="A1399" s="113" t="s">
        <v>5985</v>
      </c>
      <c r="B1399" s="113" t="s">
        <v>5986</v>
      </c>
      <c r="C1399" s="113" t="s">
        <v>91</v>
      </c>
      <c r="D1399" s="137" t="s">
        <v>109</v>
      </c>
      <c r="E1399" s="113" t="s">
        <v>159</v>
      </c>
      <c r="F1399" s="113" t="s">
        <v>160</v>
      </c>
      <c r="G1399" s="136">
        <v>44620</v>
      </c>
      <c r="H1399" s="113" t="s">
        <v>133</v>
      </c>
      <c r="I1399" s="113" t="s">
        <v>5987</v>
      </c>
      <c r="J1399" s="113"/>
      <c r="K1399" s="113"/>
      <c r="L1399" s="113" t="s">
        <v>1927</v>
      </c>
      <c r="M1399" s="113" t="s">
        <v>97</v>
      </c>
      <c r="N1399" s="113" t="s">
        <v>5630</v>
      </c>
      <c r="O1399" s="113" t="s">
        <v>1928</v>
      </c>
      <c r="P1399" s="113" t="s">
        <v>1592</v>
      </c>
      <c r="Q1399" s="113" t="s">
        <v>1593</v>
      </c>
      <c r="R1399" s="113" t="s">
        <v>869</v>
      </c>
      <c r="S1399" s="113" t="s">
        <v>1594</v>
      </c>
      <c r="T1399" s="136">
        <v>45017</v>
      </c>
      <c r="U1399" s="113"/>
      <c r="V1399" s="113" t="s">
        <v>203</v>
      </c>
      <c r="W1399" s="113" t="s">
        <v>105</v>
      </c>
      <c r="X1399" s="113" t="s">
        <v>3903</v>
      </c>
      <c r="Y1399" s="113">
        <v>61</v>
      </c>
    </row>
    <row r="1400" spans="1:25">
      <c r="A1400" s="113" t="s">
        <v>5988</v>
      </c>
      <c r="B1400" s="113" t="s">
        <v>5989</v>
      </c>
      <c r="C1400" s="113" t="s">
        <v>91</v>
      </c>
      <c r="D1400" s="113"/>
      <c r="E1400" s="113" t="s">
        <v>159</v>
      </c>
      <c r="F1400" s="113" t="s">
        <v>160</v>
      </c>
      <c r="G1400" s="136">
        <v>45203</v>
      </c>
      <c r="H1400" s="113"/>
      <c r="I1400" s="113" t="s">
        <v>5990</v>
      </c>
      <c r="J1400" s="113"/>
      <c r="K1400" s="113"/>
      <c r="L1400" s="113" t="s">
        <v>431</v>
      </c>
      <c r="M1400" s="113" t="s">
        <v>97</v>
      </c>
      <c r="N1400" s="113"/>
      <c r="O1400" s="113" t="s">
        <v>432</v>
      </c>
      <c r="P1400" s="113" t="s">
        <v>433</v>
      </c>
      <c r="Q1400" s="113" t="s">
        <v>434</v>
      </c>
      <c r="R1400" s="113" t="s">
        <v>435</v>
      </c>
      <c r="S1400" s="113" t="s">
        <v>436</v>
      </c>
      <c r="T1400" s="113"/>
      <c r="U1400" s="113"/>
      <c r="V1400" s="113" t="s">
        <v>280</v>
      </c>
      <c r="W1400" s="113" t="s">
        <v>105</v>
      </c>
      <c r="X1400" s="113" t="s">
        <v>4563</v>
      </c>
      <c r="Y1400" s="113">
        <v>89</v>
      </c>
    </row>
    <row r="1401" spans="1:25">
      <c r="A1401" s="113" t="s">
        <v>5991</v>
      </c>
      <c r="B1401" s="113" t="s">
        <v>5992</v>
      </c>
      <c r="C1401" s="113" t="s">
        <v>91</v>
      </c>
      <c r="D1401" s="137" t="s">
        <v>109</v>
      </c>
      <c r="E1401" s="113" t="s">
        <v>591</v>
      </c>
      <c r="F1401" s="113" t="s">
        <v>111</v>
      </c>
      <c r="G1401" s="136">
        <v>44557</v>
      </c>
      <c r="H1401" s="113" t="s">
        <v>94</v>
      </c>
      <c r="I1401" s="113" t="s">
        <v>5993</v>
      </c>
      <c r="J1401" s="113"/>
      <c r="K1401" s="113"/>
      <c r="L1401" s="113" t="s">
        <v>616</v>
      </c>
      <c r="M1401" s="113" t="s">
        <v>97</v>
      </c>
      <c r="N1401" s="113"/>
      <c r="O1401" s="113" t="s">
        <v>617</v>
      </c>
      <c r="P1401" s="113" t="s">
        <v>618</v>
      </c>
      <c r="Q1401" s="113" t="s">
        <v>619</v>
      </c>
      <c r="R1401" s="113" t="s">
        <v>620</v>
      </c>
      <c r="S1401" s="113" t="s">
        <v>621</v>
      </c>
      <c r="T1401" s="136">
        <v>44896</v>
      </c>
      <c r="U1401" s="113"/>
      <c r="V1401" s="113" t="s">
        <v>271</v>
      </c>
      <c r="W1401" s="113" t="s">
        <v>105</v>
      </c>
      <c r="X1401" s="113" t="s">
        <v>5994</v>
      </c>
      <c r="Y1401" s="113">
        <v>68</v>
      </c>
    </row>
    <row r="1402" spans="1:25">
      <c r="A1402" s="113" t="s">
        <v>5995</v>
      </c>
      <c r="B1402" s="113" t="s">
        <v>5996</v>
      </c>
      <c r="C1402" s="113" t="s">
        <v>91</v>
      </c>
      <c r="D1402" s="137" t="s">
        <v>109</v>
      </c>
      <c r="E1402" s="113" t="s">
        <v>122</v>
      </c>
      <c r="F1402" s="113" t="s">
        <v>123</v>
      </c>
      <c r="G1402" s="136">
        <v>44760</v>
      </c>
      <c r="H1402" s="113" t="s">
        <v>94</v>
      </c>
      <c r="I1402" s="113" t="s">
        <v>5997</v>
      </c>
      <c r="J1402" s="113"/>
      <c r="K1402" s="113"/>
      <c r="L1402" s="113" t="s">
        <v>1927</v>
      </c>
      <c r="M1402" s="113" t="s">
        <v>97</v>
      </c>
      <c r="N1402" s="113"/>
      <c r="O1402" s="113" t="s">
        <v>1928</v>
      </c>
      <c r="P1402" s="113" t="s">
        <v>1592</v>
      </c>
      <c r="Q1402" s="113" t="s">
        <v>1593</v>
      </c>
      <c r="R1402" s="113" t="s">
        <v>869</v>
      </c>
      <c r="S1402" s="113" t="s">
        <v>1594</v>
      </c>
      <c r="T1402" s="113"/>
      <c r="U1402" s="113"/>
      <c r="V1402" s="113" t="s">
        <v>203</v>
      </c>
      <c r="W1402" s="113" t="s">
        <v>105</v>
      </c>
      <c r="X1402" s="113" t="s">
        <v>5998</v>
      </c>
      <c r="Y1402" s="113">
        <v>26</v>
      </c>
    </row>
    <row r="1403" spans="1:25">
      <c r="A1403" s="113" t="s">
        <v>5999</v>
      </c>
      <c r="B1403" s="113" t="s">
        <v>6000</v>
      </c>
      <c r="C1403" s="113" t="s">
        <v>91</v>
      </c>
      <c r="D1403" s="137" t="s">
        <v>109</v>
      </c>
      <c r="E1403" s="113" t="s">
        <v>3002</v>
      </c>
      <c r="F1403" s="113" t="s">
        <v>707</v>
      </c>
      <c r="G1403" s="136">
        <v>44508</v>
      </c>
      <c r="H1403" s="113" t="s">
        <v>112</v>
      </c>
      <c r="I1403" s="113" t="s">
        <v>6001</v>
      </c>
      <c r="J1403" s="113"/>
      <c r="K1403" s="113"/>
      <c r="L1403" s="113" t="s">
        <v>2830</v>
      </c>
      <c r="M1403" s="113" t="s">
        <v>112</v>
      </c>
      <c r="N1403" s="113"/>
      <c r="O1403" s="113" t="s">
        <v>307</v>
      </c>
      <c r="P1403" s="113" t="s">
        <v>6002</v>
      </c>
      <c r="Q1403" s="113" t="s">
        <v>6003</v>
      </c>
      <c r="R1403" s="113" t="s">
        <v>2833</v>
      </c>
      <c r="S1403" s="113" t="s">
        <v>6004</v>
      </c>
      <c r="T1403" s="136">
        <v>44866</v>
      </c>
      <c r="U1403" s="113"/>
      <c r="V1403" s="113" t="s">
        <v>203</v>
      </c>
      <c r="W1403" s="113" t="s">
        <v>105</v>
      </c>
      <c r="X1403" s="113" t="s">
        <v>156</v>
      </c>
      <c r="Y1403" s="113">
        <v>68</v>
      </c>
    </row>
    <row r="1404" spans="1:25">
      <c r="A1404" s="113" t="s">
        <v>4129</v>
      </c>
      <c r="B1404" s="113" t="s">
        <v>4130</v>
      </c>
      <c r="C1404" s="113" t="s">
        <v>91</v>
      </c>
      <c r="D1404" s="113"/>
      <c r="E1404" s="113" t="s">
        <v>314</v>
      </c>
      <c r="F1404" s="113" t="s">
        <v>315</v>
      </c>
      <c r="G1404" s="136">
        <v>44837</v>
      </c>
      <c r="H1404" s="113" t="s">
        <v>133</v>
      </c>
      <c r="I1404" s="113" t="s">
        <v>4131</v>
      </c>
      <c r="J1404" s="113"/>
      <c r="K1404" s="113"/>
      <c r="L1404" s="113" t="s">
        <v>4128</v>
      </c>
      <c r="M1404" s="113" t="s">
        <v>97</v>
      </c>
      <c r="N1404" s="113"/>
      <c r="O1404" s="113" t="s">
        <v>187</v>
      </c>
      <c r="P1404" s="113" t="s">
        <v>319</v>
      </c>
      <c r="Q1404" s="113" t="s">
        <v>320</v>
      </c>
      <c r="R1404" s="113" t="s">
        <v>321</v>
      </c>
      <c r="S1404" s="113" t="s">
        <v>322</v>
      </c>
      <c r="T1404" s="113"/>
      <c r="U1404" s="113"/>
      <c r="V1404" s="113" t="s">
        <v>142</v>
      </c>
      <c r="W1404" s="113" t="s">
        <v>143</v>
      </c>
      <c r="X1404" s="113" t="s">
        <v>4705</v>
      </c>
      <c r="Y1404" s="113">
        <v>180</v>
      </c>
    </row>
    <row r="1405" spans="1:25">
      <c r="A1405" s="113" t="s">
        <v>3806</v>
      </c>
      <c r="B1405" s="113" t="s">
        <v>3807</v>
      </c>
      <c r="C1405" s="113" t="s">
        <v>91</v>
      </c>
      <c r="D1405" s="137" t="s">
        <v>109</v>
      </c>
      <c r="E1405" s="113" t="s">
        <v>729</v>
      </c>
      <c r="F1405" s="113"/>
      <c r="G1405" s="136">
        <v>43906</v>
      </c>
      <c r="H1405" s="113" t="s">
        <v>333</v>
      </c>
      <c r="I1405" s="113" t="s">
        <v>3808</v>
      </c>
      <c r="J1405" s="113"/>
      <c r="K1405" s="113"/>
      <c r="L1405" s="113" t="s">
        <v>346</v>
      </c>
      <c r="M1405" s="113" t="s">
        <v>97</v>
      </c>
      <c r="N1405" s="113"/>
      <c r="O1405" s="113" t="s">
        <v>187</v>
      </c>
      <c r="P1405" s="113" t="s">
        <v>389</v>
      </c>
      <c r="Q1405" s="113" t="s">
        <v>390</v>
      </c>
      <c r="R1405" s="113" t="s">
        <v>391</v>
      </c>
      <c r="S1405" s="113" t="s">
        <v>392</v>
      </c>
      <c r="T1405" s="136">
        <v>45017</v>
      </c>
      <c r="U1405" s="113"/>
      <c r="V1405" s="113" t="s">
        <v>191</v>
      </c>
      <c r="W1405" s="113" t="s">
        <v>105</v>
      </c>
      <c r="X1405" s="113" t="s">
        <v>156</v>
      </c>
      <c r="Y1405" s="113">
        <v>52</v>
      </c>
    </row>
    <row r="1406" spans="1:25">
      <c r="A1406" s="113" t="s">
        <v>1282</v>
      </c>
      <c r="B1406" s="113" t="s">
        <v>1283</v>
      </c>
      <c r="C1406" s="113" t="s">
        <v>91</v>
      </c>
      <c r="D1406" s="137" t="s">
        <v>109</v>
      </c>
      <c r="E1406" s="113" t="s">
        <v>435</v>
      </c>
      <c r="F1406" s="113"/>
      <c r="G1406" s="136">
        <v>44657</v>
      </c>
      <c r="H1406" s="113" t="s">
        <v>333</v>
      </c>
      <c r="I1406" s="113" t="s">
        <v>1284</v>
      </c>
      <c r="J1406" s="113"/>
      <c r="K1406" s="113"/>
      <c r="L1406" s="113" t="s">
        <v>317</v>
      </c>
      <c r="M1406" s="113" t="s">
        <v>112</v>
      </c>
      <c r="N1406" s="113" t="s">
        <v>286</v>
      </c>
      <c r="O1406" s="113" t="s">
        <v>318</v>
      </c>
      <c r="P1406" s="113" t="s">
        <v>2488</v>
      </c>
      <c r="Q1406" s="113" t="s">
        <v>2489</v>
      </c>
      <c r="R1406" s="113" t="s">
        <v>2490</v>
      </c>
      <c r="S1406" s="113" t="s">
        <v>2491</v>
      </c>
      <c r="T1406" s="136">
        <v>45017</v>
      </c>
      <c r="U1406" s="113"/>
      <c r="V1406" s="113"/>
      <c r="W1406" s="113" t="s">
        <v>105</v>
      </c>
      <c r="X1406" s="113" t="s">
        <v>156</v>
      </c>
      <c r="Y1406" s="113">
        <v>184</v>
      </c>
    </row>
    <row r="1407" spans="1:25">
      <c r="A1407" s="113" t="s">
        <v>6005</v>
      </c>
      <c r="B1407" s="113" t="s">
        <v>6006</v>
      </c>
      <c r="C1407" s="113" t="s">
        <v>91</v>
      </c>
      <c r="D1407" s="137" t="s">
        <v>109</v>
      </c>
      <c r="E1407" s="113" t="s">
        <v>226</v>
      </c>
      <c r="F1407" s="113"/>
      <c r="G1407" s="136">
        <v>44872</v>
      </c>
      <c r="H1407" s="113" t="s">
        <v>133</v>
      </c>
      <c r="I1407" s="113" t="s">
        <v>6007</v>
      </c>
      <c r="J1407" s="113"/>
      <c r="K1407" s="113"/>
      <c r="L1407" s="113" t="s">
        <v>295</v>
      </c>
      <c r="M1407" s="113" t="s">
        <v>97</v>
      </c>
      <c r="N1407" s="113"/>
      <c r="O1407" s="113" t="s">
        <v>296</v>
      </c>
      <c r="P1407" s="113" t="s">
        <v>1628</v>
      </c>
      <c r="Q1407" s="113" t="s">
        <v>1629</v>
      </c>
      <c r="R1407" s="113" t="s">
        <v>166</v>
      </c>
      <c r="S1407" s="113" t="s">
        <v>1630</v>
      </c>
      <c r="T1407" s="113"/>
      <c r="U1407" s="113"/>
      <c r="V1407" s="113" t="s">
        <v>271</v>
      </c>
      <c r="W1407" s="113" t="s">
        <v>105</v>
      </c>
      <c r="X1407" s="113" t="s">
        <v>4847</v>
      </c>
      <c r="Y1407" s="113">
        <v>65</v>
      </c>
    </row>
    <row r="1408" spans="1:25">
      <c r="A1408" s="113" t="s">
        <v>6008</v>
      </c>
      <c r="B1408" s="113" t="s">
        <v>6009</v>
      </c>
      <c r="C1408" s="113" t="s">
        <v>91</v>
      </c>
      <c r="D1408" s="113"/>
      <c r="E1408" s="113" t="s">
        <v>1575</v>
      </c>
      <c r="F1408" s="113" t="s">
        <v>472</v>
      </c>
      <c r="G1408" s="136">
        <v>40714</v>
      </c>
      <c r="H1408" s="113" t="s">
        <v>94</v>
      </c>
      <c r="I1408" s="113" t="s">
        <v>6010</v>
      </c>
      <c r="J1408" s="113"/>
      <c r="K1408" s="113"/>
      <c r="L1408" s="113" t="s">
        <v>1667</v>
      </c>
      <c r="M1408" s="113" t="s">
        <v>97</v>
      </c>
      <c r="N1408" s="113"/>
      <c r="O1408" s="113" t="s">
        <v>187</v>
      </c>
      <c r="P1408" s="113" t="s">
        <v>2988</v>
      </c>
      <c r="Q1408" s="113" t="s">
        <v>2989</v>
      </c>
      <c r="R1408" s="113" t="s">
        <v>232</v>
      </c>
      <c r="S1408" s="113" t="s">
        <v>2990</v>
      </c>
      <c r="T1408" s="136">
        <v>44774</v>
      </c>
      <c r="U1408" s="136">
        <v>44774</v>
      </c>
      <c r="V1408" s="113" t="s">
        <v>280</v>
      </c>
      <c r="W1408" s="113" t="s">
        <v>105</v>
      </c>
      <c r="X1408" s="113" t="s">
        <v>6011</v>
      </c>
      <c r="Y1408" s="113">
        <v>24</v>
      </c>
    </row>
    <row r="1409" spans="1:25">
      <c r="A1409" s="113" t="s">
        <v>6012</v>
      </c>
      <c r="B1409" s="113" t="s">
        <v>6013</v>
      </c>
      <c r="C1409" s="113" t="s">
        <v>91</v>
      </c>
      <c r="D1409" s="137" t="s">
        <v>109</v>
      </c>
      <c r="E1409" s="113" t="s">
        <v>1166</v>
      </c>
      <c r="F1409" s="113" t="s">
        <v>93</v>
      </c>
      <c r="G1409" s="136">
        <v>41759</v>
      </c>
      <c r="H1409" s="113" t="s">
        <v>94</v>
      </c>
      <c r="I1409" s="113" t="s">
        <v>6014</v>
      </c>
      <c r="J1409" s="113"/>
      <c r="K1409" s="113"/>
      <c r="L1409" s="113" t="s">
        <v>4471</v>
      </c>
      <c r="M1409" s="113" t="s">
        <v>97</v>
      </c>
      <c r="N1409" s="113"/>
      <c r="O1409" s="113" t="s">
        <v>514</v>
      </c>
      <c r="P1409" s="113" t="s">
        <v>833</v>
      </c>
      <c r="Q1409" s="113" t="s">
        <v>834</v>
      </c>
      <c r="R1409" s="113" t="s">
        <v>835</v>
      </c>
      <c r="S1409" s="113" t="s">
        <v>836</v>
      </c>
      <c r="T1409" s="136">
        <v>45017</v>
      </c>
      <c r="U1409" s="136">
        <v>44652</v>
      </c>
      <c r="V1409" s="113" t="s">
        <v>280</v>
      </c>
      <c r="W1409" s="113" t="s">
        <v>105</v>
      </c>
      <c r="X1409" s="113" t="s">
        <v>2524</v>
      </c>
      <c r="Y1409" s="113">
        <v>51</v>
      </c>
    </row>
    <row r="1410" spans="1:25">
      <c r="A1410" s="113" t="s">
        <v>6015</v>
      </c>
      <c r="B1410" s="113" t="s">
        <v>6016</v>
      </c>
      <c r="C1410" s="113" t="s">
        <v>1178</v>
      </c>
      <c r="D1410" s="113"/>
      <c r="E1410" s="113" t="s">
        <v>2655</v>
      </c>
      <c r="F1410" s="113"/>
      <c r="G1410" s="136">
        <v>44636</v>
      </c>
      <c r="H1410" s="113" t="s">
        <v>875</v>
      </c>
      <c r="I1410" s="113" t="s">
        <v>6017</v>
      </c>
      <c r="J1410" s="113"/>
      <c r="K1410" s="113"/>
      <c r="L1410" s="113" t="s">
        <v>6018</v>
      </c>
      <c r="M1410" s="113" t="s">
        <v>97</v>
      </c>
      <c r="N1410" s="113"/>
      <c r="O1410" s="113" t="s">
        <v>514</v>
      </c>
      <c r="P1410" s="113" t="s">
        <v>3221</v>
      </c>
      <c r="Q1410" s="113" t="s">
        <v>3222</v>
      </c>
      <c r="R1410" s="113" t="s">
        <v>339</v>
      </c>
      <c r="S1410" s="113" t="s">
        <v>3223</v>
      </c>
      <c r="T1410" s="136">
        <v>45017</v>
      </c>
      <c r="U1410" s="136">
        <v>45017</v>
      </c>
      <c r="V1410" s="113" t="s">
        <v>180</v>
      </c>
      <c r="W1410" s="113" t="s">
        <v>143</v>
      </c>
      <c r="X1410" s="113" t="s">
        <v>6019</v>
      </c>
      <c r="Y1410" s="113">
        <v>192</v>
      </c>
    </row>
    <row r="1411" spans="1:25">
      <c r="A1411" s="113" t="s">
        <v>1144</v>
      </c>
      <c r="B1411" s="113" t="s">
        <v>1145</v>
      </c>
      <c r="C1411" s="113" t="s">
        <v>91</v>
      </c>
      <c r="D1411" s="113"/>
      <c r="E1411" s="113" t="s">
        <v>869</v>
      </c>
      <c r="F1411" s="113"/>
      <c r="G1411" s="136">
        <v>42324</v>
      </c>
      <c r="H1411" s="113" t="s">
        <v>333</v>
      </c>
      <c r="I1411" s="113" t="s">
        <v>1146</v>
      </c>
      <c r="J1411" s="113"/>
      <c r="K1411" s="113"/>
      <c r="L1411" s="113" t="s">
        <v>295</v>
      </c>
      <c r="M1411" s="113" t="s">
        <v>97</v>
      </c>
      <c r="N1411" s="113"/>
      <c r="O1411" s="113" t="s">
        <v>296</v>
      </c>
      <c r="P1411" s="113" t="s">
        <v>1530</v>
      </c>
      <c r="Q1411" s="113" t="s">
        <v>1531</v>
      </c>
      <c r="R1411" s="113" t="s">
        <v>377</v>
      </c>
      <c r="S1411" s="113" t="s">
        <v>1532</v>
      </c>
      <c r="T1411" s="136">
        <v>45017</v>
      </c>
      <c r="U1411" s="136">
        <v>44562</v>
      </c>
      <c r="V1411" s="113" t="s">
        <v>271</v>
      </c>
      <c r="W1411" s="113" t="s">
        <v>105</v>
      </c>
      <c r="X1411" s="113" t="s">
        <v>156</v>
      </c>
      <c r="Y1411" s="113">
        <v>187</v>
      </c>
    </row>
    <row r="1412" spans="1:25">
      <c r="A1412" s="113" t="s">
        <v>6020</v>
      </c>
      <c r="B1412" s="113" t="s">
        <v>6021</v>
      </c>
      <c r="C1412" s="113" t="s">
        <v>91</v>
      </c>
      <c r="D1412" s="137" t="s">
        <v>109</v>
      </c>
      <c r="E1412" s="113" t="s">
        <v>159</v>
      </c>
      <c r="F1412" s="113" t="s">
        <v>160</v>
      </c>
      <c r="G1412" s="136">
        <v>44774</v>
      </c>
      <c r="H1412" s="113" t="s">
        <v>133</v>
      </c>
      <c r="I1412" s="113" t="s">
        <v>6022</v>
      </c>
      <c r="J1412" s="113"/>
      <c r="K1412" s="113"/>
      <c r="L1412" s="113" t="s">
        <v>295</v>
      </c>
      <c r="M1412" s="113" t="s">
        <v>97</v>
      </c>
      <c r="N1412" s="113"/>
      <c r="O1412" s="113" t="s">
        <v>296</v>
      </c>
      <c r="P1412" s="113" t="s">
        <v>1628</v>
      </c>
      <c r="Q1412" s="113" t="s">
        <v>1629</v>
      </c>
      <c r="R1412" s="113" t="s">
        <v>166</v>
      </c>
      <c r="S1412" s="113" t="s">
        <v>1630</v>
      </c>
      <c r="T1412" s="113"/>
      <c r="U1412" s="113"/>
      <c r="V1412" s="113" t="s">
        <v>271</v>
      </c>
      <c r="W1412" s="113" t="s">
        <v>105</v>
      </c>
      <c r="X1412" s="113" t="s">
        <v>6023</v>
      </c>
      <c r="Y1412" s="113">
        <v>97</v>
      </c>
    </row>
    <row r="1413" spans="1:25">
      <c r="A1413" s="113" t="s">
        <v>6024</v>
      </c>
      <c r="B1413" s="113" t="s">
        <v>6025</v>
      </c>
      <c r="C1413" s="113" t="s">
        <v>91</v>
      </c>
      <c r="D1413" s="137" t="s">
        <v>109</v>
      </c>
      <c r="E1413" s="113" t="s">
        <v>226</v>
      </c>
      <c r="F1413" s="113"/>
      <c r="G1413" s="136">
        <v>44972</v>
      </c>
      <c r="H1413" s="113" t="s">
        <v>133</v>
      </c>
      <c r="I1413" s="113" t="s">
        <v>6026</v>
      </c>
      <c r="J1413" s="113"/>
      <c r="K1413" s="113"/>
      <c r="L1413" s="113" t="s">
        <v>2226</v>
      </c>
      <c r="M1413" s="113" t="s">
        <v>97</v>
      </c>
      <c r="N1413" s="113"/>
      <c r="O1413" s="113" t="s">
        <v>2227</v>
      </c>
      <c r="P1413" s="113" t="s">
        <v>3299</v>
      </c>
      <c r="Q1413" s="113" t="s">
        <v>3300</v>
      </c>
      <c r="R1413" s="113" t="s">
        <v>1575</v>
      </c>
      <c r="S1413" s="113" t="s">
        <v>3301</v>
      </c>
      <c r="T1413" s="113"/>
      <c r="U1413" s="113"/>
      <c r="V1413" s="113" t="s">
        <v>191</v>
      </c>
      <c r="W1413" s="113" t="s">
        <v>105</v>
      </c>
      <c r="X1413" s="113" t="s">
        <v>156</v>
      </c>
      <c r="Y1413" s="113">
        <v>72</v>
      </c>
    </row>
    <row r="1414" spans="1:25">
      <c r="A1414" s="113" t="s">
        <v>522</v>
      </c>
      <c r="B1414" s="113" t="s">
        <v>523</v>
      </c>
      <c r="C1414" s="113" t="s">
        <v>91</v>
      </c>
      <c r="D1414" s="113"/>
      <c r="E1414" s="113" t="s">
        <v>132</v>
      </c>
      <c r="F1414" s="113"/>
      <c r="G1414" s="136">
        <v>43556</v>
      </c>
      <c r="H1414" s="113" t="s">
        <v>133</v>
      </c>
      <c r="I1414" s="113" t="s">
        <v>524</v>
      </c>
      <c r="J1414" s="113"/>
      <c r="K1414" s="113"/>
      <c r="L1414" s="113" t="s">
        <v>1520</v>
      </c>
      <c r="M1414" s="113" t="s">
        <v>97</v>
      </c>
      <c r="N1414" s="113" t="s">
        <v>494</v>
      </c>
      <c r="O1414" s="113" t="s">
        <v>137</v>
      </c>
      <c r="P1414" s="113" t="s">
        <v>138</v>
      </c>
      <c r="Q1414" s="113" t="s">
        <v>139</v>
      </c>
      <c r="R1414" s="113" t="s">
        <v>140</v>
      </c>
      <c r="S1414" s="113" t="s">
        <v>141</v>
      </c>
      <c r="T1414" s="136">
        <v>45017</v>
      </c>
      <c r="U1414" s="136">
        <v>45017</v>
      </c>
      <c r="V1414" s="113" t="s">
        <v>191</v>
      </c>
      <c r="W1414" s="113" t="s">
        <v>105</v>
      </c>
      <c r="X1414" s="113" t="s">
        <v>1512</v>
      </c>
      <c r="Y1414" s="113">
        <v>64</v>
      </c>
    </row>
    <row r="1415" spans="1:25">
      <c r="A1415" s="113" t="s">
        <v>6027</v>
      </c>
      <c r="B1415" s="113" t="s">
        <v>6028</v>
      </c>
      <c r="C1415" s="113" t="s">
        <v>91</v>
      </c>
      <c r="D1415" s="113"/>
      <c r="E1415" s="113" t="s">
        <v>3671</v>
      </c>
      <c r="F1415" s="113"/>
      <c r="G1415" s="136">
        <v>42950</v>
      </c>
      <c r="H1415" s="113" t="s">
        <v>327</v>
      </c>
      <c r="I1415" s="113" t="s">
        <v>6029</v>
      </c>
      <c r="J1415" s="113"/>
      <c r="K1415" s="113"/>
      <c r="L1415" s="113" t="s">
        <v>295</v>
      </c>
      <c r="M1415" s="113" t="s">
        <v>97</v>
      </c>
      <c r="N1415" s="113"/>
      <c r="O1415" s="113" t="s">
        <v>296</v>
      </c>
      <c r="P1415" s="113" t="s">
        <v>3199</v>
      </c>
      <c r="Q1415" s="113" t="s">
        <v>3200</v>
      </c>
      <c r="R1415" s="113" t="s">
        <v>729</v>
      </c>
      <c r="S1415" s="113" t="s">
        <v>3201</v>
      </c>
      <c r="T1415" s="136">
        <v>44774</v>
      </c>
      <c r="U1415" s="136">
        <v>44044</v>
      </c>
      <c r="V1415" s="113" t="s">
        <v>271</v>
      </c>
      <c r="W1415" s="113" t="s">
        <v>105</v>
      </c>
      <c r="X1415" s="113" t="s">
        <v>3355</v>
      </c>
      <c r="Y1415" s="113">
        <v>101</v>
      </c>
    </row>
    <row r="1416" spans="1:25">
      <c r="A1416" s="113" t="s">
        <v>6030</v>
      </c>
      <c r="B1416" s="113" t="s">
        <v>6031</v>
      </c>
      <c r="C1416" s="113" t="s">
        <v>91</v>
      </c>
      <c r="D1416" s="113"/>
      <c r="E1416" s="113" t="s">
        <v>2088</v>
      </c>
      <c r="F1416" s="113"/>
      <c r="G1416" s="136">
        <v>45233</v>
      </c>
      <c r="H1416" s="113"/>
      <c r="I1416" s="113" t="s">
        <v>6032</v>
      </c>
      <c r="J1416" s="113"/>
      <c r="K1416" s="113"/>
      <c r="L1416" s="113" t="s">
        <v>678</v>
      </c>
      <c r="M1416" s="113" t="s">
        <v>97</v>
      </c>
      <c r="N1416" s="113"/>
      <c r="O1416" s="113" t="s">
        <v>163</v>
      </c>
      <c r="P1416" s="113" t="s">
        <v>1530</v>
      </c>
      <c r="Q1416" s="113" t="s">
        <v>1531</v>
      </c>
      <c r="R1416" s="113" t="s">
        <v>377</v>
      </c>
      <c r="S1416" s="113" t="s">
        <v>1532</v>
      </c>
      <c r="T1416" s="113"/>
      <c r="U1416" s="113"/>
      <c r="V1416" s="113" t="s">
        <v>168</v>
      </c>
      <c r="W1416" s="113" t="s">
        <v>105</v>
      </c>
      <c r="X1416" s="113" t="s">
        <v>4813</v>
      </c>
      <c r="Y1416" s="113">
        <v>5</v>
      </c>
    </row>
    <row r="1417" spans="1:25">
      <c r="A1417" s="113" t="s">
        <v>2584</v>
      </c>
      <c r="B1417" s="113" t="s">
        <v>2585</v>
      </c>
      <c r="C1417" s="113" t="s">
        <v>91</v>
      </c>
      <c r="D1417" s="137" t="s">
        <v>109</v>
      </c>
      <c r="E1417" s="113" t="s">
        <v>1166</v>
      </c>
      <c r="F1417" s="113" t="s">
        <v>93</v>
      </c>
      <c r="G1417" s="136">
        <v>45029</v>
      </c>
      <c r="H1417" s="113" t="s">
        <v>94</v>
      </c>
      <c r="I1417" s="113" t="s">
        <v>2586</v>
      </c>
      <c r="J1417" s="113"/>
      <c r="K1417" s="113"/>
      <c r="L1417" s="113" t="s">
        <v>817</v>
      </c>
      <c r="M1417" s="113" t="s">
        <v>97</v>
      </c>
      <c r="N1417" s="113"/>
      <c r="O1417" s="113" t="s">
        <v>818</v>
      </c>
      <c r="P1417" s="113" t="s">
        <v>1256</v>
      </c>
      <c r="Q1417" s="113" t="s">
        <v>1257</v>
      </c>
      <c r="R1417" s="113" t="s">
        <v>666</v>
      </c>
      <c r="S1417" s="113" t="s">
        <v>1258</v>
      </c>
      <c r="T1417" s="113"/>
      <c r="U1417" s="113"/>
      <c r="V1417" s="113" t="s">
        <v>104</v>
      </c>
      <c r="W1417" s="113" t="s">
        <v>105</v>
      </c>
      <c r="X1417" s="113" t="s">
        <v>1346</v>
      </c>
      <c r="Y1417" s="113">
        <v>91</v>
      </c>
    </row>
    <row r="1418" spans="1:25">
      <c r="A1418" s="113" t="s">
        <v>6033</v>
      </c>
      <c r="B1418" s="113" t="s">
        <v>6034</v>
      </c>
      <c r="C1418" s="113" t="s">
        <v>91</v>
      </c>
      <c r="D1418" s="137" t="s">
        <v>109</v>
      </c>
      <c r="E1418" s="113" t="s">
        <v>140</v>
      </c>
      <c r="F1418" s="113" t="s">
        <v>397</v>
      </c>
      <c r="G1418" s="136">
        <v>44866</v>
      </c>
      <c r="H1418" s="113" t="s">
        <v>333</v>
      </c>
      <c r="I1418" s="113" t="s">
        <v>6035</v>
      </c>
      <c r="J1418" s="113"/>
      <c r="K1418" s="113"/>
      <c r="L1418" s="113" t="s">
        <v>6036</v>
      </c>
      <c r="M1418" s="113" t="s">
        <v>97</v>
      </c>
      <c r="N1418" s="113"/>
      <c r="O1418" s="113" t="s">
        <v>4496</v>
      </c>
      <c r="P1418" s="113" t="s">
        <v>433</v>
      </c>
      <c r="Q1418" s="113" t="s">
        <v>434</v>
      </c>
      <c r="R1418" s="113" t="s">
        <v>435</v>
      </c>
      <c r="S1418" s="113" t="s">
        <v>436</v>
      </c>
      <c r="T1418" s="113"/>
      <c r="U1418" s="113"/>
      <c r="V1418" s="113" t="s">
        <v>280</v>
      </c>
      <c r="W1418" s="113" t="s">
        <v>105</v>
      </c>
      <c r="X1418" s="113" t="s">
        <v>1512</v>
      </c>
      <c r="Y1418" s="113">
        <v>201</v>
      </c>
    </row>
    <row r="1419" spans="1:25">
      <c r="A1419" s="113" t="s">
        <v>6037</v>
      </c>
      <c r="B1419" s="113" t="s">
        <v>6038</v>
      </c>
      <c r="C1419" s="113" t="s">
        <v>91</v>
      </c>
      <c r="D1419" s="113"/>
      <c r="E1419" s="113" t="s">
        <v>6039</v>
      </c>
      <c r="F1419" s="113"/>
      <c r="G1419" s="136">
        <v>44263</v>
      </c>
      <c r="H1419" s="113"/>
      <c r="I1419" s="113" t="s">
        <v>6040</v>
      </c>
      <c r="J1419" s="113"/>
      <c r="K1419" s="113"/>
      <c r="L1419" s="113"/>
      <c r="M1419" s="113" t="s">
        <v>112</v>
      </c>
      <c r="N1419" s="113"/>
      <c r="O1419" s="113" t="s">
        <v>112</v>
      </c>
      <c r="P1419" s="113" t="s">
        <v>2057</v>
      </c>
      <c r="Q1419" s="113" t="s">
        <v>2058</v>
      </c>
      <c r="R1419" s="113" t="s">
        <v>2059</v>
      </c>
      <c r="S1419" s="113" t="s">
        <v>2060</v>
      </c>
      <c r="T1419" s="113"/>
      <c r="U1419" s="113"/>
      <c r="V1419" s="113" t="s">
        <v>128</v>
      </c>
      <c r="W1419" s="113" t="s">
        <v>143</v>
      </c>
      <c r="X1419" s="113"/>
      <c r="Y1419" s="113">
        <v>0</v>
      </c>
    </row>
    <row r="1420" spans="1:25">
      <c r="A1420" s="113" t="s">
        <v>6041</v>
      </c>
      <c r="B1420" s="113" t="s">
        <v>6042</v>
      </c>
      <c r="C1420" s="113" t="s">
        <v>91</v>
      </c>
      <c r="D1420" s="137" t="s">
        <v>109</v>
      </c>
      <c r="E1420" s="113" t="s">
        <v>184</v>
      </c>
      <c r="F1420" s="113" t="s">
        <v>160</v>
      </c>
      <c r="G1420" s="136">
        <v>41785</v>
      </c>
      <c r="H1420" s="113" t="s">
        <v>94</v>
      </c>
      <c r="I1420" s="113" t="s">
        <v>6043</v>
      </c>
      <c r="J1420" s="113"/>
      <c r="K1420" s="113"/>
      <c r="L1420" s="113" t="s">
        <v>1717</v>
      </c>
      <c r="M1420" s="113" t="s">
        <v>97</v>
      </c>
      <c r="N1420" s="113"/>
      <c r="O1420" s="113" t="s">
        <v>1718</v>
      </c>
      <c r="P1420" s="113" t="s">
        <v>1282</v>
      </c>
      <c r="Q1420" s="113" t="s">
        <v>1283</v>
      </c>
      <c r="R1420" s="113" t="s">
        <v>435</v>
      </c>
      <c r="S1420" s="113" t="s">
        <v>1284</v>
      </c>
      <c r="T1420" s="136">
        <v>45017</v>
      </c>
      <c r="U1420" s="136">
        <v>44682</v>
      </c>
      <c r="V1420" s="113" t="s">
        <v>280</v>
      </c>
      <c r="W1420" s="113" t="s">
        <v>105</v>
      </c>
      <c r="X1420" s="113" t="s">
        <v>6044</v>
      </c>
      <c r="Y1420" s="113">
        <v>0</v>
      </c>
    </row>
    <row r="1421" spans="1:25">
      <c r="A1421" s="113" t="s">
        <v>389</v>
      </c>
      <c r="B1421" s="113" t="s">
        <v>390</v>
      </c>
      <c r="C1421" s="113" t="s">
        <v>91</v>
      </c>
      <c r="D1421" s="113"/>
      <c r="E1421" s="113" t="s">
        <v>391</v>
      </c>
      <c r="F1421" s="113"/>
      <c r="G1421" s="136">
        <v>45019</v>
      </c>
      <c r="H1421" s="113" t="s">
        <v>333</v>
      </c>
      <c r="I1421" s="113" t="s">
        <v>392</v>
      </c>
      <c r="J1421" s="113"/>
      <c r="K1421" s="113"/>
      <c r="L1421" s="113" t="s">
        <v>1276</v>
      </c>
      <c r="M1421" s="113" t="s">
        <v>97</v>
      </c>
      <c r="N1421" s="113"/>
      <c r="O1421" s="113" t="s">
        <v>187</v>
      </c>
      <c r="P1421" s="113" t="s">
        <v>649</v>
      </c>
      <c r="Q1421" s="113" t="s">
        <v>650</v>
      </c>
      <c r="R1421" s="113" t="s">
        <v>651</v>
      </c>
      <c r="S1421" s="113" t="s">
        <v>652</v>
      </c>
      <c r="T1421" s="113"/>
      <c r="U1421" s="113"/>
      <c r="V1421" s="113" t="s">
        <v>142</v>
      </c>
      <c r="W1421" s="113" t="s">
        <v>143</v>
      </c>
      <c r="X1421" s="113" t="s">
        <v>6045</v>
      </c>
      <c r="Y1421" s="113">
        <v>216</v>
      </c>
    </row>
    <row r="1422" spans="1:25">
      <c r="A1422" s="113" t="s">
        <v>1680</v>
      </c>
      <c r="B1422" s="113" t="s">
        <v>1681</v>
      </c>
      <c r="C1422" s="113" t="s">
        <v>91</v>
      </c>
      <c r="D1422" s="137" t="s">
        <v>109</v>
      </c>
      <c r="E1422" s="113" t="s">
        <v>620</v>
      </c>
      <c r="F1422" s="113" t="s">
        <v>93</v>
      </c>
      <c r="G1422" s="136">
        <v>44697</v>
      </c>
      <c r="H1422" s="113" t="s">
        <v>94</v>
      </c>
      <c r="I1422" s="113" t="s">
        <v>1682</v>
      </c>
      <c r="J1422" s="113"/>
      <c r="K1422" s="113"/>
      <c r="L1422" s="113" t="s">
        <v>6046</v>
      </c>
      <c r="M1422" s="113" t="s">
        <v>97</v>
      </c>
      <c r="N1422" s="113"/>
      <c r="O1422" s="113" t="s">
        <v>6047</v>
      </c>
      <c r="P1422" s="113" t="s">
        <v>1707</v>
      </c>
      <c r="Q1422" s="113" t="s">
        <v>1708</v>
      </c>
      <c r="R1422" s="113" t="s">
        <v>1709</v>
      </c>
      <c r="S1422" s="113" t="s">
        <v>1710</v>
      </c>
      <c r="T1422" s="136">
        <v>45017</v>
      </c>
      <c r="U1422" s="113"/>
      <c r="V1422" s="113" t="s">
        <v>203</v>
      </c>
      <c r="W1422" s="113" t="s">
        <v>105</v>
      </c>
      <c r="X1422" s="113" t="s">
        <v>156</v>
      </c>
      <c r="Y1422" s="113">
        <v>144</v>
      </c>
    </row>
    <row r="1423" spans="1:25">
      <c r="A1423" s="113" t="s">
        <v>1929</v>
      </c>
      <c r="B1423" s="113" t="s">
        <v>1930</v>
      </c>
      <c r="C1423" s="113" t="s">
        <v>91</v>
      </c>
      <c r="D1423" s="137" t="s">
        <v>109</v>
      </c>
      <c r="E1423" s="113" t="s">
        <v>132</v>
      </c>
      <c r="F1423" s="113"/>
      <c r="G1423" s="136">
        <v>44593</v>
      </c>
      <c r="H1423" s="113" t="s">
        <v>133</v>
      </c>
      <c r="I1423" s="113" t="s">
        <v>1931</v>
      </c>
      <c r="J1423" s="113"/>
      <c r="K1423" s="113"/>
      <c r="L1423" s="113" t="s">
        <v>1927</v>
      </c>
      <c r="M1423" s="113" t="s">
        <v>97</v>
      </c>
      <c r="N1423" s="113"/>
      <c r="O1423" s="113" t="s">
        <v>1928</v>
      </c>
      <c r="P1423" s="113" t="s">
        <v>1592</v>
      </c>
      <c r="Q1423" s="113" t="s">
        <v>1593</v>
      </c>
      <c r="R1423" s="113" t="s">
        <v>869</v>
      </c>
      <c r="S1423" s="113" t="s">
        <v>1594</v>
      </c>
      <c r="T1423" s="136">
        <v>45017</v>
      </c>
      <c r="U1423" s="113"/>
      <c r="V1423" s="113" t="s">
        <v>203</v>
      </c>
      <c r="W1423" s="113" t="s">
        <v>105</v>
      </c>
      <c r="X1423" s="113" t="s">
        <v>156</v>
      </c>
      <c r="Y1423" s="113">
        <v>102</v>
      </c>
    </row>
    <row r="1424" spans="1:25">
      <c r="A1424" s="113" t="s">
        <v>6048</v>
      </c>
      <c r="B1424" s="113" t="s">
        <v>6049</v>
      </c>
      <c r="C1424" s="113" t="s">
        <v>91</v>
      </c>
      <c r="D1424" s="113"/>
      <c r="E1424" s="113" t="s">
        <v>226</v>
      </c>
      <c r="F1424" s="113"/>
      <c r="G1424" s="136">
        <v>43468</v>
      </c>
      <c r="H1424" s="113" t="s">
        <v>133</v>
      </c>
      <c r="I1424" s="113" t="s">
        <v>6050</v>
      </c>
      <c r="J1424" s="113"/>
      <c r="K1424" s="113"/>
      <c r="L1424" s="113" t="s">
        <v>1968</v>
      </c>
      <c r="M1424" s="113" t="s">
        <v>97</v>
      </c>
      <c r="N1424" s="113"/>
      <c r="O1424" s="113" t="s">
        <v>187</v>
      </c>
      <c r="P1424" s="113" t="s">
        <v>1969</v>
      </c>
      <c r="Q1424" s="113" t="s">
        <v>1970</v>
      </c>
      <c r="R1424" s="113" t="s">
        <v>445</v>
      </c>
      <c r="S1424" s="113" t="s">
        <v>1971</v>
      </c>
      <c r="T1424" s="136">
        <v>45017</v>
      </c>
      <c r="U1424" s="113"/>
      <c r="V1424" s="113" t="s">
        <v>191</v>
      </c>
      <c r="W1424" s="113" t="s">
        <v>105</v>
      </c>
      <c r="X1424" s="113" t="s">
        <v>6051</v>
      </c>
      <c r="Y1424" s="113">
        <v>57</v>
      </c>
    </row>
    <row r="1425" spans="1:25">
      <c r="A1425" s="113" t="s">
        <v>1790</v>
      </c>
      <c r="B1425" s="113" t="s">
        <v>1791</v>
      </c>
      <c r="C1425" s="113" t="s">
        <v>91</v>
      </c>
      <c r="D1425" s="113"/>
      <c r="E1425" s="113" t="s">
        <v>264</v>
      </c>
      <c r="F1425" s="113"/>
      <c r="G1425" s="136">
        <v>43754</v>
      </c>
      <c r="H1425" s="113" t="s">
        <v>133</v>
      </c>
      <c r="I1425" s="113" t="s">
        <v>1792</v>
      </c>
      <c r="J1425" s="113"/>
      <c r="K1425" s="113"/>
      <c r="L1425" s="113" t="s">
        <v>186</v>
      </c>
      <c r="M1425" s="113" t="s">
        <v>97</v>
      </c>
      <c r="N1425" s="113"/>
      <c r="O1425" s="113" t="s">
        <v>187</v>
      </c>
      <c r="P1425" s="113" t="s">
        <v>138</v>
      </c>
      <c r="Q1425" s="113" t="s">
        <v>139</v>
      </c>
      <c r="R1425" s="113" t="s">
        <v>140</v>
      </c>
      <c r="S1425" s="113" t="s">
        <v>141</v>
      </c>
      <c r="T1425" s="136">
        <v>45017</v>
      </c>
      <c r="U1425" s="113"/>
      <c r="V1425" s="113" t="s">
        <v>142</v>
      </c>
      <c r="W1425" s="113" t="s">
        <v>143</v>
      </c>
      <c r="X1425" s="113" t="s">
        <v>5481</v>
      </c>
      <c r="Y1425" s="113">
        <v>133</v>
      </c>
    </row>
    <row r="1426" spans="1:25">
      <c r="A1426" s="113" t="s">
        <v>6052</v>
      </c>
      <c r="B1426" s="113" t="s">
        <v>6053</v>
      </c>
      <c r="C1426" s="113" t="s">
        <v>91</v>
      </c>
      <c r="D1426" s="113"/>
      <c r="E1426" s="113" t="s">
        <v>132</v>
      </c>
      <c r="F1426" s="113"/>
      <c r="G1426" s="136">
        <v>45175</v>
      </c>
      <c r="H1426" s="113"/>
      <c r="I1426" s="113" t="s">
        <v>6054</v>
      </c>
      <c r="J1426" s="113"/>
      <c r="K1426" s="113"/>
      <c r="L1426" s="113" t="s">
        <v>1081</v>
      </c>
      <c r="M1426" s="113" t="s">
        <v>97</v>
      </c>
      <c r="N1426" s="113"/>
      <c r="O1426" s="113" t="s">
        <v>187</v>
      </c>
      <c r="P1426" s="113" t="s">
        <v>924</v>
      </c>
      <c r="Q1426" s="113" t="s">
        <v>925</v>
      </c>
      <c r="R1426" s="113" t="s">
        <v>926</v>
      </c>
      <c r="S1426" s="113" t="s">
        <v>927</v>
      </c>
      <c r="T1426" s="113"/>
      <c r="U1426" s="113"/>
      <c r="V1426" s="113" t="s">
        <v>280</v>
      </c>
      <c r="W1426" s="113" t="s">
        <v>105</v>
      </c>
      <c r="X1426" s="113" t="s">
        <v>1228</v>
      </c>
      <c r="Y1426" s="113">
        <v>154</v>
      </c>
    </row>
    <row r="1427" spans="1:25">
      <c r="A1427" s="113" t="s">
        <v>3738</v>
      </c>
      <c r="B1427" s="113" t="s">
        <v>3739</v>
      </c>
      <c r="C1427" s="113" t="s">
        <v>91</v>
      </c>
      <c r="D1427" s="137" t="s">
        <v>109</v>
      </c>
      <c r="E1427" s="113" t="s">
        <v>445</v>
      </c>
      <c r="F1427" s="113"/>
      <c r="G1427" s="136">
        <v>44942</v>
      </c>
      <c r="H1427" s="113" t="s">
        <v>333</v>
      </c>
      <c r="I1427" s="113" t="s">
        <v>3740</v>
      </c>
      <c r="J1427" s="113"/>
      <c r="K1427" s="113"/>
      <c r="L1427" s="113" t="s">
        <v>5773</v>
      </c>
      <c r="M1427" s="113" t="s">
        <v>97</v>
      </c>
      <c r="N1427" s="113"/>
      <c r="O1427" s="113" t="s">
        <v>1706</v>
      </c>
      <c r="P1427" s="113" t="s">
        <v>1413</v>
      </c>
      <c r="Q1427" s="113" t="s">
        <v>1414</v>
      </c>
      <c r="R1427" s="113" t="s">
        <v>391</v>
      </c>
      <c r="S1427" s="113" t="s">
        <v>1415</v>
      </c>
      <c r="T1427" s="113"/>
      <c r="U1427" s="113"/>
      <c r="V1427" s="113" t="s">
        <v>280</v>
      </c>
      <c r="W1427" s="113" t="s">
        <v>105</v>
      </c>
      <c r="X1427" s="113" t="s">
        <v>1116</v>
      </c>
      <c r="Y1427" s="113">
        <v>172</v>
      </c>
    </row>
    <row r="1428" spans="1:25">
      <c r="A1428" s="113" t="s">
        <v>6055</v>
      </c>
      <c r="B1428" s="113" t="s">
        <v>6056</v>
      </c>
      <c r="C1428" s="113" t="s">
        <v>147</v>
      </c>
      <c r="D1428" s="113" t="s">
        <v>481</v>
      </c>
      <c r="E1428" s="113" t="s">
        <v>797</v>
      </c>
      <c r="F1428" s="113"/>
      <c r="G1428" s="136">
        <v>44994</v>
      </c>
      <c r="H1428" s="113" t="s">
        <v>875</v>
      </c>
      <c r="I1428" s="113" t="s">
        <v>6057</v>
      </c>
      <c r="J1428" s="113"/>
      <c r="K1428" s="113"/>
      <c r="L1428" s="113" t="s">
        <v>2171</v>
      </c>
      <c r="M1428" s="113" t="s">
        <v>97</v>
      </c>
      <c r="N1428" s="113"/>
      <c r="O1428" s="113" t="s">
        <v>2172</v>
      </c>
      <c r="P1428" s="113" t="s">
        <v>2048</v>
      </c>
      <c r="Q1428" s="113" t="s">
        <v>2049</v>
      </c>
      <c r="R1428" s="113" t="s">
        <v>874</v>
      </c>
      <c r="S1428" s="113" t="s">
        <v>2050</v>
      </c>
      <c r="T1428" s="113"/>
      <c r="U1428" s="113"/>
      <c r="V1428" s="113" t="s">
        <v>142</v>
      </c>
      <c r="W1428" s="113" t="s">
        <v>143</v>
      </c>
      <c r="X1428" s="113" t="s">
        <v>1549</v>
      </c>
      <c r="Y1428" s="113">
        <v>180</v>
      </c>
    </row>
    <row r="1429" spans="1:25">
      <c r="A1429" s="113" t="s">
        <v>6058</v>
      </c>
      <c r="B1429" s="113" t="s">
        <v>6059</v>
      </c>
      <c r="C1429" s="113" t="s">
        <v>91</v>
      </c>
      <c r="D1429" s="113"/>
      <c r="E1429" s="113" t="s">
        <v>226</v>
      </c>
      <c r="F1429" s="113"/>
      <c r="G1429" s="136">
        <v>45432</v>
      </c>
      <c r="H1429" s="113"/>
      <c r="I1429" s="113" t="s">
        <v>6060</v>
      </c>
      <c r="J1429" s="113"/>
      <c r="K1429" s="113"/>
      <c r="L1429" s="113" t="s">
        <v>1672</v>
      </c>
      <c r="M1429" s="113" t="s">
        <v>97</v>
      </c>
      <c r="N1429" s="113"/>
      <c r="O1429" s="113" t="s">
        <v>432</v>
      </c>
      <c r="P1429" s="113" t="s">
        <v>433</v>
      </c>
      <c r="Q1429" s="113" t="s">
        <v>434</v>
      </c>
      <c r="R1429" s="113" t="s">
        <v>435</v>
      </c>
      <c r="S1429" s="113" t="s">
        <v>436</v>
      </c>
      <c r="T1429" s="113"/>
      <c r="U1429" s="113"/>
      <c r="V1429" s="113" t="s">
        <v>203</v>
      </c>
      <c r="W1429" s="113" t="s">
        <v>105</v>
      </c>
      <c r="X1429" s="113" t="s">
        <v>3526</v>
      </c>
      <c r="Y1429" s="113">
        <v>45</v>
      </c>
    </row>
    <row r="1430" spans="1:25">
      <c r="A1430" s="113" t="s">
        <v>6061</v>
      </c>
      <c r="B1430" s="113" t="s">
        <v>6062</v>
      </c>
      <c r="C1430" s="113" t="s">
        <v>91</v>
      </c>
      <c r="D1430" s="113"/>
      <c r="E1430" s="113" t="s">
        <v>226</v>
      </c>
      <c r="F1430" s="113"/>
      <c r="G1430" s="136">
        <v>43741</v>
      </c>
      <c r="H1430" s="113" t="s">
        <v>133</v>
      </c>
      <c r="I1430" s="113" t="s">
        <v>6063</v>
      </c>
      <c r="J1430" s="113"/>
      <c r="K1430" s="113"/>
      <c r="L1430" s="113" t="s">
        <v>909</v>
      </c>
      <c r="M1430" s="113" t="s">
        <v>97</v>
      </c>
      <c r="N1430" s="113"/>
      <c r="O1430" s="113" t="s">
        <v>910</v>
      </c>
      <c r="P1430" s="113" t="s">
        <v>911</v>
      </c>
      <c r="Q1430" s="113" t="s">
        <v>912</v>
      </c>
      <c r="R1430" s="113" t="s">
        <v>666</v>
      </c>
      <c r="S1430" s="113" t="s">
        <v>913</v>
      </c>
      <c r="T1430" s="136">
        <v>45017</v>
      </c>
      <c r="U1430" s="136">
        <v>2</v>
      </c>
      <c r="V1430" s="113" t="s">
        <v>191</v>
      </c>
      <c r="W1430" s="113" t="s">
        <v>105</v>
      </c>
      <c r="X1430" s="113" t="s">
        <v>106</v>
      </c>
      <c r="Y1430" s="113">
        <v>7</v>
      </c>
    </row>
    <row r="1431" spans="1:25">
      <c r="A1431" s="113" t="s">
        <v>6064</v>
      </c>
      <c r="B1431" s="113" t="s">
        <v>6065</v>
      </c>
      <c r="C1431" s="113" t="s">
        <v>91</v>
      </c>
      <c r="D1431" s="137" t="s">
        <v>109</v>
      </c>
      <c r="E1431" s="113" t="s">
        <v>122</v>
      </c>
      <c r="F1431" s="113" t="s">
        <v>123</v>
      </c>
      <c r="G1431" s="136">
        <v>44641</v>
      </c>
      <c r="H1431" s="113" t="s">
        <v>94</v>
      </c>
      <c r="I1431" s="113" t="s">
        <v>6066</v>
      </c>
      <c r="J1431" s="113"/>
      <c r="K1431" s="113"/>
      <c r="L1431" s="113" t="s">
        <v>1999</v>
      </c>
      <c r="M1431" s="113" t="s">
        <v>97</v>
      </c>
      <c r="N1431" s="113"/>
      <c r="O1431" s="113" t="s">
        <v>218</v>
      </c>
      <c r="P1431" s="113" t="s">
        <v>1308</v>
      </c>
      <c r="Q1431" s="113" t="s">
        <v>1309</v>
      </c>
      <c r="R1431" s="113" t="s">
        <v>1310</v>
      </c>
      <c r="S1431" s="113" t="s">
        <v>1311</v>
      </c>
      <c r="T1431" s="136">
        <v>45078</v>
      </c>
      <c r="U1431" s="113"/>
      <c r="V1431" s="113" t="s">
        <v>203</v>
      </c>
      <c r="W1431" s="113" t="s">
        <v>105</v>
      </c>
      <c r="X1431" s="113" t="s">
        <v>611</v>
      </c>
      <c r="Y1431" s="113">
        <v>0</v>
      </c>
    </row>
    <row r="1432" spans="1:25">
      <c r="A1432" s="113" t="s">
        <v>6067</v>
      </c>
      <c r="B1432" s="113" t="s">
        <v>6065</v>
      </c>
      <c r="C1432" s="113" t="s">
        <v>91</v>
      </c>
      <c r="D1432" s="113"/>
      <c r="E1432" s="113" t="s">
        <v>2204</v>
      </c>
      <c r="F1432" s="113" t="s">
        <v>123</v>
      </c>
      <c r="G1432" s="136">
        <v>44277</v>
      </c>
      <c r="H1432" s="113" t="s">
        <v>845</v>
      </c>
      <c r="I1432" s="113" t="s">
        <v>6068</v>
      </c>
      <c r="J1432" s="113"/>
      <c r="K1432" s="113"/>
      <c r="L1432" s="113" t="s">
        <v>683</v>
      </c>
      <c r="M1432" s="113" t="s">
        <v>97</v>
      </c>
      <c r="N1432" s="113"/>
      <c r="O1432" s="113" t="s">
        <v>187</v>
      </c>
      <c r="P1432" s="113" t="s">
        <v>4773</v>
      </c>
      <c r="Q1432" s="113" t="s">
        <v>4774</v>
      </c>
      <c r="R1432" s="113" t="s">
        <v>166</v>
      </c>
      <c r="S1432" s="113" t="s">
        <v>4775</v>
      </c>
      <c r="T1432" s="136">
        <v>44866</v>
      </c>
      <c r="U1432" s="113"/>
      <c r="V1432" s="113" t="s">
        <v>191</v>
      </c>
      <c r="W1432" s="113" t="s">
        <v>105</v>
      </c>
      <c r="X1432" s="113" t="s">
        <v>6069</v>
      </c>
      <c r="Y1432" s="113">
        <v>0</v>
      </c>
    </row>
    <row r="1433" spans="1:25">
      <c r="A1433" s="113" t="s">
        <v>209</v>
      </c>
      <c r="B1433" s="113" t="s">
        <v>210</v>
      </c>
      <c r="C1433" s="113" t="s">
        <v>91</v>
      </c>
      <c r="D1433" s="113"/>
      <c r="E1433" s="113" t="s">
        <v>211</v>
      </c>
      <c r="F1433" s="113"/>
      <c r="G1433" s="136">
        <v>41989</v>
      </c>
      <c r="H1433" s="113" t="s">
        <v>133</v>
      </c>
      <c r="I1433" s="113" t="s">
        <v>212</v>
      </c>
      <c r="J1433" s="113"/>
      <c r="K1433" s="113"/>
      <c r="L1433" s="113" t="s">
        <v>207</v>
      </c>
      <c r="M1433" s="113" t="s">
        <v>97</v>
      </c>
      <c r="N1433" s="113"/>
      <c r="O1433" s="113" t="s">
        <v>208</v>
      </c>
      <c r="P1433" s="113" t="s">
        <v>2865</v>
      </c>
      <c r="Q1433" s="113" t="s">
        <v>2866</v>
      </c>
      <c r="R1433" s="113" t="s">
        <v>377</v>
      </c>
      <c r="S1433" s="113" t="s">
        <v>2867</v>
      </c>
      <c r="T1433" s="136">
        <v>45017</v>
      </c>
      <c r="U1433" s="136">
        <v>45017</v>
      </c>
      <c r="V1433" s="113" t="s">
        <v>191</v>
      </c>
      <c r="W1433" s="113" t="s">
        <v>105</v>
      </c>
      <c r="X1433" s="113" t="s">
        <v>106</v>
      </c>
      <c r="Y1433" s="113">
        <v>5</v>
      </c>
    </row>
    <row r="1434" spans="1:25">
      <c r="A1434" s="113" t="s">
        <v>6070</v>
      </c>
      <c r="B1434" s="113" t="s">
        <v>6071</v>
      </c>
      <c r="C1434" s="113" t="s">
        <v>1495</v>
      </c>
      <c r="D1434" s="113"/>
      <c r="E1434" s="113" t="s">
        <v>614</v>
      </c>
      <c r="F1434" s="113"/>
      <c r="G1434" s="136">
        <v>44102</v>
      </c>
      <c r="H1434" s="113" t="s">
        <v>94</v>
      </c>
      <c r="I1434" s="113" t="s">
        <v>6072</v>
      </c>
      <c r="J1434" s="113"/>
      <c r="K1434" s="113"/>
      <c r="L1434" s="113" t="s">
        <v>1125</v>
      </c>
      <c r="M1434" s="113" t="s">
        <v>97</v>
      </c>
      <c r="N1434" s="113"/>
      <c r="O1434" s="113" t="s">
        <v>1126</v>
      </c>
      <c r="P1434" s="113" t="s">
        <v>2529</v>
      </c>
      <c r="Q1434" s="113" t="s">
        <v>2530</v>
      </c>
      <c r="R1434" s="113" t="s">
        <v>259</v>
      </c>
      <c r="S1434" s="113" t="s">
        <v>2531</v>
      </c>
      <c r="T1434" s="136">
        <v>45017</v>
      </c>
      <c r="U1434" s="136">
        <v>2</v>
      </c>
      <c r="V1434" s="113" t="s">
        <v>271</v>
      </c>
      <c r="W1434" s="113" t="s">
        <v>105</v>
      </c>
      <c r="X1434" s="113" t="s">
        <v>106</v>
      </c>
      <c r="Y1434" s="113">
        <v>11</v>
      </c>
    </row>
    <row r="1435" spans="1:25">
      <c r="A1435" s="113" t="s">
        <v>1413</v>
      </c>
      <c r="B1435" s="113" t="s">
        <v>1414</v>
      </c>
      <c r="C1435" s="113" t="s">
        <v>91</v>
      </c>
      <c r="D1435" s="113"/>
      <c r="E1435" s="113" t="s">
        <v>391</v>
      </c>
      <c r="F1435" s="113"/>
      <c r="G1435" s="136">
        <v>44260</v>
      </c>
      <c r="H1435" s="113" t="s">
        <v>333</v>
      </c>
      <c r="I1435" s="113" t="s">
        <v>1415</v>
      </c>
      <c r="J1435" s="113"/>
      <c r="K1435" s="113"/>
      <c r="L1435" s="113" t="s">
        <v>4413</v>
      </c>
      <c r="M1435" s="113" t="s">
        <v>97</v>
      </c>
      <c r="N1435" s="113"/>
      <c r="O1435" s="113" t="s">
        <v>381</v>
      </c>
      <c r="P1435" s="113" t="s">
        <v>1013</v>
      </c>
      <c r="Q1435" s="113" t="s">
        <v>1014</v>
      </c>
      <c r="R1435" s="113" t="s">
        <v>1015</v>
      </c>
      <c r="S1435" s="113" t="s">
        <v>1016</v>
      </c>
      <c r="T1435" s="136">
        <v>44927</v>
      </c>
      <c r="U1435" s="136">
        <v>44927</v>
      </c>
      <c r="V1435" s="113" t="s">
        <v>2825</v>
      </c>
      <c r="W1435" s="113" t="s">
        <v>105</v>
      </c>
      <c r="X1435" s="113" t="s">
        <v>695</v>
      </c>
      <c r="Y1435" s="113">
        <v>113</v>
      </c>
    </row>
    <row r="1436" spans="1:25">
      <c r="A1436" s="113" t="s">
        <v>100</v>
      </c>
      <c r="B1436" s="113" t="s">
        <v>101</v>
      </c>
      <c r="C1436" s="113" t="s">
        <v>1495</v>
      </c>
      <c r="D1436" s="137" t="s">
        <v>109</v>
      </c>
      <c r="E1436" s="113" t="s">
        <v>102</v>
      </c>
      <c r="F1436" s="113" t="s">
        <v>1102</v>
      </c>
      <c r="G1436" s="136">
        <v>42445</v>
      </c>
      <c r="H1436" s="113" t="s">
        <v>333</v>
      </c>
      <c r="I1436" s="113" t="s">
        <v>103</v>
      </c>
      <c r="J1436" s="113"/>
      <c r="K1436" s="113"/>
      <c r="L1436" s="113" t="s">
        <v>2486</v>
      </c>
      <c r="M1436" s="113" t="s">
        <v>97</v>
      </c>
      <c r="N1436" s="113"/>
      <c r="O1436" s="113" t="s">
        <v>2487</v>
      </c>
      <c r="P1436" s="113" t="s">
        <v>1530</v>
      </c>
      <c r="Q1436" s="113" t="s">
        <v>1531</v>
      </c>
      <c r="R1436" s="113" t="s">
        <v>377</v>
      </c>
      <c r="S1436" s="113" t="s">
        <v>1532</v>
      </c>
      <c r="T1436" s="136">
        <v>45017</v>
      </c>
      <c r="U1436" s="136">
        <v>2</v>
      </c>
      <c r="V1436" s="113" t="s">
        <v>271</v>
      </c>
      <c r="W1436" s="113" t="s">
        <v>105</v>
      </c>
      <c r="X1436" s="113" t="s">
        <v>106</v>
      </c>
      <c r="Y1436" s="113">
        <v>150</v>
      </c>
    </row>
    <row r="1437" spans="1:25">
      <c r="A1437" s="113" t="s">
        <v>6073</v>
      </c>
      <c r="B1437" s="113" t="s">
        <v>6074</v>
      </c>
      <c r="C1437" s="113" t="s">
        <v>91</v>
      </c>
      <c r="D1437" s="137" t="s">
        <v>109</v>
      </c>
      <c r="E1437" s="113" t="s">
        <v>132</v>
      </c>
      <c r="F1437" s="113"/>
      <c r="G1437" s="136">
        <v>45012</v>
      </c>
      <c r="H1437" s="113" t="s">
        <v>133</v>
      </c>
      <c r="I1437" s="113" t="s">
        <v>6075</v>
      </c>
      <c r="J1437" s="113"/>
      <c r="K1437" s="113"/>
      <c r="L1437" s="113" t="s">
        <v>1846</v>
      </c>
      <c r="M1437" s="113" t="s">
        <v>97</v>
      </c>
      <c r="N1437" s="113"/>
      <c r="O1437" s="113" t="s">
        <v>187</v>
      </c>
      <c r="P1437" s="113" t="s">
        <v>219</v>
      </c>
      <c r="Q1437" s="113" t="s">
        <v>220</v>
      </c>
      <c r="R1437" s="113" t="s">
        <v>221</v>
      </c>
      <c r="S1437" s="113" t="s">
        <v>222</v>
      </c>
      <c r="T1437" s="113"/>
      <c r="U1437" s="113"/>
      <c r="V1437" s="113" t="s">
        <v>280</v>
      </c>
      <c r="W1437" s="113" t="s">
        <v>105</v>
      </c>
      <c r="X1437" s="113" t="s">
        <v>6076</v>
      </c>
      <c r="Y1437" s="113">
        <v>96</v>
      </c>
    </row>
    <row r="1438" spans="1:25">
      <c r="A1438" s="113" t="s">
        <v>6077</v>
      </c>
      <c r="B1438" s="113" t="s">
        <v>6078</v>
      </c>
      <c r="C1438" s="113" t="s">
        <v>91</v>
      </c>
      <c r="D1438" s="113"/>
      <c r="E1438" s="113" t="s">
        <v>226</v>
      </c>
      <c r="F1438" s="113"/>
      <c r="G1438" s="136">
        <v>45210</v>
      </c>
      <c r="H1438" s="113"/>
      <c r="I1438" s="113" t="s">
        <v>6079</v>
      </c>
      <c r="J1438" s="113"/>
      <c r="K1438" s="113"/>
      <c r="L1438" s="113" t="s">
        <v>668</v>
      </c>
      <c r="M1438" s="113" t="s">
        <v>97</v>
      </c>
      <c r="N1438" s="113"/>
      <c r="O1438" s="113" t="s">
        <v>669</v>
      </c>
      <c r="P1438" s="113" t="s">
        <v>3622</v>
      </c>
      <c r="Q1438" s="113" t="s">
        <v>3623</v>
      </c>
      <c r="R1438" s="113" t="s">
        <v>211</v>
      </c>
      <c r="S1438" s="113" t="s">
        <v>3624</v>
      </c>
      <c r="T1438" s="113"/>
      <c r="U1438" s="113"/>
      <c r="V1438" s="113" t="s">
        <v>271</v>
      </c>
      <c r="W1438" s="113" t="s">
        <v>105</v>
      </c>
      <c r="X1438" s="113" t="s">
        <v>156</v>
      </c>
      <c r="Y1438" s="113">
        <v>0</v>
      </c>
    </row>
    <row r="1439" spans="1:25">
      <c r="A1439" s="113" t="s">
        <v>6080</v>
      </c>
      <c r="B1439" s="113" t="s">
        <v>6081</v>
      </c>
      <c r="C1439" s="113" t="s">
        <v>91</v>
      </c>
      <c r="D1439" s="113"/>
      <c r="E1439" s="113" t="s">
        <v>926</v>
      </c>
      <c r="F1439" s="113"/>
      <c r="G1439" s="136">
        <v>41130</v>
      </c>
      <c r="H1439" s="113" t="s">
        <v>133</v>
      </c>
      <c r="I1439" s="113" t="s">
        <v>6082</v>
      </c>
      <c r="J1439" s="113"/>
      <c r="K1439" s="113"/>
      <c r="L1439" s="113" t="s">
        <v>690</v>
      </c>
      <c r="M1439" s="113" t="s">
        <v>97</v>
      </c>
      <c r="N1439" s="113"/>
      <c r="O1439" s="113" t="s">
        <v>691</v>
      </c>
      <c r="P1439" s="113" t="s">
        <v>552</v>
      </c>
      <c r="Q1439" s="113" t="s">
        <v>553</v>
      </c>
      <c r="R1439" s="113" t="s">
        <v>435</v>
      </c>
      <c r="S1439" s="113" t="s">
        <v>554</v>
      </c>
      <c r="T1439" s="136">
        <v>44774</v>
      </c>
      <c r="U1439" s="136">
        <v>44409</v>
      </c>
      <c r="V1439" s="113" t="s">
        <v>271</v>
      </c>
      <c r="W1439" s="113" t="s">
        <v>105</v>
      </c>
      <c r="X1439" s="113" t="s">
        <v>1228</v>
      </c>
      <c r="Y1439" s="113">
        <v>96</v>
      </c>
    </row>
    <row r="1440" spans="1:25">
      <c r="A1440" s="113" t="s">
        <v>6083</v>
      </c>
      <c r="B1440" s="113" t="s">
        <v>6084</v>
      </c>
      <c r="C1440" s="113" t="s">
        <v>91</v>
      </c>
      <c r="D1440" s="137" t="s">
        <v>109</v>
      </c>
      <c r="E1440" s="113" t="s">
        <v>226</v>
      </c>
      <c r="F1440" s="113"/>
      <c r="G1440" s="136">
        <v>44720</v>
      </c>
      <c r="H1440" s="113" t="s">
        <v>133</v>
      </c>
      <c r="I1440" s="113" t="s">
        <v>6085</v>
      </c>
      <c r="J1440" s="113"/>
      <c r="K1440" s="113"/>
      <c r="L1440" s="113" t="s">
        <v>616</v>
      </c>
      <c r="M1440" s="113" t="s">
        <v>97</v>
      </c>
      <c r="N1440" s="113"/>
      <c r="O1440" s="113" t="s">
        <v>617</v>
      </c>
      <c r="P1440" s="113" t="s">
        <v>1338</v>
      </c>
      <c r="Q1440" s="113" t="s">
        <v>1339</v>
      </c>
      <c r="R1440" s="113" t="s">
        <v>132</v>
      </c>
      <c r="S1440" s="113" t="s">
        <v>1340</v>
      </c>
      <c r="T1440" s="136">
        <v>45017</v>
      </c>
      <c r="U1440" s="113"/>
      <c r="V1440" s="113" t="s">
        <v>271</v>
      </c>
      <c r="W1440" s="113" t="s">
        <v>105</v>
      </c>
      <c r="X1440" s="113" t="s">
        <v>1564</v>
      </c>
      <c r="Y1440" s="113">
        <v>48</v>
      </c>
    </row>
    <row r="1441" spans="1:25">
      <c r="A1441" s="113" t="s">
        <v>6086</v>
      </c>
      <c r="B1441" s="113" t="s">
        <v>6087</v>
      </c>
      <c r="C1441" s="113" t="s">
        <v>91</v>
      </c>
      <c r="D1441" s="113"/>
      <c r="E1441" s="113" t="s">
        <v>6088</v>
      </c>
      <c r="F1441" s="113" t="s">
        <v>472</v>
      </c>
      <c r="G1441" s="136">
        <v>37292</v>
      </c>
      <c r="H1441" s="113" t="s">
        <v>333</v>
      </c>
      <c r="I1441" s="113" t="s">
        <v>6089</v>
      </c>
      <c r="J1441" s="113"/>
      <c r="K1441" s="113"/>
      <c r="L1441" s="113" t="s">
        <v>6090</v>
      </c>
      <c r="M1441" s="113" t="s">
        <v>112</v>
      </c>
      <c r="N1441" s="113"/>
      <c r="O1441" s="113" t="s">
        <v>2277</v>
      </c>
      <c r="P1441" s="113" t="s">
        <v>6086</v>
      </c>
      <c r="Q1441" s="113" t="s">
        <v>6087</v>
      </c>
      <c r="R1441" s="113" t="s">
        <v>6088</v>
      </c>
      <c r="S1441" s="113" t="s">
        <v>6089</v>
      </c>
      <c r="T1441" s="113"/>
      <c r="U1441" s="113"/>
      <c r="V1441" s="113" t="s">
        <v>933</v>
      </c>
      <c r="W1441" s="113" t="s">
        <v>143</v>
      </c>
      <c r="X1441" s="113" t="s">
        <v>323</v>
      </c>
      <c r="Y1441" s="113">
        <v>0</v>
      </c>
    </row>
    <row r="1442" spans="1:25">
      <c r="A1442" s="113" t="s">
        <v>6091</v>
      </c>
      <c r="B1442" s="113" t="s">
        <v>6092</v>
      </c>
      <c r="C1442" s="113" t="s">
        <v>91</v>
      </c>
      <c r="D1442" s="137" t="s">
        <v>109</v>
      </c>
      <c r="E1442" s="113" t="s">
        <v>159</v>
      </c>
      <c r="F1442" s="113" t="s">
        <v>160</v>
      </c>
      <c r="G1442" s="136">
        <v>44844</v>
      </c>
      <c r="H1442" s="113" t="s">
        <v>133</v>
      </c>
      <c r="I1442" s="113" t="s">
        <v>6093</v>
      </c>
      <c r="J1442" s="113"/>
      <c r="K1442" s="113"/>
      <c r="L1442" s="113" t="s">
        <v>1717</v>
      </c>
      <c r="M1442" s="113" t="s">
        <v>97</v>
      </c>
      <c r="N1442" s="113"/>
      <c r="O1442" s="113" t="s">
        <v>1718</v>
      </c>
      <c r="P1442" s="113" t="s">
        <v>2868</v>
      </c>
      <c r="Q1442" s="113" t="s">
        <v>2869</v>
      </c>
      <c r="R1442" s="113" t="s">
        <v>314</v>
      </c>
      <c r="S1442" s="113" t="s">
        <v>2870</v>
      </c>
      <c r="T1442" s="113"/>
      <c r="U1442" s="113"/>
      <c r="V1442" s="113" t="s">
        <v>142</v>
      </c>
      <c r="W1442" s="113" t="s">
        <v>143</v>
      </c>
      <c r="X1442" s="113" t="s">
        <v>5152</v>
      </c>
      <c r="Y1442" s="113">
        <v>126</v>
      </c>
    </row>
    <row r="1443" spans="1:25">
      <c r="A1443" s="113" t="s">
        <v>6094</v>
      </c>
      <c r="B1443" s="113" t="s">
        <v>6095</v>
      </c>
      <c r="C1443" s="113" t="s">
        <v>91</v>
      </c>
      <c r="D1443" s="113"/>
      <c r="E1443" s="113" t="s">
        <v>166</v>
      </c>
      <c r="F1443" s="113"/>
      <c r="G1443" s="136">
        <v>44140</v>
      </c>
      <c r="H1443" s="113" t="s">
        <v>133</v>
      </c>
      <c r="I1443" s="113" t="s">
        <v>6096</v>
      </c>
      <c r="J1443" s="113"/>
      <c r="K1443" s="113"/>
      <c r="L1443" s="113" t="s">
        <v>228</v>
      </c>
      <c r="M1443" s="113" t="s">
        <v>97</v>
      </c>
      <c r="N1443" s="113"/>
      <c r="O1443" s="113" t="s">
        <v>229</v>
      </c>
      <c r="P1443" s="113" t="s">
        <v>230</v>
      </c>
      <c r="Q1443" s="113" t="s">
        <v>231</v>
      </c>
      <c r="R1443" s="113" t="s">
        <v>232</v>
      </c>
      <c r="S1443" s="113" t="s">
        <v>233</v>
      </c>
      <c r="T1443" s="136">
        <v>44835</v>
      </c>
      <c r="U1443" s="113"/>
      <c r="V1443" s="113" t="s">
        <v>191</v>
      </c>
      <c r="W1443" s="113" t="s">
        <v>105</v>
      </c>
      <c r="X1443" s="113" t="s">
        <v>6097</v>
      </c>
      <c r="Y1443" s="113">
        <v>140</v>
      </c>
    </row>
    <row r="1444" spans="1:25">
      <c r="A1444" s="113" t="s">
        <v>176</v>
      </c>
      <c r="B1444" s="113" t="s">
        <v>177</v>
      </c>
      <c r="C1444" s="113" t="s">
        <v>91</v>
      </c>
      <c r="D1444" s="137" t="s">
        <v>109</v>
      </c>
      <c r="E1444" s="113" t="s">
        <v>178</v>
      </c>
      <c r="F1444" s="113" t="s">
        <v>1195</v>
      </c>
      <c r="G1444" s="136">
        <v>44949</v>
      </c>
      <c r="H1444" s="113" t="s">
        <v>333</v>
      </c>
      <c r="I1444" s="113" t="s">
        <v>179</v>
      </c>
      <c r="J1444" s="113"/>
      <c r="K1444" s="113"/>
      <c r="L1444" s="113" t="s">
        <v>174</v>
      </c>
      <c r="M1444" s="113" t="s">
        <v>112</v>
      </c>
      <c r="N1444" s="113"/>
      <c r="O1444" s="113" t="s">
        <v>175</v>
      </c>
      <c r="P1444" s="113">
        <v>-999</v>
      </c>
      <c r="Q1444" s="113"/>
      <c r="R1444" s="113"/>
      <c r="S1444" s="113"/>
      <c r="T1444" s="113"/>
      <c r="U1444" s="113"/>
      <c r="V1444" s="113" t="s">
        <v>933</v>
      </c>
      <c r="W1444" s="113" t="s">
        <v>143</v>
      </c>
      <c r="X1444" s="113"/>
      <c r="Y1444" s="113">
        <v>0</v>
      </c>
    </row>
    <row r="1445" spans="1:25">
      <c r="A1445" s="113" t="s">
        <v>6098</v>
      </c>
      <c r="B1445" s="113" t="s">
        <v>6099</v>
      </c>
      <c r="C1445" s="113" t="s">
        <v>147</v>
      </c>
      <c r="D1445" s="113" t="s">
        <v>481</v>
      </c>
      <c r="E1445" s="113" t="s">
        <v>874</v>
      </c>
      <c r="F1445" s="113"/>
      <c r="G1445" s="136">
        <v>44791</v>
      </c>
      <c r="H1445" s="113" t="s">
        <v>875</v>
      </c>
      <c r="I1445" s="113" t="s">
        <v>6100</v>
      </c>
      <c r="J1445" s="113"/>
      <c r="K1445" s="113"/>
      <c r="L1445" s="113" t="s">
        <v>2171</v>
      </c>
      <c r="M1445" s="113" t="s">
        <v>97</v>
      </c>
      <c r="N1445" s="113"/>
      <c r="O1445" s="113" t="s">
        <v>2172</v>
      </c>
      <c r="P1445" s="113" t="s">
        <v>2048</v>
      </c>
      <c r="Q1445" s="113" t="s">
        <v>2049</v>
      </c>
      <c r="R1445" s="113" t="s">
        <v>874</v>
      </c>
      <c r="S1445" s="113" t="s">
        <v>2050</v>
      </c>
      <c r="T1445" s="113"/>
      <c r="U1445" s="113"/>
      <c r="V1445" s="113" t="s">
        <v>142</v>
      </c>
      <c r="W1445" s="113" t="s">
        <v>143</v>
      </c>
      <c r="X1445" s="113" t="s">
        <v>6101</v>
      </c>
      <c r="Y1445" s="113">
        <v>144</v>
      </c>
    </row>
    <row r="1446" spans="1:25">
      <c r="A1446" s="113" t="s">
        <v>6102</v>
      </c>
      <c r="B1446" s="113" t="s">
        <v>6103</v>
      </c>
      <c r="C1446" s="113" t="s">
        <v>147</v>
      </c>
      <c r="D1446" s="113" t="s">
        <v>481</v>
      </c>
      <c r="E1446" s="113" t="s">
        <v>226</v>
      </c>
      <c r="F1446" s="113"/>
      <c r="G1446" s="136">
        <v>44235</v>
      </c>
      <c r="H1446" s="113" t="s">
        <v>133</v>
      </c>
      <c r="I1446" s="113" t="s">
        <v>6104</v>
      </c>
      <c r="J1446" s="113"/>
      <c r="K1446" s="113"/>
      <c r="L1446" s="113" t="s">
        <v>751</v>
      </c>
      <c r="M1446" s="113" t="s">
        <v>97</v>
      </c>
      <c r="N1446" s="113"/>
      <c r="O1446" s="113" t="s">
        <v>752</v>
      </c>
      <c r="P1446" s="113" t="s">
        <v>753</v>
      </c>
      <c r="Q1446" s="113" t="s">
        <v>754</v>
      </c>
      <c r="R1446" s="113" t="s">
        <v>755</v>
      </c>
      <c r="S1446" s="113" t="s">
        <v>756</v>
      </c>
      <c r="T1446" s="113"/>
      <c r="U1446" s="113"/>
      <c r="V1446" s="113" t="s">
        <v>180</v>
      </c>
      <c r="W1446" s="113" t="s">
        <v>143</v>
      </c>
      <c r="X1446" s="113" t="s">
        <v>768</v>
      </c>
      <c r="Y1446" s="113">
        <v>144</v>
      </c>
    </row>
    <row r="1447" spans="1:25">
      <c r="A1447" s="113" t="s">
        <v>6105</v>
      </c>
      <c r="B1447" s="113" t="s">
        <v>6106</v>
      </c>
      <c r="C1447" s="113" t="s">
        <v>147</v>
      </c>
      <c r="D1447" s="113" t="s">
        <v>481</v>
      </c>
      <c r="E1447" s="113" t="s">
        <v>226</v>
      </c>
      <c r="F1447" s="113"/>
      <c r="G1447" s="136">
        <v>44313</v>
      </c>
      <c r="H1447" s="113" t="s">
        <v>133</v>
      </c>
      <c r="I1447" s="113" t="s">
        <v>6107</v>
      </c>
      <c r="J1447" s="113"/>
      <c r="K1447" s="113"/>
      <c r="L1447" s="113" t="s">
        <v>4031</v>
      </c>
      <c r="M1447" s="113" t="s">
        <v>97</v>
      </c>
      <c r="N1447" s="113"/>
      <c r="O1447" s="113" t="s">
        <v>752</v>
      </c>
      <c r="P1447" s="113" t="s">
        <v>764</v>
      </c>
      <c r="Q1447" s="113" t="s">
        <v>765</v>
      </c>
      <c r="R1447" s="113" t="s">
        <v>766</v>
      </c>
      <c r="S1447" s="113" t="s">
        <v>767</v>
      </c>
      <c r="T1447" s="113"/>
      <c r="U1447" s="113"/>
      <c r="V1447" s="113" t="s">
        <v>180</v>
      </c>
      <c r="W1447" s="113" t="s">
        <v>143</v>
      </c>
      <c r="X1447" s="113" t="s">
        <v>768</v>
      </c>
      <c r="Y1447" s="113">
        <v>180</v>
      </c>
    </row>
    <row r="1448" spans="1:25">
      <c r="A1448" s="113" t="s">
        <v>1958</v>
      </c>
      <c r="B1448" s="113" t="s">
        <v>1959</v>
      </c>
      <c r="C1448" s="113" t="s">
        <v>91</v>
      </c>
      <c r="D1448" s="137" t="s">
        <v>109</v>
      </c>
      <c r="E1448" s="113" t="s">
        <v>1960</v>
      </c>
      <c r="F1448" s="113" t="s">
        <v>378</v>
      </c>
      <c r="G1448" s="136">
        <v>43549</v>
      </c>
      <c r="H1448" s="113" t="s">
        <v>398</v>
      </c>
      <c r="I1448" s="113" t="s">
        <v>1961</v>
      </c>
      <c r="J1448" s="113"/>
      <c r="K1448" s="113"/>
      <c r="L1448" s="113" t="s">
        <v>6108</v>
      </c>
      <c r="M1448" s="113" t="s">
        <v>97</v>
      </c>
      <c r="N1448" s="113"/>
      <c r="O1448" s="113" t="s">
        <v>4006</v>
      </c>
      <c r="P1448" s="113" t="s">
        <v>2252</v>
      </c>
      <c r="Q1448" s="113" t="s">
        <v>2253</v>
      </c>
      <c r="R1448" s="113" t="s">
        <v>2254</v>
      </c>
      <c r="S1448" s="113" t="s">
        <v>2255</v>
      </c>
      <c r="T1448" s="136">
        <v>2</v>
      </c>
      <c r="U1448" s="136">
        <v>2</v>
      </c>
      <c r="V1448" s="113" t="s">
        <v>351</v>
      </c>
      <c r="W1448" s="113" t="s">
        <v>352</v>
      </c>
      <c r="X1448" s="113" t="s">
        <v>1427</v>
      </c>
      <c r="Y1448" s="113">
        <v>0</v>
      </c>
    </row>
    <row r="1449" spans="1:25">
      <c r="A1449" s="113" t="s">
        <v>1969</v>
      </c>
      <c r="B1449" s="113" t="s">
        <v>1970</v>
      </c>
      <c r="C1449" s="113" t="s">
        <v>91</v>
      </c>
      <c r="D1449" s="113"/>
      <c r="E1449" s="113" t="s">
        <v>445</v>
      </c>
      <c r="F1449" s="113"/>
      <c r="G1449" s="136">
        <v>40374</v>
      </c>
      <c r="H1449" s="113" t="s">
        <v>333</v>
      </c>
      <c r="I1449" s="113" t="s">
        <v>1971</v>
      </c>
      <c r="J1449" s="113"/>
      <c r="K1449" s="113"/>
      <c r="L1449" s="113" t="s">
        <v>1968</v>
      </c>
      <c r="M1449" s="113" t="s">
        <v>97</v>
      </c>
      <c r="N1449" s="113"/>
      <c r="O1449" s="113" t="s">
        <v>187</v>
      </c>
      <c r="P1449" s="113" t="s">
        <v>2994</v>
      </c>
      <c r="Q1449" s="113" t="s">
        <v>2995</v>
      </c>
      <c r="R1449" s="113" t="s">
        <v>435</v>
      </c>
      <c r="S1449" s="113" t="s">
        <v>2996</v>
      </c>
      <c r="T1449" s="136">
        <v>44743</v>
      </c>
      <c r="U1449" s="136">
        <v>44743</v>
      </c>
      <c r="V1449" s="113" t="s">
        <v>191</v>
      </c>
      <c r="W1449" s="113" t="s">
        <v>105</v>
      </c>
      <c r="X1449" s="113" t="s">
        <v>1001</v>
      </c>
      <c r="Y1449" s="113">
        <v>36</v>
      </c>
    </row>
    <row r="1450" spans="1:25">
      <c r="A1450" s="113" t="s">
        <v>6109</v>
      </c>
      <c r="B1450" s="113" t="s">
        <v>6110</v>
      </c>
      <c r="C1450" s="113" t="s">
        <v>91</v>
      </c>
      <c r="D1450" s="137" t="s">
        <v>109</v>
      </c>
      <c r="E1450" s="113" t="s">
        <v>419</v>
      </c>
      <c r="F1450" s="113"/>
      <c r="G1450" s="136">
        <v>38565</v>
      </c>
      <c r="H1450" s="113" t="s">
        <v>398</v>
      </c>
      <c r="I1450" s="113" t="s">
        <v>6111</v>
      </c>
      <c r="J1450" s="113"/>
      <c r="K1450" s="113"/>
      <c r="L1450" s="113" t="s">
        <v>421</v>
      </c>
      <c r="M1450" s="113" t="s">
        <v>97</v>
      </c>
      <c r="N1450" s="113"/>
      <c r="O1450" s="113" t="s">
        <v>422</v>
      </c>
      <c r="P1450" s="113" t="s">
        <v>347</v>
      </c>
      <c r="Q1450" s="113" t="s">
        <v>348</v>
      </c>
      <c r="R1450" s="113" t="s">
        <v>349</v>
      </c>
      <c r="S1450" s="113" t="s">
        <v>350</v>
      </c>
      <c r="T1450" s="136">
        <v>2</v>
      </c>
      <c r="U1450" s="136">
        <v>2</v>
      </c>
      <c r="V1450" s="113" t="s">
        <v>351</v>
      </c>
      <c r="W1450" s="113" t="s">
        <v>352</v>
      </c>
      <c r="X1450" s="113" t="s">
        <v>6112</v>
      </c>
      <c r="Y1450" s="113">
        <v>0</v>
      </c>
    </row>
    <row r="1451" spans="1:25">
      <c r="A1451" s="113" t="s">
        <v>6113</v>
      </c>
      <c r="B1451" s="113" t="s">
        <v>6114</v>
      </c>
      <c r="C1451" s="113" t="s">
        <v>91</v>
      </c>
      <c r="D1451" s="113"/>
      <c r="E1451" s="113" t="s">
        <v>869</v>
      </c>
      <c r="F1451" s="113"/>
      <c r="G1451" s="136">
        <v>45453</v>
      </c>
      <c r="H1451" s="113"/>
      <c r="I1451" s="113" t="s">
        <v>6115</v>
      </c>
      <c r="J1451" s="113"/>
      <c r="K1451" s="113"/>
      <c r="L1451" s="113" t="s">
        <v>6116</v>
      </c>
      <c r="M1451" s="113" t="s">
        <v>97</v>
      </c>
      <c r="N1451" s="113"/>
      <c r="O1451" s="113" t="s">
        <v>6117</v>
      </c>
      <c r="P1451" s="113" t="s">
        <v>319</v>
      </c>
      <c r="Q1451" s="113" t="s">
        <v>320</v>
      </c>
      <c r="R1451" s="113" t="s">
        <v>321</v>
      </c>
      <c r="S1451" s="113" t="s">
        <v>322</v>
      </c>
      <c r="T1451" s="113"/>
      <c r="U1451" s="113"/>
      <c r="V1451" s="113" t="s">
        <v>191</v>
      </c>
      <c r="W1451" s="113" t="s">
        <v>105</v>
      </c>
      <c r="X1451" s="113" t="s">
        <v>2201</v>
      </c>
      <c r="Y1451" s="113">
        <v>233</v>
      </c>
    </row>
    <row r="1452" spans="1:25">
      <c r="A1452" s="113" t="s">
        <v>6118</v>
      </c>
      <c r="B1452" s="113" t="s">
        <v>6119</v>
      </c>
      <c r="C1452" s="113" t="s">
        <v>91</v>
      </c>
      <c r="D1452" s="137" t="s">
        <v>109</v>
      </c>
      <c r="E1452" s="113" t="s">
        <v>445</v>
      </c>
      <c r="F1452" s="113"/>
      <c r="G1452" s="136">
        <v>44446</v>
      </c>
      <c r="H1452" s="113" t="s">
        <v>398</v>
      </c>
      <c r="I1452" s="113" t="s">
        <v>6120</v>
      </c>
      <c r="J1452" s="113"/>
      <c r="K1452" s="113"/>
      <c r="L1452" s="113" t="s">
        <v>6121</v>
      </c>
      <c r="M1452" s="113" t="s">
        <v>97</v>
      </c>
      <c r="N1452" s="113"/>
      <c r="O1452" s="113" t="s">
        <v>488</v>
      </c>
      <c r="P1452" s="113" t="s">
        <v>347</v>
      </c>
      <c r="Q1452" s="113" t="s">
        <v>348</v>
      </c>
      <c r="R1452" s="113" t="s">
        <v>349</v>
      </c>
      <c r="S1452" s="113" t="s">
        <v>350</v>
      </c>
      <c r="T1452" s="113"/>
      <c r="U1452" s="113"/>
      <c r="V1452" s="113" t="s">
        <v>351</v>
      </c>
      <c r="W1452" s="113" t="s">
        <v>352</v>
      </c>
      <c r="X1452" s="113" t="s">
        <v>779</v>
      </c>
      <c r="Y1452" s="113">
        <v>0</v>
      </c>
    </row>
    <row r="1453" spans="1:25">
      <c r="A1453" s="113" t="s">
        <v>359</v>
      </c>
      <c r="B1453" s="113" t="s">
        <v>360</v>
      </c>
      <c r="C1453" s="113" t="s">
        <v>91</v>
      </c>
      <c r="D1453" s="137" t="s">
        <v>109</v>
      </c>
      <c r="E1453" s="113" t="s">
        <v>140</v>
      </c>
      <c r="F1453" s="113" t="s">
        <v>397</v>
      </c>
      <c r="G1453" s="136">
        <v>43031</v>
      </c>
      <c r="H1453" s="113" t="s">
        <v>333</v>
      </c>
      <c r="I1453" s="113" t="s">
        <v>361</v>
      </c>
      <c r="J1453" s="113"/>
      <c r="K1453" s="113"/>
      <c r="L1453" s="113" t="s">
        <v>357</v>
      </c>
      <c r="M1453" s="113" t="s">
        <v>97</v>
      </c>
      <c r="N1453" s="113"/>
      <c r="O1453" s="113" t="s">
        <v>358</v>
      </c>
      <c r="P1453" s="113" t="s">
        <v>1530</v>
      </c>
      <c r="Q1453" s="113" t="s">
        <v>1531</v>
      </c>
      <c r="R1453" s="113" t="s">
        <v>377</v>
      </c>
      <c r="S1453" s="113" t="s">
        <v>1532</v>
      </c>
      <c r="T1453" s="136">
        <v>45017</v>
      </c>
      <c r="U1453" s="136">
        <v>44562</v>
      </c>
      <c r="V1453" s="113" t="s">
        <v>271</v>
      </c>
      <c r="W1453" s="113" t="s">
        <v>105</v>
      </c>
      <c r="X1453" s="113" t="s">
        <v>1346</v>
      </c>
      <c r="Y1453" s="113">
        <v>143</v>
      </c>
    </row>
    <row r="1454" spans="1:25">
      <c r="A1454" s="113" t="s">
        <v>6122</v>
      </c>
      <c r="B1454" s="113" t="s">
        <v>6123</v>
      </c>
      <c r="C1454" s="113" t="s">
        <v>638</v>
      </c>
      <c r="D1454" s="113" t="s">
        <v>481</v>
      </c>
      <c r="E1454" s="113" t="s">
        <v>419</v>
      </c>
      <c r="F1454" s="113"/>
      <c r="G1454" s="136">
        <v>44943</v>
      </c>
      <c r="H1454" s="113" t="s">
        <v>398</v>
      </c>
      <c r="I1454" s="113" t="s">
        <v>6124</v>
      </c>
      <c r="J1454" s="113"/>
      <c r="K1454" s="113"/>
      <c r="L1454" s="113" t="s">
        <v>441</v>
      </c>
      <c r="M1454" s="113" t="s">
        <v>97</v>
      </c>
      <c r="N1454" s="113"/>
      <c r="O1454" s="113" t="s">
        <v>442</v>
      </c>
      <c r="P1454" s="113" t="s">
        <v>1055</v>
      </c>
      <c r="Q1454" s="113" t="s">
        <v>1056</v>
      </c>
      <c r="R1454" s="113" t="s">
        <v>419</v>
      </c>
      <c r="S1454" s="113" t="s">
        <v>1057</v>
      </c>
      <c r="T1454" s="113"/>
      <c r="U1454" s="113"/>
      <c r="V1454" s="113" t="s">
        <v>351</v>
      </c>
      <c r="W1454" s="113" t="s">
        <v>1058</v>
      </c>
      <c r="X1454" s="113" t="s">
        <v>1402</v>
      </c>
      <c r="Y1454" s="113">
        <v>0</v>
      </c>
    </row>
    <row r="1455" spans="1:25">
      <c r="A1455" s="113" t="s">
        <v>6125</v>
      </c>
      <c r="B1455" s="113" t="s">
        <v>6126</v>
      </c>
      <c r="C1455" s="113" t="s">
        <v>91</v>
      </c>
      <c r="D1455" s="113"/>
      <c r="E1455" s="113" t="s">
        <v>1613</v>
      </c>
      <c r="F1455" s="113" t="s">
        <v>707</v>
      </c>
      <c r="G1455" s="136">
        <v>44515</v>
      </c>
      <c r="H1455" s="113" t="s">
        <v>112</v>
      </c>
      <c r="I1455" s="113" t="s">
        <v>6127</v>
      </c>
      <c r="J1455" s="113"/>
      <c r="K1455" s="113"/>
      <c r="L1455" s="113" t="s">
        <v>1615</v>
      </c>
      <c r="M1455" s="113" t="s">
        <v>112</v>
      </c>
      <c r="N1455" s="113" t="s">
        <v>115</v>
      </c>
      <c r="O1455" s="113" t="s">
        <v>115</v>
      </c>
      <c r="P1455" s="113" t="s">
        <v>1616</v>
      </c>
      <c r="Q1455" s="113" t="s">
        <v>1617</v>
      </c>
      <c r="R1455" s="113" t="s">
        <v>1618</v>
      </c>
      <c r="S1455" s="113" t="s">
        <v>1619</v>
      </c>
      <c r="T1455" s="136">
        <v>44743</v>
      </c>
      <c r="U1455" s="113"/>
      <c r="V1455" s="113" t="s">
        <v>120</v>
      </c>
      <c r="W1455" s="113" t="s">
        <v>105</v>
      </c>
      <c r="X1455" s="113" t="s">
        <v>156</v>
      </c>
      <c r="Y1455" s="113">
        <v>0</v>
      </c>
    </row>
    <row r="1456" spans="1:25">
      <c r="A1456" s="113" t="s">
        <v>6128</v>
      </c>
      <c r="B1456" s="113" t="s">
        <v>6129</v>
      </c>
      <c r="C1456" s="113" t="s">
        <v>91</v>
      </c>
      <c r="D1456" s="113"/>
      <c r="E1456" s="113" t="s">
        <v>2204</v>
      </c>
      <c r="F1456" s="113" t="s">
        <v>123</v>
      </c>
      <c r="G1456" s="136">
        <v>44277</v>
      </c>
      <c r="H1456" s="113" t="s">
        <v>845</v>
      </c>
      <c r="I1456" s="113" t="s">
        <v>6130</v>
      </c>
      <c r="J1456" s="113"/>
      <c r="K1456" s="113"/>
      <c r="L1456" s="113" t="s">
        <v>6131</v>
      </c>
      <c r="M1456" s="113" t="s">
        <v>97</v>
      </c>
      <c r="N1456" s="113" t="s">
        <v>2823</v>
      </c>
      <c r="O1456" s="113" t="s">
        <v>6132</v>
      </c>
      <c r="P1456" s="113" t="s">
        <v>412</v>
      </c>
      <c r="Q1456" s="113" t="s">
        <v>413</v>
      </c>
      <c r="R1456" s="113" t="s">
        <v>414</v>
      </c>
      <c r="S1456" s="113" t="s">
        <v>415</v>
      </c>
      <c r="T1456" s="136">
        <v>45017</v>
      </c>
      <c r="U1456" s="136">
        <v>45017</v>
      </c>
      <c r="V1456" s="113" t="s">
        <v>280</v>
      </c>
      <c r="W1456" s="113" t="s">
        <v>105</v>
      </c>
      <c r="X1456" s="113" t="s">
        <v>6133</v>
      </c>
      <c r="Y1456" s="113">
        <v>2</v>
      </c>
    </row>
    <row r="1457" spans="1:25">
      <c r="A1457" s="113" t="s">
        <v>6134</v>
      </c>
      <c r="B1457" s="113" t="s">
        <v>6135</v>
      </c>
      <c r="C1457" s="113" t="s">
        <v>91</v>
      </c>
      <c r="D1457" s="113"/>
      <c r="E1457" s="113" t="s">
        <v>159</v>
      </c>
      <c r="F1457" s="113" t="s">
        <v>160</v>
      </c>
      <c r="G1457" s="136">
        <v>45467</v>
      </c>
      <c r="H1457" s="113"/>
      <c r="I1457" s="113" t="s">
        <v>6136</v>
      </c>
      <c r="J1457" s="113"/>
      <c r="K1457" s="113"/>
      <c r="L1457" s="113" t="s">
        <v>6137</v>
      </c>
      <c r="M1457" s="113" t="s">
        <v>97</v>
      </c>
      <c r="N1457" s="113"/>
      <c r="O1457" s="113" t="s">
        <v>6138</v>
      </c>
      <c r="P1457" s="113" t="s">
        <v>1260</v>
      </c>
      <c r="Q1457" s="113" t="s">
        <v>1261</v>
      </c>
      <c r="R1457" s="113" t="s">
        <v>1262</v>
      </c>
      <c r="S1457" s="113" t="s">
        <v>1263</v>
      </c>
      <c r="T1457" s="113"/>
      <c r="U1457" s="113"/>
      <c r="V1457" s="113" t="s">
        <v>271</v>
      </c>
      <c r="W1457" s="113" t="s">
        <v>105</v>
      </c>
      <c r="X1457" s="113" t="s">
        <v>6139</v>
      </c>
      <c r="Y1457" s="113">
        <v>110</v>
      </c>
    </row>
    <row r="1458" spans="1:25">
      <c r="A1458" s="113" t="s">
        <v>6140</v>
      </c>
      <c r="B1458" s="113" t="s">
        <v>6141</v>
      </c>
      <c r="C1458" s="113" t="s">
        <v>91</v>
      </c>
      <c r="D1458" s="137" t="s">
        <v>109</v>
      </c>
      <c r="E1458" s="113" t="s">
        <v>159</v>
      </c>
      <c r="F1458" s="113" t="s">
        <v>160</v>
      </c>
      <c r="G1458" s="136">
        <v>44084</v>
      </c>
      <c r="H1458" s="113" t="s">
        <v>133</v>
      </c>
      <c r="I1458" s="113" t="s">
        <v>6142</v>
      </c>
      <c r="J1458" s="113"/>
      <c r="K1458" s="113"/>
      <c r="L1458" s="113" t="s">
        <v>285</v>
      </c>
      <c r="M1458" s="113" t="s">
        <v>112</v>
      </c>
      <c r="N1458" s="113" t="s">
        <v>286</v>
      </c>
      <c r="O1458" s="113" t="s">
        <v>287</v>
      </c>
      <c r="P1458" s="113" t="s">
        <v>288</v>
      </c>
      <c r="Q1458" s="113" t="s">
        <v>289</v>
      </c>
      <c r="R1458" s="113" t="s">
        <v>232</v>
      </c>
      <c r="S1458" s="113" t="s">
        <v>290</v>
      </c>
      <c r="T1458" s="136">
        <v>44805</v>
      </c>
      <c r="U1458" s="113"/>
      <c r="V1458" s="113" t="s">
        <v>120</v>
      </c>
      <c r="W1458" s="113" t="s">
        <v>105</v>
      </c>
      <c r="X1458" s="113" t="s">
        <v>4918</v>
      </c>
      <c r="Y1458" s="113">
        <v>65</v>
      </c>
    </row>
    <row r="1459" spans="1:25">
      <c r="A1459" s="113" t="s">
        <v>6143</v>
      </c>
      <c r="B1459" s="113" t="s">
        <v>6144</v>
      </c>
      <c r="C1459" s="113" t="s">
        <v>91</v>
      </c>
      <c r="D1459" s="113"/>
      <c r="E1459" s="113" t="s">
        <v>184</v>
      </c>
      <c r="F1459" s="113" t="s">
        <v>160</v>
      </c>
      <c r="G1459" s="136">
        <v>44000</v>
      </c>
      <c r="H1459" s="113" t="s">
        <v>94</v>
      </c>
      <c r="I1459" s="113" t="s">
        <v>6145</v>
      </c>
      <c r="J1459" s="113"/>
      <c r="K1459" s="113"/>
      <c r="L1459" s="113" t="s">
        <v>357</v>
      </c>
      <c r="M1459" s="113" t="s">
        <v>97</v>
      </c>
      <c r="N1459" s="113"/>
      <c r="O1459" s="113" t="s">
        <v>358</v>
      </c>
      <c r="P1459" s="113" t="s">
        <v>948</v>
      </c>
      <c r="Q1459" s="113" t="s">
        <v>949</v>
      </c>
      <c r="R1459" s="113" t="s">
        <v>445</v>
      </c>
      <c r="S1459" s="113" t="s">
        <v>950</v>
      </c>
      <c r="T1459" s="136">
        <v>45017</v>
      </c>
      <c r="U1459" s="113"/>
      <c r="V1459" s="113" t="s">
        <v>191</v>
      </c>
      <c r="W1459" s="113" t="s">
        <v>105</v>
      </c>
      <c r="X1459" s="113" t="s">
        <v>4918</v>
      </c>
      <c r="Y1459" s="113">
        <v>48</v>
      </c>
    </row>
    <row r="1460" spans="1:25">
      <c r="A1460" s="113" t="s">
        <v>6146</v>
      </c>
      <c r="B1460" s="113" t="s">
        <v>6147</v>
      </c>
      <c r="C1460" s="113" t="s">
        <v>91</v>
      </c>
      <c r="D1460" s="113"/>
      <c r="E1460" s="113" t="s">
        <v>132</v>
      </c>
      <c r="F1460" s="113"/>
      <c r="G1460" s="136">
        <v>40959</v>
      </c>
      <c r="H1460" s="113" t="s">
        <v>133</v>
      </c>
      <c r="I1460" s="113" t="s">
        <v>6148</v>
      </c>
      <c r="J1460" s="113"/>
      <c r="K1460" s="113"/>
      <c r="L1460" s="113" t="s">
        <v>4031</v>
      </c>
      <c r="M1460" s="113" t="s">
        <v>97</v>
      </c>
      <c r="N1460" s="113"/>
      <c r="O1460" s="113" t="s">
        <v>752</v>
      </c>
      <c r="P1460" s="113" t="s">
        <v>941</v>
      </c>
      <c r="Q1460" s="113" t="s">
        <v>942</v>
      </c>
      <c r="R1460" s="113" t="s">
        <v>445</v>
      </c>
      <c r="S1460" s="113" t="s">
        <v>943</v>
      </c>
      <c r="T1460" s="136">
        <v>45017</v>
      </c>
      <c r="U1460" s="136">
        <v>44228</v>
      </c>
      <c r="V1460" s="113" t="s">
        <v>168</v>
      </c>
      <c r="W1460" s="113" t="s">
        <v>105</v>
      </c>
      <c r="X1460" s="113" t="s">
        <v>281</v>
      </c>
      <c r="Y1460" s="113">
        <v>36</v>
      </c>
    </row>
    <row r="1461" spans="1:25">
      <c r="A1461" s="113" t="s">
        <v>6149</v>
      </c>
      <c r="B1461" s="113" t="s">
        <v>6150</v>
      </c>
      <c r="C1461" s="113" t="s">
        <v>91</v>
      </c>
      <c r="D1461" s="137" t="s">
        <v>109</v>
      </c>
      <c r="E1461" s="113" t="s">
        <v>2629</v>
      </c>
      <c r="F1461" s="113"/>
      <c r="G1461" s="136">
        <v>44641</v>
      </c>
      <c r="H1461" s="113" t="s">
        <v>133</v>
      </c>
      <c r="I1461" s="113" t="s">
        <v>6151</v>
      </c>
      <c r="J1461" s="113"/>
      <c r="K1461" s="113"/>
      <c r="L1461" s="113" t="s">
        <v>807</v>
      </c>
      <c r="M1461" s="113" t="s">
        <v>97</v>
      </c>
      <c r="N1461" s="113"/>
      <c r="O1461" s="113" t="s">
        <v>442</v>
      </c>
      <c r="P1461" s="113" t="s">
        <v>1812</v>
      </c>
      <c r="Q1461" s="113" t="s">
        <v>1813</v>
      </c>
      <c r="R1461" s="113" t="s">
        <v>221</v>
      </c>
      <c r="S1461" s="113" t="s">
        <v>1814</v>
      </c>
      <c r="T1461" s="136">
        <v>45078</v>
      </c>
      <c r="U1461" s="113"/>
      <c r="V1461" s="113" t="s">
        <v>203</v>
      </c>
      <c r="W1461" s="113" t="s">
        <v>105</v>
      </c>
      <c r="X1461" s="113" t="s">
        <v>6152</v>
      </c>
      <c r="Y1461" s="113">
        <v>0</v>
      </c>
    </row>
    <row r="1462" spans="1:25">
      <c r="A1462" s="113" t="s">
        <v>6153</v>
      </c>
      <c r="B1462" s="113" t="s">
        <v>6154</v>
      </c>
      <c r="C1462" s="113" t="s">
        <v>91</v>
      </c>
      <c r="D1462" s="113"/>
      <c r="E1462" s="113" t="s">
        <v>591</v>
      </c>
      <c r="F1462" s="113" t="s">
        <v>111</v>
      </c>
      <c r="G1462" s="136">
        <v>45211</v>
      </c>
      <c r="H1462" s="113"/>
      <c r="I1462" s="113" t="s">
        <v>6155</v>
      </c>
      <c r="J1462" s="113"/>
      <c r="K1462" s="113"/>
      <c r="L1462" s="113" t="s">
        <v>1104</v>
      </c>
      <c r="M1462" s="113" t="s">
        <v>97</v>
      </c>
      <c r="N1462" s="113"/>
      <c r="O1462" s="113" t="s">
        <v>187</v>
      </c>
      <c r="P1462" s="113" t="s">
        <v>1105</v>
      </c>
      <c r="Q1462" s="113" t="s">
        <v>1106</v>
      </c>
      <c r="R1462" s="113" t="s">
        <v>232</v>
      </c>
      <c r="S1462" s="113" t="s">
        <v>1107</v>
      </c>
      <c r="T1462" s="113"/>
      <c r="U1462" s="113"/>
      <c r="V1462" s="113" t="s">
        <v>280</v>
      </c>
      <c r="W1462" s="113" t="s">
        <v>105</v>
      </c>
      <c r="X1462" s="113" t="s">
        <v>2524</v>
      </c>
      <c r="Y1462" s="113">
        <v>59</v>
      </c>
    </row>
    <row r="1463" spans="1:25">
      <c r="A1463" s="113" t="s">
        <v>6156</v>
      </c>
      <c r="B1463" s="113" t="s">
        <v>6157</v>
      </c>
      <c r="C1463" s="113" t="s">
        <v>91</v>
      </c>
      <c r="D1463" s="137" t="s">
        <v>109</v>
      </c>
      <c r="E1463" s="113" t="s">
        <v>226</v>
      </c>
      <c r="F1463" s="113"/>
      <c r="G1463" s="136">
        <v>44657</v>
      </c>
      <c r="H1463" s="113" t="s">
        <v>133</v>
      </c>
      <c r="I1463" s="113" t="s">
        <v>6158</v>
      </c>
      <c r="J1463" s="113"/>
      <c r="K1463" s="113"/>
      <c r="L1463" s="113" t="s">
        <v>3658</v>
      </c>
      <c r="M1463" s="113" t="s">
        <v>112</v>
      </c>
      <c r="N1463" s="113" t="s">
        <v>286</v>
      </c>
      <c r="O1463" s="113" t="s">
        <v>163</v>
      </c>
      <c r="P1463" s="113" t="s">
        <v>288</v>
      </c>
      <c r="Q1463" s="113" t="s">
        <v>289</v>
      </c>
      <c r="R1463" s="113" t="s">
        <v>232</v>
      </c>
      <c r="S1463" s="113" t="s">
        <v>290</v>
      </c>
      <c r="T1463" s="136">
        <v>45017</v>
      </c>
      <c r="U1463" s="113"/>
      <c r="V1463" s="113" t="s">
        <v>191</v>
      </c>
      <c r="W1463" s="113" t="s">
        <v>105</v>
      </c>
      <c r="X1463" s="113" t="s">
        <v>6159</v>
      </c>
      <c r="Y1463" s="113">
        <v>52</v>
      </c>
    </row>
    <row r="1464" spans="1:25">
      <c r="A1464" s="113" t="s">
        <v>6160</v>
      </c>
      <c r="B1464" s="113" t="s">
        <v>6161</v>
      </c>
      <c r="C1464" s="113" t="s">
        <v>147</v>
      </c>
      <c r="D1464" s="113" t="s">
        <v>481</v>
      </c>
      <c r="E1464" s="113" t="s">
        <v>797</v>
      </c>
      <c r="F1464" s="113"/>
      <c r="G1464" s="136">
        <v>44952</v>
      </c>
      <c r="H1464" s="113" t="s">
        <v>875</v>
      </c>
      <c r="I1464" s="113" t="s">
        <v>6162</v>
      </c>
      <c r="J1464" s="113"/>
      <c r="K1464" s="113"/>
      <c r="L1464" s="113" t="s">
        <v>1180</v>
      </c>
      <c r="M1464" s="113" t="s">
        <v>97</v>
      </c>
      <c r="N1464" s="113"/>
      <c r="O1464" s="113" t="s">
        <v>1181</v>
      </c>
      <c r="P1464" s="113" t="s">
        <v>1182</v>
      </c>
      <c r="Q1464" s="113" t="s">
        <v>1183</v>
      </c>
      <c r="R1464" s="113" t="s">
        <v>1184</v>
      </c>
      <c r="S1464" s="113" t="s">
        <v>1185</v>
      </c>
      <c r="T1464" s="113"/>
      <c r="U1464" s="113"/>
      <c r="V1464" s="113" t="s">
        <v>142</v>
      </c>
      <c r="W1464" s="113" t="s">
        <v>143</v>
      </c>
      <c r="X1464" s="113" t="s">
        <v>6163</v>
      </c>
      <c r="Y1464" s="113">
        <v>144</v>
      </c>
    </row>
    <row r="1465" spans="1:25">
      <c r="A1465" s="113" t="s">
        <v>6164</v>
      </c>
      <c r="B1465" s="113" t="s">
        <v>6165</v>
      </c>
      <c r="C1465" s="113" t="s">
        <v>91</v>
      </c>
      <c r="D1465" s="137" t="s">
        <v>109</v>
      </c>
      <c r="E1465" s="113" t="s">
        <v>4696</v>
      </c>
      <c r="F1465" s="113" t="s">
        <v>93</v>
      </c>
      <c r="G1465" s="136">
        <v>40784</v>
      </c>
      <c r="H1465" s="113" t="s">
        <v>333</v>
      </c>
      <c r="I1465" s="113" t="s">
        <v>6166</v>
      </c>
      <c r="J1465" s="113"/>
      <c r="K1465" s="113"/>
      <c r="L1465" s="113" t="s">
        <v>683</v>
      </c>
      <c r="M1465" s="113" t="s">
        <v>97</v>
      </c>
      <c r="N1465" s="113"/>
      <c r="O1465" s="113" t="s">
        <v>187</v>
      </c>
      <c r="P1465" s="113" t="s">
        <v>3790</v>
      </c>
      <c r="Q1465" s="113" t="s">
        <v>3791</v>
      </c>
      <c r="R1465" s="113" t="s">
        <v>3792</v>
      </c>
      <c r="S1465" s="113" t="s">
        <v>3793</v>
      </c>
      <c r="T1465" s="136">
        <v>45017</v>
      </c>
      <c r="U1465" s="136">
        <v>2</v>
      </c>
      <c r="V1465" s="113" t="s">
        <v>280</v>
      </c>
      <c r="W1465" s="113" t="s">
        <v>105</v>
      </c>
      <c r="X1465" s="113" t="s">
        <v>106</v>
      </c>
      <c r="Y1465" s="113">
        <v>96</v>
      </c>
    </row>
    <row r="1466" spans="1:25">
      <c r="A1466" s="113" t="s">
        <v>6167</v>
      </c>
      <c r="B1466" s="113" t="s">
        <v>6168</v>
      </c>
      <c r="C1466" s="113" t="s">
        <v>638</v>
      </c>
      <c r="D1466" s="113"/>
      <c r="E1466" s="113" t="s">
        <v>2088</v>
      </c>
      <c r="F1466" s="113"/>
      <c r="G1466" s="136">
        <v>45180</v>
      </c>
      <c r="H1466" s="113"/>
      <c r="I1466" s="113" t="s">
        <v>6169</v>
      </c>
      <c r="J1466" s="113"/>
      <c r="K1466" s="113"/>
      <c r="L1466" s="113" t="s">
        <v>6170</v>
      </c>
      <c r="M1466" s="113" t="s">
        <v>97</v>
      </c>
      <c r="N1466" s="113"/>
      <c r="O1466" s="113" t="s">
        <v>1181</v>
      </c>
      <c r="P1466" s="113" t="s">
        <v>1182</v>
      </c>
      <c r="Q1466" s="113" t="s">
        <v>1183</v>
      </c>
      <c r="R1466" s="113" t="s">
        <v>1184</v>
      </c>
      <c r="S1466" s="113" t="s">
        <v>1185</v>
      </c>
      <c r="T1466" s="113"/>
      <c r="U1466" s="113"/>
      <c r="V1466" s="113" t="s">
        <v>142</v>
      </c>
      <c r="W1466" s="113" t="s">
        <v>143</v>
      </c>
      <c r="X1466" s="113" t="s">
        <v>1508</v>
      </c>
      <c r="Y1466" s="113">
        <v>0</v>
      </c>
    </row>
    <row r="1467" spans="1:25">
      <c r="A1467" s="113" t="s">
        <v>6171</v>
      </c>
      <c r="B1467" s="113" t="s">
        <v>6172</v>
      </c>
      <c r="C1467" s="113" t="s">
        <v>91</v>
      </c>
      <c r="D1467" s="137" t="s">
        <v>109</v>
      </c>
      <c r="E1467" s="113" t="s">
        <v>159</v>
      </c>
      <c r="F1467" s="113" t="s">
        <v>160</v>
      </c>
      <c r="G1467" s="136">
        <v>43535</v>
      </c>
      <c r="H1467" s="113" t="s">
        <v>133</v>
      </c>
      <c r="I1467" s="113" t="s">
        <v>6173</v>
      </c>
      <c r="J1467" s="113"/>
      <c r="K1467" s="113"/>
      <c r="L1467" s="113" t="s">
        <v>604</v>
      </c>
      <c r="M1467" s="113" t="s">
        <v>97</v>
      </c>
      <c r="N1467" s="113"/>
      <c r="O1467" s="113" t="s">
        <v>187</v>
      </c>
      <c r="P1467" s="113" t="s">
        <v>277</v>
      </c>
      <c r="Q1467" s="113" t="s">
        <v>278</v>
      </c>
      <c r="R1467" s="113" t="s">
        <v>232</v>
      </c>
      <c r="S1467" s="113" t="s">
        <v>279</v>
      </c>
      <c r="T1467" s="136">
        <v>44743</v>
      </c>
      <c r="U1467" s="136">
        <v>44743</v>
      </c>
      <c r="V1467" s="113" t="s">
        <v>280</v>
      </c>
      <c r="W1467" s="113" t="s">
        <v>105</v>
      </c>
      <c r="X1467" s="113" t="s">
        <v>972</v>
      </c>
      <c r="Y1467" s="113">
        <v>36</v>
      </c>
    </row>
    <row r="1468" spans="1:25">
      <c r="A1468" s="113" t="s">
        <v>833</v>
      </c>
      <c r="B1468" s="113" t="s">
        <v>834</v>
      </c>
      <c r="C1468" s="113" t="s">
        <v>91</v>
      </c>
      <c r="D1468" s="113"/>
      <c r="E1468" s="113" t="s">
        <v>835</v>
      </c>
      <c r="F1468" s="113" t="s">
        <v>397</v>
      </c>
      <c r="G1468" s="136">
        <v>44025</v>
      </c>
      <c r="H1468" s="113" t="s">
        <v>94</v>
      </c>
      <c r="I1468" s="113" t="s">
        <v>836</v>
      </c>
      <c r="J1468" s="113"/>
      <c r="K1468" s="113"/>
      <c r="L1468" s="113" t="s">
        <v>832</v>
      </c>
      <c r="M1468" s="113" t="s">
        <v>97</v>
      </c>
      <c r="N1468" s="113"/>
      <c r="O1468" s="113" t="s">
        <v>514</v>
      </c>
      <c r="P1468" s="113" t="s">
        <v>515</v>
      </c>
      <c r="Q1468" s="113" t="s">
        <v>516</v>
      </c>
      <c r="R1468" s="113" t="s">
        <v>435</v>
      </c>
      <c r="S1468" s="113" t="s">
        <v>517</v>
      </c>
      <c r="T1468" s="136">
        <v>44743</v>
      </c>
      <c r="U1468" s="136">
        <v>44378</v>
      </c>
      <c r="V1468" s="113" t="s">
        <v>280</v>
      </c>
      <c r="W1468" s="113" t="s">
        <v>105</v>
      </c>
      <c r="X1468" s="113" t="s">
        <v>1512</v>
      </c>
      <c r="Y1468" s="113">
        <v>151</v>
      </c>
    </row>
    <row r="1469" spans="1:25">
      <c r="A1469" s="113" t="s">
        <v>6174</v>
      </c>
      <c r="B1469" s="113" t="s">
        <v>6175</v>
      </c>
      <c r="C1469" s="113" t="s">
        <v>91</v>
      </c>
      <c r="D1469" s="113"/>
      <c r="E1469" s="113" t="s">
        <v>797</v>
      </c>
      <c r="F1469" s="113"/>
      <c r="G1469" s="136">
        <v>44917</v>
      </c>
      <c r="H1469" s="113" t="s">
        <v>875</v>
      </c>
      <c r="I1469" s="113" t="s">
        <v>6176</v>
      </c>
      <c r="J1469" s="113"/>
      <c r="K1469" s="113"/>
      <c r="L1469" s="113" t="s">
        <v>1201</v>
      </c>
      <c r="M1469" s="113" t="s">
        <v>97</v>
      </c>
      <c r="N1469" s="113"/>
      <c r="O1469" s="113" t="s">
        <v>1202</v>
      </c>
      <c r="P1469" s="113" t="s">
        <v>1203</v>
      </c>
      <c r="Q1469" s="113" t="s">
        <v>1204</v>
      </c>
      <c r="R1469" s="113" t="s">
        <v>881</v>
      </c>
      <c r="S1469" s="113" t="s">
        <v>1205</v>
      </c>
      <c r="T1469" s="113"/>
      <c r="U1469" s="113"/>
      <c r="V1469" s="113" t="s">
        <v>180</v>
      </c>
      <c r="W1469" s="113" t="s">
        <v>143</v>
      </c>
      <c r="X1469" s="113" t="s">
        <v>6177</v>
      </c>
      <c r="Y1469" s="113">
        <v>144</v>
      </c>
    </row>
    <row r="1470" spans="1:25">
      <c r="A1470" s="113" t="s">
        <v>6178</v>
      </c>
      <c r="B1470" s="113" t="s">
        <v>6179</v>
      </c>
      <c r="C1470" s="113" t="s">
        <v>91</v>
      </c>
      <c r="D1470" s="113"/>
      <c r="E1470" s="113" t="s">
        <v>122</v>
      </c>
      <c r="F1470" s="113" t="s">
        <v>123</v>
      </c>
      <c r="G1470" s="136">
        <v>42474</v>
      </c>
      <c r="H1470" s="113" t="s">
        <v>94</v>
      </c>
      <c r="I1470" s="113" t="s">
        <v>6180</v>
      </c>
      <c r="J1470" s="113"/>
      <c r="K1470" s="113"/>
      <c r="L1470" s="113" t="s">
        <v>1420</v>
      </c>
      <c r="M1470" s="113" t="s">
        <v>97</v>
      </c>
      <c r="N1470" s="113"/>
      <c r="O1470" s="113" t="s">
        <v>442</v>
      </c>
      <c r="P1470" s="113" t="s">
        <v>1308</v>
      </c>
      <c r="Q1470" s="113" t="s">
        <v>1309</v>
      </c>
      <c r="R1470" s="113" t="s">
        <v>1310</v>
      </c>
      <c r="S1470" s="113" t="s">
        <v>1311</v>
      </c>
      <c r="T1470" s="136">
        <v>45017</v>
      </c>
      <c r="U1470" s="136">
        <v>43556</v>
      </c>
      <c r="V1470" s="113" t="s">
        <v>203</v>
      </c>
      <c r="W1470" s="113" t="s">
        <v>105</v>
      </c>
      <c r="X1470" s="113" t="s">
        <v>156</v>
      </c>
      <c r="Y1470" s="113">
        <v>71</v>
      </c>
    </row>
    <row r="1471" spans="1:25">
      <c r="A1471" s="113" t="s">
        <v>1095</v>
      </c>
      <c r="B1471" s="113" t="s">
        <v>1096</v>
      </c>
      <c r="C1471" s="113" t="s">
        <v>91</v>
      </c>
      <c r="D1471" s="113"/>
      <c r="E1471" s="113" t="s">
        <v>445</v>
      </c>
      <c r="F1471" s="113"/>
      <c r="G1471" s="136">
        <v>39878</v>
      </c>
      <c r="H1471" s="113" t="s">
        <v>333</v>
      </c>
      <c r="I1471" s="113" t="s">
        <v>1097</v>
      </c>
      <c r="J1471" s="113"/>
      <c r="K1471" s="113"/>
      <c r="L1471" s="113" t="s">
        <v>1093</v>
      </c>
      <c r="M1471" s="113" t="s">
        <v>97</v>
      </c>
      <c r="N1471" s="113"/>
      <c r="O1471" s="113" t="s">
        <v>1094</v>
      </c>
      <c r="P1471" s="113" t="s">
        <v>3456</v>
      </c>
      <c r="Q1471" s="113" t="s">
        <v>3457</v>
      </c>
      <c r="R1471" s="113" t="s">
        <v>435</v>
      </c>
      <c r="S1471" s="113" t="s">
        <v>3458</v>
      </c>
      <c r="T1471" s="136">
        <v>45017</v>
      </c>
      <c r="U1471" s="136">
        <v>44562</v>
      </c>
      <c r="V1471" s="113" t="s">
        <v>168</v>
      </c>
      <c r="W1471" s="113" t="s">
        <v>105</v>
      </c>
      <c r="X1471" s="113" t="s">
        <v>1228</v>
      </c>
      <c r="Y1471" s="113">
        <v>41</v>
      </c>
    </row>
    <row r="1472" spans="1:25">
      <c r="A1472" s="113" t="s">
        <v>6181</v>
      </c>
      <c r="B1472" s="113" t="s">
        <v>6182</v>
      </c>
      <c r="C1472" s="113" t="s">
        <v>91</v>
      </c>
      <c r="D1472" s="137" t="s">
        <v>109</v>
      </c>
      <c r="E1472" s="113" t="s">
        <v>4141</v>
      </c>
      <c r="F1472" s="113" t="s">
        <v>123</v>
      </c>
      <c r="G1472" s="136">
        <v>44489</v>
      </c>
      <c r="H1472" s="113" t="s">
        <v>112</v>
      </c>
      <c r="I1472" s="113" t="s">
        <v>6183</v>
      </c>
      <c r="J1472" s="113"/>
      <c r="K1472" s="113"/>
      <c r="L1472" s="113" t="s">
        <v>5177</v>
      </c>
      <c r="M1472" s="113" t="s">
        <v>112</v>
      </c>
      <c r="N1472" s="113"/>
      <c r="O1472" s="113" t="s">
        <v>115</v>
      </c>
      <c r="P1472" s="113" t="s">
        <v>932</v>
      </c>
      <c r="Q1472" s="113" t="s">
        <v>933</v>
      </c>
      <c r="R1472" s="113" t="s">
        <v>934</v>
      </c>
      <c r="S1472" s="113" t="s">
        <v>935</v>
      </c>
      <c r="T1472" s="136">
        <v>44835</v>
      </c>
      <c r="U1472" s="113"/>
      <c r="V1472" s="113" t="s">
        <v>1220</v>
      </c>
      <c r="W1472" s="113" t="s">
        <v>105</v>
      </c>
      <c r="X1472" s="113" t="s">
        <v>156</v>
      </c>
      <c r="Y1472" s="113">
        <v>132</v>
      </c>
    </row>
    <row r="1473" spans="1:25">
      <c r="A1473" s="113" t="s">
        <v>3854</v>
      </c>
      <c r="B1473" s="113" t="s">
        <v>3855</v>
      </c>
      <c r="C1473" s="113" t="s">
        <v>91</v>
      </c>
      <c r="D1473" s="113"/>
      <c r="E1473" s="113" t="s">
        <v>92</v>
      </c>
      <c r="F1473" s="113" t="s">
        <v>93</v>
      </c>
      <c r="G1473" s="136">
        <v>42450</v>
      </c>
      <c r="H1473" s="113" t="s">
        <v>94</v>
      </c>
      <c r="I1473" s="113" t="s">
        <v>3856</v>
      </c>
      <c r="J1473" s="113"/>
      <c r="K1473" s="113"/>
      <c r="L1473" s="113" t="s">
        <v>616</v>
      </c>
      <c r="M1473" s="113" t="s">
        <v>97</v>
      </c>
      <c r="N1473" s="113"/>
      <c r="O1473" s="113" t="s">
        <v>617</v>
      </c>
      <c r="P1473" s="113" t="s">
        <v>618</v>
      </c>
      <c r="Q1473" s="113" t="s">
        <v>619</v>
      </c>
      <c r="R1473" s="113" t="s">
        <v>620</v>
      </c>
      <c r="S1473" s="113" t="s">
        <v>621</v>
      </c>
      <c r="T1473" s="136">
        <v>45017</v>
      </c>
      <c r="U1473" s="136">
        <v>2</v>
      </c>
      <c r="V1473" s="113" t="s">
        <v>271</v>
      </c>
      <c r="W1473" s="113" t="s">
        <v>105</v>
      </c>
      <c r="X1473" s="113" t="s">
        <v>106</v>
      </c>
      <c r="Y1473" s="113">
        <v>37</v>
      </c>
    </row>
    <row r="1474" spans="1:25">
      <c r="A1474" s="113" t="s">
        <v>6184</v>
      </c>
      <c r="B1474" s="113" t="s">
        <v>6185</v>
      </c>
      <c r="C1474" s="113" t="s">
        <v>91</v>
      </c>
      <c r="D1474" s="113"/>
      <c r="E1474" s="113" t="s">
        <v>591</v>
      </c>
      <c r="F1474" s="113" t="s">
        <v>111</v>
      </c>
      <c r="G1474" s="136">
        <v>45233</v>
      </c>
      <c r="H1474" s="113"/>
      <c r="I1474" s="113" t="s">
        <v>6186</v>
      </c>
      <c r="J1474" s="113"/>
      <c r="K1474" s="113"/>
      <c r="L1474" s="113" t="s">
        <v>1104</v>
      </c>
      <c r="M1474" s="113" t="s">
        <v>97</v>
      </c>
      <c r="N1474" s="113"/>
      <c r="O1474" s="113" t="s">
        <v>187</v>
      </c>
      <c r="P1474" s="113" t="s">
        <v>1105</v>
      </c>
      <c r="Q1474" s="113" t="s">
        <v>1106</v>
      </c>
      <c r="R1474" s="113" t="s">
        <v>232</v>
      </c>
      <c r="S1474" s="113" t="s">
        <v>1107</v>
      </c>
      <c r="T1474" s="113"/>
      <c r="U1474" s="113"/>
      <c r="V1474" s="113" t="s">
        <v>280</v>
      </c>
      <c r="W1474" s="113" t="s">
        <v>105</v>
      </c>
      <c r="X1474" s="113" t="s">
        <v>1346</v>
      </c>
      <c r="Y1474" s="113">
        <v>81</v>
      </c>
    </row>
    <row r="1475" spans="1:25">
      <c r="A1475" s="113" t="s">
        <v>6187</v>
      </c>
      <c r="B1475" s="113" t="s">
        <v>6188</v>
      </c>
      <c r="C1475" s="113" t="s">
        <v>91</v>
      </c>
      <c r="D1475" s="137" t="s">
        <v>109</v>
      </c>
      <c r="E1475" s="113" t="s">
        <v>744</v>
      </c>
      <c r="F1475" s="113"/>
      <c r="G1475" s="136">
        <v>44440</v>
      </c>
      <c r="H1475" s="113" t="s">
        <v>398</v>
      </c>
      <c r="I1475" s="113" t="s">
        <v>6189</v>
      </c>
      <c r="J1475" s="113"/>
      <c r="K1475" s="113"/>
      <c r="L1475" s="113" t="s">
        <v>421</v>
      </c>
      <c r="M1475" s="113" t="s">
        <v>97</v>
      </c>
      <c r="N1475" s="113"/>
      <c r="O1475" s="113" t="s">
        <v>422</v>
      </c>
      <c r="P1475" s="113" t="s">
        <v>1055</v>
      </c>
      <c r="Q1475" s="113" t="s">
        <v>1056</v>
      </c>
      <c r="R1475" s="113" t="s">
        <v>419</v>
      </c>
      <c r="S1475" s="113" t="s">
        <v>1057</v>
      </c>
      <c r="T1475" s="113"/>
      <c r="U1475" s="113"/>
      <c r="V1475" s="113" t="s">
        <v>351</v>
      </c>
      <c r="W1475" s="113" t="s">
        <v>1058</v>
      </c>
      <c r="X1475" s="113" t="s">
        <v>1402</v>
      </c>
      <c r="Y1475" s="113">
        <v>108</v>
      </c>
    </row>
    <row r="1476" spans="1:25">
      <c r="A1476" s="113" t="s">
        <v>6190</v>
      </c>
      <c r="B1476" s="113" t="s">
        <v>6191</v>
      </c>
      <c r="C1476" s="113" t="s">
        <v>91</v>
      </c>
      <c r="D1476" s="113"/>
      <c r="E1476" s="113" t="s">
        <v>2527</v>
      </c>
      <c r="F1476" s="113" t="s">
        <v>707</v>
      </c>
      <c r="G1476" s="136">
        <v>43348</v>
      </c>
      <c r="H1476" s="113" t="s">
        <v>94</v>
      </c>
      <c r="I1476" s="113" t="s">
        <v>6192</v>
      </c>
      <c r="J1476" s="113"/>
      <c r="K1476" s="113"/>
      <c r="L1476" s="113" t="s">
        <v>441</v>
      </c>
      <c r="M1476" s="113" t="s">
        <v>97</v>
      </c>
      <c r="N1476" s="113"/>
      <c r="O1476" s="113" t="s">
        <v>442</v>
      </c>
      <c r="P1476" s="113" t="s">
        <v>1308</v>
      </c>
      <c r="Q1476" s="113" t="s">
        <v>1309</v>
      </c>
      <c r="R1476" s="113" t="s">
        <v>1310</v>
      </c>
      <c r="S1476" s="113" t="s">
        <v>1311</v>
      </c>
      <c r="T1476" s="136">
        <v>45017</v>
      </c>
      <c r="U1476" s="113"/>
      <c r="V1476" s="113" t="s">
        <v>203</v>
      </c>
      <c r="W1476" s="113" t="s">
        <v>105</v>
      </c>
      <c r="X1476" s="113" t="s">
        <v>6193</v>
      </c>
      <c r="Y1476" s="113">
        <v>0</v>
      </c>
    </row>
    <row r="1477" spans="1:25">
      <c r="A1477" s="113" t="s">
        <v>6194</v>
      </c>
      <c r="B1477" s="113" t="s">
        <v>6195</v>
      </c>
      <c r="C1477" s="113" t="s">
        <v>91</v>
      </c>
      <c r="D1477" s="137" t="s">
        <v>109</v>
      </c>
      <c r="E1477" s="113" t="s">
        <v>140</v>
      </c>
      <c r="F1477" s="113" t="s">
        <v>397</v>
      </c>
      <c r="G1477" s="136">
        <v>41946</v>
      </c>
      <c r="H1477" s="113" t="s">
        <v>333</v>
      </c>
      <c r="I1477" s="113" t="s">
        <v>6196</v>
      </c>
      <c r="J1477" s="113"/>
      <c r="K1477" s="113"/>
      <c r="L1477" s="113" t="s">
        <v>238</v>
      </c>
      <c r="M1477" s="113" t="s">
        <v>112</v>
      </c>
      <c r="N1477" s="113" t="s">
        <v>239</v>
      </c>
      <c r="O1477" s="113" t="s">
        <v>238</v>
      </c>
      <c r="P1477" s="113" t="s">
        <v>2498</v>
      </c>
      <c r="Q1477" s="113" t="s">
        <v>2499</v>
      </c>
      <c r="R1477" s="113" t="s">
        <v>1217</v>
      </c>
      <c r="S1477" s="113" t="s">
        <v>2500</v>
      </c>
      <c r="T1477" s="136">
        <v>44866</v>
      </c>
      <c r="U1477" s="136">
        <v>44562</v>
      </c>
      <c r="V1477" s="113" t="s">
        <v>1220</v>
      </c>
      <c r="W1477" s="113" t="s">
        <v>105</v>
      </c>
      <c r="X1477" s="113" t="s">
        <v>1228</v>
      </c>
      <c r="Y1477" s="113">
        <v>101</v>
      </c>
    </row>
    <row r="1478" spans="1:25">
      <c r="A1478" s="113" t="s">
        <v>6197</v>
      </c>
      <c r="B1478" s="113" t="s">
        <v>6198</v>
      </c>
      <c r="C1478" s="113" t="s">
        <v>638</v>
      </c>
      <c r="D1478" s="113"/>
      <c r="E1478" s="113" t="s">
        <v>226</v>
      </c>
      <c r="F1478" s="113"/>
      <c r="G1478" s="136">
        <v>45183</v>
      </c>
      <c r="H1478" s="113"/>
      <c r="I1478" s="113" t="s">
        <v>6199</v>
      </c>
      <c r="J1478" s="113"/>
      <c r="K1478" s="113"/>
      <c r="L1478" s="113" t="s">
        <v>1736</v>
      </c>
      <c r="M1478" s="113" t="s">
        <v>97</v>
      </c>
      <c r="N1478" s="113"/>
      <c r="O1478" s="113" t="s">
        <v>187</v>
      </c>
      <c r="P1478" s="113" t="s">
        <v>1729</v>
      </c>
      <c r="Q1478" s="113" t="s">
        <v>1730</v>
      </c>
      <c r="R1478" s="113" t="s">
        <v>314</v>
      </c>
      <c r="S1478" s="113" t="s">
        <v>1731</v>
      </c>
      <c r="T1478" s="113"/>
      <c r="U1478" s="113"/>
      <c r="V1478" s="113" t="s">
        <v>142</v>
      </c>
      <c r="W1478" s="113" t="s">
        <v>143</v>
      </c>
      <c r="X1478" s="113" t="s">
        <v>3947</v>
      </c>
      <c r="Y1478" s="113">
        <v>0</v>
      </c>
    </row>
    <row r="1479" spans="1:25">
      <c r="A1479" s="113" t="s">
        <v>6200</v>
      </c>
      <c r="B1479" s="113" t="s">
        <v>6201</v>
      </c>
      <c r="C1479" s="113" t="s">
        <v>91</v>
      </c>
      <c r="D1479" s="113"/>
      <c r="E1479" s="113" t="s">
        <v>159</v>
      </c>
      <c r="F1479" s="113" t="s">
        <v>160</v>
      </c>
      <c r="G1479" s="136">
        <v>43892</v>
      </c>
      <c r="H1479" s="113" t="s">
        <v>133</v>
      </c>
      <c r="I1479" s="113" t="s">
        <v>6202</v>
      </c>
      <c r="J1479" s="113"/>
      <c r="K1479" s="113"/>
      <c r="L1479" s="113" t="s">
        <v>1667</v>
      </c>
      <c r="M1479" s="113" t="s">
        <v>97</v>
      </c>
      <c r="N1479" s="113"/>
      <c r="O1479" s="113" t="s">
        <v>187</v>
      </c>
      <c r="P1479" s="113" t="s">
        <v>1859</v>
      </c>
      <c r="Q1479" s="113" t="s">
        <v>1860</v>
      </c>
      <c r="R1479" s="113" t="s">
        <v>445</v>
      </c>
      <c r="S1479" s="113" t="s">
        <v>1861</v>
      </c>
      <c r="T1479" s="136">
        <v>45017</v>
      </c>
      <c r="U1479" s="136">
        <v>45017</v>
      </c>
      <c r="V1479" s="113" t="s">
        <v>280</v>
      </c>
      <c r="W1479" s="113" t="s">
        <v>105</v>
      </c>
      <c r="X1479" s="113" t="s">
        <v>1588</v>
      </c>
      <c r="Y1479" s="113">
        <v>56</v>
      </c>
    </row>
    <row r="1480" spans="1:25">
      <c r="A1480" s="113" t="s">
        <v>6203</v>
      </c>
      <c r="B1480" s="113" t="s">
        <v>6204</v>
      </c>
      <c r="C1480" s="113" t="s">
        <v>91</v>
      </c>
      <c r="D1480" s="113"/>
      <c r="E1480" s="113" t="s">
        <v>132</v>
      </c>
      <c r="F1480" s="113"/>
      <c r="G1480" s="136">
        <v>45371</v>
      </c>
      <c r="H1480" s="113"/>
      <c r="I1480" s="113" t="s">
        <v>6205</v>
      </c>
      <c r="J1480" s="113"/>
      <c r="K1480" s="113"/>
      <c r="L1480" s="113" t="s">
        <v>604</v>
      </c>
      <c r="M1480" s="113" t="s">
        <v>97</v>
      </c>
      <c r="N1480" s="113"/>
      <c r="O1480" s="113" t="s">
        <v>187</v>
      </c>
      <c r="P1480" s="113" t="s">
        <v>924</v>
      </c>
      <c r="Q1480" s="113" t="s">
        <v>925</v>
      </c>
      <c r="R1480" s="113" t="s">
        <v>926</v>
      </c>
      <c r="S1480" s="113" t="s">
        <v>927</v>
      </c>
      <c r="T1480" s="113"/>
      <c r="U1480" s="113"/>
      <c r="V1480" s="113" t="s">
        <v>280</v>
      </c>
      <c r="W1480" s="113" t="s">
        <v>105</v>
      </c>
      <c r="X1480" s="113" t="s">
        <v>156</v>
      </c>
      <c r="Y1480" s="113">
        <v>100</v>
      </c>
    </row>
    <row r="1481" spans="1:25">
      <c r="A1481" s="113" t="s">
        <v>919</v>
      </c>
      <c r="B1481" s="113" t="s">
        <v>920</v>
      </c>
      <c r="C1481" s="113" t="s">
        <v>91</v>
      </c>
      <c r="D1481" s="137" t="s">
        <v>109</v>
      </c>
      <c r="E1481" s="113" t="s">
        <v>921</v>
      </c>
      <c r="F1481" s="113"/>
      <c r="G1481" s="136">
        <v>44389</v>
      </c>
      <c r="H1481" s="113" t="s">
        <v>708</v>
      </c>
      <c r="I1481" s="113" t="s">
        <v>922</v>
      </c>
      <c r="J1481" s="113"/>
      <c r="K1481" s="113"/>
      <c r="L1481" s="113" t="s">
        <v>918</v>
      </c>
      <c r="M1481" s="113" t="s">
        <v>97</v>
      </c>
      <c r="N1481" s="113"/>
      <c r="O1481" s="113" t="s">
        <v>187</v>
      </c>
      <c r="P1481" s="113" t="s">
        <v>2994</v>
      </c>
      <c r="Q1481" s="113" t="s">
        <v>2995</v>
      </c>
      <c r="R1481" s="113" t="s">
        <v>435</v>
      </c>
      <c r="S1481" s="113" t="s">
        <v>2996</v>
      </c>
      <c r="T1481" s="136">
        <v>45017</v>
      </c>
      <c r="U1481" s="113"/>
      <c r="V1481" s="113" t="s">
        <v>280</v>
      </c>
      <c r="W1481" s="113" t="s">
        <v>105</v>
      </c>
      <c r="X1481" s="113" t="s">
        <v>156</v>
      </c>
      <c r="Y1481" s="113">
        <v>87</v>
      </c>
    </row>
    <row r="1482" spans="1:25">
      <c r="A1482" s="113" t="s">
        <v>975</v>
      </c>
      <c r="B1482" s="113" t="s">
        <v>976</v>
      </c>
      <c r="C1482" s="113" t="s">
        <v>91</v>
      </c>
      <c r="D1482" s="137" t="s">
        <v>109</v>
      </c>
      <c r="E1482" s="113" t="s">
        <v>977</v>
      </c>
      <c r="F1482" s="113" t="s">
        <v>461</v>
      </c>
      <c r="G1482" s="136">
        <v>44728</v>
      </c>
      <c r="H1482" s="113" t="s">
        <v>112</v>
      </c>
      <c r="I1482" s="113" t="s">
        <v>978</v>
      </c>
      <c r="J1482" s="113"/>
      <c r="K1482" s="113"/>
      <c r="L1482" s="113" t="s">
        <v>973</v>
      </c>
      <c r="M1482" s="113" t="s">
        <v>112</v>
      </c>
      <c r="N1482" s="113"/>
      <c r="O1482" s="113" t="s">
        <v>974</v>
      </c>
      <c r="P1482" s="113" t="s">
        <v>1013</v>
      </c>
      <c r="Q1482" s="113" t="s">
        <v>1014</v>
      </c>
      <c r="R1482" s="113" t="s">
        <v>1015</v>
      </c>
      <c r="S1482" s="113" t="s">
        <v>1016</v>
      </c>
      <c r="T1482" s="136">
        <v>45017</v>
      </c>
      <c r="U1482" s="113"/>
      <c r="V1482" s="113" t="s">
        <v>203</v>
      </c>
      <c r="W1482" s="113" t="s">
        <v>105</v>
      </c>
      <c r="X1482" s="113" t="s">
        <v>1121</v>
      </c>
      <c r="Y1482" s="113">
        <v>165</v>
      </c>
    </row>
    <row r="1483" spans="1:25">
      <c r="A1483" s="113" t="s">
        <v>6206</v>
      </c>
      <c r="B1483" s="113" t="s">
        <v>6207</v>
      </c>
      <c r="C1483" s="113" t="s">
        <v>91</v>
      </c>
      <c r="D1483" s="113"/>
      <c r="E1483" s="113" t="s">
        <v>132</v>
      </c>
      <c r="F1483" s="113"/>
      <c r="G1483" s="136">
        <v>43587</v>
      </c>
      <c r="H1483" s="113" t="s">
        <v>133</v>
      </c>
      <c r="I1483" s="113" t="s">
        <v>6208</v>
      </c>
      <c r="J1483" s="113"/>
      <c r="K1483" s="113"/>
      <c r="L1483" s="113" t="s">
        <v>865</v>
      </c>
      <c r="M1483" s="113" t="s">
        <v>97</v>
      </c>
      <c r="N1483" s="113"/>
      <c r="O1483" s="113" t="s">
        <v>866</v>
      </c>
      <c r="P1483" s="113" t="s">
        <v>867</v>
      </c>
      <c r="Q1483" s="113" t="s">
        <v>868</v>
      </c>
      <c r="R1483" s="113" t="s">
        <v>869</v>
      </c>
      <c r="S1483" s="113" t="s">
        <v>870</v>
      </c>
      <c r="T1483" s="136">
        <v>45017</v>
      </c>
      <c r="U1483" s="136">
        <v>44317</v>
      </c>
      <c r="V1483" s="113" t="s">
        <v>280</v>
      </c>
      <c r="W1483" s="113" t="s">
        <v>105</v>
      </c>
      <c r="X1483" s="113" t="s">
        <v>156</v>
      </c>
      <c r="Y1483" s="113">
        <v>107</v>
      </c>
    </row>
    <row r="1484" spans="1:25">
      <c r="A1484" s="113" t="s">
        <v>6209</v>
      </c>
      <c r="B1484" s="113" t="s">
        <v>6210</v>
      </c>
      <c r="C1484" s="113" t="s">
        <v>1178</v>
      </c>
      <c r="D1484" s="137" t="s">
        <v>109</v>
      </c>
      <c r="E1484" s="113" t="s">
        <v>797</v>
      </c>
      <c r="F1484" s="113"/>
      <c r="G1484" s="136">
        <v>39286</v>
      </c>
      <c r="H1484" s="113" t="s">
        <v>1199</v>
      </c>
      <c r="I1484" s="113" t="s">
        <v>6211</v>
      </c>
      <c r="J1484" s="113"/>
      <c r="K1484" s="113"/>
      <c r="L1484" s="113" t="s">
        <v>6212</v>
      </c>
      <c r="M1484" s="113" t="s">
        <v>97</v>
      </c>
      <c r="N1484" s="113"/>
      <c r="O1484" s="113" t="s">
        <v>6213</v>
      </c>
      <c r="P1484" s="113" t="s">
        <v>1182</v>
      </c>
      <c r="Q1484" s="113" t="s">
        <v>1183</v>
      </c>
      <c r="R1484" s="113" t="s">
        <v>1184</v>
      </c>
      <c r="S1484" s="113" t="s">
        <v>1185</v>
      </c>
      <c r="T1484" s="136">
        <v>2</v>
      </c>
      <c r="U1484" s="136">
        <v>2</v>
      </c>
      <c r="V1484" s="113" t="s">
        <v>180</v>
      </c>
      <c r="W1484" s="113" t="s">
        <v>143</v>
      </c>
      <c r="X1484" s="113" t="s">
        <v>6214</v>
      </c>
      <c r="Y1484" s="113">
        <v>0</v>
      </c>
    </row>
    <row r="1485" spans="1:25">
      <c r="A1485" s="113" t="s">
        <v>6215</v>
      </c>
      <c r="B1485" s="113" t="s">
        <v>6216</v>
      </c>
      <c r="C1485" s="113" t="s">
        <v>91</v>
      </c>
      <c r="D1485" s="137" t="s">
        <v>109</v>
      </c>
      <c r="E1485" s="113" t="s">
        <v>159</v>
      </c>
      <c r="F1485" s="113" t="s">
        <v>160</v>
      </c>
      <c r="G1485" s="136">
        <v>43906</v>
      </c>
      <c r="H1485" s="113" t="s">
        <v>133</v>
      </c>
      <c r="I1485" s="113" t="s">
        <v>6217</v>
      </c>
      <c r="J1485" s="113"/>
      <c r="K1485" s="113"/>
      <c r="L1485" s="113" t="s">
        <v>431</v>
      </c>
      <c r="M1485" s="113" t="s">
        <v>97</v>
      </c>
      <c r="N1485" s="113"/>
      <c r="O1485" s="113" t="s">
        <v>432</v>
      </c>
      <c r="P1485" s="113" t="s">
        <v>433</v>
      </c>
      <c r="Q1485" s="113" t="s">
        <v>434</v>
      </c>
      <c r="R1485" s="113" t="s">
        <v>435</v>
      </c>
      <c r="S1485" s="113" t="s">
        <v>436</v>
      </c>
      <c r="T1485" s="136">
        <v>45017</v>
      </c>
      <c r="U1485" s="113"/>
      <c r="V1485" s="113" t="s">
        <v>280</v>
      </c>
      <c r="W1485" s="113" t="s">
        <v>105</v>
      </c>
      <c r="X1485" s="113" t="s">
        <v>6218</v>
      </c>
      <c r="Y1485" s="113">
        <v>49</v>
      </c>
    </row>
    <row r="1486" spans="1:25">
      <c r="A1486" s="113" t="s">
        <v>288</v>
      </c>
      <c r="B1486" s="113" t="s">
        <v>289</v>
      </c>
      <c r="C1486" s="113" t="s">
        <v>91</v>
      </c>
      <c r="D1486" s="137" t="s">
        <v>109</v>
      </c>
      <c r="E1486" s="113" t="s">
        <v>232</v>
      </c>
      <c r="F1486" s="113"/>
      <c r="G1486" s="136">
        <v>44606</v>
      </c>
      <c r="H1486" s="113" t="s">
        <v>333</v>
      </c>
      <c r="I1486" s="113" t="s">
        <v>290</v>
      </c>
      <c r="J1486" s="113"/>
      <c r="K1486" s="113"/>
      <c r="L1486" s="113" t="s">
        <v>285</v>
      </c>
      <c r="M1486" s="113" t="s">
        <v>112</v>
      </c>
      <c r="N1486" s="113" t="s">
        <v>286</v>
      </c>
      <c r="O1486" s="113" t="s">
        <v>287</v>
      </c>
      <c r="P1486" s="113" t="s">
        <v>1282</v>
      </c>
      <c r="Q1486" s="113" t="s">
        <v>1283</v>
      </c>
      <c r="R1486" s="113" t="s">
        <v>435</v>
      </c>
      <c r="S1486" s="113" t="s">
        <v>1284</v>
      </c>
      <c r="T1486" s="136">
        <v>45017</v>
      </c>
      <c r="U1486" s="113"/>
      <c r="V1486" s="113" t="s">
        <v>120</v>
      </c>
      <c r="W1486" s="113" t="s">
        <v>105</v>
      </c>
      <c r="X1486" s="113" t="s">
        <v>156</v>
      </c>
      <c r="Y1486" s="113">
        <v>48</v>
      </c>
    </row>
    <row r="1487" spans="1:25">
      <c r="A1487" s="113" t="s">
        <v>6219</v>
      </c>
      <c r="B1487" s="113" t="s">
        <v>6220</v>
      </c>
      <c r="C1487" s="113" t="s">
        <v>91</v>
      </c>
      <c r="D1487" s="113"/>
      <c r="E1487" s="113" t="s">
        <v>166</v>
      </c>
      <c r="F1487" s="113"/>
      <c r="G1487" s="136">
        <v>41372</v>
      </c>
      <c r="H1487" s="113" t="s">
        <v>133</v>
      </c>
      <c r="I1487" s="113" t="s">
        <v>6221</v>
      </c>
      <c r="J1487" s="113"/>
      <c r="K1487" s="113"/>
      <c r="L1487" s="113" t="s">
        <v>6222</v>
      </c>
      <c r="M1487" s="113" t="s">
        <v>97</v>
      </c>
      <c r="N1487" s="113" t="s">
        <v>784</v>
      </c>
      <c r="O1487" s="113" t="s">
        <v>599</v>
      </c>
      <c r="P1487" s="113" t="s">
        <v>367</v>
      </c>
      <c r="Q1487" s="113" t="s">
        <v>368</v>
      </c>
      <c r="R1487" s="113" t="s">
        <v>369</v>
      </c>
      <c r="S1487" s="113" t="s">
        <v>371</v>
      </c>
      <c r="T1487" s="136">
        <v>45017</v>
      </c>
      <c r="U1487" s="136">
        <v>44652</v>
      </c>
      <c r="V1487" s="113" t="s">
        <v>191</v>
      </c>
      <c r="W1487" s="113" t="s">
        <v>105</v>
      </c>
      <c r="X1487" s="113" t="s">
        <v>1228</v>
      </c>
      <c r="Y1487" s="113">
        <v>41</v>
      </c>
    </row>
    <row r="1488" spans="1:25">
      <c r="A1488" s="113" t="s">
        <v>6223</v>
      </c>
      <c r="B1488" s="113" t="s">
        <v>6224</v>
      </c>
      <c r="C1488" s="113" t="s">
        <v>91</v>
      </c>
      <c r="D1488" s="113"/>
      <c r="E1488" s="113" t="s">
        <v>1575</v>
      </c>
      <c r="F1488" s="113" t="s">
        <v>472</v>
      </c>
      <c r="G1488" s="136">
        <v>42677</v>
      </c>
      <c r="H1488" s="113" t="s">
        <v>94</v>
      </c>
      <c r="I1488" s="113" t="s">
        <v>6225</v>
      </c>
      <c r="J1488" s="113"/>
      <c r="K1488" s="113"/>
      <c r="L1488" s="113" t="s">
        <v>1895</v>
      </c>
      <c r="M1488" s="113" t="s">
        <v>97</v>
      </c>
      <c r="N1488" s="113"/>
      <c r="O1488" s="113" t="s">
        <v>1896</v>
      </c>
      <c r="P1488" s="113" t="s">
        <v>632</v>
      </c>
      <c r="Q1488" s="113" t="s">
        <v>633</v>
      </c>
      <c r="R1488" s="113" t="s">
        <v>435</v>
      </c>
      <c r="S1488" s="113" t="s">
        <v>634</v>
      </c>
      <c r="T1488" s="136">
        <v>44774</v>
      </c>
      <c r="U1488" s="136">
        <v>44409</v>
      </c>
      <c r="V1488" s="113" t="s">
        <v>104</v>
      </c>
      <c r="W1488" s="113" t="s">
        <v>105</v>
      </c>
      <c r="X1488" s="113" t="s">
        <v>156</v>
      </c>
      <c r="Y1488" s="113">
        <v>75</v>
      </c>
    </row>
    <row r="1489" spans="1:25">
      <c r="A1489" s="113" t="s">
        <v>6226</v>
      </c>
      <c r="B1489" s="113" t="s">
        <v>6227</v>
      </c>
      <c r="C1489" s="113" t="s">
        <v>91</v>
      </c>
      <c r="D1489" s="137" t="s">
        <v>109</v>
      </c>
      <c r="E1489" s="113" t="s">
        <v>159</v>
      </c>
      <c r="F1489" s="113" t="s">
        <v>160</v>
      </c>
      <c r="G1489" s="136">
        <v>42611</v>
      </c>
      <c r="H1489" s="113" t="s">
        <v>133</v>
      </c>
      <c r="I1489" s="113" t="s">
        <v>6228</v>
      </c>
      <c r="J1489" s="113"/>
      <c r="K1489" s="113"/>
      <c r="L1489" s="113" t="s">
        <v>550</v>
      </c>
      <c r="M1489" s="113" t="s">
        <v>97</v>
      </c>
      <c r="N1489" s="113"/>
      <c r="O1489" s="113" t="s">
        <v>551</v>
      </c>
      <c r="P1489" s="113" t="s">
        <v>547</v>
      </c>
      <c r="Q1489" s="113" t="s">
        <v>548</v>
      </c>
      <c r="R1489" s="113" t="s">
        <v>166</v>
      </c>
      <c r="S1489" s="113" t="s">
        <v>549</v>
      </c>
      <c r="T1489" s="136">
        <v>45017</v>
      </c>
      <c r="U1489" s="136">
        <v>44440</v>
      </c>
      <c r="V1489" s="113" t="s">
        <v>280</v>
      </c>
      <c r="W1489" s="113" t="s">
        <v>105</v>
      </c>
      <c r="X1489" s="113" t="s">
        <v>6229</v>
      </c>
      <c r="Y1489" s="113">
        <v>0</v>
      </c>
    </row>
    <row r="1490" spans="1:25">
      <c r="A1490" s="113" t="s">
        <v>6230</v>
      </c>
      <c r="B1490" s="113" t="s">
        <v>6231</v>
      </c>
      <c r="C1490" s="113" t="s">
        <v>91</v>
      </c>
      <c r="D1490" s="113"/>
      <c r="E1490" s="113" t="s">
        <v>450</v>
      </c>
      <c r="F1490" s="113"/>
      <c r="G1490" s="136">
        <v>45337</v>
      </c>
      <c r="H1490" s="113"/>
      <c r="I1490" s="113" t="s">
        <v>6232</v>
      </c>
      <c r="J1490" s="113"/>
      <c r="K1490" s="113"/>
      <c r="L1490" s="113" t="s">
        <v>431</v>
      </c>
      <c r="M1490" s="113" t="s">
        <v>97</v>
      </c>
      <c r="N1490" s="113"/>
      <c r="O1490" s="113" t="s">
        <v>432</v>
      </c>
      <c r="P1490" s="113" t="s">
        <v>3216</v>
      </c>
      <c r="Q1490" s="113" t="s">
        <v>3217</v>
      </c>
      <c r="R1490" s="113" t="s">
        <v>3218</v>
      </c>
      <c r="S1490" s="113" t="s">
        <v>3219</v>
      </c>
      <c r="T1490" s="113"/>
      <c r="U1490" s="113"/>
      <c r="V1490" s="113" t="s">
        <v>280</v>
      </c>
      <c r="W1490" s="113" t="s">
        <v>105</v>
      </c>
      <c r="X1490" s="113" t="s">
        <v>1228</v>
      </c>
      <c r="Y1490" s="113">
        <v>27</v>
      </c>
    </row>
    <row r="1491" spans="1:25">
      <c r="A1491" s="113" t="s">
        <v>6233</v>
      </c>
      <c r="B1491" s="113" t="s">
        <v>6234</v>
      </c>
      <c r="C1491" s="113" t="s">
        <v>91</v>
      </c>
      <c r="D1491" s="113"/>
      <c r="E1491" s="113" t="s">
        <v>226</v>
      </c>
      <c r="F1491" s="113"/>
      <c r="G1491" s="136">
        <v>45176</v>
      </c>
      <c r="H1491" s="113"/>
      <c r="I1491" s="113" t="s">
        <v>6235</v>
      </c>
      <c r="J1491" s="113"/>
      <c r="K1491" s="113"/>
      <c r="L1491" s="113" t="s">
        <v>5189</v>
      </c>
      <c r="M1491" s="113" t="s">
        <v>97</v>
      </c>
      <c r="N1491" s="113"/>
      <c r="O1491" s="113" t="s">
        <v>187</v>
      </c>
      <c r="P1491" s="113" t="s">
        <v>1859</v>
      </c>
      <c r="Q1491" s="113" t="s">
        <v>1860</v>
      </c>
      <c r="R1491" s="113" t="s">
        <v>445</v>
      </c>
      <c r="S1491" s="113" t="s">
        <v>1861</v>
      </c>
      <c r="T1491" s="113"/>
      <c r="U1491" s="113"/>
      <c r="V1491" s="113" t="s">
        <v>280</v>
      </c>
      <c r="W1491" s="113" t="s">
        <v>105</v>
      </c>
      <c r="X1491" s="113" t="s">
        <v>6236</v>
      </c>
      <c r="Y1491" s="113">
        <v>56</v>
      </c>
    </row>
    <row r="1492" spans="1:25">
      <c r="A1492" s="113" t="s">
        <v>6237</v>
      </c>
      <c r="B1492" s="113" t="s">
        <v>6238</v>
      </c>
      <c r="C1492" s="113" t="s">
        <v>91</v>
      </c>
      <c r="D1492" s="113"/>
      <c r="E1492" s="113" t="s">
        <v>159</v>
      </c>
      <c r="F1492" s="113" t="s">
        <v>160</v>
      </c>
      <c r="G1492" s="136">
        <v>43668</v>
      </c>
      <c r="H1492" s="113" t="s">
        <v>133</v>
      </c>
      <c r="I1492" s="113" t="s">
        <v>6239</v>
      </c>
      <c r="J1492" s="113"/>
      <c r="K1492" s="113"/>
      <c r="L1492" s="113" t="s">
        <v>6240</v>
      </c>
      <c r="M1492" s="113" t="s">
        <v>112</v>
      </c>
      <c r="N1492" s="113" t="s">
        <v>3654</v>
      </c>
      <c r="O1492" s="113" t="s">
        <v>6241</v>
      </c>
      <c r="P1492" s="113" t="s">
        <v>1769</v>
      </c>
      <c r="Q1492" s="113" t="s">
        <v>1770</v>
      </c>
      <c r="R1492" s="113" t="s">
        <v>894</v>
      </c>
      <c r="S1492" s="113" t="s">
        <v>1771</v>
      </c>
      <c r="T1492" s="136">
        <v>44743</v>
      </c>
      <c r="U1492" s="113"/>
      <c r="V1492" s="113" t="s">
        <v>203</v>
      </c>
      <c r="W1492" s="113" t="s">
        <v>105</v>
      </c>
      <c r="X1492" s="113" t="s">
        <v>6242</v>
      </c>
      <c r="Y1492" s="113">
        <v>92</v>
      </c>
    </row>
    <row r="1493" spans="1:25">
      <c r="A1493" s="113" t="s">
        <v>6243</v>
      </c>
      <c r="B1493" s="113" t="s">
        <v>6244</v>
      </c>
      <c r="C1493" s="113" t="s">
        <v>91</v>
      </c>
      <c r="D1493" s="137" t="s">
        <v>109</v>
      </c>
      <c r="E1493" s="113" t="s">
        <v>166</v>
      </c>
      <c r="F1493" s="113"/>
      <c r="G1493" s="136">
        <v>44770</v>
      </c>
      <c r="H1493" s="113" t="s">
        <v>133</v>
      </c>
      <c r="I1493" s="113" t="s">
        <v>6245</v>
      </c>
      <c r="J1493" s="113"/>
      <c r="K1493" s="113"/>
      <c r="L1493" s="113" t="s">
        <v>3610</v>
      </c>
      <c r="M1493" s="113" t="s">
        <v>97</v>
      </c>
      <c r="N1493" s="113"/>
      <c r="O1493" s="113" t="s">
        <v>163</v>
      </c>
      <c r="P1493" s="113" t="s">
        <v>3611</v>
      </c>
      <c r="Q1493" s="113" t="s">
        <v>3612</v>
      </c>
      <c r="R1493" s="113" t="s">
        <v>3613</v>
      </c>
      <c r="S1493" s="113" t="s">
        <v>3614</v>
      </c>
      <c r="T1493" s="113"/>
      <c r="U1493" s="113"/>
      <c r="V1493" s="113" t="s">
        <v>168</v>
      </c>
      <c r="W1493" s="113" t="s">
        <v>105</v>
      </c>
      <c r="X1493" s="113" t="s">
        <v>6246</v>
      </c>
      <c r="Y1493" s="113">
        <v>132</v>
      </c>
    </row>
    <row r="1494" spans="1:25">
      <c r="A1494" s="113" t="s">
        <v>443</v>
      </c>
      <c r="B1494" s="113" t="s">
        <v>444</v>
      </c>
      <c r="C1494" s="113" t="s">
        <v>91</v>
      </c>
      <c r="D1494" s="113"/>
      <c r="E1494" s="113" t="s">
        <v>445</v>
      </c>
      <c r="F1494" s="113"/>
      <c r="G1494" s="136">
        <v>39883</v>
      </c>
      <c r="H1494" s="113" t="s">
        <v>133</v>
      </c>
      <c r="I1494" s="113" t="s">
        <v>446</v>
      </c>
      <c r="J1494" s="113"/>
      <c r="K1494" s="113"/>
      <c r="L1494" s="113" t="s">
        <v>162</v>
      </c>
      <c r="M1494" s="113" t="s">
        <v>97</v>
      </c>
      <c r="N1494" s="113"/>
      <c r="O1494" s="113" t="s">
        <v>163</v>
      </c>
      <c r="P1494" s="113" t="s">
        <v>2234</v>
      </c>
      <c r="Q1494" s="113" t="s">
        <v>2235</v>
      </c>
      <c r="R1494" s="113" t="s">
        <v>435</v>
      </c>
      <c r="S1494" s="113" t="s">
        <v>2236</v>
      </c>
      <c r="T1494" s="136">
        <v>44743</v>
      </c>
      <c r="U1494" s="136">
        <v>44013</v>
      </c>
      <c r="V1494" s="113" t="s">
        <v>168</v>
      </c>
      <c r="W1494" s="113" t="s">
        <v>105</v>
      </c>
      <c r="X1494" s="113" t="s">
        <v>4491</v>
      </c>
      <c r="Y1494" s="113">
        <v>36</v>
      </c>
    </row>
    <row r="1495" spans="1:25">
      <c r="A1495" s="113" t="s">
        <v>2665</v>
      </c>
      <c r="B1495" s="113" t="s">
        <v>2666</v>
      </c>
      <c r="C1495" s="113" t="s">
        <v>91</v>
      </c>
      <c r="D1495" s="113"/>
      <c r="E1495" s="113" t="s">
        <v>2667</v>
      </c>
      <c r="F1495" s="113" t="s">
        <v>472</v>
      </c>
      <c r="G1495" s="136">
        <v>44669</v>
      </c>
      <c r="H1495" s="113"/>
      <c r="I1495" s="113" t="s">
        <v>2668</v>
      </c>
      <c r="J1495" s="113"/>
      <c r="K1495" s="113"/>
      <c r="L1495" s="113"/>
      <c r="M1495" s="113" t="s">
        <v>97</v>
      </c>
      <c r="N1495" s="113"/>
      <c r="O1495" s="113"/>
      <c r="P1495" s="113" t="s">
        <v>2081</v>
      </c>
      <c r="Q1495" s="113" t="s">
        <v>2082</v>
      </c>
      <c r="R1495" s="113" t="s">
        <v>384</v>
      </c>
      <c r="S1495" s="113" t="s">
        <v>2083</v>
      </c>
      <c r="T1495" s="113"/>
      <c r="U1495" s="113"/>
      <c r="V1495" s="113" t="s">
        <v>128</v>
      </c>
      <c r="W1495" s="113" t="s">
        <v>143</v>
      </c>
      <c r="X1495" s="113"/>
      <c r="Y1495" s="113">
        <v>0</v>
      </c>
    </row>
    <row r="1496" spans="1:25">
      <c r="A1496" s="113">
        <v>172</v>
      </c>
      <c r="B1496" s="113" t="s">
        <v>6247</v>
      </c>
      <c r="C1496" s="113" t="s">
        <v>91</v>
      </c>
      <c r="D1496" s="113"/>
      <c r="E1496" s="113" t="s">
        <v>591</v>
      </c>
      <c r="F1496" s="113" t="s">
        <v>111</v>
      </c>
      <c r="G1496" s="136">
        <v>43759</v>
      </c>
      <c r="H1496" s="113"/>
      <c r="I1496" s="113" t="s">
        <v>6248</v>
      </c>
      <c r="J1496" s="113"/>
      <c r="K1496" s="113"/>
      <c r="L1496" s="113"/>
      <c r="M1496" s="113" t="s">
        <v>97</v>
      </c>
      <c r="N1496" s="113"/>
      <c r="O1496" s="113"/>
      <c r="P1496" s="113">
        <v>255</v>
      </c>
      <c r="Q1496" s="113" t="s">
        <v>746</v>
      </c>
      <c r="R1496" s="113" t="s">
        <v>126</v>
      </c>
      <c r="S1496" s="113" t="s">
        <v>747</v>
      </c>
      <c r="T1496" s="113"/>
      <c r="U1496" s="113"/>
      <c r="V1496" s="113" t="s">
        <v>128</v>
      </c>
      <c r="W1496" s="113" t="s">
        <v>129</v>
      </c>
      <c r="X1496" s="113"/>
      <c r="Y1496" s="113">
        <v>0</v>
      </c>
    </row>
    <row r="1497" spans="1:25">
      <c r="A1497" s="113" t="s">
        <v>6249</v>
      </c>
      <c r="B1497" s="113" t="s">
        <v>6250</v>
      </c>
      <c r="C1497" s="113" t="s">
        <v>91</v>
      </c>
      <c r="D1497" s="113"/>
      <c r="E1497" s="113" t="s">
        <v>6251</v>
      </c>
      <c r="F1497" s="113"/>
      <c r="G1497" s="136">
        <v>44844</v>
      </c>
      <c r="H1497" s="113" t="s">
        <v>327</v>
      </c>
      <c r="I1497" s="113" t="s">
        <v>6252</v>
      </c>
      <c r="J1497" s="113"/>
      <c r="K1497" s="113"/>
      <c r="L1497" s="113" t="s">
        <v>2405</v>
      </c>
      <c r="M1497" s="113" t="s">
        <v>97</v>
      </c>
      <c r="N1497" s="113"/>
      <c r="O1497" s="113" t="s">
        <v>187</v>
      </c>
      <c r="P1497" s="113" t="s">
        <v>2406</v>
      </c>
      <c r="Q1497" s="113" t="s">
        <v>2407</v>
      </c>
      <c r="R1497" s="113" t="s">
        <v>2408</v>
      </c>
      <c r="S1497" s="113" t="s">
        <v>2409</v>
      </c>
      <c r="T1497" s="113"/>
      <c r="U1497" s="113"/>
      <c r="V1497" s="113" t="s">
        <v>142</v>
      </c>
      <c r="W1497" s="113" t="s">
        <v>143</v>
      </c>
      <c r="X1497" s="113" t="s">
        <v>6253</v>
      </c>
      <c r="Y1497" s="113">
        <v>60</v>
      </c>
    </row>
    <row r="1498" spans="1:25">
      <c r="A1498" s="113" t="s">
        <v>6254</v>
      </c>
      <c r="B1498" s="113" t="s">
        <v>6255</v>
      </c>
      <c r="C1498" s="113" t="s">
        <v>91</v>
      </c>
      <c r="D1498" s="137" t="s">
        <v>109</v>
      </c>
      <c r="E1498" s="113" t="s">
        <v>916</v>
      </c>
      <c r="F1498" s="113" t="s">
        <v>123</v>
      </c>
      <c r="G1498" s="136">
        <v>44642</v>
      </c>
      <c r="H1498" s="113" t="s">
        <v>708</v>
      </c>
      <c r="I1498" s="113" t="s">
        <v>6256</v>
      </c>
      <c r="J1498" s="113"/>
      <c r="K1498" s="113"/>
      <c r="L1498" s="113" t="s">
        <v>918</v>
      </c>
      <c r="M1498" s="113" t="s">
        <v>97</v>
      </c>
      <c r="N1498" s="113"/>
      <c r="O1498" s="113" t="s">
        <v>187</v>
      </c>
      <c r="P1498" s="113" t="s">
        <v>919</v>
      </c>
      <c r="Q1498" s="113" t="s">
        <v>920</v>
      </c>
      <c r="R1498" s="113" t="s">
        <v>921</v>
      </c>
      <c r="S1498" s="113" t="s">
        <v>922</v>
      </c>
      <c r="T1498" s="136">
        <v>45017</v>
      </c>
      <c r="U1498" s="113"/>
      <c r="V1498" s="113" t="s">
        <v>280</v>
      </c>
      <c r="W1498" s="113" t="s">
        <v>105</v>
      </c>
      <c r="X1498" s="113" t="s">
        <v>156</v>
      </c>
      <c r="Y1498" s="113">
        <v>104</v>
      </c>
    </row>
    <row r="1499" spans="1:25">
      <c r="A1499" s="113" t="s">
        <v>6257</v>
      </c>
      <c r="B1499" s="113" t="s">
        <v>6258</v>
      </c>
      <c r="C1499" s="113" t="s">
        <v>91</v>
      </c>
      <c r="D1499" s="137" t="s">
        <v>109</v>
      </c>
      <c r="E1499" s="113" t="s">
        <v>132</v>
      </c>
      <c r="F1499" s="113"/>
      <c r="G1499" s="136">
        <v>44410</v>
      </c>
      <c r="H1499" s="113" t="s">
        <v>133</v>
      </c>
      <c r="I1499" s="113" t="s">
        <v>6259</v>
      </c>
      <c r="J1499" s="113"/>
      <c r="K1499" s="113"/>
      <c r="L1499" s="113" t="s">
        <v>1420</v>
      </c>
      <c r="M1499" s="113" t="s">
        <v>97</v>
      </c>
      <c r="N1499" s="113"/>
      <c r="O1499" s="113" t="s">
        <v>442</v>
      </c>
      <c r="P1499" s="113" t="s">
        <v>1812</v>
      </c>
      <c r="Q1499" s="113" t="s">
        <v>1813</v>
      </c>
      <c r="R1499" s="113" t="s">
        <v>221</v>
      </c>
      <c r="S1499" s="113" t="s">
        <v>1814</v>
      </c>
      <c r="T1499" s="136">
        <v>44774</v>
      </c>
      <c r="U1499" s="113"/>
      <c r="V1499" s="113" t="s">
        <v>203</v>
      </c>
      <c r="W1499" s="113" t="s">
        <v>105</v>
      </c>
      <c r="X1499" s="113" t="s">
        <v>6260</v>
      </c>
      <c r="Y1499" s="113">
        <v>124</v>
      </c>
    </row>
    <row r="1500" spans="1:25">
      <c r="A1500" s="113" t="s">
        <v>6261</v>
      </c>
      <c r="B1500" s="113" t="s">
        <v>6262</v>
      </c>
      <c r="C1500" s="113" t="s">
        <v>91</v>
      </c>
      <c r="D1500" s="113"/>
      <c r="E1500" s="113" t="s">
        <v>215</v>
      </c>
      <c r="F1500" s="113"/>
      <c r="G1500" s="136">
        <v>45252</v>
      </c>
      <c r="H1500" s="113"/>
      <c r="I1500" s="113" t="s">
        <v>6263</v>
      </c>
      <c r="J1500" s="113"/>
      <c r="K1500" s="113"/>
      <c r="L1500" s="113" t="s">
        <v>217</v>
      </c>
      <c r="M1500" s="113" t="s">
        <v>97</v>
      </c>
      <c r="N1500" s="113"/>
      <c r="O1500" s="113" t="s">
        <v>218</v>
      </c>
      <c r="P1500" s="113" t="s">
        <v>219</v>
      </c>
      <c r="Q1500" s="113" t="s">
        <v>220</v>
      </c>
      <c r="R1500" s="113" t="s">
        <v>221</v>
      </c>
      <c r="S1500" s="113" t="s">
        <v>222</v>
      </c>
      <c r="T1500" s="113"/>
      <c r="U1500" s="113"/>
      <c r="V1500" s="113" t="s">
        <v>203</v>
      </c>
      <c r="W1500" s="113" t="s">
        <v>105</v>
      </c>
      <c r="X1500" s="113" t="s">
        <v>156</v>
      </c>
      <c r="Y1500" s="113">
        <v>51</v>
      </c>
    </row>
    <row r="1501" spans="1:25">
      <c r="A1501" s="113" t="s">
        <v>6264</v>
      </c>
      <c r="B1501" s="113" t="s">
        <v>6265</v>
      </c>
      <c r="C1501" s="113" t="s">
        <v>91</v>
      </c>
      <c r="D1501" s="113"/>
      <c r="E1501" s="113" t="s">
        <v>166</v>
      </c>
      <c r="F1501" s="113"/>
      <c r="G1501" s="136">
        <v>42230</v>
      </c>
      <c r="H1501" s="113" t="s">
        <v>133</v>
      </c>
      <c r="I1501" s="113" t="s">
        <v>6266</v>
      </c>
      <c r="J1501" s="113"/>
      <c r="K1501" s="113"/>
      <c r="L1501" s="113" t="s">
        <v>441</v>
      </c>
      <c r="M1501" s="113" t="s">
        <v>97</v>
      </c>
      <c r="N1501" s="113"/>
      <c r="O1501" s="113" t="s">
        <v>442</v>
      </c>
      <c r="P1501" s="113" t="s">
        <v>896</v>
      </c>
      <c r="Q1501" s="113" t="s">
        <v>897</v>
      </c>
      <c r="R1501" s="113" t="s">
        <v>898</v>
      </c>
      <c r="S1501" s="113" t="s">
        <v>899</v>
      </c>
      <c r="T1501" s="136">
        <v>44835</v>
      </c>
      <c r="U1501" s="136">
        <v>44470</v>
      </c>
      <c r="V1501" s="113" t="s">
        <v>203</v>
      </c>
      <c r="W1501" s="113" t="s">
        <v>105</v>
      </c>
      <c r="X1501" s="113" t="s">
        <v>156</v>
      </c>
      <c r="Y1501" s="113">
        <v>57</v>
      </c>
    </row>
    <row r="1502" spans="1:25">
      <c r="A1502" s="113" t="s">
        <v>6267</v>
      </c>
      <c r="B1502" s="113" t="s">
        <v>6268</v>
      </c>
      <c r="C1502" s="113" t="s">
        <v>91</v>
      </c>
      <c r="D1502" s="113"/>
      <c r="E1502" s="113" t="s">
        <v>2204</v>
      </c>
      <c r="F1502" s="113" t="s">
        <v>123</v>
      </c>
      <c r="G1502" s="136">
        <v>44277</v>
      </c>
      <c r="H1502" s="113" t="s">
        <v>845</v>
      </c>
      <c r="I1502" s="113" t="s">
        <v>6269</v>
      </c>
      <c r="J1502" s="113"/>
      <c r="K1502" s="113"/>
      <c r="L1502" s="113" t="s">
        <v>847</v>
      </c>
      <c r="M1502" s="113" t="s">
        <v>97</v>
      </c>
      <c r="N1502" s="113"/>
      <c r="O1502" s="113" t="s">
        <v>514</v>
      </c>
      <c r="P1502" s="113" t="s">
        <v>848</v>
      </c>
      <c r="Q1502" s="113" t="s">
        <v>849</v>
      </c>
      <c r="R1502" s="113" t="s">
        <v>850</v>
      </c>
      <c r="S1502" s="113" t="s">
        <v>851</v>
      </c>
      <c r="T1502" s="136">
        <v>45017</v>
      </c>
      <c r="U1502" s="113"/>
      <c r="V1502" s="113" t="s">
        <v>280</v>
      </c>
      <c r="W1502" s="113" t="s">
        <v>105</v>
      </c>
      <c r="X1502" s="113" t="s">
        <v>6270</v>
      </c>
      <c r="Y1502" s="113">
        <v>0</v>
      </c>
    </row>
    <row r="1503" spans="1:25">
      <c r="A1503" s="113" t="s">
        <v>6271</v>
      </c>
      <c r="B1503" s="113" t="s">
        <v>6272</v>
      </c>
      <c r="C1503" s="113" t="s">
        <v>91</v>
      </c>
      <c r="D1503" s="113"/>
      <c r="E1503" s="113" t="s">
        <v>159</v>
      </c>
      <c r="F1503" s="113" t="s">
        <v>160</v>
      </c>
      <c r="G1503" s="136">
        <v>41963</v>
      </c>
      <c r="H1503" s="113" t="s">
        <v>133</v>
      </c>
      <c r="I1503" s="113" t="s">
        <v>6273</v>
      </c>
      <c r="J1503" s="113"/>
      <c r="K1503" s="113"/>
      <c r="L1503" s="113" t="s">
        <v>6274</v>
      </c>
      <c r="M1503" s="113" t="s">
        <v>97</v>
      </c>
      <c r="N1503" s="113" t="s">
        <v>784</v>
      </c>
      <c r="O1503" s="113" t="s">
        <v>599</v>
      </c>
      <c r="P1503" s="113" t="s">
        <v>367</v>
      </c>
      <c r="Q1503" s="113" t="s">
        <v>368</v>
      </c>
      <c r="R1503" s="113" t="s">
        <v>369</v>
      </c>
      <c r="S1503" s="113" t="s">
        <v>371</v>
      </c>
      <c r="T1503" s="136">
        <v>44866</v>
      </c>
      <c r="U1503" s="136">
        <v>44866</v>
      </c>
      <c r="V1503" s="113" t="s">
        <v>191</v>
      </c>
      <c r="W1503" s="113" t="s">
        <v>105</v>
      </c>
      <c r="X1503" s="113" t="s">
        <v>4693</v>
      </c>
      <c r="Y1503" s="113">
        <v>28</v>
      </c>
    </row>
    <row r="1504" spans="1:25">
      <c r="A1504" s="113" t="s">
        <v>6275</v>
      </c>
      <c r="B1504" s="113" t="s">
        <v>6276</v>
      </c>
      <c r="C1504" s="113" t="s">
        <v>91</v>
      </c>
      <c r="D1504" s="137" t="s">
        <v>109</v>
      </c>
      <c r="E1504" s="113" t="s">
        <v>226</v>
      </c>
      <c r="F1504" s="113"/>
      <c r="G1504" s="136">
        <v>44564</v>
      </c>
      <c r="H1504" s="113" t="s">
        <v>133</v>
      </c>
      <c r="I1504" s="113" t="s">
        <v>6277</v>
      </c>
      <c r="J1504" s="113"/>
      <c r="K1504" s="113"/>
      <c r="L1504" s="113" t="s">
        <v>4289</v>
      </c>
      <c r="M1504" s="113" t="s">
        <v>97</v>
      </c>
      <c r="N1504" s="113"/>
      <c r="O1504" s="113" t="s">
        <v>4290</v>
      </c>
      <c r="P1504" s="113" t="s">
        <v>1413</v>
      </c>
      <c r="Q1504" s="113" t="s">
        <v>1414</v>
      </c>
      <c r="R1504" s="113" t="s">
        <v>391</v>
      </c>
      <c r="S1504" s="113" t="s">
        <v>1415</v>
      </c>
      <c r="T1504" s="136">
        <v>45017</v>
      </c>
      <c r="U1504" s="113"/>
      <c r="V1504" s="113" t="s">
        <v>280</v>
      </c>
      <c r="W1504" s="113" t="s">
        <v>105</v>
      </c>
      <c r="X1504" s="113" t="s">
        <v>6278</v>
      </c>
      <c r="Y1504" s="113">
        <v>57</v>
      </c>
    </row>
    <row r="1505" spans="1:25">
      <c r="A1505" s="113" t="s">
        <v>6279</v>
      </c>
      <c r="B1505" s="113" t="s">
        <v>6280</v>
      </c>
      <c r="C1505" s="113" t="s">
        <v>91</v>
      </c>
      <c r="D1505" s="113"/>
      <c r="E1505" s="113" t="s">
        <v>3671</v>
      </c>
      <c r="F1505" s="113"/>
      <c r="G1505" s="136">
        <v>44203</v>
      </c>
      <c r="H1505" s="113" t="s">
        <v>327</v>
      </c>
      <c r="I1505" s="113" t="s">
        <v>6281</v>
      </c>
      <c r="J1505" s="113"/>
      <c r="K1505" s="113"/>
      <c r="L1505" s="113" t="s">
        <v>817</v>
      </c>
      <c r="M1505" s="113" t="s">
        <v>97</v>
      </c>
      <c r="N1505" s="113"/>
      <c r="O1505" s="113" t="s">
        <v>818</v>
      </c>
      <c r="P1505" s="113" t="s">
        <v>1256</v>
      </c>
      <c r="Q1505" s="113" t="s">
        <v>1257</v>
      </c>
      <c r="R1505" s="113" t="s">
        <v>666</v>
      </c>
      <c r="S1505" s="113" t="s">
        <v>1258</v>
      </c>
      <c r="T1505" s="136">
        <v>45017</v>
      </c>
      <c r="U1505" s="136">
        <v>45017</v>
      </c>
      <c r="V1505" s="113" t="s">
        <v>104</v>
      </c>
      <c r="W1505" s="113" t="s">
        <v>105</v>
      </c>
      <c r="X1505" s="113" t="s">
        <v>6282</v>
      </c>
      <c r="Y1505" s="113">
        <v>98</v>
      </c>
    </row>
    <row r="1506" spans="1:25">
      <c r="A1506" s="113" t="s">
        <v>6283</v>
      </c>
      <c r="B1506" s="113" t="s">
        <v>6284</v>
      </c>
      <c r="C1506" s="113" t="s">
        <v>91</v>
      </c>
      <c r="D1506" s="137" t="s">
        <v>109</v>
      </c>
      <c r="E1506" s="113" t="s">
        <v>159</v>
      </c>
      <c r="F1506" s="113" t="s">
        <v>160</v>
      </c>
      <c r="G1506" s="136">
        <v>44498</v>
      </c>
      <c r="H1506" s="113" t="s">
        <v>133</v>
      </c>
      <c r="I1506" s="113" t="s">
        <v>6285</v>
      </c>
      <c r="J1506" s="113"/>
      <c r="K1506" s="113"/>
      <c r="L1506" s="113" t="s">
        <v>357</v>
      </c>
      <c r="M1506" s="113" t="s">
        <v>97</v>
      </c>
      <c r="N1506" s="113"/>
      <c r="O1506" s="113" t="s">
        <v>358</v>
      </c>
      <c r="P1506" s="113" t="s">
        <v>948</v>
      </c>
      <c r="Q1506" s="113" t="s">
        <v>949</v>
      </c>
      <c r="R1506" s="113" t="s">
        <v>445</v>
      </c>
      <c r="S1506" s="113" t="s">
        <v>950</v>
      </c>
      <c r="T1506" s="136">
        <v>44835</v>
      </c>
      <c r="U1506" s="113"/>
      <c r="V1506" s="113" t="s">
        <v>191</v>
      </c>
      <c r="W1506" s="113" t="s">
        <v>105</v>
      </c>
      <c r="X1506" s="113" t="s">
        <v>6286</v>
      </c>
      <c r="Y1506" s="113">
        <v>62</v>
      </c>
    </row>
    <row r="1507" spans="1:25">
      <c r="A1507" s="113" t="s">
        <v>6287</v>
      </c>
      <c r="B1507" s="113" t="s">
        <v>6288</v>
      </c>
      <c r="C1507" s="113" t="s">
        <v>91</v>
      </c>
      <c r="D1507" s="137" t="s">
        <v>109</v>
      </c>
      <c r="E1507" s="113" t="s">
        <v>591</v>
      </c>
      <c r="F1507" s="113" t="s">
        <v>111</v>
      </c>
      <c r="G1507" s="136">
        <v>44305</v>
      </c>
      <c r="H1507" s="113" t="s">
        <v>94</v>
      </c>
      <c r="I1507" s="113" t="s">
        <v>6289</v>
      </c>
      <c r="J1507" s="113"/>
      <c r="K1507" s="113"/>
      <c r="L1507" s="113" t="s">
        <v>6290</v>
      </c>
      <c r="M1507" s="113" t="s">
        <v>97</v>
      </c>
      <c r="N1507" s="113"/>
      <c r="O1507" s="113" t="s">
        <v>187</v>
      </c>
      <c r="P1507" s="113" t="s">
        <v>1105</v>
      </c>
      <c r="Q1507" s="113" t="s">
        <v>1106</v>
      </c>
      <c r="R1507" s="113" t="s">
        <v>232</v>
      </c>
      <c r="S1507" s="113" t="s">
        <v>1107</v>
      </c>
      <c r="T1507" s="136">
        <v>45017</v>
      </c>
      <c r="U1507" s="113"/>
      <c r="V1507" s="113" t="s">
        <v>280</v>
      </c>
      <c r="W1507" s="113" t="s">
        <v>105</v>
      </c>
      <c r="X1507" s="113" t="s">
        <v>6291</v>
      </c>
      <c r="Y1507" s="113">
        <v>61</v>
      </c>
    </row>
    <row r="1508" spans="1:25">
      <c r="A1508" s="113" t="s">
        <v>6292</v>
      </c>
      <c r="B1508" s="113" t="s">
        <v>6293</v>
      </c>
      <c r="C1508" s="113" t="s">
        <v>91</v>
      </c>
      <c r="D1508" s="113"/>
      <c r="E1508" s="113" t="s">
        <v>1166</v>
      </c>
      <c r="F1508" s="113" t="s">
        <v>93</v>
      </c>
      <c r="G1508" s="136">
        <v>44011</v>
      </c>
      <c r="H1508" s="113" t="s">
        <v>94</v>
      </c>
      <c r="I1508" s="113" t="s">
        <v>6294</v>
      </c>
      <c r="J1508" s="113"/>
      <c r="K1508" s="113"/>
      <c r="L1508" s="113" t="s">
        <v>1081</v>
      </c>
      <c r="M1508" s="113" t="s">
        <v>97</v>
      </c>
      <c r="N1508" s="113"/>
      <c r="O1508" s="113" t="s">
        <v>187</v>
      </c>
      <c r="P1508" s="113" t="s">
        <v>2705</v>
      </c>
      <c r="Q1508" s="113" t="s">
        <v>2706</v>
      </c>
      <c r="R1508" s="113" t="s">
        <v>2707</v>
      </c>
      <c r="S1508" s="113" t="s">
        <v>2708</v>
      </c>
      <c r="T1508" s="136">
        <v>45017</v>
      </c>
      <c r="U1508" s="136">
        <v>45017</v>
      </c>
      <c r="V1508" s="113" t="s">
        <v>280</v>
      </c>
      <c r="W1508" s="113" t="s">
        <v>105</v>
      </c>
      <c r="X1508" s="113" t="s">
        <v>6295</v>
      </c>
      <c r="Y1508" s="113">
        <v>97</v>
      </c>
    </row>
    <row r="1509" spans="1:25">
      <c r="A1509" s="113" t="s">
        <v>6296</v>
      </c>
      <c r="B1509" s="113" t="s">
        <v>6297</v>
      </c>
      <c r="C1509" s="113" t="s">
        <v>91</v>
      </c>
      <c r="D1509" s="113"/>
      <c r="E1509" s="113" t="s">
        <v>226</v>
      </c>
      <c r="F1509" s="113"/>
      <c r="G1509" s="136">
        <v>45419</v>
      </c>
      <c r="H1509" s="113"/>
      <c r="I1509" s="113" t="s">
        <v>6298</v>
      </c>
      <c r="J1509" s="113"/>
      <c r="K1509" s="113"/>
      <c r="L1509" s="113" t="s">
        <v>4745</v>
      </c>
      <c r="M1509" s="113" t="s">
        <v>97</v>
      </c>
      <c r="N1509" s="113"/>
      <c r="O1509" s="113" t="s">
        <v>1143</v>
      </c>
      <c r="P1509" s="113" t="s">
        <v>1282</v>
      </c>
      <c r="Q1509" s="113" t="s">
        <v>1283</v>
      </c>
      <c r="R1509" s="113" t="s">
        <v>435</v>
      </c>
      <c r="S1509" s="113" t="s">
        <v>1284</v>
      </c>
      <c r="T1509" s="113"/>
      <c r="U1509" s="113"/>
      <c r="V1509" s="113" t="s">
        <v>280</v>
      </c>
      <c r="W1509" s="113" t="s">
        <v>105</v>
      </c>
      <c r="X1509" s="113" t="s">
        <v>6299</v>
      </c>
      <c r="Y1509" s="113">
        <v>31</v>
      </c>
    </row>
    <row r="1510" spans="1:25">
      <c r="A1510" s="113" t="s">
        <v>6300</v>
      </c>
      <c r="B1510" s="113" t="s">
        <v>6301</v>
      </c>
      <c r="C1510" s="113" t="s">
        <v>91</v>
      </c>
      <c r="D1510" s="113"/>
      <c r="E1510" s="113" t="s">
        <v>226</v>
      </c>
      <c r="F1510" s="113"/>
      <c r="G1510" s="136">
        <v>45203</v>
      </c>
      <c r="H1510" s="113"/>
      <c r="I1510" s="113" t="s">
        <v>6302</v>
      </c>
      <c r="J1510" s="113"/>
      <c r="K1510" s="113"/>
      <c r="L1510" s="113" t="s">
        <v>5189</v>
      </c>
      <c r="M1510" s="113" t="s">
        <v>97</v>
      </c>
      <c r="N1510" s="113"/>
      <c r="O1510" s="113" t="s">
        <v>187</v>
      </c>
      <c r="P1510" s="113" t="s">
        <v>1859</v>
      </c>
      <c r="Q1510" s="113" t="s">
        <v>1860</v>
      </c>
      <c r="R1510" s="113" t="s">
        <v>445</v>
      </c>
      <c r="S1510" s="113" t="s">
        <v>1861</v>
      </c>
      <c r="T1510" s="113"/>
      <c r="U1510" s="113"/>
      <c r="V1510" s="113" t="s">
        <v>280</v>
      </c>
      <c r="W1510" s="113" t="s">
        <v>105</v>
      </c>
      <c r="X1510" s="113" t="s">
        <v>1228</v>
      </c>
      <c r="Y1510" s="113">
        <v>10</v>
      </c>
    </row>
    <row r="1511" spans="1:25">
      <c r="A1511" s="113" t="s">
        <v>1686</v>
      </c>
      <c r="B1511" s="113" t="s">
        <v>1687</v>
      </c>
      <c r="C1511" s="113" t="s">
        <v>91</v>
      </c>
      <c r="D1511" s="113"/>
      <c r="E1511" s="113" t="s">
        <v>166</v>
      </c>
      <c r="F1511" s="113" t="s">
        <v>472</v>
      </c>
      <c r="G1511" s="136">
        <v>43426</v>
      </c>
      <c r="H1511" s="113" t="s">
        <v>133</v>
      </c>
      <c r="I1511" s="113" t="s">
        <v>1688</v>
      </c>
      <c r="J1511" s="113"/>
      <c r="K1511" s="113"/>
      <c r="L1511" s="113" t="s">
        <v>734</v>
      </c>
      <c r="M1511" s="113" t="s">
        <v>97</v>
      </c>
      <c r="N1511" s="113"/>
      <c r="O1511" s="113" t="s">
        <v>735</v>
      </c>
      <c r="P1511" s="113" t="s">
        <v>736</v>
      </c>
      <c r="Q1511" s="113" t="s">
        <v>737</v>
      </c>
      <c r="R1511" s="113" t="s">
        <v>102</v>
      </c>
      <c r="S1511" s="113" t="s">
        <v>738</v>
      </c>
      <c r="T1511" s="136">
        <v>45017</v>
      </c>
      <c r="U1511" s="136">
        <v>2</v>
      </c>
      <c r="V1511" s="113" t="s">
        <v>271</v>
      </c>
      <c r="W1511" s="113" t="s">
        <v>105</v>
      </c>
      <c r="X1511" s="113" t="s">
        <v>106</v>
      </c>
      <c r="Y1511" s="113">
        <v>35</v>
      </c>
    </row>
    <row r="1512" spans="1:25">
      <c r="A1512" s="113" t="s">
        <v>6303</v>
      </c>
      <c r="B1512" s="113" t="s">
        <v>6304</v>
      </c>
      <c r="C1512" s="113" t="s">
        <v>91</v>
      </c>
      <c r="D1512" s="137" t="s">
        <v>109</v>
      </c>
      <c r="E1512" s="113" t="s">
        <v>2088</v>
      </c>
      <c r="F1512" s="113"/>
      <c r="G1512" s="136">
        <v>44907</v>
      </c>
      <c r="H1512" s="113" t="s">
        <v>327</v>
      </c>
      <c r="I1512" s="113" t="s">
        <v>6305</v>
      </c>
      <c r="J1512" s="113"/>
      <c r="K1512" s="113"/>
      <c r="L1512" s="113" t="s">
        <v>3754</v>
      </c>
      <c r="M1512" s="113" t="s">
        <v>97</v>
      </c>
      <c r="N1512" s="113"/>
      <c r="O1512" s="113" t="s">
        <v>1563</v>
      </c>
      <c r="P1512" s="113" t="s">
        <v>1352</v>
      </c>
      <c r="Q1512" s="113" t="s">
        <v>1353</v>
      </c>
      <c r="R1512" s="113" t="s">
        <v>435</v>
      </c>
      <c r="S1512" s="113" t="s">
        <v>1354</v>
      </c>
      <c r="T1512" s="113"/>
      <c r="U1512" s="113"/>
      <c r="V1512" s="113" t="s">
        <v>168</v>
      </c>
      <c r="W1512" s="113" t="s">
        <v>105</v>
      </c>
      <c r="X1512" s="113" t="s">
        <v>243</v>
      </c>
      <c r="Y1512" s="113">
        <v>53</v>
      </c>
    </row>
    <row r="1513" spans="1:25">
      <c r="A1513" s="113" t="s">
        <v>6306</v>
      </c>
      <c r="B1513" s="113" t="s">
        <v>6307</v>
      </c>
      <c r="C1513" s="113" t="s">
        <v>91</v>
      </c>
      <c r="D1513" s="137" t="s">
        <v>109</v>
      </c>
      <c r="E1513" s="113" t="s">
        <v>614</v>
      </c>
      <c r="F1513" s="113"/>
      <c r="G1513" s="136">
        <v>44515</v>
      </c>
      <c r="H1513" s="113" t="s">
        <v>94</v>
      </c>
      <c r="I1513" s="113" t="s">
        <v>6308</v>
      </c>
      <c r="J1513" s="113"/>
      <c r="K1513" s="113"/>
      <c r="L1513" s="113" t="s">
        <v>1125</v>
      </c>
      <c r="M1513" s="113" t="s">
        <v>97</v>
      </c>
      <c r="N1513" s="113"/>
      <c r="O1513" s="113" t="s">
        <v>1126</v>
      </c>
      <c r="P1513" s="113" t="s">
        <v>3632</v>
      </c>
      <c r="Q1513" s="113" t="s">
        <v>3633</v>
      </c>
      <c r="R1513" s="113" t="s">
        <v>259</v>
      </c>
      <c r="S1513" s="113" t="s">
        <v>3634</v>
      </c>
      <c r="T1513" s="136">
        <v>45017</v>
      </c>
      <c r="U1513" s="136">
        <v>45017</v>
      </c>
      <c r="V1513" s="113" t="s">
        <v>271</v>
      </c>
      <c r="W1513" s="113" t="s">
        <v>105</v>
      </c>
      <c r="X1513" s="113" t="s">
        <v>6309</v>
      </c>
      <c r="Y1513" s="113">
        <v>46</v>
      </c>
    </row>
    <row r="1514" spans="1:25">
      <c r="A1514" s="113" t="s">
        <v>6310</v>
      </c>
      <c r="B1514" s="113" t="s">
        <v>6311</v>
      </c>
      <c r="C1514" s="113" t="s">
        <v>91</v>
      </c>
      <c r="D1514" s="137" t="s">
        <v>109</v>
      </c>
      <c r="E1514" s="113" t="s">
        <v>450</v>
      </c>
      <c r="F1514" s="113"/>
      <c r="G1514" s="136">
        <v>44291</v>
      </c>
      <c r="H1514" s="113" t="s">
        <v>133</v>
      </c>
      <c r="I1514" s="113" t="s">
        <v>6312</v>
      </c>
      <c r="J1514" s="113"/>
      <c r="K1514" s="113"/>
      <c r="L1514" s="113" t="s">
        <v>3503</v>
      </c>
      <c r="M1514" s="113" t="s">
        <v>97</v>
      </c>
      <c r="N1514" s="113"/>
      <c r="O1514" s="113" t="s">
        <v>3504</v>
      </c>
      <c r="P1514" s="113">
        <v>297</v>
      </c>
      <c r="Q1514" s="113" t="s">
        <v>125</v>
      </c>
      <c r="R1514" s="113" t="s">
        <v>126</v>
      </c>
      <c r="S1514" s="113" t="s">
        <v>127</v>
      </c>
      <c r="T1514" s="136">
        <v>44835</v>
      </c>
      <c r="U1514" s="113"/>
      <c r="V1514" s="113" t="s">
        <v>191</v>
      </c>
      <c r="W1514" s="113" t="s">
        <v>105</v>
      </c>
      <c r="X1514" s="113" t="s">
        <v>6313</v>
      </c>
      <c r="Y1514" s="113">
        <v>0</v>
      </c>
    </row>
    <row r="1515" spans="1:25">
      <c r="A1515" s="113" t="s">
        <v>319</v>
      </c>
      <c r="B1515" s="113" t="s">
        <v>320</v>
      </c>
      <c r="C1515" s="113" t="s">
        <v>91</v>
      </c>
      <c r="D1515" s="113"/>
      <c r="E1515" s="113" t="s">
        <v>321</v>
      </c>
      <c r="F1515" s="113"/>
      <c r="G1515" s="136">
        <v>45236</v>
      </c>
      <c r="H1515" s="113"/>
      <c r="I1515" s="113" t="s">
        <v>322</v>
      </c>
      <c r="J1515" s="113"/>
      <c r="K1515" s="113"/>
      <c r="L1515" s="113" t="s">
        <v>6116</v>
      </c>
      <c r="M1515" s="113" t="s">
        <v>97</v>
      </c>
      <c r="N1515" s="113"/>
      <c r="O1515" s="113" t="s">
        <v>6117</v>
      </c>
      <c r="P1515" s="113" t="s">
        <v>2488</v>
      </c>
      <c r="Q1515" s="113" t="s">
        <v>2489</v>
      </c>
      <c r="R1515" s="113" t="s">
        <v>2490</v>
      </c>
      <c r="S1515" s="113" t="s">
        <v>2491</v>
      </c>
      <c r="T1515" s="113"/>
      <c r="U1515" s="113"/>
      <c r="V1515" s="113" t="s">
        <v>191</v>
      </c>
      <c r="W1515" s="113" t="s">
        <v>105</v>
      </c>
      <c r="X1515" s="113" t="s">
        <v>1228</v>
      </c>
      <c r="Y1515" s="113">
        <v>360</v>
      </c>
    </row>
    <row r="1516" spans="1:25">
      <c r="A1516" s="113" t="s">
        <v>6314</v>
      </c>
      <c r="B1516" s="113" t="s">
        <v>6315</v>
      </c>
      <c r="C1516" s="113" t="s">
        <v>91</v>
      </c>
      <c r="D1516" s="113"/>
      <c r="E1516" s="113" t="s">
        <v>226</v>
      </c>
      <c r="F1516" s="113"/>
      <c r="G1516" s="136">
        <v>45103</v>
      </c>
      <c r="H1516" s="113"/>
      <c r="I1516" s="113" t="s">
        <v>6316</v>
      </c>
      <c r="J1516" s="113"/>
      <c r="K1516" s="113"/>
      <c r="L1516" s="113" t="s">
        <v>357</v>
      </c>
      <c r="M1516" s="113" t="s">
        <v>97</v>
      </c>
      <c r="N1516" s="113"/>
      <c r="O1516" s="113" t="s">
        <v>358</v>
      </c>
      <c r="P1516" s="113" t="s">
        <v>359</v>
      </c>
      <c r="Q1516" s="113" t="s">
        <v>360</v>
      </c>
      <c r="R1516" s="113" t="s">
        <v>140</v>
      </c>
      <c r="S1516" s="113" t="s">
        <v>361</v>
      </c>
      <c r="T1516" s="113"/>
      <c r="U1516" s="113"/>
      <c r="V1516" s="113" t="s">
        <v>191</v>
      </c>
      <c r="W1516" s="113" t="s">
        <v>105</v>
      </c>
      <c r="X1516" s="113" t="s">
        <v>156</v>
      </c>
      <c r="Y1516" s="113">
        <v>94</v>
      </c>
    </row>
    <row r="1517" spans="1:25">
      <c r="A1517" s="113" t="s">
        <v>6317</v>
      </c>
      <c r="B1517" s="113" t="s">
        <v>6318</v>
      </c>
      <c r="C1517" s="113" t="s">
        <v>91</v>
      </c>
      <c r="D1517" s="113"/>
      <c r="E1517" s="113" t="s">
        <v>6319</v>
      </c>
      <c r="F1517" s="113"/>
      <c r="G1517" s="136">
        <v>43368</v>
      </c>
      <c r="H1517" s="113" t="s">
        <v>133</v>
      </c>
      <c r="I1517" s="113" t="s">
        <v>6320</v>
      </c>
      <c r="J1517" s="113"/>
      <c r="K1517" s="113"/>
      <c r="L1517" s="113" t="s">
        <v>1606</v>
      </c>
      <c r="M1517" s="113" t="s">
        <v>97</v>
      </c>
      <c r="N1517" s="113" t="s">
        <v>598</v>
      </c>
      <c r="O1517" s="113" t="s">
        <v>599</v>
      </c>
      <c r="P1517" s="113" t="s">
        <v>367</v>
      </c>
      <c r="Q1517" s="113" t="s">
        <v>368</v>
      </c>
      <c r="R1517" s="113" t="s">
        <v>369</v>
      </c>
      <c r="S1517" s="113" t="s">
        <v>371</v>
      </c>
      <c r="T1517" s="136">
        <v>45017</v>
      </c>
      <c r="U1517" s="113"/>
      <c r="V1517" s="113" t="s">
        <v>142</v>
      </c>
      <c r="W1517" s="113" t="s">
        <v>143</v>
      </c>
      <c r="X1517" s="113" t="s">
        <v>1549</v>
      </c>
      <c r="Y1517" s="113">
        <v>180</v>
      </c>
    </row>
    <row r="1518" spans="1:25">
      <c r="A1518" s="113" t="s">
        <v>6321</v>
      </c>
      <c r="B1518" s="113" t="s">
        <v>6322</v>
      </c>
      <c r="C1518" s="113" t="s">
        <v>91</v>
      </c>
      <c r="D1518" s="113"/>
      <c r="E1518" s="113" t="s">
        <v>1166</v>
      </c>
      <c r="F1518" s="113" t="s">
        <v>93</v>
      </c>
      <c r="G1518" s="136">
        <v>43304</v>
      </c>
      <c r="H1518" s="113" t="s">
        <v>94</v>
      </c>
      <c r="I1518" s="113" t="s">
        <v>6323</v>
      </c>
      <c r="J1518" s="113"/>
      <c r="K1518" s="113"/>
      <c r="L1518" s="113" t="s">
        <v>1157</v>
      </c>
      <c r="M1518" s="113" t="s">
        <v>97</v>
      </c>
      <c r="N1518" s="113"/>
      <c r="O1518" s="113" t="s">
        <v>187</v>
      </c>
      <c r="P1518" s="113" t="s">
        <v>1158</v>
      </c>
      <c r="Q1518" s="113" t="s">
        <v>1159</v>
      </c>
      <c r="R1518" s="113" t="s">
        <v>232</v>
      </c>
      <c r="S1518" s="113" t="s">
        <v>1160</v>
      </c>
      <c r="T1518" s="136">
        <v>44743</v>
      </c>
      <c r="U1518" s="136">
        <v>44743</v>
      </c>
      <c r="V1518" s="113" t="s">
        <v>191</v>
      </c>
      <c r="W1518" s="113" t="s">
        <v>105</v>
      </c>
      <c r="X1518" s="113" t="s">
        <v>1512</v>
      </c>
      <c r="Y1518" s="113">
        <v>60</v>
      </c>
    </row>
    <row r="1519" spans="1:25">
      <c r="A1519" s="113" t="s">
        <v>6324</v>
      </c>
      <c r="B1519" s="113" t="s">
        <v>6325</v>
      </c>
      <c r="C1519" s="113" t="s">
        <v>91</v>
      </c>
      <c r="D1519" s="113"/>
      <c r="E1519" s="113" t="s">
        <v>450</v>
      </c>
      <c r="F1519" s="113"/>
      <c r="G1519" s="136">
        <v>45198</v>
      </c>
      <c r="H1519" s="113"/>
      <c r="I1519" s="113" t="s">
        <v>6326</v>
      </c>
      <c r="J1519" s="113"/>
      <c r="K1519" s="113"/>
      <c r="L1519" s="113" t="s">
        <v>431</v>
      </c>
      <c r="M1519" s="113" t="s">
        <v>97</v>
      </c>
      <c r="N1519" s="113"/>
      <c r="O1519" s="113" t="s">
        <v>432</v>
      </c>
      <c r="P1519" s="113" t="s">
        <v>433</v>
      </c>
      <c r="Q1519" s="113" t="s">
        <v>434</v>
      </c>
      <c r="R1519" s="113" t="s">
        <v>435</v>
      </c>
      <c r="S1519" s="113" t="s">
        <v>436</v>
      </c>
      <c r="T1519" s="113"/>
      <c r="U1519" s="113"/>
      <c r="V1519" s="113" t="s">
        <v>280</v>
      </c>
      <c r="W1519" s="113" t="s">
        <v>105</v>
      </c>
      <c r="X1519" s="113" t="s">
        <v>593</v>
      </c>
      <c r="Y1519" s="113">
        <v>32</v>
      </c>
    </row>
    <row r="1520" spans="1:25">
      <c r="A1520" s="113" t="s">
        <v>6327</v>
      </c>
      <c r="B1520" s="113" t="s">
        <v>6328</v>
      </c>
      <c r="C1520" s="113" t="s">
        <v>91</v>
      </c>
      <c r="D1520" s="113"/>
      <c r="E1520" s="113" t="s">
        <v>226</v>
      </c>
      <c r="F1520" s="113"/>
      <c r="G1520" s="136">
        <v>45414</v>
      </c>
      <c r="H1520" s="113"/>
      <c r="I1520" s="113" t="s">
        <v>6329</v>
      </c>
      <c r="J1520" s="113"/>
      <c r="K1520" s="113"/>
      <c r="L1520" s="113" t="s">
        <v>1968</v>
      </c>
      <c r="M1520" s="113" t="s">
        <v>97</v>
      </c>
      <c r="N1520" s="113"/>
      <c r="O1520" s="113" t="s">
        <v>187</v>
      </c>
      <c r="P1520" s="113" t="s">
        <v>3549</v>
      </c>
      <c r="Q1520" s="113" t="s">
        <v>3550</v>
      </c>
      <c r="R1520" s="113" t="s">
        <v>232</v>
      </c>
      <c r="S1520" s="113" t="s">
        <v>3551</v>
      </c>
      <c r="T1520" s="113"/>
      <c r="U1520" s="113"/>
      <c r="V1520" s="113" t="s">
        <v>142</v>
      </c>
      <c r="W1520" s="113" t="s">
        <v>143</v>
      </c>
      <c r="X1520" s="113" t="s">
        <v>1549</v>
      </c>
      <c r="Y1520" s="113">
        <v>0</v>
      </c>
    </row>
    <row r="1521" spans="1:25">
      <c r="A1521" s="113" t="s">
        <v>6330</v>
      </c>
      <c r="B1521" s="113" t="s">
        <v>6331</v>
      </c>
      <c r="C1521" s="113" t="s">
        <v>91</v>
      </c>
      <c r="D1521" s="137" t="s">
        <v>109</v>
      </c>
      <c r="E1521" s="113" t="s">
        <v>450</v>
      </c>
      <c r="F1521" s="113"/>
      <c r="G1521" s="136">
        <v>44641</v>
      </c>
      <c r="H1521" s="113" t="s">
        <v>133</v>
      </c>
      <c r="I1521" s="113" t="s">
        <v>6332</v>
      </c>
      <c r="J1521" s="113"/>
      <c r="K1521" s="113"/>
      <c r="L1521" s="113" t="s">
        <v>1420</v>
      </c>
      <c r="M1521" s="113" t="s">
        <v>97</v>
      </c>
      <c r="N1521" s="113"/>
      <c r="O1521" s="113" t="s">
        <v>442</v>
      </c>
      <c r="P1521" s="113" t="s">
        <v>1812</v>
      </c>
      <c r="Q1521" s="113" t="s">
        <v>1813</v>
      </c>
      <c r="R1521" s="113" t="s">
        <v>221</v>
      </c>
      <c r="S1521" s="113" t="s">
        <v>1814</v>
      </c>
      <c r="T1521" s="136">
        <v>45078</v>
      </c>
      <c r="U1521" s="113"/>
      <c r="V1521" s="113" t="s">
        <v>203</v>
      </c>
      <c r="W1521" s="113" t="s">
        <v>105</v>
      </c>
      <c r="X1521" s="113" t="s">
        <v>6159</v>
      </c>
      <c r="Y1521" s="113">
        <v>0</v>
      </c>
    </row>
    <row r="1522" spans="1:25">
      <c r="A1522" s="113" t="s">
        <v>6333</v>
      </c>
      <c r="B1522" s="113" t="s">
        <v>6334</v>
      </c>
      <c r="C1522" s="113" t="s">
        <v>91</v>
      </c>
      <c r="D1522" s="137" t="s">
        <v>109</v>
      </c>
      <c r="E1522" s="113" t="s">
        <v>122</v>
      </c>
      <c r="F1522" s="113" t="s">
        <v>123</v>
      </c>
      <c r="G1522" s="136">
        <v>44886</v>
      </c>
      <c r="H1522" s="113" t="s">
        <v>94</v>
      </c>
      <c r="I1522" s="113" t="s">
        <v>6335</v>
      </c>
      <c r="J1522" s="113"/>
      <c r="K1522" s="113"/>
      <c r="L1522" s="113" t="s">
        <v>5215</v>
      </c>
      <c r="M1522" s="113" t="s">
        <v>97</v>
      </c>
      <c r="N1522" s="113"/>
      <c r="O1522" s="113" t="s">
        <v>2493</v>
      </c>
      <c r="P1522" s="113" t="s">
        <v>664</v>
      </c>
      <c r="Q1522" s="113" t="s">
        <v>665</v>
      </c>
      <c r="R1522" s="113" t="s">
        <v>666</v>
      </c>
      <c r="S1522" s="113" t="s">
        <v>667</v>
      </c>
      <c r="T1522" s="113"/>
      <c r="U1522" s="113"/>
      <c r="V1522" s="113" t="s">
        <v>120</v>
      </c>
      <c r="W1522" s="113" t="s">
        <v>105</v>
      </c>
      <c r="X1522" s="113" t="s">
        <v>6336</v>
      </c>
      <c r="Y1522" s="113">
        <v>40</v>
      </c>
    </row>
    <row r="1523" spans="1:25">
      <c r="A1523" s="113" t="s">
        <v>6337</v>
      </c>
      <c r="B1523" s="113" t="s">
        <v>6338</v>
      </c>
      <c r="C1523" s="113" t="s">
        <v>91</v>
      </c>
      <c r="D1523" s="137" t="s">
        <v>109</v>
      </c>
      <c r="E1523" s="113" t="s">
        <v>226</v>
      </c>
      <c r="F1523" s="113"/>
      <c r="G1523" s="136">
        <v>44705</v>
      </c>
      <c r="H1523" s="113" t="s">
        <v>133</v>
      </c>
      <c r="I1523" s="113" t="s">
        <v>6339</v>
      </c>
      <c r="J1523" s="113"/>
      <c r="K1523" s="113"/>
      <c r="L1523" s="113" t="s">
        <v>5773</v>
      </c>
      <c r="M1523" s="113" t="s">
        <v>97</v>
      </c>
      <c r="N1523" s="113"/>
      <c r="O1523" s="113" t="s">
        <v>1706</v>
      </c>
      <c r="P1523" s="113" t="s">
        <v>1413</v>
      </c>
      <c r="Q1523" s="113" t="s">
        <v>1414</v>
      </c>
      <c r="R1523" s="113" t="s">
        <v>391</v>
      </c>
      <c r="S1523" s="113" t="s">
        <v>1415</v>
      </c>
      <c r="T1523" s="136">
        <v>45017</v>
      </c>
      <c r="U1523" s="113"/>
      <c r="V1523" s="113" t="s">
        <v>280</v>
      </c>
      <c r="W1523" s="113" t="s">
        <v>105</v>
      </c>
      <c r="X1523" s="113" t="s">
        <v>6340</v>
      </c>
      <c r="Y1523" s="113">
        <v>71</v>
      </c>
    </row>
    <row r="1524" spans="1:25">
      <c r="A1524" s="113" t="s">
        <v>6341</v>
      </c>
      <c r="B1524" s="113" t="s">
        <v>6342</v>
      </c>
      <c r="C1524" s="113" t="s">
        <v>91</v>
      </c>
      <c r="D1524" s="137" t="s">
        <v>109</v>
      </c>
      <c r="E1524" s="113" t="s">
        <v>122</v>
      </c>
      <c r="F1524" s="113" t="s">
        <v>123</v>
      </c>
      <c r="G1524" s="136">
        <v>44616</v>
      </c>
      <c r="H1524" s="113" t="s">
        <v>94</v>
      </c>
      <c r="I1524" s="113" t="s">
        <v>6343</v>
      </c>
      <c r="J1524" s="113"/>
      <c r="K1524" s="113"/>
      <c r="L1524" s="113" t="s">
        <v>6344</v>
      </c>
      <c r="M1524" s="113" t="s">
        <v>97</v>
      </c>
      <c r="N1524" s="113"/>
      <c r="O1524" s="113" t="s">
        <v>4181</v>
      </c>
      <c r="P1524" s="113" t="s">
        <v>4182</v>
      </c>
      <c r="Q1524" s="113" t="s">
        <v>4183</v>
      </c>
      <c r="R1524" s="113" t="s">
        <v>140</v>
      </c>
      <c r="S1524" s="113" t="s">
        <v>4184</v>
      </c>
      <c r="T1524" s="136">
        <v>45047</v>
      </c>
      <c r="U1524" s="113"/>
      <c r="V1524" s="113" t="s">
        <v>271</v>
      </c>
      <c r="W1524" s="113" t="s">
        <v>105</v>
      </c>
      <c r="X1524" s="113" t="s">
        <v>1588</v>
      </c>
      <c r="Y1524" s="113">
        <v>0</v>
      </c>
    </row>
    <row r="1525" spans="1:25">
      <c r="A1525" s="113" t="s">
        <v>6345</v>
      </c>
      <c r="B1525" s="113" t="s">
        <v>6346</v>
      </c>
      <c r="C1525" s="113" t="s">
        <v>91</v>
      </c>
      <c r="D1525" s="113"/>
      <c r="E1525" s="113" t="s">
        <v>132</v>
      </c>
      <c r="F1525" s="113"/>
      <c r="G1525" s="136">
        <v>43535</v>
      </c>
      <c r="H1525" s="113" t="s">
        <v>133</v>
      </c>
      <c r="I1525" s="113" t="s">
        <v>6347</v>
      </c>
      <c r="J1525" s="113"/>
      <c r="K1525" s="113"/>
      <c r="L1525" s="113" t="s">
        <v>276</v>
      </c>
      <c r="M1525" s="113" t="s">
        <v>97</v>
      </c>
      <c r="N1525" s="113"/>
      <c r="O1525" s="113" t="s">
        <v>187</v>
      </c>
      <c r="P1525" s="113" t="s">
        <v>277</v>
      </c>
      <c r="Q1525" s="113" t="s">
        <v>278</v>
      </c>
      <c r="R1525" s="113" t="s">
        <v>232</v>
      </c>
      <c r="S1525" s="113" t="s">
        <v>279</v>
      </c>
      <c r="T1525" s="136">
        <v>45017</v>
      </c>
      <c r="U1525" s="136">
        <v>44531</v>
      </c>
      <c r="V1525" s="113" t="s">
        <v>280</v>
      </c>
      <c r="W1525" s="113" t="s">
        <v>105</v>
      </c>
      <c r="X1525" s="113" t="s">
        <v>6348</v>
      </c>
      <c r="Y1525" s="113">
        <v>51</v>
      </c>
    </row>
    <row r="1526" spans="1:25">
      <c r="A1526" s="113" t="s">
        <v>6349</v>
      </c>
      <c r="B1526" s="113" t="s">
        <v>6350</v>
      </c>
      <c r="C1526" s="113" t="s">
        <v>91</v>
      </c>
      <c r="D1526" s="137" t="s">
        <v>109</v>
      </c>
      <c r="E1526" s="113" t="s">
        <v>184</v>
      </c>
      <c r="F1526" s="113" t="s">
        <v>160</v>
      </c>
      <c r="G1526" s="136">
        <v>42702</v>
      </c>
      <c r="H1526" s="113" t="s">
        <v>94</v>
      </c>
      <c r="I1526" s="113" t="s">
        <v>6351</v>
      </c>
      <c r="J1526" s="113"/>
      <c r="K1526" s="113"/>
      <c r="L1526" s="113" t="s">
        <v>690</v>
      </c>
      <c r="M1526" s="113" t="s">
        <v>97</v>
      </c>
      <c r="N1526" s="113"/>
      <c r="O1526" s="113" t="s">
        <v>691</v>
      </c>
      <c r="P1526" s="113" t="s">
        <v>4040</v>
      </c>
      <c r="Q1526" s="113" t="s">
        <v>4041</v>
      </c>
      <c r="R1526" s="113" t="s">
        <v>1575</v>
      </c>
      <c r="S1526" s="113" t="s">
        <v>4042</v>
      </c>
      <c r="T1526" s="136">
        <v>44866</v>
      </c>
      <c r="U1526" s="136">
        <v>43952</v>
      </c>
      <c r="V1526" s="113" t="s">
        <v>271</v>
      </c>
      <c r="W1526" s="113" t="s">
        <v>105</v>
      </c>
      <c r="X1526" s="113" t="s">
        <v>5465</v>
      </c>
      <c r="Y1526" s="113">
        <v>0</v>
      </c>
    </row>
    <row r="1527" spans="1:25">
      <c r="A1527" s="113" t="s">
        <v>6352</v>
      </c>
      <c r="B1527" s="113" t="s">
        <v>6353</v>
      </c>
      <c r="C1527" s="113" t="s">
        <v>91</v>
      </c>
      <c r="D1527" s="113"/>
      <c r="E1527" s="113" t="s">
        <v>344</v>
      </c>
      <c r="F1527" s="113"/>
      <c r="G1527" s="136">
        <v>45425</v>
      </c>
      <c r="H1527" s="113"/>
      <c r="I1527" s="113" t="s">
        <v>6354</v>
      </c>
      <c r="J1527" s="113"/>
      <c r="K1527" s="113"/>
      <c r="L1527" s="113" t="s">
        <v>346</v>
      </c>
      <c r="M1527" s="113" t="s">
        <v>97</v>
      </c>
      <c r="N1527" s="113"/>
      <c r="O1527" s="113" t="s">
        <v>187</v>
      </c>
      <c r="P1527" s="113" t="s">
        <v>2994</v>
      </c>
      <c r="Q1527" s="113" t="s">
        <v>2995</v>
      </c>
      <c r="R1527" s="113" t="s">
        <v>435</v>
      </c>
      <c r="S1527" s="113" t="s">
        <v>2996</v>
      </c>
      <c r="T1527" s="113"/>
      <c r="U1527" s="113"/>
      <c r="V1527" s="113" t="s">
        <v>351</v>
      </c>
      <c r="W1527" s="113" t="s">
        <v>352</v>
      </c>
      <c r="X1527" s="113" t="s">
        <v>6355</v>
      </c>
      <c r="Y1527" s="113">
        <v>0</v>
      </c>
    </row>
    <row r="1528" spans="1:25">
      <c r="A1528" s="113" t="s">
        <v>6356</v>
      </c>
      <c r="B1528" s="113" t="s">
        <v>6357</v>
      </c>
      <c r="C1528" s="113" t="s">
        <v>91</v>
      </c>
      <c r="D1528" s="137" t="s">
        <v>109</v>
      </c>
      <c r="E1528" s="113" t="s">
        <v>226</v>
      </c>
      <c r="F1528" s="113"/>
      <c r="G1528" s="136">
        <v>44424</v>
      </c>
      <c r="H1528" s="113" t="s">
        <v>133</v>
      </c>
      <c r="I1528" s="113" t="s">
        <v>6358</v>
      </c>
      <c r="J1528" s="113"/>
      <c r="K1528" s="113"/>
      <c r="L1528" s="113" t="s">
        <v>295</v>
      </c>
      <c r="M1528" s="113" t="s">
        <v>97</v>
      </c>
      <c r="N1528" s="113"/>
      <c r="O1528" s="113" t="s">
        <v>296</v>
      </c>
      <c r="P1528" s="113" t="s">
        <v>608</v>
      </c>
      <c r="Q1528" s="113" t="s">
        <v>609</v>
      </c>
      <c r="R1528" s="113" t="s">
        <v>132</v>
      </c>
      <c r="S1528" s="113" t="s">
        <v>610</v>
      </c>
      <c r="T1528" s="136">
        <v>44774</v>
      </c>
      <c r="U1528" s="113"/>
      <c r="V1528" s="113" t="s">
        <v>271</v>
      </c>
      <c r="W1528" s="113" t="s">
        <v>105</v>
      </c>
      <c r="X1528" s="113" t="s">
        <v>156</v>
      </c>
      <c r="Y1528" s="113">
        <v>70</v>
      </c>
    </row>
    <row r="1529" spans="1:25">
      <c r="A1529" s="113" t="s">
        <v>6359</v>
      </c>
      <c r="B1529" s="113" t="s">
        <v>6360</v>
      </c>
      <c r="C1529" s="113" t="s">
        <v>91</v>
      </c>
      <c r="D1529" s="113"/>
      <c r="E1529" s="113" t="s">
        <v>729</v>
      </c>
      <c r="F1529" s="113"/>
      <c r="G1529" s="136">
        <v>41611</v>
      </c>
      <c r="H1529" s="113" t="s">
        <v>327</v>
      </c>
      <c r="I1529" s="113" t="s">
        <v>6361</v>
      </c>
      <c r="J1529" s="113"/>
      <c r="K1529" s="113"/>
      <c r="L1529" s="113" t="s">
        <v>4057</v>
      </c>
      <c r="M1529" s="113" t="s">
        <v>97</v>
      </c>
      <c r="N1529" s="113"/>
      <c r="O1529" s="113" t="s">
        <v>4058</v>
      </c>
      <c r="P1529" s="113" t="s">
        <v>288</v>
      </c>
      <c r="Q1529" s="113" t="s">
        <v>289</v>
      </c>
      <c r="R1529" s="113" t="s">
        <v>232</v>
      </c>
      <c r="S1529" s="113" t="s">
        <v>290</v>
      </c>
      <c r="T1529" s="136">
        <v>44896</v>
      </c>
      <c r="U1529" s="136">
        <v>44166</v>
      </c>
      <c r="V1529" s="113" t="s">
        <v>203</v>
      </c>
      <c r="W1529" s="113" t="s">
        <v>105</v>
      </c>
      <c r="X1529" s="113" t="s">
        <v>6362</v>
      </c>
      <c r="Y1529" s="113">
        <v>104</v>
      </c>
    </row>
    <row r="1530" spans="1:25">
      <c r="A1530" s="113" t="s">
        <v>6363</v>
      </c>
      <c r="B1530" s="113" t="s">
        <v>6364</v>
      </c>
      <c r="C1530" s="113" t="s">
        <v>91</v>
      </c>
      <c r="D1530" s="113"/>
      <c r="E1530" s="113" t="s">
        <v>159</v>
      </c>
      <c r="F1530" s="113" t="s">
        <v>160</v>
      </c>
      <c r="G1530" s="136">
        <v>42193</v>
      </c>
      <c r="H1530" s="113" t="s">
        <v>133</v>
      </c>
      <c r="I1530" s="113" t="s">
        <v>6365</v>
      </c>
      <c r="J1530" s="113"/>
      <c r="K1530" s="113"/>
      <c r="L1530" s="113" t="s">
        <v>530</v>
      </c>
      <c r="M1530" s="113" t="s">
        <v>97</v>
      </c>
      <c r="N1530" s="113"/>
      <c r="O1530" s="113" t="s">
        <v>163</v>
      </c>
      <c r="P1530" s="113" t="s">
        <v>969</v>
      </c>
      <c r="Q1530" s="113" t="s">
        <v>970</v>
      </c>
      <c r="R1530" s="113" t="s">
        <v>166</v>
      </c>
      <c r="S1530" s="113" t="s">
        <v>971</v>
      </c>
      <c r="T1530" s="136">
        <v>44774</v>
      </c>
      <c r="U1530" s="136">
        <v>44378</v>
      </c>
      <c r="V1530" s="113" t="s">
        <v>168</v>
      </c>
      <c r="W1530" s="113" t="s">
        <v>105</v>
      </c>
      <c r="X1530" s="113" t="s">
        <v>3758</v>
      </c>
      <c r="Y1530" s="113">
        <v>29</v>
      </c>
    </row>
    <row r="1531" spans="1:25">
      <c r="A1531" s="113" t="s">
        <v>6366</v>
      </c>
      <c r="B1531" s="113" t="s">
        <v>6367</v>
      </c>
      <c r="C1531" s="113" t="s">
        <v>91</v>
      </c>
      <c r="D1531" s="113"/>
      <c r="E1531" s="113" t="s">
        <v>450</v>
      </c>
      <c r="F1531" s="113"/>
      <c r="G1531" s="136">
        <v>43551</v>
      </c>
      <c r="H1531" s="113" t="s">
        <v>133</v>
      </c>
      <c r="I1531" s="113" t="s">
        <v>6368</v>
      </c>
      <c r="J1531" s="113"/>
      <c r="K1531" s="113"/>
      <c r="L1531" s="113" t="s">
        <v>1420</v>
      </c>
      <c r="M1531" s="113" t="s">
        <v>97</v>
      </c>
      <c r="N1531" s="113"/>
      <c r="O1531" s="113" t="s">
        <v>442</v>
      </c>
      <c r="P1531" s="113" t="s">
        <v>896</v>
      </c>
      <c r="Q1531" s="113" t="s">
        <v>897</v>
      </c>
      <c r="R1531" s="113" t="s">
        <v>898</v>
      </c>
      <c r="S1531" s="113" t="s">
        <v>899</v>
      </c>
      <c r="T1531" s="136">
        <v>44743</v>
      </c>
      <c r="U1531" s="136">
        <v>44256</v>
      </c>
      <c r="V1531" s="113" t="s">
        <v>203</v>
      </c>
      <c r="W1531" s="113" t="s">
        <v>105</v>
      </c>
      <c r="X1531" s="113" t="s">
        <v>6369</v>
      </c>
      <c r="Y1531" s="113">
        <v>0</v>
      </c>
    </row>
    <row r="1532" spans="1:25">
      <c r="A1532" s="113" t="s">
        <v>848</v>
      </c>
      <c r="B1532" s="113" t="s">
        <v>849</v>
      </c>
      <c r="C1532" s="113" t="s">
        <v>91</v>
      </c>
      <c r="D1532" s="113"/>
      <c r="E1532" s="113" t="s">
        <v>850</v>
      </c>
      <c r="F1532" s="113" t="s">
        <v>472</v>
      </c>
      <c r="G1532" s="136">
        <v>43748</v>
      </c>
      <c r="H1532" s="113" t="s">
        <v>845</v>
      </c>
      <c r="I1532" s="113" t="s">
        <v>851</v>
      </c>
      <c r="J1532" s="113"/>
      <c r="K1532" s="113"/>
      <c r="L1532" s="113" t="s">
        <v>847</v>
      </c>
      <c r="M1532" s="113" t="s">
        <v>97</v>
      </c>
      <c r="N1532" s="113"/>
      <c r="O1532" s="113" t="s">
        <v>514</v>
      </c>
      <c r="P1532" s="113" t="s">
        <v>515</v>
      </c>
      <c r="Q1532" s="113" t="s">
        <v>516</v>
      </c>
      <c r="R1532" s="113" t="s">
        <v>435</v>
      </c>
      <c r="S1532" s="113" t="s">
        <v>517</v>
      </c>
      <c r="T1532" s="136">
        <v>44835</v>
      </c>
      <c r="U1532" s="136">
        <v>44470</v>
      </c>
      <c r="V1532" s="113" t="s">
        <v>280</v>
      </c>
      <c r="W1532" s="113" t="s">
        <v>105</v>
      </c>
      <c r="X1532" s="113" t="s">
        <v>156</v>
      </c>
      <c r="Y1532" s="113">
        <v>132</v>
      </c>
    </row>
    <row r="1533" spans="1:25">
      <c r="A1533" s="113" t="s">
        <v>6370</v>
      </c>
      <c r="B1533" s="113" t="s">
        <v>6371</v>
      </c>
      <c r="C1533" s="113" t="s">
        <v>91</v>
      </c>
      <c r="D1533" s="137" t="s">
        <v>109</v>
      </c>
      <c r="E1533" s="113" t="s">
        <v>528</v>
      </c>
      <c r="F1533" s="113"/>
      <c r="G1533" s="136">
        <v>44813</v>
      </c>
      <c r="H1533" s="113" t="s">
        <v>327</v>
      </c>
      <c r="I1533" s="113" t="s">
        <v>6372</v>
      </c>
      <c r="J1533" s="113"/>
      <c r="K1533" s="113"/>
      <c r="L1533" s="113" t="s">
        <v>6373</v>
      </c>
      <c r="M1533" s="113" t="s">
        <v>97</v>
      </c>
      <c r="N1533" s="113"/>
      <c r="O1533" s="113" t="s">
        <v>1455</v>
      </c>
      <c r="P1533" s="113" t="s">
        <v>727</v>
      </c>
      <c r="Q1533" s="113" t="s">
        <v>728</v>
      </c>
      <c r="R1533" s="113" t="s">
        <v>729</v>
      </c>
      <c r="S1533" s="113" t="s">
        <v>730</v>
      </c>
      <c r="T1533" s="113"/>
      <c r="U1533" s="113"/>
      <c r="V1533" s="113" t="s">
        <v>203</v>
      </c>
      <c r="W1533" s="113" t="s">
        <v>105</v>
      </c>
      <c r="X1533" s="113" t="s">
        <v>593</v>
      </c>
      <c r="Y1533" s="113">
        <v>45</v>
      </c>
    </row>
    <row r="1534" spans="1:25">
      <c r="A1534" s="113" t="s">
        <v>6374</v>
      </c>
      <c r="B1534" s="113" t="s">
        <v>6375</v>
      </c>
      <c r="C1534" s="113" t="s">
        <v>91</v>
      </c>
      <c r="D1534" s="137" t="s">
        <v>109</v>
      </c>
      <c r="E1534" s="113" t="s">
        <v>450</v>
      </c>
      <c r="F1534" s="113"/>
      <c r="G1534" s="136">
        <v>44641</v>
      </c>
      <c r="H1534" s="113" t="s">
        <v>133</v>
      </c>
      <c r="I1534" s="113" t="s">
        <v>6376</v>
      </c>
      <c r="J1534" s="113"/>
      <c r="K1534" s="113"/>
      <c r="L1534" s="113" t="s">
        <v>662</v>
      </c>
      <c r="M1534" s="113" t="s">
        <v>97</v>
      </c>
      <c r="N1534" s="113"/>
      <c r="O1534" s="113" t="s">
        <v>187</v>
      </c>
      <c r="P1534" s="113" t="s">
        <v>1105</v>
      </c>
      <c r="Q1534" s="113" t="s">
        <v>1106</v>
      </c>
      <c r="R1534" s="113" t="s">
        <v>232</v>
      </c>
      <c r="S1534" s="113" t="s">
        <v>1107</v>
      </c>
      <c r="T1534" s="136">
        <v>45078</v>
      </c>
      <c r="U1534" s="113"/>
      <c r="V1534" s="113" t="s">
        <v>280</v>
      </c>
      <c r="W1534" s="113" t="s">
        <v>105</v>
      </c>
      <c r="X1534" s="113" t="s">
        <v>6377</v>
      </c>
      <c r="Y1534" s="113">
        <v>0</v>
      </c>
    </row>
    <row r="1535" spans="1:25">
      <c r="A1535" s="113" t="s">
        <v>6378</v>
      </c>
      <c r="B1535" s="113" t="s">
        <v>6379</v>
      </c>
      <c r="C1535" s="113" t="s">
        <v>91</v>
      </c>
      <c r="D1535" s="137" t="s">
        <v>109</v>
      </c>
      <c r="E1535" s="113" t="s">
        <v>450</v>
      </c>
      <c r="F1535" s="113"/>
      <c r="G1535" s="136">
        <v>44617</v>
      </c>
      <c r="H1535" s="113" t="s">
        <v>133</v>
      </c>
      <c r="I1535" s="113" t="s">
        <v>6380</v>
      </c>
      <c r="J1535" s="113"/>
      <c r="K1535" s="113"/>
      <c r="L1535" s="113" t="s">
        <v>1125</v>
      </c>
      <c r="M1535" s="113" t="s">
        <v>97</v>
      </c>
      <c r="N1535" s="113"/>
      <c r="O1535" s="113" t="s">
        <v>1126</v>
      </c>
      <c r="P1535" s="113" t="s">
        <v>3109</v>
      </c>
      <c r="Q1535" s="113" t="s">
        <v>3110</v>
      </c>
      <c r="R1535" s="113" t="s">
        <v>132</v>
      </c>
      <c r="S1535" s="113" t="s">
        <v>3111</v>
      </c>
      <c r="T1535" s="136">
        <v>45047</v>
      </c>
      <c r="U1535" s="113"/>
      <c r="V1535" s="113" t="s">
        <v>271</v>
      </c>
      <c r="W1535" s="113" t="s">
        <v>105</v>
      </c>
      <c r="X1535" s="113" t="s">
        <v>1525</v>
      </c>
      <c r="Y1535" s="113">
        <v>0</v>
      </c>
    </row>
    <row r="1536" spans="1:25">
      <c r="A1536" s="113" t="s">
        <v>6381</v>
      </c>
      <c r="B1536" s="113" t="s">
        <v>6382</v>
      </c>
      <c r="C1536" s="113" t="s">
        <v>91</v>
      </c>
      <c r="D1536" s="113"/>
      <c r="E1536" s="113" t="s">
        <v>2707</v>
      </c>
      <c r="F1536" s="113"/>
      <c r="G1536" s="136">
        <v>42611</v>
      </c>
      <c r="H1536" s="113" t="s">
        <v>112</v>
      </c>
      <c r="I1536" s="113" t="s">
        <v>6383</v>
      </c>
      <c r="J1536" s="113"/>
      <c r="K1536" s="113"/>
      <c r="L1536" s="113" t="s">
        <v>784</v>
      </c>
      <c r="M1536" s="113" t="s">
        <v>112</v>
      </c>
      <c r="N1536" s="113"/>
      <c r="O1536" s="113" t="s">
        <v>785</v>
      </c>
      <c r="P1536" s="113" t="s">
        <v>6384</v>
      </c>
      <c r="Q1536" s="113" t="s">
        <v>6385</v>
      </c>
      <c r="R1536" s="113" t="s">
        <v>2399</v>
      </c>
      <c r="S1536" s="113" t="s">
        <v>6386</v>
      </c>
      <c r="T1536" s="136">
        <v>45017</v>
      </c>
      <c r="U1536" s="136">
        <v>2</v>
      </c>
      <c r="V1536" s="113" t="s">
        <v>120</v>
      </c>
      <c r="W1536" s="113" t="s">
        <v>105</v>
      </c>
      <c r="X1536" s="113" t="s">
        <v>6387</v>
      </c>
      <c r="Y1536" s="113">
        <v>0</v>
      </c>
    </row>
    <row r="1537" spans="1:25">
      <c r="A1537" s="113" t="s">
        <v>6388</v>
      </c>
      <c r="B1537" s="113" t="s">
        <v>6389</v>
      </c>
      <c r="C1537" s="113" t="s">
        <v>91</v>
      </c>
      <c r="D1537" s="113"/>
      <c r="E1537" s="113" t="s">
        <v>226</v>
      </c>
      <c r="F1537" s="113"/>
      <c r="G1537" s="136">
        <v>45393</v>
      </c>
      <c r="H1537" s="113"/>
      <c r="I1537" s="113" t="s">
        <v>6390</v>
      </c>
      <c r="J1537" s="113"/>
      <c r="K1537" s="113"/>
      <c r="L1537" s="113" t="s">
        <v>441</v>
      </c>
      <c r="M1537" s="113" t="s">
        <v>97</v>
      </c>
      <c r="N1537" s="113"/>
      <c r="O1537" s="113" t="s">
        <v>442</v>
      </c>
      <c r="P1537" s="113" t="s">
        <v>1812</v>
      </c>
      <c r="Q1537" s="113" t="s">
        <v>1813</v>
      </c>
      <c r="R1537" s="113" t="s">
        <v>221</v>
      </c>
      <c r="S1537" s="113" t="s">
        <v>1814</v>
      </c>
      <c r="T1537" s="113"/>
      <c r="U1537" s="113"/>
      <c r="V1537" s="113" t="s">
        <v>203</v>
      </c>
      <c r="W1537" s="113" t="s">
        <v>105</v>
      </c>
      <c r="X1537" s="113" t="s">
        <v>1224</v>
      </c>
      <c r="Y1537" s="113">
        <v>70</v>
      </c>
    </row>
    <row r="1538" spans="1:25">
      <c r="A1538" s="113" t="s">
        <v>6391</v>
      </c>
      <c r="B1538" s="113" t="s">
        <v>6392</v>
      </c>
      <c r="C1538" s="113" t="s">
        <v>91</v>
      </c>
      <c r="D1538" s="113"/>
      <c r="E1538" s="113" t="s">
        <v>226</v>
      </c>
      <c r="F1538" s="113"/>
      <c r="G1538" s="136">
        <v>45397</v>
      </c>
      <c r="H1538" s="113"/>
      <c r="I1538" s="113" t="s">
        <v>6393</v>
      </c>
      <c r="J1538" s="113"/>
      <c r="K1538" s="113"/>
      <c r="L1538" s="113" t="s">
        <v>6394</v>
      </c>
      <c r="M1538" s="113" t="s">
        <v>97</v>
      </c>
      <c r="N1538" s="113"/>
      <c r="O1538" s="113" t="s">
        <v>669</v>
      </c>
      <c r="P1538" s="113" t="s">
        <v>664</v>
      </c>
      <c r="Q1538" s="113" t="s">
        <v>665</v>
      </c>
      <c r="R1538" s="113" t="s">
        <v>666</v>
      </c>
      <c r="S1538" s="113" t="s">
        <v>667</v>
      </c>
      <c r="T1538" s="113"/>
      <c r="U1538" s="113"/>
      <c r="V1538" s="113" t="s">
        <v>271</v>
      </c>
      <c r="W1538" s="113" t="s">
        <v>105</v>
      </c>
      <c r="X1538" s="113" t="s">
        <v>447</v>
      </c>
      <c r="Y1538" s="113">
        <v>49</v>
      </c>
    </row>
    <row r="1539" spans="1:25">
      <c r="A1539" s="113" t="s">
        <v>819</v>
      </c>
      <c r="B1539" s="113" t="s">
        <v>820</v>
      </c>
      <c r="C1539" s="113" t="s">
        <v>91</v>
      </c>
      <c r="D1539" s="113"/>
      <c r="E1539" s="113" t="s">
        <v>166</v>
      </c>
      <c r="F1539" s="113"/>
      <c r="G1539" s="136">
        <v>43682</v>
      </c>
      <c r="H1539" s="113" t="s">
        <v>133</v>
      </c>
      <c r="I1539" s="113" t="s">
        <v>821</v>
      </c>
      <c r="J1539" s="113"/>
      <c r="K1539" s="113"/>
      <c r="L1539" s="113" t="s">
        <v>817</v>
      </c>
      <c r="M1539" s="113" t="s">
        <v>97</v>
      </c>
      <c r="N1539" s="113"/>
      <c r="O1539" s="113" t="s">
        <v>818</v>
      </c>
      <c r="P1539" s="113" t="s">
        <v>1256</v>
      </c>
      <c r="Q1539" s="113" t="s">
        <v>1257</v>
      </c>
      <c r="R1539" s="113" t="s">
        <v>666</v>
      </c>
      <c r="S1539" s="113" t="s">
        <v>1258</v>
      </c>
      <c r="T1539" s="136">
        <v>45017</v>
      </c>
      <c r="U1539" s="136">
        <v>2</v>
      </c>
      <c r="V1539" s="113" t="s">
        <v>104</v>
      </c>
      <c r="W1539" s="113" t="s">
        <v>105</v>
      </c>
      <c r="X1539" s="113" t="s">
        <v>106</v>
      </c>
      <c r="Y1539" s="113">
        <v>65</v>
      </c>
    </row>
    <row r="1540" spans="1:25">
      <c r="A1540" s="113" t="s">
        <v>6395</v>
      </c>
      <c r="B1540" s="113" t="s">
        <v>6396</v>
      </c>
      <c r="C1540" s="113" t="s">
        <v>91</v>
      </c>
      <c r="D1540" s="137" t="s">
        <v>109</v>
      </c>
      <c r="E1540" s="113" t="s">
        <v>1004</v>
      </c>
      <c r="F1540" s="113"/>
      <c r="G1540" s="136">
        <v>44613</v>
      </c>
      <c r="H1540" s="113" t="s">
        <v>398</v>
      </c>
      <c r="I1540" s="113" t="s">
        <v>6397</v>
      </c>
      <c r="J1540" s="113"/>
      <c r="K1540" s="113"/>
      <c r="L1540" s="113" t="s">
        <v>441</v>
      </c>
      <c r="M1540" s="113" t="s">
        <v>97</v>
      </c>
      <c r="N1540" s="113"/>
      <c r="O1540" s="113" t="s">
        <v>442</v>
      </c>
      <c r="P1540" s="113" t="s">
        <v>1055</v>
      </c>
      <c r="Q1540" s="113" t="s">
        <v>1056</v>
      </c>
      <c r="R1540" s="113" t="s">
        <v>419</v>
      </c>
      <c r="S1540" s="113" t="s">
        <v>1057</v>
      </c>
      <c r="T1540" s="113"/>
      <c r="U1540" s="113"/>
      <c r="V1540" s="113" t="s">
        <v>351</v>
      </c>
      <c r="W1540" s="113" t="s">
        <v>1058</v>
      </c>
      <c r="X1540" s="113" t="s">
        <v>1402</v>
      </c>
      <c r="Y1540" s="113">
        <v>72</v>
      </c>
    </row>
    <row r="1541" spans="1:25">
      <c r="A1541" s="113" t="s">
        <v>552</v>
      </c>
      <c r="B1541" s="113" t="s">
        <v>553</v>
      </c>
      <c r="C1541" s="113" t="s">
        <v>91</v>
      </c>
      <c r="D1541" s="113"/>
      <c r="E1541" s="113" t="s">
        <v>435</v>
      </c>
      <c r="F1541" s="113"/>
      <c r="G1541" s="136">
        <v>42184</v>
      </c>
      <c r="H1541" s="113" t="s">
        <v>333</v>
      </c>
      <c r="I1541" s="113" t="s">
        <v>554</v>
      </c>
      <c r="J1541" s="113"/>
      <c r="K1541" s="113"/>
      <c r="L1541" s="113" t="s">
        <v>6398</v>
      </c>
      <c r="M1541" s="113" t="s">
        <v>97</v>
      </c>
      <c r="N1541" s="113"/>
      <c r="O1541" s="113" t="s">
        <v>6399</v>
      </c>
      <c r="P1541" s="113" t="s">
        <v>382</v>
      </c>
      <c r="Q1541" s="113" t="s">
        <v>383</v>
      </c>
      <c r="R1541" s="113" t="s">
        <v>384</v>
      </c>
      <c r="S1541" s="113" t="s">
        <v>385</v>
      </c>
      <c r="T1541" s="136">
        <v>45047</v>
      </c>
      <c r="U1541" s="136">
        <v>44743</v>
      </c>
      <c r="V1541" s="113" t="s">
        <v>271</v>
      </c>
      <c r="W1541" s="113" t="s">
        <v>105</v>
      </c>
      <c r="X1541" s="113" t="s">
        <v>1512</v>
      </c>
      <c r="Y1541" s="113">
        <v>137</v>
      </c>
    </row>
    <row r="1542" spans="1:25">
      <c r="A1542" s="113" t="s">
        <v>6400</v>
      </c>
      <c r="B1542" s="113" t="s">
        <v>6401</v>
      </c>
      <c r="C1542" s="113" t="s">
        <v>91</v>
      </c>
      <c r="D1542" s="113"/>
      <c r="E1542" s="113" t="s">
        <v>1166</v>
      </c>
      <c r="F1542" s="113" t="s">
        <v>93</v>
      </c>
      <c r="G1542" s="136">
        <v>43801</v>
      </c>
      <c r="H1542" s="113" t="s">
        <v>94</v>
      </c>
      <c r="I1542" s="113" t="s">
        <v>6402</v>
      </c>
      <c r="J1542" s="113"/>
      <c r="K1542" s="113"/>
      <c r="L1542" s="113" t="s">
        <v>662</v>
      </c>
      <c r="M1542" s="113" t="s">
        <v>97</v>
      </c>
      <c r="N1542" s="113"/>
      <c r="O1542" s="113" t="s">
        <v>187</v>
      </c>
      <c r="P1542" s="113" t="s">
        <v>1105</v>
      </c>
      <c r="Q1542" s="113" t="s">
        <v>1106</v>
      </c>
      <c r="R1542" s="113" t="s">
        <v>232</v>
      </c>
      <c r="S1542" s="113" t="s">
        <v>1107</v>
      </c>
      <c r="T1542" s="136">
        <v>44896</v>
      </c>
      <c r="U1542" s="136">
        <v>44531</v>
      </c>
      <c r="V1542" s="113" t="s">
        <v>280</v>
      </c>
      <c r="W1542" s="113" t="s">
        <v>105</v>
      </c>
      <c r="X1542" s="113" t="s">
        <v>6403</v>
      </c>
      <c r="Y1542" s="113">
        <v>76</v>
      </c>
    </row>
    <row r="1543" spans="1:25">
      <c r="A1543" s="113" t="s">
        <v>6404</v>
      </c>
      <c r="B1543" s="113" t="s">
        <v>6405</v>
      </c>
      <c r="C1543" s="113" t="s">
        <v>91</v>
      </c>
      <c r="D1543" s="137" t="s">
        <v>109</v>
      </c>
      <c r="E1543" s="113" t="s">
        <v>1601</v>
      </c>
      <c r="F1543" s="113"/>
      <c r="G1543" s="136">
        <v>44970</v>
      </c>
      <c r="H1543" s="113" t="s">
        <v>327</v>
      </c>
      <c r="I1543" s="113" t="s">
        <v>6406</v>
      </c>
      <c r="J1543" s="113"/>
      <c r="K1543" s="113"/>
      <c r="L1543" s="113" t="s">
        <v>346</v>
      </c>
      <c r="M1543" s="113" t="s">
        <v>97</v>
      </c>
      <c r="N1543" s="113"/>
      <c r="O1543" s="113" t="s">
        <v>187</v>
      </c>
      <c r="P1543" s="113" t="s">
        <v>3806</v>
      </c>
      <c r="Q1543" s="113" t="s">
        <v>3807</v>
      </c>
      <c r="R1543" s="113" t="s">
        <v>729</v>
      </c>
      <c r="S1543" s="113" t="s">
        <v>3808</v>
      </c>
      <c r="T1543" s="113"/>
      <c r="U1543" s="113"/>
      <c r="V1543" s="113" t="s">
        <v>191</v>
      </c>
      <c r="W1543" s="113" t="s">
        <v>105</v>
      </c>
      <c r="X1543" s="113" t="s">
        <v>2748</v>
      </c>
      <c r="Y1543" s="113">
        <v>90</v>
      </c>
    </row>
    <row r="1544" spans="1:25">
      <c r="A1544" s="113" t="s">
        <v>5932</v>
      </c>
      <c r="B1544" s="113" t="s">
        <v>5933</v>
      </c>
      <c r="C1544" s="113" t="s">
        <v>91</v>
      </c>
      <c r="D1544" s="137" t="s">
        <v>109</v>
      </c>
      <c r="E1544" s="113" t="s">
        <v>166</v>
      </c>
      <c r="F1544" s="113"/>
      <c r="G1544" s="136">
        <v>44762</v>
      </c>
      <c r="H1544" s="113" t="s">
        <v>133</v>
      </c>
      <c r="I1544" s="113" t="s">
        <v>5934</v>
      </c>
      <c r="J1544" s="113"/>
      <c r="K1544" s="113"/>
      <c r="L1544" s="113" t="s">
        <v>162</v>
      </c>
      <c r="M1544" s="113" t="s">
        <v>97</v>
      </c>
      <c r="N1544" s="113"/>
      <c r="O1544" s="113" t="s">
        <v>163</v>
      </c>
      <c r="P1544" s="113" t="s">
        <v>884</v>
      </c>
      <c r="Q1544" s="113" t="s">
        <v>885</v>
      </c>
      <c r="R1544" s="113" t="s">
        <v>211</v>
      </c>
      <c r="S1544" s="113" t="s">
        <v>886</v>
      </c>
      <c r="T1544" s="113"/>
      <c r="U1544" s="113"/>
      <c r="V1544" s="113" t="s">
        <v>168</v>
      </c>
      <c r="W1544" s="113" t="s">
        <v>105</v>
      </c>
      <c r="X1544" s="113" t="s">
        <v>5145</v>
      </c>
      <c r="Y1544" s="113">
        <v>150</v>
      </c>
    </row>
    <row r="1545" spans="1:25">
      <c r="A1545" s="113" t="s">
        <v>6407</v>
      </c>
      <c r="B1545" s="113" t="s">
        <v>6408</v>
      </c>
      <c r="C1545" s="113" t="s">
        <v>638</v>
      </c>
      <c r="D1545" s="113"/>
      <c r="E1545" s="113" t="s">
        <v>1757</v>
      </c>
      <c r="F1545" s="113"/>
      <c r="G1545" s="136">
        <v>45289</v>
      </c>
      <c r="H1545" s="113"/>
      <c r="I1545" s="113" t="s">
        <v>6409</v>
      </c>
      <c r="J1545" s="113"/>
      <c r="K1545" s="113"/>
      <c r="L1545" s="113" t="s">
        <v>285</v>
      </c>
      <c r="M1545" s="113" t="s">
        <v>97</v>
      </c>
      <c r="N1545" s="113"/>
      <c r="O1545" s="113" t="s">
        <v>287</v>
      </c>
      <c r="P1545" s="113" t="s">
        <v>2570</v>
      </c>
      <c r="Q1545" s="113" t="s">
        <v>2571</v>
      </c>
      <c r="R1545" s="113" t="s">
        <v>264</v>
      </c>
      <c r="S1545" s="113" t="s">
        <v>2572</v>
      </c>
      <c r="T1545" s="113"/>
      <c r="U1545" s="113"/>
      <c r="V1545" s="113" t="s">
        <v>120</v>
      </c>
      <c r="W1545" s="113" t="s">
        <v>105</v>
      </c>
      <c r="X1545" s="113" t="s">
        <v>1228</v>
      </c>
      <c r="Y1545" s="113">
        <v>0</v>
      </c>
    </row>
    <row r="1546" spans="1:25">
      <c r="A1546" s="113" t="s">
        <v>6410</v>
      </c>
      <c r="B1546" s="113" t="s">
        <v>6411</v>
      </c>
      <c r="C1546" s="113" t="s">
        <v>91</v>
      </c>
      <c r="D1546" s="137" t="s">
        <v>109</v>
      </c>
      <c r="E1546" s="113" t="s">
        <v>226</v>
      </c>
      <c r="F1546" s="113"/>
      <c r="G1546" s="136">
        <v>44501</v>
      </c>
      <c r="H1546" s="113" t="s">
        <v>133</v>
      </c>
      <c r="I1546" s="113" t="s">
        <v>6412</v>
      </c>
      <c r="J1546" s="113"/>
      <c r="K1546" s="113"/>
      <c r="L1546" s="113" t="s">
        <v>1431</v>
      </c>
      <c r="M1546" s="113" t="s">
        <v>97</v>
      </c>
      <c r="N1546" s="113"/>
      <c r="O1546" s="113" t="s">
        <v>1432</v>
      </c>
      <c r="P1546" s="113" t="s">
        <v>3109</v>
      </c>
      <c r="Q1546" s="113" t="s">
        <v>3110</v>
      </c>
      <c r="R1546" s="113" t="s">
        <v>132</v>
      </c>
      <c r="S1546" s="113" t="s">
        <v>3111</v>
      </c>
      <c r="T1546" s="136">
        <v>45017</v>
      </c>
      <c r="U1546" s="113"/>
      <c r="V1546" s="113" t="s">
        <v>271</v>
      </c>
      <c r="W1546" s="113" t="s">
        <v>105</v>
      </c>
      <c r="X1546" s="113" t="s">
        <v>6413</v>
      </c>
      <c r="Y1546" s="113">
        <v>13</v>
      </c>
    </row>
    <row r="1547" spans="1:25">
      <c r="A1547" s="113" t="s">
        <v>6414</v>
      </c>
      <c r="B1547" s="113" t="s">
        <v>6415</v>
      </c>
      <c r="C1547" s="113" t="s">
        <v>91</v>
      </c>
      <c r="D1547" s="113"/>
      <c r="E1547" s="113" t="s">
        <v>226</v>
      </c>
      <c r="F1547" s="113"/>
      <c r="G1547" s="136">
        <v>45436</v>
      </c>
      <c r="H1547" s="113"/>
      <c r="I1547" s="113" t="s">
        <v>6416</v>
      </c>
      <c r="J1547" s="113"/>
      <c r="K1547" s="113"/>
      <c r="L1547" s="113" t="s">
        <v>683</v>
      </c>
      <c r="M1547" s="113" t="s">
        <v>97</v>
      </c>
      <c r="N1547" s="113"/>
      <c r="O1547" s="113" t="s">
        <v>187</v>
      </c>
      <c r="P1547" s="113" t="s">
        <v>4773</v>
      </c>
      <c r="Q1547" s="113" t="s">
        <v>4774</v>
      </c>
      <c r="R1547" s="113" t="s">
        <v>166</v>
      </c>
      <c r="S1547" s="113" t="s">
        <v>4775</v>
      </c>
      <c r="T1547" s="113"/>
      <c r="U1547" s="113"/>
      <c r="V1547" s="113" t="s">
        <v>280</v>
      </c>
      <c r="W1547" s="113" t="s">
        <v>105</v>
      </c>
      <c r="X1547" s="113" t="s">
        <v>156</v>
      </c>
      <c r="Y1547" s="113">
        <v>41</v>
      </c>
    </row>
    <row r="1548" spans="1:25">
      <c r="A1548" s="113" t="s">
        <v>6417</v>
      </c>
      <c r="B1548" s="113" t="s">
        <v>6418</v>
      </c>
      <c r="C1548" s="113" t="s">
        <v>91</v>
      </c>
      <c r="D1548" s="113"/>
      <c r="E1548" s="113" t="s">
        <v>1166</v>
      </c>
      <c r="F1548" s="113" t="s">
        <v>93</v>
      </c>
      <c r="G1548" s="136">
        <v>42831</v>
      </c>
      <c r="H1548" s="113" t="s">
        <v>94</v>
      </c>
      <c r="I1548" s="113" t="s">
        <v>6419</v>
      </c>
      <c r="J1548" s="113"/>
      <c r="K1548" s="113"/>
      <c r="L1548" s="113" t="s">
        <v>1568</v>
      </c>
      <c r="M1548" s="113" t="s">
        <v>97</v>
      </c>
      <c r="N1548" s="113"/>
      <c r="O1548" s="113" t="s">
        <v>358</v>
      </c>
      <c r="P1548" s="113" t="s">
        <v>1569</v>
      </c>
      <c r="Q1548" s="113" t="s">
        <v>1570</v>
      </c>
      <c r="R1548" s="113" t="s">
        <v>894</v>
      </c>
      <c r="S1548" s="113" t="s">
        <v>1571</v>
      </c>
      <c r="T1548" s="136">
        <v>45017</v>
      </c>
      <c r="U1548" s="136">
        <v>44652</v>
      </c>
      <c r="V1548" s="113" t="s">
        <v>271</v>
      </c>
      <c r="W1548" s="113" t="s">
        <v>105</v>
      </c>
      <c r="X1548" s="113" t="s">
        <v>1607</v>
      </c>
      <c r="Y1548" s="113">
        <v>31</v>
      </c>
    </row>
    <row r="1549" spans="1:25">
      <c r="A1549" s="113" t="s">
        <v>6420</v>
      </c>
      <c r="B1549" s="113" t="s">
        <v>6421</v>
      </c>
      <c r="C1549" s="113" t="s">
        <v>91</v>
      </c>
      <c r="D1549" s="113"/>
      <c r="E1549" s="113" t="s">
        <v>450</v>
      </c>
      <c r="F1549" s="113"/>
      <c r="G1549" s="136">
        <v>45258</v>
      </c>
      <c r="H1549" s="113"/>
      <c r="I1549" s="113" t="s">
        <v>6422</v>
      </c>
      <c r="J1549" s="113"/>
      <c r="K1549" s="113"/>
      <c r="L1549" s="113" t="s">
        <v>1667</v>
      </c>
      <c r="M1549" s="113" t="s">
        <v>97</v>
      </c>
      <c r="N1549" s="113"/>
      <c r="O1549" s="113" t="s">
        <v>187</v>
      </c>
      <c r="P1549" s="113" t="s">
        <v>924</v>
      </c>
      <c r="Q1549" s="113" t="s">
        <v>925</v>
      </c>
      <c r="R1549" s="113" t="s">
        <v>926</v>
      </c>
      <c r="S1549" s="113" t="s">
        <v>927</v>
      </c>
      <c r="T1549" s="113"/>
      <c r="U1549" s="113"/>
      <c r="V1549" s="113" t="s">
        <v>142</v>
      </c>
      <c r="W1549" s="113" t="s">
        <v>143</v>
      </c>
      <c r="X1549" s="113" t="s">
        <v>1951</v>
      </c>
      <c r="Y1549" s="113">
        <v>0</v>
      </c>
    </row>
    <row r="1550" spans="1:25">
      <c r="A1550" s="113" t="s">
        <v>6423</v>
      </c>
      <c r="B1550" s="113" t="s">
        <v>6424</v>
      </c>
      <c r="C1550" s="113" t="s">
        <v>91</v>
      </c>
      <c r="D1550" s="113"/>
      <c r="E1550" s="113" t="s">
        <v>1328</v>
      </c>
      <c r="F1550" s="113"/>
      <c r="G1550" s="136">
        <v>45293</v>
      </c>
      <c r="H1550" s="113"/>
      <c r="I1550" s="113" t="s">
        <v>6425</v>
      </c>
      <c r="J1550" s="113"/>
      <c r="K1550" s="113"/>
      <c r="L1550" s="113" t="s">
        <v>1330</v>
      </c>
      <c r="M1550" s="113" t="s">
        <v>112</v>
      </c>
      <c r="N1550" s="113" t="s">
        <v>1331</v>
      </c>
      <c r="O1550" s="113" t="s">
        <v>249</v>
      </c>
      <c r="P1550" s="113" t="s">
        <v>3481</v>
      </c>
      <c r="Q1550" s="113" t="s">
        <v>3482</v>
      </c>
      <c r="R1550" s="113" t="s">
        <v>586</v>
      </c>
      <c r="S1550" s="113" t="s">
        <v>3483</v>
      </c>
      <c r="T1550" s="113"/>
      <c r="U1550" s="113"/>
      <c r="V1550" s="113" t="s">
        <v>120</v>
      </c>
      <c r="W1550" s="113" t="s">
        <v>105</v>
      </c>
      <c r="X1550" s="113" t="s">
        <v>1228</v>
      </c>
      <c r="Y1550" s="113">
        <v>67</v>
      </c>
    </row>
    <row r="1551" spans="1:25">
      <c r="A1551" s="113" t="s">
        <v>6426</v>
      </c>
      <c r="B1551" s="113" t="s">
        <v>6427</v>
      </c>
      <c r="C1551" s="113" t="s">
        <v>91</v>
      </c>
      <c r="D1551" s="113"/>
      <c r="E1551" s="113" t="s">
        <v>591</v>
      </c>
      <c r="F1551" s="113" t="s">
        <v>111</v>
      </c>
      <c r="G1551" s="136">
        <v>45085</v>
      </c>
      <c r="H1551" s="113"/>
      <c r="I1551" s="113" t="s">
        <v>6428</v>
      </c>
      <c r="J1551" s="113"/>
      <c r="K1551" s="113"/>
      <c r="L1551" s="113" t="s">
        <v>690</v>
      </c>
      <c r="M1551" s="113" t="s">
        <v>97</v>
      </c>
      <c r="N1551" s="113"/>
      <c r="O1551" s="113" t="s">
        <v>691</v>
      </c>
      <c r="P1551" s="113" t="s">
        <v>4040</v>
      </c>
      <c r="Q1551" s="113" t="s">
        <v>4041</v>
      </c>
      <c r="R1551" s="113" t="s">
        <v>1575</v>
      </c>
      <c r="S1551" s="113" t="s">
        <v>4042</v>
      </c>
      <c r="T1551" s="113"/>
      <c r="U1551" s="113"/>
      <c r="V1551" s="113" t="s">
        <v>271</v>
      </c>
      <c r="W1551" s="113" t="s">
        <v>105</v>
      </c>
      <c r="X1551" s="113" t="s">
        <v>1228</v>
      </c>
      <c r="Y1551" s="113">
        <v>60</v>
      </c>
    </row>
    <row r="1552" spans="1:25">
      <c r="A1552" s="113" t="s">
        <v>6429</v>
      </c>
      <c r="B1552" s="113" t="s">
        <v>6430</v>
      </c>
      <c r="C1552" s="113" t="s">
        <v>91</v>
      </c>
      <c r="D1552" s="137" t="s">
        <v>109</v>
      </c>
      <c r="E1552" s="113" t="s">
        <v>184</v>
      </c>
      <c r="F1552" s="113" t="s">
        <v>160</v>
      </c>
      <c r="G1552" s="136">
        <v>44894</v>
      </c>
      <c r="H1552" s="113" t="s">
        <v>133</v>
      </c>
      <c r="I1552" s="113" t="s">
        <v>6431</v>
      </c>
      <c r="J1552" s="113"/>
      <c r="K1552" s="113"/>
      <c r="L1552" s="113" t="s">
        <v>2661</v>
      </c>
      <c r="M1552" s="113" t="s">
        <v>97</v>
      </c>
      <c r="N1552" s="113"/>
      <c r="O1552" s="113" t="s">
        <v>1558</v>
      </c>
      <c r="P1552" s="113" t="s">
        <v>1680</v>
      </c>
      <c r="Q1552" s="113" t="s">
        <v>1681</v>
      </c>
      <c r="R1552" s="113" t="s">
        <v>620</v>
      </c>
      <c r="S1552" s="113" t="s">
        <v>1682</v>
      </c>
      <c r="T1552" s="113"/>
      <c r="U1552" s="113"/>
      <c r="V1552" s="113" t="s">
        <v>104</v>
      </c>
      <c r="W1552" s="113" t="s">
        <v>105</v>
      </c>
      <c r="X1552" s="113" t="s">
        <v>2524</v>
      </c>
      <c r="Y1552" s="113">
        <v>97</v>
      </c>
    </row>
    <row r="1553" spans="1:25">
      <c r="A1553" s="113" t="s">
        <v>6432</v>
      </c>
      <c r="B1553" s="113" t="s">
        <v>6433</v>
      </c>
      <c r="C1553" s="113" t="s">
        <v>638</v>
      </c>
      <c r="D1553" s="113"/>
      <c r="E1553" s="113" t="s">
        <v>797</v>
      </c>
      <c r="F1553" s="113"/>
      <c r="G1553" s="136">
        <v>45369</v>
      </c>
      <c r="H1553" s="113"/>
      <c r="I1553" s="113" t="s">
        <v>6434</v>
      </c>
      <c r="J1553" s="113"/>
      <c r="K1553" s="113"/>
      <c r="L1553" s="113" t="s">
        <v>1251</v>
      </c>
      <c r="M1553" s="113" t="s">
        <v>97</v>
      </c>
      <c r="N1553" s="113"/>
      <c r="O1553" s="113" t="s">
        <v>1202</v>
      </c>
      <c r="P1553" s="113" t="s">
        <v>1901</v>
      </c>
      <c r="Q1553" s="113" t="s">
        <v>1902</v>
      </c>
      <c r="R1553" s="113" t="s">
        <v>1903</v>
      </c>
      <c r="S1553" s="113" t="s">
        <v>1904</v>
      </c>
      <c r="T1553" s="113"/>
      <c r="U1553" s="113"/>
      <c r="V1553" s="113" t="s">
        <v>142</v>
      </c>
      <c r="W1553" s="113" t="s">
        <v>143</v>
      </c>
      <c r="X1553" s="113" t="s">
        <v>4569</v>
      </c>
      <c r="Y1553" s="113">
        <v>0</v>
      </c>
    </row>
    <row r="1554" spans="1:25">
      <c r="A1554" s="113" t="s">
        <v>1322</v>
      </c>
      <c r="B1554" s="113" t="s">
        <v>1323</v>
      </c>
      <c r="C1554" s="113" t="s">
        <v>91</v>
      </c>
      <c r="D1554" s="113"/>
      <c r="E1554" s="113" t="s">
        <v>232</v>
      </c>
      <c r="F1554" s="113"/>
      <c r="G1554" s="136">
        <v>41067</v>
      </c>
      <c r="H1554" s="113" t="s">
        <v>333</v>
      </c>
      <c r="I1554" s="113" t="s">
        <v>1324</v>
      </c>
      <c r="J1554" s="113"/>
      <c r="K1554" s="113"/>
      <c r="L1554" s="113" t="s">
        <v>1321</v>
      </c>
      <c r="M1554" s="113" t="s">
        <v>97</v>
      </c>
      <c r="N1554" s="113"/>
      <c r="O1554" s="113" t="s">
        <v>163</v>
      </c>
      <c r="P1554" s="113" t="s">
        <v>2234</v>
      </c>
      <c r="Q1554" s="113" t="s">
        <v>2235</v>
      </c>
      <c r="R1554" s="113" t="s">
        <v>435</v>
      </c>
      <c r="S1554" s="113" t="s">
        <v>2236</v>
      </c>
      <c r="T1554" s="136">
        <v>45017</v>
      </c>
      <c r="U1554" s="136">
        <v>44013</v>
      </c>
      <c r="V1554" s="113" t="s">
        <v>168</v>
      </c>
      <c r="W1554" s="113" t="s">
        <v>105</v>
      </c>
      <c r="X1554" s="113" t="s">
        <v>1228</v>
      </c>
      <c r="Y1554" s="113">
        <v>48</v>
      </c>
    </row>
    <row r="1555" spans="1:25">
      <c r="A1555" s="113" t="s">
        <v>6435</v>
      </c>
      <c r="B1555" s="113" t="s">
        <v>6436</v>
      </c>
      <c r="C1555" s="113" t="s">
        <v>91</v>
      </c>
      <c r="D1555" s="113"/>
      <c r="E1555" s="113" t="s">
        <v>184</v>
      </c>
      <c r="F1555" s="113" t="s">
        <v>160</v>
      </c>
      <c r="G1555" s="136">
        <v>41344</v>
      </c>
      <c r="H1555" s="113" t="s">
        <v>94</v>
      </c>
      <c r="I1555" s="113" t="s">
        <v>6437</v>
      </c>
      <c r="J1555" s="113"/>
      <c r="K1555" s="113"/>
      <c r="L1555" s="113" t="s">
        <v>1999</v>
      </c>
      <c r="M1555" s="113" t="s">
        <v>97</v>
      </c>
      <c r="N1555" s="113"/>
      <c r="O1555" s="113" t="s">
        <v>218</v>
      </c>
      <c r="P1555" s="113" t="s">
        <v>1308</v>
      </c>
      <c r="Q1555" s="113" t="s">
        <v>1309</v>
      </c>
      <c r="R1555" s="113" t="s">
        <v>1310</v>
      </c>
      <c r="S1555" s="113" t="s">
        <v>1311</v>
      </c>
      <c r="T1555" s="136">
        <v>45017</v>
      </c>
      <c r="U1555" s="136">
        <v>44774</v>
      </c>
      <c r="V1555" s="113" t="s">
        <v>203</v>
      </c>
      <c r="W1555" s="113" t="s">
        <v>105</v>
      </c>
      <c r="X1555" s="113" t="s">
        <v>905</v>
      </c>
      <c r="Y1555" s="113">
        <v>104</v>
      </c>
    </row>
    <row r="1556" spans="1:25">
      <c r="A1556" s="113" t="s">
        <v>6438</v>
      </c>
      <c r="B1556" s="113" t="s">
        <v>6439</v>
      </c>
      <c r="C1556" s="113" t="s">
        <v>91</v>
      </c>
      <c r="D1556" s="137" t="s">
        <v>109</v>
      </c>
      <c r="E1556" s="113" t="s">
        <v>226</v>
      </c>
      <c r="F1556" s="113"/>
      <c r="G1556" s="136">
        <v>44361</v>
      </c>
      <c r="H1556" s="113" t="s">
        <v>133</v>
      </c>
      <c r="I1556" s="113" t="s">
        <v>6440</v>
      </c>
      <c r="J1556" s="113"/>
      <c r="K1556" s="113"/>
      <c r="L1556" s="113" t="s">
        <v>238</v>
      </c>
      <c r="M1556" s="113" t="s">
        <v>112</v>
      </c>
      <c r="N1556" s="113" t="s">
        <v>239</v>
      </c>
      <c r="O1556" s="113" t="s">
        <v>238</v>
      </c>
      <c r="P1556" s="113" t="s">
        <v>240</v>
      </c>
      <c r="Q1556" s="113" t="s">
        <v>241</v>
      </c>
      <c r="R1556" s="113" t="s">
        <v>232</v>
      </c>
      <c r="S1556" s="113" t="s">
        <v>242</v>
      </c>
      <c r="T1556" s="136">
        <v>45017</v>
      </c>
      <c r="U1556" s="136">
        <v>44682</v>
      </c>
      <c r="V1556" s="113" t="s">
        <v>120</v>
      </c>
      <c r="W1556" s="113" t="s">
        <v>105</v>
      </c>
      <c r="X1556" s="113" t="s">
        <v>1456</v>
      </c>
      <c r="Y1556" s="113">
        <v>42</v>
      </c>
    </row>
    <row r="1557" spans="1:25">
      <c r="A1557" s="113" t="s">
        <v>6441</v>
      </c>
      <c r="B1557" s="113" t="s">
        <v>6442</v>
      </c>
      <c r="C1557" s="113" t="s">
        <v>91</v>
      </c>
      <c r="D1557" s="113"/>
      <c r="E1557" s="113" t="s">
        <v>6443</v>
      </c>
      <c r="F1557" s="113" t="s">
        <v>472</v>
      </c>
      <c r="G1557" s="136">
        <v>43699</v>
      </c>
      <c r="H1557" s="113" t="s">
        <v>94</v>
      </c>
      <c r="I1557" s="113" t="s">
        <v>6444</v>
      </c>
      <c r="J1557" s="113"/>
      <c r="K1557" s="113"/>
      <c r="L1557" s="113" t="s">
        <v>1157</v>
      </c>
      <c r="M1557" s="113" t="s">
        <v>97</v>
      </c>
      <c r="N1557" s="113"/>
      <c r="O1557" s="113" t="s">
        <v>187</v>
      </c>
      <c r="P1557" s="113" t="s">
        <v>1158</v>
      </c>
      <c r="Q1557" s="113" t="s">
        <v>1159</v>
      </c>
      <c r="R1557" s="113" t="s">
        <v>232</v>
      </c>
      <c r="S1557" s="113" t="s">
        <v>1160</v>
      </c>
      <c r="T1557" s="136">
        <v>44774</v>
      </c>
      <c r="U1557" s="136">
        <v>44409</v>
      </c>
      <c r="V1557" s="113" t="s">
        <v>191</v>
      </c>
      <c r="W1557" s="113" t="s">
        <v>105</v>
      </c>
      <c r="X1557" s="113" t="s">
        <v>156</v>
      </c>
      <c r="Y1557" s="113">
        <v>167</v>
      </c>
    </row>
    <row r="1558" spans="1:25">
      <c r="A1558" s="113" t="s">
        <v>6445</v>
      </c>
      <c r="B1558" s="113" t="s">
        <v>6446</v>
      </c>
      <c r="C1558" s="113" t="s">
        <v>91</v>
      </c>
      <c r="D1558" s="113"/>
      <c r="E1558" s="113" t="s">
        <v>226</v>
      </c>
      <c r="F1558" s="113"/>
      <c r="G1558" s="136">
        <v>43853</v>
      </c>
      <c r="H1558" s="113" t="s">
        <v>133</v>
      </c>
      <c r="I1558" s="113" t="s">
        <v>6447</v>
      </c>
      <c r="J1558" s="113"/>
      <c r="K1558" s="113"/>
      <c r="L1558" s="113" t="s">
        <v>2004</v>
      </c>
      <c r="M1558" s="113" t="s">
        <v>97</v>
      </c>
      <c r="N1558" s="113"/>
      <c r="O1558" s="113" t="s">
        <v>818</v>
      </c>
      <c r="P1558" s="113" t="s">
        <v>219</v>
      </c>
      <c r="Q1558" s="113" t="s">
        <v>220</v>
      </c>
      <c r="R1558" s="113" t="s">
        <v>221</v>
      </c>
      <c r="S1558" s="113" t="s">
        <v>222</v>
      </c>
      <c r="T1558" s="136">
        <v>45017</v>
      </c>
      <c r="U1558" s="136">
        <v>45017</v>
      </c>
      <c r="V1558" s="113" t="s">
        <v>168</v>
      </c>
      <c r="W1558" s="113" t="s">
        <v>105</v>
      </c>
      <c r="X1558" s="113" t="s">
        <v>6448</v>
      </c>
      <c r="Y1558" s="113">
        <v>41</v>
      </c>
    </row>
    <row r="1559" spans="1:25">
      <c r="A1559" s="113" t="s">
        <v>6449</v>
      </c>
      <c r="B1559" s="113" t="s">
        <v>6450</v>
      </c>
      <c r="C1559" s="113" t="s">
        <v>91</v>
      </c>
      <c r="D1559" s="137" t="s">
        <v>109</v>
      </c>
      <c r="E1559" s="113" t="s">
        <v>226</v>
      </c>
      <c r="F1559" s="113"/>
      <c r="G1559" s="136">
        <v>44711</v>
      </c>
      <c r="H1559" s="113" t="s">
        <v>133</v>
      </c>
      <c r="I1559" s="113" t="s">
        <v>6451</v>
      </c>
      <c r="J1559" s="113"/>
      <c r="K1559" s="113"/>
      <c r="L1559" s="113" t="s">
        <v>5854</v>
      </c>
      <c r="M1559" s="113" t="s">
        <v>97</v>
      </c>
      <c r="N1559" s="113"/>
      <c r="O1559" s="113" t="s">
        <v>296</v>
      </c>
      <c r="P1559" s="113" t="s">
        <v>1628</v>
      </c>
      <c r="Q1559" s="113" t="s">
        <v>1629</v>
      </c>
      <c r="R1559" s="113" t="s">
        <v>166</v>
      </c>
      <c r="S1559" s="113" t="s">
        <v>1630</v>
      </c>
      <c r="T1559" s="136">
        <v>45017</v>
      </c>
      <c r="U1559" s="113"/>
      <c r="V1559" s="113" t="s">
        <v>271</v>
      </c>
      <c r="W1559" s="113" t="s">
        <v>105</v>
      </c>
      <c r="X1559" s="113" t="s">
        <v>6452</v>
      </c>
      <c r="Y1559" s="113">
        <v>68</v>
      </c>
    </row>
    <row r="1560" spans="1:25">
      <c r="A1560" s="113" t="s">
        <v>6453</v>
      </c>
      <c r="B1560" s="113" t="s">
        <v>6454</v>
      </c>
      <c r="C1560" s="113" t="s">
        <v>91</v>
      </c>
      <c r="D1560" s="113"/>
      <c r="E1560" s="113" t="s">
        <v>159</v>
      </c>
      <c r="F1560" s="113" t="s">
        <v>160</v>
      </c>
      <c r="G1560" s="136">
        <v>42760</v>
      </c>
      <c r="H1560" s="113" t="s">
        <v>133</v>
      </c>
      <c r="I1560" s="113" t="s">
        <v>6455</v>
      </c>
      <c r="J1560" s="113"/>
      <c r="K1560" s="113"/>
      <c r="L1560" s="113" t="s">
        <v>1644</v>
      </c>
      <c r="M1560" s="113" t="s">
        <v>97</v>
      </c>
      <c r="N1560" s="113"/>
      <c r="O1560" s="113" t="s">
        <v>1645</v>
      </c>
      <c r="P1560" s="113" t="s">
        <v>1642</v>
      </c>
      <c r="Q1560" s="113" t="s">
        <v>1633</v>
      </c>
      <c r="R1560" s="113" t="s">
        <v>445</v>
      </c>
      <c r="S1560" s="113" t="s">
        <v>1643</v>
      </c>
      <c r="T1560" s="136">
        <v>45017</v>
      </c>
      <c r="U1560" s="113"/>
      <c r="V1560" s="113" t="s">
        <v>271</v>
      </c>
      <c r="W1560" s="113" t="s">
        <v>105</v>
      </c>
      <c r="X1560" s="113" t="s">
        <v>6456</v>
      </c>
      <c r="Y1560" s="113">
        <v>41</v>
      </c>
    </row>
    <row r="1561" spans="1:25">
      <c r="A1561" s="113" t="s">
        <v>6457</v>
      </c>
      <c r="B1561" s="113" t="s">
        <v>142</v>
      </c>
      <c r="C1561" s="113" t="s">
        <v>91</v>
      </c>
      <c r="D1561" s="113"/>
      <c r="E1561" s="113" t="s">
        <v>812</v>
      </c>
      <c r="F1561" s="113"/>
      <c r="G1561" s="136">
        <v>43594</v>
      </c>
      <c r="H1561" s="113" t="s">
        <v>112</v>
      </c>
      <c r="I1561" s="113" t="s">
        <v>6458</v>
      </c>
      <c r="J1561" s="113"/>
      <c r="K1561" s="113"/>
      <c r="L1561" s="113" t="s">
        <v>799</v>
      </c>
      <c r="M1561" s="113" t="s">
        <v>112</v>
      </c>
      <c r="N1561" s="113"/>
      <c r="O1561" s="113" t="s">
        <v>115</v>
      </c>
      <c r="P1561" s="113" t="s">
        <v>3990</v>
      </c>
      <c r="Q1561" s="113" t="s">
        <v>2494</v>
      </c>
      <c r="R1561" s="113" t="s">
        <v>3991</v>
      </c>
      <c r="S1561" s="113" t="s">
        <v>3992</v>
      </c>
      <c r="T1561" s="136">
        <v>45017</v>
      </c>
      <c r="U1561" s="113"/>
      <c r="V1561" s="113" t="s">
        <v>180</v>
      </c>
      <c r="W1561" s="113" t="s">
        <v>143</v>
      </c>
      <c r="X1561" s="113" t="s">
        <v>6459</v>
      </c>
      <c r="Y1561" s="113">
        <v>120</v>
      </c>
    </row>
    <row r="1562" spans="1:25">
      <c r="A1562" s="113" t="s">
        <v>6460</v>
      </c>
      <c r="B1562" s="113" t="s">
        <v>6461</v>
      </c>
      <c r="C1562" s="113" t="s">
        <v>91</v>
      </c>
      <c r="D1562" s="113"/>
      <c r="E1562" s="113" t="s">
        <v>450</v>
      </c>
      <c r="F1562" s="113"/>
      <c r="G1562" s="136">
        <v>44368</v>
      </c>
      <c r="H1562" s="113" t="s">
        <v>133</v>
      </c>
      <c r="I1562" s="113" t="s">
        <v>6462</v>
      </c>
      <c r="J1562" s="113"/>
      <c r="K1562" s="113"/>
      <c r="L1562" s="113" t="s">
        <v>616</v>
      </c>
      <c r="M1562" s="113" t="s">
        <v>97</v>
      </c>
      <c r="N1562" s="113"/>
      <c r="O1562" s="113" t="s">
        <v>617</v>
      </c>
      <c r="P1562" s="113" t="s">
        <v>1338</v>
      </c>
      <c r="Q1562" s="113" t="s">
        <v>1339</v>
      </c>
      <c r="R1562" s="113" t="s">
        <v>132</v>
      </c>
      <c r="S1562" s="113" t="s">
        <v>1340</v>
      </c>
      <c r="T1562" s="136">
        <v>45017</v>
      </c>
      <c r="U1562" s="136">
        <v>2</v>
      </c>
      <c r="V1562" s="113" t="s">
        <v>271</v>
      </c>
      <c r="W1562" s="113" t="s">
        <v>105</v>
      </c>
      <c r="X1562" s="113"/>
      <c r="Y1562" s="113">
        <v>0</v>
      </c>
    </row>
    <row r="1563" spans="1:25">
      <c r="A1563" s="113" t="s">
        <v>6463</v>
      </c>
      <c r="B1563" s="113" t="s">
        <v>6464</v>
      </c>
      <c r="C1563" s="113" t="s">
        <v>91</v>
      </c>
      <c r="D1563" s="113"/>
      <c r="E1563" s="113" t="s">
        <v>591</v>
      </c>
      <c r="F1563" s="113" t="s">
        <v>111</v>
      </c>
      <c r="G1563" s="136">
        <v>43745</v>
      </c>
      <c r="H1563" s="113" t="s">
        <v>94</v>
      </c>
      <c r="I1563" s="113" t="s">
        <v>6465</v>
      </c>
      <c r="J1563" s="113"/>
      <c r="K1563" s="113"/>
      <c r="L1563" s="113" t="s">
        <v>3653</v>
      </c>
      <c r="M1563" s="113" t="s">
        <v>97</v>
      </c>
      <c r="N1563" s="113"/>
      <c r="O1563" s="113" t="s">
        <v>453</v>
      </c>
      <c r="P1563" s="113" t="s">
        <v>1308</v>
      </c>
      <c r="Q1563" s="113" t="s">
        <v>1309</v>
      </c>
      <c r="R1563" s="113" t="s">
        <v>1310</v>
      </c>
      <c r="S1563" s="113" t="s">
        <v>1311</v>
      </c>
      <c r="T1563" s="136">
        <v>44805</v>
      </c>
      <c r="U1563" s="113"/>
      <c r="V1563" s="113" t="s">
        <v>168</v>
      </c>
      <c r="W1563" s="113" t="s">
        <v>105</v>
      </c>
      <c r="X1563" s="113" t="s">
        <v>6466</v>
      </c>
      <c r="Y1563" s="113">
        <v>48</v>
      </c>
    </row>
    <row r="1564" spans="1:25">
      <c r="A1564" s="113" t="s">
        <v>6467</v>
      </c>
      <c r="B1564" s="113" t="s">
        <v>6468</v>
      </c>
      <c r="C1564" s="113" t="s">
        <v>91</v>
      </c>
      <c r="D1564" s="113"/>
      <c r="E1564" s="113" t="s">
        <v>1166</v>
      </c>
      <c r="F1564" s="113" t="s">
        <v>93</v>
      </c>
      <c r="G1564" s="136">
        <v>42943</v>
      </c>
      <c r="H1564" s="113" t="s">
        <v>94</v>
      </c>
      <c r="I1564" s="113" t="s">
        <v>6469</v>
      </c>
      <c r="J1564" s="113"/>
      <c r="K1564" s="113"/>
      <c r="L1564" s="113" t="s">
        <v>832</v>
      </c>
      <c r="M1564" s="113" t="s">
        <v>97</v>
      </c>
      <c r="N1564" s="113"/>
      <c r="O1564" s="113" t="s">
        <v>514</v>
      </c>
      <c r="P1564" s="113" t="s">
        <v>833</v>
      </c>
      <c r="Q1564" s="113" t="s">
        <v>834</v>
      </c>
      <c r="R1564" s="113" t="s">
        <v>835</v>
      </c>
      <c r="S1564" s="113" t="s">
        <v>836</v>
      </c>
      <c r="T1564" s="136">
        <v>44774</v>
      </c>
      <c r="U1564" s="136">
        <v>44774</v>
      </c>
      <c r="V1564" s="113" t="s">
        <v>280</v>
      </c>
      <c r="W1564" s="113" t="s">
        <v>105</v>
      </c>
      <c r="X1564" s="113" t="s">
        <v>6470</v>
      </c>
      <c r="Y1564" s="113">
        <v>58</v>
      </c>
    </row>
    <row r="1565" spans="1:25">
      <c r="A1565" s="113" t="s">
        <v>6471</v>
      </c>
      <c r="B1565" s="113" t="s">
        <v>6472</v>
      </c>
      <c r="C1565" s="113" t="s">
        <v>91</v>
      </c>
      <c r="D1565" s="113"/>
      <c r="E1565" s="113" t="s">
        <v>226</v>
      </c>
      <c r="F1565" s="113"/>
      <c r="G1565" s="136">
        <v>43251</v>
      </c>
      <c r="H1565" s="113" t="s">
        <v>133</v>
      </c>
      <c r="I1565" s="113" t="s">
        <v>6473</v>
      </c>
      <c r="J1565" s="113"/>
      <c r="K1565" s="113"/>
      <c r="L1565" s="113" t="s">
        <v>2004</v>
      </c>
      <c r="M1565" s="113" t="s">
        <v>97</v>
      </c>
      <c r="N1565" s="113"/>
      <c r="O1565" s="113" t="s">
        <v>818</v>
      </c>
      <c r="P1565" s="113" t="s">
        <v>5241</v>
      </c>
      <c r="Q1565" s="113" t="s">
        <v>5242</v>
      </c>
      <c r="R1565" s="113" t="s">
        <v>894</v>
      </c>
      <c r="S1565" s="113" t="s">
        <v>5243</v>
      </c>
      <c r="T1565" s="136">
        <v>45017</v>
      </c>
      <c r="U1565" s="136">
        <v>43952</v>
      </c>
      <c r="V1565" s="113" t="s">
        <v>191</v>
      </c>
      <c r="W1565" s="113" t="s">
        <v>105</v>
      </c>
      <c r="X1565" s="113" t="s">
        <v>6474</v>
      </c>
      <c r="Y1565" s="113">
        <v>24</v>
      </c>
    </row>
    <row r="1566" spans="1:25">
      <c r="A1566" s="113" t="s">
        <v>6475</v>
      </c>
      <c r="B1566" s="113" t="s">
        <v>6476</v>
      </c>
      <c r="C1566" s="113" t="s">
        <v>91</v>
      </c>
      <c r="D1566" s="113"/>
      <c r="E1566" s="113" t="s">
        <v>2828</v>
      </c>
      <c r="F1566" s="113" t="s">
        <v>123</v>
      </c>
      <c r="G1566" s="136">
        <v>43773</v>
      </c>
      <c r="H1566" s="113" t="s">
        <v>112</v>
      </c>
      <c r="I1566" s="113" t="s">
        <v>6477</v>
      </c>
      <c r="J1566" s="113"/>
      <c r="K1566" s="113"/>
      <c r="L1566" s="113" t="s">
        <v>2830</v>
      </c>
      <c r="M1566" s="113" t="s">
        <v>112</v>
      </c>
      <c r="N1566" s="113"/>
      <c r="O1566" s="113" t="s">
        <v>307</v>
      </c>
      <c r="P1566" s="113" t="s">
        <v>2831</v>
      </c>
      <c r="Q1566" s="113" t="s">
        <v>2832</v>
      </c>
      <c r="R1566" s="113" t="s">
        <v>2833</v>
      </c>
      <c r="S1566" s="113" t="s">
        <v>2834</v>
      </c>
      <c r="T1566" s="136">
        <v>44805</v>
      </c>
      <c r="U1566" s="136">
        <v>44440</v>
      </c>
      <c r="V1566" s="113" t="s">
        <v>1220</v>
      </c>
      <c r="W1566" s="113" t="s">
        <v>105</v>
      </c>
      <c r="X1566" s="113" t="s">
        <v>1464</v>
      </c>
      <c r="Y1566" s="113">
        <v>0</v>
      </c>
    </row>
    <row r="1567" spans="1:25">
      <c r="A1567" s="113" t="s">
        <v>6478</v>
      </c>
      <c r="B1567" s="113" t="s">
        <v>6479</v>
      </c>
      <c r="C1567" s="113" t="s">
        <v>91</v>
      </c>
      <c r="D1567" s="137" t="s">
        <v>109</v>
      </c>
      <c r="E1567" s="113" t="s">
        <v>926</v>
      </c>
      <c r="F1567" s="113"/>
      <c r="G1567" s="136">
        <v>44741</v>
      </c>
      <c r="H1567" s="113" t="s">
        <v>133</v>
      </c>
      <c r="I1567" s="113" t="s">
        <v>6480</v>
      </c>
      <c r="J1567" s="113"/>
      <c r="K1567" s="113"/>
      <c r="L1567" s="113" t="s">
        <v>431</v>
      </c>
      <c r="M1567" s="113" t="s">
        <v>97</v>
      </c>
      <c r="N1567" s="113"/>
      <c r="O1567" s="113" t="s">
        <v>432</v>
      </c>
      <c r="P1567" s="113" t="s">
        <v>433</v>
      </c>
      <c r="Q1567" s="113" t="s">
        <v>434</v>
      </c>
      <c r="R1567" s="113" t="s">
        <v>435</v>
      </c>
      <c r="S1567" s="113" t="s">
        <v>436</v>
      </c>
      <c r="T1567" s="136">
        <v>45017</v>
      </c>
      <c r="U1567" s="113"/>
      <c r="V1567" s="113" t="s">
        <v>280</v>
      </c>
      <c r="W1567" s="113" t="s">
        <v>105</v>
      </c>
      <c r="X1567" s="113" t="s">
        <v>156</v>
      </c>
      <c r="Y1567" s="113">
        <v>220</v>
      </c>
    </row>
    <row r="1568" spans="1:25">
      <c r="A1568" s="113" t="s">
        <v>6481</v>
      </c>
      <c r="B1568" s="113" t="s">
        <v>6482</v>
      </c>
      <c r="C1568" s="113" t="s">
        <v>795</v>
      </c>
      <c r="D1568" s="113"/>
      <c r="E1568" s="113"/>
      <c r="F1568" s="113"/>
      <c r="G1568" s="136">
        <v>41428</v>
      </c>
      <c r="H1568" s="113"/>
      <c r="I1568" s="113" t="s">
        <v>6483</v>
      </c>
      <c r="J1568" s="113"/>
      <c r="K1568" s="113"/>
      <c r="L1568" s="113"/>
      <c r="M1568" s="113"/>
      <c r="N1568" s="113"/>
      <c r="O1568" s="113"/>
      <c r="P1568" s="113">
        <v>-1</v>
      </c>
      <c r="Q1568" s="113"/>
      <c r="R1568" s="113"/>
      <c r="S1568" s="113"/>
      <c r="T1568" s="113"/>
      <c r="U1568" s="113"/>
      <c r="V1568" s="113"/>
      <c r="W1568" s="113" t="s">
        <v>105</v>
      </c>
      <c r="X1568" s="113" t="s">
        <v>1365</v>
      </c>
      <c r="Y1568" s="113">
        <v>0</v>
      </c>
    </row>
    <row r="1569" spans="1:25">
      <c r="A1569" s="113" t="s">
        <v>6484</v>
      </c>
      <c r="B1569" s="113" t="s">
        <v>6485</v>
      </c>
      <c r="C1569" s="113" t="s">
        <v>638</v>
      </c>
      <c r="D1569" s="113"/>
      <c r="E1569" s="113" t="s">
        <v>6486</v>
      </c>
      <c r="F1569" s="113" t="s">
        <v>472</v>
      </c>
      <c r="G1569" s="136">
        <v>44711</v>
      </c>
      <c r="H1569" s="113"/>
      <c r="I1569" s="113" t="s">
        <v>6487</v>
      </c>
      <c r="J1569" s="113"/>
      <c r="K1569" s="113"/>
      <c r="L1569" s="113" t="s">
        <v>690</v>
      </c>
      <c r="M1569" s="113" t="s">
        <v>97</v>
      </c>
      <c r="N1569" s="113"/>
      <c r="O1569" s="113" t="s">
        <v>691</v>
      </c>
      <c r="P1569" s="113" t="s">
        <v>1689</v>
      </c>
      <c r="Q1569" s="113" t="s">
        <v>1690</v>
      </c>
      <c r="R1569" s="113" t="s">
        <v>1691</v>
      </c>
      <c r="S1569" s="113" t="s">
        <v>1692</v>
      </c>
      <c r="T1569" s="113"/>
      <c r="U1569" s="113"/>
      <c r="V1569" s="113" t="s">
        <v>128</v>
      </c>
      <c r="W1569" s="113" t="s">
        <v>143</v>
      </c>
      <c r="X1569" s="113"/>
      <c r="Y1569" s="113">
        <v>0</v>
      </c>
    </row>
    <row r="1570" spans="1:25">
      <c r="A1570" s="113" t="s">
        <v>6488</v>
      </c>
      <c r="B1570" s="113" t="s">
        <v>6489</v>
      </c>
      <c r="C1570" s="113" t="s">
        <v>91</v>
      </c>
      <c r="D1570" s="137" t="s">
        <v>109</v>
      </c>
      <c r="E1570" s="113" t="s">
        <v>6490</v>
      </c>
      <c r="F1570" s="113" t="s">
        <v>397</v>
      </c>
      <c r="G1570" s="136">
        <v>39363</v>
      </c>
      <c r="H1570" s="113" t="s">
        <v>398</v>
      </c>
      <c r="I1570" s="113" t="s">
        <v>6491</v>
      </c>
      <c r="J1570" s="113"/>
      <c r="K1570" s="113"/>
      <c r="L1570" s="113" t="s">
        <v>2016</v>
      </c>
      <c r="M1570" s="113" t="s">
        <v>97</v>
      </c>
      <c r="N1570" s="113" t="s">
        <v>2017</v>
      </c>
      <c r="O1570" s="113" t="s">
        <v>198</v>
      </c>
      <c r="P1570" s="113" t="s">
        <v>1483</v>
      </c>
      <c r="Q1570" s="113" t="s">
        <v>1484</v>
      </c>
      <c r="R1570" s="113" t="s">
        <v>1485</v>
      </c>
      <c r="S1570" s="113" t="s">
        <v>1486</v>
      </c>
      <c r="T1570" s="136">
        <v>2</v>
      </c>
      <c r="U1570" s="136">
        <v>2</v>
      </c>
      <c r="V1570" s="113" t="s">
        <v>351</v>
      </c>
      <c r="W1570" s="113" t="s">
        <v>1058</v>
      </c>
      <c r="X1570" s="113" t="s">
        <v>1402</v>
      </c>
      <c r="Y1570" s="113">
        <v>0</v>
      </c>
    </row>
    <row r="1571" spans="1:25">
      <c r="A1571" s="113" t="s">
        <v>6492</v>
      </c>
      <c r="B1571" s="113" t="s">
        <v>6493</v>
      </c>
      <c r="C1571" s="113" t="s">
        <v>91</v>
      </c>
      <c r="D1571" s="137" t="s">
        <v>109</v>
      </c>
      <c r="E1571" s="113" t="s">
        <v>744</v>
      </c>
      <c r="F1571" s="113"/>
      <c r="G1571" s="136">
        <v>44291</v>
      </c>
      <c r="H1571" s="113" t="s">
        <v>398</v>
      </c>
      <c r="I1571" s="113" t="s">
        <v>6494</v>
      </c>
      <c r="J1571" s="113"/>
      <c r="K1571" s="113"/>
      <c r="L1571" s="113" t="s">
        <v>487</v>
      </c>
      <c r="M1571" s="113" t="s">
        <v>97</v>
      </c>
      <c r="N1571" s="113"/>
      <c r="O1571" s="113" t="s">
        <v>488</v>
      </c>
      <c r="P1571" s="113" t="s">
        <v>347</v>
      </c>
      <c r="Q1571" s="113" t="s">
        <v>348</v>
      </c>
      <c r="R1571" s="113" t="s">
        <v>349</v>
      </c>
      <c r="S1571" s="113" t="s">
        <v>350</v>
      </c>
      <c r="T1571" s="136">
        <v>2</v>
      </c>
      <c r="U1571" s="136">
        <v>2</v>
      </c>
      <c r="V1571" s="113" t="s">
        <v>351</v>
      </c>
      <c r="W1571" s="113" t="s">
        <v>352</v>
      </c>
      <c r="X1571" s="113" t="s">
        <v>2588</v>
      </c>
      <c r="Y1571" s="113">
        <v>0</v>
      </c>
    </row>
    <row r="1572" spans="1:25">
      <c r="A1572" s="113" t="s">
        <v>6495</v>
      </c>
      <c r="B1572" s="113" t="s">
        <v>6496</v>
      </c>
      <c r="C1572" s="113" t="s">
        <v>91</v>
      </c>
      <c r="D1572" s="113"/>
      <c r="E1572" s="113" t="s">
        <v>1601</v>
      </c>
      <c r="F1572" s="113"/>
      <c r="G1572" s="136">
        <v>45306</v>
      </c>
      <c r="H1572" s="113"/>
      <c r="I1572" s="113" t="s">
        <v>6497</v>
      </c>
      <c r="J1572" s="113"/>
      <c r="K1572" s="113"/>
      <c r="L1572" s="113" t="s">
        <v>346</v>
      </c>
      <c r="M1572" s="113" t="s">
        <v>97</v>
      </c>
      <c r="N1572" s="113"/>
      <c r="O1572" s="113" t="s">
        <v>187</v>
      </c>
      <c r="P1572" s="113" t="s">
        <v>3806</v>
      </c>
      <c r="Q1572" s="113" t="s">
        <v>3807</v>
      </c>
      <c r="R1572" s="113" t="s">
        <v>729</v>
      </c>
      <c r="S1572" s="113" t="s">
        <v>3808</v>
      </c>
      <c r="T1572" s="113"/>
      <c r="U1572" s="113"/>
      <c r="V1572" s="113" t="s">
        <v>191</v>
      </c>
      <c r="W1572" s="113" t="s">
        <v>105</v>
      </c>
      <c r="X1572" s="113" t="s">
        <v>1228</v>
      </c>
      <c r="Y1572" s="113">
        <v>0</v>
      </c>
    </row>
    <row r="1573" spans="1:25">
      <c r="A1573" s="113" t="s">
        <v>6498</v>
      </c>
      <c r="B1573" s="113" t="s">
        <v>6499</v>
      </c>
      <c r="C1573" s="113" t="s">
        <v>91</v>
      </c>
      <c r="D1573" s="137" t="s">
        <v>109</v>
      </c>
      <c r="E1573" s="113" t="s">
        <v>614</v>
      </c>
      <c r="F1573" s="113"/>
      <c r="G1573" s="136">
        <v>44489</v>
      </c>
      <c r="H1573" s="113" t="s">
        <v>94</v>
      </c>
      <c r="I1573" s="113" t="s">
        <v>6500</v>
      </c>
      <c r="J1573" s="113"/>
      <c r="K1573" s="113"/>
      <c r="L1573" s="113" t="s">
        <v>714</v>
      </c>
      <c r="M1573" s="113" t="s">
        <v>97</v>
      </c>
      <c r="N1573" s="113"/>
      <c r="O1573" s="113" t="s">
        <v>715</v>
      </c>
      <c r="P1573" s="113" t="s">
        <v>3632</v>
      </c>
      <c r="Q1573" s="113" t="s">
        <v>3633</v>
      </c>
      <c r="R1573" s="113" t="s">
        <v>259</v>
      </c>
      <c r="S1573" s="113" t="s">
        <v>3634</v>
      </c>
      <c r="T1573" s="136">
        <v>45017</v>
      </c>
      <c r="U1573" s="136">
        <v>45017</v>
      </c>
      <c r="V1573" s="113" t="s">
        <v>203</v>
      </c>
      <c r="W1573" s="113" t="s">
        <v>105</v>
      </c>
      <c r="X1573" s="113" t="s">
        <v>4253</v>
      </c>
      <c r="Y1573" s="113">
        <v>39</v>
      </c>
    </row>
    <row r="1574" spans="1:25">
      <c r="A1574" s="113" t="s">
        <v>6501</v>
      </c>
      <c r="B1574" s="113" t="s">
        <v>6502</v>
      </c>
      <c r="C1574" s="113" t="s">
        <v>91</v>
      </c>
      <c r="D1574" s="137" t="s">
        <v>109</v>
      </c>
      <c r="E1574" s="113" t="s">
        <v>226</v>
      </c>
      <c r="F1574" s="113"/>
      <c r="G1574" s="136">
        <v>44840</v>
      </c>
      <c r="H1574" s="113" t="s">
        <v>133</v>
      </c>
      <c r="I1574" s="113" t="s">
        <v>6503</v>
      </c>
      <c r="J1574" s="113"/>
      <c r="K1574" s="113"/>
      <c r="L1574" s="113" t="s">
        <v>5215</v>
      </c>
      <c r="M1574" s="113" t="s">
        <v>97</v>
      </c>
      <c r="N1574" s="113"/>
      <c r="O1574" s="113" t="s">
        <v>2493</v>
      </c>
      <c r="P1574" s="113" t="s">
        <v>4995</v>
      </c>
      <c r="Q1574" s="113" t="s">
        <v>4996</v>
      </c>
      <c r="R1574" s="113" t="s">
        <v>3600</v>
      </c>
      <c r="S1574" s="113" t="s">
        <v>4997</v>
      </c>
      <c r="T1574" s="113"/>
      <c r="U1574" s="113"/>
      <c r="V1574" s="113" t="s">
        <v>120</v>
      </c>
      <c r="W1574" s="113" t="s">
        <v>105</v>
      </c>
      <c r="X1574" s="113" t="s">
        <v>6504</v>
      </c>
      <c r="Y1574" s="113">
        <v>67</v>
      </c>
    </row>
    <row r="1575" spans="1:25">
      <c r="A1575" s="113" t="s">
        <v>6505</v>
      </c>
      <c r="B1575" s="113" t="s">
        <v>6506</v>
      </c>
      <c r="C1575" s="113" t="s">
        <v>91</v>
      </c>
      <c r="D1575" s="137" t="s">
        <v>109</v>
      </c>
      <c r="E1575" s="113" t="s">
        <v>450</v>
      </c>
      <c r="F1575" s="113"/>
      <c r="G1575" s="136">
        <v>44641</v>
      </c>
      <c r="H1575" s="113" t="s">
        <v>133</v>
      </c>
      <c r="I1575" s="113" t="s">
        <v>6507</v>
      </c>
      <c r="J1575" s="113"/>
      <c r="K1575" s="113"/>
      <c r="L1575" s="113" t="s">
        <v>1717</v>
      </c>
      <c r="M1575" s="113" t="s">
        <v>97</v>
      </c>
      <c r="N1575" s="113"/>
      <c r="O1575" s="113" t="s">
        <v>1718</v>
      </c>
      <c r="P1575" s="113" t="s">
        <v>1282</v>
      </c>
      <c r="Q1575" s="113" t="s">
        <v>1283</v>
      </c>
      <c r="R1575" s="113" t="s">
        <v>435</v>
      </c>
      <c r="S1575" s="113" t="s">
        <v>1284</v>
      </c>
      <c r="T1575" s="136">
        <v>45078</v>
      </c>
      <c r="U1575" s="113"/>
      <c r="V1575" s="113" t="s">
        <v>280</v>
      </c>
      <c r="W1575" s="113" t="s">
        <v>105</v>
      </c>
      <c r="X1575" s="113" t="s">
        <v>156</v>
      </c>
      <c r="Y1575" s="113">
        <v>0</v>
      </c>
    </row>
    <row r="1576" spans="1:25">
      <c r="A1576" s="113" t="s">
        <v>6508</v>
      </c>
      <c r="B1576" s="113" t="s">
        <v>6509</v>
      </c>
      <c r="C1576" s="113" t="s">
        <v>91</v>
      </c>
      <c r="D1576" s="137" t="s">
        <v>109</v>
      </c>
      <c r="E1576" s="113" t="s">
        <v>1004</v>
      </c>
      <c r="F1576" s="113"/>
      <c r="G1576" s="136">
        <v>44424</v>
      </c>
      <c r="H1576" s="113" t="s">
        <v>398</v>
      </c>
      <c r="I1576" s="113" t="s">
        <v>6510</v>
      </c>
      <c r="J1576" s="113"/>
      <c r="K1576" s="113"/>
      <c r="L1576" s="113" t="s">
        <v>6511</v>
      </c>
      <c r="M1576" s="113" t="s">
        <v>97</v>
      </c>
      <c r="N1576" s="113"/>
      <c r="O1576" s="113" t="s">
        <v>6512</v>
      </c>
      <c r="P1576" s="113" t="s">
        <v>423</v>
      </c>
      <c r="Q1576" s="113" t="s">
        <v>424</v>
      </c>
      <c r="R1576" s="113" t="s">
        <v>211</v>
      </c>
      <c r="S1576" s="113" t="s">
        <v>425</v>
      </c>
      <c r="T1576" s="113"/>
      <c r="U1576" s="113"/>
      <c r="V1576" s="113" t="s">
        <v>351</v>
      </c>
      <c r="W1576" s="113" t="s">
        <v>352</v>
      </c>
      <c r="X1576" s="113" t="s">
        <v>779</v>
      </c>
      <c r="Y1576" s="113">
        <v>0</v>
      </c>
    </row>
    <row r="1577" spans="1:25">
      <c r="A1577" s="113" t="s">
        <v>3978</v>
      </c>
      <c r="B1577" s="113" t="s">
        <v>3979</v>
      </c>
      <c r="C1577" s="113" t="s">
        <v>91</v>
      </c>
      <c r="D1577" s="113"/>
      <c r="E1577" s="113" t="s">
        <v>3980</v>
      </c>
      <c r="F1577" s="113" t="s">
        <v>472</v>
      </c>
      <c r="G1577" s="136">
        <v>44095</v>
      </c>
      <c r="H1577" s="113" t="s">
        <v>112</v>
      </c>
      <c r="I1577" s="113" t="s">
        <v>3981</v>
      </c>
      <c r="J1577" s="113"/>
      <c r="K1577" s="113"/>
      <c r="L1577" s="113" t="s">
        <v>494</v>
      </c>
      <c r="M1577" s="113" t="s">
        <v>112</v>
      </c>
      <c r="N1577" s="113"/>
      <c r="O1577" s="113" t="s">
        <v>495</v>
      </c>
      <c r="P1577" s="113" t="s">
        <v>496</v>
      </c>
      <c r="Q1577" s="113" t="s">
        <v>497</v>
      </c>
      <c r="R1577" s="113" t="s">
        <v>498</v>
      </c>
      <c r="S1577" s="113" t="s">
        <v>499</v>
      </c>
      <c r="T1577" s="136">
        <v>44927</v>
      </c>
      <c r="U1577" s="136">
        <v>44927</v>
      </c>
      <c r="V1577" s="113" t="s">
        <v>120</v>
      </c>
      <c r="W1577" s="113" t="s">
        <v>105</v>
      </c>
      <c r="X1577" s="113" t="s">
        <v>156</v>
      </c>
      <c r="Y1577" s="113">
        <v>66</v>
      </c>
    </row>
    <row r="1578" spans="1:25">
      <c r="A1578" s="113" t="s">
        <v>6513</v>
      </c>
      <c r="B1578" s="113" t="s">
        <v>6514</v>
      </c>
      <c r="C1578" s="113" t="s">
        <v>91</v>
      </c>
      <c r="D1578" s="137" t="s">
        <v>109</v>
      </c>
      <c r="E1578" s="113" t="s">
        <v>226</v>
      </c>
      <c r="F1578" s="113"/>
      <c r="G1578" s="136">
        <v>44701</v>
      </c>
      <c r="H1578" s="113" t="s">
        <v>133</v>
      </c>
      <c r="I1578" s="113" t="s">
        <v>6515</v>
      </c>
      <c r="J1578" s="113"/>
      <c r="K1578" s="113"/>
      <c r="L1578" s="113" t="s">
        <v>1667</v>
      </c>
      <c r="M1578" s="113" t="s">
        <v>97</v>
      </c>
      <c r="N1578" s="113"/>
      <c r="O1578" s="113" t="s">
        <v>187</v>
      </c>
      <c r="P1578" s="113" t="s">
        <v>1859</v>
      </c>
      <c r="Q1578" s="113" t="s">
        <v>1860</v>
      </c>
      <c r="R1578" s="113" t="s">
        <v>445</v>
      </c>
      <c r="S1578" s="113" t="s">
        <v>1861</v>
      </c>
      <c r="T1578" s="136">
        <v>45017</v>
      </c>
      <c r="U1578" s="113"/>
      <c r="V1578" s="113" t="s">
        <v>280</v>
      </c>
      <c r="W1578" s="113" t="s">
        <v>105</v>
      </c>
      <c r="X1578" s="113" t="s">
        <v>6516</v>
      </c>
      <c r="Y1578" s="113">
        <v>66</v>
      </c>
    </row>
    <row r="1579" spans="1:25">
      <c r="A1579" s="113" t="s">
        <v>6517</v>
      </c>
      <c r="B1579" s="113" t="s">
        <v>6518</v>
      </c>
      <c r="C1579" s="113" t="s">
        <v>91</v>
      </c>
      <c r="D1579" s="113"/>
      <c r="E1579" s="113" t="s">
        <v>159</v>
      </c>
      <c r="F1579" s="113" t="s">
        <v>160</v>
      </c>
      <c r="G1579" s="136">
        <v>45205</v>
      </c>
      <c r="H1579" s="113"/>
      <c r="I1579" s="113" t="s">
        <v>6519</v>
      </c>
      <c r="J1579" s="113"/>
      <c r="K1579" s="113"/>
      <c r="L1579" s="113" t="s">
        <v>625</v>
      </c>
      <c r="M1579" s="113" t="s">
        <v>97</v>
      </c>
      <c r="N1579" s="113"/>
      <c r="O1579" s="113" t="s">
        <v>514</v>
      </c>
      <c r="P1579" s="113" t="s">
        <v>515</v>
      </c>
      <c r="Q1579" s="113" t="s">
        <v>516</v>
      </c>
      <c r="R1579" s="113" t="s">
        <v>435</v>
      </c>
      <c r="S1579" s="113" t="s">
        <v>517</v>
      </c>
      <c r="T1579" s="113"/>
      <c r="U1579" s="113"/>
      <c r="V1579" s="113" t="s">
        <v>280</v>
      </c>
      <c r="W1579" s="113" t="s">
        <v>105</v>
      </c>
      <c r="X1579" s="113" t="s">
        <v>6520</v>
      </c>
      <c r="Y1579" s="113">
        <v>74</v>
      </c>
    </row>
    <row r="1580" spans="1:25">
      <c r="A1580" s="113" t="s">
        <v>6521</v>
      </c>
      <c r="B1580" s="113" t="s">
        <v>6522</v>
      </c>
      <c r="C1580" s="113" t="s">
        <v>91</v>
      </c>
      <c r="D1580" s="113"/>
      <c r="E1580" s="113" t="s">
        <v>226</v>
      </c>
      <c r="F1580" s="113"/>
      <c r="G1580" s="136">
        <v>42781</v>
      </c>
      <c r="H1580" s="113" t="s">
        <v>133</v>
      </c>
      <c r="I1580" s="113" t="s">
        <v>6523</v>
      </c>
      <c r="J1580" s="113"/>
      <c r="K1580" s="113"/>
      <c r="L1580" s="113" t="s">
        <v>940</v>
      </c>
      <c r="M1580" s="113" t="s">
        <v>97</v>
      </c>
      <c r="N1580" s="113"/>
      <c r="O1580" s="113" t="s">
        <v>752</v>
      </c>
      <c r="P1580" s="113" t="s">
        <v>941</v>
      </c>
      <c r="Q1580" s="113" t="s">
        <v>942</v>
      </c>
      <c r="R1580" s="113" t="s">
        <v>445</v>
      </c>
      <c r="S1580" s="113" t="s">
        <v>943</v>
      </c>
      <c r="T1580" s="136">
        <v>44866</v>
      </c>
      <c r="U1580" s="136">
        <v>44228</v>
      </c>
      <c r="V1580" s="113" t="s">
        <v>168</v>
      </c>
      <c r="W1580" s="113" t="s">
        <v>105</v>
      </c>
      <c r="X1580" s="113" t="s">
        <v>156</v>
      </c>
      <c r="Y1580" s="113">
        <v>0</v>
      </c>
    </row>
    <row r="1581" spans="1:25">
      <c r="A1581" s="113" t="s">
        <v>6524</v>
      </c>
      <c r="B1581" s="113" t="s">
        <v>6525</v>
      </c>
      <c r="C1581" s="113" t="s">
        <v>638</v>
      </c>
      <c r="D1581" s="113"/>
      <c r="E1581" s="113" t="s">
        <v>797</v>
      </c>
      <c r="F1581" s="113"/>
      <c r="G1581" s="136">
        <v>45399</v>
      </c>
      <c r="H1581" s="113"/>
      <c r="I1581" s="113" t="s">
        <v>6526</v>
      </c>
      <c r="J1581" s="113"/>
      <c r="K1581" s="113"/>
      <c r="L1581" s="113" t="s">
        <v>1251</v>
      </c>
      <c r="M1581" s="113" t="s">
        <v>97</v>
      </c>
      <c r="N1581" s="113"/>
      <c r="O1581" s="113" t="s">
        <v>1202</v>
      </c>
      <c r="P1581" s="113" t="s">
        <v>1901</v>
      </c>
      <c r="Q1581" s="113" t="s">
        <v>1902</v>
      </c>
      <c r="R1581" s="113" t="s">
        <v>1903</v>
      </c>
      <c r="S1581" s="113" t="s">
        <v>1904</v>
      </c>
      <c r="T1581" s="113"/>
      <c r="U1581" s="113"/>
      <c r="V1581" s="113" t="s">
        <v>142</v>
      </c>
      <c r="W1581" s="113" t="s">
        <v>143</v>
      </c>
      <c r="X1581" s="113" t="s">
        <v>4079</v>
      </c>
      <c r="Y1581" s="113">
        <v>0</v>
      </c>
    </row>
    <row r="1582" spans="1:25">
      <c r="A1582" s="113" t="s">
        <v>6527</v>
      </c>
      <c r="B1582" s="113" t="s">
        <v>6528</v>
      </c>
      <c r="C1582" s="113" t="s">
        <v>91</v>
      </c>
      <c r="D1582" s="137" t="s">
        <v>109</v>
      </c>
      <c r="E1582" s="113" t="s">
        <v>1166</v>
      </c>
      <c r="F1582" s="113" t="s">
        <v>93</v>
      </c>
      <c r="G1582" s="136">
        <v>42985</v>
      </c>
      <c r="H1582" s="113" t="s">
        <v>94</v>
      </c>
      <c r="I1582" s="113" t="s">
        <v>6529</v>
      </c>
      <c r="J1582" s="113"/>
      <c r="K1582" s="113"/>
      <c r="L1582" s="113" t="s">
        <v>357</v>
      </c>
      <c r="M1582" s="113" t="s">
        <v>97</v>
      </c>
      <c r="N1582" s="113"/>
      <c r="O1582" s="113" t="s">
        <v>358</v>
      </c>
      <c r="P1582" s="113" t="s">
        <v>948</v>
      </c>
      <c r="Q1582" s="113" t="s">
        <v>949</v>
      </c>
      <c r="R1582" s="113" t="s">
        <v>445</v>
      </c>
      <c r="S1582" s="113" t="s">
        <v>950</v>
      </c>
      <c r="T1582" s="136">
        <v>44805</v>
      </c>
      <c r="U1582" s="136">
        <v>44136</v>
      </c>
      <c r="V1582" s="113" t="s">
        <v>191</v>
      </c>
      <c r="W1582" s="113" t="s">
        <v>105</v>
      </c>
      <c r="X1582" s="113" t="s">
        <v>156</v>
      </c>
      <c r="Y1582" s="113">
        <v>90</v>
      </c>
    </row>
    <row r="1583" spans="1:25">
      <c r="A1583" s="113" t="s">
        <v>6530</v>
      </c>
      <c r="B1583" s="113" t="s">
        <v>6531</v>
      </c>
      <c r="C1583" s="113" t="s">
        <v>91</v>
      </c>
      <c r="D1583" s="113"/>
      <c r="E1583" s="113" t="s">
        <v>184</v>
      </c>
      <c r="F1583" s="113" t="s">
        <v>160</v>
      </c>
      <c r="G1583" s="136">
        <v>41785</v>
      </c>
      <c r="H1583" s="113" t="s">
        <v>94</v>
      </c>
      <c r="I1583" s="113" t="s">
        <v>6532</v>
      </c>
      <c r="J1583" s="113"/>
      <c r="K1583" s="113"/>
      <c r="L1583" s="113" t="s">
        <v>3653</v>
      </c>
      <c r="M1583" s="113" t="s">
        <v>97</v>
      </c>
      <c r="N1583" s="113"/>
      <c r="O1583" s="113" t="s">
        <v>453</v>
      </c>
      <c r="P1583" s="113" t="s">
        <v>576</v>
      </c>
      <c r="Q1583" s="113" t="s">
        <v>577</v>
      </c>
      <c r="R1583" s="113" t="s">
        <v>140</v>
      </c>
      <c r="S1583" s="113" t="s">
        <v>578</v>
      </c>
      <c r="T1583" s="136">
        <v>44896</v>
      </c>
      <c r="U1583" s="136">
        <v>43800</v>
      </c>
      <c r="V1583" s="113" t="s">
        <v>168</v>
      </c>
      <c r="W1583" s="113" t="s">
        <v>105</v>
      </c>
      <c r="X1583" s="113" t="s">
        <v>6533</v>
      </c>
      <c r="Y1583" s="113">
        <v>0</v>
      </c>
    </row>
    <row r="1584" spans="1:25">
      <c r="A1584" s="113" t="s">
        <v>6534</v>
      </c>
      <c r="B1584" s="113" t="s">
        <v>6535</v>
      </c>
      <c r="C1584" s="113" t="s">
        <v>91</v>
      </c>
      <c r="D1584" s="137" t="s">
        <v>109</v>
      </c>
      <c r="E1584" s="113" t="s">
        <v>2622</v>
      </c>
      <c r="F1584" s="113"/>
      <c r="G1584" s="136">
        <v>44967</v>
      </c>
      <c r="H1584" s="113" t="s">
        <v>133</v>
      </c>
      <c r="I1584" s="113" t="s">
        <v>6536</v>
      </c>
      <c r="J1584" s="113"/>
      <c r="K1584" s="113"/>
      <c r="L1584" s="113" t="s">
        <v>285</v>
      </c>
      <c r="M1584" s="113" t="s">
        <v>97</v>
      </c>
      <c r="N1584" s="113"/>
      <c r="O1584" s="113" t="s">
        <v>287</v>
      </c>
      <c r="P1584" s="113" t="s">
        <v>288</v>
      </c>
      <c r="Q1584" s="113" t="s">
        <v>289</v>
      </c>
      <c r="R1584" s="113" t="s">
        <v>232</v>
      </c>
      <c r="S1584" s="113" t="s">
        <v>290</v>
      </c>
      <c r="T1584" s="113"/>
      <c r="U1584" s="113"/>
      <c r="V1584" s="113" t="s">
        <v>120</v>
      </c>
      <c r="W1584" s="113" t="s">
        <v>105</v>
      </c>
      <c r="X1584" s="113" t="s">
        <v>6537</v>
      </c>
      <c r="Y1584" s="113">
        <v>60</v>
      </c>
    </row>
    <row r="1585" spans="1:25">
      <c r="A1585" s="113" t="s">
        <v>6538</v>
      </c>
      <c r="B1585" s="113" t="s">
        <v>6539</v>
      </c>
      <c r="C1585" s="113" t="s">
        <v>91</v>
      </c>
      <c r="D1585" s="113"/>
      <c r="E1585" s="113" t="s">
        <v>184</v>
      </c>
      <c r="F1585" s="113" t="s">
        <v>160</v>
      </c>
      <c r="G1585" s="136">
        <v>41554</v>
      </c>
      <c r="H1585" s="113" t="s">
        <v>94</v>
      </c>
      <c r="I1585" s="113" t="s">
        <v>6540</v>
      </c>
      <c r="J1585" s="113"/>
      <c r="K1585" s="113"/>
      <c r="L1585" s="113" t="s">
        <v>1281</v>
      </c>
      <c r="M1585" s="113" t="s">
        <v>97</v>
      </c>
      <c r="N1585" s="113"/>
      <c r="O1585" s="113" t="s">
        <v>1143</v>
      </c>
      <c r="P1585" s="113" t="s">
        <v>1282</v>
      </c>
      <c r="Q1585" s="113" t="s">
        <v>1283</v>
      </c>
      <c r="R1585" s="113" t="s">
        <v>435</v>
      </c>
      <c r="S1585" s="113" t="s">
        <v>1284</v>
      </c>
      <c r="T1585" s="136">
        <v>44835</v>
      </c>
      <c r="U1585" s="136">
        <v>44470</v>
      </c>
      <c r="V1585" s="113" t="s">
        <v>280</v>
      </c>
      <c r="W1585" s="113" t="s">
        <v>105</v>
      </c>
      <c r="X1585" s="113" t="s">
        <v>1228</v>
      </c>
      <c r="Y1585" s="113">
        <v>40</v>
      </c>
    </row>
    <row r="1586" spans="1:25">
      <c r="A1586" s="113" t="s">
        <v>6541</v>
      </c>
      <c r="B1586" s="113" t="s">
        <v>6542</v>
      </c>
      <c r="C1586" s="113" t="s">
        <v>91</v>
      </c>
      <c r="D1586" s="113"/>
      <c r="E1586" s="113" t="s">
        <v>1166</v>
      </c>
      <c r="F1586" s="113" t="s">
        <v>93</v>
      </c>
      <c r="G1586" s="136">
        <v>44270</v>
      </c>
      <c r="H1586" s="113" t="s">
        <v>94</v>
      </c>
      <c r="I1586" s="113" t="s">
        <v>6543</v>
      </c>
      <c r="J1586" s="113"/>
      <c r="K1586" s="113"/>
      <c r="L1586" s="113" t="s">
        <v>441</v>
      </c>
      <c r="M1586" s="113" t="s">
        <v>97</v>
      </c>
      <c r="N1586" s="113"/>
      <c r="O1586" s="113" t="s">
        <v>442</v>
      </c>
      <c r="P1586" s="113" t="s">
        <v>1308</v>
      </c>
      <c r="Q1586" s="113" t="s">
        <v>1309</v>
      </c>
      <c r="R1586" s="113" t="s">
        <v>1310</v>
      </c>
      <c r="S1586" s="113" t="s">
        <v>1311</v>
      </c>
      <c r="T1586" s="136">
        <v>45017</v>
      </c>
      <c r="U1586" s="113"/>
      <c r="V1586" s="113" t="s">
        <v>203</v>
      </c>
      <c r="W1586" s="113" t="s">
        <v>105</v>
      </c>
      <c r="X1586" s="113" t="s">
        <v>156</v>
      </c>
      <c r="Y1586" s="113">
        <v>79</v>
      </c>
    </row>
    <row r="1587" spans="1:25">
      <c r="A1587" s="113" t="s">
        <v>6544</v>
      </c>
      <c r="B1587" s="113" t="s">
        <v>6545</v>
      </c>
      <c r="C1587" s="113" t="s">
        <v>91</v>
      </c>
      <c r="D1587" s="137" t="s">
        <v>109</v>
      </c>
      <c r="E1587" s="113" t="s">
        <v>226</v>
      </c>
      <c r="F1587" s="113"/>
      <c r="G1587" s="136">
        <v>44470</v>
      </c>
      <c r="H1587" s="113" t="s">
        <v>133</v>
      </c>
      <c r="I1587" s="113" t="s">
        <v>6546</v>
      </c>
      <c r="J1587" s="113"/>
      <c r="K1587" s="113"/>
      <c r="L1587" s="113" t="s">
        <v>1644</v>
      </c>
      <c r="M1587" s="113" t="s">
        <v>97</v>
      </c>
      <c r="N1587" s="113"/>
      <c r="O1587" s="113" t="s">
        <v>1645</v>
      </c>
      <c r="P1587" s="113" t="s">
        <v>1642</v>
      </c>
      <c r="Q1587" s="113" t="s">
        <v>1633</v>
      </c>
      <c r="R1587" s="113" t="s">
        <v>445</v>
      </c>
      <c r="S1587" s="113" t="s">
        <v>1643</v>
      </c>
      <c r="T1587" s="136">
        <v>44835</v>
      </c>
      <c r="U1587" s="113"/>
      <c r="V1587" s="113" t="s">
        <v>271</v>
      </c>
      <c r="W1587" s="113" t="s">
        <v>105</v>
      </c>
      <c r="X1587" s="113" t="s">
        <v>156</v>
      </c>
      <c r="Y1587" s="113">
        <v>108</v>
      </c>
    </row>
    <row r="1588" spans="1:25">
      <c r="A1588" s="113" t="s">
        <v>6547</v>
      </c>
      <c r="B1588" s="113" t="s">
        <v>6548</v>
      </c>
      <c r="C1588" s="113" t="s">
        <v>91</v>
      </c>
      <c r="D1588" s="137" t="s">
        <v>109</v>
      </c>
      <c r="E1588" s="113" t="s">
        <v>122</v>
      </c>
      <c r="F1588" s="113" t="s">
        <v>123</v>
      </c>
      <c r="G1588" s="136">
        <v>44832</v>
      </c>
      <c r="H1588" s="113" t="s">
        <v>94</v>
      </c>
      <c r="I1588" s="113" t="s">
        <v>6549</v>
      </c>
      <c r="J1588" s="113"/>
      <c r="K1588" s="113"/>
      <c r="L1588" s="113" t="s">
        <v>1420</v>
      </c>
      <c r="M1588" s="113" t="s">
        <v>97</v>
      </c>
      <c r="N1588" s="113"/>
      <c r="O1588" s="113" t="s">
        <v>442</v>
      </c>
      <c r="P1588" s="113" t="s">
        <v>1308</v>
      </c>
      <c r="Q1588" s="113" t="s">
        <v>1309</v>
      </c>
      <c r="R1588" s="113" t="s">
        <v>1310</v>
      </c>
      <c r="S1588" s="113" t="s">
        <v>1311</v>
      </c>
      <c r="T1588" s="113"/>
      <c r="U1588" s="113"/>
      <c r="V1588" s="113" t="s">
        <v>203</v>
      </c>
      <c r="W1588" s="113" t="s">
        <v>105</v>
      </c>
      <c r="X1588" s="113" t="s">
        <v>6550</v>
      </c>
      <c r="Y1588" s="113">
        <v>44</v>
      </c>
    </row>
    <row r="1589" spans="1:25">
      <c r="A1589" s="113" t="s">
        <v>6551</v>
      </c>
      <c r="B1589" s="113" t="s">
        <v>6552</v>
      </c>
      <c r="C1589" s="113" t="s">
        <v>91</v>
      </c>
      <c r="D1589" s="113"/>
      <c r="E1589" s="113" t="s">
        <v>591</v>
      </c>
      <c r="F1589" s="113" t="s">
        <v>111</v>
      </c>
      <c r="G1589" s="136">
        <v>43801</v>
      </c>
      <c r="H1589" s="113" t="s">
        <v>94</v>
      </c>
      <c r="I1589" s="113" t="s">
        <v>6553</v>
      </c>
      <c r="J1589" s="113"/>
      <c r="K1589" s="113"/>
      <c r="L1589" s="113" t="s">
        <v>441</v>
      </c>
      <c r="M1589" s="113" t="s">
        <v>97</v>
      </c>
      <c r="N1589" s="113"/>
      <c r="O1589" s="113" t="s">
        <v>442</v>
      </c>
      <c r="P1589" s="113" t="s">
        <v>1308</v>
      </c>
      <c r="Q1589" s="113" t="s">
        <v>1309</v>
      </c>
      <c r="R1589" s="113" t="s">
        <v>1310</v>
      </c>
      <c r="S1589" s="113" t="s">
        <v>1311</v>
      </c>
      <c r="T1589" s="136">
        <v>45017</v>
      </c>
      <c r="U1589" s="136">
        <v>44713</v>
      </c>
      <c r="V1589" s="113" t="s">
        <v>203</v>
      </c>
      <c r="W1589" s="113" t="s">
        <v>105</v>
      </c>
      <c r="X1589" s="113" t="s">
        <v>6554</v>
      </c>
      <c r="Y1589" s="113">
        <v>18</v>
      </c>
    </row>
    <row r="1590" spans="1:25">
      <c r="A1590" s="113" t="s">
        <v>6555</v>
      </c>
      <c r="B1590" s="113" t="s">
        <v>6556</v>
      </c>
      <c r="C1590" s="113" t="s">
        <v>91</v>
      </c>
      <c r="D1590" s="137" t="s">
        <v>109</v>
      </c>
      <c r="E1590" s="113" t="s">
        <v>226</v>
      </c>
      <c r="F1590" s="113"/>
      <c r="G1590" s="136">
        <v>44889</v>
      </c>
      <c r="H1590" s="113" t="s">
        <v>133</v>
      </c>
      <c r="I1590" s="113" t="s">
        <v>6557</v>
      </c>
      <c r="J1590" s="113"/>
      <c r="K1590" s="113"/>
      <c r="L1590" s="113" t="s">
        <v>1672</v>
      </c>
      <c r="M1590" s="113" t="s">
        <v>97</v>
      </c>
      <c r="N1590" s="113"/>
      <c r="O1590" s="113" t="s">
        <v>432</v>
      </c>
      <c r="P1590" s="113" t="s">
        <v>433</v>
      </c>
      <c r="Q1590" s="113" t="s">
        <v>434</v>
      </c>
      <c r="R1590" s="113" t="s">
        <v>435</v>
      </c>
      <c r="S1590" s="113" t="s">
        <v>436</v>
      </c>
      <c r="T1590" s="113"/>
      <c r="U1590" s="113"/>
      <c r="V1590" s="113" t="s">
        <v>203</v>
      </c>
      <c r="W1590" s="113" t="s">
        <v>105</v>
      </c>
      <c r="X1590" s="113" t="s">
        <v>6558</v>
      </c>
      <c r="Y1590" s="113">
        <v>53</v>
      </c>
    </row>
    <row r="1591" spans="1:25">
      <c r="A1591" s="113" t="s">
        <v>6559</v>
      </c>
      <c r="B1591" s="113" t="s">
        <v>6560</v>
      </c>
      <c r="C1591" s="113" t="s">
        <v>91</v>
      </c>
      <c r="D1591" s="137" t="s">
        <v>109</v>
      </c>
      <c r="E1591" s="113" t="s">
        <v>2629</v>
      </c>
      <c r="F1591" s="113"/>
      <c r="G1591" s="136">
        <v>44630</v>
      </c>
      <c r="H1591" s="113" t="s">
        <v>133</v>
      </c>
      <c r="I1591" s="113" t="s">
        <v>6561</v>
      </c>
      <c r="J1591" s="113"/>
      <c r="K1591" s="113"/>
      <c r="L1591" s="113" t="s">
        <v>960</v>
      </c>
      <c r="M1591" s="113" t="s">
        <v>97</v>
      </c>
      <c r="N1591" s="113"/>
      <c r="O1591" s="113" t="s">
        <v>432</v>
      </c>
      <c r="P1591" s="113" t="s">
        <v>433</v>
      </c>
      <c r="Q1591" s="113" t="s">
        <v>434</v>
      </c>
      <c r="R1591" s="113" t="s">
        <v>435</v>
      </c>
      <c r="S1591" s="113" t="s">
        <v>436</v>
      </c>
      <c r="T1591" s="136">
        <v>45078</v>
      </c>
      <c r="U1591" s="113"/>
      <c r="V1591" s="113" t="s">
        <v>203</v>
      </c>
      <c r="W1591" s="113" t="s">
        <v>105</v>
      </c>
      <c r="X1591" s="113" t="s">
        <v>6562</v>
      </c>
      <c r="Y1591" s="113">
        <v>0</v>
      </c>
    </row>
    <row r="1592" spans="1:25">
      <c r="A1592" s="113" t="s">
        <v>6563</v>
      </c>
      <c r="B1592" s="113" t="s">
        <v>6564</v>
      </c>
      <c r="C1592" s="113" t="s">
        <v>91</v>
      </c>
      <c r="D1592" s="137" t="s">
        <v>109</v>
      </c>
      <c r="E1592" s="113" t="s">
        <v>894</v>
      </c>
      <c r="F1592" s="113"/>
      <c r="G1592" s="136">
        <v>44865</v>
      </c>
      <c r="H1592" s="113" t="s">
        <v>133</v>
      </c>
      <c r="I1592" s="113" t="s">
        <v>6565</v>
      </c>
      <c r="J1592" s="113"/>
      <c r="K1592" s="113"/>
      <c r="L1592" s="113" t="s">
        <v>4576</v>
      </c>
      <c r="M1592" s="113" t="s">
        <v>97</v>
      </c>
      <c r="N1592" s="113"/>
      <c r="O1592" s="113" t="s">
        <v>1351</v>
      </c>
      <c r="P1592" s="113" t="s">
        <v>1352</v>
      </c>
      <c r="Q1592" s="113" t="s">
        <v>1353</v>
      </c>
      <c r="R1592" s="113" t="s">
        <v>435</v>
      </c>
      <c r="S1592" s="113" t="s">
        <v>1354</v>
      </c>
      <c r="T1592" s="113"/>
      <c r="U1592" s="113"/>
      <c r="V1592" s="113" t="s">
        <v>142</v>
      </c>
      <c r="W1592" s="113" t="s">
        <v>143</v>
      </c>
      <c r="X1592" s="113" t="s">
        <v>5481</v>
      </c>
      <c r="Y1592" s="113">
        <v>146</v>
      </c>
    </row>
    <row r="1593" spans="1:25">
      <c r="A1593" s="113" t="s">
        <v>6566</v>
      </c>
      <c r="B1593" s="113" t="s">
        <v>6567</v>
      </c>
      <c r="C1593" s="113" t="s">
        <v>91</v>
      </c>
      <c r="D1593" s="113"/>
      <c r="E1593" s="113" t="s">
        <v>159</v>
      </c>
      <c r="F1593" s="113" t="s">
        <v>160</v>
      </c>
      <c r="G1593" s="136">
        <v>42153</v>
      </c>
      <c r="H1593" s="113" t="s">
        <v>133</v>
      </c>
      <c r="I1593" s="113" t="s">
        <v>6568</v>
      </c>
      <c r="J1593" s="113"/>
      <c r="K1593" s="113"/>
      <c r="L1593" s="113" t="s">
        <v>5215</v>
      </c>
      <c r="M1593" s="113" t="s">
        <v>97</v>
      </c>
      <c r="N1593" s="113"/>
      <c r="O1593" s="113" t="s">
        <v>2493</v>
      </c>
      <c r="P1593" s="113" t="s">
        <v>4995</v>
      </c>
      <c r="Q1593" s="113" t="s">
        <v>4996</v>
      </c>
      <c r="R1593" s="113" t="s">
        <v>3600</v>
      </c>
      <c r="S1593" s="113" t="s">
        <v>4997</v>
      </c>
      <c r="T1593" s="136">
        <v>44866</v>
      </c>
      <c r="U1593" s="136">
        <v>44682</v>
      </c>
      <c r="V1593" s="113" t="s">
        <v>120</v>
      </c>
      <c r="W1593" s="113" t="s">
        <v>105</v>
      </c>
      <c r="X1593" s="113" t="s">
        <v>156</v>
      </c>
      <c r="Y1593" s="113">
        <v>76</v>
      </c>
    </row>
    <row r="1594" spans="1:25">
      <c r="A1594" s="113" t="s">
        <v>4995</v>
      </c>
      <c r="B1594" s="113" t="s">
        <v>4996</v>
      </c>
      <c r="C1594" s="113" t="s">
        <v>91</v>
      </c>
      <c r="D1594" s="137" t="s">
        <v>109</v>
      </c>
      <c r="E1594" s="113" t="s">
        <v>3600</v>
      </c>
      <c r="F1594" s="113" t="s">
        <v>1102</v>
      </c>
      <c r="G1594" s="136">
        <v>44796</v>
      </c>
      <c r="H1594" s="113" t="s">
        <v>845</v>
      </c>
      <c r="I1594" s="113" t="s">
        <v>4997</v>
      </c>
      <c r="J1594" s="113"/>
      <c r="K1594" s="113"/>
      <c r="L1594" s="113" t="s">
        <v>2374</v>
      </c>
      <c r="M1594" s="113" t="s">
        <v>97</v>
      </c>
      <c r="N1594" s="113"/>
      <c r="O1594" s="113" t="s">
        <v>2375</v>
      </c>
      <c r="P1594" s="113" t="s">
        <v>1530</v>
      </c>
      <c r="Q1594" s="113" t="s">
        <v>1531</v>
      </c>
      <c r="R1594" s="113" t="s">
        <v>377</v>
      </c>
      <c r="S1594" s="113" t="s">
        <v>1532</v>
      </c>
      <c r="T1594" s="113"/>
      <c r="U1594" s="113"/>
      <c r="V1594" s="113" t="s">
        <v>168</v>
      </c>
      <c r="W1594" s="113" t="s">
        <v>105</v>
      </c>
      <c r="X1594" s="113" t="s">
        <v>6569</v>
      </c>
      <c r="Y1594" s="113">
        <v>240</v>
      </c>
    </row>
    <row r="1595" spans="1:25">
      <c r="A1595" s="113" t="s">
        <v>6570</v>
      </c>
      <c r="B1595" s="113" t="s">
        <v>6571</v>
      </c>
      <c r="C1595" s="113" t="s">
        <v>91</v>
      </c>
      <c r="D1595" s="113"/>
      <c r="E1595" s="113" t="s">
        <v>450</v>
      </c>
      <c r="F1595" s="113"/>
      <c r="G1595" s="136">
        <v>44287</v>
      </c>
      <c r="H1595" s="113" t="s">
        <v>133</v>
      </c>
      <c r="I1595" s="113" t="s">
        <v>6572</v>
      </c>
      <c r="J1595" s="113"/>
      <c r="K1595" s="113"/>
      <c r="L1595" s="113" t="s">
        <v>285</v>
      </c>
      <c r="M1595" s="113" t="s">
        <v>112</v>
      </c>
      <c r="N1595" s="113" t="s">
        <v>286</v>
      </c>
      <c r="O1595" s="113" t="s">
        <v>287</v>
      </c>
      <c r="P1595" s="113" t="s">
        <v>288</v>
      </c>
      <c r="Q1595" s="113" t="s">
        <v>289</v>
      </c>
      <c r="R1595" s="113" t="s">
        <v>232</v>
      </c>
      <c r="S1595" s="113" t="s">
        <v>290</v>
      </c>
      <c r="T1595" s="136">
        <v>45047</v>
      </c>
      <c r="U1595" s="113"/>
      <c r="V1595" s="113" t="s">
        <v>120</v>
      </c>
      <c r="W1595" s="113" t="s">
        <v>105</v>
      </c>
      <c r="X1595" s="113" t="s">
        <v>6573</v>
      </c>
      <c r="Y1595" s="113">
        <v>0</v>
      </c>
    </row>
    <row r="1596" spans="1:25">
      <c r="A1596" s="113" t="s">
        <v>6574</v>
      </c>
      <c r="B1596" s="113" t="s">
        <v>6575</v>
      </c>
      <c r="C1596" s="113" t="s">
        <v>91</v>
      </c>
      <c r="D1596" s="113"/>
      <c r="E1596" s="113" t="s">
        <v>1613</v>
      </c>
      <c r="F1596" s="113" t="s">
        <v>707</v>
      </c>
      <c r="G1596" s="136">
        <v>44536</v>
      </c>
      <c r="H1596" s="113" t="s">
        <v>112</v>
      </c>
      <c r="I1596" s="113" t="s">
        <v>6576</v>
      </c>
      <c r="J1596" s="113"/>
      <c r="K1596" s="113"/>
      <c r="L1596" s="113" t="s">
        <v>1615</v>
      </c>
      <c r="M1596" s="113" t="s">
        <v>112</v>
      </c>
      <c r="N1596" s="113" t="s">
        <v>115</v>
      </c>
      <c r="O1596" s="113" t="s">
        <v>115</v>
      </c>
      <c r="P1596" s="113" t="s">
        <v>1616</v>
      </c>
      <c r="Q1596" s="113" t="s">
        <v>1617</v>
      </c>
      <c r="R1596" s="113" t="s">
        <v>1618</v>
      </c>
      <c r="S1596" s="113" t="s">
        <v>1619</v>
      </c>
      <c r="T1596" s="136">
        <v>44835</v>
      </c>
      <c r="U1596" s="113"/>
      <c r="V1596" s="113" t="s">
        <v>120</v>
      </c>
      <c r="W1596" s="113" t="s">
        <v>105</v>
      </c>
      <c r="X1596" s="113" t="s">
        <v>1228</v>
      </c>
      <c r="Y1596" s="113">
        <v>0</v>
      </c>
    </row>
    <row r="1597" spans="1:25">
      <c r="A1597" s="113" t="s">
        <v>6577</v>
      </c>
      <c r="B1597" s="113" t="s">
        <v>6578</v>
      </c>
      <c r="C1597" s="113" t="s">
        <v>91</v>
      </c>
      <c r="D1597" s="137" t="s">
        <v>109</v>
      </c>
      <c r="E1597" s="113" t="s">
        <v>226</v>
      </c>
      <c r="F1597" s="113"/>
      <c r="G1597" s="136">
        <v>44993</v>
      </c>
      <c r="H1597" s="113" t="s">
        <v>133</v>
      </c>
      <c r="I1597" s="113" t="s">
        <v>6579</v>
      </c>
      <c r="J1597" s="113"/>
      <c r="K1597" s="113"/>
      <c r="L1597" s="113" t="s">
        <v>217</v>
      </c>
      <c r="M1597" s="113" t="s">
        <v>97</v>
      </c>
      <c r="N1597" s="113"/>
      <c r="O1597" s="113" t="s">
        <v>218</v>
      </c>
      <c r="P1597" s="113" t="s">
        <v>219</v>
      </c>
      <c r="Q1597" s="113" t="s">
        <v>220</v>
      </c>
      <c r="R1597" s="113" t="s">
        <v>221</v>
      </c>
      <c r="S1597" s="113" t="s">
        <v>222</v>
      </c>
      <c r="T1597" s="113"/>
      <c r="U1597" s="113"/>
      <c r="V1597" s="113" t="s">
        <v>203</v>
      </c>
      <c r="W1597" s="113" t="s">
        <v>105</v>
      </c>
      <c r="X1597" s="113" t="s">
        <v>1512</v>
      </c>
      <c r="Y1597" s="113">
        <v>43</v>
      </c>
    </row>
    <row r="1598" spans="1:25">
      <c r="A1598" s="113" t="s">
        <v>6580</v>
      </c>
      <c r="B1598" s="113" t="s">
        <v>6581</v>
      </c>
      <c r="C1598" s="113" t="s">
        <v>91</v>
      </c>
      <c r="D1598" s="113"/>
      <c r="E1598" s="113" t="s">
        <v>226</v>
      </c>
      <c r="F1598" s="113"/>
      <c r="G1598" s="136">
        <v>43348</v>
      </c>
      <c r="H1598" s="113" t="s">
        <v>133</v>
      </c>
      <c r="I1598" s="113" t="s">
        <v>6582</v>
      </c>
      <c r="J1598" s="113"/>
      <c r="K1598" s="113"/>
      <c r="L1598" s="113" t="s">
        <v>604</v>
      </c>
      <c r="M1598" s="113" t="s">
        <v>97</v>
      </c>
      <c r="N1598" s="113"/>
      <c r="O1598" s="113" t="s">
        <v>187</v>
      </c>
      <c r="P1598" s="113" t="s">
        <v>277</v>
      </c>
      <c r="Q1598" s="113" t="s">
        <v>278</v>
      </c>
      <c r="R1598" s="113" t="s">
        <v>232</v>
      </c>
      <c r="S1598" s="113" t="s">
        <v>279</v>
      </c>
      <c r="T1598" s="136">
        <v>44866</v>
      </c>
      <c r="U1598" s="136">
        <v>44866</v>
      </c>
      <c r="V1598" s="113" t="s">
        <v>280</v>
      </c>
      <c r="W1598" s="113" t="s">
        <v>105</v>
      </c>
      <c r="X1598" s="113" t="s">
        <v>6583</v>
      </c>
      <c r="Y1598" s="113">
        <v>0</v>
      </c>
    </row>
    <row r="1599" spans="1:25">
      <c r="A1599" s="113" t="s">
        <v>4866</v>
      </c>
      <c r="B1599" s="113" t="s">
        <v>4867</v>
      </c>
      <c r="C1599" s="113" t="s">
        <v>91</v>
      </c>
      <c r="D1599" s="113"/>
      <c r="E1599" s="113" t="s">
        <v>4868</v>
      </c>
      <c r="F1599" s="113" t="s">
        <v>461</v>
      </c>
      <c r="G1599" s="136">
        <v>45292</v>
      </c>
      <c r="H1599" s="113"/>
      <c r="I1599" s="113" t="s">
        <v>4869</v>
      </c>
      <c r="J1599" s="113"/>
      <c r="K1599" s="113"/>
      <c r="L1599" s="113" t="s">
        <v>6584</v>
      </c>
      <c r="M1599" s="113" t="s">
        <v>97</v>
      </c>
      <c r="N1599" s="113"/>
      <c r="O1599" s="113" t="s">
        <v>6585</v>
      </c>
      <c r="P1599" s="113" t="s">
        <v>1013</v>
      </c>
      <c r="Q1599" s="113" t="s">
        <v>1014</v>
      </c>
      <c r="R1599" s="113" t="s">
        <v>1015</v>
      </c>
      <c r="S1599" s="113" t="s">
        <v>1016</v>
      </c>
      <c r="T1599" s="113"/>
      <c r="U1599" s="113"/>
      <c r="V1599" s="113" t="s">
        <v>104</v>
      </c>
      <c r="W1599" s="113" t="s">
        <v>105</v>
      </c>
      <c r="X1599" s="113"/>
      <c r="Y1599" s="113">
        <v>0</v>
      </c>
    </row>
    <row r="1600" spans="1:25">
      <c r="A1600" s="113" t="s">
        <v>6586</v>
      </c>
      <c r="B1600" s="113" t="s">
        <v>6587</v>
      </c>
      <c r="C1600" s="113" t="s">
        <v>91</v>
      </c>
      <c r="D1600" s="113"/>
      <c r="E1600" s="113" t="s">
        <v>159</v>
      </c>
      <c r="F1600" s="113" t="s">
        <v>160</v>
      </c>
      <c r="G1600" s="136">
        <v>43916</v>
      </c>
      <c r="H1600" s="113" t="s">
        <v>133</v>
      </c>
      <c r="I1600" s="113" t="s">
        <v>6588</v>
      </c>
      <c r="J1600" s="113"/>
      <c r="K1600" s="113"/>
      <c r="L1600" s="113" t="s">
        <v>295</v>
      </c>
      <c r="M1600" s="113" t="s">
        <v>97</v>
      </c>
      <c r="N1600" s="113"/>
      <c r="O1600" s="113" t="s">
        <v>296</v>
      </c>
      <c r="P1600" s="113" t="s">
        <v>2431</v>
      </c>
      <c r="Q1600" s="113" t="s">
        <v>2432</v>
      </c>
      <c r="R1600" s="113" t="s">
        <v>264</v>
      </c>
      <c r="S1600" s="113" t="s">
        <v>2433</v>
      </c>
      <c r="T1600" s="136">
        <v>45017</v>
      </c>
      <c r="U1600" s="136">
        <v>44621</v>
      </c>
      <c r="V1600" s="113" t="s">
        <v>271</v>
      </c>
      <c r="W1600" s="113" t="s">
        <v>105</v>
      </c>
      <c r="X1600" s="113" t="s">
        <v>6589</v>
      </c>
      <c r="Y1600" s="113">
        <v>40</v>
      </c>
    </row>
    <row r="1601" spans="1:25">
      <c r="A1601" s="113" t="s">
        <v>1461</v>
      </c>
      <c r="B1601" s="113" t="s">
        <v>1462</v>
      </c>
      <c r="C1601" s="113" t="s">
        <v>91</v>
      </c>
      <c r="D1601" s="137" t="s">
        <v>109</v>
      </c>
      <c r="E1601" s="113" t="s">
        <v>766</v>
      </c>
      <c r="F1601" s="113"/>
      <c r="G1601" s="136">
        <v>44691</v>
      </c>
      <c r="H1601" s="113" t="s">
        <v>333</v>
      </c>
      <c r="I1601" s="113" t="s">
        <v>1463</v>
      </c>
      <c r="J1601" s="113"/>
      <c r="K1601" s="113"/>
      <c r="L1601" s="113" t="s">
        <v>6116</v>
      </c>
      <c r="M1601" s="113" t="s">
        <v>112</v>
      </c>
      <c r="N1601" s="113"/>
      <c r="O1601" s="113" t="s">
        <v>6117</v>
      </c>
      <c r="P1601" s="113" t="s">
        <v>2488</v>
      </c>
      <c r="Q1601" s="113" t="s">
        <v>2489</v>
      </c>
      <c r="R1601" s="113" t="s">
        <v>2490</v>
      </c>
      <c r="S1601" s="113" t="s">
        <v>2491</v>
      </c>
      <c r="T1601" s="136">
        <v>45017</v>
      </c>
      <c r="U1601" s="113"/>
      <c r="V1601" s="113" t="s">
        <v>191</v>
      </c>
      <c r="W1601" s="113" t="s">
        <v>105</v>
      </c>
      <c r="X1601" s="113" t="s">
        <v>6590</v>
      </c>
      <c r="Y1601" s="113">
        <v>206</v>
      </c>
    </row>
    <row r="1602" spans="1:25">
      <c r="A1602" s="113" t="s">
        <v>6591</v>
      </c>
      <c r="B1602" s="113" t="s">
        <v>6592</v>
      </c>
      <c r="C1602" s="113" t="s">
        <v>147</v>
      </c>
      <c r="D1602" s="113" t="s">
        <v>481</v>
      </c>
      <c r="E1602" s="113" t="s">
        <v>226</v>
      </c>
      <c r="F1602" s="113"/>
      <c r="G1602" s="136">
        <v>44700</v>
      </c>
      <c r="H1602" s="113" t="s">
        <v>133</v>
      </c>
      <c r="I1602" s="113" t="s">
        <v>6593</v>
      </c>
      <c r="J1602" s="113"/>
      <c r="K1602" s="113"/>
      <c r="L1602" s="113" t="s">
        <v>2037</v>
      </c>
      <c r="M1602" s="113" t="s">
        <v>97</v>
      </c>
      <c r="N1602" s="113"/>
      <c r="O1602" s="113" t="s">
        <v>2038</v>
      </c>
      <c r="P1602" s="113" t="s">
        <v>1151</v>
      </c>
      <c r="Q1602" s="113" t="s">
        <v>1152</v>
      </c>
      <c r="R1602" s="113" t="s">
        <v>140</v>
      </c>
      <c r="S1602" s="113" t="s">
        <v>1153</v>
      </c>
      <c r="T1602" s="113"/>
      <c r="U1602" s="113"/>
      <c r="V1602" s="113" t="s">
        <v>180</v>
      </c>
      <c r="W1602" s="113" t="s">
        <v>143</v>
      </c>
      <c r="X1602" s="113" t="s">
        <v>6594</v>
      </c>
      <c r="Y1602" s="113">
        <v>180</v>
      </c>
    </row>
    <row r="1603" spans="1:25">
      <c r="A1603" s="113" t="s">
        <v>6595</v>
      </c>
      <c r="B1603" s="113" t="s">
        <v>6596</v>
      </c>
      <c r="C1603" s="113" t="s">
        <v>638</v>
      </c>
      <c r="D1603" s="113"/>
      <c r="E1603" s="113" t="s">
        <v>6597</v>
      </c>
      <c r="F1603" s="113" t="s">
        <v>707</v>
      </c>
      <c r="G1603" s="136">
        <v>45336</v>
      </c>
      <c r="H1603" s="113"/>
      <c r="I1603" s="113" t="s">
        <v>6598</v>
      </c>
      <c r="J1603" s="113"/>
      <c r="K1603" s="113"/>
      <c r="L1603" s="113" t="s">
        <v>5220</v>
      </c>
      <c r="M1603" s="113" t="s">
        <v>97</v>
      </c>
      <c r="N1603" s="113"/>
      <c r="O1603" s="113" t="s">
        <v>1558</v>
      </c>
      <c r="P1603" s="113" t="s">
        <v>1707</v>
      </c>
      <c r="Q1603" s="113" t="s">
        <v>1708</v>
      </c>
      <c r="R1603" s="113" t="s">
        <v>1709</v>
      </c>
      <c r="S1603" s="113" t="s">
        <v>1710</v>
      </c>
      <c r="T1603" s="113"/>
      <c r="U1603" s="113"/>
      <c r="V1603" s="113" t="s">
        <v>142</v>
      </c>
      <c r="W1603" s="113" t="s">
        <v>143</v>
      </c>
      <c r="X1603" s="113" t="s">
        <v>6599</v>
      </c>
      <c r="Y1603" s="113">
        <v>0</v>
      </c>
    </row>
    <row r="1604" spans="1:25">
      <c r="A1604" s="113" t="s">
        <v>6600</v>
      </c>
      <c r="B1604" s="113" t="s">
        <v>6601</v>
      </c>
      <c r="C1604" s="113" t="s">
        <v>91</v>
      </c>
      <c r="D1604" s="137" t="s">
        <v>109</v>
      </c>
      <c r="E1604" s="113" t="s">
        <v>264</v>
      </c>
      <c r="F1604" s="113"/>
      <c r="G1604" s="136">
        <v>42720</v>
      </c>
      <c r="H1604" s="113" t="s">
        <v>133</v>
      </c>
      <c r="I1604" s="113" t="s">
        <v>6602</v>
      </c>
      <c r="J1604" s="113"/>
      <c r="K1604" s="113"/>
      <c r="L1604" s="113" t="s">
        <v>504</v>
      </c>
      <c r="M1604" s="113" t="s">
        <v>97</v>
      </c>
      <c r="N1604" s="113"/>
      <c r="O1604" s="113" t="s">
        <v>505</v>
      </c>
      <c r="P1604" s="113" t="s">
        <v>506</v>
      </c>
      <c r="Q1604" s="113" t="s">
        <v>507</v>
      </c>
      <c r="R1604" s="113" t="s">
        <v>140</v>
      </c>
      <c r="S1604" s="113" t="s">
        <v>508</v>
      </c>
      <c r="T1604" s="136">
        <v>44774</v>
      </c>
      <c r="U1604" s="136">
        <v>44682</v>
      </c>
      <c r="V1604" s="113" t="s">
        <v>168</v>
      </c>
      <c r="W1604" s="113" t="s">
        <v>105</v>
      </c>
      <c r="X1604" s="113" t="s">
        <v>6603</v>
      </c>
      <c r="Y1604" s="113">
        <v>73</v>
      </c>
    </row>
    <row r="1605" spans="1:25">
      <c r="A1605" s="113" t="s">
        <v>6604</v>
      </c>
      <c r="B1605" s="113" t="s">
        <v>6605</v>
      </c>
      <c r="C1605" s="113" t="s">
        <v>91</v>
      </c>
      <c r="D1605" s="137" t="s">
        <v>109</v>
      </c>
      <c r="E1605" s="113" t="s">
        <v>1328</v>
      </c>
      <c r="F1605" s="113"/>
      <c r="G1605" s="136">
        <v>39234</v>
      </c>
      <c r="H1605" s="113" t="s">
        <v>112</v>
      </c>
      <c r="I1605" s="113" t="s">
        <v>6606</v>
      </c>
      <c r="J1605" s="113"/>
      <c r="K1605" s="113"/>
      <c r="L1605" s="113" t="s">
        <v>248</v>
      </c>
      <c r="M1605" s="113" t="s">
        <v>112</v>
      </c>
      <c r="N1605" s="113"/>
      <c r="O1605" s="113" t="s">
        <v>249</v>
      </c>
      <c r="P1605" s="113" t="s">
        <v>2473</v>
      </c>
      <c r="Q1605" s="113" t="s">
        <v>2474</v>
      </c>
      <c r="R1605" s="113" t="s">
        <v>2468</v>
      </c>
      <c r="S1605" s="113" t="s">
        <v>2475</v>
      </c>
      <c r="T1605" s="136">
        <v>45017</v>
      </c>
      <c r="U1605" s="136">
        <v>43132</v>
      </c>
      <c r="V1605" s="113" t="s">
        <v>120</v>
      </c>
      <c r="W1605" s="113" t="s">
        <v>105</v>
      </c>
      <c r="X1605" s="113" t="s">
        <v>6607</v>
      </c>
      <c r="Y1605" s="113">
        <v>0</v>
      </c>
    </row>
    <row r="1606" spans="1:25">
      <c r="A1606" s="113" t="s">
        <v>6608</v>
      </c>
      <c r="B1606" s="113" t="s">
        <v>6609</v>
      </c>
      <c r="C1606" s="113" t="s">
        <v>91</v>
      </c>
      <c r="D1606" s="113"/>
      <c r="E1606" s="113" t="s">
        <v>1217</v>
      </c>
      <c r="F1606" s="113"/>
      <c r="G1606" s="136">
        <v>42030</v>
      </c>
      <c r="H1606" s="113" t="s">
        <v>333</v>
      </c>
      <c r="I1606" s="113" t="s">
        <v>6610</v>
      </c>
      <c r="J1606" s="113"/>
      <c r="K1606" s="113"/>
      <c r="L1606" s="113" t="s">
        <v>295</v>
      </c>
      <c r="M1606" s="113" t="s">
        <v>97</v>
      </c>
      <c r="N1606" s="113"/>
      <c r="O1606" s="113" t="s">
        <v>296</v>
      </c>
      <c r="P1606" s="113" t="s">
        <v>3836</v>
      </c>
      <c r="Q1606" s="113" t="s">
        <v>3837</v>
      </c>
      <c r="R1606" s="113" t="s">
        <v>3838</v>
      </c>
      <c r="S1606" s="113" t="s">
        <v>3839</v>
      </c>
      <c r="T1606" s="113"/>
      <c r="U1606" s="113"/>
      <c r="V1606" s="113" t="s">
        <v>142</v>
      </c>
      <c r="W1606" s="113" t="s">
        <v>143</v>
      </c>
      <c r="X1606" s="113" t="s">
        <v>3840</v>
      </c>
      <c r="Y1606" s="113">
        <v>312</v>
      </c>
    </row>
    <row r="1607" spans="1:25">
      <c r="A1607" s="113" t="s">
        <v>6611</v>
      </c>
      <c r="B1607" s="113" t="s">
        <v>6612</v>
      </c>
      <c r="C1607" s="113" t="s">
        <v>91</v>
      </c>
      <c r="D1607" s="137" t="s">
        <v>109</v>
      </c>
      <c r="E1607" s="113" t="s">
        <v>1328</v>
      </c>
      <c r="F1607" s="113"/>
      <c r="G1607" s="136">
        <v>44845</v>
      </c>
      <c r="H1607" s="113" t="s">
        <v>112</v>
      </c>
      <c r="I1607" s="113" t="s">
        <v>6613</v>
      </c>
      <c r="J1607" s="113"/>
      <c r="K1607" s="113"/>
      <c r="L1607" s="113" t="s">
        <v>248</v>
      </c>
      <c r="M1607" s="113" t="s">
        <v>112</v>
      </c>
      <c r="N1607" s="113"/>
      <c r="O1607" s="113" t="s">
        <v>249</v>
      </c>
      <c r="P1607" s="113" t="s">
        <v>250</v>
      </c>
      <c r="Q1607" s="113" t="s">
        <v>251</v>
      </c>
      <c r="R1607" s="113" t="s">
        <v>172</v>
      </c>
      <c r="S1607" s="113" t="s">
        <v>252</v>
      </c>
      <c r="T1607" s="113"/>
      <c r="U1607" s="113"/>
      <c r="V1607" s="113" t="s">
        <v>120</v>
      </c>
      <c r="W1607" s="113" t="s">
        <v>105</v>
      </c>
      <c r="X1607" s="113" t="s">
        <v>5465</v>
      </c>
      <c r="Y1607" s="113">
        <v>0</v>
      </c>
    </row>
    <row r="1608" spans="1:25">
      <c r="A1608" s="113" t="s">
        <v>6614</v>
      </c>
      <c r="B1608" s="113" t="s">
        <v>6615</v>
      </c>
      <c r="C1608" s="113" t="s">
        <v>91</v>
      </c>
      <c r="D1608" s="113"/>
      <c r="E1608" s="113" t="s">
        <v>1328</v>
      </c>
      <c r="F1608" s="113"/>
      <c r="G1608" s="136">
        <v>45412</v>
      </c>
      <c r="H1608" s="113"/>
      <c r="I1608" s="113" t="s">
        <v>6616</v>
      </c>
      <c r="J1608" s="113"/>
      <c r="K1608" s="113"/>
      <c r="L1608" s="113" t="s">
        <v>248</v>
      </c>
      <c r="M1608" s="113" t="s">
        <v>112</v>
      </c>
      <c r="N1608" s="113"/>
      <c r="O1608" s="113" t="s">
        <v>249</v>
      </c>
      <c r="P1608" s="113" t="s">
        <v>6617</v>
      </c>
      <c r="Q1608" s="113" t="s">
        <v>6618</v>
      </c>
      <c r="R1608" s="113" t="s">
        <v>6619</v>
      </c>
      <c r="S1608" s="113" t="s">
        <v>6620</v>
      </c>
      <c r="T1608" s="113"/>
      <c r="U1608" s="113"/>
      <c r="V1608" s="113" t="s">
        <v>120</v>
      </c>
      <c r="W1608" s="113" t="s">
        <v>105</v>
      </c>
      <c r="X1608" s="113" t="s">
        <v>6621</v>
      </c>
      <c r="Y1608" s="113">
        <v>23</v>
      </c>
    </row>
    <row r="1609" spans="1:25">
      <c r="A1609" s="113" t="s">
        <v>6002</v>
      </c>
      <c r="B1609" s="113" t="s">
        <v>6003</v>
      </c>
      <c r="C1609" s="113" t="s">
        <v>91</v>
      </c>
      <c r="D1609" s="113"/>
      <c r="E1609" s="113" t="s">
        <v>2833</v>
      </c>
      <c r="F1609" s="113" t="s">
        <v>160</v>
      </c>
      <c r="G1609" s="136">
        <v>43479</v>
      </c>
      <c r="H1609" s="113" t="s">
        <v>112</v>
      </c>
      <c r="I1609" s="113" t="s">
        <v>6004</v>
      </c>
      <c r="J1609" s="113"/>
      <c r="K1609" s="113"/>
      <c r="L1609" s="113" t="s">
        <v>2830</v>
      </c>
      <c r="M1609" s="113" t="s">
        <v>112</v>
      </c>
      <c r="N1609" s="113"/>
      <c r="O1609" s="113" t="s">
        <v>307</v>
      </c>
      <c r="P1609" s="113" t="s">
        <v>5819</v>
      </c>
      <c r="Q1609" s="113" t="s">
        <v>5820</v>
      </c>
      <c r="R1609" s="113" t="s">
        <v>5821</v>
      </c>
      <c r="S1609" s="113" t="s">
        <v>5822</v>
      </c>
      <c r="T1609" s="136">
        <v>45017</v>
      </c>
      <c r="U1609" s="136">
        <v>44743</v>
      </c>
      <c r="V1609" s="113" t="s">
        <v>1220</v>
      </c>
      <c r="W1609" s="113" t="s">
        <v>105</v>
      </c>
      <c r="X1609" s="113" t="s">
        <v>156</v>
      </c>
      <c r="Y1609" s="113">
        <v>70</v>
      </c>
    </row>
    <row r="1610" spans="1:25">
      <c r="A1610" s="113" t="s">
        <v>6622</v>
      </c>
      <c r="B1610" s="113" t="s">
        <v>6623</v>
      </c>
      <c r="C1610" s="113" t="s">
        <v>91</v>
      </c>
      <c r="D1610" s="137" t="s">
        <v>109</v>
      </c>
      <c r="E1610" s="113" t="s">
        <v>445</v>
      </c>
      <c r="F1610" s="113"/>
      <c r="G1610" s="136">
        <v>44326</v>
      </c>
      <c r="H1610" s="113" t="s">
        <v>398</v>
      </c>
      <c r="I1610" s="113" t="s">
        <v>6624</v>
      </c>
      <c r="J1610" s="113"/>
      <c r="K1610" s="113"/>
      <c r="L1610" s="113" t="s">
        <v>6625</v>
      </c>
      <c r="M1610" s="113" t="s">
        <v>97</v>
      </c>
      <c r="N1610" s="113"/>
      <c r="O1610" s="113" t="s">
        <v>6626</v>
      </c>
      <c r="P1610" s="113" t="s">
        <v>347</v>
      </c>
      <c r="Q1610" s="113" t="s">
        <v>348</v>
      </c>
      <c r="R1610" s="113" t="s">
        <v>349</v>
      </c>
      <c r="S1610" s="113" t="s">
        <v>350</v>
      </c>
      <c r="T1610" s="136">
        <v>2</v>
      </c>
      <c r="U1610" s="136">
        <v>2</v>
      </c>
      <c r="V1610" s="113" t="s">
        <v>351</v>
      </c>
      <c r="W1610" s="113" t="s">
        <v>352</v>
      </c>
      <c r="X1610" s="113" t="s">
        <v>6627</v>
      </c>
      <c r="Y1610" s="113">
        <v>84</v>
      </c>
    </row>
    <row r="1611" spans="1:25">
      <c r="A1611" s="113" t="s">
        <v>6628</v>
      </c>
      <c r="B1611" s="113" t="s">
        <v>6629</v>
      </c>
      <c r="C1611" s="113" t="s">
        <v>91</v>
      </c>
      <c r="D1611" s="113"/>
      <c r="E1611" s="113" t="s">
        <v>132</v>
      </c>
      <c r="F1611" s="113"/>
      <c r="G1611" s="136">
        <v>44235</v>
      </c>
      <c r="H1611" s="113"/>
      <c r="I1611" s="113" t="s">
        <v>6630</v>
      </c>
      <c r="J1611" s="113"/>
      <c r="K1611" s="113"/>
      <c r="L1611" s="113"/>
      <c r="M1611" s="113" t="s">
        <v>97</v>
      </c>
      <c r="N1611" s="113"/>
      <c r="O1611" s="113"/>
      <c r="P1611" s="113">
        <v>297</v>
      </c>
      <c r="Q1611" s="113" t="s">
        <v>125</v>
      </c>
      <c r="R1611" s="113" t="s">
        <v>126</v>
      </c>
      <c r="S1611" s="113" t="s">
        <v>127</v>
      </c>
      <c r="T1611" s="113"/>
      <c r="U1611" s="113"/>
      <c r="V1611" s="113" t="s">
        <v>128</v>
      </c>
      <c r="W1611" s="113" t="s">
        <v>143</v>
      </c>
      <c r="X1611" s="113"/>
      <c r="Y1611" s="113">
        <v>0</v>
      </c>
    </row>
    <row r="1612" spans="1:25">
      <c r="A1612" s="113" t="s">
        <v>6631</v>
      </c>
      <c r="B1612" s="113" t="s">
        <v>6632</v>
      </c>
      <c r="C1612" s="113" t="s">
        <v>91</v>
      </c>
      <c r="D1612" s="137" t="s">
        <v>109</v>
      </c>
      <c r="E1612" s="113" t="s">
        <v>6633</v>
      </c>
      <c r="F1612" s="113" t="s">
        <v>93</v>
      </c>
      <c r="G1612" s="136">
        <v>42051</v>
      </c>
      <c r="H1612" s="113" t="s">
        <v>398</v>
      </c>
      <c r="I1612" s="113" t="s">
        <v>6634</v>
      </c>
      <c r="J1612" s="113"/>
      <c r="K1612" s="113"/>
      <c r="L1612" s="113" t="s">
        <v>6635</v>
      </c>
      <c r="M1612" s="113" t="s">
        <v>97</v>
      </c>
      <c r="N1612" s="113"/>
      <c r="O1612" s="113" t="s">
        <v>6636</v>
      </c>
      <c r="P1612" s="113" t="s">
        <v>401</v>
      </c>
      <c r="Q1612" s="113" t="s">
        <v>402</v>
      </c>
      <c r="R1612" s="113" t="s">
        <v>403</v>
      </c>
      <c r="S1612" s="113" t="s">
        <v>404</v>
      </c>
      <c r="T1612" s="136">
        <v>2</v>
      </c>
      <c r="U1612" s="136">
        <v>2</v>
      </c>
      <c r="V1612" s="113" t="s">
        <v>351</v>
      </c>
      <c r="W1612" s="113" t="s">
        <v>352</v>
      </c>
      <c r="X1612" s="113" t="s">
        <v>790</v>
      </c>
      <c r="Y1612" s="113">
        <v>0</v>
      </c>
    </row>
    <row r="1613" spans="1:25">
      <c r="A1613" s="113" t="s">
        <v>1901</v>
      </c>
      <c r="B1613" s="113" t="s">
        <v>1902</v>
      </c>
      <c r="C1613" s="113" t="s">
        <v>1178</v>
      </c>
      <c r="D1613" s="113"/>
      <c r="E1613" s="113" t="s">
        <v>1903</v>
      </c>
      <c r="F1613" s="113"/>
      <c r="G1613" s="136">
        <v>44662</v>
      </c>
      <c r="H1613" s="113" t="s">
        <v>133</v>
      </c>
      <c r="I1613" s="113" t="s">
        <v>1904</v>
      </c>
      <c r="J1613" s="113"/>
      <c r="K1613" s="113"/>
      <c r="L1613" s="113" t="s">
        <v>1785</v>
      </c>
      <c r="M1613" s="113" t="s">
        <v>112</v>
      </c>
      <c r="N1613" s="113" t="s">
        <v>3920</v>
      </c>
      <c r="O1613" s="113" t="s">
        <v>1202</v>
      </c>
      <c r="P1613" s="113" t="s">
        <v>1013</v>
      </c>
      <c r="Q1613" s="113" t="s">
        <v>1014</v>
      </c>
      <c r="R1613" s="113" t="s">
        <v>1015</v>
      </c>
      <c r="S1613" s="113" t="s">
        <v>1016</v>
      </c>
      <c r="T1613" s="113"/>
      <c r="U1613" s="113"/>
      <c r="V1613" s="113" t="s">
        <v>180</v>
      </c>
      <c r="W1613" s="113" t="s">
        <v>143</v>
      </c>
      <c r="X1613" s="113" t="s">
        <v>6637</v>
      </c>
      <c r="Y1613" s="113">
        <v>300</v>
      </c>
    </row>
    <row r="1614" spans="1:25">
      <c r="A1614" s="113" t="s">
        <v>6638</v>
      </c>
      <c r="B1614" s="113" t="s">
        <v>6639</v>
      </c>
      <c r="C1614" s="113" t="s">
        <v>91</v>
      </c>
      <c r="D1614" s="137" t="s">
        <v>109</v>
      </c>
      <c r="E1614" s="113" t="s">
        <v>450</v>
      </c>
      <c r="F1614" s="113"/>
      <c r="G1614" s="136">
        <v>44445</v>
      </c>
      <c r="H1614" s="113" t="s">
        <v>133</v>
      </c>
      <c r="I1614" s="113" t="s">
        <v>6640</v>
      </c>
      <c r="J1614" s="113"/>
      <c r="K1614" s="113"/>
      <c r="L1614" s="113" t="s">
        <v>162</v>
      </c>
      <c r="M1614" s="113" t="s">
        <v>97</v>
      </c>
      <c r="N1614" s="113"/>
      <c r="O1614" s="113" t="s">
        <v>163</v>
      </c>
      <c r="P1614" s="113" t="s">
        <v>164</v>
      </c>
      <c r="Q1614" s="113" t="s">
        <v>165</v>
      </c>
      <c r="R1614" s="113" t="s">
        <v>166</v>
      </c>
      <c r="S1614" s="113" t="s">
        <v>167</v>
      </c>
      <c r="T1614" s="136">
        <v>45017</v>
      </c>
      <c r="U1614" s="113"/>
      <c r="V1614" s="113" t="s">
        <v>168</v>
      </c>
      <c r="W1614" s="113" t="s">
        <v>105</v>
      </c>
      <c r="X1614" s="113" t="s">
        <v>6641</v>
      </c>
      <c r="Y1614" s="113">
        <v>25</v>
      </c>
    </row>
    <row r="1615" spans="1:25">
      <c r="A1615" s="113" t="s">
        <v>6642</v>
      </c>
      <c r="B1615" s="113" t="s">
        <v>6643</v>
      </c>
      <c r="C1615" s="113" t="s">
        <v>1178</v>
      </c>
      <c r="D1615" s="113"/>
      <c r="E1615" s="113" t="s">
        <v>797</v>
      </c>
      <c r="F1615" s="113"/>
      <c r="G1615" s="136">
        <v>41708</v>
      </c>
      <c r="H1615" s="113" t="s">
        <v>1199</v>
      </c>
      <c r="I1615" s="113" t="s">
        <v>6644</v>
      </c>
      <c r="J1615" s="113"/>
      <c r="K1615" s="113"/>
      <c r="L1615" s="113" t="s">
        <v>1201</v>
      </c>
      <c r="M1615" s="113" t="s">
        <v>97</v>
      </c>
      <c r="N1615" s="113"/>
      <c r="O1615" s="113" t="s">
        <v>1202</v>
      </c>
      <c r="P1615" s="113" t="s">
        <v>1203</v>
      </c>
      <c r="Q1615" s="113" t="s">
        <v>1204</v>
      </c>
      <c r="R1615" s="113" t="s">
        <v>881</v>
      </c>
      <c r="S1615" s="113" t="s">
        <v>1205</v>
      </c>
      <c r="T1615" s="136">
        <v>45017</v>
      </c>
      <c r="U1615" s="136">
        <v>2</v>
      </c>
      <c r="V1615" s="113" t="s">
        <v>180</v>
      </c>
      <c r="W1615" s="113" t="s">
        <v>143</v>
      </c>
      <c r="X1615" s="113" t="s">
        <v>6645</v>
      </c>
      <c r="Y1615" s="113">
        <v>0</v>
      </c>
    </row>
    <row r="1616" spans="1:25">
      <c r="A1616" s="113" t="s">
        <v>1338</v>
      </c>
      <c r="B1616" s="113" t="s">
        <v>1339</v>
      </c>
      <c r="C1616" s="113" t="s">
        <v>91</v>
      </c>
      <c r="D1616" s="113"/>
      <c r="E1616" s="113" t="s">
        <v>132</v>
      </c>
      <c r="F1616" s="113"/>
      <c r="G1616" s="136">
        <v>42933</v>
      </c>
      <c r="H1616" s="113" t="s">
        <v>133</v>
      </c>
      <c r="I1616" s="113" t="s">
        <v>1340</v>
      </c>
      <c r="J1616" s="113"/>
      <c r="K1616" s="113"/>
      <c r="L1616" s="113" t="s">
        <v>616</v>
      </c>
      <c r="M1616" s="113" t="s">
        <v>97</v>
      </c>
      <c r="N1616" s="113"/>
      <c r="O1616" s="113" t="s">
        <v>617</v>
      </c>
      <c r="P1616" s="113" t="s">
        <v>1526</v>
      </c>
      <c r="Q1616" s="113" t="s">
        <v>1527</v>
      </c>
      <c r="R1616" s="113" t="s">
        <v>102</v>
      </c>
      <c r="S1616" s="113" t="s">
        <v>1528</v>
      </c>
      <c r="T1616" s="136">
        <v>45017</v>
      </c>
      <c r="U1616" s="136">
        <v>2</v>
      </c>
      <c r="V1616" s="113" t="s">
        <v>271</v>
      </c>
      <c r="W1616" s="113" t="s">
        <v>105</v>
      </c>
      <c r="X1616" s="113" t="s">
        <v>106</v>
      </c>
      <c r="Y1616" s="113">
        <v>54</v>
      </c>
    </row>
    <row r="1617" spans="1:25">
      <c r="A1617" s="113" t="s">
        <v>6646</v>
      </c>
      <c r="B1617" s="113" t="s">
        <v>6647</v>
      </c>
      <c r="C1617" s="113" t="s">
        <v>91</v>
      </c>
      <c r="D1617" s="113"/>
      <c r="E1617" s="113" t="s">
        <v>132</v>
      </c>
      <c r="F1617" s="113"/>
      <c r="G1617" s="136">
        <v>42121</v>
      </c>
      <c r="H1617" s="113" t="s">
        <v>133</v>
      </c>
      <c r="I1617" s="113" t="s">
        <v>6648</v>
      </c>
      <c r="J1617" s="113"/>
      <c r="K1617" s="113"/>
      <c r="L1617" s="113" t="s">
        <v>276</v>
      </c>
      <c r="M1617" s="113" t="s">
        <v>97</v>
      </c>
      <c r="N1617" s="113"/>
      <c r="O1617" s="113" t="s">
        <v>187</v>
      </c>
      <c r="P1617" s="113" t="s">
        <v>277</v>
      </c>
      <c r="Q1617" s="113" t="s">
        <v>278</v>
      </c>
      <c r="R1617" s="113" t="s">
        <v>232</v>
      </c>
      <c r="S1617" s="113" t="s">
        <v>279</v>
      </c>
      <c r="T1617" s="136">
        <v>44805</v>
      </c>
      <c r="U1617" s="136">
        <v>44440</v>
      </c>
      <c r="V1617" s="113" t="s">
        <v>280</v>
      </c>
      <c r="W1617" s="113" t="s">
        <v>105</v>
      </c>
      <c r="X1617" s="113" t="s">
        <v>6649</v>
      </c>
      <c r="Y1617" s="113">
        <v>40</v>
      </c>
    </row>
    <row r="1618" spans="1:25">
      <c r="A1618" s="113" t="s">
        <v>6650</v>
      </c>
      <c r="B1618" s="113" t="s">
        <v>6651</v>
      </c>
      <c r="C1618" s="113" t="s">
        <v>91</v>
      </c>
      <c r="D1618" s="137" t="s">
        <v>109</v>
      </c>
      <c r="E1618" s="113" t="s">
        <v>226</v>
      </c>
      <c r="F1618" s="113"/>
      <c r="G1618" s="136">
        <v>44749</v>
      </c>
      <c r="H1618" s="113" t="s">
        <v>133</v>
      </c>
      <c r="I1618" s="113" t="s">
        <v>6652</v>
      </c>
      <c r="J1618" s="113"/>
      <c r="K1618" s="113"/>
      <c r="L1618" s="113" t="s">
        <v>1717</v>
      </c>
      <c r="M1618" s="113" t="s">
        <v>97</v>
      </c>
      <c r="N1618" s="113"/>
      <c r="O1618" s="113" t="s">
        <v>1718</v>
      </c>
      <c r="P1618" s="113" t="s">
        <v>1282</v>
      </c>
      <c r="Q1618" s="113" t="s">
        <v>1283</v>
      </c>
      <c r="R1618" s="113" t="s">
        <v>435</v>
      </c>
      <c r="S1618" s="113" t="s">
        <v>1284</v>
      </c>
      <c r="T1618" s="113"/>
      <c r="U1618" s="113"/>
      <c r="V1618" s="113" t="s">
        <v>280</v>
      </c>
      <c r="W1618" s="113" t="s">
        <v>105</v>
      </c>
      <c r="X1618" s="113" t="s">
        <v>6653</v>
      </c>
      <c r="Y1618" s="113">
        <v>51</v>
      </c>
    </row>
    <row r="1619" spans="1:25">
      <c r="A1619" s="113" t="s">
        <v>2927</v>
      </c>
      <c r="B1619" s="113" t="s">
        <v>2928</v>
      </c>
      <c r="C1619" s="113" t="s">
        <v>91</v>
      </c>
      <c r="D1619" s="137" t="s">
        <v>109</v>
      </c>
      <c r="E1619" s="113" t="s">
        <v>2929</v>
      </c>
      <c r="F1619" s="113" t="s">
        <v>93</v>
      </c>
      <c r="G1619" s="136">
        <v>44812</v>
      </c>
      <c r="H1619" s="113" t="s">
        <v>112</v>
      </c>
      <c r="I1619" s="113" t="s">
        <v>2930</v>
      </c>
      <c r="J1619" s="113"/>
      <c r="K1619" s="113"/>
      <c r="L1619" s="113" t="s">
        <v>2830</v>
      </c>
      <c r="M1619" s="113" t="s">
        <v>112</v>
      </c>
      <c r="N1619" s="113"/>
      <c r="O1619" s="113" t="s">
        <v>307</v>
      </c>
      <c r="P1619" s="113" t="s">
        <v>5819</v>
      </c>
      <c r="Q1619" s="113" t="s">
        <v>5820</v>
      </c>
      <c r="R1619" s="113" t="s">
        <v>5821</v>
      </c>
      <c r="S1619" s="113" t="s">
        <v>5822</v>
      </c>
      <c r="T1619" s="136">
        <v>45017</v>
      </c>
      <c r="U1619" s="113"/>
      <c r="V1619" s="113" t="s">
        <v>203</v>
      </c>
      <c r="W1619" s="113" t="s">
        <v>105</v>
      </c>
      <c r="X1619" s="113" t="s">
        <v>156</v>
      </c>
      <c r="Y1619" s="113">
        <v>154</v>
      </c>
    </row>
    <row r="1620" spans="1:25">
      <c r="A1620" s="113" t="s">
        <v>6654</v>
      </c>
      <c r="B1620" s="113" t="s">
        <v>6655</v>
      </c>
      <c r="C1620" s="113" t="s">
        <v>91</v>
      </c>
      <c r="D1620" s="113"/>
      <c r="E1620" s="113" t="s">
        <v>226</v>
      </c>
      <c r="F1620" s="113"/>
      <c r="G1620" s="136">
        <v>42982</v>
      </c>
      <c r="H1620" s="113" t="s">
        <v>133</v>
      </c>
      <c r="I1620" s="113" t="s">
        <v>6656</v>
      </c>
      <c r="J1620" s="113"/>
      <c r="K1620" s="113"/>
      <c r="L1620" s="113" t="s">
        <v>2004</v>
      </c>
      <c r="M1620" s="113" t="s">
        <v>97</v>
      </c>
      <c r="N1620" s="113"/>
      <c r="O1620" s="113" t="s">
        <v>818</v>
      </c>
      <c r="P1620" s="113" t="s">
        <v>2005</v>
      </c>
      <c r="Q1620" s="113" t="s">
        <v>2006</v>
      </c>
      <c r="R1620" s="113" t="s">
        <v>166</v>
      </c>
      <c r="S1620" s="113" t="s">
        <v>2007</v>
      </c>
      <c r="T1620" s="136">
        <v>45017</v>
      </c>
      <c r="U1620" s="136">
        <v>44136</v>
      </c>
      <c r="V1620" s="113" t="s">
        <v>191</v>
      </c>
      <c r="W1620" s="113" t="s">
        <v>105</v>
      </c>
      <c r="X1620" s="113" t="s">
        <v>6657</v>
      </c>
      <c r="Y1620" s="113">
        <v>0</v>
      </c>
    </row>
    <row r="1621" spans="1:25">
      <c r="A1621" s="113" t="s">
        <v>6658</v>
      </c>
      <c r="B1621" s="113" t="s">
        <v>6659</v>
      </c>
      <c r="C1621" s="113" t="s">
        <v>91</v>
      </c>
      <c r="D1621" s="137" t="s">
        <v>109</v>
      </c>
      <c r="E1621" s="113" t="s">
        <v>835</v>
      </c>
      <c r="F1621" s="113" t="s">
        <v>397</v>
      </c>
      <c r="G1621" s="136">
        <v>44722</v>
      </c>
      <c r="H1621" s="113" t="s">
        <v>94</v>
      </c>
      <c r="I1621" s="113" t="s">
        <v>6660</v>
      </c>
      <c r="J1621" s="113"/>
      <c r="K1621" s="113"/>
      <c r="L1621" s="113" t="s">
        <v>1317</v>
      </c>
      <c r="M1621" s="113" t="s">
        <v>97</v>
      </c>
      <c r="N1621" s="113"/>
      <c r="O1621" s="113" t="s">
        <v>163</v>
      </c>
      <c r="P1621" s="113" t="s">
        <v>2234</v>
      </c>
      <c r="Q1621" s="113" t="s">
        <v>2235</v>
      </c>
      <c r="R1621" s="113" t="s">
        <v>435</v>
      </c>
      <c r="S1621" s="113" t="s">
        <v>2236</v>
      </c>
      <c r="T1621" s="136">
        <v>45017</v>
      </c>
      <c r="U1621" s="113"/>
      <c r="V1621" s="113" t="s">
        <v>168</v>
      </c>
      <c r="W1621" s="113" t="s">
        <v>105</v>
      </c>
      <c r="X1621" s="113" t="s">
        <v>546</v>
      </c>
      <c r="Y1621" s="113">
        <v>137</v>
      </c>
    </row>
    <row r="1622" spans="1:25">
      <c r="A1622" s="113" t="s">
        <v>6661</v>
      </c>
      <c r="B1622" s="113" t="s">
        <v>6662</v>
      </c>
      <c r="C1622" s="113" t="s">
        <v>638</v>
      </c>
      <c r="D1622" s="113"/>
      <c r="E1622" s="113" t="s">
        <v>226</v>
      </c>
      <c r="F1622" s="113"/>
      <c r="G1622" s="136">
        <v>45222</v>
      </c>
      <c r="H1622" s="113"/>
      <c r="I1622" s="113" t="s">
        <v>6663</v>
      </c>
      <c r="J1622" s="113"/>
      <c r="K1622" s="113"/>
      <c r="L1622" s="113" t="s">
        <v>6664</v>
      </c>
      <c r="M1622" s="113" t="s">
        <v>97</v>
      </c>
      <c r="N1622" s="113"/>
      <c r="O1622" s="113" t="s">
        <v>187</v>
      </c>
      <c r="P1622" s="113" t="s">
        <v>1707</v>
      </c>
      <c r="Q1622" s="113" t="s">
        <v>1708</v>
      </c>
      <c r="R1622" s="113" t="s">
        <v>1709</v>
      </c>
      <c r="S1622" s="113" t="s">
        <v>1710</v>
      </c>
      <c r="T1622" s="113"/>
      <c r="U1622" s="113"/>
      <c r="V1622" s="113" t="s">
        <v>142</v>
      </c>
      <c r="W1622" s="113" t="s">
        <v>143</v>
      </c>
      <c r="X1622" s="113" t="s">
        <v>6665</v>
      </c>
      <c r="Y1622" s="113">
        <v>0</v>
      </c>
    </row>
    <row r="1623" spans="1:25">
      <c r="A1623" s="113" t="s">
        <v>6666</v>
      </c>
      <c r="B1623" s="113" t="s">
        <v>6667</v>
      </c>
      <c r="C1623" s="113" t="s">
        <v>147</v>
      </c>
      <c r="D1623" s="113" t="s">
        <v>481</v>
      </c>
      <c r="E1623" s="113" t="s">
        <v>226</v>
      </c>
      <c r="F1623" s="113"/>
      <c r="G1623" s="136">
        <v>44144</v>
      </c>
      <c r="H1623" s="113" t="s">
        <v>133</v>
      </c>
      <c r="I1623" s="113" t="s">
        <v>6668</v>
      </c>
      <c r="J1623" s="113"/>
      <c r="K1623" s="113"/>
      <c r="L1623" s="113" t="s">
        <v>1157</v>
      </c>
      <c r="M1623" s="113" t="s">
        <v>97</v>
      </c>
      <c r="N1623" s="113"/>
      <c r="O1623" s="113" t="s">
        <v>187</v>
      </c>
      <c r="P1623" s="113" t="s">
        <v>1158</v>
      </c>
      <c r="Q1623" s="113" t="s">
        <v>1159</v>
      </c>
      <c r="R1623" s="113" t="s">
        <v>232</v>
      </c>
      <c r="S1623" s="113" t="s">
        <v>1160</v>
      </c>
      <c r="T1623" s="113"/>
      <c r="U1623" s="113"/>
      <c r="V1623" s="113" t="s">
        <v>142</v>
      </c>
      <c r="W1623" s="113" t="s">
        <v>143</v>
      </c>
      <c r="X1623" s="113" t="s">
        <v>1549</v>
      </c>
      <c r="Y1623" s="113">
        <v>240</v>
      </c>
    </row>
    <row r="1624" spans="1:25">
      <c r="A1624" s="113" t="s">
        <v>6669</v>
      </c>
      <c r="B1624" s="113" t="s">
        <v>6670</v>
      </c>
      <c r="C1624" s="113" t="s">
        <v>91</v>
      </c>
      <c r="D1624" s="113"/>
      <c r="E1624" s="113" t="s">
        <v>835</v>
      </c>
      <c r="F1624" s="113" t="s">
        <v>397</v>
      </c>
      <c r="G1624" s="136">
        <v>40871</v>
      </c>
      <c r="H1624" s="113" t="s">
        <v>94</v>
      </c>
      <c r="I1624" s="113" t="s">
        <v>6671</v>
      </c>
      <c r="J1624" s="113"/>
      <c r="K1624" s="113"/>
      <c r="L1624" s="113" t="s">
        <v>662</v>
      </c>
      <c r="M1624" s="113" t="s">
        <v>97</v>
      </c>
      <c r="N1624" s="113"/>
      <c r="O1624" s="113" t="s">
        <v>187</v>
      </c>
      <c r="P1624" s="113" t="s">
        <v>1105</v>
      </c>
      <c r="Q1624" s="113" t="s">
        <v>1106</v>
      </c>
      <c r="R1624" s="113" t="s">
        <v>232</v>
      </c>
      <c r="S1624" s="113" t="s">
        <v>1107</v>
      </c>
      <c r="T1624" s="136">
        <v>45017</v>
      </c>
      <c r="U1624" s="136">
        <v>45017</v>
      </c>
      <c r="V1624" s="113" t="s">
        <v>280</v>
      </c>
      <c r="W1624" s="113" t="s">
        <v>105</v>
      </c>
      <c r="X1624" s="113" t="s">
        <v>1228</v>
      </c>
      <c r="Y1624" s="113">
        <v>52</v>
      </c>
    </row>
    <row r="1625" spans="1:25">
      <c r="A1625" s="113" t="s">
        <v>6672</v>
      </c>
      <c r="B1625" s="113" t="s">
        <v>6673</v>
      </c>
      <c r="C1625" s="113" t="s">
        <v>91</v>
      </c>
      <c r="D1625" s="113"/>
      <c r="E1625" s="113" t="s">
        <v>132</v>
      </c>
      <c r="F1625" s="113"/>
      <c r="G1625" s="136">
        <v>44277</v>
      </c>
      <c r="H1625" s="113" t="s">
        <v>133</v>
      </c>
      <c r="I1625" s="113" t="s">
        <v>6674</v>
      </c>
      <c r="J1625" s="113"/>
      <c r="K1625" s="113"/>
      <c r="L1625" s="113" t="s">
        <v>186</v>
      </c>
      <c r="M1625" s="113" t="s">
        <v>97</v>
      </c>
      <c r="N1625" s="113"/>
      <c r="O1625" s="113" t="s">
        <v>187</v>
      </c>
      <c r="P1625" s="113" t="s">
        <v>1790</v>
      </c>
      <c r="Q1625" s="113" t="s">
        <v>1791</v>
      </c>
      <c r="R1625" s="113" t="s">
        <v>264</v>
      </c>
      <c r="S1625" s="113" t="s">
        <v>1792</v>
      </c>
      <c r="T1625" s="136">
        <v>45017</v>
      </c>
      <c r="U1625" s="136">
        <v>45017</v>
      </c>
      <c r="V1625" s="113" t="s">
        <v>191</v>
      </c>
      <c r="W1625" s="113" t="s">
        <v>105</v>
      </c>
      <c r="X1625" s="113" t="s">
        <v>4918</v>
      </c>
      <c r="Y1625" s="113">
        <v>121</v>
      </c>
    </row>
    <row r="1626" spans="1:25">
      <c r="A1626" s="113" t="s">
        <v>6675</v>
      </c>
      <c r="B1626" s="113" t="s">
        <v>6676</v>
      </c>
      <c r="C1626" s="113" t="s">
        <v>638</v>
      </c>
      <c r="D1626" s="113"/>
      <c r="E1626" s="113" t="s">
        <v>797</v>
      </c>
      <c r="F1626" s="113"/>
      <c r="G1626" s="136">
        <v>45236</v>
      </c>
      <c r="H1626" s="113"/>
      <c r="I1626" s="113" t="s">
        <v>6677</v>
      </c>
      <c r="J1626" s="113"/>
      <c r="K1626" s="113"/>
      <c r="L1626" s="113" t="s">
        <v>1251</v>
      </c>
      <c r="M1626" s="113" t="s">
        <v>97</v>
      </c>
      <c r="N1626" s="113"/>
      <c r="O1626" s="113" t="s">
        <v>1202</v>
      </c>
      <c r="P1626" s="113" t="s">
        <v>1252</v>
      </c>
      <c r="Q1626" s="113" t="s">
        <v>1253</v>
      </c>
      <c r="R1626" s="113" t="s">
        <v>797</v>
      </c>
      <c r="S1626" s="113" t="s">
        <v>1254</v>
      </c>
      <c r="T1626" s="113"/>
      <c r="U1626" s="113"/>
      <c r="V1626" s="113" t="s">
        <v>142</v>
      </c>
      <c r="W1626" s="113" t="s">
        <v>143</v>
      </c>
      <c r="X1626" s="113" t="s">
        <v>3763</v>
      </c>
      <c r="Y1626" s="113">
        <v>0</v>
      </c>
    </row>
    <row r="1627" spans="1:25">
      <c r="A1627" s="113" t="s">
        <v>6678</v>
      </c>
      <c r="B1627" s="113" t="s">
        <v>6679</v>
      </c>
      <c r="C1627" s="113" t="s">
        <v>91</v>
      </c>
      <c r="D1627" s="137" t="s">
        <v>109</v>
      </c>
      <c r="E1627" s="113" t="s">
        <v>226</v>
      </c>
      <c r="F1627" s="113"/>
      <c r="G1627" s="136">
        <v>44546</v>
      </c>
      <c r="H1627" s="113" t="s">
        <v>133</v>
      </c>
      <c r="I1627" s="113" t="s">
        <v>6680</v>
      </c>
      <c r="J1627" s="113"/>
      <c r="K1627" s="113"/>
      <c r="L1627" s="113" t="s">
        <v>1420</v>
      </c>
      <c r="M1627" s="113" t="s">
        <v>97</v>
      </c>
      <c r="N1627" s="113"/>
      <c r="O1627" s="113" t="s">
        <v>442</v>
      </c>
      <c r="P1627" s="113" t="s">
        <v>1812</v>
      </c>
      <c r="Q1627" s="113" t="s">
        <v>1813</v>
      </c>
      <c r="R1627" s="113" t="s">
        <v>221</v>
      </c>
      <c r="S1627" s="113" t="s">
        <v>1814</v>
      </c>
      <c r="T1627" s="136">
        <v>44896</v>
      </c>
      <c r="U1627" s="113"/>
      <c r="V1627" s="113" t="s">
        <v>203</v>
      </c>
      <c r="W1627" s="113" t="s">
        <v>105</v>
      </c>
      <c r="X1627" s="113" t="s">
        <v>4918</v>
      </c>
      <c r="Y1627" s="113">
        <v>41</v>
      </c>
    </row>
    <row r="1628" spans="1:25">
      <c r="A1628" s="113" t="s">
        <v>6681</v>
      </c>
      <c r="B1628" s="113" t="s">
        <v>6682</v>
      </c>
      <c r="C1628" s="113" t="s">
        <v>91</v>
      </c>
      <c r="D1628" s="137" t="s">
        <v>109</v>
      </c>
      <c r="E1628" s="113" t="s">
        <v>159</v>
      </c>
      <c r="F1628" s="113" t="s">
        <v>160</v>
      </c>
      <c r="G1628" s="136">
        <v>43878</v>
      </c>
      <c r="H1628" s="113" t="s">
        <v>133</v>
      </c>
      <c r="I1628" s="113" t="s">
        <v>6683</v>
      </c>
      <c r="J1628" s="113"/>
      <c r="K1628" s="113"/>
      <c r="L1628" s="113" t="s">
        <v>3754</v>
      </c>
      <c r="M1628" s="113" t="s">
        <v>97</v>
      </c>
      <c r="N1628" s="113"/>
      <c r="O1628" s="113" t="s">
        <v>1563</v>
      </c>
      <c r="P1628" s="113" t="s">
        <v>1352</v>
      </c>
      <c r="Q1628" s="113" t="s">
        <v>1353</v>
      </c>
      <c r="R1628" s="113" t="s">
        <v>435</v>
      </c>
      <c r="S1628" s="113" t="s">
        <v>1354</v>
      </c>
      <c r="T1628" s="136">
        <v>45017</v>
      </c>
      <c r="U1628" s="113"/>
      <c r="V1628" s="113" t="s">
        <v>168</v>
      </c>
      <c r="W1628" s="113" t="s">
        <v>105</v>
      </c>
      <c r="X1628" s="113" t="s">
        <v>6684</v>
      </c>
      <c r="Y1628" s="113">
        <v>90</v>
      </c>
    </row>
    <row r="1629" spans="1:25">
      <c r="A1629" s="113" t="s">
        <v>3416</v>
      </c>
      <c r="B1629" s="113" t="s">
        <v>3417</v>
      </c>
      <c r="C1629" s="113" t="s">
        <v>91</v>
      </c>
      <c r="D1629" s="113"/>
      <c r="E1629" s="113" t="s">
        <v>166</v>
      </c>
      <c r="F1629" s="113"/>
      <c r="G1629" s="136">
        <v>43160</v>
      </c>
      <c r="H1629" s="113" t="s">
        <v>133</v>
      </c>
      <c r="I1629" s="113" t="s">
        <v>3418</v>
      </c>
      <c r="J1629" s="113"/>
      <c r="K1629" s="113"/>
      <c r="L1629" s="113" t="s">
        <v>668</v>
      </c>
      <c r="M1629" s="113" t="s">
        <v>97</v>
      </c>
      <c r="N1629" s="113"/>
      <c r="O1629" s="113" t="s">
        <v>669</v>
      </c>
      <c r="P1629" s="113" t="s">
        <v>664</v>
      </c>
      <c r="Q1629" s="113" t="s">
        <v>665</v>
      </c>
      <c r="R1629" s="113" t="s">
        <v>666</v>
      </c>
      <c r="S1629" s="113" t="s">
        <v>667</v>
      </c>
      <c r="T1629" s="136">
        <v>44866</v>
      </c>
      <c r="U1629" s="136">
        <v>44621</v>
      </c>
      <c r="V1629" s="113" t="s">
        <v>271</v>
      </c>
      <c r="W1629" s="113" t="s">
        <v>105</v>
      </c>
      <c r="X1629" s="113" t="s">
        <v>6685</v>
      </c>
      <c r="Y1629" s="113">
        <v>69</v>
      </c>
    </row>
    <row r="1630" spans="1:25">
      <c r="A1630" s="113" t="s">
        <v>2959</v>
      </c>
      <c r="B1630" s="113" t="s">
        <v>2960</v>
      </c>
      <c r="C1630" s="113" t="s">
        <v>91</v>
      </c>
      <c r="D1630" s="113"/>
      <c r="E1630" s="113" t="s">
        <v>132</v>
      </c>
      <c r="F1630" s="113"/>
      <c r="G1630" s="136">
        <v>43451</v>
      </c>
      <c r="H1630" s="113" t="s">
        <v>133</v>
      </c>
      <c r="I1630" s="113" t="s">
        <v>2961</v>
      </c>
      <c r="J1630" s="113"/>
      <c r="K1630" s="113"/>
      <c r="L1630" s="113" t="s">
        <v>1936</v>
      </c>
      <c r="M1630" s="113" t="s">
        <v>97</v>
      </c>
      <c r="N1630" s="113"/>
      <c r="O1630" s="113" t="s">
        <v>1937</v>
      </c>
      <c r="P1630" s="113" t="s">
        <v>433</v>
      </c>
      <c r="Q1630" s="113" t="s">
        <v>434</v>
      </c>
      <c r="R1630" s="113" t="s">
        <v>435</v>
      </c>
      <c r="S1630" s="113" t="s">
        <v>436</v>
      </c>
      <c r="T1630" s="136">
        <v>45017</v>
      </c>
      <c r="U1630" s="136">
        <v>45017</v>
      </c>
      <c r="V1630" s="113" t="s">
        <v>280</v>
      </c>
      <c r="W1630" s="113" t="s">
        <v>105</v>
      </c>
      <c r="X1630" s="113" t="s">
        <v>156</v>
      </c>
      <c r="Y1630" s="113">
        <v>120</v>
      </c>
    </row>
    <row r="1631" spans="1:25">
      <c r="A1631" s="113" t="s">
        <v>6686</v>
      </c>
      <c r="B1631" s="113" t="s">
        <v>6687</v>
      </c>
      <c r="C1631" s="113" t="s">
        <v>91</v>
      </c>
      <c r="D1631" s="137" t="s">
        <v>109</v>
      </c>
      <c r="E1631" s="113" t="s">
        <v>1166</v>
      </c>
      <c r="F1631" s="113" t="s">
        <v>93</v>
      </c>
      <c r="G1631" s="136">
        <v>44851</v>
      </c>
      <c r="H1631" s="113" t="s">
        <v>94</v>
      </c>
      <c r="I1631" s="113" t="s">
        <v>6688</v>
      </c>
      <c r="J1631" s="113"/>
      <c r="K1631" s="113"/>
      <c r="L1631" s="113" t="s">
        <v>1104</v>
      </c>
      <c r="M1631" s="113" t="s">
        <v>97</v>
      </c>
      <c r="N1631" s="113"/>
      <c r="O1631" s="113" t="s">
        <v>187</v>
      </c>
      <c r="P1631" s="113" t="s">
        <v>1105</v>
      </c>
      <c r="Q1631" s="113" t="s">
        <v>1106</v>
      </c>
      <c r="R1631" s="113" t="s">
        <v>232</v>
      </c>
      <c r="S1631" s="113" t="s">
        <v>1107</v>
      </c>
      <c r="T1631" s="113"/>
      <c r="U1631" s="113"/>
      <c r="V1631" s="113" t="s">
        <v>280</v>
      </c>
      <c r="W1631" s="113" t="s">
        <v>105</v>
      </c>
      <c r="X1631" s="113" t="s">
        <v>156</v>
      </c>
      <c r="Y1631" s="113">
        <v>143</v>
      </c>
    </row>
    <row r="1632" spans="1:25">
      <c r="A1632" s="113" t="s">
        <v>6689</v>
      </c>
      <c r="B1632" s="113" t="s">
        <v>6690</v>
      </c>
      <c r="C1632" s="113" t="s">
        <v>91</v>
      </c>
      <c r="D1632" s="113"/>
      <c r="E1632" s="113" t="s">
        <v>184</v>
      </c>
      <c r="F1632" s="113" t="s">
        <v>160</v>
      </c>
      <c r="G1632" s="136">
        <v>43377</v>
      </c>
      <c r="H1632" s="113" t="s">
        <v>94</v>
      </c>
      <c r="I1632" s="113" t="s">
        <v>6691</v>
      </c>
      <c r="J1632" s="113"/>
      <c r="K1632" s="113"/>
      <c r="L1632" s="113" t="s">
        <v>1672</v>
      </c>
      <c r="M1632" s="113" t="s">
        <v>97</v>
      </c>
      <c r="N1632" s="113"/>
      <c r="O1632" s="113" t="s">
        <v>432</v>
      </c>
      <c r="P1632" s="113" t="s">
        <v>433</v>
      </c>
      <c r="Q1632" s="113" t="s">
        <v>434</v>
      </c>
      <c r="R1632" s="113" t="s">
        <v>435</v>
      </c>
      <c r="S1632" s="113" t="s">
        <v>436</v>
      </c>
      <c r="T1632" s="136">
        <v>44835</v>
      </c>
      <c r="U1632" s="136">
        <v>44835</v>
      </c>
      <c r="V1632" s="113" t="s">
        <v>203</v>
      </c>
      <c r="W1632" s="113" t="s">
        <v>105</v>
      </c>
      <c r="X1632" s="113" t="s">
        <v>6692</v>
      </c>
      <c r="Y1632" s="113">
        <v>38</v>
      </c>
    </row>
    <row r="1633" spans="1:25">
      <c r="A1633" s="113" t="s">
        <v>6693</v>
      </c>
      <c r="B1633" s="113" t="s">
        <v>6694</v>
      </c>
      <c r="C1633" s="113" t="s">
        <v>147</v>
      </c>
      <c r="D1633" s="113" t="s">
        <v>481</v>
      </c>
      <c r="E1633" s="113" t="s">
        <v>1601</v>
      </c>
      <c r="F1633" s="113"/>
      <c r="G1633" s="136">
        <v>44424</v>
      </c>
      <c r="H1633" s="113" t="s">
        <v>327</v>
      </c>
      <c r="I1633" s="113" t="s">
        <v>6695</v>
      </c>
      <c r="J1633" s="113"/>
      <c r="K1633" s="113"/>
      <c r="L1633" s="113" t="s">
        <v>346</v>
      </c>
      <c r="M1633" s="113" t="s">
        <v>97</v>
      </c>
      <c r="N1633" s="113"/>
      <c r="O1633" s="113" t="s">
        <v>187</v>
      </c>
      <c r="P1633" s="113" t="s">
        <v>389</v>
      </c>
      <c r="Q1633" s="113" t="s">
        <v>390</v>
      </c>
      <c r="R1633" s="113" t="s">
        <v>391</v>
      </c>
      <c r="S1633" s="113" t="s">
        <v>392</v>
      </c>
      <c r="T1633" s="113"/>
      <c r="U1633" s="113"/>
      <c r="V1633" s="113" t="s">
        <v>142</v>
      </c>
      <c r="W1633" s="113" t="s">
        <v>143</v>
      </c>
      <c r="X1633" s="113" t="s">
        <v>6696</v>
      </c>
      <c r="Y1633" s="113">
        <v>180</v>
      </c>
    </row>
    <row r="1634" spans="1:25">
      <c r="A1634" s="113" t="s">
        <v>6697</v>
      </c>
      <c r="B1634" s="113" t="s">
        <v>6698</v>
      </c>
      <c r="C1634" s="113" t="s">
        <v>91</v>
      </c>
      <c r="D1634" s="113"/>
      <c r="E1634" s="113" t="s">
        <v>184</v>
      </c>
      <c r="F1634" s="113" t="s">
        <v>160</v>
      </c>
      <c r="G1634" s="136">
        <v>42978</v>
      </c>
      <c r="H1634" s="113" t="s">
        <v>94</v>
      </c>
      <c r="I1634" s="113" t="s">
        <v>6699</v>
      </c>
      <c r="J1634" s="113"/>
      <c r="K1634" s="113"/>
      <c r="L1634" s="113" t="s">
        <v>1317</v>
      </c>
      <c r="M1634" s="113" t="s">
        <v>97</v>
      </c>
      <c r="N1634" s="113"/>
      <c r="O1634" s="113" t="s">
        <v>163</v>
      </c>
      <c r="P1634" s="113" t="s">
        <v>443</v>
      </c>
      <c r="Q1634" s="113" t="s">
        <v>444</v>
      </c>
      <c r="R1634" s="113" t="s">
        <v>445</v>
      </c>
      <c r="S1634" s="113" t="s">
        <v>446</v>
      </c>
      <c r="T1634" s="136">
        <v>45017</v>
      </c>
      <c r="U1634" s="136">
        <v>44621</v>
      </c>
      <c r="V1634" s="113" t="s">
        <v>168</v>
      </c>
      <c r="W1634" s="113" t="s">
        <v>105</v>
      </c>
      <c r="X1634" s="113" t="s">
        <v>6700</v>
      </c>
      <c r="Y1634" s="113">
        <v>66</v>
      </c>
    </row>
    <row r="1635" spans="1:25">
      <c r="A1635" s="113" t="s">
        <v>6701</v>
      </c>
      <c r="B1635" s="113" t="s">
        <v>6702</v>
      </c>
      <c r="C1635" s="113" t="s">
        <v>147</v>
      </c>
      <c r="D1635" s="113" t="s">
        <v>481</v>
      </c>
      <c r="E1635" s="113" t="s">
        <v>903</v>
      </c>
      <c r="F1635" s="113"/>
      <c r="G1635" s="136">
        <v>44697</v>
      </c>
      <c r="H1635" s="113" t="s">
        <v>94</v>
      </c>
      <c r="I1635" s="113" t="s">
        <v>6703</v>
      </c>
      <c r="J1635" s="113"/>
      <c r="K1635" s="113"/>
      <c r="L1635" s="113" t="s">
        <v>6704</v>
      </c>
      <c r="M1635" s="113" t="s">
        <v>97</v>
      </c>
      <c r="N1635" s="113"/>
      <c r="O1635" s="113" t="s">
        <v>187</v>
      </c>
      <c r="P1635" s="113" t="s">
        <v>2693</v>
      </c>
      <c r="Q1635" s="113" t="s">
        <v>2694</v>
      </c>
      <c r="R1635" s="113" t="s">
        <v>2601</v>
      </c>
      <c r="S1635" s="113" t="s">
        <v>2695</v>
      </c>
      <c r="T1635" s="113"/>
      <c r="U1635" s="113"/>
      <c r="V1635" s="113" t="s">
        <v>142</v>
      </c>
      <c r="W1635" s="113" t="s">
        <v>143</v>
      </c>
      <c r="X1635" s="113" t="s">
        <v>1549</v>
      </c>
      <c r="Y1635" s="113">
        <v>72</v>
      </c>
    </row>
    <row r="1636" spans="1:25">
      <c r="A1636" s="113" t="s">
        <v>6705</v>
      </c>
      <c r="B1636" s="113" t="s">
        <v>6706</v>
      </c>
      <c r="C1636" s="113" t="s">
        <v>91</v>
      </c>
      <c r="D1636" s="137" t="s">
        <v>109</v>
      </c>
      <c r="E1636" s="113" t="s">
        <v>159</v>
      </c>
      <c r="F1636" s="113" t="s">
        <v>160</v>
      </c>
      <c r="G1636" s="136">
        <v>44819</v>
      </c>
      <c r="H1636" s="113" t="s">
        <v>133</v>
      </c>
      <c r="I1636" s="113" t="s">
        <v>6707</v>
      </c>
      <c r="J1636" s="113"/>
      <c r="K1636" s="113"/>
      <c r="L1636" s="113" t="s">
        <v>1846</v>
      </c>
      <c r="M1636" s="113" t="s">
        <v>97</v>
      </c>
      <c r="N1636" s="113"/>
      <c r="O1636" s="113" t="s">
        <v>187</v>
      </c>
      <c r="P1636" s="113" t="s">
        <v>1847</v>
      </c>
      <c r="Q1636" s="113" t="s">
        <v>1848</v>
      </c>
      <c r="R1636" s="113" t="s">
        <v>1849</v>
      </c>
      <c r="S1636" s="113" t="s">
        <v>1850</v>
      </c>
      <c r="T1636" s="113"/>
      <c r="U1636" s="113"/>
      <c r="V1636" s="113" t="s">
        <v>280</v>
      </c>
      <c r="W1636" s="113" t="s">
        <v>105</v>
      </c>
      <c r="X1636" s="113" t="s">
        <v>6708</v>
      </c>
      <c r="Y1636" s="113">
        <v>80</v>
      </c>
    </row>
    <row r="1637" spans="1:25">
      <c r="A1637" s="113" t="s">
        <v>6709</v>
      </c>
      <c r="B1637" s="113" t="s">
        <v>6710</v>
      </c>
      <c r="C1637" s="113" t="s">
        <v>91</v>
      </c>
      <c r="D1637" s="113"/>
      <c r="E1637" s="113" t="s">
        <v>528</v>
      </c>
      <c r="F1637" s="113"/>
      <c r="G1637" s="136">
        <v>45184</v>
      </c>
      <c r="H1637" s="113"/>
      <c r="I1637" s="113" t="s">
        <v>6711</v>
      </c>
      <c r="J1637" s="113"/>
      <c r="K1637" s="113"/>
      <c r="L1637" s="113" t="s">
        <v>452</v>
      </c>
      <c r="M1637" s="113" t="s">
        <v>97</v>
      </c>
      <c r="N1637" s="113"/>
      <c r="O1637" s="113" t="s">
        <v>453</v>
      </c>
      <c r="P1637" s="113" t="s">
        <v>5488</v>
      </c>
      <c r="Q1637" s="113" t="s">
        <v>5489</v>
      </c>
      <c r="R1637" s="113" t="s">
        <v>3105</v>
      </c>
      <c r="S1637" s="113" t="s">
        <v>5490</v>
      </c>
      <c r="T1637" s="113"/>
      <c r="U1637" s="113"/>
      <c r="V1637" s="113" t="s">
        <v>104</v>
      </c>
      <c r="W1637" s="113" t="s">
        <v>105</v>
      </c>
      <c r="X1637" s="113" t="s">
        <v>1228</v>
      </c>
      <c r="Y1637" s="113">
        <v>66</v>
      </c>
    </row>
    <row r="1638" spans="1:25">
      <c r="A1638" s="113" t="s">
        <v>6712</v>
      </c>
      <c r="B1638" s="113" t="s">
        <v>6713</v>
      </c>
      <c r="C1638" s="113" t="s">
        <v>638</v>
      </c>
      <c r="D1638" s="113"/>
      <c r="E1638" s="113" t="s">
        <v>226</v>
      </c>
      <c r="F1638" s="113"/>
      <c r="G1638" s="136">
        <v>45446</v>
      </c>
      <c r="H1638" s="113"/>
      <c r="I1638" s="113" t="s">
        <v>6714</v>
      </c>
      <c r="J1638" s="113"/>
      <c r="K1638" s="113"/>
      <c r="L1638" s="113" t="s">
        <v>4925</v>
      </c>
      <c r="M1638" s="113" t="s">
        <v>97</v>
      </c>
      <c r="N1638" s="113"/>
      <c r="O1638" s="113" t="s">
        <v>187</v>
      </c>
      <c r="P1638" s="113" t="s">
        <v>1752</v>
      </c>
      <c r="Q1638" s="113" t="s">
        <v>1753</v>
      </c>
      <c r="R1638" s="113" t="s">
        <v>140</v>
      </c>
      <c r="S1638" s="113" t="s">
        <v>1754</v>
      </c>
      <c r="T1638" s="113"/>
      <c r="U1638" s="113"/>
      <c r="V1638" s="113" t="s">
        <v>142</v>
      </c>
      <c r="W1638" s="113" t="s">
        <v>352</v>
      </c>
      <c r="X1638" s="113" t="s">
        <v>4116</v>
      </c>
      <c r="Y1638" s="113">
        <v>0</v>
      </c>
    </row>
    <row r="1639" spans="1:25">
      <c r="A1639" s="113" t="s">
        <v>6715</v>
      </c>
      <c r="B1639" s="113" t="s">
        <v>6716</v>
      </c>
      <c r="C1639" s="113" t="s">
        <v>91</v>
      </c>
      <c r="D1639" s="137" t="s">
        <v>109</v>
      </c>
      <c r="E1639" s="113" t="s">
        <v>226</v>
      </c>
      <c r="F1639" s="113"/>
      <c r="G1639" s="136">
        <v>44623</v>
      </c>
      <c r="H1639" s="113" t="s">
        <v>133</v>
      </c>
      <c r="I1639" s="113" t="s">
        <v>6717</v>
      </c>
      <c r="J1639" s="113"/>
      <c r="K1639" s="113"/>
      <c r="L1639" s="113" t="s">
        <v>228</v>
      </c>
      <c r="M1639" s="113" t="s">
        <v>97</v>
      </c>
      <c r="N1639" s="113"/>
      <c r="O1639" s="113" t="s">
        <v>229</v>
      </c>
      <c r="P1639" s="113" t="s">
        <v>230</v>
      </c>
      <c r="Q1639" s="113" t="s">
        <v>231</v>
      </c>
      <c r="R1639" s="113" t="s">
        <v>232</v>
      </c>
      <c r="S1639" s="113" t="s">
        <v>233</v>
      </c>
      <c r="T1639" s="136">
        <v>45017</v>
      </c>
      <c r="U1639" s="113"/>
      <c r="V1639" s="113" t="s">
        <v>191</v>
      </c>
      <c r="W1639" s="113" t="s">
        <v>105</v>
      </c>
      <c r="X1639" s="113" t="s">
        <v>3662</v>
      </c>
      <c r="Y1639" s="113">
        <v>60</v>
      </c>
    </row>
    <row r="1640" spans="1:25">
      <c r="A1640" s="113" t="s">
        <v>1441</v>
      </c>
      <c r="B1640" s="113" t="s">
        <v>1442</v>
      </c>
      <c r="C1640" s="113" t="s">
        <v>91</v>
      </c>
      <c r="D1640" s="137" t="s">
        <v>109</v>
      </c>
      <c r="E1640" s="113" t="s">
        <v>110</v>
      </c>
      <c r="F1640" s="113" t="s">
        <v>111</v>
      </c>
      <c r="G1640" s="136">
        <v>44627</v>
      </c>
      <c r="H1640" s="113" t="s">
        <v>112</v>
      </c>
      <c r="I1640" s="113" t="s">
        <v>1443</v>
      </c>
      <c r="J1640" s="113"/>
      <c r="K1640" s="113"/>
      <c r="L1640" s="113" t="s">
        <v>114</v>
      </c>
      <c r="M1640" s="113" t="s">
        <v>112</v>
      </c>
      <c r="N1640" s="113"/>
      <c r="O1640" s="113" t="s">
        <v>115</v>
      </c>
      <c r="P1640" s="113" t="s">
        <v>1578</v>
      </c>
      <c r="Q1640" s="113" t="s">
        <v>1579</v>
      </c>
      <c r="R1640" s="113" t="s">
        <v>1580</v>
      </c>
      <c r="S1640" s="113" t="s">
        <v>1581</v>
      </c>
      <c r="T1640" s="136">
        <v>45017</v>
      </c>
      <c r="U1640" s="113"/>
      <c r="V1640" s="113" t="s">
        <v>120</v>
      </c>
      <c r="W1640" s="113" t="s">
        <v>105</v>
      </c>
      <c r="X1640" s="113" t="s">
        <v>1512</v>
      </c>
      <c r="Y1640" s="113">
        <v>114</v>
      </c>
    </row>
    <row r="1641" spans="1:25">
      <c r="A1641" s="113" t="s">
        <v>6718</v>
      </c>
      <c r="B1641" s="113" t="s">
        <v>6719</v>
      </c>
      <c r="C1641" s="113" t="s">
        <v>91</v>
      </c>
      <c r="D1641" s="113"/>
      <c r="E1641" s="113" t="s">
        <v>1575</v>
      </c>
      <c r="F1641" s="113" t="s">
        <v>472</v>
      </c>
      <c r="G1641" s="136">
        <v>43762</v>
      </c>
      <c r="H1641" s="113" t="s">
        <v>94</v>
      </c>
      <c r="I1641" s="113" t="s">
        <v>6720</v>
      </c>
      <c r="J1641" s="113"/>
      <c r="K1641" s="113"/>
      <c r="L1641" s="113" t="s">
        <v>4480</v>
      </c>
      <c r="M1641" s="113" t="s">
        <v>97</v>
      </c>
      <c r="N1641" s="113"/>
      <c r="O1641" s="113" t="s">
        <v>4481</v>
      </c>
      <c r="P1641" s="113" t="s">
        <v>1592</v>
      </c>
      <c r="Q1641" s="113" t="s">
        <v>1593</v>
      </c>
      <c r="R1641" s="113" t="s">
        <v>869</v>
      </c>
      <c r="S1641" s="113" t="s">
        <v>1594</v>
      </c>
      <c r="T1641" s="136">
        <v>44835</v>
      </c>
      <c r="U1641" s="113"/>
      <c r="V1641" s="113" t="s">
        <v>280</v>
      </c>
      <c r="W1641" s="113" t="s">
        <v>105</v>
      </c>
      <c r="X1641" s="113" t="s">
        <v>156</v>
      </c>
      <c r="Y1641" s="113">
        <v>159</v>
      </c>
    </row>
    <row r="1642" spans="1:25">
      <c r="A1642" s="113" t="s">
        <v>3202</v>
      </c>
      <c r="B1642" s="113" t="s">
        <v>3203</v>
      </c>
      <c r="C1642" s="113" t="s">
        <v>91</v>
      </c>
      <c r="D1642" s="137" t="s">
        <v>109</v>
      </c>
      <c r="E1642" s="113" t="s">
        <v>3204</v>
      </c>
      <c r="F1642" s="113" t="s">
        <v>461</v>
      </c>
      <c r="G1642" s="136">
        <v>42501</v>
      </c>
      <c r="H1642" s="113" t="s">
        <v>333</v>
      </c>
      <c r="I1642" s="113" t="s">
        <v>3205</v>
      </c>
      <c r="J1642" s="113"/>
      <c r="K1642" s="113"/>
      <c r="L1642" s="113" t="s">
        <v>295</v>
      </c>
      <c r="M1642" s="113" t="s">
        <v>97</v>
      </c>
      <c r="N1642" s="113"/>
      <c r="O1642" s="113" t="s">
        <v>296</v>
      </c>
      <c r="P1642" s="113" t="s">
        <v>3790</v>
      </c>
      <c r="Q1642" s="113" t="s">
        <v>3791</v>
      </c>
      <c r="R1642" s="113" t="s">
        <v>3792</v>
      </c>
      <c r="S1642" s="113" t="s">
        <v>3793</v>
      </c>
      <c r="T1642" s="136">
        <v>45017</v>
      </c>
      <c r="U1642" s="136">
        <v>45017</v>
      </c>
      <c r="V1642" s="113" t="s">
        <v>271</v>
      </c>
      <c r="W1642" s="113" t="s">
        <v>105</v>
      </c>
      <c r="X1642" s="113" t="s">
        <v>106</v>
      </c>
      <c r="Y1642" s="113">
        <v>88</v>
      </c>
    </row>
    <row r="1643" spans="1:25">
      <c r="A1643" s="113" t="s">
        <v>6721</v>
      </c>
      <c r="B1643" s="113" t="s">
        <v>191</v>
      </c>
      <c r="C1643" s="113" t="s">
        <v>91</v>
      </c>
      <c r="D1643" s="137" t="s">
        <v>109</v>
      </c>
      <c r="E1643" s="113" t="s">
        <v>3686</v>
      </c>
      <c r="F1643" s="113" t="s">
        <v>111</v>
      </c>
      <c r="G1643" s="136">
        <v>44802</v>
      </c>
      <c r="H1643" s="113" t="s">
        <v>112</v>
      </c>
      <c r="I1643" s="113" t="s">
        <v>6722</v>
      </c>
      <c r="J1643" s="113"/>
      <c r="K1643" s="113"/>
      <c r="L1643" s="113" t="s">
        <v>799</v>
      </c>
      <c r="M1643" s="113" t="s">
        <v>112</v>
      </c>
      <c r="N1643" s="113"/>
      <c r="O1643" s="113" t="s">
        <v>115</v>
      </c>
      <c r="P1643" s="113" t="s">
        <v>3990</v>
      </c>
      <c r="Q1643" s="113" t="s">
        <v>2494</v>
      </c>
      <c r="R1643" s="113" t="s">
        <v>3991</v>
      </c>
      <c r="S1643" s="113" t="s">
        <v>3992</v>
      </c>
      <c r="T1643" s="113"/>
      <c r="U1643" s="113"/>
      <c r="V1643" s="113" t="s">
        <v>120</v>
      </c>
      <c r="W1643" s="113" t="s">
        <v>105</v>
      </c>
      <c r="X1643" s="113" t="s">
        <v>1228</v>
      </c>
      <c r="Y1643" s="113">
        <v>102</v>
      </c>
    </row>
    <row r="1644" spans="1:25">
      <c r="A1644" s="113" t="s">
        <v>6723</v>
      </c>
      <c r="B1644" s="113" t="s">
        <v>6724</v>
      </c>
      <c r="C1644" s="113" t="s">
        <v>91</v>
      </c>
      <c r="D1644" s="137" t="s">
        <v>109</v>
      </c>
      <c r="E1644" s="113" t="s">
        <v>6725</v>
      </c>
      <c r="F1644" s="113" t="s">
        <v>707</v>
      </c>
      <c r="G1644" s="136">
        <v>42095</v>
      </c>
      <c r="H1644" s="113" t="s">
        <v>112</v>
      </c>
      <c r="I1644" s="113" t="s">
        <v>6726</v>
      </c>
      <c r="J1644" s="113"/>
      <c r="K1644" s="113"/>
      <c r="L1644" s="113" t="s">
        <v>540</v>
      </c>
      <c r="M1644" s="113" t="s">
        <v>112</v>
      </c>
      <c r="N1644" s="113" t="s">
        <v>541</v>
      </c>
      <c r="O1644" s="113" t="s">
        <v>198</v>
      </c>
      <c r="P1644" s="113" t="s">
        <v>5091</v>
      </c>
      <c r="Q1644" s="113" t="s">
        <v>5092</v>
      </c>
      <c r="R1644" s="113" t="s">
        <v>4516</v>
      </c>
      <c r="S1644" s="113" t="s">
        <v>5093</v>
      </c>
      <c r="T1644" s="136">
        <v>45017</v>
      </c>
      <c r="U1644" s="136">
        <v>2</v>
      </c>
      <c r="V1644" s="113" t="s">
        <v>203</v>
      </c>
      <c r="W1644" s="113" t="s">
        <v>105</v>
      </c>
      <c r="X1644" s="113" t="s">
        <v>106</v>
      </c>
      <c r="Y1644" s="113">
        <v>0</v>
      </c>
    </row>
    <row r="1645" spans="1:25">
      <c r="A1645" s="113" t="s">
        <v>6727</v>
      </c>
      <c r="B1645" s="113" t="s">
        <v>6728</v>
      </c>
      <c r="C1645" s="113" t="s">
        <v>91</v>
      </c>
      <c r="D1645" s="113"/>
      <c r="E1645" s="113" t="s">
        <v>1166</v>
      </c>
      <c r="F1645" s="113" t="s">
        <v>93</v>
      </c>
      <c r="G1645" s="136">
        <v>43878</v>
      </c>
      <c r="H1645" s="113" t="s">
        <v>94</v>
      </c>
      <c r="I1645" s="113" t="s">
        <v>6729</v>
      </c>
      <c r="J1645" s="113"/>
      <c r="K1645" s="113"/>
      <c r="L1645" s="113" t="s">
        <v>1667</v>
      </c>
      <c r="M1645" s="113" t="s">
        <v>97</v>
      </c>
      <c r="N1645" s="113"/>
      <c r="O1645" s="113" t="s">
        <v>187</v>
      </c>
      <c r="P1645" s="113" t="s">
        <v>6008</v>
      </c>
      <c r="Q1645" s="113" t="s">
        <v>6009</v>
      </c>
      <c r="R1645" s="113" t="s">
        <v>1575</v>
      </c>
      <c r="S1645" s="113" t="s">
        <v>6010</v>
      </c>
      <c r="T1645" s="136">
        <v>45017</v>
      </c>
      <c r="U1645" s="136">
        <v>44593</v>
      </c>
      <c r="V1645" s="113" t="s">
        <v>280</v>
      </c>
      <c r="W1645" s="113" t="s">
        <v>105</v>
      </c>
      <c r="X1645" s="113" t="s">
        <v>291</v>
      </c>
      <c r="Y1645" s="113">
        <v>45</v>
      </c>
    </row>
    <row r="1646" spans="1:25">
      <c r="A1646" s="113" t="s">
        <v>6730</v>
      </c>
      <c r="B1646" s="113" t="s">
        <v>6731</v>
      </c>
      <c r="C1646" s="113" t="s">
        <v>638</v>
      </c>
      <c r="D1646" s="113"/>
      <c r="E1646" s="113" t="s">
        <v>3542</v>
      </c>
      <c r="F1646" s="113" t="s">
        <v>707</v>
      </c>
      <c r="G1646" s="136">
        <v>45449</v>
      </c>
      <c r="H1646" s="113"/>
      <c r="I1646" s="113" t="s">
        <v>6732</v>
      </c>
      <c r="J1646" s="113"/>
      <c r="K1646" s="113"/>
      <c r="L1646" s="113" t="s">
        <v>2183</v>
      </c>
      <c r="M1646" s="113" t="s">
        <v>97</v>
      </c>
      <c r="N1646" s="113"/>
      <c r="O1646" s="113" t="s">
        <v>1558</v>
      </c>
      <c r="P1646" s="113" t="s">
        <v>1680</v>
      </c>
      <c r="Q1646" s="113" t="s">
        <v>1681</v>
      </c>
      <c r="R1646" s="113" t="s">
        <v>620</v>
      </c>
      <c r="S1646" s="113" t="s">
        <v>1682</v>
      </c>
      <c r="T1646" s="113"/>
      <c r="U1646" s="113"/>
      <c r="V1646" s="113" t="s">
        <v>168</v>
      </c>
      <c r="W1646" s="113" t="s">
        <v>105</v>
      </c>
      <c r="X1646" s="113" t="s">
        <v>3872</v>
      </c>
      <c r="Y1646" s="113">
        <v>63</v>
      </c>
    </row>
    <row r="1647" spans="1:25">
      <c r="A1647" s="113" t="s">
        <v>6733</v>
      </c>
      <c r="B1647" s="113" t="s">
        <v>6734</v>
      </c>
      <c r="C1647" s="113" t="s">
        <v>91</v>
      </c>
      <c r="D1647" s="113"/>
      <c r="E1647" s="113" t="s">
        <v>166</v>
      </c>
      <c r="F1647" s="113"/>
      <c r="G1647" s="136">
        <v>44081</v>
      </c>
      <c r="H1647" s="113" t="s">
        <v>133</v>
      </c>
      <c r="I1647" s="113" t="s">
        <v>6735</v>
      </c>
      <c r="J1647" s="113"/>
      <c r="K1647" s="113"/>
      <c r="L1647" s="113" t="s">
        <v>6736</v>
      </c>
      <c r="M1647" s="113" t="s">
        <v>97</v>
      </c>
      <c r="N1647" s="113"/>
      <c r="O1647" s="113" t="s">
        <v>818</v>
      </c>
      <c r="P1647" s="113" t="s">
        <v>1151</v>
      </c>
      <c r="Q1647" s="113" t="s">
        <v>1152</v>
      </c>
      <c r="R1647" s="113" t="s">
        <v>140</v>
      </c>
      <c r="S1647" s="113" t="s">
        <v>1153</v>
      </c>
      <c r="T1647" s="136">
        <v>45078</v>
      </c>
      <c r="U1647" s="113"/>
      <c r="V1647" s="113" t="s">
        <v>191</v>
      </c>
      <c r="W1647" s="113" t="s">
        <v>105</v>
      </c>
      <c r="X1647" s="113" t="s">
        <v>6737</v>
      </c>
      <c r="Y1647" s="113">
        <v>77</v>
      </c>
    </row>
    <row r="1648" spans="1:25">
      <c r="A1648" s="113" t="s">
        <v>5689</v>
      </c>
      <c r="B1648" s="113" t="s">
        <v>120</v>
      </c>
      <c r="C1648" s="113" t="s">
        <v>1495</v>
      </c>
      <c r="D1648" s="137" t="s">
        <v>109</v>
      </c>
      <c r="E1648" s="113" t="s">
        <v>5690</v>
      </c>
      <c r="F1648" s="113" t="s">
        <v>472</v>
      </c>
      <c r="G1648" s="136">
        <v>41379</v>
      </c>
      <c r="H1648" s="113" t="s">
        <v>333</v>
      </c>
      <c r="I1648" s="113" t="s">
        <v>5691</v>
      </c>
      <c r="J1648" s="113"/>
      <c r="K1648" s="113"/>
      <c r="L1648" s="113" t="s">
        <v>799</v>
      </c>
      <c r="M1648" s="113" t="s">
        <v>112</v>
      </c>
      <c r="N1648" s="113"/>
      <c r="O1648" s="113" t="s">
        <v>115</v>
      </c>
      <c r="P1648" s="113" t="s">
        <v>3990</v>
      </c>
      <c r="Q1648" s="113" t="s">
        <v>2494</v>
      </c>
      <c r="R1648" s="113" t="s">
        <v>3991</v>
      </c>
      <c r="S1648" s="113" t="s">
        <v>3992</v>
      </c>
      <c r="T1648" s="136">
        <v>45017</v>
      </c>
      <c r="U1648" s="136">
        <v>2</v>
      </c>
      <c r="V1648" s="113" t="s">
        <v>120</v>
      </c>
      <c r="W1648" s="113" t="s">
        <v>105</v>
      </c>
      <c r="X1648" s="113" t="s">
        <v>106</v>
      </c>
      <c r="Y1648" s="113">
        <v>0</v>
      </c>
    </row>
    <row r="1649" spans="1:25">
      <c r="A1649" s="113" t="s">
        <v>6738</v>
      </c>
      <c r="B1649" s="113" t="s">
        <v>6739</v>
      </c>
      <c r="C1649" s="113" t="s">
        <v>91</v>
      </c>
      <c r="D1649" s="137" t="s">
        <v>109</v>
      </c>
      <c r="E1649" s="113" t="s">
        <v>1601</v>
      </c>
      <c r="F1649" s="113"/>
      <c r="G1649" s="136">
        <v>44935</v>
      </c>
      <c r="H1649" s="113" t="s">
        <v>327</v>
      </c>
      <c r="I1649" s="113" t="s">
        <v>6740</v>
      </c>
      <c r="J1649" s="113"/>
      <c r="K1649" s="113"/>
      <c r="L1649" s="113" t="s">
        <v>6741</v>
      </c>
      <c r="M1649" s="113" t="s">
        <v>97</v>
      </c>
      <c r="N1649" s="113"/>
      <c r="O1649" s="113" t="s">
        <v>6742</v>
      </c>
      <c r="P1649" s="113" t="s">
        <v>1707</v>
      </c>
      <c r="Q1649" s="113" t="s">
        <v>1708</v>
      </c>
      <c r="R1649" s="113" t="s">
        <v>1709</v>
      </c>
      <c r="S1649" s="113" t="s">
        <v>1710</v>
      </c>
      <c r="T1649" s="113"/>
      <c r="U1649" s="113"/>
      <c r="V1649" s="113" t="s">
        <v>142</v>
      </c>
      <c r="W1649" s="113" t="s">
        <v>143</v>
      </c>
      <c r="X1649" s="113" t="s">
        <v>323</v>
      </c>
      <c r="Y1649" s="113">
        <v>169</v>
      </c>
    </row>
    <row r="1650" spans="1:25">
      <c r="A1650" s="113" t="s">
        <v>649</v>
      </c>
      <c r="B1650" s="113" t="s">
        <v>650</v>
      </c>
      <c r="C1650" s="113" t="s">
        <v>91</v>
      </c>
      <c r="D1650" s="113"/>
      <c r="E1650" s="113" t="s">
        <v>651</v>
      </c>
      <c r="F1650" s="113"/>
      <c r="G1650" s="136">
        <v>43222</v>
      </c>
      <c r="H1650" s="113" t="s">
        <v>333</v>
      </c>
      <c r="I1650" s="113" t="s">
        <v>652</v>
      </c>
      <c r="J1650" s="113"/>
      <c r="K1650" s="113"/>
      <c r="L1650" s="113" t="s">
        <v>647</v>
      </c>
      <c r="M1650" s="113" t="s">
        <v>112</v>
      </c>
      <c r="N1650" s="113"/>
      <c r="O1650" s="113" t="s">
        <v>648</v>
      </c>
      <c r="P1650" s="113" t="s">
        <v>1737</v>
      </c>
      <c r="Q1650" s="113" t="s">
        <v>1738</v>
      </c>
      <c r="R1650" s="113" t="s">
        <v>1739</v>
      </c>
      <c r="S1650" s="113" t="s">
        <v>1741</v>
      </c>
      <c r="T1650" s="136">
        <v>45017</v>
      </c>
      <c r="U1650" s="113"/>
      <c r="V1650" s="113" t="s">
        <v>180</v>
      </c>
      <c r="W1650" s="113" t="s">
        <v>143</v>
      </c>
      <c r="X1650" s="113" t="s">
        <v>6743</v>
      </c>
      <c r="Y1650" s="113">
        <v>240</v>
      </c>
    </row>
    <row r="1651" spans="1:25">
      <c r="A1651" s="113" t="s">
        <v>6744</v>
      </c>
      <c r="B1651" s="113" t="s">
        <v>6745</v>
      </c>
      <c r="C1651" s="113" t="s">
        <v>91</v>
      </c>
      <c r="D1651" s="113"/>
      <c r="E1651" s="113" t="s">
        <v>166</v>
      </c>
      <c r="F1651" s="113"/>
      <c r="G1651" s="136">
        <v>43741</v>
      </c>
      <c r="H1651" s="113" t="s">
        <v>133</v>
      </c>
      <c r="I1651" s="113" t="s">
        <v>6746</v>
      </c>
      <c r="J1651" s="113"/>
      <c r="K1651" s="113"/>
      <c r="L1651" s="113" t="s">
        <v>1157</v>
      </c>
      <c r="M1651" s="113" t="s">
        <v>97</v>
      </c>
      <c r="N1651" s="113"/>
      <c r="O1651" s="113" t="s">
        <v>187</v>
      </c>
      <c r="P1651" s="113" t="s">
        <v>1158</v>
      </c>
      <c r="Q1651" s="113" t="s">
        <v>1159</v>
      </c>
      <c r="R1651" s="113" t="s">
        <v>232</v>
      </c>
      <c r="S1651" s="113" t="s">
        <v>1160</v>
      </c>
      <c r="T1651" s="136">
        <v>44835</v>
      </c>
      <c r="U1651" s="136">
        <v>44774</v>
      </c>
      <c r="V1651" s="113" t="s">
        <v>191</v>
      </c>
      <c r="W1651" s="113" t="s">
        <v>105</v>
      </c>
      <c r="X1651" s="113" t="s">
        <v>156</v>
      </c>
      <c r="Y1651" s="113">
        <v>123</v>
      </c>
    </row>
    <row r="1652" spans="1:25">
      <c r="A1652" s="113" t="s">
        <v>6747</v>
      </c>
      <c r="B1652" s="113" t="s">
        <v>6748</v>
      </c>
      <c r="C1652" s="113" t="s">
        <v>91</v>
      </c>
      <c r="D1652" s="113"/>
      <c r="E1652" s="113" t="s">
        <v>591</v>
      </c>
      <c r="F1652" s="113" t="s">
        <v>111</v>
      </c>
      <c r="G1652" s="136">
        <v>42702</v>
      </c>
      <c r="H1652" s="113" t="s">
        <v>94</v>
      </c>
      <c r="I1652" s="113" t="s">
        <v>6749</v>
      </c>
      <c r="J1652" s="113"/>
      <c r="K1652" s="113"/>
      <c r="L1652" s="113" t="s">
        <v>630</v>
      </c>
      <c r="M1652" s="113" t="s">
        <v>97</v>
      </c>
      <c r="N1652" s="113"/>
      <c r="O1652" s="113" t="s">
        <v>631</v>
      </c>
      <c r="P1652" s="113" t="s">
        <v>632</v>
      </c>
      <c r="Q1652" s="113" t="s">
        <v>633</v>
      </c>
      <c r="R1652" s="113" t="s">
        <v>435</v>
      </c>
      <c r="S1652" s="113" t="s">
        <v>634</v>
      </c>
      <c r="T1652" s="136">
        <v>44896</v>
      </c>
      <c r="U1652" s="136">
        <v>43101</v>
      </c>
      <c r="V1652" s="113" t="s">
        <v>191</v>
      </c>
      <c r="W1652" s="113" t="s">
        <v>105</v>
      </c>
      <c r="X1652" s="113" t="s">
        <v>525</v>
      </c>
      <c r="Y1652" s="113">
        <v>28</v>
      </c>
    </row>
    <row r="1653" spans="1:25">
      <c r="A1653" s="113" t="s">
        <v>6750</v>
      </c>
      <c r="B1653" s="113" t="s">
        <v>6751</v>
      </c>
      <c r="C1653" s="113" t="s">
        <v>91</v>
      </c>
      <c r="D1653" s="137" t="s">
        <v>109</v>
      </c>
      <c r="E1653" s="113" t="s">
        <v>528</v>
      </c>
      <c r="F1653" s="113"/>
      <c r="G1653" s="136">
        <v>44725</v>
      </c>
      <c r="H1653" s="113" t="s">
        <v>327</v>
      </c>
      <c r="I1653" s="113" t="s">
        <v>6752</v>
      </c>
      <c r="J1653" s="113"/>
      <c r="K1653" s="113"/>
      <c r="L1653" s="113" t="s">
        <v>890</v>
      </c>
      <c r="M1653" s="113" t="s">
        <v>97</v>
      </c>
      <c r="N1653" s="113"/>
      <c r="O1653" s="113" t="s">
        <v>752</v>
      </c>
      <c r="P1653" s="113" t="s">
        <v>753</v>
      </c>
      <c r="Q1653" s="113" t="s">
        <v>754</v>
      </c>
      <c r="R1653" s="113" t="s">
        <v>755</v>
      </c>
      <c r="S1653" s="113" t="s">
        <v>756</v>
      </c>
      <c r="T1653" s="136">
        <v>45017</v>
      </c>
      <c r="U1653" s="113"/>
      <c r="V1653" s="113" t="s">
        <v>142</v>
      </c>
      <c r="W1653" s="113" t="s">
        <v>143</v>
      </c>
      <c r="X1653" s="113" t="s">
        <v>6753</v>
      </c>
      <c r="Y1653" s="113">
        <v>116</v>
      </c>
    </row>
    <row r="1654" spans="1:25">
      <c r="A1654" s="113" t="s">
        <v>6754</v>
      </c>
      <c r="B1654" s="113" t="s">
        <v>6755</v>
      </c>
      <c r="C1654" s="113" t="s">
        <v>91</v>
      </c>
      <c r="D1654" s="113"/>
      <c r="E1654" s="113" t="s">
        <v>226</v>
      </c>
      <c r="F1654" s="113"/>
      <c r="G1654" s="136">
        <v>45204</v>
      </c>
      <c r="H1654" s="113"/>
      <c r="I1654" s="113" t="s">
        <v>6756</v>
      </c>
      <c r="J1654" s="113"/>
      <c r="K1654" s="113"/>
      <c r="L1654" s="113" t="s">
        <v>431</v>
      </c>
      <c r="M1654" s="113" t="s">
        <v>97</v>
      </c>
      <c r="N1654" s="113"/>
      <c r="O1654" s="113" t="s">
        <v>432</v>
      </c>
      <c r="P1654" s="113" t="s">
        <v>433</v>
      </c>
      <c r="Q1654" s="113" t="s">
        <v>434</v>
      </c>
      <c r="R1654" s="113" t="s">
        <v>435</v>
      </c>
      <c r="S1654" s="113" t="s">
        <v>436</v>
      </c>
      <c r="T1654" s="113"/>
      <c r="U1654" s="113"/>
      <c r="V1654" s="113" t="s">
        <v>280</v>
      </c>
      <c r="W1654" s="113" t="s">
        <v>105</v>
      </c>
      <c r="X1654" s="113" t="s">
        <v>1228</v>
      </c>
      <c r="Y1654" s="113">
        <v>63</v>
      </c>
    </row>
    <row r="1655" spans="1:25">
      <c r="A1655" s="113" t="s">
        <v>6757</v>
      </c>
      <c r="B1655" s="113" t="s">
        <v>6758</v>
      </c>
      <c r="C1655" s="113" t="s">
        <v>91</v>
      </c>
      <c r="D1655" s="113"/>
      <c r="E1655" s="113" t="s">
        <v>122</v>
      </c>
      <c r="F1655" s="113" t="s">
        <v>123</v>
      </c>
      <c r="G1655" s="136">
        <v>43888</v>
      </c>
      <c r="H1655" s="113" t="s">
        <v>94</v>
      </c>
      <c r="I1655" s="113" t="s">
        <v>6759</v>
      </c>
      <c r="J1655" s="113"/>
      <c r="K1655" s="113"/>
      <c r="L1655" s="113" t="s">
        <v>441</v>
      </c>
      <c r="M1655" s="113" t="s">
        <v>97</v>
      </c>
      <c r="N1655" s="113"/>
      <c r="O1655" s="113" t="s">
        <v>442</v>
      </c>
      <c r="P1655" s="113" t="s">
        <v>1308</v>
      </c>
      <c r="Q1655" s="113" t="s">
        <v>1309</v>
      </c>
      <c r="R1655" s="113" t="s">
        <v>1310</v>
      </c>
      <c r="S1655" s="113" t="s">
        <v>1311</v>
      </c>
      <c r="T1655" s="136">
        <v>45017</v>
      </c>
      <c r="U1655" s="136">
        <v>44593</v>
      </c>
      <c r="V1655" s="113" t="s">
        <v>203</v>
      </c>
      <c r="W1655" s="113" t="s">
        <v>105</v>
      </c>
      <c r="X1655" s="113" t="s">
        <v>6760</v>
      </c>
      <c r="Y1655" s="113">
        <v>0</v>
      </c>
    </row>
    <row r="1656" spans="1:25">
      <c r="A1656" s="113" t="s">
        <v>6761</v>
      </c>
      <c r="B1656" s="113" t="s">
        <v>6762</v>
      </c>
      <c r="C1656" s="113" t="s">
        <v>91</v>
      </c>
      <c r="D1656" s="113"/>
      <c r="E1656" s="113" t="s">
        <v>1795</v>
      </c>
      <c r="F1656" s="113"/>
      <c r="G1656" s="136">
        <v>45170</v>
      </c>
      <c r="H1656" s="113"/>
      <c r="I1656" s="113" t="s">
        <v>6763</v>
      </c>
      <c r="J1656" s="113"/>
      <c r="K1656" s="113"/>
      <c r="L1656" s="113" t="s">
        <v>1797</v>
      </c>
      <c r="M1656" s="113" t="s">
        <v>112</v>
      </c>
      <c r="N1656" s="113"/>
      <c r="O1656" s="113" t="s">
        <v>541</v>
      </c>
      <c r="P1656" s="113" t="s">
        <v>1239</v>
      </c>
      <c r="Q1656" s="113" t="s">
        <v>1240</v>
      </c>
      <c r="R1656" s="113" t="s">
        <v>1241</v>
      </c>
      <c r="S1656" s="113" t="s">
        <v>1242</v>
      </c>
      <c r="T1656" s="113"/>
      <c r="U1656" s="113"/>
      <c r="V1656" s="113" t="s">
        <v>120</v>
      </c>
      <c r="W1656" s="113" t="s">
        <v>105</v>
      </c>
      <c r="X1656" s="113" t="s">
        <v>6764</v>
      </c>
      <c r="Y1656" s="113">
        <v>0</v>
      </c>
    </row>
    <row r="1657" spans="1:25">
      <c r="A1657" s="113" t="s">
        <v>6765</v>
      </c>
      <c r="B1657" s="113" t="s">
        <v>6766</v>
      </c>
      <c r="C1657" s="113" t="s">
        <v>91</v>
      </c>
      <c r="D1657" s="113"/>
      <c r="E1657" s="113" t="s">
        <v>1166</v>
      </c>
      <c r="F1657" s="113" t="s">
        <v>93</v>
      </c>
      <c r="G1657" s="136">
        <v>41708</v>
      </c>
      <c r="H1657" s="113" t="s">
        <v>94</v>
      </c>
      <c r="I1657" s="113" t="s">
        <v>6767</v>
      </c>
      <c r="J1657" s="113"/>
      <c r="K1657" s="113"/>
      <c r="L1657" s="113" t="s">
        <v>3610</v>
      </c>
      <c r="M1657" s="113" t="s">
        <v>97</v>
      </c>
      <c r="N1657" s="113"/>
      <c r="O1657" s="113" t="s">
        <v>163</v>
      </c>
      <c r="P1657" s="113" t="s">
        <v>3611</v>
      </c>
      <c r="Q1657" s="113" t="s">
        <v>3612</v>
      </c>
      <c r="R1657" s="113" t="s">
        <v>3613</v>
      </c>
      <c r="S1657" s="113" t="s">
        <v>3614</v>
      </c>
      <c r="T1657" s="136">
        <v>44743</v>
      </c>
      <c r="U1657" s="136">
        <v>44743</v>
      </c>
      <c r="V1657" s="113" t="s">
        <v>168</v>
      </c>
      <c r="W1657" s="113" t="s">
        <v>105</v>
      </c>
      <c r="X1657" s="113" t="s">
        <v>4072</v>
      </c>
      <c r="Y1657" s="113">
        <v>18</v>
      </c>
    </row>
    <row r="1658" spans="1:25">
      <c r="A1658" s="113" t="s">
        <v>4977</v>
      </c>
      <c r="B1658" s="113" t="s">
        <v>4978</v>
      </c>
      <c r="C1658" s="113" t="s">
        <v>91</v>
      </c>
      <c r="D1658" s="137" t="s">
        <v>109</v>
      </c>
      <c r="E1658" s="113" t="s">
        <v>166</v>
      </c>
      <c r="F1658" s="113"/>
      <c r="G1658" s="136">
        <v>44872</v>
      </c>
      <c r="H1658" s="113" t="s">
        <v>133</v>
      </c>
      <c r="I1658" s="113" t="s">
        <v>4979</v>
      </c>
      <c r="J1658" s="113"/>
      <c r="K1658" s="113"/>
      <c r="L1658" s="113" t="s">
        <v>1667</v>
      </c>
      <c r="M1658" s="113" t="s">
        <v>97</v>
      </c>
      <c r="N1658" s="113"/>
      <c r="O1658" s="113" t="s">
        <v>187</v>
      </c>
      <c r="P1658" s="113" t="s">
        <v>924</v>
      </c>
      <c r="Q1658" s="113" t="s">
        <v>925</v>
      </c>
      <c r="R1658" s="113" t="s">
        <v>926</v>
      </c>
      <c r="S1658" s="113" t="s">
        <v>927</v>
      </c>
      <c r="T1658" s="113"/>
      <c r="U1658" s="113"/>
      <c r="V1658" s="113" t="s">
        <v>280</v>
      </c>
      <c r="W1658" s="113" t="s">
        <v>105</v>
      </c>
      <c r="X1658" s="113" t="s">
        <v>6768</v>
      </c>
      <c r="Y1658" s="113">
        <v>185</v>
      </c>
    </row>
    <row r="1659" spans="1:25">
      <c r="A1659" s="113" t="s">
        <v>4773</v>
      </c>
      <c r="B1659" s="113" t="s">
        <v>4774</v>
      </c>
      <c r="C1659" s="113" t="s">
        <v>91</v>
      </c>
      <c r="D1659" s="137" t="s">
        <v>109</v>
      </c>
      <c r="E1659" s="113" t="s">
        <v>166</v>
      </c>
      <c r="F1659" s="113"/>
      <c r="G1659" s="136">
        <v>43866</v>
      </c>
      <c r="H1659" s="113" t="s">
        <v>133</v>
      </c>
      <c r="I1659" s="113" t="s">
        <v>4775</v>
      </c>
      <c r="J1659" s="113"/>
      <c r="K1659" s="113"/>
      <c r="L1659" s="113" t="s">
        <v>683</v>
      </c>
      <c r="M1659" s="113" t="s">
        <v>97</v>
      </c>
      <c r="N1659" s="113"/>
      <c r="O1659" s="113" t="s">
        <v>187</v>
      </c>
      <c r="P1659" s="113" t="s">
        <v>1707</v>
      </c>
      <c r="Q1659" s="113" t="s">
        <v>1708</v>
      </c>
      <c r="R1659" s="113" t="s">
        <v>1709</v>
      </c>
      <c r="S1659" s="113" t="s">
        <v>1710</v>
      </c>
      <c r="T1659" s="136">
        <v>45017</v>
      </c>
      <c r="U1659" s="136">
        <v>45017</v>
      </c>
      <c r="V1659" s="113" t="s">
        <v>191</v>
      </c>
      <c r="W1659" s="113" t="s">
        <v>105</v>
      </c>
      <c r="X1659" s="113" t="s">
        <v>156</v>
      </c>
      <c r="Y1659" s="113">
        <v>87</v>
      </c>
    </row>
    <row r="1660" spans="1:25">
      <c r="A1660" s="113" t="s">
        <v>6769</v>
      </c>
      <c r="B1660" s="113" t="s">
        <v>6770</v>
      </c>
      <c r="C1660" s="113" t="s">
        <v>91</v>
      </c>
      <c r="D1660" s="137" t="s">
        <v>109</v>
      </c>
      <c r="E1660" s="113" t="s">
        <v>132</v>
      </c>
      <c r="F1660" s="113"/>
      <c r="G1660" s="136">
        <v>44722</v>
      </c>
      <c r="H1660" s="113" t="s">
        <v>133</v>
      </c>
      <c r="I1660" s="113" t="s">
        <v>6771</v>
      </c>
      <c r="J1660" s="113"/>
      <c r="K1660" s="113"/>
      <c r="L1660" s="113" t="s">
        <v>1350</v>
      </c>
      <c r="M1660" s="113" t="s">
        <v>97</v>
      </c>
      <c r="N1660" s="113"/>
      <c r="O1660" s="113" t="s">
        <v>1351</v>
      </c>
      <c r="P1660" s="113" t="s">
        <v>1352</v>
      </c>
      <c r="Q1660" s="113" t="s">
        <v>1353</v>
      </c>
      <c r="R1660" s="113" t="s">
        <v>435</v>
      </c>
      <c r="S1660" s="113" t="s">
        <v>1354</v>
      </c>
      <c r="T1660" s="136">
        <v>45017</v>
      </c>
      <c r="U1660" s="113"/>
      <c r="V1660" s="113" t="s">
        <v>168</v>
      </c>
      <c r="W1660" s="113" t="s">
        <v>105</v>
      </c>
      <c r="X1660" s="113" t="s">
        <v>6772</v>
      </c>
      <c r="Y1660" s="113">
        <v>109</v>
      </c>
    </row>
    <row r="1661" spans="1:25">
      <c r="A1661" s="113" t="s">
        <v>6773</v>
      </c>
      <c r="B1661" s="113" t="s">
        <v>6774</v>
      </c>
      <c r="C1661" s="113" t="s">
        <v>91</v>
      </c>
      <c r="D1661" s="113"/>
      <c r="E1661" s="113" t="s">
        <v>226</v>
      </c>
      <c r="F1661" s="113"/>
      <c r="G1661" s="136">
        <v>43173</v>
      </c>
      <c r="H1661" s="113" t="s">
        <v>133</v>
      </c>
      <c r="I1661" s="113" t="s">
        <v>6775</v>
      </c>
      <c r="J1661" s="113"/>
      <c r="K1661" s="113"/>
      <c r="L1661" s="113" t="s">
        <v>5773</v>
      </c>
      <c r="M1661" s="113" t="s">
        <v>97</v>
      </c>
      <c r="N1661" s="113"/>
      <c r="O1661" s="113" t="s">
        <v>1706</v>
      </c>
      <c r="P1661" s="113" t="s">
        <v>1409</v>
      </c>
      <c r="Q1661" s="113" t="s">
        <v>1410</v>
      </c>
      <c r="R1661" s="113" t="s">
        <v>1411</v>
      </c>
      <c r="S1661" s="113" t="s">
        <v>1412</v>
      </c>
      <c r="T1661" s="136">
        <v>44774</v>
      </c>
      <c r="U1661" s="136">
        <v>44256</v>
      </c>
      <c r="V1661" s="113" t="s">
        <v>280</v>
      </c>
      <c r="W1661" s="113" t="s">
        <v>105</v>
      </c>
      <c r="X1661" s="113" t="s">
        <v>6776</v>
      </c>
      <c r="Y1661" s="113">
        <v>0</v>
      </c>
    </row>
    <row r="1662" spans="1:25">
      <c r="A1662" s="113" t="s">
        <v>6777</v>
      </c>
      <c r="B1662" s="113" t="s">
        <v>6778</v>
      </c>
      <c r="C1662" s="113" t="s">
        <v>147</v>
      </c>
      <c r="D1662" s="113" t="s">
        <v>481</v>
      </c>
      <c r="E1662" s="113" t="s">
        <v>450</v>
      </c>
      <c r="F1662" s="113"/>
      <c r="G1662" s="136">
        <v>44795</v>
      </c>
      <c r="H1662" s="113" t="s">
        <v>133</v>
      </c>
      <c r="I1662" s="113" t="s">
        <v>6779</v>
      </c>
      <c r="J1662" s="113"/>
      <c r="K1662" s="113"/>
      <c r="L1662" s="113" t="s">
        <v>683</v>
      </c>
      <c r="M1662" s="113" t="s">
        <v>97</v>
      </c>
      <c r="N1662" s="113"/>
      <c r="O1662" s="113" t="s">
        <v>187</v>
      </c>
      <c r="P1662" s="113" t="s">
        <v>4773</v>
      </c>
      <c r="Q1662" s="113" t="s">
        <v>4774</v>
      </c>
      <c r="R1662" s="113" t="s">
        <v>166</v>
      </c>
      <c r="S1662" s="113" t="s">
        <v>4775</v>
      </c>
      <c r="T1662" s="113"/>
      <c r="U1662" s="113"/>
      <c r="V1662" s="113" t="s">
        <v>142</v>
      </c>
      <c r="W1662" s="113" t="s">
        <v>143</v>
      </c>
      <c r="X1662" s="113" t="s">
        <v>6780</v>
      </c>
      <c r="Y1662" s="113">
        <v>108</v>
      </c>
    </row>
    <row r="1663" spans="1:25">
      <c r="A1663" s="113" t="s">
        <v>6781</v>
      </c>
      <c r="B1663" s="113" t="s">
        <v>6782</v>
      </c>
      <c r="C1663" s="113" t="s">
        <v>91</v>
      </c>
      <c r="D1663" s="113"/>
      <c r="E1663" s="113" t="s">
        <v>226</v>
      </c>
      <c r="F1663" s="113"/>
      <c r="G1663" s="136">
        <v>44986</v>
      </c>
      <c r="H1663" s="113" t="s">
        <v>133</v>
      </c>
      <c r="I1663" s="113" t="s">
        <v>6783</v>
      </c>
      <c r="J1663" s="113"/>
      <c r="K1663" s="113"/>
      <c r="L1663" s="113" t="s">
        <v>1936</v>
      </c>
      <c r="M1663" s="113" t="s">
        <v>97</v>
      </c>
      <c r="N1663" s="113"/>
      <c r="O1663" s="113" t="s">
        <v>1937</v>
      </c>
      <c r="P1663" s="113" t="s">
        <v>433</v>
      </c>
      <c r="Q1663" s="113" t="s">
        <v>434</v>
      </c>
      <c r="R1663" s="113" t="s">
        <v>435</v>
      </c>
      <c r="S1663" s="113" t="s">
        <v>436</v>
      </c>
      <c r="T1663" s="113"/>
      <c r="U1663" s="113"/>
      <c r="V1663" s="113" t="s">
        <v>280</v>
      </c>
      <c r="W1663" s="113" t="s">
        <v>105</v>
      </c>
      <c r="X1663" s="113" t="s">
        <v>1759</v>
      </c>
      <c r="Y1663" s="113">
        <v>106</v>
      </c>
    </row>
    <row r="1664" spans="1:25">
      <c r="A1664" s="113" t="s">
        <v>6784</v>
      </c>
      <c r="B1664" s="113" t="s">
        <v>6785</v>
      </c>
      <c r="C1664" s="113" t="s">
        <v>91</v>
      </c>
      <c r="D1664" s="137" t="s">
        <v>109</v>
      </c>
      <c r="E1664" s="113" t="s">
        <v>582</v>
      </c>
      <c r="F1664" s="113" t="s">
        <v>111</v>
      </c>
      <c r="G1664" s="136">
        <v>44915</v>
      </c>
      <c r="H1664" s="113" t="s">
        <v>112</v>
      </c>
      <c r="I1664" s="113" t="s">
        <v>6786</v>
      </c>
      <c r="J1664" s="113"/>
      <c r="K1664" s="113"/>
      <c r="L1664" s="113" t="s">
        <v>1330</v>
      </c>
      <c r="M1664" s="113" t="s">
        <v>112</v>
      </c>
      <c r="N1664" s="113" t="s">
        <v>1331</v>
      </c>
      <c r="O1664" s="113" t="s">
        <v>249</v>
      </c>
      <c r="P1664" s="113" t="s">
        <v>3481</v>
      </c>
      <c r="Q1664" s="113" t="s">
        <v>3482</v>
      </c>
      <c r="R1664" s="113" t="s">
        <v>586</v>
      </c>
      <c r="S1664" s="113" t="s">
        <v>3483</v>
      </c>
      <c r="T1664" s="113"/>
      <c r="U1664" s="113"/>
      <c r="V1664" s="113" t="s">
        <v>120</v>
      </c>
      <c r="W1664" s="113" t="s">
        <v>105</v>
      </c>
      <c r="X1664" s="113" t="s">
        <v>1228</v>
      </c>
      <c r="Y1664" s="113">
        <v>77</v>
      </c>
    </row>
    <row r="1665" spans="1:25">
      <c r="A1665" s="113" t="s">
        <v>6787</v>
      </c>
      <c r="B1665" s="113" t="s">
        <v>6788</v>
      </c>
      <c r="C1665" s="113" t="s">
        <v>638</v>
      </c>
      <c r="D1665" s="113"/>
      <c r="E1665" s="113" t="s">
        <v>264</v>
      </c>
      <c r="F1665" s="113"/>
      <c r="G1665" s="136">
        <v>45446</v>
      </c>
      <c r="H1665" s="113"/>
      <c r="I1665" s="113" t="s">
        <v>6789</v>
      </c>
      <c r="J1665" s="113"/>
      <c r="K1665" s="113"/>
      <c r="L1665" s="113" t="s">
        <v>5369</v>
      </c>
      <c r="M1665" s="113" t="s">
        <v>97</v>
      </c>
      <c r="N1665" s="113"/>
      <c r="O1665" s="113" t="s">
        <v>137</v>
      </c>
      <c r="P1665" s="113" t="s">
        <v>3221</v>
      </c>
      <c r="Q1665" s="113" t="s">
        <v>3222</v>
      </c>
      <c r="R1665" s="113" t="s">
        <v>339</v>
      </c>
      <c r="S1665" s="113" t="s">
        <v>3223</v>
      </c>
      <c r="T1665" s="113"/>
      <c r="U1665" s="113"/>
      <c r="V1665" s="113" t="s">
        <v>142</v>
      </c>
      <c r="W1665" s="113" t="s">
        <v>143</v>
      </c>
      <c r="X1665" s="113" t="s">
        <v>923</v>
      </c>
      <c r="Y1665" s="113">
        <v>0</v>
      </c>
    </row>
    <row r="1666" spans="1:25">
      <c r="A1666" s="113" t="s">
        <v>6790</v>
      </c>
      <c r="B1666" s="113" t="s">
        <v>6791</v>
      </c>
      <c r="C1666" s="113" t="s">
        <v>638</v>
      </c>
      <c r="D1666" s="113"/>
      <c r="E1666" s="113" t="s">
        <v>6792</v>
      </c>
      <c r="F1666" s="113" t="s">
        <v>1195</v>
      </c>
      <c r="G1666" s="136">
        <v>45411</v>
      </c>
      <c r="H1666" s="113"/>
      <c r="I1666" s="113" t="s">
        <v>6793</v>
      </c>
      <c r="J1666" s="113"/>
      <c r="K1666" s="113"/>
      <c r="L1666" s="113" t="s">
        <v>784</v>
      </c>
      <c r="M1666" s="113" t="s">
        <v>112</v>
      </c>
      <c r="N1666" s="113"/>
      <c r="O1666" s="113" t="s">
        <v>785</v>
      </c>
      <c r="P1666" s="113" t="s">
        <v>2278</v>
      </c>
      <c r="Q1666" s="113" t="s">
        <v>2279</v>
      </c>
      <c r="R1666" s="113" t="s">
        <v>2280</v>
      </c>
      <c r="S1666" s="113" t="s">
        <v>2281</v>
      </c>
      <c r="T1666" s="113"/>
      <c r="U1666" s="113"/>
      <c r="V1666" s="113" t="s">
        <v>180</v>
      </c>
      <c r="W1666" s="113" t="s">
        <v>143</v>
      </c>
      <c r="X1666" s="113"/>
      <c r="Y1666" s="113">
        <v>0</v>
      </c>
    </row>
    <row r="1667" spans="1:25">
      <c r="A1667" s="113" t="s">
        <v>6794</v>
      </c>
      <c r="B1667" s="113" t="s">
        <v>6795</v>
      </c>
      <c r="C1667" s="113" t="s">
        <v>91</v>
      </c>
      <c r="D1667" s="113"/>
      <c r="E1667" s="113" t="s">
        <v>1439</v>
      </c>
      <c r="F1667" s="113"/>
      <c r="G1667" s="136">
        <v>43528</v>
      </c>
      <c r="H1667" s="113" t="s">
        <v>112</v>
      </c>
      <c r="I1667" s="113" t="s">
        <v>6796</v>
      </c>
      <c r="J1667" s="113"/>
      <c r="K1667" s="113"/>
      <c r="L1667" s="113" t="s">
        <v>114</v>
      </c>
      <c r="M1667" s="113" t="s">
        <v>112</v>
      </c>
      <c r="N1667" s="113"/>
      <c r="O1667" s="113" t="s">
        <v>115</v>
      </c>
      <c r="P1667" s="113" t="s">
        <v>2140</v>
      </c>
      <c r="Q1667" s="113" t="s">
        <v>2141</v>
      </c>
      <c r="R1667" s="113" t="s">
        <v>1470</v>
      </c>
      <c r="S1667" s="113" t="s">
        <v>2142</v>
      </c>
      <c r="T1667" s="136">
        <v>45017</v>
      </c>
      <c r="U1667" s="136">
        <v>44621</v>
      </c>
      <c r="V1667" s="113" t="s">
        <v>120</v>
      </c>
      <c r="W1667" s="113" t="s">
        <v>105</v>
      </c>
      <c r="X1667" s="113" t="s">
        <v>6797</v>
      </c>
      <c r="Y1667" s="113">
        <v>14</v>
      </c>
    </row>
    <row r="1668" spans="1:25">
      <c r="A1668" s="113" t="s">
        <v>6798</v>
      </c>
      <c r="B1668" s="113" t="s">
        <v>6799</v>
      </c>
      <c r="C1668" s="113" t="s">
        <v>91</v>
      </c>
      <c r="D1668" s="137" t="s">
        <v>109</v>
      </c>
      <c r="E1668" s="113" t="s">
        <v>1613</v>
      </c>
      <c r="F1668" s="113" t="s">
        <v>707</v>
      </c>
      <c r="G1668" s="136">
        <v>44560</v>
      </c>
      <c r="H1668" s="113" t="s">
        <v>112</v>
      </c>
      <c r="I1668" s="113" t="s">
        <v>6800</v>
      </c>
      <c r="J1668" s="113"/>
      <c r="K1668" s="113"/>
      <c r="L1668" s="113" t="s">
        <v>1615</v>
      </c>
      <c r="M1668" s="113" t="s">
        <v>112</v>
      </c>
      <c r="N1668" s="113"/>
      <c r="O1668" s="113" t="s">
        <v>115</v>
      </c>
      <c r="P1668" s="113" t="s">
        <v>1616</v>
      </c>
      <c r="Q1668" s="113" t="s">
        <v>1617</v>
      </c>
      <c r="R1668" s="113" t="s">
        <v>1618</v>
      </c>
      <c r="S1668" s="113" t="s">
        <v>1619</v>
      </c>
      <c r="T1668" s="136">
        <v>44835</v>
      </c>
      <c r="U1668" s="113"/>
      <c r="V1668" s="113" t="s">
        <v>120</v>
      </c>
      <c r="W1668" s="113" t="s">
        <v>105</v>
      </c>
      <c r="X1668" s="113" t="s">
        <v>156</v>
      </c>
      <c r="Y1668" s="113">
        <v>18</v>
      </c>
    </row>
    <row r="1669" spans="1:25">
      <c r="A1669" s="113" t="s">
        <v>6801</v>
      </c>
      <c r="B1669" s="113" t="s">
        <v>6802</v>
      </c>
      <c r="C1669" s="113" t="s">
        <v>91</v>
      </c>
      <c r="D1669" s="113"/>
      <c r="E1669" s="113" t="s">
        <v>614</v>
      </c>
      <c r="F1669" s="113"/>
      <c r="G1669" s="136">
        <v>44511</v>
      </c>
      <c r="H1669" s="113" t="s">
        <v>94</v>
      </c>
      <c r="I1669" s="113" t="s">
        <v>6803</v>
      </c>
      <c r="J1669" s="113"/>
      <c r="K1669" s="113"/>
      <c r="L1669" s="113" t="s">
        <v>1503</v>
      </c>
      <c r="M1669" s="113" t="s">
        <v>97</v>
      </c>
      <c r="N1669" s="113"/>
      <c r="O1669" s="113" t="s">
        <v>229</v>
      </c>
      <c r="P1669" s="113" t="s">
        <v>230</v>
      </c>
      <c r="Q1669" s="113" t="s">
        <v>231</v>
      </c>
      <c r="R1669" s="113" t="s">
        <v>232</v>
      </c>
      <c r="S1669" s="113" t="s">
        <v>233</v>
      </c>
      <c r="T1669" s="136">
        <v>45017</v>
      </c>
      <c r="U1669" s="113"/>
      <c r="V1669" s="113" t="s">
        <v>168</v>
      </c>
      <c r="W1669" s="113" t="s">
        <v>105</v>
      </c>
      <c r="X1669" s="113" t="s">
        <v>6804</v>
      </c>
      <c r="Y1669" s="113">
        <v>76</v>
      </c>
    </row>
    <row r="1670" spans="1:25">
      <c r="A1670" s="113" t="s">
        <v>811</v>
      </c>
      <c r="B1670" s="113" t="s">
        <v>168</v>
      </c>
      <c r="C1670" s="113" t="s">
        <v>91</v>
      </c>
      <c r="D1670" s="113"/>
      <c r="E1670" s="113" t="s">
        <v>812</v>
      </c>
      <c r="F1670" s="113"/>
      <c r="G1670" s="136">
        <v>42235</v>
      </c>
      <c r="H1670" s="113" t="s">
        <v>112</v>
      </c>
      <c r="I1670" s="113" t="s">
        <v>813</v>
      </c>
      <c r="J1670" s="113"/>
      <c r="K1670" s="113"/>
      <c r="L1670" s="113" t="s">
        <v>799</v>
      </c>
      <c r="M1670" s="113" t="s">
        <v>112</v>
      </c>
      <c r="N1670" s="113"/>
      <c r="O1670" s="113" t="s">
        <v>115</v>
      </c>
      <c r="P1670" s="113" t="s">
        <v>3990</v>
      </c>
      <c r="Q1670" s="113" t="s">
        <v>2494</v>
      </c>
      <c r="R1670" s="113" t="s">
        <v>3991</v>
      </c>
      <c r="S1670" s="113" t="s">
        <v>3992</v>
      </c>
      <c r="T1670" s="136">
        <v>45017</v>
      </c>
      <c r="U1670" s="136">
        <v>45017</v>
      </c>
      <c r="V1670" s="113" t="s">
        <v>120</v>
      </c>
      <c r="W1670" s="113" t="s">
        <v>105</v>
      </c>
      <c r="X1670" s="113" t="s">
        <v>5649</v>
      </c>
      <c r="Y1670" s="113">
        <v>48</v>
      </c>
    </row>
    <row r="1671" spans="1:25">
      <c r="A1671" s="113" t="s">
        <v>1164</v>
      </c>
      <c r="B1671" s="113" t="s">
        <v>1165</v>
      </c>
      <c r="C1671" s="113" t="s">
        <v>91</v>
      </c>
      <c r="D1671" s="113"/>
      <c r="E1671" s="113" t="s">
        <v>1166</v>
      </c>
      <c r="F1671" s="113" t="s">
        <v>93</v>
      </c>
      <c r="G1671" s="136">
        <v>42796</v>
      </c>
      <c r="H1671" s="113" t="s">
        <v>94</v>
      </c>
      <c r="I1671" s="113" t="s">
        <v>1167</v>
      </c>
      <c r="J1671" s="113"/>
      <c r="K1671" s="113"/>
      <c r="L1671" s="113" t="s">
        <v>807</v>
      </c>
      <c r="M1671" s="113" t="s">
        <v>97</v>
      </c>
      <c r="N1671" s="113"/>
      <c r="O1671" s="113" t="s">
        <v>442</v>
      </c>
      <c r="P1671" s="113" t="s">
        <v>2234</v>
      </c>
      <c r="Q1671" s="113" t="s">
        <v>2235</v>
      </c>
      <c r="R1671" s="113" t="s">
        <v>435</v>
      </c>
      <c r="S1671" s="113" t="s">
        <v>2236</v>
      </c>
      <c r="T1671" s="136">
        <v>44805</v>
      </c>
      <c r="U1671" s="136">
        <v>44805</v>
      </c>
      <c r="V1671" s="113" t="s">
        <v>168</v>
      </c>
      <c r="W1671" s="113" t="s">
        <v>105</v>
      </c>
      <c r="X1671" s="113" t="s">
        <v>1447</v>
      </c>
      <c r="Y1671" s="113">
        <v>32</v>
      </c>
    </row>
    <row r="1672" spans="1:25">
      <c r="A1672" s="113" t="s">
        <v>6805</v>
      </c>
      <c r="B1672" s="113" t="s">
        <v>6806</v>
      </c>
      <c r="C1672" s="113" t="s">
        <v>91</v>
      </c>
      <c r="D1672" s="113"/>
      <c r="E1672" s="113" t="s">
        <v>166</v>
      </c>
      <c r="F1672" s="113"/>
      <c r="G1672" s="136">
        <v>42233</v>
      </c>
      <c r="H1672" s="113" t="s">
        <v>133</v>
      </c>
      <c r="I1672" s="113" t="s">
        <v>6807</v>
      </c>
      <c r="J1672" s="113"/>
      <c r="K1672" s="113"/>
      <c r="L1672" s="113" t="s">
        <v>441</v>
      </c>
      <c r="M1672" s="113" t="s">
        <v>97</v>
      </c>
      <c r="N1672" s="113"/>
      <c r="O1672" s="113" t="s">
        <v>442</v>
      </c>
      <c r="P1672" s="113" t="s">
        <v>896</v>
      </c>
      <c r="Q1672" s="113" t="s">
        <v>897</v>
      </c>
      <c r="R1672" s="113" t="s">
        <v>898</v>
      </c>
      <c r="S1672" s="113" t="s">
        <v>899</v>
      </c>
      <c r="T1672" s="136">
        <v>44774</v>
      </c>
      <c r="U1672" s="136">
        <v>43678</v>
      </c>
      <c r="V1672" s="113" t="s">
        <v>203</v>
      </c>
      <c r="W1672" s="113" t="s">
        <v>105</v>
      </c>
      <c r="X1672" s="113" t="s">
        <v>447</v>
      </c>
      <c r="Y1672" s="113">
        <v>126</v>
      </c>
    </row>
    <row r="1673" spans="1:25">
      <c r="A1673" s="113" t="s">
        <v>6808</v>
      </c>
      <c r="B1673" s="113" t="s">
        <v>6809</v>
      </c>
      <c r="C1673" s="113" t="s">
        <v>91</v>
      </c>
      <c r="D1673" s="113"/>
      <c r="E1673" s="113" t="s">
        <v>159</v>
      </c>
      <c r="F1673" s="113" t="s">
        <v>160</v>
      </c>
      <c r="G1673" s="136">
        <v>44152</v>
      </c>
      <c r="H1673" s="113" t="s">
        <v>133</v>
      </c>
      <c r="I1673" s="113" t="s">
        <v>6810</v>
      </c>
      <c r="J1673" s="113"/>
      <c r="K1673" s="113"/>
      <c r="L1673" s="113" t="s">
        <v>4180</v>
      </c>
      <c r="M1673" s="113" t="s">
        <v>97</v>
      </c>
      <c r="N1673" s="113"/>
      <c r="O1673" s="113" t="s">
        <v>4181</v>
      </c>
      <c r="P1673" s="113" t="s">
        <v>4182</v>
      </c>
      <c r="Q1673" s="113" t="s">
        <v>4183</v>
      </c>
      <c r="R1673" s="113" t="s">
        <v>140</v>
      </c>
      <c r="S1673" s="113" t="s">
        <v>4184</v>
      </c>
      <c r="T1673" s="136">
        <v>44866</v>
      </c>
      <c r="U1673" s="113"/>
      <c r="V1673" s="113" t="s">
        <v>271</v>
      </c>
      <c r="W1673" s="113" t="s">
        <v>105</v>
      </c>
      <c r="X1673" s="113" t="s">
        <v>156</v>
      </c>
      <c r="Y1673" s="113">
        <v>34</v>
      </c>
    </row>
    <row r="1674" spans="1:25">
      <c r="A1674" s="113" t="s">
        <v>6811</v>
      </c>
      <c r="B1674" s="113" t="s">
        <v>6812</v>
      </c>
      <c r="C1674" s="113" t="s">
        <v>91</v>
      </c>
      <c r="D1674" s="137" t="s">
        <v>109</v>
      </c>
      <c r="E1674" s="113" t="s">
        <v>132</v>
      </c>
      <c r="F1674" s="113"/>
      <c r="G1674" s="136">
        <v>44593</v>
      </c>
      <c r="H1674" s="113" t="s">
        <v>133</v>
      </c>
      <c r="I1674" s="113" t="s">
        <v>6813</v>
      </c>
      <c r="J1674" s="113"/>
      <c r="K1674" s="113"/>
      <c r="L1674" s="113" t="s">
        <v>5773</v>
      </c>
      <c r="M1674" s="113" t="s">
        <v>97</v>
      </c>
      <c r="N1674" s="113"/>
      <c r="O1674" s="113" t="s">
        <v>1706</v>
      </c>
      <c r="P1674" s="113" t="s">
        <v>1413</v>
      </c>
      <c r="Q1674" s="113" t="s">
        <v>1414</v>
      </c>
      <c r="R1674" s="113" t="s">
        <v>391</v>
      </c>
      <c r="S1674" s="113" t="s">
        <v>1415</v>
      </c>
      <c r="T1674" s="136">
        <v>45017</v>
      </c>
      <c r="U1674" s="113"/>
      <c r="V1674" s="113" t="s">
        <v>280</v>
      </c>
      <c r="W1674" s="113" t="s">
        <v>105</v>
      </c>
      <c r="X1674" s="113" t="s">
        <v>6814</v>
      </c>
      <c r="Y1674" s="113">
        <v>105</v>
      </c>
    </row>
    <row r="1675" spans="1:25">
      <c r="A1675" s="113" t="s">
        <v>6815</v>
      </c>
      <c r="B1675" s="113" t="s">
        <v>6816</v>
      </c>
      <c r="C1675" s="113" t="s">
        <v>91</v>
      </c>
      <c r="D1675" s="113"/>
      <c r="E1675" s="113" t="s">
        <v>226</v>
      </c>
      <c r="F1675" s="113"/>
      <c r="G1675" s="136">
        <v>44000</v>
      </c>
      <c r="H1675" s="113" t="s">
        <v>133</v>
      </c>
      <c r="I1675" s="113" t="s">
        <v>6817</v>
      </c>
      <c r="J1675" s="113"/>
      <c r="K1675" s="113"/>
      <c r="L1675" s="113" t="s">
        <v>295</v>
      </c>
      <c r="M1675" s="113" t="s">
        <v>97</v>
      </c>
      <c r="N1675" s="113"/>
      <c r="O1675" s="113" t="s">
        <v>296</v>
      </c>
      <c r="P1675" s="113" t="s">
        <v>2431</v>
      </c>
      <c r="Q1675" s="113" t="s">
        <v>2432</v>
      </c>
      <c r="R1675" s="113" t="s">
        <v>264</v>
      </c>
      <c r="S1675" s="113" t="s">
        <v>2433</v>
      </c>
      <c r="T1675" s="136">
        <v>45017</v>
      </c>
      <c r="U1675" s="113"/>
      <c r="V1675" s="113" t="s">
        <v>271</v>
      </c>
      <c r="W1675" s="113" t="s">
        <v>105</v>
      </c>
      <c r="X1675" s="113" t="s">
        <v>6818</v>
      </c>
      <c r="Y1675" s="113">
        <v>36</v>
      </c>
    </row>
    <row r="1676" spans="1:25">
      <c r="A1676" s="113" t="s">
        <v>2988</v>
      </c>
      <c r="B1676" s="113" t="s">
        <v>2989</v>
      </c>
      <c r="C1676" s="113" t="s">
        <v>91</v>
      </c>
      <c r="D1676" s="113"/>
      <c r="E1676" s="113" t="s">
        <v>232</v>
      </c>
      <c r="F1676" s="113"/>
      <c r="G1676" s="136">
        <v>43447</v>
      </c>
      <c r="H1676" s="113" t="s">
        <v>333</v>
      </c>
      <c r="I1676" s="113" t="s">
        <v>2990</v>
      </c>
      <c r="J1676" s="113"/>
      <c r="K1676" s="113"/>
      <c r="L1676" s="113" t="s">
        <v>441</v>
      </c>
      <c r="M1676" s="113" t="s">
        <v>97</v>
      </c>
      <c r="N1676" s="113"/>
      <c r="O1676" s="113" t="s">
        <v>442</v>
      </c>
      <c r="P1676" s="113" t="s">
        <v>1421</v>
      </c>
      <c r="Q1676" s="113" t="s">
        <v>1422</v>
      </c>
      <c r="R1676" s="113" t="s">
        <v>445</v>
      </c>
      <c r="S1676" s="113" t="s">
        <v>1423</v>
      </c>
      <c r="T1676" s="136">
        <v>45017</v>
      </c>
      <c r="U1676" s="113"/>
      <c r="V1676" s="113" t="s">
        <v>203</v>
      </c>
      <c r="W1676" s="113" t="s">
        <v>105</v>
      </c>
      <c r="X1676" s="113" t="s">
        <v>2508</v>
      </c>
      <c r="Y1676" s="113">
        <v>144</v>
      </c>
    </row>
    <row r="1677" spans="1:25">
      <c r="A1677" s="113" t="s">
        <v>6819</v>
      </c>
      <c r="B1677" s="113" t="s">
        <v>6820</v>
      </c>
      <c r="C1677" s="113" t="s">
        <v>91</v>
      </c>
      <c r="D1677" s="113"/>
      <c r="E1677" s="113" t="s">
        <v>159</v>
      </c>
      <c r="F1677" s="113" t="s">
        <v>160</v>
      </c>
      <c r="G1677" s="136">
        <v>42705</v>
      </c>
      <c r="H1677" s="113" t="s">
        <v>133</v>
      </c>
      <c r="I1677" s="113" t="s">
        <v>6821</v>
      </c>
      <c r="J1677" s="113"/>
      <c r="K1677" s="113"/>
      <c r="L1677" s="113" t="s">
        <v>865</v>
      </c>
      <c r="M1677" s="113" t="s">
        <v>97</v>
      </c>
      <c r="N1677" s="113"/>
      <c r="O1677" s="113" t="s">
        <v>866</v>
      </c>
      <c r="P1677" s="113" t="s">
        <v>1530</v>
      </c>
      <c r="Q1677" s="113" t="s">
        <v>1531</v>
      </c>
      <c r="R1677" s="113" t="s">
        <v>377</v>
      </c>
      <c r="S1677" s="113" t="s">
        <v>1532</v>
      </c>
      <c r="T1677" s="136">
        <v>45017</v>
      </c>
      <c r="U1677" s="136">
        <v>43831</v>
      </c>
      <c r="V1677" s="113" t="s">
        <v>142</v>
      </c>
      <c r="W1677" s="113" t="s">
        <v>143</v>
      </c>
      <c r="X1677" s="113" t="s">
        <v>500</v>
      </c>
      <c r="Y1677" s="113">
        <v>69</v>
      </c>
    </row>
    <row r="1678" spans="1:25">
      <c r="A1678" s="113" t="s">
        <v>4040</v>
      </c>
      <c r="B1678" s="113" t="s">
        <v>4041</v>
      </c>
      <c r="C1678" s="113" t="s">
        <v>91</v>
      </c>
      <c r="D1678" s="113"/>
      <c r="E1678" s="113" t="s">
        <v>1575</v>
      </c>
      <c r="F1678" s="113" t="s">
        <v>472</v>
      </c>
      <c r="G1678" s="136">
        <v>44063</v>
      </c>
      <c r="H1678" s="113" t="s">
        <v>94</v>
      </c>
      <c r="I1678" s="113" t="s">
        <v>4042</v>
      </c>
      <c r="J1678" s="113"/>
      <c r="K1678" s="113"/>
      <c r="L1678" s="113" t="s">
        <v>690</v>
      </c>
      <c r="M1678" s="113" t="s">
        <v>97</v>
      </c>
      <c r="N1678" s="113"/>
      <c r="O1678" s="113" t="s">
        <v>691</v>
      </c>
      <c r="P1678" s="113" t="s">
        <v>3816</v>
      </c>
      <c r="Q1678" s="113" t="s">
        <v>3817</v>
      </c>
      <c r="R1678" s="113" t="s">
        <v>445</v>
      </c>
      <c r="S1678" s="113" t="s">
        <v>3818</v>
      </c>
      <c r="T1678" s="136">
        <v>44835</v>
      </c>
      <c r="U1678" s="113"/>
      <c r="V1678" s="113" t="s">
        <v>271</v>
      </c>
      <c r="W1678" s="113" t="s">
        <v>105</v>
      </c>
      <c r="X1678" s="113" t="s">
        <v>156</v>
      </c>
      <c r="Y1678" s="113">
        <v>107</v>
      </c>
    </row>
    <row r="1679" spans="1:25">
      <c r="A1679" s="113" t="s">
        <v>6822</v>
      </c>
      <c r="B1679" s="113" t="s">
        <v>6823</v>
      </c>
      <c r="C1679" s="113" t="s">
        <v>91</v>
      </c>
      <c r="D1679" s="137" t="s">
        <v>109</v>
      </c>
      <c r="E1679" s="113" t="s">
        <v>4727</v>
      </c>
      <c r="F1679" s="113" t="s">
        <v>160</v>
      </c>
      <c r="G1679" s="136">
        <v>44697</v>
      </c>
      <c r="H1679" s="113" t="s">
        <v>333</v>
      </c>
      <c r="I1679" s="113" t="s">
        <v>6824</v>
      </c>
      <c r="J1679" s="113"/>
      <c r="K1679" s="113"/>
      <c r="L1679" s="113" t="s">
        <v>228</v>
      </c>
      <c r="M1679" s="113" t="s">
        <v>97</v>
      </c>
      <c r="N1679" s="113"/>
      <c r="O1679" s="113" t="s">
        <v>229</v>
      </c>
      <c r="P1679" s="113" t="s">
        <v>6164</v>
      </c>
      <c r="Q1679" s="113" t="s">
        <v>6165</v>
      </c>
      <c r="R1679" s="113" t="s">
        <v>4696</v>
      </c>
      <c r="S1679" s="113" t="s">
        <v>6166</v>
      </c>
      <c r="T1679" s="136">
        <v>45017</v>
      </c>
      <c r="U1679" s="113"/>
      <c r="V1679" s="113" t="s">
        <v>191</v>
      </c>
      <c r="W1679" s="113" t="s">
        <v>105</v>
      </c>
      <c r="X1679" s="113" t="s">
        <v>6236</v>
      </c>
      <c r="Y1679" s="113">
        <v>112</v>
      </c>
    </row>
    <row r="1680" spans="1:25">
      <c r="A1680" s="113" t="s">
        <v>6825</v>
      </c>
      <c r="B1680" s="113" t="s">
        <v>6826</v>
      </c>
      <c r="C1680" s="113" t="s">
        <v>91</v>
      </c>
      <c r="D1680" s="113"/>
      <c r="E1680" s="113" t="s">
        <v>614</v>
      </c>
      <c r="F1680" s="113"/>
      <c r="G1680" s="136">
        <v>43705</v>
      </c>
      <c r="H1680" s="113" t="s">
        <v>94</v>
      </c>
      <c r="I1680" s="113" t="s">
        <v>6827</v>
      </c>
      <c r="J1680" s="113"/>
      <c r="K1680" s="113"/>
      <c r="L1680" s="113" t="s">
        <v>699</v>
      </c>
      <c r="M1680" s="113" t="s">
        <v>97</v>
      </c>
      <c r="N1680" s="113"/>
      <c r="O1680" s="113" t="s">
        <v>700</v>
      </c>
      <c r="P1680" s="113" t="s">
        <v>4780</v>
      </c>
      <c r="Q1680" s="113" t="s">
        <v>4781</v>
      </c>
      <c r="R1680" s="113" t="s">
        <v>166</v>
      </c>
      <c r="S1680" s="113" t="s">
        <v>4782</v>
      </c>
      <c r="T1680" s="136">
        <v>45017</v>
      </c>
      <c r="U1680" s="136">
        <v>45017</v>
      </c>
      <c r="V1680" s="113" t="s">
        <v>280</v>
      </c>
      <c r="W1680" s="113" t="s">
        <v>105</v>
      </c>
      <c r="X1680" s="113" t="s">
        <v>106</v>
      </c>
      <c r="Y1680" s="113">
        <v>29</v>
      </c>
    </row>
    <row r="1681" spans="1:25">
      <c r="A1681" s="113" t="s">
        <v>3711</v>
      </c>
      <c r="B1681" s="113" t="s">
        <v>3712</v>
      </c>
      <c r="C1681" s="113" t="s">
        <v>91</v>
      </c>
      <c r="D1681" s="113"/>
      <c r="E1681" s="113" t="s">
        <v>3713</v>
      </c>
      <c r="F1681" s="113" t="s">
        <v>472</v>
      </c>
      <c r="G1681" s="136">
        <v>43773</v>
      </c>
      <c r="H1681" s="113" t="s">
        <v>3561</v>
      </c>
      <c r="I1681" s="113" t="s">
        <v>3714</v>
      </c>
      <c r="J1681" s="113"/>
      <c r="K1681" s="113"/>
      <c r="L1681" s="113" t="s">
        <v>690</v>
      </c>
      <c r="M1681" s="113" t="s">
        <v>97</v>
      </c>
      <c r="N1681" s="113"/>
      <c r="O1681" s="113" t="s">
        <v>691</v>
      </c>
      <c r="P1681" s="113" t="s">
        <v>4464</v>
      </c>
      <c r="Q1681" s="113" t="s">
        <v>4465</v>
      </c>
      <c r="R1681" s="113" t="s">
        <v>4466</v>
      </c>
      <c r="S1681" s="113" t="s">
        <v>4467</v>
      </c>
      <c r="T1681" s="136">
        <v>45017</v>
      </c>
      <c r="U1681" s="136">
        <v>2</v>
      </c>
      <c r="V1681" s="113" t="s">
        <v>271</v>
      </c>
      <c r="W1681" s="113" t="s">
        <v>105</v>
      </c>
      <c r="X1681" s="113" t="s">
        <v>106</v>
      </c>
      <c r="Y1681" s="113">
        <v>118</v>
      </c>
    </row>
    <row r="1682" spans="1:25">
      <c r="A1682" s="113" t="s">
        <v>6828</v>
      </c>
      <c r="B1682" s="113" t="s">
        <v>6829</v>
      </c>
      <c r="C1682" s="113" t="s">
        <v>91</v>
      </c>
      <c r="D1682" s="137" t="s">
        <v>109</v>
      </c>
      <c r="E1682" s="113" t="s">
        <v>1601</v>
      </c>
      <c r="F1682" s="113"/>
      <c r="G1682" s="136">
        <v>44865</v>
      </c>
      <c r="H1682" s="113" t="s">
        <v>327</v>
      </c>
      <c r="I1682" s="113" t="s">
        <v>6830</v>
      </c>
      <c r="J1682" s="113"/>
      <c r="K1682" s="113"/>
      <c r="L1682" s="113" t="s">
        <v>6831</v>
      </c>
      <c r="M1682" s="113" t="s">
        <v>97</v>
      </c>
      <c r="N1682" s="113"/>
      <c r="O1682" s="113" t="s">
        <v>642</v>
      </c>
      <c r="P1682" s="113" t="s">
        <v>1421</v>
      </c>
      <c r="Q1682" s="113" t="s">
        <v>1422</v>
      </c>
      <c r="R1682" s="113" t="s">
        <v>445</v>
      </c>
      <c r="S1682" s="113" t="s">
        <v>1423</v>
      </c>
      <c r="T1682" s="113"/>
      <c r="U1682" s="113"/>
      <c r="V1682" s="113" t="s">
        <v>203</v>
      </c>
      <c r="W1682" s="113" t="s">
        <v>105</v>
      </c>
      <c r="X1682" s="113" t="s">
        <v>1228</v>
      </c>
      <c r="Y1682" s="113">
        <v>58</v>
      </c>
    </row>
    <row r="1683" spans="1:25">
      <c r="A1683" s="113" t="s">
        <v>6832</v>
      </c>
      <c r="B1683" s="113" t="s">
        <v>6833</v>
      </c>
      <c r="C1683" s="113" t="s">
        <v>91</v>
      </c>
      <c r="D1683" s="113"/>
      <c r="E1683" s="113" t="s">
        <v>184</v>
      </c>
      <c r="F1683" s="113" t="s">
        <v>160</v>
      </c>
      <c r="G1683" s="136">
        <v>43906</v>
      </c>
      <c r="H1683" s="113" t="s">
        <v>94</v>
      </c>
      <c r="I1683" s="113" t="s">
        <v>6834</v>
      </c>
      <c r="J1683" s="113"/>
      <c r="K1683" s="113"/>
      <c r="L1683" s="113" t="s">
        <v>550</v>
      </c>
      <c r="M1683" s="113" t="s">
        <v>97</v>
      </c>
      <c r="N1683" s="113"/>
      <c r="O1683" s="113" t="s">
        <v>551</v>
      </c>
      <c r="P1683" s="113" t="s">
        <v>547</v>
      </c>
      <c r="Q1683" s="113" t="s">
        <v>548</v>
      </c>
      <c r="R1683" s="113" t="s">
        <v>166</v>
      </c>
      <c r="S1683" s="113" t="s">
        <v>549</v>
      </c>
      <c r="T1683" s="136">
        <v>45017</v>
      </c>
      <c r="U1683" s="113"/>
      <c r="V1683" s="113" t="s">
        <v>280</v>
      </c>
      <c r="W1683" s="113" t="s">
        <v>105</v>
      </c>
      <c r="X1683" s="113" t="s">
        <v>626</v>
      </c>
      <c r="Y1683" s="113">
        <v>79</v>
      </c>
    </row>
    <row r="1684" spans="1:25">
      <c r="A1684" s="113" t="s">
        <v>6835</v>
      </c>
      <c r="B1684" s="113" t="s">
        <v>6836</v>
      </c>
      <c r="C1684" s="113" t="s">
        <v>91</v>
      </c>
      <c r="D1684" s="137" t="s">
        <v>109</v>
      </c>
      <c r="E1684" s="113" t="s">
        <v>1166</v>
      </c>
      <c r="F1684" s="113" t="s">
        <v>93</v>
      </c>
      <c r="G1684" s="136">
        <v>44616</v>
      </c>
      <c r="H1684" s="113" t="s">
        <v>94</v>
      </c>
      <c r="I1684" s="113" t="s">
        <v>6837</v>
      </c>
      <c r="J1684" s="113"/>
      <c r="K1684" s="113"/>
      <c r="L1684" s="113" t="s">
        <v>1454</v>
      </c>
      <c r="M1684" s="113" t="s">
        <v>97</v>
      </c>
      <c r="N1684" s="113"/>
      <c r="O1684" s="113" t="s">
        <v>1455</v>
      </c>
      <c r="P1684" s="113" t="s">
        <v>359</v>
      </c>
      <c r="Q1684" s="113" t="s">
        <v>360</v>
      </c>
      <c r="R1684" s="113" t="s">
        <v>140</v>
      </c>
      <c r="S1684" s="113" t="s">
        <v>361</v>
      </c>
      <c r="T1684" s="136">
        <v>45017</v>
      </c>
      <c r="U1684" s="113"/>
      <c r="V1684" s="113" t="s">
        <v>203</v>
      </c>
      <c r="W1684" s="113" t="s">
        <v>105</v>
      </c>
      <c r="X1684" s="113" t="s">
        <v>6838</v>
      </c>
      <c r="Y1684" s="113">
        <v>129</v>
      </c>
    </row>
    <row r="1685" spans="1:25">
      <c r="A1685" s="113" t="s">
        <v>6839</v>
      </c>
      <c r="B1685" s="113" t="s">
        <v>6840</v>
      </c>
      <c r="C1685" s="113" t="s">
        <v>91</v>
      </c>
      <c r="D1685" s="137" t="s">
        <v>109</v>
      </c>
      <c r="E1685" s="113" t="s">
        <v>450</v>
      </c>
      <c r="F1685" s="113"/>
      <c r="G1685" s="136">
        <v>44725</v>
      </c>
      <c r="H1685" s="113" t="s">
        <v>133</v>
      </c>
      <c r="I1685" s="113" t="s">
        <v>6841</v>
      </c>
      <c r="J1685" s="113"/>
      <c r="K1685" s="113"/>
      <c r="L1685" s="113" t="s">
        <v>441</v>
      </c>
      <c r="M1685" s="113" t="s">
        <v>97</v>
      </c>
      <c r="N1685" s="113"/>
      <c r="O1685" s="113" t="s">
        <v>442</v>
      </c>
      <c r="P1685" s="113" t="s">
        <v>896</v>
      </c>
      <c r="Q1685" s="113" t="s">
        <v>897</v>
      </c>
      <c r="R1685" s="113" t="s">
        <v>898</v>
      </c>
      <c r="S1685" s="113" t="s">
        <v>899</v>
      </c>
      <c r="T1685" s="136">
        <v>45017</v>
      </c>
      <c r="U1685" s="113"/>
      <c r="V1685" s="113" t="s">
        <v>203</v>
      </c>
      <c r="W1685" s="113" t="s">
        <v>105</v>
      </c>
      <c r="X1685" s="113" t="s">
        <v>261</v>
      </c>
      <c r="Y1685" s="113">
        <v>28</v>
      </c>
    </row>
    <row r="1686" spans="1:25">
      <c r="A1686" s="113" t="s">
        <v>6842</v>
      </c>
      <c r="B1686" s="113" t="s">
        <v>6843</v>
      </c>
      <c r="C1686" s="113" t="s">
        <v>638</v>
      </c>
      <c r="D1686" s="113"/>
      <c r="E1686" s="113" t="s">
        <v>6844</v>
      </c>
      <c r="F1686" s="113" t="s">
        <v>123</v>
      </c>
      <c r="G1686" s="136">
        <v>45139</v>
      </c>
      <c r="H1686" s="113"/>
      <c r="I1686" s="113" t="s">
        <v>6845</v>
      </c>
      <c r="J1686" s="113"/>
      <c r="K1686" s="113"/>
      <c r="L1686" s="113" t="s">
        <v>6846</v>
      </c>
      <c r="M1686" s="113" t="s">
        <v>112</v>
      </c>
      <c r="N1686" s="113"/>
      <c r="O1686" s="113" t="s">
        <v>198</v>
      </c>
      <c r="P1686" s="113" t="s">
        <v>542</v>
      </c>
      <c r="Q1686" s="113" t="s">
        <v>543</v>
      </c>
      <c r="R1686" s="113" t="s">
        <v>544</v>
      </c>
      <c r="S1686" s="113" t="s">
        <v>545</v>
      </c>
      <c r="T1686" s="113"/>
      <c r="U1686" s="113"/>
      <c r="V1686" s="113" t="s">
        <v>203</v>
      </c>
      <c r="W1686" s="113" t="s">
        <v>105</v>
      </c>
      <c r="X1686" s="113" t="s">
        <v>1512</v>
      </c>
      <c r="Y1686" s="113">
        <v>79</v>
      </c>
    </row>
    <row r="1687" spans="1:25">
      <c r="A1687" s="113" t="s">
        <v>6847</v>
      </c>
      <c r="B1687" s="113" t="s">
        <v>6848</v>
      </c>
      <c r="C1687" s="113" t="s">
        <v>91</v>
      </c>
      <c r="D1687" s="113"/>
      <c r="E1687" s="113" t="s">
        <v>159</v>
      </c>
      <c r="F1687" s="113" t="s">
        <v>160</v>
      </c>
      <c r="G1687" s="136">
        <v>43409</v>
      </c>
      <c r="H1687" s="113" t="s">
        <v>133</v>
      </c>
      <c r="I1687" s="113" t="s">
        <v>6849</v>
      </c>
      <c r="J1687" s="113"/>
      <c r="K1687" s="113"/>
      <c r="L1687" s="113" t="s">
        <v>2037</v>
      </c>
      <c r="M1687" s="113" t="s">
        <v>97</v>
      </c>
      <c r="N1687" s="113"/>
      <c r="O1687" s="113" t="s">
        <v>2038</v>
      </c>
      <c r="P1687" s="113" t="s">
        <v>2034</v>
      </c>
      <c r="Q1687" s="113" t="s">
        <v>2035</v>
      </c>
      <c r="R1687" s="113" t="s">
        <v>132</v>
      </c>
      <c r="S1687" s="113" t="s">
        <v>2036</v>
      </c>
      <c r="T1687" s="136">
        <v>44866</v>
      </c>
      <c r="U1687" s="136">
        <v>44501</v>
      </c>
      <c r="V1687" s="113" t="s">
        <v>104</v>
      </c>
      <c r="W1687" s="113" t="s">
        <v>105</v>
      </c>
      <c r="X1687" s="113" t="s">
        <v>156</v>
      </c>
      <c r="Y1687" s="113">
        <v>49</v>
      </c>
    </row>
    <row r="1688" spans="1:25">
      <c r="A1688" s="113" t="s">
        <v>4360</v>
      </c>
      <c r="B1688" s="113" t="s">
        <v>4361</v>
      </c>
      <c r="C1688" s="113" t="s">
        <v>91</v>
      </c>
      <c r="D1688" s="137" t="s">
        <v>109</v>
      </c>
      <c r="E1688" s="113" t="s">
        <v>184</v>
      </c>
      <c r="F1688" s="113" t="s">
        <v>160</v>
      </c>
      <c r="G1688" s="136">
        <v>44396</v>
      </c>
      <c r="H1688" s="113" t="s">
        <v>94</v>
      </c>
      <c r="I1688" s="113" t="s">
        <v>4362</v>
      </c>
      <c r="J1688" s="113"/>
      <c r="K1688" s="113"/>
      <c r="L1688" s="113" t="s">
        <v>266</v>
      </c>
      <c r="M1688" s="113" t="s">
        <v>97</v>
      </c>
      <c r="N1688" s="113"/>
      <c r="O1688" s="113" t="s">
        <v>267</v>
      </c>
      <c r="P1688" s="113" t="s">
        <v>3816</v>
      </c>
      <c r="Q1688" s="113" t="s">
        <v>3817</v>
      </c>
      <c r="R1688" s="113" t="s">
        <v>445</v>
      </c>
      <c r="S1688" s="113" t="s">
        <v>3818</v>
      </c>
      <c r="T1688" s="136">
        <v>44743</v>
      </c>
      <c r="U1688" s="113"/>
      <c r="V1688" s="113" t="s">
        <v>271</v>
      </c>
      <c r="W1688" s="113" t="s">
        <v>105</v>
      </c>
      <c r="X1688" s="113" t="s">
        <v>1516</v>
      </c>
      <c r="Y1688" s="113">
        <v>63</v>
      </c>
    </row>
    <row r="1689" spans="1:25">
      <c r="A1689" s="113" t="s">
        <v>6850</v>
      </c>
      <c r="B1689" s="113" t="s">
        <v>6851</v>
      </c>
      <c r="C1689" s="113" t="s">
        <v>91</v>
      </c>
      <c r="D1689" s="137" t="s">
        <v>109</v>
      </c>
      <c r="E1689" s="113" t="s">
        <v>184</v>
      </c>
      <c r="F1689" s="113" t="s">
        <v>160</v>
      </c>
      <c r="G1689" s="136">
        <v>44372</v>
      </c>
      <c r="H1689" s="113" t="s">
        <v>94</v>
      </c>
      <c r="I1689" s="113" t="s">
        <v>6852</v>
      </c>
      <c r="J1689" s="113"/>
      <c r="K1689" s="113"/>
      <c r="L1689" s="113" t="s">
        <v>662</v>
      </c>
      <c r="M1689" s="113" t="s">
        <v>97</v>
      </c>
      <c r="N1689" s="113"/>
      <c r="O1689" s="113" t="s">
        <v>187</v>
      </c>
      <c r="P1689" s="113" t="s">
        <v>1105</v>
      </c>
      <c r="Q1689" s="113" t="s">
        <v>1106</v>
      </c>
      <c r="R1689" s="113" t="s">
        <v>232</v>
      </c>
      <c r="S1689" s="113" t="s">
        <v>1107</v>
      </c>
      <c r="T1689" s="136">
        <v>45017</v>
      </c>
      <c r="U1689" s="136">
        <v>45017</v>
      </c>
      <c r="V1689" s="113" t="s">
        <v>280</v>
      </c>
      <c r="W1689" s="113" t="s">
        <v>105</v>
      </c>
      <c r="X1689" s="113" t="s">
        <v>611</v>
      </c>
      <c r="Y1689" s="113">
        <v>60</v>
      </c>
    </row>
    <row r="1690" spans="1:25">
      <c r="A1690" s="113" t="s">
        <v>6853</v>
      </c>
      <c r="B1690" s="113" t="s">
        <v>6854</v>
      </c>
      <c r="C1690" s="113" t="s">
        <v>91</v>
      </c>
      <c r="D1690" s="113"/>
      <c r="E1690" s="113" t="s">
        <v>2088</v>
      </c>
      <c r="F1690" s="113"/>
      <c r="G1690" s="136">
        <v>44729</v>
      </c>
      <c r="H1690" s="113" t="s">
        <v>327</v>
      </c>
      <c r="I1690" s="113" t="s">
        <v>6855</v>
      </c>
      <c r="J1690" s="113"/>
      <c r="K1690" s="113"/>
      <c r="L1690" s="113" t="s">
        <v>530</v>
      </c>
      <c r="M1690" s="113" t="s">
        <v>97</v>
      </c>
      <c r="N1690" s="113"/>
      <c r="O1690" s="113" t="s">
        <v>163</v>
      </c>
      <c r="P1690" s="113" t="s">
        <v>531</v>
      </c>
      <c r="Q1690" s="113" t="s">
        <v>532</v>
      </c>
      <c r="R1690" s="113" t="s">
        <v>533</v>
      </c>
      <c r="S1690" s="113" t="s">
        <v>534</v>
      </c>
      <c r="T1690" s="136">
        <v>45017</v>
      </c>
      <c r="U1690" s="113"/>
      <c r="V1690" s="113" t="s">
        <v>168</v>
      </c>
      <c r="W1690" s="113" t="s">
        <v>105</v>
      </c>
      <c r="X1690" s="113" t="s">
        <v>2201</v>
      </c>
      <c r="Y1690" s="113">
        <v>67</v>
      </c>
    </row>
    <row r="1691" spans="1:25">
      <c r="A1691" s="113" t="s">
        <v>6856</v>
      </c>
      <c r="B1691" s="113" t="s">
        <v>6857</v>
      </c>
      <c r="C1691" s="113" t="s">
        <v>91</v>
      </c>
      <c r="D1691" s="137" t="s">
        <v>109</v>
      </c>
      <c r="E1691" s="113" t="s">
        <v>226</v>
      </c>
      <c r="F1691" s="113"/>
      <c r="G1691" s="136">
        <v>44572</v>
      </c>
      <c r="H1691" s="113" t="s">
        <v>133</v>
      </c>
      <c r="I1691" s="113" t="s">
        <v>6858</v>
      </c>
      <c r="J1691" s="113"/>
      <c r="K1691" s="113"/>
      <c r="L1691" s="113" t="s">
        <v>3754</v>
      </c>
      <c r="M1691" s="113" t="s">
        <v>97</v>
      </c>
      <c r="N1691" s="113"/>
      <c r="O1691" s="113" t="s">
        <v>1563</v>
      </c>
      <c r="P1691" s="113" t="s">
        <v>1352</v>
      </c>
      <c r="Q1691" s="113" t="s">
        <v>1353</v>
      </c>
      <c r="R1691" s="113" t="s">
        <v>435</v>
      </c>
      <c r="S1691" s="113" t="s">
        <v>1354</v>
      </c>
      <c r="T1691" s="136">
        <v>45017</v>
      </c>
      <c r="U1691" s="113"/>
      <c r="V1691" s="113" t="s">
        <v>168</v>
      </c>
      <c r="W1691" s="113" t="s">
        <v>105</v>
      </c>
      <c r="X1691" s="113" t="s">
        <v>2524</v>
      </c>
      <c r="Y1691" s="113">
        <v>77</v>
      </c>
    </row>
    <row r="1692" spans="1:25">
      <c r="A1692" s="113" t="s">
        <v>6859</v>
      </c>
      <c r="B1692" s="113" t="s">
        <v>6860</v>
      </c>
      <c r="C1692" s="113" t="s">
        <v>91</v>
      </c>
      <c r="D1692" s="113"/>
      <c r="E1692" s="113" t="s">
        <v>226</v>
      </c>
      <c r="F1692" s="113"/>
      <c r="G1692" s="136">
        <v>42781</v>
      </c>
      <c r="H1692" s="113" t="s">
        <v>133</v>
      </c>
      <c r="I1692" s="113" t="s">
        <v>6861</v>
      </c>
      <c r="J1692" s="113"/>
      <c r="K1692" s="113"/>
      <c r="L1692" s="113" t="s">
        <v>1281</v>
      </c>
      <c r="M1692" s="113" t="s">
        <v>97</v>
      </c>
      <c r="N1692" s="113"/>
      <c r="O1692" s="113" t="s">
        <v>1143</v>
      </c>
      <c r="P1692" s="113" t="s">
        <v>1282</v>
      </c>
      <c r="Q1692" s="113" t="s">
        <v>1283</v>
      </c>
      <c r="R1692" s="113" t="s">
        <v>435</v>
      </c>
      <c r="S1692" s="113" t="s">
        <v>1284</v>
      </c>
      <c r="T1692" s="136">
        <v>44743</v>
      </c>
      <c r="U1692" s="136">
        <v>43770</v>
      </c>
      <c r="V1692" s="113" t="s">
        <v>280</v>
      </c>
      <c r="W1692" s="113" t="s">
        <v>105</v>
      </c>
      <c r="X1692" s="113" t="s">
        <v>1447</v>
      </c>
      <c r="Y1692" s="113">
        <v>0</v>
      </c>
    </row>
    <row r="1693" spans="1:25">
      <c r="A1693" s="113" t="s">
        <v>6862</v>
      </c>
      <c r="B1693" s="113" t="s">
        <v>6863</v>
      </c>
      <c r="C1693" s="113" t="s">
        <v>91</v>
      </c>
      <c r="D1693" s="113"/>
      <c r="E1693" s="113" t="s">
        <v>797</v>
      </c>
      <c r="F1693" s="113"/>
      <c r="G1693" s="136">
        <v>45194</v>
      </c>
      <c r="H1693" s="113"/>
      <c r="I1693" s="113" t="s">
        <v>6864</v>
      </c>
      <c r="J1693" s="113"/>
      <c r="K1693" s="113"/>
      <c r="L1693" s="113" t="s">
        <v>690</v>
      </c>
      <c r="M1693" s="113" t="s">
        <v>97</v>
      </c>
      <c r="N1693" s="113"/>
      <c r="O1693" s="113" t="s">
        <v>691</v>
      </c>
      <c r="P1693" s="113" t="s">
        <v>1689</v>
      </c>
      <c r="Q1693" s="113" t="s">
        <v>1690</v>
      </c>
      <c r="R1693" s="113" t="s">
        <v>1691</v>
      </c>
      <c r="S1693" s="113" t="s">
        <v>1692</v>
      </c>
      <c r="T1693" s="113"/>
      <c r="U1693" s="113"/>
      <c r="V1693" s="113" t="s">
        <v>180</v>
      </c>
      <c r="W1693" s="113" t="s">
        <v>143</v>
      </c>
      <c r="X1693" s="113" t="s">
        <v>6865</v>
      </c>
      <c r="Y1693" s="113">
        <v>0</v>
      </c>
    </row>
    <row r="1694" spans="1:25">
      <c r="A1694" s="113" t="s">
        <v>6866</v>
      </c>
      <c r="B1694" s="113" t="s">
        <v>6867</v>
      </c>
      <c r="C1694" s="113" t="s">
        <v>91</v>
      </c>
      <c r="D1694" s="137" t="s">
        <v>109</v>
      </c>
      <c r="E1694" s="113" t="s">
        <v>226</v>
      </c>
      <c r="F1694" s="113"/>
      <c r="G1694" s="136">
        <v>44609</v>
      </c>
      <c r="H1694" s="113" t="s">
        <v>133</v>
      </c>
      <c r="I1694" s="113" t="s">
        <v>6868</v>
      </c>
      <c r="J1694" s="113"/>
      <c r="K1694" s="113"/>
      <c r="L1694" s="113" t="s">
        <v>1157</v>
      </c>
      <c r="M1694" s="113" t="s">
        <v>97</v>
      </c>
      <c r="N1694" s="113"/>
      <c r="O1694" s="113" t="s">
        <v>187</v>
      </c>
      <c r="P1694" s="113" t="s">
        <v>1158</v>
      </c>
      <c r="Q1694" s="113" t="s">
        <v>1159</v>
      </c>
      <c r="R1694" s="113" t="s">
        <v>232</v>
      </c>
      <c r="S1694" s="113" t="s">
        <v>1160</v>
      </c>
      <c r="T1694" s="136">
        <v>45017</v>
      </c>
      <c r="U1694" s="113"/>
      <c r="V1694" s="113" t="s">
        <v>191</v>
      </c>
      <c r="W1694" s="113" t="s">
        <v>105</v>
      </c>
      <c r="X1694" s="113" t="s">
        <v>1759</v>
      </c>
      <c r="Y1694" s="113">
        <v>59</v>
      </c>
    </row>
    <row r="1695" spans="1:25">
      <c r="A1695" s="113" t="s">
        <v>6869</v>
      </c>
      <c r="B1695" s="113" t="s">
        <v>6870</v>
      </c>
      <c r="C1695" s="113" t="s">
        <v>91</v>
      </c>
      <c r="D1695" s="137" t="s">
        <v>109</v>
      </c>
      <c r="E1695" s="113" t="s">
        <v>419</v>
      </c>
      <c r="F1695" s="113"/>
      <c r="G1695" s="136">
        <v>39668</v>
      </c>
      <c r="H1695" s="113" t="s">
        <v>398</v>
      </c>
      <c r="I1695" s="113" t="s">
        <v>6871</v>
      </c>
      <c r="J1695" s="113"/>
      <c r="K1695" s="113"/>
      <c r="L1695" s="113" t="s">
        <v>6872</v>
      </c>
      <c r="M1695" s="113" t="s">
        <v>97</v>
      </c>
      <c r="N1695" s="113"/>
      <c r="O1695" s="113" t="s">
        <v>1957</v>
      </c>
      <c r="P1695" s="113" t="s">
        <v>423</v>
      </c>
      <c r="Q1695" s="113" t="s">
        <v>424</v>
      </c>
      <c r="R1695" s="113" t="s">
        <v>211</v>
      </c>
      <c r="S1695" s="113" t="s">
        <v>425</v>
      </c>
      <c r="T1695" s="136">
        <v>2</v>
      </c>
      <c r="U1695" s="136">
        <v>2</v>
      </c>
      <c r="V1695" s="113" t="s">
        <v>351</v>
      </c>
      <c r="W1695" s="113" t="s">
        <v>426</v>
      </c>
      <c r="X1695" s="113" t="s">
        <v>427</v>
      </c>
      <c r="Y1695" s="113">
        <v>12</v>
      </c>
    </row>
    <row r="1696" spans="1:25">
      <c r="A1696" s="113" t="s">
        <v>6873</v>
      </c>
      <c r="B1696" s="113" t="s">
        <v>6874</v>
      </c>
      <c r="C1696" s="113" t="s">
        <v>91</v>
      </c>
      <c r="D1696" s="113"/>
      <c r="E1696" s="113" t="s">
        <v>184</v>
      </c>
      <c r="F1696" s="113" t="s">
        <v>160</v>
      </c>
      <c r="G1696" s="136">
        <v>44267</v>
      </c>
      <c r="H1696" s="113" t="s">
        <v>94</v>
      </c>
      <c r="I1696" s="113" t="s">
        <v>6875</v>
      </c>
      <c r="J1696" s="113"/>
      <c r="K1696" s="113"/>
      <c r="L1696" s="113" t="s">
        <v>4480</v>
      </c>
      <c r="M1696" s="113" t="s">
        <v>97</v>
      </c>
      <c r="N1696" s="113"/>
      <c r="O1696" s="113" t="s">
        <v>4481</v>
      </c>
      <c r="P1696" s="113" t="s">
        <v>1592</v>
      </c>
      <c r="Q1696" s="113" t="s">
        <v>1593</v>
      </c>
      <c r="R1696" s="113" t="s">
        <v>869</v>
      </c>
      <c r="S1696" s="113" t="s">
        <v>1594</v>
      </c>
      <c r="T1696" s="136">
        <v>45017</v>
      </c>
      <c r="U1696" s="136">
        <v>45017</v>
      </c>
      <c r="V1696" s="113" t="s">
        <v>280</v>
      </c>
      <c r="W1696" s="113" t="s">
        <v>105</v>
      </c>
      <c r="X1696" s="113" t="s">
        <v>6876</v>
      </c>
      <c r="Y1696" s="113">
        <v>65</v>
      </c>
    </row>
    <row r="1697" spans="1:25">
      <c r="A1697" s="113" t="s">
        <v>6877</v>
      </c>
      <c r="B1697" s="113" t="s">
        <v>6878</v>
      </c>
      <c r="C1697" s="113" t="s">
        <v>91</v>
      </c>
      <c r="D1697" s="137" t="s">
        <v>109</v>
      </c>
      <c r="E1697" s="113" t="s">
        <v>528</v>
      </c>
      <c r="F1697" s="113"/>
      <c r="G1697" s="136">
        <v>44834</v>
      </c>
      <c r="H1697" s="113" t="s">
        <v>327</v>
      </c>
      <c r="I1697" s="113" t="s">
        <v>6879</v>
      </c>
      <c r="J1697" s="113"/>
      <c r="K1697" s="113"/>
      <c r="L1697" s="113" t="s">
        <v>530</v>
      </c>
      <c r="M1697" s="113" t="s">
        <v>97</v>
      </c>
      <c r="N1697" s="113"/>
      <c r="O1697" s="113" t="s">
        <v>163</v>
      </c>
      <c r="P1697" s="113" t="s">
        <v>720</v>
      </c>
      <c r="Q1697" s="113" t="s">
        <v>721</v>
      </c>
      <c r="R1697" s="113" t="s">
        <v>132</v>
      </c>
      <c r="S1697" s="113" t="s">
        <v>722</v>
      </c>
      <c r="T1697" s="113"/>
      <c r="U1697" s="113"/>
      <c r="V1697" s="113" t="s">
        <v>168</v>
      </c>
      <c r="W1697" s="113" t="s">
        <v>105</v>
      </c>
      <c r="X1697" s="113" t="s">
        <v>1512</v>
      </c>
      <c r="Y1697" s="113">
        <v>48</v>
      </c>
    </row>
    <row r="1698" spans="1:25">
      <c r="A1698" s="113" t="s">
        <v>6880</v>
      </c>
      <c r="B1698" s="113" t="s">
        <v>6881</v>
      </c>
      <c r="C1698" s="113" t="s">
        <v>91</v>
      </c>
      <c r="D1698" s="137" t="s">
        <v>109</v>
      </c>
      <c r="E1698" s="113" t="s">
        <v>3002</v>
      </c>
      <c r="F1698" s="113" t="s">
        <v>707</v>
      </c>
      <c r="G1698" s="136">
        <v>44697</v>
      </c>
      <c r="H1698" s="113" t="s">
        <v>112</v>
      </c>
      <c r="I1698" s="113" t="s">
        <v>6882</v>
      </c>
      <c r="J1698" s="113"/>
      <c r="K1698" s="113"/>
      <c r="L1698" s="113" t="s">
        <v>2830</v>
      </c>
      <c r="M1698" s="113" t="s">
        <v>112</v>
      </c>
      <c r="N1698" s="113"/>
      <c r="O1698" s="113" t="s">
        <v>307</v>
      </c>
      <c r="P1698" s="113" t="s">
        <v>6002</v>
      </c>
      <c r="Q1698" s="113" t="s">
        <v>6003</v>
      </c>
      <c r="R1698" s="113" t="s">
        <v>2833</v>
      </c>
      <c r="S1698" s="113" t="s">
        <v>6004</v>
      </c>
      <c r="T1698" s="136">
        <v>45017</v>
      </c>
      <c r="U1698" s="113"/>
      <c r="V1698" s="113" t="s">
        <v>203</v>
      </c>
      <c r="W1698" s="113" t="s">
        <v>105</v>
      </c>
      <c r="X1698" s="113" t="s">
        <v>1512</v>
      </c>
      <c r="Y1698" s="113">
        <v>18</v>
      </c>
    </row>
    <row r="1699" spans="1:25">
      <c r="A1699" s="113" t="s">
        <v>6883</v>
      </c>
      <c r="B1699" s="113" t="s">
        <v>6884</v>
      </c>
      <c r="C1699" s="113" t="s">
        <v>91</v>
      </c>
      <c r="D1699" s="137" t="s">
        <v>109</v>
      </c>
      <c r="E1699" s="113" t="s">
        <v>132</v>
      </c>
      <c r="F1699" s="113"/>
      <c r="G1699" s="136">
        <v>45026</v>
      </c>
      <c r="H1699" s="113" t="s">
        <v>133</v>
      </c>
      <c r="I1699" s="113" t="s">
        <v>6885</v>
      </c>
      <c r="J1699" s="113"/>
      <c r="K1699" s="113"/>
      <c r="L1699" s="113" t="s">
        <v>5444</v>
      </c>
      <c r="M1699" s="113" t="s">
        <v>97</v>
      </c>
      <c r="N1699" s="113" t="s">
        <v>4659</v>
      </c>
      <c r="O1699" s="113" t="s">
        <v>4720</v>
      </c>
      <c r="P1699" s="113" t="s">
        <v>1282</v>
      </c>
      <c r="Q1699" s="113" t="s">
        <v>1283</v>
      </c>
      <c r="R1699" s="113" t="s">
        <v>435</v>
      </c>
      <c r="S1699" s="113" t="s">
        <v>1284</v>
      </c>
      <c r="T1699" s="113"/>
      <c r="U1699" s="113"/>
      <c r="V1699" s="113" t="s">
        <v>280</v>
      </c>
      <c r="W1699" s="113" t="s">
        <v>105</v>
      </c>
      <c r="X1699" s="113" t="s">
        <v>6886</v>
      </c>
      <c r="Y1699" s="113">
        <v>174</v>
      </c>
    </row>
    <row r="1700" spans="1:25">
      <c r="A1700" s="113" t="s">
        <v>6887</v>
      </c>
      <c r="B1700" s="113" t="s">
        <v>6888</v>
      </c>
      <c r="C1700" s="113" t="s">
        <v>91</v>
      </c>
      <c r="D1700" s="113"/>
      <c r="E1700" s="113" t="s">
        <v>92</v>
      </c>
      <c r="F1700" s="113" t="s">
        <v>93</v>
      </c>
      <c r="G1700" s="136">
        <v>42142</v>
      </c>
      <c r="H1700" s="113" t="s">
        <v>94</v>
      </c>
      <c r="I1700" s="113" t="s">
        <v>6889</v>
      </c>
      <c r="J1700" s="113"/>
      <c r="K1700" s="113"/>
      <c r="L1700" s="113" t="s">
        <v>3653</v>
      </c>
      <c r="M1700" s="113" t="s">
        <v>97</v>
      </c>
      <c r="N1700" s="113"/>
      <c r="O1700" s="113" t="s">
        <v>453</v>
      </c>
      <c r="P1700" s="113" t="s">
        <v>4182</v>
      </c>
      <c r="Q1700" s="113" t="s">
        <v>4183</v>
      </c>
      <c r="R1700" s="113" t="s">
        <v>140</v>
      </c>
      <c r="S1700" s="113" t="s">
        <v>4184</v>
      </c>
      <c r="T1700" s="136">
        <v>45017</v>
      </c>
      <c r="U1700" s="136">
        <v>2</v>
      </c>
      <c r="V1700" s="113" t="s">
        <v>168</v>
      </c>
      <c r="W1700" s="113" t="s">
        <v>105</v>
      </c>
      <c r="X1700" s="113" t="s">
        <v>106</v>
      </c>
      <c r="Y1700" s="113">
        <v>42</v>
      </c>
    </row>
    <row r="1701" spans="1:25">
      <c r="A1701" s="113" t="s">
        <v>6890</v>
      </c>
      <c r="B1701" s="113" t="s">
        <v>6891</v>
      </c>
      <c r="C1701" s="113" t="s">
        <v>91</v>
      </c>
      <c r="D1701" s="113"/>
      <c r="E1701" s="113" t="s">
        <v>122</v>
      </c>
      <c r="F1701" s="113" t="s">
        <v>123</v>
      </c>
      <c r="G1701" s="136">
        <v>44249</v>
      </c>
      <c r="H1701" s="113" t="s">
        <v>94</v>
      </c>
      <c r="I1701" s="113" t="s">
        <v>6892</v>
      </c>
      <c r="J1701" s="113"/>
      <c r="K1701" s="113"/>
      <c r="L1701" s="113" t="s">
        <v>1420</v>
      </c>
      <c r="M1701" s="113" t="s">
        <v>97</v>
      </c>
      <c r="N1701" s="113"/>
      <c r="O1701" s="113" t="s">
        <v>442</v>
      </c>
      <c r="P1701" s="113" t="s">
        <v>1308</v>
      </c>
      <c r="Q1701" s="113" t="s">
        <v>1309</v>
      </c>
      <c r="R1701" s="113" t="s">
        <v>1310</v>
      </c>
      <c r="S1701" s="113" t="s">
        <v>1311</v>
      </c>
      <c r="T1701" s="136">
        <v>45017</v>
      </c>
      <c r="U1701" s="113"/>
      <c r="V1701" s="113" t="s">
        <v>203</v>
      </c>
      <c r="W1701" s="113" t="s">
        <v>105</v>
      </c>
      <c r="X1701" s="113" t="s">
        <v>6893</v>
      </c>
      <c r="Y1701" s="113">
        <v>0</v>
      </c>
    </row>
    <row r="1702" spans="1:25">
      <c r="A1702" s="113" t="s">
        <v>6894</v>
      </c>
      <c r="B1702" s="113" t="s">
        <v>6895</v>
      </c>
      <c r="C1702" s="113" t="s">
        <v>91</v>
      </c>
      <c r="D1702" s="137" t="s">
        <v>109</v>
      </c>
      <c r="E1702" s="113" t="s">
        <v>6896</v>
      </c>
      <c r="F1702" s="113" t="s">
        <v>472</v>
      </c>
      <c r="G1702" s="136">
        <v>44616</v>
      </c>
      <c r="H1702" s="113" t="s">
        <v>398</v>
      </c>
      <c r="I1702" s="113" t="s">
        <v>6897</v>
      </c>
      <c r="J1702" s="113"/>
      <c r="K1702" s="113"/>
      <c r="L1702" s="113" t="s">
        <v>114</v>
      </c>
      <c r="M1702" s="113" t="s">
        <v>97</v>
      </c>
      <c r="N1702" s="113"/>
      <c r="O1702" s="113" t="s">
        <v>115</v>
      </c>
      <c r="P1702" s="113" t="s">
        <v>1884</v>
      </c>
      <c r="Q1702" s="113" t="s">
        <v>1885</v>
      </c>
      <c r="R1702" s="113" t="s">
        <v>1040</v>
      </c>
      <c r="S1702" s="113" t="s">
        <v>1886</v>
      </c>
      <c r="T1702" s="113"/>
      <c r="U1702" s="113"/>
      <c r="V1702" s="113" t="s">
        <v>351</v>
      </c>
      <c r="W1702" s="113" t="s">
        <v>352</v>
      </c>
      <c r="X1702" s="113" t="s">
        <v>6898</v>
      </c>
      <c r="Y1702" s="113">
        <v>0</v>
      </c>
    </row>
    <row r="1703" spans="1:25">
      <c r="A1703" s="113" t="s">
        <v>6899</v>
      </c>
      <c r="B1703" s="113" t="s">
        <v>6900</v>
      </c>
      <c r="C1703" s="113" t="s">
        <v>91</v>
      </c>
      <c r="D1703" s="113"/>
      <c r="E1703" s="113" t="s">
        <v>1315</v>
      </c>
      <c r="F1703" s="113"/>
      <c r="G1703" s="136">
        <v>44312</v>
      </c>
      <c r="H1703" s="113" t="s">
        <v>94</v>
      </c>
      <c r="I1703" s="113" t="s">
        <v>6901</v>
      </c>
      <c r="J1703" s="113"/>
      <c r="K1703" s="113"/>
      <c r="L1703" s="113" t="s">
        <v>441</v>
      </c>
      <c r="M1703" s="113" t="s">
        <v>97</v>
      </c>
      <c r="N1703" s="113"/>
      <c r="O1703" s="113" t="s">
        <v>442</v>
      </c>
      <c r="P1703" s="113" t="s">
        <v>1308</v>
      </c>
      <c r="Q1703" s="113" t="s">
        <v>1309</v>
      </c>
      <c r="R1703" s="113" t="s">
        <v>1310</v>
      </c>
      <c r="S1703" s="113" t="s">
        <v>1311</v>
      </c>
      <c r="T1703" s="136">
        <v>45017</v>
      </c>
      <c r="U1703" s="136">
        <v>2</v>
      </c>
      <c r="V1703" s="113" t="s">
        <v>203</v>
      </c>
      <c r="W1703" s="113" t="s">
        <v>105</v>
      </c>
      <c r="X1703" s="113" t="s">
        <v>106</v>
      </c>
      <c r="Y1703" s="113">
        <v>65</v>
      </c>
    </row>
    <row r="1704" spans="1:25">
      <c r="A1704" s="113" t="s">
        <v>2635</v>
      </c>
      <c r="B1704" s="113" t="s">
        <v>2636</v>
      </c>
      <c r="C1704" s="113" t="s">
        <v>91</v>
      </c>
      <c r="D1704" s="137" t="s">
        <v>109</v>
      </c>
      <c r="E1704" s="113" t="s">
        <v>651</v>
      </c>
      <c r="F1704" s="113"/>
      <c r="G1704" s="136">
        <v>40238</v>
      </c>
      <c r="H1704" s="113" t="s">
        <v>333</v>
      </c>
      <c r="I1704" s="113" t="s">
        <v>2637</v>
      </c>
      <c r="J1704" s="113"/>
      <c r="K1704" s="113"/>
      <c r="L1704" s="113" t="s">
        <v>380</v>
      </c>
      <c r="M1704" s="113" t="s">
        <v>97</v>
      </c>
      <c r="N1704" s="113"/>
      <c r="O1704" s="113" t="s">
        <v>381</v>
      </c>
      <c r="P1704" s="113" t="s">
        <v>1013</v>
      </c>
      <c r="Q1704" s="113" t="s">
        <v>1014</v>
      </c>
      <c r="R1704" s="113" t="s">
        <v>1015</v>
      </c>
      <c r="S1704" s="113" t="s">
        <v>1016</v>
      </c>
      <c r="T1704" s="136">
        <v>2</v>
      </c>
      <c r="U1704" s="136">
        <v>2</v>
      </c>
      <c r="V1704" s="113"/>
      <c r="W1704" s="113" t="s">
        <v>105</v>
      </c>
      <c r="X1704" s="113" t="s">
        <v>106</v>
      </c>
      <c r="Y1704" s="113">
        <v>0</v>
      </c>
    </row>
    <row r="1705" spans="1:25">
      <c r="A1705" s="113" t="s">
        <v>6902</v>
      </c>
      <c r="B1705" s="113" t="s">
        <v>6903</v>
      </c>
      <c r="C1705" s="113" t="s">
        <v>91</v>
      </c>
      <c r="D1705" s="137" t="s">
        <v>109</v>
      </c>
      <c r="E1705" s="113" t="s">
        <v>132</v>
      </c>
      <c r="F1705" s="113"/>
      <c r="G1705" s="136">
        <v>44595</v>
      </c>
      <c r="H1705" s="113" t="s">
        <v>133</v>
      </c>
      <c r="I1705" s="113" t="s">
        <v>6904</v>
      </c>
      <c r="J1705" s="113"/>
      <c r="K1705" s="113"/>
      <c r="L1705" s="113" t="s">
        <v>6394</v>
      </c>
      <c r="M1705" s="113" t="s">
        <v>97</v>
      </c>
      <c r="N1705" s="113"/>
      <c r="O1705" s="113" t="s">
        <v>669</v>
      </c>
      <c r="P1705" s="113" t="s">
        <v>664</v>
      </c>
      <c r="Q1705" s="113" t="s">
        <v>665</v>
      </c>
      <c r="R1705" s="113" t="s">
        <v>666</v>
      </c>
      <c r="S1705" s="113" t="s">
        <v>667</v>
      </c>
      <c r="T1705" s="136">
        <v>45017</v>
      </c>
      <c r="U1705" s="113"/>
      <c r="V1705" s="113" t="s">
        <v>271</v>
      </c>
      <c r="W1705" s="113" t="s">
        <v>105</v>
      </c>
      <c r="X1705" s="113" t="s">
        <v>6905</v>
      </c>
      <c r="Y1705" s="113">
        <v>77</v>
      </c>
    </row>
    <row r="1706" spans="1:25">
      <c r="A1706" s="113" t="s">
        <v>6906</v>
      </c>
      <c r="B1706" s="113" t="s">
        <v>6907</v>
      </c>
      <c r="C1706" s="113" t="s">
        <v>91</v>
      </c>
      <c r="D1706" s="137" t="s">
        <v>109</v>
      </c>
      <c r="E1706" s="113" t="s">
        <v>4277</v>
      </c>
      <c r="F1706" s="113" t="s">
        <v>123</v>
      </c>
      <c r="G1706" s="136">
        <v>39741</v>
      </c>
      <c r="H1706" s="113" t="s">
        <v>398</v>
      </c>
      <c r="I1706" s="113" t="s">
        <v>6908</v>
      </c>
      <c r="J1706" s="113"/>
      <c r="K1706" s="113"/>
      <c r="L1706" s="113" t="s">
        <v>151</v>
      </c>
      <c r="M1706" s="113" t="s">
        <v>97</v>
      </c>
      <c r="N1706" s="113"/>
      <c r="O1706" s="113" t="s">
        <v>115</v>
      </c>
      <c r="P1706" s="113" t="s">
        <v>1424</v>
      </c>
      <c r="Q1706" s="113" t="s">
        <v>351</v>
      </c>
      <c r="R1706" s="113" t="s">
        <v>1425</v>
      </c>
      <c r="S1706" s="113" t="s">
        <v>1426</v>
      </c>
      <c r="T1706" s="136">
        <v>2</v>
      </c>
      <c r="U1706" s="136">
        <v>2</v>
      </c>
      <c r="V1706" s="113" t="s">
        <v>351</v>
      </c>
      <c r="W1706" s="113" t="s">
        <v>1058</v>
      </c>
      <c r="X1706" s="113" t="s">
        <v>1402</v>
      </c>
      <c r="Y1706" s="113">
        <v>0</v>
      </c>
    </row>
    <row r="1707" spans="1:25">
      <c r="A1707" s="113" t="s">
        <v>6909</v>
      </c>
      <c r="B1707" s="113" t="s">
        <v>6910</v>
      </c>
      <c r="C1707" s="113" t="s">
        <v>795</v>
      </c>
      <c r="D1707" s="113"/>
      <c r="E1707" s="113"/>
      <c r="F1707" s="113"/>
      <c r="G1707" s="136">
        <v>2</v>
      </c>
      <c r="H1707" s="113"/>
      <c r="I1707" s="113" t="s">
        <v>6911</v>
      </c>
      <c r="J1707" s="113"/>
      <c r="K1707" s="113"/>
      <c r="L1707" s="113"/>
      <c r="M1707" s="113"/>
      <c r="N1707" s="113"/>
      <c r="O1707" s="113"/>
      <c r="P1707" s="113"/>
      <c r="Q1707" s="113"/>
      <c r="R1707" s="113"/>
      <c r="S1707" s="113"/>
      <c r="T1707" s="113"/>
      <c r="U1707" s="113"/>
      <c r="V1707" s="113"/>
      <c r="W1707" s="113" t="s">
        <v>105</v>
      </c>
      <c r="X1707" s="113"/>
      <c r="Y1707" s="113">
        <v>0</v>
      </c>
    </row>
    <row r="1708" spans="1:25">
      <c r="A1708" s="113" t="s">
        <v>6912</v>
      </c>
      <c r="B1708" s="113" t="s">
        <v>6913</v>
      </c>
      <c r="C1708" s="113" t="s">
        <v>795</v>
      </c>
      <c r="D1708" s="113"/>
      <c r="E1708" s="113"/>
      <c r="F1708" s="113"/>
      <c r="G1708" s="136">
        <v>2</v>
      </c>
      <c r="H1708" s="113"/>
      <c r="I1708" s="113" t="s">
        <v>6914</v>
      </c>
      <c r="J1708" s="113"/>
      <c r="K1708" s="113"/>
      <c r="L1708" s="113"/>
      <c r="M1708" s="113"/>
      <c r="N1708" s="113"/>
      <c r="O1708" s="113"/>
      <c r="P1708" s="113"/>
      <c r="Q1708" s="113"/>
      <c r="R1708" s="113"/>
      <c r="S1708" s="113"/>
      <c r="T1708" s="113"/>
      <c r="U1708" s="113"/>
      <c r="V1708" s="113"/>
      <c r="W1708" s="113" t="s">
        <v>105</v>
      </c>
      <c r="X1708" s="113"/>
      <c r="Y1708" s="113">
        <v>0</v>
      </c>
    </row>
    <row r="1709" spans="1:25">
      <c r="A1709" s="113" t="s">
        <v>6915</v>
      </c>
      <c r="B1709" s="113" t="s">
        <v>6916</v>
      </c>
      <c r="C1709" s="113" t="s">
        <v>1178</v>
      </c>
      <c r="D1709" s="113"/>
      <c r="E1709" s="113" t="s">
        <v>874</v>
      </c>
      <c r="F1709" s="113"/>
      <c r="G1709" s="136">
        <v>40973</v>
      </c>
      <c r="H1709" s="113" t="s">
        <v>1199</v>
      </c>
      <c r="I1709" s="113" t="s">
        <v>6917</v>
      </c>
      <c r="J1709" s="113"/>
      <c r="K1709" s="113"/>
      <c r="L1709" s="113" t="s">
        <v>6918</v>
      </c>
      <c r="M1709" s="113" t="s">
        <v>97</v>
      </c>
      <c r="N1709" s="113"/>
      <c r="O1709" s="113" t="s">
        <v>2309</v>
      </c>
      <c r="P1709" s="113" t="s">
        <v>985</v>
      </c>
      <c r="Q1709" s="113" t="s">
        <v>986</v>
      </c>
      <c r="R1709" s="113" t="s">
        <v>987</v>
      </c>
      <c r="S1709" s="113" t="s">
        <v>988</v>
      </c>
      <c r="T1709" s="136">
        <v>45017</v>
      </c>
      <c r="U1709" s="136">
        <v>2</v>
      </c>
      <c r="V1709" s="113" t="s">
        <v>180</v>
      </c>
      <c r="W1709" s="113" t="s">
        <v>143</v>
      </c>
      <c r="X1709" s="113" t="s">
        <v>6919</v>
      </c>
      <c r="Y1709" s="113">
        <v>0</v>
      </c>
    </row>
    <row r="1710" spans="1:25">
      <c r="A1710" s="113" t="s">
        <v>6920</v>
      </c>
      <c r="B1710" s="113" t="s">
        <v>6921</v>
      </c>
      <c r="C1710" s="113" t="s">
        <v>795</v>
      </c>
      <c r="D1710" s="113"/>
      <c r="E1710" s="113" t="s">
        <v>2702</v>
      </c>
      <c r="F1710" s="113"/>
      <c r="G1710" s="136">
        <v>43924</v>
      </c>
      <c r="H1710" s="113" t="s">
        <v>133</v>
      </c>
      <c r="I1710" s="113" t="s">
        <v>6922</v>
      </c>
      <c r="J1710" s="113"/>
      <c r="K1710" s="113"/>
      <c r="L1710" s="113"/>
      <c r="M1710" s="113" t="s">
        <v>97</v>
      </c>
      <c r="N1710" s="113" t="s">
        <v>115</v>
      </c>
      <c r="O1710" s="113"/>
      <c r="P1710" s="113" t="s">
        <v>6194</v>
      </c>
      <c r="Q1710" s="113" t="s">
        <v>6195</v>
      </c>
      <c r="R1710" s="113" t="s">
        <v>140</v>
      </c>
      <c r="S1710" s="113" t="s">
        <v>6196</v>
      </c>
      <c r="T1710" s="113"/>
      <c r="U1710" s="113"/>
      <c r="V1710" s="113" t="s">
        <v>6923</v>
      </c>
      <c r="W1710" s="113" t="s">
        <v>105</v>
      </c>
      <c r="X1710" s="113" t="s">
        <v>1365</v>
      </c>
      <c r="Y1710" s="113">
        <v>0</v>
      </c>
    </row>
    <row r="1711" spans="1:25">
      <c r="A1711" s="113" t="s">
        <v>6924</v>
      </c>
      <c r="B1711" s="113" t="s">
        <v>6925</v>
      </c>
      <c r="C1711" s="113" t="s">
        <v>795</v>
      </c>
      <c r="D1711" s="113"/>
      <c r="E1711" s="113" t="s">
        <v>2702</v>
      </c>
      <c r="F1711" s="113"/>
      <c r="G1711" s="136">
        <v>43924</v>
      </c>
      <c r="H1711" s="113" t="s">
        <v>133</v>
      </c>
      <c r="I1711" s="113" t="s">
        <v>6926</v>
      </c>
      <c r="J1711" s="113"/>
      <c r="K1711" s="113"/>
      <c r="L1711" s="113"/>
      <c r="M1711" s="113" t="s">
        <v>97</v>
      </c>
      <c r="N1711" s="113" t="s">
        <v>115</v>
      </c>
      <c r="O1711" s="113"/>
      <c r="P1711" s="113" t="s">
        <v>6194</v>
      </c>
      <c r="Q1711" s="113" t="s">
        <v>6195</v>
      </c>
      <c r="R1711" s="113" t="s">
        <v>140</v>
      </c>
      <c r="S1711" s="113" t="s">
        <v>6196</v>
      </c>
      <c r="T1711" s="113"/>
      <c r="U1711" s="113"/>
      <c r="V1711" s="113" t="s">
        <v>6923</v>
      </c>
      <c r="W1711" s="113" t="s">
        <v>105</v>
      </c>
      <c r="X1711" s="113" t="s">
        <v>1365</v>
      </c>
      <c r="Y1711" s="113">
        <v>0</v>
      </c>
    </row>
    <row r="1712" spans="1:25">
      <c r="A1712" s="113" t="s">
        <v>6927</v>
      </c>
      <c r="B1712" s="113" t="s">
        <v>6928</v>
      </c>
      <c r="C1712" s="113" t="s">
        <v>91</v>
      </c>
      <c r="D1712" s="113"/>
      <c r="E1712" s="113" t="s">
        <v>408</v>
      </c>
      <c r="F1712" s="113" t="s">
        <v>111</v>
      </c>
      <c r="G1712" s="136">
        <v>45435</v>
      </c>
      <c r="H1712" s="113"/>
      <c r="I1712" s="113" t="s">
        <v>6929</v>
      </c>
      <c r="J1712" s="113"/>
      <c r="K1712" s="113"/>
      <c r="L1712" s="113" t="s">
        <v>217</v>
      </c>
      <c r="M1712" s="113" t="s">
        <v>97</v>
      </c>
      <c r="N1712" s="113"/>
      <c r="O1712" s="113" t="s">
        <v>218</v>
      </c>
      <c r="P1712" s="113" t="s">
        <v>219</v>
      </c>
      <c r="Q1712" s="113" t="s">
        <v>220</v>
      </c>
      <c r="R1712" s="113" t="s">
        <v>221</v>
      </c>
      <c r="S1712" s="113" t="s">
        <v>222</v>
      </c>
      <c r="T1712" s="113"/>
      <c r="U1712" s="113"/>
      <c r="V1712" s="113" t="s">
        <v>203</v>
      </c>
      <c r="W1712" s="113" t="s">
        <v>105</v>
      </c>
      <c r="X1712" s="113" t="s">
        <v>2524</v>
      </c>
      <c r="Y1712" s="113">
        <v>0</v>
      </c>
    </row>
    <row r="1713" spans="1:25">
      <c r="A1713" s="113" t="s">
        <v>6930</v>
      </c>
      <c r="B1713" s="113" t="s">
        <v>6931</v>
      </c>
      <c r="C1713" s="113" t="s">
        <v>91</v>
      </c>
      <c r="D1713" s="137" t="s">
        <v>109</v>
      </c>
      <c r="E1713" s="113" t="s">
        <v>159</v>
      </c>
      <c r="F1713" s="113" t="s">
        <v>160</v>
      </c>
      <c r="G1713" s="136">
        <v>44375</v>
      </c>
      <c r="H1713" s="113" t="s">
        <v>133</v>
      </c>
      <c r="I1713" s="113" t="s">
        <v>6932</v>
      </c>
      <c r="J1713" s="113"/>
      <c r="K1713" s="113"/>
      <c r="L1713" s="113" t="s">
        <v>2004</v>
      </c>
      <c r="M1713" s="113" t="s">
        <v>97</v>
      </c>
      <c r="N1713" s="113"/>
      <c r="O1713" s="113" t="s">
        <v>818</v>
      </c>
      <c r="P1713" s="113" t="s">
        <v>219</v>
      </c>
      <c r="Q1713" s="113" t="s">
        <v>220</v>
      </c>
      <c r="R1713" s="113" t="s">
        <v>221</v>
      </c>
      <c r="S1713" s="113" t="s">
        <v>222</v>
      </c>
      <c r="T1713" s="136">
        <v>45017</v>
      </c>
      <c r="U1713" s="136">
        <v>45017</v>
      </c>
      <c r="V1713" s="113" t="s">
        <v>168</v>
      </c>
      <c r="W1713" s="113" t="s">
        <v>105</v>
      </c>
      <c r="X1713" s="113" t="s">
        <v>2157</v>
      </c>
      <c r="Y1713" s="113">
        <v>90</v>
      </c>
    </row>
    <row r="1714" spans="1:25">
      <c r="A1714" s="113" t="s">
        <v>1798</v>
      </c>
      <c r="B1714" s="113" t="s">
        <v>1799</v>
      </c>
      <c r="C1714" s="113" t="s">
        <v>91</v>
      </c>
      <c r="D1714" s="137" t="s">
        <v>109</v>
      </c>
      <c r="E1714" s="113" t="s">
        <v>1800</v>
      </c>
      <c r="F1714" s="113" t="s">
        <v>111</v>
      </c>
      <c r="G1714" s="136">
        <v>44762</v>
      </c>
      <c r="H1714" s="113" t="s">
        <v>112</v>
      </c>
      <c r="I1714" s="113" t="s">
        <v>1801</v>
      </c>
      <c r="J1714" s="113"/>
      <c r="K1714" s="113"/>
      <c r="L1714" s="113" t="s">
        <v>1797</v>
      </c>
      <c r="M1714" s="113" t="s">
        <v>112</v>
      </c>
      <c r="N1714" s="113"/>
      <c r="O1714" s="113" t="s">
        <v>541</v>
      </c>
      <c r="P1714" s="113" t="s">
        <v>2451</v>
      </c>
      <c r="Q1714" s="113" t="s">
        <v>2452</v>
      </c>
      <c r="R1714" s="113" t="s">
        <v>1029</v>
      </c>
      <c r="S1714" s="113" t="s">
        <v>2453</v>
      </c>
      <c r="T1714" s="113"/>
      <c r="U1714" s="113"/>
      <c r="V1714" s="113" t="s">
        <v>120</v>
      </c>
      <c r="W1714" s="113" t="s">
        <v>105</v>
      </c>
      <c r="X1714" s="113" t="s">
        <v>1228</v>
      </c>
      <c r="Y1714" s="113">
        <v>75</v>
      </c>
    </row>
    <row r="1715" spans="1:25">
      <c r="A1715" s="113" t="s">
        <v>6933</v>
      </c>
      <c r="B1715" s="113" t="s">
        <v>6934</v>
      </c>
      <c r="C1715" s="113" t="s">
        <v>91</v>
      </c>
      <c r="D1715" s="137" t="s">
        <v>109</v>
      </c>
      <c r="E1715" s="113" t="s">
        <v>226</v>
      </c>
      <c r="F1715" s="113"/>
      <c r="G1715" s="136">
        <v>44746</v>
      </c>
      <c r="H1715" s="113" t="s">
        <v>133</v>
      </c>
      <c r="I1715" s="113" t="s">
        <v>6935</v>
      </c>
      <c r="J1715" s="113"/>
      <c r="K1715" s="113"/>
      <c r="L1715" s="113" t="s">
        <v>285</v>
      </c>
      <c r="M1715" s="113" t="s">
        <v>112</v>
      </c>
      <c r="N1715" s="113" t="s">
        <v>286</v>
      </c>
      <c r="O1715" s="113" t="s">
        <v>287</v>
      </c>
      <c r="P1715" s="113" t="s">
        <v>2570</v>
      </c>
      <c r="Q1715" s="113" t="s">
        <v>2571</v>
      </c>
      <c r="R1715" s="113" t="s">
        <v>264</v>
      </c>
      <c r="S1715" s="113" t="s">
        <v>2572</v>
      </c>
      <c r="T1715" s="113"/>
      <c r="U1715" s="113"/>
      <c r="V1715" s="113" t="s">
        <v>120</v>
      </c>
      <c r="W1715" s="113" t="s">
        <v>105</v>
      </c>
      <c r="X1715" s="113" t="s">
        <v>6936</v>
      </c>
      <c r="Y1715" s="113">
        <v>61</v>
      </c>
    </row>
    <row r="1716" spans="1:25">
      <c r="A1716" s="113" t="s">
        <v>6937</v>
      </c>
      <c r="B1716" s="113" t="s">
        <v>6938</v>
      </c>
      <c r="C1716" s="113" t="s">
        <v>91</v>
      </c>
      <c r="D1716" s="137" t="s">
        <v>109</v>
      </c>
      <c r="E1716" s="113" t="s">
        <v>122</v>
      </c>
      <c r="F1716" s="113" t="s">
        <v>123</v>
      </c>
      <c r="G1716" s="136">
        <v>44616</v>
      </c>
      <c r="H1716" s="113" t="s">
        <v>94</v>
      </c>
      <c r="I1716" s="113" t="s">
        <v>6939</v>
      </c>
      <c r="J1716" s="113"/>
      <c r="K1716" s="113"/>
      <c r="L1716" s="113" t="s">
        <v>1420</v>
      </c>
      <c r="M1716" s="113" t="s">
        <v>112</v>
      </c>
      <c r="N1716" s="113" t="s">
        <v>286</v>
      </c>
      <c r="O1716" s="113" t="s">
        <v>442</v>
      </c>
      <c r="P1716" s="113" t="s">
        <v>1308</v>
      </c>
      <c r="Q1716" s="113" t="s">
        <v>1309</v>
      </c>
      <c r="R1716" s="113" t="s">
        <v>1310</v>
      </c>
      <c r="S1716" s="113" t="s">
        <v>1311</v>
      </c>
      <c r="T1716" s="136">
        <v>45047</v>
      </c>
      <c r="U1716" s="113"/>
      <c r="V1716" s="113" t="s">
        <v>203</v>
      </c>
      <c r="W1716" s="113" t="s">
        <v>105</v>
      </c>
      <c r="X1716" s="113" t="s">
        <v>156</v>
      </c>
      <c r="Y1716" s="113">
        <v>0</v>
      </c>
    </row>
    <row r="1717" spans="1:25">
      <c r="A1717" s="113" t="s">
        <v>6940</v>
      </c>
      <c r="B1717" s="113" t="s">
        <v>6941</v>
      </c>
      <c r="C1717" s="113" t="s">
        <v>91</v>
      </c>
      <c r="D1717" s="137" t="s">
        <v>109</v>
      </c>
      <c r="E1717" s="113" t="s">
        <v>450</v>
      </c>
      <c r="F1717" s="113"/>
      <c r="G1717" s="136">
        <v>44630</v>
      </c>
      <c r="H1717" s="113" t="s">
        <v>133</v>
      </c>
      <c r="I1717" s="113" t="s">
        <v>6942</v>
      </c>
      <c r="J1717" s="113"/>
      <c r="K1717" s="113"/>
      <c r="L1717" s="113" t="s">
        <v>295</v>
      </c>
      <c r="M1717" s="113" t="s">
        <v>97</v>
      </c>
      <c r="N1717" s="113"/>
      <c r="O1717" s="113" t="s">
        <v>296</v>
      </c>
      <c r="P1717" s="113" t="s">
        <v>608</v>
      </c>
      <c r="Q1717" s="113" t="s">
        <v>609</v>
      </c>
      <c r="R1717" s="113" t="s">
        <v>132</v>
      </c>
      <c r="S1717" s="113" t="s">
        <v>610</v>
      </c>
      <c r="T1717" s="136">
        <v>45078</v>
      </c>
      <c r="U1717" s="113"/>
      <c r="V1717" s="113" t="s">
        <v>203</v>
      </c>
      <c r="W1717" s="113" t="s">
        <v>105</v>
      </c>
      <c r="X1717" s="113" t="s">
        <v>1772</v>
      </c>
      <c r="Y1717" s="113">
        <v>0</v>
      </c>
    </row>
    <row r="1718" spans="1:25">
      <c r="A1718" s="113" t="s">
        <v>6943</v>
      </c>
      <c r="B1718" s="113" t="s">
        <v>6944</v>
      </c>
      <c r="C1718" s="113" t="s">
        <v>91</v>
      </c>
      <c r="D1718" s="137" t="s">
        <v>109</v>
      </c>
      <c r="E1718" s="113" t="s">
        <v>132</v>
      </c>
      <c r="F1718" s="113"/>
      <c r="G1718" s="136">
        <v>44592</v>
      </c>
      <c r="H1718" s="113" t="s">
        <v>133</v>
      </c>
      <c r="I1718" s="113" t="s">
        <v>6945</v>
      </c>
      <c r="J1718" s="113"/>
      <c r="K1718" s="113"/>
      <c r="L1718" s="113" t="s">
        <v>266</v>
      </c>
      <c r="M1718" s="113" t="s">
        <v>97</v>
      </c>
      <c r="N1718" s="113"/>
      <c r="O1718" s="113" t="s">
        <v>267</v>
      </c>
      <c r="P1718" s="113" t="s">
        <v>262</v>
      </c>
      <c r="Q1718" s="113" t="s">
        <v>263</v>
      </c>
      <c r="R1718" s="113" t="s">
        <v>264</v>
      </c>
      <c r="S1718" s="113" t="s">
        <v>265</v>
      </c>
      <c r="T1718" s="136">
        <v>45017</v>
      </c>
      <c r="U1718" s="113"/>
      <c r="V1718" s="113" t="s">
        <v>271</v>
      </c>
      <c r="W1718" s="113" t="s">
        <v>105</v>
      </c>
      <c r="X1718" s="113" t="s">
        <v>156</v>
      </c>
      <c r="Y1718" s="113">
        <v>103</v>
      </c>
    </row>
    <row r="1719" spans="1:25">
      <c r="A1719" s="113" t="s">
        <v>3523</v>
      </c>
      <c r="B1719" s="113" t="s">
        <v>3524</v>
      </c>
      <c r="C1719" s="113" t="s">
        <v>91</v>
      </c>
      <c r="D1719" s="113"/>
      <c r="E1719" s="113" t="s">
        <v>528</v>
      </c>
      <c r="F1719" s="113"/>
      <c r="G1719" s="136">
        <v>40423</v>
      </c>
      <c r="H1719" s="113" t="s">
        <v>327</v>
      </c>
      <c r="I1719" s="113" t="s">
        <v>3525</v>
      </c>
      <c r="J1719" s="113"/>
      <c r="K1719" s="113"/>
      <c r="L1719" s="113" t="s">
        <v>6946</v>
      </c>
      <c r="M1719" s="113" t="s">
        <v>97</v>
      </c>
      <c r="N1719" s="113"/>
      <c r="O1719" s="113" t="s">
        <v>1211</v>
      </c>
      <c r="P1719" s="113" t="s">
        <v>1421</v>
      </c>
      <c r="Q1719" s="113" t="s">
        <v>1422</v>
      </c>
      <c r="R1719" s="113" t="s">
        <v>445</v>
      </c>
      <c r="S1719" s="113" t="s">
        <v>1423</v>
      </c>
      <c r="T1719" s="136">
        <v>44805</v>
      </c>
      <c r="U1719" s="136">
        <v>44805</v>
      </c>
      <c r="V1719" s="113" t="s">
        <v>271</v>
      </c>
      <c r="W1719" s="113" t="s">
        <v>105</v>
      </c>
      <c r="X1719" s="113" t="s">
        <v>2201</v>
      </c>
      <c r="Y1719" s="113">
        <v>74</v>
      </c>
    </row>
    <row r="1720" spans="1:25">
      <c r="A1720" s="113" t="s">
        <v>6947</v>
      </c>
      <c r="B1720" s="113" t="s">
        <v>6948</v>
      </c>
      <c r="C1720" s="113" t="s">
        <v>91</v>
      </c>
      <c r="D1720" s="137" t="s">
        <v>109</v>
      </c>
      <c r="E1720" s="113" t="s">
        <v>3532</v>
      </c>
      <c r="F1720" s="113"/>
      <c r="G1720" s="136">
        <v>44760</v>
      </c>
      <c r="H1720" s="113" t="s">
        <v>133</v>
      </c>
      <c r="I1720" s="113" t="s">
        <v>6949</v>
      </c>
      <c r="J1720" s="113"/>
      <c r="K1720" s="113"/>
      <c r="L1720" s="113" t="s">
        <v>6950</v>
      </c>
      <c r="M1720" s="113" t="s">
        <v>97</v>
      </c>
      <c r="N1720" s="113"/>
      <c r="O1720" s="113" t="s">
        <v>432</v>
      </c>
      <c r="P1720" s="113" t="s">
        <v>3216</v>
      </c>
      <c r="Q1720" s="113" t="s">
        <v>3217</v>
      </c>
      <c r="R1720" s="113" t="s">
        <v>3218</v>
      </c>
      <c r="S1720" s="113" t="s">
        <v>3219</v>
      </c>
      <c r="T1720" s="136">
        <v>45017</v>
      </c>
      <c r="U1720" s="113"/>
      <c r="V1720" s="113" t="s">
        <v>142</v>
      </c>
      <c r="W1720" s="113" t="s">
        <v>143</v>
      </c>
      <c r="X1720" s="113" t="s">
        <v>6951</v>
      </c>
      <c r="Y1720" s="113">
        <v>243</v>
      </c>
    </row>
    <row r="1721" spans="1:25">
      <c r="A1721" s="113" t="s">
        <v>6952</v>
      </c>
      <c r="B1721" s="113" t="s">
        <v>6953</v>
      </c>
      <c r="C1721" s="113" t="s">
        <v>91</v>
      </c>
      <c r="D1721" s="113"/>
      <c r="E1721" s="113" t="s">
        <v>226</v>
      </c>
      <c r="F1721" s="113"/>
      <c r="G1721" s="136">
        <v>45351</v>
      </c>
      <c r="H1721" s="113"/>
      <c r="I1721" s="113" t="s">
        <v>6954</v>
      </c>
      <c r="J1721" s="113"/>
      <c r="K1721" s="113"/>
      <c r="L1721" s="113" t="s">
        <v>217</v>
      </c>
      <c r="M1721" s="113" t="s">
        <v>97</v>
      </c>
      <c r="N1721" s="113"/>
      <c r="O1721" s="113" t="s">
        <v>218</v>
      </c>
      <c r="P1721" s="113" t="s">
        <v>1461</v>
      </c>
      <c r="Q1721" s="113" t="s">
        <v>1462</v>
      </c>
      <c r="R1721" s="113" t="s">
        <v>766</v>
      </c>
      <c r="S1721" s="113" t="s">
        <v>1463</v>
      </c>
      <c r="T1721" s="113"/>
      <c r="U1721" s="113"/>
      <c r="V1721" s="113" t="s">
        <v>203</v>
      </c>
      <c r="W1721" s="113" t="s">
        <v>105</v>
      </c>
      <c r="X1721" s="113" t="s">
        <v>6955</v>
      </c>
      <c r="Y1721" s="113">
        <v>6</v>
      </c>
    </row>
    <row r="1722" spans="1:25">
      <c r="A1722" s="113" t="s">
        <v>6956</v>
      </c>
      <c r="B1722" s="113" t="s">
        <v>6957</v>
      </c>
      <c r="C1722" s="113" t="s">
        <v>91</v>
      </c>
      <c r="D1722" s="113"/>
      <c r="E1722" s="113" t="s">
        <v>4566</v>
      </c>
      <c r="F1722" s="113"/>
      <c r="G1722" s="136">
        <v>43535</v>
      </c>
      <c r="H1722" s="113" t="s">
        <v>327</v>
      </c>
      <c r="I1722" s="113" t="s">
        <v>6958</v>
      </c>
      <c r="J1722" s="113"/>
      <c r="K1722" s="113"/>
      <c r="L1722" s="113" t="s">
        <v>431</v>
      </c>
      <c r="M1722" s="113" t="s">
        <v>97</v>
      </c>
      <c r="N1722" s="113"/>
      <c r="O1722" s="113" t="s">
        <v>432</v>
      </c>
      <c r="P1722" s="113" t="s">
        <v>433</v>
      </c>
      <c r="Q1722" s="113" t="s">
        <v>434</v>
      </c>
      <c r="R1722" s="113" t="s">
        <v>435</v>
      </c>
      <c r="S1722" s="113" t="s">
        <v>436</v>
      </c>
      <c r="T1722" s="136">
        <v>45017</v>
      </c>
      <c r="U1722" s="136">
        <v>45017</v>
      </c>
      <c r="V1722" s="113" t="s">
        <v>280</v>
      </c>
      <c r="W1722" s="113" t="s">
        <v>105</v>
      </c>
      <c r="X1722" s="113" t="s">
        <v>156</v>
      </c>
      <c r="Y1722" s="113">
        <v>128</v>
      </c>
    </row>
    <row r="1723" spans="1:25">
      <c r="A1723" s="113">
        <v>292</v>
      </c>
      <c r="B1723" s="113" t="s">
        <v>6959</v>
      </c>
      <c r="C1723" s="113" t="s">
        <v>91</v>
      </c>
      <c r="D1723" s="113"/>
      <c r="E1723" s="113" t="s">
        <v>591</v>
      </c>
      <c r="F1723" s="113" t="s">
        <v>111</v>
      </c>
      <c r="G1723" s="136">
        <v>44718</v>
      </c>
      <c r="H1723" s="113"/>
      <c r="I1723" s="113" t="s">
        <v>6960</v>
      </c>
      <c r="J1723" s="113"/>
      <c r="K1723" s="113"/>
      <c r="L1723" s="113"/>
      <c r="M1723" s="113" t="s">
        <v>97</v>
      </c>
      <c r="N1723" s="113"/>
      <c r="O1723" s="113"/>
      <c r="P1723" s="113">
        <v>163</v>
      </c>
      <c r="Q1723" s="113" t="s">
        <v>2723</v>
      </c>
      <c r="R1723" s="113" t="s">
        <v>2724</v>
      </c>
      <c r="S1723" s="113" t="s">
        <v>2725</v>
      </c>
      <c r="T1723" s="113"/>
      <c r="U1723" s="113"/>
      <c r="V1723" s="113" t="s">
        <v>128</v>
      </c>
      <c r="W1723" s="113" t="s">
        <v>129</v>
      </c>
      <c r="X1723" s="113"/>
      <c r="Y1723" s="113">
        <v>0</v>
      </c>
    </row>
    <row r="1724" spans="1:25">
      <c r="A1724" s="113" t="s">
        <v>6961</v>
      </c>
      <c r="B1724" s="113" t="s">
        <v>6962</v>
      </c>
      <c r="C1724" s="113" t="s">
        <v>91</v>
      </c>
      <c r="D1724" s="137" t="s">
        <v>109</v>
      </c>
      <c r="E1724" s="113" t="s">
        <v>419</v>
      </c>
      <c r="F1724" s="113"/>
      <c r="G1724" s="136">
        <v>44630</v>
      </c>
      <c r="H1724" s="113" t="s">
        <v>398</v>
      </c>
      <c r="I1724" s="113" t="s">
        <v>6963</v>
      </c>
      <c r="J1724" s="113"/>
      <c r="K1724" s="113"/>
      <c r="L1724" s="113" t="s">
        <v>421</v>
      </c>
      <c r="M1724" s="113" t="s">
        <v>97</v>
      </c>
      <c r="N1724" s="113"/>
      <c r="O1724" s="113" t="s">
        <v>422</v>
      </c>
      <c r="P1724" s="113" t="s">
        <v>1055</v>
      </c>
      <c r="Q1724" s="113" t="s">
        <v>1056</v>
      </c>
      <c r="R1724" s="113" t="s">
        <v>419</v>
      </c>
      <c r="S1724" s="113" t="s">
        <v>1057</v>
      </c>
      <c r="T1724" s="113"/>
      <c r="U1724" s="113"/>
      <c r="V1724" s="113" t="s">
        <v>351</v>
      </c>
      <c r="W1724" s="113" t="s">
        <v>1058</v>
      </c>
      <c r="X1724" s="113" t="s">
        <v>1402</v>
      </c>
      <c r="Y1724" s="113">
        <v>96</v>
      </c>
    </row>
    <row r="1725" spans="1:25">
      <c r="A1725" s="113" t="s">
        <v>6964</v>
      </c>
      <c r="B1725" s="113" t="s">
        <v>6965</v>
      </c>
      <c r="C1725" s="113" t="s">
        <v>91</v>
      </c>
      <c r="D1725" s="137" t="s">
        <v>109</v>
      </c>
      <c r="E1725" s="113" t="s">
        <v>419</v>
      </c>
      <c r="F1725" s="113"/>
      <c r="G1725" s="136">
        <v>44508</v>
      </c>
      <c r="H1725" s="113" t="s">
        <v>398</v>
      </c>
      <c r="I1725" s="113" t="s">
        <v>6966</v>
      </c>
      <c r="J1725" s="113"/>
      <c r="K1725" s="113"/>
      <c r="L1725" s="113" t="s">
        <v>4180</v>
      </c>
      <c r="M1725" s="113" t="s">
        <v>97</v>
      </c>
      <c r="N1725" s="113"/>
      <c r="O1725" s="113" t="s">
        <v>4181</v>
      </c>
      <c r="P1725" s="113" t="s">
        <v>1055</v>
      </c>
      <c r="Q1725" s="113" t="s">
        <v>1056</v>
      </c>
      <c r="R1725" s="113" t="s">
        <v>419</v>
      </c>
      <c r="S1725" s="113" t="s">
        <v>1057</v>
      </c>
      <c r="T1725" s="113"/>
      <c r="U1725" s="113"/>
      <c r="V1725" s="113" t="s">
        <v>351</v>
      </c>
      <c r="W1725" s="113" t="s">
        <v>1058</v>
      </c>
      <c r="X1725" s="113" t="s">
        <v>1402</v>
      </c>
      <c r="Y1725" s="113">
        <v>60</v>
      </c>
    </row>
    <row r="1726" spans="1:25">
      <c r="A1726" s="113" t="s">
        <v>2252</v>
      </c>
      <c r="B1726" s="113" t="s">
        <v>2253</v>
      </c>
      <c r="C1726" s="113" t="s">
        <v>91</v>
      </c>
      <c r="D1726" s="137" t="s">
        <v>109</v>
      </c>
      <c r="E1726" s="113" t="s">
        <v>2254</v>
      </c>
      <c r="F1726" s="113"/>
      <c r="G1726" s="136">
        <v>42352</v>
      </c>
      <c r="H1726" s="113" t="s">
        <v>398</v>
      </c>
      <c r="I1726" s="113" t="s">
        <v>2255</v>
      </c>
      <c r="J1726" s="113"/>
      <c r="K1726" s="113"/>
      <c r="L1726" s="113" t="s">
        <v>6967</v>
      </c>
      <c r="M1726" s="113" t="s">
        <v>97</v>
      </c>
      <c r="N1726" s="113"/>
      <c r="O1726" s="113" t="s">
        <v>4006</v>
      </c>
      <c r="P1726" s="113" t="s">
        <v>1013</v>
      </c>
      <c r="Q1726" s="113" t="s">
        <v>1014</v>
      </c>
      <c r="R1726" s="113" t="s">
        <v>1015</v>
      </c>
      <c r="S1726" s="113" t="s">
        <v>1016</v>
      </c>
      <c r="T1726" s="113"/>
      <c r="U1726" s="113"/>
      <c r="V1726" s="113" t="s">
        <v>351</v>
      </c>
      <c r="W1726" s="113" t="s">
        <v>352</v>
      </c>
      <c r="X1726" s="113" t="s">
        <v>790</v>
      </c>
      <c r="Y1726" s="113">
        <v>0</v>
      </c>
    </row>
    <row r="1727" spans="1:25">
      <c r="A1727" s="113" t="s">
        <v>6968</v>
      </c>
      <c r="B1727" s="113" t="s">
        <v>6969</v>
      </c>
      <c r="C1727" s="113" t="s">
        <v>91</v>
      </c>
      <c r="D1727" s="113"/>
      <c r="E1727" s="113" t="s">
        <v>1575</v>
      </c>
      <c r="F1727" s="113" t="s">
        <v>472</v>
      </c>
      <c r="G1727" s="136">
        <v>43797</v>
      </c>
      <c r="H1727" s="113" t="s">
        <v>94</v>
      </c>
      <c r="I1727" s="113" t="s">
        <v>6970</v>
      </c>
      <c r="J1727" s="113"/>
      <c r="K1727" s="113"/>
      <c r="L1727" s="113" t="s">
        <v>6971</v>
      </c>
      <c r="M1727" s="113" t="s">
        <v>97</v>
      </c>
      <c r="N1727" s="113"/>
      <c r="O1727" s="113" t="s">
        <v>6972</v>
      </c>
      <c r="P1727" s="113" t="s">
        <v>727</v>
      </c>
      <c r="Q1727" s="113" t="s">
        <v>728</v>
      </c>
      <c r="R1727" s="113" t="s">
        <v>729</v>
      </c>
      <c r="S1727" s="113" t="s">
        <v>730</v>
      </c>
      <c r="T1727" s="136">
        <v>44866</v>
      </c>
      <c r="U1727" s="136">
        <v>44501</v>
      </c>
      <c r="V1727" s="113" t="s">
        <v>280</v>
      </c>
      <c r="W1727" s="113" t="s">
        <v>105</v>
      </c>
      <c r="X1727" s="113" t="s">
        <v>2524</v>
      </c>
      <c r="Y1727" s="113">
        <v>114</v>
      </c>
    </row>
    <row r="1728" spans="1:25">
      <c r="A1728" s="113" t="s">
        <v>6973</v>
      </c>
      <c r="B1728" s="113" t="s">
        <v>6974</v>
      </c>
      <c r="C1728" s="113" t="s">
        <v>91</v>
      </c>
      <c r="D1728" s="137" t="s">
        <v>109</v>
      </c>
      <c r="E1728" s="113" t="s">
        <v>591</v>
      </c>
      <c r="F1728" s="113" t="s">
        <v>111</v>
      </c>
      <c r="G1728" s="136">
        <v>44567</v>
      </c>
      <c r="H1728" s="113" t="s">
        <v>94</v>
      </c>
      <c r="I1728" s="113" t="s">
        <v>6975</v>
      </c>
      <c r="J1728" s="113"/>
      <c r="K1728" s="113"/>
      <c r="L1728" s="113" t="s">
        <v>530</v>
      </c>
      <c r="M1728" s="113" t="s">
        <v>97</v>
      </c>
      <c r="N1728" s="113"/>
      <c r="O1728" s="113" t="s">
        <v>163</v>
      </c>
      <c r="P1728" s="113" t="s">
        <v>720</v>
      </c>
      <c r="Q1728" s="113" t="s">
        <v>721</v>
      </c>
      <c r="R1728" s="113" t="s">
        <v>132</v>
      </c>
      <c r="S1728" s="113" t="s">
        <v>722</v>
      </c>
      <c r="T1728" s="136">
        <v>45017</v>
      </c>
      <c r="U1728" s="113"/>
      <c r="V1728" s="113" t="s">
        <v>168</v>
      </c>
      <c r="W1728" s="113" t="s">
        <v>105</v>
      </c>
      <c r="X1728" s="113" t="s">
        <v>6976</v>
      </c>
      <c r="Y1728" s="113">
        <v>37</v>
      </c>
    </row>
    <row r="1729" spans="1:25">
      <c r="A1729" s="113" t="s">
        <v>2107</v>
      </c>
      <c r="B1729" s="113" t="s">
        <v>2108</v>
      </c>
      <c r="C1729" s="113" t="s">
        <v>91</v>
      </c>
      <c r="D1729" s="137" t="s">
        <v>109</v>
      </c>
      <c r="E1729" s="113" t="s">
        <v>391</v>
      </c>
      <c r="F1729" s="113"/>
      <c r="G1729" s="136">
        <v>44305</v>
      </c>
      <c r="H1729" s="113" t="s">
        <v>4659</v>
      </c>
      <c r="I1729" s="113" t="s">
        <v>2109</v>
      </c>
      <c r="J1729" s="113"/>
      <c r="K1729" s="113"/>
      <c r="L1729" s="113" t="s">
        <v>4749</v>
      </c>
      <c r="M1729" s="113" t="s">
        <v>112</v>
      </c>
      <c r="N1729" s="113" t="s">
        <v>3920</v>
      </c>
      <c r="O1729" s="113" t="s">
        <v>4750</v>
      </c>
      <c r="P1729" s="113" t="s">
        <v>1013</v>
      </c>
      <c r="Q1729" s="113" t="s">
        <v>1014</v>
      </c>
      <c r="R1729" s="113" t="s">
        <v>1015</v>
      </c>
      <c r="S1729" s="113" t="s">
        <v>1016</v>
      </c>
      <c r="T1729" s="136">
        <v>44927</v>
      </c>
      <c r="U1729" s="136">
        <v>44927</v>
      </c>
      <c r="V1729" s="113" t="s">
        <v>180</v>
      </c>
      <c r="W1729" s="113" t="s">
        <v>143</v>
      </c>
      <c r="X1729" s="113" t="s">
        <v>6977</v>
      </c>
      <c r="Y1729" s="113">
        <v>241</v>
      </c>
    </row>
    <row r="1730" spans="1:25">
      <c r="A1730" s="113" t="s">
        <v>6978</v>
      </c>
      <c r="B1730" s="113" t="s">
        <v>6979</v>
      </c>
      <c r="C1730" s="113" t="s">
        <v>91</v>
      </c>
      <c r="D1730" s="113"/>
      <c r="E1730" s="113" t="s">
        <v>166</v>
      </c>
      <c r="F1730" s="113"/>
      <c r="G1730" s="136">
        <v>41162</v>
      </c>
      <c r="H1730" s="113" t="s">
        <v>133</v>
      </c>
      <c r="I1730" s="113" t="s">
        <v>6980</v>
      </c>
      <c r="J1730" s="113"/>
      <c r="K1730" s="113"/>
      <c r="L1730" s="113" t="s">
        <v>357</v>
      </c>
      <c r="M1730" s="113" t="s">
        <v>97</v>
      </c>
      <c r="N1730" s="113"/>
      <c r="O1730" s="113" t="s">
        <v>358</v>
      </c>
      <c r="P1730" s="113" t="s">
        <v>948</v>
      </c>
      <c r="Q1730" s="113" t="s">
        <v>949</v>
      </c>
      <c r="R1730" s="113" t="s">
        <v>445</v>
      </c>
      <c r="S1730" s="113" t="s">
        <v>950</v>
      </c>
      <c r="T1730" s="136">
        <v>44743</v>
      </c>
      <c r="U1730" s="136">
        <v>44378</v>
      </c>
      <c r="V1730" s="113" t="s">
        <v>191</v>
      </c>
      <c r="W1730" s="113" t="s">
        <v>105</v>
      </c>
      <c r="X1730" s="113" t="s">
        <v>2508</v>
      </c>
      <c r="Y1730" s="113">
        <v>36</v>
      </c>
    </row>
    <row r="1731" spans="1:25">
      <c r="A1731" s="113" t="s">
        <v>6981</v>
      </c>
      <c r="B1731" s="113" t="s">
        <v>6982</v>
      </c>
      <c r="C1731" s="113" t="s">
        <v>1178</v>
      </c>
      <c r="D1731" s="137" t="s">
        <v>109</v>
      </c>
      <c r="E1731" s="113" t="s">
        <v>797</v>
      </c>
      <c r="F1731" s="113"/>
      <c r="G1731" s="136">
        <v>41379</v>
      </c>
      <c r="H1731" s="113" t="s">
        <v>1199</v>
      </c>
      <c r="I1731" s="113" t="s">
        <v>6983</v>
      </c>
      <c r="J1731" s="113"/>
      <c r="K1731" s="113"/>
      <c r="L1731" s="113" t="s">
        <v>6984</v>
      </c>
      <c r="M1731" s="113" t="s">
        <v>97</v>
      </c>
      <c r="N1731" s="113"/>
      <c r="O1731" s="113" t="s">
        <v>2172</v>
      </c>
      <c r="P1731" s="113" t="s">
        <v>337</v>
      </c>
      <c r="Q1731" s="113" t="s">
        <v>338</v>
      </c>
      <c r="R1731" s="113" t="s">
        <v>339</v>
      </c>
      <c r="S1731" s="113" t="s">
        <v>340</v>
      </c>
      <c r="T1731" s="136">
        <v>45017</v>
      </c>
      <c r="U1731" s="136">
        <v>2</v>
      </c>
      <c r="V1731" s="113" t="s">
        <v>180</v>
      </c>
      <c r="W1731" s="113" t="s">
        <v>143</v>
      </c>
      <c r="X1731" s="113" t="s">
        <v>6985</v>
      </c>
      <c r="Y1731" s="113">
        <v>0</v>
      </c>
    </row>
    <row r="1732" spans="1:25">
      <c r="A1732" s="113" t="s">
        <v>6986</v>
      </c>
      <c r="B1732" s="113" t="s">
        <v>6987</v>
      </c>
      <c r="C1732" s="113" t="s">
        <v>1178</v>
      </c>
      <c r="D1732" s="137" t="s">
        <v>109</v>
      </c>
      <c r="E1732" s="113" t="s">
        <v>797</v>
      </c>
      <c r="F1732" s="113"/>
      <c r="G1732" s="136">
        <v>42086</v>
      </c>
      <c r="H1732" s="113" t="s">
        <v>1199</v>
      </c>
      <c r="I1732" s="113" t="s">
        <v>6988</v>
      </c>
      <c r="J1732" s="113"/>
      <c r="K1732" s="113"/>
      <c r="L1732" s="113" t="s">
        <v>1180</v>
      </c>
      <c r="M1732" s="113" t="s">
        <v>97</v>
      </c>
      <c r="N1732" s="113"/>
      <c r="O1732" s="113" t="s">
        <v>1181</v>
      </c>
      <c r="P1732" s="113" t="s">
        <v>1182</v>
      </c>
      <c r="Q1732" s="113" t="s">
        <v>1183</v>
      </c>
      <c r="R1732" s="113" t="s">
        <v>1184</v>
      </c>
      <c r="S1732" s="113" t="s">
        <v>1185</v>
      </c>
      <c r="T1732" s="136">
        <v>45017</v>
      </c>
      <c r="U1732" s="136">
        <v>2</v>
      </c>
      <c r="V1732" s="113" t="s">
        <v>180</v>
      </c>
      <c r="W1732" s="113" t="s">
        <v>143</v>
      </c>
      <c r="X1732" s="113" t="s">
        <v>6989</v>
      </c>
      <c r="Y1732" s="113">
        <v>0</v>
      </c>
    </row>
    <row r="1733" spans="1:25">
      <c r="A1733" s="113" t="s">
        <v>6990</v>
      </c>
      <c r="B1733" s="113" t="s">
        <v>6991</v>
      </c>
      <c r="C1733" s="113" t="s">
        <v>795</v>
      </c>
      <c r="D1733" s="113"/>
      <c r="E1733" s="113"/>
      <c r="F1733" s="113"/>
      <c r="G1733" s="136">
        <v>2</v>
      </c>
      <c r="H1733" s="113"/>
      <c r="I1733" s="113" t="s">
        <v>6992</v>
      </c>
      <c r="J1733" s="113"/>
      <c r="K1733" s="113"/>
      <c r="L1733" s="113"/>
      <c r="M1733" s="113"/>
      <c r="N1733" s="113"/>
      <c r="O1733" s="113"/>
      <c r="P1733" s="113"/>
      <c r="Q1733" s="113"/>
      <c r="R1733" s="113"/>
      <c r="S1733" s="113"/>
      <c r="T1733" s="113"/>
      <c r="U1733" s="113"/>
      <c r="V1733" s="113"/>
      <c r="W1733" s="113" t="s">
        <v>105</v>
      </c>
      <c r="X1733" s="113" t="s">
        <v>1365</v>
      </c>
      <c r="Y1733" s="113">
        <v>0</v>
      </c>
    </row>
    <row r="1734" spans="1:25">
      <c r="A1734" s="113" t="s">
        <v>6993</v>
      </c>
      <c r="B1734" s="113" t="s">
        <v>6994</v>
      </c>
      <c r="C1734" s="113" t="s">
        <v>91</v>
      </c>
      <c r="D1734" s="137" t="s">
        <v>109</v>
      </c>
      <c r="E1734" s="113" t="s">
        <v>4256</v>
      </c>
      <c r="F1734" s="113"/>
      <c r="G1734" s="136">
        <v>44172</v>
      </c>
      <c r="H1734" s="113" t="s">
        <v>112</v>
      </c>
      <c r="I1734" s="113" t="s">
        <v>6995</v>
      </c>
      <c r="J1734" s="113"/>
      <c r="K1734" s="113"/>
      <c r="L1734" s="113" t="s">
        <v>114</v>
      </c>
      <c r="M1734" s="113" t="s">
        <v>112</v>
      </c>
      <c r="N1734" s="113"/>
      <c r="O1734" s="113" t="s">
        <v>115</v>
      </c>
      <c r="P1734" s="113" t="s">
        <v>1441</v>
      </c>
      <c r="Q1734" s="113" t="s">
        <v>1442</v>
      </c>
      <c r="R1734" s="113" t="s">
        <v>110</v>
      </c>
      <c r="S1734" s="113" t="s">
        <v>1443</v>
      </c>
      <c r="T1734" s="136">
        <v>45017</v>
      </c>
      <c r="U1734" s="136">
        <v>2</v>
      </c>
      <c r="V1734" s="113" t="s">
        <v>120</v>
      </c>
      <c r="W1734" s="113" t="s">
        <v>105</v>
      </c>
      <c r="X1734" s="113" t="s">
        <v>106</v>
      </c>
      <c r="Y1734" s="113">
        <v>0</v>
      </c>
    </row>
    <row r="1735" spans="1:25">
      <c r="A1735" s="113" t="s">
        <v>6996</v>
      </c>
      <c r="B1735" s="113" t="s">
        <v>6997</v>
      </c>
      <c r="C1735" s="113" t="s">
        <v>91</v>
      </c>
      <c r="D1735" s="113"/>
      <c r="E1735" s="113" t="s">
        <v>874</v>
      </c>
      <c r="F1735" s="113"/>
      <c r="G1735" s="136">
        <v>39503</v>
      </c>
      <c r="H1735" s="113" t="s">
        <v>1199</v>
      </c>
      <c r="I1735" s="113" t="s">
        <v>6998</v>
      </c>
      <c r="J1735" s="113"/>
      <c r="K1735" s="113"/>
      <c r="L1735" s="113" t="s">
        <v>983</v>
      </c>
      <c r="M1735" s="113" t="s">
        <v>97</v>
      </c>
      <c r="N1735" s="113" t="s">
        <v>984</v>
      </c>
      <c r="O1735" s="113" t="s">
        <v>411</v>
      </c>
      <c r="P1735" s="113" t="s">
        <v>985</v>
      </c>
      <c r="Q1735" s="113" t="s">
        <v>986</v>
      </c>
      <c r="R1735" s="113" t="s">
        <v>987</v>
      </c>
      <c r="S1735" s="113" t="s">
        <v>988</v>
      </c>
      <c r="T1735" s="136">
        <v>45017</v>
      </c>
      <c r="U1735" s="136">
        <v>2</v>
      </c>
      <c r="V1735" s="113" t="s">
        <v>180</v>
      </c>
      <c r="W1735" s="113" t="s">
        <v>143</v>
      </c>
      <c r="X1735" s="113" t="s">
        <v>6999</v>
      </c>
      <c r="Y1735" s="113">
        <v>0</v>
      </c>
    </row>
    <row r="1736" spans="1:25">
      <c r="A1736" s="113" t="s">
        <v>7000</v>
      </c>
      <c r="B1736" s="113" t="s">
        <v>7001</v>
      </c>
      <c r="C1736" s="113" t="s">
        <v>91</v>
      </c>
      <c r="D1736" s="137" t="s">
        <v>109</v>
      </c>
      <c r="E1736" s="113" t="s">
        <v>7002</v>
      </c>
      <c r="F1736" s="113" t="s">
        <v>472</v>
      </c>
      <c r="G1736" s="136">
        <v>44452</v>
      </c>
      <c r="H1736" s="113" t="s">
        <v>398</v>
      </c>
      <c r="I1736" s="113" t="s">
        <v>7003</v>
      </c>
      <c r="J1736" s="113"/>
      <c r="K1736" s="113"/>
      <c r="L1736" s="113" t="s">
        <v>7004</v>
      </c>
      <c r="M1736" s="113" t="s">
        <v>97</v>
      </c>
      <c r="N1736" s="113"/>
      <c r="O1736" s="113" t="s">
        <v>1957</v>
      </c>
      <c r="P1736" s="113" t="s">
        <v>1958</v>
      </c>
      <c r="Q1736" s="113" t="s">
        <v>1959</v>
      </c>
      <c r="R1736" s="113" t="s">
        <v>1960</v>
      </c>
      <c r="S1736" s="113" t="s">
        <v>1961</v>
      </c>
      <c r="T1736" s="113"/>
      <c r="U1736" s="113"/>
      <c r="V1736" s="113" t="s">
        <v>351</v>
      </c>
      <c r="W1736" s="113" t="s">
        <v>426</v>
      </c>
      <c r="X1736" s="113" t="s">
        <v>5100</v>
      </c>
      <c r="Y1736" s="113">
        <v>0</v>
      </c>
    </row>
    <row r="1737" spans="1:25">
      <c r="A1737" s="113" t="s">
        <v>7005</v>
      </c>
      <c r="B1737" s="113" t="s">
        <v>7006</v>
      </c>
      <c r="C1737" s="113" t="s">
        <v>91</v>
      </c>
      <c r="D1737" s="137" t="s">
        <v>109</v>
      </c>
      <c r="E1737" s="113" t="s">
        <v>3671</v>
      </c>
      <c r="F1737" s="113" t="s">
        <v>160</v>
      </c>
      <c r="G1737" s="136">
        <v>44629</v>
      </c>
      <c r="H1737" s="113" t="s">
        <v>327</v>
      </c>
      <c r="I1737" s="113" t="s">
        <v>7007</v>
      </c>
      <c r="J1737" s="113"/>
      <c r="K1737" s="113"/>
      <c r="L1737" s="113" t="s">
        <v>346</v>
      </c>
      <c r="M1737" s="113" t="s">
        <v>97</v>
      </c>
      <c r="N1737" s="113"/>
      <c r="O1737" s="113" t="s">
        <v>187</v>
      </c>
      <c r="P1737" s="113" t="s">
        <v>3806</v>
      </c>
      <c r="Q1737" s="113" t="s">
        <v>3807</v>
      </c>
      <c r="R1737" s="113" t="s">
        <v>729</v>
      </c>
      <c r="S1737" s="113" t="s">
        <v>3808</v>
      </c>
      <c r="T1737" s="136">
        <v>45017</v>
      </c>
      <c r="U1737" s="113"/>
      <c r="V1737" s="113" t="s">
        <v>191</v>
      </c>
      <c r="W1737" s="113" t="s">
        <v>105</v>
      </c>
      <c r="X1737" s="113" t="s">
        <v>457</v>
      </c>
      <c r="Y1737" s="113">
        <v>92</v>
      </c>
    </row>
    <row r="1738" spans="1:25">
      <c r="A1738" s="113" t="s">
        <v>2451</v>
      </c>
      <c r="B1738" s="113" t="s">
        <v>2452</v>
      </c>
      <c r="C1738" s="113" t="s">
        <v>91</v>
      </c>
      <c r="D1738" s="137" t="s">
        <v>109</v>
      </c>
      <c r="E1738" s="113" t="s">
        <v>1029</v>
      </c>
      <c r="F1738" s="113"/>
      <c r="G1738" s="136">
        <v>41764</v>
      </c>
      <c r="H1738" s="113" t="s">
        <v>112</v>
      </c>
      <c r="I1738" s="113" t="s">
        <v>2453</v>
      </c>
      <c r="J1738" s="113"/>
      <c r="K1738" s="113"/>
      <c r="L1738" s="113" t="s">
        <v>1797</v>
      </c>
      <c r="M1738" s="113" t="s">
        <v>112</v>
      </c>
      <c r="N1738" s="113"/>
      <c r="O1738" s="113" t="s">
        <v>541</v>
      </c>
      <c r="P1738" s="113" t="s">
        <v>1013</v>
      </c>
      <c r="Q1738" s="113" t="s">
        <v>1014</v>
      </c>
      <c r="R1738" s="113" t="s">
        <v>1015</v>
      </c>
      <c r="S1738" s="113" t="s">
        <v>1016</v>
      </c>
      <c r="T1738" s="136">
        <v>45017</v>
      </c>
      <c r="U1738" s="136">
        <v>43831</v>
      </c>
      <c r="V1738" s="113" t="s">
        <v>120</v>
      </c>
      <c r="W1738" s="113" t="s">
        <v>105</v>
      </c>
      <c r="X1738" s="113" t="s">
        <v>6818</v>
      </c>
      <c r="Y1738" s="113">
        <v>67</v>
      </c>
    </row>
    <row r="1739" spans="1:25">
      <c r="A1739" s="113" t="s">
        <v>7008</v>
      </c>
      <c r="B1739" s="113" t="s">
        <v>7009</v>
      </c>
      <c r="C1739" s="113" t="s">
        <v>91</v>
      </c>
      <c r="D1739" s="137" t="s">
        <v>109</v>
      </c>
      <c r="E1739" s="113" t="s">
        <v>903</v>
      </c>
      <c r="F1739" s="113"/>
      <c r="G1739" s="136">
        <v>44721</v>
      </c>
      <c r="H1739" s="113" t="s">
        <v>94</v>
      </c>
      <c r="I1739" s="113" t="s">
        <v>7010</v>
      </c>
      <c r="J1739" s="113"/>
      <c r="K1739" s="113"/>
      <c r="L1739" s="113" t="s">
        <v>3353</v>
      </c>
      <c r="M1739" s="113" t="s">
        <v>97</v>
      </c>
      <c r="N1739" s="113"/>
      <c r="O1739" s="113" t="s">
        <v>187</v>
      </c>
      <c r="P1739" s="113" t="s">
        <v>1082</v>
      </c>
      <c r="Q1739" s="113" t="s">
        <v>1083</v>
      </c>
      <c r="R1739" s="113" t="s">
        <v>140</v>
      </c>
      <c r="S1739" s="113" t="s">
        <v>1084</v>
      </c>
      <c r="T1739" s="136">
        <v>45017</v>
      </c>
      <c r="U1739" s="113"/>
      <c r="V1739" s="113" t="s">
        <v>191</v>
      </c>
      <c r="W1739" s="113" t="s">
        <v>105</v>
      </c>
      <c r="X1739" s="113" t="s">
        <v>7011</v>
      </c>
      <c r="Y1739" s="113">
        <v>0</v>
      </c>
    </row>
    <row r="1740" spans="1:25">
      <c r="A1740" s="113" t="s">
        <v>4598</v>
      </c>
      <c r="B1740" s="113" t="s">
        <v>4599</v>
      </c>
      <c r="C1740" s="113" t="s">
        <v>91</v>
      </c>
      <c r="D1740" s="137" t="s">
        <v>109</v>
      </c>
      <c r="E1740" s="113" t="s">
        <v>159</v>
      </c>
      <c r="F1740" s="113" t="s">
        <v>160</v>
      </c>
      <c r="G1740" s="136">
        <v>44530</v>
      </c>
      <c r="H1740" s="113" t="s">
        <v>133</v>
      </c>
      <c r="I1740" s="113" t="s">
        <v>4600</v>
      </c>
      <c r="J1740" s="113"/>
      <c r="K1740" s="113"/>
      <c r="L1740" s="113" t="s">
        <v>186</v>
      </c>
      <c r="M1740" s="113" t="s">
        <v>97</v>
      </c>
      <c r="N1740" s="113"/>
      <c r="O1740" s="113" t="s">
        <v>187</v>
      </c>
      <c r="P1740" s="113" t="s">
        <v>188</v>
      </c>
      <c r="Q1740" s="113" t="s">
        <v>189</v>
      </c>
      <c r="R1740" s="113" t="s">
        <v>132</v>
      </c>
      <c r="S1740" s="113" t="s">
        <v>190</v>
      </c>
      <c r="T1740" s="136">
        <v>44866</v>
      </c>
      <c r="U1740" s="113"/>
      <c r="V1740" s="113" t="s">
        <v>191</v>
      </c>
      <c r="W1740" s="113" t="s">
        <v>105</v>
      </c>
      <c r="X1740" s="113" t="s">
        <v>7012</v>
      </c>
      <c r="Y1740" s="113">
        <v>125</v>
      </c>
    </row>
    <row r="1741" spans="1:25">
      <c r="A1741" s="113" t="s">
        <v>7013</v>
      </c>
      <c r="B1741" s="113" t="s">
        <v>7014</v>
      </c>
      <c r="C1741" s="113" t="s">
        <v>91</v>
      </c>
      <c r="D1741" s="137" t="s">
        <v>109</v>
      </c>
      <c r="E1741" s="113" t="s">
        <v>132</v>
      </c>
      <c r="F1741" s="113"/>
      <c r="G1741" s="136">
        <v>44292</v>
      </c>
      <c r="H1741" s="113" t="s">
        <v>133</v>
      </c>
      <c r="I1741" s="113" t="s">
        <v>7015</v>
      </c>
      <c r="J1741" s="113"/>
      <c r="K1741" s="113"/>
      <c r="L1741" s="113" t="s">
        <v>865</v>
      </c>
      <c r="M1741" s="113" t="s">
        <v>97</v>
      </c>
      <c r="N1741" s="113"/>
      <c r="O1741" s="113" t="s">
        <v>866</v>
      </c>
      <c r="P1741" s="113" t="s">
        <v>867</v>
      </c>
      <c r="Q1741" s="113" t="s">
        <v>868</v>
      </c>
      <c r="R1741" s="113" t="s">
        <v>869</v>
      </c>
      <c r="S1741" s="113" t="s">
        <v>870</v>
      </c>
      <c r="T1741" s="136">
        <v>45017</v>
      </c>
      <c r="U1741" s="136">
        <v>44743</v>
      </c>
      <c r="V1741" s="113" t="s">
        <v>280</v>
      </c>
      <c r="W1741" s="113" t="s">
        <v>105</v>
      </c>
      <c r="X1741" s="113" t="s">
        <v>5610</v>
      </c>
      <c r="Y1741" s="113">
        <v>92</v>
      </c>
    </row>
    <row r="1742" spans="1:25">
      <c r="A1742" s="113" t="s">
        <v>7016</v>
      </c>
      <c r="B1742" s="113" t="s">
        <v>7017</v>
      </c>
      <c r="C1742" s="113" t="s">
        <v>91</v>
      </c>
      <c r="D1742" s="113"/>
      <c r="E1742" s="113" t="s">
        <v>159</v>
      </c>
      <c r="F1742" s="113" t="s">
        <v>160</v>
      </c>
      <c r="G1742" s="136">
        <v>43755</v>
      </c>
      <c r="H1742" s="113" t="s">
        <v>133</v>
      </c>
      <c r="I1742" s="113" t="s">
        <v>7018</v>
      </c>
      <c r="J1742" s="113"/>
      <c r="K1742" s="113"/>
      <c r="L1742" s="113" t="s">
        <v>504</v>
      </c>
      <c r="M1742" s="113" t="s">
        <v>97</v>
      </c>
      <c r="N1742" s="113"/>
      <c r="O1742" s="113" t="s">
        <v>505</v>
      </c>
      <c r="P1742" s="113" t="s">
        <v>506</v>
      </c>
      <c r="Q1742" s="113" t="s">
        <v>507</v>
      </c>
      <c r="R1742" s="113" t="s">
        <v>140</v>
      </c>
      <c r="S1742" s="113" t="s">
        <v>508</v>
      </c>
      <c r="T1742" s="136">
        <v>44835</v>
      </c>
      <c r="U1742" s="113"/>
      <c r="V1742" s="113" t="s">
        <v>168</v>
      </c>
      <c r="W1742" s="113" t="s">
        <v>105</v>
      </c>
      <c r="X1742" s="113" t="s">
        <v>7019</v>
      </c>
      <c r="Y1742" s="113">
        <v>65</v>
      </c>
    </row>
    <row r="1743" spans="1:25">
      <c r="A1743" s="113" t="s">
        <v>7020</v>
      </c>
      <c r="B1743" s="113" t="s">
        <v>7021</v>
      </c>
      <c r="C1743" s="113" t="s">
        <v>91</v>
      </c>
      <c r="D1743" s="113"/>
      <c r="E1743" s="113" t="s">
        <v>226</v>
      </c>
      <c r="F1743" s="113"/>
      <c r="G1743" s="136">
        <v>45453</v>
      </c>
      <c r="H1743" s="113"/>
      <c r="I1743" s="113" t="s">
        <v>7022</v>
      </c>
      <c r="J1743" s="113"/>
      <c r="K1743" s="113"/>
      <c r="L1743" s="113" t="s">
        <v>441</v>
      </c>
      <c r="M1743" s="113" t="s">
        <v>97</v>
      </c>
      <c r="N1743" s="113"/>
      <c r="O1743" s="113" t="s">
        <v>442</v>
      </c>
      <c r="P1743" s="113" t="s">
        <v>896</v>
      </c>
      <c r="Q1743" s="113" t="s">
        <v>897</v>
      </c>
      <c r="R1743" s="113" t="s">
        <v>898</v>
      </c>
      <c r="S1743" s="113" t="s">
        <v>899</v>
      </c>
      <c r="T1743" s="113"/>
      <c r="U1743" s="113"/>
      <c r="V1743" s="113" t="s">
        <v>203</v>
      </c>
      <c r="W1743" s="113" t="s">
        <v>105</v>
      </c>
      <c r="X1743" s="113" t="s">
        <v>7023</v>
      </c>
      <c r="Y1743" s="113">
        <v>55</v>
      </c>
    </row>
    <row r="1744" spans="1:25">
      <c r="A1744" s="113" t="s">
        <v>7024</v>
      </c>
      <c r="B1744" s="113" t="s">
        <v>7025</v>
      </c>
      <c r="C1744" s="113" t="s">
        <v>91</v>
      </c>
      <c r="D1744" s="113"/>
      <c r="E1744" s="113" t="s">
        <v>184</v>
      </c>
      <c r="F1744" s="113" t="s">
        <v>160</v>
      </c>
      <c r="G1744" s="136">
        <v>43768</v>
      </c>
      <c r="H1744" s="113" t="s">
        <v>94</v>
      </c>
      <c r="I1744" s="113" t="s">
        <v>7026</v>
      </c>
      <c r="J1744" s="113"/>
      <c r="K1744" s="113"/>
      <c r="L1744" s="113" t="s">
        <v>807</v>
      </c>
      <c r="M1744" s="113" t="s">
        <v>97</v>
      </c>
      <c r="N1744" s="113"/>
      <c r="O1744" s="113" t="s">
        <v>442</v>
      </c>
      <c r="P1744" s="113" t="s">
        <v>2972</v>
      </c>
      <c r="Q1744" s="113" t="s">
        <v>2973</v>
      </c>
      <c r="R1744" s="113" t="s">
        <v>894</v>
      </c>
      <c r="S1744" s="113" t="s">
        <v>2974</v>
      </c>
      <c r="T1744" s="136">
        <v>45017</v>
      </c>
      <c r="U1744" s="136">
        <v>2</v>
      </c>
      <c r="V1744" s="113" t="s">
        <v>203</v>
      </c>
      <c r="W1744" s="113" t="s">
        <v>105</v>
      </c>
      <c r="X1744" s="113" t="s">
        <v>106</v>
      </c>
      <c r="Y1744" s="113">
        <v>31</v>
      </c>
    </row>
    <row r="1745" spans="1:25">
      <c r="A1745" s="113" t="s">
        <v>7027</v>
      </c>
      <c r="B1745" s="113" t="s">
        <v>7028</v>
      </c>
      <c r="C1745" s="113" t="s">
        <v>795</v>
      </c>
      <c r="D1745" s="113"/>
      <c r="E1745" s="113"/>
      <c r="F1745" s="113"/>
      <c r="G1745" s="136">
        <v>367</v>
      </c>
      <c r="H1745" s="113"/>
      <c r="I1745" s="113" t="s">
        <v>7029</v>
      </c>
      <c r="J1745" s="113"/>
      <c r="K1745" s="113"/>
      <c r="L1745" s="113"/>
      <c r="M1745" s="113"/>
      <c r="N1745" s="113"/>
      <c r="O1745" s="113"/>
      <c r="P1745" s="113" t="s">
        <v>2733</v>
      </c>
      <c r="Q1745" s="113" t="s">
        <v>2734</v>
      </c>
      <c r="R1745" s="113"/>
      <c r="S1745" s="113" t="s">
        <v>2735</v>
      </c>
      <c r="T1745" s="136">
        <v>32874</v>
      </c>
      <c r="U1745" s="136">
        <v>32874</v>
      </c>
      <c r="V1745" s="113"/>
      <c r="W1745" s="113" t="s">
        <v>143</v>
      </c>
      <c r="X1745" s="113" t="s">
        <v>1365</v>
      </c>
      <c r="Y1745" s="113">
        <v>0</v>
      </c>
    </row>
    <row r="1746" spans="1:25">
      <c r="A1746" s="113" t="s">
        <v>7030</v>
      </c>
      <c r="B1746" s="113" t="s">
        <v>7031</v>
      </c>
      <c r="C1746" s="113" t="s">
        <v>91</v>
      </c>
      <c r="D1746" s="113"/>
      <c r="E1746" s="113" t="s">
        <v>226</v>
      </c>
      <c r="F1746" s="113"/>
      <c r="G1746" s="136">
        <v>44599</v>
      </c>
      <c r="H1746" s="113" t="s">
        <v>133</v>
      </c>
      <c r="I1746" s="113" t="s">
        <v>7032</v>
      </c>
      <c r="J1746" s="113"/>
      <c r="K1746" s="113"/>
      <c r="L1746" s="113" t="s">
        <v>1968</v>
      </c>
      <c r="M1746" s="113" t="s">
        <v>97</v>
      </c>
      <c r="N1746" s="113"/>
      <c r="O1746" s="113" t="s">
        <v>187</v>
      </c>
      <c r="P1746" s="113" t="s">
        <v>1790</v>
      </c>
      <c r="Q1746" s="113" t="s">
        <v>1791</v>
      </c>
      <c r="R1746" s="113" t="s">
        <v>264</v>
      </c>
      <c r="S1746" s="113" t="s">
        <v>1792</v>
      </c>
      <c r="T1746" s="136">
        <v>45017</v>
      </c>
      <c r="U1746" s="113"/>
      <c r="V1746" s="113" t="s">
        <v>142</v>
      </c>
      <c r="W1746" s="113" t="s">
        <v>143</v>
      </c>
      <c r="X1746" s="113" t="s">
        <v>6645</v>
      </c>
      <c r="Y1746" s="113">
        <v>168</v>
      </c>
    </row>
    <row r="1747" spans="1:25">
      <c r="A1747" s="113" t="s">
        <v>7033</v>
      </c>
      <c r="B1747" s="113" t="s">
        <v>7034</v>
      </c>
      <c r="C1747" s="113" t="s">
        <v>795</v>
      </c>
      <c r="D1747" s="113"/>
      <c r="E1747" s="113"/>
      <c r="F1747" s="113"/>
      <c r="G1747" s="136">
        <v>367</v>
      </c>
      <c r="H1747" s="113"/>
      <c r="I1747" s="113" t="s">
        <v>7035</v>
      </c>
      <c r="J1747" s="113"/>
      <c r="K1747" s="113"/>
      <c r="L1747" s="113"/>
      <c r="M1747" s="113"/>
      <c r="N1747" s="113"/>
      <c r="O1747" s="113"/>
      <c r="P1747" s="113" t="s">
        <v>2733</v>
      </c>
      <c r="Q1747" s="113" t="s">
        <v>2734</v>
      </c>
      <c r="R1747" s="113"/>
      <c r="S1747" s="113" t="s">
        <v>2735</v>
      </c>
      <c r="T1747" s="136">
        <v>32874</v>
      </c>
      <c r="U1747" s="136">
        <v>32874</v>
      </c>
      <c r="V1747" s="113"/>
      <c r="W1747" s="113" t="s">
        <v>143</v>
      </c>
      <c r="X1747" s="113" t="s">
        <v>1365</v>
      </c>
      <c r="Y1747" s="113">
        <v>0</v>
      </c>
    </row>
    <row r="1748" spans="1:25">
      <c r="A1748" s="113" t="s">
        <v>7036</v>
      </c>
      <c r="B1748" s="113" t="s">
        <v>7037</v>
      </c>
      <c r="C1748" s="113" t="s">
        <v>795</v>
      </c>
      <c r="D1748" s="113"/>
      <c r="E1748" s="113"/>
      <c r="F1748" s="113"/>
      <c r="G1748" s="136">
        <v>367</v>
      </c>
      <c r="H1748" s="113"/>
      <c r="I1748" s="113" t="s">
        <v>7038</v>
      </c>
      <c r="J1748" s="113"/>
      <c r="K1748" s="113"/>
      <c r="L1748" s="113"/>
      <c r="M1748" s="113"/>
      <c r="N1748" s="113"/>
      <c r="O1748" s="113"/>
      <c r="P1748" s="113" t="s">
        <v>2733</v>
      </c>
      <c r="Q1748" s="113" t="s">
        <v>2734</v>
      </c>
      <c r="R1748" s="113"/>
      <c r="S1748" s="113" t="s">
        <v>2735</v>
      </c>
      <c r="T1748" s="136">
        <v>32874</v>
      </c>
      <c r="U1748" s="136">
        <v>32874</v>
      </c>
      <c r="V1748" s="113"/>
      <c r="W1748" s="113" t="s">
        <v>143</v>
      </c>
      <c r="X1748" s="113" t="s">
        <v>1365</v>
      </c>
      <c r="Y1748" s="113">
        <v>0</v>
      </c>
    </row>
    <row r="1749" spans="1:25">
      <c r="A1749" s="113" t="s">
        <v>7039</v>
      </c>
      <c r="B1749" s="113" t="s">
        <v>7040</v>
      </c>
      <c r="C1749" s="113" t="s">
        <v>795</v>
      </c>
      <c r="D1749" s="113"/>
      <c r="E1749" s="113"/>
      <c r="F1749" s="113"/>
      <c r="G1749" s="136">
        <v>367</v>
      </c>
      <c r="H1749" s="113"/>
      <c r="I1749" s="113" t="s">
        <v>7041</v>
      </c>
      <c r="J1749" s="113"/>
      <c r="K1749" s="113"/>
      <c r="L1749" s="113"/>
      <c r="M1749" s="113"/>
      <c r="N1749" s="113"/>
      <c r="O1749" s="113"/>
      <c r="P1749" s="113" t="s">
        <v>2733</v>
      </c>
      <c r="Q1749" s="113" t="s">
        <v>2734</v>
      </c>
      <c r="R1749" s="113"/>
      <c r="S1749" s="113" t="s">
        <v>2735</v>
      </c>
      <c r="T1749" s="136">
        <v>32874</v>
      </c>
      <c r="U1749" s="136">
        <v>32874</v>
      </c>
      <c r="V1749" s="113"/>
      <c r="W1749" s="113" t="s">
        <v>143</v>
      </c>
      <c r="X1749" s="113" t="s">
        <v>1365</v>
      </c>
      <c r="Y1749" s="113">
        <v>0</v>
      </c>
    </row>
    <row r="1750" spans="1:25">
      <c r="A1750" s="113" t="s">
        <v>7042</v>
      </c>
      <c r="B1750" s="113" t="s">
        <v>7043</v>
      </c>
      <c r="C1750" s="113" t="s">
        <v>91</v>
      </c>
      <c r="D1750" s="137" t="s">
        <v>109</v>
      </c>
      <c r="E1750" s="113" t="s">
        <v>7044</v>
      </c>
      <c r="F1750" s="113"/>
      <c r="G1750" s="136">
        <v>44379</v>
      </c>
      <c r="H1750" s="113" t="s">
        <v>863</v>
      </c>
      <c r="I1750" s="113" t="s">
        <v>7045</v>
      </c>
      <c r="J1750" s="113"/>
      <c r="K1750" s="113"/>
      <c r="L1750" s="113" t="s">
        <v>295</v>
      </c>
      <c r="M1750" s="113" t="s">
        <v>97</v>
      </c>
      <c r="N1750" s="113"/>
      <c r="O1750" s="113" t="s">
        <v>296</v>
      </c>
      <c r="P1750" s="113" t="s">
        <v>867</v>
      </c>
      <c r="Q1750" s="113" t="s">
        <v>868</v>
      </c>
      <c r="R1750" s="113" t="s">
        <v>869</v>
      </c>
      <c r="S1750" s="113" t="s">
        <v>870</v>
      </c>
      <c r="T1750" s="136">
        <v>44743</v>
      </c>
      <c r="U1750" s="113"/>
      <c r="V1750" s="113" t="s">
        <v>271</v>
      </c>
      <c r="W1750" s="113" t="s">
        <v>105</v>
      </c>
      <c r="X1750" s="113" t="s">
        <v>1923</v>
      </c>
      <c r="Y1750" s="113">
        <v>83</v>
      </c>
    </row>
    <row r="1751" spans="1:25">
      <c r="A1751" s="113" t="s">
        <v>7046</v>
      </c>
      <c r="B1751" s="113" t="s">
        <v>7047</v>
      </c>
      <c r="C1751" s="113" t="s">
        <v>91</v>
      </c>
      <c r="D1751" s="137" t="s">
        <v>109</v>
      </c>
      <c r="E1751" s="113" t="s">
        <v>226</v>
      </c>
      <c r="F1751" s="113"/>
      <c r="G1751" s="136">
        <v>44617</v>
      </c>
      <c r="H1751" s="113" t="s">
        <v>133</v>
      </c>
      <c r="I1751" s="113" t="s">
        <v>7048</v>
      </c>
      <c r="J1751" s="113"/>
      <c r="K1751" s="113"/>
      <c r="L1751" s="113" t="s">
        <v>431</v>
      </c>
      <c r="M1751" s="113" t="s">
        <v>97</v>
      </c>
      <c r="N1751" s="113"/>
      <c r="O1751" s="113" t="s">
        <v>432</v>
      </c>
      <c r="P1751" s="113" t="s">
        <v>433</v>
      </c>
      <c r="Q1751" s="113" t="s">
        <v>434</v>
      </c>
      <c r="R1751" s="113" t="s">
        <v>435</v>
      </c>
      <c r="S1751" s="113" t="s">
        <v>436</v>
      </c>
      <c r="T1751" s="136">
        <v>45017</v>
      </c>
      <c r="U1751" s="113"/>
      <c r="V1751" s="113" t="s">
        <v>280</v>
      </c>
      <c r="W1751" s="113" t="s">
        <v>105</v>
      </c>
      <c r="X1751" s="113" t="s">
        <v>7049</v>
      </c>
      <c r="Y1751" s="113">
        <v>0</v>
      </c>
    </row>
    <row r="1752" spans="1:25">
      <c r="A1752" s="113" t="s">
        <v>7050</v>
      </c>
      <c r="B1752" s="113" t="s">
        <v>7051</v>
      </c>
      <c r="C1752" s="113" t="s">
        <v>91</v>
      </c>
      <c r="D1752" s="137" t="s">
        <v>109</v>
      </c>
      <c r="E1752" s="113" t="s">
        <v>7052</v>
      </c>
      <c r="F1752" s="113"/>
      <c r="G1752" s="136">
        <v>44896</v>
      </c>
      <c r="H1752" s="113" t="s">
        <v>112</v>
      </c>
      <c r="I1752" s="113" t="s">
        <v>7053</v>
      </c>
      <c r="J1752" s="113"/>
      <c r="K1752" s="113"/>
      <c r="L1752" s="113" t="s">
        <v>248</v>
      </c>
      <c r="M1752" s="113" t="s">
        <v>112</v>
      </c>
      <c r="N1752" s="113"/>
      <c r="O1752" s="113" t="s">
        <v>249</v>
      </c>
      <c r="P1752" s="113" t="s">
        <v>2473</v>
      </c>
      <c r="Q1752" s="113" t="s">
        <v>2474</v>
      </c>
      <c r="R1752" s="113" t="s">
        <v>2468</v>
      </c>
      <c r="S1752" s="113" t="s">
        <v>2475</v>
      </c>
      <c r="T1752" s="113"/>
      <c r="U1752" s="113"/>
      <c r="V1752" s="113" t="s">
        <v>120</v>
      </c>
      <c r="W1752" s="113" t="s">
        <v>105</v>
      </c>
      <c r="X1752" s="113" t="s">
        <v>156</v>
      </c>
      <c r="Y1752" s="113">
        <v>0</v>
      </c>
    </row>
    <row r="1753" spans="1:25">
      <c r="A1753" s="113" t="s">
        <v>2982</v>
      </c>
      <c r="B1753" s="113" t="s">
        <v>2983</v>
      </c>
      <c r="C1753" s="113" t="s">
        <v>91</v>
      </c>
      <c r="D1753" s="113"/>
      <c r="E1753" s="113" t="s">
        <v>166</v>
      </c>
      <c r="F1753" s="113"/>
      <c r="G1753" s="136">
        <v>44172</v>
      </c>
      <c r="H1753" s="113" t="s">
        <v>133</v>
      </c>
      <c r="I1753" s="113" t="s">
        <v>2984</v>
      </c>
      <c r="J1753" s="113"/>
      <c r="K1753" s="113"/>
      <c r="L1753" s="113" t="s">
        <v>1667</v>
      </c>
      <c r="M1753" s="113" t="s">
        <v>97</v>
      </c>
      <c r="N1753" s="113"/>
      <c r="O1753" s="113" t="s">
        <v>187</v>
      </c>
      <c r="P1753" s="113" t="s">
        <v>924</v>
      </c>
      <c r="Q1753" s="113" t="s">
        <v>925</v>
      </c>
      <c r="R1753" s="113" t="s">
        <v>926</v>
      </c>
      <c r="S1753" s="113" t="s">
        <v>927</v>
      </c>
      <c r="T1753" s="136">
        <v>44896</v>
      </c>
      <c r="U1753" s="136">
        <v>44713</v>
      </c>
      <c r="V1753" s="113" t="s">
        <v>280</v>
      </c>
      <c r="W1753" s="113" t="s">
        <v>105</v>
      </c>
      <c r="X1753" s="113" t="s">
        <v>7054</v>
      </c>
      <c r="Y1753" s="113">
        <v>110</v>
      </c>
    </row>
    <row r="1754" spans="1:25">
      <c r="A1754" s="113" t="s">
        <v>7055</v>
      </c>
      <c r="B1754" s="113" t="s">
        <v>7056</v>
      </c>
      <c r="C1754" s="113" t="s">
        <v>91</v>
      </c>
      <c r="D1754" s="137" t="s">
        <v>109</v>
      </c>
      <c r="E1754" s="113" t="s">
        <v>450</v>
      </c>
      <c r="F1754" s="113"/>
      <c r="G1754" s="136">
        <v>44634</v>
      </c>
      <c r="H1754" s="113" t="s">
        <v>133</v>
      </c>
      <c r="I1754" s="113" t="s">
        <v>7057</v>
      </c>
      <c r="J1754" s="113"/>
      <c r="K1754" s="113"/>
      <c r="L1754" s="113" t="s">
        <v>1420</v>
      </c>
      <c r="M1754" s="113" t="s">
        <v>97</v>
      </c>
      <c r="N1754" s="113"/>
      <c r="O1754" s="113" t="s">
        <v>442</v>
      </c>
      <c r="P1754" s="113" t="s">
        <v>1812</v>
      </c>
      <c r="Q1754" s="113" t="s">
        <v>1813</v>
      </c>
      <c r="R1754" s="113" t="s">
        <v>221</v>
      </c>
      <c r="S1754" s="113" t="s">
        <v>1814</v>
      </c>
      <c r="T1754" s="136">
        <v>45078</v>
      </c>
      <c r="U1754" s="113"/>
      <c r="V1754" s="113" t="s">
        <v>203</v>
      </c>
      <c r="W1754" s="113" t="s">
        <v>105</v>
      </c>
      <c r="X1754" s="113" t="s">
        <v>3508</v>
      </c>
      <c r="Y1754" s="113">
        <v>0</v>
      </c>
    </row>
    <row r="1755" spans="1:25">
      <c r="A1755" s="113" t="s">
        <v>7058</v>
      </c>
      <c r="B1755" s="113" t="s">
        <v>7059</v>
      </c>
      <c r="C1755" s="113" t="s">
        <v>91</v>
      </c>
      <c r="D1755" s="137" t="s">
        <v>109</v>
      </c>
      <c r="E1755" s="113" t="s">
        <v>226</v>
      </c>
      <c r="F1755" s="113"/>
      <c r="G1755" s="136">
        <v>44778</v>
      </c>
      <c r="H1755" s="113" t="s">
        <v>133</v>
      </c>
      <c r="I1755" s="113" t="s">
        <v>7060</v>
      </c>
      <c r="J1755" s="113"/>
      <c r="K1755" s="113"/>
      <c r="L1755" s="113" t="s">
        <v>1672</v>
      </c>
      <c r="M1755" s="113" t="s">
        <v>97</v>
      </c>
      <c r="N1755" s="113"/>
      <c r="O1755" s="113" t="s">
        <v>432</v>
      </c>
      <c r="P1755" s="113" t="s">
        <v>433</v>
      </c>
      <c r="Q1755" s="113" t="s">
        <v>434</v>
      </c>
      <c r="R1755" s="113" t="s">
        <v>435</v>
      </c>
      <c r="S1755" s="113" t="s">
        <v>436</v>
      </c>
      <c r="T1755" s="113"/>
      <c r="U1755" s="113"/>
      <c r="V1755" s="113" t="s">
        <v>203</v>
      </c>
      <c r="W1755" s="113" t="s">
        <v>105</v>
      </c>
      <c r="X1755" s="113" t="s">
        <v>4918</v>
      </c>
      <c r="Y1755" s="113">
        <v>50</v>
      </c>
    </row>
    <row r="1756" spans="1:25">
      <c r="A1756" s="113" t="s">
        <v>7061</v>
      </c>
      <c r="B1756" s="113" t="s">
        <v>7062</v>
      </c>
      <c r="C1756" s="113" t="s">
        <v>91</v>
      </c>
      <c r="D1756" s="113"/>
      <c r="E1756" s="113" t="s">
        <v>226</v>
      </c>
      <c r="F1756" s="113"/>
      <c r="G1756" s="136">
        <v>45328</v>
      </c>
      <c r="H1756" s="113"/>
      <c r="I1756" s="113" t="s">
        <v>7063</v>
      </c>
      <c r="J1756" s="113"/>
      <c r="K1756" s="113"/>
      <c r="L1756" s="113" t="s">
        <v>1062</v>
      </c>
      <c r="M1756" s="113" t="s">
        <v>97</v>
      </c>
      <c r="N1756" s="113"/>
      <c r="O1756" s="113" t="s">
        <v>1063</v>
      </c>
      <c r="P1756" s="113" t="s">
        <v>1064</v>
      </c>
      <c r="Q1756" s="113" t="s">
        <v>1065</v>
      </c>
      <c r="R1756" s="113" t="s">
        <v>166</v>
      </c>
      <c r="S1756" s="113" t="s">
        <v>1066</v>
      </c>
      <c r="T1756" s="113"/>
      <c r="U1756" s="113"/>
      <c r="V1756" s="113" t="s">
        <v>104</v>
      </c>
      <c r="W1756" s="113" t="s">
        <v>105</v>
      </c>
      <c r="X1756" s="113" t="s">
        <v>2748</v>
      </c>
      <c r="Y1756" s="113">
        <v>67</v>
      </c>
    </row>
    <row r="1757" spans="1:25">
      <c r="A1757" s="113" t="s">
        <v>7064</v>
      </c>
      <c r="B1757" s="113" t="s">
        <v>7065</v>
      </c>
      <c r="C1757" s="113" t="s">
        <v>91</v>
      </c>
      <c r="D1757" s="137" t="s">
        <v>109</v>
      </c>
      <c r="E1757" s="113" t="s">
        <v>2629</v>
      </c>
      <c r="F1757" s="113"/>
      <c r="G1757" s="136">
        <v>44638</v>
      </c>
      <c r="H1757" s="113" t="s">
        <v>133</v>
      </c>
      <c r="I1757" s="113" t="s">
        <v>7066</v>
      </c>
      <c r="J1757" s="113"/>
      <c r="K1757" s="113"/>
      <c r="L1757" s="113" t="s">
        <v>5773</v>
      </c>
      <c r="M1757" s="113" t="s">
        <v>97</v>
      </c>
      <c r="N1757" s="113"/>
      <c r="O1757" s="113" t="s">
        <v>1706</v>
      </c>
      <c r="P1757" s="113" t="s">
        <v>6811</v>
      </c>
      <c r="Q1757" s="113" t="s">
        <v>6812</v>
      </c>
      <c r="R1757" s="113" t="s">
        <v>132</v>
      </c>
      <c r="S1757" s="113" t="s">
        <v>6813</v>
      </c>
      <c r="T1757" s="136">
        <v>45078</v>
      </c>
      <c r="U1757" s="113"/>
      <c r="V1757" s="113" t="s">
        <v>280</v>
      </c>
      <c r="W1757" s="113" t="s">
        <v>105</v>
      </c>
      <c r="X1757" s="113" t="s">
        <v>156</v>
      </c>
      <c r="Y1757" s="113">
        <v>0</v>
      </c>
    </row>
    <row r="1758" spans="1:25">
      <c r="A1758" s="113" t="s">
        <v>7067</v>
      </c>
      <c r="B1758" s="113" t="s">
        <v>7068</v>
      </c>
      <c r="C1758" s="113" t="s">
        <v>91</v>
      </c>
      <c r="D1758" s="137" t="s">
        <v>109</v>
      </c>
      <c r="E1758" s="113" t="s">
        <v>450</v>
      </c>
      <c r="F1758" s="113"/>
      <c r="G1758" s="136">
        <v>44641</v>
      </c>
      <c r="H1758" s="113" t="s">
        <v>133</v>
      </c>
      <c r="I1758" s="113" t="s">
        <v>7069</v>
      </c>
      <c r="J1758" s="113"/>
      <c r="K1758" s="113"/>
      <c r="L1758" s="113" t="s">
        <v>1999</v>
      </c>
      <c r="M1758" s="113" t="s">
        <v>97</v>
      </c>
      <c r="N1758" s="113"/>
      <c r="O1758" s="113" t="s">
        <v>218</v>
      </c>
      <c r="P1758" s="113" t="s">
        <v>219</v>
      </c>
      <c r="Q1758" s="113" t="s">
        <v>220</v>
      </c>
      <c r="R1758" s="113" t="s">
        <v>221</v>
      </c>
      <c r="S1758" s="113" t="s">
        <v>222</v>
      </c>
      <c r="T1758" s="136">
        <v>45078</v>
      </c>
      <c r="U1758" s="113"/>
      <c r="V1758" s="113" t="s">
        <v>203</v>
      </c>
      <c r="W1758" s="113" t="s">
        <v>105</v>
      </c>
      <c r="X1758" s="113" t="s">
        <v>281</v>
      </c>
      <c r="Y1758" s="113">
        <v>0</v>
      </c>
    </row>
    <row r="1759" spans="1:25">
      <c r="A1759" s="113" t="s">
        <v>7070</v>
      </c>
      <c r="B1759" s="113" t="s">
        <v>7071</v>
      </c>
      <c r="C1759" s="113" t="s">
        <v>91</v>
      </c>
      <c r="D1759" s="113"/>
      <c r="E1759" s="113" t="s">
        <v>226</v>
      </c>
      <c r="F1759" s="113"/>
      <c r="G1759" s="136">
        <v>45082</v>
      </c>
      <c r="H1759" s="113"/>
      <c r="I1759" s="113" t="s">
        <v>7072</v>
      </c>
      <c r="J1759" s="113"/>
      <c r="K1759" s="113"/>
      <c r="L1759" s="113" t="s">
        <v>625</v>
      </c>
      <c r="M1759" s="113" t="s">
        <v>97</v>
      </c>
      <c r="N1759" s="113"/>
      <c r="O1759" s="113" t="s">
        <v>514</v>
      </c>
      <c r="P1759" s="113" t="s">
        <v>515</v>
      </c>
      <c r="Q1759" s="113" t="s">
        <v>516</v>
      </c>
      <c r="R1759" s="113" t="s">
        <v>435</v>
      </c>
      <c r="S1759" s="113" t="s">
        <v>517</v>
      </c>
      <c r="T1759" s="113"/>
      <c r="U1759" s="113"/>
      <c r="V1759" s="113" t="s">
        <v>280</v>
      </c>
      <c r="W1759" s="113" t="s">
        <v>105</v>
      </c>
      <c r="X1759" s="113" t="s">
        <v>1512</v>
      </c>
      <c r="Y1759" s="113">
        <v>75</v>
      </c>
    </row>
    <row r="1760" spans="1:25">
      <c r="A1760" s="113" t="s">
        <v>7073</v>
      </c>
      <c r="B1760" s="113" t="s">
        <v>7074</v>
      </c>
      <c r="C1760" s="113" t="s">
        <v>91</v>
      </c>
      <c r="D1760" s="137" t="s">
        <v>109</v>
      </c>
      <c r="E1760" s="113" t="s">
        <v>591</v>
      </c>
      <c r="F1760" s="113" t="s">
        <v>111</v>
      </c>
      <c r="G1760" s="136">
        <v>44853</v>
      </c>
      <c r="H1760" s="113" t="s">
        <v>94</v>
      </c>
      <c r="I1760" s="113" t="s">
        <v>7075</v>
      </c>
      <c r="J1760" s="113"/>
      <c r="K1760" s="113"/>
      <c r="L1760" s="113" t="s">
        <v>832</v>
      </c>
      <c r="M1760" s="113" t="s">
        <v>97</v>
      </c>
      <c r="N1760" s="113"/>
      <c r="O1760" s="113" t="s">
        <v>514</v>
      </c>
      <c r="P1760" s="113" t="s">
        <v>833</v>
      </c>
      <c r="Q1760" s="113" t="s">
        <v>834</v>
      </c>
      <c r="R1760" s="113" t="s">
        <v>835</v>
      </c>
      <c r="S1760" s="113" t="s">
        <v>836</v>
      </c>
      <c r="T1760" s="113"/>
      <c r="U1760" s="113"/>
      <c r="V1760" s="113" t="s">
        <v>280</v>
      </c>
      <c r="W1760" s="113" t="s">
        <v>105</v>
      </c>
      <c r="X1760" s="113" t="s">
        <v>4541</v>
      </c>
      <c r="Y1760" s="113">
        <v>83</v>
      </c>
    </row>
    <row r="1761" spans="1:25">
      <c r="A1761" s="113" t="s">
        <v>1130</v>
      </c>
      <c r="B1761" s="113" t="s">
        <v>1131</v>
      </c>
      <c r="C1761" s="113" t="s">
        <v>91</v>
      </c>
      <c r="D1761" s="113"/>
      <c r="E1761" s="113" t="s">
        <v>166</v>
      </c>
      <c r="F1761" s="113" t="s">
        <v>472</v>
      </c>
      <c r="G1761" s="136">
        <v>41186</v>
      </c>
      <c r="H1761" s="113" t="s">
        <v>133</v>
      </c>
      <c r="I1761" s="113" t="s">
        <v>1132</v>
      </c>
      <c r="J1761" s="113"/>
      <c r="K1761" s="113"/>
      <c r="L1761" s="113" t="s">
        <v>616</v>
      </c>
      <c r="M1761" s="113" t="s">
        <v>97</v>
      </c>
      <c r="N1761" s="113"/>
      <c r="O1761" s="113" t="s">
        <v>617</v>
      </c>
      <c r="P1761" s="113" t="s">
        <v>1526</v>
      </c>
      <c r="Q1761" s="113" t="s">
        <v>1527</v>
      </c>
      <c r="R1761" s="113" t="s">
        <v>102</v>
      </c>
      <c r="S1761" s="113" t="s">
        <v>1528</v>
      </c>
      <c r="T1761" s="136">
        <v>45017</v>
      </c>
      <c r="U1761" s="136">
        <v>2</v>
      </c>
      <c r="V1761" s="113" t="s">
        <v>271</v>
      </c>
      <c r="W1761" s="113" t="s">
        <v>105</v>
      </c>
      <c r="X1761" s="113" t="s">
        <v>106</v>
      </c>
      <c r="Y1761" s="113">
        <v>7</v>
      </c>
    </row>
    <row r="1762" spans="1:25">
      <c r="A1762" s="113" t="s">
        <v>7076</v>
      </c>
      <c r="B1762" s="113" t="s">
        <v>7077</v>
      </c>
      <c r="C1762" s="113" t="s">
        <v>147</v>
      </c>
      <c r="D1762" s="113" t="s">
        <v>1023</v>
      </c>
      <c r="E1762" s="113" t="s">
        <v>874</v>
      </c>
      <c r="F1762" s="113"/>
      <c r="G1762" s="136">
        <v>44938</v>
      </c>
      <c r="H1762" s="113" t="s">
        <v>875</v>
      </c>
      <c r="I1762" s="113" t="s">
        <v>7078</v>
      </c>
      <c r="J1762" s="113"/>
      <c r="K1762" s="113"/>
      <c r="L1762" s="113" t="s">
        <v>335</v>
      </c>
      <c r="M1762" s="113" t="s">
        <v>97</v>
      </c>
      <c r="N1762" s="113"/>
      <c r="O1762" s="113" t="s">
        <v>336</v>
      </c>
      <c r="P1762" s="113" t="s">
        <v>337</v>
      </c>
      <c r="Q1762" s="113" t="s">
        <v>338</v>
      </c>
      <c r="R1762" s="113" t="s">
        <v>339</v>
      </c>
      <c r="S1762" s="113" t="s">
        <v>340</v>
      </c>
      <c r="T1762" s="113"/>
      <c r="U1762" s="113"/>
      <c r="V1762" s="113" t="s">
        <v>142</v>
      </c>
      <c r="W1762" s="113" t="s">
        <v>143</v>
      </c>
      <c r="X1762" s="113" t="s">
        <v>7079</v>
      </c>
      <c r="Y1762" s="113">
        <v>180</v>
      </c>
    </row>
    <row r="1763" spans="1:25">
      <c r="A1763" s="113" t="s">
        <v>7080</v>
      </c>
      <c r="B1763" s="113" t="s">
        <v>7081</v>
      </c>
      <c r="C1763" s="113" t="s">
        <v>91</v>
      </c>
      <c r="D1763" s="137" t="s">
        <v>109</v>
      </c>
      <c r="E1763" s="113" t="s">
        <v>226</v>
      </c>
      <c r="F1763" s="113"/>
      <c r="G1763" s="136">
        <v>44291</v>
      </c>
      <c r="H1763" s="113" t="s">
        <v>133</v>
      </c>
      <c r="I1763" s="113" t="s">
        <v>7082</v>
      </c>
      <c r="J1763" s="113"/>
      <c r="K1763" s="113"/>
      <c r="L1763" s="113" t="s">
        <v>295</v>
      </c>
      <c r="M1763" s="113" t="s">
        <v>97</v>
      </c>
      <c r="N1763" s="113"/>
      <c r="O1763" s="113" t="s">
        <v>296</v>
      </c>
      <c r="P1763" s="113" t="s">
        <v>608</v>
      </c>
      <c r="Q1763" s="113" t="s">
        <v>609</v>
      </c>
      <c r="R1763" s="113" t="s">
        <v>132</v>
      </c>
      <c r="S1763" s="113" t="s">
        <v>610</v>
      </c>
      <c r="T1763" s="136">
        <v>45017</v>
      </c>
      <c r="U1763" s="136">
        <v>45017</v>
      </c>
      <c r="V1763" s="113" t="s">
        <v>271</v>
      </c>
      <c r="W1763" s="113" t="s">
        <v>105</v>
      </c>
      <c r="X1763" s="113" t="s">
        <v>4541</v>
      </c>
      <c r="Y1763" s="113">
        <v>41</v>
      </c>
    </row>
    <row r="1764" spans="1:25">
      <c r="A1764" s="113" t="s">
        <v>7083</v>
      </c>
      <c r="B1764" s="113" t="s">
        <v>7084</v>
      </c>
      <c r="C1764" s="113" t="s">
        <v>638</v>
      </c>
      <c r="D1764" s="113" t="s">
        <v>481</v>
      </c>
      <c r="E1764" s="113" t="s">
        <v>614</v>
      </c>
      <c r="F1764" s="113"/>
      <c r="G1764" s="136">
        <v>44952</v>
      </c>
      <c r="H1764" s="113" t="s">
        <v>94</v>
      </c>
      <c r="I1764" s="113" t="s">
        <v>7085</v>
      </c>
      <c r="J1764" s="113"/>
      <c r="K1764" s="113"/>
      <c r="L1764" s="113" t="s">
        <v>1381</v>
      </c>
      <c r="M1764" s="113" t="s">
        <v>97</v>
      </c>
      <c r="N1764" s="113"/>
      <c r="O1764" s="113" t="s">
        <v>752</v>
      </c>
      <c r="P1764" s="113" t="s">
        <v>753</v>
      </c>
      <c r="Q1764" s="113" t="s">
        <v>754</v>
      </c>
      <c r="R1764" s="113" t="s">
        <v>755</v>
      </c>
      <c r="S1764" s="113" t="s">
        <v>756</v>
      </c>
      <c r="T1764" s="113"/>
      <c r="U1764" s="113"/>
      <c r="V1764" s="113" t="s">
        <v>180</v>
      </c>
      <c r="W1764" s="113" t="s">
        <v>757</v>
      </c>
      <c r="X1764" s="113" t="s">
        <v>7086</v>
      </c>
      <c r="Y1764" s="113">
        <v>120</v>
      </c>
    </row>
    <row r="1765" spans="1:25">
      <c r="A1765" s="113">
        <v>265</v>
      </c>
      <c r="B1765" s="113" t="s">
        <v>7087</v>
      </c>
      <c r="C1765" s="113" t="s">
        <v>91</v>
      </c>
      <c r="D1765" s="113"/>
      <c r="E1765" s="113" t="s">
        <v>4277</v>
      </c>
      <c r="F1765" s="113" t="s">
        <v>123</v>
      </c>
      <c r="G1765" s="136">
        <v>44536</v>
      </c>
      <c r="H1765" s="113"/>
      <c r="I1765" s="113" t="s">
        <v>7088</v>
      </c>
      <c r="J1765" s="113"/>
      <c r="K1765" s="113"/>
      <c r="L1765" s="113"/>
      <c r="M1765" s="113" t="s">
        <v>112</v>
      </c>
      <c r="N1765" s="113"/>
      <c r="O1765" s="113" t="s">
        <v>112</v>
      </c>
      <c r="P1765" s="113">
        <v>305</v>
      </c>
      <c r="Q1765" s="113" t="s">
        <v>128</v>
      </c>
      <c r="R1765" s="113" t="s">
        <v>2715</v>
      </c>
      <c r="S1765" s="113" t="s">
        <v>2716</v>
      </c>
      <c r="T1765" s="113"/>
      <c r="U1765" s="113"/>
      <c r="V1765" s="113" t="s">
        <v>128</v>
      </c>
      <c r="W1765" s="113" t="s">
        <v>129</v>
      </c>
      <c r="X1765" s="113"/>
      <c r="Y1765" s="113">
        <v>0</v>
      </c>
    </row>
    <row r="1766" spans="1:25">
      <c r="A1766" s="113" t="s">
        <v>7089</v>
      </c>
      <c r="B1766" s="113" t="s">
        <v>7090</v>
      </c>
      <c r="C1766" s="113" t="s">
        <v>91</v>
      </c>
      <c r="D1766" s="113"/>
      <c r="E1766" s="113" t="s">
        <v>226</v>
      </c>
      <c r="F1766" s="113"/>
      <c r="G1766" s="136">
        <v>45377</v>
      </c>
      <c r="H1766" s="113"/>
      <c r="I1766" s="113" t="s">
        <v>7091</v>
      </c>
      <c r="J1766" s="113"/>
      <c r="K1766" s="113"/>
      <c r="L1766" s="113" t="s">
        <v>3155</v>
      </c>
      <c r="M1766" s="113" t="s">
        <v>97</v>
      </c>
      <c r="N1766" s="113"/>
      <c r="O1766" s="113" t="s">
        <v>1992</v>
      </c>
      <c r="P1766" s="113" t="s">
        <v>1144</v>
      </c>
      <c r="Q1766" s="113" t="s">
        <v>1145</v>
      </c>
      <c r="R1766" s="113" t="s">
        <v>869</v>
      </c>
      <c r="S1766" s="113" t="s">
        <v>1146</v>
      </c>
      <c r="T1766" s="113"/>
      <c r="U1766" s="113"/>
      <c r="V1766" s="113" t="s">
        <v>271</v>
      </c>
      <c r="W1766" s="113" t="s">
        <v>105</v>
      </c>
      <c r="X1766" s="113" t="s">
        <v>156</v>
      </c>
      <c r="Y1766" s="113">
        <v>51</v>
      </c>
    </row>
    <row r="1767" spans="1:25">
      <c r="A1767" s="113" t="s">
        <v>1260</v>
      </c>
      <c r="B1767" s="113" t="s">
        <v>1261</v>
      </c>
      <c r="C1767" s="113" t="s">
        <v>91</v>
      </c>
      <c r="D1767" s="137" t="s">
        <v>109</v>
      </c>
      <c r="E1767" s="113" t="s">
        <v>1262</v>
      </c>
      <c r="F1767" s="113" t="s">
        <v>370</v>
      </c>
      <c r="G1767" s="136">
        <v>44469</v>
      </c>
      <c r="H1767" s="113" t="s">
        <v>333</v>
      </c>
      <c r="I1767" s="113" t="s">
        <v>1263</v>
      </c>
      <c r="J1767" s="113"/>
      <c r="K1767" s="113"/>
      <c r="L1767" s="113" t="s">
        <v>380</v>
      </c>
      <c r="M1767" s="113" t="s">
        <v>97</v>
      </c>
      <c r="N1767" s="113"/>
      <c r="O1767" s="113" t="s">
        <v>381</v>
      </c>
      <c r="P1767" s="113" t="s">
        <v>2865</v>
      </c>
      <c r="Q1767" s="113" t="s">
        <v>2866</v>
      </c>
      <c r="R1767" s="113" t="s">
        <v>377</v>
      </c>
      <c r="S1767" s="113" t="s">
        <v>2867</v>
      </c>
      <c r="T1767" s="136">
        <v>44562</v>
      </c>
      <c r="U1767" s="113"/>
      <c r="V1767" s="113"/>
      <c r="W1767" s="113" t="s">
        <v>105</v>
      </c>
      <c r="X1767" s="113" t="s">
        <v>156</v>
      </c>
      <c r="Y1767" s="113">
        <v>217</v>
      </c>
    </row>
    <row r="1768" spans="1:25">
      <c r="A1768" s="113" t="s">
        <v>7092</v>
      </c>
      <c r="B1768" s="113" t="s">
        <v>7093</v>
      </c>
      <c r="C1768" s="113" t="s">
        <v>91</v>
      </c>
      <c r="D1768" s="137" t="s">
        <v>109</v>
      </c>
      <c r="E1768" s="113" t="s">
        <v>159</v>
      </c>
      <c r="F1768" s="113" t="s">
        <v>160</v>
      </c>
      <c r="G1768" s="136">
        <v>44207</v>
      </c>
      <c r="H1768" s="113" t="s">
        <v>133</v>
      </c>
      <c r="I1768" s="113" t="s">
        <v>7094</v>
      </c>
      <c r="J1768" s="113"/>
      <c r="K1768" s="113"/>
      <c r="L1768" s="113" t="s">
        <v>1071</v>
      </c>
      <c r="M1768" s="113" t="s">
        <v>97</v>
      </c>
      <c r="N1768" s="113" t="s">
        <v>1072</v>
      </c>
      <c r="O1768" s="113" t="s">
        <v>1073</v>
      </c>
      <c r="P1768" s="113" t="s">
        <v>632</v>
      </c>
      <c r="Q1768" s="113" t="s">
        <v>633</v>
      </c>
      <c r="R1768" s="113" t="s">
        <v>435</v>
      </c>
      <c r="S1768" s="113" t="s">
        <v>634</v>
      </c>
      <c r="T1768" s="136">
        <v>45017</v>
      </c>
      <c r="U1768" s="136">
        <v>45017</v>
      </c>
      <c r="V1768" s="113" t="s">
        <v>180</v>
      </c>
      <c r="W1768" s="113" t="s">
        <v>105</v>
      </c>
      <c r="X1768" s="113" t="s">
        <v>4980</v>
      </c>
      <c r="Y1768" s="113">
        <v>71</v>
      </c>
    </row>
    <row r="1769" spans="1:25">
      <c r="A1769" s="113" t="s">
        <v>3497</v>
      </c>
      <c r="B1769" s="113" t="s">
        <v>3498</v>
      </c>
      <c r="C1769" s="113" t="s">
        <v>91</v>
      </c>
      <c r="D1769" s="113"/>
      <c r="E1769" s="113" t="s">
        <v>259</v>
      </c>
      <c r="F1769" s="113" t="s">
        <v>472</v>
      </c>
      <c r="G1769" s="136">
        <v>43703</v>
      </c>
      <c r="H1769" s="113" t="s">
        <v>94</v>
      </c>
      <c r="I1769" s="113" t="s">
        <v>3499</v>
      </c>
      <c r="J1769" s="113"/>
      <c r="K1769" s="113"/>
      <c r="L1769" s="113" t="s">
        <v>574</v>
      </c>
      <c r="M1769" s="113" t="s">
        <v>97</v>
      </c>
      <c r="N1769" s="113"/>
      <c r="O1769" s="113" t="s">
        <v>575</v>
      </c>
      <c r="P1769" s="113" t="s">
        <v>576</v>
      </c>
      <c r="Q1769" s="113" t="s">
        <v>577</v>
      </c>
      <c r="R1769" s="113" t="s">
        <v>140</v>
      </c>
      <c r="S1769" s="113" t="s">
        <v>578</v>
      </c>
      <c r="T1769" s="136">
        <v>45017</v>
      </c>
      <c r="U1769" s="136">
        <v>2</v>
      </c>
      <c r="V1769" s="113" t="s">
        <v>104</v>
      </c>
      <c r="W1769" s="113" t="s">
        <v>105</v>
      </c>
      <c r="X1769" s="113" t="s">
        <v>106</v>
      </c>
      <c r="Y1769" s="113">
        <v>21</v>
      </c>
    </row>
    <row r="1770" spans="1:25">
      <c r="A1770" s="113" t="s">
        <v>7095</v>
      </c>
      <c r="B1770" s="113" t="s">
        <v>7096</v>
      </c>
      <c r="C1770" s="113" t="s">
        <v>91</v>
      </c>
      <c r="D1770" s="113"/>
      <c r="E1770" s="113" t="s">
        <v>184</v>
      </c>
      <c r="F1770" s="113" t="s">
        <v>160</v>
      </c>
      <c r="G1770" s="136">
        <v>44147</v>
      </c>
      <c r="H1770" s="113" t="s">
        <v>94</v>
      </c>
      <c r="I1770" s="113" t="s">
        <v>7097</v>
      </c>
      <c r="J1770" s="113"/>
      <c r="K1770" s="113"/>
      <c r="L1770" s="113" t="s">
        <v>276</v>
      </c>
      <c r="M1770" s="113" t="s">
        <v>97</v>
      </c>
      <c r="N1770" s="113"/>
      <c r="O1770" s="113" t="s">
        <v>187</v>
      </c>
      <c r="P1770" s="113" t="s">
        <v>277</v>
      </c>
      <c r="Q1770" s="113" t="s">
        <v>278</v>
      </c>
      <c r="R1770" s="113" t="s">
        <v>232</v>
      </c>
      <c r="S1770" s="113" t="s">
        <v>279</v>
      </c>
      <c r="T1770" s="136">
        <v>44866</v>
      </c>
      <c r="U1770" s="136">
        <v>44713</v>
      </c>
      <c r="V1770" s="113" t="s">
        <v>280</v>
      </c>
      <c r="W1770" s="113" t="s">
        <v>105</v>
      </c>
      <c r="X1770" s="113" t="s">
        <v>2044</v>
      </c>
      <c r="Y1770" s="113">
        <v>78</v>
      </c>
    </row>
    <row r="1771" spans="1:25">
      <c r="A1771" s="113" t="s">
        <v>4712</v>
      </c>
      <c r="B1771" s="113" t="s">
        <v>4713</v>
      </c>
      <c r="C1771" s="113" t="s">
        <v>91</v>
      </c>
      <c r="D1771" s="113"/>
      <c r="E1771" s="113" t="s">
        <v>4714</v>
      </c>
      <c r="F1771" s="113" t="s">
        <v>93</v>
      </c>
      <c r="G1771" s="136">
        <v>42788</v>
      </c>
      <c r="H1771" s="113" t="s">
        <v>3561</v>
      </c>
      <c r="I1771" s="113" t="s">
        <v>4715</v>
      </c>
      <c r="J1771" s="113"/>
      <c r="K1771" s="113"/>
      <c r="L1771" s="113" t="s">
        <v>4529</v>
      </c>
      <c r="M1771" s="113" t="s">
        <v>97</v>
      </c>
      <c r="N1771" s="113"/>
      <c r="O1771" s="113" t="s">
        <v>187</v>
      </c>
      <c r="P1771" s="113" t="s">
        <v>2133</v>
      </c>
      <c r="Q1771" s="113" t="s">
        <v>2134</v>
      </c>
      <c r="R1771" s="113" t="s">
        <v>2135</v>
      </c>
      <c r="S1771" s="113" t="s">
        <v>2136</v>
      </c>
      <c r="T1771" s="136">
        <v>45017</v>
      </c>
      <c r="U1771" s="136">
        <v>2</v>
      </c>
      <c r="V1771" s="113" t="s">
        <v>280</v>
      </c>
      <c r="W1771" s="113" t="s">
        <v>105</v>
      </c>
      <c r="X1771" s="113" t="s">
        <v>106</v>
      </c>
      <c r="Y1771" s="113">
        <v>60</v>
      </c>
    </row>
    <row r="1772" spans="1:25">
      <c r="A1772" s="113" t="s">
        <v>7098</v>
      </c>
      <c r="B1772" s="113" t="s">
        <v>7099</v>
      </c>
      <c r="C1772" s="113" t="s">
        <v>91</v>
      </c>
      <c r="D1772" s="113"/>
      <c r="E1772" s="113" t="s">
        <v>591</v>
      </c>
      <c r="F1772" s="113" t="s">
        <v>111</v>
      </c>
      <c r="G1772" s="136">
        <v>45435</v>
      </c>
      <c r="H1772" s="113"/>
      <c r="I1772" s="113" t="s">
        <v>7100</v>
      </c>
      <c r="J1772" s="113"/>
      <c r="K1772" s="113"/>
      <c r="L1772" s="113" t="s">
        <v>1137</v>
      </c>
      <c r="M1772" s="113" t="s">
        <v>97</v>
      </c>
      <c r="N1772" s="113"/>
      <c r="O1772" s="113" t="s">
        <v>432</v>
      </c>
      <c r="P1772" s="113" t="s">
        <v>433</v>
      </c>
      <c r="Q1772" s="113" t="s">
        <v>434</v>
      </c>
      <c r="R1772" s="113" t="s">
        <v>435</v>
      </c>
      <c r="S1772" s="113" t="s">
        <v>436</v>
      </c>
      <c r="T1772" s="113"/>
      <c r="U1772" s="113"/>
      <c r="V1772" s="113" t="s">
        <v>203</v>
      </c>
      <c r="W1772" s="113" t="s">
        <v>105</v>
      </c>
      <c r="X1772" s="113" t="s">
        <v>156</v>
      </c>
      <c r="Y1772" s="113">
        <v>56</v>
      </c>
    </row>
    <row r="1773" spans="1:25">
      <c r="A1773" s="113" t="s">
        <v>5488</v>
      </c>
      <c r="B1773" s="113" t="s">
        <v>5489</v>
      </c>
      <c r="C1773" s="113" t="s">
        <v>91</v>
      </c>
      <c r="D1773" s="113"/>
      <c r="E1773" s="113" t="s">
        <v>3105</v>
      </c>
      <c r="F1773" s="113" t="s">
        <v>461</v>
      </c>
      <c r="G1773" s="136">
        <v>42695</v>
      </c>
      <c r="H1773" s="113" t="s">
        <v>133</v>
      </c>
      <c r="I1773" s="113" t="s">
        <v>5490</v>
      </c>
      <c r="J1773" s="113"/>
      <c r="K1773" s="113"/>
      <c r="L1773" s="113" t="s">
        <v>452</v>
      </c>
      <c r="M1773" s="113" t="s">
        <v>97</v>
      </c>
      <c r="N1773" s="113"/>
      <c r="O1773" s="113" t="s">
        <v>453</v>
      </c>
      <c r="P1773" s="113" t="s">
        <v>2865</v>
      </c>
      <c r="Q1773" s="113" t="s">
        <v>2866</v>
      </c>
      <c r="R1773" s="113" t="s">
        <v>377</v>
      </c>
      <c r="S1773" s="113" t="s">
        <v>2867</v>
      </c>
      <c r="T1773" s="113"/>
      <c r="U1773" s="113"/>
      <c r="V1773" s="113" t="s">
        <v>142</v>
      </c>
      <c r="W1773" s="113" t="s">
        <v>143</v>
      </c>
      <c r="X1773" s="113" t="s">
        <v>3840</v>
      </c>
      <c r="Y1773" s="113">
        <v>120</v>
      </c>
    </row>
    <row r="1774" spans="1:25">
      <c r="A1774" s="113" t="s">
        <v>7101</v>
      </c>
      <c r="B1774" s="113" t="s">
        <v>7102</v>
      </c>
      <c r="C1774" s="113" t="s">
        <v>91</v>
      </c>
      <c r="D1774" s="113"/>
      <c r="E1774" s="113" t="s">
        <v>4141</v>
      </c>
      <c r="F1774" s="113" t="s">
        <v>123</v>
      </c>
      <c r="G1774" s="136">
        <v>44140</v>
      </c>
      <c r="H1774" s="113" t="s">
        <v>112</v>
      </c>
      <c r="I1774" s="113" t="s">
        <v>7103</v>
      </c>
      <c r="J1774" s="113"/>
      <c r="K1774" s="113"/>
      <c r="L1774" s="113" t="s">
        <v>5519</v>
      </c>
      <c r="M1774" s="113" t="s">
        <v>112</v>
      </c>
      <c r="N1774" s="113"/>
      <c r="O1774" s="113" t="s">
        <v>5520</v>
      </c>
      <c r="P1774" s="113" t="s">
        <v>1013</v>
      </c>
      <c r="Q1774" s="113" t="s">
        <v>1014</v>
      </c>
      <c r="R1774" s="113" t="s">
        <v>1015</v>
      </c>
      <c r="S1774" s="113" t="s">
        <v>1016</v>
      </c>
      <c r="T1774" s="136">
        <v>45017</v>
      </c>
      <c r="U1774" s="113"/>
      <c r="V1774" s="113" t="s">
        <v>1220</v>
      </c>
      <c r="W1774" s="113" t="s">
        <v>105</v>
      </c>
      <c r="X1774" s="113" t="s">
        <v>156</v>
      </c>
      <c r="Y1774" s="113">
        <v>116</v>
      </c>
    </row>
    <row r="1775" spans="1:25">
      <c r="A1775" s="113" t="s">
        <v>7104</v>
      </c>
      <c r="B1775" s="113" t="s">
        <v>7105</v>
      </c>
      <c r="C1775" s="113" t="s">
        <v>91</v>
      </c>
      <c r="D1775" s="137" t="s">
        <v>109</v>
      </c>
      <c r="E1775" s="113" t="s">
        <v>226</v>
      </c>
      <c r="F1775" s="113"/>
      <c r="G1775" s="136">
        <v>44876</v>
      </c>
      <c r="H1775" s="113" t="s">
        <v>133</v>
      </c>
      <c r="I1775" s="113" t="s">
        <v>7106</v>
      </c>
      <c r="J1775" s="113"/>
      <c r="K1775" s="113"/>
      <c r="L1775" s="113" t="s">
        <v>1553</v>
      </c>
      <c r="M1775" s="113" t="s">
        <v>97</v>
      </c>
      <c r="N1775" s="113"/>
      <c r="O1775" s="113" t="s">
        <v>505</v>
      </c>
      <c r="P1775" s="113" t="s">
        <v>566</v>
      </c>
      <c r="Q1775" s="113" t="s">
        <v>567</v>
      </c>
      <c r="R1775" s="113" t="s">
        <v>568</v>
      </c>
      <c r="S1775" s="113" t="s">
        <v>569</v>
      </c>
      <c r="T1775" s="113"/>
      <c r="U1775" s="113"/>
      <c r="V1775" s="113" t="s">
        <v>168</v>
      </c>
      <c r="W1775" s="113" t="s">
        <v>105</v>
      </c>
      <c r="X1775" s="113" t="s">
        <v>7107</v>
      </c>
      <c r="Y1775" s="113">
        <v>42</v>
      </c>
    </row>
    <row r="1776" spans="1:25">
      <c r="A1776" s="113" t="s">
        <v>7108</v>
      </c>
      <c r="B1776" s="113" t="s">
        <v>7109</v>
      </c>
      <c r="C1776" s="113" t="s">
        <v>91</v>
      </c>
      <c r="D1776" s="113"/>
      <c r="E1776" s="113" t="s">
        <v>591</v>
      </c>
      <c r="F1776" s="113" t="s">
        <v>111</v>
      </c>
      <c r="G1776" s="136">
        <v>42843</v>
      </c>
      <c r="H1776" s="113" t="s">
        <v>94</v>
      </c>
      <c r="I1776" s="113" t="s">
        <v>7110</v>
      </c>
      <c r="J1776" s="113"/>
      <c r="K1776" s="113"/>
      <c r="L1776" s="113" t="s">
        <v>441</v>
      </c>
      <c r="M1776" s="113" t="s">
        <v>97</v>
      </c>
      <c r="N1776" s="113"/>
      <c r="O1776" s="113" t="s">
        <v>442</v>
      </c>
      <c r="P1776" s="113" t="s">
        <v>1592</v>
      </c>
      <c r="Q1776" s="113" t="s">
        <v>1593</v>
      </c>
      <c r="R1776" s="113" t="s">
        <v>869</v>
      </c>
      <c r="S1776" s="113" t="s">
        <v>1594</v>
      </c>
      <c r="T1776" s="136">
        <v>45017</v>
      </c>
      <c r="U1776" s="136">
        <v>44287</v>
      </c>
      <c r="V1776" s="113" t="s">
        <v>203</v>
      </c>
      <c r="W1776" s="113" t="s">
        <v>105</v>
      </c>
      <c r="X1776" s="113" t="s">
        <v>5649</v>
      </c>
      <c r="Y1776" s="113">
        <v>0</v>
      </c>
    </row>
    <row r="1777" spans="1:25">
      <c r="A1777" s="113" t="s">
        <v>7111</v>
      </c>
      <c r="B1777" s="113" t="s">
        <v>7112</v>
      </c>
      <c r="C1777" s="113" t="s">
        <v>91</v>
      </c>
      <c r="D1777" s="113"/>
      <c r="E1777" s="113" t="s">
        <v>184</v>
      </c>
      <c r="F1777" s="113" t="s">
        <v>160</v>
      </c>
      <c r="G1777" s="136">
        <v>43265</v>
      </c>
      <c r="H1777" s="113" t="s">
        <v>94</v>
      </c>
      <c r="I1777" s="113" t="s">
        <v>7113</v>
      </c>
      <c r="J1777" s="113"/>
      <c r="K1777" s="113"/>
      <c r="L1777" s="113" t="s">
        <v>993</v>
      </c>
      <c r="M1777" s="113" t="s">
        <v>97</v>
      </c>
      <c r="N1777" s="113"/>
      <c r="O1777" s="113" t="s">
        <v>752</v>
      </c>
      <c r="P1777" s="113" t="s">
        <v>764</v>
      </c>
      <c r="Q1777" s="113" t="s">
        <v>765</v>
      </c>
      <c r="R1777" s="113" t="s">
        <v>766</v>
      </c>
      <c r="S1777" s="113" t="s">
        <v>767</v>
      </c>
      <c r="T1777" s="136">
        <v>45017</v>
      </c>
      <c r="U1777" s="136">
        <v>43983</v>
      </c>
      <c r="V1777" s="113" t="s">
        <v>168</v>
      </c>
      <c r="W1777" s="113" t="s">
        <v>105</v>
      </c>
      <c r="X1777" s="113" t="s">
        <v>7114</v>
      </c>
      <c r="Y1777" s="113">
        <v>70</v>
      </c>
    </row>
    <row r="1778" spans="1:25">
      <c r="A1778" s="113" t="s">
        <v>7115</v>
      </c>
      <c r="B1778" s="113" t="s">
        <v>7116</v>
      </c>
      <c r="C1778" s="113" t="s">
        <v>91</v>
      </c>
      <c r="D1778" s="113"/>
      <c r="E1778" s="113" t="s">
        <v>408</v>
      </c>
      <c r="F1778" s="113" t="s">
        <v>111</v>
      </c>
      <c r="G1778" s="136">
        <v>43243</v>
      </c>
      <c r="H1778" s="113" t="s">
        <v>845</v>
      </c>
      <c r="I1778" s="113" t="s">
        <v>7117</v>
      </c>
      <c r="J1778" s="113"/>
      <c r="K1778" s="113"/>
      <c r="L1778" s="113" t="s">
        <v>3016</v>
      </c>
      <c r="M1778" s="113" t="s">
        <v>97</v>
      </c>
      <c r="N1778" s="113"/>
      <c r="O1778" s="113" t="s">
        <v>187</v>
      </c>
      <c r="P1778" s="113" t="s">
        <v>1866</v>
      </c>
      <c r="Q1778" s="113" t="s">
        <v>1867</v>
      </c>
      <c r="R1778" s="113" t="s">
        <v>1868</v>
      </c>
      <c r="S1778" s="113" t="s">
        <v>1870</v>
      </c>
      <c r="T1778" s="136">
        <v>44835</v>
      </c>
      <c r="U1778" s="136">
        <v>44348</v>
      </c>
      <c r="V1778" s="113" t="s">
        <v>191</v>
      </c>
      <c r="W1778" s="113" t="s">
        <v>105</v>
      </c>
      <c r="X1778" s="113" t="s">
        <v>4072</v>
      </c>
      <c r="Y1778" s="113">
        <v>0</v>
      </c>
    </row>
    <row r="1779" spans="1:25">
      <c r="A1779" s="113" t="s">
        <v>7118</v>
      </c>
      <c r="B1779" s="113" t="s">
        <v>7119</v>
      </c>
      <c r="C1779" s="113" t="s">
        <v>91</v>
      </c>
      <c r="D1779" s="137" t="s">
        <v>109</v>
      </c>
      <c r="E1779" s="113" t="s">
        <v>344</v>
      </c>
      <c r="F1779" s="113"/>
      <c r="G1779" s="136">
        <v>43804</v>
      </c>
      <c r="H1779" s="113" t="s">
        <v>327</v>
      </c>
      <c r="I1779" s="113" t="s">
        <v>7120</v>
      </c>
      <c r="J1779" s="113"/>
      <c r="K1779" s="113"/>
      <c r="L1779" s="113" t="s">
        <v>550</v>
      </c>
      <c r="M1779" s="113" t="s">
        <v>97</v>
      </c>
      <c r="N1779" s="113"/>
      <c r="O1779" s="113" t="s">
        <v>551</v>
      </c>
      <c r="P1779" s="113" t="s">
        <v>552</v>
      </c>
      <c r="Q1779" s="113" t="s">
        <v>553</v>
      </c>
      <c r="R1779" s="113" t="s">
        <v>435</v>
      </c>
      <c r="S1779" s="113" t="s">
        <v>554</v>
      </c>
      <c r="T1779" s="136">
        <v>44866</v>
      </c>
      <c r="U1779" s="136">
        <v>44743</v>
      </c>
      <c r="V1779" s="113" t="s">
        <v>280</v>
      </c>
      <c r="W1779" s="113" t="s">
        <v>105</v>
      </c>
      <c r="X1779" s="113" t="s">
        <v>4918</v>
      </c>
      <c r="Y1779" s="113">
        <v>68</v>
      </c>
    </row>
    <row r="1780" spans="1:25">
      <c r="A1780" s="113" t="s">
        <v>7121</v>
      </c>
      <c r="B1780" s="113" t="s">
        <v>7122</v>
      </c>
      <c r="C1780" s="113" t="s">
        <v>638</v>
      </c>
      <c r="D1780" s="113"/>
      <c r="E1780" s="113" t="s">
        <v>132</v>
      </c>
      <c r="F1780" s="113"/>
      <c r="G1780" s="136">
        <v>45440</v>
      </c>
      <c r="H1780" s="113"/>
      <c r="I1780" s="113" t="s">
        <v>7123</v>
      </c>
      <c r="J1780" s="113"/>
      <c r="K1780" s="113"/>
      <c r="L1780" s="113" t="s">
        <v>3215</v>
      </c>
      <c r="M1780" s="113" t="s">
        <v>97</v>
      </c>
      <c r="N1780" s="113"/>
      <c r="O1780" s="113" t="s">
        <v>432</v>
      </c>
      <c r="P1780" s="113" t="s">
        <v>3216</v>
      </c>
      <c r="Q1780" s="113" t="s">
        <v>3217</v>
      </c>
      <c r="R1780" s="113" t="s">
        <v>3218</v>
      </c>
      <c r="S1780" s="113" t="s">
        <v>3219</v>
      </c>
      <c r="T1780" s="113"/>
      <c r="U1780" s="113"/>
      <c r="V1780" s="113" t="s">
        <v>142</v>
      </c>
      <c r="W1780" s="113" t="s">
        <v>143</v>
      </c>
      <c r="X1780" s="113" t="s">
        <v>7124</v>
      </c>
      <c r="Y1780" s="113">
        <v>0</v>
      </c>
    </row>
    <row r="1781" spans="1:25">
      <c r="A1781" s="113" t="s">
        <v>7125</v>
      </c>
      <c r="B1781" s="113" t="s">
        <v>7126</v>
      </c>
      <c r="C1781" s="113" t="s">
        <v>91</v>
      </c>
      <c r="D1781" s="137" t="s">
        <v>109</v>
      </c>
      <c r="E1781" s="113" t="s">
        <v>132</v>
      </c>
      <c r="F1781" s="113"/>
      <c r="G1781" s="136">
        <v>43559</v>
      </c>
      <c r="H1781" s="113" t="s">
        <v>133</v>
      </c>
      <c r="I1781" s="113" t="s">
        <v>7127</v>
      </c>
      <c r="J1781" s="113"/>
      <c r="K1781" s="113"/>
      <c r="L1781" s="113" t="s">
        <v>604</v>
      </c>
      <c r="M1781" s="113" t="s">
        <v>97</v>
      </c>
      <c r="N1781" s="113"/>
      <c r="O1781" s="113" t="s">
        <v>187</v>
      </c>
      <c r="P1781" s="113" t="s">
        <v>277</v>
      </c>
      <c r="Q1781" s="113" t="s">
        <v>278</v>
      </c>
      <c r="R1781" s="113" t="s">
        <v>232</v>
      </c>
      <c r="S1781" s="113" t="s">
        <v>279</v>
      </c>
      <c r="T1781" s="136">
        <v>44866</v>
      </c>
      <c r="U1781" s="136">
        <v>44287</v>
      </c>
      <c r="V1781" s="113" t="s">
        <v>280</v>
      </c>
      <c r="W1781" s="113" t="s">
        <v>105</v>
      </c>
      <c r="X1781" s="113" t="s">
        <v>281</v>
      </c>
      <c r="Y1781" s="113">
        <v>70</v>
      </c>
    </row>
    <row r="1782" spans="1:25">
      <c r="A1782" s="113" t="s">
        <v>7128</v>
      </c>
      <c r="B1782" s="113" t="s">
        <v>7129</v>
      </c>
      <c r="C1782" s="113" t="s">
        <v>638</v>
      </c>
      <c r="D1782" s="113"/>
      <c r="E1782" s="113" t="s">
        <v>7130</v>
      </c>
      <c r="F1782" s="113"/>
      <c r="G1782" s="136">
        <v>45152</v>
      </c>
      <c r="H1782" s="113"/>
      <c r="I1782" s="113" t="s">
        <v>7131</v>
      </c>
      <c r="J1782" s="113"/>
      <c r="K1782" s="113"/>
      <c r="L1782" s="113" t="s">
        <v>5639</v>
      </c>
      <c r="M1782" s="113" t="s">
        <v>97</v>
      </c>
      <c r="N1782" s="113" t="s">
        <v>5640</v>
      </c>
      <c r="O1782" s="113" t="s">
        <v>1202</v>
      </c>
      <c r="P1782" s="113" t="s">
        <v>552</v>
      </c>
      <c r="Q1782" s="113" t="s">
        <v>553</v>
      </c>
      <c r="R1782" s="113" t="s">
        <v>435</v>
      </c>
      <c r="S1782" s="113" t="s">
        <v>554</v>
      </c>
      <c r="T1782" s="113"/>
      <c r="U1782" s="113"/>
      <c r="V1782" s="113" t="s">
        <v>142</v>
      </c>
      <c r="W1782" s="113" t="s">
        <v>143</v>
      </c>
      <c r="X1782" s="113" t="s">
        <v>323</v>
      </c>
      <c r="Y1782" s="113">
        <v>0</v>
      </c>
    </row>
    <row r="1783" spans="1:25">
      <c r="A1783" s="113" t="s">
        <v>7132</v>
      </c>
      <c r="B1783" s="113" t="s">
        <v>7133</v>
      </c>
      <c r="C1783" s="113" t="s">
        <v>91</v>
      </c>
      <c r="D1783" s="137" t="s">
        <v>109</v>
      </c>
      <c r="E1783" s="113" t="s">
        <v>166</v>
      </c>
      <c r="F1783" s="113"/>
      <c r="G1783" s="136">
        <v>44529</v>
      </c>
      <c r="H1783" s="113" t="s">
        <v>133</v>
      </c>
      <c r="I1783" s="113" t="s">
        <v>7134</v>
      </c>
      <c r="J1783" s="113"/>
      <c r="K1783" s="113"/>
      <c r="L1783" s="113" t="s">
        <v>3610</v>
      </c>
      <c r="M1783" s="113" t="s">
        <v>97</v>
      </c>
      <c r="N1783" s="113"/>
      <c r="O1783" s="113" t="s">
        <v>163</v>
      </c>
      <c r="P1783" s="113" t="s">
        <v>3611</v>
      </c>
      <c r="Q1783" s="113" t="s">
        <v>3612</v>
      </c>
      <c r="R1783" s="113" t="s">
        <v>3613</v>
      </c>
      <c r="S1783" s="113" t="s">
        <v>3614</v>
      </c>
      <c r="T1783" s="136">
        <v>44866</v>
      </c>
      <c r="U1783" s="113"/>
      <c r="V1783" s="113" t="s">
        <v>168</v>
      </c>
      <c r="W1783" s="113" t="s">
        <v>105</v>
      </c>
      <c r="X1783" s="113" t="s">
        <v>3493</v>
      </c>
      <c r="Y1783" s="113">
        <v>105</v>
      </c>
    </row>
    <row r="1784" spans="1:25">
      <c r="A1784" s="113" t="s">
        <v>7135</v>
      </c>
      <c r="B1784" s="113" t="s">
        <v>7136</v>
      </c>
      <c r="C1784" s="113" t="s">
        <v>91</v>
      </c>
      <c r="D1784" s="113"/>
      <c r="E1784" s="113" t="s">
        <v>226</v>
      </c>
      <c r="F1784" s="113"/>
      <c r="G1784" s="136">
        <v>45239</v>
      </c>
      <c r="H1784" s="113"/>
      <c r="I1784" s="113" t="s">
        <v>7137</v>
      </c>
      <c r="J1784" s="113"/>
      <c r="K1784" s="113"/>
      <c r="L1784" s="113" t="s">
        <v>3353</v>
      </c>
      <c r="M1784" s="113" t="s">
        <v>97</v>
      </c>
      <c r="N1784" s="113"/>
      <c r="O1784" s="113" t="s">
        <v>187</v>
      </c>
      <c r="P1784" s="113" t="s">
        <v>924</v>
      </c>
      <c r="Q1784" s="113" t="s">
        <v>925</v>
      </c>
      <c r="R1784" s="113" t="s">
        <v>926</v>
      </c>
      <c r="S1784" s="113" t="s">
        <v>927</v>
      </c>
      <c r="T1784" s="113"/>
      <c r="U1784" s="113"/>
      <c r="V1784" s="113" t="s">
        <v>191</v>
      </c>
      <c r="W1784" s="113" t="s">
        <v>105</v>
      </c>
      <c r="X1784" s="113" t="s">
        <v>7138</v>
      </c>
      <c r="Y1784" s="113">
        <v>4</v>
      </c>
    </row>
    <row r="1785" spans="1:25">
      <c r="A1785" s="113" t="s">
        <v>7139</v>
      </c>
      <c r="B1785" s="113" t="s">
        <v>7140</v>
      </c>
      <c r="C1785" s="113" t="s">
        <v>91</v>
      </c>
      <c r="D1785" s="113"/>
      <c r="E1785" s="113" t="s">
        <v>1315</v>
      </c>
      <c r="F1785" s="113"/>
      <c r="G1785" s="136">
        <v>42737</v>
      </c>
      <c r="H1785" s="113" t="s">
        <v>94</v>
      </c>
      <c r="I1785" s="113" t="s">
        <v>7141</v>
      </c>
      <c r="J1785" s="113"/>
      <c r="K1785" s="113"/>
      <c r="L1785" s="113" t="s">
        <v>207</v>
      </c>
      <c r="M1785" s="113" t="s">
        <v>97</v>
      </c>
      <c r="N1785" s="113"/>
      <c r="O1785" s="113" t="s">
        <v>208</v>
      </c>
      <c r="P1785" s="113" t="s">
        <v>204</v>
      </c>
      <c r="Q1785" s="113" t="s">
        <v>205</v>
      </c>
      <c r="R1785" s="113" t="s">
        <v>92</v>
      </c>
      <c r="S1785" s="113" t="s">
        <v>206</v>
      </c>
      <c r="T1785" s="136">
        <v>45017</v>
      </c>
      <c r="U1785" s="136">
        <v>2</v>
      </c>
      <c r="V1785" s="113" t="s">
        <v>191</v>
      </c>
      <c r="W1785" s="113" t="s">
        <v>105</v>
      </c>
      <c r="X1785" s="113" t="s">
        <v>106</v>
      </c>
      <c r="Y1785" s="113">
        <v>5</v>
      </c>
    </row>
    <row r="1786" spans="1:25">
      <c r="A1786" s="113" t="s">
        <v>7142</v>
      </c>
      <c r="B1786" s="113" t="s">
        <v>7143</v>
      </c>
      <c r="C1786" s="113" t="s">
        <v>91</v>
      </c>
      <c r="D1786" s="137" t="s">
        <v>109</v>
      </c>
      <c r="E1786" s="113" t="s">
        <v>2088</v>
      </c>
      <c r="F1786" s="113"/>
      <c r="G1786" s="136">
        <v>44475</v>
      </c>
      <c r="H1786" s="113" t="s">
        <v>398</v>
      </c>
      <c r="I1786" s="113" t="s">
        <v>7144</v>
      </c>
      <c r="J1786" s="113"/>
      <c r="K1786" s="113"/>
      <c r="L1786" s="113" t="s">
        <v>487</v>
      </c>
      <c r="M1786" s="113" t="s">
        <v>97</v>
      </c>
      <c r="N1786" s="113"/>
      <c r="O1786" s="113" t="s">
        <v>488</v>
      </c>
      <c r="P1786" s="113" t="s">
        <v>347</v>
      </c>
      <c r="Q1786" s="113" t="s">
        <v>348</v>
      </c>
      <c r="R1786" s="113" t="s">
        <v>349</v>
      </c>
      <c r="S1786" s="113" t="s">
        <v>350</v>
      </c>
      <c r="T1786" s="113"/>
      <c r="U1786" s="113"/>
      <c r="V1786" s="113" t="s">
        <v>351</v>
      </c>
      <c r="W1786" s="113" t="s">
        <v>352</v>
      </c>
      <c r="X1786" s="113" t="s">
        <v>779</v>
      </c>
      <c r="Y1786" s="113">
        <v>132</v>
      </c>
    </row>
    <row r="1787" spans="1:25">
      <c r="A1787" s="113" t="s">
        <v>7145</v>
      </c>
      <c r="B1787" s="113" t="s">
        <v>7146</v>
      </c>
      <c r="C1787" s="113" t="s">
        <v>91</v>
      </c>
      <c r="D1787" s="113"/>
      <c r="E1787" s="113" t="s">
        <v>132</v>
      </c>
      <c r="F1787" s="113"/>
      <c r="G1787" s="136">
        <v>44257</v>
      </c>
      <c r="H1787" s="113" t="s">
        <v>133</v>
      </c>
      <c r="I1787" s="113" t="s">
        <v>7147</v>
      </c>
      <c r="J1787" s="113"/>
      <c r="K1787" s="113"/>
      <c r="L1787" s="113" t="s">
        <v>5908</v>
      </c>
      <c r="M1787" s="113" t="s">
        <v>97</v>
      </c>
      <c r="N1787" s="113"/>
      <c r="O1787" s="113" t="s">
        <v>1992</v>
      </c>
      <c r="P1787" s="113" t="s">
        <v>2570</v>
      </c>
      <c r="Q1787" s="113" t="s">
        <v>2571</v>
      </c>
      <c r="R1787" s="113" t="s">
        <v>264</v>
      </c>
      <c r="S1787" s="113" t="s">
        <v>2572</v>
      </c>
      <c r="T1787" s="136">
        <v>45017</v>
      </c>
      <c r="U1787" s="136">
        <v>2</v>
      </c>
      <c r="V1787" s="113" t="s">
        <v>271</v>
      </c>
      <c r="W1787" s="113" t="s">
        <v>105</v>
      </c>
      <c r="X1787" s="113" t="s">
        <v>106</v>
      </c>
      <c r="Y1787" s="113">
        <v>48</v>
      </c>
    </row>
    <row r="1788" spans="1:25">
      <c r="A1788" s="113">
        <v>226</v>
      </c>
      <c r="B1788" s="113" t="s">
        <v>7148</v>
      </c>
      <c r="C1788" s="113" t="s">
        <v>91</v>
      </c>
      <c r="D1788" s="113"/>
      <c r="E1788" s="113" t="s">
        <v>419</v>
      </c>
      <c r="F1788" s="113"/>
      <c r="G1788" s="136">
        <v>44256</v>
      </c>
      <c r="H1788" s="113"/>
      <c r="I1788" s="113" t="s">
        <v>7149</v>
      </c>
      <c r="J1788" s="113"/>
      <c r="K1788" s="113"/>
      <c r="L1788" s="113" t="s">
        <v>690</v>
      </c>
      <c r="M1788" s="113" t="s">
        <v>97</v>
      </c>
      <c r="N1788" s="113"/>
      <c r="O1788" s="113" t="s">
        <v>691</v>
      </c>
      <c r="P1788" s="113">
        <v>255</v>
      </c>
      <c r="Q1788" s="113" t="s">
        <v>746</v>
      </c>
      <c r="R1788" s="113" t="s">
        <v>126</v>
      </c>
      <c r="S1788" s="113" t="s">
        <v>747</v>
      </c>
      <c r="T1788" s="113"/>
      <c r="U1788" s="113"/>
      <c r="V1788" s="113" t="s">
        <v>128</v>
      </c>
      <c r="W1788" s="113" t="s">
        <v>129</v>
      </c>
      <c r="X1788" s="113"/>
      <c r="Y1788" s="113">
        <v>0</v>
      </c>
    </row>
    <row r="1789" spans="1:25">
      <c r="A1789" s="113" t="s">
        <v>5661</v>
      </c>
      <c r="B1789" s="113" t="s">
        <v>5662</v>
      </c>
      <c r="C1789" s="113" t="s">
        <v>91</v>
      </c>
      <c r="D1789" s="113"/>
      <c r="E1789" s="113" t="s">
        <v>5663</v>
      </c>
      <c r="F1789" s="113" t="s">
        <v>93</v>
      </c>
      <c r="G1789" s="136">
        <v>42986</v>
      </c>
      <c r="H1789" s="113" t="s">
        <v>4100</v>
      </c>
      <c r="I1789" s="113" t="s">
        <v>5664</v>
      </c>
      <c r="J1789" s="113"/>
      <c r="K1789" s="113"/>
      <c r="L1789" s="113" t="s">
        <v>983</v>
      </c>
      <c r="M1789" s="113" t="s">
        <v>97</v>
      </c>
      <c r="N1789" s="113" t="s">
        <v>984</v>
      </c>
      <c r="O1789" s="113" t="s">
        <v>411</v>
      </c>
      <c r="P1789" s="113" t="s">
        <v>1413</v>
      </c>
      <c r="Q1789" s="113" t="s">
        <v>1414</v>
      </c>
      <c r="R1789" s="113" t="s">
        <v>391</v>
      </c>
      <c r="S1789" s="113" t="s">
        <v>1415</v>
      </c>
      <c r="T1789" s="136">
        <v>45017</v>
      </c>
      <c r="U1789" s="136">
        <v>45017</v>
      </c>
      <c r="V1789" s="113" t="s">
        <v>280</v>
      </c>
      <c r="W1789" s="113" t="s">
        <v>105</v>
      </c>
      <c r="X1789" s="113" t="s">
        <v>156</v>
      </c>
      <c r="Y1789" s="113">
        <v>104</v>
      </c>
    </row>
    <row r="1790" spans="1:25">
      <c r="A1790" s="113" t="s">
        <v>2831</v>
      </c>
      <c r="B1790" s="113" t="s">
        <v>2832</v>
      </c>
      <c r="C1790" s="113" t="s">
        <v>91</v>
      </c>
      <c r="D1790" s="113"/>
      <c r="E1790" s="113" t="s">
        <v>2833</v>
      </c>
      <c r="F1790" s="113" t="s">
        <v>160</v>
      </c>
      <c r="G1790" s="136">
        <v>42873</v>
      </c>
      <c r="H1790" s="113" t="s">
        <v>112</v>
      </c>
      <c r="I1790" s="113" t="s">
        <v>2834</v>
      </c>
      <c r="J1790" s="113"/>
      <c r="K1790" s="113"/>
      <c r="L1790" s="113" t="s">
        <v>2830</v>
      </c>
      <c r="M1790" s="113" t="s">
        <v>112</v>
      </c>
      <c r="N1790" s="113"/>
      <c r="O1790" s="113" t="s">
        <v>307</v>
      </c>
      <c r="P1790" s="113" t="s">
        <v>5819</v>
      </c>
      <c r="Q1790" s="113" t="s">
        <v>5820</v>
      </c>
      <c r="R1790" s="113" t="s">
        <v>5821</v>
      </c>
      <c r="S1790" s="113" t="s">
        <v>5822</v>
      </c>
      <c r="T1790" s="136">
        <v>45017</v>
      </c>
      <c r="U1790" s="136">
        <v>44682</v>
      </c>
      <c r="V1790" s="113" t="s">
        <v>1220</v>
      </c>
      <c r="W1790" s="113" t="s">
        <v>105</v>
      </c>
      <c r="X1790" s="113" t="s">
        <v>156</v>
      </c>
      <c r="Y1790" s="113">
        <v>0</v>
      </c>
    </row>
    <row r="1791" spans="1:25">
      <c r="A1791" s="113" t="s">
        <v>2026</v>
      </c>
      <c r="B1791" s="113" t="s">
        <v>2027</v>
      </c>
      <c r="C1791" s="113" t="s">
        <v>91</v>
      </c>
      <c r="D1791" s="113"/>
      <c r="E1791" s="113" t="s">
        <v>850</v>
      </c>
      <c r="F1791" s="113" t="s">
        <v>472</v>
      </c>
      <c r="G1791" s="136">
        <v>45254</v>
      </c>
      <c r="H1791" s="113"/>
      <c r="I1791" s="113" t="s">
        <v>2028</v>
      </c>
      <c r="J1791" s="113"/>
      <c r="K1791" s="113"/>
      <c r="L1791" s="113" t="s">
        <v>2025</v>
      </c>
      <c r="M1791" s="113" t="s">
        <v>97</v>
      </c>
      <c r="N1791" s="113"/>
      <c r="O1791" s="113" t="s">
        <v>631</v>
      </c>
      <c r="P1791" s="113" t="s">
        <v>1707</v>
      </c>
      <c r="Q1791" s="113" t="s">
        <v>1708</v>
      </c>
      <c r="R1791" s="113" t="s">
        <v>1709</v>
      </c>
      <c r="S1791" s="113" t="s">
        <v>1710</v>
      </c>
      <c r="T1791" s="113"/>
      <c r="U1791" s="113"/>
      <c r="V1791" s="113" t="s">
        <v>104</v>
      </c>
      <c r="W1791" s="113" t="s">
        <v>105</v>
      </c>
      <c r="X1791" s="113" t="s">
        <v>1228</v>
      </c>
      <c r="Y1791" s="113">
        <v>188</v>
      </c>
    </row>
    <row r="1792" spans="1:25">
      <c r="A1792" s="113" t="s">
        <v>7150</v>
      </c>
      <c r="B1792" s="113" t="s">
        <v>7151</v>
      </c>
      <c r="C1792" s="113" t="s">
        <v>91</v>
      </c>
      <c r="D1792" s="137" t="s">
        <v>109</v>
      </c>
      <c r="E1792" s="113" t="s">
        <v>122</v>
      </c>
      <c r="F1792" s="113" t="s">
        <v>123</v>
      </c>
      <c r="G1792" s="136">
        <v>43908</v>
      </c>
      <c r="H1792" s="113" t="s">
        <v>133</v>
      </c>
      <c r="I1792" s="113" t="s">
        <v>7152</v>
      </c>
      <c r="J1792" s="113"/>
      <c r="K1792" s="113"/>
      <c r="L1792" s="113" t="s">
        <v>441</v>
      </c>
      <c r="M1792" s="113" t="s">
        <v>97</v>
      </c>
      <c r="N1792" s="113"/>
      <c r="O1792" s="113" t="s">
        <v>442</v>
      </c>
      <c r="P1792" s="113" t="s">
        <v>1409</v>
      </c>
      <c r="Q1792" s="113" t="s">
        <v>1410</v>
      </c>
      <c r="R1792" s="113" t="s">
        <v>1411</v>
      </c>
      <c r="S1792" s="113" t="s">
        <v>1412</v>
      </c>
      <c r="T1792" s="136">
        <v>45017</v>
      </c>
      <c r="U1792" s="136">
        <v>44621</v>
      </c>
      <c r="V1792" s="113" t="s">
        <v>203</v>
      </c>
      <c r="W1792" s="113" t="s">
        <v>105</v>
      </c>
      <c r="X1792" s="113" t="s">
        <v>7153</v>
      </c>
      <c r="Y1792" s="113">
        <v>0</v>
      </c>
    </row>
    <row r="1793" spans="1:25">
      <c r="A1793" s="113" t="s">
        <v>7154</v>
      </c>
      <c r="B1793" s="113" t="s">
        <v>7155</v>
      </c>
      <c r="C1793" s="113" t="s">
        <v>91</v>
      </c>
      <c r="D1793" s="137" t="s">
        <v>109</v>
      </c>
      <c r="E1793" s="113" t="s">
        <v>184</v>
      </c>
      <c r="F1793" s="113" t="s">
        <v>160</v>
      </c>
      <c r="G1793" s="136">
        <v>44557</v>
      </c>
      <c r="H1793" s="113" t="s">
        <v>94</v>
      </c>
      <c r="I1793" s="113" t="s">
        <v>7156</v>
      </c>
      <c r="J1793" s="113"/>
      <c r="K1793" s="113"/>
      <c r="L1793" s="113" t="s">
        <v>3610</v>
      </c>
      <c r="M1793" s="113" t="s">
        <v>97</v>
      </c>
      <c r="N1793" s="113"/>
      <c r="O1793" s="113" t="s">
        <v>163</v>
      </c>
      <c r="P1793" s="113" t="s">
        <v>3611</v>
      </c>
      <c r="Q1793" s="113" t="s">
        <v>3612</v>
      </c>
      <c r="R1793" s="113" t="s">
        <v>3613</v>
      </c>
      <c r="S1793" s="113" t="s">
        <v>3614</v>
      </c>
      <c r="T1793" s="136">
        <v>44896</v>
      </c>
      <c r="U1793" s="113"/>
      <c r="V1793" s="113" t="s">
        <v>168</v>
      </c>
      <c r="W1793" s="113" t="s">
        <v>105</v>
      </c>
      <c r="X1793" s="113" t="s">
        <v>156</v>
      </c>
      <c r="Y1793" s="113">
        <v>61</v>
      </c>
    </row>
    <row r="1794" spans="1:25">
      <c r="A1794" s="113" t="s">
        <v>1027</v>
      </c>
      <c r="B1794" s="113" t="s">
        <v>1028</v>
      </c>
      <c r="C1794" s="113" t="s">
        <v>91</v>
      </c>
      <c r="D1794" s="113"/>
      <c r="E1794" s="113" t="s">
        <v>1029</v>
      </c>
      <c r="F1794" s="113"/>
      <c r="G1794" s="136">
        <v>40196</v>
      </c>
      <c r="H1794" s="113" t="s">
        <v>112</v>
      </c>
      <c r="I1794" s="113" t="s">
        <v>1030</v>
      </c>
      <c r="J1794" s="113"/>
      <c r="K1794" s="113"/>
      <c r="L1794" s="113" t="s">
        <v>1797</v>
      </c>
      <c r="M1794" s="113" t="s">
        <v>112</v>
      </c>
      <c r="N1794" s="113"/>
      <c r="O1794" s="113" t="s">
        <v>541</v>
      </c>
      <c r="P1794" s="113" t="s">
        <v>1013</v>
      </c>
      <c r="Q1794" s="113" t="s">
        <v>1014</v>
      </c>
      <c r="R1794" s="113" t="s">
        <v>1015</v>
      </c>
      <c r="S1794" s="113" t="s">
        <v>1016</v>
      </c>
      <c r="T1794" s="136">
        <v>45017</v>
      </c>
      <c r="U1794" s="136">
        <v>43831</v>
      </c>
      <c r="V1794" s="113" t="s">
        <v>120</v>
      </c>
      <c r="W1794" s="113" t="s">
        <v>105</v>
      </c>
      <c r="X1794" s="113" t="s">
        <v>1228</v>
      </c>
      <c r="Y1794" s="113">
        <v>0</v>
      </c>
    </row>
    <row r="1795" spans="1:25">
      <c r="A1795" s="113" t="s">
        <v>7157</v>
      </c>
      <c r="B1795" s="113" t="s">
        <v>7158</v>
      </c>
      <c r="C1795" s="113" t="s">
        <v>1495</v>
      </c>
      <c r="D1795" s="137" t="s">
        <v>109</v>
      </c>
      <c r="E1795" s="113" t="s">
        <v>450</v>
      </c>
      <c r="F1795" s="113"/>
      <c r="G1795" s="136">
        <v>44627</v>
      </c>
      <c r="H1795" s="113" t="s">
        <v>133</v>
      </c>
      <c r="I1795" s="113" t="s">
        <v>7159</v>
      </c>
      <c r="J1795" s="113"/>
      <c r="K1795" s="113"/>
      <c r="L1795" s="113" t="s">
        <v>2486</v>
      </c>
      <c r="M1795" s="113" t="s">
        <v>97</v>
      </c>
      <c r="N1795" s="113"/>
      <c r="O1795" s="113" t="s">
        <v>2487</v>
      </c>
      <c r="P1795" s="113" t="s">
        <v>1428</v>
      </c>
      <c r="Q1795" s="113" t="s">
        <v>1429</v>
      </c>
      <c r="R1795" s="113" t="s">
        <v>132</v>
      </c>
      <c r="S1795" s="113" t="s">
        <v>1430</v>
      </c>
      <c r="T1795" s="136">
        <v>45017</v>
      </c>
      <c r="U1795" s="113"/>
      <c r="V1795" s="113" t="s">
        <v>191</v>
      </c>
      <c r="W1795" s="113" t="s">
        <v>105</v>
      </c>
      <c r="X1795" s="113" t="s">
        <v>6558</v>
      </c>
      <c r="Y1795" s="113">
        <v>0</v>
      </c>
    </row>
    <row r="1796" spans="1:25">
      <c r="A1796" s="113" t="s">
        <v>3038</v>
      </c>
      <c r="B1796" s="113" t="s">
        <v>3039</v>
      </c>
      <c r="C1796" s="113" t="s">
        <v>1178</v>
      </c>
      <c r="D1796" s="113"/>
      <c r="E1796" s="113" t="s">
        <v>3040</v>
      </c>
      <c r="F1796" s="113"/>
      <c r="G1796" s="136">
        <v>43570</v>
      </c>
      <c r="H1796" s="113" t="s">
        <v>875</v>
      </c>
      <c r="I1796" s="113" t="s">
        <v>3041</v>
      </c>
      <c r="J1796" s="113"/>
      <c r="K1796" s="113"/>
      <c r="L1796" s="113" t="s">
        <v>7160</v>
      </c>
      <c r="M1796" s="113" t="s">
        <v>97</v>
      </c>
      <c r="N1796" s="113"/>
      <c r="O1796" s="113" t="s">
        <v>7161</v>
      </c>
      <c r="P1796" s="113" t="s">
        <v>3221</v>
      </c>
      <c r="Q1796" s="113" t="s">
        <v>3222</v>
      </c>
      <c r="R1796" s="113" t="s">
        <v>339</v>
      </c>
      <c r="S1796" s="113" t="s">
        <v>3223</v>
      </c>
      <c r="T1796" s="113"/>
      <c r="U1796" s="113"/>
      <c r="V1796" s="113" t="s">
        <v>180</v>
      </c>
      <c r="W1796" s="113" t="s">
        <v>143</v>
      </c>
      <c r="X1796" s="113" t="s">
        <v>1549</v>
      </c>
      <c r="Y1796" s="113">
        <v>180</v>
      </c>
    </row>
    <row r="1797" spans="1:25">
      <c r="A1797" s="113" t="s">
        <v>240</v>
      </c>
      <c r="B1797" s="113" t="s">
        <v>241</v>
      </c>
      <c r="C1797" s="113" t="s">
        <v>91</v>
      </c>
      <c r="D1797" s="113"/>
      <c r="E1797" s="113" t="s">
        <v>232</v>
      </c>
      <c r="F1797" s="113"/>
      <c r="G1797" s="136">
        <v>38523</v>
      </c>
      <c r="H1797" s="113" t="s">
        <v>333</v>
      </c>
      <c r="I1797" s="113" t="s">
        <v>242</v>
      </c>
      <c r="J1797" s="113"/>
      <c r="K1797" s="113"/>
      <c r="L1797" s="113" t="s">
        <v>238</v>
      </c>
      <c r="M1797" s="113" t="s">
        <v>112</v>
      </c>
      <c r="N1797" s="113" t="s">
        <v>239</v>
      </c>
      <c r="O1797" s="113" t="s">
        <v>238</v>
      </c>
      <c r="P1797" s="113" t="s">
        <v>6194</v>
      </c>
      <c r="Q1797" s="113" t="s">
        <v>6195</v>
      </c>
      <c r="R1797" s="113" t="s">
        <v>140</v>
      </c>
      <c r="S1797" s="113" t="s">
        <v>6196</v>
      </c>
      <c r="T1797" s="136">
        <v>45017</v>
      </c>
      <c r="U1797" s="136">
        <v>44562</v>
      </c>
      <c r="V1797" s="113" t="s">
        <v>120</v>
      </c>
      <c r="W1797" s="113" t="s">
        <v>105</v>
      </c>
      <c r="X1797" s="113" t="s">
        <v>1228</v>
      </c>
      <c r="Y1797" s="113">
        <v>96</v>
      </c>
    </row>
    <row r="1798" spans="1:25">
      <c r="A1798" s="113" t="s">
        <v>7162</v>
      </c>
      <c r="B1798" s="113" t="s">
        <v>7163</v>
      </c>
      <c r="C1798" s="113" t="s">
        <v>91</v>
      </c>
      <c r="D1798" s="137" t="s">
        <v>109</v>
      </c>
      <c r="E1798" s="113" t="s">
        <v>614</v>
      </c>
      <c r="F1798" s="113"/>
      <c r="G1798" s="136">
        <v>44448</v>
      </c>
      <c r="H1798" s="113" t="s">
        <v>94</v>
      </c>
      <c r="I1798" s="113" t="s">
        <v>7164</v>
      </c>
      <c r="J1798" s="113"/>
      <c r="K1798" s="113"/>
      <c r="L1798" s="113" t="s">
        <v>441</v>
      </c>
      <c r="M1798" s="113" t="s">
        <v>97</v>
      </c>
      <c r="N1798" s="113" t="s">
        <v>98</v>
      </c>
      <c r="O1798" s="113" t="s">
        <v>442</v>
      </c>
      <c r="P1798" s="113" t="s">
        <v>1308</v>
      </c>
      <c r="Q1798" s="113" t="s">
        <v>1309</v>
      </c>
      <c r="R1798" s="113" t="s">
        <v>1310</v>
      </c>
      <c r="S1798" s="113" t="s">
        <v>1311</v>
      </c>
      <c r="T1798" s="136">
        <v>45017</v>
      </c>
      <c r="U1798" s="136">
        <v>45017</v>
      </c>
      <c r="V1798" s="113" t="s">
        <v>203</v>
      </c>
      <c r="W1798" s="113" t="s">
        <v>105</v>
      </c>
      <c r="X1798" s="113" t="s">
        <v>7165</v>
      </c>
      <c r="Y1798" s="113">
        <v>33</v>
      </c>
    </row>
    <row r="1799" spans="1:25">
      <c r="A1799" s="113" t="s">
        <v>1847</v>
      </c>
      <c r="B1799" s="113" t="s">
        <v>1848</v>
      </c>
      <c r="C1799" s="113" t="s">
        <v>91</v>
      </c>
      <c r="D1799" s="137" t="s">
        <v>109</v>
      </c>
      <c r="E1799" s="113" t="s">
        <v>1849</v>
      </c>
      <c r="F1799" s="113" t="s">
        <v>1102</v>
      </c>
      <c r="G1799" s="136">
        <v>44943</v>
      </c>
      <c r="H1799" s="113" t="s">
        <v>133</v>
      </c>
      <c r="I1799" s="113" t="s">
        <v>1850</v>
      </c>
      <c r="J1799" s="113"/>
      <c r="K1799" s="113"/>
      <c r="L1799" s="113" t="s">
        <v>1846</v>
      </c>
      <c r="M1799" s="113" t="s">
        <v>97</v>
      </c>
      <c r="N1799" s="113"/>
      <c r="O1799" s="113" t="s">
        <v>187</v>
      </c>
      <c r="P1799" s="113" t="s">
        <v>4129</v>
      </c>
      <c r="Q1799" s="113" t="s">
        <v>4130</v>
      </c>
      <c r="R1799" s="113" t="s">
        <v>314</v>
      </c>
      <c r="S1799" s="113" t="s">
        <v>4131</v>
      </c>
      <c r="T1799" s="113"/>
      <c r="U1799" s="113"/>
      <c r="V1799" s="113" t="s">
        <v>142</v>
      </c>
      <c r="W1799" s="113" t="s">
        <v>143</v>
      </c>
      <c r="X1799" s="113" t="s">
        <v>156</v>
      </c>
      <c r="Y1799" s="113">
        <v>288</v>
      </c>
    </row>
    <row r="1800" spans="1:25">
      <c r="A1800" s="113" t="s">
        <v>884</v>
      </c>
      <c r="B1800" s="113" t="s">
        <v>885</v>
      </c>
      <c r="C1800" s="113" t="s">
        <v>91</v>
      </c>
      <c r="D1800" s="137" t="s">
        <v>109</v>
      </c>
      <c r="E1800" s="113" t="s">
        <v>211</v>
      </c>
      <c r="F1800" s="113"/>
      <c r="G1800" s="136">
        <v>44502</v>
      </c>
      <c r="H1800" s="113" t="s">
        <v>133</v>
      </c>
      <c r="I1800" s="113" t="s">
        <v>886</v>
      </c>
      <c r="J1800" s="113"/>
      <c r="K1800" s="113"/>
      <c r="L1800" s="113" t="s">
        <v>162</v>
      </c>
      <c r="M1800" s="113" t="s">
        <v>97</v>
      </c>
      <c r="N1800" s="113"/>
      <c r="O1800" s="113" t="s">
        <v>163</v>
      </c>
      <c r="P1800" s="113" t="s">
        <v>2234</v>
      </c>
      <c r="Q1800" s="113" t="s">
        <v>2235</v>
      </c>
      <c r="R1800" s="113" t="s">
        <v>435</v>
      </c>
      <c r="S1800" s="113" t="s">
        <v>2236</v>
      </c>
      <c r="T1800" s="136">
        <v>44866</v>
      </c>
      <c r="U1800" s="113"/>
      <c r="V1800" s="113" t="s">
        <v>168</v>
      </c>
      <c r="W1800" s="113" t="s">
        <v>105</v>
      </c>
      <c r="X1800" s="113" t="s">
        <v>1512</v>
      </c>
      <c r="Y1800" s="113">
        <v>150</v>
      </c>
    </row>
    <row r="1801" spans="1:25">
      <c r="A1801" s="113" t="s">
        <v>941</v>
      </c>
      <c r="B1801" s="113" t="s">
        <v>942</v>
      </c>
      <c r="C1801" s="113" t="s">
        <v>91</v>
      </c>
      <c r="D1801" s="137" t="s">
        <v>109</v>
      </c>
      <c r="E1801" s="113" t="s">
        <v>445</v>
      </c>
      <c r="F1801" s="113"/>
      <c r="G1801" s="136">
        <v>44417</v>
      </c>
      <c r="H1801" s="113" t="s">
        <v>333</v>
      </c>
      <c r="I1801" s="113" t="s">
        <v>943</v>
      </c>
      <c r="J1801" s="113"/>
      <c r="K1801" s="113"/>
      <c r="L1801" s="113" t="s">
        <v>4031</v>
      </c>
      <c r="M1801" s="113" t="s">
        <v>97</v>
      </c>
      <c r="N1801" s="113"/>
      <c r="O1801" s="113" t="s">
        <v>752</v>
      </c>
      <c r="P1801" s="113" t="s">
        <v>764</v>
      </c>
      <c r="Q1801" s="113" t="s">
        <v>765</v>
      </c>
      <c r="R1801" s="113" t="s">
        <v>766</v>
      </c>
      <c r="S1801" s="113" t="s">
        <v>767</v>
      </c>
      <c r="T1801" s="136">
        <v>45017</v>
      </c>
      <c r="U1801" s="113"/>
      <c r="V1801" s="113" t="s">
        <v>168</v>
      </c>
      <c r="W1801" s="113" t="s">
        <v>105</v>
      </c>
      <c r="X1801" s="113" t="s">
        <v>156</v>
      </c>
      <c r="Y1801" s="113">
        <v>118</v>
      </c>
    </row>
    <row r="1802" spans="1:25">
      <c r="A1802" s="113" t="s">
        <v>7166</v>
      </c>
      <c r="B1802" s="113" t="s">
        <v>7167</v>
      </c>
      <c r="C1802" s="113" t="s">
        <v>91</v>
      </c>
      <c r="D1802" s="137" t="s">
        <v>109</v>
      </c>
      <c r="E1802" s="113" t="s">
        <v>528</v>
      </c>
      <c r="F1802" s="113"/>
      <c r="G1802" s="136">
        <v>44900</v>
      </c>
      <c r="H1802" s="113" t="s">
        <v>327</v>
      </c>
      <c r="I1802" s="113" t="s">
        <v>7168</v>
      </c>
      <c r="J1802" s="113"/>
      <c r="K1802" s="113"/>
      <c r="L1802" s="113" t="s">
        <v>668</v>
      </c>
      <c r="M1802" s="113" t="s">
        <v>97</v>
      </c>
      <c r="N1802" s="113"/>
      <c r="O1802" s="113" t="s">
        <v>669</v>
      </c>
      <c r="P1802" s="113" t="s">
        <v>664</v>
      </c>
      <c r="Q1802" s="113" t="s">
        <v>665</v>
      </c>
      <c r="R1802" s="113" t="s">
        <v>666</v>
      </c>
      <c r="S1802" s="113" t="s">
        <v>667</v>
      </c>
      <c r="T1802" s="113"/>
      <c r="U1802" s="113"/>
      <c r="V1802" s="113" t="s">
        <v>271</v>
      </c>
      <c r="W1802" s="113" t="s">
        <v>105</v>
      </c>
      <c r="X1802" s="113" t="s">
        <v>3758</v>
      </c>
      <c r="Y1802" s="113">
        <v>72</v>
      </c>
    </row>
    <row r="1803" spans="1:25">
      <c r="A1803" s="113" t="s">
        <v>7169</v>
      </c>
      <c r="B1803" s="113" t="s">
        <v>7170</v>
      </c>
      <c r="C1803" s="113" t="s">
        <v>91</v>
      </c>
      <c r="D1803" s="137" t="s">
        <v>109</v>
      </c>
      <c r="E1803" s="113" t="s">
        <v>166</v>
      </c>
      <c r="F1803" s="113"/>
      <c r="G1803" s="136">
        <v>44850</v>
      </c>
      <c r="H1803" s="113" t="s">
        <v>133</v>
      </c>
      <c r="I1803" s="113" t="s">
        <v>7171</v>
      </c>
      <c r="J1803" s="113"/>
      <c r="K1803" s="113"/>
      <c r="L1803" s="113" t="s">
        <v>7172</v>
      </c>
      <c r="M1803" s="113" t="s">
        <v>97</v>
      </c>
      <c r="N1803" s="113"/>
      <c r="O1803" s="113" t="s">
        <v>4496</v>
      </c>
      <c r="P1803" s="113" t="s">
        <v>1413</v>
      </c>
      <c r="Q1803" s="113" t="s">
        <v>1414</v>
      </c>
      <c r="R1803" s="113" t="s">
        <v>391</v>
      </c>
      <c r="S1803" s="113" t="s">
        <v>1415</v>
      </c>
      <c r="T1803" s="113"/>
      <c r="U1803" s="113"/>
      <c r="V1803" s="113" t="s">
        <v>280</v>
      </c>
      <c r="W1803" s="113" t="s">
        <v>105</v>
      </c>
      <c r="X1803" s="113" t="s">
        <v>156</v>
      </c>
      <c r="Y1803" s="113">
        <v>166</v>
      </c>
    </row>
    <row r="1804" spans="1:25">
      <c r="A1804" s="113" t="s">
        <v>542</v>
      </c>
      <c r="B1804" s="113" t="s">
        <v>543</v>
      </c>
      <c r="C1804" s="113" t="s">
        <v>91</v>
      </c>
      <c r="D1804" s="113"/>
      <c r="E1804" s="113" t="s">
        <v>544</v>
      </c>
      <c r="F1804" s="113"/>
      <c r="G1804" s="136">
        <v>41543</v>
      </c>
      <c r="H1804" s="113" t="s">
        <v>112</v>
      </c>
      <c r="I1804" s="113" t="s">
        <v>545</v>
      </c>
      <c r="J1804" s="113"/>
      <c r="K1804" s="113"/>
      <c r="L1804" s="113" t="s">
        <v>540</v>
      </c>
      <c r="M1804" s="113" t="s">
        <v>112</v>
      </c>
      <c r="N1804" s="113" t="s">
        <v>541</v>
      </c>
      <c r="O1804" s="113" t="s">
        <v>198</v>
      </c>
      <c r="P1804" s="113" t="s">
        <v>1013</v>
      </c>
      <c r="Q1804" s="113" t="s">
        <v>1014</v>
      </c>
      <c r="R1804" s="113" t="s">
        <v>1015</v>
      </c>
      <c r="S1804" s="113" t="s">
        <v>1016</v>
      </c>
      <c r="T1804" s="136">
        <v>44927</v>
      </c>
      <c r="U1804" s="136">
        <v>44927</v>
      </c>
      <c r="V1804" s="113" t="s">
        <v>203</v>
      </c>
      <c r="W1804" s="113" t="s">
        <v>105</v>
      </c>
      <c r="X1804" s="113" t="s">
        <v>6011</v>
      </c>
      <c r="Y1804" s="113">
        <v>89</v>
      </c>
    </row>
    <row r="1805" spans="1:25">
      <c r="A1805" s="113" t="s">
        <v>7173</v>
      </c>
      <c r="B1805" s="113" t="s">
        <v>7174</v>
      </c>
      <c r="C1805" s="113" t="s">
        <v>91</v>
      </c>
      <c r="D1805" s="113"/>
      <c r="E1805" s="113" t="s">
        <v>7175</v>
      </c>
      <c r="F1805" s="113" t="s">
        <v>472</v>
      </c>
      <c r="G1805" s="136">
        <v>43332</v>
      </c>
      <c r="H1805" s="113" t="s">
        <v>863</v>
      </c>
      <c r="I1805" s="113" t="s">
        <v>7176</v>
      </c>
      <c r="J1805" s="113"/>
      <c r="K1805" s="113"/>
      <c r="L1805" s="113" t="s">
        <v>1011</v>
      </c>
      <c r="M1805" s="113" t="s">
        <v>112</v>
      </c>
      <c r="N1805" s="113" t="s">
        <v>1011</v>
      </c>
      <c r="O1805" s="113" t="s">
        <v>1012</v>
      </c>
      <c r="P1805" s="113" t="s">
        <v>1007</v>
      </c>
      <c r="Q1805" s="113" t="s">
        <v>1008</v>
      </c>
      <c r="R1805" s="113" t="s">
        <v>1009</v>
      </c>
      <c r="S1805" s="113" t="s">
        <v>1010</v>
      </c>
      <c r="T1805" s="136">
        <v>45017</v>
      </c>
      <c r="U1805" s="136">
        <v>44774</v>
      </c>
      <c r="V1805" s="113" t="s">
        <v>191</v>
      </c>
      <c r="W1805" s="113" t="s">
        <v>105</v>
      </c>
      <c r="X1805" s="113" t="s">
        <v>156</v>
      </c>
      <c r="Y1805" s="113">
        <v>89</v>
      </c>
    </row>
    <row r="1806" spans="1:25">
      <c r="A1806" s="113" t="s">
        <v>7177</v>
      </c>
      <c r="B1806" s="113" t="s">
        <v>7178</v>
      </c>
      <c r="C1806" s="113" t="s">
        <v>91</v>
      </c>
      <c r="D1806" s="137" t="s">
        <v>109</v>
      </c>
      <c r="E1806" s="113" t="s">
        <v>226</v>
      </c>
      <c r="F1806" s="113"/>
      <c r="G1806" s="136">
        <v>44809</v>
      </c>
      <c r="H1806" s="113" t="s">
        <v>133</v>
      </c>
      <c r="I1806" s="113" t="s">
        <v>7179</v>
      </c>
      <c r="J1806" s="113"/>
      <c r="K1806" s="113"/>
      <c r="L1806" s="113" t="s">
        <v>1667</v>
      </c>
      <c r="M1806" s="113" t="s">
        <v>97</v>
      </c>
      <c r="N1806" s="113"/>
      <c r="O1806" s="113" t="s">
        <v>187</v>
      </c>
      <c r="P1806" s="113" t="s">
        <v>2982</v>
      </c>
      <c r="Q1806" s="113" t="s">
        <v>2983</v>
      </c>
      <c r="R1806" s="113" t="s">
        <v>166</v>
      </c>
      <c r="S1806" s="113" t="s">
        <v>2984</v>
      </c>
      <c r="T1806" s="113"/>
      <c r="U1806" s="113"/>
      <c r="V1806" s="113" t="s">
        <v>280</v>
      </c>
      <c r="W1806" s="113" t="s">
        <v>105</v>
      </c>
      <c r="X1806" s="113" t="s">
        <v>1228</v>
      </c>
      <c r="Y1806" s="113">
        <v>82</v>
      </c>
    </row>
    <row r="1807" spans="1:25">
      <c r="A1807" s="113" t="s">
        <v>7180</v>
      </c>
      <c r="B1807" s="113" t="s">
        <v>7181</v>
      </c>
      <c r="C1807" s="113" t="s">
        <v>91</v>
      </c>
      <c r="D1807" s="113"/>
      <c r="E1807" s="113" t="s">
        <v>1795</v>
      </c>
      <c r="F1807" s="113"/>
      <c r="G1807" s="136">
        <v>45085</v>
      </c>
      <c r="H1807" s="113"/>
      <c r="I1807" s="113" t="s">
        <v>7182</v>
      </c>
      <c r="J1807" s="113"/>
      <c r="K1807" s="113"/>
      <c r="L1807" s="113" t="s">
        <v>1797</v>
      </c>
      <c r="M1807" s="113" t="s">
        <v>112</v>
      </c>
      <c r="N1807" s="113"/>
      <c r="O1807" s="113" t="s">
        <v>541</v>
      </c>
      <c r="P1807" s="113" t="s">
        <v>4216</v>
      </c>
      <c r="Q1807" s="113" t="s">
        <v>4217</v>
      </c>
      <c r="R1807" s="113" t="s">
        <v>1800</v>
      </c>
      <c r="S1807" s="113" t="s">
        <v>4218</v>
      </c>
      <c r="T1807" s="113"/>
      <c r="U1807" s="113"/>
      <c r="V1807" s="113" t="s">
        <v>120</v>
      </c>
      <c r="W1807" s="113" t="s">
        <v>105</v>
      </c>
      <c r="X1807" s="113" t="s">
        <v>4476</v>
      </c>
      <c r="Y1807" s="113">
        <v>0</v>
      </c>
    </row>
    <row r="1808" spans="1:25">
      <c r="A1808" s="113" t="s">
        <v>7183</v>
      </c>
      <c r="B1808" s="113" t="s">
        <v>7184</v>
      </c>
      <c r="C1808" s="113" t="s">
        <v>91</v>
      </c>
      <c r="D1808" s="137" t="s">
        <v>109</v>
      </c>
      <c r="E1808" s="113" t="s">
        <v>797</v>
      </c>
      <c r="F1808" s="113"/>
      <c r="G1808" s="136">
        <v>44943</v>
      </c>
      <c r="H1808" s="113" t="s">
        <v>875</v>
      </c>
      <c r="I1808" s="113" t="s">
        <v>7185</v>
      </c>
      <c r="J1808" s="113"/>
      <c r="K1808" s="113"/>
      <c r="L1808" s="113" t="s">
        <v>7186</v>
      </c>
      <c r="M1808" s="113" t="s">
        <v>97</v>
      </c>
      <c r="N1808" s="113"/>
      <c r="O1808" s="113" t="s">
        <v>7187</v>
      </c>
      <c r="P1808" s="113" t="s">
        <v>3038</v>
      </c>
      <c r="Q1808" s="113" t="s">
        <v>3039</v>
      </c>
      <c r="R1808" s="113" t="s">
        <v>3040</v>
      </c>
      <c r="S1808" s="113" t="s">
        <v>3041</v>
      </c>
      <c r="T1808" s="113"/>
      <c r="U1808" s="113"/>
      <c r="V1808" s="113" t="s">
        <v>142</v>
      </c>
      <c r="W1808" s="113" t="s">
        <v>143</v>
      </c>
      <c r="X1808" s="113" t="s">
        <v>7188</v>
      </c>
      <c r="Y1808" s="113">
        <v>204</v>
      </c>
    </row>
    <row r="1809" spans="1:25">
      <c r="A1809" s="113" t="s">
        <v>7189</v>
      </c>
      <c r="B1809" s="113" t="s">
        <v>7190</v>
      </c>
      <c r="C1809" s="113" t="s">
        <v>91</v>
      </c>
      <c r="D1809" s="113"/>
      <c r="E1809" s="113" t="s">
        <v>166</v>
      </c>
      <c r="F1809" s="113"/>
      <c r="G1809" s="136">
        <v>43696</v>
      </c>
      <c r="H1809" s="113" t="s">
        <v>133</v>
      </c>
      <c r="I1809" s="113" t="s">
        <v>7191</v>
      </c>
      <c r="J1809" s="113"/>
      <c r="K1809" s="113"/>
      <c r="L1809" s="113" t="s">
        <v>1858</v>
      </c>
      <c r="M1809" s="113" t="s">
        <v>97</v>
      </c>
      <c r="N1809" s="113"/>
      <c r="O1809" s="113" t="s">
        <v>187</v>
      </c>
      <c r="P1809" s="113" t="s">
        <v>1859</v>
      </c>
      <c r="Q1809" s="113" t="s">
        <v>1860</v>
      </c>
      <c r="R1809" s="113" t="s">
        <v>445</v>
      </c>
      <c r="S1809" s="113" t="s">
        <v>1861</v>
      </c>
      <c r="T1809" s="136">
        <v>44774</v>
      </c>
      <c r="U1809" s="113"/>
      <c r="V1809" s="113" t="s">
        <v>280</v>
      </c>
      <c r="W1809" s="113" t="s">
        <v>105</v>
      </c>
      <c r="X1809" s="113" t="s">
        <v>156</v>
      </c>
      <c r="Y1809" s="113">
        <v>149</v>
      </c>
    </row>
    <row r="1810" spans="1:25">
      <c r="A1810" s="113" t="s">
        <v>736</v>
      </c>
      <c r="B1810" s="113" t="s">
        <v>737</v>
      </c>
      <c r="C1810" s="113" t="s">
        <v>91</v>
      </c>
      <c r="D1810" s="137" t="s">
        <v>109</v>
      </c>
      <c r="E1810" s="113" t="s">
        <v>102</v>
      </c>
      <c r="F1810" s="113" t="s">
        <v>1102</v>
      </c>
      <c r="G1810" s="136">
        <v>41932</v>
      </c>
      <c r="H1810" s="113" t="s">
        <v>333</v>
      </c>
      <c r="I1810" s="113" t="s">
        <v>738</v>
      </c>
      <c r="J1810" s="113"/>
      <c r="K1810" s="113"/>
      <c r="L1810" s="113" t="s">
        <v>734</v>
      </c>
      <c r="M1810" s="113" t="s">
        <v>97</v>
      </c>
      <c r="N1810" s="113"/>
      <c r="O1810" s="113" t="s">
        <v>735</v>
      </c>
      <c r="P1810" s="113" t="s">
        <v>1530</v>
      </c>
      <c r="Q1810" s="113" t="s">
        <v>1531</v>
      </c>
      <c r="R1810" s="113" t="s">
        <v>377</v>
      </c>
      <c r="S1810" s="113" t="s">
        <v>1532</v>
      </c>
      <c r="T1810" s="136">
        <v>45017</v>
      </c>
      <c r="U1810" s="136">
        <v>2</v>
      </c>
      <c r="V1810" s="113" t="s">
        <v>271</v>
      </c>
      <c r="W1810" s="113" t="s">
        <v>105</v>
      </c>
      <c r="X1810" s="113" t="s">
        <v>106</v>
      </c>
      <c r="Y1810" s="113">
        <v>95</v>
      </c>
    </row>
    <row r="1811" spans="1:25">
      <c r="A1811" s="113" t="s">
        <v>7192</v>
      </c>
      <c r="B1811" s="113" t="s">
        <v>7193</v>
      </c>
      <c r="C1811" s="113" t="s">
        <v>91</v>
      </c>
      <c r="D1811" s="137" t="s">
        <v>109</v>
      </c>
      <c r="E1811" s="113" t="s">
        <v>226</v>
      </c>
      <c r="F1811" s="113"/>
      <c r="G1811" s="136">
        <v>44333</v>
      </c>
      <c r="H1811" s="113" t="s">
        <v>133</v>
      </c>
      <c r="I1811" s="113" t="s">
        <v>7194</v>
      </c>
      <c r="J1811" s="113"/>
      <c r="K1811" s="113"/>
      <c r="L1811" s="113" t="s">
        <v>550</v>
      </c>
      <c r="M1811" s="113" t="s">
        <v>97</v>
      </c>
      <c r="N1811" s="113"/>
      <c r="O1811" s="113" t="s">
        <v>551</v>
      </c>
      <c r="P1811" s="113" t="s">
        <v>547</v>
      </c>
      <c r="Q1811" s="113" t="s">
        <v>548</v>
      </c>
      <c r="R1811" s="113" t="s">
        <v>166</v>
      </c>
      <c r="S1811" s="113" t="s">
        <v>549</v>
      </c>
      <c r="T1811" s="136">
        <v>45017</v>
      </c>
      <c r="U1811" s="113"/>
      <c r="V1811" s="113" t="s">
        <v>280</v>
      </c>
      <c r="W1811" s="113" t="s">
        <v>105</v>
      </c>
      <c r="X1811" s="113" t="s">
        <v>972</v>
      </c>
      <c r="Y1811" s="113">
        <v>45</v>
      </c>
    </row>
    <row r="1812" spans="1:25">
      <c r="A1812" s="113" t="s">
        <v>7195</v>
      </c>
      <c r="B1812" s="113" t="s">
        <v>7196</v>
      </c>
      <c r="C1812" s="113" t="s">
        <v>91</v>
      </c>
      <c r="D1812" s="113"/>
      <c r="E1812" s="113" t="s">
        <v>159</v>
      </c>
      <c r="F1812" s="113" t="s">
        <v>160</v>
      </c>
      <c r="G1812" s="136">
        <v>43689</v>
      </c>
      <c r="H1812" s="113" t="s">
        <v>133</v>
      </c>
      <c r="I1812" s="113" t="s">
        <v>7197</v>
      </c>
      <c r="J1812" s="113"/>
      <c r="K1812" s="113"/>
      <c r="L1812" s="113" t="s">
        <v>550</v>
      </c>
      <c r="M1812" s="113" t="s">
        <v>97</v>
      </c>
      <c r="N1812" s="113"/>
      <c r="O1812" s="113" t="s">
        <v>551</v>
      </c>
      <c r="P1812" s="113" t="s">
        <v>262</v>
      </c>
      <c r="Q1812" s="113" t="s">
        <v>263</v>
      </c>
      <c r="R1812" s="113" t="s">
        <v>264</v>
      </c>
      <c r="S1812" s="113" t="s">
        <v>265</v>
      </c>
      <c r="T1812" s="136">
        <v>44743</v>
      </c>
      <c r="U1812" s="136">
        <v>44378</v>
      </c>
      <c r="V1812" s="113" t="s">
        <v>280</v>
      </c>
      <c r="W1812" s="113" t="s">
        <v>105</v>
      </c>
      <c r="X1812" s="113" t="s">
        <v>156</v>
      </c>
      <c r="Y1812" s="113">
        <v>36</v>
      </c>
    </row>
    <row r="1813" spans="1:25">
      <c r="A1813" s="113" t="s">
        <v>7198</v>
      </c>
      <c r="B1813" s="113" t="s">
        <v>7199</v>
      </c>
      <c r="C1813" s="113" t="s">
        <v>91</v>
      </c>
      <c r="D1813" s="113"/>
      <c r="E1813" s="113" t="s">
        <v>326</v>
      </c>
      <c r="F1813" s="113"/>
      <c r="G1813" s="136">
        <v>42779</v>
      </c>
      <c r="H1813" s="113" t="s">
        <v>327</v>
      </c>
      <c r="I1813" s="113" t="s">
        <v>7200</v>
      </c>
      <c r="J1813" s="113"/>
      <c r="K1813" s="113"/>
      <c r="L1813" s="113" t="s">
        <v>993</v>
      </c>
      <c r="M1813" s="113" t="s">
        <v>97</v>
      </c>
      <c r="N1813" s="113"/>
      <c r="O1813" s="113" t="s">
        <v>752</v>
      </c>
      <c r="P1813" s="113" t="s">
        <v>764</v>
      </c>
      <c r="Q1813" s="113" t="s">
        <v>765</v>
      </c>
      <c r="R1813" s="113" t="s">
        <v>766</v>
      </c>
      <c r="S1813" s="113" t="s">
        <v>767</v>
      </c>
      <c r="T1813" s="136">
        <v>45017</v>
      </c>
      <c r="U1813" s="136">
        <v>44593</v>
      </c>
      <c r="V1813" s="113" t="s">
        <v>168</v>
      </c>
      <c r="W1813" s="113" t="s">
        <v>105</v>
      </c>
      <c r="X1813" s="113" t="s">
        <v>243</v>
      </c>
      <c r="Y1813" s="113">
        <v>68</v>
      </c>
    </row>
    <row r="1814" spans="1:25">
      <c r="A1814" s="113" t="s">
        <v>7201</v>
      </c>
      <c r="B1814" s="113" t="s">
        <v>7202</v>
      </c>
      <c r="C1814" s="113" t="s">
        <v>91</v>
      </c>
      <c r="D1814" s="113"/>
      <c r="E1814" s="113" t="s">
        <v>591</v>
      </c>
      <c r="F1814" s="113" t="s">
        <v>111</v>
      </c>
      <c r="G1814" s="136">
        <v>45343</v>
      </c>
      <c r="H1814" s="113"/>
      <c r="I1814" s="113" t="s">
        <v>7203</v>
      </c>
      <c r="J1814" s="113"/>
      <c r="K1814" s="113"/>
      <c r="L1814" s="113" t="s">
        <v>2576</v>
      </c>
      <c r="M1814" s="113" t="s">
        <v>97</v>
      </c>
      <c r="N1814" s="113"/>
      <c r="O1814" s="113" t="s">
        <v>163</v>
      </c>
      <c r="P1814" s="113" t="s">
        <v>1322</v>
      </c>
      <c r="Q1814" s="113" t="s">
        <v>1323</v>
      </c>
      <c r="R1814" s="113" t="s">
        <v>232</v>
      </c>
      <c r="S1814" s="113" t="s">
        <v>1324</v>
      </c>
      <c r="T1814" s="113"/>
      <c r="U1814" s="113"/>
      <c r="V1814" s="113" t="s">
        <v>168</v>
      </c>
      <c r="W1814" s="113" t="s">
        <v>105</v>
      </c>
      <c r="X1814" s="113"/>
      <c r="Y1814" s="113">
        <v>119</v>
      </c>
    </row>
    <row r="1815" spans="1:25">
      <c r="A1815" s="113" t="s">
        <v>7204</v>
      </c>
      <c r="B1815" s="113" t="s">
        <v>7205</v>
      </c>
      <c r="C1815" s="113" t="s">
        <v>91</v>
      </c>
      <c r="D1815" s="137" t="s">
        <v>109</v>
      </c>
      <c r="E1815" s="113" t="s">
        <v>122</v>
      </c>
      <c r="F1815" s="113" t="s">
        <v>123</v>
      </c>
      <c r="G1815" s="136">
        <v>44620</v>
      </c>
      <c r="H1815" s="113" t="s">
        <v>94</v>
      </c>
      <c r="I1815" s="113" t="s">
        <v>7206</v>
      </c>
      <c r="J1815" s="113"/>
      <c r="K1815" s="113"/>
      <c r="L1815" s="113" t="s">
        <v>1679</v>
      </c>
      <c r="M1815" s="113" t="s">
        <v>97</v>
      </c>
      <c r="N1815" s="113"/>
      <c r="O1815" s="113" t="s">
        <v>1558</v>
      </c>
      <c r="P1815" s="113" t="s">
        <v>1680</v>
      </c>
      <c r="Q1815" s="113" t="s">
        <v>1681</v>
      </c>
      <c r="R1815" s="113" t="s">
        <v>620</v>
      </c>
      <c r="S1815" s="113" t="s">
        <v>1682</v>
      </c>
      <c r="T1815" s="136">
        <v>45047</v>
      </c>
      <c r="U1815" s="113"/>
      <c r="V1815" s="113" t="s">
        <v>203</v>
      </c>
      <c r="W1815" s="113" t="s">
        <v>105</v>
      </c>
      <c r="X1815" s="113" t="s">
        <v>7153</v>
      </c>
      <c r="Y1815" s="113">
        <v>28</v>
      </c>
    </row>
    <row r="1816" spans="1:25">
      <c r="A1816" s="113" t="s">
        <v>1592</v>
      </c>
      <c r="B1816" s="113" t="s">
        <v>1593</v>
      </c>
      <c r="C1816" s="113" t="s">
        <v>91</v>
      </c>
      <c r="D1816" s="137" t="s">
        <v>109</v>
      </c>
      <c r="E1816" s="113" t="s">
        <v>869</v>
      </c>
      <c r="F1816" s="113"/>
      <c r="G1816" s="136">
        <v>44767</v>
      </c>
      <c r="H1816" s="113" t="s">
        <v>333</v>
      </c>
      <c r="I1816" s="113" t="s">
        <v>1594</v>
      </c>
      <c r="J1816" s="113"/>
      <c r="K1816" s="113"/>
      <c r="L1816" s="113" t="s">
        <v>380</v>
      </c>
      <c r="M1816" s="113" t="s">
        <v>97</v>
      </c>
      <c r="N1816" s="113"/>
      <c r="O1816" s="113" t="s">
        <v>381</v>
      </c>
      <c r="P1816" s="113" t="s">
        <v>382</v>
      </c>
      <c r="Q1816" s="113" t="s">
        <v>383</v>
      </c>
      <c r="R1816" s="113" t="s">
        <v>384</v>
      </c>
      <c r="S1816" s="113" t="s">
        <v>385</v>
      </c>
      <c r="T1816" s="136">
        <v>45017</v>
      </c>
      <c r="U1816" s="113"/>
      <c r="V1816" s="113"/>
      <c r="W1816" s="113" t="s">
        <v>105</v>
      </c>
      <c r="X1816" s="113" t="s">
        <v>716</v>
      </c>
      <c r="Y1816" s="113">
        <v>216</v>
      </c>
    </row>
    <row r="1817" spans="1:25">
      <c r="A1817" s="113" t="s">
        <v>7207</v>
      </c>
      <c r="B1817" s="113" t="s">
        <v>7208</v>
      </c>
      <c r="C1817" s="113" t="s">
        <v>638</v>
      </c>
      <c r="D1817" s="113"/>
      <c r="E1817" s="113" t="s">
        <v>7209</v>
      </c>
      <c r="F1817" s="113" t="s">
        <v>93</v>
      </c>
      <c r="G1817" s="136">
        <v>45323</v>
      </c>
      <c r="H1817" s="113"/>
      <c r="I1817" s="113" t="s">
        <v>7210</v>
      </c>
      <c r="J1817" s="113"/>
      <c r="K1817" s="113"/>
      <c r="L1817" s="113" t="s">
        <v>463</v>
      </c>
      <c r="M1817" s="113" t="s">
        <v>97</v>
      </c>
      <c r="N1817" s="113"/>
      <c r="O1817" s="113" t="s">
        <v>464</v>
      </c>
      <c r="P1817" s="113" t="s">
        <v>3836</v>
      </c>
      <c r="Q1817" s="113" t="s">
        <v>3837</v>
      </c>
      <c r="R1817" s="113" t="s">
        <v>3838</v>
      </c>
      <c r="S1817" s="113" t="s">
        <v>3839</v>
      </c>
      <c r="T1817" s="113"/>
      <c r="U1817" s="113"/>
      <c r="V1817" s="113" t="s">
        <v>142</v>
      </c>
      <c r="W1817" s="113" t="s">
        <v>143</v>
      </c>
      <c r="X1817" s="113" t="s">
        <v>4569</v>
      </c>
      <c r="Y1817" s="113">
        <v>0</v>
      </c>
    </row>
    <row r="1818" spans="1:25">
      <c r="A1818" s="113" t="s">
        <v>7211</v>
      </c>
      <c r="B1818" s="113" t="s">
        <v>7212</v>
      </c>
      <c r="C1818" s="113" t="s">
        <v>91</v>
      </c>
      <c r="D1818" s="137" t="s">
        <v>109</v>
      </c>
      <c r="E1818" s="113" t="s">
        <v>7213</v>
      </c>
      <c r="F1818" s="113" t="s">
        <v>707</v>
      </c>
      <c r="G1818" s="136">
        <v>44684</v>
      </c>
      <c r="H1818" s="113" t="s">
        <v>4100</v>
      </c>
      <c r="I1818" s="113" t="s">
        <v>7214</v>
      </c>
      <c r="J1818" s="113"/>
      <c r="K1818" s="113"/>
      <c r="L1818" s="113" t="s">
        <v>983</v>
      </c>
      <c r="M1818" s="113" t="s">
        <v>97</v>
      </c>
      <c r="N1818" s="113" t="s">
        <v>984</v>
      </c>
      <c r="O1818" s="113" t="s">
        <v>411</v>
      </c>
      <c r="P1818" s="113" t="s">
        <v>5661</v>
      </c>
      <c r="Q1818" s="113" t="s">
        <v>5662</v>
      </c>
      <c r="R1818" s="113" t="s">
        <v>5663</v>
      </c>
      <c r="S1818" s="113" t="s">
        <v>5664</v>
      </c>
      <c r="T1818" s="136">
        <v>45017</v>
      </c>
      <c r="U1818" s="113"/>
      <c r="V1818" s="113" t="s">
        <v>280</v>
      </c>
      <c r="W1818" s="113" t="s">
        <v>105</v>
      </c>
      <c r="X1818" s="113" t="s">
        <v>156</v>
      </c>
      <c r="Y1818" s="113">
        <v>33</v>
      </c>
    </row>
    <row r="1819" spans="1:25">
      <c r="A1819" s="113" t="s">
        <v>1776</v>
      </c>
      <c r="B1819" s="113" t="s">
        <v>1777</v>
      </c>
      <c r="C1819" s="113" t="s">
        <v>91</v>
      </c>
      <c r="D1819" s="137" t="s">
        <v>109</v>
      </c>
      <c r="E1819" s="113" t="s">
        <v>894</v>
      </c>
      <c r="F1819" s="113"/>
      <c r="G1819" s="136">
        <v>42138</v>
      </c>
      <c r="H1819" s="113" t="s">
        <v>133</v>
      </c>
      <c r="I1819" s="113" t="s">
        <v>1778</v>
      </c>
      <c r="J1819" s="113"/>
      <c r="K1819" s="113"/>
      <c r="L1819" s="113" t="s">
        <v>690</v>
      </c>
      <c r="M1819" s="113" t="s">
        <v>97</v>
      </c>
      <c r="N1819" s="113"/>
      <c r="O1819" s="113" t="s">
        <v>691</v>
      </c>
      <c r="P1819" s="113" t="s">
        <v>262</v>
      </c>
      <c r="Q1819" s="113" t="s">
        <v>263</v>
      </c>
      <c r="R1819" s="113" t="s">
        <v>264</v>
      </c>
      <c r="S1819" s="113" t="s">
        <v>265</v>
      </c>
      <c r="T1819" s="136">
        <v>45017</v>
      </c>
      <c r="U1819" s="136">
        <v>45017</v>
      </c>
      <c r="V1819" s="113" t="s">
        <v>271</v>
      </c>
      <c r="W1819" s="113" t="s">
        <v>105</v>
      </c>
      <c r="X1819" s="113" t="s">
        <v>3355</v>
      </c>
      <c r="Y1819" s="113">
        <v>125</v>
      </c>
    </row>
    <row r="1820" spans="1:25">
      <c r="A1820" s="113" t="s">
        <v>7215</v>
      </c>
      <c r="B1820" s="113" t="s">
        <v>7216</v>
      </c>
      <c r="C1820" s="113" t="s">
        <v>91</v>
      </c>
      <c r="D1820" s="137" t="s">
        <v>109</v>
      </c>
      <c r="E1820" s="113" t="s">
        <v>3479</v>
      </c>
      <c r="F1820" s="113" t="s">
        <v>123</v>
      </c>
      <c r="G1820" s="136">
        <v>44806</v>
      </c>
      <c r="H1820" s="113" t="s">
        <v>112</v>
      </c>
      <c r="I1820" s="113" t="s">
        <v>7217</v>
      </c>
      <c r="J1820" s="113"/>
      <c r="K1820" s="113"/>
      <c r="L1820" s="113" t="s">
        <v>1330</v>
      </c>
      <c r="M1820" s="113" t="s">
        <v>112</v>
      </c>
      <c r="N1820" s="113"/>
      <c r="O1820" s="113" t="s">
        <v>249</v>
      </c>
      <c r="P1820" s="113" t="s">
        <v>2466</v>
      </c>
      <c r="Q1820" s="113" t="s">
        <v>2467</v>
      </c>
      <c r="R1820" s="113" t="s">
        <v>2468</v>
      </c>
      <c r="S1820" s="113" t="s">
        <v>2469</v>
      </c>
      <c r="T1820" s="113"/>
      <c r="U1820" s="113"/>
      <c r="V1820" s="113" t="s">
        <v>120</v>
      </c>
      <c r="W1820" s="113" t="s">
        <v>105</v>
      </c>
      <c r="X1820" s="113" t="s">
        <v>7218</v>
      </c>
      <c r="Y1820" s="113">
        <v>131</v>
      </c>
    </row>
    <row r="1821" spans="1:25">
      <c r="A1821" s="113" t="s">
        <v>7219</v>
      </c>
      <c r="B1821" s="113" t="s">
        <v>7220</v>
      </c>
      <c r="C1821" s="113" t="s">
        <v>91</v>
      </c>
      <c r="D1821" s="113"/>
      <c r="E1821" s="113" t="s">
        <v>582</v>
      </c>
      <c r="F1821" s="113" t="s">
        <v>111</v>
      </c>
      <c r="G1821" s="136">
        <v>43283</v>
      </c>
      <c r="H1821" s="113" t="s">
        <v>112</v>
      </c>
      <c r="I1821" s="113" t="s">
        <v>7221</v>
      </c>
      <c r="J1821" s="113"/>
      <c r="K1821" s="113"/>
      <c r="L1821" s="113" t="s">
        <v>248</v>
      </c>
      <c r="M1821" s="113" t="s">
        <v>112</v>
      </c>
      <c r="N1821" s="113"/>
      <c r="O1821" s="113" t="s">
        <v>249</v>
      </c>
      <c r="P1821" s="113" t="s">
        <v>584</v>
      </c>
      <c r="Q1821" s="113" t="s">
        <v>585</v>
      </c>
      <c r="R1821" s="113" t="s">
        <v>586</v>
      </c>
      <c r="S1821" s="113" t="s">
        <v>587</v>
      </c>
      <c r="T1821" s="136">
        <v>44774</v>
      </c>
      <c r="U1821" s="136">
        <v>44774</v>
      </c>
      <c r="V1821" s="113" t="s">
        <v>120</v>
      </c>
      <c r="W1821" s="113" t="s">
        <v>105</v>
      </c>
      <c r="X1821" s="113" t="s">
        <v>7222</v>
      </c>
      <c r="Y1821" s="113">
        <v>4</v>
      </c>
    </row>
    <row r="1822" spans="1:25">
      <c r="A1822" s="113" t="s">
        <v>3481</v>
      </c>
      <c r="B1822" s="113" t="s">
        <v>3482</v>
      </c>
      <c r="C1822" s="113" t="s">
        <v>91</v>
      </c>
      <c r="D1822" s="137" t="s">
        <v>109</v>
      </c>
      <c r="E1822" s="113" t="s">
        <v>586</v>
      </c>
      <c r="F1822" s="113" t="s">
        <v>461</v>
      </c>
      <c r="G1822" s="136">
        <v>44684</v>
      </c>
      <c r="H1822" s="113" t="s">
        <v>133</v>
      </c>
      <c r="I1822" s="113" t="s">
        <v>3483</v>
      </c>
      <c r="J1822" s="113"/>
      <c r="K1822" s="113"/>
      <c r="L1822" s="113" t="s">
        <v>1330</v>
      </c>
      <c r="M1822" s="113" t="s">
        <v>112</v>
      </c>
      <c r="N1822" s="113" t="s">
        <v>1331</v>
      </c>
      <c r="O1822" s="113" t="s">
        <v>249</v>
      </c>
      <c r="P1822" s="113" t="s">
        <v>1332</v>
      </c>
      <c r="Q1822" s="113" t="s">
        <v>1333</v>
      </c>
      <c r="R1822" s="113" t="s">
        <v>1114</v>
      </c>
      <c r="S1822" s="113" t="s">
        <v>1334</v>
      </c>
      <c r="T1822" s="136">
        <v>45047</v>
      </c>
      <c r="U1822" s="113"/>
      <c r="V1822" s="113" t="s">
        <v>120</v>
      </c>
      <c r="W1822" s="113" t="s">
        <v>105</v>
      </c>
      <c r="X1822" s="113" t="s">
        <v>7223</v>
      </c>
      <c r="Y1822" s="113">
        <v>120</v>
      </c>
    </row>
    <row r="1823" spans="1:25">
      <c r="A1823" s="113" t="s">
        <v>1064</v>
      </c>
      <c r="B1823" s="113" t="s">
        <v>1065</v>
      </c>
      <c r="C1823" s="113" t="s">
        <v>1495</v>
      </c>
      <c r="D1823" s="113"/>
      <c r="E1823" s="113" t="s">
        <v>166</v>
      </c>
      <c r="F1823" s="113"/>
      <c r="G1823" s="136">
        <v>41962</v>
      </c>
      <c r="H1823" s="113" t="s">
        <v>133</v>
      </c>
      <c r="I1823" s="113" t="s">
        <v>1066</v>
      </c>
      <c r="J1823" s="113"/>
      <c r="K1823" s="113"/>
      <c r="L1823" s="113" t="s">
        <v>1062</v>
      </c>
      <c r="M1823" s="113" t="s">
        <v>97</v>
      </c>
      <c r="N1823" s="113"/>
      <c r="O1823" s="113" t="s">
        <v>1063</v>
      </c>
      <c r="P1823" s="113" t="s">
        <v>5488</v>
      </c>
      <c r="Q1823" s="113" t="s">
        <v>5489</v>
      </c>
      <c r="R1823" s="113" t="s">
        <v>3105</v>
      </c>
      <c r="S1823" s="113" t="s">
        <v>5490</v>
      </c>
      <c r="T1823" s="136">
        <v>45017</v>
      </c>
      <c r="U1823" s="136">
        <v>2</v>
      </c>
      <c r="V1823" s="113" t="s">
        <v>104</v>
      </c>
      <c r="W1823" s="113" t="s">
        <v>105</v>
      </c>
      <c r="X1823" s="113" t="s">
        <v>106</v>
      </c>
      <c r="Y1823" s="113">
        <v>5</v>
      </c>
    </row>
    <row r="1824" spans="1:25">
      <c r="A1824" s="113" t="s">
        <v>7224</v>
      </c>
      <c r="B1824" s="113" t="s">
        <v>7225</v>
      </c>
      <c r="C1824" s="113" t="s">
        <v>91</v>
      </c>
      <c r="D1824" s="113"/>
      <c r="E1824" s="113" t="s">
        <v>166</v>
      </c>
      <c r="F1824" s="113"/>
      <c r="G1824" s="136">
        <v>41715</v>
      </c>
      <c r="H1824" s="113" t="s">
        <v>133</v>
      </c>
      <c r="I1824" s="113" t="s">
        <v>7226</v>
      </c>
      <c r="J1824" s="113"/>
      <c r="K1824" s="113"/>
      <c r="L1824" s="113" t="s">
        <v>1137</v>
      </c>
      <c r="M1824" s="113" t="s">
        <v>97</v>
      </c>
      <c r="N1824" s="113"/>
      <c r="O1824" s="113" t="s">
        <v>432</v>
      </c>
      <c r="P1824" s="113" t="s">
        <v>433</v>
      </c>
      <c r="Q1824" s="113" t="s">
        <v>434</v>
      </c>
      <c r="R1824" s="113" t="s">
        <v>435</v>
      </c>
      <c r="S1824" s="113" t="s">
        <v>436</v>
      </c>
      <c r="T1824" s="136">
        <v>44743</v>
      </c>
      <c r="U1824" s="136">
        <v>44013</v>
      </c>
      <c r="V1824" s="113" t="s">
        <v>280</v>
      </c>
      <c r="W1824" s="113" t="s">
        <v>105</v>
      </c>
      <c r="X1824" s="113" t="s">
        <v>7227</v>
      </c>
      <c r="Y1824" s="113">
        <v>13</v>
      </c>
    </row>
    <row r="1825" spans="1:25">
      <c r="A1825" s="113" t="s">
        <v>6384</v>
      </c>
      <c r="B1825" s="113" t="s">
        <v>6385</v>
      </c>
      <c r="C1825" s="113" t="s">
        <v>91</v>
      </c>
      <c r="D1825" s="137" t="s">
        <v>109</v>
      </c>
      <c r="E1825" s="113" t="s">
        <v>2399</v>
      </c>
      <c r="F1825" s="113" t="s">
        <v>315</v>
      </c>
      <c r="G1825" s="136">
        <v>44915</v>
      </c>
      <c r="H1825" s="113" t="s">
        <v>112</v>
      </c>
      <c r="I1825" s="113" t="s">
        <v>6386</v>
      </c>
      <c r="J1825" s="113"/>
      <c r="K1825" s="113"/>
      <c r="L1825" s="113" t="s">
        <v>784</v>
      </c>
      <c r="M1825" s="113" t="s">
        <v>112</v>
      </c>
      <c r="N1825" s="113"/>
      <c r="O1825" s="113" t="s">
        <v>785</v>
      </c>
      <c r="P1825" s="113" t="s">
        <v>2278</v>
      </c>
      <c r="Q1825" s="113" t="s">
        <v>2279</v>
      </c>
      <c r="R1825" s="113" t="s">
        <v>2280</v>
      </c>
      <c r="S1825" s="113" t="s">
        <v>2281</v>
      </c>
      <c r="T1825" s="113"/>
      <c r="U1825" s="113"/>
      <c r="V1825" s="113" t="s">
        <v>120</v>
      </c>
      <c r="W1825" s="113" t="s">
        <v>105</v>
      </c>
      <c r="X1825" s="113" t="s">
        <v>7228</v>
      </c>
      <c r="Y1825" s="113">
        <v>180</v>
      </c>
    </row>
    <row r="1826" spans="1:25">
      <c r="A1826" s="113" t="s">
        <v>7229</v>
      </c>
      <c r="B1826" s="113" t="s">
        <v>7230</v>
      </c>
      <c r="C1826" s="113" t="s">
        <v>91</v>
      </c>
      <c r="D1826" s="113"/>
      <c r="E1826" s="113" t="s">
        <v>166</v>
      </c>
      <c r="F1826" s="113"/>
      <c r="G1826" s="136">
        <v>43622</v>
      </c>
      <c r="H1826" s="113" t="s">
        <v>133</v>
      </c>
      <c r="I1826" s="113" t="s">
        <v>7231</v>
      </c>
      <c r="J1826" s="113"/>
      <c r="K1826" s="113"/>
      <c r="L1826" s="113" t="s">
        <v>4383</v>
      </c>
      <c r="M1826" s="113" t="s">
        <v>97</v>
      </c>
      <c r="N1826" s="113"/>
      <c r="O1826" s="113" t="s">
        <v>187</v>
      </c>
      <c r="P1826" s="113" t="s">
        <v>138</v>
      </c>
      <c r="Q1826" s="113" t="s">
        <v>139</v>
      </c>
      <c r="R1826" s="113" t="s">
        <v>140</v>
      </c>
      <c r="S1826" s="113" t="s">
        <v>141</v>
      </c>
      <c r="T1826" s="136">
        <v>45017</v>
      </c>
      <c r="U1826" s="136">
        <v>44713</v>
      </c>
      <c r="V1826" s="113" t="s">
        <v>280</v>
      </c>
      <c r="W1826" s="113" t="s">
        <v>105</v>
      </c>
      <c r="X1826" s="113" t="s">
        <v>7228</v>
      </c>
      <c r="Y1826" s="113">
        <v>126</v>
      </c>
    </row>
    <row r="1827" spans="1:25">
      <c r="A1827" s="113" t="s">
        <v>7232</v>
      </c>
      <c r="B1827" s="113" t="s">
        <v>7233</v>
      </c>
      <c r="C1827" s="113" t="s">
        <v>91</v>
      </c>
      <c r="D1827" s="113"/>
      <c r="E1827" s="113" t="s">
        <v>1418</v>
      </c>
      <c r="F1827" s="113"/>
      <c r="G1827" s="136">
        <v>41333</v>
      </c>
      <c r="H1827" s="113" t="s">
        <v>708</v>
      </c>
      <c r="I1827" s="113" t="s">
        <v>7234</v>
      </c>
      <c r="J1827" s="113"/>
      <c r="K1827" s="113"/>
      <c r="L1827" s="113" t="s">
        <v>983</v>
      </c>
      <c r="M1827" s="113" t="s">
        <v>97</v>
      </c>
      <c r="N1827" s="113" t="s">
        <v>984</v>
      </c>
      <c r="O1827" s="113" t="s">
        <v>411</v>
      </c>
      <c r="P1827" s="113" t="s">
        <v>1876</v>
      </c>
      <c r="Q1827" s="113" t="s">
        <v>1877</v>
      </c>
      <c r="R1827" s="113" t="s">
        <v>1878</v>
      </c>
      <c r="S1827" s="113" t="s">
        <v>1879</v>
      </c>
      <c r="T1827" s="136">
        <v>45017</v>
      </c>
      <c r="U1827" s="136">
        <v>43862</v>
      </c>
      <c r="V1827" s="113" t="s">
        <v>280</v>
      </c>
      <c r="W1827" s="113" t="s">
        <v>105</v>
      </c>
      <c r="X1827" s="113" t="s">
        <v>1228</v>
      </c>
      <c r="Y1827" s="113">
        <v>72</v>
      </c>
    </row>
    <row r="1828" spans="1:25">
      <c r="A1828" s="113" t="s">
        <v>7235</v>
      </c>
      <c r="B1828" s="113" t="s">
        <v>7236</v>
      </c>
      <c r="C1828" s="113" t="s">
        <v>91</v>
      </c>
      <c r="D1828" s="113"/>
      <c r="E1828" s="113" t="s">
        <v>132</v>
      </c>
      <c r="F1828" s="113"/>
      <c r="G1828" s="136">
        <v>45446</v>
      </c>
      <c r="H1828" s="113"/>
      <c r="I1828" s="113" t="s">
        <v>7237</v>
      </c>
      <c r="J1828" s="113"/>
      <c r="K1828" s="113"/>
      <c r="L1828" s="113" t="s">
        <v>186</v>
      </c>
      <c r="M1828" s="113" t="s">
        <v>97</v>
      </c>
      <c r="N1828" s="113"/>
      <c r="O1828" s="113" t="s">
        <v>187</v>
      </c>
      <c r="P1828" s="113" t="s">
        <v>1790</v>
      </c>
      <c r="Q1828" s="113" t="s">
        <v>1791</v>
      </c>
      <c r="R1828" s="113" t="s">
        <v>264</v>
      </c>
      <c r="S1828" s="113" t="s">
        <v>1792</v>
      </c>
      <c r="T1828" s="113"/>
      <c r="U1828" s="113"/>
      <c r="V1828" s="113" t="s">
        <v>280</v>
      </c>
      <c r="W1828" s="113" t="s">
        <v>105</v>
      </c>
      <c r="X1828" s="113" t="s">
        <v>1346</v>
      </c>
      <c r="Y1828" s="113">
        <v>145</v>
      </c>
    </row>
    <row r="1829" spans="1:25">
      <c r="A1829" s="113" t="s">
        <v>7238</v>
      </c>
      <c r="B1829" s="113" t="s">
        <v>7239</v>
      </c>
      <c r="C1829" s="113" t="s">
        <v>91</v>
      </c>
      <c r="D1829" s="137" t="s">
        <v>109</v>
      </c>
      <c r="E1829" s="113" t="s">
        <v>7240</v>
      </c>
      <c r="F1829" s="113" t="s">
        <v>707</v>
      </c>
      <c r="G1829" s="136">
        <v>44783</v>
      </c>
      <c r="H1829" s="113" t="s">
        <v>112</v>
      </c>
      <c r="I1829" s="113" t="s">
        <v>7241</v>
      </c>
      <c r="J1829" s="113"/>
      <c r="K1829" s="113"/>
      <c r="L1829" s="113" t="s">
        <v>3382</v>
      </c>
      <c r="M1829" s="113" t="s">
        <v>112</v>
      </c>
      <c r="N1829" s="113"/>
      <c r="O1829" s="113" t="s">
        <v>3383</v>
      </c>
      <c r="P1829" s="113" t="s">
        <v>3378</v>
      </c>
      <c r="Q1829" s="113" t="s">
        <v>3379</v>
      </c>
      <c r="R1829" s="113" t="s">
        <v>3380</v>
      </c>
      <c r="S1829" s="113" t="s">
        <v>3381</v>
      </c>
      <c r="T1829" s="113"/>
      <c r="U1829" s="113"/>
      <c r="V1829" s="113" t="s">
        <v>203</v>
      </c>
      <c r="W1829" s="113" t="s">
        <v>105</v>
      </c>
      <c r="X1829" s="113" t="s">
        <v>1588</v>
      </c>
      <c r="Y1829" s="113">
        <v>4</v>
      </c>
    </row>
    <row r="1830" spans="1:25">
      <c r="A1830" s="113" t="s">
        <v>7242</v>
      </c>
      <c r="B1830" s="113" t="s">
        <v>7243</v>
      </c>
      <c r="C1830" s="113" t="s">
        <v>91</v>
      </c>
      <c r="D1830" s="137" t="s">
        <v>109</v>
      </c>
      <c r="E1830" s="113" t="s">
        <v>184</v>
      </c>
      <c r="F1830" s="113" t="s">
        <v>160</v>
      </c>
      <c r="G1830" s="136">
        <v>41991</v>
      </c>
      <c r="H1830" s="113" t="s">
        <v>94</v>
      </c>
      <c r="I1830" s="113" t="s">
        <v>7244</v>
      </c>
      <c r="J1830" s="113"/>
      <c r="K1830" s="113"/>
      <c r="L1830" s="113" t="s">
        <v>668</v>
      </c>
      <c r="M1830" s="113" t="s">
        <v>97</v>
      </c>
      <c r="N1830" s="113"/>
      <c r="O1830" s="113" t="s">
        <v>669</v>
      </c>
      <c r="P1830" s="113" t="s">
        <v>664</v>
      </c>
      <c r="Q1830" s="113" t="s">
        <v>665</v>
      </c>
      <c r="R1830" s="113" t="s">
        <v>666</v>
      </c>
      <c r="S1830" s="113" t="s">
        <v>667</v>
      </c>
      <c r="T1830" s="136">
        <v>44866</v>
      </c>
      <c r="U1830" s="136">
        <v>44348</v>
      </c>
      <c r="V1830" s="113" t="s">
        <v>271</v>
      </c>
      <c r="W1830" s="113" t="s">
        <v>105</v>
      </c>
      <c r="X1830" s="113" t="s">
        <v>156</v>
      </c>
      <c r="Y1830" s="113">
        <v>0</v>
      </c>
    </row>
    <row r="1831" spans="1:25">
      <c r="A1831" s="113" t="s">
        <v>7245</v>
      </c>
      <c r="B1831" s="113" t="s">
        <v>7246</v>
      </c>
      <c r="C1831" s="113" t="s">
        <v>91</v>
      </c>
      <c r="D1831" s="113"/>
      <c r="E1831" s="113" t="s">
        <v>226</v>
      </c>
      <c r="F1831" s="113"/>
      <c r="G1831" s="136">
        <v>45303</v>
      </c>
      <c r="H1831" s="113"/>
      <c r="I1831" s="113" t="s">
        <v>7247</v>
      </c>
      <c r="J1831" s="113"/>
      <c r="K1831" s="113"/>
      <c r="L1831" s="113" t="s">
        <v>6394</v>
      </c>
      <c r="M1831" s="113" t="s">
        <v>97</v>
      </c>
      <c r="N1831" s="113"/>
      <c r="O1831" s="113" t="s">
        <v>669</v>
      </c>
      <c r="P1831" s="113" t="s">
        <v>664</v>
      </c>
      <c r="Q1831" s="113" t="s">
        <v>665</v>
      </c>
      <c r="R1831" s="113" t="s">
        <v>666</v>
      </c>
      <c r="S1831" s="113" t="s">
        <v>667</v>
      </c>
      <c r="T1831" s="113"/>
      <c r="U1831" s="113"/>
      <c r="V1831" s="113" t="s">
        <v>271</v>
      </c>
      <c r="W1831" s="113" t="s">
        <v>105</v>
      </c>
      <c r="X1831" s="113" t="s">
        <v>7248</v>
      </c>
      <c r="Y1831" s="113">
        <v>35</v>
      </c>
    </row>
    <row r="1832" spans="1:25">
      <c r="A1832" s="113" t="s">
        <v>4182</v>
      </c>
      <c r="B1832" s="113" t="s">
        <v>4183</v>
      </c>
      <c r="C1832" s="113" t="s">
        <v>91</v>
      </c>
      <c r="D1832" s="113"/>
      <c r="E1832" s="113" t="s">
        <v>140</v>
      </c>
      <c r="F1832" s="113" t="s">
        <v>397</v>
      </c>
      <c r="G1832" s="136">
        <v>43003</v>
      </c>
      <c r="H1832" s="113" t="s">
        <v>333</v>
      </c>
      <c r="I1832" s="113" t="s">
        <v>4184</v>
      </c>
      <c r="J1832" s="113"/>
      <c r="K1832" s="113"/>
      <c r="L1832" s="113" t="s">
        <v>7249</v>
      </c>
      <c r="M1832" s="113" t="s">
        <v>97</v>
      </c>
      <c r="N1832" s="113"/>
      <c r="O1832" s="113" t="s">
        <v>7250</v>
      </c>
      <c r="P1832" s="113" t="s">
        <v>1530</v>
      </c>
      <c r="Q1832" s="113" t="s">
        <v>1531</v>
      </c>
      <c r="R1832" s="113" t="s">
        <v>377</v>
      </c>
      <c r="S1832" s="113" t="s">
        <v>1532</v>
      </c>
      <c r="T1832" s="136">
        <v>45017</v>
      </c>
      <c r="U1832" s="136">
        <v>44562</v>
      </c>
      <c r="V1832" s="113"/>
      <c r="W1832" s="113" t="s">
        <v>105</v>
      </c>
      <c r="X1832" s="113" t="s">
        <v>156</v>
      </c>
      <c r="Y1832" s="113">
        <v>139</v>
      </c>
    </row>
    <row r="1833" spans="1:25">
      <c r="A1833" s="113" t="s">
        <v>7251</v>
      </c>
      <c r="B1833" s="113" t="s">
        <v>7252</v>
      </c>
      <c r="C1833" s="113" t="s">
        <v>91</v>
      </c>
      <c r="D1833" s="113"/>
      <c r="E1833" s="113" t="s">
        <v>132</v>
      </c>
      <c r="F1833" s="113"/>
      <c r="G1833" s="136">
        <v>45216</v>
      </c>
      <c r="H1833" s="113"/>
      <c r="I1833" s="113" t="s">
        <v>7253</v>
      </c>
      <c r="J1833" s="113"/>
      <c r="K1833" s="113"/>
      <c r="L1833" s="113" t="s">
        <v>1895</v>
      </c>
      <c r="M1833" s="113" t="s">
        <v>97</v>
      </c>
      <c r="N1833" s="113"/>
      <c r="O1833" s="113" t="s">
        <v>1896</v>
      </c>
      <c r="P1833" s="113" t="s">
        <v>632</v>
      </c>
      <c r="Q1833" s="113" t="s">
        <v>633</v>
      </c>
      <c r="R1833" s="113" t="s">
        <v>435</v>
      </c>
      <c r="S1833" s="113" t="s">
        <v>634</v>
      </c>
      <c r="T1833" s="113"/>
      <c r="U1833" s="113"/>
      <c r="V1833" s="113" t="s">
        <v>104</v>
      </c>
      <c r="W1833" s="113" t="s">
        <v>105</v>
      </c>
      <c r="X1833" s="113" t="s">
        <v>679</v>
      </c>
      <c r="Y1833" s="113">
        <v>0</v>
      </c>
    </row>
    <row r="1834" spans="1:25">
      <c r="A1834" s="113" t="s">
        <v>7254</v>
      </c>
      <c r="B1834" s="113" t="s">
        <v>7255</v>
      </c>
      <c r="C1834" s="113" t="s">
        <v>91</v>
      </c>
      <c r="D1834" s="113"/>
      <c r="E1834" s="113" t="s">
        <v>7256</v>
      </c>
      <c r="F1834" s="113" t="s">
        <v>123</v>
      </c>
      <c r="G1834" s="136">
        <v>44377</v>
      </c>
      <c r="H1834" s="113" t="s">
        <v>327</v>
      </c>
      <c r="I1834" s="113" t="s">
        <v>7257</v>
      </c>
      <c r="J1834" s="113"/>
      <c r="K1834" s="113"/>
      <c r="L1834" s="113" t="s">
        <v>7258</v>
      </c>
      <c r="M1834" s="113" t="s">
        <v>97</v>
      </c>
      <c r="N1834" s="113" t="s">
        <v>2105</v>
      </c>
      <c r="O1834" s="113" t="s">
        <v>4434</v>
      </c>
      <c r="P1834" s="113" t="s">
        <v>2107</v>
      </c>
      <c r="Q1834" s="113" t="s">
        <v>2108</v>
      </c>
      <c r="R1834" s="113" t="s">
        <v>391</v>
      </c>
      <c r="S1834" s="113" t="s">
        <v>2109</v>
      </c>
      <c r="T1834" s="113"/>
      <c r="U1834" s="113"/>
      <c r="V1834" s="113" t="s">
        <v>180</v>
      </c>
      <c r="W1834" s="113" t="s">
        <v>143</v>
      </c>
      <c r="X1834" s="113" t="s">
        <v>7259</v>
      </c>
      <c r="Y1834" s="113">
        <v>144</v>
      </c>
    </row>
    <row r="1835" spans="1:25">
      <c r="A1835" s="113" t="s">
        <v>2057</v>
      </c>
      <c r="B1835" s="113" t="s">
        <v>2058</v>
      </c>
      <c r="C1835" s="113" t="s">
        <v>91</v>
      </c>
      <c r="D1835" s="113"/>
      <c r="E1835" s="113" t="s">
        <v>2059</v>
      </c>
      <c r="F1835" s="113" t="s">
        <v>472</v>
      </c>
      <c r="G1835" s="136">
        <v>44270</v>
      </c>
      <c r="H1835" s="113"/>
      <c r="I1835" s="113" t="s">
        <v>2060</v>
      </c>
      <c r="J1835" s="113"/>
      <c r="K1835" s="113"/>
      <c r="L1835" s="113"/>
      <c r="M1835" s="113" t="s">
        <v>112</v>
      </c>
      <c r="N1835" s="113"/>
      <c r="O1835" s="113" t="s">
        <v>112</v>
      </c>
      <c r="P1835" s="113" t="s">
        <v>2061</v>
      </c>
      <c r="Q1835" s="113" t="s">
        <v>2062</v>
      </c>
      <c r="R1835" s="113" t="s">
        <v>178</v>
      </c>
      <c r="S1835" s="113" t="s">
        <v>2063</v>
      </c>
      <c r="T1835" s="113"/>
      <c r="U1835" s="113"/>
      <c r="V1835" s="113" t="s">
        <v>128</v>
      </c>
      <c r="W1835" s="113" t="s">
        <v>143</v>
      </c>
      <c r="X1835" s="113"/>
      <c r="Y1835" s="113">
        <v>0</v>
      </c>
    </row>
    <row r="1836" spans="1:25">
      <c r="A1836" s="113" t="s">
        <v>7260</v>
      </c>
      <c r="B1836" s="113" t="s">
        <v>7261</v>
      </c>
      <c r="C1836" s="113" t="s">
        <v>91</v>
      </c>
      <c r="D1836" s="137" t="s">
        <v>109</v>
      </c>
      <c r="E1836" s="113" t="s">
        <v>591</v>
      </c>
      <c r="F1836" s="113" t="s">
        <v>111</v>
      </c>
      <c r="G1836" s="136">
        <v>44613</v>
      </c>
      <c r="H1836" s="113" t="s">
        <v>94</v>
      </c>
      <c r="I1836" s="113" t="s">
        <v>7262</v>
      </c>
      <c r="J1836" s="113"/>
      <c r="K1836" s="113"/>
      <c r="L1836" s="113" t="s">
        <v>5189</v>
      </c>
      <c r="M1836" s="113" t="s">
        <v>97</v>
      </c>
      <c r="N1836" s="113"/>
      <c r="O1836" s="113" t="s">
        <v>187</v>
      </c>
      <c r="P1836" s="113" t="s">
        <v>1859</v>
      </c>
      <c r="Q1836" s="113" t="s">
        <v>1860</v>
      </c>
      <c r="R1836" s="113" t="s">
        <v>445</v>
      </c>
      <c r="S1836" s="113" t="s">
        <v>1861</v>
      </c>
      <c r="T1836" s="136">
        <v>45017</v>
      </c>
      <c r="U1836" s="113"/>
      <c r="V1836" s="113" t="s">
        <v>280</v>
      </c>
      <c r="W1836" s="113" t="s">
        <v>105</v>
      </c>
      <c r="X1836" s="113" t="s">
        <v>156</v>
      </c>
      <c r="Y1836" s="113">
        <v>43</v>
      </c>
    </row>
    <row r="1837" spans="1:25">
      <c r="A1837" s="113" t="s">
        <v>7263</v>
      </c>
      <c r="B1837" s="113" t="s">
        <v>7264</v>
      </c>
      <c r="C1837" s="113" t="s">
        <v>91</v>
      </c>
      <c r="D1837" s="137" t="s">
        <v>109</v>
      </c>
      <c r="E1837" s="113" t="s">
        <v>226</v>
      </c>
      <c r="F1837" s="113"/>
      <c r="G1837" s="136">
        <v>44389</v>
      </c>
      <c r="H1837" s="113" t="s">
        <v>133</v>
      </c>
      <c r="I1837" s="113" t="s">
        <v>7265</v>
      </c>
      <c r="J1837" s="113"/>
      <c r="K1837" s="113"/>
      <c r="L1837" s="113" t="s">
        <v>162</v>
      </c>
      <c r="M1837" s="113" t="s">
        <v>97</v>
      </c>
      <c r="N1837" s="113"/>
      <c r="O1837" s="113" t="s">
        <v>163</v>
      </c>
      <c r="P1837" s="113" t="s">
        <v>164</v>
      </c>
      <c r="Q1837" s="113" t="s">
        <v>165</v>
      </c>
      <c r="R1837" s="113" t="s">
        <v>166</v>
      </c>
      <c r="S1837" s="113" t="s">
        <v>167</v>
      </c>
      <c r="T1837" s="136">
        <v>44743</v>
      </c>
      <c r="U1837" s="113"/>
      <c r="V1837" s="113" t="s">
        <v>168</v>
      </c>
      <c r="W1837" s="113" t="s">
        <v>105</v>
      </c>
      <c r="X1837" s="113" t="s">
        <v>4476</v>
      </c>
      <c r="Y1837" s="113">
        <v>50</v>
      </c>
    </row>
    <row r="1838" spans="1:25">
      <c r="A1838" s="113" t="s">
        <v>3080</v>
      </c>
      <c r="B1838" s="113" t="s">
        <v>3081</v>
      </c>
      <c r="C1838" s="113" t="s">
        <v>91</v>
      </c>
      <c r="D1838" s="113"/>
      <c r="E1838" s="113" t="s">
        <v>321</v>
      </c>
      <c r="F1838" s="113"/>
      <c r="G1838" s="136">
        <v>42681</v>
      </c>
      <c r="H1838" s="113" t="s">
        <v>333</v>
      </c>
      <c r="I1838" s="113" t="s">
        <v>3082</v>
      </c>
      <c r="J1838" s="113"/>
      <c r="K1838" s="113"/>
      <c r="L1838" s="113" t="s">
        <v>463</v>
      </c>
      <c r="M1838" s="113" t="s">
        <v>97</v>
      </c>
      <c r="N1838" s="113"/>
      <c r="O1838" s="113" t="s">
        <v>464</v>
      </c>
      <c r="P1838" s="113" t="s">
        <v>2635</v>
      </c>
      <c r="Q1838" s="113" t="s">
        <v>2636</v>
      </c>
      <c r="R1838" s="113" t="s">
        <v>651</v>
      </c>
      <c r="S1838" s="113" t="s">
        <v>2637</v>
      </c>
      <c r="T1838" s="136">
        <v>43221</v>
      </c>
      <c r="U1838" s="136">
        <v>43647</v>
      </c>
      <c r="V1838" s="113" t="s">
        <v>142</v>
      </c>
      <c r="W1838" s="113" t="s">
        <v>143</v>
      </c>
      <c r="X1838" s="113" t="s">
        <v>323</v>
      </c>
      <c r="Y1838" s="113">
        <v>182</v>
      </c>
    </row>
    <row r="1839" spans="1:25">
      <c r="A1839" s="113" t="s">
        <v>7266</v>
      </c>
      <c r="B1839" s="113" t="s">
        <v>7267</v>
      </c>
      <c r="C1839" s="113" t="s">
        <v>91</v>
      </c>
      <c r="D1839" s="137" t="s">
        <v>109</v>
      </c>
      <c r="E1839" s="113" t="s">
        <v>226</v>
      </c>
      <c r="F1839" s="113"/>
      <c r="G1839" s="136">
        <v>44886</v>
      </c>
      <c r="H1839" s="113" t="s">
        <v>133</v>
      </c>
      <c r="I1839" s="113" t="s">
        <v>7268</v>
      </c>
      <c r="J1839" s="113"/>
      <c r="K1839" s="113"/>
      <c r="L1839" s="113" t="s">
        <v>162</v>
      </c>
      <c r="M1839" s="113" t="s">
        <v>97</v>
      </c>
      <c r="N1839" s="113"/>
      <c r="O1839" s="113" t="s">
        <v>163</v>
      </c>
      <c r="P1839" s="113" t="s">
        <v>5932</v>
      </c>
      <c r="Q1839" s="113" t="s">
        <v>5933</v>
      </c>
      <c r="R1839" s="113" t="s">
        <v>166</v>
      </c>
      <c r="S1839" s="113" t="s">
        <v>5934</v>
      </c>
      <c r="T1839" s="113"/>
      <c r="U1839" s="113"/>
      <c r="V1839" s="113" t="s">
        <v>168</v>
      </c>
      <c r="W1839" s="113" t="s">
        <v>105</v>
      </c>
      <c r="X1839" s="113" t="s">
        <v>7269</v>
      </c>
      <c r="Y1839" s="113">
        <v>66</v>
      </c>
    </row>
    <row r="1840" spans="1:25">
      <c r="A1840" s="113" t="s">
        <v>7270</v>
      </c>
      <c r="B1840" s="113" t="s">
        <v>7271</v>
      </c>
      <c r="C1840" s="113" t="s">
        <v>91</v>
      </c>
      <c r="D1840" s="113"/>
      <c r="E1840" s="113" t="s">
        <v>132</v>
      </c>
      <c r="F1840" s="113"/>
      <c r="G1840" s="136">
        <v>44063</v>
      </c>
      <c r="H1840" s="113" t="s">
        <v>133</v>
      </c>
      <c r="I1840" s="113" t="s">
        <v>7272</v>
      </c>
      <c r="J1840" s="113"/>
      <c r="K1840" s="113"/>
      <c r="L1840" s="113" t="s">
        <v>452</v>
      </c>
      <c r="M1840" s="113" t="s">
        <v>97</v>
      </c>
      <c r="N1840" s="113"/>
      <c r="O1840" s="113" t="s">
        <v>453</v>
      </c>
      <c r="P1840" s="113" t="s">
        <v>454</v>
      </c>
      <c r="Q1840" s="113" t="s">
        <v>455</v>
      </c>
      <c r="R1840" s="113" t="s">
        <v>314</v>
      </c>
      <c r="S1840" s="113" t="s">
        <v>456</v>
      </c>
      <c r="T1840" s="136">
        <v>45017</v>
      </c>
      <c r="U1840" s="136">
        <v>2</v>
      </c>
      <c r="V1840" s="113" t="s">
        <v>104</v>
      </c>
      <c r="W1840" s="113" t="s">
        <v>105</v>
      </c>
      <c r="X1840" s="113" t="s">
        <v>106</v>
      </c>
      <c r="Y1840" s="113">
        <v>94</v>
      </c>
    </row>
    <row r="1841" spans="1:25">
      <c r="A1841" s="113" t="s">
        <v>7273</v>
      </c>
      <c r="B1841" s="113" t="s">
        <v>7274</v>
      </c>
      <c r="C1841" s="113" t="s">
        <v>91</v>
      </c>
      <c r="D1841" s="137" t="s">
        <v>109</v>
      </c>
      <c r="E1841" s="113" t="s">
        <v>159</v>
      </c>
      <c r="F1841" s="113" t="s">
        <v>160</v>
      </c>
      <c r="G1841" s="136">
        <v>44487</v>
      </c>
      <c r="H1841" s="113" t="s">
        <v>133</v>
      </c>
      <c r="I1841" s="113" t="s">
        <v>7275</v>
      </c>
      <c r="J1841" s="113"/>
      <c r="K1841" s="113"/>
      <c r="L1841" s="113" t="s">
        <v>6946</v>
      </c>
      <c r="M1841" s="113" t="s">
        <v>97</v>
      </c>
      <c r="N1841" s="113"/>
      <c r="O1841" s="113" t="s">
        <v>1211</v>
      </c>
      <c r="P1841" s="113" t="s">
        <v>1212</v>
      </c>
      <c r="Q1841" s="113" t="s">
        <v>1213</v>
      </c>
      <c r="R1841" s="113" t="s">
        <v>166</v>
      </c>
      <c r="S1841" s="113" t="s">
        <v>1214</v>
      </c>
      <c r="T1841" s="136">
        <v>44835</v>
      </c>
      <c r="U1841" s="113"/>
      <c r="V1841" s="113" t="s">
        <v>271</v>
      </c>
      <c r="W1841" s="113" t="s">
        <v>105</v>
      </c>
      <c r="X1841" s="113" t="s">
        <v>716</v>
      </c>
      <c r="Y1841" s="113">
        <v>63</v>
      </c>
    </row>
    <row r="1842" spans="1:25">
      <c r="A1842" s="113" t="s">
        <v>7276</v>
      </c>
      <c r="B1842" s="113" t="s">
        <v>7277</v>
      </c>
      <c r="C1842" s="113" t="s">
        <v>91</v>
      </c>
      <c r="D1842" s="137" t="s">
        <v>109</v>
      </c>
      <c r="E1842" s="113" t="s">
        <v>166</v>
      </c>
      <c r="F1842" s="113"/>
      <c r="G1842" s="136">
        <v>45019</v>
      </c>
      <c r="H1842" s="113" t="s">
        <v>133</v>
      </c>
      <c r="I1842" s="113" t="s">
        <v>7278</v>
      </c>
      <c r="J1842" s="113"/>
      <c r="K1842" s="113"/>
      <c r="L1842" s="113" t="s">
        <v>228</v>
      </c>
      <c r="M1842" s="113" t="s">
        <v>97</v>
      </c>
      <c r="N1842" s="113"/>
      <c r="O1842" s="113" t="s">
        <v>229</v>
      </c>
      <c r="P1842" s="113" t="s">
        <v>230</v>
      </c>
      <c r="Q1842" s="113" t="s">
        <v>231</v>
      </c>
      <c r="R1842" s="113" t="s">
        <v>232</v>
      </c>
      <c r="S1842" s="113" t="s">
        <v>233</v>
      </c>
      <c r="T1842" s="113"/>
      <c r="U1842" s="113"/>
      <c r="V1842" s="113" t="s">
        <v>142</v>
      </c>
      <c r="W1842" s="113" t="s">
        <v>143</v>
      </c>
      <c r="X1842" s="113" t="s">
        <v>156</v>
      </c>
      <c r="Y1842" s="113">
        <v>173</v>
      </c>
    </row>
    <row r="1843" spans="1:25">
      <c r="A1843" s="113" t="s">
        <v>7279</v>
      </c>
      <c r="B1843" s="113" t="s">
        <v>7280</v>
      </c>
      <c r="C1843" s="113" t="s">
        <v>91</v>
      </c>
      <c r="D1843" s="113"/>
      <c r="E1843" s="113" t="s">
        <v>591</v>
      </c>
      <c r="F1843" s="113" t="s">
        <v>111</v>
      </c>
      <c r="G1843" s="136">
        <v>41792</v>
      </c>
      <c r="H1843" s="113" t="s">
        <v>94</v>
      </c>
      <c r="I1843" s="113" t="s">
        <v>7281</v>
      </c>
      <c r="J1843" s="113"/>
      <c r="K1843" s="113"/>
      <c r="L1843" s="113" t="s">
        <v>530</v>
      </c>
      <c r="M1843" s="113" t="s">
        <v>97</v>
      </c>
      <c r="N1843" s="113"/>
      <c r="O1843" s="113" t="s">
        <v>163</v>
      </c>
      <c r="P1843" s="113" t="s">
        <v>531</v>
      </c>
      <c r="Q1843" s="113" t="s">
        <v>532</v>
      </c>
      <c r="R1843" s="113" t="s">
        <v>533</v>
      </c>
      <c r="S1843" s="113" t="s">
        <v>534</v>
      </c>
      <c r="T1843" s="136">
        <v>45017</v>
      </c>
      <c r="U1843" s="136">
        <v>42826</v>
      </c>
      <c r="V1843" s="113" t="s">
        <v>168</v>
      </c>
      <c r="W1843" s="113" t="s">
        <v>105</v>
      </c>
      <c r="X1843" s="113" t="s">
        <v>3662</v>
      </c>
      <c r="Y1843" s="113">
        <v>17</v>
      </c>
    </row>
    <row r="1844" spans="1:25">
      <c r="A1844" s="113" t="s">
        <v>7282</v>
      </c>
      <c r="B1844" s="113" t="s">
        <v>7283</v>
      </c>
      <c r="C1844" s="113" t="s">
        <v>91</v>
      </c>
      <c r="D1844" s="113"/>
      <c r="E1844" s="113" t="s">
        <v>226</v>
      </c>
      <c r="F1844" s="113"/>
      <c r="G1844" s="136">
        <v>45446</v>
      </c>
      <c r="H1844" s="113"/>
      <c r="I1844" s="113" t="s">
        <v>7284</v>
      </c>
      <c r="J1844" s="113"/>
      <c r="K1844" s="113"/>
      <c r="L1844" s="113" t="s">
        <v>960</v>
      </c>
      <c r="M1844" s="113" t="s">
        <v>97</v>
      </c>
      <c r="N1844" s="113"/>
      <c r="O1844" s="113" t="s">
        <v>432</v>
      </c>
      <c r="P1844" s="113" t="s">
        <v>433</v>
      </c>
      <c r="Q1844" s="113" t="s">
        <v>434</v>
      </c>
      <c r="R1844" s="113" t="s">
        <v>435</v>
      </c>
      <c r="S1844" s="113" t="s">
        <v>436</v>
      </c>
      <c r="T1844" s="113"/>
      <c r="U1844" s="113"/>
      <c r="V1844" s="113" t="s">
        <v>203</v>
      </c>
      <c r="W1844" s="113" t="s">
        <v>105</v>
      </c>
      <c r="X1844" s="113" t="s">
        <v>156</v>
      </c>
      <c r="Y1844" s="113">
        <v>50</v>
      </c>
    </row>
    <row r="1845" spans="1:25">
      <c r="A1845" s="113" t="s">
        <v>7285</v>
      </c>
      <c r="B1845" s="113" t="s">
        <v>7286</v>
      </c>
      <c r="C1845" s="113" t="s">
        <v>91</v>
      </c>
      <c r="D1845" s="137" t="s">
        <v>109</v>
      </c>
      <c r="E1845" s="113" t="s">
        <v>122</v>
      </c>
      <c r="F1845" s="113" t="s">
        <v>123</v>
      </c>
      <c r="G1845" s="136">
        <v>44721</v>
      </c>
      <c r="H1845" s="113" t="s">
        <v>94</v>
      </c>
      <c r="I1845" s="113" t="s">
        <v>7287</v>
      </c>
      <c r="J1845" s="113"/>
      <c r="K1845" s="113"/>
      <c r="L1845" s="113" t="s">
        <v>1150</v>
      </c>
      <c r="M1845" s="113" t="s">
        <v>97</v>
      </c>
      <c r="N1845" s="113"/>
      <c r="O1845" s="113" t="s">
        <v>818</v>
      </c>
      <c r="P1845" s="113" t="s">
        <v>3767</v>
      </c>
      <c r="Q1845" s="113" t="s">
        <v>3768</v>
      </c>
      <c r="R1845" s="113" t="s">
        <v>92</v>
      </c>
      <c r="S1845" s="113" t="s">
        <v>3769</v>
      </c>
      <c r="T1845" s="136">
        <v>45017</v>
      </c>
      <c r="U1845" s="113"/>
      <c r="V1845" s="113" t="s">
        <v>104</v>
      </c>
      <c r="W1845" s="113" t="s">
        <v>105</v>
      </c>
      <c r="X1845" s="113" t="s">
        <v>1512</v>
      </c>
      <c r="Y1845" s="113">
        <v>28</v>
      </c>
    </row>
    <row r="1846" spans="1:25">
      <c r="A1846" s="113" t="s">
        <v>7288</v>
      </c>
      <c r="B1846" s="113" t="s">
        <v>7289</v>
      </c>
      <c r="C1846" s="113" t="s">
        <v>91</v>
      </c>
      <c r="D1846" s="113"/>
      <c r="E1846" s="113" t="s">
        <v>166</v>
      </c>
      <c r="F1846" s="113"/>
      <c r="G1846" s="136">
        <v>41502</v>
      </c>
      <c r="H1846" s="113" t="s">
        <v>133</v>
      </c>
      <c r="I1846" s="113" t="s">
        <v>7290</v>
      </c>
      <c r="J1846" s="113"/>
      <c r="K1846" s="113"/>
      <c r="L1846" s="113" t="s">
        <v>1420</v>
      </c>
      <c r="M1846" s="113" t="s">
        <v>97</v>
      </c>
      <c r="N1846" s="113"/>
      <c r="O1846" s="113" t="s">
        <v>442</v>
      </c>
      <c r="P1846" s="113" t="s">
        <v>1812</v>
      </c>
      <c r="Q1846" s="113" t="s">
        <v>1813</v>
      </c>
      <c r="R1846" s="113" t="s">
        <v>221</v>
      </c>
      <c r="S1846" s="113" t="s">
        <v>1814</v>
      </c>
      <c r="T1846" s="136">
        <v>45017</v>
      </c>
      <c r="U1846" s="136">
        <v>44562</v>
      </c>
      <c r="V1846" s="113" t="s">
        <v>203</v>
      </c>
      <c r="W1846" s="113" t="s">
        <v>105</v>
      </c>
      <c r="X1846" s="113" t="s">
        <v>7291</v>
      </c>
      <c r="Y1846" s="113">
        <v>62</v>
      </c>
    </row>
    <row r="1847" spans="1:25">
      <c r="A1847" s="113" t="s">
        <v>7292</v>
      </c>
      <c r="B1847" s="113" t="s">
        <v>7293</v>
      </c>
      <c r="C1847" s="113" t="s">
        <v>91</v>
      </c>
      <c r="D1847" s="113"/>
      <c r="E1847" s="113" t="s">
        <v>1166</v>
      </c>
      <c r="F1847" s="113" t="s">
        <v>93</v>
      </c>
      <c r="G1847" s="136">
        <v>43629</v>
      </c>
      <c r="H1847" s="113" t="s">
        <v>94</v>
      </c>
      <c r="I1847" s="113" t="s">
        <v>7294</v>
      </c>
      <c r="J1847" s="113"/>
      <c r="K1847" s="113"/>
      <c r="L1847" s="113" t="s">
        <v>1667</v>
      </c>
      <c r="M1847" s="113" t="s">
        <v>97</v>
      </c>
      <c r="N1847" s="113"/>
      <c r="O1847" s="113" t="s">
        <v>187</v>
      </c>
      <c r="P1847" s="113" t="s">
        <v>2988</v>
      </c>
      <c r="Q1847" s="113" t="s">
        <v>2989</v>
      </c>
      <c r="R1847" s="113" t="s">
        <v>232</v>
      </c>
      <c r="S1847" s="113" t="s">
        <v>2990</v>
      </c>
      <c r="T1847" s="136">
        <v>45017</v>
      </c>
      <c r="U1847" s="136">
        <v>45017</v>
      </c>
      <c r="V1847" s="113" t="s">
        <v>280</v>
      </c>
      <c r="W1847" s="113" t="s">
        <v>105</v>
      </c>
      <c r="X1847" s="113" t="s">
        <v>4847</v>
      </c>
      <c r="Y1847" s="113">
        <v>26</v>
      </c>
    </row>
    <row r="1848" spans="1:25">
      <c r="A1848" s="113" t="s">
        <v>559</v>
      </c>
      <c r="B1848" s="113" t="s">
        <v>560</v>
      </c>
      <c r="C1848" s="113" t="s">
        <v>91</v>
      </c>
      <c r="D1848" s="113"/>
      <c r="E1848" s="113" t="s">
        <v>140</v>
      </c>
      <c r="F1848" s="113" t="s">
        <v>397</v>
      </c>
      <c r="G1848" s="136">
        <v>43790</v>
      </c>
      <c r="H1848" s="113" t="s">
        <v>333</v>
      </c>
      <c r="I1848" s="113" t="s">
        <v>561</v>
      </c>
      <c r="J1848" s="113"/>
      <c r="K1848" s="113"/>
      <c r="L1848" s="113" t="s">
        <v>1276</v>
      </c>
      <c r="M1848" s="113" t="s">
        <v>97</v>
      </c>
      <c r="N1848" s="113"/>
      <c r="O1848" s="113" t="s">
        <v>187</v>
      </c>
      <c r="P1848" s="113" t="s">
        <v>375</v>
      </c>
      <c r="Q1848" s="113" t="s">
        <v>376</v>
      </c>
      <c r="R1848" s="113" t="s">
        <v>377</v>
      </c>
      <c r="S1848" s="113" t="s">
        <v>379</v>
      </c>
      <c r="T1848" s="136">
        <v>45017</v>
      </c>
      <c r="U1848" s="136">
        <v>44562</v>
      </c>
      <c r="V1848" s="113" t="s">
        <v>191</v>
      </c>
      <c r="W1848" s="113" t="s">
        <v>105</v>
      </c>
      <c r="X1848" s="113" t="s">
        <v>156</v>
      </c>
      <c r="Y1848" s="113">
        <v>146</v>
      </c>
    </row>
    <row r="1849" spans="1:25">
      <c r="A1849" s="113" t="s">
        <v>1859</v>
      </c>
      <c r="B1849" s="113" t="s">
        <v>1860</v>
      </c>
      <c r="C1849" s="113" t="s">
        <v>91</v>
      </c>
      <c r="D1849" s="137" t="s">
        <v>109</v>
      </c>
      <c r="E1849" s="113" t="s">
        <v>445</v>
      </c>
      <c r="F1849" s="113"/>
      <c r="G1849" s="136">
        <v>44508</v>
      </c>
      <c r="H1849" s="113" t="s">
        <v>333</v>
      </c>
      <c r="I1849" s="113" t="s">
        <v>1861</v>
      </c>
      <c r="J1849" s="113"/>
      <c r="K1849" s="113"/>
      <c r="L1849" s="113" t="s">
        <v>1276</v>
      </c>
      <c r="M1849" s="113" t="s">
        <v>97</v>
      </c>
      <c r="N1849" s="113"/>
      <c r="O1849" s="113" t="s">
        <v>187</v>
      </c>
      <c r="P1849" s="113" t="s">
        <v>924</v>
      </c>
      <c r="Q1849" s="113" t="s">
        <v>925</v>
      </c>
      <c r="R1849" s="113" t="s">
        <v>926</v>
      </c>
      <c r="S1849" s="113" t="s">
        <v>927</v>
      </c>
      <c r="T1849" s="136">
        <v>45017</v>
      </c>
      <c r="U1849" s="113"/>
      <c r="V1849" s="113" t="s">
        <v>191</v>
      </c>
      <c r="W1849" s="113" t="s">
        <v>105</v>
      </c>
      <c r="X1849" s="113" t="s">
        <v>7295</v>
      </c>
      <c r="Y1849" s="113">
        <v>221</v>
      </c>
    </row>
    <row r="1850" spans="1:25">
      <c r="A1850" s="113" t="s">
        <v>7296</v>
      </c>
      <c r="B1850" s="113" t="s">
        <v>7297</v>
      </c>
      <c r="C1850" s="113" t="s">
        <v>91</v>
      </c>
      <c r="D1850" s="113"/>
      <c r="E1850" s="113" t="s">
        <v>894</v>
      </c>
      <c r="F1850" s="113"/>
      <c r="G1850" s="136">
        <v>44224</v>
      </c>
      <c r="H1850" s="113" t="s">
        <v>133</v>
      </c>
      <c r="I1850" s="113" t="s">
        <v>7298</v>
      </c>
      <c r="J1850" s="113"/>
      <c r="K1850" s="113"/>
      <c r="L1850" s="113" t="s">
        <v>238</v>
      </c>
      <c r="M1850" s="113" t="s">
        <v>112</v>
      </c>
      <c r="N1850" s="113" t="s">
        <v>239</v>
      </c>
      <c r="O1850" s="113" t="s">
        <v>238</v>
      </c>
      <c r="P1850" s="113" t="s">
        <v>6194</v>
      </c>
      <c r="Q1850" s="113" t="s">
        <v>6195</v>
      </c>
      <c r="R1850" s="113" t="s">
        <v>140</v>
      </c>
      <c r="S1850" s="113" t="s">
        <v>6196</v>
      </c>
      <c r="T1850" s="136">
        <v>44835</v>
      </c>
      <c r="U1850" s="136">
        <v>44835</v>
      </c>
      <c r="V1850" s="113" t="s">
        <v>120</v>
      </c>
      <c r="W1850" s="113" t="s">
        <v>105</v>
      </c>
      <c r="X1850" s="113" t="s">
        <v>156</v>
      </c>
      <c r="Y1850" s="113">
        <v>141</v>
      </c>
    </row>
    <row r="1851" spans="1:25">
      <c r="A1851" s="113" t="s">
        <v>7299</v>
      </c>
      <c r="B1851" s="113" t="s">
        <v>7300</v>
      </c>
      <c r="C1851" s="113" t="s">
        <v>91</v>
      </c>
      <c r="D1851" s="113"/>
      <c r="E1851" s="113" t="s">
        <v>159</v>
      </c>
      <c r="F1851" s="113" t="s">
        <v>160</v>
      </c>
      <c r="G1851" s="136">
        <v>43595</v>
      </c>
      <c r="H1851" s="113" t="s">
        <v>133</v>
      </c>
      <c r="I1851" s="113" t="s">
        <v>7301</v>
      </c>
      <c r="J1851" s="113"/>
      <c r="K1851" s="113"/>
      <c r="L1851" s="113" t="s">
        <v>431</v>
      </c>
      <c r="M1851" s="113" t="s">
        <v>97</v>
      </c>
      <c r="N1851" s="113"/>
      <c r="O1851" s="113" t="s">
        <v>432</v>
      </c>
      <c r="P1851" s="113" t="s">
        <v>433</v>
      </c>
      <c r="Q1851" s="113" t="s">
        <v>434</v>
      </c>
      <c r="R1851" s="113" t="s">
        <v>435</v>
      </c>
      <c r="S1851" s="113" t="s">
        <v>436</v>
      </c>
      <c r="T1851" s="136">
        <v>45017</v>
      </c>
      <c r="U1851" s="136">
        <v>2</v>
      </c>
      <c r="V1851" s="113" t="s">
        <v>280</v>
      </c>
      <c r="W1851" s="113" t="s">
        <v>105</v>
      </c>
      <c r="X1851" s="113" t="s">
        <v>106</v>
      </c>
      <c r="Y1851" s="113">
        <v>15</v>
      </c>
    </row>
    <row r="1852" spans="1:25">
      <c r="A1852" s="113" t="s">
        <v>7302</v>
      </c>
      <c r="B1852" s="113" t="s">
        <v>7303</v>
      </c>
      <c r="C1852" s="113" t="s">
        <v>91</v>
      </c>
      <c r="D1852" s="137" t="s">
        <v>109</v>
      </c>
      <c r="E1852" s="113" t="s">
        <v>7304</v>
      </c>
      <c r="F1852" s="113"/>
      <c r="G1852" s="136">
        <v>44917</v>
      </c>
      <c r="H1852" s="113" t="s">
        <v>863</v>
      </c>
      <c r="I1852" s="113" t="s">
        <v>7305</v>
      </c>
      <c r="J1852" s="113"/>
      <c r="K1852" s="113"/>
      <c r="L1852" s="113" t="s">
        <v>1011</v>
      </c>
      <c r="M1852" s="113" t="s">
        <v>112</v>
      </c>
      <c r="N1852" s="113" t="s">
        <v>1011</v>
      </c>
      <c r="O1852" s="113" t="s">
        <v>1012</v>
      </c>
      <c r="P1852" s="113" t="s">
        <v>3841</v>
      </c>
      <c r="Q1852" s="113" t="s">
        <v>3842</v>
      </c>
      <c r="R1852" s="113" t="s">
        <v>862</v>
      </c>
      <c r="S1852" s="113" t="s">
        <v>3843</v>
      </c>
      <c r="T1852" s="113"/>
      <c r="U1852" s="113"/>
      <c r="V1852" s="113" t="s">
        <v>191</v>
      </c>
      <c r="W1852" s="113" t="s">
        <v>105</v>
      </c>
      <c r="X1852" s="113" t="s">
        <v>156</v>
      </c>
      <c r="Y1852" s="113">
        <v>62</v>
      </c>
    </row>
    <row r="1853" spans="1:25">
      <c r="A1853" s="113" t="s">
        <v>7306</v>
      </c>
      <c r="B1853" s="113" t="s">
        <v>7307</v>
      </c>
      <c r="C1853" s="113" t="s">
        <v>91</v>
      </c>
      <c r="D1853" s="137" t="s">
        <v>109</v>
      </c>
      <c r="E1853" s="113" t="s">
        <v>614</v>
      </c>
      <c r="F1853" s="113"/>
      <c r="G1853" s="136">
        <v>44495</v>
      </c>
      <c r="H1853" s="113" t="s">
        <v>94</v>
      </c>
      <c r="I1853" s="113" t="s">
        <v>7308</v>
      </c>
      <c r="J1853" s="113"/>
      <c r="K1853" s="113"/>
      <c r="L1853" s="113" t="s">
        <v>2226</v>
      </c>
      <c r="M1853" s="113" t="s">
        <v>97</v>
      </c>
      <c r="N1853" s="113"/>
      <c r="O1853" s="113" t="s">
        <v>2227</v>
      </c>
      <c r="P1853" s="113" t="s">
        <v>5521</v>
      </c>
      <c r="Q1853" s="113" t="s">
        <v>5522</v>
      </c>
      <c r="R1853" s="113" t="s">
        <v>92</v>
      </c>
      <c r="S1853" s="113" t="s">
        <v>5523</v>
      </c>
      <c r="T1853" s="136">
        <v>45017</v>
      </c>
      <c r="U1853" s="113"/>
      <c r="V1853" s="113" t="s">
        <v>191</v>
      </c>
      <c r="W1853" s="113" t="s">
        <v>105</v>
      </c>
      <c r="X1853" s="113" t="s">
        <v>3064</v>
      </c>
      <c r="Y1853" s="113">
        <v>25</v>
      </c>
    </row>
    <row r="1854" spans="1:25">
      <c r="A1854" s="113" t="s">
        <v>7309</v>
      </c>
      <c r="B1854" s="113" t="s">
        <v>7310</v>
      </c>
      <c r="C1854" s="113" t="s">
        <v>91</v>
      </c>
      <c r="D1854" s="137" t="s">
        <v>109</v>
      </c>
      <c r="E1854" s="113" t="s">
        <v>591</v>
      </c>
      <c r="F1854" s="113" t="s">
        <v>111</v>
      </c>
      <c r="G1854" s="136">
        <v>44537</v>
      </c>
      <c r="H1854" s="113" t="s">
        <v>94</v>
      </c>
      <c r="I1854" s="113" t="s">
        <v>7311</v>
      </c>
      <c r="J1854" s="113"/>
      <c r="K1854" s="113"/>
      <c r="L1854" s="113" t="s">
        <v>960</v>
      </c>
      <c r="M1854" s="113" t="s">
        <v>97</v>
      </c>
      <c r="N1854" s="113"/>
      <c r="O1854" s="113" t="s">
        <v>432</v>
      </c>
      <c r="P1854" s="113" t="s">
        <v>1308</v>
      </c>
      <c r="Q1854" s="113" t="s">
        <v>1309</v>
      </c>
      <c r="R1854" s="113" t="s">
        <v>1310</v>
      </c>
      <c r="S1854" s="113" t="s">
        <v>1311</v>
      </c>
      <c r="T1854" s="136">
        <v>44896</v>
      </c>
      <c r="U1854" s="113"/>
      <c r="V1854" s="113" t="s">
        <v>203</v>
      </c>
      <c r="W1854" s="113" t="s">
        <v>105</v>
      </c>
      <c r="X1854" s="113" t="s">
        <v>5649</v>
      </c>
      <c r="Y1854" s="113">
        <v>0</v>
      </c>
    </row>
    <row r="1855" spans="1:25">
      <c r="A1855" s="113" t="s">
        <v>7312</v>
      </c>
      <c r="B1855" s="113" t="s">
        <v>7313</v>
      </c>
      <c r="C1855" s="113" t="s">
        <v>147</v>
      </c>
      <c r="D1855" s="113" t="s">
        <v>481</v>
      </c>
      <c r="E1855" s="113" t="s">
        <v>3281</v>
      </c>
      <c r="F1855" s="113" t="s">
        <v>111</v>
      </c>
      <c r="G1855" s="136">
        <v>44431</v>
      </c>
      <c r="H1855" s="113" t="s">
        <v>94</v>
      </c>
      <c r="I1855" s="113" t="s">
        <v>7314</v>
      </c>
      <c r="J1855" s="113"/>
      <c r="K1855" s="113"/>
      <c r="L1855" s="113" t="s">
        <v>1377</v>
      </c>
      <c r="M1855" s="113" t="s">
        <v>97</v>
      </c>
      <c r="N1855" s="113"/>
      <c r="O1855" s="113" t="s">
        <v>752</v>
      </c>
      <c r="P1855" s="113" t="s">
        <v>753</v>
      </c>
      <c r="Q1855" s="113" t="s">
        <v>754</v>
      </c>
      <c r="R1855" s="113" t="s">
        <v>755</v>
      </c>
      <c r="S1855" s="113" t="s">
        <v>756</v>
      </c>
      <c r="T1855" s="113"/>
      <c r="U1855" s="113"/>
      <c r="V1855" s="113" t="s">
        <v>180</v>
      </c>
      <c r="W1855" s="113" t="s">
        <v>143</v>
      </c>
      <c r="X1855" s="113" t="s">
        <v>7315</v>
      </c>
      <c r="Y1855" s="113">
        <v>96</v>
      </c>
    </row>
    <row r="1856" spans="1:25">
      <c r="A1856" s="113" t="s">
        <v>7316</v>
      </c>
      <c r="B1856" s="113" t="s">
        <v>7317</v>
      </c>
      <c r="C1856" s="113" t="s">
        <v>480</v>
      </c>
      <c r="D1856" s="113" t="s">
        <v>148</v>
      </c>
      <c r="E1856" s="113" t="s">
        <v>3439</v>
      </c>
      <c r="F1856" s="113" t="s">
        <v>123</v>
      </c>
      <c r="G1856" s="136">
        <v>45243</v>
      </c>
      <c r="H1856" s="113" t="s">
        <v>398</v>
      </c>
      <c r="I1856" s="113" t="s">
        <v>7318</v>
      </c>
      <c r="J1856" s="113"/>
      <c r="K1856" s="113"/>
      <c r="L1856" s="113" t="s">
        <v>7319</v>
      </c>
      <c r="M1856" s="113" t="s">
        <v>97</v>
      </c>
      <c r="N1856" s="113"/>
      <c r="O1856" s="113" t="s">
        <v>7320</v>
      </c>
      <c r="P1856" s="113" t="s">
        <v>401</v>
      </c>
      <c r="Q1856" s="113" t="s">
        <v>402</v>
      </c>
      <c r="R1856" s="113" t="s">
        <v>403</v>
      </c>
      <c r="S1856" s="113" t="s">
        <v>404</v>
      </c>
      <c r="T1856" s="113"/>
      <c r="U1856" s="113"/>
      <c r="V1856" s="113" t="s">
        <v>351</v>
      </c>
      <c r="W1856" s="113" t="s">
        <v>352</v>
      </c>
      <c r="X1856" s="113"/>
      <c r="Y1856" s="113">
        <v>0</v>
      </c>
    </row>
    <row r="1857" spans="1:25">
      <c r="A1857" s="113" t="s">
        <v>7321</v>
      </c>
      <c r="B1857" s="113" t="s">
        <v>7322</v>
      </c>
      <c r="C1857" s="113" t="s">
        <v>91</v>
      </c>
      <c r="D1857" s="113"/>
      <c r="E1857" s="113" t="s">
        <v>132</v>
      </c>
      <c r="F1857" s="113"/>
      <c r="G1857" s="136">
        <v>43646</v>
      </c>
      <c r="H1857" s="113"/>
      <c r="I1857" s="113" t="s">
        <v>7323</v>
      </c>
      <c r="J1857" s="113"/>
      <c r="K1857" s="113"/>
      <c r="L1857" s="113"/>
      <c r="M1857" s="113" t="s">
        <v>97</v>
      </c>
      <c r="N1857" s="113"/>
      <c r="O1857" s="113"/>
      <c r="P1857" s="113">
        <v>308</v>
      </c>
      <c r="Q1857" s="113" t="s">
        <v>1050</v>
      </c>
      <c r="R1857" s="113" t="s">
        <v>126</v>
      </c>
      <c r="S1857" s="113" t="s">
        <v>1051</v>
      </c>
      <c r="T1857" s="113"/>
      <c r="U1857" s="113"/>
      <c r="V1857" s="113" t="s">
        <v>128</v>
      </c>
      <c r="W1857" s="113" t="s">
        <v>143</v>
      </c>
      <c r="X1857" s="113"/>
      <c r="Y1857" s="113">
        <v>0</v>
      </c>
    </row>
    <row r="1858" spans="1:25">
      <c r="A1858" s="113" t="s">
        <v>7324</v>
      </c>
      <c r="B1858" s="113" t="s">
        <v>7325</v>
      </c>
      <c r="C1858" s="113" t="s">
        <v>91</v>
      </c>
      <c r="D1858" s="113"/>
      <c r="E1858" s="113" t="s">
        <v>797</v>
      </c>
      <c r="F1858" s="113"/>
      <c r="G1858" s="136">
        <v>39545</v>
      </c>
      <c r="H1858" s="113" t="s">
        <v>1869</v>
      </c>
      <c r="I1858" s="113" t="s">
        <v>7326</v>
      </c>
      <c r="J1858" s="113"/>
      <c r="K1858" s="113"/>
      <c r="L1858" s="113" t="s">
        <v>3134</v>
      </c>
      <c r="M1858" s="113" t="s">
        <v>97</v>
      </c>
      <c r="N1858" s="113"/>
      <c r="O1858" s="113" t="s">
        <v>336</v>
      </c>
      <c r="P1858" s="113" t="s">
        <v>337</v>
      </c>
      <c r="Q1858" s="113" t="s">
        <v>338</v>
      </c>
      <c r="R1858" s="113" t="s">
        <v>339</v>
      </c>
      <c r="S1858" s="113" t="s">
        <v>340</v>
      </c>
      <c r="T1858" s="136">
        <v>45017</v>
      </c>
      <c r="U1858" s="113"/>
      <c r="V1858" s="113" t="s">
        <v>180</v>
      </c>
      <c r="W1858" s="113" t="s">
        <v>143</v>
      </c>
      <c r="X1858" s="113" t="s">
        <v>7327</v>
      </c>
      <c r="Y1858" s="113">
        <v>0</v>
      </c>
    </row>
    <row r="1859" spans="1:25">
      <c r="A1859" s="113" t="s">
        <v>7328</v>
      </c>
      <c r="B1859" s="113" t="s">
        <v>7329</v>
      </c>
      <c r="C1859" s="113" t="s">
        <v>1178</v>
      </c>
      <c r="D1859" s="113"/>
      <c r="E1859" s="113" t="s">
        <v>797</v>
      </c>
      <c r="F1859" s="113"/>
      <c r="G1859" s="136">
        <v>39580</v>
      </c>
      <c r="H1859" s="113" t="s">
        <v>1199</v>
      </c>
      <c r="I1859" s="113" t="s">
        <v>7330</v>
      </c>
      <c r="J1859" s="113"/>
      <c r="K1859" s="113"/>
      <c r="L1859" s="113" t="s">
        <v>4458</v>
      </c>
      <c r="M1859" s="113" t="s">
        <v>97</v>
      </c>
      <c r="N1859" s="113"/>
      <c r="O1859" s="113" t="s">
        <v>2115</v>
      </c>
      <c r="P1859" s="113" t="s">
        <v>1203</v>
      </c>
      <c r="Q1859" s="113" t="s">
        <v>1204</v>
      </c>
      <c r="R1859" s="113" t="s">
        <v>881</v>
      </c>
      <c r="S1859" s="113" t="s">
        <v>1205</v>
      </c>
      <c r="T1859" s="136">
        <v>45017</v>
      </c>
      <c r="U1859" s="136">
        <v>2</v>
      </c>
      <c r="V1859" s="113" t="s">
        <v>180</v>
      </c>
      <c r="W1859" s="113" t="s">
        <v>143</v>
      </c>
      <c r="X1859" s="113" t="s">
        <v>7331</v>
      </c>
      <c r="Y1859" s="113">
        <v>0</v>
      </c>
    </row>
    <row r="1860" spans="1:25">
      <c r="A1860" s="113" t="s">
        <v>2261</v>
      </c>
      <c r="B1860" s="113" t="s">
        <v>2262</v>
      </c>
      <c r="C1860" s="113" t="s">
        <v>91</v>
      </c>
      <c r="D1860" s="113"/>
      <c r="E1860" s="113" t="s">
        <v>2263</v>
      </c>
      <c r="F1860" s="113" t="s">
        <v>472</v>
      </c>
      <c r="G1860" s="136">
        <v>44032</v>
      </c>
      <c r="H1860" s="113"/>
      <c r="I1860" s="113" t="s">
        <v>2264</v>
      </c>
      <c r="J1860" s="113"/>
      <c r="K1860" s="113"/>
      <c r="L1860" s="113"/>
      <c r="M1860" s="113" t="s">
        <v>97</v>
      </c>
      <c r="N1860" s="113"/>
      <c r="O1860" s="113"/>
      <c r="P1860" s="113" t="s">
        <v>2081</v>
      </c>
      <c r="Q1860" s="113" t="s">
        <v>2082</v>
      </c>
      <c r="R1860" s="113" t="s">
        <v>384</v>
      </c>
      <c r="S1860" s="113" t="s">
        <v>2083</v>
      </c>
      <c r="T1860" s="113"/>
      <c r="U1860" s="113"/>
      <c r="V1860" s="113" t="s">
        <v>128</v>
      </c>
      <c r="W1860" s="113" t="s">
        <v>143</v>
      </c>
      <c r="X1860" s="113"/>
      <c r="Y1860" s="113">
        <v>0</v>
      </c>
    </row>
    <row r="1861" spans="1:25">
      <c r="A1861" s="113" t="s">
        <v>7332</v>
      </c>
      <c r="B1861" s="113" t="s">
        <v>7333</v>
      </c>
      <c r="C1861" s="113" t="s">
        <v>638</v>
      </c>
      <c r="D1861" s="113" t="s">
        <v>148</v>
      </c>
      <c r="E1861" s="113" t="s">
        <v>771</v>
      </c>
      <c r="F1861" s="113"/>
      <c r="G1861" s="136">
        <v>44840</v>
      </c>
      <c r="H1861" s="113" t="s">
        <v>398</v>
      </c>
      <c r="I1861" s="113" t="s">
        <v>7334</v>
      </c>
      <c r="J1861" s="113"/>
      <c r="K1861" s="113"/>
      <c r="L1861" s="113" t="s">
        <v>641</v>
      </c>
      <c r="M1861" s="113" t="s">
        <v>97</v>
      </c>
      <c r="N1861" s="113"/>
      <c r="O1861" s="113" t="s">
        <v>642</v>
      </c>
      <c r="P1861" s="113" t="s">
        <v>401</v>
      </c>
      <c r="Q1861" s="113" t="s">
        <v>402</v>
      </c>
      <c r="R1861" s="113" t="s">
        <v>403</v>
      </c>
      <c r="S1861" s="113" t="s">
        <v>404</v>
      </c>
      <c r="T1861" s="113"/>
      <c r="U1861" s="113"/>
      <c r="V1861" s="113" t="s">
        <v>351</v>
      </c>
      <c r="W1861" s="113" t="s">
        <v>352</v>
      </c>
      <c r="X1861" s="113" t="s">
        <v>7335</v>
      </c>
      <c r="Y1861" s="113">
        <v>0</v>
      </c>
    </row>
    <row r="1862" spans="1:25">
      <c r="A1862" s="113" t="s">
        <v>7336</v>
      </c>
      <c r="B1862" s="113" t="s">
        <v>7337</v>
      </c>
      <c r="C1862" s="113" t="s">
        <v>91</v>
      </c>
      <c r="D1862" s="137" t="s">
        <v>109</v>
      </c>
      <c r="E1862" s="113" t="s">
        <v>419</v>
      </c>
      <c r="F1862" s="113"/>
      <c r="G1862" s="136">
        <v>40581</v>
      </c>
      <c r="H1862" s="113" t="s">
        <v>398</v>
      </c>
      <c r="I1862" s="113" t="s">
        <v>7338</v>
      </c>
      <c r="J1862" s="113"/>
      <c r="K1862" s="113"/>
      <c r="L1862" s="113" t="s">
        <v>7339</v>
      </c>
      <c r="M1862" s="113" t="s">
        <v>97</v>
      </c>
      <c r="N1862" s="113"/>
      <c r="O1862" s="113" t="s">
        <v>1957</v>
      </c>
      <c r="P1862" s="113" t="s">
        <v>1958</v>
      </c>
      <c r="Q1862" s="113" t="s">
        <v>1959</v>
      </c>
      <c r="R1862" s="113" t="s">
        <v>1960</v>
      </c>
      <c r="S1862" s="113" t="s">
        <v>1961</v>
      </c>
      <c r="T1862" s="136">
        <v>2</v>
      </c>
      <c r="U1862" s="136">
        <v>2</v>
      </c>
      <c r="V1862" s="113" t="s">
        <v>351</v>
      </c>
      <c r="W1862" s="113" t="s">
        <v>352</v>
      </c>
      <c r="X1862" s="113" t="s">
        <v>7340</v>
      </c>
      <c r="Y1862" s="113">
        <v>0</v>
      </c>
    </row>
    <row r="1863" spans="1:25">
      <c r="A1863" s="113" t="s">
        <v>7341</v>
      </c>
      <c r="B1863" s="113" t="s">
        <v>7342</v>
      </c>
      <c r="C1863" s="113" t="s">
        <v>91</v>
      </c>
      <c r="D1863" s="113"/>
      <c r="E1863" s="113" t="s">
        <v>450</v>
      </c>
      <c r="F1863" s="113"/>
      <c r="G1863" s="136">
        <v>45257</v>
      </c>
      <c r="H1863" s="113"/>
      <c r="I1863" s="113" t="s">
        <v>7343</v>
      </c>
      <c r="J1863" s="113"/>
      <c r="K1863" s="113"/>
      <c r="L1863" s="113" t="s">
        <v>1667</v>
      </c>
      <c r="M1863" s="113" t="s">
        <v>97</v>
      </c>
      <c r="N1863" s="113"/>
      <c r="O1863" s="113" t="s">
        <v>187</v>
      </c>
      <c r="P1863" s="113" t="s">
        <v>924</v>
      </c>
      <c r="Q1863" s="113" t="s">
        <v>925</v>
      </c>
      <c r="R1863" s="113" t="s">
        <v>926</v>
      </c>
      <c r="S1863" s="113" t="s">
        <v>927</v>
      </c>
      <c r="T1863" s="113"/>
      <c r="U1863" s="113"/>
      <c r="V1863" s="113" t="s">
        <v>142</v>
      </c>
      <c r="W1863" s="113" t="s">
        <v>143</v>
      </c>
      <c r="X1863" s="113" t="s">
        <v>1951</v>
      </c>
      <c r="Y1863" s="113">
        <v>0</v>
      </c>
    </row>
    <row r="1864" spans="1:25">
      <c r="A1864" s="113" t="s">
        <v>7344</v>
      </c>
      <c r="B1864" s="113" t="s">
        <v>7345</v>
      </c>
      <c r="C1864" s="113" t="s">
        <v>91</v>
      </c>
      <c r="D1864" s="113"/>
      <c r="E1864" s="113" t="s">
        <v>226</v>
      </c>
      <c r="F1864" s="113"/>
      <c r="G1864" s="136">
        <v>44270</v>
      </c>
      <c r="H1864" s="113" t="s">
        <v>133</v>
      </c>
      <c r="I1864" s="113" t="s">
        <v>7346</v>
      </c>
      <c r="J1864" s="113"/>
      <c r="K1864" s="113"/>
      <c r="L1864" s="113" t="s">
        <v>1968</v>
      </c>
      <c r="M1864" s="113" t="s">
        <v>97</v>
      </c>
      <c r="N1864" s="113"/>
      <c r="O1864" s="113" t="s">
        <v>187</v>
      </c>
      <c r="P1864" s="113" t="s">
        <v>941</v>
      </c>
      <c r="Q1864" s="113" t="s">
        <v>942</v>
      </c>
      <c r="R1864" s="113" t="s">
        <v>445</v>
      </c>
      <c r="S1864" s="113" t="s">
        <v>943</v>
      </c>
      <c r="T1864" s="136">
        <v>45017</v>
      </c>
      <c r="U1864" s="113"/>
      <c r="V1864" s="113" t="s">
        <v>280</v>
      </c>
      <c r="W1864" s="113" t="s">
        <v>105</v>
      </c>
      <c r="X1864" s="113" t="s">
        <v>7347</v>
      </c>
      <c r="Y1864" s="113">
        <v>51</v>
      </c>
    </row>
    <row r="1865" spans="1:25">
      <c r="A1865" s="113" t="s">
        <v>7348</v>
      </c>
      <c r="B1865" s="113" t="s">
        <v>7349</v>
      </c>
      <c r="C1865" s="113" t="s">
        <v>91</v>
      </c>
      <c r="D1865" s="113"/>
      <c r="E1865" s="113" t="s">
        <v>450</v>
      </c>
      <c r="F1865" s="113"/>
      <c r="G1865" s="136">
        <v>44144</v>
      </c>
      <c r="H1865" s="113" t="s">
        <v>133</v>
      </c>
      <c r="I1865" s="113" t="s">
        <v>7350</v>
      </c>
      <c r="J1865" s="113"/>
      <c r="K1865" s="113"/>
      <c r="L1865" s="113" t="s">
        <v>1667</v>
      </c>
      <c r="M1865" s="113" t="s">
        <v>97</v>
      </c>
      <c r="N1865" s="113"/>
      <c r="O1865" s="113" t="s">
        <v>187</v>
      </c>
      <c r="P1865" s="113" t="s">
        <v>2850</v>
      </c>
      <c r="Q1865" s="113" t="s">
        <v>2851</v>
      </c>
      <c r="R1865" s="113" t="s">
        <v>166</v>
      </c>
      <c r="S1865" s="113" t="s">
        <v>2852</v>
      </c>
      <c r="T1865" s="136">
        <v>44866</v>
      </c>
      <c r="U1865" s="113"/>
      <c r="V1865" s="113" t="s">
        <v>280</v>
      </c>
      <c r="W1865" s="113" t="s">
        <v>105</v>
      </c>
      <c r="X1865" s="113" t="s">
        <v>7351</v>
      </c>
      <c r="Y1865" s="113">
        <v>24</v>
      </c>
    </row>
    <row r="1866" spans="1:25">
      <c r="A1866" s="113" t="s">
        <v>7352</v>
      </c>
      <c r="B1866" s="113" t="s">
        <v>7353</v>
      </c>
      <c r="C1866" s="113" t="s">
        <v>91</v>
      </c>
      <c r="D1866" s="137" t="s">
        <v>109</v>
      </c>
      <c r="E1866" s="113" t="s">
        <v>132</v>
      </c>
      <c r="F1866" s="113"/>
      <c r="G1866" s="136">
        <v>45005</v>
      </c>
      <c r="H1866" s="113" t="s">
        <v>133</v>
      </c>
      <c r="I1866" s="113" t="s">
        <v>7354</v>
      </c>
      <c r="J1866" s="113"/>
      <c r="K1866" s="113"/>
      <c r="L1866" s="113" t="s">
        <v>2244</v>
      </c>
      <c r="M1866" s="113" t="s">
        <v>97</v>
      </c>
      <c r="N1866" s="113"/>
      <c r="O1866" s="113" t="s">
        <v>187</v>
      </c>
      <c r="P1866" s="113" t="s">
        <v>1752</v>
      </c>
      <c r="Q1866" s="113" t="s">
        <v>1753</v>
      </c>
      <c r="R1866" s="113" t="s">
        <v>140</v>
      </c>
      <c r="S1866" s="113" t="s">
        <v>1754</v>
      </c>
      <c r="T1866" s="113"/>
      <c r="U1866" s="113"/>
      <c r="V1866" s="113" t="s">
        <v>142</v>
      </c>
      <c r="W1866" s="113" t="s">
        <v>143</v>
      </c>
      <c r="X1866" s="113" t="s">
        <v>156</v>
      </c>
      <c r="Y1866" s="113">
        <v>120</v>
      </c>
    </row>
    <row r="1867" spans="1:25">
      <c r="A1867" s="113" t="s">
        <v>7355</v>
      </c>
      <c r="B1867" s="113" t="s">
        <v>7356</v>
      </c>
      <c r="C1867" s="113" t="s">
        <v>91</v>
      </c>
      <c r="D1867" s="113"/>
      <c r="E1867" s="113" t="s">
        <v>132</v>
      </c>
      <c r="F1867" s="113"/>
      <c r="G1867" s="136">
        <v>45362</v>
      </c>
      <c r="H1867" s="113"/>
      <c r="I1867" s="113" t="s">
        <v>7357</v>
      </c>
      <c r="J1867" s="113"/>
      <c r="K1867" s="113"/>
      <c r="L1867" s="113" t="s">
        <v>3610</v>
      </c>
      <c r="M1867" s="113" t="s">
        <v>97</v>
      </c>
      <c r="N1867" s="113"/>
      <c r="O1867" s="113" t="s">
        <v>163</v>
      </c>
      <c r="P1867" s="113" t="s">
        <v>3611</v>
      </c>
      <c r="Q1867" s="113" t="s">
        <v>3612</v>
      </c>
      <c r="R1867" s="113" t="s">
        <v>3613</v>
      </c>
      <c r="S1867" s="113" t="s">
        <v>3614</v>
      </c>
      <c r="T1867" s="113"/>
      <c r="U1867" s="113"/>
      <c r="V1867" s="113" t="s">
        <v>168</v>
      </c>
      <c r="W1867" s="113" t="s">
        <v>105</v>
      </c>
      <c r="X1867" s="113" t="s">
        <v>7358</v>
      </c>
      <c r="Y1867" s="113">
        <v>0</v>
      </c>
    </row>
    <row r="1868" spans="1:25">
      <c r="A1868" s="113" t="s">
        <v>7359</v>
      </c>
      <c r="B1868" s="113" t="s">
        <v>7360</v>
      </c>
      <c r="C1868" s="113" t="s">
        <v>91</v>
      </c>
      <c r="D1868" s="113"/>
      <c r="E1868" s="113" t="s">
        <v>344</v>
      </c>
      <c r="F1868" s="113"/>
      <c r="G1868" s="136">
        <v>42052</v>
      </c>
      <c r="H1868" s="113" t="s">
        <v>327</v>
      </c>
      <c r="I1868" s="113" t="s">
        <v>7361</v>
      </c>
      <c r="J1868" s="113"/>
      <c r="K1868" s="113"/>
      <c r="L1868" s="113" t="s">
        <v>346</v>
      </c>
      <c r="M1868" s="113" t="s">
        <v>97</v>
      </c>
      <c r="N1868" s="113"/>
      <c r="O1868" s="113" t="s">
        <v>187</v>
      </c>
      <c r="P1868" s="113" t="s">
        <v>389</v>
      </c>
      <c r="Q1868" s="113" t="s">
        <v>390</v>
      </c>
      <c r="R1868" s="113" t="s">
        <v>391</v>
      </c>
      <c r="S1868" s="113" t="s">
        <v>392</v>
      </c>
      <c r="T1868" s="136">
        <v>45017</v>
      </c>
      <c r="U1868" s="113"/>
      <c r="V1868" s="113" t="s">
        <v>142</v>
      </c>
      <c r="W1868" s="113" t="s">
        <v>143</v>
      </c>
      <c r="X1868" s="113" t="s">
        <v>7362</v>
      </c>
      <c r="Y1868" s="113">
        <v>57</v>
      </c>
    </row>
    <row r="1869" spans="1:25">
      <c r="A1869" s="113" t="s">
        <v>2570</v>
      </c>
      <c r="B1869" s="113" t="s">
        <v>2571</v>
      </c>
      <c r="C1869" s="113" t="s">
        <v>91</v>
      </c>
      <c r="D1869" s="113"/>
      <c r="E1869" s="113" t="s">
        <v>264</v>
      </c>
      <c r="F1869" s="113" t="s">
        <v>1102</v>
      </c>
      <c r="G1869" s="136">
        <v>43129</v>
      </c>
      <c r="H1869" s="113" t="s">
        <v>133</v>
      </c>
      <c r="I1869" s="113" t="s">
        <v>2572</v>
      </c>
      <c r="J1869" s="113"/>
      <c r="K1869" s="113"/>
      <c r="L1869" s="113" t="s">
        <v>1717</v>
      </c>
      <c r="M1869" s="113" t="s">
        <v>97</v>
      </c>
      <c r="N1869" s="113"/>
      <c r="O1869" s="113" t="s">
        <v>1718</v>
      </c>
      <c r="P1869" s="113" t="s">
        <v>1282</v>
      </c>
      <c r="Q1869" s="113" t="s">
        <v>1283</v>
      </c>
      <c r="R1869" s="113" t="s">
        <v>435</v>
      </c>
      <c r="S1869" s="113" t="s">
        <v>1284</v>
      </c>
      <c r="T1869" s="136">
        <v>45017</v>
      </c>
      <c r="U1869" s="136">
        <v>44378</v>
      </c>
      <c r="V1869" s="113" t="s">
        <v>280</v>
      </c>
      <c r="W1869" s="113" t="s">
        <v>105</v>
      </c>
      <c r="X1869" s="113" t="s">
        <v>156</v>
      </c>
      <c r="Y1869" s="113">
        <v>74</v>
      </c>
    </row>
    <row r="1870" spans="1:25">
      <c r="A1870" s="113" t="s">
        <v>7363</v>
      </c>
      <c r="B1870" s="113" t="s">
        <v>7364</v>
      </c>
      <c r="C1870" s="113" t="s">
        <v>91</v>
      </c>
      <c r="D1870" s="113"/>
      <c r="E1870" s="113" t="s">
        <v>450</v>
      </c>
      <c r="F1870" s="113"/>
      <c r="G1870" s="136">
        <v>44270</v>
      </c>
      <c r="H1870" s="113" t="s">
        <v>133</v>
      </c>
      <c r="I1870" s="113" t="s">
        <v>7365</v>
      </c>
      <c r="J1870" s="113"/>
      <c r="K1870" s="113"/>
      <c r="L1870" s="113" t="s">
        <v>238</v>
      </c>
      <c r="M1870" s="113" t="s">
        <v>97</v>
      </c>
      <c r="N1870" s="113"/>
      <c r="O1870" s="113" t="s">
        <v>238</v>
      </c>
      <c r="P1870" s="113" t="s">
        <v>240</v>
      </c>
      <c r="Q1870" s="113" t="s">
        <v>241</v>
      </c>
      <c r="R1870" s="113" t="s">
        <v>232</v>
      </c>
      <c r="S1870" s="113" t="s">
        <v>242</v>
      </c>
      <c r="T1870" s="136">
        <v>45017</v>
      </c>
      <c r="U1870" s="136">
        <v>45017</v>
      </c>
      <c r="V1870" s="113" t="s">
        <v>120</v>
      </c>
      <c r="W1870" s="113" t="s">
        <v>105</v>
      </c>
      <c r="X1870" s="113" t="s">
        <v>1447</v>
      </c>
      <c r="Y1870" s="113">
        <v>0</v>
      </c>
    </row>
    <row r="1871" spans="1:25">
      <c r="A1871" s="113" t="s">
        <v>7366</v>
      </c>
      <c r="B1871" s="113" t="s">
        <v>7367</v>
      </c>
      <c r="C1871" s="113" t="s">
        <v>1178</v>
      </c>
      <c r="D1871" s="113"/>
      <c r="E1871" s="113" t="s">
        <v>1193</v>
      </c>
      <c r="F1871" s="113" t="s">
        <v>472</v>
      </c>
      <c r="G1871" s="136">
        <v>41722</v>
      </c>
      <c r="H1871" s="113" t="s">
        <v>1199</v>
      </c>
      <c r="I1871" s="113" t="s">
        <v>7368</v>
      </c>
      <c r="J1871" s="113"/>
      <c r="K1871" s="113"/>
      <c r="L1871" s="113" t="s">
        <v>1201</v>
      </c>
      <c r="M1871" s="113" t="s">
        <v>97</v>
      </c>
      <c r="N1871" s="113"/>
      <c r="O1871" s="113" t="s">
        <v>1202</v>
      </c>
      <c r="P1871" s="113" t="s">
        <v>1203</v>
      </c>
      <c r="Q1871" s="113" t="s">
        <v>1204</v>
      </c>
      <c r="R1871" s="113" t="s">
        <v>881</v>
      </c>
      <c r="S1871" s="113" t="s">
        <v>1205</v>
      </c>
      <c r="T1871" s="136">
        <v>45017</v>
      </c>
      <c r="U1871" s="136">
        <v>2</v>
      </c>
      <c r="V1871" s="113" t="s">
        <v>180</v>
      </c>
      <c r="W1871" s="113" t="s">
        <v>143</v>
      </c>
      <c r="X1871" s="113" t="s">
        <v>4721</v>
      </c>
      <c r="Y1871" s="113">
        <v>0</v>
      </c>
    </row>
    <row r="1872" spans="1:25">
      <c r="A1872" s="113" t="s">
        <v>7369</v>
      </c>
      <c r="B1872" s="113" t="s">
        <v>7370</v>
      </c>
      <c r="C1872" s="113" t="s">
        <v>91</v>
      </c>
      <c r="D1872" s="113"/>
      <c r="E1872" s="113" t="s">
        <v>226</v>
      </c>
      <c r="F1872" s="113"/>
      <c r="G1872" s="136">
        <v>45278</v>
      </c>
      <c r="H1872" s="113"/>
      <c r="I1872" s="113" t="s">
        <v>7371</v>
      </c>
      <c r="J1872" s="113"/>
      <c r="K1872" s="113"/>
      <c r="L1872" s="113" t="s">
        <v>441</v>
      </c>
      <c r="M1872" s="113" t="s">
        <v>97</v>
      </c>
      <c r="N1872" s="113"/>
      <c r="O1872" s="113" t="s">
        <v>442</v>
      </c>
      <c r="P1872" s="113" t="s">
        <v>443</v>
      </c>
      <c r="Q1872" s="113" t="s">
        <v>444</v>
      </c>
      <c r="R1872" s="113" t="s">
        <v>445</v>
      </c>
      <c r="S1872" s="113" t="s">
        <v>446</v>
      </c>
      <c r="T1872" s="113"/>
      <c r="U1872" s="113"/>
      <c r="V1872" s="113" t="s">
        <v>203</v>
      </c>
      <c r="W1872" s="113" t="s">
        <v>105</v>
      </c>
      <c r="X1872" s="113" t="s">
        <v>2536</v>
      </c>
      <c r="Y1872" s="113">
        <v>93</v>
      </c>
    </row>
    <row r="1873" spans="1:25">
      <c r="A1873" s="113" t="s">
        <v>7372</v>
      </c>
      <c r="B1873" s="113" t="s">
        <v>7373</v>
      </c>
      <c r="C1873" s="113" t="s">
        <v>91</v>
      </c>
      <c r="D1873" s="137" t="s">
        <v>109</v>
      </c>
      <c r="E1873" s="113" t="s">
        <v>450</v>
      </c>
      <c r="F1873" s="113"/>
      <c r="G1873" s="136">
        <v>44630</v>
      </c>
      <c r="H1873" s="113" t="s">
        <v>133</v>
      </c>
      <c r="I1873" s="113" t="s">
        <v>7374</v>
      </c>
      <c r="J1873" s="113"/>
      <c r="K1873" s="113"/>
      <c r="L1873" s="113" t="s">
        <v>441</v>
      </c>
      <c r="M1873" s="113" t="s">
        <v>112</v>
      </c>
      <c r="N1873" s="113" t="s">
        <v>3654</v>
      </c>
      <c r="O1873" s="113" t="s">
        <v>442</v>
      </c>
      <c r="P1873" s="113" t="s">
        <v>1769</v>
      </c>
      <c r="Q1873" s="113" t="s">
        <v>1770</v>
      </c>
      <c r="R1873" s="113" t="s">
        <v>894</v>
      </c>
      <c r="S1873" s="113" t="s">
        <v>1771</v>
      </c>
      <c r="T1873" s="136">
        <v>45078</v>
      </c>
      <c r="U1873" s="113"/>
      <c r="V1873" s="113" t="s">
        <v>203</v>
      </c>
      <c r="W1873" s="113" t="s">
        <v>105</v>
      </c>
      <c r="X1873" s="113" t="s">
        <v>2044</v>
      </c>
      <c r="Y1873" s="113">
        <v>0</v>
      </c>
    </row>
    <row r="1874" spans="1:25">
      <c r="A1874" s="113" t="s">
        <v>7375</v>
      </c>
      <c r="B1874" s="113" t="s">
        <v>7376</v>
      </c>
      <c r="C1874" s="113" t="s">
        <v>91</v>
      </c>
      <c r="D1874" s="137" t="s">
        <v>109</v>
      </c>
      <c r="E1874" s="113" t="s">
        <v>639</v>
      </c>
      <c r="F1874" s="113" t="s">
        <v>111</v>
      </c>
      <c r="G1874" s="136">
        <v>44445</v>
      </c>
      <c r="H1874" s="113" t="s">
        <v>398</v>
      </c>
      <c r="I1874" s="113" t="s">
        <v>7377</v>
      </c>
      <c r="J1874" s="113"/>
      <c r="K1874" s="113"/>
      <c r="L1874" s="113" t="s">
        <v>6831</v>
      </c>
      <c r="M1874" s="113" t="s">
        <v>97</v>
      </c>
      <c r="N1874" s="113"/>
      <c r="O1874" s="113" t="s">
        <v>642</v>
      </c>
      <c r="P1874" s="113" t="s">
        <v>401</v>
      </c>
      <c r="Q1874" s="113" t="s">
        <v>402</v>
      </c>
      <c r="R1874" s="113" t="s">
        <v>403</v>
      </c>
      <c r="S1874" s="113" t="s">
        <v>404</v>
      </c>
      <c r="T1874" s="113"/>
      <c r="U1874" s="113"/>
      <c r="V1874" s="113" t="s">
        <v>351</v>
      </c>
      <c r="W1874" s="113" t="s">
        <v>352</v>
      </c>
      <c r="X1874" s="113" t="s">
        <v>7378</v>
      </c>
      <c r="Y1874" s="113">
        <v>0</v>
      </c>
    </row>
    <row r="1875" spans="1:25">
      <c r="A1875" s="113" t="s">
        <v>7379</v>
      </c>
      <c r="B1875" s="113" t="s">
        <v>7380</v>
      </c>
      <c r="C1875" s="113" t="s">
        <v>91</v>
      </c>
      <c r="D1875" s="137" t="s">
        <v>109</v>
      </c>
      <c r="E1875" s="113" t="s">
        <v>132</v>
      </c>
      <c r="F1875" s="113"/>
      <c r="G1875" s="136">
        <v>44519</v>
      </c>
      <c r="H1875" s="113" t="s">
        <v>133</v>
      </c>
      <c r="I1875" s="113" t="s">
        <v>7381</v>
      </c>
      <c r="J1875" s="113"/>
      <c r="K1875" s="113"/>
      <c r="L1875" s="113" t="s">
        <v>186</v>
      </c>
      <c r="M1875" s="113" t="s">
        <v>97</v>
      </c>
      <c r="N1875" s="113"/>
      <c r="O1875" s="113" t="s">
        <v>187</v>
      </c>
      <c r="P1875" s="113" t="s">
        <v>1790</v>
      </c>
      <c r="Q1875" s="113" t="s">
        <v>1791</v>
      </c>
      <c r="R1875" s="113" t="s">
        <v>264</v>
      </c>
      <c r="S1875" s="113" t="s">
        <v>1792</v>
      </c>
      <c r="T1875" s="136">
        <v>44866</v>
      </c>
      <c r="U1875" s="113"/>
      <c r="V1875" s="113" t="s">
        <v>191</v>
      </c>
      <c r="W1875" s="113" t="s">
        <v>105</v>
      </c>
      <c r="X1875" s="113" t="s">
        <v>4918</v>
      </c>
      <c r="Y1875" s="113">
        <v>98</v>
      </c>
    </row>
    <row r="1876" spans="1:25">
      <c r="A1876" s="113" t="s">
        <v>7382</v>
      </c>
      <c r="B1876" s="113" t="s">
        <v>7383</v>
      </c>
      <c r="C1876" s="113" t="s">
        <v>91</v>
      </c>
      <c r="D1876" s="113"/>
      <c r="E1876" s="113" t="s">
        <v>122</v>
      </c>
      <c r="F1876" s="113" t="s">
        <v>123</v>
      </c>
      <c r="G1876" s="136">
        <v>45202</v>
      </c>
      <c r="H1876" s="113"/>
      <c r="I1876" s="113" t="s">
        <v>7384</v>
      </c>
      <c r="J1876" s="113"/>
      <c r="K1876" s="113"/>
      <c r="L1876" s="113" t="s">
        <v>431</v>
      </c>
      <c r="M1876" s="113" t="s">
        <v>97</v>
      </c>
      <c r="N1876" s="113"/>
      <c r="O1876" s="113" t="s">
        <v>432</v>
      </c>
      <c r="P1876" s="113" t="s">
        <v>433</v>
      </c>
      <c r="Q1876" s="113" t="s">
        <v>434</v>
      </c>
      <c r="R1876" s="113" t="s">
        <v>435</v>
      </c>
      <c r="S1876" s="113" t="s">
        <v>436</v>
      </c>
      <c r="T1876" s="113"/>
      <c r="U1876" s="113"/>
      <c r="V1876" s="113" t="s">
        <v>280</v>
      </c>
      <c r="W1876" s="113" t="s">
        <v>105</v>
      </c>
      <c r="X1876" s="113" t="s">
        <v>1464</v>
      </c>
      <c r="Y1876" s="113">
        <v>30</v>
      </c>
    </row>
    <row r="1877" spans="1:25">
      <c r="A1877" s="113" t="s">
        <v>7385</v>
      </c>
      <c r="B1877" s="113" t="s">
        <v>7386</v>
      </c>
      <c r="C1877" s="113" t="s">
        <v>91</v>
      </c>
      <c r="D1877" s="113"/>
      <c r="E1877" s="113" t="s">
        <v>450</v>
      </c>
      <c r="F1877" s="113"/>
      <c r="G1877" s="136">
        <v>45257</v>
      </c>
      <c r="H1877" s="113"/>
      <c r="I1877" s="113" t="s">
        <v>7387</v>
      </c>
      <c r="J1877" s="113"/>
      <c r="K1877" s="113"/>
      <c r="L1877" s="113" t="s">
        <v>1667</v>
      </c>
      <c r="M1877" s="113" t="s">
        <v>97</v>
      </c>
      <c r="N1877" s="113"/>
      <c r="O1877" s="113" t="s">
        <v>187</v>
      </c>
      <c r="P1877" s="113" t="s">
        <v>924</v>
      </c>
      <c r="Q1877" s="113" t="s">
        <v>925</v>
      </c>
      <c r="R1877" s="113" t="s">
        <v>926</v>
      </c>
      <c r="S1877" s="113" t="s">
        <v>927</v>
      </c>
      <c r="T1877" s="113"/>
      <c r="U1877" s="113"/>
      <c r="V1877" s="113" t="s">
        <v>142</v>
      </c>
      <c r="W1877" s="113" t="s">
        <v>143</v>
      </c>
      <c r="X1877" s="113" t="s">
        <v>7388</v>
      </c>
      <c r="Y1877" s="113">
        <v>0</v>
      </c>
    </row>
    <row r="1878" spans="1:25">
      <c r="A1878" s="113" t="s">
        <v>7389</v>
      </c>
      <c r="B1878" s="113" t="s">
        <v>7390</v>
      </c>
      <c r="C1878" s="113" t="s">
        <v>91</v>
      </c>
      <c r="D1878" s="113"/>
      <c r="E1878" s="113" t="s">
        <v>184</v>
      </c>
      <c r="F1878" s="113" t="s">
        <v>160</v>
      </c>
      <c r="G1878" s="136">
        <v>43643</v>
      </c>
      <c r="H1878" s="113" t="s">
        <v>94</v>
      </c>
      <c r="I1878" s="113" t="s">
        <v>7391</v>
      </c>
      <c r="J1878" s="113"/>
      <c r="K1878" s="113"/>
      <c r="L1878" s="113" t="s">
        <v>668</v>
      </c>
      <c r="M1878" s="113" t="s">
        <v>97</v>
      </c>
      <c r="N1878" s="113"/>
      <c r="O1878" s="113" t="s">
        <v>669</v>
      </c>
      <c r="P1878" s="113" t="s">
        <v>664</v>
      </c>
      <c r="Q1878" s="113" t="s">
        <v>665</v>
      </c>
      <c r="R1878" s="113" t="s">
        <v>666</v>
      </c>
      <c r="S1878" s="113" t="s">
        <v>667</v>
      </c>
      <c r="T1878" s="136">
        <v>45017</v>
      </c>
      <c r="U1878" s="136">
        <v>44440</v>
      </c>
      <c r="V1878" s="113" t="s">
        <v>271</v>
      </c>
      <c r="W1878" s="113" t="s">
        <v>105</v>
      </c>
      <c r="X1878" s="113" t="s">
        <v>156</v>
      </c>
      <c r="Y1878" s="113">
        <v>76</v>
      </c>
    </row>
    <row r="1879" spans="1:25">
      <c r="A1879" s="113" t="s">
        <v>7392</v>
      </c>
      <c r="B1879" s="113" t="s">
        <v>7393</v>
      </c>
      <c r="C1879" s="113" t="s">
        <v>91</v>
      </c>
      <c r="D1879" s="113"/>
      <c r="E1879" s="113" t="s">
        <v>591</v>
      </c>
      <c r="F1879" s="113" t="s">
        <v>111</v>
      </c>
      <c r="G1879" s="136">
        <v>45435</v>
      </c>
      <c r="H1879" s="113"/>
      <c r="I1879" s="113" t="s">
        <v>7394</v>
      </c>
      <c r="J1879" s="113"/>
      <c r="K1879" s="113"/>
      <c r="L1879" s="113" t="s">
        <v>1137</v>
      </c>
      <c r="M1879" s="113" t="s">
        <v>97</v>
      </c>
      <c r="N1879" s="113"/>
      <c r="O1879" s="113" t="s">
        <v>432</v>
      </c>
      <c r="P1879" s="113" t="s">
        <v>433</v>
      </c>
      <c r="Q1879" s="113" t="s">
        <v>434</v>
      </c>
      <c r="R1879" s="113" t="s">
        <v>435</v>
      </c>
      <c r="S1879" s="113" t="s">
        <v>436</v>
      </c>
      <c r="T1879" s="113"/>
      <c r="U1879" s="113"/>
      <c r="V1879" s="113" t="s">
        <v>203</v>
      </c>
      <c r="W1879" s="113" t="s">
        <v>105</v>
      </c>
      <c r="X1879" s="113" t="s">
        <v>7395</v>
      </c>
      <c r="Y1879" s="113">
        <v>0</v>
      </c>
    </row>
    <row r="1880" spans="1:25">
      <c r="A1880" s="113" t="s">
        <v>5644</v>
      </c>
      <c r="B1880" s="113" t="s">
        <v>5645</v>
      </c>
      <c r="C1880" s="113" t="s">
        <v>91</v>
      </c>
      <c r="D1880" s="137" t="s">
        <v>109</v>
      </c>
      <c r="E1880" s="113" t="s">
        <v>166</v>
      </c>
      <c r="F1880" s="113"/>
      <c r="G1880" s="136">
        <v>44645</v>
      </c>
      <c r="H1880" s="113" t="s">
        <v>133</v>
      </c>
      <c r="I1880" s="113" t="s">
        <v>5646</v>
      </c>
      <c r="J1880" s="113"/>
      <c r="K1880" s="113"/>
      <c r="L1880" s="113" t="s">
        <v>4383</v>
      </c>
      <c r="M1880" s="113" t="s">
        <v>97</v>
      </c>
      <c r="N1880" s="113"/>
      <c r="O1880" s="113" t="s">
        <v>187</v>
      </c>
      <c r="P1880" s="113" t="s">
        <v>138</v>
      </c>
      <c r="Q1880" s="113" t="s">
        <v>139</v>
      </c>
      <c r="R1880" s="113" t="s">
        <v>140</v>
      </c>
      <c r="S1880" s="113" t="s">
        <v>141</v>
      </c>
      <c r="T1880" s="136">
        <v>45017</v>
      </c>
      <c r="U1880" s="113"/>
      <c r="V1880" s="113" t="s">
        <v>280</v>
      </c>
      <c r="W1880" s="113" t="s">
        <v>105</v>
      </c>
      <c r="X1880" s="113" t="s">
        <v>7396</v>
      </c>
      <c r="Y1880" s="113">
        <v>127</v>
      </c>
    </row>
    <row r="1881" spans="1:25">
      <c r="A1881" s="113" t="s">
        <v>7397</v>
      </c>
      <c r="B1881" s="113" t="s">
        <v>7398</v>
      </c>
      <c r="C1881" s="113" t="s">
        <v>91</v>
      </c>
      <c r="D1881" s="113"/>
      <c r="E1881" s="113" t="s">
        <v>226</v>
      </c>
      <c r="F1881" s="113"/>
      <c r="G1881" s="136">
        <v>45334</v>
      </c>
      <c r="H1881" s="113"/>
      <c r="I1881" s="113" t="s">
        <v>7399</v>
      </c>
      <c r="J1881" s="113"/>
      <c r="K1881" s="113"/>
      <c r="L1881" s="113" t="s">
        <v>2704</v>
      </c>
      <c r="M1881" s="113" t="s">
        <v>97</v>
      </c>
      <c r="N1881" s="113"/>
      <c r="O1881" s="113" t="s">
        <v>187</v>
      </c>
      <c r="P1881" s="113" t="s">
        <v>2705</v>
      </c>
      <c r="Q1881" s="113" t="s">
        <v>2706</v>
      </c>
      <c r="R1881" s="113" t="s">
        <v>2707</v>
      </c>
      <c r="S1881" s="113" t="s">
        <v>2708</v>
      </c>
      <c r="T1881" s="113"/>
      <c r="U1881" s="113"/>
      <c r="V1881" s="113" t="s">
        <v>142</v>
      </c>
      <c r="W1881" s="113" t="s">
        <v>143</v>
      </c>
      <c r="X1881" s="113" t="s">
        <v>5451</v>
      </c>
      <c r="Y1881" s="113">
        <v>0</v>
      </c>
    </row>
    <row r="1882" spans="1:25">
      <c r="A1882" s="113" t="s">
        <v>7400</v>
      </c>
      <c r="B1882" s="113" t="s">
        <v>7401</v>
      </c>
      <c r="C1882" s="113" t="s">
        <v>91</v>
      </c>
      <c r="D1882" s="113"/>
      <c r="E1882" s="113" t="s">
        <v>894</v>
      </c>
      <c r="F1882" s="113"/>
      <c r="G1882" s="136">
        <v>42975</v>
      </c>
      <c r="H1882" s="113" t="s">
        <v>133</v>
      </c>
      <c r="I1882" s="113" t="s">
        <v>7402</v>
      </c>
      <c r="J1882" s="113"/>
      <c r="K1882" s="113"/>
      <c r="L1882" s="113" t="s">
        <v>7403</v>
      </c>
      <c r="M1882" s="113" t="s">
        <v>112</v>
      </c>
      <c r="N1882" s="113" t="s">
        <v>286</v>
      </c>
      <c r="O1882" s="113" t="s">
        <v>7404</v>
      </c>
      <c r="P1882" s="113" t="s">
        <v>1282</v>
      </c>
      <c r="Q1882" s="113" t="s">
        <v>1283</v>
      </c>
      <c r="R1882" s="113" t="s">
        <v>435</v>
      </c>
      <c r="S1882" s="113" t="s">
        <v>1284</v>
      </c>
      <c r="T1882" s="136">
        <v>44774</v>
      </c>
      <c r="U1882" s="136">
        <v>44774</v>
      </c>
      <c r="V1882" s="113" t="s">
        <v>280</v>
      </c>
      <c r="W1882" s="113" t="s">
        <v>105</v>
      </c>
      <c r="X1882" s="113" t="s">
        <v>7405</v>
      </c>
      <c r="Y1882" s="113">
        <v>53</v>
      </c>
    </row>
    <row r="1883" spans="1:25">
      <c r="A1883" s="113" t="s">
        <v>7406</v>
      </c>
      <c r="B1883" s="113" t="s">
        <v>7407</v>
      </c>
      <c r="C1883" s="113" t="s">
        <v>91</v>
      </c>
      <c r="D1883" s="113"/>
      <c r="E1883" s="113" t="s">
        <v>771</v>
      </c>
      <c r="F1883" s="113"/>
      <c r="G1883" s="136">
        <v>45293</v>
      </c>
      <c r="H1883" s="113"/>
      <c r="I1883" s="113" t="s">
        <v>7408</v>
      </c>
      <c r="J1883" s="113"/>
      <c r="K1883" s="113"/>
      <c r="L1883" s="113" t="s">
        <v>400</v>
      </c>
      <c r="M1883" s="113" t="s">
        <v>97</v>
      </c>
      <c r="N1883" s="113"/>
      <c r="O1883" s="113" t="s">
        <v>187</v>
      </c>
      <c r="P1883" s="113" t="s">
        <v>401</v>
      </c>
      <c r="Q1883" s="113" t="s">
        <v>402</v>
      </c>
      <c r="R1883" s="113" t="s">
        <v>403</v>
      </c>
      <c r="S1883" s="113" t="s">
        <v>404</v>
      </c>
      <c r="T1883" s="113"/>
      <c r="U1883" s="113"/>
      <c r="V1883" s="113" t="s">
        <v>351</v>
      </c>
      <c r="W1883" s="113" t="s">
        <v>352</v>
      </c>
      <c r="X1883" s="113" t="s">
        <v>7409</v>
      </c>
      <c r="Y1883" s="113">
        <v>0</v>
      </c>
    </row>
    <row r="1884" spans="1:25">
      <c r="A1884" s="113" t="s">
        <v>6617</v>
      </c>
      <c r="B1884" s="113" t="s">
        <v>6618</v>
      </c>
      <c r="C1884" s="113" t="s">
        <v>91</v>
      </c>
      <c r="D1884" s="113"/>
      <c r="E1884" s="113" t="s">
        <v>6619</v>
      </c>
      <c r="F1884" s="113" t="s">
        <v>160</v>
      </c>
      <c r="G1884" s="136">
        <v>44263</v>
      </c>
      <c r="H1884" s="113" t="s">
        <v>112</v>
      </c>
      <c r="I1884" s="113" t="s">
        <v>6620</v>
      </c>
      <c r="J1884" s="113"/>
      <c r="K1884" s="113"/>
      <c r="L1884" s="113" t="s">
        <v>248</v>
      </c>
      <c r="M1884" s="113" t="s">
        <v>112</v>
      </c>
      <c r="N1884" s="113"/>
      <c r="O1884" s="113" t="s">
        <v>249</v>
      </c>
      <c r="P1884" s="113" t="s">
        <v>1108</v>
      </c>
      <c r="Q1884" s="113" t="s">
        <v>1109</v>
      </c>
      <c r="R1884" s="113" t="s">
        <v>1110</v>
      </c>
      <c r="S1884" s="113" t="s">
        <v>1111</v>
      </c>
      <c r="T1884" s="136">
        <v>44621</v>
      </c>
      <c r="U1884" s="113"/>
      <c r="V1884" s="113" t="s">
        <v>120</v>
      </c>
      <c r="W1884" s="113" t="s">
        <v>105</v>
      </c>
      <c r="X1884" s="113" t="s">
        <v>4980</v>
      </c>
      <c r="Y1884" s="113">
        <v>156</v>
      </c>
    </row>
    <row r="1885" spans="1:25">
      <c r="A1885" s="113">
        <v>309</v>
      </c>
      <c r="B1885" s="113" t="s">
        <v>7410</v>
      </c>
      <c r="C1885" s="113" t="s">
        <v>91</v>
      </c>
      <c r="D1885" s="113"/>
      <c r="E1885" s="113" t="s">
        <v>2675</v>
      </c>
      <c r="F1885" s="113" t="s">
        <v>472</v>
      </c>
      <c r="G1885" s="136">
        <v>45352</v>
      </c>
      <c r="H1885" s="113"/>
      <c r="I1885" s="113" t="s">
        <v>7411</v>
      </c>
      <c r="J1885" s="113"/>
      <c r="K1885" s="113"/>
      <c r="L1885" s="113"/>
      <c r="M1885" s="113" t="s">
        <v>97</v>
      </c>
      <c r="N1885" s="113"/>
      <c r="O1885" s="113"/>
      <c r="P1885" s="113">
        <v>308</v>
      </c>
      <c r="Q1885" s="113" t="s">
        <v>1050</v>
      </c>
      <c r="R1885" s="113" t="s">
        <v>126</v>
      </c>
      <c r="S1885" s="113" t="s">
        <v>1051</v>
      </c>
      <c r="T1885" s="113"/>
      <c r="U1885" s="113"/>
      <c r="V1885" s="113" t="s">
        <v>128</v>
      </c>
      <c r="W1885" s="113" t="s">
        <v>129</v>
      </c>
      <c r="X1885" s="113" t="s">
        <v>7412</v>
      </c>
      <c r="Y1885" s="113">
        <v>0</v>
      </c>
    </row>
    <row r="1886" spans="1:25">
      <c r="A1886" s="113" t="s">
        <v>7413</v>
      </c>
      <c r="B1886" s="113" t="s">
        <v>7414</v>
      </c>
      <c r="C1886" s="113" t="s">
        <v>91</v>
      </c>
      <c r="D1886" s="113"/>
      <c r="E1886" s="113" t="s">
        <v>450</v>
      </c>
      <c r="F1886" s="113"/>
      <c r="G1886" s="136">
        <v>45257</v>
      </c>
      <c r="H1886" s="113"/>
      <c r="I1886" s="113" t="s">
        <v>7415</v>
      </c>
      <c r="J1886" s="113"/>
      <c r="K1886" s="113"/>
      <c r="L1886" s="113" t="s">
        <v>1667</v>
      </c>
      <c r="M1886" s="113" t="s">
        <v>97</v>
      </c>
      <c r="N1886" s="113"/>
      <c r="O1886" s="113" t="s">
        <v>187</v>
      </c>
      <c r="P1886" s="113" t="s">
        <v>924</v>
      </c>
      <c r="Q1886" s="113" t="s">
        <v>925</v>
      </c>
      <c r="R1886" s="113" t="s">
        <v>926</v>
      </c>
      <c r="S1886" s="113" t="s">
        <v>927</v>
      </c>
      <c r="T1886" s="113"/>
      <c r="U1886" s="113"/>
      <c r="V1886" s="113" t="s">
        <v>142</v>
      </c>
      <c r="W1886" s="113" t="s">
        <v>143</v>
      </c>
      <c r="X1886" s="113" t="s">
        <v>1951</v>
      </c>
      <c r="Y1886" s="11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976DF-76AC-4B78-A07D-5AC3F10DA474}">
  <dimension ref="A1:S5929"/>
  <sheetViews>
    <sheetView topLeftCell="H1" zoomScale="99" zoomScaleNormal="99" workbookViewId="0">
      <pane ySplit="1" topLeftCell="A5806" activePane="bottomLeft" state="frozen"/>
      <selection activeCell="H1073" sqref="H1073"/>
      <selection pane="bottomLeft" activeCell="A5812" sqref="A5812"/>
    </sheetView>
  </sheetViews>
  <sheetFormatPr defaultColWidth="8.54296875" defaultRowHeight="15" customHeight="1"/>
  <cols>
    <col min="1" max="1" width="8.54296875" style="91" customWidth="1"/>
    <col min="2" max="2" width="22.54296875" style="91" bestFit="1" customWidth="1"/>
    <col min="3" max="3" width="11.453125" style="91" bestFit="1" customWidth="1"/>
    <col min="4" max="4" width="11.54296875" style="176" bestFit="1" customWidth="1"/>
    <col min="5" max="5" width="24.54296875" style="91" customWidth="1"/>
    <col min="6" max="6" width="18.453125" style="91" customWidth="1"/>
    <col min="7" max="7" width="24.54296875" style="91" bestFit="1" customWidth="1"/>
    <col min="8" max="8" width="20.453125" style="91" bestFit="1" customWidth="1"/>
    <col min="9" max="9" width="11.54296875" style="91" bestFit="1" customWidth="1"/>
    <col min="10" max="10" width="15.453125" style="91" bestFit="1" customWidth="1"/>
    <col min="11" max="11" width="32.453125" style="91" bestFit="1" customWidth="1"/>
    <col min="12" max="12" width="14.54296875" style="91" customWidth="1"/>
    <col min="13" max="13" width="14.54296875" style="91" bestFit="1" customWidth="1"/>
    <col min="14" max="14" width="35.54296875" style="91" customWidth="1"/>
    <col min="15" max="16" width="20.453125" style="91" bestFit="1" customWidth="1"/>
    <col min="17" max="17" width="11.453125" style="91" bestFit="1" customWidth="1"/>
    <col min="18" max="18" width="10.54296875" style="91" customWidth="1"/>
    <col min="19" max="16384" width="8.54296875" style="155"/>
  </cols>
  <sheetData>
    <row r="1" spans="1:18" ht="14.5">
      <c r="A1" s="300" t="s">
        <v>7416</v>
      </c>
      <c r="B1" s="300" t="s">
        <v>7417</v>
      </c>
      <c r="C1" s="300" t="s">
        <v>7418</v>
      </c>
      <c r="D1" s="301" t="s">
        <v>7419</v>
      </c>
      <c r="E1" s="302" t="s">
        <v>65</v>
      </c>
      <c r="F1" s="302" t="s">
        <v>7420</v>
      </c>
      <c r="G1" s="302" t="s">
        <v>7421</v>
      </c>
      <c r="H1" s="302" t="s">
        <v>7422</v>
      </c>
      <c r="I1" s="302" t="s">
        <v>7423</v>
      </c>
      <c r="J1" s="302" t="s">
        <v>7424</v>
      </c>
      <c r="K1" s="302" t="s">
        <v>7425</v>
      </c>
      <c r="L1" s="302" t="s">
        <v>7426</v>
      </c>
      <c r="M1" s="302" t="s">
        <v>7427</v>
      </c>
      <c r="N1" s="302" t="s">
        <v>7428</v>
      </c>
      <c r="O1" s="302" t="s">
        <v>7421</v>
      </c>
      <c r="P1" s="302" t="s">
        <v>7422</v>
      </c>
      <c r="Q1" s="303" t="s">
        <v>7429</v>
      </c>
      <c r="R1" s="303" t="s">
        <v>7430</v>
      </c>
    </row>
    <row r="2" spans="1:18" ht="14.5">
      <c r="A2" s="112" t="s">
        <v>2</v>
      </c>
      <c r="B2" s="304" t="s">
        <v>3</v>
      </c>
      <c r="C2" s="305" t="s">
        <v>105</v>
      </c>
      <c r="D2" s="306" t="s">
        <v>7431</v>
      </c>
      <c r="E2" s="307" t="s">
        <v>7432</v>
      </c>
      <c r="F2" s="307" t="s">
        <v>163</v>
      </c>
      <c r="G2" s="308" t="s">
        <v>7433</v>
      </c>
      <c r="H2" s="308" t="s">
        <v>7434</v>
      </c>
      <c r="I2" s="309">
        <v>45047</v>
      </c>
      <c r="J2" s="310" t="s">
        <v>7435</v>
      </c>
      <c r="K2" s="308" t="s">
        <v>7436</v>
      </c>
      <c r="L2" s="311"/>
      <c r="M2" s="312"/>
      <c r="N2" s="308"/>
      <c r="O2" s="112"/>
      <c r="P2" s="112"/>
      <c r="Q2" s="310"/>
      <c r="R2" s="310" t="s">
        <v>7437</v>
      </c>
    </row>
    <row r="3" spans="1:18" ht="14.5">
      <c r="A3" s="112" t="s">
        <v>2</v>
      </c>
      <c r="B3" s="304" t="s">
        <v>3</v>
      </c>
      <c r="C3" s="305" t="s">
        <v>105</v>
      </c>
      <c r="D3" s="306" t="s">
        <v>7438</v>
      </c>
      <c r="E3" s="307" t="s">
        <v>7439</v>
      </c>
      <c r="F3" s="307" t="s">
        <v>163</v>
      </c>
      <c r="G3" s="308" t="s">
        <v>7433</v>
      </c>
      <c r="H3" s="308" t="s">
        <v>7434</v>
      </c>
      <c r="I3" s="309">
        <v>45063</v>
      </c>
      <c r="J3" s="310" t="s">
        <v>7440</v>
      </c>
      <c r="K3" s="308" t="s">
        <v>7441</v>
      </c>
      <c r="L3" s="311"/>
      <c r="M3" s="312"/>
      <c r="N3" s="308"/>
      <c r="O3" s="112"/>
      <c r="P3" s="112"/>
      <c r="Q3" s="310"/>
      <c r="R3" s="112" t="s">
        <v>7437</v>
      </c>
    </row>
    <row r="4" spans="1:18" ht="14.5">
      <c r="A4" s="112" t="s">
        <v>2</v>
      </c>
      <c r="B4" s="304" t="s">
        <v>3</v>
      </c>
      <c r="C4" s="305" t="s">
        <v>105</v>
      </c>
      <c r="D4" s="306" t="s">
        <v>7442</v>
      </c>
      <c r="E4" s="307" t="s">
        <v>7443</v>
      </c>
      <c r="F4" s="307" t="s">
        <v>163</v>
      </c>
      <c r="G4" s="308" t="s">
        <v>7433</v>
      </c>
      <c r="H4" s="308" t="s">
        <v>7434</v>
      </c>
      <c r="I4" s="309">
        <v>45108</v>
      </c>
      <c r="J4" s="310" t="s">
        <v>7444</v>
      </c>
      <c r="K4" s="308" t="s">
        <v>7445</v>
      </c>
      <c r="L4" s="311"/>
      <c r="M4" s="312"/>
      <c r="N4" s="308"/>
      <c r="O4" s="112"/>
      <c r="P4" s="112"/>
      <c r="Q4" s="310"/>
      <c r="R4" s="112" t="s">
        <v>7446</v>
      </c>
    </row>
    <row r="5" spans="1:18" ht="14.5">
      <c r="A5" s="112" t="s">
        <v>2</v>
      </c>
      <c r="B5" s="304" t="s">
        <v>3</v>
      </c>
      <c r="C5" s="305" t="s">
        <v>105</v>
      </c>
      <c r="D5" s="306" t="s">
        <v>1352</v>
      </c>
      <c r="E5" s="307" t="s">
        <v>1353</v>
      </c>
      <c r="F5" s="307" t="s">
        <v>7447</v>
      </c>
      <c r="G5" s="308" t="s">
        <v>7448</v>
      </c>
      <c r="H5" s="308" t="s">
        <v>7449</v>
      </c>
      <c r="I5" s="309">
        <v>44986</v>
      </c>
      <c r="J5" s="310" t="s">
        <v>7450</v>
      </c>
      <c r="K5" s="308" t="s">
        <v>7451</v>
      </c>
      <c r="L5" s="311"/>
      <c r="M5" s="312"/>
      <c r="N5" s="308"/>
      <c r="O5" s="112"/>
      <c r="P5" s="112"/>
      <c r="Q5" s="310"/>
      <c r="R5" s="112" t="s">
        <v>7437</v>
      </c>
    </row>
    <row r="6" spans="1:18" ht="14.5">
      <c r="A6" s="112" t="s">
        <v>2</v>
      </c>
      <c r="B6" s="304" t="s">
        <v>3</v>
      </c>
      <c r="C6" s="305" t="s">
        <v>105</v>
      </c>
      <c r="D6" s="306" t="s">
        <v>5632</v>
      </c>
      <c r="E6" s="307" t="s">
        <v>5633</v>
      </c>
      <c r="F6" s="307" t="s">
        <v>7452</v>
      </c>
      <c r="G6" s="308" t="s">
        <v>7453</v>
      </c>
      <c r="H6" s="308" t="s">
        <v>7449</v>
      </c>
      <c r="I6" s="309">
        <v>44996</v>
      </c>
      <c r="J6" s="310" t="s">
        <v>7454</v>
      </c>
      <c r="K6" s="308" t="s">
        <v>7436</v>
      </c>
      <c r="L6" s="311"/>
      <c r="M6" s="312"/>
      <c r="N6" s="308"/>
      <c r="O6" s="112"/>
      <c r="P6" s="112"/>
      <c r="Q6" s="310"/>
      <c r="R6" s="112" t="s">
        <v>7437</v>
      </c>
    </row>
    <row r="7" spans="1:18" ht="14.5">
      <c r="A7" s="112" t="s">
        <v>2</v>
      </c>
      <c r="B7" s="304" t="s">
        <v>3</v>
      </c>
      <c r="C7" s="305" t="s">
        <v>105</v>
      </c>
      <c r="D7" s="306" t="s">
        <v>7455</v>
      </c>
      <c r="E7" s="307" t="s">
        <v>7456</v>
      </c>
      <c r="F7" s="307" t="s">
        <v>7457</v>
      </c>
      <c r="G7" s="308" t="s">
        <v>7448</v>
      </c>
      <c r="H7" s="308" t="s">
        <v>7449</v>
      </c>
      <c r="I7" s="309">
        <v>45106</v>
      </c>
      <c r="J7" s="310" t="s">
        <v>7458</v>
      </c>
      <c r="K7" s="308" t="s">
        <v>7459</v>
      </c>
      <c r="L7" s="311"/>
      <c r="M7" s="312"/>
      <c r="N7" s="308"/>
      <c r="O7" s="112"/>
      <c r="P7" s="112"/>
      <c r="Q7" s="310"/>
      <c r="R7" s="112" t="s">
        <v>7446</v>
      </c>
    </row>
    <row r="8" spans="1:18" ht="14.5">
      <c r="A8" s="112" t="s">
        <v>2</v>
      </c>
      <c r="B8" s="304" t="s">
        <v>3</v>
      </c>
      <c r="C8" s="305" t="s">
        <v>105</v>
      </c>
      <c r="D8" s="306" t="s">
        <v>7460</v>
      </c>
      <c r="E8" s="307" t="s">
        <v>7461</v>
      </c>
      <c r="F8" s="307" t="s">
        <v>7462</v>
      </c>
      <c r="G8" s="308" t="s">
        <v>7463</v>
      </c>
      <c r="H8" s="308" t="s">
        <v>7434</v>
      </c>
      <c r="I8" s="309">
        <v>45092</v>
      </c>
      <c r="J8" s="310" t="s">
        <v>7464</v>
      </c>
      <c r="K8" s="308" t="s">
        <v>7465</v>
      </c>
      <c r="L8" s="311"/>
      <c r="M8" s="312"/>
      <c r="N8" s="308"/>
      <c r="O8" s="112"/>
      <c r="P8" s="112"/>
      <c r="Q8" s="310"/>
      <c r="R8" s="112" t="s">
        <v>7437</v>
      </c>
    </row>
    <row r="9" spans="1:18" ht="14.5">
      <c r="A9" s="112" t="s">
        <v>2</v>
      </c>
      <c r="B9" s="304" t="s">
        <v>3</v>
      </c>
      <c r="C9" s="305" t="s">
        <v>105</v>
      </c>
      <c r="D9" s="306" t="s">
        <v>3812</v>
      </c>
      <c r="E9" s="307" t="s">
        <v>3813</v>
      </c>
      <c r="F9" s="307" t="s">
        <v>163</v>
      </c>
      <c r="G9" s="308" t="s">
        <v>7433</v>
      </c>
      <c r="H9" s="308" t="s">
        <v>7434</v>
      </c>
      <c r="I9" s="309">
        <v>45129</v>
      </c>
      <c r="J9" s="310" t="s">
        <v>7466</v>
      </c>
      <c r="K9" s="308" t="s">
        <v>7465</v>
      </c>
      <c r="L9" s="311"/>
      <c r="M9" s="312"/>
      <c r="N9" s="308"/>
      <c r="O9" s="112"/>
      <c r="P9" s="112"/>
      <c r="Q9" s="310"/>
      <c r="R9" s="112" t="s">
        <v>7437</v>
      </c>
    </row>
    <row r="10" spans="1:18" ht="14.5">
      <c r="A10" s="112" t="s">
        <v>2</v>
      </c>
      <c r="B10" s="304" t="s">
        <v>3</v>
      </c>
      <c r="C10" s="305" t="s">
        <v>105</v>
      </c>
      <c r="D10" s="306" t="s">
        <v>7467</v>
      </c>
      <c r="E10" s="307" t="s">
        <v>7468</v>
      </c>
      <c r="F10" s="307" t="s">
        <v>187</v>
      </c>
      <c r="G10" s="308" t="s">
        <v>7463</v>
      </c>
      <c r="H10" s="308" t="s">
        <v>7434</v>
      </c>
      <c r="I10" s="309">
        <v>45114</v>
      </c>
      <c r="J10" s="310" t="s">
        <v>7469</v>
      </c>
      <c r="K10" s="308" t="s">
        <v>7470</v>
      </c>
      <c r="L10" s="311"/>
      <c r="M10" s="312"/>
      <c r="N10" s="308"/>
      <c r="O10" s="112"/>
      <c r="P10" s="112"/>
      <c r="Q10" s="310"/>
      <c r="R10" s="310" t="s">
        <v>7437</v>
      </c>
    </row>
    <row r="11" spans="1:18" ht="14.5">
      <c r="A11" s="112" t="s">
        <v>2</v>
      </c>
      <c r="B11" s="304" t="s">
        <v>3</v>
      </c>
      <c r="C11" s="305" t="s">
        <v>105</v>
      </c>
      <c r="D11" s="306" t="s">
        <v>994</v>
      </c>
      <c r="E11" s="307" t="s">
        <v>995</v>
      </c>
      <c r="F11" s="307" t="s">
        <v>7471</v>
      </c>
      <c r="G11" s="308" t="s">
        <v>7472</v>
      </c>
      <c r="H11" s="308" t="s">
        <v>7434</v>
      </c>
      <c r="I11" s="309">
        <v>45108</v>
      </c>
      <c r="J11" s="310" t="s">
        <v>7473</v>
      </c>
      <c r="K11" s="308" t="s">
        <v>7474</v>
      </c>
      <c r="L11" s="311"/>
      <c r="M11" s="312"/>
      <c r="N11" s="308"/>
      <c r="O11" s="112"/>
      <c r="P11" s="112"/>
      <c r="Q11" s="310"/>
      <c r="R11" s="112" t="s">
        <v>7437</v>
      </c>
    </row>
    <row r="12" spans="1:18" ht="14.5">
      <c r="A12" s="112" t="s">
        <v>2</v>
      </c>
      <c r="B12" s="304" t="s">
        <v>3</v>
      </c>
      <c r="C12" s="305" t="s">
        <v>105</v>
      </c>
      <c r="D12" s="306" t="s">
        <v>7475</v>
      </c>
      <c r="E12" s="307" t="s">
        <v>7476</v>
      </c>
      <c r="F12" s="307" t="s">
        <v>7452</v>
      </c>
      <c r="G12" s="308" t="s">
        <v>7453</v>
      </c>
      <c r="H12" s="308" t="s">
        <v>7449</v>
      </c>
      <c r="I12" s="309">
        <v>45139</v>
      </c>
      <c r="J12" s="310" t="s">
        <v>7477</v>
      </c>
      <c r="K12" s="308" t="s">
        <v>7478</v>
      </c>
      <c r="L12" s="311"/>
      <c r="M12" s="312"/>
      <c r="N12" s="308"/>
      <c r="O12" s="112"/>
      <c r="P12" s="112"/>
      <c r="Q12" s="310"/>
      <c r="R12" s="310" t="s">
        <v>7437</v>
      </c>
    </row>
    <row r="13" spans="1:18" ht="14.5">
      <c r="A13" s="112" t="s">
        <v>2</v>
      </c>
      <c r="B13" s="304" t="s">
        <v>3</v>
      </c>
      <c r="C13" s="305" t="s">
        <v>105</v>
      </c>
      <c r="D13" s="306" t="s">
        <v>7479</v>
      </c>
      <c r="E13" s="307" t="s">
        <v>7480</v>
      </c>
      <c r="F13" s="307" t="s">
        <v>7462</v>
      </c>
      <c r="G13" s="308" t="s">
        <v>7463</v>
      </c>
      <c r="H13" s="308" t="s">
        <v>7434</v>
      </c>
      <c r="I13" s="309">
        <v>45143</v>
      </c>
      <c r="J13" s="310" t="s">
        <v>7481</v>
      </c>
      <c r="K13" s="308" t="s">
        <v>7482</v>
      </c>
      <c r="L13" s="311"/>
      <c r="M13" s="312"/>
      <c r="N13" s="308"/>
      <c r="O13" s="112"/>
      <c r="P13" s="112"/>
      <c r="Q13" s="310"/>
      <c r="R13" s="112" t="s">
        <v>7437</v>
      </c>
    </row>
    <row r="14" spans="1:18" ht="14.5">
      <c r="A14" s="112" t="s">
        <v>2</v>
      </c>
      <c r="B14" s="304" t="s">
        <v>3</v>
      </c>
      <c r="C14" s="305" t="s">
        <v>105</v>
      </c>
      <c r="D14" s="306" t="s">
        <v>7483</v>
      </c>
      <c r="E14" s="307" t="s">
        <v>7484</v>
      </c>
      <c r="F14" s="307" t="s">
        <v>7462</v>
      </c>
      <c r="G14" s="308" t="s">
        <v>7463</v>
      </c>
      <c r="H14" s="308" t="s">
        <v>7434</v>
      </c>
      <c r="I14" s="309">
        <v>45141</v>
      </c>
      <c r="J14" s="310" t="s">
        <v>7481</v>
      </c>
      <c r="K14" s="308" t="s">
        <v>7485</v>
      </c>
      <c r="L14" s="311"/>
      <c r="M14" s="312"/>
      <c r="N14" s="308"/>
      <c r="O14" s="112"/>
      <c r="P14" s="112"/>
      <c r="Q14" s="310"/>
      <c r="R14" s="112" t="s">
        <v>7437</v>
      </c>
    </row>
    <row r="15" spans="1:18" ht="14.5">
      <c r="A15" s="112" t="s">
        <v>2</v>
      </c>
      <c r="B15" s="304" t="s">
        <v>3</v>
      </c>
      <c r="C15" s="305" t="s">
        <v>105</v>
      </c>
      <c r="D15" s="306" t="s">
        <v>7486</v>
      </c>
      <c r="E15" s="307" t="s">
        <v>7487</v>
      </c>
      <c r="F15" s="307" t="s">
        <v>7488</v>
      </c>
      <c r="G15" s="308" t="s">
        <v>7448</v>
      </c>
      <c r="H15" s="308" t="s">
        <v>7449</v>
      </c>
      <c r="I15" s="309">
        <v>45120</v>
      </c>
      <c r="J15" s="310" t="s">
        <v>7489</v>
      </c>
      <c r="K15" s="308" t="s">
        <v>7441</v>
      </c>
      <c r="L15" s="311"/>
      <c r="M15" s="312"/>
      <c r="N15" s="308"/>
      <c r="O15" s="112"/>
      <c r="P15" s="112"/>
      <c r="Q15" s="310"/>
      <c r="R15" s="310" t="s">
        <v>7437</v>
      </c>
    </row>
    <row r="16" spans="1:18" ht="14.5">
      <c r="A16" s="112" t="s">
        <v>2</v>
      </c>
      <c r="B16" s="304" t="s">
        <v>3</v>
      </c>
      <c r="C16" s="305" t="s">
        <v>105</v>
      </c>
      <c r="D16" s="306" t="s">
        <v>7490</v>
      </c>
      <c r="E16" s="307" t="s">
        <v>7491</v>
      </c>
      <c r="F16" s="307" t="s">
        <v>7492</v>
      </c>
      <c r="G16" s="308" t="s">
        <v>7492</v>
      </c>
      <c r="H16" s="308" t="s">
        <v>7492</v>
      </c>
      <c r="I16" s="309">
        <v>45139</v>
      </c>
      <c r="J16" s="310" t="s">
        <v>7481</v>
      </c>
      <c r="K16" s="308" t="s">
        <v>7493</v>
      </c>
      <c r="L16" s="311"/>
      <c r="M16" s="312"/>
      <c r="N16" s="308"/>
      <c r="O16" s="112"/>
      <c r="P16" s="112"/>
      <c r="Q16" s="310"/>
      <c r="R16" s="112" t="s">
        <v>7437</v>
      </c>
    </row>
    <row r="17" spans="1:18" ht="14.5">
      <c r="A17" s="112" t="s">
        <v>2</v>
      </c>
      <c r="B17" s="304" t="s">
        <v>3</v>
      </c>
      <c r="C17" s="305" t="s">
        <v>105</v>
      </c>
      <c r="D17" s="306" t="s">
        <v>7494</v>
      </c>
      <c r="E17" s="307" t="s">
        <v>7495</v>
      </c>
      <c r="F17" s="307" t="s">
        <v>7496</v>
      </c>
      <c r="G17" s="308" t="s">
        <v>7497</v>
      </c>
      <c r="H17" s="308" t="s">
        <v>1365</v>
      </c>
      <c r="I17" s="309">
        <v>45149</v>
      </c>
      <c r="J17" s="310" t="s">
        <v>7498</v>
      </c>
      <c r="K17" s="308" t="s">
        <v>7459</v>
      </c>
      <c r="L17" s="311"/>
      <c r="M17" s="312"/>
      <c r="N17" s="308"/>
      <c r="O17" s="112"/>
      <c r="P17" s="112"/>
      <c r="Q17" s="310"/>
      <c r="R17" s="112" t="s">
        <v>7437</v>
      </c>
    </row>
    <row r="18" spans="1:18" ht="14.5">
      <c r="A18" s="112" t="s">
        <v>2</v>
      </c>
      <c r="B18" s="304" t="s">
        <v>3</v>
      </c>
      <c r="C18" s="305" t="s">
        <v>105</v>
      </c>
      <c r="D18" s="306" t="s">
        <v>7499</v>
      </c>
      <c r="E18" s="307" t="s">
        <v>7500</v>
      </c>
      <c r="F18" s="307" t="s">
        <v>7501</v>
      </c>
      <c r="G18" s="308" t="s">
        <v>7502</v>
      </c>
      <c r="H18" s="308" t="s">
        <v>7434</v>
      </c>
      <c r="I18" s="309">
        <v>45170</v>
      </c>
      <c r="J18" s="310" t="s">
        <v>7503</v>
      </c>
      <c r="K18" s="308" t="s">
        <v>7441</v>
      </c>
      <c r="L18" s="311"/>
      <c r="M18" s="312"/>
      <c r="N18" s="308"/>
      <c r="O18" s="112"/>
      <c r="P18" s="112"/>
      <c r="Q18" s="310"/>
      <c r="R18" s="310" t="s">
        <v>7437</v>
      </c>
    </row>
    <row r="19" spans="1:18" ht="14.5">
      <c r="A19" s="112" t="s">
        <v>2</v>
      </c>
      <c r="B19" s="304" t="s">
        <v>3</v>
      </c>
      <c r="C19" s="305" t="s">
        <v>105</v>
      </c>
      <c r="D19" s="306" t="s">
        <v>6429</v>
      </c>
      <c r="E19" s="307" t="s">
        <v>6430</v>
      </c>
      <c r="F19" s="307" t="s">
        <v>187</v>
      </c>
      <c r="G19" s="308" t="s">
        <v>7463</v>
      </c>
      <c r="H19" s="308" t="s">
        <v>7434</v>
      </c>
      <c r="I19" s="309">
        <v>45166</v>
      </c>
      <c r="J19" s="310" t="s">
        <v>7503</v>
      </c>
      <c r="K19" s="308" t="s">
        <v>7482</v>
      </c>
      <c r="L19" s="311"/>
      <c r="M19" s="312"/>
      <c r="N19" s="308"/>
      <c r="O19" s="112"/>
      <c r="P19" s="112"/>
      <c r="Q19" s="310"/>
      <c r="R19" s="112" t="s">
        <v>7437</v>
      </c>
    </row>
    <row r="20" spans="1:18" ht="14.5">
      <c r="A20" s="112" t="s">
        <v>2</v>
      </c>
      <c r="B20" s="304" t="s">
        <v>3</v>
      </c>
      <c r="C20" s="305" t="s">
        <v>105</v>
      </c>
      <c r="D20" s="306" t="s">
        <v>7504</v>
      </c>
      <c r="E20" s="307" t="s">
        <v>7505</v>
      </c>
      <c r="F20" s="307" t="s">
        <v>7506</v>
      </c>
      <c r="G20" s="308" t="s">
        <v>7453</v>
      </c>
      <c r="H20" s="308" t="s">
        <v>7449</v>
      </c>
      <c r="I20" s="309">
        <v>45145</v>
      </c>
      <c r="J20" s="310" t="s">
        <v>7498</v>
      </c>
      <c r="K20" s="308" t="s">
        <v>7507</v>
      </c>
      <c r="L20" s="311"/>
      <c r="M20" s="312"/>
      <c r="N20" s="308"/>
      <c r="O20" s="112"/>
      <c r="P20" s="112"/>
      <c r="Q20" s="310"/>
      <c r="R20" s="112" t="s">
        <v>7437</v>
      </c>
    </row>
    <row r="21" spans="1:18" ht="14.5">
      <c r="A21" s="112" t="s">
        <v>2</v>
      </c>
      <c r="B21" s="304" t="s">
        <v>3</v>
      </c>
      <c r="C21" s="305" t="s">
        <v>105</v>
      </c>
      <c r="D21" s="306" t="s">
        <v>7508</v>
      </c>
      <c r="E21" s="307" t="s">
        <v>7509</v>
      </c>
      <c r="F21" s="307" t="s">
        <v>187</v>
      </c>
      <c r="G21" s="308" t="s">
        <v>7463</v>
      </c>
      <c r="H21" s="308" t="s">
        <v>7434</v>
      </c>
      <c r="I21" s="309">
        <v>45206</v>
      </c>
      <c r="J21" s="310" t="s">
        <v>7510</v>
      </c>
      <c r="K21" s="308" t="s">
        <v>7511</v>
      </c>
      <c r="L21" s="311"/>
      <c r="M21" s="312"/>
      <c r="N21" s="308"/>
      <c r="O21" s="112"/>
      <c r="P21" s="112"/>
      <c r="Q21" s="310"/>
      <c r="R21" s="112" t="s">
        <v>7437</v>
      </c>
    </row>
    <row r="22" spans="1:18" ht="14.5">
      <c r="A22" s="112" t="s">
        <v>2</v>
      </c>
      <c r="B22" s="304" t="s">
        <v>3</v>
      </c>
      <c r="C22" s="305" t="s">
        <v>105</v>
      </c>
      <c r="D22" s="306" t="s">
        <v>7512</v>
      </c>
      <c r="E22" s="307" t="s">
        <v>7513</v>
      </c>
      <c r="F22" s="307" t="s">
        <v>7514</v>
      </c>
      <c r="G22" s="308" t="s">
        <v>7453</v>
      </c>
      <c r="H22" s="308" t="s">
        <v>7449</v>
      </c>
      <c r="I22" s="309">
        <v>45057</v>
      </c>
      <c r="J22" s="310" t="s">
        <v>7515</v>
      </c>
      <c r="K22" s="308" t="s">
        <v>7516</v>
      </c>
      <c r="L22" s="311"/>
      <c r="M22" s="312"/>
      <c r="N22" s="308"/>
      <c r="O22" s="112"/>
      <c r="P22" s="112"/>
      <c r="Q22" s="310"/>
      <c r="R22" s="112" t="s">
        <v>7437</v>
      </c>
    </row>
    <row r="23" spans="1:18" ht="14.5">
      <c r="A23" s="112" t="s">
        <v>2</v>
      </c>
      <c r="B23" s="304" t="s">
        <v>3</v>
      </c>
      <c r="C23" s="305" t="s">
        <v>105</v>
      </c>
      <c r="D23" s="306" t="s">
        <v>7517</v>
      </c>
      <c r="E23" s="307" t="s">
        <v>7518</v>
      </c>
      <c r="F23" s="307" t="s">
        <v>187</v>
      </c>
      <c r="G23" s="308" t="s">
        <v>7463</v>
      </c>
      <c r="H23" s="308" t="s">
        <v>7434</v>
      </c>
      <c r="I23" s="309">
        <v>45200</v>
      </c>
      <c r="J23" s="310" t="s">
        <v>7519</v>
      </c>
      <c r="K23" s="308" t="s">
        <v>7445</v>
      </c>
      <c r="L23" s="311"/>
      <c r="M23" s="312"/>
      <c r="N23" s="308"/>
      <c r="O23" s="112"/>
      <c r="P23" s="112"/>
      <c r="Q23" s="310"/>
      <c r="R23" s="112" t="s">
        <v>7437</v>
      </c>
    </row>
    <row r="24" spans="1:18" ht="14.5">
      <c r="A24" s="112" t="s">
        <v>2</v>
      </c>
      <c r="B24" s="304" t="s">
        <v>3</v>
      </c>
      <c r="C24" s="305" t="s">
        <v>105</v>
      </c>
      <c r="D24" s="306" t="s">
        <v>1565</v>
      </c>
      <c r="E24" s="307" t="s">
        <v>1566</v>
      </c>
      <c r="F24" s="307" t="s">
        <v>7520</v>
      </c>
      <c r="G24" s="308" t="s">
        <v>7521</v>
      </c>
      <c r="H24" s="308" t="s">
        <v>7449</v>
      </c>
      <c r="I24" s="309">
        <v>45200</v>
      </c>
      <c r="J24" s="310" t="s">
        <v>7519</v>
      </c>
      <c r="K24" s="308" t="s">
        <v>7436</v>
      </c>
      <c r="L24" s="311"/>
      <c r="M24" s="312"/>
      <c r="N24" s="308"/>
      <c r="O24" s="112"/>
      <c r="P24" s="112"/>
      <c r="Q24" s="310"/>
      <c r="R24" s="112" t="s">
        <v>7437</v>
      </c>
    </row>
    <row r="25" spans="1:18" ht="14.5">
      <c r="A25" s="112" t="s">
        <v>2</v>
      </c>
      <c r="B25" s="304" t="s">
        <v>3</v>
      </c>
      <c r="C25" s="305" t="s">
        <v>105</v>
      </c>
      <c r="D25" s="306" t="s">
        <v>7522</v>
      </c>
      <c r="E25" s="307" t="s">
        <v>7523</v>
      </c>
      <c r="F25" s="307" t="s">
        <v>7524</v>
      </c>
      <c r="G25" s="308" t="s">
        <v>7525</v>
      </c>
      <c r="H25" s="308" t="s">
        <v>7525</v>
      </c>
      <c r="I25" s="309">
        <v>45210</v>
      </c>
      <c r="J25" s="310" t="s">
        <v>7526</v>
      </c>
      <c r="K25" s="308" t="s">
        <v>7527</v>
      </c>
      <c r="L25" s="311"/>
      <c r="M25" s="312"/>
      <c r="N25" s="308"/>
      <c r="O25" s="112"/>
      <c r="P25" s="112"/>
      <c r="Q25" s="310"/>
      <c r="R25" s="112" t="s">
        <v>7528</v>
      </c>
    </row>
    <row r="26" spans="1:18" ht="14.5">
      <c r="A26" s="112" t="s">
        <v>2</v>
      </c>
      <c r="B26" s="304" t="s">
        <v>3</v>
      </c>
      <c r="C26" s="305" t="s">
        <v>105</v>
      </c>
      <c r="D26" s="306" t="s">
        <v>4363</v>
      </c>
      <c r="E26" s="307" t="s">
        <v>4364</v>
      </c>
      <c r="F26" s="307" t="s">
        <v>7529</v>
      </c>
      <c r="G26" s="308" t="s">
        <v>7448</v>
      </c>
      <c r="H26" s="308" t="s">
        <v>7449</v>
      </c>
      <c r="I26" s="309">
        <v>45208</v>
      </c>
      <c r="J26" s="310" t="s">
        <v>7526</v>
      </c>
      <c r="K26" s="308" t="s">
        <v>7530</v>
      </c>
      <c r="L26" s="311"/>
      <c r="M26" s="312"/>
      <c r="N26" s="308"/>
      <c r="O26" s="112"/>
      <c r="P26" s="112"/>
      <c r="Q26" s="310"/>
      <c r="R26" s="112" t="s">
        <v>7437</v>
      </c>
    </row>
    <row r="27" spans="1:18" ht="14.5">
      <c r="A27" s="112" t="s">
        <v>2</v>
      </c>
      <c r="B27" s="304" t="s">
        <v>3</v>
      </c>
      <c r="C27" s="305" t="s">
        <v>105</v>
      </c>
      <c r="D27" s="306" t="s">
        <v>5498</v>
      </c>
      <c r="E27" s="307" t="s">
        <v>5499</v>
      </c>
      <c r="F27" s="308" t="s">
        <v>7531</v>
      </c>
      <c r="G27" s="308" t="s">
        <v>7531</v>
      </c>
      <c r="H27" s="308" t="s">
        <v>7531</v>
      </c>
      <c r="I27" s="309">
        <v>45190</v>
      </c>
      <c r="J27" s="310" t="s">
        <v>7532</v>
      </c>
      <c r="K27" s="308" t="s">
        <v>7465</v>
      </c>
      <c r="L27" s="311"/>
      <c r="M27" s="312"/>
      <c r="N27" s="308"/>
      <c r="O27" s="112"/>
      <c r="P27" s="112"/>
      <c r="Q27" s="310"/>
      <c r="R27" s="112" t="s">
        <v>7437</v>
      </c>
    </row>
    <row r="28" spans="1:18" ht="14.5">
      <c r="A28" s="112" t="s">
        <v>2</v>
      </c>
      <c r="B28" s="304" t="s">
        <v>3</v>
      </c>
      <c r="C28" s="305" t="s">
        <v>105</v>
      </c>
      <c r="D28" s="306" t="s">
        <v>2209</v>
      </c>
      <c r="E28" s="307" t="s">
        <v>2210</v>
      </c>
      <c r="F28" s="307" t="s">
        <v>7533</v>
      </c>
      <c r="G28" s="308" t="s">
        <v>7534</v>
      </c>
      <c r="H28" s="308" t="s">
        <v>7434</v>
      </c>
      <c r="I28" s="309">
        <v>45231</v>
      </c>
      <c r="J28" s="310" t="s">
        <v>7535</v>
      </c>
      <c r="K28" s="308" t="s">
        <v>7436</v>
      </c>
      <c r="L28" s="311"/>
      <c r="M28" s="312"/>
      <c r="N28" s="308"/>
      <c r="O28" s="112"/>
      <c r="P28" s="112"/>
      <c r="Q28" s="310"/>
      <c r="R28" s="112" t="s">
        <v>7437</v>
      </c>
    </row>
    <row r="29" spans="1:18" ht="14.5">
      <c r="A29" s="112" t="s">
        <v>2</v>
      </c>
      <c r="B29" s="304" t="s">
        <v>3</v>
      </c>
      <c r="C29" s="305" t="s">
        <v>105</v>
      </c>
      <c r="D29" s="306" t="s">
        <v>7536</v>
      </c>
      <c r="E29" s="307" t="s">
        <v>7537</v>
      </c>
      <c r="F29" s="307" t="s">
        <v>7520</v>
      </c>
      <c r="G29" s="308" t="s">
        <v>7521</v>
      </c>
      <c r="H29" s="308" t="s">
        <v>7449</v>
      </c>
      <c r="I29" s="309">
        <v>45220</v>
      </c>
      <c r="J29" s="310" t="s">
        <v>7538</v>
      </c>
      <c r="K29" s="308" t="s">
        <v>7436</v>
      </c>
      <c r="L29" s="311"/>
      <c r="M29" s="312"/>
      <c r="N29" s="308"/>
      <c r="O29" s="112"/>
      <c r="P29" s="112"/>
      <c r="Q29" s="310"/>
      <c r="R29" s="112" t="s">
        <v>7437</v>
      </c>
    </row>
    <row r="30" spans="1:18" ht="14.5">
      <c r="A30" s="112" t="s">
        <v>2</v>
      </c>
      <c r="B30" s="304" t="s">
        <v>3</v>
      </c>
      <c r="C30" s="305" t="s">
        <v>105</v>
      </c>
      <c r="D30" s="306" t="s">
        <v>7539</v>
      </c>
      <c r="E30" s="307" t="s">
        <v>7540</v>
      </c>
      <c r="F30" s="307" t="s">
        <v>285</v>
      </c>
      <c r="G30" s="282" t="s">
        <v>7497</v>
      </c>
      <c r="H30" s="282" t="s">
        <v>1365</v>
      </c>
      <c r="I30" s="309">
        <v>45234</v>
      </c>
      <c r="J30" s="310" t="s">
        <v>7535</v>
      </c>
      <c r="K30" s="308" t="s">
        <v>7482</v>
      </c>
      <c r="L30" s="311"/>
      <c r="M30" s="312"/>
      <c r="N30" s="308"/>
      <c r="O30" s="112"/>
      <c r="P30" s="112"/>
      <c r="Q30" s="310"/>
      <c r="R30" s="112" t="s">
        <v>7437</v>
      </c>
    </row>
    <row r="31" spans="1:18" ht="14.5">
      <c r="A31" s="112" t="s">
        <v>2</v>
      </c>
      <c r="B31" s="304" t="s">
        <v>3</v>
      </c>
      <c r="C31" s="305" t="s">
        <v>105</v>
      </c>
      <c r="D31" s="306" t="s">
        <v>7541</v>
      </c>
      <c r="E31" s="307" t="s">
        <v>7542</v>
      </c>
      <c r="F31" s="307" t="s">
        <v>7529</v>
      </c>
      <c r="G31" s="308" t="s">
        <v>7448</v>
      </c>
      <c r="H31" s="308" t="s">
        <v>7449</v>
      </c>
      <c r="I31" s="309">
        <v>45229</v>
      </c>
      <c r="J31" s="310" t="s">
        <v>7538</v>
      </c>
      <c r="K31" s="308" t="s">
        <v>7543</v>
      </c>
      <c r="L31" s="311"/>
      <c r="M31" s="312"/>
      <c r="N31" s="308"/>
      <c r="O31" s="112"/>
      <c r="P31" s="112"/>
      <c r="Q31" s="310"/>
      <c r="R31" s="310" t="s">
        <v>7446</v>
      </c>
    </row>
    <row r="32" spans="1:18" ht="14.5">
      <c r="A32" s="112" t="s">
        <v>2</v>
      </c>
      <c r="B32" s="304" t="s">
        <v>3</v>
      </c>
      <c r="C32" s="305" t="s">
        <v>105</v>
      </c>
      <c r="D32" s="306" t="s">
        <v>6264</v>
      </c>
      <c r="E32" s="307" t="s">
        <v>6265</v>
      </c>
      <c r="F32" s="307" t="s">
        <v>7544</v>
      </c>
      <c r="G32" s="308" t="s">
        <v>7534</v>
      </c>
      <c r="H32" s="308" t="s">
        <v>7434</v>
      </c>
      <c r="I32" s="309">
        <v>45217</v>
      </c>
      <c r="J32" s="310" t="s">
        <v>7538</v>
      </c>
      <c r="K32" s="308" t="s">
        <v>7436</v>
      </c>
      <c r="L32" s="311"/>
      <c r="M32" s="312"/>
      <c r="N32" s="308"/>
      <c r="O32" s="112"/>
      <c r="P32" s="112"/>
      <c r="Q32" s="310"/>
      <c r="R32" s="112" t="s">
        <v>7437</v>
      </c>
    </row>
    <row r="33" spans="1:18" ht="14.5">
      <c r="A33" s="112" t="s">
        <v>2</v>
      </c>
      <c r="B33" s="304" t="s">
        <v>3</v>
      </c>
      <c r="C33" s="305" t="s">
        <v>105</v>
      </c>
      <c r="D33" s="306" t="s">
        <v>7545</v>
      </c>
      <c r="E33" s="307" t="s">
        <v>7546</v>
      </c>
      <c r="F33" s="307" t="s">
        <v>187</v>
      </c>
      <c r="G33" s="308" t="s">
        <v>7463</v>
      </c>
      <c r="H33" s="308" t="s">
        <v>7434</v>
      </c>
      <c r="I33" s="309">
        <v>45212</v>
      </c>
      <c r="J33" s="310" t="s">
        <v>7526</v>
      </c>
      <c r="K33" s="308" t="s">
        <v>7516</v>
      </c>
      <c r="L33" s="311"/>
      <c r="M33" s="312"/>
      <c r="N33" s="308"/>
      <c r="O33" s="112"/>
      <c r="P33" s="112"/>
      <c r="Q33" s="310"/>
      <c r="R33" s="112" t="s">
        <v>7437</v>
      </c>
    </row>
    <row r="34" spans="1:18" ht="14.5">
      <c r="A34" s="112" t="s">
        <v>2</v>
      </c>
      <c r="B34" s="304" t="s">
        <v>3</v>
      </c>
      <c r="C34" s="305" t="s">
        <v>105</v>
      </c>
      <c r="D34" s="306" t="s">
        <v>2521</v>
      </c>
      <c r="E34" s="307" t="s">
        <v>2522</v>
      </c>
      <c r="F34" s="307" t="s">
        <v>7520</v>
      </c>
      <c r="G34" s="308" t="s">
        <v>7521</v>
      </c>
      <c r="H34" s="308" t="s">
        <v>7449</v>
      </c>
      <c r="I34" s="309">
        <v>45231</v>
      </c>
      <c r="J34" s="310" t="s">
        <v>7535</v>
      </c>
      <c r="K34" s="308" t="s">
        <v>7547</v>
      </c>
      <c r="L34" s="311"/>
      <c r="M34" s="312"/>
      <c r="N34" s="308"/>
      <c r="O34" s="112"/>
      <c r="P34" s="112"/>
      <c r="Q34" s="310"/>
      <c r="R34" s="112" t="s">
        <v>7437</v>
      </c>
    </row>
    <row r="35" spans="1:18" ht="14.5">
      <c r="A35" s="112" t="s">
        <v>2</v>
      </c>
      <c r="B35" s="304" t="s">
        <v>3</v>
      </c>
      <c r="C35" s="305" t="s">
        <v>105</v>
      </c>
      <c r="D35" s="306" t="s">
        <v>3494</v>
      </c>
      <c r="E35" s="307" t="s">
        <v>3495</v>
      </c>
      <c r="F35" s="307" t="s">
        <v>7520</v>
      </c>
      <c r="G35" s="308" t="s">
        <v>7521</v>
      </c>
      <c r="H35" s="308" t="s">
        <v>7449</v>
      </c>
      <c r="I35" s="309">
        <v>45231</v>
      </c>
      <c r="J35" s="310" t="s">
        <v>7535</v>
      </c>
      <c r="K35" s="308" t="s">
        <v>7548</v>
      </c>
      <c r="L35" s="311"/>
      <c r="M35" s="312"/>
      <c r="N35" s="308"/>
      <c r="O35" s="112"/>
      <c r="P35" s="112"/>
      <c r="Q35" s="310"/>
      <c r="R35" s="112" t="s">
        <v>7437</v>
      </c>
    </row>
    <row r="36" spans="1:18" ht="14.5">
      <c r="A36" s="112" t="s">
        <v>2</v>
      </c>
      <c r="B36" s="304" t="s">
        <v>3</v>
      </c>
      <c r="C36" s="305" t="s">
        <v>105</v>
      </c>
      <c r="D36" s="306" t="s">
        <v>7549</v>
      </c>
      <c r="E36" s="307" t="s">
        <v>7550</v>
      </c>
      <c r="F36" s="307" t="s">
        <v>7492</v>
      </c>
      <c r="G36" s="308" t="s">
        <v>7492</v>
      </c>
      <c r="H36" s="308" t="s">
        <v>7492</v>
      </c>
      <c r="I36" s="309">
        <v>45208</v>
      </c>
      <c r="J36" s="310" t="s">
        <v>7526</v>
      </c>
      <c r="K36" s="308" t="s">
        <v>7459</v>
      </c>
      <c r="L36" s="311"/>
      <c r="M36" s="312"/>
      <c r="N36" s="308"/>
      <c r="O36" s="112"/>
      <c r="P36" s="112"/>
      <c r="Q36" s="310"/>
      <c r="R36" s="112" t="s">
        <v>7446</v>
      </c>
    </row>
    <row r="37" spans="1:18" ht="14.5">
      <c r="A37" s="112" t="s">
        <v>2</v>
      </c>
      <c r="B37" s="304" t="s">
        <v>3</v>
      </c>
      <c r="C37" s="305" t="s">
        <v>105</v>
      </c>
      <c r="D37" s="306" t="s">
        <v>1773</v>
      </c>
      <c r="E37" s="307" t="s">
        <v>1774</v>
      </c>
      <c r="F37" s="307" t="s">
        <v>7551</v>
      </c>
      <c r="G37" s="308" t="s">
        <v>7448</v>
      </c>
      <c r="H37" s="308" t="s">
        <v>7449</v>
      </c>
      <c r="I37" s="309">
        <v>45226</v>
      </c>
      <c r="J37" s="310" t="s">
        <v>7552</v>
      </c>
      <c r="K37" s="308" t="s">
        <v>7436</v>
      </c>
      <c r="L37" s="311"/>
      <c r="M37" s="312"/>
      <c r="N37" s="308"/>
      <c r="O37" s="112"/>
      <c r="P37" s="112"/>
      <c r="Q37" s="310"/>
      <c r="R37" s="112" t="s">
        <v>7437</v>
      </c>
    </row>
    <row r="38" spans="1:18" ht="14.5">
      <c r="A38" s="112" t="s">
        <v>2</v>
      </c>
      <c r="B38" s="304" t="s">
        <v>3</v>
      </c>
      <c r="C38" s="305" t="s">
        <v>105</v>
      </c>
      <c r="D38" s="306" t="s">
        <v>5358</v>
      </c>
      <c r="E38" s="307" t="s">
        <v>5359</v>
      </c>
      <c r="F38" s="307" t="s">
        <v>7553</v>
      </c>
      <c r="G38" s="308" t="s">
        <v>7448</v>
      </c>
      <c r="H38" s="308" t="s">
        <v>7449</v>
      </c>
      <c r="I38" s="309">
        <v>45231</v>
      </c>
      <c r="J38" s="310" t="s">
        <v>7535</v>
      </c>
      <c r="K38" s="308" t="s">
        <v>7554</v>
      </c>
      <c r="L38" s="311"/>
      <c r="M38" s="312"/>
      <c r="N38" s="308"/>
      <c r="O38" s="112"/>
      <c r="P38" s="112"/>
      <c r="Q38" s="310"/>
      <c r="R38" s="112" t="s">
        <v>7446</v>
      </c>
    </row>
    <row r="39" spans="1:18" ht="14.5">
      <c r="A39" s="112" t="s">
        <v>2</v>
      </c>
      <c r="B39" s="304" t="s">
        <v>3</v>
      </c>
      <c r="C39" s="305" t="s">
        <v>105</v>
      </c>
      <c r="D39" s="306" t="s">
        <v>2533</v>
      </c>
      <c r="E39" s="307" t="s">
        <v>2534</v>
      </c>
      <c r="F39" s="307" t="s">
        <v>7514</v>
      </c>
      <c r="G39" s="308" t="s">
        <v>7453</v>
      </c>
      <c r="H39" s="308" t="s">
        <v>7449</v>
      </c>
      <c r="I39" s="309">
        <v>45231</v>
      </c>
      <c r="J39" s="310" t="s">
        <v>7535</v>
      </c>
      <c r="K39" s="308" t="s">
        <v>7451</v>
      </c>
      <c r="L39" s="311"/>
      <c r="M39" s="312"/>
      <c r="N39" s="308"/>
      <c r="O39" s="112"/>
      <c r="P39" s="112"/>
      <c r="Q39" s="310"/>
      <c r="R39" s="112" t="s">
        <v>7437</v>
      </c>
    </row>
    <row r="40" spans="1:18" ht="14.5">
      <c r="A40" s="112" t="s">
        <v>2</v>
      </c>
      <c r="B40" s="304" t="s">
        <v>3</v>
      </c>
      <c r="C40" s="305" t="s">
        <v>105</v>
      </c>
      <c r="D40" s="306" t="s">
        <v>443</v>
      </c>
      <c r="E40" s="307" t="s">
        <v>444</v>
      </c>
      <c r="F40" s="307" t="s">
        <v>7514</v>
      </c>
      <c r="G40" s="308" t="s">
        <v>7453</v>
      </c>
      <c r="H40" s="308" t="s">
        <v>7449</v>
      </c>
      <c r="I40" s="309">
        <v>45231</v>
      </c>
      <c r="J40" s="310" t="s">
        <v>7535</v>
      </c>
      <c r="K40" s="308" t="s">
        <v>7436</v>
      </c>
      <c r="L40" s="311"/>
      <c r="M40" s="312"/>
      <c r="N40" s="308"/>
      <c r="O40" s="112"/>
      <c r="P40" s="112"/>
      <c r="Q40" s="310"/>
      <c r="R40" s="112" t="s">
        <v>7437</v>
      </c>
    </row>
    <row r="41" spans="1:18" ht="14.5">
      <c r="A41" s="112" t="s">
        <v>2</v>
      </c>
      <c r="B41" s="304" t="s">
        <v>3</v>
      </c>
      <c r="C41" s="305" t="s">
        <v>105</v>
      </c>
      <c r="D41" s="306" t="s">
        <v>6566</v>
      </c>
      <c r="E41" s="307" t="s">
        <v>6567</v>
      </c>
      <c r="F41" s="307" t="s">
        <v>7555</v>
      </c>
      <c r="G41" s="308" t="s">
        <v>7497</v>
      </c>
      <c r="H41" s="308" t="s">
        <v>1365</v>
      </c>
      <c r="I41" s="309">
        <v>45233</v>
      </c>
      <c r="J41" s="310" t="s">
        <v>7535</v>
      </c>
      <c r="K41" s="308" t="s">
        <v>7436</v>
      </c>
      <c r="L41" s="311"/>
      <c r="M41" s="312"/>
      <c r="N41" s="308"/>
      <c r="O41" s="112"/>
      <c r="P41" s="112"/>
      <c r="Q41" s="310"/>
      <c r="R41" s="112" t="s">
        <v>7437</v>
      </c>
    </row>
    <row r="42" spans="1:18" ht="14.5">
      <c r="A42" s="112" t="s">
        <v>2</v>
      </c>
      <c r="B42" s="304" t="s">
        <v>3</v>
      </c>
      <c r="C42" s="305" t="s">
        <v>105</v>
      </c>
      <c r="D42" s="306" t="s">
        <v>7556</v>
      </c>
      <c r="E42" s="307" t="s">
        <v>7557</v>
      </c>
      <c r="F42" s="307" t="s">
        <v>187</v>
      </c>
      <c r="G42" s="308" t="s">
        <v>7463</v>
      </c>
      <c r="H42" s="308" t="s">
        <v>7434</v>
      </c>
      <c r="I42" s="309">
        <v>45232</v>
      </c>
      <c r="J42" s="310" t="s">
        <v>7535</v>
      </c>
      <c r="K42" s="308" t="s">
        <v>7441</v>
      </c>
      <c r="L42" s="311"/>
      <c r="M42" s="312"/>
      <c r="N42" s="308"/>
      <c r="O42" s="112"/>
      <c r="P42" s="112"/>
      <c r="Q42" s="310"/>
      <c r="R42" s="310" t="s">
        <v>7437</v>
      </c>
    </row>
    <row r="43" spans="1:18" ht="14.5">
      <c r="A43" s="112" t="s">
        <v>2</v>
      </c>
      <c r="B43" s="304" t="s">
        <v>3</v>
      </c>
      <c r="C43" s="305" t="s">
        <v>105</v>
      </c>
      <c r="D43" s="306" t="s">
        <v>2609</v>
      </c>
      <c r="E43" s="307" t="s">
        <v>7558</v>
      </c>
      <c r="F43" s="307" t="s">
        <v>7514</v>
      </c>
      <c r="G43" s="308" t="s">
        <v>7453</v>
      </c>
      <c r="H43" s="308" t="s">
        <v>7449</v>
      </c>
      <c r="I43" s="309">
        <v>45231</v>
      </c>
      <c r="J43" s="310" t="s">
        <v>7535</v>
      </c>
      <c r="K43" s="308" t="s">
        <v>7547</v>
      </c>
      <c r="L43" s="311"/>
      <c r="M43" s="312"/>
      <c r="N43" s="308"/>
      <c r="O43" s="112"/>
      <c r="P43" s="112"/>
      <c r="Q43" s="310"/>
      <c r="R43" s="112" t="s">
        <v>7437</v>
      </c>
    </row>
    <row r="44" spans="1:18" ht="14.5">
      <c r="A44" s="112" t="s">
        <v>2</v>
      </c>
      <c r="B44" s="304" t="s">
        <v>3</v>
      </c>
      <c r="C44" s="305" t="s">
        <v>105</v>
      </c>
      <c r="D44" s="306" t="s">
        <v>7559</v>
      </c>
      <c r="E44" s="307" t="s">
        <v>7560</v>
      </c>
      <c r="F44" s="307" t="s">
        <v>7514</v>
      </c>
      <c r="G44" s="308" t="s">
        <v>7453</v>
      </c>
      <c r="H44" s="308" t="s">
        <v>7449</v>
      </c>
      <c r="I44" s="309">
        <v>45231</v>
      </c>
      <c r="J44" s="310" t="s">
        <v>7535</v>
      </c>
      <c r="K44" s="308" t="s">
        <v>7465</v>
      </c>
      <c r="L44" s="311"/>
      <c r="M44" s="312"/>
      <c r="N44" s="308"/>
      <c r="O44" s="112"/>
      <c r="P44" s="112"/>
      <c r="Q44" s="310"/>
      <c r="R44" s="310" t="s">
        <v>7437</v>
      </c>
    </row>
    <row r="45" spans="1:18" ht="14.5">
      <c r="A45" s="112" t="s">
        <v>2</v>
      </c>
      <c r="B45" s="304" t="s">
        <v>3</v>
      </c>
      <c r="C45" s="305" t="s">
        <v>105</v>
      </c>
      <c r="D45" s="306" t="s">
        <v>7561</v>
      </c>
      <c r="E45" s="307" t="s">
        <v>7562</v>
      </c>
      <c r="F45" s="307" t="s">
        <v>7514</v>
      </c>
      <c r="G45" s="308" t="s">
        <v>7453</v>
      </c>
      <c r="H45" s="308" t="s">
        <v>7449</v>
      </c>
      <c r="I45" s="309">
        <v>45231</v>
      </c>
      <c r="J45" s="310" t="s">
        <v>7535</v>
      </c>
      <c r="K45" s="308" t="s">
        <v>7465</v>
      </c>
      <c r="L45" s="311"/>
      <c r="M45" s="312"/>
      <c r="N45" s="308"/>
      <c r="O45" s="112"/>
      <c r="P45" s="112"/>
      <c r="Q45" s="310"/>
      <c r="R45" s="112" t="s">
        <v>7437</v>
      </c>
    </row>
    <row r="46" spans="1:18" ht="14.5">
      <c r="A46" s="112" t="s">
        <v>2</v>
      </c>
      <c r="B46" s="304" t="s">
        <v>3</v>
      </c>
      <c r="C46" s="305" t="s">
        <v>105</v>
      </c>
      <c r="D46" s="306" t="s">
        <v>7563</v>
      </c>
      <c r="E46" s="307" t="s">
        <v>7564</v>
      </c>
      <c r="F46" s="307" t="s">
        <v>7514</v>
      </c>
      <c r="G46" s="308" t="s">
        <v>7453</v>
      </c>
      <c r="H46" s="308" t="s">
        <v>7449</v>
      </c>
      <c r="I46" s="309">
        <v>45231</v>
      </c>
      <c r="J46" s="310" t="s">
        <v>7535</v>
      </c>
      <c r="K46" s="308" t="s">
        <v>7548</v>
      </c>
      <c r="L46" s="311"/>
      <c r="M46" s="312"/>
      <c r="N46" s="308"/>
      <c r="O46" s="112"/>
      <c r="P46" s="112"/>
      <c r="Q46" s="310"/>
      <c r="R46" s="112" t="s">
        <v>7437</v>
      </c>
    </row>
    <row r="47" spans="1:18" ht="14.5">
      <c r="A47" s="112" t="s">
        <v>2</v>
      </c>
      <c r="B47" s="304" t="s">
        <v>3</v>
      </c>
      <c r="C47" s="305" t="s">
        <v>105</v>
      </c>
      <c r="D47" s="306" t="s">
        <v>5382</v>
      </c>
      <c r="E47" s="307" t="s">
        <v>7565</v>
      </c>
      <c r="F47" s="307" t="s">
        <v>7514</v>
      </c>
      <c r="G47" s="308" t="s">
        <v>7453</v>
      </c>
      <c r="H47" s="308" t="s">
        <v>7449</v>
      </c>
      <c r="I47" s="309">
        <v>45231</v>
      </c>
      <c r="J47" s="310" t="s">
        <v>7535</v>
      </c>
      <c r="K47" s="308" t="s">
        <v>7465</v>
      </c>
      <c r="L47" s="311"/>
      <c r="M47" s="312"/>
      <c r="N47" s="308"/>
      <c r="O47" s="112"/>
      <c r="P47" s="112"/>
      <c r="Q47" s="310"/>
      <c r="R47" s="112" t="s">
        <v>7437</v>
      </c>
    </row>
    <row r="48" spans="1:18" ht="14.5">
      <c r="A48" s="112" t="s">
        <v>2</v>
      </c>
      <c r="B48" s="304" t="s">
        <v>3</v>
      </c>
      <c r="C48" s="305" t="s">
        <v>105</v>
      </c>
      <c r="D48" s="306" t="s">
        <v>7566</v>
      </c>
      <c r="E48" s="307" t="s">
        <v>7567</v>
      </c>
      <c r="F48" s="307" t="s">
        <v>7514</v>
      </c>
      <c r="G48" s="308" t="s">
        <v>7453</v>
      </c>
      <c r="H48" s="308" t="s">
        <v>7449</v>
      </c>
      <c r="I48" s="309">
        <v>45231</v>
      </c>
      <c r="J48" s="310" t="s">
        <v>7535</v>
      </c>
      <c r="K48" s="308" t="s">
        <v>7436</v>
      </c>
      <c r="L48" s="311"/>
      <c r="M48" s="312"/>
      <c r="N48" s="308"/>
      <c r="O48" s="112"/>
      <c r="P48" s="112"/>
      <c r="Q48" s="310"/>
      <c r="R48" s="310" t="s">
        <v>7437</v>
      </c>
    </row>
    <row r="49" spans="1:18" ht="14.5">
      <c r="A49" s="112" t="s">
        <v>2</v>
      </c>
      <c r="B49" s="304" t="s">
        <v>3</v>
      </c>
      <c r="C49" s="305" t="s">
        <v>105</v>
      </c>
      <c r="D49" s="306" t="s">
        <v>6233</v>
      </c>
      <c r="E49" s="307" t="s">
        <v>6234</v>
      </c>
      <c r="F49" s="307" t="s">
        <v>7514</v>
      </c>
      <c r="G49" s="308" t="s">
        <v>7453</v>
      </c>
      <c r="H49" s="308" t="s">
        <v>7449</v>
      </c>
      <c r="I49" s="309">
        <v>45231</v>
      </c>
      <c r="J49" s="310" t="s">
        <v>7535</v>
      </c>
      <c r="K49" s="308" t="s">
        <v>7465</v>
      </c>
      <c r="L49" s="311"/>
      <c r="M49" s="312"/>
      <c r="N49" s="308"/>
      <c r="O49" s="112"/>
      <c r="P49" s="112"/>
      <c r="Q49" s="310"/>
      <c r="R49" s="112" t="s">
        <v>7437</v>
      </c>
    </row>
    <row r="50" spans="1:18" ht="14.5">
      <c r="A50" s="112" t="s">
        <v>2</v>
      </c>
      <c r="B50" s="304" t="s">
        <v>3</v>
      </c>
      <c r="C50" s="305" t="s">
        <v>105</v>
      </c>
      <c r="D50" s="306" t="s">
        <v>6300</v>
      </c>
      <c r="E50" s="307" t="s">
        <v>7568</v>
      </c>
      <c r="F50" s="307" t="s">
        <v>7514</v>
      </c>
      <c r="G50" s="308" t="s">
        <v>7453</v>
      </c>
      <c r="H50" s="308" t="s">
        <v>7449</v>
      </c>
      <c r="I50" s="309">
        <v>45231</v>
      </c>
      <c r="J50" s="310" t="s">
        <v>7535</v>
      </c>
      <c r="K50" s="308" t="s">
        <v>7465</v>
      </c>
      <c r="L50" s="311"/>
      <c r="M50" s="312"/>
      <c r="N50" s="308"/>
      <c r="O50" s="112"/>
      <c r="P50" s="112"/>
      <c r="Q50" s="310"/>
      <c r="R50" s="112" t="s">
        <v>7437</v>
      </c>
    </row>
    <row r="51" spans="1:18" ht="14.5">
      <c r="A51" s="112" t="s">
        <v>2</v>
      </c>
      <c r="B51" s="304" t="s">
        <v>3</v>
      </c>
      <c r="C51" s="305" t="s">
        <v>105</v>
      </c>
      <c r="D51" s="306" t="s">
        <v>6709</v>
      </c>
      <c r="E51" s="307" t="s">
        <v>7569</v>
      </c>
      <c r="F51" s="307" t="s">
        <v>7514</v>
      </c>
      <c r="G51" s="308" t="s">
        <v>7453</v>
      </c>
      <c r="H51" s="308" t="s">
        <v>7449</v>
      </c>
      <c r="I51" s="309">
        <v>45231</v>
      </c>
      <c r="J51" s="310" t="s">
        <v>7535</v>
      </c>
      <c r="K51" s="308" t="s">
        <v>7459</v>
      </c>
      <c r="L51" s="311"/>
      <c r="M51" s="312"/>
      <c r="N51" s="308"/>
      <c r="O51" s="112"/>
      <c r="P51" s="112"/>
      <c r="Q51" s="310"/>
      <c r="R51" s="112" t="s">
        <v>7437</v>
      </c>
    </row>
    <row r="52" spans="1:18" ht="14.5">
      <c r="A52" s="112" t="s">
        <v>2</v>
      </c>
      <c r="B52" s="304" t="s">
        <v>3</v>
      </c>
      <c r="C52" s="305" t="s">
        <v>105</v>
      </c>
      <c r="D52" s="306" t="s">
        <v>2195</v>
      </c>
      <c r="E52" s="307" t="s">
        <v>2196</v>
      </c>
      <c r="F52" s="308" t="s">
        <v>7531</v>
      </c>
      <c r="G52" s="308" t="s">
        <v>7531</v>
      </c>
      <c r="H52" s="308" t="s">
        <v>7531</v>
      </c>
      <c r="I52" s="309">
        <v>45217</v>
      </c>
      <c r="J52" s="310" t="s">
        <v>7538</v>
      </c>
      <c r="K52" s="308" t="s">
        <v>7465</v>
      </c>
      <c r="L52" s="311"/>
      <c r="M52" s="312"/>
      <c r="N52" s="308"/>
      <c r="O52" s="112"/>
      <c r="P52" s="112"/>
      <c r="Q52" s="310"/>
      <c r="R52" s="112" t="s">
        <v>7437</v>
      </c>
    </row>
    <row r="53" spans="1:18" ht="14.5">
      <c r="A53" s="112" t="s">
        <v>2</v>
      </c>
      <c r="B53" s="304" t="s">
        <v>3</v>
      </c>
      <c r="C53" s="305" t="s">
        <v>105</v>
      </c>
      <c r="D53" s="306" t="s">
        <v>7570</v>
      </c>
      <c r="E53" s="307" t="s">
        <v>7571</v>
      </c>
      <c r="F53" s="307" t="s">
        <v>163</v>
      </c>
      <c r="G53" s="308" t="s">
        <v>7433</v>
      </c>
      <c r="H53" s="308" t="s">
        <v>7434</v>
      </c>
      <c r="I53" s="309">
        <v>45244</v>
      </c>
      <c r="J53" s="310" t="s">
        <v>7572</v>
      </c>
      <c r="K53" s="308" t="s">
        <v>7436</v>
      </c>
      <c r="L53" s="311"/>
      <c r="M53" s="312"/>
      <c r="N53" s="308"/>
      <c r="O53" s="112"/>
      <c r="P53" s="112"/>
      <c r="Q53" s="310"/>
      <c r="R53" s="112" t="s">
        <v>7437</v>
      </c>
    </row>
    <row r="54" spans="1:18" ht="14.5">
      <c r="A54" s="112" t="s">
        <v>2</v>
      </c>
      <c r="B54" s="304" t="s">
        <v>3</v>
      </c>
      <c r="C54" s="305" t="s">
        <v>105</v>
      </c>
      <c r="D54" s="306" t="s">
        <v>7573</v>
      </c>
      <c r="E54" s="307" t="s">
        <v>7574</v>
      </c>
      <c r="F54" s="307" t="s">
        <v>163</v>
      </c>
      <c r="G54" s="308" t="s">
        <v>7433</v>
      </c>
      <c r="H54" s="308" t="s">
        <v>7434</v>
      </c>
      <c r="I54" s="309">
        <v>45244</v>
      </c>
      <c r="J54" s="310" t="s">
        <v>7572</v>
      </c>
      <c r="K54" s="308" t="s">
        <v>7548</v>
      </c>
      <c r="L54" s="311"/>
      <c r="M54" s="312"/>
      <c r="N54" s="308"/>
      <c r="O54" s="112"/>
      <c r="P54" s="112"/>
      <c r="Q54" s="310"/>
      <c r="R54" s="112" t="s">
        <v>7437</v>
      </c>
    </row>
    <row r="55" spans="1:18" ht="14.5">
      <c r="A55" s="112" t="s">
        <v>2</v>
      </c>
      <c r="B55" s="304" t="s">
        <v>3</v>
      </c>
      <c r="C55" s="305" t="s">
        <v>105</v>
      </c>
      <c r="D55" s="306" t="s">
        <v>4981</v>
      </c>
      <c r="E55" s="307" t="s">
        <v>4982</v>
      </c>
      <c r="F55" s="307" t="s">
        <v>163</v>
      </c>
      <c r="G55" s="308" t="s">
        <v>7433</v>
      </c>
      <c r="H55" s="308" t="s">
        <v>7434</v>
      </c>
      <c r="I55" s="309">
        <v>45244</v>
      </c>
      <c r="J55" s="310" t="s">
        <v>7572</v>
      </c>
      <c r="K55" s="308" t="s">
        <v>7548</v>
      </c>
      <c r="L55" s="311"/>
      <c r="M55" s="312"/>
      <c r="N55" s="308"/>
      <c r="O55" s="112"/>
      <c r="P55" s="112"/>
      <c r="Q55" s="310"/>
      <c r="R55" s="112" t="s">
        <v>7437</v>
      </c>
    </row>
    <row r="56" spans="1:18" ht="14.5">
      <c r="A56" s="112" t="s">
        <v>2</v>
      </c>
      <c r="B56" s="304" t="s">
        <v>3</v>
      </c>
      <c r="C56" s="305" t="s">
        <v>105</v>
      </c>
      <c r="D56" s="306" t="s">
        <v>2589</v>
      </c>
      <c r="E56" s="307" t="s">
        <v>2590</v>
      </c>
      <c r="F56" s="307" t="s">
        <v>866</v>
      </c>
      <c r="G56" s="308" t="s">
        <v>7502</v>
      </c>
      <c r="H56" s="308" t="s">
        <v>7434</v>
      </c>
      <c r="I56" s="309">
        <v>45279</v>
      </c>
      <c r="J56" s="310" t="s">
        <v>7575</v>
      </c>
      <c r="K56" s="308" t="s">
        <v>7436</v>
      </c>
      <c r="L56" s="311"/>
      <c r="M56" s="312"/>
      <c r="N56" s="308"/>
      <c r="O56" s="112"/>
      <c r="P56" s="112"/>
      <c r="Q56" s="310"/>
      <c r="R56" s="112" t="s">
        <v>7437</v>
      </c>
    </row>
    <row r="57" spans="1:18" ht="14.5">
      <c r="A57" s="112" t="s">
        <v>2</v>
      </c>
      <c r="B57" s="304" t="s">
        <v>3</v>
      </c>
      <c r="C57" s="305" t="s">
        <v>105</v>
      </c>
      <c r="D57" s="306" t="s">
        <v>6839</v>
      </c>
      <c r="E57" s="307" t="s">
        <v>6840</v>
      </c>
      <c r="F57" s="307" t="s">
        <v>866</v>
      </c>
      <c r="G57" s="308" t="s">
        <v>7502</v>
      </c>
      <c r="H57" s="308" t="s">
        <v>7434</v>
      </c>
      <c r="I57" s="309">
        <v>45279</v>
      </c>
      <c r="J57" s="310" t="s">
        <v>7575</v>
      </c>
      <c r="K57" s="308" t="s">
        <v>7436</v>
      </c>
      <c r="L57" s="311"/>
      <c r="M57" s="312"/>
      <c r="N57" s="308"/>
      <c r="O57" s="112"/>
      <c r="P57" s="112"/>
      <c r="Q57" s="310"/>
      <c r="R57" s="112" t="s">
        <v>7437</v>
      </c>
    </row>
    <row r="58" spans="1:18" ht="14.5">
      <c r="A58" s="112" t="s">
        <v>2</v>
      </c>
      <c r="B58" s="304" t="s">
        <v>3</v>
      </c>
      <c r="C58" s="305" t="s">
        <v>105</v>
      </c>
      <c r="D58" s="306" t="s">
        <v>2458</v>
      </c>
      <c r="E58" s="307" t="s">
        <v>2459</v>
      </c>
      <c r="F58" s="307" t="s">
        <v>187</v>
      </c>
      <c r="G58" s="308" t="s">
        <v>7463</v>
      </c>
      <c r="H58" s="308" t="s">
        <v>7434</v>
      </c>
      <c r="I58" s="309">
        <v>45246</v>
      </c>
      <c r="J58" s="310" t="s">
        <v>7572</v>
      </c>
      <c r="K58" s="308" t="s">
        <v>7516</v>
      </c>
      <c r="L58" s="311"/>
      <c r="M58" s="312"/>
      <c r="N58" s="308"/>
      <c r="O58" s="112"/>
      <c r="P58" s="112"/>
      <c r="Q58" s="310"/>
      <c r="R58" s="112" t="s">
        <v>7437</v>
      </c>
    </row>
    <row r="59" spans="1:18" ht="14.5">
      <c r="A59" s="112" t="s">
        <v>2</v>
      </c>
      <c r="B59" s="304" t="s">
        <v>3</v>
      </c>
      <c r="C59" s="305" t="s">
        <v>105</v>
      </c>
      <c r="D59" s="306" t="s">
        <v>6678</v>
      </c>
      <c r="E59" s="307" t="s">
        <v>6679</v>
      </c>
      <c r="F59" s="307" t="s">
        <v>187</v>
      </c>
      <c r="G59" s="308" t="s">
        <v>7463</v>
      </c>
      <c r="H59" s="308" t="s">
        <v>7434</v>
      </c>
      <c r="I59" s="309">
        <v>45246</v>
      </c>
      <c r="J59" s="310" t="s">
        <v>7572</v>
      </c>
      <c r="K59" s="308" t="s">
        <v>7482</v>
      </c>
      <c r="L59" s="311"/>
      <c r="M59" s="312"/>
      <c r="N59" s="308"/>
      <c r="O59" s="112"/>
      <c r="P59" s="112"/>
      <c r="Q59" s="310"/>
      <c r="R59" s="112" t="s">
        <v>7437</v>
      </c>
    </row>
    <row r="60" spans="1:18" ht="14.5">
      <c r="A60" s="112" t="s">
        <v>2</v>
      </c>
      <c r="B60" s="304" t="s">
        <v>3</v>
      </c>
      <c r="C60" s="305" t="s">
        <v>105</v>
      </c>
      <c r="D60" s="306" t="s">
        <v>3202</v>
      </c>
      <c r="E60" s="307" t="s">
        <v>3203</v>
      </c>
      <c r="F60" s="307" t="s">
        <v>7576</v>
      </c>
      <c r="G60" s="308" t="s">
        <v>7577</v>
      </c>
      <c r="H60" s="308" t="s">
        <v>7434</v>
      </c>
      <c r="I60" s="309">
        <v>45234</v>
      </c>
      <c r="J60" s="310" t="s">
        <v>7535</v>
      </c>
      <c r="K60" s="308" t="s">
        <v>7527</v>
      </c>
      <c r="L60" s="311"/>
      <c r="M60" s="312"/>
      <c r="N60" s="308"/>
      <c r="O60" s="112"/>
      <c r="P60" s="112"/>
      <c r="Q60" s="310"/>
      <c r="R60" s="112" t="s">
        <v>7528</v>
      </c>
    </row>
    <row r="61" spans="1:18" ht="14.5">
      <c r="A61" s="112" t="s">
        <v>2</v>
      </c>
      <c r="B61" s="304" t="s">
        <v>3</v>
      </c>
      <c r="C61" s="305" t="s">
        <v>105</v>
      </c>
      <c r="D61" s="306" t="s">
        <v>6828</v>
      </c>
      <c r="E61" s="307" t="s">
        <v>6829</v>
      </c>
      <c r="F61" s="307" t="s">
        <v>7578</v>
      </c>
      <c r="G61" s="308" t="s">
        <v>7502</v>
      </c>
      <c r="H61" s="308" t="s">
        <v>7434</v>
      </c>
      <c r="I61" s="309">
        <v>45247</v>
      </c>
      <c r="J61" s="310" t="s">
        <v>7572</v>
      </c>
      <c r="K61" s="308" t="s">
        <v>7527</v>
      </c>
      <c r="L61" s="311"/>
      <c r="M61" s="312"/>
      <c r="N61" s="308"/>
      <c r="O61" s="112"/>
      <c r="P61" s="112"/>
      <c r="Q61" s="310"/>
      <c r="R61" s="112" t="s">
        <v>7528</v>
      </c>
    </row>
    <row r="62" spans="1:18" ht="14.5">
      <c r="A62" s="112" t="s">
        <v>2</v>
      </c>
      <c r="B62" s="304" t="s">
        <v>3</v>
      </c>
      <c r="C62" s="305" t="s">
        <v>105</v>
      </c>
      <c r="D62" s="306" t="s">
        <v>1127</v>
      </c>
      <c r="E62" s="307" t="s">
        <v>1128</v>
      </c>
      <c r="F62" s="307" t="s">
        <v>7520</v>
      </c>
      <c r="G62" s="308" t="s">
        <v>7521</v>
      </c>
      <c r="H62" s="308" t="s">
        <v>7449</v>
      </c>
      <c r="I62" s="309">
        <v>45261</v>
      </c>
      <c r="J62" s="310" t="s">
        <v>7579</v>
      </c>
      <c r="K62" s="308" t="s">
        <v>7436</v>
      </c>
      <c r="L62" s="311"/>
      <c r="M62" s="312"/>
      <c r="N62" s="308"/>
      <c r="O62" s="112"/>
      <c r="P62" s="112"/>
      <c r="Q62" s="310"/>
      <c r="R62" s="112" t="s">
        <v>7437</v>
      </c>
    </row>
    <row r="63" spans="1:18" ht="14.5">
      <c r="A63" s="112" t="s">
        <v>2</v>
      </c>
      <c r="B63" s="304" t="s">
        <v>3</v>
      </c>
      <c r="C63" s="305" t="s">
        <v>105</v>
      </c>
      <c r="D63" s="306" t="s">
        <v>7580</v>
      </c>
      <c r="E63" s="307" t="s">
        <v>7581</v>
      </c>
      <c r="F63" s="307" t="s">
        <v>7520</v>
      </c>
      <c r="G63" s="308" t="s">
        <v>7521</v>
      </c>
      <c r="H63" s="308" t="s">
        <v>7449</v>
      </c>
      <c r="I63" s="309">
        <v>45261</v>
      </c>
      <c r="J63" s="310" t="s">
        <v>7579</v>
      </c>
      <c r="K63" s="308" t="s">
        <v>7436</v>
      </c>
      <c r="L63" s="311"/>
      <c r="M63" s="312"/>
      <c r="N63" s="308"/>
      <c r="O63" s="112"/>
      <c r="P63" s="112"/>
      <c r="Q63" s="310"/>
      <c r="R63" s="112" t="s">
        <v>7437</v>
      </c>
    </row>
    <row r="64" spans="1:18" ht="14.5">
      <c r="A64" s="112" t="s">
        <v>2</v>
      </c>
      <c r="B64" s="304" t="s">
        <v>3</v>
      </c>
      <c r="C64" s="305" t="s">
        <v>105</v>
      </c>
      <c r="D64" s="306" t="s">
        <v>6815</v>
      </c>
      <c r="E64" s="307" t="s">
        <v>6816</v>
      </c>
      <c r="F64" s="307" t="s">
        <v>7520</v>
      </c>
      <c r="G64" s="308" t="s">
        <v>7521</v>
      </c>
      <c r="H64" s="308" t="s">
        <v>7449</v>
      </c>
      <c r="I64" s="309">
        <v>45261</v>
      </c>
      <c r="J64" s="310" t="s">
        <v>7579</v>
      </c>
      <c r="K64" s="308" t="s">
        <v>7547</v>
      </c>
      <c r="L64" s="311"/>
      <c r="M64" s="312"/>
      <c r="N64" s="308"/>
      <c r="O64" s="112"/>
      <c r="P64" s="112"/>
      <c r="Q64" s="310"/>
      <c r="R64" s="112" t="s">
        <v>7437</v>
      </c>
    </row>
    <row r="65" spans="1:18" ht="14.5">
      <c r="A65" s="112" t="s">
        <v>2</v>
      </c>
      <c r="B65" s="304" t="s">
        <v>3</v>
      </c>
      <c r="C65" s="305" t="s">
        <v>105</v>
      </c>
      <c r="D65" s="306" t="s">
        <v>1988</v>
      </c>
      <c r="E65" s="307" t="s">
        <v>1989</v>
      </c>
      <c r="F65" s="307" t="s">
        <v>7544</v>
      </c>
      <c r="G65" s="308" t="s">
        <v>7534</v>
      </c>
      <c r="H65" s="308" t="s">
        <v>7434</v>
      </c>
      <c r="I65" s="309">
        <v>45231</v>
      </c>
      <c r="J65" s="310" t="s">
        <v>7535</v>
      </c>
      <c r="K65" s="308" t="s">
        <v>7436</v>
      </c>
      <c r="L65" s="311"/>
      <c r="M65" s="312"/>
      <c r="N65" s="308"/>
      <c r="O65" s="112"/>
      <c r="P65" s="112"/>
      <c r="Q65" s="310"/>
      <c r="R65" s="112" t="s">
        <v>7437</v>
      </c>
    </row>
    <row r="66" spans="1:18" ht="14.5">
      <c r="A66" s="112" t="s">
        <v>2</v>
      </c>
      <c r="B66" s="304" t="s">
        <v>3</v>
      </c>
      <c r="C66" s="305" t="s">
        <v>105</v>
      </c>
      <c r="D66" s="306" t="s">
        <v>5936</v>
      </c>
      <c r="E66" s="307" t="s">
        <v>5937</v>
      </c>
      <c r="F66" s="307" t="s">
        <v>7514</v>
      </c>
      <c r="G66" s="308" t="s">
        <v>7453</v>
      </c>
      <c r="H66" s="308" t="s">
        <v>7449</v>
      </c>
      <c r="I66" s="309">
        <v>45231</v>
      </c>
      <c r="J66" s="310" t="s">
        <v>7535</v>
      </c>
      <c r="K66" s="308" t="s">
        <v>7465</v>
      </c>
      <c r="L66" s="311"/>
      <c r="M66" s="312"/>
      <c r="N66" s="308"/>
      <c r="O66" s="112"/>
      <c r="P66" s="112"/>
      <c r="Q66" s="310"/>
      <c r="R66" s="112" t="s">
        <v>7437</v>
      </c>
    </row>
    <row r="67" spans="1:18" ht="14.5">
      <c r="A67" s="112" t="s">
        <v>2</v>
      </c>
      <c r="B67" s="304" t="s">
        <v>3</v>
      </c>
      <c r="C67" s="305" t="s">
        <v>105</v>
      </c>
      <c r="D67" s="306" t="s">
        <v>1694</v>
      </c>
      <c r="E67" s="307" t="s">
        <v>1695</v>
      </c>
      <c r="F67" s="307" t="s">
        <v>5215</v>
      </c>
      <c r="G67" s="308" t="s">
        <v>7497</v>
      </c>
      <c r="H67" s="308" t="s">
        <v>1365</v>
      </c>
      <c r="I67" s="309">
        <v>45237</v>
      </c>
      <c r="J67" s="310" t="s">
        <v>7582</v>
      </c>
      <c r="K67" s="308" t="s">
        <v>7583</v>
      </c>
      <c r="L67" s="311"/>
      <c r="M67" s="312"/>
      <c r="N67" s="308"/>
      <c r="O67" s="112"/>
      <c r="P67" s="112"/>
      <c r="Q67" s="310"/>
      <c r="R67" s="112" t="s">
        <v>7437</v>
      </c>
    </row>
    <row r="68" spans="1:18" ht="14.5">
      <c r="A68" s="112" t="s">
        <v>2</v>
      </c>
      <c r="B68" s="304" t="s">
        <v>3</v>
      </c>
      <c r="C68" s="305" t="s">
        <v>105</v>
      </c>
      <c r="D68" s="306" t="s">
        <v>2991</v>
      </c>
      <c r="E68" s="307" t="s">
        <v>2992</v>
      </c>
      <c r="F68" s="307" t="s">
        <v>5215</v>
      </c>
      <c r="G68" s="308" t="s">
        <v>7497</v>
      </c>
      <c r="H68" s="308" t="s">
        <v>1365</v>
      </c>
      <c r="I68" s="309">
        <v>45237</v>
      </c>
      <c r="J68" s="310" t="s">
        <v>7582</v>
      </c>
      <c r="K68" s="308" t="s">
        <v>7436</v>
      </c>
      <c r="L68" s="311"/>
      <c r="M68" s="312"/>
      <c r="N68" s="308"/>
      <c r="O68" s="112"/>
      <c r="P68" s="112"/>
      <c r="Q68" s="310"/>
      <c r="R68" s="112" t="s">
        <v>7437</v>
      </c>
    </row>
    <row r="69" spans="1:18" ht="14.5">
      <c r="A69" s="112" t="s">
        <v>2</v>
      </c>
      <c r="B69" s="304" t="s">
        <v>3</v>
      </c>
      <c r="C69" s="305" t="s">
        <v>105</v>
      </c>
      <c r="D69" s="306" t="s">
        <v>7584</v>
      </c>
      <c r="E69" s="307" t="s">
        <v>7585</v>
      </c>
      <c r="F69" s="307" t="s">
        <v>7492</v>
      </c>
      <c r="G69" s="308" t="s">
        <v>7492</v>
      </c>
      <c r="H69" s="308" t="s">
        <v>7492</v>
      </c>
      <c r="I69" s="309">
        <v>45243</v>
      </c>
      <c r="J69" s="310" t="s">
        <v>7572</v>
      </c>
      <c r="K69" s="308" t="s">
        <v>7459</v>
      </c>
      <c r="L69" s="311"/>
      <c r="M69" s="312"/>
      <c r="N69" s="308"/>
      <c r="O69" s="112"/>
      <c r="P69" s="112"/>
      <c r="Q69" s="310"/>
      <c r="R69" s="112" t="s">
        <v>7446</v>
      </c>
    </row>
    <row r="70" spans="1:18" ht="14.5">
      <c r="A70" s="112" t="s">
        <v>2</v>
      </c>
      <c r="B70" s="304" t="s">
        <v>3</v>
      </c>
      <c r="C70" s="305" t="s">
        <v>105</v>
      </c>
      <c r="D70" s="306" t="s">
        <v>1632</v>
      </c>
      <c r="E70" s="307" t="s">
        <v>1633</v>
      </c>
      <c r="F70" s="307" t="s">
        <v>7514</v>
      </c>
      <c r="G70" s="308" t="s">
        <v>7453</v>
      </c>
      <c r="H70" s="308" t="s">
        <v>7449</v>
      </c>
      <c r="I70" s="309">
        <v>45261</v>
      </c>
      <c r="J70" s="310" t="s">
        <v>7579</v>
      </c>
      <c r="K70" s="308" t="s">
        <v>7465</v>
      </c>
      <c r="L70" s="311"/>
      <c r="M70" s="312"/>
      <c r="N70" s="308"/>
      <c r="O70" s="112"/>
      <c r="P70" s="112"/>
      <c r="Q70" s="310"/>
      <c r="R70" s="112" t="s">
        <v>7437</v>
      </c>
    </row>
    <row r="71" spans="1:18" ht="14.5">
      <c r="A71" s="112" t="s">
        <v>2</v>
      </c>
      <c r="B71" s="304" t="s">
        <v>3</v>
      </c>
      <c r="C71" s="305" t="s">
        <v>105</v>
      </c>
      <c r="D71" s="306" t="s">
        <v>7586</v>
      </c>
      <c r="E71" s="307" t="s">
        <v>7587</v>
      </c>
      <c r="F71" s="307" t="s">
        <v>7514</v>
      </c>
      <c r="G71" s="308" t="s">
        <v>7453</v>
      </c>
      <c r="H71" s="308" t="s">
        <v>7449</v>
      </c>
      <c r="I71" s="309">
        <v>45261</v>
      </c>
      <c r="J71" s="310" t="s">
        <v>7579</v>
      </c>
      <c r="K71" s="308" t="s">
        <v>2088</v>
      </c>
      <c r="L71" s="311"/>
      <c r="M71" s="312"/>
      <c r="N71" s="308"/>
      <c r="O71" s="112"/>
      <c r="P71" s="112"/>
      <c r="Q71" s="310"/>
      <c r="R71" s="112" t="s">
        <v>7437</v>
      </c>
    </row>
    <row r="72" spans="1:18" ht="14.5">
      <c r="A72" s="112" t="s">
        <v>2</v>
      </c>
      <c r="B72" s="304" t="s">
        <v>3</v>
      </c>
      <c r="C72" s="305" t="s">
        <v>105</v>
      </c>
      <c r="D72" s="306" t="s">
        <v>7588</v>
      </c>
      <c r="E72" s="307" t="s">
        <v>7589</v>
      </c>
      <c r="F72" s="307" t="s">
        <v>7514</v>
      </c>
      <c r="G72" s="308" t="s">
        <v>7453</v>
      </c>
      <c r="H72" s="308" t="s">
        <v>7449</v>
      </c>
      <c r="I72" s="309">
        <v>45261</v>
      </c>
      <c r="J72" s="310" t="s">
        <v>7579</v>
      </c>
      <c r="K72" s="308" t="s">
        <v>7590</v>
      </c>
      <c r="L72" s="311"/>
      <c r="M72" s="312"/>
      <c r="N72" s="308"/>
      <c r="O72" s="112"/>
      <c r="P72" s="112"/>
      <c r="Q72" s="310"/>
      <c r="R72" s="112" t="s">
        <v>7446</v>
      </c>
    </row>
    <row r="73" spans="1:18" ht="14.5">
      <c r="A73" s="112" t="s">
        <v>2</v>
      </c>
      <c r="B73" s="304" t="s">
        <v>3</v>
      </c>
      <c r="C73" s="305" t="s">
        <v>105</v>
      </c>
      <c r="D73" s="306" t="s">
        <v>7591</v>
      </c>
      <c r="E73" s="307" t="s">
        <v>7592</v>
      </c>
      <c r="F73" s="307" t="s">
        <v>7544</v>
      </c>
      <c r="G73" s="308" t="s">
        <v>7534</v>
      </c>
      <c r="H73" s="308" t="s">
        <v>7434</v>
      </c>
      <c r="I73" s="309">
        <v>45248</v>
      </c>
      <c r="J73" s="310" t="s">
        <v>7572</v>
      </c>
      <c r="K73" s="308" t="s">
        <v>7593</v>
      </c>
      <c r="L73" s="311"/>
      <c r="M73" s="312"/>
      <c r="N73" s="308"/>
      <c r="O73" s="112"/>
      <c r="P73" s="112"/>
      <c r="Q73" s="310"/>
      <c r="R73" s="112" t="s">
        <v>7437</v>
      </c>
    </row>
    <row r="74" spans="1:18" ht="14.5">
      <c r="A74" s="112" t="s">
        <v>2</v>
      </c>
      <c r="B74" s="304" t="s">
        <v>3</v>
      </c>
      <c r="C74" s="305" t="s">
        <v>105</v>
      </c>
      <c r="D74" s="306" t="s">
        <v>7594</v>
      </c>
      <c r="E74" s="307" t="s">
        <v>7595</v>
      </c>
      <c r="F74" s="307" t="s">
        <v>7529</v>
      </c>
      <c r="G74" s="308" t="s">
        <v>7448</v>
      </c>
      <c r="H74" s="308" t="s">
        <v>7449</v>
      </c>
      <c r="I74" s="309">
        <v>45261</v>
      </c>
      <c r="J74" s="310" t="s">
        <v>7579</v>
      </c>
      <c r="K74" s="308" t="s">
        <v>7465</v>
      </c>
      <c r="L74" s="311"/>
      <c r="M74" s="312"/>
      <c r="N74" s="308"/>
      <c r="O74" s="112"/>
      <c r="P74" s="112"/>
      <c r="Q74" s="310"/>
      <c r="R74" s="112" t="s">
        <v>7437</v>
      </c>
    </row>
    <row r="75" spans="1:18" ht="14.5">
      <c r="A75" s="112" t="s">
        <v>2</v>
      </c>
      <c r="B75" s="304" t="s">
        <v>3</v>
      </c>
      <c r="C75" s="305" t="s">
        <v>105</v>
      </c>
      <c r="D75" s="306" t="s">
        <v>7596</v>
      </c>
      <c r="E75" s="307" t="s">
        <v>7597</v>
      </c>
      <c r="F75" s="307" t="s">
        <v>7492</v>
      </c>
      <c r="G75" s="308" t="s">
        <v>7492</v>
      </c>
      <c r="H75" s="308" t="s">
        <v>7492</v>
      </c>
      <c r="I75" s="309">
        <v>45246</v>
      </c>
      <c r="J75" s="310" t="s">
        <v>7572</v>
      </c>
      <c r="K75" s="308" t="s">
        <v>7593</v>
      </c>
      <c r="L75" s="311"/>
      <c r="M75" s="312"/>
      <c r="N75" s="308"/>
      <c r="O75" s="112"/>
      <c r="P75" s="112"/>
      <c r="Q75" s="310"/>
      <c r="R75" s="112" t="s">
        <v>7437</v>
      </c>
    </row>
    <row r="76" spans="1:18" ht="14.5">
      <c r="A76" s="112" t="s">
        <v>2</v>
      </c>
      <c r="B76" s="304" t="s">
        <v>3</v>
      </c>
      <c r="C76" s="305" t="s">
        <v>105</v>
      </c>
      <c r="D76" s="306" t="s">
        <v>3017</v>
      </c>
      <c r="E76" s="307" t="s">
        <v>3018</v>
      </c>
      <c r="F76" s="307" t="s">
        <v>7544</v>
      </c>
      <c r="G76" s="308" t="s">
        <v>7534</v>
      </c>
      <c r="H76" s="308" t="s">
        <v>7434</v>
      </c>
      <c r="I76" s="309">
        <v>45250</v>
      </c>
      <c r="J76" s="310" t="s">
        <v>7598</v>
      </c>
      <c r="K76" s="308" t="s">
        <v>7599</v>
      </c>
      <c r="L76" s="311"/>
      <c r="M76" s="312"/>
      <c r="N76" s="308"/>
      <c r="O76" s="112"/>
      <c r="P76" s="112"/>
      <c r="Q76" s="310"/>
      <c r="R76" s="112" t="s">
        <v>7437</v>
      </c>
    </row>
    <row r="77" spans="1:18" ht="14.5">
      <c r="A77" s="112" t="s">
        <v>2</v>
      </c>
      <c r="B77" s="304" t="s">
        <v>3</v>
      </c>
      <c r="C77" s="305" t="s">
        <v>105</v>
      </c>
      <c r="D77" s="306" t="s">
        <v>2555</v>
      </c>
      <c r="E77" s="307" t="s">
        <v>2556</v>
      </c>
      <c r="F77" s="307" t="s">
        <v>514</v>
      </c>
      <c r="G77" s="308" t="s">
        <v>7534</v>
      </c>
      <c r="H77" s="308" t="s">
        <v>7434</v>
      </c>
      <c r="I77" s="309">
        <v>45261</v>
      </c>
      <c r="J77" s="310" t="s">
        <v>7579</v>
      </c>
      <c r="K77" s="308" t="s">
        <v>7593</v>
      </c>
      <c r="L77" s="311"/>
      <c r="M77" s="312"/>
      <c r="N77" s="308"/>
      <c r="O77" s="112"/>
      <c r="P77" s="112"/>
      <c r="Q77" s="310"/>
      <c r="R77" s="112" t="s">
        <v>7437</v>
      </c>
    </row>
    <row r="78" spans="1:18" ht="14.5">
      <c r="A78" s="112" t="s">
        <v>2</v>
      </c>
      <c r="B78" s="304" t="s">
        <v>3</v>
      </c>
      <c r="C78" s="305" t="s">
        <v>105</v>
      </c>
      <c r="D78" s="306" t="s">
        <v>7600</v>
      </c>
      <c r="E78" s="307" t="s">
        <v>7601</v>
      </c>
      <c r="F78" s="307" t="s">
        <v>514</v>
      </c>
      <c r="G78" s="308" t="s">
        <v>7534</v>
      </c>
      <c r="H78" s="308" t="s">
        <v>7434</v>
      </c>
      <c r="I78" s="309">
        <v>45261</v>
      </c>
      <c r="J78" s="310" t="s">
        <v>7579</v>
      </c>
      <c r="K78" s="308" t="s">
        <v>7602</v>
      </c>
      <c r="L78" s="311"/>
      <c r="M78" s="312"/>
      <c r="N78" s="308"/>
      <c r="O78" s="112"/>
      <c r="P78" s="112"/>
      <c r="Q78" s="310"/>
      <c r="R78" s="112" t="s">
        <v>7437</v>
      </c>
    </row>
    <row r="79" spans="1:18" ht="14.5">
      <c r="A79" s="112" t="s">
        <v>2</v>
      </c>
      <c r="B79" s="304" t="s">
        <v>3</v>
      </c>
      <c r="C79" s="305" t="s">
        <v>105</v>
      </c>
      <c r="D79" s="306" t="s">
        <v>5532</v>
      </c>
      <c r="E79" s="307" t="s">
        <v>5533</v>
      </c>
      <c r="F79" s="307" t="s">
        <v>514</v>
      </c>
      <c r="G79" s="308" t="s">
        <v>7534</v>
      </c>
      <c r="H79" s="308" t="s">
        <v>7434</v>
      </c>
      <c r="I79" s="309">
        <v>45261</v>
      </c>
      <c r="J79" s="310" t="s">
        <v>7579</v>
      </c>
      <c r="K79" s="308" t="s">
        <v>7507</v>
      </c>
      <c r="L79" s="311"/>
      <c r="M79" s="312"/>
      <c r="N79" s="308"/>
      <c r="O79" s="112"/>
      <c r="P79" s="112"/>
      <c r="Q79" s="310"/>
      <c r="R79" s="112" t="s">
        <v>7437</v>
      </c>
    </row>
    <row r="80" spans="1:18" ht="14.5">
      <c r="A80" s="112" t="s">
        <v>2</v>
      </c>
      <c r="B80" s="304" t="s">
        <v>3</v>
      </c>
      <c r="C80" s="305" t="s">
        <v>105</v>
      </c>
      <c r="D80" s="306" t="s">
        <v>7064</v>
      </c>
      <c r="E80" s="307" t="s">
        <v>7065</v>
      </c>
      <c r="F80" s="307" t="s">
        <v>514</v>
      </c>
      <c r="G80" s="308" t="s">
        <v>7534</v>
      </c>
      <c r="H80" s="308" t="s">
        <v>7434</v>
      </c>
      <c r="I80" s="309">
        <v>45261</v>
      </c>
      <c r="J80" s="310" t="s">
        <v>7579</v>
      </c>
      <c r="K80" s="308" t="s">
        <v>7436</v>
      </c>
      <c r="L80" s="311"/>
      <c r="M80" s="312"/>
      <c r="N80" s="308"/>
      <c r="O80" s="112"/>
      <c r="P80" s="112"/>
      <c r="Q80" s="310"/>
      <c r="R80" s="112" t="s">
        <v>7437</v>
      </c>
    </row>
    <row r="81" spans="1:18" ht="14.5">
      <c r="A81" s="112" t="s">
        <v>2</v>
      </c>
      <c r="B81" s="304" t="s">
        <v>3</v>
      </c>
      <c r="C81" s="305" t="s">
        <v>105</v>
      </c>
      <c r="D81" s="306" t="s">
        <v>4182</v>
      </c>
      <c r="E81" s="307" t="s">
        <v>4183</v>
      </c>
      <c r="F81" s="307" t="s">
        <v>7520</v>
      </c>
      <c r="G81" s="308" t="s">
        <v>7521</v>
      </c>
      <c r="H81" s="308" t="s">
        <v>7449</v>
      </c>
      <c r="I81" s="309">
        <v>45276</v>
      </c>
      <c r="J81" s="310" t="s">
        <v>7603</v>
      </c>
      <c r="K81" s="308" t="s">
        <v>7451</v>
      </c>
      <c r="L81" s="311"/>
      <c r="M81" s="312"/>
      <c r="N81" s="308"/>
      <c r="O81" s="112"/>
      <c r="P81" s="112"/>
      <c r="Q81" s="310"/>
      <c r="R81" s="112" t="s">
        <v>7437</v>
      </c>
    </row>
    <row r="82" spans="1:18" ht="14.5">
      <c r="A82" s="112" t="s">
        <v>2</v>
      </c>
      <c r="B82" s="304" t="s">
        <v>3</v>
      </c>
      <c r="C82" s="305" t="s">
        <v>105</v>
      </c>
      <c r="D82" s="306" t="s">
        <v>2424</v>
      </c>
      <c r="E82" s="307" t="s">
        <v>2425</v>
      </c>
      <c r="F82" s="307" t="s">
        <v>7604</v>
      </c>
      <c r="G82" s="308" t="s">
        <v>7497</v>
      </c>
      <c r="H82" s="308" t="s">
        <v>1365</v>
      </c>
      <c r="I82" s="309">
        <v>45269</v>
      </c>
      <c r="J82" s="310" t="s">
        <v>7605</v>
      </c>
      <c r="K82" s="308" t="s">
        <v>7436</v>
      </c>
      <c r="L82" s="311"/>
      <c r="M82" s="312"/>
      <c r="N82" s="308"/>
      <c r="O82" s="112"/>
      <c r="P82" s="112"/>
      <c r="Q82" s="310"/>
      <c r="R82" s="112" t="s">
        <v>7437</v>
      </c>
    </row>
    <row r="83" spans="1:18" ht="14.5">
      <c r="A83" s="112" t="s">
        <v>2</v>
      </c>
      <c r="B83" s="304" t="s">
        <v>3</v>
      </c>
      <c r="C83" s="305" t="s">
        <v>105</v>
      </c>
      <c r="D83" s="306" t="s">
        <v>2501</v>
      </c>
      <c r="E83" s="307" t="s">
        <v>2502</v>
      </c>
      <c r="F83" s="307" t="s">
        <v>7604</v>
      </c>
      <c r="G83" s="308" t="s">
        <v>7497</v>
      </c>
      <c r="H83" s="308" t="s">
        <v>1365</v>
      </c>
      <c r="I83" s="309">
        <v>45269</v>
      </c>
      <c r="J83" s="310" t="s">
        <v>7605</v>
      </c>
      <c r="K83" s="308" t="s">
        <v>7548</v>
      </c>
      <c r="L83" s="311"/>
      <c r="M83" s="312"/>
      <c r="N83" s="308"/>
      <c r="O83" s="112"/>
      <c r="P83" s="112"/>
      <c r="Q83" s="310"/>
      <c r="R83" s="112" t="s">
        <v>7437</v>
      </c>
    </row>
    <row r="84" spans="1:18" ht="14.5">
      <c r="A84" s="112" t="s">
        <v>2</v>
      </c>
      <c r="B84" s="304" t="s">
        <v>3</v>
      </c>
      <c r="C84" s="305" t="s">
        <v>105</v>
      </c>
      <c r="D84" s="306" t="s">
        <v>7606</v>
      </c>
      <c r="E84" s="307" t="s">
        <v>7607</v>
      </c>
      <c r="F84" s="307" t="s">
        <v>7604</v>
      </c>
      <c r="G84" s="308" t="s">
        <v>7497</v>
      </c>
      <c r="H84" s="308" t="s">
        <v>1365</v>
      </c>
      <c r="I84" s="309">
        <v>45269</v>
      </c>
      <c r="J84" s="310" t="s">
        <v>7605</v>
      </c>
      <c r="K84" s="308" t="s">
        <v>7436</v>
      </c>
      <c r="L84" s="311"/>
      <c r="M84" s="312"/>
      <c r="N84" s="308"/>
      <c r="O84" s="112"/>
      <c r="P84" s="112"/>
      <c r="Q84" s="310"/>
      <c r="R84" s="112" t="s">
        <v>7437</v>
      </c>
    </row>
    <row r="85" spans="1:18" ht="14.5">
      <c r="A85" s="112" t="s">
        <v>2</v>
      </c>
      <c r="B85" s="304" t="s">
        <v>3</v>
      </c>
      <c r="C85" s="305" t="s">
        <v>105</v>
      </c>
      <c r="D85" s="306" t="s">
        <v>901</v>
      </c>
      <c r="E85" s="307" t="s">
        <v>902</v>
      </c>
      <c r="F85" s="307" t="s">
        <v>7604</v>
      </c>
      <c r="G85" s="308" t="s">
        <v>7497</v>
      </c>
      <c r="H85" s="308" t="s">
        <v>1365</v>
      </c>
      <c r="I85" s="309">
        <v>45290</v>
      </c>
      <c r="J85" s="310" t="s">
        <v>7608</v>
      </c>
      <c r="K85" s="308" t="s">
        <v>7593</v>
      </c>
      <c r="L85" s="311"/>
      <c r="M85" s="312"/>
      <c r="N85" s="308"/>
      <c r="O85" s="112"/>
      <c r="P85" s="112"/>
      <c r="Q85" s="310"/>
      <c r="R85" s="112" t="s">
        <v>7437</v>
      </c>
    </row>
    <row r="86" spans="1:18" ht="14.5">
      <c r="A86" s="112" t="s">
        <v>2</v>
      </c>
      <c r="B86" s="304" t="s">
        <v>3</v>
      </c>
      <c r="C86" s="305" t="s">
        <v>105</v>
      </c>
      <c r="D86" s="306" t="s">
        <v>7609</v>
      </c>
      <c r="E86" s="307" t="s">
        <v>7610</v>
      </c>
      <c r="F86" s="307" t="s">
        <v>7604</v>
      </c>
      <c r="G86" s="308" t="s">
        <v>7497</v>
      </c>
      <c r="H86" s="308" t="s">
        <v>1365</v>
      </c>
      <c r="I86" s="309">
        <v>45290</v>
      </c>
      <c r="J86" s="310" t="s">
        <v>7608</v>
      </c>
      <c r="K86" s="308" t="s">
        <v>7548</v>
      </c>
      <c r="L86" s="311"/>
      <c r="M86" s="312"/>
      <c r="N86" s="308"/>
      <c r="O86" s="112"/>
      <c r="P86" s="112"/>
      <c r="Q86" s="310"/>
      <c r="R86" s="112" t="s">
        <v>7437</v>
      </c>
    </row>
    <row r="87" spans="1:18" ht="14.5">
      <c r="A87" s="112" t="s">
        <v>2</v>
      </c>
      <c r="B87" s="304" t="s">
        <v>3</v>
      </c>
      <c r="C87" s="305" t="s">
        <v>105</v>
      </c>
      <c r="D87" s="306" t="s">
        <v>2883</v>
      </c>
      <c r="E87" s="307" t="s">
        <v>2884</v>
      </c>
      <c r="F87" s="307" t="s">
        <v>7604</v>
      </c>
      <c r="G87" s="308" t="s">
        <v>7497</v>
      </c>
      <c r="H87" s="308" t="s">
        <v>1365</v>
      </c>
      <c r="I87" s="309">
        <v>45290</v>
      </c>
      <c r="J87" s="310" t="s">
        <v>7608</v>
      </c>
      <c r="K87" s="308" t="s">
        <v>7436</v>
      </c>
      <c r="L87" s="311"/>
      <c r="M87" s="312"/>
      <c r="N87" s="308"/>
      <c r="O87" s="112"/>
      <c r="P87" s="112"/>
      <c r="Q87" s="310"/>
      <c r="R87" s="112" t="s">
        <v>7437</v>
      </c>
    </row>
    <row r="88" spans="1:18" ht="14.5">
      <c r="A88" s="112" t="s">
        <v>2</v>
      </c>
      <c r="B88" s="304" t="s">
        <v>3</v>
      </c>
      <c r="C88" s="305" t="s">
        <v>105</v>
      </c>
      <c r="D88" s="306" t="s">
        <v>3629</v>
      </c>
      <c r="E88" s="307" t="s">
        <v>3630</v>
      </c>
      <c r="F88" s="307" t="s">
        <v>7604</v>
      </c>
      <c r="G88" s="308" t="s">
        <v>7497</v>
      </c>
      <c r="H88" s="308" t="s">
        <v>1365</v>
      </c>
      <c r="I88" s="309">
        <v>45290</v>
      </c>
      <c r="J88" s="310" t="s">
        <v>7608</v>
      </c>
      <c r="K88" s="308" t="s">
        <v>7548</v>
      </c>
      <c r="L88" s="311"/>
      <c r="M88" s="312"/>
      <c r="N88" s="308"/>
      <c r="O88" s="112"/>
      <c r="P88" s="112"/>
      <c r="Q88" s="310"/>
      <c r="R88" s="112" t="s">
        <v>7437</v>
      </c>
    </row>
    <row r="89" spans="1:18" ht="14.5">
      <c r="A89" s="112" t="s">
        <v>2</v>
      </c>
      <c r="B89" s="304" t="s">
        <v>3</v>
      </c>
      <c r="C89" s="305" t="s">
        <v>105</v>
      </c>
      <c r="D89" s="306" t="s">
        <v>3880</v>
      </c>
      <c r="E89" s="307" t="s">
        <v>3881</v>
      </c>
      <c r="F89" s="307" t="s">
        <v>7604</v>
      </c>
      <c r="G89" s="308" t="s">
        <v>7497</v>
      </c>
      <c r="H89" s="308" t="s">
        <v>1365</v>
      </c>
      <c r="I89" s="309">
        <v>45290</v>
      </c>
      <c r="J89" s="310" t="s">
        <v>7608</v>
      </c>
      <c r="K89" s="308" t="s">
        <v>7436</v>
      </c>
      <c r="L89" s="311"/>
      <c r="M89" s="312"/>
      <c r="N89" s="308"/>
      <c r="O89" s="112"/>
      <c r="P89" s="112"/>
      <c r="Q89" s="310"/>
      <c r="R89" s="112" t="s">
        <v>7437</v>
      </c>
    </row>
    <row r="90" spans="1:18" ht="14.5">
      <c r="A90" s="112" t="s">
        <v>2</v>
      </c>
      <c r="B90" s="304" t="s">
        <v>3</v>
      </c>
      <c r="C90" s="305" t="s">
        <v>105</v>
      </c>
      <c r="D90" s="306" t="s">
        <v>7611</v>
      </c>
      <c r="E90" s="307" t="s">
        <v>7612</v>
      </c>
      <c r="F90" s="307" t="s">
        <v>7604</v>
      </c>
      <c r="G90" s="308" t="s">
        <v>7497</v>
      </c>
      <c r="H90" s="308" t="s">
        <v>1365</v>
      </c>
      <c r="I90" s="309">
        <v>45290</v>
      </c>
      <c r="J90" s="310" t="s">
        <v>7608</v>
      </c>
      <c r="K90" s="308" t="s">
        <v>7593</v>
      </c>
      <c r="L90" s="311"/>
      <c r="M90" s="312"/>
      <c r="N90" s="308"/>
      <c r="O90" s="112"/>
      <c r="P90" s="112"/>
      <c r="Q90" s="310"/>
      <c r="R90" s="112" t="s">
        <v>7437</v>
      </c>
    </row>
    <row r="91" spans="1:18" ht="14.5">
      <c r="A91" s="112" t="s">
        <v>2</v>
      </c>
      <c r="B91" s="304" t="s">
        <v>3</v>
      </c>
      <c r="C91" s="305" t="s">
        <v>105</v>
      </c>
      <c r="D91" s="306" t="s">
        <v>7613</v>
      </c>
      <c r="E91" s="307" t="s">
        <v>7614</v>
      </c>
      <c r="F91" s="307" t="s">
        <v>7604</v>
      </c>
      <c r="G91" s="308" t="s">
        <v>7497</v>
      </c>
      <c r="H91" s="308" t="s">
        <v>1365</v>
      </c>
      <c r="I91" s="309">
        <v>45290</v>
      </c>
      <c r="J91" s="310" t="s">
        <v>7608</v>
      </c>
      <c r="K91" s="308" t="s">
        <v>7436</v>
      </c>
      <c r="L91" s="311"/>
      <c r="M91" s="312"/>
      <c r="N91" s="308"/>
      <c r="O91" s="112"/>
      <c r="P91" s="112"/>
      <c r="Q91" s="310"/>
      <c r="R91" s="112" t="s">
        <v>7437</v>
      </c>
    </row>
    <row r="92" spans="1:18" ht="14.5">
      <c r="A92" s="112" t="s">
        <v>2</v>
      </c>
      <c r="B92" s="304" t="s">
        <v>3</v>
      </c>
      <c r="C92" s="305" t="s">
        <v>105</v>
      </c>
      <c r="D92" s="306" t="s">
        <v>7615</v>
      </c>
      <c r="E92" s="307" t="s">
        <v>7616</v>
      </c>
      <c r="F92" s="307" t="s">
        <v>7529</v>
      </c>
      <c r="G92" s="308" t="s">
        <v>7448</v>
      </c>
      <c r="H92" s="308" t="s">
        <v>7449</v>
      </c>
      <c r="I92" s="309">
        <v>45276</v>
      </c>
      <c r="J92" s="310" t="s">
        <v>7603</v>
      </c>
      <c r="K92" s="308" t="s">
        <v>2088</v>
      </c>
      <c r="L92" s="311"/>
      <c r="M92" s="312"/>
      <c r="N92" s="308"/>
      <c r="O92" s="112"/>
      <c r="P92" s="112"/>
      <c r="Q92" s="310"/>
      <c r="R92" s="112" t="s">
        <v>7437</v>
      </c>
    </row>
    <row r="93" spans="1:18" ht="14.5">
      <c r="A93" s="112" t="s">
        <v>2</v>
      </c>
      <c r="B93" s="304" t="s">
        <v>3</v>
      </c>
      <c r="C93" s="305" t="s">
        <v>105</v>
      </c>
      <c r="D93" s="306" t="s">
        <v>2620</v>
      </c>
      <c r="E93" s="307" t="s">
        <v>2621</v>
      </c>
      <c r="F93" s="307" t="s">
        <v>7514</v>
      </c>
      <c r="G93" s="308" t="s">
        <v>7453</v>
      </c>
      <c r="H93" s="308" t="s">
        <v>7449</v>
      </c>
      <c r="I93" s="309">
        <v>45276</v>
      </c>
      <c r="J93" s="310" t="s">
        <v>7603</v>
      </c>
      <c r="K93" s="308" t="s">
        <v>7482</v>
      </c>
      <c r="L93" s="311"/>
      <c r="M93" s="312"/>
      <c r="N93" s="308"/>
      <c r="O93" s="112"/>
      <c r="P93" s="112"/>
      <c r="Q93" s="310"/>
      <c r="R93" s="112" t="s">
        <v>7437</v>
      </c>
    </row>
    <row r="94" spans="1:18" ht="14.5">
      <c r="A94" s="112" t="s">
        <v>2</v>
      </c>
      <c r="B94" s="304" t="s">
        <v>3</v>
      </c>
      <c r="C94" s="305" t="s">
        <v>105</v>
      </c>
      <c r="D94" s="306" t="s">
        <v>4398</v>
      </c>
      <c r="E94" s="307" t="s">
        <v>4399</v>
      </c>
      <c r="F94" s="307" t="s">
        <v>7514</v>
      </c>
      <c r="G94" s="308" t="s">
        <v>7453</v>
      </c>
      <c r="H94" s="308" t="s">
        <v>7449</v>
      </c>
      <c r="I94" s="309">
        <v>45276</v>
      </c>
      <c r="J94" s="310" t="s">
        <v>7603</v>
      </c>
      <c r="K94" s="308" t="s">
        <v>7482</v>
      </c>
      <c r="L94" s="311"/>
      <c r="M94" s="312"/>
      <c r="N94" s="308"/>
      <c r="O94" s="112"/>
      <c r="P94" s="112"/>
      <c r="Q94" s="310"/>
      <c r="R94" s="112" t="s">
        <v>7446</v>
      </c>
    </row>
    <row r="95" spans="1:18" ht="14.5">
      <c r="A95" s="112" t="s">
        <v>2</v>
      </c>
      <c r="B95" s="304" t="s">
        <v>3</v>
      </c>
      <c r="C95" s="305" t="s">
        <v>105</v>
      </c>
      <c r="D95" s="306" t="s">
        <v>3484</v>
      </c>
      <c r="E95" s="307" t="s">
        <v>3485</v>
      </c>
      <c r="F95" s="307" t="s">
        <v>514</v>
      </c>
      <c r="G95" s="308" t="s">
        <v>7534</v>
      </c>
      <c r="H95" s="308" t="s">
        <v>7434</v>
      </c>
      <c r="I95" s="309">
        <v>45280</v>
      </c>
      <c r="J95" s="310" t="s">
        <v>7575</v>
      </c>
      <c r="K95" s="308" t="s">
        <v>7459</v>
      </c>
      <c r="L95" s="311"/>
      <c r="M95" s="312"/>
      <c r="N95" s="308"/>
      <c r="O95" s="112"/>
      <c r="P95" s="112"/>
      <c r="Q95" s="310"/>
      <c r="R95" s="112" t="s">
        <v>7446</v>
      </c>
    </row>
    <row r="96" spans="1:18" ht="14.5">
      <c r="A96" s="112" t="s">
        <v>2</v>
      </c>
      <c r="B96" s="304" t="s">
        <v>3</v>
      </c>
      <c r="C96" s="305" t="s">
        <v>105</v>
      </c>
      <c r="D96" s="306" t="s">
        <v>5607</v>
      </c>
      <c r="E96" s="307" t="s">
        <v>5608</v>
      </c>
      <c r="F96" s="307" t="s">
        <v>514</v>
      </c>
      <c r="G96" s="308" t="s">
        <v>7534</v>
      </c>
      <c r="H96" s="308" t="s">
        <v>7434</v>
      </c>
      <c r="I96" s="309">
        <v>45280</v>
      </c>
      <c r="J96" s="310" t="s">
        <v>7575</v>
      </c>
      <c r="K96" s="308" t="s">
        <v>7459</v>
      </c>
      <c r="L96" s="311"/>
      <c r="M96" s="312"/>
      <c r="N96" s="308"/>
      <c r="O96" s="112"/>
      <c r="P96" s="112"/>
      <c r="Q96" s="310"/>
      <c r="R96" s="112" t="s">
        <v>7446</v>
      </c>
    </row>
    <row r="97" spans="1:18" ht="14.5">
      <c r="A97" s="112" t="s">
        <v>2</v>
      </c>
      <c r="B97" s="304" t="s">
        <v>3</v>
      </c>
      <c r="C97" s="305" t="s">
        <v>105</v>
      </c>
      <c r="D97" s="306" t="s">
        <v>7617</v>
      </c>
      <c r="E97" s="307" t="s">
        <v>7618</v>
      </c>
      <c r="F97" s="307" t="s">
        <v>5215</v>
      </c>
      <c r="G97" s="308" t="s">
        <v>7497</v>
      </c>
      <c r="H97" s="308" t="s">
        <v>1365</v>
      </c>
      <c r="I97" s="309">
        <v>45281</v>
      </c>
      <c r="J97" s="310" t="s">
        <v>7575</v>
      </c>
      <c r="K97" s="308" t="s">
        <v>7493</v>
      </c>
      <c r="L97" s="311"/>
      <c r="M97" s="312"/>
      <c r="N97" s="308"/>
      <c r="O97" s="112"/>
      <c r="P97" s="112"/>
      <c r="Q97" s="310"/>
      <c r="R97" s="112" t="s">
        <v>7437</v>
      </c>
    </row>
    <row r="98" spans="1:18" ht="14.5">
      <c r="A98" s="112" t="s">
        <v>2</v>
      </c>
      <c r="B98" s="304" t="s">
        <v>3</v>
      </c>
      <c r="C98" s="305" t="s">
        <v>105</v>
      </c>
      <c r="D98" s="306" t="s">
        <v>4637</v>
      </c>
      <c r="E98" s="307" t="s">
        <v>4638</v>
      </c>
      <c r="F98" s="307" t="s">
        <v>7462</v>
      </c>
      <c r="G98" s="308" t="s">
        <v>7463</v>
      </c>
      <c r="H98" s="308" t="s">
        <v>7434</v>
      </c>
      <c r="I98" s="309">
        <v>45281</v>
      </c>
      <c r="J98" s="310" t="s">
        <v>7575</v>
      </c>
      <c r="K98" s="308" t="s">
        <v>7436</v>
      </c>
      <c r="L98" s="311"/>
      <c r="M98" s="312"/>
      <c r="N98" s="308"/>
      <c r="O98" s="112"/>
      <c r="P98" s="112"/>
      <c r="Q98" s="310"/>
      <c r="R98" s="112" t="s">
        <v>7437</v>
      </c>
    </row>
    <row r="99" spans="1:18" ht="14.5">
      <c r="A99" s="112" t="s">
        <v>2</v>
      </c>
      <c r="B99" s="304" t="s">
        <v>3</v>
      </c>
      <c r="C99" s="305" t="s">
        <v>105</v>
      </c>
      <c r="D99" s="306" t="s">
        <v>5122</v>
      </c>
      <c r="E99" s="307" t="s">
        <v>5123</v>
      </c>
      <c r="F99" s="307" t="s">
        <v>7492</v>
      </c>
      <c r="G99" s="308" t="s">
        <v>7492</v>
      </c>
      <c r="H99" s="308" t="s">
        <v>7492</v>
      </c>
      <c r="I99" s="309">
        <v>45261</v>
      </c>
      <c r="J99" s="310" t="s">
        <v>7579</v>
      </c>
      <c r="K99" s="308" t="s">
        <v>7593</v>
      </c>
      <c r="L99" s="311"/>
      <c r="M99" s="312"/>
      <c r="N99" s="308"/>
      <c r="O99" s="112"/>
      <c r="P99" s="112"/>
      <c r="Q99" s="310"/>
      <c r="R99" s="112" t="s">
        <v>7437</v>
      </c>
    </row>
    <row r="100" spans="1:18" ht="14.5">
      <c r="A100" s="112" t="s">
        <v>2</v>
      </c>
      <c r="B100" s="304" t="s">
        <v>3</v>
      </c>
      <c r="C100" s="305" t="s">
        <v>105</v>
      </c>
      <c r="D100" s="306" t="s">
        <v>1322</v>
      </c>
      <c r="E100" s="307" t="s">
        <v>7619</v>
      </c>
      <c r="F100" s="307" t="s">
        <v>7462</v>
      </c>
      <c r="G100" s="308" t="s">
        <v>7463</v>
      </c>
      <c r="H100" s="308" t="s">
        <v>7434</v>
      </c>
      <c r="I100" s="309">
        <v>45276</v>
      </c>
      <c r="J100" s="310" t="s">
        <v>7603</v>
      </c>
      <c r="K100" s="308" t="s">
        <v>7620</v>
      </c>
      <c r="L100" s="311"/>
      <c r="M100" s="312"/>
      <c r="N100" s="308"/>
      <c r="O100" s="112"/>
      <c r="P100" s="112"/>
      <c r="Q100" s="310"/>
      <c r="R100" s="112" t="s">
        <v>7437</v>
      </c>
    </row>
    <row r="101" spans="1:18" ht="14.5">
      <c r="A101" s="112" t="s">
        <v>2</v>
      </c>
      <c r="B101" s="304" t="s">
        <v>3</v>
      </c>
      <c r="C101" s="305" t="s">
        <v>105</v>
      </c>
      <c r="D101" s="306" t="s">
        <v>3659</v>
      </c>
      <c r="E101" s="307" t="s">
        <v>3660</v>
      </c>
      <c r="F101" s="307" t="s">
        <v>7544</v>
      </c>
      <c r="G101" s="308" t="s">
        <v>7534</v>
      </c>
      <c r="H101" s="308" t="s">
        <v>7434</v>
      </c>
      <c r="I101" s="309">
        <v>45287</v>
      </c>
      <c r="J101" s="310" t="s">
        <v>7608</v>
      </c>
      <c r="K101" s="308" t="s">
        <v>7593</v>
      </c>
      <c r="L101" s="311"/>
      <c r="M101" s="312"/>
      <c r="N101" s="308"/>
      <c r="O101" s="112"/>
      <c r="P101" s="112"/>
      <c r="Q101" s="310"/>
      <c r="R101" s="112" t="s">
        <v>7437</v>
      </c>
    </row>
    <row r="102" spans="1:18" ht="14.5">
      <c r="A102" s="112" t="s">
        <v>2</v>
      </c>
      <c r="B102" s="304" t="s">
        <v>3</v>
      </c>
      <c r="C102" s="305" t="s">
        <v>105</v>
      </c>
      <c r="D102" s="306" t="s">
        <v>1117</v>
      </c>
      <c r="E102" s="308" t="s">
        <v>7621</v>
      </c>
      <c r="F102" s="307" t="s">
        <v>7544</v>
      </c>
      <c r="G102" s="308" t="s">
        <v>7534</v>
      </c>
      <c r="H102" s="308" t="s">
        <v>7434</v>
      </c>
      <c r="I102" s="309">
        <v>45267</v>
      </c>
      <c r="J102" s="310" t="s">
        <v>7605</v>
      </c>
      <c r="K102" s="308" t="s">
        <v>7465</v>
      </c>
      <c r="L102" s="311"/>
      <c r="M102" s="312"/>
      <c r="N102" s="308"/>
      <c r="O102" s="112"/>
      <c r="P102" s="112"/>
      <c r="Q102" s="310"/>
      <c r="R102" s="112" t="s">
        <v>7437</v>
      </c>
    </row>
    <row r="103" spans="1:18" ht="14.5">
      <c r="A103" s="112" t="s">
        <v>2</v>
      </c>
      <c r="B103" s="304" t="s">
        <v>3</v>
      </c>
      <c r="C103" s="305" t="s">
        <v>105</v>
      </c>
      <c r="D103" s="306" t="s">
        <v>3084</v>
      </c>
      <c r="E103" s="307" t="s">
        <v>3085</v>
      </c>
      <c r="F103" s="307" t="s">
        <v>7462</v>
      </c>
      <c r="G103" s="308" t="s">
        <v>7463</v>
      </c>
      <c r="H103" s="308" t="s">
        <v>7434</v>
      </c>
      <c r="I103" s="309">
        <v>45266</v>
      </c>
      <c r="J103" s="310" t="s">
        <v>7605</v>
      </c>
      <c r="K103" s="308" t="s">
        <v>7593</v>
      </c>
      <c r="L103" s="311"/>
      <c r="M103" s="312"/>
      <c r="N103" s="308"/>
      <c r="O103" s="112"/>
      <c r="P103" s="112"/>
      <c r="Q103" s="310"/>
      <c r="R103" s="112" t="s">
        <v>7437</v>
      </c>
    </row>
    <row r="104" spans="1:18" ht="14.5">
      <c r="A104" s="112" t="s">
        <v>2</v>
      </c>
      <c r="B104" s="304" t="s">
        <v>3</v>
      </c>
      <c r="C104" s="305" t="s">
        <v>105</v>
      </c>
      <c r="D104" s="306" t="s">
        <v>6257</v>
      </c>
      <c r="E104" s="307" t="s">
        <v>6258</v>
      </c>
      <c r="F104" s="307" t="s">
        <v>7544</v>
      </c>
      <c r="G104" s="308" t="s">
        <v>7534</v>
      </c>
      <c r="H104" s="308" t="s">
        <v>7434</v>
      </c>
      <c r="I104" s="309">
        <v>45265</v>
      </c>
      <c r="J104" s="310" t="s">
        <v>7605</v>
      </c>
      <c r="K104" s="308" t="s">
        <v>7482</v>
      </c>
      <c r="L104" s="311"/>
      <c r="M104" s="312"/>
      <c r="N104" s="308"/>
      <c r="O104" s="112"/>
      <c r="P104" s="112"/>
      <c r="Q104" s="310"/>
      <c r="R104" s="112" t="s">
        <v>7437</v>
      </c>
    </row>
    <row r="105" spans="1:18" ht="14.5">
      <c r="A105" s="112" t="s">
        <v>2</v>
      </c>
      <c r="B105" s="304" t="s">
        <v>3</v>
      </c>
      <c r="C105" s="305" t="s">
        <v>143</v>
      </c>
      <c r="D105" s="306" t="s">
        <v>3216</v>
      </c>
      <c r="E105" s="307" t="s">
        <v>3217</v>
      </c>
      <c r="F105" s="307" t="s">
        <v>7462</v>
      </c>
      <c r="G105" s="308" t="s">
        <v>7463</v>
      </c>
      <c r="H105" s="308" t="s">
        <v>7434</v>
      </c>
      <c r="I105" s="309">
        <v>45139</v>
      </c>
      <c r="J105" s="310" t="s">
        <v>7481</v>
      </c>
      <c r="K105" s="308" t="s">
        <v>7451</v>
      </c>
      <c r="L105" s="311"/>
      <c r="M105" s="312"/>
      <c r="N105" s="308"/>
      <c r="O105" s="112"/>
      <c r="P105" s="112"/>
      <c r="Q105" s="310"/>
      <c r="R105" s="112" t="s">
        <v>7437</v>
      </c>
    </row>
    <row r="106" spans="1:18" ht="14.5">
      <c r="A106" s="112" t="s">
        <v>2</v>
      </c>
      <c r="B106" s="304" t="s">
        <v>3</v>
      </c>
      <c r="C106" s="305" t="s">
        <v>143</v>
      </c>
      <c r="D106" s="306" t="s">
        <v>7622</v>
      </c>
      <c r="E106" s="307" t="s">
        <v>7623</v>
      </c>
      <c r="F106" s="307" t="s">
        <v>7553</v>
      </c>
      <c r="G106" s="308" t="s">
        <v>7448</v>
      </c>
      <c r="H106" s="308" t="s">
        <v>7449</v>
      </c>
      <c r="I106" s="309">
        <v>45220</v>
      </c>
      <c r="J106" s="310" t="s">
        <v>7526</v>
      </c>
      <c r="K106" s="308" t="s">
        <v>7451</v>
      </c>
      <c r="L106" s="311"/>
      <c r="M106" s="312"/>
      <c r="N106" s="308"/>
      <c r="O106" s="112"/>
      <c r="P106" s="112"/>
      <c r="Q106" s="310"/>
      <c r="R106" s="112" t="s">
        <v>7437</v>
      </c>
    </row>
    <row r="107" spans="1:18" ht="14.5">
      <c r="A107" s="112" t="s">
        <v>2</v>
      </c>
      <c r="B107" s="304" t="s">
        <v>3</v>
      </c>
      <c r="C107" s="305" t="s">
        <v>143</v>
      </c>
      <c r="D107" s="306" t="s">
        <v>3034</v>
      </c>
      <c r="E107" s="307" t="s">
        <v>3035</v>
      </c>
      <c r="F107" s="307" t="s">
        <v>7624</v>
      </c>
      <c r="G107" s="308" t="s">
        <v>7625</v>
      </c>
      <c r="H107" s="308" t="s">
        <v>7449</v>
      </c>
      <c r="I107" s="309">
        <v>45231</v>
      </c>
      <c r="J107" s="310" t="s">
        <v>7535</v>
      </c>
      <c r="K107" s="308" t="s">
        <v>7626</v>
      </c>
      <c r="L107" s="311"/>
      <c r="M107" s="312"/>
      <c r="N107" s="308"/>
      <c r="O107" s="112"/>
      <c r="P107" s="112"/>
      <c r="Q107" s="310"/>
      <c r="R107" s="112" t="s">
        <v>7446</v>
      </c>
    </row>
    <row r="108" spans="1:18" ht="14.5">
      <c r="A108" s="112" t="s">
        <v>2</v>
      </c>
      <c r="B108" s="304" t="s">
        <v>3</v>
      </c>
      <c r="C108" s="305" t="s">
        <v>143</v>
      </c>
      <c r="D108" s="306" t="s">
        <v>7627</v>
      </c>
      <c r="E108" s="307" t="s">
        <v>7628</v>
      </c>
      <c r="F108" s="307" t="s">
        <v>187</v>
      </c>
      <c r="G108" s="308" t="s">
        <v>7463</v>
      </c>
      <c r="H108" s="308" t="s">
        <v>7434</v>
      </c>
      <c r="I108" s="309">
        <v>45231</v>
      </c>
      <c r="J108" s="310" t="s">
        <v>7535</v>
      </c>
      <c r="K108" s="308" t="s">
        <v>7516</v>
      </c>
      <c r="L108" s="311"/>
      <c r="M108" s="312"/>
      <c r="N108" s="308"/>
      <c r="O108" s="112"/>
      <c r="P108" s="112"/>
      <c r="Q108" s="310"/>
      <c r="R108" s="310" t="s">
        <v>7437</v>
      </c>
    </row>
    <row r="109" spans="1:18" ht="14.5">
      <c r="A109" s="112" t="s">
        <v>2</v>
      </c>
      <c r="B109" s="304" t="s">
        <v>3</v>
      </c>
      <c r="C109" s="305" t="s">
        <v>4439</v>
      </c>
      <c r="D109" s="306" t="s">
        <v>7629</v>
      </c>
      <c r="E109" s="307" t="s">
        <v>7630</v>
      </c>
      <c r="F109" s="307" t="s">
        <v>187</v>
      </c>
      <c r="G109" s="308" t="s">
        <v>7463</v>
      </c>
      <c r="H109" s="308" t="s">
        <v>7434</v>
      </c>
      <c r="I109" s="309">
        <v>45231</v>
      </c>
      <c r="J109" s="310" t="s">
        <v>7535</v>
      </c>
      <c r="K109" s="308" t="s">
        <v>7482</v>
      </c>
      <c r="L109" s="311"/>
      <c r="M109" s="312"/>
      <c r="N109" s="308"/>
      <c r="O109" s="112"/>
      <c r="P109" s="112"/>
      <c r="Q109" s="310"/>
      <c r="R109" s="112" t="s">
        <v>7437</v>
      </c>
    </row>
    <row r="110" spans="1:18" ht="14.5">
      <c r="A110" s="112" t="s">
        <v>2</v>
      </c>
      <c r="B110" s="304" t="s">
        <v>3</v>
      </c>
      <c r="C110" s="305" t="s">
        <v>143</v>
      </c>
      <c r="D110" s="306" t="s">
        <v>1873</v>
      </c>
      <c r="E110" s="307" t="s">
        <v>1874</v>
      </c>
      <c r="F110" s="307" t="s">
        <v>411</v>
      </c>
      <c r="G110" s="308" t="s">
        <v>7534</v>
      </c>
      <c r="H110" s="308" t="s">
        <v>7434</v>
      </c>
      <c r="I110" s="309">
        <v>45241</v>
      </c>
      <c r="J110" s="310" t="s">
        <v>7582</v>
      </c>
      <c r="K110" s="308" t="s">
        <v>7436</v>
      </c>
      <c r="L110" s="311"/>
      <c r="M110" s="312"/>
      <c r="N110" s="308"/>
      <c r="O110" s="112"/>
      <c r="P110" s="112"/>
      <c r="Q110" s="310"/>
      <c r="R110" s="112" t="s">
        <v>7437</v>
      </c>
    </row>
    <row r="111" spans="1:18" ht="14.5">
      <c r="A111" s="112" t="s">
        <v>2</v>
      </c>
      <c r="B111" s="304" t="s">
        <v>3</v>
      </c>
      <c r="C111" s="305" t="s">
        <v>143</v>
      </c>
      <c r="D111" s="306" t="s">
        <v>3103</v>
      </c>
      <c r="E111" s="307" t="s">
        <v>3104</v>
      </c>
      <c r="F111" s="307" t="s">
        <v>7576</v>
      </c>
      <c r="G111" s="308" t="s">
        <v>7577</v>
      </c>
      <c r="H111" s="308" t="s">
        <v>7434</v>
      </c>
      <c r="I111" s="309">
        <v>45234</v>
      </c>
      <c r="J111" s="310" t="s">
        <v>7535</v>
      </c>
      <c r="K111" s="308" t="s">
        <v>7436</v>
      </c>
      <c r="L111" s="311"/>
      <c r="M111" s="312"/>
      <c r="N111" s="308"/>
      <c r="O111" s="112"/>
      <c r="P111" s="112"/>
      <c r="Q111" s="310"/>
      <c r="R111" s="112" t="s">
        <v>7437</v>
      </c>
    </row>
    <row r="112" spans="1:18" ht="14.5">
      <c r="A112" s="112" t="s">
        <v>2</v>
      </c>
      <c r="B112" s="304" t="s">
        <v>3</v>
      </c>
      <c r="C112" s="305" t="s">
        <v>143</v>
      </c>
      <c r="D112" s="306" t="s">
        <v>7631</v>
      </c>
      <c r="E112" s="307" t="s">
        <v>7632</v>
      </c>
      <c r="F112" s="307" t="s">
        <v>7544</v>
      </c>
      <c r="G112" s="308" t="s">
        <v>7534</v>
      </c>
      <c r="H112" s="308" t="s">
        <v>7434</v>
      </c>
      <c r="I112" s="309">
        <v>45255</v>
      </c>
      <c r="J112" s="310" t="s">
        <v>7598</v>
      </c>
      <c r="K112" s="308" t="s">
        <v>7465</v>
      </c>
      <c r="L112" s="311"/>
      <c r="M112" s="312"/>
      <c r="N112" s="308"/>
      <c r="O112" s="112"/>
      <c r="P112" s="112"/>
      <c r="Q112" s="310"/>
      <c r="R112" s="112" t="s">
        <v>7437</v>
      </c>
    </row>
    <row r="113" spans="1:18" ht="14.5">
      <c r="A113" s="112" t="s">
        <v>2</v>
      </c>
      <c r="B113" s="304" t="s">
        <v>3</v>
      </c>
      <c r="C113" s="305" t="s">
        <v>143</v>
      </c>
      <c r="D113" s="306" t="s">
        <v>7633</v>
      </c>
      <c r="E113" s="307" t="s">
        <v>7634</v>
      </c>
      <c r="F113" s="307" t="s">
        <v>7544</v>
      </c>
      <c r="G113" s="308" t="s">
        <v>7534</v>
      </c>
      <c r="H113" s="308" t="s">
        <v>7434</v>
      </c>
      <c r="I113" s="309">
        <v>45248</v>
      </c>
      <c r="J113" s="310" t="s">
        <v>7572</v>
      </c>
      <c r="K113" s="308" t="s">
        <v>7465</v>
      </c>
      <c r="L113" s="311"/>
      <c r="M113" s="312"/>
      <c r="N113" s="308"/>
      <c r="O113" s="112"/>
      <c r="P113" s="112"/>
      <c r="Q113" s="310"/>
      <c r="R113" s="112" t="s">
        <v>7437</v>
      </c>
    </row>
    <row r="114" spans="1:18" ht="14.5">
      <c r="A114" s="112" t="s">
        <v>2</v>
      </c>
      <c r="B114" s="304" t="s">
        <v>3</v>
      </c>
      <c r="C114" s="305" t="s">
        <v>143</v>
      </c>
      <c r="D114" s="306" t="s">
        <v>7635</v>
      </c>
      <c r="E114" s="307" t="s">
        <v>7636</v>
      </c>
      <c r="F114" s="307" t="s">
        <v>7544</v>
      </c>
      <c r="G114" s="308" t="s">
        <v>7534</v>
      </c>
      <c r="H114" s="308" t="s">
        <v>7434</v>
      </c>
      <c r="I114" s="309">
        <v>45248</v>
      </c>
      <c r="J114" s="310" t="s">
        <v>7572</v>
      </c>
      <c r="K114" s="308" t="s">
        <v>7547</v>
      </c>
      <c r="L114" s="311"/>
      <c r="M114" s="312"/>
      <c r="N114" s="308"/>
      <c r="O114" s="112"/>
      <c r="P114" s="112"/>
      <c r="Q114" s="310"/>
      <c r="R114" s="112" t="s">
        <v>7437</v>
      </c>
    </row>
    <row r="115" spans="1:18" ht="14.5">
      <c r="A115" s="112" t="s">
        <v>2</v>
      </c>
      <c r="B115" s="304" t="s">
        <v>3</v>
      </c>
      <c r="C115" s="305" t="s">
        <v>143</v>
      </c>
      <c r="D115" s="306" t="s">
        <v>7637</v>
      </c>
      <c r="E115" s="307" t="s">
        <v>7638</v>
      </c>
      <c r="F115" s="307" t="s">
        <v>7544</v>
      </c>
      <c r="G115" s="308" t="s">
        <v>7534</v>
      </c>
      <c r="H115" s="308" t="s">
        <v>7434</v>
      </c>
      <c r="I115" s="309">
        <v>45248</v>
      </c>
      <c r="J115" s="310" t="s">
        <v>7572</v>
      </c>
      <c r="K115" s="308" t="s">
        <v>7547</v>
      </c>
      <c r="L115" s="311"/>
      <c r="M115" s="312"/>
      <c r="N115" s="308"/>
      <c r="O115" s="112"/>
      <c r="P115" s="112"/>
      <c r="Q115" s="310"/>
      <c r="R115" s="112" t="s">
        <v>7437</v>
      </c>
    </row>
    <row r="116" spans="1:18" ht="14.5">
      <c r="A116" s="112" t="s">
        <v>2</v>
      </c>
      <c r="B116" s="304" t="s">
        <v>3</v>
      </c>
      <c r="C116" s="305" t="s">
        <v>143</v>
      </c>
      <c r="D116" s="306" t="s">
        <v>7639</v>
      </c>
      <c r="E116" s="307" t="s">
        <v>7640</v>
      </c>
      <c r="F116" s="307" t="s">
        <v>187</v>
      </c>
      <c r="G116" s="308" t="s">
        <v>7463</v>
      </c>
      <c r="H116" s="308" t="s">
        <v>7434</v>
      </c>
      <c r="I116" s="309">
        <v>45261</v>
      </c>
      <c r="J116" s="310" t="s">
        <v>7579</v>
      </c>
      <c r="K116" s="308" t="s">
        <v>7543</v>
      </c>
      <c r="L116" s="311"/>
      <c r="M116" s="312"/>
      <c r="N116" s="308"/>
      <c r="O116" s="112"/>
      <c r="P116" s="112"/>
      <c r="Q116" s="310"/>
      <c r="R116" s="112" t="s">
        <v>7446</v>
      </c>
    </row>
    <row r="117" spans="1:18" ht="14.5">
      <c r="A117" s="112" t="s">
        <v>2</v>
      </c>
      <c r="B117" s="304" t="s">
        <v>3</v>
      </c>
      <c r="C117" s="305" t="s">
        <v>143</v>
      </c>
      <c r="D117" s="306" t="s">
        <v>4858</v>
      </c>
      <c r="E117" s="307" t="s">
        <v>4859</v>
      </c>
      <c r="F117" s="307" t="s">
        <v>7641</v>
      </c>
      <c r="G117" s="308" t="s">
        <v>7497</v>
      </c>
      <c r="H117" s="308" t="s">
        <v>1365</v>
      </c>
      <c r="I117" s="309">
        <v>45252</v>
      </c>
      <c r="J117" s="310" t="s">
        <v>7598</v>
      </c>
      <c r="K117" s="308" t="s">
        <v>7465</v>
      </c>
      <c r="L117" s="311"/>
      <c r="M117" s="312"/>
      <c r="N117" s="308"/>
      <c r="O117" s="112"/>
      <c r="P117" s="112"/>
      <c r="Q117" s="310"/>
      <c r="R117" s="112" t="s">
        <v>7437</v>
      </c>
    </row>
    <row r="118" spans="1:18" ht="14.5">
      <c r="A118" s="112" t="s">
        <v>2</v>
      </c>
      <c r="B118" s="304" t="s">
        <v>3</v>
      </c>
      <c r="C118" s="305" t="s">
        <v>143</v>
      </c>
      <c r="D118" s="306" t="s">
        <v>7642</v>
      </c>
      <c r="E118" s="307" t="s">
        <v>7643</v>
      </c>
      <c r="F118" s="307" t="s">
        <v>7544</v>
      </c>
      <c r="G118" s="308" t="s">
        <v>7534</v>
      </c>
      <c r="H118" s="308" t="s">
        <v>7434</v>
      </c>
      <c r="I118" s="309">
        <v>45258</v>
      </c>
      <c r="J118" s="310" t="s">
        <v>7579</v>
      </c>
      <c r="K118" s="308" t="s">
        <v>7547</v>
      </c>
      <c r="L118" s="311"/>
      <c r="M118" s="312"/>
      <c r="N118" s="308"/>
      <c r="O118" s="112"/>
      <c r="P118" s="112"/>
      <c r="Q118" s="310"/>
      <c r="R118" s="112" t="s">
        <v>7437</v>
      </c>
    </row>
    <row r="119" spans="1:18" ht="14.5">
      <c r="A119" s="112" t="s">
        <v>2</v>
      </c>
      <c r="B119" s="304" t="s">
        <v>3</v>
      </c>
      <c r="C119" s="305" t="s">
        <v>143</v>
      </c>
      <c r="D119" s="306" t="s">
        <v>454</v>
      </c>
      <c r="E119" s="307" t="s">
        <v>455</v>
      </c>
      <c r="F119" s="307" t="s">
        <v>7644</v>
      </c>
      <c r="G119" s="308" t="s">
        <v>7453</v>
      </c>
      <c r="H119" s="308" t="s">
        <v>7449</v>
      </c>
      <c r="I119" s="309">
        <v>45261</v>
      </c>
      <c r="J119" s="310" t="s">
        <v>7579</v>
      </c>
      <c r="K119" s="308" t="s">
        <v>7436</v>
      </c>
      <c r="L119" s="311"/>
      <c r="M119" s="312"/>
      <c r="N119" s="308"/>
      <c r="O119" s="112"/>
      <c r="P119" s="112"/>
      <c r="Q119" s="310"/>
      <c r="R119" s="112" t="s">
        <v>7437</v>
      </c>
    </row>
    <row r="120" spans="1:18" ht="14.5">
      <c r="A120" s="112" t="s">
        <v>2</v>
      </c>
      <c r="B120" s="304" t="s">
        <v>3</v>
      </c>
      <c r="C120" s="305" t="s">
        <v>105</v>
      </c>
      <c r="D120" s="306" t="s">
        <v>3043</v>
      </c>
      <c r="E120" s="307" t="s">
        <v>3044</v>
      </c>
      <c r="F120" s="307" t="s">
        <v>1563</v>
      </c>
      <c r="G120" s="308" t="s">
        <v>7448</v>
      </c>
      <c r="H120" s="308" t="s">
        <v>7449</v>
      </c>
      <c r="I120" s="309">
        <v>45290</v>
      </c>
      <c r="J120" s="310" t="s">
        <v>7608</v>
      </c>
      <c r="K120" s="308" t="s">
        <v>7436</v>
      </c>
      <c r="L120" s="311"/>
      <c r="M120" s="312"/>
      <c r="N120" s="308"/>
      <c r="O120" s="112"/>
      <c r="P120" s="112"/>
      <c r="Q120" s="310"/>
      <c r="R120" s="112" t="s">
        <v>7437</v>
      </c>
    </row>
    <row r="121" spans="1:18" ht="14.5">
      <c r="A121" s="112" t="s">
        <v>2</v>
      </c>
      <c r="B121" s="305" t="s">
        <v>5</v>
      </c>
      <c r="C121" s="305" t="s">
        <v>105</v>
      </c>
      <c r="D121" s="306" t="s">
        <v>7645</v>
      </c>
      <c r="E121" s="307" t="s">
        <v>7646</v>
      </c>
      <c r="F121" s="307" t="s">
        <v>514</v>
      </c>
      <c r="G121" s="308" t="s">
        <v>7534</v>
      </c>
      <c r="H121" s="308" t="s">
        <v>7434</v>
      </c>
      <c r="I121" s="309">
        <v>45293</v>
      </c>
      <c r="J121" s="310" t="s">
        <v>7647</v>
      </c>
      <c r="K121" s="308" t="s">
        <v>7436</v>
      </c>
      <c r="L121" s="311"/>
      <c r="M121" s="312"/>
      <c r="N121" s="308"/>
      <c r="O121" s="112"/>
      <c r="P121" s="112"/>
      <c r="Q121" s="310"/>
      <c r="R121" s="112" t="s">
        <v>7437</v>
      </c>
    </row>
    <row r="122" spans="1:18" ht="14.5">
      <c r="A122" s="112" t="s">
        <v>2</v>
      </c>
      <c r="B122" s="304" t="s">
        <v>3</v>
      </c>
      <c r="C122" s="305" t="s">
        <v>105</v>
      </c>
      <c r="D122" s="306" t="s">
        <v>4560</v>
      </c>
      <c r="E122" s="307" t="s">
        <v>4561</v>
      </c>
      <c r="F122" s="307" t="s">
        <v>7488</v>
      </c>
      <c r="G122" s="308" t="s">
        <v>7448</v>
      </c>
      <c r="H122" s="308" t="s">
        <v>7449</v>
      </c>
      <c r="I122" s="309">
        <v>45290</v>
      </c>
      <c r="J122" s="310" t="s">
        <v>7608</v>
      </c>
      <c r="K122" s="308" t="s">
        <v>7548</v>
      </c>
      <c r="L122" s="311"/>
      <c r="M122" s="312"/>
      <c r="N122" s="308"/>
      <c r="O122" s="112"/>
      <c r="P122" s="112"/>
      <c r="Q122" s="310"/>
      <c r="R122" s="112" t="s">
        <v>7437</v>
      </c>
    </row>
    <row r="123" spans="1:18" ht="14.5">
      <c r="A123" s="112" t="s">
        <v>2</v>
      </c>
      <c r="B123" s="304" t="s">
        <v>3</v>
      </c>
      <c r="C123" s="305" t="s">
        <v>105</v>
      </c>
      <c r="D123" s="306" t="s">
        <v>1725</v>
      </c>
      <c r="E123" s="307" t="s">
        <v>1726</v>
      </c>
      <c r="F123" s="307" t="s">
        <v>7644</v>
      </c>
      <c r="G123" s="308" t="s">
        <v>7453</v>
      </c>
      <c r="H123" s="308" t="s">
        <v>7449</v>
      </c>
      <c r="I123" s="309">
        <v>45290</v>
      </c>
      <c r="J123" s="310" t="s">
        <v>7608</v>
      </c>
      <c r="K123" s="282" t="s">
        <v>7626</v>
      </c>
      <c r="L123" s="311"/>
      <c r="M123" s="312"/>
      <c r="N123" s="308"/>
      <c r="O123" s="112"/>
      <c r="P123" s="112"/>
      <c r="Q123" s="310"/>
      <c r="R123" s="112" t="s">
        <v>7446</v>
      </c>
    </row>
    <row r="124" spans="1:18" ht="14.5">
      <c r="A124" s="112" t="s">
        <v>2</v>
      </c>
      <c r="B124" s="304" t="s">
        <v>3</v>
      </c>
      <c r="C124" s="305" t="s">
        <v>143</v>
      </c>
      <c r="D124" s="306" t="s">
        <v>3594</v>
      </c>
      <c r="E124" s="307" t="s">
        <v>3595</v>
      </c>
      <c r="F124" s="307" t="s">
        <v>1563</v>
      </c>
      <c r="G124" s="308" t="s">
        <v>7448</v>
      </c>
      <c r="H124" s="308" t="s">
        <v>7449</v>
      </c>
      <c r="I124" s="309">
        <v>45282</v>
      </c>
      <c r="J124" s="310" t="s">
        <v>7575</v>
      </c>
      <c r="K124" s="308" t="s">
        <v>7451</v>
      </c>
      <c r="L124" s="311"/>
      <c r="M124" s="312"/>
      <c r="N124" s="308"/>
      <c r="O124" s="112"/>
      <c r="P124" s="112"/>
      <c r="Q124" s="310"/>
      <c r="R124" s="112" t="s">
        <v>7446</v>
      </c>
    </row>
    <row r="125" spans="1:18" ht="14.5">
      <c r="A125" s="112" t="s">
        <v>2</v>
      </c>
      <c r="B125" s="304" t="s">
        <v>3</v>
      </c>
      <c r="C125" s="305" t="s">
        <v>105</v>
      </c>
      <c r="D125" s="306" t="s">
        <v>5128</v>
      </c>
      <c r="E125" s="307" t="s">
        <v>5129</v>
      </c>
      <c r="F125" s="307" t="s">
        <v>7492</v>
      </c>
      <c r="G125" s="308" t="s">
        <v>7492</v>
      </c>
      <c r="H125" s="308" t="s">
        <v>7492</v>
      </c>
      <c r="I125" s="309">
        <v>45278</v>
      </c>
      <c r="J125" s="310" t="s">
        <v>7575</v>
      </c>
      <c r="K125" s="308" t="s">
        <v>7459</v>
      </c>
      <c r="L125" s="311"/>
      <c r="M125" s="312"/>
      <c r="N125" s="308"/>
      <c r="O125" s="112"/>
      <c r="P125" s="112"/>
      <c r="Q125" s="310"/>
      <c r="R125" s="112" t="s">
        <v>7437</v>
      </c>
    </row>
    <row r="126" spans="1:18" ht="14.5">
      <c r="A126" s="112" t="s">
        <v>2</v>
      </c>
      <c r="B126" s="304" t="s">
        <v>3</v>
      </c>
      <c r="C126" s="305" t="s">
        <v>105</v>
      </c>
      <c r="D126" s="306" t="s">
        <v>7648</v>
      </c>
      <c r="E126" s="307" t="s">
        <v>7649</v>
      </c>
      <c r="F126" s="307" t="s">
        <v>7492</v>
      </c>
      <c r="G126" s="308" t="s">
        <v>7492</v>
      </c>
      <c r="H126" s="308" t="s">
        <v>7492</v>
      </c>
      <c r="I126" s="309">
        <v>45286</v>
      </c>
      <c r="J126" s="310" t="s">
        <v>7608</v>
      </c>
      <c r="K126" s="308" t="s">
        <v>7593</v>
      </c>
      <c r="L126" s="311"/>
      <c r="M126" s="312"/>
      <c r="N126" s="308"/>
      <c r="O126" s="112"/>
      <c r="P126" s="112"/>
      <c r="Q126" s="310"/>
      <c r="R126" s="112" t="s">
        <v>7437</v>
      </c>
    </row>
    <row r="127" spans="1:18" ht="14.5">
      <c r="A127" s="112" t="s">
        <v>2</v>
      </c>
      <c r="B127" s="304" t="s">
        <v>3</v>
      </c>
      <c r="C127" s="305" t="s">
        <v>143</v>
      </c>
      <c r="D127" s="306" t="s">
        <v>2739</v>
      </c>
      <c r="E127" s="307" t="s">
        <v>2740</v>
      </c>
      <c r="F127" s="307" t="s">
        <v>2115</v>
      </c>
      <c r="G127" s="308" t="s">
        <v>7577</v>
      </c>
      <c r="H127" s="308" t="s">
        <v>7434</v>
      </c>
      <c r="I127" s="309">
        <v>45271</v>
      </c>
      <c r="J127" s="309" t="s">
        <v>7603</v>
      </c>
      <c r="K127" s="310" t="s">
        <v>7650</v>
      </c>
      <c r="L127" s="311"/>
      <c r="M127" s="312"/>
      <c r="N127" s="308"/>
      <c r="O127" s="112"/>
      <c r="P127" s="112"/>
      <c r="Q127" s="310"/>
      <c r="R127" s="112" t="s">
        <v>7437</v>
      </c>
    </row>
    <row r="128" spans="1:18" ht="14.5">
      <c r="A128" s="112" t="s">
        <v>2</v>
      </c>
      <c r="B128" s="304" t="s">
        <v>3</v>
      </c>
      <c r="C128" s="305" t="s">
        <v>143</v>
      </c>
      <c r="D128" s="306" t="s">
        <v>6862</v>
      </c>
      <c r="E128" s="307" t="s">
        <v>6863</v>
      </c>
      <c r="F128" s="307" t="s">
        <v>7651</v>
      </c>
      <c r="G128" s="308" t="s">
        <v>7577</v>
      </c>
      <c r="H128" s="308" t="s">
        <v>7434</v>
      </c>
      <c r="I128" s="309">
        <v>45261</v>
      </c>
      <c r="J128" s="309" t="s">
        <v>7605</v>
      </c>
      <c r="K128" s="310" t="s">
        <v>7650</v>
      </c>
      <c r="L128" s="311"/>
      <c r="M128" s="312"/>
      <c r="N128" s="308"/>
      <c r="O128" s="112"/>
      <c r="P128" s="112"/>
      <c r="Q128" s="310"/>
      <c r="R128" s="112" t="s">
        <v>7437</v>
      </c>
    </row>
    <row r="129" spans="1:18" ht="14.5">
      <c r="A129" s="112" t="s">
        <v>2</v>
      </c>
      <c r="B129" s="304" t="s">
        <v>5</v>
      </c>
      <c r="C129" s="305" t="s">
        <v>105</v>
      </c>
      <c r="D129" s="306" t="s">
        <v>962</v>
      </c>
      <c r="E129" s="307" t="s">
        <v>963</v>
      </c>
      <c r="F129" s="307" t="s">
        <v>7520</v>
      </c>
      <c r="G129" s="308" t="s">
        <v>7521</v>
      </c>
      <c r="H129" s="308" t="s">
        <v>7449</v>
      </c>
      <c r="I129" s="309">
        <v>45292</v>
      </c>
      <c r="J129" s="310" t="s">
        <v>7647</v>
      </c>
      <c r="K129" s="308" t="s">
        <v>7547</v>
      </c>
      <c r="L129" s="311"/>
      <c r="M129" s="312"/>
      <c r="N129" s="308"/>
      <c r="O129" s="112"/>
      <c r="P129" s="112"/>
      <c r="Q129" s="310"/>
      <c r="R129" s="112" t="s">
        <v>7437</v>
      </c>
    </row>
    <row r="130" spans="1:18" ht="14.5">
      <c r="A130" s="112" t="s">
        <v>2</v>
      </c>
      <c r="B130" s="304" t="s">
        <v>5</v>
      </c>
      <c r="C130" s="305" t="s">
        <v>105</v>
      </c>
      <c r="D130" s="306" t="s">
        <v>2911</v>
      </c>
      <c r="E130" s="307" t="s">
        <v>2912</v>
      </c>
      <c r="F130" s="307" t="s">
        <v>7520</v>
      </c>
      <c r="G130" s="308" t="s">
        <v>7521</v>
      </c>
      <c r="H130" s="308" t="s">
        <v>7449</v>
      </c>
      <c r="I130" s="309">
        <v>45292</v>
      </c>
      <c r="J130" s="310" t="s">
        <v>7647</v>
      </c>
      <c r="K130" s="308" t="s">
        <v>7593</v>
      </c>
      <c r="L130" s="311"/>
      <c r="M130" s="312"/>
      <c r="N130" s="308"/>
      <c r="O130" s="112"/>
      <c r="P130" s="112"/>
      <c r="Q130" s="310"/>
      <c r="R130" s="112" t="s">
        <v>7437</v>
      </c>
    </row>
    <row r="131" spans="1:18" ht="14.5">
      <c r="A131" s="112" t="s">
        <v>2</v>
      </c>
      <c r="B131" s="304" t="s">
        <v>5</v>
      </c>
      <c r="C131" s="305" t="s">
        <v>105</v>
      </c>
      <c r="D131" s="306" t="s">
        <v>3027</v>
      </c>
      <c r="E131" s="307" t="s">
        <v>3028</v>
      </c>
      <c r="F131" s="307" t="s">
        <v>7520</v>
      </c>
      <c r="G131" s="308" t="s">
        <v>7521</v>
      </c>
      <c r="H131" s="308" t="s">
        <v>7449</v>
      </c>
      <c r="I131" s="309">
        <v>45292</v>
      </c>
      <c r="J131" s="310" t="s">
        <v>7647</v>
      </c>
      <c r="K131" s="308" t="s">
        <v>7548</v>
      </c>
      <c r="L131" s="311"/>
      <c r="M131" s="312"/>
      <c r="N131" s="308"/>
      <c r="O131" s="112"/>
      <c r="P131" s="112"/>
      <c r="Q131" s="310"/>
      <c r="R131" s="112" t="s">
        <v>7437</v>
      </c>
    </row>
    <row r="132" spans="1:18" ht="14.5">
      <c r="A132" s="112" t="s">
        <v>2</v>
      </c>
      <c r="B132" s="304" t="s">
        <v>5</v>
      </c>
      <c r="C132" s="305" t="s">
        <v>105</v>
      </c>
      <c r="D132" s="306" t="s">
        <v>3650</v>
      </c>
      <c r="E132" s="307" t="s">
        <v>3651</v>
      </c>
      <c r="F132" s="307" t="s">
        <v>7520</v>
      </c>
      <c r="G132" s="308" t="s">
        <v>7521</v>
      </c>
      <c r="H132" s="308" t="s">
        <v>7449</v>
      </c>
      <c r="I132" s="309">
        <v>45292</v>
      </c>
      <c r="J132" s="310" t="s">
        <v>7647</v>
      </c>
      <c r="K132" s="308" t="s">
        <v>7548</v>
      </c>
      <c r="L132" s="311"/>
      <c r="M132" s="312"/>
      <c r="N132" s="308"/>
      <c r="O132" s="112"/>
      <c r="P132" s="112"/>
      <c r="Q132" s="310"/>
      <c r="R132" s="112" t="s">
        <v>7437</v>
      </c>
    </row>
    <row r="133" spans="1:18" ht="14.5">
      <c r="A133" s="112" t="s">
        <v>2</v>
      </c>
      <c r="B133" s="304" t="s">
        <v>5</v>
      </c>
      <c r="C133" s="305" t="s">
        <v>105</v>
      </c>
      <c r="D133" s="306" t="s">
        <v>4177</v>
      </c>
      <c r="E133" s="307" t="s">
        <v>4178</v>
      </c>
      <c r="F133" s="307" t="s">
        <v>7520</v>
      </c>
      <c r="G133" s="308" t="s">
        <v>7521</v>
      </c>
      <c r="H133" s="308" t="s">
        <v>7449</v>
      </c>
      <c r="I133" s="309">
        <v>45292</v>
      </c>
      <c r="J133" s="310" t="s">
        <v>7647</v>
      </c>
      <c r="K133" s="308" t="s">
        <v>7547</v>
      </c>
      <c r="L133" s="311"/>
      <c r="M133" s="312"/>
      <c r="N133" s="308"/>
      <c r="O133" s="112"/>
      <c r="P133" s="112"/>
      <c r="Q133" s="310"/>
      <c r="R133" s="112" t="s">
        <v>7437</v>
      </c>
    </row>
    <row r="134" spans="1:18" ht="14.5">
      <c r="A134" s="112" t="s">
        <v>2</v>
      </c>
      <c r="B134" s="304" t="s">
        <v>5</v>
      </c>
      <c r="C134" s="305" t="s">
        <v>105</v>
      </c>
      <c r="D134" s="306" t="s">
        <v>5186</v>
      </c>
      <c r="E134" s="307" t="s">
        <v>5187</v>
      </c>
      <c r="F134" s="307" t="s">
        <v>7520</v>
      </c>
      <c r="G134" s="308" t="s">
        <v>7521</v>
      </c>
      <c r="H134" s="308" t="s">
        <v>7449</v>
      </c>
      <c r="I134" s="309">
        <v>45292</v>
      </c>
      <c r="J134" s="310" t="s">
        <v>7647</v>
      </c>
      <c r="K134" s="308" t="s">
        <v>7593</v>
      </c>
      <c r="L134" s="311"/>
      <c r="M134" s="312"/>
      <c r="N134" s="308"/>
      <c r="O134" s="112"/>
      <c r="P134" s="112"/>
      <c r="Q134" s="310"/>
      <c r="R134" s="112" t="s">
        <v>7437</v>
      </c>
    </row>
    <row r="135" spans="1:18" ht="14.5">
      <c r="A135" s="112" t="s">
        <v>2</v>
      </c>
      <c r="B135" s="304" t="s">
        <v>5</v>
      </c>
      <c r="C135" s="305" t="s">
        <v>105</v>
      </c>
      <c r="D135" s="306" t="s">
        <v>1212</v>
      </c>
      <c r="E135" s="307" t="s">
        <v>1213</v>
      </c>
      <c r="F135" s="307" t="s">
        <v>7520</v>
      </c>
      <c r="G135" s="308" t="s">
        <v>7521</v>
      </c>
      <c r="H135" s="308" t="s">
        <v>7449</v>
      </c>
      <c r="I135" s="309">
        <v>45292</v>
      </c>
      <c r="J135" s="310" t="s">
        <v>7647</v>
      </c>
      <c r="K135" s="308" t="s">
        <v>7652</v>
      </c>
      <c r="L135" s="311"/>
      <c r="M135" s="312"/>
      <c r="N135" s="308"/>
      <c r="O135" s="112"/>
      <c r="P135" s="112"/>
      <c r="Q135" s="310"/>
      <c r="R135" s="112" t="s">
        <v>7437</v>
      </c>
    </row>
    <row r="136" spans="1:18" ht="14.5">
      <c r="A136" s="112" t="s">
        <v>2</v>
      </c>
      <c r="B136" s="304" t="s">
        <v>5</v>
      </c>
      <c r="C136" s="305" t="s">
        <v>105</v>
      </c>
      <c r="D136" s="306" t="s">
        <v>5905</v>
      </c>
      <c r="E136" s="307" t="s">
        <v>5906</v>
      </c>
      <c r="F136" s="307" t="s">
        <v>7520</v>
      </c>
      <c r="G136" s="308" t="s">
        <v>7521</v>
      </c>
      <c r="H136" s="308" t="s">
        <v>7449</v>
      </c>
      <c r="I136" s="309">
        <v>45292</v>
      </c>
      <c r="J136" s="310" t="s">
        <v>7647</v>
      </c>
      <c r="K136" s="308" t="s">
        <v>7593</v>
      </c>
      <c r="L136" s="311"/>
      <c r="M136" s="312"/>
      <c r="N136" s="308"/>
      <c r="O136" s="112"/>
      <c r="P136" s="112"/>
      <c r="Q136" s="310"/>
      <c r="R136" s="112" t="s">
        <v>7437</v>
      </c>
    </row>
    <row r="137" spans="1:18" ht="14.5">
      <c r="A137" s="112" t="s">
        <v>2</v>
      </c>
      <c r="B137" s="304" t="s">
        <v>5</v>
      </c>
      <c r="C137" s="305" t="s">
        <v>105</v>
      </c>
      <c r="D137" s="306" t="s">
        <v>7653</v>
      </c>
      <c r="E137" s="307" t="s">
        <v>7654</v>
      </c>
      <c r="F137" s="307" t="s">
        <v>7520</v>
      </c>
      <c r="G137" s="308" t="s">
        <v>7521</v>
      </c>
      <c r="H137" s="308" t="s">
        <v>7449</v>
      </c>
      <c r="I137" s="309">
        <v>45292</v>
      </c>
      <c r="J137" s="310" t="s">
        <v>7647</v>
      </c>
      <c r="K137" s="308" t="s">
        <v>7548</v>
      </c>
      <c r="L137" s="311"/>
      <c r="M137" s="312"/>
      <c r="N137" s="308"/>
      <c r="O137" s="112"/>
      <c r="P137" s="112"/>
      <c r="Q137" s="310"/>
      <c r="R137" s="112" t="s">
        <v>7437</v>
      </c>
    </row>
    <row r="138" spans="1:18" ht="14.5">
      <c r="A138" s="112" t="s">
        <v>2</v>
      </c>
      <c r="B138" s="304" t="s">
        <v>5</v>
      </c>
      <c r="C138" s="305" t="s">
        <v>105</v>
      </c>
      <c r="D138" s="306" t="s">
        <v>6417</v>
      </c>
      <c r="E138" s="307" t="s">
        <v>6418</v>
      </c>
      <c r="F138" s="307" t="s">
        <v>7520</v>
      </c>
      <c r="G138" s="308" t="s">
        <v>7521</v>
      </c>
      <c r="H138" s="308" t="s">
        <v>7449</v>
      </c>
      <c r="I138" s="309">
        <v>45292</v>
      </c>
      <c r="J138" s="310" t="s">
        <v>7647</v>
      </c>
      <c r="K138" s="308" t="s">
        <v>7548</v>
      </c>
      <c r="L138" s="311"/>
      <c r="M138" s="312"/>
      <c r="N138" s="308"/>
      <c r="O138" s="112"/>
      <c r="P138" s="112"/>
      <c r="Q138" s="310"/>
      <c r="R138" s="112" t="s">
        <v>7437</v>
      </c>
    </row>
    <row r="139" spans="1:18" ht="14.5">
      <c r="A139" s="112" t="s">
        <v>2</v>
      </c>
      <c r="B139" s="304" t="s">
        <v>5</v>
      </c>
      <c r="C139" s="305" t="s">
        <v>105</v>
      </c>
      <c r="D139" s="306" t="s">
        <v>6689</v>
      </c>
      <c r="E139" s="307" t="s">
        <v>6690</v>
      </c>
      <c r="F139" s="307" t="s">
        <v>7520</v>
      </c>
      <c r="G139" s="308" t="s">
        <v>7521</v>
      </c>
      <c r="H139" s="308" t="s">
        <v>7449</v>
      </c>
      <c r="I139" s="309">
        <v>45292</v>
      </c>
      <c r="J139" s="310" t="s">
        <v>7647</v>
      </c>
      <c r="K139" s="308" t="s">
        <v>7548</v>
      </c>
      <c r="L139" s="311"/>
      <c r="M139" s="312"/>
      <c r="N139" s="308"/>
      <c r="O139" s="112"/>
      <c r="P139" s="112"/>
      <c r="Q139" s="310"/>
      <c r="R139" s="112" t="s">
        <v>7437</v>
      </c>
    </row>
    <row r="140" spans="1:18" ht="14.5">
      <c r="A140" s="112" t="s">
        <v>2</v>
      </c>
      <c r="B140" s="304" t="s">
        <v>5</v>
      </c>
      <c r="C140" s="305" t="s">
        <v>105</v>
      </c>
      <c r="D140" s="306" t="s">
        <v>6697</v>
      </c>
      <c r="E140" s="307" t="s">
        <v>6698</v>
      </c>
      <c r="F140" s="307" t="s">
        <v>7520</v>
      </c>
      <c r="G140" s="308" t="s">
        <v>7521</v>
      </c>
      <c r="H140" s="308" t="s">
        <v>7449</v>
      </c>
      <c r="I140" s="309">
        <v>45292</v>
      </c>
      <c r="J140" s="310" t="s">
        <v>7647</v>
      </c>
      <c r="K140" s="308" t="s">
        <v>7548</v>
      </c>
      <c r="L140" s="311"/>
      <c r="M140" s="312"/>
      <c r="N140" s="308"/>
      <c r="O140" s="112"/>
      <c r="P140" s="112"/>
      <c r="Q140" s="310"/>
      <c r="R140" s="112" t="s">
        <v>7437</v>
      </c>
    </row>
    <row r="141" spans="1:18" ht="14.5">
      <c r="A141" s="112" t="s">
        <v>2</v>
      </c>
      <c r="B141" s="304" t="s">
        <v>5</v>
      </c>
      <c r="C141" s="305" t="s">
        <v>105</v>
      </c>
      <c r="D141" s="306" t="s">
        <v>6805</v>
      </c>
      <c r="E141" s="307" t="s">
        <v>6806</v>
      </c>
      <c r="F141" s="307" t="s">
        <v>7520</v>
      </c>
      <c r="G141" s="308" t="s">
        <v>7521</v>
      </c>
      <c r="H141" s="308" t="s">
        <v>7449</v>
      </c>
      <c r="I141" s="309">
        <v>45292</v>
      </c>
      <c r="J141" s="310" t="s">
        <v>7647</v>
      </c>
      <c r="K141" s="308" t="s">
        <v>7652</v>
      </c>
      <c r="L141" s="311"/>
      <c r="M141" s="312"/>
      <c r="N141" s="308"/>
      <c r="O141" s="112"/>
      <c r="P141" s="112"/>
      <c r="Q141" s="310"/>
      <c r="R141" s="112" t="s">
        <v>7437</v>
      </c>
    </row>
    <row r="142" spans="1:18" ht="14.5">
      <c r="A142" s="112" t="s">
        <v>2</v>
      </c>
      <c r="B142" s="304" t="s">
        <v>5</v>
      </c>
      <c r="C142" s="305" t="s">
        <v>105</v>
      </c>
      <c r="D142" s="306" t="s">
        <v>3113</v>
      </c>
      <c r="E142" s="307" t="s">
        <v>3114</v>
      </c>
      <c r="F142" s="307" t="s">
        <v>7655</v>
      </c>
      <c r="G142" s="308" t="s">
        <v>7577</v>
      </c>
      <c r="H142" s="308" t="s">
        <v>7434</v>
      </c>
      <c r="I142" s="309">
        <v>45292</v>
      </c>
      <c r="J142" s="310" t="s">
        <v>7647</v>
      </c>
      <c r="K142" s="304" t="s">
        <v>7436</v>
      </c>
      <c r="L142" s="311"/>
      <c r="M142" s="312"/>
      <c r="N142" s="308"/>
      <c r="O142" s="112"/>
      <c r="P142" s="112"/>
      <c r="Q142" s="310"/>
      <c r="R142" s="112" t="s">
        <v>7437</v>
      </c>
    </row>
    <row r="143" spans="1:18" ht="14.5">
      <c r="A143" s="112" t="s">
        <v>2</v>
      </c>
      <c r="B143" s="304" t="s">
        <v>5</v>
      </c>
      <c r="C143" s="305" t="s">
        <v>105</v>
      </c>
      <c r="D143" s="306" t="s">
        <v>3403</v>
      </c>
      <c r="E143" s="307" t="s">
        <v>7656</v>
      </c>
      <c r="F143" s="307" t="s">
        <v>7655</v>
      </c>
      <c r="G143" s="308" t="s">
        <v>7577</v>
      </c>
      <c r="H143" s="308" t="s">
        <v>7434</v>
      </c>
      <c r="I143" s="309">
        <v>45292</v>
      </c>
      <c r="J143" s="310" t="s">
        <v>7647</v>
      </c>
      <c r="K143" s="308" t="s">
        <v>7436</v>
      </c>
      <c r="L143" s="311"/>
      <c r="M143" s="312"/>
      <c r="N143" s="308"/>
      <c r="O143" s="112"/>
      <c r="P143" s="112"/>
      <c r="Q143" s="310"/>
      <c r="R143" s="112" t="s">
        <v>7437</v>
      </c>
    </row>
    <row r="144" spans="1:18" ht="14.5">
      <c r="A144" s="112" t="s">
        <v>2</v>
      </c>
      <c r="B144" s="304" t="s">
        <v>5</v>
      </c>
      <c r="C144" s="305" t="s">
        <v>105</v>
      </c>
      <c r="D144" s="306" t="s">
        <v>7657</v>
      </c>
      <c r="E144" s="307" t="s">
        <v>7658</v>
      </c>
      <c r="F144" s="307" t="s">
        <v>7655</v>
      </c>
      <c r="G144" s="308" t="s">
        <v>7577</v>
      </c>
      <c r="H144" s="308" t="s">
        <v>7434</v>
      </c>
      <c r="I144" s="309">
        <v>45292</v>
      </c>
      <c r="J144" s="310" t="s">
        <v>7647</v>
      </c>
      <c r="K144" s="308" t="s">
        <v>7436</v>
      </c>
      <c r="L144" s="311"/>
      <c r="M144" s="312"/>
      <c r="N144" s="308"/>
      <c r="O144" s="112"/>
      <c r="P144" s="112"/>
      <c r="Q144" s="310"/>
      <c r="R144" s="112" t="s">
        <v>7437</v>
      </c>
    </row>
    <row r="145" spans="1:18" ht="14.5">
      <c r="A145" s="112" t="s">
        <v>2</v>
      </c>
      <c r="B145" s="304" t="s">
        <v>5</v>
      </c>
      <c r="C145" s="305" t="s">
        <v>105</v>
      </c>
      <c r="D145" s="306" t="s">
        <v>7659</v>
      </c>
      <c r="E145" s="307" t="s">
        <v>7660</v>
      </c>
      <c r="F145" s="307" t="s">
        <v>7655</v>
      </c>
      <c r="G145" s="308" t="s">
        <v>7577</v>
      </c>
      <c r="H145" s="308" t="s">
        <v>7434</v>
      </c>
      <c r="I145" s="309">
        <v>45292</v>
      </c>
      <c r="J145" s="310" t="s">
        <v>7647</v>
      </c>
      <c r="K145" s="308" t="s">
        <v>7652</v>
      </c>
      <c r="L145" s="311"/>
      <c r="M145" s="312"/>
      <c r="N145" s="308"/>
      <c r="O145" s="112"/>
      <c r="P145" s="112"/>
      <c r="Q145" s="310"/>
      <c r="R145" s="112" t="s">
        <v>7437</v>
      </c>
    </row>
    <row r="146" spans="1:18" ht="14.5">
      <c r="A146" s="112" t="s">
        <v>2</v>
      </c>
      <c r="B146" s="304" t="s">
        <v>5</v>
      </c>
      <c r="C146" s="305" t="s">
        <v>105</v>
      </c>
      <c r="D146" s="306" t="s">
        <v>4803</v>
      </c>
      <c r="E146" s="307" t="s">
        <v>4804</v>
      </c>
      <c r="F146" s="307" t="s">
        <v>7661</v>
      </c>
      <c r="G146" s="308" t="s">
        <v>7534</v>
      </c>
      <c r="H146" s="308" t="s">
        <v>7434</v>
      </c>
      <c r="I146" s="309">
        <v>45292</v>
      </c>
      <c r="J146" s="310" t="s">
        <v>7647</v>
      </c>
      <c r="K146" s="308" t="s">
        <v>7511</v>
      </c>
      <c r="L146" s="311"/>
      <c r="M146" s="312"/>
      <c r="N146" s="308"/>
      <c r="O146" s="112"/>
      <c r="P146" s="112"/>
      <c r="Q146" s="310"/>
      <c r="R146" s="112" t="s">
        <v>7437</v>
      </c>
    </row>
    <row r="147" spans="1:18" ht="14.5">
      <c r="A147" s="112" t="s">
        <v>2</v>
      </c>
      <c r="B147" s="304" t="s">
        <v>5</v>
      </c>
      <c r="C147" s="305" t="s">
        <v>105</v>
      </c>
      <c r="D147" s="306" t="s">
        <v>5952</v>
      </c>
      <c r="E147" s="307" t="s">
        <v>5953</v>
      </c>
      <c r="F147" s="307" t="s">
        <v>1563</v>
      </c>
      <c r="G147" s="308" t="s">
        <v>7448</v>
      </c>
      <c r="H147" s="308" t="s">
        <v>7449</v>
      </c>
      <c r="I147" s="309">
        <v>45292</v>
      </c>
      <c r="J147" s="310" t="s">
        <v>7647</v>
      </c>
      <c r="K147" s="308" t="s">
        <v>7548</v>
      </c>
      <c r="L147" s="311"/>
      <c r="M147" s="312"/>
      <c r="N147" s="308"/>
      <c r="O147" s="112"/>
      <c r="P147" s="112"/>
      <c r="Q147" s="310"/>
      <c r="R147" s="112" t="s">
        <v>7437</v>
      </c>
    </row>
    <row r="148" spans="1:18" ht="14.5">
      <c r="A148" s="112" t="s">
        <v>2</v>
      </c>
      <c r="B148" s="305" t="s">
        <v>5</v>
      </c>
      <c r="C148" s="305" t="s">
        <v>105</v>
      </c>
      <c r="D148" s="306" t="s">
        <v>7363</v>
      </c>
      <c r="E148" s="307" t="s">
        <v>7364</v>
      </c>
      <c r="F148" s="307" t="s">
        <v>7520</v>
      </c>
      <c r="G148" s="308" t="s">
        <v>7521</v>
      </c>
      <c r="H148" s="308" t="s">
        <v>7449</v>
      </c>
      <c r="I148" s="309">
        <v>45292</v>
      </c>
      <c r="J148" s="309" t="s">
        <v>7647</v>
      </c>
      <c r="K148" s="310" t="s">
        <v>7436</v>
      </c>
      <c r="L148" s="112"/>
      <c r="M148" s="112"/>
      <c r="N148" s="112"/>
      <c r="O148" s="112"/>
      <c r="P148" s="112"/>
      <c r="Q148" s="112"/>
      <c r="R148" s="112" t="s">
        <v>7437</v>
      </c>
    </row>
    <row r="149" spans="1:18" ht="14.5">
      <c r="A149" s="112" t="s">
        <v>2</v>
      </c>
      <c r="B149" s="305" t="s">
        <v>5</v>
      </c>
      <c r="C149" s="305" t="s">
        <v>105</v>
      </c>
      <c r="D149" s="306" t="s">
        <v>687</v>
      </c>
      <c r="E149" s="307" t="s">
        <v>688</v>
      </c>
      <c r="F149" s="307" t="s">
        <v>7624</v>
      </c>
      <c r="G149" s="308" t="s">
        <v>7625</v>
      </c>
      <c r="H149" s="308" t="s">
        <v>7449</v>
      </c>
      <c r="I149" s="309">
        <v>45292</v>
      </c>
      <c r="J149" s="309" t="s">
        <v>7647</v>
      </c>
      <c r="K149" s="310" t="s">
        <v>7593</v>
      </c>
      <c r="L149" s="112"/>
      <c r="M149" s="112"/>
      <c r="N149" s="112"/>
      <c r="O149" s="112"/>
      <c r="P149" s="112"/>
      <c r="Q149" s="112"/>
      <c r="R149" s="112" t="s">
        <v>7437</v>
      </c>
    </row>
    <row r="150" spans="1:18" ht="14.5">
      <c r="A150" s="112" t="s">
        <v>2</v>
      </c>
      <c r="B150" s="305" t="s">
        <v>5</v>
      </c>
      <c r="C150" s="305" t="s">
        <v>105</v>
      </c>
      <c r="D150" s="306" t="s">
        <v>1881</v>
      </c>
      <c r="E150" s="307" t="s">
        <v>1882</v>
      </c>
      <c r="F150" s="307" t="s">
        <v>7624</v>
      </c>
      <c r="G150" s="308" t="s">
        <v>7625</v>
      </c>
      <c r="H150" s="308" t="s">
        <v>7449</v>
      </c>
      <c r="I150" s="309">
        <v>45292</v>
      </c>
      <c r="J150" s="309" t="s">
        <v>7647</v>
      </c>
      <c r="K150" s="310" t="s">
        <v>7593</v>
      </c>
      <c r="L150" s="112"/>
      <c r="M150" s="112"/>
      <c r="N150" s="112"/>
      <c r="O150" s="112"/>
      <c r="P150" s="112"/>
      <c r="Q150" s="112"/>
      <c r="R150" s="112" t="s">
        <v>7437</v>
      </c>
    </row>
    <row r="151" spans="1:18" ht="14.5">
      <c r="A151" s="112" t="s">
        <v>2</v>
      </c>
      <c r="B151" s="305" t="s">
        <v>5</v>
      </c>
      <c r="C151" s="305" t="s">
        <v>105</v>
      </c>
      <c r="D151" s="306" t="s">
        <v>5265</v>
      </c>
      <c r="E151" s="307" t="s">
        <v>5266</v>
      </c>
      <c r="F151" s="307" t="s">
        <v>7624</v>
      </c>
      <c r="G151" s="308" t="s">
        <v>7625</v>
      </c>
      <c r="H151" s="308" t="s">
        <v>7449</v>
      </c>
      <c r="I151" s="309">
        <v>45292</v>
      </c>
      <c r="J151" s="309" t="s">
        <v>7647</v>
      </c>
      <c r="K151" s="310" t="s">
        <v>7511</v>
      </c>
      <c r="L151" s="112"/>
      <c r="M151" s="112"/>
      <c r="N151" s="112"/>
      <c r="O151" s="112"/>
      <c r="P151" s="112"/>
      <c r="Q151" s="112"/>
      <c r="R151" s="112" t="s">
        <v>7437</v>
      </c>
    </row>
    <row r="152" spans="1:18" ht="14.5">
      <c r="A152" s="112" t="s">
        <v>2</v>
      </c>
      <c r="B152" s="305" t="s">
        <v>5</v>
      </c>
      <c r="C152" s="305" t="s">
        <v>105</v>
      </c>
      <c r="D152" s="306" t="s">
        <v>5283</v>
      </c>
      <c r="E152" s="307" t="s">
        <v>5284</v>
      </c>
      <c r="F152" s="307" t="s">
        <v>7624</v>
      </c>
      <c r="G152" s="308" t="s">
        <v>7625</v>
      </c>
      <c r="H152" s="308" t="s">
        <v>7449</v>
      </c>
      <c r="I152" s="309">
        <v>45311</v>
      </c>
      <c r="J152" s="309" t="s">
        <v>7662</v>
      </c>
      <c r="K152" s="310" t="s">
        <v>7663</v>
      </c>
      <c r="L152" s="112"/>
      <c r="M152" s="112"/>
      <c r="N152" s="112"/>
      <c r="O152" s="112"/>
      <c r="P152" s="112"/>
      <c r="Q152" s="112"/>
      <c r="R152" s="112" t="s">
        <v>7437</v>
      </c>
    </row>
    <row r="153" spans="1:18" ht="14.5">
      <c r="A153" s="112" t="s">
        <v>2</v>
      </c>
      <c r="B153" s="305" t="s">
        <v>5</v>
      </c>
      <c r="C153" s="305" t="s">
        <v>105</v>
      </c>
      <c r="D153" s="306" t="s">
        <v>7150</v>
      </c>
      <c r="E153" s="307" t="s">
        <v>7151</v>
      </c>
      <c r="F153" s="307" t="s">
        <v>7624</v>
      </c>
      <c r="G153" s="308" t="s">
        <v>7625</v>
      </c>
      <c r="H153" s="308" t="s">
        <v>7449</v>
      </c>
      <c r="I153" s="309">
        <v>45292</v>
      </c>
      <c r="J153" s="309" t="s">
        <v>7647</v>
      </c>
      <c r="K153" s="310" t="s">
        <v>7652</v>
      </c>
      <c r="L153" s="112"/>
      <c r="M153" s="112"/>
      <c r="N153" s="112"/>
      <c r="O153" s="112"/>
      <c r="P153" s="112"/>
      <c r="Q153" s="112"/>
      <c r="R153" s="112" t="s">
        <v>7437</v>
      </c>
    </row>
    <row r="154" spans="1:18" ht="14.5">
      <c r="A154" s="112" t="s">
        <v>2</v>
      </c>
      <c r="B154" s="305" t="s">
        <v>5</v>
      </c>
      <c r="C154" s="305" t="s">
        <v>105</v>
      </c>
      <c r="D154" s="306" t="s">
        <v>7204</v>
      </c>
      <c r="E154" s="307" t="s">
        <v>7205</v>
      </c>
      <c r="F154" s="307" t="s">
        <v>7624</v>
      </c>
      <c r="G154" s="308" t="s">
        <v>7625</v>
      </c>
      <c r="H154" s="308" t="s">
        <v>7449</v>
      </c>
      <c r="I154" s="309">
        <v>45292</v>
      </c>
      <c r="J154" s="309" t="s">
        <v>7647</v>
      </c>
      <c r="K154" s="310" t="s">
        <v>7548</v>
      </c>
      <c r="L154" s="112"/>
      <c r="M154" s="112"/>
      <c r="N154" s="112"/>
      <c r="O154" s="112"/>
      <c r="P154" s="112"/>
      <c r="Q154" s="112"/>
      <c r="R154" s="112" t="s">
        <v>7437</v>
      </c>
    </row>
    <row r="155" spans="1:18" ht="14.5">
      <c r="A155" s="112" t="s">
        <v>2</v>
      </c>
      <c r="B155" s="305" t="s">
        <v>5</v>
      </c>
      <c r="C155" s="305" t="s">
        <v>105</v>
      </c>
      <c r="D155" s="306" t="s">
        <v>4250</v>
      </c>
      <c r="E155" s="307" t="s">
        <v>4251</v>
      </c>
      <c r="F155" s="307" t="s">
        <v>7661</v>
      </c>
      <c r="G155" s="308" t="s">
        <v>7534</v>
      </c>
      <c r="H155" s="308" t="s">
        <v>7434</v>
      </c>
      <c r="I155" s="309">
        <v>45292</v>
      </c>
      <c r="J155" s="309" t="s">
        <v>7647</v>
      </c>
      <c r="K155" s="310" t="s">
        <v>7465</v>
      </c>
      <c r="L155" s="112"/>
      <c r="M155" s="112"/>
      <c r="N155" s="112"/>
      <c r="O155" s="112"/>
      <c r="P155" s="112"/>
      <c r="Q155" s="112"/>
      <c r="R155" s="112" t="s">
        <v>7446</v>
      </c>
    </row>
    <row r="156" spans="1:18" ht="14.5">
      <c r="A156" s="112" t="s">
        <v>2</v>
      </c>
      <c r="B156" s="305" t="s">
        <v>5</v>
      </c>
      <c r="C156" s="305" t="s">
        <v>105</v>
      </c>
      <c r="D156" s="306" t="s">
        <v>7664</v>
      </c>
      <c r="E156" s="307" t="s">
        <v>7665</v>
      </c>
      <c r="F156" s="307" t="s">
        <v>7520</v>
      </c>
      <c r="G156" s="308" t="s">
        <v>7521</v>
      </c>
      <c r="H156" s="308" t="s">
        <v>7449</v>
      </c>
      <c r="I156" s="309">
        <v>45292</v>
      </c>
      <c r="J156" s="309" t="s">
        <v>7647</v>
      </c>
      <c r="K156" s="310" t="s">
        <v>7436</v>
      </c>
      <c r="L156" s="112"/>
      <c r="M156" s="112"/>
      <c r="N156" s="112"/>
      <c r="O156" s="112"/>
      <c r="P156" s="112"/>
      <c r="Q156" s="112"/>
      <c r="R156" s="112" t="s">
        <v>7437</v>
      </c>
    </row>
    <row r="157" spans="1:18" ht="14.5">
      <c r="A157" s="112" t="s">
        <v>2</v>
      </c>
      <c r="B157" s="305" t="s">
        <v>5</v>
      </c>
      <c r="C157" s="305" t="s">
        <v>105</v>
      </c>
      <c r="D157" s="306" t="s">
        <v>5589</v>
      </c>
      <c r="E157" s="307" t="s">
        <v>5590</v>
      </c>
      <c r="F157" s="307" t="s">
        <v>7520</v>
      </c>
      <c r="G157" s="308" t="s">
        <v>7521</v>
      </c>
      <c r="H157" s="308" t="s">
        <v>7449</v>
      </c>
      <c r="I157" s="309">
        <v>45292</v>
      </c>
      <c r="J157" s="309" t="s">
        <v>7647</v>
      </c>
      <c r="K157" s="310" t="s">
        <v>7436</v>
      </c>
      <c r="L157" s="112"/>
      <c r="M157" s="112"/>
      <c r="N157" s="112"/>
      <c r="O157" s="112"/>
      <c r="P157" s="112"/>
      <c r="Q157" s="112"/>
      <c r="R157" s="112" t="s">
        <v>7437</v>
      </c>
    </row>
    <row r="158" spans="1:18" ht="14.5">
      <c r="A158" s="112" t="s">
        <v>2</v>
      </c>
      <c r="B158" s="305" t="s">
        <v>5</v>
      </c>
      <c r="C158" s="305" t="s">
        <v>105</v>
      </c>
      <c r="D158" s="306" t="s">
        <v>7666</v>
      </c>
      <c r="E158" s="307" t="s">
        <v>7667</v>
      </c>
      <c r="F158" s="307" t="s">
        <v>7488</v>
      </c>
      <c r="G158" s="308" t="s">
        <v>7448</v>
      </c>
      <c r="H158" s="308" t="s">
        <v>7449</v>
      </c>
      <c r="I158" s="309">
        <v>45292</v>
      </c>
      <c r="J158" s="309" t="s">
        <v>7647</v>
      </c>
      <c r="K158" s="310" t="s">
        <v>7668</v>
      </c>
      <c r="L158" s="112"/>
      <c r="M158" s="112"/>
      <c r="N158" s="112"/>
      <c r="O158" s="112"/>
      <c r="P158" s="112"/>
      <c r="Q158" s="112"/>
      <c r="R158" s="112" t="s">
        <v>7446</v>
      </c>
    </row>
    <row r="159" spans="1:18" ht="14.5">
      <c r="A159" s="112" t="s">
        <v>2</v>
      </c>
      <c r="B159" s="305" t="s">
        <v>5</v>
      </c>
      <c r="C159" s="305" t="s">
        <v>105</v>
      </c>
      <c r="D159" s="306" t="s">
        <v>1628</v>
      </c>
      <c r="E159" s="307" t="s">
        <v>1629</v>
      </c>
      <c r="F159" s="307" t="s">
        <v>7488</v>
      </c>
      <c r="G159" s="308" t="s">
        <v>7448</v>
      </c>
      <c r="H159" s="308" t="s">
        <v>7449</v>
      </c>
      <c r="I159" s="309">
        <v>45292</v>
      </c>
      <c r="J159" s="309" t="s">
        <v>7647</v>
      </c>
      <c r="K159" s="304" t="s">
        <v>7436</v>
      </c>
      <c r="L159" s="112"/>
      <c r="M159" s="112"/>
      <c r="N159" s="112"/>
      <c r="O159" s="112"/>
      <c r="P159" s="112"/>
      <c r="Q159" s="112"/>
      <c r="R159" s="112" t="s">
        <v>7437</v>
      </c>
    </row>
    <row r="160" spans="1:18" ht="14.5">
      <c r="A160" s="112" t="s">
        <v>2</v>
      </c>
      <c r="B160" s="305" t="s">
        <v>5</v>
      </c>
      <c r="C160" s="305" t="s">
        <v>105</v>
      </c>
      <c r="D160" s="306" t="s">
        <v>941</v>
      </c>
      <c r="E160" s="307" t="s">
        <v>942</v>
      </c>
      <c r="F160" s="307" t="s">
        <v>7488</v>
      </c>
      <c r="G160" s="308" t="s">
        <v>7448</v>
      </c>
      <c r="H160" s="308" t="s">
        <v>7449</v>
      </c>
      <c r="I160" s="309">
        <v>45292</v>
      </c>
      <c r="J160" s="309" t="s">
        <v>7647</v>
      </c>
      <c r="K160" s="310" t="s">
        <v>7441</v>
      </c>
      <c r="L160" s="112"/>
      <c r="M160" s="112"/>
      <c r="N160" s="112"/>
      <c r="O160" s="112"/>
      <c r="P160" s="112"/>
      <c r="Q160" s="112"/>
      <c r="R160" s="112" t="s">
        <v>7446</v>
      </c>
    </row>
    <row r="161" spans="1:18" ht="14.5">
      <c r="A161" s="112" t="s">
        <v>2</v>
      </c>
      <c r="B161" s="305" t="s">
        <v>5</v>
      </c>
      <c r="C161" s="305" t="s">
        <v>105</v>
      </c>
      <c r="D161" s="306" t="s">
        <v>7344</v>
      </c>
      <c r="E161" s="307" t="s">
        <v>7345</v>
      </c>
      <c r="F161" s="307" t="s">
        <v>7488</v>
      </c>
      <c r="G161" s="308" t="s">
        <v>7448</v>
      </c>
      <c r="H161" s="308" t="s">
        <v>7449</v>
      </c>
      <c r="I161" s="309">
        <v>45292</v>
      </c>
      <c r="J161" s="309" t="s">
        <v>7647</v>
      </c>
      <c r="K161" s="310" t="s">
        <v>7669</v>
      </c>
      <c r="L161" s="112"/>
      <c r="M161" s="112"/>
      <c r="N161" s="112"/>
      <c r="O161" s="112"/>
      <c r="P161" s="112"/>
      <c r="Q161" s="112"/>
      <c r="R161" s="112" t="s">
        <v>7446</v>
      </c>
    </row>
    <row r="162" spans="1:18" ht="14.5">
      <c r="A162" s="112" t="s">
        <v>2</v>
      </c>
      <c r="B162" s="305" t="s">
        <v>5</v>
      </c>
      <c r="C162" s="305" t="s">
        <v>143</v>
      </c>
      <c r="D162" s="306" t="s">
        <v>4394</v>
      </c>
      <c r="E162" s="307" t="s">
        <v>7670</v>
      </c>
      <c r="F162" s="307" t="s">
        <v>187</v>
      </c>
      <c r="G162" s="308" t="s">
        <v>7463</v>
      </c>
      <c r="H162" s="308" t="s">
        <v>7434</v>
      </c>
      <c r="I162" s="309">
        <v>45292</v>
      </c>
      <c r="J162" s="309" t="s">
        <v>7647</v>
      </c>
      <c r="K162" s="304" t="s">
        <v>7671</v>
      </c>
      <c r="L162" s="112"/>
      <c r="M162" s="112"/>
      <c r="N162" s="112"/>
      <c r="O162" s="112"/>
      <c r="P162" s="112"/>
      <c r="Q162" s="112"/>
      <c r="R162" s="112" t="s">
        <v>7446</v>
      </c>
    </row>
    <row r="163" spans="1:18" ht="14.5">
      <c r="A163" s="112" t="s">
        <v>2</v>
      </c>
      <c r="B163" s="305" t="s">
        <v>5</v>
      </c>
      <c r="C163" s="305" t="s">
        <v>143</v>
      </c>
      <c r="D163" s="306" t="s">
        <v>7672</v>
      </c>
      <c r="E163" s="307" t="s">
        <v>7673</v>
      </c>
      <c r="F163" s="307" t="s">
        <v>187</v>
      </c>
      <c r="G163" s="308" t="s">
        <v>7463</v>
      </c>
      <c r="H163" s="308" t="s">
        <v>7434</v>
      </c>
      <c r="I163" s="309">
        <v>45292</v>
      </c>
      <c r="J163" s="309" t="s">
        <v>7647</v>
      </c>
      <c r="K163" s="310" t="s">
        <v>7445</v>
      </c>
      <c r="L163" s="112"/>
      <c r="M163" s="112"/>
      <c r="N163" s="112"/>
      <c r="O163" s="112"/>
      <c r="P163" s="112"/>
      <c r="Q163" s="112"/>
      <c r="R163" s="310" t="s">
        <v>7446</v>
      </c>
    </row>
    <row r="164" spans="1:18" ht="14.5">
      <c r="A164" s="112" t="s">
        <v>2</v>
      </c>
      <c r="B164" s="305" t="s">
        <v>5</v>
      </c>
      <c r="C164" s="305" t="s">
        <v>143</v>
      </c>
      <c r="D164" s="306" t="s">
        <v>5743</v>
      </c>
      <c r="E164" s="307" t="s">
        <v>5744</v>
      </c>
      <c r="F164" s="307" t="s">
        <v>187</v>
      </c>
      <c r="G164" s="308" t="s">
        <v>7463</v>
      </c>
      <c r="H164" s="308" t="s">
        <v>7434</v>
      </c>
      <c r="I164" s="309">
        <v>45292</v>
      </c>
      <c r="J164" s="309" t="s">
        <v>7647</v>
      </c>
      <c r="K164" s="310" t="s">
        <v>7674</v>
      </c>
      <c r="L164" s="112"/>
      <c r="M164" s="112"/>
      <c r="N164" s="112"/>
      <c r="O164" s="112"/>
      <c r="P164" s="112"/>
      <c r="Q164" s="112"/>
      <c r="R164" s="112" t="s">
        <v>7446</v>
      </c>
    </row>
    <row r="165" spans="1:18" ht="14.5">
      <c r="A165" s="112" t="s">
        <v>2</v>
      </c>
      <c r="B165" s="305" t="s">
        <v>5</v>
      </c>
      <c r="C165" s="305" t="s">
        <v>105</v>
      </c>
      <c r="D165" s="306" t="s">
        <v>6501</v>
      </c>
      <c r="E165" s="307" t="s">
        <v>6502</v>
      </c>
      <c r="F165" s="307" t="s">
        <v>187</v>
      </c>
      <c r="G165" s="308" t="s">
        <v>7463</v>
      </c>
      <c r="H165" s="308" t="s">
        <v>7434</v>
      </c>
      <c r="I165" s="309">
        <v>45292</v>
      </c>
      <c r="J165" s="309" t="s">
        <v>7647</v>
      </c>
      <c r="K165" s="310" t="s">
        <v>7436</v>
      </c>
      <c r="L165" s="112"/>
      <c r="M165" s="112"/>
      <c r="N165" s="112"/>
      <c r="O165" s="112"/>
      <c r="P165" s="112"/>
      <c r="Q165" s="112"/>
      <c r="R165" s="112" t="s">
        <v>7437</v>
      </c>
    </row>
    <row r="166" spans="1:18" ht="14.5">
      <c r="A166" s="112" t="s">
        <v>2</v>
      </c>
      <c r="B166" s="305" t="s">
        <v>5</v>
      </c>
      <c r="C166" s="305" t="s">
        <v>143</v>
      </c>
      <c r="D166" s="306" t="s">
        <v>6563</v>
      </c>
      <c r="E166" s="307" t="s">
        <v>6564</v>
      </c>
      <c r="F166" s="307" t="s">
        <v>187</v>
      </c>
      <c r="G166" s="308" t="s">
        <v>7463</v>
      </c>
      <c r="H166" s="308" t="s">
        <v>7434</v>
      </c>
      <c r="I166" s="309">
        <v>45292</v>
      </c>
      <c r="J166" s="309" t="s">
        <v>7647</v>
      </c>
      <c r="K166" s="310" t="s">
        <v>7669</v>
      </c>
      <c r="L166" s="112"/>
      <c r="M166" s="112"/>
      <c r="N166" s="112"/>
      <c r="O166" s="112"/>
      <c r="P166" s="112"/>
      <c r="Q166" s="112"/>
      <c r="R166" s="112" t="s">
        <v>7446</v>
      </c>
    </row>
    <row r="167" spans="1:18" ht="14.5">
      <c r="A167" s="112" t="s">
        <v>2</v>
      </c>
      <c r="B167" s="305" t="s">
        <v>5</v>
      </c>
      <c r="C167" s="305" t="s">
        <v>105</v>
      </c>
      <c r="D167" s="306" t="s">
        <v>7145</v>
      </c>
      <c r="E167" s="307" t="s">
        <v>7146</v>
      </c>
      <c r="F167" s="307" t="s">
        <v>7520</v>
      </c>
      <c r="G167" s="308" t="s">
        <v>7521</v>
      </c>
      <c r="H167" s="308" t="s">
        <v>7449</v>
      </c>
      <c r="I167" s="309">
        <v>45292</v>
      </c>
      <c r="J167" s="309" t="s">
        <v>7647</v>
      </c>
      <c r="K167" s="310" t="s">
        <v>7675</v>
      </c>
      <c r="L167" s="112"/>
      <c r="M167" s="112"/>
      <c r="N167" s="112"/>
      <c r="O167" s="112"/>
      <c r="P167" s="112"/>
      <c r="Q167" s="112"/>
      <c r="R167" s="112" t="s">
        <v>7437</v>
      </c>
    </row>
    <row r="168" spans="1:18" ht="14.5">
      <c r="A168" s="112" t="s">
        <v>2</v>
      </c>
      <c r="B168" s="305" t="s">
        <v>5</v>
      </c>
      <c r="C168" s="305" t="s">
        <v>143</v>
      </c>
      <c r="D168" s="306" t="s">
        <v>7676</v>
      </c>
      <c r="E168" s="307" t="s">
        <v>7677</v>
      </c>
      <c r="F168" s="307" t="s">
        <v>187</v>
      </c>
      <c r="G168" s="308" t="s">
        <v>7463</v>
      </c>
      <c r="H168" s="308" t="s">
        <v>7434</v>
      </c>
      <c r="I168" s="309">
        <v>45292</v>
      </c>
      <c r="J168" s="309" t="s">
        <v>7647</v>
      </c>
      <c r="K168" s="310" t="s">
        <v>7678</v>
      </c>
      <c r="L168" s="112"/>
      <c r="M168" s="112"/>
      <c r="N168" s="112"/>
      <c r="O168" s="112"/>
      <c r="P168" s="112"/>
      <c r="Q168" s="112"/>
      <c r="R168" s="112" t="s">
        <v>7446</v>
      </c>
    </row>
    <row r="169" spans="1:18" ht="14.5">
      <c r="A169" s="112" t="s">
        <v>2</v>
      </c>
      <c r="B169" s="305" t="s">
        <v>5</v>
      </c>
      <c r="C169" s="305" t="s">
        <v>105</v>
      </c>
      <c r="D169" s="306" t="s">
        <v>3809</v>
      </c>
      <c r="E169" s="307" t="s">
        <v>3810</v>
      </c>
      <c r="F169" s="307" t="s">
        <v>7661</v>
      </c>
      <c r="G169" s="308" t="s">
        <v>7534</v>
      </c>
      <c r="H169" s="308" t="s">
        <v>7434</v>
      </c>
      <c r="I169" s="309">
        <v>45292</v>
      </c>
      <c r="J169" s="309" t="s">
        <v>7647</v>
      </c>
      <c r="K169" s="310" t="s">
        <v>7548</v>
      </c>
      <c r="L169" s="112"/>
      <c r="M169" s="112"/>
      <c r="N169" s="112"/>
      <c r="O169" s="112"/>
      <c r="P169" s="112"/>
      <c r="Q169" s="112"/>
      <c r="R169" s="112" t="s">
        <v>7437</v>
      </c>
    </row>
    <row r="170" spans="1:18" ht="14.5">
      <c r="A170" s="112" t="s">
        <v>2</v>
      </c>
      <c r="B170" s="305" t="s">
        <v>5</v>
      </c>
      <c r="C170" s="305" t="s">
        <v>105</v>
      </c>
      <c r="D170" s="306" t="s">
        <v>6012</v>
      </c>
      <c r="E170" s="307" t="s">
        <v>6013</v>
      </c>
      <c r="F170" s="307" t="s">
        <v>7661</v>
      </c>
      <c r="G170" s="308" t="s">
        <v>7534</v>
      </c>
      <c r="H170" s="308" t="s">
        <v>7434</v>
      </c>
      <c r="I170" s="309">
        <v>45292</v>
      </c>
      <c r="J170" s="309" t="s">
        <v>7647</v>
      </c>
      <c r="K170" s="310" t="s">
        <v>7593</v>
      </c>
      <c r="L170" s="112"/>
      <c r="M170" s="112"/>
      <c r="N170" s="112"/>
      <c r="O170" s="112"/>
      <c r="P170" s="112"/>
      <c r="Q170" s="112"/>
      <c r="R170" s="112" t="s">
        <v>7437</v>
      </c>
    </row>
    <row r="171" spans="1:18" ht="14.5">
      <c r="A171" s="112" t="s">
        <v>2</v>
      </c>
      <c r="B171" s="305" t="s">
        <v>5</v>
      </c>
      <c r="C171" s="305" t="s">
        <v>105</v>
      </c>
      <c r="D171" s="306" t="s">
        <v>6765</v>
      </c>
      <c r="E171" s="307" t="s">
        <v>6766</v>
      </c>
      <c r="F171" s="307" t="s">
        <v>7661</v>
      </c>
      <c r="G171" s="308" t="s">
        <v>7534</v>
      </c>
      <c r="H171" s="308" t="s">
        <v>7434</v>
      </c>
      <c r="I171" s="309">
        <v>45292</v>
      </c>
      <c r="J171" s="309" t="s">
        <v>7647</v>
      </c>
      <c r="K171" s="310" t="s">
        <v>7593</v>
      </c>
      <c r="L171" s="112"/>
      <c r="M171" s="112"/>
      <c r="N171" s="112"/>
      <c r="O171" s="112"/>
      <c r="P171" s="112"/>
      <c r="Q171" s="112"/>
      <c r="R171" s="112" t="s">
        <v>7437</v>
      </c>
    </row>
    <row r="172" spans="1:18" ht="14.5">
      <c r="A172" s="112" t="s">
        <v>2</v>
      </c>
      <c r="B172" s="305" t="s">
        <v>5</v>
      </c>
      <c r="C172" s="305" t="s">
        <v>105</v>
      </c>
      <c r="D172" s="306" t="s">
        <v>3160</v>
      </c>
      <c r="E172" s="307" t="s">
        <v>3161</v>
      </c>
      <c r="F172" s="307" t="s">
        <v>7679</v>
      </c>
      <c r="G172" s="308" t="s">
        <v>7680</v>
      </c>
      <c r="H172" s="308" t="s">
        <v>7449</v>
      </c>
      <c r="I172" s="309">
        <v>45292</v>
      </c>
      <c r="J172" s="309" t="s">
        <v>7647</v>
      </c>
      <c r="K172" s="310" t="s">
        <v>7593</v>
      </c>
      <c r="L172" s="112"/>
      <c r="M172" s="112"/>
      <c r="N172" s="112"/>
      <c r="O172" s="112"/>
      <c r="P172" s="112"/>
      <c r="Q172" s="112"/>
      <c r="R172" s="112" t="s">
        <v>7437</v>
      </c>
    </row>
    <row r="173" spans="1:18" ht="14.5">
      <c r="A173" s="112" t="s">
        <v>2</v>
      </c>
      <c r="B173" s="305" t="s">
        <v>5</v>
      </c>
      <c r="C173" s="305" t="s">
        <v>143</v>
      </c>
      <c r="D173" s="306" t="s">
        <v>5448</v>
      </c>
      <c r="E173" s="307" t="s">
        <v>5449</v>
      </c>
      <c r="F173" s="307" t="s">
        <v>187</v>
      </c>
      <c r="G173" s="308" t="s">
        <v>7463</v>
      </c>
      <c r="H173" s="308" t="s">
        <v>7434</v>
      </c>
      <c r="I173" s="309">
        <v>45292</v>
      </c>
      <c r="J173" s="309" t="s">
        <v>7647</v>
      </c>
      <c r="K173" s="310" t="s">
        <v>7681</v>
      </c>
      <c r="L173" s="112"/>
      <c r="M173" s="112"/>
      <c r="N173" s="112"/>
      <c r="O173" s="112"/>
      <c r="P173" s="112"/>
      <c r="Q173" s="112"/>
      <c r="R173" s="112" t="s">
        <v>7437</v>
      </c>
    </row>
    <row r="174" spans="1:18" ht="14.5">
      <c r="A174" s="112" t="s">
        <v>2</v>
      </c>
      <c r="B174" s="305" t="s">
        <v>5</v>
      </c>
      <c r="C174" s="305" t="s">
        <v>105</v>
      </c>
      <c r="D174" s="306" t="s">
        <v>5244</v>
      </c>
      <c r="E174" s="307" t="s">
        <v>5245</v>
      </c>
      <c r="F174" s="307" t="s">
        <v>7555</v>
      </c>
      <c r="G174" s="308" t="s">
        <v>7497</v>
      </c>
      <c r="H174" s="308" t="s">
        <v>1365</v>
      </c>
      <c r="I174" s="309">
        <v>45292</v>
      </c>
      <c r="J174" s="309" t="s">
        <v>7647</v>
      </c>
      <c r="K174" s="313" t="s">
        <v>7436</v>
      </c>
      <c r="L174" s="112"/>
      <c r="M174" s="112"/>
      <c r="N174" s="112"/>
      <c r="O174" s="112"/>
      <c r="P174" s="112"/>
      <c r="Q174" s="112"/>
      <c r="R174" s="112" t="s">
        <v>7437</v>
      </c>
    </row>
    <row r="175" spans="1:18" ht="14.5">
      <c r="A175" s="112" t="s">
        <v>2</v>
      </c>
      <c r="B175" s="305" t="s">
        <v>5</v>
      </c>
      <c r="C175" s="305" t="s">
        <v>105</v>
      </c>
      <c r="D175" s="306" t="s">
        <v>1906</v>
      </c>
      <c r="E175" s="307" t="s">
        <v>7682</v>
      </c>
      <c r="F175" s="307" t="s">
        <v>7553</v>
      </c>
      <c r="G175" s="308" t="s">
        <v>7448</v>
      </c>
      <c r="H175" s="308" t="s">
        <v>7449</v>
      </c>
      <c r="I175" s="309">
        <v>45292</v>
      </c>
      <c r="J175" s="309" t="s">
        <v>7647</v>
      </c>
      <c r="K175" s="310" t="s">
        <v>7436</v>
      </c>
      <c r="L175" s="112"/>
      <c r="M175" s="112"/>
      <c r="N175" s="112"/>
      <c r="O175" s="112"/>
      <c r="P175" s="112"/>
      <c r="Q175" s="112"/>
      <c r="R175" s="112" t="s">
        <v>7437</v>
      </c>
    </row>
    <row r="176" spans="1:18" ht="14.5">
      <c r="A176" s="112" t="s">
        <v>2</v>
      </c>
      <c r="B176" s="305" t="s">
        <v>5</v>
      </c>
      <c r="C176" s="305" t="s">
        <v>105</v>
      </c>
      <c r="D176" s="306" t="s">
        <v>1996</v>
      </c>
      <c r="E176" s="307" t="s">
        <v>7683</v>
      </c>
      <c r="F176" s="307" t="s">
        <v>7553</v>
      </c>
      <c r="G176" s="308" t="s">
        <v>7448</v>
      </c>
      <c r="H176" s="308" t="s">
        <v>7449</v>
      </c>
      <c r="I176" s="309">
        <v>45292</v>
      </c>
      <c r="J176" s="309" t="s">
        <v>7647</v>
      </c>
      <c r="K176" s="310" t="s">
        <v>7459</v>
      </c>
      <c r="L176" s="112"/>
      <c r="M176" s="112"/>
      <c r="N176" s="112"/>
      <c r="O176" s="112"/>
      <c r="P176" s="112"/>
      <c r="Q176" s="112"/>
      <c r="R176" s="112" t="s">
        <v>7446</v>
      </c>
    </row>
    <row r="177" spans="1:18" ht="14.5">
      <c r="A177" s="112" t="s">
        <v>2</v>
      </c>
      <c r="B177" s="305" t="s">
        <v>5</v>
      </c>
      <c r="C177" s="305" t="s">
        <v>105</v>
      </c>
      <c r="D177" s="306" t="s">
        <v>3625</v>
      </c>
      <c r="E177" s="307" t="s">
        <v>3626</v>
      </c>
      <c r="F177" s="307" t="s">
        <v>7553</v>
      </c>
      <c r="G177" s="308" t="s">
        <v>7448</v>
      </c>
      <c r="H177" s="308" t="s">
        <v>7449</v>
      </c>
      <c r="I177" s="309">
        <v>45292</v>
      </c>
      <c r="J177" s="309" t="s">
        <v>7647</v>
      </c>
      <c r="K177" s="310" t="s">
        <v>2088</v>
      </c>
      <c r="L177" s="112"/>
      <c r="M177" s="112"/>
      <c r="N177" s="112"/>
      <c r="O177" s="112"/>
      <c r="P177" s="112"/>
      <c r="Q177" s="112"/>
      <c r="R177" s="112" t="s">
        <v>7437</v>
      </c>
    </row>
    <row r="178" spans="1:18" ht="14.5">
      <c r="A178" s="112" t="s">
        <v>2</v>
      </c>
      <c r="B178" s="305" t="s">
        <v>5</v>
      </c>
      <c r="C178" s="305" t="s">
        <v>105</v>
      </c>
      <c r="D178" s="306" t="s">
        <v>4915</v>
      </c>
      <c r="E178" s="112" t="s">
        <v>4916</v>
      </c>
      <c r="F178" s="307" t="s">
        <v>7553</v>
      </c>
      <c r="G178" s="308" t="s">
        <v>7448</v>
      </c>
      <c r="H178" s="308" t="s">
        <v>7449</v>
      </c>
      <c r="I178" s="309">
        <v>45292</v>
      </c>
      <c r="J178" s="309" t="s">
        <v>7647</v>
      </c>
      <c r="K178" s="313" t="s">
        <v>7507</v>
      </c>
      <c r="L178" s="112"/>
      <c r="M178" s="112"/>
      <c r="N178" s="112"/>
      <c r="O178" s="112"/>
      <c r="P178" s="112"/>
      <c r="Q178" s="112"/>
      <c r="R178" s="112" t="s">
        <v>7437</v>
      </c>
    </row>
    <row r="179" spans="1:18" ht="14.5">
      <c r="A179" s="112" t="s">
        <v>2</v>
      </c>
      <c r="B179" s="305" t="s">
        <v>5</v>
      </c>
      <c r="C179" s="305" t="s">
        <v>105</v>
      </c>
      <c r="D179" s="306" t="s">
        <v>7684</v>
      </c>
      <c r="E179" s="307" t="s">
        <v>7685</v>
      </c>
      <c r="F179" s="307" t="s">
        <v>7553</v>
      </c>
      <c r="G179" s="308" t="s">
        <v>7448</v>
      </c>
      <c r="H179" s="308" t="s">
        <v>7449</v>
      </c>
      <c r="I179" s="309">
        <v>45292</v>
      </c>
      <c r="J179" s="309" t="s">
        <v>7647</v>
      </c>
      <c r="K179" s="310" t="s">
        <v>7669</v>
      </c>
      <c r="L179" s="112"/>
      <c r="M179" s="112"/>
      <c r="N179" s="112"/>
      <c r="O179" s="112"/>
      <c r="P179" s="112"/>
      <c r="Q179" s="112"/>
      <c r="R179" s="112" t="s">
        <v>7446</v>
      </c>
    </row>
    <row r="180" spans="1:18" ht="14.5">
      <c r="A180" s="112" t="s">
        <v>2</v>
      </c>
      <c r="B180" s="305" t="s">
        <v>5</v>
      </c>
      <c r="C180" s="305" t="s">
        <v>105</v>
      </c>
      <c r="D180" s="306" t="s">
        <v>7686</v>
      </c>
      <c r="E180" s="307" t="s">
        <v>7687</v>
      </c>
      <c r="F180" s="307" t="s">
        <v>7553</v>
      </c>
      <c r="G180" s="308" t="s">
        <v>7448</v>
      </c>
      <c r="H180" s="308" t="s">
        <v>7449</v>
      </c>
      <c r="I180" s="309">
        <v>45292</v>
      </c>
      <c r="J180" s="309" t="s">
        <v>7647</v>
      </c>
      <c r="K180" s="310" t="s">
        <v>7436</v>
      </c>
      <c r="L180" s="112"/>
      <c r="M180" s="112"/>
      <c r="N180" s="112"/>
      <c r="O180" s="112"/>
      <c r="P180" s="112"/>
      <c r="Q180" s="112"/>
      <c r="R180" s="112" t="s">
        <v>7437</v>
      </c>
    </row>
    <row r="181" spans="1:18" ht="14.5">
      <c r="A181" s="112" t="s">
        <v>2</v>
      </c>
      <c r="B181" s="305" t="s">
        <v>5</v>
      </c>
      <c r="C181" s="305" t="s">
        <v>105</v>
      </c>
      <c r="D181" s="306" t="s">
        <v>7688</v>
      </c>
      <c r="E181" s="307" t="s">
        <v>7689</v>
      </c>
      <c r="F181" s="307" t="s">
        <v>7553</v>
      </c>
      <c r="G181" s="308" t="s">
        <v>7448</v>
      </c>
      <c r="H181" s="308" t="s">
        <v>7449</v>
      </c>
      <c r="I181" s="309">
        <v>45292</v>
      </c>
      <c r="J181" s="309" t="s">
        <v>7647</v>
      </c>
      <c r="K181" s="310" t="s">
        <v>7652</v>
      </c>
      <c r="L181" s="112"/>
      <c r="M181" s="112"/>
      <c r="N181" s="112"/>
      <c r="O181" s="112"/>
      <c r="P181" s="112"/>
      <c r="Q181" s="112"/>
      <c r="R181" s="112" t="s">
        <v>7437</v>
      </c>
    </row>
    <row r="182" spans="1:18" ht="14.5">
      <c r="A182" s="112" t="s">
        <v>2</v>
      </c>
      <c r="B182" s="305" t="s">
        <v>5</v>
      </c>
      <c r="C182" s="305" t="s">
        <v>105</v>
      </c>
      <c r="D182" s="306" t="s">
        <v>6530</v>
      </c>
      <c r="E182" s="307" t="s">
        <v>6531</v>
      </c>
      <c r="F182" s="307" t="s">
        <v>7553</v>
      </c>
      <c r="G182" s="308" t="s">
        <v>7448</v>
      </c>
      <c r="H182" s="308" t="s">
        <v>7449</v>
      </c>
      <c r="I182" s="309">
        <v>45292</v>
      </c>
      <c r="J182" s="309" t="s">
        <v>7647</v>
      </c>
      <c r="K182" s="310" t="s">
        <v>7593</v>
      </c>
      <c r="L182" s="112"/>
      <c r="M182" s="112"/>
      <c r="N182" s="112"/>
      <c r="O182" s="112"/>
      <c r="P182" s="112"/>
      <c r="Q182" s="112"/>
      <c r="R182" s="112" t="s">
        <v>7437</v>
      </c>
    </row>
    <row r="183" spans="1:18" ht="14.5">
      <c r="A183" s="112" t="s">
        <v>2</v>
      </c>
      <c r="B183" s="305" t="s">
        <v>5</v>
      </c>
      <c r="C183" s="305" t="s">
        <v>105</v>
      </c>
      <c r="D183" s="306" t="s">
        <v>7690</v>
      </c>
      <c r="E183" s="307" t="s">
        <v>7691</v>
      </c>
      <c r="F183" s="307" t="s">
        <v>7544</v>
      </c>
      <c r="G183" s="308" t="s">
        <v>7534</v>
      </c>
      <c r="H183" s="308" t="s">
        <v>7434</v>
      </c>
      <c r="I183" s="309">
        <v>45292</v>
      </c>
      <c r="J183" s="309" t="s">
        <v>7692</v>
      </c>
      <c r="K183" s="310" t="s">
        <v>7548</v>
      </c>
      <c r="L183" s="112"/>
      <c r="M183" s="112"/>
      <c r="N183" s="112"/>
      <c r="O183" s="112"/>
      <c r="P183" s="112"/>
      <c r="Q183" s="112"/>
      <c r="R183" s="112" t="s">
        <v>7437</v>
      </c>
    </row>
    <row r="184" spans="1:18" ht="14.5">
      <c r="A184" s="112" t="s">
        <v>2</v>
      </c>
      <c r="B184" s="305" t="s">
        <v>5</v>
      </c>
      <c r="C184" s="305" t="s">
        <v>143</v>
      </c>
      <c r="D184" s="306" t="s">
        <v>2757</v>
      </c>
      <c r="E184" s="307" t="s">
        <v>7693</v>
      </c>
      <c r="F184" s="307" t="s">
        <v>7544</v>
      </c>
      <c r="G184" s="308" t="s">
        <v>7534</v>
      </c>
      <c r="H184" s="308" t="s">
        <v>7434</v>
      </c>
      <c r="I184" s="309">
        <v>45292</v>
      </c>
      <c r="J184" s="309" t="s">
        <v>7647</v>
      </c>
      <c r="K184" s="304" t="s">
        <v>7694</v>
      </c>
      <c r="L184" s="112"/>
      <c r="M184" s="112"/>
      <c r="N184" s="112"/>
      <c r="O184" s="112"/>
      <c r="P184" s="112"/>
      <c r="Q184" s="112"/>
      <c r="R184" s="112" t="s">
        <v>7446</v>
      </c>
    </row>
    <row r="185" spans="1:18" ht="14.5">
      <c r="A185" s="112" t="s">
        <v>2</v>
      </c>
      <c r="B185" s="305" t="s">
        <v>5</v>
      </c>
      <c r="C185" s="305" t="s">
        <v>143</v>
      </c>
      <c r="D185" s="306" t="s">
        <v>7695</v>
      </c>
      <c r="E185" s="307" t="s">
        <v>7696</v>
      </c>
      <c r="F185" s="307" t="s">
        <v>187</v>
      </c>
      <c r="G185" s="308" t="s">
        <v>7463</v>
      </c>
      <c r="H185" s="308" t="s">
        <v>7434</v>
      </c>
      <c r="I185" s="309">
        <v>45299</v>
      </c>
      <c r="J185" s="309" t="s">
        <v>7647</v>
      </c>
      <c r="K185" s="304" t="s">
        <v>7548</v>
      </c>
      <c r="L185" s="112"/>
      <c r="M185" s="112"/>
      <c r="N185" s="112"/>
      <c r="O185" s="112"/>
      <c r="P185" s="112"/>
      <c r="Q185" s="112"/>
      <c r="R185" s="112" t="s">
        <v>7446</v>
      </c>
    </row>
    <row r="186" spans="1:18" ht="14.5">
      <c r="A186" s="112" t="s">
        <v>2</v>
      </c>
      <c r="B186" s="305" t="s">
        <v>5</v>
      </c>
      <c r="C186" s="305" t="s">
        <v>105</v>
      </c>
      <c r="D186" s="306" t="s">
        <v>213</v>
      </c>
      <c r="E186" s="307" t="s">
        <v>7697</v>
      </c>
      <c r="F186" s="307" t="s">
        <v>187</v>
      </c>
      <c r="G186" s="308" t="s">
        <v>7463</v>
      </c>
      <c r="H186" s="308" t="s">
        <v>7434</v>
      </c>
      <c r="I186" s="309">
        <v>45299</v>
      </c>
      <c r="J186" s="309" t="s">
        <v>7692</v>
      </c>
      <c r="K186" s="310" t="s">
        <v>7698</v>
      </c>
      <c r="L186" s="112"/>
      <c r="M186" s="112"/>
      <c r="N186" s="112"/>
      <c r="O186" s="112"/>
      <c r="P186" s="112"/>
      <c r="Q186" s="112"/>
      <c r="R186" s="112" t="s">
        <v>7446</v>
      </c>
    </row>
    <row r="187" spans="1:18" ht="14.5">
      <c r="A187" s="112" t="s">
        <v>2</v>
      </c>
      <c r="B187" s="305" t="s">
        <v>5</v>
      </c>
      <c r="C187" s="305" t="s">
        <v>105</v>
      </c>
      <c r="D187" s="306" t="s">
        <v>7699</v>
      </c>
      <c r="E187" s="307" t="s">
        <v>7700</v>
      </c>
      <c r="F187" s="307" t="s">
        <v>187</v>
      </c>
      <c r="G187" s="308" t="s">
        <v>7463</v>
      </c>
      <c r="H187" s="308" t="s">
        <v>7434</v>
      </c>
      <c r="I187" s="309">
        <v>45299</v>
      </c>
      <c r="J187" s="309" t="s">
        <v>7692</v>
      </c>
      <c r="K187" s="310" t="s">
        <v>7698</v>
      </c>
      <c r="L187" s="112"/>
      <c r="M187" s="112"/>
      <c r="N187" s="112"/>
      <c r="O187" s="112"/>
      <c r="P187" s="112"/>
      <c r="Q187" s="112"/>
      <c r="R187" s="112" t="s">
        <v>7446</v>
      </c>
    </row>
    <row r="188" spans="1:18" ht="14.5">
      <c r="A188" s="112" t="s">
        <v>2</v>
      </c>
      <c r="B188" s="305" t="s">
        <v>5</v>
      </c>
      <c r="C188" s="305" t="s">
        <v>105</v>
      </c>
      <c r="D188" s="306" t="s">
        <v>1843</v>
      </c>
      <c r="E188" s="307" t="s">
        <v>1844</v>
      </c>
      <c r="F188" s="307" t="s">
        <v>187</v>
      </c>
      <c r="G188" s="308" t="s">
        <v>7463</v>
      </c>
      <c r="H188" s="308" t="s">
        <v>7434</v>
      </c>
      <c r="I188" s="309">
        <v>45299</v>
      </c>
      <c r="J188" s="309" t="s">
        <v>7692</v>
      </c>
      <c r="K188" s="310" t="s">
        <v>7698</v>
      </c>
      <c r="L188" s="112"/>
      <c r="M188" s="112"/>
      <c r="N188" s="112"/>
      <c r="O188" s="112"/>
      <c r="P188" s="112"/>
      <c r="Q188" s="112"/>
      <c r="R188" s="112" t="s">
        <v>7446</v>
      </c>
    </row>
    <row r="189" spans="1:18" ht="14.5">
      <c r="A189" s="112" t="s">
        <v>2</v>
      </c>
      <c r="B189" s="305" t="s">
        <v>5</v>
      </c>
      <c r="C189" s="305" t="s">
        <v>105</v>
      </c>
      <c r="D189" s="306" t="s">
        <v>4760</v>
      </c>
      <c r="E189" s="307" t="s">
        <v>4761</v>
      </c>
      <c r="F189" s="307" t="s">
        <v>187</v>
      </c>
      <c r="G189" s="308" t="s">
        <v>7463</v>
      </c>
      <c r="H189" s="308" t="s">
        <v>7434</v>
      </c>
      <c r="I189" s="309">
        <v>45299</v>
      </c>
      <c r="J189" s="309" t="s">
        <v>7692</v>
      </c>
      <c r="K189" s="310" t="s">
        <v>7698</v>
      </c>
      <c r="L189" s="112"/>
      <c r="M189" s="112"/>
      <c r="N189" s="112"/>
      <c r="O189" s="112"/>
      <c r="P189" s="112"/>
      <c r="Q189" s="112"/>
      <c r="R189" s="112" t="s">
        <v>7446</v>
      </c>
    </row>
    <row r="190" spans="1:18" ht="14.5">
      <c r="A190" s="112" t="s">
        <v>2</v>
      </c>
      <c r="B190" s="305" t="s">
        <v>5</v>
      </c>
      <c r="C190" s="305" t="s">
        <v>105</v>
      </c>
      <c r="D190" s="306" t="s">
        <v>6261</v>
      </c>
      <c r="E190" s="307" t="s">
        <v>7701</v>
      </c>
      <c r="F190" s="307" t="s">
        <v>187</v>
      </c>
      <c r="G190" s="308" t="s">
        <v>7463</v>
      </c>
      <c r="H190" s="308" t="s">
        <v>7434</v>
      </c>
      <c r="I190" s="309">
        <v>45299</v>
      </c>
      <c r="J190" s="309" t="s">
        <v>7692</v>
      </c>
      <c r="K190" s="310" t="s">
        <v>7698</v>
      </c>
      <c r="L190" s="112"/>
      <c r="M190" s="112"/>
      <c r="N190" s="112"/>
      <c r="O190" s="112"/>
      <c r="P190" s="112"/>
      <c r="Q190" s="112"/>
      <c r="R190" s="112" t="s">
        <v>7446</v>
      </c>
    </row>
    <row r="191" spans="1:18" ht="14.5">
      <c r="A191" s="304" t="s">
        <v>2</v>
      </c>
      <c r="B191" s="304" t="s">
        <v>5</v>
      </c>
      <c r="C191" s="305" t="s">
        <v>105</v>
      </c>
      <c r="D191" s="314" t="s">
        <v>6705</v>
      </c>
      <c r="E191" s="310" t="s">
        <v>6706</v>
      </c>
      <c r="F191" s="310" t="s">
        <v>187</v>
      </c>
      <c r="G191" s="310" t="s">
        <v>7463</v>
      </c>
      <c r="H191" s="310" t="s">
        <v>7434</v>
      </c>
      <c r="I191" s="309">
        <v>45292</v>
      </c>
      <c r="J191" s="310" t="s">
        <v>7692</v>
      </c>
      <c r="K191" s="310" t="s">
        <v>7702</v>
      </c>
      <c r="L191" s="304" t="s">
        <v>7703</v>
      </c>
      <c r="M191" s="304" t="s">
        <v>7703</v>
      </c>
      <c r="N191" s="304" t="s">
        <v>7703</v>
      </c>
      <c r="O191" s="304" t="s">
        <v>7703</v>
      </c>
      <c r="P191" s="304" t="s">
        <v>7703</v>
      </c>
      <c r="Q191" s="304" t="s">
        <v>7703</v>
      </c>
      <c r="R191" s="112" t="s">
        <v>7446</v>
      </c>
    </row>
    <row r="192" spans="1:18" ht="14.5">
      <c r="A192" s="112" t="s">
        <v>2</v>
      </c>
      <c r="B192" s="305" t="s">
        <v>5</v>
      </c>
      <c r="C192" s="305" t="s">
        <v>105</v>
      </c>
      <c r="D192" s="306" t="s">
        <v>7704</v>
      </c>
      <c r="E192" s="307" t="s">
        <v>7705</v>
      </c>
      <c r="F192" s="307" t="s">
        <v>187</v>
      </c>
      <c r="G192" s="308" t="s">
        <v>7463</v>
      </c>
      <c r="H192" s="308" t="s">
        <v>7434</v>
      </c>
      <c r="I192" s="309">
        <v>45299</v>
      </c>
      <c r="J192" s="309" t="s">
        <v>7692</v>
      </c>
      <c r="K192" s="310" t="s">
        <v>7698</v>
      </c>
      <c r="L192" s="112"/>
      <c r="M192" s="112"/>
      <c r="N192" s="112"/>
      <c r="O192" s="112"/>
      <c r="P192" s="112"/>
      <c r="Q192" s="112"/>
      <c r="R192" s="112" t="s">
        <v>7446</v>
      </c>
    </row>
    <row r="193" spans="1:18" ht="14.5">
      <c r="A193" s="112" t="s">
        <v>2</v>
      </c>
      <c r="B193" s="305" t="s">
        <v>5</v>
      </c>
      <c r="C193" s="305" t="s">
        <v>105</v>
      </c>
      <c r="D193" s="306" t="s">
        <v>1647</v>
      </c>
      <c r="E193" s="307" t="s">
        <v>1648</v>
      </c>
      <c r="F193" s="307" t="s">
        <v>7553</v>
      </c>
      <c r="G193" s="308" t="s">
        <v>7448</v>
      </c>
      <c r="H193" s="308" t="s">
        <v>7449</v>
      </c>
      <c r="I193" s="309">
        <v>45292</v>
      </c>
      <c r="J193" s="309" t="s">
        <v>7647</v>
      </c>
      <c r="K193" s="310" t="s">
        <v>7652</v>
      </c>
      <c r="L193" s="112"/>
      <c r="M193" s="112"/>
      <c r="N193" s="112"/>
      <c r="O193" s="112"/>
      <c r="P193" s="112"/>
      <c r="Q193" s="112"/>
      <c r="R193" s="112" t="s">
        <v>7437</v>
      </c>
    </row>
    <row r="194" spans="1:18" ht="14.5">
      <c r="A194" s="112" t="s">
        <v>2</v>
      </c>
      <c r="B194" s="305" t="s">
        <v>5</v>
      </c>
      <c r="C194" s="305" t="s">
        <v>105</v>
      </c>
      <c r="D194" s="306" t="s">
        <v>1676</v>
      </c>
      <c r="E194" s="307" t="s">
        <v>1677</v>
      </c>
      <c r="F194" s="307" t="s">
        <v>7553</v>
      </c>
      <c r="G194" s="308" t="s">
        <v>7448</v>
      </c>
      <c r="H194" s="308" t="s">
        <v>7449</v>
      </c>
      <c r="I194" s="309">
        <v>45292</v>
      </c>
      <c r="J194" s="309" t="s">
        <v>7647</v>
      </c>
      <c r="K194" s="310" t="s">
        <v>7548</v>
      </c>
      <c r="L194" s="112"/>
      <c r="M194" s="112"/>
      <c r="N194" s="112"/>
      <c r="O194" s="112"/>
      <c r="P194" s="112"/>
      <c r="Q194" s="112"/>
      <c r="R194" s="112" t="s">
        <v>7437</v>
      </c>
    </row>
    <row r="195" spans="1:18" ht="14.5">
      <c r="A195" s="112" t="s">
        <v>2</v>
      </c>
      <c r="B195" s="305" t="s">
        <v>5</v>
      </c>
      <c r="C195" s="305" t="s">
        <v>105</v>
      </c>
      <c r="D195" s="306" t="s">
        <v>2045</v>
      </c>
      <c r="E195" s="307" t="s">
        <v>2046</v>
      </c>
      <c r="F195" s="307" t="s">
        <v>7553</v>
      </c>
      <c r="G195" s="308" t="s">
        <v>7448</v>
      </c>
      <c r="H195" s="308" t="s">
        <v>7449</v>
      </c>
      <c r="I195" s="309">
        <v>45292</v>
      </c>
      <c r="J195" s="309" t="s">
        <v>7647</v>
      </c>
      <c r="K195" s="310" t="s">
        <v>7593</v>
      </c>
      <c r="L195" s="112"/>
      <c r="M195" s="112"/>
      <c r="N195" s="112"/>
      <c r="O195" s="112"/>
      <c r="P195" s="112"/>
      <c r="Q195" s="112"/>
      <c r="R195" s="112" t="s">
        <v>7437</v>
      </c>
    </row>
    <row r="196" spans="1:18" ht="14.5">
      <c r="A196" s="112" t="s">
        <v>2</v>
      </c>
      <c r="B196" s="305" t="s">
        <v>5</v>
      </c>
      <c r="C196" s="305" t="s">
        <v>105</v>
      </c>
      <c r="D196" s="306" t="s">
        <v>268</v>
      </c>
      <c r="E196" s="307" t="s">
        <v>269</v>
      </c>
      <c r="F196" s="307" t="s">
        <v>7553</v>
      </c>
      <c r="G196" s="308" t="s">
        <v>7448</v>
      </c>
      <c r="H196" s="308" t="s">
        <v>7449</v>
      </c>
      <c r="I196" s="309">
        <v>45292</v>
      </c>
      <c r="J196" s="309" t="s">
        <v>7647</v>
      </c>
      <c r="K196" s="310" t="s">
        <v>7451</v>
      </c>
      <c r="L196" s="112"/>
      <c r="M196" s="112"/>
      <c r="N196" s="112"/>
      <c r="O196" s="112"/>
      <c r="P196" s="112"/>
      <c r="Q196" s="112"/>
      <c r="R196" s="112" t="s">
        <v>7437</v>
      </c>
    </row>
    <row r="197" spans="1:18" ht="14.5">
      <c r="A197" s="112" t="s">
        <v>2</v>
      </c>
      <c r="B197" s="305" t="s">
        <v>5</v>
      </c>
      <c r="C197" s="305" t="s">
        <v>105</v>
      </c>
      <c r="D197" s="306" t="s">
        <v>7706</v>
      </c>
      <c r="E197" s="307" t="s">
        <v>7707</v>
      </c>
      <c r="F197" s="307" t="s">
        <v>7553</v>
      </c>
      <c r="G197" s="308" t="s">
        <v>7448</v>
      </c>
      <c r="H197" s="308" t="s">
        <v>7449</v>
      </c>
      <c r="I197" s="309">
        <v>45292</v>
      </c>
      <c r="J197" s="309" t="s">
        <v>7647</v>
      </c>
      <c r="K197" s="310" t="s">
        <v>7436</v>
      </c>
      <c r="L197" s="112"/>
      <c r="M197" s="112"/>
      <c r="N197" s="112"/>
      <c r="O197" s="112"/>
      <c r="P197" s="112"/>
      <c r="Q197" s="112"/>
      <c r="R197" s="112" t="s">
        <v>7437</v>
      </c>
    </row>
    <row r="198" spans="1:18" ht="14.5">
      <c r="A198" s="112" t="s">
        <v>2</v>
      </c>
      <c r="B198" s="305" t="s">
        <v>5</v>
      </c>
      <c r="C198" s="305" t="s">
        <v>105</v>
      </c>
      <c r="D198" s="306" t="s">
        <v>3054</v>
      </c>
      <c r="E198" s="307" t="s">
        <v>3055</v>
      </c>
      <c r="F198" s="307" t="s">
        <v>7553</v>
      </c>
      <c r="G198" s="308" t="s">
        <v>7448</v>
      </c>
      <c r="H198" s="308" t="s">
        <v>7449</v>
      </c>
      <c r="I198" s="309">
        <v>45292</v>
      </c>
      <c r="J198" s="309" t="s">
        <v>7647</v>
      </c>
      <c r="K198" s="310" t="s">
        <v>7652</v>
      </c>
      <c r="L198" s="112"/>
      <c r="M198" s="112"/>
      <c r="N198" s="112"/>
      <c r="O198" s="112"/>
      <c r="P198" s="112"/>
      <c r="Q198" s="112"/>
      <c r="R198" s="112" t="s">
        <v>7437</v>
      </c>
    </row>
    <row r="199" spans="1:18" ht="14.5">
      <c r="A199" s="112" t="s">
        <v>2</v>
      </c>
      <c r="B199" s="305" t="s">
        <v>5</v>
      </c>
      <c r="C199" s="305" t="s">
        <v>105</v>
      </c>
      <c r="D199" s="306" t="s">
        <v>3099</v>
      </c>
      <c r="E199" s="307" t="s">
        <v>3100</v>
      </c>
      <c r="F199" s="307" t="s">
        <v>7553</v>
      </c>
      <c r="G199" s="308" t="s">
        <v>7448</v>
      </c>
      <c r="H199" s="308" t="s">
        <v>7449</v>
      </c>
      <c r="I199" s="309">
        <v>45292</v>
      </c>
      <c r="J199" s="309" t="s">
        <v>7647</v>
      </c>
      <c r="K199" s="310" t="s">
        <v>7652</v>
      </c>
      <c r="L199" s="112"/>
      <c r="M199" s="112"/>
      <c r="N199" s="112"/>
      <c r="O199" s="112"/>
      <c r="P199" s="112"/>
      <c r="Q199" s="112"/>
      <c r="R199" s="112" t="s">
        <v>7437</v>
      </c>
    </row>
    <row r="200" spans="1:18" ht="14.5">
      <c r="A200" s="112" t="s">
        <v>2</v>
      </c>
      <c r="B200" s="305" t="s">
        <v>5</v>
      </c>
      <c r="C200" s="305" t="s">
        <v>105</v>
      </c>
      <c r="D200" s="306" t="s">
        <v>3275</v>
      </c>
      <c r="E200" s="307" t="s">
        <v>3276</v>
      </c>
      <c r="F200" s="307" t="s">
        <v>7553</v>
      </c>
      <c r="G200" s="308" t="s">
        <v>7448</v>
      </c>
      <c r="H200" s="308" t="s">
        <v>7449</v>
      </c>
      <c r="I200" s="309">
        <v>45292</v>
      </c>
      <c r="J200" s="309" t="s">
        <v>7647</v>
      </c>
      <c r="K200" s="310" t="s">
        <v>7593</v>
      </c>
      <c r="L200" s="112"/>
      <c r="M200" s="112"/>
      <c r="N200" s="112"/>
      <c r="O200" s="112"/>
      <c r="P200" s="112"/>
      <c r="Q200" s="112"/>
      <c r="R200" s="112" t="s">
        <v>7437</v>
      </c>
    </row>
    <row r="201" spans="1:18" ht="14.5">
      <c r="A201" s="112" t="s">
        <v>2</v>
      </c>
      <c r="B201" s="305" t="s">
        <v>5</v>
      </c>
      <c r="C201" s="305" t="s">
        <v>105</v>
      </c>
      <c r="D201" s="306" t="s">
        <v>7708</v>
      </c>
      <c r="E201" s="307" t="s">
        <v>7709</v>
      </c>
      <c r="F201" s="307" t="s">
        <v>7553</v>
      </c>
      <c r="G201" s="308" t="s">
        <v>7448</v>
      </c>
      <c r="H201" s="308" t="s">
        <v>7449</v>
      </c>
      <c r="I201" s="309">
        <v>45292</v>
      </c>
      <c r="J201" s="309" t="s">
        <v>7647</v>
      </c>
      <c r="K201" s="310" t="s">
        <v>7652</v>
      </c>
      <c r="L201" s="112"/>
      <c r="M201" s="112"/>
      <c r="N201" s="112"/>
      <c r="O201" s="112"/>
      <c r="P201" s="112"/>
      <c r="Q201" s="112"/>
      <c r="R201" s="112" t="s">
        <v>7437</v>
      </c>
    </row>
    <row r="202" spans="1:18" ht="14.5">
      <c r="A202" s="112" t="s">
        <v>2</v>
      </c>
      <c r="B202" s="305" t="s">
        <v>5</v>
      </c>
      <c r="C202" s="305" t="s">
        <v>105</v>
      </c>
      <c r="D202" s="306" t="s">
        <v>3708</v>
      </c>
      <c r="E202" s="307" t="s">
        <v>3709</v>
      </c>
      <c r="F202" s="307" t="s">
        <v>7553</v>
      </c>
      <c r="G202" s="308" t="s">
        <v>7448</v>
      </c>
      <c r="H202" s="308" t="s">
        <v>7449</v>
      </c>
      <c r="I202" s="309">
        <v>45292</v>
      </c>
      <c r="J202" s="309" t="s">
        <v>7647</v>
      </c>
      <c r="K202" s="310" t="s">
        <v>7710</v>
      </c>
      <c r="L202" s="112"/>
      <c r="M202" s="112"/>
      <c r="N202" s="112"/>
      <c r="O202" s="112"/>
      <c r="P202" s="112"/>
      <c r="Q202" s="112"/>
      <c r="R202" s="112" t="s">
        <v>7528</v>
      </c>
    </row>
    <row r="203" spans="1:18" ht="14.5">
      <c r="A203" s="112" t="s">
        <v>2</v>
      </c>
      <c r="B203" s="305" t="s">
        <v>5</v>
      </c>
      <c r="C203" s="305" t="s">
        <v>105</v>
      </c>
      <c r="D203" s="306" t="s">
        <v>4167</v>
      </c>
      <c r="E203" s="307" t="s">
        <v>4168</v>
      </c>
      <c r="F203" s="307" t="s">
        <v>7553</v>
      </c>
      <c r="G203" s="308" t="s">
        <v>7448</v>
      </c>
      <c r="H203" s="308" t="s">
        <v>7449</v>
      </c>
      <c r="I203" s="309">
        <v>45292</v>
      </c>
      <c r="J203" s="309" t="s">
        <v>7647</v>
      </c>
      <c r="K203" s="310" t="s">
        <v>2088</v>
      </c>
      <c r="L203" s="112"/>
      <c r="M203" s="112"/>
      <c r="N203" s="112"/>
      <c r="O203" s="112"/>
      <c r="P203" s="112"/>
      <c r="Q203" s="112"/>
      <c r="R203" s="112" t="s">
        <v>7437</v>
      </c>
    </row>
    <row r="204" spans="1:18" ht="14.5">
      <c r="A204" s="112" t="s">
        <v>2</v>
      </c>
      <c r="B204" s="305" t="s">
        <v>5</v>
      </c>
      <c r="C204" s="305" t="s">
        <v>105</v>
      </c>
      <c r="D204" s="306" t="s">
        <v>4767</v>
      </c>
      <c r="E204" s="307" t="s">
        <v>4768</v>
      </c>
      <c r="F204" s="307" t="s">
        <v>7553</v>
      </c>
      <c r="G204" s="308" t="s">
        <v>7448</v>
      </c>
      <c r="H204" s="308" t="s">
        <v>7449</v>
      </c>
      <c r="I204" s="309">
        <v>45292</v>
      </c>
      <c r="J204" s="309" t="s">
        <v>7647</v>
      </c>
      <c r="K204" s="310" t="s">
        <v>7436</v>
      </c>
      <c r="L204" s="112"/>
      <c r="M204" s="112"/>
      <c r="N204" s="112"/>
      <c r="O204" s="112"/>
      <c r="P204" s="112"/>
      <c r="Q204" s="112"/>
      <c r="R204" s="112" t="s">
        <v>7437</v>
      </c>
    </row>
    <row r="205" spans="1:18" ht="14.5">
      <c r="A205" s="112" t="s">
        <v>2</v>
      </c>
      <c r="B205" s="305" t="s">
        <v>5</v>
      </c>
      <c r="C205" s="305" t="s">
        <v>105</v>
      </c>
      <c r="D205" s="306" t="s">
        <v>5013</v>
      </c>
      <c r="E205" s="307" t="s">
        <v>5014</v>
      </c>
      <c r="F205" s="307" t="s">
        <v>7553</v>
      </c>
      <c r="G205" s="308" t="s">
        <v>7448</v>
      </c>
      <c r="H205" s="308" t="s">
        <v>7449</v>
      </c>
      <c r="I205" s="309">
        <v>45292</v>
      </c>
      <c r="J205" s="309" t="s">
        <v>7647</v>
      </c>
      <c r="K205" s="310" t="s">
        <v>7436</v>
      </c>
      <c r="L205" s="112"/>
      <c r="M205" s="112"/>
      <c r="N205" s="112"/>
      <c r="O205" s="112"/>
      <c r="P205" s="112"/>
      <c r="Q205" s="112"/>
      <c r="R205" s="112" t="s">
        <v>7437</v>
      </c>
    </row>
    <row r="206" spans="1:18" ht="14.5">
      <c r="A206" s="112" t="s">
        <v>2</v>
      </c>
      <c r="B206" s="305" t="s">
        <v>5</v>
      </c>
      <c r="C206" s="305" t="s">
        <v>105</v>
      </c>
      <c r="D206" s="306" t="s">
        <v>5064</v>
      </c>
      <c r="E206" s="307" t="s">
        <v>5065</v>
      </c>
      <c r="F206" s="307" t="s">
        <v>7553</v>
      </c>
      <c r="G206" s="308" t="s">
        <v>7448</v>
      </c>
      <c r="H206" s="308" t="s">
        <v>7449</v>
      </c>
      <c r="I206" s="309">
        <v>45292</v>
      </c>
      <c r="J206" s="309" t="s">
        <v>7647</v>
      </c>
      <c r="K206" s="310" t="s">
        <v>7436</v>
      </c>
      <c r="L206" s="112"/>
      <c r="M206" s="112"/>
      <c r="N206" s="112"/>
      <c r="O206" s="112"/>
      <c r="P206" s="112"/>
      <c r="Q206" s="112"/>
      <c r="R206" s="112" t="s">
        <v>7437</v>
      </c>
    </row>
    <row r="207" spans="1:18" ht="14.5">
      <c r="A207" s="112" t="s">
        <v>2</v>
      </c>
      <c r="B207" s="305" t="s">
        <v>5</v>
      </c>
      <c r="C207" s="305" t="s">
        <v>105</v>
      </c>
      <c r="D207" s="306" t="s">
        <v>6349</v>
      </c>
      <c r="E207" s="307" t="s">
        <v>6350</v>
      </c>
      <c r="F207" s="307" t="s">
        <v>7553</v>
      </c>
      <c r="G207" s="308" t="s">
        <v>7448</v>
      </c>
      <c r="H207" s="308" t="s">
        <v>7449</v>
      </c>
      <c r="I207" s="309">
        <v>45292</v>
      </c>
      <c r="J207" s="309" t="s">
        <v>7647</v>
      </c>
      <c r="K207" s="310" t="s">
        <v>7593</v>
      </c>
      <c r="L207" s="112"/>
      <c r="M207" s="112"/>
      <c r="N207" s="112"/>
      <c r="O207" s="112"/>
      <c r="P207" s="112"/>
      <c r="Q207" s="112"/>
      <c r="R207" s="112" t="s">
        <v>7437</v>
      </c>
    </row>
    <row r="208" spans="1:18" ht="14.5">
      <c r="A208" s="112" t="s">
        <v>2</v>
      </c>
      <c r="B208" s="305" t="s">
        <v>5</v>
      </c>
      <c r="C208" s="305" t="s">
        <v>105</v>
      </c>
      <c r="D208" s="306" t="s">
        <v>6366</v>
      </c>
      <c r="E208" s="307" t="s">
        <v>6367</v>
      </c>
      <c r="F208" s="307" t="s">
        <v>7553</v>
      </c>
      <c r="G208" s="308" t="s">
        <v>7448</v>
      </c>
      <c r="H208" s="308" t="s">
        <v>7449</v>
      </c>
      <c r="I208" s="309">
        <v>45292</v>
      </c>
      <c r="J208" s="309" t="s">
        <v>7647</v>
      </c>
      <c r="K208" s="310" t="s">
        <v>7436</v>
      </c>
      <c r="L208" s="112"/>
      <c r="M208" s="112"/>
      <c r="N208" s="112"/>
      <c r="O208" s="112"/>
      <c r="P208" s="112"/>
      <c r="Q208" s="112"/>
      <c r="R208" s="112" t="s">
        <v>7437</v>
      </c>
    </row>
    <row r="209" spans="1:18" ht="14.5">
      <c r="A209" s="112" t="s">
        <v>2</v>
      </c>
      <c r="B209" s="305" t="s">
        <v>5</v>
      </c>
      <c r="C209" s="305" t="s">
        <v>105</v>
      </c>
      <c r="D209" s="306" t="s">
        <v>6547</v>
      </c>
      <c r="E209" s="307" t="s">
        <v>6548</v>
      </c>
      <c r="F209" s="307" t="s">
        <v>7553</v>
      </c>
      <c r="G209" s="308" t="s">
        <v>7448</v>
      </c>
      <c r="H209" s="308" t="s">
        <v>7449</v>
      </c>
      <c r="I209" s="309">
        <v>45292</v>
      </c>
      <c r="J209" s="309" t="s">
        <v>7647</v>
      </c>
      <c r="K209" s="310" t="s">
        <v>7548</v>
      </c>
      <c r="L209" s="112"/>
      <c r="M209" s="112"/>
      <c r="N209" s="112"/>
      <c r="O209" s="112"/>
      <c r="P209" s="112"/>
      <c r="Q209" s="112"/>
      <c r="R209" s="112" t="s">
        <v>7437</v>
      </c>
    </row>
    <row r="210" spans="1:18" ht="14.5">
      <c r="A210" s="112" t="s">
        <v>2</v>
      </c>
      <c r="B210" s="305" t="s">
        <v>5</v>
      </c>
      <c r="C210" s="305" t="s">
        <v>105</v>
      </c>
      <c r="D210" s="306" t="s">
        <v>7273</v>
      </c>
      <c r="E210" s="307" t="s">
        <v>7274</v>
      </c>
      <c r="F210" s="307" t="s">
        <v>7553</v>
      </c>
      <c r="G210" s="308" t="s">
        <v>7448</v>
      </c>
      <c r="H210" s="308" t="s">
        <v>7449</v>
      </c>
      <c r="I210" s="309">
        <v>45292</v>
      </c>
      <c r="J210" s="309" t="s">
        <v>7647</v>
      </c>
      <c r="K210" s="310" t="s">
        <v>7652</v>
      </c>
      <c r="L210" s="112"/>
      <c r="M210" s="112"/>
      <c r="N210" s="112"/>
      <c r="O210" s="112"/>
      <c r="P210" s="112"/>
      <c r="Q210" s="112"/>
      <c r="R210" s="112" t="s">
        <v>7437</v>
      </c>
    </row>
    <row r="211" spans="1:18" ht="14.5">
      <c r="A211" s="112" t="s">
        <v>2</v>
      </c>
      <c r="B211" s="305" t="s">
        <v>5</v>
      </c>
      <c r="C211" s="305" t="s">
        <v>105</v>
      </c>
      <c r="D211" s="306" t="s">
        <v>842</v>
      </c>
      <c r="E211" s="307" t="s">
        <v>843</v>
      </c>
      <c r="F211" s="307" t="s">
        <v>187</v>
      </c>
      <c r="G211" s="308" t="s">
        <v>7463</v>
      </c>
      <c r="H211" s="308" t="s">
        <v>7434</v>
      </c>
      <c r="I211" s="309">
        <v>45292</v>
      </c>
      <c r="J211" s="309" t="s">
        <v>7692</v>
      </c>
      <c r="K211" s="310" t="s">
        <v>7711</v>
      </c>
      <c r="L211" s="112"/>
      <c r="M211" s="112"/>
      <c r="N211" s="112"/>
      <c r="O211" s="112"/>
      <c r="P211" s="112"/>
      <c r="Q211" s="112"/>
      <c r="R211" s="112" t="s">
        <v>7446</v>
      </c>
    </row>
    <row r="212" spans="1:18" ht="14.5">
      <c r="A212" s="112" t="s">
        <v>2</v>
      </c>
      <c r="B212" s="305" t="s">
        <v>5</v>
      </c>
      <c r="C212" s="305" t="s">
        <v>143</v>
      </c>
      <c r="D212" s="306" t="s">
        <v>3549</v>
      </c>
      <c r="E212" s="307" t="s">
        <v>3550</v>
      </c>
      <c r="F212" s="307" t="s">
        <v>187</v>
      </c>
      <c r="G212" s="308" t="s">
        <v>7463</v>
      </c>
      <c r="H212" s="308" t="s">
        <v>7434</v>
      </c>
      <c r="I212" s="309">
        <v>45295</v>
      </c>
      <c r="J212" s="309" t="s">
        <v>7692</v>
      </c>
      <c r="K212" s="310" t="s">
        <v>7451</v>
      </c>
      <c r="L212" s="112"/>
      <c r="M212" s="112"/>
      <c r="N212" s="112"/>
      <c r="O212" s="112"/>
      <c r="P212" s="112"/>
      <c r="Q212" s="112"/>
      <c r="R212" s="112" t="s">
        <v>7437</v>
      </c>
    </row>
    <row r="213" spans="1:18" ht="14.5">
      <c r="A213" s="112" t="s">
        <v>2</v>
      </c>
      <c r="B213" s="305" t="s">
        <v>5</v>
      </c>
      <c r="C213" s="305" t="s">
        <v>105</v>
      </c>
      <c r="D213" s="306" t="s">
        <v>3796</v>
      </c>
      <c r="E213" s="307" t="s">
        <v>3797</v>
      </c>
      <c r="F213" s="307" t="s">
        <v>187</v>
      </c>
      <c r="G213" s="308" t="s">
        <v>7463</v>
      </c>
      <c r="H213" s="308" t="s">
        <v>7434</v>
      </c>
      <c r="I213" s="309">
        <v>45302</v>
      </c>
      <c r="J213" s="309" t="s">
        <v>7692</v>
      </c>
      <c r="K213" s="310" t="s">
        <v>7465</v>
      </c>
      <c r="L213" s="112"/>
      <c r="M213" s="112"/>
      <c r="N213" s="112"/>
      <c r="O213" s="112"/>
      <c r="P213" s="112"/>
      <c r="Q213" s="112"/>
      <c r="R213" s="112" t="s">
        <v>7446</v>
      </c>
    </row>
    <row r="214" spans="1:18" ht="14.5">
      <c r="A214" s="112" t="s">
        <v>2</v>
      </c>
      <c r="B214" s="305" t="s">
        <v>5</v>
      </c>
      <c r="C214" s="305" t="s">
        <v>105</v>
      </c>
      <c r="D214" s="306" t="s">
        <v>6178</v>
      </c>
      <c r="E214" s="307" t="s">
        <v>6179</v>
      </c>
      <c r="F214" s="307" t="s">
        <v>163</v>
      </c>
      <c r="G214" s="308" t="s">
        <v>7433</v>
      </c>
      <c r="H214" s="308" t="s">
        <v>7434</v>
      </c>
      <c r="I214" s="309">
        <v>45300</v>
      </c>
      <c r="J214" s="309" t="s">
        <v>7692</v>
      </c>
      <c r="K214" s="310" t="s">
        <v>7593</v>
      </c>
      <c r="L214" s="112"/>
      <c r="M214" s="112"/>
      <c r="N214" s="112"/>
      <c r="O214" s="112"/>
      <c r="P214" s="112"/>
      <c r="Q214" s="112"/>
      <c r="R214" s="112" t="s">
        <v>7437</v>
      </c>
    </row>
    <row r="215" spans="1:18" ht="14.5">
      <c r="A215" s="112" t="s">
        <v>2</v>
      </c>
      <c r="B215" s="305" t="s">
        <v>5</v>
      </c>
      <c r="C215" s="305" t="s">
        <v>105</v>
      </c>
      <c r="D215" s="306" t="s">
        <v>7712</v>
      </c>
      <c r="E215" s="307" t="s">
        <v>7713</v>
      </c>
      <c r="F215" s="307" t="s">
        <v>1563</v>
      </c>
      <c r="G215" s="308" t="s">
        <v>7448</v>
      </c>
      <c r="H215" s="308" t="s">
        <v>7449</v>
      </c>
      <c r="I215" s="309">
        <v>45313</v>
      </c>
      <c r="J215" s="309" t="s">
        <v>7662</v>
      </c>
      <c r="K215" s="310" t="s">
        <v>7694</v>
      </c>
      <c r="L215" s="112"/>
      <c r="M215" s="112"/>
      <c r="N215" s="112"/>
      <c r="O215" s="112"/>
      <c r="P215" s="112"/>
      <c r="Q215" s="112"/>
      <c r="R215" s="112" t="s">
        <v>7446</v>
      </c>
    </row>
    <row r="216" spans="1:18" ht="14.5">
      <c r="A216" s="112" t="s">
        <v>2</v>
      </c>
      <c r="B216" s="305" t="s">
        <v>5</v>
      </c>
      <c r="C216" s="305" t="s">
        <v>105</v>
      </c>
      <c r="D216" s="306" t="s">
        <v>7224</v>
      </c>
      <c r="E216" s="307" t="s">
        <v>7225</v>
      </c>
      <c r="F216" s="307" t="s">
        <v>1563</v>
      </c>
      <c r="G216" s="308" t="s">
        <v>7448</v>
      </c>
      <c r="H216" s="308" t="s">
        <v>7449</v>
      </c>
      <c r="I216" s="309">
        <v>45303</v>
      </c>
      <c r="J216" s="309" t="s">
        <v>7692</v>
      </c>
      <c r="K216" s="310" t="s">
        <v>7465</v>
      </c>
      <c r="L216" s="112"/>
      <c r="M216" s="112"/>
      <c r="N216" s="112"/>
      <c r="O216" s="112"/>
      <c r="P216" s="112"/>
      <c r="Q216" s="112"/>
      <c r="R216" s="112" t="s">
        <v>7437</v>
      </c>
    </row>
    <row r="217" spans="1:18" ht="14.5">
      <c r="A217" s="112" t="s">
        <v>2</v>
      </c>
      <c r="B217" s="305" t="s">
        <v>5</v>
      </c>
      <c r="C217" s="305" t="s">
        <v>105</v>
      </c>
      <c r="D217" s="306" t="s">
        <v>2237</v>
      </c>
      <c r="E217" s="305" t="s">
        <v>2238</v>
      </c>
      <c r="F217" s="307" t="s">
        <v>7544</v>
      </c>
      <c r="G217" s="308" t="s">
        <v>7534</v>
      </c>
      <c r="H217" s="308" t="s">
        <v>7434</v>
      </c>
      <c r="I217" s="309">
        <v>45292</v>
      </c>
      <c r="J217" s="309" t="s">
        <v>7647</v>
      </c>
      <c r="K217" s="310" t="s">
        <v>7548</v>
      </c>
      <c r="L217" s="112"/>
      <c r="M217" s="112"/>
      <c r="N217" s="112"/>
      <c r="O217" s="112"/>
      <c r="P217" s="112"/>
      <c r="Q217" s="112"/>
      <c r="R217" s="112" t="s">
        <v>7437</v>
      </c>
    </row>
    <row r="218" spans="1:18" ht="14.5">
      <c r="A218" s="112" t="s">
        <v>2</v>
      </c>
      <c r="B218" s="305" t="s">
        <v>5</v>
      </c>
      <c r="C218" s="305" t="s">
        <v>105</v>
      </c>
      <c r="D218" s="306" t="s">
        <v>1599</v>
      </c>
      <c r="E218" s="307" t="s">
        <v>1600</v>
      </c>
      <c r="F218" s="307" t="s">
        <v>7529</v>
      </c>
      <c r="G218" s="308" t="s">
        <v>7525</v>
      </c>
      <c r="H218" s="308" t="s">
        <v>7525</v>
      </c>
      <c r="I218" s="309">
        <v>45311</v>
      </c>
      <c r="J218" s="309" t="s">
        <v>7662</v>
      </c>
      <c r="K218" s="310" t="s">
        <v>2088</v>
      </c>
      <c r="L218" s="112"/>
      <c r="M218" s="112"/>
      <c r="N218" s="315"/>
      <c r="O218" s="112"/>
      <c r="P218" s="112"/>
      <c r="Q218" s="112"/>
      <c r="R218" s="112" t="s">
        <v>7437</v>
      </c>
    </row>
    <row r="219" spans="1:18" ht="14.5">
      <c r="A219" s="112" t="s">
        <v>2</v>
      </c>
      <c r="B219" s="305" t="s">
        <v>5</v>
      </c>
      <c r="C219" s="305" t="s">
        <v>105</v>
      </c>
      <c r="D219" s="306" t="s">
        <v>1168</v>
      </c>
      <c r="E219" s="307" t="s">
        <v>1169</v>
      </c>
      <c r="F219" s="307" t="s">
        <v>551</v>
      </c>
      <c r="G219" s="308" t="s">
        <v>7448</v>
      </c>
      <c r="H219" s="308" t="s">
        <v>7449</v>
      </c>
      <c r="I219" s="309">
        <v>45292</v>
      </c>
      <c r="J219" s="309" t="s">
        <v>7647</v>
      </c>
      <c r="K219" s="310" t="s">
        <v>7652</v>
      </c>
      <c r="L219" s="112" t="s">
        <v>7703</v>
      </c>
      <c r="M219" s="112" t="s">
        <v>7703</v>
      </c>
      <c r="N219" s="315" t="s">
        <v>7703</v>
      </c>
      <c r="O219" s="112" t="s">
        <v>7703</v>
      </c>
      <c r="P219" s="112" t="s">
        <v>7703</v>
      </c>
      <c r="Q219" s="112" t="s">
        <v>7703</v>
      </c>
      <c r="R219" s="112" t="s">
        <v>7437</v>
      </c>
    </row>
    <row r="220" spans="1:18" ht="14.5">
      <c r="A220" s="112" t="s">
        <v>2</v>
      </c>
      <c r="B220" s="305" t="s">
        <v>5</v>
      </c>
      <c r="C220" s="305" t="s">
        <v>105</v>
      </c>
      <c r="D220" s="306" t="s">
        <v>7714</v>
      </c>
      <c r="E220" s="307" t="s">
        <v>7715</v>
      </c>
      <c r="F220" s="307" t="s">
        <v>551</v>
      </c>
      <c r="G220" s="308" t="s">
        <v>7448</v>
      </c>
      <c r="H220" s="308" t="s">
        <v>7449</v>
      </c>
      <c r="I220" s="309">
        <v>45292</v>
      </c>
      <c r="J220" s="309" t="s">
        <v>7647</v>
      </c>
      <c r="K220" s="310" t="s">
        <v>7716</v>
      </c>
      <c r="L220" s="112"/>
      <c r="M220" s="112"/>
      <c r="N220" s="315"/>
      <c r="O220" s="112"/>
      <c r="P220" s="112"/>
      <c r="Q220" s="112"/>
      <c r="R220" s="112" t="s">
        <v>7437</v>
      </c>
    </row>
    <row r="221" spans="1:18" ht="14.5">
      <c r="A221" s="112" t="s">
        <v>2</v>
      </c>
      <c r="B221" s="305" t="s">
        <v>5</v>
      </c>
      <c r="C221" s="305" t="s">
        <v>143</v>
      </c>
      <c r="D221" s="306" t="s">
        <v>5488</v>
      </c>
      <c r="E221" s="307" t="s">
        <v>5489</v>
      </c>
      <c r="F221" s="307" t="s">
        <v>7506</v>
      </c>
      <c r="G221" s="308" t="s">
        <v>7453</v>
      </c>
      <c r="H221" s="308" t="s">
        <v>7449</v>
      </c>
      <c r="I221" s="309">
        <v>45292</v>
      </c>
      <c r="J221" s="309" t="s">
        <v>7647</v>
      </c>
      <c r="K221" s="310" t="s">
        <v>7717</v>
      </c>
      <c r="L221" s="112"/>
      <c r="M221" s="112"/>
      <c r="N221" s="315"/>
      <c r="O221" s="112"/>
      <c r="P221" s="112"/>
      <c r="Q221" s="112"/>
      <c r="R221" s="112" t="s">
        <v>7437</v>
      </c>
    </row>
    <row r="222" spans="1:18" ht="14.5">
      <c r="A222" s="112" t="s">
        <v>2</v>
      </c>
      <c r="B222" s="305" t="s">
        <v>5</v>
      </c>
      <c r="C222" s="305" t="s">
        <v>105</v>
      </c>
      <c r="D222" s="306" t="s">
        <v>5278</v>
      </c>
      <c r="E222" s="307" t="s">
        <v>5279</v>
      </c>
      <c r="F222" s="307" t="s">
        <v>7492</v>
      </c>
      <c r="G222" s="308" t="s">
        <v>7492</v>
      </c>
      <c r="H222" s="308" t="s">
        <v>7492</v>
      </c>
      <c r="I222" s="309">
        <v>45293</v>
      </c>
      <c r="J222" s="309" t="s">
        <v>7647</v>
      </c>
      <c r="K222" s="310" t="s">
        <v>2088</v>
      </c>
      <c r="L222" s="112"/>
      <c r="M222" s="112"/>
      <c r="N222" s="315"/>
      <c r="O222" s="112"/>
      <c r="P222" s="112"/>
      <c r="Q222" s="112"/>
      <c r="R222" s="112" t="s">
        <v>7437</v>
      </c>
    </row>
    <row r="223" spans="1:18" ht="14.5">
      <c r="A223" s="112" t="s">
        <v>2</v>
      </c>
      <c r="B223" s="305" t="s">
        <v>3</v>
      </c>
      <c r="C223" s="305" t="s">
        <v>105</v>
      </c>
      <c r="D223" s="306" t="s">
        <v>6887</v>
      </c>
      <c r="E223" s="307" t="s">
        <v>6888</v>
      </c>
      <c r="F223" s="307" t="s">
        <v>7718</v>
      </c>
      <c r="G223" s="308" t="s">
        <v>7497</v>
      </c>
      <c r="H223" s="308" t="s">
        <v>1365</v>
      </c>
      <c r="I223" s="309">
        <v>45200</v>
      </c>
      <c r="J223" s="309" t="s">
        <v>7647</v>
      </c>
      <c r="K223" s="310" t="s">
        <v>7548</v>
      </c>
      <c r="L223" s="112"/>
      <c r="M223" s="112"/>
      <c r="N223" s="315"/>
      <c r="O223" s="112"/>
      <c r="P223" s="112"/>
      <c r="Q223" s="112"/>
      <c r="R223" s="112" t="s">
        <v>7437</v>
      </c>
    </row>
    <row r="224" spans="1:18" ht="14.5">
      <c r="A224" s="112" t="s">
        <v>2</v>
      </c>
      <c r="B224" s="305" t="s">
        <v>5</v>
      </c>
      <c r="C224" s="305" t="s">
        <v>105</v>
      </c>
      <c r="D224" s="306" t="s">
        <v>7719</v>
      </c>
      <c r="E224" s="307" t="s">
        <v>7720</v>
      </c>
      <c r="F224" s="307" t="s">
        <v>7661</v>
      </c>
      <c r="G224" s="308" t="s">
        <v>7534</v>
      </c>
      <c r="H224" s="308" t="s">
        <v>7434</v>
      </c>
      <c r="I224" s="309">
        <v>45292</v>
      </c>
      <c r="J224" s="309" t="s">
        <v>7647</v>
      </c>
      <c r="K224" s="310" t="s">
        <v>7593</v>
      </c>
      <c r="L224" s="112"/>
      <c r="M224" s="112"/>
      <c r="N224" s="315"/>
      <c r="O224" s="112"/>
      <c r="P224" s="112"/>
      <c r="Q224" s="112"/>
      <c r="R224" s="112" t="s">
        <v>7437</v>
      </c>
    </row>
    <row r="225" spans="1:18" ht="14.5">
      <c r="A225" s="112" t="s">
        <v>2</v>
      </c>
      <c r="B225" s="305" t="s">
        <v>5</v>
      </c>
      <c r="C225" s="305" t="s">
        <v>105</v>
      </c>
      <c r="D225" s="306" t="s">
        <v>5415</v>
      </c>
      <c r="E225" s="307" t="s">
        <v>5416</v>
      </c>
      <c r="F225" s="307" t="s">
        <v>7529</v>
      </c>
      <c r="G225" s="308" t="s">
        <v>7525</v>
      </c>
      <c r="H225" s="308" t="s">
        <v>7525</v>
      </c>
      <c r="I225" s="309">
        <v>45321</v>
      </c>
      <c r="J225" s="309" t="s">
        <v>7721</v>
      </c>
      <c r="K225" s="310" t="s">
        <v>7465</v>
      </c>
      <c r="L225" s="112"/>
      <c r="M225" s="112"/>
      <c r="N225" s="315"/>
      <c r="O225" s="112"/>
      <c r="P225" s="112"/>
      <c r="Q225" s="112"/>
      <c r="R225" s="112" t="s">
        <v>7437</v>
      </c>
    </row>
    <row r="226" spans="1:18" ht="14.5">
      <c r="A226" s="112" t="s">
        <v>2</v>
      </c>
      <c r="B226" s="305" t="s">
        <v>5</v>
      </c>
      <c r="C226" s="305" t="s">
        <v>105</v>
      </c>
      <c r="D226" s="306" t="s">
        <v>6467</v>
      </c>
      <c r="E226" s="307" t="s">
        <v>6468</v>
      </c>
      <c r="F226" s="307" t="s">
        <v>7661</v>
      </c>
      <c r="G226" s="308" t="s">
        <v>7534</v>
      </c>
      <c r="H226" s="308" t="s">
        <v>7434</v>
      </c>
      <c r="I226" s="309">
        <v>45292</v>
      </c>
      <c r="J226" s="309" t="s">
        <v>7647</v>
      </c>
      <c r="K226" s="310" t="s">
        <v>7593</v>
      </c>
      <c r="L226" s="112"/>
      <c r="M226" s="112"/>
      <c r="N226" s="112"/>
      <c r="O226" s="112"/>
      <c r="P226" s="112"/>
      <c r="Q226" s="112"/>
      <c r="R226" s="112" t="s">
        <v>7437</v>
      </c>
    </row>
    <row r="227" spans="1:18" ht="14.5">
      <c r="A227" s="112" t="s">
        <v>2</v>
      </c>
      <c r="B227" s="305" t="s">
        <v>5</v>
      </c>
      <c r="C227" s="305" t="s">
        <v>105</v>
      </c>
      <c r="D227" s="281" t="s">
        <v>6956</v>
      </c>
      <c r="E227" s="307" t="s">
        <v>6957</v>
      </c>
      <c r="F227" s="307" t="s">
        <v>7722</v>
      </c>
      <c r="G227" s="308" t="s">
        <v>7525</v>
      </c>
      <c r="H227" s="308" t="s">
        <v>7525</v>
      </c>
      <c r="I227" s="309">
        <v>45306</v>
      </c>
      <c r="J227" s="309" t="s">
        <v>7662</v>
      </c>
      <c r="K227" s="308" t="s">
        <v>2088</v>
      </c>
      <c r="L227" s="112"/>
      <c r="M227" s="112"/>
      <c r="N227" s="112"/>
      <c r="O227" s="112"/>
      <c r="P227" s="112"/>
      <c r="Q227" s="112"/>
      <c r="R227" s="112" t="s">
        <v>7437</v>
      </c>
    </row>
    <row r="228" spans="1:18" ht="14.5">
      <c r="A228" s="112" t="s">
        <v>2</v>
      </c>
      <c r="B228" s="304" t="s">
        <v>3</v>
      </c>
      <c r="C228" s="305" t="s">
        <v>105</v>
      </c>
      <c r="D228" s="281" t="s">
        <v>297</v>
      </c>
      <c r="E228" s="307" t="s">
        <v>298</v>
      </c>
      <c r="F228" s="310" t="s">
        <v>7604</v>
      </c>
      <c r="G228" s="308" t="s">
        <v>7497</v>
      </c>
      <c r="H228" s="308" t="s">
        <v>1365</v>
      </c>
      <c r="I228" s="309">
        <v>45290</v>
      </c>
      <c r="J228" s="310" t="s">
        <v>7608</v>
      </c>
      <c r="K228" s="308" t="s">
        <v>7436</v>
      </c>
      <c r="L228" s="112"/>
      <c r="M228" s="112"/>
      <c r="N228" s="112"/>
      <c r="O228" s="112"/>
      <c r="P228" s="112"/>
      <c r="Q228" s="112"/>
      <c r="R228" s="112" t="s">
        <v>7437</v>
      </c>
    </row>
    <row r="229" spans="1:18" ht="14.5">
      <c r="A229" s="112" t="s">
        <v>2</v>
      </c>
      <c r="B229" s="305" t="s">
        <v>5</v>
      </c>
      <c r="C229" s="305" t="s">
        <v>105</v>
      </c>
      <c r="D229" s="281" t="s">
        <v>4464</v>
      </c>
      <c r="E229" s="307" t="s">
        <v>4465</v>
      </c>
      <c r="F229" s="307" t="s">
        <v>187</v>
      </c>
      <c r="G229" s="308" t="s">
        <v>7463</v>
      </c>
      <c r="H229" s="308" t="s">
        <v>7434</v>
      </c>
      <c r="I229" s="309">
        <v>45321</v>
      </c>
      <c r="J229" s="309" t="s">
        <v>7723</v>
      </c>
      <c r="K229" s="308" t="s">
        <v>7710</v>
      </c>
      <c r="L229" s="112"/>
      <c r="M229" s="112"/>
      <c r="N229" s="112"/>
      <c r="O229" s="112"/>
      <c r="P229" s="112"/>
      <c r="Q229" s="112"/>
      <c r="R229" s="112" t="s">
        <v>7528</v>
      </c>
    </row>
    <row r="230" spans="1:18" ht="14.5">
      <c r="A230" s="112" t="s">
        <v>2</v>
      </c>
      <c r="B230" s="305" t="s">
        <v>5</v>
      </c>
      <c r="C230" s="305" t="s">
        <v>105</v>
      </c>
      <c r="D230" s="281" t="s">
        <v>3711</v>
      </c>
      <c r="E230" s="307" t="s">
        <v>3712</v>
      </c>
      <c r="F230" s="307" t="s">
        <v>187</v>
      </c>
      <c r="G230" s="308" t="s">
        <v>7463</v>
      </c>
      <c r="H230" s="308" t="s">
        <v>7434</v>
      </c>
      <c r="I230" s="309">
        <v>45321</v>
      </c>
      <c r="J230" s="309" t="s">
        <v>7723</v>
      </c>
      <c r="K230" s="308" t="s">
        <v>7710</v>
      </c>
      <c r="L230" s="112"/>
      <c r="M230" s="112"/>
      <c r="N230" s="112"/>
      <c r="O230" s="112"/>
      <c r="P230" s="112"/>
      <c r="Q230" s="112"/>
      <c r="R230" s="112" t="s">
        <v>7528</v>
      </c>
    </row>
    <row r="231" spans="1:18" ht="14.5">
      <c r="A231" s="112" t="s">
        <v>2</v>
      </c>
      <c r="B231" s="305" t="s">
        <v>5</v>
      </c>
      <c r="C231" s="305" t="s">
        <v>105</v>
      </c>
      <c r="D231" s="281" t="s">
        <v>7224</v>
      </c>
      <c r="E231" s="307" t="s">
        <v>7225</v>
      </c>
      <c r="F231" s="307" t="s">
        <v>187</v>
      </c>
      <c r="G231" s="308" t="s">
        <v>7463</v>
      </c>
      <c r="H231" s="308" t="s">
        <v>7434</v>
      </c>
      <c r="I231" s="309">
        <v>45309</v>
      </c>
      <c r="J231" s="309" t="s">
        <v>7662</v>
      </c>
      <c r="K231" s="308" t="s">
        <v>7465</v>
      </c>
      <c r="L231" s="112"/>
      <c r="M231" s="112"/>
      <c r="N231" s="112"/>
      <c r="O231" s="112"/>
      <c r="P231" s="112"/>
      <c r="Q231" s="112"/>
      <c r="R231" s="112" t="s">
        <v>7437</v>
      </c>
    </row>
    <row r="232" spans="1:18" ht="14.5">
      <c r="A232" s="112" t="s">
        <v>2</v>
      </c>
      <c r="B232" s="305" t="s">
        <v>5</v>
      </c>
      <c r="C232" s="305" t="s">
        <v>105</v>
      </c>
      <c r="D232" s="281" t="s">
        <v>6027</v>
      </c>
      <c r="E232" s="307" t="s">
        <v>6028</v>
      </c>
      <c r="F232" s="307" t="s">
        <v>1558</v>
      </c>
      <c r="G232" s="308" t="s">
        <v>7453</v>
      </c>
      <c r="H232" s="308" t="s">
        <v>7449</v>
      </c>
      <c r="I232" s="309">
        <v>45311</v>
      </c>
      <c r="J232" s="309" t="s">
        <v>7662</v>
      </c>
      <c r="K232" s="308" t="s">
        <v>2088</v>
      </c>
      <c r="L232" s="112"/>
      <c r="M232" s="112"/>
      <c r="N232" s="112"/>
      <c r="O232" s="112"/>
      <c r="P232" s="112"/>
      <c r="Q232" s="112"/>
      <c r="R232" s="112" t="s">
        <v>7437</v>
      </c>
    </row>
    <row r="233" spans="1:18" ht="14.5">
      <c r="A233" s="112" t="s">
        <v>2</v>
      </c>
      <c r="B233" s="305" t="s">
        <v>5</v>
      </c>
      <c r="C233" s="305" t="s">
        <v>105</v>
      </c>
      <c r="D233" s="281" t="s">
        <v>7724</v>
      </c>
      <c r="E233" s="307" t="s">
        <v>7725</v>
      </c>
      <c r="F233" s="307" t="s">
        <v>7529</v>
      </c>
      <c r="G233" s="308" t="s">
        <v>7525</v>
      </c>
      <c r="H233" s="308" t="s">
        <v>7525</v>
      </c>
      <c r="I233" s="309">
        <v>45313</v>
      </c>
      <c r="J233" s="309" t="s">
        <v>7721</v>
      </c>
      <c r="K233" s="308" t="s">
        <v>7669</v>
      </c>
      <c r="L233" s="112"/>
      <c r="M233" s="112"/>
      <c r="N233" s="112"/>
      <c r="O233" s="112"/>
      <c r="P233" s="112"/>
      <c r="Q233" s="112"/>
      <c r="R233" s="310" t="s">
        <v>7446</v>
      </c>
    </row>
    <row r="234" spans="1:18" ht="14.5">
      <c r="A234" s="112" t="s">
        <v>2</v>
      </c>
      <c r="B234" s="305" t="s">
        <v>5</v>
      </c>
      <c r="C234" s="305" t="s">
        <v>105</v>
      </c>
      <c r="D234" s="281" t="s">
        <v>6705</v>
      </c>
      <c r="E234" s="307" t="s">
        <v>6706</v>
      </c>
      <c r="F234" s="307" t="s">
        <v>187</v>
      </c>
      <c r="G234" s="308" t="s">
        <v>7463</v>
      </c>
      <c r="H234" s="308" t="s">
        <v>7434</v>
      </c>
      <c r="I234" s="309">
        <v>45309</v>
      </c>
      <c r="J234" s="309" t="s">
        <v>7692</v>
      </c>
      <c r="K234" s="308" t="s">
        <v>7702</v>
      </c>
      <c r="L234" s="112"/>
      <c r="M234" s="112"/>
      <c r="N234" s="112"/>
      <c r="O234" s="112"/>
      <c r="P234" s="112"/>
      <c r="Q234" s="112"/>
      <c r="R234" s="112" t="s">
        <v>7446</v>
      </c>
    </row>
    <row r="235" spans="1:18" ht="14.5">
      <c r="A235" s="112" t="s">
        <v>2</v>
      </c>
      <c r="B235" s="305" t="s">
        <v>5</v>
      </c>
      <c r="C235" s="139" t="s">
        <v>352</v>
      </c>
      <c r="D235" s="281" t="s">
        <v>3375</v>
      </c>
      <c r="E235" s="305" t="s">
        <v>3376</v>
      </c>
      <c r="F235" s="307" t="s">
        <v>7624</v>
      </c>
      <c r="G235" s="308" t="s">
        <v>7625</v>
      </c>
      <c r="H235" s="308" t="s">
        <v>7449</v>
      </c>
      <c r="I235" s="309">
        <v>45292</v>
      </c>
      <c r="J235" s="309" t="s">
        <v>7647</v>
      </c>
      <c r="K235" s="308" t="s">
        <v>7710</v>
      </c>
      <c r="L235" s="112"/>
      <c r="M235" s="112"/>
      <c r="N235" s="112"/>
      <c r="O235" s="112"/>
      <c r="P235" s="112"/>
      <c r="Q235" s="112"/>
      <c r="R235" s="112" t="s">
        <v>7528</v>
      </c>
    </row>
    <row r="236" spans="1:18" ht="14.5">
      <c r="A236" s="112" t="s">
        <v>2</v>
      </c>
      <c r="B236" s="305" t="s">
        <v>5</v>
      </c>
      <c r="C236" s="305" t="s">
        <v>105</v>
      </c>
      <c r="D236" s="281" t="s">
        <v>2440</v>
      </c>
      <c r="E236" s="305" t="s">
        <v>2441</v>
      </c>
      <c r="F236" s="307" t="s">
        <v>7524</v>
      </c>
      <c r="G236" s="308" t="s">
        <v>7525</v>
      </c>
      <c r="H236" s="308" t="s">
        <v>7525</v>
      </c>
      <c r="I236" s="316">
        <v>45306</v>
      </c>
      <c r="J236" s="304" t="s">
        <v>7662</v>
      </c>
      <c r="K236" s="308" t="s">
        <v>7652</v>
      </c>
      <c r="L236" s="112"/>
      <c r="M236" s="112"/>
      <c r="N236" s="112"/>
      <c r="O236" s="112"/>
      <c r="P236" s="112"/>
      <c r="Q236" s="112"/>
      <c r="R236" s="112" t="s">
        <v>7437</v>
      </c>
    </row>
    <row r="237" spans="1:18" ht="14.5">
      <c r="A237" s="112" t="s">
        <v>2</v>
      </c>
      <c r="B237" s="305" t="s">
        <v>5</v>
      </c>
      <c r="C237" s="305" t="s">
        <v>1058</v>
      </c>
      <c r="D237" s="281" t="s">
        <v>1052</v>
      </c>
      <c r="E237" s="305" t="s">
        <v>1053</v>
      </c>
      <c r="F237" s="307" t="s">
        <v>7726</v>
      </c>
      <c r="G237" s="308" t="s">
        <v>7525</v>
      </c>
      <c r="H237" s="308" t="s">
        <v>7525</v>
      </c>
      <c r="I237" s="309">
        <v>45292</v>
      </c>
      <c r="J237" s="309" t="s">
        <v>7647</v>
      </c>
      <c r="K237" s="308" t="s">
        <v>7675</v>
      </c>
      <c r="L237" s="112"/>
      <c r="M237" s="112"/>
      <c r="N237" s="112"/>
      <c r="O237" s="112"/>
      <c r="P237" s="112"/>
      <c r="Q237" s="112"/>
      <c r="R237" s="112" t="s">
        <v>7437</v>
      </c>
    </row>
    <row r="238" spans="1:18" ht="14.5">
      <c r="A238" s="112" t="s">
        <v>2</v>
      </c>
      <c r="B238" s="305" t="s">
        <v>5</v>
      </c>
      <c r="C238" s="305" t="s">
        <v>143</v>
      </c>
      <c r="D238" s="281" t="s">
        <v>7727</v>
      </c>
      <c r="E238" s="305" t="s">
        <v>7728</v>
      </c>
      <c r="F238" s="307" t="s">
        <v>7661</v>
      </c>
      <c r="G238" s="308" t="s">
        <v>7534</v>
      </c>
      <c r="H238" s="308" t="s">
        <v>7434</v>
      </c>
      <c r="I238" s="309">
        <v>45292</v>
      </c>
      <c r="J238" s="309" t="s">
        <v>7647</v>
      </c>
      <c r="K238" s="308" t="s">
        <v>7511</v>
      </c>
      <c r="L238" s="112"/>
      <c r="M238" s="112"/>
      <c r="N238" s="112"/>
      <c r="O238" s="112"/>
      <c r="P238" s="112"/>
      <c r="Q238" s="112"/>
      <c r="R238" s="112" t="s">
        <v>7437</v>
      </c>
    </row>
    <row r="239" spans="1:18" ht="14.5">
      <c r="A239" s="112" t="s">
        <v>2</v>
      </c>
      <c r="B239" s="305" t="s">
        <v>5</v>
      </c>
      <c r="C239" s="305" t="s">
        <v>1058</v>
      </c>
      <c r="D239" s="281" t="s">
        <v>2943</v>
      </c>
      <c r="E239" s="305" t="s">
        <v>2944</v>
      </c>
      <c r="F239" s="307" t="s">
        <v>7718</v>
      </c>
      <c r="G239" s="308" t="s">
        <v>7497</v>
      </c>
      <c r="H239" s="308" t="s">
        <v>1365</v>
      </c>
      <c r="I239" s="309">
        <v>45292</v>
      </c>
      <c r="J239" s="309" t="s">
        <v>7647</v>
      </c>
      <c r="K239" s="308" t="s">
        <v>7451</v>
      </c>
      <c r="L239" s="112"/>
      <c r="M239" s="112"/>
      <c r="N239" s="112"/>
      <c r="O239" s="112"/>
      <c r="P239" s="112"/>
      <c r="Q239" s="112"/>
      <c r="R239" s="112" t="s">
        <v>7437</v>
      </c>
    </row>
    <row r="240" spans="1:18" ht="14.5">
      <c r="A240" s="112" t="s">
        <v>2</v>
      </c>
      <c r="B240" s="305" t="s">
        <v>5</v>
      </c>
      <c r="C240" s="305" t="s">
        <v>143</v>
      </c>
      <c r="D240" s="281" t="s">
        <v>3590</v>
      </c>
      <c r="E240" s="305" t="s">
        <v>3591</v>
      </c>
      <c r="F240" s="307" t="s">
        <v>7729</v>
      </c>
      <c r="G240" s="308" t="s">
        <v>7577</v>
      </c>
      <c r="H240" s="308" t="s">
        <v>7434</v>
      </c>
      <c r="I240" s="309">
        <v>45307</v>
      </c>
      <c r="J240" s="309" t="s">
        <v>7662</v>
      </c>
      <c r="K240" s="308" t="s">
        <v>7650</v>
      </c>
      <c r="L240" s="112"/>
      <c r="M240" s="112"/>
      <c r="N240" s="112"/>
      <c r="O240" s="112"/>
      <c r="P240" s="112"/>
      <c r="Q240" s="112"/>
      <c r="R240" s="112" t="s">
        <v>7437</v>
      </c>
    </row>
    <row r="241" spans="1:18" ht="14.5">
      <c r="A241" s="112" t="s">
        <v>2</v>
      </c>
      <c r="B241" s="305" t="s">
        <v>5</v>
      </c>
      <c r="C241" s="305" t="s">
        <v>1058</v>
      </c>
      <c r="D241" s="281" t="s">
        <v>6395</v>
      </c>
      <c r="E241" s="305" t="s">
        <v>6396</v>
      </c>
      <c r="F241" s="307" t="s">
        <v>7730</v>
      </c>
      <c r="G241" s="308" t="s">
        <v>7577</v>
      </c>
      <c r="H241" s="308" t="s">
        <v>7434</v>
      </c>
      <c r="I241" s="309">
        <v>45320</v>
      </c>
      <c r="J241" s="309" t="s">
        <v>7721</v>
      </c>
      <c r="K241" s="308" t="s">
        <v>7548</v>
      </c>
      <c r="L241" s="112"/>
      <c r="M241" s="112"/>
      <c r="N241" s="112"/>
      <c r="O241" s="112"/>
      <c r="P241" s="112"/>
      <c r="Q241" s="112"/>
      <c r="R241" s="112" t="s">
        <v>7437</v>
      </c>
    </row>
    <row r="242" spans="1:18" ht="14.5">
      <c r="A242" s="112" t="s">
        <v>2</v>
      </c>
      <c r="B242" s="305" t="s">
        <v>5</v>
      </c>
      <c r="C242" s="139" t="s">
        <v>352</v>
      </c>
      <c r="D242" s="281" t="s">
        <v>6508</v>
      </c>
      <c r="E242" s="305" t="s">
        <v>6509</v>
      </c>
      <c r="F242" s="307" t="s">
        <v>7726</v>
      </c>
      <c r="G242" s="308" t="s">
        <v>7525</v>
      </c>
      <c r="H242" s="308" t="s">
        <v>7525</v>
      </c>
      <c r="I242" s="309">
        <v>45292</v>
      </c>
      <c r="J242" s="309" t="s">
        <v>7647</v>
      </c>
      <c r="K242" s="308" t="s">
        <v>7548</v>
      </c>
      <c r="L242" s="112"/>
      <c r="M242" s="112"/>
      <c r="N242" s="112"/>
      <c r="O242" s="112"/>
      <c r="P242" s="112"/>
      <c r="Q242" s="112"/>
      <c r="R242" s="112" t="s">
        <v>7437</v>
      </c>
    </row>
    <row r="243" spans="1:18" ht="14.5">
      <c r="A243" s="112" t="s">
        <v>2</v>
      </c>
      <c r="B243" s="305" t="s">
        <v>5</v>
      </c>
      <c r="C243" s="139" t="s">
        <v>352</v>
      </c>
      <c r="D243" s="281" t="s">
        <v>7731</v>
      </c>
      <c r="E243" s="305" t="s">
        <v>7732</v>
      </c>
      <c r="F243" s="307" t="s">
        <v>7726</v>
      </c>
      <c r="G243" s="308" t="s">
        <v>7525</v>
      </c>
      <c r="H243" s="308" t="s">
        <v>7525</v>
      </c>
      <c r="I243" s="309">
        <v>45292</v>
      </c>
      <c r="J243" s="309" t="s">
        <v>7647</v>
      </c>
      <c r="K243" s="308" t="s">
        <v>7436</v>
      </c>
      <c r="L243" s="112"/>
      <c r="M243" s="112"/>
      <c r="N243" s="112"/>
      <c r="O243" s="112"/>
      <c r="P243" s="112"/>
      <c r="Q243" s="112"/>
      <c r="R243" s="112" t="s">
        <v>7437</v>
      </c>
    </row>
    <row r="244" spans="1:18" ht="14.5">
      <c r="A244" s="112" t="s">
        <v>2</v>
      </c>
      <c r="B244" s="305" t="s">
        <v>5</v>
      </c>
      <c r="C244" s="305" t="s">
        <v>105</v>
      </c>
      <c r="D244" s="306" t="s">
        <v>3708</v>
      </c>
      <c r="E244" s="307" t="s">
        <v>3709</v>
      </c>
      <c r="F244" s="307" t="s">
        <v>7553</v>
      </c>
      <c r="G244" s="308" t="s">
        <v>7448</v>
      </c>
      <c r="H244" s="308" t="s">
        <v>7449</v>
      </c>
      <c r="I244" s="309">
        <v>45295</v>
      </c>
      <c r="J244" s="309" t="s">
        <v>7647</v>
      </c>
      <c r="K244" s="310" t="s">
        <v>7710</v>
      </c>
      <c r="L244" s="112"/>
      <c r="M244" s="112"/>
      <c r="N244" s="112"/>
      <c r="O244" s="112"/>
      <c r="P244" s="112"/>
      <c r="Q244" s="112"/>
      <c r="R244" s="112" t="s">
        <v>7528</v>
      </c>
    </row>
    <row r="245" spans="1:18" ht="14.5">
      <c r="A245" s="112" t="s">
        <v>2</v>
      </c>
      <c r="B245" s="305" t="s">
        <v>6</v>
      </c>
      <c r="C245" s="305" t="s">
        <v>105</v>
      </c>
      <c r="D245" s="281" t="s">
        <v>1212</v>
      </c>
      <c r="E245" s="307" t="s">
        <v>1213</v>
      </c>
      <c r="F245" s="307" t="s">
        <v>7520</v>
      </c>
      <c r="G245" s="308" t="s">
        <v>7521</v>
      </c>
      <c r="H245" s="308" t="s">
        <v>7449</v>
      </c>
      <c r="I245" s="309">
        <v>45292</v>
      </c>
      <c r="J245" s="309" t="s">
        <v>7647</v>
      </c>
      <c r="K245" s="308" t="s">
        <v>7652</v>
      </c>
      <c r="L245" s="317">
        <v>45292</v>
      </c>
      <c r="M245" s="112" t="s">
        <v>7647</v>
      </c>
      <c r="N245" s="112" t="s">
        <v>7733</v>
      </c>
      <c r="O245" s="112" t="s">
        <v>7525</v>
      </c>
      <c r="P245" s="112" t="s">
        <v>7525</v>
      </c>
      <c r="Q245" s="112" t="s">
        <v>7734</v>
      </c>
      <c r="R245" s="112" t="s">
        <v>7437</v>
      </c>
    </row>
    <row r="246" spans="1:18" ht="14.5">
      <c r="A246" s="112" t="s">
        <v>2</v>
      </c>
      <c r="B246" s="305" t="s">
        <v>6</v>
      </c>
      <c r="C246" s="305" t="s">
        <v>105</v>
      </c>
      <c r="D246" s="281" t="s">
        <v>7145</v>
      </c>
      <c r="E246" s="307" t="s">
        <v>7146</v>
      </c>
      <c r="F246" s="307" t="s">
        <v>7520</v>
      </c>
      <c r="G246" s="308" t="s">
        <v>7521</v>
      </c>
      <c r="H246" s="308" t="s">
        <v>7449</v>
      </c>
      <c r="I246" s="309">
        <v>45292</v>
      </c>
      <c r="J246" s="309" t="s">
        <v>7647</v>
      </c>
      <c r="K246" s="308" t="s">
        <v>7675</v>
      </c>
      <c r="L246" s="317">
        <v>45292</v>
      </c>
      <c r="M246" s="112" t="s">
        <v>7647</v>
      </c>
      <c r="N246" s="112" t="s">
        <v>285</v>
      </c>
      <c r="O246" s="112" t="s">
        <v>1365</v>
      </c>
      <c r="P246" s="112" t="s">
        <v>1365</v>
      </c>
      <c r="Q246" s="112" t="s">
        <v>7735</v>
      </c>
      <c r="R246" s="112" t="s">
        <v>7437</v>
      </c>
    </row>
    <row r="247" spans="1:18" ht="14.5">
      <c r="A247" s="112" t="s">
        <v>2</v>
      </c>
      <c r="B247" s="305" t="s">
        <v>6</v>
      </c>
      <c r="C247" s="305" t="s">
        <v>143</v>
      </c>
      <c r="D247" s="281" t="s">
        <v>5448</v>
      </c>
      <c r="E247" s="307" t="s">
        <v>5449</v>
      </c>
      <c r="F247" s="307" t="s">
        <v>187</v>
      </c>
      <c r="G247" s="308" t="s">
        <v>7463</v>
      </c>
      <c r="H247" s="308" t="s">
        <v>7434</v>
      </c>
      <c r="I247" s="309">
        <v>45292</v>
      </c>
      <c r="J247" s="309" t="s">
        <v>7647</v>
      </c>
      <c r="K247" s="308" t="s">
        <v>7681</v>
      </c>
      <c r="L247" s="317">
        <v>45292</v>
      </c>
      <c r="M247" s="112" t="s">
        <v>7647</v>
      </c>
      <c r="N247" s="112" t="s">
        <v>7462</v>
      </c>
      <c r="O247" s="112" t="s">
        <v>7462</v>
      </c>
      <c r="P247" s="308" t="s">
        <v>7736</v>
      </c>
      <c r="Q247" s="112" t="s">
        <v>7734</v>
      </c>
      <c r="R247" s="112" t="s">
        <v>7437</v>
      </c>
    </row>
    <row r="248" spans="1:18" ht="14.5">
      <c r="A248" s="112" t="s">
        <v>2</v>
      </c>
      <c r="B248" s="305" t="s">
        <v>6</v>
      </c>
      <c r="C248" s="305" t="s">
        <v>105</v>
      </c>
      <c r="D248" s="281" t="s">
        <v>6705</v>
      </c>
      <c r="E248" s="307" t="s">
        <v>6706</v>
      </c>
      <c r="F248" s="307" t="s">
        <v>187</v>
      </c>
      <c r="G248" s="308" t="s">
        <v>7463</v>
      </c>
      <c r="H248" s="308" t="s">
        <v>7434</v>
      </c>
      <c r="I248" s="309">
        <v>45292</v>
      </c>
      <c r="J248" s="309" t="s">
        <v>7647</v>
      </c>
      <c r="K248" s="308" t="s">
        <v>7702</v>
      </c>
      <c r="L248" s="317">
        <v>45292</v>
      </c>
      <c r="M248" s="112" t="s">
        <v>7647</v>
      </c>
      <c r="N248" s="112" t="s">
        <v>7462</v>
      </c>
      <c r="O248" s="112" t="s">
        <v>7462</v>
      </c>
      <c r="P248" s="308" t="s">
        <v>7736</v>
      </c>
      <c r="Q248" s="112" t="s">
        <v>7734</v>
      </c>
      <c r="R248" s="112" t="s">
        <v>7446</v>
      </c>
    </row>
    <row r="249" spans="1:18" ht="14.5">
      <c r="A249" s="112" t="s">
        <v>2</v>
      </c>
      <c r="B249" s="282" t="s">
        <v>6</v>
      </c>
      <c r="C249" s="305" t="s">
        <v>105</v>
      </c>
      <c r="D249" s="306" t="s">
        <v>3650</v>
      </c>
      <c r="E249" s="307" t="s">
        <v>3651</v>
      </c>
      <c r="F249" s="307" t="s">
        <v>7520</v>
      </c>
      <c r="G249" s="308" t="s">
        <v>7521</v>
      </c>
      <c r="H249" s="308" t="s">
        <v>7449</v>
      </c>
      <c r="I249" s="309">
        <v>45292</v>
      </c>
      <c r="J249" s="310" t="s">
        <v>7647</v>
      </c>
      <c r="K249" s="308" t="s">
        <v>7548</v>
      </c>
      <c r="L249" s="317">
        <v>45292</v>
      </c>
      <c r="M249" s="304" t="s">
        <v>7647</v>
      </c>
      <c r="N249" s="315" t="s">
        <v>7679</v>
      </c>
      <c r="O249" s="304" t="s">
        <v>7737</v>
      </c>
      <c r="P249" s="304" t="s">
        <v>7449</v>
      </c>
      <c r="Q249" s="112" t="s">
        <v>7734</v>
      </c>
      <c r="R249" s="112" t="s">
        <v>7437</v>
      </c>
    </row>
    <row r="250" spans="1:18" ht="14.5">
      <c r="A250" s="112" t="s">
        <v>2</v>
      </c>
      <c r="B250" s="282" t="s">
        <v>6</v>
      </c>
      <c r="C250" s="305" t="s">
        <v>105</v>
      </c>
      <c r="D250" s="306" t="s">
        <v>6697</v>
      </c>
      <c r="E250" s="307" t="s">
        <v>6698</v>
      </c>
      <c r="F250" s="307" t="s">
        <v>7520</v>
      </c>
      <c r="G250" s="308" t="s">
        <v>7521</v>
      </c>
      <c r="H250" s="308" t="s">
        <v>7449</v>
      </c>
      <c r="I250" s="309">
        <v>45292</v>
      </c>
      <c r="J250" s="310" t="s">
        <v>7647</v>
      </c>
      <c r="K250" s="308" t="s">
        <v>7548</v>
      </c>
      <c r="L250" s="317">
        <v>45292</v>
      </c>
      <c r="M250" s="313" t="s">
        <v>7647</v>
      </c>
      <c r="N250" s="315" t="s">
        <v>163</v>
      </c>
      <c r="O250" s="308" t="s">
        <v>7433</v>
      </c>
      <c r="P250" s="308" t="s">
        <v>7736</v>
      </c>
      <c r="Q250" s="112" t="s">
        <v>7734</v>
      </c>
      <c r="R250" s="112" t="s">
        <v>7437</v>
      </c>
    </row>
    <row r="251" spans="1:18" ht="14.5">
      <c r="A251" s="112" t="s">
        <v>2</v>
      </c>
      <c r="B251" s="282" t="s">
        <v>6</v>
      </c>
      <c r="C251" s="305" t="s">
        <v>105</v>
      </c>
      <c r="D251" s="306" t="s">
        <v>842</v>
      </c>
      <c r="E251" s="307" t="s">
        <v>843</v>
      </c>
      <c r="F251" s="307" t="s">
        <v>187</v>
      </c>
      <c r="G251" s="308" t="s">
        <v>7463</v>
      </c>
      <c r="H251" s="308" t="s">
        <v>7434</v>
      </c>
      <c r="I251" s="309">
        <v>45292</v>
      </c>
      <c r="J251" s="309" t="s">
        <v>7647</v>
      </c>
      <c r="K251" s="310" t="s">
        <v>7711</v>
      </c>
      <c r="L251" s="317">
        <v>45292</v>
      </c>
      <c r="M251" s="313" t="s">
        <v>7647</v>
      </c>
      <c r="N251" s="315" t="s">
        <v>7661</v>
      </c>
      <c r="O251" s="308" t="s">
        <v>7534</v>
      </c>
      <c r="P251" s="308" t="s">
        <v>7736</v>
      </c>
      <c r="Q251" s="112" t="s">
        <v>7734</v>
      </c>
      <c r="R251" s="112" t="s">
        <v>7446</v>
      </c>
    </row>
    <row r="252" spans="1:18" ht="14.5">
      <c r="A252" s="112" t="s">
        <v>2</v>
      </c>
      <c r="B252" s="282" t="s">
        <v>6</v>
      </c>
      <c r="C252" s="305" t="s">
        <v>105</v>
      </c>
      <c r="D252" s="306" t="s">
        <v>962</v>
      </c>
      <c r="E252" s="307" t="s">
        <v>963</v>
      </c>
      <c r="F252" s="307" t="s">
        <v>7520</v>
      </c>
      <c r="G252" s="308" t="s">
        <v>7521</v>
      </c>
      <c r="H252" s="308" t="s">
        <v>7449</v>
      </c>
      <c r="I252" s="309">
        <v>45292</v>
      </c>
      <c r="J252" s="310" t="s">
        <v>7647</v>
      </c>
      <c r="K252" s="308" t="s">
        <v>7547</v>
      </c>
      <c r="L252" s="317">
        <v>45292</v>
      </c>
      <c r="M252" s="313" t="s">
        <v>7647</v>
      </c>
      <c r="N252" s="315" t="s">
        <v>163</v>
      </c>
      <c r="O252" s="308" t="s">
        <v>7433</v>
      </c>
      <c r="P252" s="308" t="s">
        <v>7736</v>
      </c>
      <c r="Q252" s="112" t="s">
        <v>7734</v>
      </c>
      <c r="R252" s="112" t="s">
        <v>7437</v>
      </c>
    </row>
    <row r="253" spans="1:18" ht="14.5">
      <c r="A253" s="112" t="s">
        <v>2</v>
      </c>
      <c r="B253" s="282" t="s">
        <v>6</v>
      </c>
      <c r="C253" s="305" t="s">
        <v>105</v>
      </c>
      <c r="D253" s="306" t="s">
        <v>7563</v>
      </c>
      <c r="E253" s="307" t="s">
        <v>7564</v>
      </c>
      <c r="F253" s="307" t="s">
        <v>7514</v>
      </c>
      <c r="G253" s="308" t="s">
        <v>7453</v>
      </c>
      <c r="H253" s="308" t="s">
        <v>7449</v>
      </c>
      <c r="I253" s="309">
        <v>45231</v>
      </c>
      <c r="J253" s="310" t="s">
        <v>7535</v>
      </c>
      <c r="K253" s="308" t="s">
        <v>7548</v>
      </c>
      <c r="L253" s="317">
        <v>45293</v>
      </c>
      <c r="M253" s="313" t="s">
        <v>7647</v>
      </c>
      <c r="N253" s="315" t="s">
        <v>163</v>
      </c>
      <c r="O253" s="308" t="s">
        <v>7433</v>
      </c>
      <c r="P253" s="308" t="s">
        <v>7736</v>
      </c>
      <c r="Q253" s="112" t="s">
        <v>7734</v>
      </c>
      <c r="R253" s="112" t="s">
        <v>7437</v>
      </c>
    </row>
    <row r="254" spans="1:18" ht="14.5">
      <c r="A254" s="112" t="s">
        <v>2</v>
      </c>
      <c r="B254" s="282" t="s">
        <v>6</v>
      </c>
      <c r="C254" s="305" t="s">
        <v>143</v>
      </c>
      <c r="D254" s="306" t="s">
        <v>5488</v>
      </c>
      <c r="E254" s="307" t="s">
        <v>5489</v>
      </c>
      <c r="F254" s="307" t="s">
        <v>7506</v>
      </c>
      <c r="G254" s="308" t="s">
        <v>7453</v>
      </c>
      <c r="H254" s="308" t="s">
        <v>7449</v>
      </c>
      <c r="I254" s="309">
        <v>45292</v>
      </c>
      <c r="J254" s="309" t="s">
        <v>7647</v>
      </c>
      <c r="K254" s="310" t="s">
        <v>7717</v>
      </c>
      <c r="L254" s="317">
        <v>45292</v>
      </c>
      <c r="M254" s="313" t="s">
        <v>7647</v>
      </c>
      <c r="N254" s="315" t="s">
        <v>7738</v>
      </c>
      <c r="O254" s="308" t="s">
        <v>7525</v>
      </c>
      <c r="P254" s="308" t="s">
        <v>7525</v>
      </c>
      <c r="Q254" s="112" t="s">
        <v>7734</v>
      </c>
      <c r="R254" s="112" t="s">
        <v>7437</v>
      </c>
    </row>
    <row r="255" spans="1:18" ht="14.5">
      <c r="A255" s="112" t="s">
        <v>2</v>
      </c>
      <c r="B255" s="282" t="s">
        <v>6</v>
      </c>
      <c r="C255" s="305" t="s">
        <v>143</v>
      </c>
      <c r="D255" s="306" t="s">
        <v>1873</v>
      </c>
      <c r="E255" s="307" t="s">
        <v>1874</v>
      </c>
      <c r="F255" s="307" t="s">
        <v>411</v>
      </c>
      <c r="G255" s="308" t="s">
        <v>7534</v>
      </c>
      <c r="H255" s="308" t="s">
        <v>7434</v>
      </c>
      <c r="I255" s="309">
        <v>45241</v>
      </c>
      <c r="J255" s="310" t="s">
        <v>7582</v>
      </c>
      <c r="K255" s="308" t="s">
        <v>7436</v>
      </c>
      <c r="L255" s="317">
        <v>45292</v>
      </c>
      <c r="M255" s="313" t="s">
        <v>7647</v>
      </c>
      <c r="N255" s="315" t="s">
        <v>1563</v>
      </c>
      <c r="O255" s="112" t="s">
        <v>7453</v>
      </c>
      <c r="P255" s="112" t="s">
        <v>7449</v>
      </c>
      <c r="Q255" s="112" t="s">
        <v>7734</v>
      </c>
      <c r="R255" s="112" t="s">
        <v>7437</v>
      </c>
    </row>
    <row r="256" spans="1:18" ht="14.5">
      <c r="A256" s="112" t="s">
        <v>2</v>
      </c>
      <c r="B256" s="282" t="s">
        <v>6</v>
      </c>
      <c r="C256" s="305" t="s">
        <v>105</v>
      </c>
      <c r="D256" s="306" t="s">
        <v>1906</v>
      </c>
      <c r="E256" s="307" t="s">
        <v>7682</v>
      </c>
      <c r="F256" s="307" t="s">
        <v>7553</v>
      </c>
      <c r="G256" s="308" t="s">
        <v>7448</v>
      </c>
      <c r="H256" s="308" t="s">
        <v>7449</v>
      </c>
      <c r="I256" s="309">
        <v>45292</v>
      </c>
      <c r="J256" s="309" t="s">
        <v>7647</v>
      </c>
      <c r="K256" s="310" t="s">
        <v>7436</v>
      </c>
      <c r="L256" s="317">
        <v>45295</v>
      </c>
      <c r="M256" s="313" t="s">
        <v>7647</v>
      </c>
      <c r="N256" s="315" t="s">
        <v>7739</v>
      </c>
      <c r="O256" s="308" t="s">
        <v>7740</v>
      </c>
      <c r="P256" s="308" t="s">
        <v>7449</v>
      </c>
      <c r="Q256" s="112" t="s">
        <v>7734</v>
      </c>
      <c r="R256" s="112" t="s">
        <v>7437</v>
      </c>
    </row>
    <row r="257" spans="1:18" ht="14.5">
      <c r="A257" s="112" t="s">
        <v>2</v>
      </c>
      <c r="B257" s="282" t="s">
        <v>6</v>
      </c>
      <c r="C257" s="305" t="s">
        <v>105</v>
      </c>
      <c r="D257" s="306" t="s">
        <v>2237</v>
      </c>
      <c r="E257" s="305" t="s">
        <v>2238</v>
      </c>
      <c r="F257" s="307" t="s">
        <v>7544</v>
      </c>
      <c r="G257" s="308" t="s">
        <v>7534</v>
      </c>
      <c r="H257" s="308" t="s">
        <v>7434</v>
      </c>
      <c r="I257" s="309">
        <v>45292</v>
      </c>
      <c r="J257" s="309" t="s">
        <v>7647</v>
      </c>
      <c r="K257" s="310" t="s">
        <v>7548</v>
      </c>
      <c r="L257" s="317">
        <v>45295</v>
      </c>
      <c r="M257" s="313" t="s">
        <v>7647</v>
      </c>
      <c r="N257" s="315" t="s">
        <v>7739</v>
      </c>
      <c r="O257" s="308" t="s">
        <v>7740</v>
      </c>
      <c r="P257" s="308" t="s">
        <v>7449</v>
      </c>
      <c r="Q257" s="112" t="s">
        <v>7734</v>
      </c>
      <c r="R257" s="112" t="s">
        <v>7437</v>
      </c>
    </row>
    <row r="258" spans="1:18" ht="14.5">
      <c r="A258" s="112" t="s">
        <v>2</v>
      </c>
      <c r="B258" s="282" t="s">
        <v>6</v>
      </c>
      <c r="C258" s="305" t="s">
        <v>105</v>
      </c>
      <c r="D258" s="306" t="s">
        <v>2609</v>
      </c>
      <c r="E258" s="307" t="s">
        <v>7558</v>
      </c>
      <c r="F258" s="307" t="s">
        <v>7514</v>
      </c>
      <c r="G258" s="308" t="s">
        <v>7453</v>
      </c>
      <c r="H258" s="308" t="s">
        <v>7449</v>
      </c>
      <c r="I258" s="309">
        <v>45231</v>
      </c>
      <c r="J258" s="310" t="s">
        <v>7535</v>
      </c>
      <c r="K258" s="308" t="s">
        <v>7547</v>
      </c>
      <c r="L258" s="317">
        <v>45295</v>
      </c>
      <c r="M258" s="313" t="s">
        <v>7647</v>
      </c>
      <c r="N258" s="315" t="s">
        <v>7718</v>
      </c>
      <c r="O258" s="308" t="s">
        <v>7497</v>
      </c>
      <c r="P258" s="308" t="s">
        <v>1365</v>
      </c>
      <c r="Q258" s="112" t="s">
        <v>7734</v>
      </c>
      <c r="R258" s="112" t="s">
        <v>7437</v>
      </c>
    </row>
    <row r="259" spans="1:18" ht="14.5">
      <c r="A259" s="112" t="s">
        <v>2</v>
      </c>
      <c r="B259" s="282" t="s">
        <v>6</v>
      </c>
      <c r="C259" s="305" t="s">
        <v>105</v>
      </c>
      <c r="D259" s="306" t="s">
        <v>4177</v>
      </c>
      <c r="E259" s="307" t="s">
        <v>4178</v>
      </c>
      <c r="F259" s="307" t="s">
        <v>7520</v>
      </c>
      <c r="G259" s="308" t="s">
        <v>7521</v>
      </c>
      <c r="H259" s="308" t="s">
        <v>7449</v>
      </c>
      <c r="I259" s="309">
        <v>45292</v>
      </c>
      <c r="J259" s="310" t="s">
        <v>7647</v>
      </c>
      <c r="K259" s="308" t="s">
        <v>7547</v>
      </c>
      <c r="L259" s="317">
        <v>45295</v>
      </c>
      <c r="M259" s="313" t="s">
        <v>7647</v>
      </c>
      <c r="N259" s="315" t="s">
        <v>7718</v>
      </c>
      <c r="O259" s="308" t="s">
        <v>7497</v>
      </c>
      <c r="P259" s="308" t="s">
        <v>1365</v>
      </c>
      <c r="Q259" s="112" t="s">
        <v>7734</v>
      </c>
      <c r="R259" s="112" t="s">
        <v>7437</v>
      </c>
    </row>
    <row r="260" spans="1:18" ht="14.5">
      <c r="A260" s="112" t="s">
        <v>2</v>
      </c>
      <c r="B260" s="282" t="s">
        <v>6</v>
      </c>
      <c r="C260" s="305" t="s">
        <v>105</v>
      </c>
      <c r="D260" s="306" t="s">
        <v>6815</v>
      </c>
      <c r="E260" s="307" t="s">
        <v>6816</v>
      </c>
      <c r="F260" s="307" t="s">
        <v>7520</v>
      </c>
      <c r="G260" s="308" t="s">
        <v>7521</v>
      </c>
      <c r="H260" s="308" t="s">
        <v>7449</v>
      </c>
      <c r="I260" s="309">
        <v>45261</v>
      </c>
      <c r="J260" s="310" t="s">
        <v>7579</v>
      </c>
      <c r="K260" s="308" t="s">
        <v>7547</v>
      </c>
      <c r="L260" s="317">
        <v>45295</v>
      </c>
      <c r="M260" s="313" t="s">
        <v>7647</v>
      </c>
      <c r="N260" s="315" t="s">
        <v>7718</v>
      </c>
      <c r="O260" s="308" t="s">
        <v>7497</v>
      </c>
      <c r="P260" s="308" t="s">
        <v>1365</v>
      </c>
      <c r="Q260" s="112" t="s">
        <v>7734</v>
      </c>
      <c r="R260" s="112" t="s">
        <v>7437</v>
      </c>
    </row>
    <row r="261" spans="1:18" ht="14.5">
      <c r="A261" s="112" t="s">
        <v>2</v>
      </c>
      <c r="B261" s="282" t="s">
        <v>7</v>
      </c>
      <c r="C261" s="305" t="s">
        <v>105</v>
      </c>
      <c r="D261" s="306" t="s">
        <v>3708</v>
      </c>
      <c r="E261" s="307" t="s">
        <v>3709</v>
      </c>
      <c r="F261" s="307" t="s">
        <v>7553</v>
      </c>
      <c r="G261" s="308" t="s">
        <v>7448</v>
      </c>
      <c r="H261" s="308" t="s">
        <v>7449</v>
      </c>
      <c r="I261" s="309">
        <v>45292</v>
      </c>
      <c r="J261" s="309" t="s">
        <v>7647</v>
      </c>
      <c r="K261" s="310" t="s">
        <v>7710</v>
      </c>
      <c r="L261" s="317">
        <v>45295</v>
      </c>
      <c r="M261" s="313" t="s">
        <v>7647</v>
      </c>
      <c r="N261" s="315" t="s">
        <v>7718</v>
      </c>
      <c r="O261" s="308" t="s">
        <v>7497</v>
      </c>
      <c r="P261" s="308" t="s">
        <v>1365</v>
      </c>
      <c r="Q261" s="112" t="s">
        <v>7734</v>
      </c>
      <c r="R261" s="112" t="s">
        <v>7528</v>
      </c>
    </row>
    <row r="262" spans="1:18" ht="14.5">
      <c r="A262" s="112" t="s">
        <v>2</v>
      </c>
      <c r="B262" s="282" t="s">
        <v>6</v>
      </c>
      <c r="C262" s="305" t="s">
        <v>105</v>
      </c>
      <c r="D262" s="306" t="s">
        <v>7561</v>
      </c>
      <c r="E262" s="307" t="s">
        <v>7562</v>
      </c>
      <c r="F262" s="307" t="s">
        <v>7514</v>
      </c>
      <c r="G262" s="308" t="s">
        <v>7453</v>
      </c>
      <c r="H262" s="308" t="s">
        <v>7449</v>
      </c>
      <c r="I262" s="309">
        <v>45231</v>
      </c>
      <c r="J262" s="310" t="s">
        <v>7535</v>
      </c>
      <c r="K262" s="308" t="s">
        <v>7465</v>
      </c>
      <c r="L262" s="317">
        <v>45296</v>
      </c>
      <c r="M262" s="313" t="s">
        <v>7647</v>
      </c>
      <c r="N262" s="315" t="s">
        <v>7741</v>
      </c>
      <c r="O262" s="308" t="s">
        <v>7497</v>
      </c>
      <c r="P262" s="308" t="s">
        <v>1365</v>
      </c>
      <c r="Q262" s="112" t="s">
        <v>7734</v>
      </c>
      <c r="R262" s="112" t="s">
        <v>7437</v>
      </c>
    </row>
    <row r="263" spans="1:18" ht="14.5">
      <c r="A263" s="112" t="s">
        <v>2</v>
      </c>
      <c r="B263" s="282" t="s">
        <v>6</v>
      </c>
      <c r="C263" s="305" t="s">
        <v>105</v>
      </c>
      <c r="D263" s="306" t="s">
        <v>7719</v>
      </c>
      <c r="E263" s="307" t="s">
        <v>7720</v>
      </c>
      <c r="F263" s="307" t="s">
        <v>7661</v>
      </c>
      <c r="G263" s="308" t="s">
        <v>7534</v>
      </c>
      <c r="H263" s="308" t="s">
        <v>7434</v>
      </c>
      <c r="I263" s="309">
        <v>45292</v>
      </c>
      <c r="J263" s="309" t="s">
        <v>7647</v>
      </c>
      <c r="K263" s="310" t="s">
        <v>7593</v>
      </c>
      <c r="L263" s="317">
        <v>45296</v>
      </c>
      <c r="M263" s="313" t="s">
        <v>7647</v>
      </c>
      <c r="N263" s="315" t="s">
        <v>7661</v>
      </c>
      <c r="O263" s="308" t="s">
        <v>7534</v>
      </c>
      <c r="P263" s="308" t="s">
        <v>7736</v>
      </c>
      <c r="Q263" s="112" t="s">
        <v>7734</v>
      </c>
      <c r="R263" s="112" t="s">
        <v>7437</v>
      </c>
    </row>
    <row r="264" spans="1:18" ht="14.5">
      <c r="A264" s="112" t="s">
        <v>2</v>
      </c>
      <c r="B264" s="282" t="s">
        <v>6</v>
      </c>
      <c r="C264" s="305" t="s">
        <v>105</v>
      </c>
      <c r="D264" s="306" t="s">
        <v>4981</v>
      </c>
      <c r="E264" s="307" t="s">
        <v>4982</v>
      </c>
      <c r="F264" s="307" t="s">
        <v>163</v>
      </c>
      <c r="G264" s="308" t="s">
        <v>7433</v>
      </c>
      <c r="H264" s="308" t="s">
        <v>7434</v>
      </c>
      <c r="I264" s="309">
        <v>45244</v>
      </c>
      <c r="J264" s="310" t="s">
        <v>7572</v>
      </c>
      <c r="K264" s="308" t="s">
        <v>7548</v>
      </c>
      <c r="L264" s="317">
        <v>45300</v>
      </c>
      <c r="M264" s="313" t="s">
        <v>7692</v>
      </c>
      <c r="N264" s="315" t="s">
        <v>7742</v>
      </c>
      <c r="O264" s="112" t="s">
        <v>7453</v>
      </c>
      <c r="P264" s="112" t="s">
        <v>7449</v>
      </c>
      <c r="Q264" s="112" t="s">
        <v>7734</v>
      </c>
      <c r="R264" s="112" t="s">
        <v>7437</v>
      </c>
    </row>
    <row r="265" spans="1:18" ht="14.5">
      <c r="A265" s="112" t="s">
        <v>2</v>
      </c>
      <c r="B265" s="282" t="s">
        <v>6</v>
      </c>
      <c r="C265" s="305" t="s">
        <v>105</v>
      </c>
      <c r="D265" s="306" t="s">
        <v>1676</v>
      </c>
      <c r="E265" s="307" t="s">
        <v>1677</v>
      </c>
      <c r="F265" s="307" t="s">
        <v>7553</v>
      </c>
      <c r="G265" s="308" t="s">
        <v>7448</v>
      </c>
      <c r="H265" s="308" t="s">
        <v>7449</v>
      </c>
      <c r="I265" s="309">
        <v>45292</v>
      </c>
      <c r="J265" s="309" t="s">
        <v>7647</v>
      </c>
      <c r="K265" s="310" t="s">
        <v>7548</v>
      </c>
      <c r="L265" s="317">
        <v>45315</v>
      </c>
      <c r="M265" s="313" t="s">
        <v>7721</v>
      </c>
      <c r="N265" s="315" t="s">
        <v>7742</v>
      </c>
      <c r="O265" s="112" t="s">
        <v>7453</v>
      </c>
      <c r="P265" s="112" t="s">
        <v>7449</v>
      </c>
      <c r="Q265" s="112" t="s">
        <v>7734</v>
      </c>
      <c r="R265" s="112" t="s">
        <v>7437</v>
      </c>
    </row>
    <row r="266" spans="1:18" ht="14.5">
      <c r="A266" s="112" t="s">
        <v>2</v>
      </c>
      <c r="B266" s="282" t="s">
        <v>6</v>
      </c>
      <c r="C266" s="305" t="s">
        <v>105</v>
      </c>
      <c r="D266" s="306" t="s">
        <v>5952</v>
      </c>
      <c r="E266" s="307" t="s">
        <v>5953</v>
      </c>
      <c r="F266" s="307" t="s">
        <v>1563</v>
      </c>
      <c r="G266" s="308" t="s">
        <v>7448</v>
      </c>
      <c r="H266" s="308" t="s">
        <v>7449</v>
      </c>
      <c r="I266" s="309">
        <v>45292</v>
      </c>
      <c r="J266" s="310" t="s">
        <v>7647</v>
      </c>
      <c r="K266" s="308" t="s">
        <v>7548</v>
      </c>
      <c r="L266" s="317">
        <v>45300</v>
      </c>
      <c r="M266" s="313" t="s">
        <v>7692</v>
      </c>
      <c r="N266" s="315" t="s">
        <v>7742</v>
      </c>
      <c r="O266" s="112" t="s">
        <v>7453</v>
      </c>
      <c r="P266" s="112" t="s">
        <v>7449</v>
      </c>
      <c r="Q266" s="112" t="s">
        <v>7734</v>
      </c>
      <c r="R266" s="112" t="s">
        <v>7437</v>
      </c>
    </row>
    <row r="267" spans="1:18" ht="14.5">
      <c r="A267" s="112" t="s">
        <v>2</v>
      </c>
      <c r="B267" s="282" t="s">
        <v>6</v>
      </c>
      <c r="C267" s="305" t="s">
        <v>105</v>
      </c>
      <c r="D267" s="306" t="s">
        <v>7204</v>
      </c>
      <c r="E267" s="307" t="s">
        <v>7205</v>
      </c>
      <c r="F267" s="307" t="s">
        <v>7624</v>
      </c>
      <c r="G267" s="308" t="s">
        <v>7625</v>
      </c>
      <c r="H267" s="308" t="s">
        <v>7449</v>
      </c>
      <c r="I267" s="309">
        <v>45292</v>
      </c>
      <c r="J267" s="309" t="s">
        <v>7647</v>
      </c>
      <c r="K267" s="310" t="s">
        <v>7548</v>
      </c>
      <c r="L267" s="317">
        <v>45300</v>
      </c>
      <c r="M267" s="313" t="s">
        <v>7692</v>
      </c>
      <c r="N267" s="315" t="s">
        <v>7742</v>
      </c>
      <c r="O267" s="112" t="s">
        <v>7453</v>
      </c>
      <c r="P267" s="112" t="s">
        <v>7449</v>
      </c>
      <c r="Q267" s="112" t="s">
        <v>7734</v>
      </c>
      <c r="R267" s="112" t="s">
        <v>7437</v>
      </c>
    </row>
    <row r="268" spans="1:18" ht="14.5">
      <c r="A268" s="112" t="s">
        <v>2</v>
      </c>
      <c r="B268" s="282" t="s">
        <v>6</v>
      </c>
      <c r="C268" s="305" t="s">
        <v>105</v>
      </c>
      <c r="D268" s="306" t="s">
        <v>2195</v>
      </c>
      <c r="E268" s="307" t="s">
        <v>2196</v>
      </c>
      <c r="F268" s="308" t="s">
        <v>7531</v>
      </c>
      <c r="G268" s="308" t="s">
        <v>7531</v>
      </c>
      <c r="H268" s="308" t="s">
        <v>7531</v>
      </c>
      <c r="I268" s="309">
        <v>45217</v>
      </c>
      <c r="J268" s="310" t="s">
        <v>7538</v>
      </c>
      <c r="K268" s="308" t="s">
        <v>7465</v>
      </c>
      <c r="L268" s="317">
        <v>45301</v>
      </c>
      <c r="M268" s="313" t="s">
        <v>7692</v>
      </c>
      <c r="N268" s="112" t="s">
        <v>7462</v>
      </c>
      <c r="O268" s="112" t="s">
        <v>7462</v>
      </c>
      <c r="P268" s="308" t="s">
        <v>7736</v>
      </c>
      <c r="Q268" s="310" t="s">
        <v>7734</v>
      </c>
      <c r="R268" s="112" t="s">
        <v>7437</v>
      </c>
    </row>
    <row r="269" spans="1:18" ht="14.5">
      <c r="A269" s="112" t="s">
        <v>2</v>
      </c>
      <c r="B269" s="282" t="s">
        <v>6</v>
      </c>
      <c r="C269" s="305" t="s">
        <v>105</v>
      </c>
      <c r="D269" s="306" t="s">
        <v>7594</v>
      </c>
      <c r="E269" s="307" t="s">
        <v>7595</v>
      </c>
      <c r="F269" s="307" t="s">
        <v>7529</v>
      </c>
      <c r="G269" s="308" t="s">
        <v>7448</v>
      </c>
      <c r="H269" s="308" t="s">
        <v>7449</v>
      </c>
      <c r="I269" s="309">
        <v>45261</v>
      </c>
      <c r="J269" s="310" t="s">
        <v>7579</v>
      </c>
      <c r="K269" s="308" t="s">
        <v>7465</v>
      </c>
      <c r="L269" s="317">
        <v>45301</v>
      </c>
      <c r="M269" s="313" t="s">
        <v>7692</v>
      </c>
      <c r="N269" s="112" t="s">
        <v>7462</v>
      </c>
      <c r="O269" s="112" t="s">
        <v>7462</v>
      </c>
      <c r="P269" s="308" t="s">
        <v>7736</v>
      </c>
      <c r="Q269" s="310" t="s">
        <v>7734</v>
      </c>
      <c r="R269" s="112" t="s">
        <v>7437</v>
      </c>
    </row>
    <row r="270" spans="1:18" ht="14.5">
      <c r="A270" s="112" t="s">
        <v>2</v>
      </c>
      <c r="B270" s="282" t="s">
        <v>6</v>
      </c>
      <c r="C270" s="305" t="s">
        <v>105</v>
      </c>
      <c r="D270" s="306" t="s">
        <v>1117</v>
      </c>
      <c r="E270" s="308" t="s">
        <v>7621</v>
      </c>
      <c r="F270" s="307" t="s">
        <v>7544</v>
      </c>
      <c r="G270" s="308" t="s">
        <v>7534</v>
      </c>
      <c r="H270" s="308" t="s">
        <v>7434</v>
      </c>
      <c r="I270" s="309">
        <v>45267</v>
      </c>
      <c r="J270" s="310" t="s">
        <v>7605</v>
      </c>
      <c r="K270" s="308" t="s">
        <v>7465</v>
      </c>
      <c r="L270" s="317">
        <v>45301</v>
      </c>
      <c r="M270" s="313" t="s">
        <v>7692</v>
      </c>
      <c r="N270" s="112" t="s">
        <v>7462</v>
      </c>
      <c r="O270" s="112" t="s">
        <v>7462</v>
      </c>
      <c r="P270" s="308" t="s">
        <v>7736</v>
      </c>
      <c r="Q270" s="310" t="s">
        <v>7734</v>
      </c>
      <c r="R270" s="112" t="s">
        <v>7437</v>
      </c>
    </row>
    <row r="271" spans="1:18" ht="14.5">
      <c r="A271" s="112" t="s">
        <v>2</v>
      </c>
      <c r="B271" s="282" t="s">
        <v>6</v>
      </c>
      <c r="C271" s="305" t="s">
        <v>143</v>
      </c>
      <c r="D271" s="306" t="s">
        <v>7622</v>
      </c>
      <c r="E271" s="307" t="s">
        <v>7623</v>
      </c>
      <c r="F271" s="307" t="s">
        <v>7553</v>
      </c>
      <c r="G271" s="308" t="s">
        <v>7448</v>
      </c>
      <c r="H271" s="308" t="s">
        <v>7449</v>
      </c>
      <c r="I271" s="309">
        <v>45220</v>
      </c>
      <c r="J271" s="310" t="s">
        <v>7526</v>
      </c>
      <c r="K271" s="308" t="s">
        <v>7451</v>
      </c>
      <c r="L271" s="317">
        <v>45292</v>
      </c>
      <c r="M271" s="313" t="s">
        <v>7647</v>
      </c>
      <c r="N271" s="315" t="s">
        <v>7718</v>
      </c>
      <c r="O271" s="308" t="s">
        <v>7497</v>
      </c>
      <c r="P271" s="308" t="s">
        <v>1365</v>
      </c>
      <c r="Q271" s="112" t="s">
        <v>7734</v>
      </c>
      <c r="R271" s="112" t="s">
        <v>7437</v>
      </c>
    </row>
    <row r="272" spans="1:18" ht="14.5">
      <c r="A272" s="112" t="s">
        <v>2</v>
      </c>
      <c r="B272" s="282" t="s">
        <v>6</v>
      </c>
      <c r="C272" s="305" t="s">
        <v>105</v>
      </c>
      <c r="D272" s="306" t="s">
        <v>4250</v>
      </c>
      <c r="E272" s="307" t="s">
        <v>4251</v>
      </c>
      <c r="F272" s="307" t="s">
        <v>7661</v>
      </c>
      <c r="G272" s="308" t="s">
        <v>7534</v>
      </c>
      <c r="H272" s="308" t="s">
        <v>7434</v>
      </c>
      <c r="I272" s="309">
        <v>45292</v>
      </c>
      <c r="J272" s="309" t="s">
        <v>7647</v>
      </c>
      <c r="K272" s="310" t="s">
        <v>7465</v>
      </c>
      <c r="L272" s="317">
        <v>45302</v>
      </c>
      <c r="M272" s="313" t="s">
        <v>7692</v>
      </c>
      <c r="N272" s="315" t="s">
        <v>411</v>
      </c>
      <c r="O272" s="112" t="s">
        <v>7534</v>
      </c>
      <c r="P272" s="308" t="s">
        <v>7736</v>
      </c>
      <c r="Q272" s="112" t="s">
        <v>7734</v>
      </c>
      <c r="R272" s="112" t="s">
        <v>7446</v>
      </c>
    </row>
    <row r="273" spans="1:18" ht="14.5">
      <c r="A273" s="112" t="s">
        <v>2</v>
      </c>
      <c r="B273" s="282" t="s">
        <v>6</v>
      </c>
      <c r="C273" s="305" t="s">
        <v>105</v>
      </c>
      <c r="D273" s="306" t="s">
        <v>3796</v>
      </c>
      <c r="E273" s="307" t="s">
        <v>3797</v>
      </c>
      <c r="F273" s="307" t="s">
        <v>187</v>
      </c>
      <c r="G273" s="308" t="s">
        <v>7463</v>
      </c>
      <c r="H273" s="308" t="s">
        <v>7434</v>
      </c>
      <c r="I273" s="309">
        <v>45302</v>
      </c>
      <c r="J273" s="309" t="s">
        <v>7692</v>
      </c>
      <c r="K273" s="310" t="s">
        <v>7465</v>
      </c>
      <c r="L273" s="317">
        <v>45302</v>
      </c>
      <c r="M273" s="313" t="s">
        <v>7692</v>
      </c>
      <c r="N273" s="315" t="s">
        <v>7743</v>
      </c>
      <c r="O273" s="310" t="s">
        <v>7448</v>
      </c>
      <c r="P273" s="310" t="s">
        <v>7449</v>
      </c>
      <c r="Q273" s="112" t="s">
        <v>7734</v>
      </c>
      <c r="R273" s="112" t="s">
        <v>7446</v>
      </c>
    </row>
    <row r="274" spans="1:18" ht="14.5">
      <c r="A274" s="112" t="s">
        <v>2</v>
      </c>
      <c r="B274" s="282" t="s">
        <v>6</v>
      </c>
      <c r="C274" s="305" t="s">
        <v>105</v>
      </c>
      <c r="D274" s="306" t="s">
        <v>7690</v>
      </c>
      <c r="E274" s="307" t="s">
        <v>7691</v>
      </c>
      <c r="F274" s="307" t="s">
        <v>7544</v>
      </c>
      <c r="G274" s="308" t="s">
        <v>7534</v>
      </c>
      <c r="H274" s="308" t="s">
        <v>7434</v>
      </c>
      <c r="I274" s="309">
        <v>45292</v>
      </c>
      <c r="J274" s="309" t="s">
        <v>7692</v>
      </c>
      <c r="K274" s="310" t="s">
        <v>7548</v>
      </c>
      <c r="L274" s="317">
        <v>45300</v>
      </c>
      <c r="M274" s="313" t="s">
        <v>7692</v>
      </c>
      <c r="N274" s="315" t="s">
        <v>163</v>
      </c>
      <c r="O274" s="308" t="s">
        <v>7433</v>
      </c>
      <c r="P274" s="308" t="s">
        <v>7736</v>
      </c>
      <c r="Q274" s="112" t="s">
        <v>7734</v>
      </c>
      <c r="R274" s="112" t="s">
        <v>7437</v>
      </c>
    </row>
    <row r="275" spans="1:18" ht="14.5">
      <c r="A275" s="112" t="s">
        <v>2</v>
      </c>
      <c r="B275" s="282" t="s">
        <v>6</v>
      </c>
      <c r="C275" s="305" t="s">
        <v>105</v>
      </c>
      <c r="D275" s="306" t="s">
        <v>3812</v>
      </c>
      <c r="E275" s="307" t="s">
        <v>3813</v>
      </c>
      <c r="F275" s="307" t="s">
        <v>163</v>
      </c>
      <c r="G275" s="308" t="s">
        <v>7433</v>
      </c>
      <c r="H275" s="308" t="s">
        <v>7434</v>
      </c>
      <c r="I275" s="309">
        <v>45129</v>
      </c>
      <c r="J275" s="310" t="s">
        <v>7466</v>
      </c>
      <c r="K275" s="308" t="s">
        <v>7465</v>
      </c>
      <c r="L275" s="317">
        <v>45303</v>
      </c>
      <c r="M275" s="313" t="s">
        <v>7692</v>
      </c>
      <c r="N275" s="112" t="s">
        <v>7462</v>
      </c>
      <c r="O275" s="112" t="s">
        <v>7462</v>
      </c>
      <c r="P275" s="308" t="s">
        <v>7736</v>
      </c>
      <c r="Q275" s="310" t="s">
        <v>7734</v>
      </c>
      <c r="R275" s="112" t="s">
        <v>7437</v>
      </c>
    </row>
    <row r="276" spans="1:18" ht="14.5">
      <c r="A276" s="112" t="s">
        <v>2</v>
      </c>
      <c r="B276" s="282" t="s">
        <v>6</v>
      </c>
      <c r="C276" s="305" t="s">
        <v>105</v>
      </c>
      <c r="D276" s="306" t="s">
        <v>7224</v>
      </c>
      <c r="E276" s="307" t="s">
        <v>7225</v>
      </c>
      <c r="F276" s="307" t="s">
        <v>1563</v>
      </c>
      <c r="G276" s="308" t="s">
        <v>7448</v>
      </c>
      <c r="H276" s="308" t="s">
        <v>7449</v>
      </c>
      <c r="I276" s="309">
        <v>45303</v>
      </c>
      <c r="J276" s="309" t="s">
        <v>7692</v>
      </c>
      <c r="K276" s="310" t="s">
        <v>7465</v>
      </c>
      <c r="L276" s="317">
        <v>45303</v>
      </c>
      <c r="M276" s="313" t="s">
        <v>7692</v>
      </c>
      <c r="N276" s="112" t="s">
        <v>7462</v>
      </c>
      <c r="O276" s="112" t="s">
        <v>7462</v>
      </c>
      <c r="P276" s="308" t="s">
        <v>7736</v>
      </c>
      <c r="Q276" s="310" t="s">
        <v>7734</v>
      </c>
      <c r="R276" s="112" t="s">
        <v>7437</v>
      </c>
    </row>
    <row r="277" spans="1:18" ht="14.5">
      <c r="A277" s="112" t="s">
        <v>2</v>
      </c>
      <c r="B277" s="282" t="s">
        <v>6</v>
      </c>
      <c r="C277" s="305" t="s">
        <v>105</v>
      </c>
      <c r="D277" s="306" t="s">
        <v>1632</v>
      </c>
      <c r="E277" s="307" t="s">
        <v>1633</v>
      </c>
      <c r="F277" s="307" t="s">
        <v>7514</v>
      </c>
      <c r="G277" s="308" t="s">
        <v>7453</v>
      </c>
      <c r="H277" s="308" t="s">
        <v>7449</v>
      </c>
      <c r="I277" s="309">
        <v>45261</v>
      </c>
      <c r="J277" s="310" t="s">
        <v>7579</v>
      </c>
      <c r="K277" s="308" t="s">
        <v>7465</v>
      </c>
      <c r="L277" s="317">
        <v>45306</v>
      </c>
      <c r="M277" s="313" t="s">
        <v>7662</v>
      </c>
      <c r="N277" s="315" t="s">
        <v>7744</v>
      </c>
      <c r="O277" s="308" t="s">
        <v>7525</v>
      </c>
      <c r="P277" s="308" t="s">
        <v>7525</v>
      </c>
      <c r="Q277" s="310" t="s">
        <v>7734</v>
      </c>
      <c r="R277" s="112" t="s">
        <v>7437</v>
      </c>
    </row>
    <row r="278" spans="1:18" ht="14.5">
      <c r="A278" s="112" t="s">
        <v>2</v>
      </c>
      <c r="B278" s="282" t="s">
        <v>6</v>
      </c>
      <c r="C278" s="305" t="s">
        <v>105</v>
      </c>
      <c r="D278" s="306" t="s">
        <v>6233</v>
      </c>
      <c r="E278" s="307" t="s">
        <v>6234</v>
      </c>
      <c r="F278" s="307" t="s">
        <v>7514</v>
      </c>
      <c r="G278" s="308" t="s">
        <v>7453</v>
      </c>
      <c r="H278" s="308" t="s">
        <v>7449</v>
      </c>
      <c r="I278" s="309">
        <v>45231</v>
      </c>
      <c r="J278" s="310" t="s">
        <v>7535</v>
      </c>
      <c r="K278" s="308" t="s">
        <v>7465</v>
      </c>
      <c r="L278" s="317">
        <v>45306</v>
      </c>
      <c r="M278" s="313" t="s">
        <v>7662</v>
      </c>
      <c r="N278" s="112" t="s">
        <v>7462</v>
      </c>
      <c r="O278" s="112" t="s">
        <v>7462</v>
      </c>
      <c r="P278" s="308" t="s">
        <v>7736</v>
      </c>
      <c r="Q278" s="310" t="s">
        <v>7734</v>
      </c>
      <c r="R278" s="112" t="s">
        <v>7437</v>
      </c>
    </row>
    <row r="279" spans="1:18" ht="14.5">
      <c r="A279" s="112" t="s">
        <v>2</v>
      </c>
      <c r="B279" s="282" t="s">
        <v>6</v>
      </c>
      <c r="C279" s="305" t="s">
        <v>105</v>
      </c>
      <c r="D279" s="306" t="s">
        <v>6300</v>
      </c>
      <c r="E279" s="307" t="s">
        <v>7568</v>
      </c>
      <c r="F279" s="307" t="s">
        <v>7514</v>
      </c>
      <c r="G279" s="308" t="s">
        <v>7453</v>
      </c>
      <c r="H279" s="308" t="s">
        <v>7449</v>
      </c>
      <c r="I279" s="309">
        <v>45231</v>
      </c>
      <c r="J279" s="310" t="s">
        <v>7535</v>
      </c>
      <c r="K279" s="308" t="s">
        <v>7465</v>
      </c>
      <c r="L279" s="317">
        <v>45306</v>
      </c>
      <c r="M279" s="313" t="s">
        <v>7662</v>
      </c>
      <c r="N279" s="112" t="s">
        <v>7462</v>
      </c>
      <c r="O279" s="112" t="s">
        <v>7462</v>
      </c>
      <c r="P279" s="308" t="s">
        <v>7736</v>
      </c>
      <c r="Q279" s="310" t="s">
        <v>7734</v>
      </c>
      <c r="R279" s="112" t="s">
        <v>7437</v>
      </c>
    </row>
    <row r="280" spans="1:18" ht="14.5">
      <c r="A280" s="112" t="s">
        <v>2</v>
      </c>
      <c r="B280" s="282" t="s">
        <v>6</v>
      </c>
      <c r="C280" s="305" t="s">
        <v>105</v>
      </c>
      <c r="D280" s="306" t="s">
        <v>6349</v>
      </c>
      <c r="E280" s="307" t="s">
        <v>6350</v>
      </c>
      <c r="F280" s="307" t="s">
        <v>7553</v>
      </c>
      <c r="G280" s="308" t="s">
        <v>7448</v>
      </c>
      <c r="H280" s="308" t="s">
        <v>7449</v>
      </c>
      <c r="I280" s="309">
        <v>45292</v>
      </c>
      <c r="J280" s="309" t="s">
        <v>7647</v>
      </c>
      <c r="K280" s="310" t="s">
        <v>7593</v>
      </c>
      <c r="L280" s="317">
        <v>45307</v>
      </c>
      <c r="M280" s="313" t="s">
        <v>7662</v>
      </c>
      <c r="N280" s="315" t="s">
        <v>7529</v>
      </c>
      <c r="O280" s="112" t="s">
        <v>7448</v>
      </c>
      <c r="P280" s="112" t="s">
        <v>7449</v>
      </c>
      <c r="Q280" s="310" t="s">
        <v>7734</v>
      </c>
      <c r="R280" s="112" t="s">
        <v>7437</v>
      </c>
    </row>
    <row r="281" spans="1:18" ht="14.5">
      <c r="A281" s="112" t="s">
        <v>2</v>
      </c>
      <c r="B281" s="282" t="s">
        <v>6</v>
      </c>
      <c r="C281" s="305" t="s">
        <v>105</v>
      </c>
      <c r="D281" s="306" t="s">
        <v>7653</v>
      </c>
      <c r="E281" s="307" t="s">
        <v>7654</v>
      </c>
      <c r="F281" s="307" t="s">
        <v>7520</v>
      </c>
      <c r="G281" s="308" t="s">
        <v>7521</v>
      </c>
      <c r="H281" s="308" t="s">
        <v>7449</v>
      </c>
      <c r="I281" s="309">
        <v>45292</v>
      </c>
      <c r="J281" s="310" t="s">
        <v>7647</v>
      </c>
      <c r="K281" s="308" t="s">
        <v>7548</v>
      </c>
      <c r="L281" s="317">
        <v>45306</v>
      </c>
      <c r="M281" s="313" t="s">
        <v>7662</v>
      </c>
      <c r="N281" s="315" t="s">
        <v>7529</v>
      </c>
      <c r="O281" s="112" t="s">
        <v>7448</v>
      </c>
      <c r="P281" s="112" t="s">
        <v>7449</v>
      </c>
      <c r="Q281" s="112" t="s">
        <v>7735</v>
      </c>
      <c r="R281" s="112" t="s">
        <v>7437</v>
      </c>
    </row>
    <row r="282" spans="1:18" ht="14.5">
      <c r="A282" s="112" t="s">
        <v>2</v>
      </c>
      <c r="B282" s="282" t="s">
        <v>6</v>
      </c>
      <c r="C282" s="305" t="s">
        <v>143</v>
      </c>
      <c r="D282" s="306" t="s">
        <v>7639</v>
      </c>
      <c r="E282" s="307" t="s">
        <v>7640</v>
      </c>
      <c r="F282" s="307" t="s">
        <v>187</v>
      </c>
      <c r="G282" s="308" t="s">
        <v>7463</v>
      </c>
      <c r="H282" s="308" t="s">
        <v>7434</v>
      </c>
      <c r="I282" s="309">
        <v>45261</v>
      </c>
      <c r="J282" s="310" t="s">
        <v>7579</v>
      </c>
      <c r="K282" s="308" t="s">
        <v>7543</v>
      </c>
      <c r="L282" s="317">
        <v>45307</v>
      </c>
      <c r="M282" s="313" t="s">
        <v>7662</v>
      </c>
      <c r="N282" s="112" t="s">
        <v>7462</v>
      </c>
      <c r="O282" s="112" t="s">
        <v>7462</v>
      </c>
      <c r="P282" s="308" t="s">
        <v>7736</v>
      </c>
      <c r="Q282" s="310" t="s">
        <v>7734</v>
      </c>
      <c r="R282" s="112" t="s">
        <v>7446</v>
      </c>
    </row>
    <row r="283" spans="1:18" ht="14.5">
      <c r="A283" s="112" t="s">
        <v>2</v>
      </c>
      <c r="B283" s="282" t="s">
        <v>6</v>
      </c>
      <c r="C283" s="305" t="s">
        <v>105</v>
      </c>
      <c r="D283" s="306" t="s">
        <v>6887</v>
      </c>
      <c r="E283" s="318" t="s">
        <v>6888</v>
      </c>
      <c r="F283" s="307" t="s">
        <v>7718</v>
      </c>
      <c r="G283" s="308" t="s">
        <v>7497</v>
      </c>
      <c r="H283" s="308" t="s">
        <v>1365</v>
      </c>
      <c r="I283" s="309">
        <v>45292</v>
      </c>
      <c r="J283" s="309" t="s">
        <v>7647</v>
      </c>
      <c r="K283" s="310" t="s">
        <v>7548</v>
      </c>
      <c r="L283" s="317">
        <v>45306</v>
      </c>
      <c r="M283" s="313" t="s">
        <v>7662</v>
      </c>
      <c r="N283" s="315" t="s">
        <v>7718</v>
      </c>
      <c r="O283" s="308" t="s">
        <v>7497</v>
      </c>
      <c r="P283" s="308" t="s">
        <v>1365</v>
      </c>
      <c r="Q283" s="112" t="s">
        <v>7734</v>
      </c>
      <c r="R283" s="112" t="s">
        <v>7437</v>
      </c>
    </row>
    <row r="284" spans="1:18" ht="14.5">
      <c r="A284" s="112" t="s">
        <v>2</v>
      </c>
      <c r="B284" s="282" t="s">
        <v>6</v>
      </c>
      <c r="C284" s="305" t="s">
        <v>105</v>
      </c>
      <c r="D284" s="306" t="s">
        <v>297</v>
      </c>
      <c r="E284" s="307" t="s">
        <v>298</v>
      </c>
      <c r="F284" s="310" t="s">
        <v>7604</v>
      </c>
      <c r="G284" s="308" t="s">
        <v>7497</v>
      </c>
      <c r="H284" s="308" t="s">
        <v>1365</v>
      </c>
      <c r="I284" s="309">
        <v>45290</v>
      </c>
      <c r="J284" s="310" t="s">
        <v>7608</v>
      </c>
      <c r="K284" s="310" t="s">
        <v>7436</v>
      </c>
      <c r="L284" s="317">
        <v>45306</v>
      </c>
      <c r="M284" s="313" t="s">
        <v>7662</v>
      </c>
      <c r="N284" s="315" t="s">
        <v>7718</v>
      </c>
      <c r="O284" s="308" t="s">
        <v>7497</v>
      </c>
      <c r="P284" s="308" t="s">
        <v>1365</v>
      </c>
      <c r="Q284" s="112" t="s">
        <v>7734</v>
      </c>
      <c r="R284" s="112" t="s">
        <v>7437</v>
      </c>
    </row>
    <row r="285" spans="1:18" ht="14.5">
      <c r="A285" s="112" t="s">
        <v>2</v>
      </c>
      <c r="B285" s="282" t="s">
        <v>6</v>
      </c>
      <c r="C285" s="305" t="s">
        <v>105</v>
      </c>
      <c r="D285" s="306" t="s">
        <v>6429</v>
      </c>
      <c r="E285" s="307" t="s">
        <v>6430</v>
      </c>
      <c r="F285" s="307" t="s">
        <v>187</v>
      </c>
      <c r="G285" s="308" t="s">
        <v>7463</v>
      </c>
      <c r="H285" s="308" t="s">
        <v>7434</v>
      </c>
      <c r="I285" s="309">
        <v>45166</v>
      </c>
      <c r="J285" s="310" t="s">
        <v>7503</v>
      </c>
      <c r="K285" s="308" t="s">
        <v>7482</v>
      </c>
      <c r="L285" s="317">
        <v>45309</v>
      </c>
      <c r="M285" s="313" t="s">
        <v>7662</v>
      </c>
      <c r="N285" s="315" t="s">
        <v>7742</v>
      </c>
      <c r="O285" s="112" t="s">
        <v>7453</v>
      </c>
      <c r="P285" s="112" t="s">
        <v>7449</v>
      </c>
      <c r="Q285" s="112" t="s">
        <v>7734</v>
      </c>
      <c r="R285" s="112" t="s">
        <v>7437</v>
      </c>
    </row>
    <row r="286" spans="1:18" ht="14.5">
      <c r="A286" s="112" t="s">
        <v>2</v>
      </c>
      <c r="B286" s="282" t="s">
        <v>6</v>
      </c>
      <c r="C286" s="305" t="s">
        <v>143</v>
      </c>
      <c r="D286" s="306" t="s">
        <v>5743</v>
      </c>
      <c r="E286" s="307" t="s">
        <v>5744</v>
      </c>
      <c r="F286" s="307" t="s">
        <v>187</v>
      </c>
      <c r="G286" s="308" t="s">
        <v>7463</v>
      </c>
      <c r="H286" s="308" t="s">
        <v>7434</v>
      </c>
      <c r="I286" s="309">
        <v>45292</v>
      </c>
      <c r="J286" s="309" t="s">
        <v>7647</v>
      </c>
      <c r="K286" s="310" t="s">
        <v>7674</v>
      </c>
      <c r="L286" s="317">
        <v>45299</v>
      </c>
      <c r="M286" s="313" t="s">
        <v>7692</v>
      </c>
      <c r="N286" s="112" t="s">
        <v>7462</v>
      </c>
      <c r="O286" s="112" t="s">
        <v>7462</v>
      </c>
      <c r="P286" s="308" t="s">
        <v>7736</v>
      </c>
      <c r="Q286" s="112" t="s">
        <v>7734</v>
      </c>
      <c r="R286" s="112" t="s">
        <v>7446</v>
      </c>
    </row>
    <row r="287" spans="1:18" ht="14.5">
      <c r="A287" s="112" t="s">
        <v>2</v>
      </c>
      <c r="B287" s="282" t="s">
        <v>6</v>
      </c>
      <c r="C287" s="305" t="s">
        <v>105</v>
      </c>
      <c r="D287" s="306" t="s">
        <v>3809</v>
      </c>
      <c r="E287" s="307" t="s">
        <v>3810</v>
      </c>
      <c r="F287" s="307" t="s">
        <v>7661</v>
      </c>
      <c r="G287" s="308" t="s">
        <v>7534</v>
      </c>
      <c r="H287" s="308" t="s">
        <v>7434</v>
      </c>
      <c r="I287" s="309">
        <v>45292</v>
      </c>
      <c r="J287" s="309" t="s">
        <v>7647</v>
      </c>
      <c r="K287" s="310" t="s">
        <v>7548</v>
      </c>
      <c r="L287" s="317">
        <v>45309</v>
      </c>
      <c r="M287" s="313" t="s">
        <v>7662</v>
      </c>
      <c r="N287" s="315" t="s">
        <v>7742</v>
      </c>
      <c r="O287" s="112" t="s">
        <v>7453</v>
      </c>
      <c r="P287" s="112" t="s">
        <v>7449</v>
      </c>
      <c r="Q287" s="112" t="s">
        <v>7734</v>
      </c>
      <c r="R287" s="112" t="s">
        <v>7437</v>
      </c>
    </row>
    <row r="288" spans="1:18" ht="14.5">
      <c r="A288" s="112" t="s">
        <v>2</v>
      </c>
      <c r="B288" s="282" t="s">
        <v>6</v>
      </c>
      <c r="C288" s="305" t="s">
        <v>105</v>
      </c>
      <c r="D288" s="306" t="s">
        <v>7699</v>
      </c>
      <c r="E288" s="307" t="s">
        <v>7700</v>
      </c>
      <c r="F288" s="307" t="s">
        <v>187</v>
      </c>
      <c r="G288" s="308" t="s">
        <v>7463</v>
      </c>
      <c r="H288" s="308" t="s">
        <v>7434</v>
      </c>
      <c r="I288" s="309">
        <v>45299</v>
      </c>
      <c r="J288" s="309" t="s">
        <v>7692</v>
      </c>
      <c r="K288" s="310"/>
      <c r="L288" s="317">
        <v>45306</v>
      </c>
      <c r="M288" s="313" t="s">
        <v>7662</v>
      </c>
      <c r="N288" s="112" t="s">
        <v>7462</v>
      </c>
      <c r="O288" s="112" t="s">
        <v>7462</v>
      </c>
      <c r="P288" s="308" t="s">
        <v>7736</v>
      </c>
      <c r="Q288" s="112" t="s">
        <v>7734</v>
      </c>
      <c r="R288" s="112" t="s">
        <v>7446</v>
      </c>
    </row>
    <row r="289" spans="1:18" ht="14.5">
      <c r="A289" s="112" t="s">
        <v>2</v>
      </c>
      <c r="B289" s="282" t="s">
        <v>6</v>
      </c>
      <c r="C289" s="305" t="s">
        <v>105</v>
      </c>
      <c r="D289" s="306" t="s">
        <v>1843</v>
      </c>
      <c r="E289" s="307" t="s">
        <v>1844</v>
      </c>
      <c r="F289" s="307" t="s">
        <v>187</v>
      </c>
      <c r="G289" s="308" t="s">
        <v>7463</v>
      </c>
      <c r="H289" s="308" t="s">
        <v>7434</v>
      </c>
      <c r="I289" s="309">
        <v>45299</v>
      </c>
      <c r="J289" s="309" t="s">
        <v>7692</v>
      </c>
      <c r="K289" s="310" t="s">
        <v>7698</v>
      </c>
      <c r="L289" s="317">
        <v>45306</v>
      </c>
      <c r="M289" s="313" t="s">
        <v>7662</v>
      </c>
      <c r="N289" s="112" t="s">
        <v>7462</v>
      </c>
      <c r="O289" s="112" t="s">
        <v>7462</v>
      </c>
      <c r="P289" s="308" t="s">
        <v>7736</v>
      </c>
      <c r="Q289" s="112" t="s">
        <v>7734</v>
      </c>
      <c r="R289" s="112" t="s">
        <v>7446</v>
      </c>
    </row>
    <row r="290" spans="1:18" ht="14.5">
      <c r="A290" s="112" t="s">
        <v>2</v>
      </c>
      <c r="B290" s="282" t="s">
        <v>6</v>
      </c>
      <c r="C290" s="305" t="s">
        <v>105</v>
      </c>
      <c r="D290" s="319" t="s">
        <v>6530</v>
      </c>
      <c r="E290" s="320" t="s">
        <v>6531</v>
      </c>
      <c r="F290" s="320" t="s">
        <v>7553</v>
      </c>
      <c r="G290" s="308" t="s">
        <v>7448</v>
      </c>
      <c r="H290" s="308" t="s">
        <v>7449</v>
      </c>
      <c r="I290" s="309">
        <v>45292</v>
      </c>
      <c r="J290" s="309" t="s">
        <v>7647</v>
      </c>
      <c r="K290" s="310" t="s">
        <v>7593</v>
      </c>
      <c r="L290" s="317">
        <v>45309</v>
      </c>
      <c r="M290" s="313" t="s">
        <v>7662</v>
      </c>
      <c r="N290" s="315" t="s">
        <v>7529</v>
      </c>
      <c r="O290" s="112" t="s">
        <v>7448</v>
      </c>
      <c r="P290" s="112" t="s">
        <v>7449</v>
      </c>
      <c r="Q290" s="112" t="s">
        <v>7734</v>
      </c>
      <c r="R290" s="112" t="s">
        <v>7437</v>
      </c>
    </row>
    <row r="291" spans="1:18" ht="14.5">
      <c r="A291" s="112" t="s">
        <v>2</v>
      </c>
      <c r="B291" s="282" t="s">
        <v>6</v>
      </c>
      <c r="C291" s="305" t="s">
        <v>105</v>
      </c>
      <c r="D291" s="306" t="s">
        <v>5278</v>
      </c>
      <c r="E291" s="307" t="s">
        <v>5279</v>
      </c>
      <c r="F291" s="307" t="s">
        <v>7492</v>
      </c>
      <c r="G291" s="308" t="s">
        <v>7492</v>
      </c>
      <c r="H291" s="308" t="s">
        <v>7492</v>
      </c>
      <c r="I291" s="309">
        <v>45293</v>
      </c>
      <c r="J291" s="309" t="s">
        <v>7647</v>
      </c>
      <c r="K291" s="310" t="s">
        <v>2088</v>
      </c>
      <c r="L291" s="317">
        <v>45313</v>
      </c>
      <c r="M291" s="309" t="s">
        <v>7721</v>
      </c>
      <c r="N291" s="315" t="s">
        <v>1011</v>
      </c>
      <c r="O291" s="282" t="s">
        <v>1365</v>
      </c>
      <c r="P291" s="282" t="s">
        <v>1365</v>
      </c>
      <c r="Q291" s="112" t="s">
        <v>7735</v>
      </c>
      <c r="R291" s="112" t="s">
        <v>7437</v>
      </c>
    </row>
    <row r="292" spans="1:18" ht="14.5">
      <c r="A292" s="112" t="s">
        <v>2</v>
      </c>
      <c r="B292" s="282" t="s">
        <v>6</v>
      </c>
      <c r="C292" s="305" t="s">
        <v>105</v>
      </c>
      <c r="D292" s="306" t="s">
        <v>1599</v>
      </c>
      <c r="E292" s="307" t="s">
        <v>1600</v>
      </c>
      <c r="F292" s="307" t="s">
        <v>7529</v>
      </c>
      <c r="G292" s="308" t="s">
        <v>7525</v>
      </c>
      <c r="H292" s="308" t="s">
        <v>7525</v>
      </c>
      <c r="I292" s="309">
        <v>45311</v>
      </c>
      <c r="J292" s="309" t="s">
        <v>7662</v>
      </c>
      <c r="K292" s="310" t="s">
        <v>2088</v>
      </c>
      <c r="L292" s="317">
        <v>45311</v>
      </c>
      <c r="M292" s="313" t="s">
        <v>7662</v>
      </c>
      <c r="N292" s="112" t="s">
        <v>7462</v>
      </c>
      <c r="O292" s="112" t="s">
        <v>7462</v>
      </c>
      <c r="P292" s="308" t="s">
        <v>7736</v>
      </c>
      <c r="Q292" s="112" t="s">
        <v>7734</v>
      </c>
      <c r="R292" s="112" t="s">
        <v>7437</v>
      </c>
    </row>
    <row r="293" spans="1:18" ht="14.5">
      <c r="A293" s="112" t="s">
        <v>2</v>
      </c>
      <c r="B293" s="282" t="s">
        <v>6</v>
      </c>
      <c r="C293" s="305" t="s">
        <v>105</v>
      </c>
      <c r="D293" s="306" t="s">
        <v>2424</v>
      </c>
      <c r="E293" s="307" t="s">
        <v>2425</v>
      </c>
      <c r="F293" s="310" t="s">
        <v>7604</v>
      </c>
      <c r="G293" s="308" t="s">
        <v>7497</v>
      </c>
      <c r="H293" s="308" t="s">
        <v>1365</v>
      </c>
      <c r="I293" s="309">
        <v>45269</v>
      </c>
      <c r="J293" s="310" t="s">
        <v>7605</v>
      </c>
      <c r="K293" s="308" t="s">
        <v>7436</v>
      </c>
      <c r="L293" s="317">
        <v>45310</v>
      </c>
      <c r="M293" s="313" t="s">
        <v>7662</v>
      </c>
      <c r="N293" s="315" t="s">
        <v>1563</v>
      </c>
      <c r="O293" s="112" t="s">
        <v>7453</v>
      </c>
      <c r="P293" s="112" t="s">
        <v>7449</v>
      </c>
      <c r="Q293" s="112" t="s">
        <v>7734</v>
      </c>
      <c r="R293" s="112" t="s">
        <v>7437</v>
      </c>
    </row>
    <row r="294" spans="1:18" ht="14.5">
      <c r="A294" s="112" t="s">
        <v>2</v>
      </c>
      <c r="B294" s="282" t="s">
        <v>6</v>
      </c>
      <c r="C294" s="305" t="s">
        <v>105</v>
      </c>
      <c r="D294" s="306" t="s">
        <v>443</v>
      </c>
      <c r="E294" s="307" t="s">
        <v>444</v>
      </c>
      <c r="F294" s="307" t="s">
        <v>7514</v>
      </c>
      <c r="G294" s="308" t="s">
        <v>7453</v>
      </c>
      <c r="H294" s="308" t="s">
        <v>7449</v>
      </c>
      <c r="I294" s="309">
        <v>45231</v>
      </c>
      <c r="J294" s="310" t="s">
        <v>7535</v>
      </c>
      <c r="K294" s="308" t="s">
        <v>7436</v>
      </c>
      <c r="L294" s="317">
        <v>45313</v>
      </c>
      <c r="M294" s="313" t="s">
        <v>7721</v>
      </c>
      <c r="N294" s="315" t="s">
        <v>7520</v>
      </c>
      <c r="O294" s="308" t="s">
        <v>7521</v>
      </c>
      <c r="P294" s="308" t="s">
        <v>7449</v>
      </c>
      <c r="Q294" s="112" t="s">
        <v>7734</v>
      </c>
      <c r="R294" s="112" t="s">
        <v>7437</v>
      </c>
    </row>
    <row r="295" spans="1:18" ht="14.5">
      <c r="A295" s="112" t="s">
        <v>2</v>
      </c>
      <c r="B295" s="282" t="s">
        <v>6</v>
      </c>
      <c r="C295" s="305" t="s">
        <v>105</v>
      </c>
      <c r="D295" s="306" t="s">
        <v>6765</v>
      </c>
      <c r="E295" s="307" t="s">
        <v>6766</v>
      </c>
      <c r="F295" s="307" t="s">
        <v>7661</v>
      </c>
      <c r="G295" s="308" t="s">
        <v>7534</v>
      </c>
      <c r="H295" s="308" t="s">
        <v>7434</v>
      </c>
      <c r="I295" s="309">
        <v>45292</v>
      </c>
      <c r="J295" s="309" t="s">
        <v>7647</v>
      </c>
      <c r="K295" s="310" t="s">
        <v>7593</v>
      </c>
      <c r="L295" s="317">
        <v>45314</v>
      </c>
      <c r="M295" s="313" t="s">
        <v>7721</v>
      </c>
      <c r="N295" s="315" t="s">
        <v>163</v>
      </c>
      <c r="O295" s="308" t="s">
        <v>7433</v>
      </c>
      <c r="P295" s="308" t="s">
        <v>7736</v>
      </c>
      <c r="Q295" s="112" t="s">
        <v>7734</v>
      </c>
      <c r="R295" s="112" t="s">
        <v>7437</v>
      </c>
    </row>
    <row r="296" spans="1:18" ht="14.5">
      <c r="A296" s="112" t="s">
        <v>2</v>
      </c>
      <c r="B296" s="282" t="s">
        <v>6</v>
      </c>
      <c r="C296" s="305" t="s">
        <v>143</v>
      </c>
      <c r="D296" s="306" t="s">
        <v>454</v>
      </c>
      <c r="E296" s="307" t="s">
        <v>455</v>
      </c>
      <c r="F296" s="307" t="s">
        <v>7644</v>
      </c>
      <c r="G296" s="308" t="s">
        <v>7453</v>
      </c>
      <c r="H296" s="308" t="s">
        <v>7449</v>
      </c>
      <c r="I296" s="309">
        <v>45261</v>
      </c>
      <c r="J296" s="310" t="s">
        <v>7579</v>
      </c>
      <c r="K296" s="308" t="s">
        <v>7436</v>
      </c>
      <c r="L296" s="317">
        <v>45306</v>
      </c>
      <c r="M296" s="313" t="s">
        <v>7721</v>
      </c>
      <c r="N296" s="315" t="s">
        <v>7738</v>
      </c>
      <c r="O296" s="308" t="s">
        <v>7525</v>
      </c>
      <c r="P296" s="308" t="s">
        <v>7525</v>
      </c>
      <c r="Q296" s="112" t="s">
        <v>7734</v>
      </c>
      <c r="R296" s="112" t="s">
        <v>7437</v>
      </c>
    </row>
    <row r="297" spans="1:18" ht="14.5">
      <c r="A297" s="112" t="s">
        <v>2</v>
      </c>
      <c r="B297" s="282" t="s">
        <v>6</v>
      </c>
      <c r="C297" s="305" t="s">
        <v>105</v>
      </c>
      <c r="D297" s="306" t="s">
        <v>5936</v>
      </c>
      <c r="E297" s="307" t="s">
        <v>5937</v>
      </c>
      <c r="F297" s="307" t="s">
        <v>7514</v>
      </c>
      <c r="G297" s="308" t="s">
        <v>7453</v>
      </c>
      <c r="H297" s="308" t="s">
        <v>7449</v>
      </c>
      <c r="I297" s="309">
        <v>45231</v>
      </c>
      <c r="J297" s="310" t="s">
        <v>7535</v>
      </c>
      <c r="K297" s="308" t="s">
        <v>7465</v>
      </c>
      <c r="L297" s="317">
        <v>45314</v>
      </c>
      <c r="M297" s="313" t="s">
        <v>7721</v>
      </c>
      <c r="N297" s="315" t="s">
        <v>7529</v>
      </c>
      <c r="O297" s="112" t="s">
        <v>7448</v>
      </c>
      <c r="P297" s="112" t="s">
        <v>7449</v>
      </c>
      <c r="Q297" s="112" t="s">
        <v>7735</v>
      </c>
      <c r="R297" s="112" t="s">
        <v>7437</v>
      </c>
    </row>
    <row r="298" spans="1:18" ht="14.5">
      <c r="A298" s="112" t="s">
        <v>2</v>
      </c>
      <c r="B298" s="282" t="s">
        <v>6</v>
      </c>
      <c r="C298" s="305" t="s">
        <v>105</v>
      </c>
      <c r="D298" s="306" t="s">
        <v>5498</v>
      </c>
      <c r="E298" s="307" t="s">
        <v>5499</v>
      </c>
      <c r="F298" s="308" t="s">
        <v>7531</v>
      </c>
      <c r="G298" s="308" t="s">
        <v>7531</v>
      </c>
      <c r="H298" s="308" t="s">
        <v>7531</v>
      </c>
      <c r="I298" s="309">
        <v>45190</v>
      </c>
      <c r="J298" s="310" t="s">
        <v>7532</v>
      </c>
      <c r="K298" s="308" t="s">
        <v>7465</v>
      </c>
      <c r="L298" s="317">
        <v>45315</v>
      </c>
      <c r="M298" s="313" t="s">
        <v>7721</v>
      </c>
      <c r="N298" s="112" t="s">
        <v>7462</v>
      </c>
      <c r="O298" s="112" t="s">
        <v>7462</v>
      </c>
      <c r="P298" s="308" t="s">
        <v>7736</v>
      </c>
      <c r="Q298" s="112" t="s">
        <v>7734</v>
      </c>
      <c r="R298" s="112" t="s">
        <v>7437</v>
      </c>
    </row>
    <row r="299" spans="1:18" ht="14.5">
      <c r="A299" s="112" t="s">
        <v>2</v>
      </c>
      <c r="B299" s="282" t="s">
        <v>6</v>
      </c>
      <c r="C299" s="305" t="s">
        <v>105</v>
      </c>
      <c r="D299" s="306" t="s">
        <v>7586</v>
      </c>
      <c r="E299" s="307" t="s">
        <v>7587</v>
      </c>
      <c r="F299" s="307" t="s">
        <v>7514</v>
      </c>
      <c r="G299" s="308" t="s">
        <v>7453</v>
      </c>
      <c r="H299" s="308" t="s">
        <v>7449</v>
      </c>
      <c r="I299" s="309">
        <v>45261</v>
      </c>
      <c r="J299" s="310" t="s">
        <v>7579</v>
      </c>
      <c r="K299" s="308" t="s">
        <v>2088</v>
      </c>
      <c r="L299" s="317">
        <v>45314</v>
      </c>
      <c r="M299" s="313" t="s">
        <v>7721</v>
      </c>
      <c r="N299" s="112" t="s">
        <v>285</v>
      </c>
      <c r="O299" s="112" t="s">
        <v>7497</v>
      </c>
      <c r="P299" s="112" t="s">
        <v>1365</v>
      </c>
      <c r="Q299" s="112" t="s">
        <v>7735</v>
      </c>
      <c r="R299" s="112" t="s">
        <v>7437</v>
      </c>
    </row>
    <row r="300" spans="1:18" ht="14.5">
      <c r="A300" s="112" t="s">
        <v>2</v>
      </c>
      <c r="B300" s="282" t="s">
        <v>6</v>
      </c>
      <c r="C300" s="305" t="s">
        <v>105</v>
      </c>
      <c r="D300" s="306" t="s">
        <v>5532</v>
      </c>
      <c r="E300" s="307" t="s">
        <v>5533</v>
      </c>
      <c r="F300" s="307" t="s">
        <v>7661</v>
      </c>
      <c r="G300" s="308" t="s">
        <v>7534</v>
      </c>
      <c r="H300" s="308" t="s">
        <v>7434</v>
      </c>
      <c r="I300" s="309">
        <v>45261</v>
      </c>
      <c r="J300" s="310" t="s">
        <v>7579</v>
      </c>
      <c r="K300" s="308" t="s">
        <v>7507</v>
      </c>
      <c r="L300" s="317">
        <v>45316</v>
      </c>
      <c r="M300" s="313" t="s">
        <v>7721</v>
      </c>
      <c r="N300" s="315" t="s">
        <v>7745</v>
      </c>
      <c r="O300" s="305" t="s">
        <v>7502</v>
      </c>
      <c r="P300" s="308" t="s">
        <v>7736</v>
      </c>
      <c r="Q300" s="112" t="s">
        <v>7734</v>
      </c>
      <c r="R300" s="112" t="s">
        <v>7437</v>
      </c>
    </row>
    <row r="301" spans="1:18" ht="14.5">
      <c r="A301" s="112" t="s">
        <v>2</v>
      </c>
      <c r="B301" s="282" t="s">
        <v>6</v>
      </c>
      <c r="C301" s="305" t="s">
        <v>143</v>
      </c>
      <c r="D301" s="306" t="s">
        <v>6563</v>
      </c>
      <c r="E301" s="307" t="s">
        <v>6564</v>
      </c>
      <c r="F301" s="307" t="s">
        <v>187</v>
      </c>
      <c r="G301" s="308" t="s">
        <v>7463</v>
      </c>
      <c r="H301" s="308" t="s">
        <v>7434</v>
      </c>
      <c r="I301" s="309">
        <v>45292</v>
      </c>
      <c r="J301" s="309" t="s">
        <v>7647</v>
      </c>
      <c r="K301" s="310" t="s">
        <v>7669</v>
      </c>
      <c r="L301" s="317">
        <v>45320</v>
      </c>
      <c r="M301" s="313" t="s">
        <v>7723</v>
      </c>
      <c r="N301" s="112" t="s">
        <v>7462</v>
      </c>
      <c r="O301" s="112" t="s">
        <v>7462</v>
      </c>
      <c r="P301" s="308" t="s">
        <v>7736</v>
      </c>
      <c r="Q301" s="112" t="s">
        <v>7734</v>
      </c>
      <c r="R301" s="112" t="s">
        <v>7446</v>
      </c>
    </row>
    <row r="302" spans="1:18" ht="14.5">
      <c r="A302" s="112" t="s">
        <v>2</v>
      </c>
      <c r="B302" s="282" t="s">
        <v>6</v>
      </c>
      <c r="C302" s="305" t="s">
        <v>105</v>
      </c>
      <c r="D302" s="306" t="s">
        <v>5186</v>
      </c>
      <c r="E302" s="307" t="s">
        <v>5187</v>
      </c>
      <c r="F302" s="307" t="s">
        <v>7520</v>
      </c>
      <c r="G302" s="308" t="s">
        <v>7521</v>
      </c>
      <c r="H302" s="308" t="s">
        <v>7449</v>
      </c>
      <c r="I302" s="309">
        <v>45292</v>
      </c>
      <c r="J302" s="310" t="s">
        <v>7647</v>
      </c>
      <c r="K302" s="308" t="s">
        <v>7593</v>
      </c>
      <c r="L302" s="317">
        <v>45320</v>
      </c>
      <c r="M302" s="313" t="s">
        <v>7723</v>
      </c>
      <c r="N302" s="112" t="s">
        <v>7462</v>
      </c>
      <c r="O302" s="112" t="s">
        <v>7462</v>
      </c>
      <c r="P302" s="308" t="s">
        <v>7736</v>
      </c>
      <c r="Q302" s="112" t="s">
        <v>7734</v>
      </c>
      <c r="R302" s="112" t="s">
        <v>7437</v>
      </c>
    </row>
    <row r="303" spans="1:18" ht="14.5">
      <c r="A303" s="112" t="s">
        <v>2</v>
      </c>
      <c r="B303" s="282" t="s">
        <v>6</v>
      </c>
      <c r="C303" s="305" t="s">
        <v>105</v>
      </c>
      <c r="D303" s="306" t="s">
        <v>7580</v>
      </c>
      <c r="E303" s="307" t="s">
        <v>7581</v>
      </c>
      <c r="F303" s="307" t="s">
        <v>7520</v>
      </c>
      <c r="G303" s="308" t="s">
        <v>7521</v>
      </c>
      <c r="H303" s="308" t="s">
        <v>7449</v>
      </c>
      <c r="I303" s="309">
        <v>45261</v>
      </c>
      <c r="J303" s="310" t="s">
        <v>7579</v>
      </c>
      <c r="K303" s="308" t="s">
        <v>7436</v>
      </c>
      <c r="L303" s="317">
        <v>45322</v>
      </c>
      <c r="M303" s="313" t="s">
        <v>7723</v>
      </c>
      <c r="N303" s="112" t="s">
        <v>7462</v>
      </c>
      <c r="O303" s="112" t="s">
        <v>7462</v>
      </c>
      <c r="P303" s="308" t="s">
        <v>7736</v>
      </c>
      <c r="Q303" s="112" t="s">
        <v>7734</v>
      </c>
      <c r="R303" s="112" t="s">
        <v>7437</v>
      </c>
    </row>
    <row r="304" spans="1:18" ht="14.5">
      <c r="A304" s="112" t="s">
        <v>2</v>
      </c>
      <c r="B304" s="282" t="s">
        <v>6</v>
      </c>
      <c r="C304" s="305" t="s">
        <v>105</v>
      </c>
      <c r="D304" s="306" t="s">
        <v>4637</v>
      </c>
      <c r="E304" s="307" t="s">
        <v>4638</v>
      </c>
      <c r="F304" s="307" t="s">
        <v>7462</v>
      </c>
      <c r="G304" s="308" t="s">
        <v>7463</v>
      </c>
      <c r="H304" s="308" t="s">
        <v>7434</v>
      </c>
      <c r="I304" s="309">
        <v>45281</v>
      </c>
      <c r="J304" s="310" t="s">
        <v>7575</v>
      </c>
      <c r="K304" s="308" t="s">
        <v>7436</v>
      </c>
      <c r="L304" s="317">
        <v>45322</v>
      </c>
      <c r="M304" s="313" t="s">
        <v>7723</v>
      </c>
      <c r="N304" s="112" t="s">
        <v>7462</v>
      </c>
      <c r="O304" s="112" t="s">
        <v>7462</v>
      </c>
      <c r="P304" s="308" t="s">
        <v>7736</v>
      </c>
      <c r="Q304" s="112" t="s">
        <v>7734</v>
      </c>
      <c r="R304" s="112" t="s">
        <v>7437</v>
      </c>
    </row>
    <row r="305" spans="1:18" ht="14.5">
      <c r="A305" s="112" t="s">
        <v>2</v>
      </c>
      <c r="B305" s="282" t="s">
        <v>6</v>
      </c>
      <c r="C305" s="305" t="s">
        <v>105</v>
      </c>
      <c r="D305" s="281" t="s">
        <v>3711</v>
      </c>
      <c r="E305" s="307" t="s">
        <v>3712</v>
      </c>
      <c r="F305" s="307" t="s">
        <v>187</v>
      </c>
      <c r="G305" s="308" t="s">
        <v>7463</v>
      </c>
      <c r="H305" s="308" t="s">
        <v>7434</v>
      </c>
      <c r="I305" s="309">
        <v>45321</v>
      </c>
      <c r="J305" s="309" t="s">
        <v>7723</v>
      </c>
      <c r="K305" s="308" t="s">
        <v>7710</v>
      </c>
      <c r="L305" s="317">
        <v>45322</v>
      </c>
      <c r="M305" s="313" t="s">
        <v>7723</v>
      </c>
      <c r="N305" s="112" t="s">
        <v>7462</v>
      </c>
      <c r="O305" s="112" t="s">
        <v>7462</v>
      </c>
      <c r="P305" s="308" t="s">
        <v>7736</v>
      </c>
      <c r="Q305" s="112" t="s">
        <v>7734</v>
      </c>
      <c r="R305" s="112" t="s">
        <v>7528</v>
      </c>
    </row>
    <row r="306" spans="1:18" ht="14.5">
      <c r="A306" s="112" t="s">
        <v>2</v>
      </c>
      <c r="B306" s="282" t="s">
        <v>6</v>
      </c>
      <c r="C306" s="305" t="s">
        <v>143</v>
      </c>
      <c r="D306" s="306" t="s">
        <v>3216</v>
      </c>
      <c r="E306" s="307" t="s">
        <v>3217</v>
      </c>
      <c r="F306" s="307" t="s">
        <v>7462</v>
      </c>
      <c r="G306" s="308" t="s">
        <v>7463</v>
      </c>
      <c r="H306" s="308" t="s">
        <v>7434</v>
      </c>
      <c r="I306" s="309">
        <v>45139</v>
      </c>
      <c r="J306" s="310" t="s">
        <v>7481</v>
      </c>
      <c r="K306" s="308" t="s">
        <v>7451</v>
      </c>
      <c r="L306" s="317">
        <v>45292</v>
      </c>
      <c r="M306" s="313" t="s">
        <v>7647</v>
      </c>
      <c r="N306" s="315" t="s">
        <v>7746</v>
      </c>
      <c r="O306" s="112" t="s">
        <v>7497</v>
      </c>
      <c r="P306" s="112" t="s">
        <v>1365</v>
      </c>
      <c r="Q306" s="112" t="s">
        <v>7735</v>
      </c>
      <c r="R306" s="112" t="s">
        <v>7437</v>
      </c>
    </row>
    <row r="307" spans="1:18" ht="14.5">
      <c r="A307" s="112" t="s">
        <v>2</v>
      </c>
      <c r="B307" s="282" t="s">
        <v>6</v>
      </c>
      <c r="C307" s="305" t="s">
        <v>143</v>
      </c>
      <c r="D307" s="306" t="s">
        <v>3103</v>
      </c>
      <c r="E307" s="307" t="s">
        <v>3104</v>
      </c>
      <c r="F307" s="307" t="s">
        <v>7576</v>
      </c>
      <c r="G307" s="308" t="s">
        <v>7577</v>
      </c>
      <c r="H307" s="308" t="s">
        <v>7434</v>
      </c>
      <c r="I307" s="309">
        <v>45234</v>
      </c>
      <c r="J307" s="310" t="s">
        <v>7535</v>
      </c>
      <c r="K307" s="308" t="s">
        <v>7436</v>
      </c>
      <c r="L307" s="317">
        <v>45292</v>
      </c>
      <c r="M307" s="313" t="s">
        <v>7647</v>
      </c>
      <c r="N307" s="315" t="s">
        <v>7746</v>
      </c>
      <c r="O307" s="112" t="s">
        <v>7497</v>
      </c>
      <c r="P307" s="112" t="s">
        <v>1365</v>
      </c>
      <c r="Q307" s="112" t="s">
        <v>7735</v>
      </c>
      <c r="R307" s="112" t="s">
        <v>7437</v>
      </c>
    </row>
    <row r="308" spans="1:18" ht="14.5">
      <c r="A308" s="112" t="s">
        <v>2</v>
      </c>
      <c r="B308" s="282" t="s">
        <v>6</v>
      </c>
      <c r="C308" s="305" t="s">
        <v>105</v>
      </c>
      <c r="D308" s="306" t="s">
        <v>4182</v>
      </c>
      <c r="E308" s="307" t="s">
        <v>4183</v>
      </c>
      <c r="F308" s="307" t="s">
        <v>7520</v>
      </c>
      <c r="G308" s="308" t="s">
        <v>7521</v>
      </c>
      <c r="H308" s="308" t="s">
        <v>7449</v>
      </c>
      <c r="I308" s="309">
        <v>45276</v>
      </c>
      <c r="J308" s="310" t="s">
        <v>7603</v>
      </c>
      <c r="K308" s="308" t="s">
        <v>7451</v>
      </c>
      <c r="L308" s="317">
        <v>45292</v>
      </c>
      <c r="M308" s="313" t="s">
        <v>7647</v>
      </c>
      <c r="N308" s="315" t="s">
        <v>7718</v>
      </c>
      <c r="O308" s="112" t="s">
        <v>7497</v>
      </c>
      <c r="P308" s="112" t="s">
        <v>1365</v>
      </c>
      <c r="Q308" s="112" t="s">
        <v>7734</v>
      </c>
      <c r="R308" s="112" t="s">
        <v>7437</v>
      </c>
    </row>
    <row r="309" spans="1:18" ht="14.5">
      <c r="A309" s="112" t="s">
        <v>2</v>
      </c>
      <c r="B309" s="304" t="s">
        <v>6</v>
      </c>
      <c r="C309" s="305" t="s">
        <v>143</v>
      </c>
      <c r="D309" s="306" t="s">
        <v>3594</v>
      </c>
      <c r="E309" s="307" t="s">
        <v>3595</v>
      </c>
      <c r="F309" s="307" t="s">
        <v>1563</v>
      </c>
      <c r="G309" s="308" t="s">
        <v>7448</v>
      </c>
      <c r="H309" s="308" t="s">
        <v>7449</v>
      </c>
      <c r="I309" s="309">
        <v>45282</v>
      </c>
      <c r="J309" s="310" t="s">
        <v>7575</v>
      </c>
      <c r="K309" s="308" t="s">
        <v>7451</v>
      </c>
      <c r="L309" s="311">
        <v>45292</v>
      </c>
      <c r="M309" s="312" t="s">
        <v>7647</v>
      </c>
      <c r="N309" s="308" t="s">
        <v>317</v>
      </c>
      <c r="O309" s="112" t="s">
        <v>7497</v>
      </c>
      <c r="P309" s="112" t="s">
        <v>1365</v>
      </c>
      <c r="Q309" s="112" t="s">
        <v>7735</v>
      </c>
      <c r="R309" s="112" t="s">
        <v>7446</v>
      </c>
    </row>
    <row r="310" spans="1:18" ht="14.5">
      <c r="A310" s="112" t="s">
        <v>2</v>
      </c>
      <c r="B310" s="304" t="s">
        <v>6</v>
      </c>
      <c r="C310" s="305" t="s">
        <v>105</v>
      </c>
      <c r="D310" s="306" t="s">
        <v>6709</v>
      </c>
      <c r="E310" s="307" t="s">
        <v>7569</v>
      </c>
      <c r="F310" s="307" t="s">
        <v>7514</v>
      </c>
      <c r="G310" s="308" t="s">
        <v>7453</v>
      </c>
      <c r="H310" s="308" t="s">
        <v>7449</v>
      </c>
      <c r="I310" s="309">
        <v>45231</v>
      </c>
      <c r="J310" s="310" t="s">
        <v>7535</v>
      </c>
      <c r="K310" s="308" t="s">
        <v>7459</v>
      </c>
      <c r="L310" s="311">
        <v>45321</v>
      </c>
      <c r="M310" s="313" t="s">
        <v>7723</v>
      </c>
      <c r="N310" s="308" t="s">
        <v>7738</v>
      </c>
      <c r="O310" s="308" t="s">
        <v>7525</v>
      </c>
      <c r="P310" s="308" t="s">
        <v>7525</v>
      </c>
      <c r="Q310" s="112" t="s">
        <v>7734</v>
      </c>
      <c r="R310" s="112" t="s">
        <v>7437</v>
      </c>
    </row>
    <row r="311" spans="1:18" ht="14.5">
      <c r="A311" s="112" t="s">
        <v>2</v>
      </c>
      <c r="B311" s="282" t="s">
        <v>9</v>
      </c>
      <c r="C311" s="305" t="s">
        <v>105</v>
      </c>
      <c r="D311" s="306" t="s">
        <v>6264</v>
      </c>
      <c r="E311" s="307" t="s">
        <v>6265</v>
      </c>
      <c r="F311" s="307" t="s">
        <v>7544</v>
      </c>
      <c r="G311" s="308" t="s">
        <v>7534</v>
      </c>
      <c r="H311" s="308" t="s">
        <v>7434</v>
      </c>
      <c r="I311" s="309">
        <v>45217</v>
      </c>
      <c r="J311" s="310" t="s">
        <v>7538</v>
      </c>
      <c r="K311" s="308" t="s">
        <v>7436</v>
      </c>
      <c r="L311" s="317">
        <v>45292</v>
      </c>
      <c r="M311" s="282" t="s">
        <v>7647</v>
      </c>
      <c r="N311" s="305" t="s">
        <v>9</v>
      </c>
      <c r="O311" s="305" t="s">
        <v>9</v>
      </c>
      <c r="P311" s="305" t="s">
        <v>9</v>
      </c>
      <c r="Q311" s="112"/>
      <c r="R311" s="112" t="s">
        <v>7437</v>
      </c>
    </row>
    <row r="312" spans="1:18" ht="14.5">
      <c r="A312" s="112" t="s">
        <v>2</v>
      </c>
      <c r="B312" s="304" t="s">
        <v>11</v>
      </c>
      <c r="C312" s="305" t="s">
        <v>105</v>
      </c>
      <c r="D312" s="306" t="s">
        <v>7556</v>
      </c>
      <c r="E312" s="307" t="s">
        <v>7557</v>
      </c>
      <c r="F312" s="307" t="s">
        <v>187</v>
      </c>
      <c r="G312" s="308" t="s">
        <v>7463</v>
      </c>
      <c r="H312" s="308" t="s">
        <v>7434</v>
      </c>
      <c r="I312" s="309">
        <v>45232</v>
      </c>
      <c r="J312" s="310" t="s">
        <v>7535</v>
      </c>
      <c r="K312" s="308" t="s">
        <v>7441</v>
      </c>
      <c r="L312" s="317">
        <v>45296</v>
      </c>
      <c r="M312" s="313" t="s">
        <v>7647</v>
      </c>
      <c r="N312" s="307"/>
      <c r="O312" s="308"/>
      <c r="P312" s="308"/>
      <c r="Q312" s="112"/>
      <c r="R312" s="310" t="s">
        <v>7437</v>
      </c>
    </row>
    <row r="313" spans="1:18" ht="14.5">
      <c r="A313" s="112" t="s">
        <v>2</v>
      </c>
      <c r="B313" s="304" t="s">
        <v>11</v>
      </c>
      <c r="C313" s="305" t="s">
        <v>143</v>
      </c>
      <c r="D313" s="306" t="s">
        <v>7672</v>
      </c>
      <c r="E313" s="307" t="s">
        <v>7673</v>
      </c>
      <c r="F313" s="307" t="s">
        <v>187</v>
      </c>
      <c r="G313" s="308" t="s">
        <v>7463</v>
      </c>
      <c r="H313" s="308" t="s">
        <v>7434</v>
      </c>
      <c r="I313" s="309">
        <v>45292</v>
      </c>
      <c r="J313" s="309" t="s">
        <v>7647</v>
      </c>
      <c r="K313" s="310" t="s">
        <v>7445</v>
      </c>
      <c r="L313" s="317">
        <v>45294</v>
      </c>
      <c r="M313" s="313" t="s">
        <v>7647</v>
      </c>
      <c r="N313" s="307"/>
      <c r="O313" s="308"/>
      <c r="P313" s="308"/>
      <c r="Q313" s="112"/>
      <c r="R313" s="310" t="s">
        <v>7446</v>
      </c>
    </row>
    <row r="314" spans="1:18" ht="14.5">
      <c r="A314" s="112" t="s">
        <v>2</v>
      </c>
      <c r="B314" s="304" t="s">
        <v>11</v>
      </c>
      <c r="C314" s="305" t="s">
        <v>105</v>
      </c>
      <c r="D314" s="306" t="s">
        <v>7475</v>
      </c>
      <c r="E314" s="307" t="s">
        <v>7476</v>
      </c>
      <c r="F314" s="307" t="s">
        <v>7452</v>
      </c>
      <c r="G314" s="308" t="s">
        <v>7453</v>
      </c>
      <c r="H314" s="308" t="s">
        <v>7449</v>
      </c>
      <c r="I314" s="309">
        <v>45139</v>
      </c>
      <c r="J314" s="310" t="s">
        <v>7477</v>
      </c>
      <c r="K314" s="308" t="s">
        <v>7478</v>
      </c>
      <c r="L314" s="317">
        <v>45300</v>
      </c>
      <c r="M314" s="313" t="s">
        <v>7692</v>
      </c>
      <c r="N314" s="307"/>
      <c r="O314" s="308"/>
      <c r="P314" s="308"/>
      <c r="Q314" s="112"/>
      <c r="R314" s="310" t="s">
        <v>7437</v>
      </c>
    </row>
    <row r="315" spans="1:18" ht="14.5">
      <c r="A315" s="112" t="s">
        <v>2</v>
      </c>
      <c r="B315" s="304" t="s">
        <v>11</v>
      </c>
      <c r="C315" s="305" t="s">
        <v>143</v>
      </c>
      <c r="D315" s="306" t="s">
        <v>7627</v>
      </c>
      <c r="E315" s="307" t="s">
        <v>7628</v>
      </c>
      <c r="F315" s="307" t="s">
        <v>187</v>
      </c>
      <c r="G315" s="308" t="s">
        <v>7463</v>
      </c>
      <c r="H315" s="308" t="s">
        <v>7434</v>
      </c>
      <c r="I315" s="309">
        <v>45231</v>
      </c>
      <c r="J315" s="310" t="s">
        <v>7535</v>
      </c>
      <c r="K315" s="308" t="s">
        <v>7516</v>
      </c>
      <c r="L315" s="317">
        <v>45303</v>
      </c>
      <c r="M315" s="313" t="s">
        <v>7692</v>
      </c>
      <c r="N315" s="307"/>
      <c r="O315" s="308"/>
      <c r="P315" s="308"/>
      <c r="Q315" s="112"/>
      <c r="R315" s="310" t="s">
        <v>7437</v>
      </c>
    </row>
    <row r="316" spans="1:18" ht="14.5">
      <c r="A316" s="112" t="s">
        <v>2</v>
      </c>
      <c r="B316" s="304" t="s">
        <v>11</v>
      </c>
      <c r="C316" s="305" t="s">
        <v>105</v>
      </c>
      <c r="D316" s="306" t="s">
        <v>7486</v>
      </c>
      <c r="E316" s="307" t="s">
        <v>7487</v>
      </c>
      <c r="F316" s="307" t="s">
        <v>7488</v>
      </c>
      <c r="G316" s="308" t="s">
        <v>7448</v>
      </c>
      <c r="H316" s="308" t="s">
        <v>7449</v>
      </c>
      <c r="I316" s="309">
        <v>45120</v>
      </c>
      <c r="J316" s="310" t="s">
        <v>7489</v>
      </c>
      <c r="K316" s="308" t="s">
        <v>7441</v>
      </c>
      <c r="L316" s="317">
        <v>45306</v>
      </c>
      <c r="M316" s="313" t="s">
        <v>7662</v>
      </c>
      <c r="N316" s="307"/>
      <c r="O316" s="308"/>
      <c r="P316" s="308"/>
      <c r="Q316" s="112"/>
      <c r="R316" s="310" t="s">
        <v>7437</v>
      </c>
    </row>
    <row r="317" spans="1:18" ht="14.5">
      <c r="A317" s="112" t="s">
        <v>2</v>
      </c>
      <c r="B317" s="304" t="s">
        <v>11</v>
      </c>
      <c r="C317" s="305" t="s">
        <v>105</v>
      </c>
      <c r="D317" s="306" t="s">
        <v>7499</v>
      </c>
      <c r="E317" s="307" t="s">
        <v>7500</v>
      </c>
      <c r="F317" s="307" t="s">
        <v>7501</v>
      </c>
      <c r="G317" s="308" t="s">
        <v>7502</v>
      </c>
      <c r="H317" s="308" t="s">
        <v>7434</v>
      </c>
      <c r="I317" s="309">
        <v>45170</v>
      </c>
      <c r="J317" s="310" t="s">
        <v>7503</v>
      </c>
      <c r="K317" s="308" t="s">
        <v>7441</v>
      </c>
      <c r="L317" s="317">
        <v>45307</v>
      </c>
      <c r="M317" s="313" t="s">
        <v>7662</v>
      </c>
      <c r="N317" s="307"/>
      <c r="O317" s="308"/>
      <c r="P317" s="308"/>
      <c r="Q317" s="112"/>
      <c r="R317" s="310" t="s">
        <v>7437</v>
      </c>
    </row>
    <row r="318" spans="1:18" ht="14.5">
      <c r="A318" s="112" t="s">
        <v>2</v>
      </c>
      <c r="B318" s="304" t="s">
        <v>11</v>
      </c>
      <c r="C318" s="305" t="s">
        <v>105</v>
      </c>
      <c r="D318" s="306" t="s">
        <v>7431</v>
      </c>
      <c r="E318" s="307" t="s">
        <v>7432</v>
      </c>
      <c r="F318" s="307" t="s">
        <v>163</v>
      </c>
      <c r="G318" s="308" t="s">
        <v>7433</v>
      </c>
      <c r="H318" s="308" t="s">
        <v>7434</v>
      </c>
      <c r="I318" s="309">
        <v>45047</v>
      </c>
      <c r="J318" s="310" t="s">
        <v>7435</v>
      </c>
      <c r="K318" s="308" t="s">
        <v>7436</v>
      </c>
      <c r="L318" s="317">
        <v>45322</v>
      </c>
      <c r="M318" s="313" t="s">
        <v>7723</v>
      </c>
      <c r="N318" s="307"/>
      <c r="O318" s="308"/>
      <c r="P318" s="308"/>
      <c r="Q318" s="112"/>
      <c r="R318" s="310" t="s">
        <v>7437</v>
      </c>
    </row>
    <row r="319" spans="1:18" ht="14.5">
      <c r="A319" s="112" t="s">
        <v>2</v>
      </c>
      <c r="B319" s="304" t="s">
        <v>11</v>
      </c>
      <c r="C319" s="305" t="s">
        <v>105</v>
      </c>
      <c r="D319" s="306" t="s">
        <v>7467</v>
      </c>
      <c r="E319" s="307" t="s">
        <v>7468</v>
      </c>
      <c r="F319" s="307" t="s">
        <v>187</v>
      </c>
      <c r="G319" s="308" t="s">
        <v>7463</v>
      </c>
      <c r="H319" s="308" t="s">
        <v>7434</v>
      </c>
      <c r="I319" s="309">
        <v>45114</v>
      </c>
      <c r="J319" s="310" t="s">
        <v>7469</v>
      </c>
      <c r="K319" s="308" t="s">
        <v>7470</v>
      </c>
      <c r="L319" s="317">
        <v>45322</v>
      </c>
      <c r="M319" s="313" t="s">
        <v>7723</v>
      </c>
      <c r="N319" s="307"/>
      <c r="O319" s="308"/>
      <c r="P319" s="308"/>
      <c r="Q319" s="112"/>
      <c r="R319" s="310" t="s">
        <v>7437</v>
      </c>
    </row>
    <row r="320" spans="1:18" ht="14.5">
      <c r="A320" s="112" t="s">
        <v>2</v>
      </c>
      <c r="B320" s="304" t="s">
        <v>11</v>
      </c>
      <c r="C320" s="305" t="s">
        <v>105</v>
      </c>
      <c r="D320" s="281" t="s">
        <v>7724</v>
      </c>
      <c r="E320" s="307" t="s">
        <v>7725</v>
      </c>
      <c r="F320" s="307" t="s">
        <v>7529</v>
      </c>
      <c r="G320" s="308" t="s">
        <v>7525</v>
      </c>
      <c r="H320" s="308" t="s">
        <v>7525</v>
      </c>
      <c r="I320" s="309">
        <v>45313</v>
      </c>
      <c r="J320" s="309" t="s">
        <v>7721</v>
      </c>
      <c r="K320" s="308" t="s">
        <v>7669</v>
      </c>
      <c r="L320" s="317">
        <v>45322</v>
      </c>
      <c r="M320" s="313" t="s">
        <v>7723</v>
      </c>
      <c r="N320" s="307"/>
      <c r="O320" s="308"/>
      <c r="P320" s="308"/>
      <c r="Q320" s="112"/>
      <c r="R320" s="310" t="s">
        <v>7446</v>
      </c>
    </row>
    <row r="321" spans="1:18" ht="14.5">
      <c r="A321" s="112" t="s">
        <v>12</v>
      </c>
      <c r="B321" s="304" t="s">
        <v>3</v>
      </c>
      <c r="C321" s="305" t="s">
        <v>105</v>
      </c>
      <c r="D321" s="306" t="s">
        <v>7566</v>
      </c>
      <c r="E321" s="307" t="s">
        <v>7567</v>
      </c>
      <c r="F321" s="307" t="s">
        <v>7514</v>
      </c>
      <c r="G321" s="308" t="s">
        <v>7453</v>
      </c>
      <c r="H321" s="308" t="s">
        <v>7449</v>
      </c>
      <c r="I321" s="309">
        <v>45231</v>
      </c>
      <c r="J321" s="310" t="s">
        <v>7535</v>
      </c>
      <c r="K321" s="308" t="s">
        <v>7436</v>
      </c>
      <c r="L321" s="317"/>
      <c r="M321" s="313"/>
      <c r="N321" s="307"/>
      <c r="O321" s="308"/>
      <c r="P321" s="308"/>
      <c r="Q321" s="112"/>
      <c r="R321" s="310" t="s">
        <v>7437</v>
      </c>
    </row>
    <row r="322" spans="1:18" ht="14.5">
      <c r="A322" s="112" t="s">
        <v>12</v>
      </c>
      <c r="B322" s="304" t="s">
        <v>3</v>
      </c>
      <c r="C322" s="305" t="s">
        <v>105</v>
      </c>
      <c r="D322" s="314" t="s">
        <v>7438</v>
      </c>
      <c r="E322" s="310" t="s">
        <v>7439</v>
      </c>
      <c r="F322" s="310" t="s">
        <v>163</v>
      </c>
      <c r="G322" s="310" t="s">
        <v>7433</v>
      </c>
      <c r="H322" s="310" t="s">
        <v>7434</v>
      </c>
      <c r="I322" s="316">
        <v>45063</v>
      </c>
      <c r="J322" s="304" t="s">
        <v>7440</v>
      </c>
      <c r="K322" s="310" t="s">
        <v>7441</v>
      </c>
      <c r="L322" s="112"/>
      <c r="M322" s="112"/>
      <c r="N322" s="112"/>
      <c r="O322" s="112"/>
      <c r="P322" s="112"/>
      <c r="Q322" s="112"/>
      <c r="R322" s="112" t="s">
        <v>7437</v>
      </c>
    </row>
    <row r="323" spans="1:18" ht="14.5">
      <c r="A323" s="112" t="s">
        <v>12</v>
      </c>
      <c r="B323" s="304" t="s">
        <v>3</v>
      </c>
      <c r="C323" s="305" t="s">
        <v>105</v>
      </c>
      <c r="D323" s="321" t="s">
        <v>7442</v>
      </c>
      <c r="E323" s="310" t="s">
        <v>7443</v>
      </c>
      <c r="F323" s="310" t="s">
        <v>163</v>
      </c>
      <c r="G323" s="310" t="s">
        <v>7433</v>
      </c>
      <c r="H323" s="310" t="s">
        <v>7434</v>
      </c>
      <c r="I323" s="316">
        <v>45108</v>
      </c>
      <c r="J323" s="304" t="s">
        <v>7444</v>
      </c>
      <c r="K323" s="310" t="s">
        <v>7445</v>
      </c>
      <c r="L323" s="112"/>
      <c r="M323" s="112"/>
      <c r="N323" s="112"/>
      <c r="O323" s="112"/>
      <c r="P323" s="112"/>
      <c r="Q323" s="112"/>
      <c r="R323" s="112" t="s">
        <v>7446</v>
      </c>
    </row>
    <row r="324" spans="1:18" ht="14.5">
      <c r="A324" s="112" t="s">
        <v>12</v>
      </c>
      <c r="B324" s="304" t="s">
        <v>3</v>
      </c>
      <c r="C324" s="305" t="s">
        <v>105</v>
      </c>
      <c r="D324" s="321" t="s">
        <v>1352</v>
      </c>
      <c r="E324" s="310" t="s">
        <v>1353</v>
      </c>
      <c r="F324" s="310" t="s">
        <v>7447</v>
      </c>
      <c r="G324" s="310" t="s">
        <v>7448</v>
      </c>
      <c r="H324" s="310" t="s">
        <v>7449</v>
      </c>
      <c r="I324" s="316">
        <v>44986</v>
      </c>
      <c r="J324" s="304" t="s">
        <v>7450</v>
      </c>
      <c r="K324" s="310" t="s">
        <v>7451</v>
      </c>
      <c r="L324" s="112"/>
      <c r="M324" s="112"/>
      <c r="N324" s="112"/>
      <c r="O324" s="112"/>
      <c r="P324" s="112"/>
      <c r="Q324" s="112"/>
      <c r="R324" s="112" t="s">
        <v>7437</v>
      </c>
    </row>
    <row r="325" spans="1:18" ht="14.5">
      <c r="A325" s="112" t="s">
        <v>12</v>
      </c>
      <c r="B325" s="304" t="s">
        <v>3</v>
      </c>
      <c r="C325" s="305" t="s">
        <v>105</v>
      </c>
      <c r="D325" s="321" t="s">
        <v>7455</v>
      </c>
      <c r="E325" s="310" t="s">
        <v>7456</v>
      </c>
      <c r="F325" s="310" t="s">
        <v>7457</v>
      </c>
      <c r="G325" s="310" t="s">
        <v>7448</v>
      </c>
      <c r="H325" s="310" t="s">
        <v>7449</v>
      </c>
      <c r="I325" s="316">
        <v>45106</v>
      </c>
      <c r="J325" s="304" t="s">
        <v>7458</v>
      </c>
      <c r="K325" s="310" t="s">
        <v>7459</v>
      </c>
      <c r="L325" s="112"/>
      <c r="M325" s="112"/>
      <c r="N325" s="112"/>
      <c r="O325" s="112"/>
      <c r="P325" s="112"/>
      <c r="Q325" s="112"/>
      <c r="R325" s="112" t="s">
        <v>7446</v>
      </c>
    </row>
    <row r="326" spans="1:18" ht="14.5">
      <c r="A326" s="112" t="s">
        <v>12</v>
      </c>
      <c r="B326" s="304" t="s">
        <v>3</v>
      </c>
      <c r="C326" s="305" t="s">
        <v>105</v>
      </c>
      <c r="D326" s="314" t="s">
        <v>7460</v>
      </c>
      <c r="E326" s="310" t="s">
        <v>7461</v>
      </c>
      <c r="F326" s="310" t="s">
        <v>7462</v>
      </c>
      <c r="G326" s="310" t="s">
        <v>7463</v>
      </c>
      <c r="H326" s="310" t="s">
        <v>7434</v>
      </c>
      <c r="I326" s="316">
        <v>45092</v>
      </c>
      <c r="J326" s="304" t="s">
        <v>7464</v>
      </c>
      <c r="K326" s="310" t="s">
        <v>7465</v>
      </c>
      <c r="L326" s="112"/>
      <c r="M326" s="112"/>
      <c r="N326" s="112"/>
      <c r="O326" s="112"/>
      <c r="P326" s="112"/>
      <c r="Q326" s="112"/>
      <c r="R326" s="112" t="s">
        <v>7437</v>
      </c>
    </row>
    <row r="327" spans="1:18" ht="14.5">
      <c r="A327" s="112" t="s">
        <v>12</v>
      </c>
      <c r="B327" s="304" t="s">
        <v>3</v>
      </c>
      <c r="C327" s="305" t="s">
        <v>105</v>
      </c>
      <c r="D327" s="321" t="s">
        <v>994</v>
      </c>
      <c r="E327" s="310" t="s">
        <v>995</v>
      </c>
      <c r="F327" s="310" t="s">
        <v>7471</v>
      </c>
      <c r="G327" s="310" t="s">
        <v>7472</v>
      </c>
      <c r="H327" s="310" t="s">
        <v>7434</v>
      </c>
      <c r="I327" s="316">
        <v>45108</v>
      </c>
      <c r="J327" s="304" t="s">
        <v>7473</v>
      </c>
      <c r="K327" s="310" t="s">
        <v>7474</v>
      </c>
      <c r="L327" s="112"/>
      <c r="M327" s="112"/>
      <c r="N327" s="112"/>
      <c r="O327" s="112"/>
      <c r="P327" s="112"/>
      <c r="Q327" s="112"/>
      <c r="R327" s="112" t="s">
        <v>7437</v>
      </c>
    </row>
    <row r="328" spans="1:18" ht="14.5">
      <c r="A328" s="112" t="s">
        <v>12</v>
      </c>
      <c r="B328" s="304" t="s">
        <v>3</v>
      </c>
      <c r="C328" s="305" t="s">
        <v>105</v>
      </c>
      <c r="D328" s="321" t="s">
        <v>7479</v>
      </c>
      <c r="E328" s="304" t="s">
        <v>7480</v>
      </c>
      <c r="F328" s="304" t="s">
        <v>7462</v>
      </c>
      <c r="G328" s="310" t="s">
        <v>7463</v>
      </c>
      <c r="H328" s="310" t="s">
        <v>7434</v>
      </c>
      <c r="I328" s="316">
        <v>45143</v>
      </c>
      <c r="J328" s="304" t="s">
        <v>7481</v>
      </c>
      <c r="K328" s="304" t="s">
        <v>7482</v>
      </c>
      <c r="L328" s="112"/>
      <c r="M328" s="112"/>
      <c r="N328" s="112"/>
      <c r="O328" s="112"/>
      <c r="P328" s="112"/>
      <c r="Q328" s="112"/>
      <c r="R328" s="112" t="s">
        <v>7437</v>
      </c>
    </row>
    <row r="329" spans="1:18" ht="14.5">
      <c r="A329" s="112" t="s">
        <v>12</v>
      </c>
      <c r="B329" s="304" t="s">
        <v>3</v>
      </c>
      <c r="C329" s="305" t="s">
        <v>105</v>
      </c>
      <c r="D329" s="321" t="s">
        <v>7483</v>
      </c>
      <c r="E329" s="304" t="s">
        <v>7484</v>
      </c>
      <c r="F329" s="304" t="s">
        <v>7462</v>
      </c>
      <c r="G329" s="310" t="s">
        <v>7463</v>
      </c>
      <c r="H329" s="310" t="s">
        <v>7434</v>
      </c>
      <c r="I329" s="316">
        <v>45141</v>
      </c>
      <c r="J329" s="304" t="s">
        <v>7481</v>
      </c>
      <c r="K329" s="304" t="s">
        <v>7485</v>
      </c>
      <c r="L329" s="112"/>
      <c r="M329" s="112"/>
      <c r="N329" s="112"/>
      <c r="O329" s="112"/>
      <c r="P329" s="112"/>
      <c r="Q329" s="112"/>
      <c r="R329" s="112" t="s">
        <v>7437</v>
      </c>
    </row>
    <row r="330" spans="1:18" ht="14.5">
      <c r="A330" s="112" t="s">
        <v>12</v>
      </c>
      <c r="B330" s="304" t="s">
        <v>3</v>
      </c>
      <c r="C330" s="305" t="s">
        <v>105</v>
      </c>
      <c r="D330" s="314" t="s">
        <v>7490</v>
      </c>
      <c r="E330" s="304" t="s">
        <v>7491</v>
      </c>
      <c r="F330" s="307" t="s">
        <v>7492</v>
      </c>
      <c r="G330" s="308" t="s">
        <v>7492</v>
      </c>
      <c r="H330" s="308" t="s">
        <v>7492</v>
      </c>
      <c r="I330" s="316">
        <v>45139</v>
      </c>
      <c r="J330" s="304" t="s">
        <v>7481</v>
      </c>
      <c r="K330" s="304" t="s">
        <v>7493</v>
      </c>
      <c r="L330" s="112"/>
      <c r="M330" s="112"/>
      <c r="N330" s="112"/>
      <c r="O330" s="112"/>
      <c r="P330" s="112"/>
      <c r="Q330" s="112"/>
      <c r="R330" s="112" t="s">
        <v>7437</v>
      </c>
    </row>
    <row r="331" spans="1:18" ht="14.5">
      <c r="A331" s="112" t="s">
        <v>12</v>
      </c>
      <c r="B331" s="304" t="s">
        <v>3</v>
      </c>
      <c r="C331" s="305" t="s">
        <v>105</v>
      </c>
      <c r="D331" s="314" t="s">
        <v>7494</v>
      </c>
      <c r="E331" s="310" t="s">
        <v>7495</v>
      </c>
      <c r="F331" s="310" t="s">
        <v>7496</v>
      </c>
      <c r="G331" s="310" t="s">
        <v>7497</v>
      </c>
      <c r="H331" s="310" t="s">
        <v>1365</v>
      </c>
      <c r="I331" s="316">
        <v>45149</v>
      </c>
      <c r="J331" s="304" t="s">
        <v>7498</v>
      </c>
      <c r="K331" s="304" t="s">
        <v>7459</v>
      </c>
      <c r="L331" s="112"/>
      <c r="M331" s="112"/>
      <c r="N331" s="112"/>
      <c r="O331" s="112"/>
      <c r="P331" s="112"/>
      <c r="Q331" s="112"/>
      <c r="R331" s="112" t="s">
        <v>7437</v>
      </c>
    </row>
    <row r="332" spans="1:18" ht="14.5">
      <c r="A332" s="112" t="s">
        <v>12</v>
      </c>
      <c r="B332" s="304" t="s">
        <v>3</v>
      </c>
      <c r="C332" s="305" t="s">
        <v>105</v>
      </c>
      <c r="D332" s="314" t="s">
        <v>7504</v>
      </c>
      <c r="E332" s="304" t="s">
        <v>7505</v>
      </c>
      <c r="F332" s="307" t="s">
        <v>7506</v>
      </c>
      <c r="G332" s="310" t="s">
        <v>7453</v>
      </c>
      <c r="H332" s="310" t="s">
        <v>7449</v>
      </c>
      <c r="I332" s="316">
        <v>45145</v>
      </c>
      <c r="J332" s="304" t="s">
        <v>7498</v>
      </c>
      <c r="K332" s="304" t="s">
        <v>7507</v>
      </c>
      <c r="L332" s="112"/>
      <c r="M332" s="112"/>
      <c r="N332" s="112"/>
      <c r="O332" s="112"/>
      <c r="P332" s="112"/>
      <c r="Q332" s="112"/>
      <c r="R332" s="112" t="s">
        <v>7437</v>
      </c>
    </row>
    <row r="333" spans="1:18" ht="14.5">
      <c r="A333" s="112" t="s">
        <v>12</v>
      </c>
      <c r="B333" s="304" t="s">
        <v>3</v>
      </c>
      <c r="C333" s="305" t="s">
        <v>105</v>
      </c>
      <c r="D333" s="314" t="s">
        <v>7508</v>
      </c>
      <c r="E333" s="304" t="s">
        <v>7509</v>
      </c>
      <c r="F333" s="310" t="s">
        <v>187</v>
      </c>
      <c r="G333" s="310" t="s">
        <v>7463</v>
      </c>
      <c r="H333" s="310" t="s">
        <v>7434</v>
      </c>
      <c r="I333" s="316">
        <v>45206</v>
      </c>
      <c r="J333" s="304" t="s">
        <v>7510</v>
      </c>
      <c r="K333" s="304" t="s">
        <v>7511</v>
      </c>
      <c r="L333" s="112"/>
      <c r="M333" s="112"/>
      <c r="N333" s="112"/>
      <c r="O333" s="112"/>
      <c r="P333" s="112"/>
      <c r="Q333" s="112"/>
      <c r="R333" s="112" t="s">
        <v>7437</v>
      </c>
    </row>
    <row r="334" spans="1:18" ht="14.5">
      <c r="A334" s="112" t="s">
        <v>12</v>
      </c>
      <c r="B334" s="304" t="s">
        <v>3</v>
      </c>
      <c r="C334" s="305" t="s">
        <v>105</v>
      </c>
      <c r="D334" s="314" t="s">
        <v>7512</v>
      </c>
      <c r="E334" s="304" t="s">
        <v>7513</v>
      </c>
      <c r="F334" s="310" t="s">
        <v>7514</v>
      </c>
      <c r="G334" s="310" t="s">
        <v>7453</v>
      </c>
      <c r="H334" s="310" t="s">
        <v>7449</v>
      </c>
      <c r="I334" s="316">
        <v>45057</v>
      </c>
      <c r="J334" s="304" t="s">
        <v>7515</v>
      </c>
      <c r="K334" s="308" t="s">
        <v>7516</v>
      </c>
      <c r="L334" s="112"/>
      <c r="M334" s="112"/>
      <c r="N334" s="112"/>
      <c r="O334" s="112"/>
      <c r="P334" s="112"/>
      <c r="Q334" s="112"/>
      <c r="R334" s="112" t="s">
        <v>7437</v>
      </c>
    </row>
    <row r="335" spans="1:18" ht="14.5">
      <c r="A335" s="112" t="s">
        <v>12</v>
      </c>
      <c r="B335" s="304" t="s">
        <v>3</v>
      </c>
      <c r="C335" s="305" t="s">
        <v>105</v>
      </c>
      <c r="D335" s="314" t="s">
        <v>7517</v>
      </c>
      <c r="E335" s="304" t="s">
        <v>7518</v>
      </c>
      <c r="F335" s="310" t="s">
        <v>187</v>
      </c>
      <c r="G335" s="310" t="s">
        <v>7463</v>
      </c>
      <c r="H335" s="310" t="s">
        <v>7434</v>
      </c>
      <c r="I335" s="316">
        <v>45200</v>
      </c>
      <c r="J335" s="304" t="s">
        <v>7519</v>
      </c>
      <c r="K335" s="304" t="s">
        <v>7445</v>
      </c>
      <c r="L335" s="112"/>
      <c r="M335" s="112"/>
      <c r="N335" s="112"/>
      <c r="O335" s="112"/>
      <c r="P335" s="112"/>
      <c r="Q335" s="112"/>
      <c r="R335" s="112" t="s">
        <v>7437</v>
      </c>
    </row>
    <row r="336" spans="1:18" ht="14.5">
      <c r="A336" s="112" t="s">
        <v>12</v>
      </c>
      <c r="B336" s="304" t="s">
        <v>3</v>
      </c>
      <c r="C336" s="305" t="s">
        <v>105</v>
      </c>
      <c r="D336" s="306" t="s">
        <v>1565</v>
      </c>
      <c r="E336" s="307" t="s">
        <v>1566</v>
      </c>
      <c r="F336" s="307" t="s">
        <v>7520</v>
      </c>
      <c r="G336" s="308" t="s">
        <v>7521</v>
      </c>
      <c r="H336" s="308" t="s">
        <v>7449</v>
      </c>
      <c r="I336" s="309">
        <v>45200</v>
      </c>
      <c r="J336" s="310" t="s">
        <v>7519</v>
      </c>
      <c r="K336" s="308" t="s">
        <v>7436</v>
      </c>
      <c r="L336" s="112"/>
      <c r="M336" s="112"/>
      <c r="N336" s="112"/>
      <c r="O336" s="112"/>
      <c r="P336" s="112"/>
      <c r="Q336" s="112"/>
      <c r="R336" s="112" t="s">
        <v>7437</v>
      </c>
    </row>
    <row r="337" spans="1:18" ht="14.5">
      <c r="A337" s="112" t="s">
        <v>12</v>
      </c>
      <c r="B337" s="304" t="s">
        <v>3</v>
      </c>
      <c r="C337" s="305" t="s">
        <v>105</v>
      </c>
      <c r="D337" s="306" t="s">
        <v>7522</v>
      </c>
      <c r="E337" s="307" t="s">
        <v>7523</v>
      </c>
      <c r="F337" s="307" t="s">
        <v>7524</v>
      </c>
      <c r="G337" s="308" t="s">
        <v>7525</v>
      </c>
      <c r="H337" s="308" t="s">
        <v>7525</v>
      </c>
      <c r="I337" s="309">
        <v>45210</v>
      </c>
      <c r="J337" s="310" t="s">
        <v>7526</v>
      </c>
      <c r="K337" s="308" t="s">
        <v>7527</v>
      </c>
      <c r="L337" s="112"/>
      <c r="M337" s="112"/>
      <c r="N337" s="112"/>
      <c r="O337" s="112"/>
      <c r="P337" s="112"/>
      <c r="Q337" s="112"/>
      <c r="R337" s="112" t="s">
        <v>7528</v>
      </c>
    </row>
    <row r="338" spans="1:18" ht="14.5">
      <c r="A338" s="112" t="s">
        <v>12</v>
      </c>
      <c r="B338" s="304" t="s">
        <v>3</v>
      </c>
      <c r="C338" s="305" t="s">
        <v>105</v>
      </c>
      <c r="D338" s="314" t="s">
        <v>4363</v>
      </c>
      <c r="E338" s="304" t="s">
        <v>4364</v>
      </c>
      <c r="F338" s="310" t="s">
        <v>7529</v>
      </c>
      <c r="G338" s="310" t="s">
        <v>7448</v>
      </c>
      <c r="H338" s="310" t="s">
        <v>7449</v>
      </c>
      <c r="I338" s="316">
        <v>45208</v>
      </c>
      <c r="J338" s="304" t="s">
        <v>7526</v>
      </c>
      <c r="K338" s="304" t="s">
        <v>7530</v>
      </c>
      <c r="L338" s="112"/>
      <c r="M338" s="112"/>
      <c r="N338" s="112"/>
      <c r="O338" s="112"/>
      <c r="P338" s="112"/>
      <c r="Q338" s="112"/>
      <c r="R338" s="112" t="s">
        <v>7437</v>
      </c>
    </row>
    <row r="339" spans="1:18" ht="14.5">
      <c r="A339" s="112" t="s">
        <v>12</v>
      </c>
      <c r="B339" s="304" t="s">
        <v>3</v>
      </c>
      <c r="C339" s="305" t="s">
        <v>105</v>
      </c>
      <c r="D339" s="314" t="s">
        <v>2209</v>
      </c>
      <c r="E339" s="304" t="s">
        <v>2210</v>
      </c>
      <c r="F339" s="310" t="s">
        <v>7533</v>
      </c>
      <c r="G339" s="310" t="s">
        <v>7534</v>
      </c>
      <c r="H339" s="310" t="s">
        <v>7434</v>
      </c>
      <c r="I339" s="316">
        <v>45231</v>
      </c>
      <c r="J339" s="304" t="s">
        <v>7535</v>
      </c>
      <c r="K339" s="304" t="s">
        <v>7436</v>
      </c>
      <c r="L339" s="112"/>
      <c r="M339" s="112"/>
      <c r="N339" s="112"/>
      <c r="O339" s="112"/>
      <c r="P339" s="112"/>
      <c r="Q339" s="112"/>
      <c r="R339" s="112" t="s">
        <v>7437</v>
      </c>
    </row>
    <row r="340" spans="1:18" ht="14.5">
      <c r="A340" s="112" t="s">
        <v>12</v>
      </c>
      <c r="B340" s="304" t="s">
        <v>3</v>
      </c>
      <c r="C340" s="305" t="s">
        <v>105</v>
      </c>
      <c r="D340" s="314" t="s">
        <v>7536</v>
      </c>
      <c r="E340" s="304" t="s">
        <v>7537</v>
      </c>
      <c r="F340" s="310" t="s">
        <v>7520</v>
      </c>
      <c r="G340" s="310" t="s">
        <v>7521</v>
      </c>
      <c r="H340" s="310" t="s">
        <v>7449</v>
      </c>
      <c r="I340" s="316">
        <v>45220</v>
      </c>
      <c r="J340" s="304" t="s">
        <v>7538</v>
      </c>
      <c r="K340" s="304" t="s">
        <v>7436</v>
      </c>
      <c r="L340" s="112"/>
      <c r="M340" s="112"/>
      <c r="N340" s="112"/>
      <c r="O340" s="112"/>
      <c r="P340" s="112"/>
      <c r="Q340" s="112"/>
      <c r="R340" s="112" t="s">
        <v>7437</v>
      </c>
    </row>
    <row r="341" spans="1:18" ht="14.5">
      <c r="A341" s="112" t="s">
        <v>12</v>
      </c>
      <c r="B341" s="304" t="s">
        <v>3</v>
      </c>
      <c r="C341" s="305" t="s">
        <v>105</v>
      </c>
      <c r="D341" s="314" t="s">
        <v>7539</v>
      </c>
      <c r="E341" s="304" t="s">
        <v>7540</v>
      </c>
      <c r="F341" s="307" t="s">
        <v>285</v>
      </c>
      <c r="G341" s="282" t="s">
        <v>7497</v>
      </c>
      <c r="H341" s="282" t="s">
        <v>1365</v>
      </c>
      <c r="I341" s="316">
        <v>45234</v>
      </c>
      <c r="J341" s="304" t="s">
        <v>7535</v>
      </c>
      <c r="K341" s="304" t="s">
        <v>7482</v>
      </c>
      <c r="L341" s="112"/>
      <c r="M341" s="112"/>
      <c r="N341" s="112"/>
      <c r="O341" s="112"/>
      <c r="P341" s="112"/>
      <c r="Q341" s="112"/>
      <c r="R341" s="112" t="s">
        <v>7437</v>
      </c>
    </row>
    <row r="342" spans="1:18" ht="14.5">
      <c r="A342" s="112" t="s">
        <v>12</v>
      </c>
      <c r="B342" s="304" t="s">
        <v>3</v>
      </c>
      <c r="C342" s="305" t="s">
        <v>105</v>
      </c>
      <c r="D342" s="314" t="s">
        <v>7541</v>
      </c>
      <c r="E342" s="304" t="s">
        <v>7542</v>
      </c>
      <c r="F342" s="310" t="s">
        <v>7529</v>
      </c>
      <c r="G342" s="310" t="s">
        <v>7448</v>
      </c>
      <c r="H342" s="310" t="s">
        <v>7449</v>
      </c>
      <c r="I342" s="316">
        <v>45229</v>
      </c>
      <c r="J342" s="304" t="s">
        <v>7538</v>
      </c>
      <c r="K342" s="304" t="s">
        <v>7543</v>
      </c>
      <c r="L342" s="112"/>
      <c r="M342" s="112"/>
      <c r="N342" s="112"/>
      <c r="O342" s="112"/>
      <c r="P342" s="112"/>
      <c r="Q342" s="112"/>
      <c r="R342" s="310" t="s">
        <v>7446</v>
      </c>
    </row>
    <row r="343" spans="1:18" ht="14.5">
      <c r="A343" s="112" t="s">
        <v>12</v>
      </c>
      <c r="B343" s="304" t="s">
        <v>3</v>
      </c>
      <c r="C343" s="305" t="s">
        <v>105</v>
      </c>
      <c r="D343" s="314" t="s">
        <v>7545</v>
      </c>
      <c r="E343" s="304" t="s">
        <v>7546</v>
      </c>
      <c r="F343" s="310" t="s">
        <v>187</v>
      </c>
      <c r="G343" s="310" t="s">
        <v>7463</v>
      </c>
      <c r="H343" s="310" t="s">
        <v>7434</v>
      </c>
      <c r="I343" s="316">
        <v>45212</v>
      </c>
      <c r="J343" s="304" t="s">
        <v>7526</v>
      </c>
      <c r="K343" s="308" t="s">
        <v>7516</v>
      </c>
      <c r="L343" s="112"/>
      <c r="M343" s="112"/>
      <c r="N343" s="112"/>
      <c r="O343" s="112"/>
      <c r="P343" s="112"/>
      <c r="Q343" s="112"/>
      <c r="R343" s="112" t="s">
        <v>7437</v>
      </c>
    </row>
    <row r="344" spans="1:18" ht="14.5">
      <c r="A344" s="112" t="s">
        <v>12</v>
      </c>
      <c r="B344" s="304" t="s">
        <v>3</v>
      </c>
      <c r="C344" s="305" t="s">
        <v>105</v>
      </c>
      <c r="D344" s="314" t="s">
        <v>2521</v>
      </c>
      <c r="E344" s="304" t="s">
        <v>2522</v>
      </c>
      <c r="F344" s="310" t="s">
        <v>7520</v>
      </c>
      <c r="G344" s="310" t="s">
        <v>7521</v>
      </c>
      <c r="H344" s="310" t="s">
        <v>7449</v>
      </c>
      <c r="I344" s="316">
        <v>45231</v>
      </c>
      <c r="J344" s="304" t="s">
        <v>7535</v>
      </c>
      <c r="K344" s="304" t="s">
        <v>7547</v>
      </c>
      <c r="L344" s="112"/>
      <c r="M344" s="112"/>
      <c r="N344" s="112"/>
      <c r="O344" s="112"/>
      <c r="P344" s="112"/>
      <c r="Q344" s="112"/>
      <c r="R344" s="112" t="s">
        <v>7437</v>
      </c>
    </row>
    <row r="345" spans="1:18" ht="14.5">
      <c r="A345" s="112" t="s">
        <v>12</v>
      </c>
      <c r="B345" s="304" t="s">
        <v>3</v>
      </c>
      <c r="C345" s="305" t="s">
        <v>105</v>
      </c>
      <c r="D345" s="314" t="s">
        <v>3494</v>
      </c>
      <c r="E345" s="304" t="s">
        <v>3495</v>
      </c>
      <c r="F345" s="310" t="s">
        <v>7520</v>
      </c>
      <c r="G345" s="310" t="s">
        <v>7521</v>
      </c>
      <c r="H345" s="310" t="s">
        <v>7449</v>
      </c>
      <c r="I345" s="316">
        <v>45231</v>
      </c>
      <c r="J345" s="304" t="s">
        <v>7535</v>
      </c>
      <c r="K345" s="304" t="s">
        <v>7593</v>
      </c>
      <c r="L345" s="112"/>
      <c r="M345" s="112"/>
      <c r="N345" s="112"/>
      <c r="O345" s="112"/>
      <c r="P345" s="112"/>
      <c r="Q345" s="112"/>
      <c r="R345" s="112" t="s">
        <v>7437</v>
      </c>
    </row>
    <row r="346" spans="1:18" ht="14.5">
      <c r="A346" s="112" t="s">
        <v>12</v>
      </c>
      <c r="B346" s="304" t="s">
        <v>3</v>
      </c>
      <c r="C346" s="305" t="s">
        <v>105</v>
      </c>
      <c r="D346" s="314" t="s">
        <v>7549</v>
      </c>
      <c r="E346" s="304" t="s">
        <v>7550</v>
      </c>
      <c r="F346" s="307" t="s">
        <v>7492</v>
      </c>
      <c r="G346" s="308" t="s">
        <v>7492</v>
      </c>
      <c r="H346" s="308" t="s">
        <v>7492</v>
      </c>
      <c r="I346" s="316">
        <v>45208</v>
      </c>
      <c r="J346" s="304" t="s">
        <v>7526</v>
      </c>
      <c r="K346" s="304" t="s">
        <v>7459</v>
      </c>
      <c r="L346" s="112"/>
      <c r="M346" s="112"/>
      <c r="N346" s="112"/>
      <c r="O346" s="112"/>
      <c r="P346" s="112"/>
      <c r="Q346" s="112"/>
      <c r="R346" s="112" t="s">
        <v>7446</v>
      </c>
    </row>
    <row r="347" spans="1:18" ht="14.5">
      <c r="A347" s="112" t="s">
        <v>12</v>
      </c>
      <c r="B347" s="304" t="s">
        <v>3</v>
      </c>
      <c r="C347" s="305" t="s">
        <v>105</v>
      </c>
      <c r="D347" s="314" t="s">
        <v>1773</v>
      </c>
      <c r="E347" s="304" t="s">
        <v>1774</v>
      </c>
      <c r="F347" s="310" t="s">
        <v>7551</v>
      </c>
      <c r="G347" s="310" t="s">
        <v>7448</v>
      </c>
      <c r="H347" s="310" t="s">
        <v>7449</v>
      </c>
      <c r="I347" s="316">
        <v>45226</v>
      </c>
      <c r="J347" s="304" t="s">
        <v>7552</v>
      </c>
      <c r="K347" s="304" t="s">
        <v>7436</v>
      </c>
      <c r="L347" s="112"/>
      <c r="M347" s="112"/>
      <c r="N347" s="112"/>
      <c r="O347" s="112"/>
      <c r="P347" s="112"/>
      <c r="Q347" s="112"/>
      <c r="R347" s="112" t="s">
        <v>7437</v>
      </c>
    </row>
    <row r="348" spans="1:18" ht="14.5">
      <c r="A348" s="112" t="s">
        <v>12</v>
      </c>
      <c r="B348" s="304" t="s">
        <v>3</v>
      </c>
      <c r="C348" s="305" t="s">
        <v>105</v>
      </c>
      <c r="D348" s="314" t="s">
        <v>5358</v>
      </c>
      <c r="E348" s="304" t="s">
        <v>5359</v>
      </c>
      <c r="F348" s="310" t="s">
        <v>7553</v>
      </c>
      <c r="G348" s="310" t="s">
        <v>7448</v>
      </c>
      <c r="H348" s="310" t="s">
        <v>7449</v>
      </c>
      <c r="I348" s="316">
        <v>45231</v>
      </c>
      <c r="J348" s="304" t="s">
        <v>7535</v>
      </c>
      <c r="K348" s="304" t="s">
        <v>7554</v>
      </c>
      <c r="L348" s="112"/>
      <c r="M348" s="112"/>
      <c r="N348" s="112"/>
      <c r="O348" s="112"/>
      <c r="P348" s="112"/>
      <c r="Q348" s="112"/>
      <c r="R348" s="112" t="s">
        <v>7446</v>
      </c>
    </row>
    <row r="349" spans="1:18" ht="14.5">
      <c r="A349" s="112" t="s">
        <v>12</v>
      </c>
      <c r="B349" s="304" t="s">
        <v>3</v>
      </c>
      <c r="C349" s="305" t="s">
        <v>105</v>
      </c>
      <c r="D349" s="314" t="s">
        <v>2533</v>
      </c>
      <c r="E349" s="304" t="s">
        <v>2534</v>
      </c>
      <c r="F349" s="310" t="s">
        <v>7514</v>
      </c>
      <c r="G349" s="310" t="s">
        <v>7453</v>
      </c>
      <c r="H349" s="310" t="s">
        <v>7449</v>
      </c>
      <c r="I349" s="316">
        <v>45231</v>
      </c>
      <c r="J349" s="304" t="s">
        <v>7535</v>
      </c>
      <c r="K349" s="304" t="s">
        <v>7451</v>
      </c>
      <c r="L349" s="112"/>
      <c r="M349" s="112"/>
      <c r="N349" s="112"/>
      <c r="O349" s="112"/>
      <c r="P349" s="112"/>
      <c r="Q349" s="112"/>
      <c r="R349" s="112" t="s">
        <v>7437</v>
      </c>
    </row>
    <row r="350" spans="1:18" ht="14.5">
      <c r="A350" s="112" t="s">
        <v>12</v>
      </c>
      <c r="B350" s="304" t="s">
        <v>3</v>
      </c>
      <c r="C350" s="305" t="s">
        <v>105</v>
      </c>
      <c r="D350" s="314" t="s">
        <v>6566</v>
      </c>
      <c r="E350" s="304" t="s">
        <v>6567</v>
      </c>
      <c r="F350" s="310" t="s">
        <v>7555</v>
      </c>
      <c r="G350" s="310" t="s">
        <v>7497</v>
      </c>
      <c r="H350" s="310" t="s">
        <v>1365</v>
      </c>
      <c r="I350" s="316">
        <v>45233</v>
      </c>
      <c r="J350" s="304" t="s">
        <v>7535</v>
      </c>
      <c r="K350" s="304" t="s">
        <v>7436</v>
      </c>
      <c r="L350" s="112"/>
      <c r="M350" s="112"/>
      <c r="N350" s="112"/>
      <c r="O350" s="112"/>
      <c r="P350" s="112"/>
      <c r="Q350" s="112"/>
      <c r="R350" s="112" t="s">
        <v>7437</v>
      </c>
    </row>
    <row r="351" spans="1:18" ht="14.5">
      <c r="A351" s="112" t="s">
        <v>12</v>
      </c>
      <c r="B351" s="304" t="s">
        <v>3</v>
      </c>
      <c r="C351" s="305" t="s">
        <v>105</v>
      </c>
      <c r="D351" s="306" t="s">
        <v>7559</v>
      </c>
      <c r="E351" s="307" t="s">
        <v>7560</v>
      </c>
      <c r="F351" s="307" t="s">
        <v>7514</v>
      </c>
      <c r="G351" s="308" t="s">
        <v>7453</v>
      </c>
      <c r="H351" s="308" t="s">
        <v>7449</v>
      </c>
      <c r="I351" s="309">
        <v>45231</v>
      </c>
      <c r="J351" s="310" t="s">
        <v>7535</v>
      </c>
      <c r="K351" s="308" t="s">
        <v>7465</v>
      </c>
      <c r="L351" s="112"/>
      <c r="M351" s="112"/>
      <c r="N351" s="112"/>
      <c r="O351" s="112"/>
      <c r="P351" s="112"/>
      <c r="Q351" s="112"/>
      <c r="R351" s="310" t="s">
        <v>7437</v>
      </c>
    </row>
    <row r="352" spans="1:18" ht="14.5">
      <c r="A352" s="112" t="s">
        <v>12</v>
      </c>
      <c r="B352" s="304" t="s">
        <v>3</v>
      </c>
      <c r="C352" s="305" t="s">
        <v>105</v>
      </c>
      <c r="D352" s="314" t="s">
        <v>5382</v>
      </c>
      <c r="E352" s="304" t="s">
        <v>7565</v>
      </c>
      <c r="F352" s="310" t="s">
        <v>7514</v>
      </c>
      <c r="G352" s="310" t="s">
        <v>7453</v>
      </c>
      <c r="H352" s="310" t="s">
        <v>7449</v>
      </c>
      <c r="I352" s="316">
        <v>45231</v>
      </c>
      <c r="J352" s="304" t="s">
        <v>7535</v>
      </c>
      <c r="K352" s="304" t="s">
        <v>7465</v>
      </c>
      <c r="L352" s="112"/>
      <c r="M352" s="112"/>
      <c r="N352" s="112"/>
      <c r="O352" s="112"/>
      <c r="P352" s="112"/>
      <c r="Q352" s="112"/>
      <c r="R352" s="112" t="s">
        <v>7437</v>
      </c>
    </row>
    <row r="353" spans="1:18" ht="14.5">
      <c r="A353" s="112" t="s">
        <v>12</v>
      </c>
      <c r="B353" s="304" t="s">
        <v>3</v>
      </c>
      <c r="C353" s="305" t="s">
        <v>105</v>
      </c>
      <c r="D353" s="314" t="s">
        <v>7570</v>
      </c>
      <c r="E353" s="304" t="s">
        <v>7571</v>
      </c>
      <c r="F353" s="310" t="s">
        <v>163</v>
      </c>
      <c r="G353" s="310" t="s">
        <v>7433</v>
      </c>
      <c r="H353" s="310" t="s">
        <v>7434</v>
      </c>
      <c r="I353" s="316">
        <v>45244</v>
      </c>
      <c r="J353" s="304" t="s">
        <v>7572</v>
      </c>
      <c r="K353" s="304" t="s">
        <v>7436</v>
      </c>
      <c r="L353" s="112"/>
      <c r="M353" s="112"/>
      <c r="N353" s="112"/>
      <c r="O353" s="112"/>
      <c r="P353" s="112"/>
      <c r="Q353" s="112"/>
      <c r="R353" s="112" t="s">
        <v>7437</v>
      </c>
    </row>
    <row r="354" spans="1:18" ht="14.5">
      <c r="A354" s="112" t="s">
        <v>12</v>
      </c>
      <c r="B354" s="304" t="s">
        <v>3</v>
      </c>
      <c r="C354" s="305" t="s">
        <v>105</v>
      </c>
      <c r="D354" s="314" t="s">
        <v>7573</v>
      </c>
      <c r="E354" s="322" t="s">
        <v>7574</v>
      </c>
      <c r="F354" s="310" t="s">
        <v>163</v>
      </c>
      <c r="G354" s="310" t="s">
        <v>7433</v>
      </c>
      <c r="H354" s="310" t="s">
        <v>7434</v>
      </c>
      <c r="I354" s="316">
        <v>45244</v>
      </c>
      <c r="J354" s="304" t="s">
        <v>7572</v>
      </c>
      <c r="K354" s="304" t="s">
        <v>7593</v>
      </c>
      <c r="L354" s="112"/>
      <c r="M354" s="112"/>
      <c r="N354" s="112"/>
      <c r="O354" s="112"/>
      <c r="P354" s="112"/>
      <c r="Q354" s="112"/>
      <c r="R354" s="112" t="s">
        <v>7437</v>
      </c>
    </row>
    <row r="355" spans="1:18" ht="14.5">
      <c r="A355" s="112" t="s">
        <v>12</v>
      </c>
      <c r="B355" s="304" t="s">
        <v>3</v>
      </c>
      <c r="C355" s="305" t="s">
        <v>105</v>
      </c>
      <c r="D355" s="314" t="s">
        <v>2589</v>
      </c>
      <c r="E355" s="304" t="s">
        <v>2590</v>
      </c>
      <c r="F355" s="307" t="s">
        <v>866</v>
      </c>
      <c r="G355" s="310" t="s">
        <v>7502</v>
      </c>
      <c r="H355" s="310" t="s">
        <v>7434</v>
      </c>
      <c r="I355" s="316">
        <v>45279</v>
      </c>
      <c r="J355" s="304" t="s">
        <v>7575</v>
      </c>
      <c r="K355" s="304" t="s">
        <v>7436</v>
      </c>
      <c r="L355" s="112"/>
      <c r="M355" s="112"/>
      <c r="N355" s="112"/>
      <c r="O355" s="112"/>
      <c r="P355" s="112"/>
      <c r="Q355" s="112"/>
      <c r="R355" s="112" t="s">
        <v>7437</v>
      </c>
    </row>
    <row r="356" spans="1:18" ht="14.5">
      <c r="A356" s="112" t="s">
        <v>12</v>
      </c>
      <c r="B356" s="304" t="s">
        <v>3</v>
      </c>
      <c r="C356" s="305" t="s">
        <v>105</v>
      </c>
      <c r="D356" s="314" t="s">
        <v>6839</v>
      </c>
      <c r="E356" s="304" t="s">
        <v>6840</v>
      </c>
      <c r="F356" s="307" t="s">
        <v>866</v>
      </c>
      <c r="G356" s="310" t="s">
        <v>7502</v>
      </c>
      <c r="H356" s="310" t="s">
        <v>7434</v>
      </c>
      <c r="I356" s="316">
        <v>45279</v>
      </c>
      <c r="J356" s="304" t="s">
        <v>7575</v>
      </c>
      <c r="K356" s="304" t="s">
        <v>7436</v>
      </c>
      <c r="L356" s="112"/>
      <c r="M356" s="112"/>
      <c r="N356" s="112"/>
      <c r="O356" s="112"/>
      <c r="P356" s="112"/>
      <c r="Q356" s="112"/>
      <c r="R356" s="112" t="s">
        <v>7437</v>
      </c>
    </row>
    <row r="357" spans="1:18" ht="14.5">
      <c r="A357" s="112" t="s">
        <v>12</v>
      </c>
      <c r="B357" s="304" t="s">
        <v>3</v>
      </c>
      <c r="C357" s="305" t="s">
        <v>105</v>
      </c>
      <c r="D357" s="314" t="s">
        <v>2458</v>
      </c>
      <c r="E357" s="304" t="s">
        <v>2459</v>
      </c>
      <c r="F357" s="310" t="s">
        <v>187</v>
      </c>
      <c r="G357" s="310" t="s">
        <v>7463</v>
      </c>
      <c r="H357" s="310" t="s">
        <v>7434</v>
      </c>
      <c r="I357" s="316">
        <v>45246</v>
      </c>
      <c r="J357" s="304" t="s">
        <v>7572</v>
      </c>
      <c r="K357" s="308" t="s">
        <v>7516</v>
      </c>
      <c r="L357" s="112"/>
      <c r="M357" s="112"/>
      <c r="N357" s="112"/>
      <c r="O357" s="112"/>
      <c r="P357" s="112"/>
      <c r="Q357" s="112"/>
      <c r="R357" s="112" t="s">
        <v>7437</v>
      </c>
    </row>
    <row r="358" spans="1:18" ht="14.5">
      <c r="A358" s="112" t="s">
        <v>12</v>
      </c>
      <c r="B358" s="304" t="s">
        <v>3</v>
      </c>
      <c r="C358" s="305" t="s">
        <v>105</v>
      </c>
      <c r="D358" s="314" t="s">
        <v>6678</v>
      </c>
      <c r="E358" s="304" t="s">
        <v>6679</v>
      </c>
      <c r="F358" s="310" t="s">
        <v>187</v>
      </c>
      <c r="G358" s="310" t="s">
        <v>7463</v>
      </c>
      <c r="H358" s="310" t="s">
        <v>7434</v>
      </c>
      <c r="I358" s="316">
        <v>45246</v>
      </c>
      <c r="J358" s="304" t="s">
        <v>7572</v>
      </c>
      <c r="K358" s="304" t="s">
        <v>7482</v>
      </c>
      <c r="L358" s="112"/>
      <c r="M358" s="112"/>
      <c r="N358" s="112"/>
      <c r="O358" s="112"/>
      <c r="P358" s="112"/>
      <c r="Q358" s="112"/>
      <c r="R358" s="112" t="s">
        <v>7437</v>
      </c>
    </row>
    <row r="359" spans="1:18" ht="14.5">
      <c r="A359" s="112" t="s">
        <v>12</v>
      </c>
      <c r="B359" s="304" t="s">
        <v>3</v>
      </c>
      <c r="C359" s="305" t="s">
        <v>105</v>
      </c>
      <c r="D359" s="314" t="s">
        <v>6828</v>
      </c>
      <c r="E359" s="304" t="s">
        <v>6829</v>
      </c>
      <c r="F359" s="310" t="s">
        <v>7578</v>
      </c>
      <c r="G359" s="310" t="s">
        <v>7502</v>
      </c>
      <c r="H359" s="310" t="s">
        <v>7434</v>
      </c>
      <c r="I359" s="316">
        <v>45247</v>
      </c>
      <c r="J359" s="304" t="s">
        <v>7572</v>
      </c>
      <c r="K359" s="304" t="s">
        <v>7527</v>
      </c>
      <c r="L359" s="112"/>
      <c r="M359" s="112"/>
      <c r="N359" s="112"/>
      <c r="O359" s="112"/>
      <c r="P359" s="112"/>
      <c r="Q359" s="112"/>
      <c r="R359" s="112" t="s">
        <v>7528</v>
      </c>
    </row>
    <row r="360" spans="1:18" ht="14.5">
      <c r="A360" s="112" t="s">
        <v>12</v>
      </c>
      <c r="B360" s="304" t="s">
        <v>3</v>
      </c>
      <c r="C360" s="305" t="s">
        <v>105</v>
      </c>
      <c r="D360" s="314" t="s">
        <v>1127</v>
      </c>
      <c r="E360" s="304" t="s">
        <v>1128</v>
      </c>
      <c r="F360" s="310" t="s">
        <v>7520</v>
      </c>
      <c r="G360" s="310" t="s">
        <v>7521</v>
      </c>
      <c r="H360" s="310" t="s">
        <v>7449</v>
      </c>
      <c r="I360" s="316">
        <v>45261</v>
      </c>
      <c r="J360" s="304" t="s">
        <v>7579</v>
      </c>
      <c r="K360" s="310" t="s">
        <v>7436</v>
      </c>
      <c r="L360" s="112"/>
      <c r="M360" s="112"/>
      <c r="N360" s="112"/>
      <c r="O360" s="112"/>
      <c r="P360" s="112"/>
      <c r="Q360" s="112"/>
      <c r="R360" s="112" t="s">
        <v>7437</v>
      </c>
    </row>
    <row r="361" spans="1:18" ht="14.5">
      <c r="A361" s="112" t="s">
        <v>12</v>
      </c>
      <c r="B361" s="304" t="s">
        <v>3</v>
      </c>
      <c r="C361" s="305" t="s">
        <v>105</v>
      </c>
      <c r="D361" s="314" t="s">
        <v>2911</v>
      </c>
      <c r="E361" s="304" t="s">
        <v>2912</v>
      </c>
      <c r="F361" s="310" t="s">
        <v>7520</v>
      </c>
      <c r="G361" s="310" t="s">
        <v>7521</v>
      </c>
      <c r="H361" s="310" t="s">
        <v>7449</v>
      </c>
      <c r="I361" s="316">
        <v>45292</v>
      </c>
      <c r="J361" s="304" t="s">
        <v>7647</v>
      </c>
      <c r="K361" s="304" t="s">
        <v>7593</v>
      </c>
      <c r="L361" s="112"/>
      <c r="M361" s="112"/>
      <c r="N361" s="112"/>
      <c r="O361" s="112"/>
      <c r="P361" s="112"/>
      <c r="Q361" s="112"/>
      <c r="R361" s="112" t="s">
        <v>7437</v>
      </c>
    </row>
    <row r="362" spans="1:18" ht="14.5">
      <c r="A362" s="112" t="s">
        <v>12</v>
      </c>
      <c r="B362" s="304" t="s">
        <v>3</v>
      </c>
      <c r="C362" s="305" t="s">
        <v>105</v>
      </c>
      <c r="D362" s="314" t="s">
        <v>3027</v>
      </c>
      <c r="E362" s="304" t="s">
        <v>3028</v>
      </c>
      <c r="F362" s="310" t="s">
        <v>7520</v>
      </c>
      <c r="G362" s="310" t="s">
        <v>7521</v>
      </c>
      <c r="H362" s="310" t="s">
        <v>7449</v>
      </c>
      <c r="I362" s="316">
        <v>45292</v>
      </c>
      <c r="J362" s="304" t="s">
        <v>7647</v>
      </c>
      <c r="K362" s="304" t="s">
        <v>7548</v>
      </c>
      <c r="L362" s="112"/>
      <c r="M362" s="112"/>
      <c r="N362" s="112"/>
      <c r="O362" s="112"/>
      <c r="P362" s="112"/>
      <c r="Q362" s="112"/>
      <c r="R362" s="112" t="s">
        <v>7437</v>
      </c>
    </row>
    <row r="363" spans="1:18" ht="14.5">
      <c r="A363" s="112" t="s">
        <v>12</v>
      </c>
      <c r="B363" s="304" t="s">
        <v>3</v>
      </c>
      <c r="C363" s="305" t="s">
        <v>105</v>
      </c>
      <c r="D363" s="314" t="s">
        <v>5905</v>
      </c>
      <c r="E363" s="304" t="s">
        <v>5906</v>
      </c>
      <c r="F363" s="310" t="s">
        <v>7520</v>
      </c>
      <c r="G363" s="310" t="s">
        <v>7521</v>
      </c>
      <c r="H363" s="310" t="s">
        <v>7449</v>
      </c>
      <c r="I363" s="316">
        <v>45292</v>
      </c>
      <c r="J363" s="304" t="s">
        <v>7647</v>
      </c>
      <c r="K363" s="304" t="s">
        <v>7593</v>
      </c>
      <c r="L363" s="112"/>
      <c r="M363" s="112"/>
      <c r="N363" s="112"/>
      <c r="O363" s="112"/>
      <c r="P363" s="112"/>
      <c r="Q363" s="112"/>
      <c r="R363" s="112" t="s">
        <v>7437</v>
      </c>
    </row>
    <row r="364" spans="1:18" ht="14.5">
      <c r="A364" s="112" t="s">
        <v>12</v>
      </c>
      <c r="B364" s="304" t="s">
        <v>3</v>
      </c>
      <c r="C364" s="305" t="s">
        <v>105</v>
      </c>
      <c r="D364" s="306" t="s">
        <v>6417</v>
      </c>
      <c r="E364" s="307" t="s">
        <v>6418</v>
      </c>
      <c r="F364" s="307" t="s">
        <v>7520</v>
      </c>
      <c r="G364" s="308" t="s">
        <v>7521</v>
      </c>
      <c r="H364" s="308" t="s">
        <v>7449</v>
      </c>
      <c r="I364" s="309">
        <v>45292</v>
      </c>
      <c r="J364" s="310" t="s">
        <v>7647</v>
      </c>
      <c r="K364" s="308" t="s">
        <v>7548</v>
      </c>
      <c r="L364" s="112"/>
      <c r="M364" s="112"/>
      <c r="N364" s="112"/>
      <c r="O364" s="112"/>
      <c r="P364" s="112"/>
      <c r="Q364" s="112"/>
      <c r="R364" s="112" t="s">
        <v>7437</v>
      </c>
    </row>
    <row r="365" spans="1:18" ht="14.5">
      <c r="A365" s="112" t="s">
        <v>12</v>
      </c>
      <c r="B365" s="304" t="s">
        <v>3</v>
      </c>
      <c r="C365" s="305" t="s">
        <v>105</v>
      </c>
      <c r="D365" s="314" t="s">
        <v>6689</v>
      </c>
      <c r="E365" s="304" t="s">
        <v>6690</v>
      </c>
      <c r="F365" s="310" t="s">
        <v>7520</v>
      </c>
      <c r="G365" s="310" t="s">
        <v>7521</v>
      </c>
      <c r="H365" s="310" t="s">
        <v>7449</v>
      </c>
      <c r="I365" s="316">
        <v>45292</v>
      </c>
      <c r="J365" s="304" t="s">
        <v>7647</v>
      </c>
      <c r="K365" s="304" t="s">
        <v>7548</v>
      </c>
      <c r="L365" s="112"/>
      <c r="M365" s="112"/>
      <c r="N365" s="112"/>
      <c r="O365" s="112"/>
      <c r="P365" s="112"/>
      <c r="Q365" s="112"/>
      <c r="R365" s="112" t="s">
        <v>7437</v>
      </c>
    </row>
    <row r="366" spans="1:18" ht="14.5">
      <c r="A366" s="112" t="s">
        <v>12</v>
      </c>
      <c r="B366" s="304" t="s">
        <v>3</v>
      </c>
      <c r="C366" s="305" t="s">
        <v>105</v>
      </c>
      <c r="D366" s="314" t="s">
        <v>6805</v>
      </c>
      <c r="E366" s="304" t="s">
        <v>6806</v>
      </c>
      <c r="F366" s="310" t="s">
        <v>7520</v>
      </c>
      <c r="G366" s="310" t="s">
        <v>7521</v>
      </c>
      <c r="H366" s="310" t="s">
        <v>7449</v>
      </c>
      <c r="I366" s="316">
        <v>45292</v>
      </c>
      <c r="J366" s="304" t="s">
        <v>7647</v>
      </c>
      <c r="K366" s="304" t="s">
        <v>7436</v>
      </c>
      <c r="L366" s="112"/>
      <c r="M366" s="112"/>
      <c r="N366" s="112"/>
      <c r="O366" s="112"/>
      <c r="P366" s="112"/>
      <c r="Q366" s="112"/>
      <c r="R366" s="112" t="s">
        <v>7437</v>
      </c>
    </row>
    <row r="367" spans="1:18" ht="14.5">
      <c r="A367" s="112" t="s">
        <v>12</v>
      </c>
      <c r="B367" s="304" t="s">
        <v>3</v>
      </c>
      <c r="C367" s="305" t="s">
        <v>105</v>
      </c>
      <c r="D367" s="314" t="s">
        <v>7363</v>
      </c>
      <c r="E367" s="304" t="s">
        <v>7364</v>
      </c>
      <c r="F367" s="310" t="s">
        <v>7520</v>
      </c>
      <c r="G367" s="310" t="s">
        <v>7521</v>
      </c>
      <c r="H367" s="310" t="s">
        <v>7449</v>
      </c>
      <c r="I367" s="316">
        <v>45292</v>
      </c>
      <c r="J367" s="304" t="s">
        <v>7647</v>
      </c>
      <c r="K367" s="304" t="s">
        <v>7436</v>
      </c>
      <c r="L367" s="112"/>
      <c r="M367" s="112"/>
      <c r="N367" s="112"/>
      <c r="O367" s="112"/>
      <c r="P367" s="112"/>
      <c r="Q367" s="112"/>
      <c r="R367" s="112" t="s">
        <v>7437</v>
      </c>
    </row>
    <row r="368" spans="1:18" ht="14.5">
      <c r="A368" s="112" t="s">
        <v>12</v>
      </c>
      <c r="B368" s="304" t="s">
        <v>3</v>
      </c>
      <c r="C368" s="305" t="s">
        <v>105</v>
      </c>
      <c r="D368" s="314" t="s">
        <v>1988</v>
      </c>
      <c r="E368" s="304" t="s">
        <v>1989</v>
      </c>
      <c r="F368" s="307" t="s">
        <v>7544</v>
      </c>
      <c r="G368" s="308" t="s">
        <v>7534</v>
      </c>
      <c r="H368" s="308" t="s">
        <v>7434</v>
      </c>
      <c r="I368" s="316">
        <v>45231</v>
      </c>
      <c r="J368" s="304" t="s">
        <v>7535</v>
      </c>
      <c r="K368" s="304" t="s">
        <v>7436</v>
      </c>
      <c r="L368" s="112"/>
      <c r="M368" s="112"/>
      <c r="N368" s="112"/>
      <c r="O368" s="112"/>
      <c r="P368" s="112"/>
      <c r="Q368" s="112"/>
      <c r="R368" s="112" t="s">
        <v>7437</v>
      </c>
    </row>
    <row r="369" spans="1:18" ht="14.5">
      <c r="A369" s="112" t="s">
        <v>12</v>
      </c>
      <c r="B369" s="304" t="s">
        <v>3</v>
      </c>
      <c r="C369" s="305" t="s">
        <v>105</v>
      </c>
      <c r="D369" s="314" t="s">
        <v>3113</v>
      </c>
      <c r="E369" s="304" t="s">
        <v>3114</v>
      </c>
      <c r="F369" s="310" t="s">
        <v>7655</v>
      </c>
      <c r="G369" s="310" t="s">
        <v>7577</v>
      </c>
      <c r="H369" s="310" t="s">
        <v>7434</v>
      </c>
      <c r="I369" s="316">
        <v>45292</v>
      </c>
      <c r="J369" s="304" t="s">
        <v>7647</v>
      </c>
      <c r="K369" s="304" t="s">
        <v>7436</v>
      </c>
      <c r="L369" s="112"/>
      <c r="M369" s="112"/>
      <c r="N369" s="112"/>
      <c r="O369" s="112"/>
      <c r="P369" s="112"/>
      <c r="Q369" s="112"/>
      <c r="R369" s="112" t="s">
        <v>7437</v>
      </c>
    </row>
    <row r="370" spans="1:18" ht="14.5">
      <c r="A370" s="112" t="s">
        <v>12</v>
      </c>
      <c r="B370" s="304" t="s">
        <v>3</v>
      </c>
      <c r="C370" s="305" t="s">
        <v>105</v>
      </c>
      <c r="D370" s="314" t="s">
        <v>3403</v>
      </c>
      <c r="E370" s="304" t="s">
        <v>7656</v>
      </c>
      <c r="F370" s="310" t="s">
        <v>7655</v>
      </c>
      <c r="G370" s="310" t="s">
        <v>7577</v>
      </c>
      <c r="H370" s="310" t="s">
        <v>7434</v>
      </c>
      <c r="I370" s="316">
        <v>45292</v>
      </c>
      <c r="J370" s="304" t="s">
        <v>7647</v>
      </c>
      <c r="K370" s="304" t="s">
        <v>7436</v>
      </c>
      <c r="L370" s="112"/>
      <c r="M370" s="112"/>
      <c r="N370" s="112"/>
      <c r="O370" s="112"/>
      <c r="P370" s="112"/>
      <c r="Q370" s="112"/>
      <c r="R370" s="112" t="s">
        <v>7437</v>
      </c>
    </row>
    <row r="371" spans="1:18" ht="14.5">
      <c r="A371" s="112" t="s">
        <v>12</v>
      </c>
      <c r="B371" s="304" t="s">
        <v>3</v>
      </c>
      <c r="C371" s="305" t="s">
        <v>105</v>
      </c>
      <c r="D371" s="314" t="s">
        <v>7657</v>
      </c>
      <c r="E371" s="304" t="s">
        <v>7658</v>
      </c>
      <c r="F371" s="310" t="s">
        <v>7655</v>
      </c>
      <c r="G371" s="310" t="s">
        <v>7577</v>
      </c>
      <c r="H371" s="310" t="s">
        <v>7434</v>
      </c>
      <c r="I371" s="316">
        <v>45292</v>
      </c>
      <c r="J371" s="304" t="s">
        <v>7647</v>
      </c>
      <c r="K371" s="304" t="s">
        <v>7436</v>
      </c>
      <c r="L371" s="112"/>
      <c r="M371" s="112"/>
      <c r="N371" s="112"/>
      <c r="O371" s="112"/>
      <c r="P371" s="112"/>
      <c r="Q371" s="112"/>
      <c r="R371" s="112" t="s">
        <v>7437</v>
      </c>
    </row>
    <row r="372" spans="1:18" ht="14.5">
      <c r="A372" s="112" t="s">
        <v>12</v>
      </c>
      <c r="B372" s="304" t="s">
        <v>3</v>
      </c>
      <c r="C372" s="305" t="s">
        <v>105</v>
      </c>
      <c r="D372" s="314" t="s">
        <v>7659</v>
      </c>
      <c r="E372" s="304" t="s">
        <v>7660</v>
      </c>
      <c r="F372" s="310" t="s">
        <v>7655</v>
      </c>
      <c r="G372" s="310" t="s">
        <v>7577</v>
      </c>
      <c r="H372" s="310" t="s">
        <v>7434</v>
      </c>
      <c r="I372" s="316">
        <v>45292</v>
      </c>
      <c r="J372" s="304" t="s">
        <v>7647</v>
      </c>
      <c r="K372" s="304" t="s">
        <v>7436</v>
      </c>
      <c r="L372" s="112"/>
      <c r="M372" s="112"/>
      <c r="N372" s="112"/>
      <c r="O372" s="112"/>
      <c r="P372" s="112"/>
      <c r="Q372" s="112"/>
      <c r="R372" s="112" t="s">
        <v>7437</v>
      </c>
    </row>
    <row r="373" spans="1:18" ht="14.5">
      <c r="A373" s="112" t="s">
        <v>12</v>
      </c>
      <c r="B373" s="304" t="s">
        <v>3</v>
      </c>
      <c r="C373" s="305" t="s">
        <v>105</v>
      </c>
      <c r="D373" s="314" t="s">
        <v>1694</v>
      </c>
      <c r="E373" s="304" t="s">
        <v>1695</v>
      </c>
      <c r="F373" s="310" t="s">
        <v>5215</v>
      </c>
      <c r="G373" s="310" t="s">
        <v>7497</v>
      </c>
      <c r="H373" s="310" t="s">
        <v>1365</v>
      </c>
      <c r="I373" s="316">
        <v>45237</v>
      </c>
      <c r="J373" s="304" t="s">
        <v>7582</v>
      </c>
      <c r="K373" s="304" t="s">
        <v>7583</v>
      </c>
      <c r="L373" s="112"/>
      <c r="M373" s="112"/>
      <c r="N373" s="112"/>
      <c r="O373" s="112"/>
      <c r="P373" s="112"/>
      <c r="Q373" s="112"/>
      <c r="R373" s="112" t="s">
        <v>7437</v>
      </c>
    </row>
    <row r="374" spans="1:18" ht="14.5">
      <c r="A374" s="112" t="s">
        <v>12</v>
      </c>
      <c r="B374" s="304" t="s">
        <v>3</v>
      </c>
      <c r="C374" s="305" t="s">
        <v>105</v>
      </c>
      <c r="D374" s="314" t="s">
        <v>2991</v>
      </c>
      <c r="E374" s="304" t="s">
        <v>2992</v>
      </c>
      <c r="F374" s="310" t="s">
        <v>5215</v>
      </c>
      <c r="G374" s="310" t="s">
        <v>7497</v>
      </c>
      <c r="H374" s="310" t="s">
        <v>1365</v>
      </c>
      <c r="I374" s="316">
        <v>45237</v>
      </c>
      <c r="J374" s="304" t="s">
        <v>7582</v>
      </c>
      <c r="K374" s="304" t="s">
        <v>7436</v>
      </c>
      <c r="L374" s="112"/>
      <c r="M374" s="112"/>
      <c r="N374" s="112"/>
      <c r="O374" s="112"/>
      <c r="P374" s="112"/>
      <c r="Q374" s="112"/>
      <c r="R374" s="112" t="s">
        <v>7437</v>
      </c>
    </row>
    <row r="375" spans="1:18" ht="14.5">
      <c r="A375" s="112" t="s">
        <v>12</v>
      </c>
      <c r="B375" s="304" t="s">
        <v>3</v>
      </c>
      <c r="C375" s="305" t="s">
        <v>105</v>
      </c>
      <c r="D375" s="314" t="s">
        <v>7584</v>
      </c>
      <c r="E375" s="304" t="s">
        <v>7585</v>
      </c>
      <c r="F375" s="307" t="s">
        <v>7492</v>
      </c>
      <c r="G375" s="308" t="s">
        <v>7492</v>
      </c>
      <c r="H375" s="308" t="s">
        <v>7492</v>
      </c>
      <c r="I375" s="316">
        <v>45243</v>
      </c>
      <c r="J375" s="304" t="s">
        <v>7572</v>
      </c>
      <c r="K375" s="304" t="s">
        <v>7459</v>
      </c>
      <c r="L375" s="112"/>
      <c r="M375" s="112"/>
      <c r="N375" s="112"/>
      <c r="O375" s="112"/>
      <c r="P375" s="112"/>
      <c r="Q375" s="112"/>
      <c r="R375" s="112" t="s">
        <v>7446</v>
      </c>
    </row>
    <row r="376" spans="1:18" ht="14.5">
      <c r="A376" s="112" t="s">
        <v>12</v>
      </c>
      <c r="B376" s="304" t="s">
        <v>3</v>
      </c>
      <c r="C376" s="305" t="s">
        <v>105</v>
      </c>
      <c r="D376" s="314" t="s">
        <v>7588</v>
      </c>
      <c r="E376" s="304" t="s">
        <v>7589</v>
      </c>
      <c r="F376" s="310" t="s">
        <v>7514</v>
      </c>
      <c r="G376" s="310" t="s">
        <v>7453</v>
      </c>
      <c r="H376" s="310" t="s">
        <v>7449</v>
      </c>
      <c r="I376" s="316">
        <v>45261</v>
      </c>
      <c r="J376" s="304" t="s">
        <v>7579</v>
      </c>
      <c r="K376" s="304" t="s">
        <v>7590</v>
      </c>
      <c r="L376" s="112"/>
      <c r="M376" s="112"/>
      <c r="N376" s="112"/>
      <c r="O376" s="112"/>
      <c r="P376" s="112"/>
      <c r="Q376" s="112"/>
      <c r="R376" s="112" t="s">
        <v>7446</v>
      </c>
    </row>
    <row r="377" spans="1:18" ht="14.5">
      <c r="A377" s="112" t="s">
        <v>12</v>
      </c>
      <c r="B377" s="304" t="s">
        <v>3</v>
      </c>
      <c r="C377" s="305" t="s">
        <v>105</v>
      </c>
      <c r="D377" s="314" t="s">
        <v>7591</v>
      </c>
      <c r="E377" s="304" t="s">
        <v>7592</v>
      </c>
      <c r="F377" s="307" t="s">
        <v>7544</v>
      </c>
      <c r="G377" s="308" t="s">
        <v>7534</v>
      </c>
      <c r="H377" s="308" t="s">
        <v>7434</v>
      </c>
      <c r="I377" s="316">
        <v>45248</v>
      </c>
      <c r="J377" s="304" t="s">
        <v>7572</v>
      </c>
      <c r="K377" s="304" t="s">
        <v>7593</v>
      </c>
      <c r="L377" s="112"/>
      <c r="M377" s="112"/>
      <c r="N377" s="112"/>
      <c r="O377" s="112"/>
      <c r="P377" s="112"/>
      <c r="Q377" s="112"/>
      <c r="R377" s="112" t="s">
        <v>7437</v>
      </c>
    </row>
    <row r="378" spans="1:18" ht="14.5">
      <c r="A378" s="112" t="s">
        <v>12</v>
      </c>
      <c r="B378" s="304" t="s">
        <v>3</v>
      </c>
      <c r="C378" s="305" t="s">
        <v>105</v>
      </c>
      <c r="D378" s="314" t="s">
        <v>7596</v>
      </c>
      <c r="E378" s="304" t="s">
        <v>7597</v>
      </c>
      <c r="F378" s="307" t="s">
        <v>7492</v>
      </c>
      <c r="G378" s="308" t="s">
        <v>7492</v>
      </c>
      <c r="H378" s="308" t="s">
        <v>7492</v>
      </c>
      <c r="I378" s="316">
        <v>45246</v>
      </c>
      <c r="J378" s="304" t="s">
        <v>7572</v>
      </c>
      <c r="K378" s="304" t="s">
        <v>7593</v>
      </c>
      <c r="L378" s="112"/>
      <c r="M378" s="112"/>
      <c r="N378" s="112"/>
      <c r="O378" s="112"/>
      <c r="P378" s="112"/>
      <c r="Q378" s="112"/>
      <c r="R378" s="112" t="s">
        <v>7437</v>
      </c>
    </row>
    <row r="379" spans="1:18" ht="14.5">
      <c r="A379" s="112" t="s">
        <v>12</v>
      </c>
      <c r="B379" s="304" t="s">
        <v>3</v>
      </c>
      <c r="C379" s="305" t="s">
        <v>105</v>
      </c>
      <c r="D379" s="314" t="s">
        <v>3017</v>
      </c>
      <c r="E379" s="304" t="s">
        <v>3018</v>
      </c>
      <c r="F379" s="307" t="s">
        <v>7544</v>
      </c>
      <c r="G379" s="308" t="s">
        <v>7534</v>
      </c>
      <c r="H379" s="308" t="s">
        <v>7434</v>
      </c>
      <c r="I379" s="316">
        <v>45250</v>
      </c>
      <c r="J379" s="304" t="s">
        <v>7598</v>
      </c>
      <c r="K379" s="304" t="s">
        <v>7599</v>
      </c>
      <c r="L379" s="112"/>
      <c r="M379" s="112"/>
      <c r="N379" s="112"/>
      <c r="O379" s="112"/>
      <c r="P379" s="112"/>
      <c r="Q379" s="112"/>
      <c r="R379" s="112" t="s">
        <v>7437</v>
      </c>
    </row>
    <row r="380" spans="1:18" ht="14.5">
      <c r="A380" s="112" t="s">
        <v>12</v>
      </c>
      <c r="B380" s="304" t="s">
        <v>3</v>
      </c>
      <c r="C380" s="305" t="s">
        <v>105</v>
      </c>
      <c r="D380" s="314" t="s">
        <v>2555</v>
      </c>
      <c r="E380" s="304" t="s">
        <v>2556</v>
      </c>
      <c r="F380" s="307" t="s">
        <v>7661</v>
      </c>
      <c r="G380" s="310" t="s">
        <v>7534</v>
      </c>
      <c r="H380" s="310" t="s">
        <v>7434</v>
      </c>
      <c r="I380" s="316">
        <v>45261</v>
      </c>
      <c r="J380" s="304" t="s">
        <v>7579</v>
      </c>
      <c r="K380" s="304" t="s">
        <v>7593</v>
      </c>
      <c r="L380" s="112"/>
      <c r="M380" s="112"/>
      <c r="N380" s="112"/>
      <c r="O380" s="112"/>
      <c r="P380" s="112"/>
      <c r="Q380" s="112"/>
      <c r="R380" s="112" t="s">
        <v>7437</v>
      </c>
    </row>
    <row r="381" spans="1:18" ht="14.5">
      <c r="A381" s="112" t="s">
        <v>12</v>
      </c>
      <c r="B381" s="304" t="s">
        <v>3</v>
      </c>
      <c r="C381" s="305" t="s">
        <v>105</v>
      </c>
      <c r="D381" s="314" t="s">
        <v>7600</v>
      </c>
      <c r="E381" s="304" t="s">
        <v>7601</v>
      </c>
      <c r="F381" s="307" t="s">
        <v>7661</v>
      </c>
      <c r="G381" s="310" t="s">
        <v>7534</v>
      </c>
      <c r="H381" s="310" t="s">
        <v>7434</v>
      </c>
      <c r="I381" s="316">
        <v>45261</v>
      </c>
      <c r="J381" s="304" t="s">
        <v>7579</v>
      </c>
      <c r="K381" s="304" t="s">
        <v>7593</v>
      </c>
      <c r="L381" s="112"/>
      <c r="M381" s="112"/>
      <c r="N381" s="112"/>
      <c r="O381" s="112"/>
      <c r="P381" s="112"/>
      <c r="Q381" s="112"/>
      <c r="R381" s="112" t="s">
        <v>7437</v>
      </c>
    </row>
    <row r="382" spans="1:18" ht="14.5">
      <c r="A382" s="112" t="s">
        <v>12</v>
      </c>
      <c r="B382" s="304" t="s">
        <v>3</v>
      </c>
      <c r="C382" s="305" t="s">
        <v>105</v>
      </c>
      <c r="D382" s="314" t="s">
        <v>7064</v>
      </c>
      <c r="E382" s="304" t="s">
        <v>7065</v>
      </c>
      <c r="F382" s="307" t="s">
        <v>7661</v>
      </c>
      <c r="G382" s="310" t="s">
        <v>7534</v>
      </c>
      <c r="H382" s="310" t="s">
        <v>7434</v>
      </c>
      <c r="I382" s="316">
        <v>45261</v>
      </c>
      <c r="J382" s="304" t="s">
        <v>7579</v>
      </c>
      <c r="K382" s="304" t="s">
        <v>7436</v>
      </c>
      <c r="L382" s="112"/>
      <c r="M382" s="112"/>
      <c r="N382" s="112"/>
      <c r="O382" s="112"/>
      <c r="P382" s="112"/>
      <c r="Q382" s="112"/>
      <c r="R382" s="112" t="s">
        <v>7437</v>
      </c>
    </row>
    <row r="383" spans="1:18" ht="14.5">
      <c r="A383" s="112" t="s">
        <v>12</v>
      </c>
      <c r="B383" s="304" t="s">
        <v>3</v>
      </c>
      <c r="C383" s="305" t="s">
        <v>105</v>
      </c>
      <c r="D383" s="314" t="s">
        <v>2501</v>
      </c>
      <c r="E383" s="304" t="s">
        <v>2502</v>
      </c>
      <c r="F383" s="310" t="s">
        <v>7604</v>
      </c>
      <c r="G383" s="310" t="s">
        <v>7497</v>
      </c>
      <c r="H383" s="310" t="s">
        <v>1365</v>
      </c>
      <c r="I383" s="316">
        <v>45269</v>
      </c>
      <c r="J383" s="304" t="s">
        <v>7605</v>
      </c>
      <c r="K383" s="304" t="s">
        <v>7548</v>
      </c>
      <c r="L383" s="112"/>
      <c r="M383" s="112"/>
      <c r="N383" s="112"/>
      <c r="O383" s="112"/>
      <c r="P383" s="112"/>
      <c r="Q383" s="112"/>
      <c r="R383" s="112" t="s">
        <v>7437</v>
      </c>
    </row>
    <row r="384" spans="1:18" ht="14.5">
      <c r="A384" s="112" t="s">
        <v>12</v>
      </c>
      <c r="B384" s="304" t="s">
        <v>3</v>
      </c>
      <c r="C384" s="305" t="s">
        <v>105</v>
      </c>
      <c r="D384" s="306" t="s">
        <v>7606</v>
      </c>
      <c r="E384" s="307" t="s">
        <v>7607</v>
      </c>
      <c r="F384" s="310" t="s">
        <v>7604</v>
      </c>
      <c r="G384" s="308" t="s">
        <v>7497</v>
      </c>
      <c r="H384" s="308" t="s">
        <v>1365</v>
      </c>
      <c r="I384" s="309">
        <v>45269</v>
      </c>
      <c r="J384" s="310" t="s">
        <v>7605</v>
      </c>
      <c r="K384" s="308" t="s">
        <v>7436</v>
      </c>
      <c r="L384" s="112"/>
      <c r="M384" s="112"/>
      <c r="N384" s="112"/>
      <c r="O384" s="112"/>
      <c r="P384" s="112"/>
      <c r="Q384" s="112"/>
      <c r="R384" s="112" t="s">
        <v>7437</v>
      </c>
    </row>
    <row r="385" spans="1:18" ht="14.5">
      <c r="A385" s="112" t="s">
        <v>12</v>
      </c>
      <c r="B385" s="304" t="s">
        <v>3</v>
      </c>
      <c r="C385" s="305" t="s">
        <v>105</v>
      </c>
      <c r="D385" s="314" t="s">
        <v>901</v>
      </c>
      <c r="E385" s="304" t="s">
        <v>902</v>
      </c>
      <c r="F385" s="310" t="s">
        <v>7604</v>
      </c>
      <c r="G385" s="310" t="s">
        <v>7497</v>
      </c>
      <c r="H385" s="310" t="s">
        <v>1365</v>
      </c>
      <c r="I385" s="316">
        <v>45290</v>
      </c>
      <c r="J385" s="304" t="s">
        <v>7608</v>
      </c>
      <c r="K385" s="304" t="s">
        <v>7593</v>
      </c>
      <c r="L385" s="112"/>
      <c r="M385" s="112"/>
      <c r="N385" s="112"/>
      <c r="O385" s="112"/>
      <c r="P385" s="112"/>
      <c r="Q385" s="112"/>
      <c r="R385" s="112" t="s">
        <v>7437</v>
      </c>
    </row>
    <row r="386" spans="1:18" ht="14.5">
      <c r="A386" s="112" t="s">
        <v>12</v>
      </c>
      <c r="B386" s="304" t="s">
        <v>3</v>
      </c>
      <c r="C386" s="305" t="s">
        <v>105</v>
      </c>
      <c r="D386" s="314" t="s">
        <v>2883</v>
      </c>
      <c r="E386" s="304" t="s">
        <v>2884</v>
      </c>
      <c r="F386" s="310" t="s">
        <v>7604</v>
      </c>
      <c r="G386" s="310" t="s">
        <v>7497</v>
      </c>
      <c r="H386" s="310" t="s">
        <v>1365</v>
      </c>
      <c r="I386" s="316">
        <v>45290</v>
      </c>
      <c r="J386" s="304" t="s">
        <v>7608</v>
      </c>
      <c r="K386" s="304" t="s">
        <v>7436</v>
      </c>
      <c r="L386" s="112"/>
      <c r="M386" s="112"/>
      <c r="N386" s="112"/>
      <c r="O386" s="112"/>
      <c r="P386" s="112"/>
      <c r="Q386" s="112"/>
      <c r="R386" s="112" t="s">
        <v>7437</v>
      </c>
    </row>
    <row r="387" spans="1:18" ht="14.5">
      <c r="A387" s="112" t="s">
        <v>12</v>
      </c>
      <c r="B387" s="304" t="s">
        <v>3</v>
      </c>
      <c r="C387" s="305" t="s">
        <v>105</v>
      </c>
      <c r="D387" s="314" t="s">
        <v>3629</v>
      </c>
      <c r="E387" s="304" t="s">
        <v>3630</v>
      </c>
      <c r="F387" s="310" t="s">
        <v>7604</v>
      </c>
      <c r="G387" s="310" t="s">
        <v>7497</v>
      </c>
      <c r="H387" s="310" t="s">
        <v>1365</v>
      </c>
      <c r="I387" s="316">
        <v>45290</v>
      </c>
      <c r="J387" s="304" t="s">
        <v>7608</v>
      </c>
      <c r="K387" s="304" t="s">
        <v>7548</v>
      </c>
      <c r="L387" s="112"/>
      <c r="M387" s="112"/>
      <c r="N387" s="112"/>
      <c r="O387" s="112"/>
      <c r="P387" s="112"/>
      <c r="Q387" s="112"/>
      <c r="R387" s="112" t="s">
        <v>7437</v>
      </c>
    </row>
    <row r="388" spans="1:18" ht="14.5">
      <c r="A388" s="112" t="s">
        <v>12</v>
      </c>
      <c r="B388" s="304" t="s">
        <v>3</v>
      </c>
      <c r="C388" s="305" t="s">
        <v>105</v>
      </c>
      <c r="D388" s="306" t="s">
        <v>3880</v>
      </c>
      <c r="E388" s="307" t="s">
        <v>3881</v>
      </c>
      <c r="F388" s="310" t="s">
        <v>7604</v>
      </c>
      <c r="G388" s="308" t="s">
        <v>7497</v>
      </c>
      <c r="H388" s="308" t="s">
        <v>1365</v>
      </c>
      <c r="I388" s="309">
        <v>45290</v>
      </c>
      <c r="J388" s="310" t="s">
        <v>7608</v>
      </c>
      <c r="K388" s="308" t="s">
        <v>7436</v>
      </c>
      <c r="L388" s="112"/>
      <c r="M388" s="112"/>
      <c r="N388" s="112"/>
      <c r="O388" s="112"/>
      <c r="P388" s="112"/>
      <c r="Q388" s="112"/>
      <c r="R388" s="112" t="s">
        <v>7437</v>
      </c>
    </row>
    <row r="389" spans="1:18" ht="14.5">
      <c r="A389" s="112" t="s">
        <v>12</v>
      </c>
      <c r="B389" s="304" t="s">
        <v>3</v>
      </c>
      <c r="C389" s="305" t="s">
        <v>105</v>
      </c>
      <c r="D389" s="314" t="s">
        <v>7611</v>
      </c>
      <c r="E389" s="304" t="s">
        <v>7612</v>
      </c>
      <c r="F389" s="310" t="s">
        <v>7604</v>
      </c>
      <c r="G389" s="310" t="s">
        <v>7497</v>
      </c>
      <c r="H389" s="310" t="s">
        <v>1365</v>
      </c>
      <c r="I389" s="316">
        <v>45290</v>
      </c>
      <c r="J389" s="304" t="s">
        <v>7608</v>
      </c>
      <c r="K389" s="304" t="s">
        <v>7593</v>
      </c>
      <c r="L389" s="112"/>
      <c r="M389" s="112"/>
      <c r="N389" s="112"/>
      <c r="O389" s="112"/>
      <c r="P389" s="112"/>
      <c r="Q389" s="112"/>
      <c r="R389" s="112" t="s">
        <v>7437</v>
      </c>
    </row>
    <row r="390" spans="1:18" ht="14.5">
      <c r="A390" s="112" t="s">
        <v>12</v>
      </c>
      <c r="B390" s="304" t="s">
        <v>3</v>
      </c>
      <c r="C390" s="305" t="s">
        <v>105</v>
      </c>
      <c r="D390" s="314" t="s">
        <v>7613</v>
      </c>
      <c r="E390" s="304" t="s">
        <v>7614</v>
      </c>
      <c r="F390" s="310" t="s">
        <v>7604</v>
      </c>
      <c r="G390" s="310" t="s">
        <v>7497</v>
      </c>
      <c r="H390" s="310" t="s">
        <v>1365</v>
      </c>
      <c r="I390" s="316">
        <v>45290</v>
      </c>
      <c r="J390" s="304" t="s">
        <v>7608</v>
      </c>
      <c r="K390" s="304" t="s">
        <v>7436</v>
      </c>
      <c r="L390" s="112"/>
      <c r="M390" s="112"/>
      <c r="N390" s="112"/>
      <c r="O390" s="112"/>
      <c r="P390" s="112"/>
      <c r="Q390" s="112"/>
      <c r="R390" s="112" t="s">
        <v>7437</v>
      </c>
    </row>
    <row r="391" spans="1:18" ht="14.5">
      <c r="A391" s="112" t="s">
        <v>12</v>
      </c>
      <c r="B391" s="304" t="s">
        <v>3</v>
      </c>
      <c r="C391" s="305" t="s">
        <v>105</v>
      </c>
      <c r="D391" s="314" t="s">
        <v>7615</v>
      </c>
      <c r="E391" s="304" t="s">
        <v>7616</v>
      </c>
      <c r="F391" s="310" t="s">
        <v>7529</v>
      </c>
      <c r="G391" s="310" t="s">
        <v>7448</v>
      </c>
      <c r="H391" s="310" t="s">
        <v>7449</v>
      </c>
      <c r="I391" s="316">
        <v>45276</v>
      </c>
      <c r="J391" s="304" t="s">
        <v>7603</v>
      </c>
      <c r="K391" s="304" t="s">
        <v>2088</v>
      </c>
      <c r="L391" s="112"/>
      <c r="M391" s="112"/>
      <c r="N391" s="112"/>
      <c r="O391" s="112"/>
      <c r="P391" s="112"/>
      <c r="Q391" s="112"/>
      <c r="R391" s="112" t="s">
        <v>7437</v>
      </c>
    </row>
    <row r="392" spans="1:18" ht="14.5">
      <c r="A392" s="112" t="s">
        <v>12</v>
      </c>
      <c r="B392" s="304" t="s">
        <v>3</v>
      </c>
      <c r="C392" s="305" t="s">
        <v>105</v>
      </c>
      <c r="D392" s="314" t="s">
        <v>2620</v>
      </c>
      <c r="E392" s="304" t="s">
        <v>2621</v>
      </c>
      <c r="F392" s="310" t="s">
        <v>7514</v>
      </c>
      <c r="G392" s="310" t="s">
        <v>7453</v>
      </c>
      <c r="H392" s="310" t="s">
        <v>7449</v>
      </c>
      <c r="I392" s="316">
        <v>45276</v>
      </c>
      <c r="J392" s="304" t="s">
        <v>7603</v>
      </c>
      <c r="K392" s="304" t="s">
        <v>7482</v>
      </c>
      <c r="L392" s="112"/>
      <c r="M392" s="112"/>
      <c r="N392" s="112"/>
      <c r="O392" s="112"/>
      <c r="P392" s="112"/>
      <c r="Q392" s="112"/>
      <c r="R392" s="112" t="s">
        <v>7437</v>
      </c>
    </row>
    <row r="393" spans="1:18" ht="14.5">
      <c r="A393" s="112" t="s">
        <v>12</v>
      </c>
      <c r="B393" s="304" t="s">
        <v>3</v>
      </c>
      <c r="C393" s="305" t="s">
        <v>105</v>
      </c>
      <c r="D393" s="314" t="s">
        <v>4398</v>
      </c>
      <c r="E393" s="304" t="s">
        <v>4399</v>
      </c>
      <c r="F393" s="310" t="s">
        <v>7514</v>
      </c>
      <c r="G393" s="310" t="s">
        <v>7453</v>
      </c>
      <c r="H393" s="310" t="s">
        <v>7449</v>
      </c>
      <c r="I393" s="316">
        <v>45276</v>
      </c>
      <c r="J393" s="304" t="s">
        <v>7603</v>
      </c>
      <c r="K393" s="304" t="s">
        <v>7482</v>
      </c>
      <c r="L393" s="112"/>
      <c r="M393" s="112"/>
      <c r="N393" s="112"/>
      <c r="O393" s="112"/>
      <c r="P393" s="112"/>
      <c r="Q393" s="112"/>
      <c r="R393" s="112" t="s">
        <v>7446</v>
      </c>
    </row>
    <row r="394" spans="1:18" ht="14.5">
      <c r="A394" s="112" t="s">
        <v>12</v>
      </c>
      <c r="B394" s="304" t="s">
        <v>3</v>
      </c>
      <c r="C394" s="305" t="s">
        <v>105</v>
      </c>
      <c r="D394" s="314" t="s">
        <v>3484</v>
      </c>
      <c r="E394" s="304" t="s">
        <v>3485</v>
      </c>
      <c r="F394" s="307" t="s">
        <v>7661</v>
      </c>
      <c r="G394" s="310" t="s">
        <v>7534</v>
      </c>
      <c r="H394" s="310" t="s">
        <v>7434</v>
      </c>
      <c r="I394" s="316">
        <v>45280</v>
      </c>
      <c r="J394" s="304" t="s">
        <v>7575</v>
      </c>
      <c r="K394" s="304" t="s">
        <v>7459</v>
      </c>
      <c r="L394" s="112"/>
      <c r="M394" s="112"/>
      <c r="N394" s="112"/>
      <c r="O394" s="112"/>
      <c r="P394" s="112"/>
      <c r="Q394" s="112"/>
      <c r="R394" s="112" t="s">
        <v>7446</v>
      </c>
    </row>
    <row r="395" spans="1:18" ht="14.5">
      <c r="A395" s="112" t="s">
        <v>12</v>
      </c>
      <c r="B395" s="304" t="s">
        <v>3</v>
      </c>
      <c r="C395" s="305" t="s">
        <v>105</v>
      </c>
      <c r="D395" s="314" t="s">
        <v>5607</v>
      </c>
      <c r="E395" s="304" t="s">
        <v>5608</v>
      </c>
      <c r="F395" s="307" t="s">
        <v>7661</v>
      </c>
      <c r="G395" s="310" t="s">
        <v>7534</v>
      </c>
      <c r="H395" s="310" t="s">
        <v>7434</v>
      </c>
      <c r="I395" s="316">
        <v>45280</v>
      </c>
      <c r="J395" s="304" t="s">
        <v>7575</v>
      </c>
      <c r="K395" s="304" t="s">
        <v>7459</v>
      </c>
      <c r="L395" s="112"/>
      <c r="M395" s="112"/>
      <c r="N395" s="112"/>
      <c r="O395" s="112"/>
      <c r="P395" s="112"/>
      <c r="Q395" s="112"/>
      <c r="R395" s="112" t="s">
        <v>7446</v>
      </c>
    </row>
    <row r="396" spans="1:18" ht="14.5">
      <c r="A396" s="112" t="s">
        <v>12</v>
      </c>
      <c r="B396" s="304" t="s">
        <v>3</v>
      </c>
      <c r="C396" s="305" t="s">
        <v>105</v>
      </c>
      <c r="D396" s="314" t="s">
        <v>7617</v>
      </c>
      <c r="E396" s="304" t="s">
        <v>7618</v>
      </c>
      <c r="F396" s="310" t="s">
        <v>5215</v>
      </c>
      <c r="G396" s="310" t="s">
        <v>7497</v>
      </c>
      <c r="H396" s="310" t="s">
        <v>1365</v>
      </c>
      <c r="I396" s="316">
        <v>45281</v>
      </c>
      <c r="J396" s="304" t="s">
        <v>7575</v>
      </c>
      <c r="K396" s="304" t="s">
        <v>7493</v>
      </c>
      <c r="L396" s="112"/>
      <c r="M396" s="112"/>
      <c r="N396" s="112"/>
      <c r="O396" s="112"/>
      <c r="P396" s="112"/>
      <c r="Q396" s="112"/>
      <c r="R396" s="112" t="s">
        <v>7437</v>
      </c>
    </row>
    <row r="397" spans="1:18" ht="14.5">
      <c r="A397" s="112" t="s">
        <v>12</v>
      </c>
      <c r="B397" s="304" t="s">
        <v>3</v>
      </c>
      <c r="C397" s="305" t="s">
        <v>105</v>
      </c>
      <c r="D397" s="314" t="s">
        <v>5122</v>
      </c>
      <c r="E397" s="304" t="s">
        <v>5123</v>
      </c>
      <c r="F397" s="307" t="s">
        <v>7492</v>
      </c>
      <c r="G397" s="308" t="s">
        <v>7492</v>
      </c>
      <c r="H397" s="308" t="s">
        <v>7492</v>
      </c>
      <c r="I397" s="316">
        <v>45261</v>
      </c>
      <c r="J397" s="304" t="s">
        <v>7579</v>
      </c>
      <c r="K397" s="304" t="s">
        <v>7593</v>
      </c>
      <c r="L397" s="112"/>
      <c r="M397" s="112"/>
      <c r="N397" s="112"/>
      <c r="O397" s="112"/>
      <c r="P397" s="112"/>
      <c r="Q397" s="112"/>
      <c r="R397" s="112" t="s">
        <v>7437</v>
      </c>
    </row>
    <row r="398" spans="1:18" ht="14.5">
      <c r="A398" s="112" t="s">
        <v>12</v>
      </c>
      <c r="B398" s="304" t="s">
        <v>3</v>
      </c>
      <c r="C398" s="305" t="s">
        <v>105</v>
      </c>
      <c r="D398" s="314" t="s">
        <v>1322</v>
      </c>
      <c r="E398" s="304" t="s">
        <v>7619</v>
      </c>
      <c r="F398" s="310" t="s">
        <v>7462</v>
      </c>
      <c r="G398" s="310" t="s">
        <v>7463</v>
      </c>
      <c r="H398" s="310" t="s">
        <v>7434</v>
      </c>
      <c r="I398" s="316">
        <v>45276</v>
      </c>
      <c r="J398" s="304" t="s">
        <v>7603</v>
      </c>
      <c r="K398" s="304" t="s">
        <v>7620</v>
      </c>
      <c r="L398" s="112"/>
      <c r="M398" s="112"/>
      <c r="N398" s="112"/>
      <c r="O398" s="112"/>
      <c r="P398" s="112"/>
      <c r="Q398" s="112"/>
      <c r="R398" s="112" t="s">
        <v>7437</v>
      </c>
    </row>
    <row r="399" spans="1:18" ht="14.5">
      <c r="A399" s="112" t="s">
        <v>12</v>
      </c>
      <c r="B399" s="304" t="s">
        <v>3</v>
      </c>
      <c r="C399" s="305" t="s">
        <v>105</v>
      </c>
      <c r="D399" s="314" t="s">
        <v>3659</v>
      </c>
      <c r="E399" s="304" t="s">
        <v>3660</v>
      </c>
      <c r="F399" s="307" t="s">
        <v>7544</v>
      </c>
      <c r="G399" s="308" t="s">
        <v>7534</v>
      </c>
      <c r="H399" s="308" t="s">
        <v>7434</v>
      </c>
      <c r="I399" s="316">
        <v>45287</v>
      </c>
      <c r="J399" s="304" t="s">
        <v>7608</v>
      </c>
      <c r="K399" s="304" t="s">
        <v>7593</v>
      </c>
      <c r="L399" s="112"/>
      <c r="M399" s="112"/>
      <c r="N399" s="112"/>
      <c r="O399" s="112"/>
      <c r="P399" s="112"/>
      <c r="Q399" s="112"/>
      <c r="R399" s="112" t="s">
        <v>7437</v>
      </c>
    </row>
    <row r="400" spans="1:18" ht="14.5">
      <c r="A400" s="112" t="s">
        <v>12</v>
      </c>
      <c r="B400" s="304" t="s">
        <v>3</v>
      </c>
      <c r="C400" s="305" t="s">
        <v>105</v>
      </c>
      <c r="D400" s="314" t="s">
        <v>687</v>
      </c>
      <c r="E400" s="304" t="s">
        <v>688</v>
      </c>
      <c r="F400" s="310" t="s">
        <v>7624</v>
      </c>
      <c r="G400" s="310" t="s">
        <v>7625</v>
      </c>
      <c r="H400" s="310" t="s">
        <v>7449</v>
      </c>
      <c r="I400" s="316">
        <v>45292</v>
      </c>
      <c r="J400" s="304" t="s">
        <v>7647</v>
      </c>
      <c r="K400" s="304" t="s">
        <v>7593</v>
      </c>
      <c r="L400" s="112"/>
      <c r="M400" s="112"/>
      <c r="N400" s="112"/>
      <c r="O400" s="112"/>
      <c r="P400" s="112"/>
      <c r="Q400" s="112"/>
      <c r="R400" s="112" t="s">
        <v>7437</v>
      </c>
    </row>
    <row r="401" spans="1:18" ht="14.5">
      <c r="A401" s="112" t="s">
        <v>12</v>
      </c>
      <c r="B401" s="304" t="s">
        <v>3</v>
      </c>
      <c r="C401" s="305" t="s">
        <v>105</v>
      </c>
      <c r="D401" s="314" t="s">
        <v>1881</v>
      </c>
      <c r="E401" s="304" t="s">
        <v>1882</v>
      </c>
      <c r="F401" s="310" t="s">
        <v>7624</v>
      </c>
      <c r="G401" s="310" t="s">
        <v>7625</v>
      </c>
      <c r="H401" s="310" t="s">
        <v>7449</v>
      </c>
      <c r="I401" s="316">
        <v>45292</v>
      </c>
      <c r="J401" s="304" t="s">
        <v>7647</v>
      </c>
      <c r="K401" s="304" t="s">
        <v>7593</v>
      </c>
      <c r="L401" s="112"/>
      <c r="M401" s="112"/>
      <c r="N401" s="112"/>
      <c r="O401" s="112"/>
      <c r="P401" s="112"/>
      <c r="Q401" s="112"/>
      <c r="R401" s="112" t="s">
        <v>7437</v>
      </c>
    </row>
    <row r="402" spans="1:18" ht="14.5">
      <c r="A402" s="112" t="s">
        <v>12</v>
      </c>
      <c r="B402" s="304" t="s">
        <v>3</v>
      </c>
      <c r="C402" s="305" t="s">
        <v>105</v>
      </c>
      <c r="D402" s="314" t="s">
        <v>5265</v>
      </c>
      <c r="E402" s="304" t="s">
        <v>5266</v>
      </c>
      <c r="F402" s="310" t="s">
        <v>7624</v>
      </c>
      <c r="G402" s="310" t="s">
        <v>7625</v>
      </c>
      <c r="H402" s="310" t="s">
        <v>7449</v>
      </c>
      <c r="I402" s="316">
        <v>45292</v>
      </c>
      <c r="J402" s="304" t="s">
        <v>7647</v>
      </c>
      <c r="K402" s="304" t="s">
        <v>7747</v>
      </c>
      <c r="L402" s="112"/>
      <c r="M402" s="112"/>
      <c r="N402" s="112"/>
      <c r="O402" s="112"/>
      <c r="P402" s="112"/>
      <c r="Q402" s="112"/>
      <c r="R402" s="112" t="s">
        <v>7437</v>
      </c>
    </row>
    <row r="403" spans="1:18" ht="14.5">
      <c r="A403" s="112" t="s">
        <v>12</v>
      </c>
      <c r="B403" s="304" t="s">
        <v>3</v>
      </c>
      <c r="C403" s="305" t="s">
        <v>105</v>
      </c>
      <c r="D403" s="314" t="s">
        <v>5283</v>
      </c>
      <c r="E403" s="304" t="s">
        <v>5284</v>
      </c>
      <c r="F403" s="310" t="s">
        <v>7624</v>
      </c>
      <c r="G403" s="310" t="s">
        <v>7625</v>
      </c>
      <c r="H403" s="310" t="s">
        <v>7449</v>
      </c>
      <c r="I403" s="316">
        <v>45311</v>
      </c>
      <c r="J403" s="304" t="s">
        <v>7662</v>
      </c>
      <c r="K403" s="304" t="s">
        <v>7663</v>
      </c>
      <c r="L403" s="112"/>
      <c r="M403" s="112"/>
      <c r="N403" s="112"/>
      <c r="O403" s="112"/>
      <c r="P403" s="112"/>
      <c r="Q403" s="112"/>
      <c r="R403" s="112" t="s">
        <v>7437</v>
      </c>
    </row>
    <row r="404" spans="1:18" ht="14.5">
      <c r="A404" s="112" t="s">
        <v>12</v>
      </c>
      <c r="B404" s="304" t="s">
        <v>3</v>
      </c>
      <c r="C404" s="305" t="s">
        <v>105</v>
      </c>
      <c r="D404" s="314" t="s">
        <v>7150</v>
      </c>
      <c r="E404" s="304" t="s">
        <v>7151</v>
      </c>
      <c r="F404" s="310" t="s">
        <v>7624</v>
      </c>
      <c r="G404" s="310" t="s">
        <v>7625</v>
      </c>
      <c r="H404" s="310" t="s">
        <v>7449</v>
      </c>
      <c r="I404" s="316">
        <v>45292</v>
      </c>
      <c r="J404" s="304" t="s">
        <v>7647</v>
      </c>
      <c r="K404" s="304" t="s">
        <v>7593</v>
      </c>
      <c r="L404" s="112"/>
      <c r="M404" s="112"/>
      <c r="N404" s="112"/>
      <c r="O404" s="112"/>
      <c r="P404" s="112"/>
      <c r="Q404" s="112"/>
      <c r="R404" s="112" t="s">
        <v>7437</v>
      </c>
    </row>
    <row r="405" spans="1:18" ht="14.5">
      <c r="A405" s="112" t="s">
        <v>12</v>
      </c>
      <c r="B405" s="304" t="s">
        <v>3</v>
      </c>
      <c r="C405" s="305" t="s">
        <v>105</v>
      </c>
      <c r="D405" s="314" t="s">
        <v>3084</v>
      </c>
      <c r="E405" s="304" t="s">
        <v>3085</v>
      </c>
      <c r="F405" s="310" t="s">
        <v>7462</v>
      </c>
      <c r="G405" s="310" t="s">
        <v>7463</v>
      </c>
      <c r="H405" s="310" t="s">
        <v>7434</v>
      </c>
      <c r="I405" s="316">
        <v>45266</v>
      </c>
      <c r="J405" s="304" t="s">
        <v>7605</v>
      </c>
      <c r="K405" s="304" t="s">
        <v>7593</v>
      </c>
      <c r="L405" s="112"/>
      <c r="M405" s="112"/>
      <c r="N405" s="112"/>
      <c r="O405" s="112"/>
      <c r="P405" s="112"/>
      <c r="Q405" s="112"/>
      <c r="R405" s="112" t="s">
        <v>7437</v>
      </c>
    </row>
    <row r="406" spans="1:18" ht="14.5">
      <c r="A406" s="112" t="s">
        <v>12</v>
      </c>
      <c r="B406" s="304" t="s">
        <v>3</v>
      </c>
      <c r="C406" s="305" t="s">
        <v>105</v>
      </c>
      <c r="D406" s="314" t="s">
        <v>6257</v>
      </c>
      <c r="E406" s="304" t="s">
        <v>6258</v>
      </c>
      <c r="F406" s="307" t="s">
        <v>7544</v>
      </c>
      <c r="G406" s="308" t="s">
        <v>7534</v>
      </c>
      <c r="H406" s="308" t="s">
        <v>7434</v>
      </c>
      <c r="I406" s="316">
        <v>45265</v>
      </c>
      <c r="J406" s="304" t="s">
        <v>7605</v>
      </c>
      <c r="K406" s="304" t="s">
        <v>7482</v>
      </c>
      <c r="L406" s="112"/>
      <c r="M406" s="112"/>
      <c r="N406" s="112"/>
      <c r="O406" s="112"/>
      <c r="P406" s="112"/>
      <c r="Q406" s="112"/>
      <c r="R406" s="112" t="s">
        <v>7437</v>
      </c>
    </row>
    <row r="407" spans="1:18" ht="14.5">
      <c r="A407" s="112" t="s">
        <v>12</v>
      </c>
      <c r="B407" s="304" t="s">
        <v>3</v>
      </c>
      <c r="C407" s="305" t="s">
        <v>105</v>
      </c>
      <c r="D407" s="314" t="s">
        <v>7664</v>
      </c>
      <c r="E407" s="304" t="s">
        <v>7665</v>
      </c>
      <c r="F407" s="310" t="s">
        <v>7520</v>
      </c>
      <c r="G407" s="310" t="s">
        <v>7521</v>
      </c>
      <c r="H407" s="310" t="s">
        <v>7449</v>
      </c>
      <c r="I407" s="316">
        <v>45292</v>
      </c>
      <c r="J407" s="304" t="s">
        <v>7647</v>
      </c>
      <c r="K407" s="304" t="s">
        <v>7436</v>
      </c>
      <c r="L407" s="112"/>
      <c r="M407" s="112"/>
      <c r="N407" s="112"/>
      <c r="O407" s="112"/>
      <c r="P407" s="112"/>
      <c r="Q407" s="112"/>
      <c r="R407" s="112" t="s">
        <v>7437</v>
      </c>
    </row>
    <row r="408" spans="1:18" ht="14.5">
      <c r="A408" s="112" t="s">
        <v>12</v>
      </c>
      <c r="B408" s="304" t="s">
        <v>3</v>
      </c>
      <c r="C408" s="305" t="s">
        <v>105</v>
      </c>
      <c r="D408" s="314" t="s">
        <v>5589</v>
      </c>
      <c r="E408" s="304" t="s">
        <v>5590</v>
      </c>
      <c r="F408" s="310" t="s">
        <v>7520</v>
      </c>
      <c r="G408" s="310" t="s">
        <v>7521</v>
      </c>
      <c r="H408" s="310" t="s">
        <v>7449</v>
      </c>
      <c r="I408" s="316">
        <v>45292</v>
      </c>
      <c r="J408" s="304" t="s">
        <v>7647</v>
      </c>
      <c r="K408" s="304" t="s">
        <v>7436</v>
      </c>
      <c r="L408" s="112"/>
      <c r="M408" s="112"/>
      <c r="N408" s="112"/>
      <c r="O408" s="112"/>
      <c r="P408" s="112"/>
      <c r="Q408" s="112"/>
      <c r="R408" s="112" t="s">
        <v>7437</v>
      </c>
    </row>
    <row r="409" spans="1:18" ht="14.5">
      <c r="A409" s="112" t="s">
        <v>12</v>
      </c>
      <c r="B409" s="304" t="s">
        <v>3</v>
      </c>
      <c r="C409" s="305" t="s">
        <v>105</v>
      </c>
      <c r="D409" s="314" t="s">
        <v>7666</v>
      </c>
      <c r="E409" s="304" t="s">
        <v>7667</v>
      </c>
      <c r="F409" s="310" t="s">
        <v>7488</v>
      </c>
      <c r="G409" s="310" t="s">
        <v>7448</v>
      </c>
      <c r="H409" s="310" t="s">
        <v>7449</v>
      </c>
      <c r="I409" s="316">
        <v>45292</v>
      </c>
      <c r="J409" s="304" t="s">
        <v>7647</v>
      </c>
      <c r="K409" s="304" t="s">
        <v>7668</v>
      </c>
      <c r="L409" s="112"/>
      <c r="M409" s="112"/>
      <c r="N409" s="112"/>
      <c r="O409" s="112"/>
      <c r="P409" s="112"/>
      <c r="Q409" s="112"/>
      <c r="R409" s="112" t="s">
        <v>7446</v>
      </c>
    </row>
    <row r="410" spans="1:18" ht="14.5">
      <c r="A410" s="112" t="s">
        <v>12</v>
      </c>
      <c r="B410" s="304" t="s">
        <v>3</v>
      </c>
      <c r="C410" s="305" t="s">
        <v>105</v>
      </c>
      <c r="D410" s="314" t="s">
        <v>1628</v>
      </c>
      <c r="E410" s="304" t="s">
        <v>1629</v>
      </c>
      <c r="F410" s="310" t="s">
        <v>7488</v>
      </c>
      <c r="G410" s="310" t="s">
        <v>7448</v>
      </c>
      <c r="H410" s="310" t="s">
        <v>7449</v>
      </c>
      <c r="I410" s="316">
        <v>45292</v>
      </c>
      <c r="J410" s="304" t="s">
        <v>7647</v>
      </c>
      <c r="K410" s="304" t="s">
        <v>7436</v>
      </c>
      <c r="L410" s="112"/>
      <c r="M410" s="112"/>
      <c r="N410" s="112"/>
      <c r="O410" s="112"/>
      <c r="P410" s="112"/>
      <c r="Q410" s="112"/>
      <c r="R410" s="112" t="s">
        <v>7437</v>
      </c>
    </row>
    <row r="411" spans="1:18" ht="14.5">
      <c r="A411" s="112" t="s">
        <v>12</v>
      </c>
      <c r="B411" s="304" t="s">
        <v>3</v>
      </c>
      <c r="C411" s="305" t="s">
        <v>105</v>
      </c>
      <c r="D411" s="314" t="s">
        <v>941</v>
      </c>
      <c r="E411" s="304" t="s">
        <v>942</v>
      </c>
      <c r="F411" s="310" t="s">
        <v>7488</v>
      </c>
      <c r="G411" s="310" t="s">
        <v>7448</v>
      </c>
      <c r="H411" s="310" t="s">
        <v>7449</v>
      </c>
      <c r="I411" s="316">
        <v>45292</v>
      </c>
      <c r="J411" s="304" t="s">
        <v>7647</v>
      </c>
      <c r="K411" s="304" t="s">
        <v>7441</v>
      </c>
      <c r="L411" s="112"/>
      <c r="M411" s="112"/>
      <c r="N411" s="112"/>
      <c r="O411" s="112"/>
      <c r="P411" s="112"/>
      <c r="Q411" s="112"/>
      <c r="R411" s="112" t="s">
        <v>7446</v>
      </c>
    </row>
    <row r="412" spans="1:18" ht="14.5">
      <c r="A412" s="112" t="s">
        <v>12</v>
      </c>
      <c r="B412" s="304" t="s">
        <v>3</v>
      </c>
      <c r="C412" s="305" t="s">
        <v>105</v>
      </c>
      <c r="D412" s="314" t="s">
        <v>7344</v>
      </c>
      <c r="E412" s="304" t="s">
        <v>7345</v>
      </c>
      <c r="F412" s="310" t="s">
        <v>7488</v>
      </c>
      <c r="G412" s="310" t="s">
        <v>7448</v>
      </c>
      <c r="H412" s="310" t="s">
        <v>7449</v>
      </c>
      <c r="I412" s="316">
        <v>45292</v>
      </c>
      <c r="J412" s="304" t="s">
        <v>7647</v>
      </c>
      <c r="K412" s="304" t="s">
        <v>7748</v>
      </c>
      <c r="L412" s="112"/>
      <c r="M412" s="112"/>
      <c r="N412" s="112"/>
      <c r="O412" s="112"/>
      <c r="P412" s="112"/>
      <c r="Q412" s="112"/>
      <c r="R412" s="112" t="s">
        <v>7446</v>
      </c>
    </row>
    <row r="413" spans="1:18" ht="14.5">
      <c r="A413" s="112" t="s">
        <v>12</v>
      </c>
      <c r="B413" s="304" t="s">
        <v>3</v>
      </c>
      <c r="C413" s="305" t="s">
        <v>143</v>
      </c>
      <c r="D413" s="314" t="s">
        <v>3034</v>
      </c>
      <c r="E413" s="304" t="s">
        <v>3035</v>
      </c>
      <c r="F413" s="310" t="s">
        <v>7624</v>
      </c>
      <c r="G413" s="310" t="s">
        <v>7625</v>
      </c>
      <c r="H413" s="310" t="s">
        <v>7449</v>
      </c>
      <c r="I413" s="316">
        <v>45231</v>
      </c>
      <c r="J413" s="304" t="s">
        <v>7535</v>
      </c>
      <c r="K413" s="304" t="s">
        <v>7626</v>
      </c>
      <c r="L413" s="112"/>
      <c r="M413" s="112"/>
      <c r="N413" s="112"/>
      <c r="O413" s="112"/>
      <c r="P413" s="112"/>
      <c r="Q413" s="112"/>
      <c r="R413" s="112" t="s">
        <v>7446</v>
      </c>
    </row>
    <row r="414" spans="1:18" ht="14.5">
      <c r="A414" s="112" t="s">
        <v>12</v>
      </c>
      <c r="B414" s="304" t="s">
        <v>3</v>
      </c>
      <c r="C414" s="305" t="s">
        <v>4439</v>
      </c>
      <c r="D414" s="314" t="s">
        <v>7629</v>
      </c>
      <c r="E414" s="304" t="s">
        <v>7630</v>
      </c>
      <c r="F414" s="310" t="s">
        <v>187</v>
      </c>
      <c r="G414" s="310" t="s">
        <v>7463</v>
      </c>
      <c r="H414" s="310" t="s">
        <v>7434</v>
      </c>
      <c r="I414" s="316">
        <v>45231</v>
      </c>
      <c r="J414" s="304" t="s">
        <v>7535</v>
      </c>
      <c r="K414" s="304" t="s">
        <v>7482</v>
      </c>
      <c r="L414" s="112"/>
      <c r="M414" s="112"/>
      <c r="N414" s="112"/>
      <c r="O414" s="112"/>
      <c r="P414" s="112"/>
      <c r="Q414" s="112"/>
      <c r="R414" s="112" t="s">
        <v>7437</v>
      </c>
    </row>
    <row r="415" spans="1:18" ht="14.5">
      <c r="A415" s="112" t="s">
        <v>12</v>
      </c>
      <c r="B415" s="304" t="s">
        <v>3</v>
      </c>
      <c r="C415" s="305" t="s">
        <v>143</v>
      </c>
      <c r="D415" s="314" t="s">
        <v>7631</v>
      </c>
      <c r="E415" s="304" t="s">
        <v>7632</v>
      </c>
      <c r="F415" s="307" t="s">
        <v>7544</v>
      </c>
      <c r="G415" s="308" t="s">
        <v>7534</v>
      </c>
      <c r="H415" s="308" t="s">
        <v>7434</v>
      </c>
      <c r="I415" s="316">
        <v>45255</v>
      </c>
      <c r="J415" s="304" t="s">
        <v>7598</v>
      </c>
      <c r="K415" s="304" t="s">
        <v>7465</v>
      </c>
      <c r="L415" s="112"/>
      <c r="M415" s="112"/>
      <c r="N415" s="112"/>
      <c r="O415" s="112"/>
      <c r="P415" s="112"/>
      <c r="Q415" s="112"/>
      <c r="R415" s="112" t="s">
        <v>7437</v>
      </c>
    </row>
    <row r="416" spans="1:18" ht="14.5">
      <c r="A416" s="112" t="s">
        <v>12</v>
      </c>
      <c r="B416" s="304" t="s">
        <v>3</v>
      </c>
      <c r="C416" s="305" t="s">
        <v>143</v>
      </c>
      <c r="D416" s="314" t="s">
        <v>7633</v>
      </c>
      <c r="E416" s="304" t="s">
        <v>7634</v>
      </c>
      <c r="F416" s="307" t="s">
        <v>7544</v>
      </c>
      <c r="G416" s="308" t="s">
        <v>7534</v>
      </c>
      <c r="H416" s="308" t="s">
        <v>7434</v>
      </c>
      <c r="I416" s="316">
        <v>45248</v>
      </c>
      <c r="J416" s="304" t="s">
        <v>7572</v>
      </c>
      <c r="K416" s="304" t="s">
        <v>7465</v>
      </c>
      <c r="L416" s="112"/>
      <c r="M416" s="112"/>
      <c r="N416" s="112"/>
      <c r="O416" s="112"/>
      <c r="P416" s="112"/>
      <c r="Q416" s="112"/>
      <c r="R416" s="112" t="s">
        <v>7437</v>
      </c>
    </row>
    <row r="417" spans="1:18" ht="14.5">
      <c r="A417" s="112" t="s">
        <v>12</v>
      </c>
      <c r="B417" s="304" t="s">
        <v>3</v>
      </c>
      <c r="C417" s="305" t="s">
        <v>143</v>
      </c>
      <c r="D417" s="314" t="s">
        <v>7635</v>
      </c>
      <c r="E417" s="304" t="s">
        <v>7636</v>
      </c>
      <c r="F417" s="307" t="s">
        <v>7544</v>
      </c>
      <c r="G417" s="308" t="s">
        <v>7534</v>
      </c>
      <c r="H417" s="308" t="s">
        <v>7434</v>
      </c>
      <c r="I417" s="316">
        <v>45248</v>
      </c>
      <c r="J417" s="304" t="s">
        <v>7572</v>
      </c>
      <c r="K417" s="304" t="s">
        <v>7547</v>
      </c>
      <c r="L417" s="112"/>
      <c r="M417" s="112"/>
      <c r="N417" s="112"/>
      <c r="O417" s="112"/>
      <c r="P417" s="112"/>
      <c r="Q417" s="112"/>
      <c r="R417" s="112" t="s">
        <v>7437</v>
      </c>
    </row>
    <row r="418" spans="1:18" ht="14.5">
      <c r="A418" s="112" t="s">
        <v>12</v>
      </c>
      <c r="B418" s="304" t="s">
        <v>3</v>
      </c>
      <c r="C418" s="305" t="s">
        <v>143</v>
      </c>
      <c r="D418" s="314" t="s">
        <v>7637</v>
      </c>
      <c r="E418" s="304" t="s">
        <v>7638</v>
      </c>
      <c r="F418" s="307" t="s">
        <v>7544</v>
      </c>
      <c r="G418" s="308" t="s">
        <v>7534</v>
      </c>
      <c r="H418" s="308" t="s">
        <v>7434</v>
      </c>
      <c r="I418" s="316">
        <v>45248</v>
      </c>
      <c r="J418" s="304" t="s">
        <v>7572</v>
      </c>
      <c r="K418" s="304" t="s">
        <v>7547</v>
      </c>
      <c r="L418" s="112"/>
      <c r="M418" s="112"/>
      <c r="N418" s="112"/>
      <c r="O418" s="112"/>
      <c r="P418" s="112"/>
      <c r="Q418" s="112"/>
      <c r="R418" s="112" t="s">
        <v>7437</v>
      </c>
    </row>
    <row r="419" spans="1:18" ht="14.5">
      <c r="A419" s="112" t="s">
        <v>12</v>
      </c>
      <c r="B419" s="304" t="s">
        <v>3</v>
      </c>
      <c r="C419" s="305" t="s">
        <v>143</v>
      </c>
      <c r="D419" s="314" t="s">
        <v>4858</v>
      </c>
      <c r="E419" s="304" t="s">
        <v>4859</v>
      </c>
      <c r="F419" s="310" t="s">
        <v>7641</v>
      </c>
      <c r="G419" s="310" t="s">
        <v>7497</v>
      </c>
      <c r="H419" s="310" t="s">
        <v>1365</v>
      </c>
      <c r="I419" s="316">
        <v>45252</v>
      </c>
      <c r="J419" s="304" t="s">
        <v>7598</v>
      </c>
      <c r="K419" s="304" t="s">
        <v>7465</v>
      </c>
      <c r="L419" s="112"/>
      <c r="M419" s="112"/>
      <c r="N419" s="112"/>
      <c r="O419" s="112"/>
      <c r="P419" s="112"/>
      <c r="Q419" s="112"/>
      <c r="R419" s="112" t="s">
        <v>7437</v>
      </c>
    </row>
    <row r="420" spans="1:18" ht="14.5">
      <c r="A420" s="112" t="s">
        <v>12</v>
      </c>
      <c r="B420" s="304" t="s">
        <v>3</v>
      </c>
      <c r="C420" s="305" t="s">
        <v>143</v>
      </c>
      <c r="D420" s="314" t="s">
        <v>7642</v>
      </c>
      <c r="E420" s="304" t="s">
        <v>7643</v>
      </c>
      <c r="F420" s="307" t="s">
        <v>7544</v>
      </c>
      <c r="G420" s="308" t="s">
        <v>7534</v>
      </c>
      <c r="H420" s="308" t="s">
        <v>7434</v>
      </c>
      <c r="I420" s="316">
        <v>45258</v>
      </c>
      <c r="J420" s="304" t="s">
        <v>7579</v>
      </c>
      <c r="K420" s="304" t="s">
        <v>7547</v>
      </c>
      <c r="L420" s="112"/>
      <c r="M420" s="112"/>
      <c r="N420" s="112"/>
      <c r="O420" s="112"/>
      <c r="P420" s="112"/>
      <c r="Q420" s="112"/>
      <c r="R420" s="112" t="s">
        <v>7437</v>
      </c>
    </row>
    <row r="421" spans="1:18" ht="14.5">
      <c r="A421" s="112" t="s">
        <v>12</v>
      </c>
      <c r="B421" s="304" t="s">
        <v>3</v>
      </c>
      <c r="C421" s="305" t="s">
        <v>105</v>
      </c>
      <c r="D421" s="314" t="s">
        <v>3043</v>
      </c>
      <c r="E421" s="304" t="s">
        <v>3044</v>
      </c>
      <c r="F421" s="310" t="s">
        <v>1563</v>
      </c>
      <c r="G421" s="310" t="s">
        <v>7448</v>
      </c>
      <c r="H421" s="310" t="s">
        <v>7449</v>
      </c>
      <c r="I421" s="316">
        <v>45290</v>
      </c>
      <c r="J421" s="304" t="s">
        <v>7608</v>
      </c>
      <c r="K421" s="304" t="s">
        <v>7436</v>
      </c>
      <c r="L421" s="112"/>
      <c r="M421" s="112"/>
      <c r="N421" s="112"/>
      <c r="O421" s="112"/>
      <c r="P421" s="112"/>
      <c r="Q421" s="112"/>
      <c r="R421" s="112" t="s">
        <v>7437</v>
      </c>
    </row>
    <row r="422" spans="1:18" ht="14.5">
      <c r="A422" s="112" t="s">
        <v>12</v>
      </c>
      <c r="B422" s="304" t="s">
        <v>3</v>
      </c>
      <c r="C422" s="305" t="s">
        <v>143</v>
      </c>
      <c r="D422" s="314" t="s">
        <v>4394</v>
      </c>
      <c r="E422" s="307" t="s">
        <v>7670</v>
      </c>
      <c r="F422" s="310" t="s">
        <v>187</v>
      </c>
      <c r="G422" s="310" t="s">
        <v>7463</v>
      </c>
      <c r="H422" s="310" t="s">
        <v>7434</v>
      </c>
      <c r="I422" s="316">
        <v>45292</v>
      </c>
      <c r="J422" s="304" t="s">
        <v>7647</v>
      </c>
      <c r="K422" s="304" t="s">
        <v>7671</v>
      </c>
      <c r="L422" s="112"/>
      <c r="M422" s="112"/>
      <c r="N422" s="112"/>
      <c r="O422" s="112"/>
      <c r="P422" s="112"/>
      <c r="Q422" s="112"/>
      <c r="R422" s="112" t="s">
        <v>7446</v>
      </c>
    </row>
    <row r="423" spans="1:18" ht="14.5">
      <c r="A423" s="112" t="s">
        <v>12</v>
      </c>
      <c r="B423" s="304" t="s">
        <v>3</v>
      </c>
      <c r="C423" s="305" t="s">
        <v>105</v>
      </c>
      <c r="D423" s="314" t="s">
        <v>6501</v>
      </c>
      <c r="E423" s="304" t="s">
        <v>6502</v>
      </c>
      <c r="F423" s="310" t="s">
        <v>187</v>
      </c>
      <c r="G423" s="310" t="s">
        <v>7463</v>
      </c>
      <c r="H423" s="310" t="s">
        <v>7434</v>
      </c>
      <c r="I423" s="316">
        <v>45292</v>
      </c>
      <c r="J423" s="304" t="s">
        <v>7647</v>
      </c>
      <c r="K423" s="304" t="s">
        <v>7436</v>
      </c>
      <c r="L423" s="112"/>
      <c r="M423" s="112"/>
      <c r="N423" s="112"/>
      <c r="O423" s="112"/>
      <c r="P423" s="112"/>
      <c r="Q423" s="112"/>
      <c r="R423" s="112" t="s">
        <v>7437</v>
      </c>
    </row>
    <row r="424" spans="1:18" ht="14.5">
      <c r="A424" s="112" t="s">
        <v>12</v>
      </c>
      <c r="B424" s="304" t="s">
        <v>3</v>
      </c>
      <c r="C424" s="305" t="s">
        <v>105</v>
      </c>
      <c r="D424" s="314" t="s">
        <v>7645</v>
      </c>
      <c r="E424" s="304" t="s">
        <v>7646</v>
      </c>
      <c r="F424" s="307" t="s">
        <v>7661</v>
      </c>
      <c r="G424" s="310" t="s">
        <v>7534</v>
      </c>
      <c r="H424" s="310" t="s">
        <v>7434</v>
      </c>
      <c r="I424" s="316">
        <v>45293</v>
      </c>
      <c r="J424" s="304" t="s">
        <v>7647</v>
      </c>
      <c r="K424" s="304" t="s">
        <v>7436</v>
      </c>
      <c r="L424" s="112"/>
      <c r="M424" s="112"/>
      <c r="N424" s="112"/>
      <c r="O424" s="112"/>
      <c r="P424" s="112"/>
      <c r="Q424" s="112"/>
      <c r="R424" s="112" t="s">
        <v>7437</v>
      </c>
    </row>
    <row r="425" spans="1:18" ht="14.5">
      <c r="A425" s="112" t="s">
        <v>12</v>
      </c>
      <c r="B425" s="304" t="s">
        <v>3</v>
      </c>
      <c r="C425" s="305" t="s">
        <v>105</v>
      </c>
      <c r="D425" s="314" t="s">
        <v>4560</v>
      </c>
      <c r="E425" s="304" t="s">
        <v>4561</v>
      </c>
      <c r="F425" s="310" t="s">
        <v>7488</v>
      </c>
      <c r="G425" s="310" t="s">
        <v>7448</v>
      </c>
      <c r="H425" s="310" t="s">
        <v>7449</v>
      </c>
      <c r="I425" s="316">
        <v>45290</v>
      </c>
      <c r="J425" s="304" t="s">
        <v>7608</v>
      </c>
      <c r="K425" s="304" t="s">
        <v>7548</v>
      </c>
      <c r="L425" s="112"/>
      <c r="M425" s="112"/>
      <c r="N425" s="112"/>
      <c r="O425" s="112"/>
      <c r="P425" s="112"/>
      <c r="Q425" s="112"/>
      <c r="R425" s="112" t="s">
        <v>7437</v>
      </c>
    </row>
    <row r="426" spans="1:18" ht="14.5">
      <c r="A426" s="112" t="s">
        <v>12</v>
      </c>
      <c r="B426" s="304" t="s">
        <v>3</v>
      </c>
      <c r="C426" s="305" t="s">
        <v>143</v>
      </c>
      <c r="D426" s="314" t="s">
        <v>7676</v>
      </c>
      <c r="E426" s="304" t="s">
        <v>7677</v>
      </c>
      <c r="F426" s="310" t="s">
        <v>187</v>
      </c>
      <c r="G426" s="310" t="s">
        <v>7463</v>
      </c>
      <c r="H426" s="310" t="s">
        <v>7434</v>
      </c>
      <c r="I426" s="316">
        <v>45292</v>
      </c>
      <c r="J426" s="304" t="s">
        <v>7647</v>
      </c>
      <c r="K426" s="304" t="s">
        <v>7698</v>
      </c>
      <c r="L426" s="112"/>
      <c r="M426" s="112"/>
      <c r="N426" s="112"/>
      <c r="O426" s="112"/>
      <c r="P426" s="112"/>
      <c r="Q426" s="112"/>
      <c r="R426" s="112" t="s">
        <v>7446</v>
      </c>
    </row>
    <row r="427" spans="1:18" ht="14.5">
      <c r="A427" s="112" t="s">
        <v>12</v>
      </c>
      <c r="B427" s="304" t="s">
        <v>3</v>
      </c>
      <c r="C427" s="305" t="s">
        <v>105</v>
      </c>
      <c r="D427" s="314" t="s">
        <v>1725</v>
      </c>
      <c r="E427" s="304" t="s">
        <v>1726</v>
      </c>
      <c r="F427" s="310" t="s">
        <v>7644</v>
      </c>
      <c r="G427" s="310" t="s">
        <v>7453</v>
      </c>
      <c r="H427" s="310" t="s">
        <v>7449</v>
      </c>
      <c r="I427" s="316">
        <v>45290</v>
      </c>
      <c r="J427" s="304" t="s">
        <v>7608</v>
      </c>
      <c r="K427" s="282" t="s">
        <v>7626</v>
      </c>
      <c r="L427" s="112"/>
      <c r="M427" s="112"/>
      <c r="N427" s="112"/>
      <c r="O427" s="112"/>
      <c r="P427" s="112"/>
      <c r="Q427" s="112"/>
      <c r="R427" s="112" t="s">
        <v>7446</v>
      </c>
    </row>
    <row r="428" spans="1:18" ht="14.5">
      <c r="A428" s="112" t="s">
        <v>12</v>
      </c>
      <c r="B428" s="304" t="s">
        <v>3</v>
      </c>
      <c r="C428" s="305" t="s">
        <v>105</v>
      </c>
      <c r="D428" s="314" t="s">
        <v>6012</v>
      </c>
      <c r="E428" s="304" t="s">
        <v>6013</v>
      </c>
      <c r="F428" s="307" t="s">
        <v>7661</v>
      </c>
      <c r="G428" s="310" t="s">
        <v>7534</v>
      </c>
      <c r="H428" s="310" t="s">
        <v>7434</v>
      </c>
      <c r="I428" s="316">
        <v>45292</v>
      </c>
      <c r="J428" s="304" t="s">
        <v>7647</v>
      </c>
      <c r="K428" s="304" t="s">
        <v>7593</v>
      </c>
      <c r="L428" s="112"/>
      <c r="M428" s="112"/>
      <c r="N428" s="112"/>
      <c r="O428" s="112"/>
      <c r="P428" s="112"/>
      <c r="Q428" s="112"/>
      <c r="R428" s="112" t="s">
        <v>7437</v>
      </c>
    </row>
    <row r="429" spans="1:18" ht="14.5">
      <c r="A429" s="112" t="s">
        <v>12</v>
      </c>
      <c r="B429" s="304" t="s">
        <v>3</v>
      </c>
      <c r="C429" s="305" t="s">
        <v>105</v>
      </c>
      <c r="D429" s="314" t="s">
        <v>6467</v>
      </c>
      <c r="E429" s="304" t="s">
        <v>6468</v>
      </c>
      <c r="F429" s="307" t="s">
        <v>7661</v>
      </c>
      <c r="G429" s="310" t="s">
        <v>7534</v>
      </c>
      <c r="H429" s="310" t="s">
        <v>7434</v>
      </c>
      <c r="I429" s="316">
        <v>45292</v>
      </c>
      <c r="J429" s="304" t="s">
        <v>7647</v>
      </c>
      <c r="K429" s="304" t="s">
        <v>7593</v>
      </c>
      <c r="L429" s="112"/>
      <c r="M429" s="112"/>
      <c r="N429" s="112"/>
      <c r="O429" s="112"/>
      <c r="P429" s="112"/>
      <c r="Q429" s="112"/>
      <c r="R429" s="112" t="s">
        <v>7437</v>
      </c>
    </row>
    <row r="430" spans="1:18" ht="14.5">
      <c r="A430" s="112" t="s">
        <v>12</v>
      </c>
      <c r="B430" s="304" t="s">
        <v>3</v>
      </c>
      <c r="C430" s="305" t="s">
        <v>105</v>
      </c>
      <c r="D430" s="314" t="s">
        <v>3160</v>
      </c>
      <c r="E430" s="304" t="s">
        <v>3161</v>
      </c>
      <c r="F430" s="307" t="s">
        <v>7679</v>
      </c>
      <c r="G430" s="308" t="s">
        <v>7680</v>
      </c>
      <c r="H430" s="308" t="s">
        <v>7449</v>
      </c>
      <c r="I430" s="316">
        <v>45292</v>
      </c>
      <c r="J430" s="304" t="s">
        <v>7647</v>
      </c>
      <c r="K430" s="282" t="s">
        <v>7593</v>
      </c>
      <c r="L430" s="112"/>
      <c r="M430" s="112"/>
      <c r="N430" s="112"/>
      <c r="O430" s="112"/>
      <c r="P430" s="112"/>
      <c r="Q430" s="112"/>
      <c r="R430" s="112" t="s">
        <v>7437</v>
      </c>
    </row>
    <row r="431" spans="1:18" ht="14.5">
      <c r="A431" s="112" t="s">
        <v>12</v>
      </c>
      <c r="B431" s="304" t="s">
        <v>3</v>
      </c>
      <c r="C431" s="305" t="s">
        <v>105</v>
      </c>
      <c r="D431" s="314" t="s">
        <v>5244</v>
      </c>
      <c r="E431" s="304" t="s">
        <v>5245</v>
      </c>
      <c r="F431" s="310" t="s">
        <v>7741</v>
      </c>
      <c r="G431" s="310" t="s">
        <v>7497</v>
      </c>
      <c r="H431" s="310" t="s">
        <v>1365</v>
      </c>
      <c r="I431" s="316">
        <v>45292</v>
      </c>
      <c r="J431" s="304" t="s">
        <v>7647</v>
      </c>
      <c r="K431" s="304" t="s">
        <v>7436</v>
      </c>
      <c r="L431" s="112"/>
      <c r="M431" s="112"/>
      <c r="N431" s="112"/>
      <c r="O431" s="112"/>
      <c r="P431" s="112"/>
      <c r="Q431" s="112"/>
      <c r="R431" s="112" t="s">
        <v>7437</v>
      </c>
    </row>
    <row r="432" spans="1:18" ht="14.5">
      <c r="A432" s="112" t="s">
        <v>12</v>
      </c>
      <c r="B432" s="304" t="s">
        <v>3</v>
      </c>
      <c r="C432" s="305" t="s">
        <v>105</v>
      </c>
      <c r="D432" s="314" t="s">
        <v>1996</v>
      </c>
      <c r="E432" s="304" t="s">
        <v>7683</v>
      </c>
      <c r="F432" s="310" t="s">
        <v>7553</v>
      </c>
      <c r="G432" s="310" t="s">
        <v>7448</v>
      </c>
      <c r="H432" s="310" t="s">
        <v>7449</v>
      </c>
      <c r="I432" s="316">
        <v>45292</v>
      </c>
      <c r="J432" s="304" t="s">
        <v>7647</v>
      </c>
      <c r="K432" s="304" t="s">
        <v>7459</v>
      </c>
      <c r="L432" s="112"/>
      <c r="M432" s="112"/>
      <c r="N432" s="112"/>
      <c r="O432" s="112"/>
      <c r="P432" s="112"/>
      <c r="Q432" s="112"/>
      <c r="R432" s="112" t="s">
        <v>7446</v>
      </c>
    </row>
    <row r="433" spans="1:18" ht="14.5">
      <c r="A433" s="112" t="s">
        <v>12</v>
      </c>
      <c r="B433" s="304" t="s">
        <v>3</v>
      </c>
      <c r="C433" s="305" t="s">
        <v>105</v>
      </c>
      <c r="D433" s="314" t="s">
        <v>3625</v>
      </c>
      <c r="E433" s="304" t="s">
        <v>3626</v>
      </c>
      <c r="F433" s="310" t="s">
        <v>7553</v>
      </c>
      <c r="G433" s="310" t="s">
        <v>7448</v>
      </c>
      <c r="H433" s="310" t="s">
        <v>7449</v>
      </c>
      <c r="I433" s="316">
        <v>45292</v>
      </c>
      <c r="J433" s="304" t="s">
        <v>7647</v>
      </c>
      <c r="K433" s="304" t="s">
        <v>2088</v>
      </c>
      <c r="L433" s="112"/>
      <c r="M433" s="112"/>
      <c r="N433" s="112"/>
      <c r="O433" s="112"/>
      <c r="P433" s="112"/>
      <c r="Q433" s="112"/>
      <c r="R433" s="112" t="s">
        <v>7437</v>
      </c>
    </row>
    <row r="434" spans="1:18" ht="14.5">
      <c r="A434" s="112" t="s">
        <v>12</v>
      </c>
      <c r="B434" s="304" t="s">
        <v>3</v>
      </c>
      <c r="C434" s="305" t="s">
        <v>105</v>
      </c>
      <c r="D434" s="314" t="s">
        <v>4915</v>
      </c>
      <c r="E434" s="112" t="s">
        <v>4916</v>
      </c>
      <c r="F434" s="310" t="s">
        <v>7553</v>
      </c>
      <c r="G434" s="310" t="s">
        <v>7448</v>
      </c>
      <c r="H434" s="310" t="s">
        <v>7449</v>
      </c>
      <c r="I434" s="316">
        <v>45292</v>
      </c>
      <c r="J434" s="304" t="s">
        <v>7647</v>
      </c>
      <c r="K434" s="304" t="s">
        <v>7507</v>
      </c>
      <c r="L434" s="112"/>
      <c r="M434" s="112"/>
      <c r="N434" s="112"/>
      <c r="O434" s="112"/>
      <c r="P434" s="112"/>
      <c r="Q434" s="112"/>
      <c r="R434" s="112" t="s">
        <v>7437</v>
      </c>
    </row>
    <row r="435" spans="1:18" ht="14.5">
      <c r="A435" s="112" t="s">
        <v>12</v>
      </c>
      <c r="B435" s="304" t="s">
        <v>3</v>
      </c>
      <c r="C435" s="305" t="s">
        <v>105</v>
      </c>
      <c r="D435" s="314" t="s">
        <v>7684</v>
      </c>
      <c r="E435" s="304" t="s">
        <v>7685</v>
      </c>
      <c r="F435" s="310" t="s">
        <v>7553</v>
      </c>
      <c r="G435" s="310" t="s">
        <v>7448</v>
      </c>
      <c r="H435" s="310" t="s">
        <v>7449</v>
      </c>
      <c r="I435" s="316">
        <v>45292</v>
      </c>
      <c r="J435" s="304" t="s">
        <v>7647</v>
      </c>
      <c r="K435" s="310" t="s">
        <v>7459</v>
      </c>
      <c r="L435" s="112"/>
      <c r="M435" s="112"/>
      <c r="N435" s="112"/>
      <c r="O435" s="112"/>
      <c r="P435" s="112"/>
      <c r="Q435" s="112"/>
      <c r="R435" s="112" t="s">
        <v>7446</v>
      </c>
    </row>
    <row r="436" spans="1:18" ht="14.5">
      <c r="A436" s="112" t="s">
        <v>12</v>
      </c>
      <c r="B436" s="304" t="s">
        <v>3</v>
      </c>
      <c r="C436" s="305" t="s">
        <v>105</v>
      </c>
      <c r="D436" s="314" t="s">
        <v>7686</v>
      </c>
      <c r="E436" s="304" t="s">
        <v>7687</v>
      </c>
      <c r="F436" s="310" t="s">
        <v>7553</v>
      </c>
      <c r="G436" s="310" t="s">
        <v>7448</v>
      </c>
      <c r="H436" s="310" t="s">
        <v>7449</v>
      </c>
      <c r="I436" s="316">
        <v>45292</v>
      </c>
      <c r="J436" s="304" t="s">
        <v>7647</v>
      </c>
      <c r="K436" s="304" t="s">
        <v>7436</v>
      </c>
      <c r="L436" s="112"/>
      <c r="M436" s="112"/>
      <c r="N436" s="112"/>
      <c r="O436" s="112"/>
      <c r="P436" s="112"/>
      <c r="Q436" s="112"/>
      <c r="R436" s="112" t="s">
        <v>7437</v>
      </c>
    </row>
    <row r="437" spans="1:18" ht="14.5">
      <c r="A437" s="112" t="s">
        <v>12</v>
      </c>
      <c r="B437" s="304" t="s">
        <v>3</v>
      </c>
      <c r="C437" s="305" t="s">
        <v>105</v>
      </c>
      <c r="D437" s="314" t="s">
        <v>7688</v>
      </c>
      <c r="E437" s="304" t="s">
        <v>7689</v>
      </c>
      <c r="F437" s="310" t="s">
        <v>7553</v>
      </c>
      <c r="G437" s="310" t="s">
        <v>7448</v>
      </c>
      <c r="H437" s="310" t="s">
        <v>7449</v>
      </c>
      <c r="I437" s="316">
        <v>45292</v>
      </c>
      <c r="J437" s="304" t="s">
        <v>7647</v>
      </c>
      <c r="K437" s="304" t="s">
        <v>7436</v>
      </c>
      <c r="L437" s="112"/>
      <c r="M437" s="112"/>
      <c r="N437" s="112"/>
      <c r="O437" s="112"/>
      <c r="P437" s="112"/>
      <c r="Q437" s="112"/>
      <c r="R437" s="112" t="s">
        <v>7437</v>
      </c>
    </row>
    <row r="438" spans="1:18" ht="14.5">
      <c r="A438" s="112" t="s">
        <v>12</v>
      </c>
      <c r="B438" s="304" t="s">
        <v>3</v>
      </c>
      <c r="C438" s="305" t="s">
        <v>105</v>
      </c>
      <c r="D438" s="314" t="s">
        <v>5128</v>
      </c>
      <c r="E438" s="304" t="s">
        <v>5129</v>
      </c>
      <c r="F438" s="307" t="s">
        <v>7492</v>
      </c>
      <c r="G438" s="308" t="s">
        <v>7492</v>
      </c>
      <c r="H438" s="308" t="s">
        <v>7492</v>
      </c>
      <c r="I438" s="316">
        <v>45278</v>
      </c>
      <c r="J438" s="304" t="s">
        <v>7575</v>
      </c>
      <c r="K438" s="304" t="s">
        <v>7459</v>
      </c>
      <c r="L438" s="112"/>
      <c r="M438" s="112"/>
      <c r="N438" s="112"/>
      <c r="O438" s="112"/>
      <c r="P438" s="112"/>
      <c r="Q438" s="112"/>
      <c r="R438" s="112" t="s">
        <v>7437</v>
      </c>
    </row>
    <row r="439" spans="1:18" ht="14.5">
      <c r="A439" s="112" t="s">
        <v>12</v>
      </c>
      <c r="B439" s="304" t="s">
        <v>3</v>
      </c>
      <c r="C439" s="305" t="s">
        <v>143</v>
      </c>
      <c r="D439" s="314" t="s">
        <v>2757</v>
      </c>
      <c r="E439" s="304" t="s">
        <v>7693</v>
      </c>
      <c r="F439" s="307" t="s">
        <v>7544</v>
      </c>
      <c r="G439" s="308" t="s">
        <v>7534</v>
      </c>
      <c r="H439" s="308" t="s">
        <v>7434</v>
      </c>
      <c r="I439" s="316">
        <v>45292</v>
      </c>
      <c r="J439" s="304" t="s">
        <v>7647</v>
      </c>
      <c r="K439" s="304" t="s">
        <v>7694</v>
      </c>
      <c r="L439" s="112"/>
      <c r="M439" s="112"/>
      <c r="N439" s="112"/>
      <c r="O439" s="112"/>
      <c r="P439" s="112"/>
      <c r="Q439" s="112"/>
      <c r="R439" s="112" t="s">
        <v>7446</v>
      </c>
    </row>
    <row r="440" spans="1:18" ht="14.5">
      <c r="A440" s="112" t="s">
        <v>12</v>
      </c>
      <c r="B440" s="304" t="s">
        <v>3</v>
      </c>
      <c r="C440" s="305" t="s">
        <v>143</v>
      </c>
      <c r="D440" s="314" t="s">
        <v>7695</v>
      </c>
      <c r="E440" s="304" t="s">
        <v>7696</v>
      </c>
      <c r="F440" s="310" t="s">
        <v>187</v>
      </c>
      <c r="G440" s="310" t="s">
        <v>7463</v>
      </c>
      <c r="H440" s="310" t="s">
        <v>7434</v>
      </c>
      <c r="I440" s="316">
        <v>45299</v>
      </c>
      <c r="J440" s="304" t="s">
        <v>7647</v>
      </c>
      <c r="K440" s="304" t="s">
        <v>7548</v>
      </c>
      <c r="L440" s="112"/>
      <c r="M440" s="112"/>
      <c r="N440" s="112"/>
      <c r="O440" s="112"/>
      <c r="P440" s="112"/>
      <c r="Q440" s="112"/>
      <c r="R440" s="112" t="s">
        <v>7446</v>
      </c>
    </row>
    <row r="441" spans="1:18" ht="14.5">
      <c r="A441" s="112" t="s">
        <v>12</v>
      </c>
      <c r="B441" s="304" t="s">
        <v>3</v>
      </c>
      <c r="C441" s="305" t="s">
        <v>105</v>
      </c>
      <c r="D441" s="314" t="s">
        <v>213</v>
      </c>
      <c r="E441" s="304" t="s">
        <v>7697</v>
      </c>
      <c r="F441" s="310" t="s">
        <v>187</v>
      </c>
      <c r="G441" s="310" t="s">
        <v>7463</v>
      </c>
      <c r="H441" s="310" t="s">
        <v>7434</v>
      </c>
      <c r="I441" s="316">
        <v>45299</v>
      </c>
      <c r="J441" s="304" t="s">
        <v>7692</v>
      </c>
      <c r="K441" s="304" t="s">
        <v>7749</v>
      </c>
      <c r="L441" s="112"/>
      <c r="M441" s="112"/>
      <c r="N441" s="112"/>
      <c r="O441" s="112"/>
      <c r="P441" s="112"/>
      <c r="Q441" s="112"/>
      <c r="R441" s="112" t="s">
        <v>7446</v>
      </c>
    </row>
    <row r="442" spans="1:18" ht="14.5">
      <c r="A442" s="112" t="s">
        <v>12</v>
      </c>
      <c r="B442" s="304" t="s">
        <v>3</v>
      </c>
      <c r="C442" s="305" t="s">
        <v>105</v>
      </c>
      <c r="D442" s="314" t="s">
        <v>4760</v>
      </c>
      <c r="E442" s="304" t="s">
        <v>4761</v>
      </c>
      <c r="F442" s="310" t="s">
        <v>187</v>
      </c>
      <c r="G442" s="310" t="s">
        <v>7463</v>
      </c>
      <c r="H442" s="310" t="s">
        <v>7434</v>
      </c>
      <c r="I442" s="316">
        <v>45299</v>
      </c>
      <c r="J442" s="304" t="s">
        <v>7692</v>
      </c>
      <c r="K442" s="304" t="s">
        <v>7698</v>
      </c>
      <c r="L442" s="112"/>
      <c r="M442" s="112"/>
      <c r="N442" s="112"/>
      <c r="O442" s="112"/>
      <c r="P442" s="112"/>
      <c r="Q442" s="112"/>
      <c r="R442" s="112" t="s">
        <v>7446</v>
      </c>
    </row>
    <row r="443" spans="1:18" ht="14.5">
      <c r="A443" s="112" t="s">
        <v>12</v>
      </c>
      <c r="B443" s="304" t="s">
        <v>3</v>
      </c>
      <c r="C443" s="305" t="s">
        <v>105</v>
      </c>
      <c r="D443" s="314" t="s">
        <v>6261</v>
      </c>
      <c r="E443" s="304" t="s">
        <v>7701</v>
      </c>
      <c r="F443" s="310" t="s">
        <v>187</v>
      </c>
      <c r="G443" s="310" t="s">
        <v>7463</v>
      </c>
      <c r="H443" s="310" t="s">
        <v>7434</v>
      </c>
      <c r="I443" s="316">
        <v>45299</v>
      </c>
      <c r="J443" s="304" t="s">
        <v>7692</v>
      </c>
      <c r="K443" s="304" t="s">
        <v>7698</v>
      </c>
      <c r="L443" s="112"/>
      <c r="M443" s="112"/>
      <c r="N443" s="112"/>
      <c r="O443" s="112"/>
      <c r="P443" s="112"/>
      <c r="Q443" s="112"/>
      <c r="R443" s="112" t="s">
        <v>7446</v>
      </c>
    </row>
    <row r="444" spans="1:18" ht="14.5">
      <c r="A444" s="112" t="s">
        <v>12</v>
      </c>
      <c r="B444" s="304" t="s">
        <v>3</v>
      </c>
      <c r="C444" s="305" t="s">
        <v>105</v>
      </c>
      <c r="D444" s="314" t="s">
        <v>7704</v>
      </c>
      <c r="E444" s="304" t="s">
        <v>7705</v>
      </c>
      <c r="F444" s="310" t="s">
        <v>187</v>
      </c>
      <c r="G444" s="310" t="s">
        <v>7463</v>
      </c>
      <c r="H444" s="310" t="s">
        <v>7434</v>
      </c>
      <c r="I444" s="316">
        <v>45299</v>
      </c>
      <c r="J444" s="304" t="s">
        <v>7692</v>
      </c>
      <c r="K444" s="304" t="s">
        <v>7698</v>
      </c>
      <c r="L444" s="112"/>
      <c r="M444" s="112"/>
      <c r="N444" s="112"/>
      <c r="O444" s="112"/>
      <c r="P444" s="112"/>
      <c r="Q444" s="112"/>
      <c r="R444" s="112" t="s">
        <v>7446</v>
      </c>
    </row>
    <row r="445" spans="1:18" ht="14.5">
      <c r="A445" s="112" t="s">
        <v>12</v>
      </c>
      <c r="B445" s="304" t="s">
        <v>3</v>
      </c>
      <c r="C445" s="305" t="s">
        <v>105</v>
      </c>
      <c r="D445" s="306" t="s">
        <v>1647</v>
      </c>
      <c r="E445" s="307" t="s">
        <v>1648</v>
      </c>
      <c r="F445" s="307" t="s">
        <v>7553</v>
      </c>
      <c r="G445" s="308" t="s">
        <v>7448</v>
      </c>
      <c r="H445" s="308" t="s">
        <v>7449</v>
      </c>
      <c r="I445" s="309">
        <v>45292</v>
      </c>
      <c r="J445" s="309" t="s">
        <v>7647</v>
      </c>
      <c r="K445" s="310" t="s">
        <v>7652</v>
      </c>
      <c r="L445" s="310"/>
      <c r="M445" s="112"/>
      <c r="N445" s="112"/>
      <c r="O445" s="112"/>
      <c r="P445" s="112"/>
      <c r="Q445" s="112"/>
      <c r="R445" s="112" t="s">
        <v>7437</v>
      </c>
    </row>
    <row r="446" spans="1:18" ht="14.5">
      <c r="A446" s="112" t="s">
        <v>12</v>
      </c>
      <c r="B446" s="304" t="s">
        <v>3</v>
      </c>
      <c r="C446" s="305" t="s">
        <v>105</v>
      </c>
      <c r="D446" s="314" t="s">
        <v>2045</v>
      </c>
      <c r="E446" s="304" t="s">
        <v>2046</v>
      </c>
      <c r="F446" s="310" t="s">
        <v>551</v>
      </c>
      <c r="G446" s="310" t="s">
        <v>7448</v>
      </c>
      <c r="H446" s="310" t="s">
        <v>7449</v>
      </c>
      <c r="I446" s="316">
        <v>45292</v>
      </c>
      <c r="J446" s="304" t="s">
        <v>7647</v>
      </c>
      <c r="K446" s="304" t="s">
        <v>7593</v>
      </c>
      <c r="L446" s="112"/>
      <c r="M446" s="112"/>
      <c r="N446" s="112"/>
      <c r="O446" s="112"/>
      <c r="P446" s="112"/>
      <c r="Q446" s="112"/>
      <c r="R446" s="112" t="s">
        <v>7437</v>
      </c>
    </row>
    <row r="447" spans="1:18" ht="14.5">
      <c r="A447" s="112" t="s">
        <v>12</v>
      </c>
      <c r="B447" s="304" t="s">
        <v>3</v>
      </c>
      <c r="C447" s="305" t="s">
        <v>105</v>
      </c>
      <c r="D447" s="306" t="s">
        <v>268</v>
      </c>
      <c r="E447" s="307" t="s">
        <v>269</v>
      </c>
      <c r="F447" s="307" t="s">
        <v>7553</v>
      </c>
      <c r="G447" s="308" t="s">
        <v>7448</v>
      </c>
      <c r="H447" s="308" t="s">
        <v>7449</v>
      </c>
      <c r="I447" s="309">
        <v>45292</v>
      </c>
      <c r="J447" s="309" t="s">
        <v>7647</v>
      </c>
      <c r="K447" s="310" t="s">
        <v>7451</v>
      </c>
      <c r="L447" s="112"/>
      <c r="M447" s="112"/>
      <c r="N447" s="112"/>
      <c r="O447" s="112"/>
      <c r="P447" s="112"/>
      <c r="Q447" s="112"/>
      <c r="R447" s="112" t="s">
        <v>7437</v>
      </c>
    </row>
    <row r="448" spans="1:18" ht="14.5">
      <c r="A448" s="112" t="s">
        <v>12</v>
      </c>
      <c r="B448" s="304" t="s">
        <v>3</v>
      </c>
      <c r="C448" s="305" t="s">
        <v>105</v>
      </c>
      <c r="D448" s="314" t="s">
        <v>7706</v>
      </c>
      <c r="E448" s="304" t="s">
        <v>7707</v>
      </c>
      <c r="F448" s="310" t="s">
        <v>551</v>
      </c>
      <c r="G448" s="310" t="s">
        <v>7448</v>
      </c>
      <c r="H448" s="310" t="s">
        <v>7449</v>
      </c>
      <c r="I448" s="316">
        <v>45292</v>
      </c>
      <c r="J448" s="304" t="s">
        <v>7647</v>
      </c>
      <c r="K448" s="304" t="s">
        <v>7436</v>
      </c>
      <c r="L448" s="112"/>
      <c r="M448" s="112"/>
      <c r="N448" s="112"/>
      <c r="O448" s="112"/>
      <c r="P448" s="112"/>
      <c r="Q448" s="112"/>
      <c r="R448" s="112" t="s">
        <v>7437</v>
      </c>
    </row>
    <row r="449" spans="1:18" ht="14.5">
      <c r="A449" s="112" t="s">
        <v>12</v>
      </c>
      <c r="B449" s="304" t="s">
        <v>3</v>
      </c>
      <c r="C449" s="305" t="s">
        <v>105</v>
      </c>
      <c r="D449" s="314" t="s">
        <v>3054</v>
      </c>
      <c r="E449" s="304" t="s">
        <v>3055</v>
      </c>
      <c r="F449" s="310" t="s">
        <v>551</v>
      </c>
      <c r="G449" s="310" t="s">
        <v>7448</v>
      </c>
      <c r="H449" s="310" t="s">
        <v>7449</v>
      </c>
      <c r="I449" s="316">
        <v>45292</v>
      </c>
      <c r="J449" s="304" t="s">
        <v>7647</v>
      </c>
      <c r="K449" s="304" t="s">
        <v>7436</v>
      </c>
      <c r="L449" s="112"/>
      <c r="M449" s="112"/>
      <c r="N449" s="112"/>
      <c r="O449" s="112"/>
      <c r="P449" s="112"/>
      <c r="Q449" s="112"/>
      <c r="R449" s="112" t="s">
        <v>7437</v>
      </c>
    </row>
    <row r="450" spans="1:18" ht="14.5">
      <c r="A450" s="112" t="s">
        <v>12</v>
      </c>
      <c r="B450" s="304" t="s">
        <v>3</v>
      </c>
      <c r="C450" s="305" t="s">
        <v>105</v>
      </c>
      <c r="D450" s="314" t="s">
        <v>3099</v>
      </c>
      <c r="E450" s="304" t="s">
        <v>3100</v>
      </c>
      <c r="F450" s="310" t="s">
        <v>551</v>
      </c>
      <c r="G450" s="310" t="s">
        <v>7448</v>
      </c>
      <c r="H450" s="310" t="s">
        <v>7449</v>
      </c>
      <c r="I450" s="316">
        <v>45292</v>
      </c>
      <c r="J450" s="304" t="s">
        <v>7647</v>
      </c>
      <c r="K450" s="304" t="s">
        <v>7436</v>
      </c>
      <c r="L450" s="112"/>
      <c r="M450" s="112"/>
      <c r="N450" s="112"/>
      <c r="O450" s="112"/>
      <c r="P450" s="112"/>
      <c r="Q450" s="112"/>
      <c r="R450" s="112" t="s">
        <v>7437</v>
      </c>
    </row>
    <row r="451" spans="1:18" ht="14.5">
      <c r="A451" s="112" t="s">
        <v>12</v>
      </c>
      <c r="B451" s="304" t="s">
        <v>3</v>
      </c>
      <c r="C451" s="305" t="s">
        <v>105</v>
      </c>
      <c r="D451" s="306" t="s">
        <v>3275</v>
      </c>
      <c r="E451" s="307" t="s">
        <v>3276</v>
      </c>
      <c r="F451" s="307" t="s">
        <v>7553</v>
      </c>
      <c r="G451" s="308" t="s">
        <v>7448</v>
      </c>
      <c r="H451" s="308" t="s">
        <v>7449</v>
      </c>
      <c r="I451" s="309">
        <v>45292</v>
      </c>
      <c r="J451" s="309" t="s">
        <v>7647</v>
      </c>
      <c r="K451" s="310" t="s">
        <v>7593</v>
      </c>
      <c r="L451" s="112"/>
      <c r="M451" s="112"/>
      <c r="N451" s="112"/>
      <c r="O451" s="112"/>
      <c r="P451" s="112"/>
      <c r="Q451" s="112"/>
      <c r="R451" s="112" t="s">
        <v>7437</v>
      </c>
    </row>
    <row r="452" spans="1:18" ht="14.5">
      <c r="A452" s="112" t="s">
        <v>12</v>
      </c>
      <c r="B452" s="304" t="s">
        <v>3</v>
      </c>
      <c r="C452" s="305" t="s">
        <v>105</v>
      </c>
      <c r="D452" s="306" t="s">
        <v>7708</v>
      </c>
      <c r="E452" s="307" t="s">
        <v>7709</v>
      </c>
      <c r="F452" s="307" t="s">
        <v>7553</v>
      </c>
      <c r="G452" s="308" t="s">
        <v>7448</v>
      </c>
      <c r="H452" s="308" t="s">
        <v>7449</v>
      </c>
      <c r="I452" s="309">
        <v>45292</v>
      </c>
      <c r="J452" s="309" t="s">
        <v>7647</v>
      </c>
      <c r="K452" s="310" t="s">
        <v>7652</v>
      </c>
      <c r="L452" s="112"/>
      <c r="M452" s="112"/>
      <c r="N452" s="112"/>
      <c r="O452" s="112"/>
      <c r="P452" s="112"/>
      <c r="Q452" s="112"/>
      <c r="R452" s="112" t="s">
        <v>7437</v>
      </c>
    </row>
    <row r="453" spans="1:18" ht="14.5">
      <c r="A453" s="112" t="s">
        <v>12</v>
      </c>
      <c r="B453" s="304" t="s">
        <v>3</v>
      </c>
      <c r="C453" s="305" t="s">
        <v>105</v>
      </c>
      <c r="D453" s="314" t="s">
        <v>4167</v>
      </c>
      <c r="E453" s="304" t="s">
        <v>4168</v>
      </c>
      <c r="F453" s="310" t="s">
        <v>551</v>
      </c>
      <c r="G453" s="310" t="s">
        <v>7448</v>
      </c>
      <c r="H453" s="310" t="s">
        <v>7449</v>
      </c>
      <c r="I453" s="316">
        <v>45292</v>
      </c>
      <c r="J453" s="304" t="s">
        <v>7647</v>
      </c>
      <c r="K453" s="304" t="s">
        <v>2088</v>
      </c>
      <c r="L453" s="112"/>
      <c r="M453" s="112"/>
      <c r="N453" s="112"/>
      <c r="O453" s="112"/>
      <c r="P453" s="112"/>
      <c r="Q453" s="112"/>
      <c r="R453" s="112" t="s">
        <v>7437</v>
      </c>
    </row>
    <row r="454" spans="1:18" ht="14.5">
      <c r="A454" s="112" t="s">
        <v>12</v>
      </c>
      <c r="B454" s="304" t="s">
        <v>3</v>
      </c>
      <c r="C454" s="305" t="s">
        <v>105</v>
      </c>
      <c r="D454" s="306" t="s">
        <v>4767</v>
      </c>
      <c r="E454" s="307" t="s">
        <v>4768</v>
      </c>
      <c r="F454" s="307" t="s">
        <v>7553</v>
      </c>
      <c r="G454" s="308" t="s">
        <v>7448</v>
      </c>
      <c r="H454" s="308" t="s">
        <v>7449</v>
      </c>
      <c r="I454" s="309">
        <v>45292</v>
      </c>
      <c r="J454" s="309" t="s">
        <v>7647</v>
      </c>
      <c r="K454" s="310" t="s">
        <v>7436</v>
      </c>
      <c r="L454" s="112"/>
      <c r="M454" s="112"/>
      <c r="N454" s="112"/>
      <c r="O454" s="112"/>
      <c r="P454" s="112"/>
      <c r="Q454" s="112"/>
      <c r="R454" s="112" t="s">
        <v>7437</v>
      </c>
    </row>
    <row r="455" spans="1:18" ht="14.5">
      <c r="A455" s="112" t="s">
        <v>12</v>
      </c>
      <c r="B455" s="304" t="s">
        <v>3</v>
      </c>
      <c r="C455" s="305" t="s">
        <v>105</v>
      </c>
      <c r="D455" s="314" t="s">
        <v>5013</v>
      </c>
      <c r="E455" s="304" t="s">
        <v>5014</v>
      </c>
      <c r="F455" s="310" t="s">
        <v>551</v>
      </c>
      <c r="G455" s="310" t="s">
        <v>7448</v>
      </c>
      <c r="H455" s="310" t="s">
        <v>7449</v>
      </c>
      <c r="I455" s="316">
        <v>45292</v>
      </c>
      <c r="J455" s="304" t="s">
        <v>7647</v>
      </c>
      <c r="K455" s="304" t="s">
        <v>7436</v>
      </c>
      <c r="L455" s="112"/>
      <c r="M455" s="112"/>
      <c r="N455" s="112"/>
      <c r="O455" s="112"/>
      <c r="P455" s="112"/>
      <c r="Q455" s="112"/>
      <c r="R455" s="112" t="s">
        <v>7437</v>
      </c>
    </row>
    <row r="456" spans="1:18" ht="14.5">
      <c r="A456" s="112" t="s">
        <v>12</v>
      </c>
      <c r="B456" s="304" t="s">
        <v>3</v>
      </c>
      <c r="C456" s="305" t="s">
        <v>105</v>
      </c>
      <c r="D456" s="314" t="s">
        <v>5064</v>
      </c>
      <c r="E456" s="304" t="s">
        <v>5065</v>
      </c>
      <c r="F456" s="310" t="s">
        <v>551</v>
      </c>
      <c r="G456" s="310" t="s">
        <v>7448</v>
      </c>
      <c r="H456" s="310" t="s">
        <v>7449</v>
      </c>
      <c r="I456" s="316">
        <v>45292</v>
      </c>
      <c r="J456" s="304" t="s">
        <v>7647</v>
      </c>
      <c r="K456" s="304" t="s">
        <v>7436</v>
      </c>
      <c r="L456" s="112"/>
      <c r="M456" s="112"/>
      <c r="N456" s="112"/>
      <c r="O456" s="112"/>
      <c r="P456" s="112"/>
      <c r="Q456" s="112"/>
      <c r="R456" s="112" t="s">
        <v>7437</v>
      </c>
    </row>
    <row r="457" spans="1:18" ht="14.5">
      <c r="A457" s="112" t="s">
        <v>12</v>
      </c>
      <c r="B457" s="304" t="s">
        <v>3</v>
      </c>
      <c r="C457" s="305" t="s">
        <v>105</v>
      </c>
      <c r="D457" s="314" t="s">
        <v>6366</v>
      </c>
      <c r="E457" s="304" t="s">
        <v>6367</v>
      </c>
      <c r="F457" s="310" t="s">
        <v>551</v>
      </c>
      <c r="G457" s="310" t="s">
        <v>7448</v>
      </c>
      <c r="H457" s="310" t="s">
        <v>7449</v>
      </c>
      <c r="I457" s="316">
        <v>45292</v>
      </c>
      <c r="J457" s="304" t="s">
        <v>7647</v>
      </c>
      <c r="K457" s="304" t="s">
        <v>7436</v>
      </c>
      <c r="L457" s="112"/>
      <c r="M457" s="112"/>
      <c r="N457" s="112"/>
      <c r="O457" s="112"/>
      <c r="P457" s="112"/>
      <c r="Q457" s="112"/>
      <c r="R457" s="112" t="s">
        <v>7437</v>
      </c>
    </row>
    <row r="458" spans="1:18" ht="14.5">
      <c r="A458" s="112" t="s">
        <v>12</v>
      </c>
      <c r="B458" s="304" t="s">
        <v>3</v>
      </c>
      <c r="C458" s="305" t="s">
        <v>105</v>
      </c>
      <c r="D458" s="314" t="s">
        <v>6547</v>
      </c>
      <c r="E458" s="304" t="s">
        <v>6548</v>
      </c>
      <c r="F458" s="310" t="s">
        <v>551</v>
      </c>
      <c r="G458" s="310" t="s">
        <v>7448</v>
      </c>
      <c r="H458" s="310" t="s">
        <v>7449</v>
      </c>
      <c r="I458" s="316">
        <v>45292</v>
      </c>
      <c r="J458" s="304" t="s">
        <v>7647</v>
      </c>
      <c r="K458" s="304" t="s">
        <v>7593</v>
      </c>
      <c r="L458" s="112"/>
      <c r="M458" s="112"/>
      <c r="N458" s="112"/>
      <c r="O458" s="112"/>
      <c r="P458" s="112"/>
      <c r="Q458" s="112"/>
      <c r="R458" s="112" t="s">
        <v>7437</v>
      </c>
    </row>
    <row r="459" spans="1:18" ht="14.5">
      <c r="A459" s="112" t="s">
        <v>12</v>
      </c>
      <c r="B459" s="304" t="s">
        <v>3</v>
      </c>
      <c r="C459" s="305" t="s">
        <v>105</v>
      </c>
      <c r="D459" s="314" t="s">
        <v>7273</v>
      </c>
      <c r="E459" s="304" t="s">
        <v>7274</v>
      </c>
      <c r="F459" s="310" t="s">
        <v>551</v>
      </c>
      <c r="G459" s="310" t="s">
        <v>7448</v>
      </c>
      <c r="H459" s="310" t="s">
        <v>7449</v>
      </c>
      <c r="I459" s="316">
        <v>45292</v>
      </c>
      <c r="J459" s="304" t="s">
        <v>7647</v>
      </c>
      <c r="K459" s="304" t="s">
        <v>7436</v>
      </c>
      <c r="L459" s="112"/>
      <c r="M459" s="112"/>
      <c r="N459" s="112"/>
      <c r="O459" s="112"/>
      <c r="P459" s="112"/>
      <c r="Q459" s="112"/>
      <c r="R459" s="112" t="s">
        <v>7437</v>
      </c>
    </row>
    <row r="460" spans="1:18" ht="14.5">
      <c r="A460" s="112" t="s">
        <v>12</v>
      </c>
      <c r="B460" s="304" t="s">
        <v>3</v>
      </c>
      <c r="C460" s="305" t="s">
        <v>143</v>
      </c>
      <c r="D460" s="314" t="s">
        <v>3549</v>
      </c>
      <c r="E460" s="304" t="s">
        <v>3550</v>
      </c>
      <c r="F460" s="310" t="s">
        <v>187</v>
      </c>
      <c r="G460" s="310" t="s">
        <v>7463</v>
      </c>
      <c r="H460" s="310" t="s">
        <v>7434</v>
      </c>
      <c r="I460" s="316">
        <v>45295</v>
      </c>
      <c r="J460" s="304" t="s">
        <v>7692</v>
      </c>
      <c r="K460" s="304" t="s">
        <v>7451</v>
      </c>
      <c r="L460" s="112"/>
      <c r="M460" s="112"/>
      <c r="N460" s="112"/>
      <c r="O460" s="112"/>
      <c r="P460" s="112"/>
      <c r="Q460" s="112"/>
      <c r="R460" s="112" t="s">
        <v>7437</v>
      </c>
    </row>
    <row r="461" spans="1:18" ht="14.5">
      <c r="A461" s="112" t="s">
        <v>12</v>
      </c>
      <c r="B461" s="304" t="s">
        <v>3</v>
      </c>
      <c r="C461" s="305" t="s">
        <v>105</v>
      </c>
      <c r="D461" s="314" t="s">
        <v>6178</v>
      </c>
      <c r="E461" s="304" t="s">
        <v>6179</v>
      </c>
      <c r="F461" s="310" t="s">
        <v>163</v>
      </c>
      <c r="G461" s="310" t="s">
        <v>7433</v>
      </c>
      <c r="H461" s="310" t="s">
        <v>7434</v>
      </c>
      <c r="I461" s="316">
        <v>45300</v>
      </c>
      <c r="J461" s="304" t="s">
        <v>7692</v>
      </c>
      <c r="K461" s="304" t="s">
        <v>7593</v>
      </c>
      <c r="L461" s="112"/>
      <c r="M461" s="112"/>
      <c r="N461" s="112"/>
      <c r="O461" s="112"/>
      <c r="P461" s="112"/>
      <c r="Q461" s="112"/>
      <c r="R461" s="112" t="s">
        <v>7437</v>
      </c>
    </row>
    <row r="462" spans="1:18" ht="14.5">
      <c r="A462" s="112" t="s">
        <v>12</v>
      </c>
      <c r="B462" s="304" t="s">
        <v>3</v>
      </c>
      <c r="C462" s="305" t="s">
        <v>105</v>
      </c>
      <c r="D462" s="314" t="s">
        <v>1168</v>
      </c>
      <c r="E462" s="304" t="s">
        <v>1169</v>
      </c>
      <c r="F462" s="310" t="s">
        <v>551</v>
      </c>
      <c r="G462" s="310" t="s">
        <v>7448</v>
      </c>
      <c r="H462" s="310" t="s">
        <v>7449</v>
      </c>
      <c r="I462" s="316">
        <v>45292</v>
      </c>
      <c r="J462" s="304" t="s">
        <v>7647</v>
      </c>
      <c r="K462" s="304" t="s">
        <v>7436</v>
      </c>
      <c r="L462" s="112"/>
      <c r="M462" s="112"/>
      <c r="N462" s="112"/>
      <c r="O462" s="112"/>
      <c r="P462" s="112"/>
      <c r="Q462" s="112"/>
      <c r="R462" s="112" t="s">
        <v>7437</v>
      </c>
    </row>
    <row r="463" spans="1:18" ht="14.5">
      <c r="A463" s="112" t="s">
        <v>12</v>
      </c>
      <c r="B463" s="304" t="s">
        <v>3</v>
      </c>
      <c r="C463" s="305" t="s">
        <v>105</v>
      </c>
      <c r="D463" s="314" t="s">
        <v>7648</v>
      </c>
      <c r="E463" s="304" t="s">
        <v>7649</v>
      </c>
      <c r="F463" s="307" t="s">
        <v>7492</v>
      </c>
      <c r="G463" s="308" t="s">
        <v>7492</v>
      </c>
      <c r="H463" s="308" t="s">
        <v>7492</v>
      </c>
      <c r="I463" s="316">
        <v>45286</v>
      </c>
      <c r="J463" s="304" t="s">
        <v>7608</v>
      </c>
      <c r="K463" s="304" t="s">
        <v>7593</v>
      </c>
      <c r="L463" s="112"/>
      <c r="M463" s="112"/>
      <c r="N463" s="112"/>
      <c r="O463" s="112"/>
      <c r="P463" s="112"/>
      <c r="Q463" s="112"/>
      <c r="R463" s="112" t="s">
        <v>7437</v>
      </c>
    </row>
    <row r="464" spans="1:18" ht="14.5">
      <c r="A464" s="112" t="s">
        <v>12</v>
      </c>
      <c r="B464" s="304" t="s">
        <v>3</v>
      </c>
      <c r="C464" s="305" t="s">
        <v>105</v>
      </c>
      <c r="D464" s="314" t="s">
        <v>7712</v>
      </c>
      <c r="E464" s="304" t="s">
        <v>7713</v>
      </c>
      <c r="F464" s="310" t="s">
        <v>1563</v>
      </c>
      <c r="G464" s="310" t="s">
        <v>7448</v>
      </c>
      <c r="H464" s="310" t="s">
        <v>7449</v>
      </c>
      <c r="I464" s="316">
        <v>45313</v>
      </c>
      <c r="J464" s="304" t="s">
        <v>7662</v>
      </c>
      <c r="K464" s="304" t="s">
        <v>7694</v>
      </c>
      <c r="L464" s="112"/>
      <c r="M464" s="112"/>
      <c r="N464" s="112"/>
      <c r="O464" s="112"/>
      <c r="P464" s="112"/>
      <c r="Q464" s="112"/>
      <c r="R464" s="112" t="s">
        <v>7446</v>
      </c>
    </row>
    <row r="465" spans="1:18" ht="14.5">
      <c r="A465" s="112" t="s">
        <v>12</v>
      </c>
      <c r="B465" s="304" t="s">
        <v>3</v>
      </c>
      <c r="C465" s="305" t="s">
        <v>105</v>
      </c>
      <c r="D465" s="314" t="s">
        <v>7714</v>
      </c>
      <c r="E465" s="304" t="s">
        <v>7715</v>
      </c>
      <c r="F465" s="310" t="s">
        <v>551</v>
      </c>
      <c r="G465" s="310" t="s">
        <v>7448</v>
      </c>
      <c r="H465" s="310" t="s">
        <v>7449</v>
      </c>
      <c r="I465" s="316">
        <v>45292</v>
      </c>
      <c r="J465" s="304" t="s">
        <v>7647</v>
      </c>
      <c r="K465" s="304" t="s">
        <v>7436</v>
      </c>
      <c r="L465" s="112"/>
      <c r="M465" s="112"/>
      <c r="N465" s="112"/>
      <c r="O465" s="112"/>
      <c r="P465" s="112"/>
      <c r="Q465" s="112"/>
      <c r="R465" s="112" t="s">
        <v>7437</v>
      </c>
    </row>
    <row r="466" spans="1:18" ht="14.5">
      <c r="A466" s="112" t="s">
        <v>12</v>
      </c>
      <c r="B466" s="304" t="s">
        <v>3</v>
      </c>
      <c r="C466" s="305" t="s">
        <v>105</v>
      </c>
      <c r="D466" s="314" t="s">
        <v>5415</v>
      </c>
      <c r="E466" s="304" t="s">
        <v>5416</v>
      </c>
      <c r="F466" s="310" t="s">
        <v>7529</v>
      </c>
      <c r="G466" s="310" t="s">
        <v>7448</v>
      </c>
      <c r="H466" s="310" t="s">
        <v>7449</v>
      </c>
      <c r="I466" s="316">
        <v>45321</v>
      </c>
      <c r="J466" s="304" t="s">
        <v>7721</v>
      </c>
      <c r="K466" s="304" t="s">
        <v>7465</v>
      </c>
      <c r="L466" s="112"/>
      <c r="M466" s="112"/>
      <c r="N466" s="112"/>
      <c r="O466" s="112"/>
      <c r="P466" s="112"/>
      <c r="Q466" s="112"/>
      <c r="R466" s="112" t="s">
        <v>7437</v>
      </c>
    </row>
    <row r="467" spans="1:18" ht="14.5">
      <c r="A467" s="112" t="s">
        <v>12</v>
      </c>
      <c r="B467" s="304" t="s">
        <v>3</v>
      </c>
      <c r="C467" s="305" t="s">
        <v>105</v>
      </c>
      <c r="D467" s="314" t="s">
        <v>6956</v>
      </c>
      <c r="E467" s="304" t="s">
        <v>6957</v>
      </c>
      <c r="F467" s="310" t="s">
        <v>7733</v>
      </c>
      <c r="G467" s="310" t="s">
        <v>7525</v>
      </c>
      <c r="H467" s="310" t="s">
        <v>7525</v>
      </c>
      <c r="I467" s="316">
        <v>45306</v>
      </c>
      <c r="J467" s="304" t="s">
        <v>7662</v>
      </c>
      <c r="K467" s="304" t="s">
        <v>2088</v>
      </c>
      <c r="L467" s="112"/>
      <c r="M467" s="112"/>
      <c r="N467" s="112"/>
      <c r="O467" s="112"/>
      <c r="P467" s="112"/>
      <c r="Q467" s="112"/>
      <c r="R467" s="112" t="s">
        <v>7437</v>
      </c>
    </row>
    <row r="468" spans="1:18" ht="14.5">
      <c r="A468" s="112" t="s">
        <v>12</v>
      </c>
      <c r="B468" s="304" t="s">
        <v>3</v>
      </c>
      <c r="C468" s="305" t="s">
        <v>105</v>
      </c>
      <c r="D468" s="314" t="s">
        <v>6027</v>
      </c>
      <c r="E468" s="304" t="s">
        <v>6028</v>
      </c>
      <c r="F468" s="310" t="s">
        <v>7742</v>
      </c>
      <c r="G468" s="310" t="s">
        <v>7453</v>
      </c>
      <c r="H468" s="310" t="s">
        <v>7449</v>
      </c>
      <c r="I468" s="316">
        <v>45311</v>
      </c>
      <c r="J468" s="304" t="s">
        <v>7662</v>
      </c>
      <c r="K468" s="304" t="s">
        <v>2088</v>
      </c>
      <c r="L468" s="112"/>
      <c r="M468" s="112"/>
      <c r="N468" s="112"/>
      <c r="O468" s="112"/>
      <c r="P468" s="112"/>
      <c r="Q468" s="112"/>
      <c r="R468" s="112" t="s">
        <v>7437</v>
      </c>
    </row>
    <row r="469" spans="1:18" ht="14.5">
      <c r="A469" s="112" t="s">
        <v>12</v>
      </c>
      <c r="B469" s="305" t="s">
        <v>3</v>
      </c>
      <c r="C469" s="305" t="s">
        <v>105</v>
      </c>
      <c r="D469" s="314" t="s">
        <v>3708</v>
      </c>
      <c r="E469" s="304" t="s">
        <v>3709</v>
      </c>
      <c r="F469" s="310" t="s">
        <v>551</v>
      </c>
      <c r="G469" s="310" t="s">
        <v>7448</v>
      </c>
      <c r="H469" s="310" t="s">
        <v>7449</v>
      </c>
      <c r="I469" s="316">
        <v>45295</v>
      </c>
      <c r="J469" s="304" t="s">
        <v>7647</v>
      </c>
      <c r="K469" s="304" t="s">
        <v>7710</v>
      </c>
      <c r="L469" s="112"/>
      <c r="M469" s="112"/>
      <c r="N469" s="112"/>
      <c r="O469" s="112"/>
      <c r="P469" s="112"/>
      <c r="Q469" s="112"/>
      <c r="R469" s="112" t="s">
        <v>7528</v>
      </c>
    </row>
    <row r="470" spans="1:18" ht="14.5">
      <c r="A470" s="112" t="s">
        <v>12</v>
      </c>
      <c r="B470" s="304" t="s">
        <v>3</v>
      </c>
      <c r="C470" s="305" t="s">
        <v>105</v>
      </c>
      <c r="D470" s="281" t="s">
        <v>4464</v>
      </c>
      <c r="E470" s="307" t="s">
        <v>4465</v>
      </c>
      <c r="F470" s="307" t="s">
        <v>187</v>
      </c>
      <c r="G470" s="308" t="s">
        <v>7463</v>
      </c>
      <c r="H470" s="308" t="s">
        <v>7434</v>
      </c>
      <c r="I470" s="309">
        <v>45321</v>
      </c>
      <c r="J470" s="309" t="s">
        <v>7723</v>
      </c>
      <c r="K470" s="308" t="s">
        <v>7710</v>
      </c>
      <c r="L470" s="112"/>
      <c r="M470" s="112"/>
      <c r="N470" s="112"/>
      <c r="O470" s="112"/>
      <c r="P470" s="112"/>
      <c r="Q470" s="112"/>
      <c r="R470" s="112" t="s">
        <v>7528</v>
      </c>
    </row>
    <row r="471" spans="1:18" ht="14.5">
      <c r="A471" s="112" t="s">
        <v>12</v>
      </c>
      <c r="B471" s="304" t="s">
        <v>3</v>
      </c>
      <c r="C471" s="305" t="s">
        <v>105</v>
      </c>
      <c r="D471" s="314" t="s">
        <v>7224</v>
      </c>
      <c r="E471" s="304" t="s">
        <v>7225</v>
      </c>
      <c r="F471" s="310" t="s">
        <v>187</v>
      </c>
      <c r="G471" s="310" t="s">
        <v>7463</v>
      </c>
      <c r="H471" s="310" t="s">
        <v>7434</v>
      </c>
      <c r="I471" s="316">
        <v>45309</v>
      </c>
      <c r="J471" s="304" t="s">
        <v>7692</v>
      </c>
      <c r="K471" s="304" t="s">
        <v>7465</v>
      </c>
      <c r="L471" s="112"/>
      <c r="M471" s="112"/>
      <c r="N471" s="112"/>
      <c r="O471" s="112"/>
      <c r="P471" s="112"/>
      <c r="Q471" s="112"/>
      <c r="R471" s="112" t="s">
        <v>7437</v>
      </c>
    </row>
    <row r="472" spans="1:18" ht="14.5">
      <c r="A472" s="112" t="s">
        <v>12</v>
      </c>
      <c r="B472" s="304" t="s">
        <v>3</v>
      </c>
      <c r="C472" s="305" t="s">
        <v>105</v>
      </c>
      <c r="D472" s="314" t="s">
        <v>6705</v>
      </c>
      <c r="E472" s="304" t="s">
        <v>6706</v>
      </c>
      <c r="F472" s="310" t="s">
        <v>187</v>
      </c>
      <c r="G472" s="310" t="s">
        <v>7463</v>
      </c>
      <c r="H472" s="310" t="s">
        <v>7434</v>
      </c>
      <c r="I472" s="316">
        <v>45309</v>
      </c>
      <c r="J472" s="304" t="s">
        <v>7692</v>
      </c>
      <c r="K472" s="304" t="s">
        <v>7674</v>
      </c>
      <c r="L472" s="112"/>
      <c r="M472" s="112"/>
      <c r="N472" s="112"/>
      <c r="O472" s="112"/>
      <c r="P472" s="112"/>
      <c r="Q472" s="112"/>
      <c r="R472" s="112" t="s">
        <v>7446</v>
      </c>
    </row>
    <row r="473" spans="1:18" ht="14.5">
      <c r="A473" s="112" t="s">
        <v>12</v>
      </c>
      <c r="B473" s="304" t="s">
        <v>3</v>
      </c>
      <c r="C473" s="305" t="s">
        <v>105</v>
      </c>
      <c r="D473" s="314" t="s">
        <v>7609</v>
      </c>
      <c r="E473" s="304" t="s">
        <v>7610</v>
      </c>
      <c r="F473" s="310" t="s">
        <v>7604</v>
      </c>
      <c r="G473" s="310" t="s">
        <v>7497</v>
      </c>
      <c r="H473" s="310" t="s">
        <v>1365</v>
      </c>
      <c r="I473" s="316">
        <v>45290</v>
      </c>
      <c r="J473" s="304" t="s">
        <v>7608</v>
      </c>
      <c r="K473" s="304" t="s">
        <v>7548</v>
      </c>
      <c r="L473" s="112"/>
      <c r="M473" s="112"/>
      <c r="N473" s="112"/>
      <c r="O473" s="112"/>
      <c r="P473" s="112"/>
      <c r="Q473" s="112"/>
      <c r="R473" s="112" t="s">
        <v>7437</v>
      </c>
    </row>
    <row r="474" spans="1:18" ht="14.5">
      <c r="A474" s="112" t="s">
        <v>12</v>
      </c>
      <c r="B474" s="304" t="s">
        <v>3</v>
      </c>
      <c r="C474" s="305" t="s">
        <v>105</v>
      </c>
      <c r="D474" s="314" t="s">
        <v>2440</v>
      </c>
      <c r="E474" s="304" t="s">
        <v>2441</v>
      </c>
      <c r="F474" s="310" t="s">
        <v>7750</v>
      </c>
      <c r="G474" s="310" t="s">
        <v>7525</v>
      </c>
      <c r="H474" s="310" t="s">
        <v>7525</v>
      </c>
      <c r="I474" s="316">
        <v>45306</v>
      </c>
      <c r="J474" s="304" t="s">
        <v>7662</v>
      </c>
      <c r="K474" s="304" t="s">
        <v>7436</v>
      </c>
      <c r="L474" s="112"/>
      <c r="M474" s="112"/>
      <c r="N474" s="112"/>
      <c r="O474" s="112"/>
      <c r="P474" s="112"/>
      <c r="Q474" s="112"/>
      <c r="R474" s="112" t="s">
        <v>7437</v>
      </c>
    </row>
    <row r="475" spans="1:18" ht="14.5">
      <c r="A475" s="112" t="s">
        <v>12</v>
      </c>
      <c r="B475" s="304" t="s">
        <v>3</v>
      </c>
      <c r="C475" s="305" t="s">
        <v>105</v>
      </c>
      <c r="D475" s="314" t="s">
        <v>5632</v>
      </c>
      <c r="E475" s="310" t="s">
        <v>5633</v>
      </c>
      <c r="F475" s="310" t="s">
        <v>7452</v>
      </c>
      <c r="G475" s="310" t="s">
        <v>7453</v>
      </c>
      <c r="H475" s="310" t="s">
        <v>7449</v>
      </c>
      <c r="I475" s="311">
        <v>44996</v>
      </c>
      <c r="J475" s="304" t="s">
        <v>7454</v>
      </c>
      <c r="K475" s="310" t="s">
        <v>7436</v>
      </c>
      <c r="L475" s="112"/>
      <c r="M475" s="112"/>
      <c r="N475" s="112"/>
      <c r="O475" s="112"/>
      <c r="P475" s="112"/>
      <c r="Q475" s="112"/>
      <c r="R475" s="112" t="s">
        <v>7437</v>
      </c>
    </row>
    <row r="476" spans="1:18" ht="14.5">
      <c r="A476" s="112" t="s">
        <v>12</v>
      </c>
      <c r="B476" s="304" t="s">
        <v>3</v>
      </c>
      <c r="C476" s="305" t="s">
        <v>105</v>
      </c>
      <c r="D476" s="314" t="s">
        <v>3202</v>
      </c>
      <c r="E476" s="310" t="s">
        <v>3203</v>
      </c>
      <c r="F476" s="310" t="s">
        <v>7576</v>
      </c>
      <c r="G476" s="310" t="s">
        <v>7577</v>
      </c>
      <c r="H476" s="310" t="s">
        <v>7434</v>
      </c>
      <c r="I476" s="311">
        <v>45234</v>
      </c>
      <c r="J476" s="304" t="s">
        <v>7535</v>
      </c>
      <c r="K476" s="310" t="s">
        <v>7527</v>
      </c>
      <c r="L476" s="112"/>
      <c r="M476" s="112"/>
      <c r="N476" s="112"/>
      <c r="O476" s="112"/>
      <c r="P476" s="112"/>
      <c r="Q476" s="112"/>
      <c r="R476" s="112" t="s">
        <v>7528</v>
      </c>
    </row>
    <row r="477" spans="1:18" ht="14.5">
      <c r="A477" s="112" t="s">
        <v>12</v>
      </c>
      <c r="B477" s="304" t="s">
        <v>3</v>
      </c>
      <c r="C477" s="305" t="s">
        <v>105</v>
      </c>
      <c r="D477" s="314" t="s">
        <v>4803</v>
      </c>
      <c r="E477" s="310" t="s">
        <v>4804</v>
      </c>
      <c r="F477" s="307" t="s">
        <v>7661</v>
      </c>
      <c r="G477" s="310" t="s">
        <v>7534</v>
      </c>
      <c r="H477" s="310" t="s">
        <v>7434</v>
      </c>
      <c r="I477" s="311">
        <v>45292</v>
      </c>
      <c r="J477" s="304" t="s">
        <v>7647</v>
      </c>
      <c r="K477" s="310" t="s">
        <v>7511</v>
      </c>
      <c r="L477" s="112"/>
      <c r="M477" s="112"/>
      <c r="N477" s="112"/>
      <c r="O477" s="112"/>
      <c r="P477" s="112"/>
      <c r="Q477" s="112"/>
      <c r="R477" s="112" t="s">
        <v>7437</v>
      </c>
    </row>
    <row r="478" spans="1:18" ht="14.5">
      <c r="A478" s="112" t="s">
        <v>12</v>
      </c>
      <c r="B478" s="304" t="s">
        <v>3</v>
      </c>
      <c r="C478" s="139" t="s">
        <v>352</v>
      </c>
      <c r="D478" s="314" t="s">
        <v>3375</v>
      </c>
      <c r="E478" s="304" t="s">
        <v>3376</v>
      </c>
      <c r="F478" s="310" t="s">
        <v>7624</v>
      </c>
      <c r="G478" s="310" t="s">
        <v>7625</v>
      </c>
      <c r="H478" s="310" t="s">
        <v>7449</v>
      </c>
      <c r="I478" s="311">
        <v>45292</v>
      </c>
      <c r="J478" s="304" t="s">
        <v>7647</v>
      </c>
      <c r="K478" s="310" t="s">
        <v>7710</v>
      </c>
      <c r="L478" s="112"/>
      <c r="M478" s="112"/>
      <c r="N478" s="112"/>
      <c r="O478" s="112"/>
      <c r="P478" s="112"/>
      <c r="Q478" s="112"/>
      <c r="R478" s="112" t="s">
        <v>7528</v>
      </c>
    </row>
    <row r="479" spans="1:18" ht="14.5">
      <c r="A479" s="112" t="s">
        <v>12</v>
      </c>
      <c r="B479" s="304" t="s">
        <v>3</v>
      </c>
      <c r="C479" s="305" t="s">
        <v>1058</v>
      </c>
      <c r="D479" s="281" t="s">
        <v>1052</v>
      </c>
      <c r="E479" s="305" t="s">
        <v>1053</v>
      </c>
      <c r="F479" s="307" t="s">
        <v>7726</v>
      </c>
      <c r="G479" s="308" t="s">
        <v>7525</v>
      </c>
      <c r="H479" s="308" t="s">
        <v>7525</v>
      </c>
      <c r="I479" s="309">
        <v>45292</v>
      </c>
      <c r="J479" s="309" t="s">
        <v>7647</v>
      </c>
      <c r="K479" s="308" t="s">
        <v>7675</v>
      </c>
      <c r="L479" s="112"/>
      <c r="M479" s="112"/>
      <c r="N479" s="112"/>
      <c r="O479" s="112"/>
      <c r="P479" s="112"/>
      <c r="Q479" s="112"/>
      <c r="R479" s="112" t="s">
        <v>7437</v>
      </c>
    </row>
    <row r="480" spans="1:18" ht="14.5">
      <c r="A480" s="112" t="s">
        <v>12</v>
      </c>
      <c r="B480" s="304" t="s">
        <v>3</v>
      </c>
      <c r="C480" s="305" t="s">
        <v>143</v>
      </c>
      <c r="D480" s="281" t="s">
        <v>7727</v>
      </c>
      <c r="E480" s="305" t="s">
        <v>7728</v>
      </c>
      <c r="F480" s="307" t="s">
        <v>7661</v>
      </c>
      <c r="G480" s="308" t="s">
        <v>7534</v>
      </c>
      <c r="H480" s="308" t="s">
        <v>7434</v>
      </c>
      <c r="I480" s="309">
        <v>45292</v>
      </c>
      <c r="J480" s="309" t="s">
        <v>7647</v>
      </c>
      <c r="K480" s="308" t="s">
        <v>7511</v>
      </c>
      <c r="L480" s="112"/>
      <c r="M480" s="112"/>
      <c r="N480" s="112"/>
      <c r="O480" s="112"/>
      <c r="P480" s="112"/>
      <c r="Q480" s="112"/>
      <c r="R480" s="112" t="s">
        <v>7437</v>
      </c>
    </row>
    <row r="481" spans="1:18" ht="14.5">
      <c r="A481" s="112" t="s">
        <v>12</v>
      </c>
      <c r="B481" s="304" t="s">
        <v>3</v>
      </c>
      <c r="C481" s="305" t="s">
        <v>1058</v>
      </c>
      <c r="D481" s="281" t="s">
        <v>2943</v>
      </c>
      <c r="E481" s="305" t="s">
        <v>2944</v>
      </c>
      <c r="F481" s="307" t="s">
        <v>7718</v>
      </c>
      <c r="G481" s="308" t="s">
        <v>7497</v>
      </c>
      <c r="H481" s="308" t="s">
        <v>1365</v>
      </c>
      <c r="I481" s="309">
        <v>45292</v>
      </c>
      <c r="J481" s="309" t="s">
        <v>7647</v>
      </c>
      <c r="K481" s="308" t="s">
        <v>7451</v>
      </c>
      <c r="L481" s="112"/>
      <c r="M481" s="112"/>
      <c r="N481" s="112"/>
      <c r="O481" s="112"/>
      <c r="P481" s="112"/>
      <c r="Q481" s="112"/>
      <c r="R481" s="112" t="s">
        <v>7437</v>
      </c>
    </row>
    <row r="482" spans="1:18" ht="14.5">
      <c r="A482" s="112" t="s">
        <v>12</v>
      </c>
      <c r="B482" s="304" t="s">
        <v>3</v>
      </c>
      <c r="C482" s="305" t="s">
        <v>143</v>
      </c>
      <c r="D482" s="281" t="s">
        <v>3590</v>
      </c>
      <c r="E482" s="305" t="s">
        <v>3591</v>
      </c>
      <c r="F482" s="307" t="s">
        <v>7729</v>
      </c>
      <c r="G482" s="308" t="s">
        <v>7577</v>
      </c>
      <c r="H482" s="308" t="s">
        <v>7434</v>
      </c>
      <c r="I482" s="309">
        <v>45307</v>
      </c>
      <c r="J482" s="309" t="s">
        <v>7662</v>
      </c>
      <c r="K482" s="308" t="s">
        <v>7650</v>
      </c>
      <c r="L482" s="112"/>
      <c r="M482" s="112"/>
      <c r="N482" s="112"/>
      <c r="O482" s="112"/>
      <c r="P482" s="112"/>
      <c r="Q482" s="112"/>
      <c r="R482" s="112" t="s">
        <v>7437</v>
      </c>
    </row>
    <row r="483" spans="1:18" ht="14.5">
      <c r="A483" s="112" t="s">
        <v>12</v>
      </c>
      <c r="B483" s="304" t="s">
        <v>3</v>
      </c>
      <c r="C483" s="305" t="s">
        <v>1058</v>
      </c>
      <c r="D483" s="281" t="s">
        <v>6395</v>
      </c>
      <c r="E483" s="305" t="s">
        <v>6396</v>
      </c>
      <c r="F483" s="307" t="s">
        <v>7730</v>
      </c>
      <c r="G483" s="308" t="s">
        <v>7577</v>
      </c>
      <c r="H483" s="308" t="s">
        <v>7434</v>
      </c>
      <c r="I483" s="309">
        <v>45320</v>
      </c>
      <c r="J483" s="309" t="s">
        <v>7721</v>
      </c>
      <c r="K483" s="308" t="s">
        <v>7548</v>
      </c>
      <c r="L483" s="112"/>
      <c r="M483" s="112"/>
      <c r="N483" s="112"/>
      <c r="O483" s="112"/>
      <c r="P483" s="112"/>
      <c r="Q483" s="112"/>
      <c r="R483" s="112" t="s">
        <v>7437</v>
      </c>
    </row>
    <row r="484" spans="1:18" ht="14.5">
      <c r="A484" s="112" t="s">
        <v>12</v>
      </c>
      <c r="B484" s="304" t="s">
        <v>3</v>
      </c>
      <c r="C484" s="139" t="s">
        <v>352</v>
      </c>
      <c r="D484" s="281" t="s">
        <v>6508</v>
      </c>
      <c r="E484" s="305" t="s">
        <v>6509</v>
      </c>
      <c r="F484" s="307" t="s">
        <v>7726</v>
      </c>
      <c r="G484" s="308" t="s">
        <v>7525</v>
      </c>
      <c r="H484" s="308" t="s">
        <v>7525</v>
      </c>
      <c r="I484" s="309">
        <v>45292</v>
      </c>
      <c r="J484" s="309" t="s">
        <v>7647</v>
      </c>
      <c r="K484" s="308" t="s">
        <v>7548</v>
      </c>
      <c r="L484" s="112"/>
      <c r="M484" s="112"/>
      <c r="N484" s="112"/>
      <c r="O484" s="112"/>
      <c r="P484" s="112"/>
      <c r="Q484" s="112"/>
      <c r="R484" s="112" t="s">
        <v>7437</v>
      </c>
    </row>
    <row r="485" spans="1:18" ht="14.5">
      <c r="A485" s="112" t="s">
        <v>12</v>
      </c>
      <c r="B485" s="304" t="s">
        <v>3</v>
      </c>
      <c r="C485" s="139" t="s">
        <v>352</v>
      </c>
      <c r="D485" s="281" t="s">
        <v>7731</v>
      </c>
      <c r="E485" s="305" t="s">
        <v>7732</v>
      </c>
      <c r="F485" s="307" t="s">
        <v>7726</v>
      </c>
      <c r="G485" s="308" t="s">
        <v>7525</v>
      </c>
      <c r="H485" s="308" t="s">
        <v>7525</v>
      </c>
      <c r="I485" s="309">
        <v>45292</v>
      </c>
      <c r="J485" s="309" t="s">
        <v>7647</v>
      </c>
      <c r="K485" s="308" t="s">
        <v>7436</v>
      </c>
      <c r="L485" s="112"/>
      <c r="M485" s="112"/>
      <c r="N485" s="112"/>
      <c r="O485" s="112"/>
      <c r="P485" s="112"/>
      <c r="Q485" s="112"/>
      <c r="R485" s="112" t="s">
        <v>7437</v>
      </c>
    </row>
    <row r="486" spans="1:18" ht="14.5">
      <c r="A486" s="112" t="s">
        <v>12</v>
      </c>
      <c r="B486" s="304" t="s">
        <v>3</v>
      </c>
      <c r="C486" s="305" t="s">
        <v>143</v>
      </c>
      <c r="D486" s="306" t="s">
        <v>2739</v>
      </c>
      <c r="E486" s="307" t="s">
        <v>2740</v>
      </c>
      <c r="F486" s="307" t="s">
        <v>2115</v>
      </c>
      <c r="G486" s="308" t="s">
        <v>7577</v>
      </c>
      <c r="H486" s="308" t="s">
        <v>7434</v>
      </c>
      <c r="I486" s="309">
        <v>45271</v>
      </c>
      <c r="J486" s="309" t="s">
        <v>7603</v>
      </c>
      <c r="K486" s="310" t="s">
        <v>7650</v>
      </c>
      <c r="L486" s="112"/>
      <c r="M486" s="112"/>
      <c r="N486" s="112"/>
      <c r="O486" s="112"/>
      <c r="P486" s="112"/>
      <c r="Q486" s="112"/>
      <c r="R486" s="112" t="s">
        <v>7437</v>
      </c>
    </row>
    <row r="487" spans="1:18" ht="14.5">
      <c r="A487" s="112" t="s">
        <v>12</v>
      </c>
      <c r="B487" s="304" t="s">
        <v>3</v>
      </c>
      <c r="C487" s="305" t="s">
        <v>143</v>
      </c>
      <c r="D487" s="306" t="s">
        <v>6862</v>
      </c>
      <c r="E487" s="307" t="s">
        <v>6863</v>
      </c>
      <c r="F487" s="307" t="s">
        <v>7651</v>
      </c>
      <c r="G487" s="308" t="s">
        <v>7577</v>
      </c>
      <c r="H487" s="308" t="s">
        <v>7434</v>
      </c>
      <c r="I487" s="309">
        <v>45261</v>
      </c>
      <c r="J487" s="309" t="s">
        <v>7605</v>
      </c>
      <c r="K487" s="310" t="s">
        <v>7650</v>
      </c>
      <c r="L487" s="112"/>
      <c r="M487" s="112"/>
      <c r="N487" s="112"/>
      <c r="O487" s="112"/>
      <c r="P487" s="112"/>
      <c r="Q487" s="112"/>
      <c r="R487" s="112" t="s">
        <v>7437</v>
      </c>
    </row>
    <row r="488" spans="1:18" ht="14.5">
      <c r="A488" s="112" t="s">
        <v>12</v>
      </c>
      <c r="B488" s="305" t="s">
        <v>13</v>
      </c>
      <c r="C488" s="305" t="s">
        <v>105</v>
      </c>
      <c r="D488" s="306" t="s">
        <v>2161</v>
      </c>
      <c r="E488" s="307" t="s">
        <v>2162</v>
      </c>
      <c r="F488" s="307" t="s">
        <v>866</v>
      </c>
      <c r="G488" s="308" t="s">
        <v>7502</v>
      </c>
      <c r="H488" s="308" t="s">
        <v>7434</v>
      </c>
      <c r="I488" s="309">
        <v>45323</v>
      </c>
      <c r="J488" s="309" t="s">
        <v>7723</v>
      </c>
      <c r="K488" s="310" t="s">
        <v>7474</v>
      </c>
      <c r="L488" s="112"/>
      <c r="M488" s="112"/>
      <c r="N488" s="112"/>
      <c r="O488" s="112"/>
      <c r="P488" s="112"/>
      <c r="Q488" s="112"/>
      <c r="R488" s="112" t="s">
        <v>7437</v>
      </c>
    </row>
    <row r="489" spans="1:18" ht="14.5">
      <c r="A489" s="112" t="s">
        <v>12</v>
      </c>
      <c r="B489" s="305" t="s">
        <v>13</v>
      </c>
      <c r="C489" s="305" t="s">
        <v>105</v>
      </c>
      <c r="D489" s="306" t="s">
        <v>7751</v>
      </c>
      <c r="E489" s="307" t="s">
        <v>7752</v>
      </c>
      <c r="F489" s="307" t="s">
        <v>866</v>
      </c>
      <c r="G489" s="308" t="s">
        <v>7502</v>
      </c>
      <c r="H489" s="308" t="s">
        <v>7434</v>
      </c>
      <c r="I489" s="309">
        <v>45323</v>
      </c>
      <c r="J489" s="309" t="s">
        <v>7723</v>
      </c>
      <c r="K489" s="310" t="s">
        <v>7465</v>
      </c>
      <c r="L489" s="112"/>
      <c r="M489" s="112"/>
      <c r="N489" s="112"/>
      <c r="O489" s="112"/>
      <c r="P489" s="112"/>
      <c r="Q489" s="112"/>
      <c r="R489" s="112" t="s">
        <v>7437</v>
      </c>
    </row>
    <row r="490" spans="1:18" ht="14.5">
      <c r="A490" s="112" t="s">
        <v>12</v>
      </c>
      <c r="B490" s="305" t="s">
        <v>13</v>
      </c>
      <c r="C490" s="305" t="s">
        <v>105</v>
      </c>
      <c r="D490" s="306" t="s">
        <v>4570</v>
      </c>
      <c r="E490" s="307" t="s">
        <v>4571</v>
      </c>
      <c r="F490" s="307" t="s">
        <v>866</v>
      </c>
      <c r="G490" s="308" t="s">
        <v>7502</v>
      </c>
      <c r="H490" s="308" t="s">
        <v>7434</v>
      </c>
      <c r="I490" s="309">
        <v>45323</v>
      </c>
      <c r="J490" s="309" t="s">
        <v>7723</v>
      </c>
      <c r="K490" s="310" t="s">
        <v>7547</v>
      </c>
      <c r="L490" s="112"/>
      <c r="M490" s="112"/>
      <c r="N490" s="112"/>
      <c r="O490" s="112"/>
      <c r="P490" s="112"/>
      <c r="Q490" s="112"/>
      <c r="R490" s="112" t="s">
        <v>7437</v>
      </c>
    </row>
    <row r="491" spans="1:18" ht="14.5">
      <c r="A491" s="112" t="s">
        <v>12</v>
      </c>
      <c r="B491" s="305" t="s">
        <v>13</v>
      </c>
      <c r="C491" s="305" t="s">
        <v>105</v>
      </c>
      <c r="D491" s="306" t="s">
        <v>4706</v>
      </c>
      <c r="E491" s="307" t="s">
        <v>4707</v>
      </c>
      <c r="F491" s="307" t="s">
        <v>866</v>
      </c>
      <c r="G491" s="308" t="s">
        <v>7502</v>
      </c>
      <c r="H491" s="308" t="s">
        <v>7434</v>
      </c>
      <c r="I491" s="309">
        <v>45323</v>
      </c>
      <c r="J491" s="309" t="s">
        <v>7723</v>
      </c>
      <c r="K491" s="139" t="s">
        <v>7753</v>
      </c>
      <c r="L491" s="112"/>
      <c r="M491" s="112"/>
      <c r="N491" s="112"/>
      <c r="O491" s="112"/>
      <c r="P491" s="112"/>
      <c r="Q491" s="112"/>
      <c r="R491" s="112" t="s">
        <v>7437</v>
      </c>
    </row>
    <row r="492" spans="1:18" ht="14.5">
      <c r="A492" s="112" t="s">
        <v>12</v>
      </c>
      <c r="B492" s="305" t="s">
        <v>13</v>
      </c>
      <c r="C492" s="305" t="s">
        <v>105</v>
      </c>
      <c r="D492" s="306" t="s">
        <v>7288</v>
      </c>
      <c r="E492" s="307" t="s">
        <v>7289</v>
      </c>
      <c r="F492" s="307" t="s">
        <v>866</v>
      </c>
      <c r="G492" s="308" t="s">
        <v>7502</v>
      </c>
      <c r="H492" s="308" t="s">
        <v>7434</v>
      </c>
      <c r="I492" s="309">
        <v>45323</v>
      </c>
      <c r="J492" s="309" t="s">
        <v>7723</v>
      </c>
      <c r="K492" s="310" t="s">
        <v>7474</v>
      </c>
      <c r="L492" s="112"/>
      <c r="M492" s="112"/>
      <c r="N492" s="112"/>
      <c r="O492" s="112"/>
      <c r="P492" s="112"/>
      <c r="Q492" s="112"/>
      <c r="R492" s="112" t="s">
        <v>7437</v>
      </c>
    </row>
    <row r="493" spans="1:18" ht="14.5">
      <c r="A493" s="112" t="s">
        <v>12</v>
      </c>
      <c r="B493" s="305" t="s">
        <v>13</v>
      </c>
      <c r="C493" s="305" t="s">
        <v>105</v>
      </c>
      <c r="D493" s="306" t="s">
        <v>4380</v>
      </c>
      <c r="E493" s="307" t="s">
        <v>4381</v>
      </c>
      <c r="F493" s="307" t="s">
        <v>7624</v>
      </c>
      <c r="G493" s="308" t="s">
        <v>7625</v>
      </c>
      <c r="H493" s="308" t="s">
        <v>7449</v>
      </c>
      <c r="I493" s="309">
        <v>45323</v>
      </c>
      <c r="J493" s="309" t="s">
        <v>7723</v>
      </c>
      <c r="K493" s="310" t="s">
        <v>7748</v>
      </c>
      <c r="L493" s="112"/>
      <c r="M493" s="112"/>
      <c r="N493" s="112"/>
      <c r="O493" s="112"/>
      <c r="P493" s="112"/>
      <c r="Q493" s="112"/>
      <c r="R493" s="112" t="s">
        <v>7437</v>
      </c>
    </row>
    <row r="494" spans="1:18" ht="14.5">
      <c r="A494" s="112" t="s">
        <v>12</v>
      </c>
      <c r="B494" s="305" t="s">
        <v>13</v>
      </c>
      <c r="C494" s="305" t="s">
        <v>105</v>
      </c>
      <c r="D494" s="306" t="s">
        <v>2617</v>
      </c>
      <c r="E494" s="307" t="s">
        <v>2618</v>
      </c>
      <c r="F494" s="307" t="s">
        <v>551</v>
      </c>
      <c r="G494" s="308" t="s">
        <v>7448</v>
      </c>
      <c r="H494" s="308" t="s">
        <v>7449</v>
      </c>
      <c r="I494" s="309">
        <v>45323</v>
      </c>
      <c r="J494" s="309" t="s">
        <v>7723</v>
      </c>
      <c r="K494" s="310" t="s">
        <v>7754</v>
      </c>
      <c r="L494" s="112"/>
      <c r="M494" s="112"/>
      <c r="N494" s="112"/>
      <c r="O494" s="112"/>
      <c r="P494" s="112"/>
      <c r="Q494" s="112"/>
      <c r="R494" s="112" t="s">
        <v>7437</v>
      </c>
    </row>
    <row r="495" spans="1:18" ht="14.5">
      <c r="A495" s="112" t="s">
        <v>12</v>
      </c>
      <c r="B495" s="305" t="s">
        <v>13</v>
      </c>
      <c r="C495" s="305" t="s">
        <v>143</v>
      </c>
      <c r="D495" s="306" t="s">
        <v>7276</v>
      </c>
      <c r="E495" s="307" t="s">
        <v>7277</v>
      </c>
      <c r="F495" s="307" t="s">
        <v>551</v>
      </c>
      <c r="G495" s="308" t="s">
        <v>7448</v>
      </c>
      <c r="H495" s="308" t="s">
        <v>7449</v>
      </c>
      <c r="I495" s="309">
        <v>45323</v>
      </c>
      <c r="J495" s="309" t="s">
        <v>7723</v>
      </c>
      <c r="K495" s="310" t="s">
        <v>7436</v>
      </c>
      <c r="L495" s="112"/>
      <c r="M495" s="112"/>
      <c r="N495" s="112"/>
      <c r="O495" s="112"/>
      <c r="P495" s="112"/>
      <c r="Q495" s="112"/>
      <c r="R495" s="112" t="s">
        <v>7437</v>
      </c>
    </row>
    <row r="496" spans="1:18" ht="14.5">
      <c r="A496" s="112" t="s">
        <v>12</v>
      </c>
      <c r="B496" s="305" t="s">
        <v>13</v>
      </c>
      <c r="C496" s="305" t="s">
        <v>105</v>
      </c>
      <c r="D496" s="306" t="s">
        <v>4080</v>
      </c>
      <c r="E496" s="307" t="s">
        <v>4081</v>
      </c>
      <c r="F496" s="307" t="s">
        <v>187</v>
      </c>
      <c r="G496" s="308" t="s">
        <v>7463</v>
      </c>
      <c r="H496" s="308" t="s">
        <v>7434</v>
      </c>
      <c r="I496" s="309">
        <v>45323</v>
      </c>
      <c r="J496" s="309" t="s">
        <v>7723</v>
      </c>
      <c r="K496" s="310" t="s">
        <v>7755</v>
      </c>
      <c r="L496" s="112"/>
      <c r="M496" s="112"/>
      <c r="N496" s="112"/>
      <c r="O496" s="112"/>
      <c r="P496" s="112"/>
      <c r="Q496" s="112"/>
      <c r="R496" s="112" t="s">
        <v>7437</v>
      </c>
    </row>
    <row r="497" spans="1:18" ht="14.5">
      <c r="A497" s="112" t="s">
        <v>12</v>
      </c>
      <c r="B497" s="305" t="s">
        <v>13</v>
      </c>
      <c r="C497" s="305" t="s">
        <v>105</v>
      </c>
      <c r="D497" s="306" t="s">
        <v>4243</v>
      </c>
      <c r="E497" s="307" t="s">
        <v>4244</v>
      </c>
      <c r="F497" s="307" t="s">
        <v>187</v>
      </c>
      <c r="G497" s="308" t="s">
        <v>7463</v>
      </c>
      <c r="H497" s="308" t="s">
        <v>7434</v>
      </c>
      <c r="I497" s="309">
        <v>45323</v>
      </c>
      <c r="J497" s="309" t="s">
        <v>7723</v>
      </c>
      <c r="K497" s="310" t="s">
        <v>7755</v>
      </c>
      <c r="L497" s="112"/>
      <c r="M497" s="112"/>
      <c r="N497" s="112"/>
      <c r="O497" s="112"/>
      <c r="P497" s="112"/>
      <c r="Q497" s="112"/>
      <c r="R497" s="112" t="s">
        <v>7437</v>
      </c>
    </row>
    <row r="498" spans="1:18" ht="14.5">
      <c r="A498" s="112" t="s">
        <v>12</v>
      </c>
      <c r="B498" s="305" t="s">
        <v>13</v>
      </c>
      <c r="C498" s="305" t="s">
        <v>143</v>
      </c>
      <c r="D498" s="306" t="s">
        <v>7756</v>
      </c>
      <c r="E498" s="307" t="s">
        <v>7757</v>
      </c>
      <c r="F498" s="307" t="s">
        <v>187</v>
      </c>
      <c r="G498" s="308" t="s">
        <v>7463</v>
      </c>
      <c r="H498" s="308" t="s">
        <v>7434</v>
      </c>
      <c r="I498" s="309">
        <v>45323</v>
      </c>
      <c r="J498" s="309" t="s">
        <v>7723</v>
      </c>
      <c r="K498" s="310" t="s">
        <v>7717</v>
      </c>
      <c r="L498" s="112"/>
      <c r="M498" s="112"/>
      <c r="N498" s="112"/>
      <c r="O498" s="112"/>
      <c r="P498" s="112"/>
      <c r="Q498" s="112"/>
      <c r="R498" s="112" t="s">
        <v>7437</v>
      </c>
    </row>
    <row r="499" spans="1:18" ht="14.5">
      <c r="A499" s="112" t="s">
        <v>12</v>
      </c>
      <c r="B499" s="305" t="s">
        <v>13</v>
      </c>
      <c r="C499" s="305" t="s">
        <v>105</v>
      </c>
      <c r="D499" s="306" t="s">
        <v>7758</v>
      </c>
      <c r="E499" s="307" t="s">
        <v>7759</v>
      </c>
      <c r="F499" s="307" t="s">
        <v>7520</v>
      </c>
      <c r="G499" s="308" t="s">
        <v>7521</v>
      </c>
      <c r="H499" s="308" t="s">
        <v>7449</v>
      </c>
      <c r="I499" s="309">
        <v>45323</v>
      </c>
      <c r="J499" s="309" t="s">
        <v>7723</v>
      </c>
      <c r="K499" s="310" t="s">
        <v>7681</v>
      </c>
      <c r="L499" s="112"/>
      <c r="M499" s="112"/>
      <c r="N499" s="112"/>
      <c r="O499" s="112"/>
      <c r="P499" s="112"/>
      <c r="Q499" s="112"/>
      <c r="R499" s="112" t="s">
        <v>7437</v>
      </c>
    </row>
    <row r="500" spans="1:18" ht="14.5">
      <c r="A500" s="112" t="s">
        <v>12</v>
      </c>
      <c r="B500" s="305" t="s">
        <v>13</v>
      </c>
      <c r="C500" s="305" t="s">
        <v>143</v>
      </c>
      <c r="D500" s="323" t="s">
        <v>7760</v>
      </c>
      <c r="E500" s="307" t="s">
        <v>7761</v>
      </c>
      <c r="F500" s="307" t="s">
        <v>187</v>
      </c>
      <c r="G500" s="308" t="s">
        <v>7463</v>
      </c>
      <c r="H500" s="308" t="s">
        <v>7434</v>
      </c>
      <c r="I500" s="309">
        <v>45323</v>
      </c>
      <c r="J500" s="309" t="s">
        <v>7723</v>
      </c>
      <c r="K500" s="310" t="s">
        <v>7762</v>
      </c>
      <c r="L500" s="112"/>
      <c r="M500" s="112"/>
      <c r="N500" s="112"/>
      <c r="O500" s="112"/>
      <c r="P500" s="112"/>
      <c r="Q500" s="112"/>
      <c r="R500" s="112" t="s">
        <v>7446</v>
      </c>
    </row>
    <row r="501" spans="1:18" ht="14.5">
      <c r="A501" s="112" t="s">
        <v>12</v>
      </c>
      <c r="B501" s="305" t="s">
        <v>13</v>
      </c>
      <c r="C501" s="305" t="s">
        <v>105</v>
      </c>
      <c r="D501" s="281" t="s">
        <v>1554</v>
      </c>
      <c r="E501" s="307" t="s">
        <v>1555</v>
      </c>
      <c r="F501" s="307" t="s">
        <v>1563</v>
      </c>
      <c r="G501" s="308" t="s">
        <v>7448</v>
      </c>
      <c r="H501" s="308" t="s">
        <v>7449</v>
      </c>
      <c r="I501" s="309">
        <v>45327</v>
      </c>
      <c r="J501" s="309" t="s">
        <v>7763</v>
      </c>
      <c r="K501" s="310" t="s">
        <v>7669</v>
      </c>
      <c r="L501" s="112"/>
      <c r="M501" s="112"/>
      <c r="N501" s="112"/>
      <c r="O501" s="112"/>
      <c r="P501" s="112"/>
      <c r="Q501" s="112"/>
      <c r="R501" s="112" t="s">
        <v>7446</v>
      </c>
    </row>
    <row r="502" spans="1:18" ht="14.5">
      <c r="A502" s="112" t="s">
        <v>12</v>
      </c>
      <c r="B502" s="305" t="s">
        <v>13</v>
      </c>
      <c r="C502" s="305" t="s">
        <v>105</v>
      </c>
      <c r="D502" s="281" t="s">
        <v>3534</v>
      </c>
      <c r="E502" s="307" t="s">
        <v>3535</v>
      </c>
      <c r="F502" s="307" t="s">
        <v>187</v>
      </c>
      <c r="G502" s="308" t="s">
        <v>7463</v>
      </c>
      <c r="H502" s="308" t="s">
        <v>7434</v>
      </c>
      <c r="I502" s="309">
        <v>45342</v>
      </c>
      <c r="J502" s="309" t="s">
        <v>7763</v>
      </c>
      <c r="K502" s="310" t="s">
        <v>7675</v>
      </c>
      <c r="L502" s="112"/>
      <c r="M502" s="112"/>
      <c r="N502" s="112"/>
      <c r="O502" s="112"/>
      <c r="P502" s="112"/>
      <c r="Q502" s="112"/>
      <c r="R502" s="112" t="s">
        <v>7437</v>
      </c>
    </row>
    <row r="503" spans="1:18" ht="14.5">
      <c r="A503" s="112" t="s">
        <v>12</v>
      </c>
      <c r="B503" s="305" t="s">
        <v>13</v>
      </c>
      <c r="C503" s="305" t="s">
        <v>105</v>
      </c>
      <c r="D503" s="281" t="s">
        <v>5306</v>
      </c>
      <c r="E503" s="307" t="s">
        <v>5307</v>
      </c>
      <c r="F503" s="307" t="s">
        <v>7492</v>
      </c>
      <c r="G503" s="308" t="s">
        <v>7492</v>
      </c>
      <c r="H503" s="308" t="s">
        <v>7492</v>
      </c>
      <c r="I503" s="309">
        <v>45323</v>
      </c>
      <c r="J503" s="309" t="s">
        <v>7723</v>
      </c>
      <c r="K503" s="310" t="s">
        <v>2088</v>
      </c>
      <c r="L503" s="112"/>
      <c r="M503" s="112"/>
      <c r="N503" s="112"/>
      <c r="O503" s="112"/>
      <c r="P503" s="112"/>
      <c r="Q503" s="112"/>
      <c r="R503" s="112" t="s">
        <v>7437</v>
      </c>
    </row>
    <row r="504" spans="1:18" ht="14.5">
      <c r="A504" s="112" t="s">
        <v>12</v>
      </c>
      <c r="B504" s="305" t="s">
        <v>13</v>
      </c>
      <c r="C504" s="305" t="s">
        <v>105</v>
      </c>
      <c r="D504" s="281" t="s">
        <v>7764</v>
      </c>
      <c r="E504" s="307" t="s">
        <v>7765</v>
      </c>
      <c r="F504" s="307" t="s">
        <v>7529</v>
      </c>
      <c r="G504" s="308" t="s">
        <v>7525</v>
      </c>
      <c r="H504" s="308" t="s">
        <v>7525</v>
      </c>
      <c r="I504" s="309">
        <v>45339</v>
      </c>
      <c r="J504" s="309" t="s">
        <v>7766</v>
      </c>
      <c r="K504" s="310" t="s">
        <v>7548</v>
      </c>
      <c r="L504" s="112"/>
      <c r="M504" s="112"/>
      <c r="N504" s="112"/>
      <c r="O504" s="112"/>
      <c r="P504" s="112"/>
      <c r="Q504" s="112"/>
      <c r="R504" s="112" t="s">
        <v>7437</v>
      </c>
    </row>
    <row r="505" spans="1:18" ht="14.5">
      <c r="A505" s="112" t="s">
        <v>12</v>
      </c>
      <c r="B505" s="305" t="s">
        <v>13</v>
      </c>
      <c r="C505" s="305" t="s">
        <v>105</v>
      </c>
      <c r="D505" s="281" t="s">
        <v>7767</v>
      </c>
      <c r="E505" s="307" t="s">
        <v>7768</v>
      </c>
      <c r="F505" s="308" t="s">
        <v>7769</v>
      </c>
      <c r="G505" s="308" t="s">
        <v>7680</v>
      </c>
      <c r="H505" s="308" t="s">
        <v>7680</v>
      </c>
      <c r="I505" s="309">
        <v>45335</v>
      </c>
      <c r="J505" s="309" t="s">
        <v>7766</v>
      </c>
      <c r="K505" s="310" t="s">
        <v>7548</v>
      </c>
      <c r="L505" s="112"/>
      <c r="M505" s="112"/>
      <c r="N505" s="112"/>
      <c r="O505" s="112"/>
      <c r="P505" s="112"/>
      <c r="Q505" s="112"/>
      <c r="R505" s="112" t="s">
        <v>7437</v>
      </c>
    </row>
    <row r="506" spans="1:18" ht="14.5">
      <c r="A506" s="112" t="s">
        <v>12</v>
      </c>
      <c r="B506" s="305" t="s">
        <v>13</v>
      </c>
      <c r="C506" s="305" t="s">
        <v>105</v>
      </c>
      <c r="D506" s="281" t="s">
        <v>605</v>
      </c>
      <c r="E506" s="307" t="s">
        <v>606</v>
      </c>
      <c r="F506" s="307" t="s">
        <v>7488</v>
      </c>
      <c r="G506" s="308" t="s">
        <v>7448</v>
      </c>
      <c r="H506" s="308" t="s">
        <v>7449</v>
      </c>
      <c r="I506" s="309">
        <v>45339</v>
      </c>
      <c r="J506" s="309" t="s">
        <v>7766</v>
      </c>
      <c r="K506" s="112" t="s">
        <v>7548</v>
      </c>
      <c r="L506" s="112"/>
      <c r="M506" s="112"/>
      <c r="N506" s="112"/>
      <c r="O506" s="112"/>
      <c r="P506" s="112"/>
      <c r="Q506" s="112"/>
      <c r="R506" s="112" t="s">
        <v>7437</v>
      </c>
    </row>
    <row r="507" spans="1:18" ht="14.5">
      <c r="A507" s="112" t="s">
        <v>12</v>
      </c>
      <c r="B507" s="305" t="s">
        <v>13</v>
      </c>
      <c r="C507" s="305" t="s">
        <v>105</v>
      </c>
      <c r="D507" s="323" t="s">
        <v>4591</v>
      </c>
      <c r="E507" s="307" t="s">
        <v>4592</v>
      </c>
      <c r="F507" s="307" t="s">
        <v>7488</v>
      </c>
      <c r="G507" s="308" t="s">
        <v>7448</v>
      </c>
      <c r="H507" s="308" t="s">
        <v>7449</v>
      </c>
      <c r="I507" s="309">
        <v>45339</v>
      </c>
      <c r="J507" s="309" t="s">
        <v>7766</v>
      </c>
      <c r="K507" s="310" t="s">
        <v>7548</v>
      </c>
      <c r="L507" s="112"/>
      <c r="M507" s="112"/>
      <c r="N507" s="112"/>
      <c r="O507" s="112"/>
      <c r="P507" s="112"/>
      <c r="Q507" s="112"/>
      <c r="R507" s="112" t="s">
        <v>7437</v>
      </c>
    </row>
    <row r="508" spans="1:18" ht="14.5">
      <c r="A508" s="112" t="s">
        <v>12</v>
      </c>
      <c r="B508" s="305" t="s">
        <v>13</v>
      </c>
      <c r="C508" s="305" t="s">
        <v>105</v>
      </c>
      <c r="D508" s="323" t="s">
        <v>692</v>
      </c>
      <c r="E508" s="307" t="s">
        <v>693</v>
      </c>
      <c r="F508" s="307" t="s">
        <v>7488</v>
      </c>
      <c r="G508" s="308" t="s">
        <v>7448</v>
      </c>
      <c r="H508" s="308" t="s">
        <v>7449</v>
      </c>
      <c r="I508" s="309">
        <v>45339</v>
      </c>
      <c r="J508" s="309" t="s">
        <v>7766</v>
      </c>
      <c r="K508" s="310" t="s">
        <v>7548</v>
      </c>
      <c r="L508" s="112"/>
      <c r="M508" s="112"/>
      <c r="N508" s="112"/>
      <c r="O508" s="112"/>
      <c r="P508" s="112"/>
      <c r="Q508" s="112"/>
      <c r="R508" s="112" t="s">
        <v>7437</v>
      </c>
    </row>
    <row r="509" spans="1:18" ht="14.5">
      <c r="A509" s="112" t="s">
        <v>12</v>
      </c>
      <c r="B509" s="305" t="s">
        <v>13</v>
      </c>
      <c r="C509" s="305" t="s">
        <v>105</v>
      </c>
      <c r="D509" s="323" t="s">
        <v>6287</v>
      </c>
      <c r="E509" s="307" t="s">
        <v>6288</v>
      </c>
      <c r="F509" s="307" t="s">
        <v>7488</v>
      </c>
      <c r="G509" s="308" t="s">
        <v>7448</v>
      </c>
      <c r="H509" s="308" t="s">
        <v>7449</v>
      </c>
      <c r="I509" s="309">
        <v>45339</v>
      </c>
      <c r="J509" s="309" t="s">
        <v>7766</v>
      </c>
      <c r="K509" s="310" t="s">
        <v>7548</v>
      </c>
      <c r="L509" s="112"/>
      <c r="M509" s="112"/>
      <c r="N509" s="112"/>
      <c r="O509" s="112"/>
      <c r="P509" s="112"/>
      <c r="Q509" s="112"/>
      <c r="R509" s="112" t="s">
        <v>7437</v>
      </c>
    </row>
    <row r="510" spans="1:18" ht="14.5">
      <c r="A510" s="112" t="s">
        <v>12</v>
      </c>
      <c r="B510" s="305" t="s">
        <v>13</v>
      </c>
      <c r="C510" s="305" t="s">
        <v>105</v>
      </c>
      <c r="D510" s="323" t="s">
        <v>5325</v>
      </c>
      <c r="E510" s="307" t="s">
        <v>5326</v>
      </c>
      <c r="F510" s="307" t="s">
        <v>7488</v>
      </c>
      <c r="G510" s="308" t="s">
        <v>7448</v>
      </c>
      <c r="H510" s="308" t="s">
        <v>7449</v>
      </c>
      <c r="I510" s="309">
        <v>45339</v>
      </c>
      <c r="J510" s="309" t="s">
        <v>7766</v>
      </c>
      <c r="K510" s="310" t="s">
        <v>7548</v>
      </c>
      <c r="L510" s="112"/>
      <c r="M510" s="112"/>
      <c r="N510" s="112"/>
      <c r="O510" s="112"/>
      <c r="P510" s="112"/>
      <c r="Q510" s="112"/>
      <c r="R510" s="112" t="s">
        <v>7437</v>
      </c>
    </row>
    <row r="511" spans="1:18" ht="14.5">
      <c r="A511" s="112" t="s">
        <v>12</v>
      </c>
      <c r="B511" s="305" t="s">
        <v>13</v>
      </c>
      <c r="C511" s="305" t="s">
        <v>105</v>
      </c>
      <c r="D511" s="323" t="s">
        <v>3500</v>
      </c>
      <c r="E511" s="307" t="s">
        <v>3501</v>
      </c>
      <c r="F511" s="307" t="s">
        <v>7769</v>
      </c>
      <c r="G511" s="308" t="s">
        <v>7680</v>
      </c>
      <c r="H511" s="308" t="s">
        <v>7680</v>
      </c>
      <c r="I511" s="309">
        <v>45338</v>
      </c>
      <c r="J511" s="309" t="s">
        <v>7766</v>
      </c>
      <c r="K511" s="310" t="s">
        <v>7548</v>
      </c>
      <c r="L511" s="112"/>
      <c r="M511" s="112"/>
      <c r="N511" s="112"/>
      <c r="O511" s="112"/>
      <c r="P511" s="112"/>
      <c r="Q511" s="112"/>
      <c r="R511" s="112" t="s">
        <v>7437</v>
      </c>
    </row>
    <row r="512" spans="1:18" ht="14.5">
      <c r="A512" s="112" t="s">
        <v>12</v>
      </c>
      <c r="B512" s="305" t="s">
        <v>13</v>
      </c>
      <c r="C512" s="305" t="s">
        <v>105</v>
      </c>
      <c r="D512" s="281" t="s">
        <v>1669</v>
      </c>
      <c r="E512" s="307" t="s">
        <v>1670</v>
      </c>
      <c r="F512" s="307" t="s">
        <v>7529</v>
      </c>
      <c r="G512" s="308" t="s">
        <v>7525</v>
      </c>
      <c r="H512" s="308" t="s">
        <v>7525</v>
      </c>
      <c r="I512" s="309">
        <v>45339</v>
      </c>
      <c r="J512" s="309" t="s">
        <v>7766</v>
      </c>
      <c r="K512" s="308" t="s">
        <v>7548</v>
      </c>
      <c r="L512" s="112"/>
      <c r="M512" s="112"/>
      <c r="N512" s="112"/>
      <c r="O512" s="112"/>
      <c r="P512" s="112"/>
      <c r="Q512" s="112"/>
      <c r="R512" s="112" t="s">
        <v>7437</v>
      </c>
    </row>
    <row r="513" spans="1:18" ht="14.5">
      <c r="A513" s="112" t="s">
        <v>12</v>
      </c>
      <c r="B513" s="305" t="s">
        <v>13</v>
      </c>
      <c r="C513" s="305" t="s">
        <v>105</v>
      </c>
      <c r="D513" s="306" t="s">
        <v>7690</v>
      </c>
      <c r="E513" s="307" t="s">
        <v>7691</v>
      </c>
      <c r="F513" s="307" t="s">
        <v>7544</v>
      </c>
      <c r="G513" s="308" t="s">
        <v>7534</v>
      </c>
      <c r="H513" s="308" t="s">
        <v>7434</v>
      </c>
      <c r="I513" s="309">
        <v>45323</v>
      </c>
      <c r="J513" s="309" t="s">
        <v>7723</v>
      </c>
      <c r="K513" s="310" t="s">
        <v>7548</v>
      </c>
      <c r="L513" s="317"/>
      <c r="M513" s="313"/>
      <c r="N513" s="315"/>
      <c r="O513" s="308"/>
      <c r="P513" s="308"/>
      <c r="Q513" s="112"/>
      <c r="R513" s="112" t="s">
        <v>7437</v>
      </c>
    </row>
    <row r="514" spans="1:18" ht="14.5">
      <c r="A514" s="112" t="s">
        <v>12</v>
      </c>
      <c r="B514" s="305" t="s">
        <v>13</v>
      </c>
      <c r="C514" s="305" t="s">
        <v>105</v>
      </c>
      <c r="D514" s="306" t="s">
        <v>7067</v>
      </c>
      <c r="E514" s="307" t="s">
        <v>7068</v>
      </c>
      <c r="F514" s="307" t="s">
        <v>187</v>
      </c>
      <c r="G514" s="308" t="s">
        <v>7463</v>
      </c>
      <c r="H514" s="308" t="s">
        <v>7434</v>
      </c>
      <c r="I514" s="309">
        <v>45323</v>
      </c>
      <c r="J514" s="309" t="s">
        <v>7723</v>
      </c>
      <c r="K514" s="310" t="s">
        <v>7762</v>
      </c>
      <c r="L514" s="317"/>
      <c r="M514" s="313"/>
      <c r="N514" s="315"/>
      <c r="O514" s="308"/>
      <c r="P514" s="308"/>
      <c r="Q514" s="112"/>
      <c r="R514" s="112" t="s">
        <v>7446</v>
      </c>
    </row>
    <row r="515" spans="1:18" ht="14.5">
      <c r="A515" s="112" t="s">
        <v>12</v>
      </c>
      <c r="B515" s="305" t="s">
        <v>13</v>
      </c>
      <c r="C515" s="305" t="s">
        <v>105</v>
      </c>
      <c r="D515" s="306" t="s">
        <v>7770</v>
      </c>
      <c r="E515" s="324" t="s">
        <v>7771</v>
      </c>
      <c r="F515" s="307" t="s">
        <v>1563</v>
      </c>
      <c r="G515" s="308" t="s">
        <v>7448</v>
      </c>
      <c r="H515" s="308" t="s">
        <v>7449</v>
      </c>
      <c r="I515" s="309">
        <v>45343</v>
      </c>
      <c r="J515" s="309" t="s">
        <v>7772</v>
      </c>
      <c r="K515" s="310" t="s">
        <v>7652</v>
      </c>
      <c r="L515" s="317"/>
      <c r="M515" s="313"/>
      <c r="N515" s="315"/>
      <c r="O515" s="308"/>
      <c r="P515" s="308"/>
      <c r="Q515" s="112"/>
      <c r="R515" s="112" t="s">
        <v>7437</v>
      </c>
    </row>
    <row r="516" spans="1:18" ht="14.5">
      <c r="A516" s="112" t="s">
        <v>12</v>
      </c>
      <c r="B516" s="305" t="s">
        <v>13</v>
      </c>
      <c r="C516" s="305" t="s">
        <v>105</v>
      </c>
      <c r="D516" s="306" t="s">
        <v>7080</v>
      </c>
      <c r="E516" s="324" t="s">
        <v>7081</v>
      </c>
      <c r="F516" s="307" t="s">
        <v>866</v>
      </c>
      <c r="G516" s="308" t="s">
        <v>7502</v>
      </c>
      <c r="H516" s="308" t="s">
        <v>7434</v>
      </c>
      <c r="I516" s="309">
        <v>45344</v>
      </c>
      <c r="J516" s="309" t="s">
        <v>7772</v>
      </c>
      <c r="K516" s="310" t="s">
        <v>7773</v>
      </c>
      <c r="L516" s="317"/>
      <c r="M516" s="313"/>
      <c r="N516" s="315"/>
      <c r="O516" s="308"/>
      <c r="P516" s="308"/>
      <c r="Q516" s="112"/>
      <c r="R516" s="112" t="s">
        <v>7437</v>
      </c>
    </row>
    <row r="517" spans="1:18" ht="14.5">
      <c r="A517" s="112" t="s">
        <v>12</v>
      </c>
      <c r="B517" s="305" t="s">
        <v>13</v>
      </c>
      <c r="C517" s="305" t="s">
        <v>1058</v>
      </c>
      <c r="D517" s="306" t="s">
        <v>7774</v>
      </c>
      <c r="E517" s="324" t="s">
        <v>7775</v>
      </c>
      <c r="F517" s="307" t="s">
        <v>7718</v>
      </c>
      <c r="G517" s="308" t="s">
        <v>7497</v>
      </c>
      <c r="H517" s="308" t="s">
        <v>1365</v>
      </c>
      <c r="I517" s="309">
        <v>45323</v>
      </c>
      <c r="J517" s="309" t="s">
        <v>7723</v>
      </c>
      <c r="K517" s="310" t="s">
        <v>7547</v>
      </c>
      <c r="L517" s="317"/>
      <c r="M517" s="313"/>
      <c r="N517" s="315"/>
      <c r="O517" s="308"/>
      <c r="P517" s="308"/>
      <c r="Q517" s="112"/>
      <c r="R517" s="112" t="s">
        <v>7437</v>
      </c>
    </row>
    <row r="518" spans="1:18" ht="14.5">
      <c r="A518" s="112" t="s">
        <v>12</v>
      </c>
      <c r="B518" s="305" t="s">
        <v>13</v>
      </c>
      <c r="C518" s="305" t="s">
        <v>1058</v>
      </c>
      <c r="D518" s="306" t="s">
        <v>1187</v>
      </c>
      <c r="E518" s="324" t="s">
        <v>1188</v>
      </c>
      <c r="F518" s="307" t="s">
        <v>7718</v>
      </c>
      <c r="G518" s="308" t="s">
        <v>7497</v>
      </c>
      <c r="H518" s="308" t="s">
        <v>1365</v>
      </c>
      <c r="I518" s="309">
        <v>45323</v>
      </c>
      <c r="J518" s="309" t="s">
        <v>7723</v>
      </c>
      <c r="K518" s="310" t="s">
        <v>7548</v>
      </c>
      <c r="L518" s="317"/>
      <c r="M518" s="313"/>
      <c r="N518" s="315"/>
      <c r="O518" s="308"/>
      <c r="P518" s="308"/>
      <c r="Q518" s="112"/>
      <c r="R518" s="112" t="s">
        <v>7437</v>
      </c>
    </row>
    <row r="519" spans="1:18" ht="14.5">
      <c r="A519" s="112" t="s">
        <v>12</v>
      </c>
      <c r="B519" s="305" t="s">
        <v>13</v>
      </c>
      <c r="C519" s="305" t="s">
        <v>1058</v>
      </c>
      <c r="D519" s="306" t="s">
        <v>1403</v>
      </c>
      <c r="E519" s="324" t="s">
        <v>1404</v>
      </c>
      <c r="F519" s="307" t="s">
        <v>7718</v>
      </c>
      <c r="G519" s="308" t="s">
        <v>7497</v>
      </c>
      <c r="H519" s="308" t="s">
        <v>1365</v>
      </c>
      <c r="I519" s="309">
        <v>45323</v>
      </c>
      <c r="J519" s="309" t="s">
        <v>7723</v>
      </c>
      <c r="K519" s="310" t="s">
        <v>7547</v>
      </c>
      <c r="L519" s="317"/>
      <c r="M519" s="313"/>
      <c r="N519" s="315"/>
      <c r="O519" s="308"/>
      <c r="P519" s="308"/>
      <c r="Q519" s="112"/>
      <c r="R519" s="112" t="s">
        <v>7437</v>
      </c>
    </row>
    <row r="520" spans="1:18" ht="14.5">
      <c r="A520" s="112" t="s">
        <v>12</v>
      </c>
      <c r="B520" s="305" t="s">
        <v>13</v>
      </c>
      <c r="C520" s="139" t="s">
        <v>352</v>
      </c>
      <c r="D520" s="306" t="s">
        <v>1448</v>
      </c>
      <c r="E520" s="324" t="s">
        <v>1449</v>
      </c>
      <c r="F520" s="307" t="s">
        <v>7718</v>
      </c>
      <c r="G520" s="308" t="s">
        <v>7497</v>
      </c>
      <c r="H520" s="308" t="s">
        <v>1365</v>
      </c>
      <c r="I520" s="309">
        <v>45341</v>
      </c>
      <c r="J520" s="309" t="s">
        <v>7772</v>
      </c>
      <c r="K520" s="310" t="s">
        <v>7436</v>
      </c>
      <c r="L520" s="317"/>
      <c r="M520" s="313"/>
      <c r="N520" s="315"/>
      <c r="O520" s="308"/>
      <c r="P520" s="308"/>
      <c r="Q520" s="112"/>
      <c r="R520" s="112" t="s">
        <v>7437</v>
      </c>
    </row>
    <row r="521" spans="1:18" ht="14.5">
      <c r="A521" s="112" t="s">
        <v>12</v>
      </c>
      <c r="B521" s="305" t="s">
        <v>13</v>
      </c>
      <c r="C521" s="139" t="s">
        <v>352</v>
      </c>
      <c r="D521" s="306" t="s">
        <v>7776</v>
      </c>
      <c r="E521" s="324" t="s">
        <v>7777</v>
      </c>
      <c r="F521" s="307" t="s">
        <v>7718</v>
      </c>
      <c r="G521" s="308" t="s">
        <v>7497</v>
      </c>
      <c r="H521" s="308" t="s">
        <v>1365</v>
      </c>
      <c r="I521" s="309">
        <v>45323</v>
      </c>
      <c r="J521" s="309" t="s">
        <v>7723</v>
      </c>
      <c r="K521" s="310" t="s">
        <v>7451</v>
      </c>
      <c r="L521" s="317"/>
      <c r="M521" s="313"/>
      <c r="N521" s="315"/>
      <c r="O521" s="308"/>
      <c r="P521" s="308"/>
      <c r="Q521" s="112"/>
      <c r="R521" s="112" t="s">
        <v>7437</v>
      </c>
    </row>
    <row r="522" spans="1:18" ht="14.5">
      <c r="A522" s="112" t="s">
        <v>12</v>
      </c>
      <c r="B522" s="305" t="s">
        <v>13</v>
      </c>
      <c r="C522" s="305" t="s">
        <v>426</v>
      </c>
      <c r="D522" s="306" t="s">
        <v>2311</v>
      </c>
      <c r="E522" s="324" t="s">
        <v>2312</v>
      </c>
      <c r="F522" s="307" t="s">
        <v>7778</v>
      </c>
      <c r="G522" s="308" t="s">
        <v>7525</v>
      </c>
      <c r="H522" s="308" t="s">
        <v>7525</v>
      </c>
      <c r="I522" s="309">
        <v>45323</v>
      </c>
      <c r="J522" s="309" t="s">
        <v>7723</v>
      </c>
      <c r="K522" s="310" t="s">
        <v>7527</v>
      </c>
      <c r="L522" s="317"/>
      <c r="M522" s="313"/>
      <c r="N522" s="315"/>
      <c r="O522" s="308"/>
      <c r="P522" s="308"/>
      <c r="Q522" s="112"/>
      <c r="R522" s="112" t="s">
        <v>7528</v>
      </c>
    </row>
    <row r="523" spans="1:18" ht="14.5">
      <c r="A523" s="112" t="s">
        <v>12</v>
      </c>
      <c r="B523" s="305" t="s">
        <v>13</v>
      </c>
      <c r="C523" s="305" t="s">
        <v>1058</v>
      </c>
      <c r="D523" s="306" t="s">
        <v>7779</v>
      </c>
      <c r="E523" s="324" t="s">
        <v>7780</v>
      </c>
      <c r="F523" s="307" t="s">
        <v>7718</v>
      </c>
      <c r="G523" s="308" t="s">
        <v>7497</v>
      </c>
      <c r="H523" s="308" t="s">
        <v>1365</v>
      </c>
      <c r="I523" s="309">
        <v>45323</v>
      </c>
      <c r="J523" s="309" t="s">
        <v>7723</v>
      </c>
      <c r="K523" s="310" t="s">
        <v>7781</v>
      </c>
      <c r="L523" s="317"/>
      <c r="M523" s="313"/>
      <c r="N523" s="315"/>
      <c r="O523" s="308"/>
      <c r="P523" s="308"/>
      <c r="Q523" s="112"/>
      <c r="R523" s="112" t="s">
        <v>7437</v>
      </c>
    </row>
    <row r="524" spans="1:18" ht="14.5">
      <c r="A524" s="112" t="s">
        <v>12</v>
      </c>
      <c r="B524" s="305" t="s">
        <v>13</v>
      </c>
      <c r="C524" s="305" t="s">
        <v>143</v>
      </c>
      <c r="D524" s="306" t="s">
        <v>3076</v>
      </c>
      <c r="E524" s="324" t="s">
        <v>3077</v>
      </c>
      <c r="F524" s="307" t="s">
        <v>7782</v>
      </c>
      <c r="G524" s="308" t="s">
        <v>7577</v>
      </c>
      <c r="H524" s="308" t="s">
        <v>7434</v>
      </c>
      <c r="I524" s="309">
        <v>45323</v>
      </c>
      <c r="J524" s="309" t="s">
        <v>7723</v>
      </c>
      <c r="K524" s="310" t="s">
        <v>7511</v>
      </c>
      <c r="L524" s="317"/>
      <c r="M524" s="313"/>
      <c r="N524" s="315"/>
      <c r="O524" s="308"/>
      <c r="P524" s="308"/>
      <c r="Q524" s="112"/>
      <c r="R524" s="112" t="s">
        <v>7437</v>
      </c>
    </row>
    <row r="525" spans="1:18" ht="14.5">
      <c r="A525" s="112" t="s">
        <v>12</v>
      </c>
      <c r="B525" s="305" t="s">
        <v>13</v>
      </c>
      <c r="C525" s="139" t="s">
        <v>352</v>
      </c>
      <c r="D525" s="306" t="s">
        <v>4314</v>
      </c>
      <c r="E525" s="324" t="s">
        <v>4315</v>
      </c>
      <c r="F525" s="307" t="s">
        <v>7718</v>
      </c>
      <c r="G525" s="308" t="s">
        <v>7497</v>
      </c>
      <c r="H525" s="308" t="s">
        <v>1365</v>
      </c>
      <c r="I525" s="309">
        <v>45323</v>
      </c>
      <c r="J525" s="309" t="s">
        <v>7723</v>
      </c>
      <c r="K525" s="310" t="s">
        <v>7783</v>
      </c>
      <c r="L525" s="317"/>
      <c r="M525" s="313"/>
      <c r="N525" s="315"/>
      <c r="O525" s="308"/>
      <c r="P525" s="308"/>
      <c r="Q525" s="112"/>
      <c r="R525" s="112" t="s">
        <v>7437</v>
      </c>
    </row>
    <row r="526" spans="1:18" ht="14.5">
      <c r="A526" s="112" t="s">
        <v>12</v>
      </c>
      <c r="B526" s="305" t="s">
        <v>13</v>
      </c>
      <c r="C526" s="139" t="s">
        <v>352</v>
      </c>
      <c r="D526" s="306" t="s">
        <v>7784</v>
      </c>
      <c r="E526" s="324" t="s">
        <v>7785</v>
      </c>
      <c r="F526" s="307" t="s">
        <v>3723</v>
      </c>
      <c r="G526" s="308" t="s">
        <v>1365</v>
      </c>
      <c r="H526" s="308" t="s">
        <v>1365</v>
      </c>
      <c r="I526" s="309">
        <v>45323</v>
      </c>
      <c r="J526" s="309" t="s">
        <v>7723</v>
      </c>
      <c r="K526" s="310" t="s">
        <v>7674</v>
      </c>
      <c r="L526" s="317"/>
      <c r="M526" s="313"/>
      <c r="N526" s="315"/>
      <c r="O526" s="308"/>
      <c r="P526" s="308"/>
      <c r="Q526" s="112"/>
      <c r="R526" s="112" t="s">
        <v>7437</v>
      </c>
    </row>
    <row r="527" spans="1:18" ht="14.5">
      <c r="A527" s="112" t="s">
        <v>12</v>
      </c>
      <c r="B527" s="305" t="s">
        <v>13</v>
      </c>
      <c r="C527" s="305" t="s">
        <v>1058</v>
      </c>
      <c r="D527" s="306" t="s">
        <v>6964</v>
      </c>
      <c r="E527" s="324" t="s">
        <v>6965</v>
      </c>
      <c r="F527" s="307" t="s">
        <v>7718</v>
      </c>
      <c r="G527" s="308" t="s">
        <v>7497</v>
      </c>
      <c r="H527" s="308" t="s">
        <v>1365</v>
      </c>
      <c r="I527" s="309">
        <v>45323</v>
      </c>
      <c r="J527" s="309" t="s">
        <v>7723</v>
      </c>
      <c r="K527" s="310" t="s">
        <v>7547</v>
      </c>
      <c r="L527" s="317"/>
      <c r="M527" s="313"/>
      <c r="N527" s="315"/>
      <c r="O527" s="308"/>
      <c r="P527" s="308"/>
      <c r="Q527" s="112"/>
      <c r="R527" s="112" t="s">
        <v>7437</v>
      </c>
    </row>
    <row r="528" spans="1:18" ht="14.5">
      <c r="A528" s="112" t="s">
        <v>12</v>
      </c>
      <c r="B528" s="305" t="s">
        <v>13</v>
      </c>
      <c r="C528" s="139" t="s">
        <v>352</v>
      </c>
      <c r="D528" s="306" t="s">
        <v>7332</v>
      </c>
      <c r="E528" s="324" t="s">
        <v>7333</v>
      </c>
      <c r="F528" s="307" t="s">
        <v>7624</v>
      </c>
      <c r="G528" s="308" t="s">
        <v>7625</v>
      </c>
      <c r="H528" s="308" t="s">
        <v>7449</v>
      </c>
      <c r="I528" s="309">
        <v>45323</v>
      </c>
      <c r="J528" s="309" t="s">
        <v>7786</v>
      </c>
      <c r="K528" s="310" t="s">
        <v>7710</v>
      </c>
      <c r="L528" s="317"/>
      <c r="M528" s="313"/>
      <c r="N528" s="315"/>
      <c r="O528" s="308"/>
      <c r="P528" s="308"/>
      <c r="Q528" s="112"/>
      <c r="R528" s="112" t="s">
        <v>7528</v>
      </c>
    </row>
    <row r="529" spans="1:18" ht="14.5">
      <c r="A529" s="112" t="s">
        <v>12</v>
      </c>
      <c r="B529" s="305" t="s">
        <v>13</v>
      </c>
      <c r="C529" s="305" t="s">
        <v>105</v>
      </c>
      <c r="D529" s="306" t="s">
        <v>1086</v>
      </c>
      <c r="E529" s="324" t="s">
        <v>1087</v>
      </c>
      <c r="F529" s="307" t="s">
        <v>7529</v>
      </c>
      <c r="G529" s="308" t="s">
        <v>7525</v>
      </c>
      <c r="H529" s="308" t="s">
        <v>7525</v>
      </c>
      <c r="I529" s="309">
        <v>45334</v>
      </c>
      <c r="J529" s="309" t="s">
        <v>7766</v>
      </c>
      <c r="K529" s="310" t="s">
        <v>7465</v>
      </c>
      <c r="L529" s="317"/>
      <c r="M529" s="313"/>
      <c r="N529" s="315"/>
      <c r="O529" s="308"/>
      <c r="P529" s="308"/>
      <c r="Q529" s="112"/>
      <c r="R529" s="112" t="s">
        <v>7437</v>
      </c>
    </row>
    <row r="530" spans="1:18" ht="14.5">
      <c r="A530" s="112" t="s">
        <v>12</v>
      </c>
      <c r="B530" s="305" t="s">
        <v>13</v>
      </c>
      <c r="C530" s="305" t="s">
        <v>105</v>
      </c>
      <c r="D530" s="306" t="s">
        <v>324</v>
      </c>
      <c r="E530" s="324" t="s">
        <v>325</v>
      </c>
      <c r="F530" s="307" t="s">
        <v>285</v>
      </c>
      <c r="G530" s="282" t="s">
        <v>7497</v>
      </c>
      <c r="H530" s="282" t="s">
        <v>1365</v>
      </c>
      <c r="I530" s="309">
        <v>45332</v>
      </c>
      <c r="J530" s="309" t="s">
        <v>7763</v>
      </c>
      <c r="K530" s="310" t="s">
        <v>2088</v>
      </c>
      <c r="L530" s="317"/>
      <c r="M530" s="313"/>
      <c r="N530" s="315"/>
      <c r="O530" s="308"/>
      <c r="P530" s="308"/>
      <c r="Q530" s="112"/>
      <c r="R530" s="112" t="s">
        <v>7446</v>
      </c>
    </row>
    <row r="531" spans="1:18" ht="14.5">
      <c r="A531" s="112" t="s">
        <v>12</v>
      </c>
      <c r="B531" s="305" t="s">
        <v>13</v>
      </c>
      <c r="C531" s="305" t="s">
        <v>105</v>
      </c>
      <c r="D531" s="306" t="s">
        <v>704</v>
      </c>
      <c r="E531" s="324" t="s">
        <v>705</v>
      </c>
      <c r="F531" s="307" t="s">
        <v>187</v>
      </c>
      <c r="G531" s="308" t="s">
        <v>7463</v>
      </c>
      <c r="H531" s="308" t="s">
        <v>7434</v>
      </c>
      <c r="I531" s="309">
        <v>45342</v>
      </c>
      <c r="J531" s="309" t="s">
        <v>7772</v>
      </c>
      <c r="K531" s="310" t="s">
        <v>7675</v>
      </c>
      <c r="L531" s="317"/>
      <c r="M531" s="313"/>
      <c r="N531" s="315"/>
      <c r="O531" s="308"/>
      <c r="P531" s="308"/>
      <c r="Q531" s="112"/>
      <c r="R531" s="112" t="s">
        <v>7437</v>
      </c>
    </row>
    <row r="532" spans="1:18" ht="14.5">
      <c r="A532" s="112" t="s">
        <v>12</v>
      </c>
      <c r="B532" s="305" t="s">
        <v>13</v>
      </c>
      <c r="C532" s="305" t="s">
        <v>105</v>
      </c>
      <c r="D532" s="306" t="s">
        <v>1416</v>
      </c>
      <c r="E532" s="324" t="s">
        <v>1417</v>
      </c>
      <c r="F532" s="307" t="s">
        <v>187</v>
      </c>
      <c r="G532" s="308" t="s">
        <v>7463</v>
      </c>
      <c r="H532" s="308" t="s">
        <v>7434</v>
      </c>
      <c r="I532" s="309">
        <v>45342</v>
      </c>
      <c r="J532" s="309" t="s">
        <v>7772</v>
      </c>
      <c r="K532" s="310" t="s">
        <v>7674</v>
      </c>
      <c r="L532" s="317"/>
      <c r="M532" s="313"/>
      <c r="N532" s="315"/>
      <c r="O532" s="308"/>
      <c r="P532" s="308"/>
      <c r="Q532" s="112"/>
      <c r="R532" s="112" t="s">
        <v>7437</v>
      </c>
    </row>
    <row r="533" spans="1:18" ht="14.5">
      <c r="A533" s="112" t="s">
        <v>12</v>
      </c>
      <c r="B533" s="305" t="s">
        <v>13</v>
      </c>
      <c r="C533" s="305" t="s">
        <v>105</v>
      </c>
      <c r="D533" s="306" t="s">
        <v>1543</v>
      </c>
      <c r="E533" s="324" t="s">
        <v>1544</v>
      </c>
      <c r="F533" s="307" t="s">
        <v>187</v>
      </c>
      <c r="G533" s="308" t="s">
        <v>7463</v>
      </c>
      <c r="H533" s="308" t="s">
        <v>7434</v>
      </c>
      <c r="I533" s="309">
        <v>45342</v>
      </c>
      <c r="J533" s="309" t="s">
        <v>7772</v>
      </c>
      <c r="K533" s="310" t="s">
        <v>7755</v>
      </c>
      <c r="L533" s="317"/>
      <c r="M533" s="313"/>
      <c r="N533" s="315"/>
      <c r="O533" s="308"/>
      <c r="P533" s="308"/>
      <c r="Q533" s="112"/>
      <c r="R533" s="112" t="s">
        <v>7437</v>
      </c>
    </row>
    <row r="534" spans="1:18" ht="14.5">
      <c r="A534" s="112" t="s">
        <v>12</v>
      </c>
      <c r="B534" s="305" t="s">
        <v>13</v>
      </c>
      <c r="C534" s="305" t="s">
        <v>105</v>
      </c>
      <c r="D534" s="306" t="s">
        <v>1913</v>
      </c>
      <c r="E534" s="324" t="s">
        <v>1914</v>
      </c>
      <c r="F534" s="307" t="s">
        <v>187</v>
      </c>
      <c r="G534" s="308" t="s">
        <v>7463</v>
      </c>
      <c r="H534" s="308" t="s">
        <v>7434</v>
      </c>
      <c r="I534" s="309">
        <v>45342</v>
      </c>
      <c r="J534" s="309" t="s">
        <v>7772</v>
      </c>
      <c r="K534" s="310" t="s">
        <v>7755</v>
      </c>
      <c r="L534" s="317"/>
      <c r="M534" s="313"/>
      <c r="N534" s="315"/>
      <c r="O534" s="308"/>
      <c r="P534" s="308"/>
      <c r="Q534" s="112"/>
      <c r="R534" s="112" t="s">
        <v>7437</v>
      </c>
    </row>
    <row r="535" spans="1:18" ht="14.5">
      <c r="A535" s="112" t="s">
        <v>12</v>
      </c>
      <c r="B535" s="305" t="s">
        <v>13</v>
      </c>
      <c r="C535" s="305" t="s">
        <v>105</v>
      </c>
      <c r="D535" s="306" t="s">
        <v>2921</v>
      </c>
      <c r="E535" s="324" t="s">
        <v>2922</v>
      </c>
      <c r="F535" s="307" t="s">
        <v>187</v>
      </c>
      <c r="G535" s="308" t="s">
        <v>7463</v>
      </c>
      <c r="H535" s="308" t="s">
        <v>7434</v>
      </c>
      <c r="I535" s="309">
        <v>45342</v>
      </c>
      <c r="J535" s="309" t="s">
        <v>7772</v>
      </c>
      <c r="K535" s="310" t="s">
        <v>2088</v>
      </c>
      <c r="L535" s="317"/>
      <c r="M535" s="313"/>
      <c r="N535" s="315"/>
      <c r="O535" s="308"/>
      <c r="P535" s="308"/>
      <c r="Q535" s="112"/>
      <c r="R535" s="112" t="s">
        <v>7437</v>
      </c>
    </row>
    <row r="536" spans="1:18" ht="14.5">
      <c r="A536" s="112" t="s">
        <v>12</v>
      </c>
      <c r="B536" s="305" t="s">
        <v>13</v>
      </c>
      <c r="C536" s="305" t="s">
        <v>105</v>
      </c>
      <c r="D536" s="306" t="s">
        <v>3520</v>
      </c>
      <c r="E536" s="324" t="s">
        <v>3521</v>
      </c>
      <c r="F536" s="307" t="s">
        <v>187</v>
      </c>
      <c r="G536" s="308" t="s">
        <v>7463</v>
      </c>
      <c r="H536" s="308" t="s">
        <v>7434</v>
      </c>
      <c r="I536" s="309">
        <v>45342</v>
      </c>
      <c r="J536" s="309" t="s">
        <v>7772</v>
      </c>
      <c r="K536" s="310" t="s">
        <v>7436</v>
      </c>
      <c r="L536" s="317"/>
      <c r="M536" s="313"/>
      <c r="N536" s="315"/>
      <c r="O536" s="308"/>
      <c r="P536" s="308"/>
      <c r="Q536" s="112"/>
      <c r="R536" s="112" t="s">
        <v>7437</v>
      </c>
    </row>
    <row r="537" spans="1:18" ht="14.5">
      <c r="A537" s="112" t="s">
        <v>12</v>
      </c>
      <c r="B537" s="305" t="s">
        <v>13</v>
      </c>
      <c r="C537" s="305" t="s">
        <v>105</v>
      </c>
      <c r="D537" s="306" t="s">
        <v>3666</v>
      </c>
      <c r="E537" s="324" t="s">
        <v>3667</v>
      </c>
      <c r="F537" s="307" t="s">
        <v>187</v>
      </c>
      <c r="G537" s="308" t="s">
        <v>7463</v>
      </c>
      <c r="H537" s="308" t="s">
        <v>7434</v>
      </c>
      <c r="I537" s="309">
        <v>45342</v>
      </c>
      <c r="J537" s="309" t="s">
        <v>7772</v>
      </c>
      <c r="K537" s="310" t="s">
        <v>7465</v>
      </c>
      <c r="L537" s="317"/>
      <c r="M537" s="313"/>
      <c r="N537" s="315"/>
      <c r="O537" s="308"/>
      <c r="P537" s="308"/>
      <c r="Q537" s="112"/>
      <c r="R537" s="112" t="s">
        <v>7437</v>
      </c>
    </row>
    <row r="538" spans="1:18" ht="14.5">
      <c r="A538" s="112" t="s">
        <v>12</v>
      </c>
      <c r="B538" s="305" t="s">
        <v>13</v>
      </c>
      <c r="C538" s="305" t="s">
        <v>105</v>
      </c>
      <c r="D538" s="306" t="s">
        <v>1421</v>
      </c>
      <c r="E538" s="324" t="s">
        <v>1422</v>
      </c>
      <c r="F538" s="307" t="s">
        <v>187</v>
      </c>
      <c r="G538" s="308" t="s">
        <v>7463</v>
      </c>
      <c r="H538" s="308" t="s">
        <v>7434</v>
      </c>
      <c r="I538" s="309">
        <v>45342</v>
      </c>
      <c r="J538" s="309" t="s">
        <v>7772</v>
      </c>
      <c r="K538" s="310" t="s">
        <v>7451</v>
      </c>
      <c r="L538" s="317"/>
      <c r="M538" s="313"/>
      <c r="N538" s="315"/>
      <c r="O538" s="308"/>
      <c r="P538" s="308"/>
      <c r="Q538" s="112"/>
      <c r="R538" s="112" t="s">
        <v>7437</v>
      </c>
    </row>
    <row r="539" spans="1:18" ht="14.5">
      <c r="A539" s="112" t="s">
        <v>12</v>
      </c>
      <c r="B539" s="305" t="s">
        <v>13</v>
      </c>
      <c r="C539" s="305" t="s">
        <v>105</v>
      </c>
      <c r="D539" s="306" t="s">
        <v>4208</v>
      </c>
      <c r="E539" s="324" t="s">
        <v>4209</v>
      </c>
      <c r="F539" s="307" t="s">
        <v>187</v>
      </c>
      <c r="G539" s="308" t="s">
        <v>7463</v>
      </c>
      <c r="H539" s="308" t="s">
        <v>7434</v>
      </c>
      <c r="I539" s="309">
        <v>45342</v>
      </c>
      <c r="J539" s="309" t="s">
        <v>7772</v>
      </c>
      <c r="K539" s="310" t="s">
        <v>7755</v>
      </c>
      <c r="L539" s="317"/>
      <c r="M539" s="313"/>
      <c r="N539" s="315"/>
      <c r="O539" s="308"/>
      <c r="P539" s="308"/>
      <c r="Q539" s="112"/>
      <c r="R539" s="112" t="s">
        <v>7437</v>
      </c>
    </row>
    <row r="540" spans="1:18" ht="14.5">
      <c r="A540" s="112" t="s">
        <v>12</v>
      </c>
      <c r="B540" s="305" t="s">
        <v>13</v>
      </c>
      <c r="C540" s="305" t="s">
        <v>105</v>
      </c>
      <c r="D540" s="306" t="s">
        <v>4258</v>
      </c>
      <c r="E540" s="324" t="s">
        <v>4259</v>
      </c>
      <c r="F540" s="307" t="s">
        <v>187</v>
      </c>
      <c r="G540" s="308" t="s">
        <v>7463</v>
      </c>
      <c r="H540" s="308" t="s">
        <v>7434</v>
      </c>
      <c r="I540" s="309">
        <v>45342</v>
      </c>
      <c r="J540" s="309" t="s">
        <v>7772</v>
      </c>
      <c r="K540" s="310" t="s">
        <v>7593</v>
      </c>
      <c r="L540" s="317"/>
      <c r="M540" s="313"/>
      <c r="N540" s="315"/>
      <c r="O540" s="308"/>
      <c r="P540" s="308"/>
      <c r="Q540" s="112"/>
      <c r="R540" s="112" t="s">
        <v>7437</v>
      </c>
    </row>
    <row r="541" spans="1:18" ht="14.5">
      <c r="A541" s="112" t="s">
        <v>12</v>
      </c>
      <c r="B541" s="305" t="s">
        <v>13</v>
      </c>
      <c r="C541" s="305" t="s">
        <v>105</v>
      </c>
      <c r="D541" s="306" t="s">
        <v>4650</v>
      </c>
      <c r="E541" s="324" t="s">
        <v>4651</v>
      </c>
      <c r="F541" s="307" t="s">
        <v>187</v>
      </c>
      <c r="G541" s="308" t="s">
        <v>7463</v>
      </c>
      <c r="H541" s="308" t="s">
        <v>7434</v>
      </c>
      <c r="I541" s="309">
        <v>45342</v>
      </c>
      <c r="J541" s="309" t="s">
        <v>7772</v>
      </c>
      <c r="K541" s="305" t="s">
        <v>7593</v>
      </c>
      <c r="L541" s="317"/>
      <c r="M541" s="313"/>
      <c r="N541" s="315"/>
      <c r="O541" s="308"/>
      <c r="P541" s="308"/>
      <c r="Q541" s="112"/>
      <c r="R541" s="112" t="s">
        <v>7437</v>
      </c>
    </row>
    <row r="542" spans="1:18" ht="14.5">
      <c r="A542" s="112" t="s">
        <v>12</v>
      </c>
      <c r="B542" s="305" t="s">
        <v>13</v>
      </c>
      <c r="C542" s="305" t="s">
        <v>105</v>
      </c>
      <c r="D542" s="306" t="s">
        <v>5060</v>
      </c>
      <c r="E542" s="324" t="s">
        <v>5061</v>
      </c>
      <c r="F542" s="307" t="s">
        <v>187</v>
      </c>
      <c r="G542" s="308" t="s">
        <v>7463</v>
      </c>
      <c r="H542" s="308" t="s">
        <v>7434</v>
      </c>
      <c r="I542" s="309">
        <v>45342</v>
      </c>
      <c r="J542" s="309" t="s">
        <v>7772</v>
      </c>
      <c r="K542" s="310" t="s">
        <v>7675</v>
      </c>
      <c r="L542" s="317"/>
      <c r="M542" s="313"/>
      <c r="N542" s="315"/>
      <c r="O542" s="308"/>
      <c r="P542" s="308"/>
      <c r="Q542" s="112"/>
      <c r="R542" s="112" t="s">
        <v>7437</v>
      </c>
    </row>
    <row r="543" spans="1:18" ht="14.5">
      <c r="A543" s="112" t="s">
        <v>12</v>
      </c>
      <c r="B543" s="305" t="s">
        <v>13</v>
      </c>
      <c r="C543" s="305" t="s">
        <v>105</v>
      </c>
      <c r="D543" s="306" t="s">
        <v>5153</v>
      </c>
      <c r="E543" s="324" t="s">
        <v>5154</v>
      </c>
      <c r="F543" s="307" t="s">
        <v>187</v>
      </c>
      <c r="G543" s="308" t="s">
        <v>7463</v>
      </c>
      <c r="H543" s="308" t="s">
        <v>7434</v>
      </c>
      <c r="I543" s="309">
        <v>45342</v>
      </c>
      <c r="J543" s="309" t="s">
        <v>7772</v>
      </c>
      <c r="K543" s="310" t="s">
        <v>7669</v>
      </c>
      <c r="L543" s="317"/>
      <c r="M543" s="313"/>
      <c r="N543" s="315"/>
      <c r="O543" s="308"/>
      <c r="P543" s="308"/>
      <c r="Q543" s="112"/>
      <c r="R543" s="112" t="s">
        <v>7437</v>
      </c>
    </row>
    <row r="544" spans="1:18" ht="14.5">
      <c r="A544" s="112" t="s">
        <v>12</v>
      </c>
      <c r="B544" s="305" t="s">
        <v>13</v>
      </c>
      <c r="C544" s="305" t="s">
        <v>105</v>
      </c>
      <c r="D544" s="306" t="s">
        <v>5535</v>
      </c>
      <c r="E544" s="324" t="s">
        <v>5536</v>
      </c>
      <c r="F544" s="307" t="s">
        <v>187</v>
      </c>
      <c r="G544" s="308" t="s">
        <v>7463</v>
      </c>
      <c r="H544" s="308" t="s">
        <v>7434</v>
      </c>
      <c r="I544" s="309">
        <v>45342</v>
      </c>
      <c r="J544" s="309" t="s">
        <v>7772</v>
      </c>
      <c r="K544" s="310" t="s">
        <v>7465</v>
      </c>
      <c r="L544" s="317"/>
      <c r="M544" s="313"/>
      <c r="N544" s="315"/>
      <c r="O544" s="308"/>
      <c r="P544" s="308"/>
      <c r="Q544" s="112"/>
      <c r="R544" s="112" t="s">
        <v>7437</v>
      </c>
    </row>
    <row r="545" spans="1:18" ht="14.5">
      <c r="A545" s="112" t="s">
        <v>12</v>
      </c>
      <c r="B545" s="305" t="s">
        <v>13</v>
      </c>
      <c r="C545" s="305" t="s">
        <v>105</v>
      </c>
      <c r="D545" s="306" t="s">
        <v>5693</v>
      </c>
      <c r="E545" s="324" t="s">
        <v>5694</v>
      </c>
      <c r="F545" s="307" t="s">
        <v>187</v>
      </c>
      <c r="G545" s="308" t="s">
        <v>7463</v>
      </c>
      <c r="H545" s="308" t="s">
        <v>7434</v>
      </c>
      <c r="I545" s="309">
        <v>45342</v>
      </c>
      <c r="J545" s="309" t="s">
        <v>7772</v>
      </c>
      <c r="K545" s="310" t="s">
        <v>7465</v>
      </c>
      <c r="L545" s="317"/>
      <c r="M545" s="313"/>
      <c r="N545" s="315"/>
      <c r="O545" s="308"/>
      <c r="P545" s="308"/>
      <c r="Q545" s="112"/>
      <c r="R545" s="112" t="s">
        <v>7437</v>
      </c>
    </row>
    <row r="546" spans="1:18" ht="14.5">
      <c r="A546" s="112" t="s">
        <v>12</v>
      </c>
      <c r="B546" s="305" t="s">
        <v>13</v>
      </c>
      <c r="C546" s="305" t="s">
        <v>105</v>
      </c>
      <c r="D546" s="306" t="s">
        <v>5726</v>
      </c>
      <c r="E546" s="324" t="s">
        <v>5727</v>
      </c>
      <c r="F546" s="307" t="s">
        <v>187</v>
      </c>
      <c r="G546" s="308" t="s">
        <v>7463</v>
      </c>
      <c r="H546" s="308" t="s">
        <v>7434</v>
      </c>
      <c r="I546" s="309">
        <v>45342</v>
      </c>
      <c r="J546" s="309" t="s">
        <v>7772</v>
      </c>
      <c r="K546" s="310" t="s">
        <v>7465</v>
      </c>
      <c r="L546" s="317"/>
      <c r="M546" s="313"/>
      <c r="N546" s="315"/>
      <c r="O546" s="308"/>
      <c r="P546" s="308"/>
      <c r="Q546" s="112"/>
      <c r="R546" s="112" t="s">
        <v>7437</v>
      </c>
    </row>
    <row r="547" spans="1:18" ht="14.5">
      <c r="A547" s="112" t="s">
        <v>12</v>
      </c>
      <c r="B547" s="305" t="s">
        <v>13</v>
      </c>
      <c r="C547" s="305" t="s">
        <v>105</v>
      </c>
      <c r="D547" s="306" t="s">
        <v>5763</v>
      </c>
      <c r="E547" s="324" t="s">
        <v>5764</v>
      </c>
      <c r="F547" s="307" t="s">
        <v>187</v>
      </c>
      <c r="G547" s="308" t="s">
        <v>7463</v>
      </c>
      <c r="H547" s="308" t="s">
        <v>7434</v>
      </c>
      <c r="I547" s="309">
        <v>45342</v>
      </c>
      <c r="J547" s="309" t="s">
        <v>7772</v>
      </c>
      <c r="K547" s="310" t="s">
        <v>7593</v>
      </c>
      <c r="L547" s="317"/>
      <c r="M547" s="313"/>
      <c r="N547" s="315"/>
      <c r="O547" s="308"/>
      <c r="P547" s="308"/>
      <c r="Q547" s="112"/>
      <c r="R547" s="112" t="s">
        <v>7437</v>
      </c>
    </row>
    <row r="548" spans="1:18" ht="14.5">
      <c r="A548" s="112" t="s">
        <v>12</v>
      </c>
      <c r="B548" s="305" t="s">
        <v>13</v>
      </c>
      <c r="C548" s="305" t="s">
        <v>105</v>
      </c>
      <c r="D548" s="306" t="s">
        <v>6064</v>
      </c>
      <c r="E548" s="324" t="s">
        <v>6065</v>
      </c>
      <c r="F548" s="307" t="s">
        <v>187</v>
      </c>
      <c r="G548" s="308" t="s">
        <v>7463</v>
      </c>
      <c r="H548" s="308" t="s">
        <v>7434</v>
      </c>
      <c r="I548" s="309">
        <v>45342</v>
      </c>
      <c r="J548" s="309" t="s">
        <v>7772</v>
      </c>
      <c r="K548" s="282" t="s">
        <v>7593</v>
      </c>
      <c r="L548" s="317"/>
      <c r="M548" s="313"/>
      <c r="N548" s="315"/>
      <c r="O548" s="308"/>
      <c r="P548" s="308"/>
      <c r="Q548" s="112"/>
      <c r="R548" s="112" t="s">
        <v>7437</v>
      </c>
    </row>
    <row r="549" spans="1:18" ht="14.5">
      <c r="A549" s="112" t="s">
        <v>12</v>
      </c>
      <c r="B549" s="305" t="s">
        <v>13</v>
      </c>
      <c r="C549" s="305" t="s">
        <v>105</v>
      </c>
      <c r="D549" s="306" t="s">
        <v>6330</v>
      </c>
      <c r="E549" s="324" t="s">
        <v>6331</v>
      </c>
      <c r="F549" s="307" t="s">
        <v>187</v>
      </c>
      <c r="G549" s="308" t="s">
        <v>7463</v>
      </c>
      <c r="H549" s="308" t="s">
        <v>7434</v>
      </c>
      <c r="I549" s="309">
        <v>45342</v>
      </c>
      <c r="J549" s="309" t="s">
        <v>7772</v>
      </c>
      <c r="K549" s="310" t="s">
        <v>7465</v>
      </c>
      <c r="L549" s="317"/>
      <c r="M549" s="313"/>
      <c r="N549" s="315"/>
      <c r="O549" s="308"/>
      <c r="P549" s="308"/>
      <c r="Q549" s="112"/>
      <c r="R549" s="112" t="s">
        <v>7437</v>
      </c>
    </row>
    <row r="550" spans="1:18" ht="14.5">
      <c r="A550" s="112" t="s">
        <v>12</v>
      </c>
      <c r="B550" s="305" t="s">
        <v>13</v>
      </c>
      <c r="C550" s="305" t="s">
        <v>105</v>
      </c>
      <c r="D550" s="306" t="s">
        <v>6374</v>
      </c>
      <c r="E550" s="324" t="s">
        <v>6375</v>
      </c>
      <c r="F550" s="307" t="s">
        <v>187</v>
      </c>
      <c r="G550" s="308" t="s">
        <v>7463</v>
      </c>
      <c r="H550" s="308" t="s">
        <v>7434</v>
      </c>
      <c r="I550" s="309">
        <v>45342</v>
      </c>
      <c r="J550" s="309" t="s">
        <v>7772</v>
      </c>
      <c r="K550" s="310" t="s">
        <v>7762</v>
      </c>
      <c r="L550" s="317"/>
      <c r="M550" s="313"/>
      <c r="N550" s="315"/>
      <c r="O550" s="308"/>
      <c r="P550" s="308"/>
      <c r="Q550" s="112"/>
      <c r="R550" s="112" t="s">
        <v>7446</v>
      </c>
    </row>
    <row r="551" spans="1:18" ht="14.5">
      <c r="A551" s="112" t="s">
        <v>12</v>
      </c>
      <c r="B551" s="305" t="s">
        <v>13</v>
      </c>
      <c r="C551" s="305" t="s">
        <v>105</v>
      </c>
      <c r="D551" s="306" t="s">
        <v>6890</v>
      </c>
      <c r="E551" s="324" t="s">
        <v>6891</v>
      </c>
      <c r="F551" s="307" t="s">
        <v>187</v>
      </c>
      <c r="G551" s="308" t="s">
        <v>7463</v>
      </c>
      <c r="H551" s="308" t="s">
        <v>7434</v>
      </c>
      <c r="I551" s="309">
        <v>45342</v>
      </c>
      <c r="J551" s="309" t="s">
        <v>7772</v>
      </c>
      <c r="K551" s="310" t="s">
        <v>7593</v>
      </c>
      <c r="L551" s="317"/>
      <c r="M551" s="313"/>
      <c r="N551" s="315"/>
      <c r="O551" s="308"/>
      <c r="P551" s="308"/>
      <c r="Q551" s="112"/>
      <c r="R551" s="112" t="s">
        <v>7437</v>
      </c>
    </row>
    <row r="552" spans="1:18" ht="14.5">
      <c r="A552" s="112" t="s">
        <v>12</v>
      </c>
      <c r="B552" s="305" t="s">
        <v>13</v>
      </c>
      <c r="C552" s="305" t="s">
        <v>105</v>
      </c>
      <c r="D552" s="306" t="s">
        <v>6937</v>
      </c>
      <c r="E552" s="324" t="s">
        <v>6938</v>
      </c>
      <c r="F552" s="307" t="s">
        <v>187</v>
      </c>
      <c r="G552" s="308" t="s">
        <v>7463</v>
      </c>
      <c r="H552" s="308" t="s">
        <v>7434</v>
      </c>
      <c r="I552" s="309">
        <v>45342</v>
      </c>
      <c r="J552" s="309" t="s">
        <v>7772</v>
      </c>
      <c r="K552" s="310" t="s">
        <v>7593</v>
      </c>
      <c r="L552" s="317"/>
      <c r="M552" s="313"/>
      <c r="N552" s="315"/>
      <c r="O552" s="308"/>
      <c r="P552" s="308"/>
      <c r="Q552" s="112"/>
      <c r="R552" s="112" t="s">
        <v>7437</v>
      </c>
    </row>
    <row r="553" spans="1:18" ht="14.5">
      <c r="A553" s="112" t="s">
        <v>12</v>
      </c>
      <c r="B553" s="305" t="s">
        <v>13</v>
      </c>
      <c r="C553" s="305" t="s">
        <v>105</v>
      </c>
      <c r="D553" s="306" t="s">
        <v>6940</v>
      </c>
      <c r="E553" s="324" t="s">
        <v>6941</v>
      </c>
      <c r="F553" s="307" t="s">
        <v>187</v>
      </c>
      <c r="G553" s="308" t="s">
        <v>7463</v>
      </c>
      <c r="H553" s="308" t="s">
        <v>7434</v>
      </c>
      <c r="I553" s="309">
        <v>45342</v>
      </c>
      <c r="J553" s="309" t="s">
        <v>7772</v>
      </c>
      <c r="K553" s="310" t="s">
        <v>7436</v>
      </c>
      <c r="L553" s="317"/>
      <c r="M553" s="313"/>
      <c r="N553" s="315"/>
      <c r="O553" s="308"/>
      <c r="P553" s="308"/>
      <c r="Q553" s="112"/>
      <c r="R553" s="112" t="s">
        <v>7437</v>
      </c>
    </row>
    <row r="554" spans="1:18" ht="14.5">
      <c r="A554" s="112" t="s">
        <v>12</v>
      </c>
      <c r="B554" s="305" t="s">
        <v>13</v>
      </c>
      <c r="C554" s="305" t="s">
        <v>105</v>
      </c>
      <c r="D554" s="306" t="s">
        <v>3523</v>
      </c>
      <c r="E554" s="324" t="s">
        <v>3524</v>
      </c>
      <c r="F554" s="307" t="s">
        <v>187</v>
      </c>
      <c r="G554" s="308" t="s">
        <v>7463</v>
      </c>
      <c r="H554" s="308" t="s">
        <v>7434</v>
      </c>
      <c r="I554" s="309">
        <v>45342</v>
      </c>
      <c r="J554" s="309" t="s">
        <v>7772</v>
      </c>
      <c r="K554" s="310" t="s">
        <v>2088</v>
      </c>
      <c r="L554" s="317"/>
      <c r="M554" s="313"/>
      <c r="N554" s="315"/>
      <c r="O554" s="308"/>
      <c r="P554" s="308"/>
      <c r="Q554" s="112"/>
      <c r="R554" s="112" t="s">
        <v>7437</v>
      </c>
    </row>
    <row r="555" spans="1:18" ht="14.5">
      <c r="A555" s="112" t="s">
        <v>12</v>
      </c>
      <c r="B555" s="305" t="s">
        <v>13</v>
      </c>
      <c r="C555" s="305" t="s">
        <v>105</v>
      </c>
      <c r="D555" s="306" t="s">
        <v>7055</v>
      </c>
      <c r="E555" s="324" t="s">
        <v>7056</v>
      </c>
      <c r="F555" s="307" t="s">
        <v>187</v>
      </c>
      <c r="G555" s="308" t="s">
        <v>7463</v>
      </c>
      <c r="H555" s="308" t="s">
        <v>7434</v>
      </c>
      <c r="I555" s="309">
        <v>45342</v>
      </c>
      <c r="J555" s="309" t="s">
        <v>7772</v>
      </c>
      <c r="K555" s="310" t="s">
        <v>7465</v>
      </c>
      <c r="L555" s="317"/>
      <c r="M555" s="313"/>
      <c r="N555" s="315"/>
      <c r="O555" s="308"/>
      <c r="P555" s="308"/>
      <c r="Q555" s="112"/>
      <c r="R555" s="112" t="s">
        <v>7437</v>
      </c>
    </row>
    <row r="556" spans="1:18" ht="14.5">
      <c r="A556" s="112" t="s">
        <v>12</v>
      </c>
      <c r="B556" s="305" t="s">
        <v>13</v>
      </c>
      <c r="C556" s="305" t="s">
        <v>143</v>
      </c>
      <c r="D556" s="306" t="s">
        <v>4564</v>
      </c>
      <c r="E556" s="324" t="s">
        <v>4565</v>
      </c>
      <c r="F556" s="307" t="s">
        <v>7787</v>
      </c>
      <c r="G556" s="308" t="s">
        <v>7577</v>
      </c>
      <c r="H556" s="308" t="s">
        <v>7736</v>
      </c>
      <c r="I556" s="309">
        <v>45337</v>
      </c>
      <c r="J556" s="309" t="s">
        <v>7766</v>
      </c>
      <c r="K556" s="310" t="s">
        <v>7669</v>
      </c>
      <c r="L556" s="317"/>
      <c r="M556" s="313"/>
      <c r="N556" s="315"/>
      <c r="O556" s="308"/>
      <c r="P556" s="308"/>
      <c r="Q556" s="112"/>
      <c r="R556" s="112" t="s">
        <v>7446</v>
      </c>
    </row>
    <row r="557" spans="1:18" ht="14.5">
      <c r="A557" s="112" t="s">
        <v>12</v>
      </c>
      <c r="B557" s="305" t="s">
        <v>13</v>
      </c>
      <c r="C557" s="305" t="s">
        <v>105</v>
      </c>
      <c r="D557" s="306" t="s">
        <v>7580</v>
      </c>
      <c r="E557" s="324" t="s">
        <v>7581</v>
      </c>
      <c r="F557" s="307" t="s">
        <v>7462</v>
      </c>
      <c r="G557" s="308" t="s">
        <v>7463</v>
      </c>
      <c r="H557" s="308" t="s">
        <v>7434</v>
      </c>
      <c r="I557" s="309">
        <v>45331</v>
      </c>
      <c r="J557" s="309" t="s">
        <v>7766</v>
      </c>
      <c r="K557" s="310" t="s">
        <v>7652</v>
      </c>
      <c r="L557" s="317"/>
      <c r="M557" s="313"/>
      <c r="N557" s="315"/>
      <c r="O557" s="308"/>
      <c r="P557" s="308"/>
      <c r="Q557" s="112"/>
      <c r="R557" s="112" t="s">
        <v>7437</v>
      </c>
    </row>
    <row r="558" spans="1:18" ht="14.5">
      <c r="A558" s="112" t="s">
        <v>12</v>
      </c>
      <c r="B558" s="305" t="s">
        <v>13</v>
      </c>
      <c r="C558" s="305" t="s">
        <v>105</v>
      </c>
      <c r="D558" s="306" t="s">
        <v>6555</v>
      </c>
      <c r="E558" s="324" t="s">
        <v>6556</v>
      </c>
      <c r="F558" s="307" t="s">
        <v>7544</v>
      </c>
      <c r="G558" s="308" t="s">
        <v>7534</v>
      </c>
      <c r="H558" s="308" t="s">
        <v>7434</v>
      </c>
      <c r="I558" s="309">
        <v>45338</v>
      </c>
      <c r="J558" s="309" t="s">
        <v>7766</v>
      </c>
      <c r="K558" s="308" t="s">
        <v>7547</v>
      </c>
      <c r="L558" s="317"/>
      <c r="M558" s="313"/>
      <c r="N558" s="315"/>
      <c r="O558" s="308"/>
      <c r="P558" s="308"/>
      <c r="Q558" s="112"/>
      <c r="R558" s="112" t="s">
        <v>7437</v>
      </c>
    </row>
    <row r="559" spans="1:18" ht="14.5">
      <c r="A559" s="112" t="s">
        <v>12</v>
      </c>
      <c r="B559" s="305" t="s">
        <v>13</v>
      </c>
      <c r="C559" s="305" t="s">
        <v>105</v>
      </c>
      <c r="D559" s="306" t="s">
        <v>7788</v>
      </c>
      <c r="E559" s="324" t="s">
        <v>7789</v>
      </c>
      <c r="F559" s="307" t="s">
        <v>7790</v>
      </c>
      <c r="G559" s="308" t="s">
        <v>7497</v>
      </c>
      <c r="H559" s="308" t="s">
        <v>1365</v>
      </c>
      <c r="I559" s="309">
        <v>45341</v>
      </c>
      <c r="J559" s="309" t="s">
        <v>7772</v>
      </c>
      <c r="K559" s="282" t="s">
        <v>7436</v>
      </c>
      <c r="L559" s="317"/>
      <c r="M559" s="313"/>
      <c r="N559" s="315"/>
      <c r="O559" s="308"/>
      <c r="P559" s="308"/>
      <c r="Q559" s="112"/>
      <c r="R559" s="112" t="s">
        <v>7437</v>
      </c>
    </row>
    <row r="560" spans="1:18" ht="14.5">
      <c r="A560" s="112" t="s">
        <v>12</v>
      </c>
      <c r="B560" s="305" t="s">
        <v>13</v>
      </c>
      <c r="C560" s="305" t="s">
        <v>105</v>
      </c>
      <c r="D560" s="306" t="s">
        <v>7791</v>
      </c>
      <c r="E560" s="324" t="s">
        <v>7792</v>
      </c>
      <c r="F560" s="307" t="s">
        <v>7462</v>
      </c>
      <c r="G560" s="308" t="s">
        <v>7463</v>
      </c>
      <c r="H560" s="308" t="s">
        <v>7434</v>
      </c>
      <c r="I560" s="309">
        <v>45337</v>
      </c>
      <c r="J560" s="309" t="s">
        <v>7766</v>
      </c>
      <c r="K560" s="308" t="s">
        <v>7465</v>
      </c>
      <c r="L560" s="317"/>
      <c r="M560" s="313"/>
      <c r="N560" s="315"/>
      <c r="O560" s="308"/>
      <c r="P560" s="308"/>
      <c r="Q560" s="112"/>
      <c r="R560" s="112" t="s">
        <v>7437</v>
      </c>
    </row>
    <row r="561" spans="1:18" ht="14.5">
      <c r="A561" s="112" t="s">
        <v>12</v>
      </c>
      <c r="B561" s="305" t="s">
        <v>13</v>
      </c>
      <c r="C561" s="305" t="s">
        <v>105</v>
      </c>
      <c r="D561" s="306" t="s">
        <v>6149</v>
      </c>
      <c r="E561" s="324" t="s">
        <v>6150</v>
      </c>
      <c r="F561" s="307" t="s">
        <v>7462</v>
      </c>
      <c r="G561" s="308" t="s">
        <v>7463</v>
      </c>
      <c r="H561" s="308" t="s">
        <v>7434</v>
      </c>
      <c r="I561" s="309">
        <v>45342</v>
      </c>
      <c r="J561" s="309" t="s">
        <v>7772</v>
      </c>
      <c r="K561" s="308" t="s">
        <v>7465</v>
      </c>
      <c r="L561" s="317"/>
      <c r="M561" s="313"/>
      <c r="N561" s="315"/>
      <c r="O561" s="308"/>
      <c r="P561" s="308"/>
      <c r="Q561" s="112"/>
      <c r="R561" s="112" t="s">
        <v>7437</v>
      </c>
    </row>
    <row r="562" spans="1:18" ht="14.5">
      <c r="A562" s="112" t="s">
        <v>12</v>
      </c>
      <c r="B562" s="305" t="s">
        <v>13</v>
      </c>
      <c r="C562" s="305" t="s">
        <v>143</v>
      </c>
      <c r="D562" s="306" t="s">
        <v>2677</v>
      </c>
      <c r="E562" s="324" t="s">
        <v>2678</v>
      </c>
      <c r="F562" s="307" t="s">
        <v>7576</v>
      </c>
      <c r="G562" s="310" t="s">
        <v>7577</v>
      </c>
      <c r="H562" s="310" t="s">
        <v>7434</v>
      </c>
      <c r="I562" s="309">
        <v>45338</v>
      </c>
      <c r="J562" s="309" t="s">
        <v>7766</v>
      </c>
      <c r="K562" s="308" t="s">
        <v>2088</v>
      </c>
      <c r="L562" s="317"/>
      <c r="M562" s="313"/>
      <c r="N562" s="315"/>
      <c r="O562" s="308"/>
      <c r="P562" s="308"/>
      <c r="Q562" s="112"/>
      <c r="R562" s="112" t="s">
        <v>7437</v>
      </c>
    </row>
    <row r="563" spans="1:18" ht="14.5">
      <c r="A563" s="112" t="s">
        <v>12</v>
      </c>
      <c r="B563" s="305" t="s">
        <v>13</v>
      </c>
      <c r="C563" s="305" t="s">
        <v>143</v>
      </c>
      <c r="D563" s="306" t="s">
        <v>4839</v>
      </c>
      <c r="E563" s="324" t="s">
        <v>4840</v>
      </c>
      <c r="F563" s="307" t="s">
        <v>7462</v>
      </c>
      <c r="G563" s="310" t="s">
        <v>7463</v>
      </c>
      <c r="H563" s="310" t="s">
        <v>7434</v>
      </c>
      <c r="I563" s="309">
        <v>45341</v>
      </c>
      <c r="J563" s="309" t="s">
        <v>7772</v>
      </c>
      <c r="K563" s="313" t="s">
        <v>1601</v>
      </c>
      <c r="L563" s="317"/>
      <c r="M563" s="313"/>
      <c r="N563" s="315"/>
      <c r="O563" s="308"/>
      <c r="P563" s="308"/>
      <c r="Q563" s="112"/>
      <c r="R563" s="112" t="s">
        <v>7437</v>
      </c>
    </row>
    <row r="564" spans="1:18" ht="14.5">
      <c r="A564" s="112" t="s">
        <v>12</v>
      </c>
      <c r="B564" s="305" t="s">
        <v>13</v>
      </c>
      <c r="C564" s="305" t="s">
        <v>105</v>
      </c>
      <c r="D564" s="306" t="s">
        <v>7793</v>
      </c>
      <c r="E564" s="324" t="s">
        <v>7794</v>
      </c>
      <c r="F564" s="307" t="s">
        <v>7462</v>
      </c>
      <c r="G564" s="310" t="s">
        <v>7463</v>
      </c>
      <c r="H564" s="310" t="s">
        <v>7434</v>
      </c>
      <c r="I564" s="309">
        <v>45335</v>
      </c>
      <c r="J564" s="309" t="s">
        <v>7766</v>
      </c>
      <c r="K564" s="308" t="s">
        <v>7795</v>
      </c>
      <c r="L564" s="317"/>
      <c r="M564" s="313"/>
      <c r="N564" s="315"/>
      <c r="O564" s="308"/>
      <c r="P564" s="308"/>
      <c r="Q564" s="112"/>
      <c r="R564" s="112" t="s">
        <v>7437</v>
      </c>
    </row>
    <row r="565" spans="1:18" ht="14.5">
      <c r="A565" s="112" t="s">
        <v>12</v>
      </c>
      <c r="B565" s="305" t="s">
        <v>13</v>
      </c>
      <c r="C565" s="139" t="s">
        <v>352</v>
      </c>
      <c r="D565" s="306" t="s">
        <v>6622</v>
      </c>
      <c r="E565" s="324" t="s">
        <v>6623</v>
      </c>
      <c r="F565" s="307" t="s">
        <v>7778</v>
      </c>
      <c r="G565" s="310" t="s">
        <v>7525</v>
      </c>
      <c r="H565" s="310" t="s">
        <v>7525</v>
      </c>
      <c r="I565" s="309">
        <v>45344</v>
      </c>
      <c r="J565" s="309" t="s">
        <v>7772</v>
      </c>
      <c r="K565" s="308" t="s">
        <v>7527</v>
      </c>
      <c r="L565" s="317"/>
      <c r="M565" s="313"/>
      <c r="N565" s="315"/>
      <c r="O565" s="308"/>
      <c r="P565" s="308"/>
      <c r="Q565" s="112"/>
      <c r="R565" s="112" t="s">
        <v>7528</v>
      </c>
    </row>
    <row r="566" spans="1:18" ht="14.5">
      <c r="A566" s="112" t="s">
        <v>12</v>
      </c>
      <c r="B566" s="305" t="s">
        <v>13</v>
      </c>
      <c r="C566" s="305" t="s">
        <v>105</v>
      </c>
      <c r="D566" s="306" t="s">
        <v>1694</v>
      </c>
      <c r="E566" s="324" t="s">
        <v>1695</v>
      </c>
      <c r="F566" s="307" t="s">
        <v>7796</v>
      </c>
      <c r="G566" s="310" t="s">
        <v>7497</v>
      </c>
      <c r="H566" s="310" t="s">
        <v>1365</v>
      </c>
      <c r="I566" s="309">
        <v>45343</v>
      </c>
      <c r="J566" s="309" t="s">
        <v>7772</v>
      </c>
      <c r="K566" s="308" t="s">
        <v>7583</v>
      </c>
      <c r="L566" s="317"/>
      <c r="M566" s="313"/>
      <c r="N566" s="315"/>
      <c r="O566" s="308"/>
      <c r="P566" s="308"/>
      <c r="Q566" s="112"/>
      <c r="R566" s="112" t="s">
        <v>7437</v>
      </c>
    </row>
    <row r="567" spans="1:18" ht="14.5">
      <c r="A567" s="112" t="s">
        <v>12</v>
      </c>
      <c r="B567" s="305" t="s">
        <v>13</v>
      </c>
      <c r="C567" s="305" t="s">
        <v>105</v>
      </c>
      <c r="D567" s="306" t="s">
        <v>1988</v>
      </c>
      <c r="E567" s="324" t="s">
        <v>1989</v>
      </c>
      <c r="F567" s="307" t="s">
        <v>7796</v>
      </c>
      <c r="G567" s="310" t="s">
        <v>7497</v>
      </c>
      <c r="H567" s="310" t="s">
        <v>1365</v>
      </c>
      <c r="I567" s="309">
        <v>45343</v>
      </c>
      <c r="J567" s="309" t="s">
        <v>7772</v>
      </c>
      <c r="K567" s="308" t="s">
        <v>7451</v>
      </c>
      <c r="L567" s="317"/>
      <c r="M567" s="313"/>
      <c r="N567" s="315"/>
      <c r="O567" s="308"/>
      <c r="P567" s="308"/>
      <c r="Q567" s="112"/>
      <c r="R567" s="112" t="s">
        <v>7437</v>
      </c>
    </row>
    <row r="568" spans="1:18" ht="14.5">
      <c r="A568" s="112" t="s">
        <v>12</v>
      </c>
      <c r="B568" s="305" t="s">
        <v>13</v>
      </c>
      <c r="C568" s="305" t="s">
        <v>105</v>
      </c>
      <c r="D568" s="306" t="s">
        <v>4602</v>
      </c>
      <c r="E568" s="324" t="s">
        <v>4603</v>
      </c>
      <c r="F568" s="307" t="s">
        <v>7796</v>
      </c>
      <c r="G568" s="310" t="s">
        <v>7497</v>
      </c>
      <c r="H568" s="310" t="s">
        <v>1365</v>
      </c>
      <c r="I568" s="309">
        <v>45343</v>
      </c>
      <c r="J568" s="309" t="s">
        <v>7772</v>
      </c>
      <c r="K568" s="308" t="s">
        <v>7451</v>
      </c>
      <c r="L568" s="317"/>
      <c r="M568" s="313"/>
      <c r="N568" s="315"/>
      <c r="O568" s="308"/>
      <c r="P568" s="308"/>
      <c r="Q568" s="112"/>
      <c r="R568" s="112" t="s">
        <v>7437</v>
      </c>
    </row>
    <row r="569" spans="1:18" ht="14.5">
      <c r="A569" s="112" t="s">
        <v>12</v>
      </c>
      <c r="B569" s="305" t="s">
        <v>13</v>
      </c>
      <c r="C569" s="305" t="s">
        <v>105</v>
      </c>
      <c r="D569" s="306" t="s">
        <v>4634</v>
      </c>
      <c r="E569" s="324" t="s">
        <v>4635</v>
      </c>
      <c r="F569" s="307" t="s">
        <v>7796</v>
      </c>
      <c r="G569" s="310" t="s">
        <v>7497</v>
      </c>
      <c r="H569" s="310" t="s">
        <v>1365</v>
      </c>
      <c r="I569" s="309">
        <v>45343</v>
      </c>
      <c r="J569" s="309" t="s">
        <v>7772</v>
      </c>
      <c r="K569" s="308" t="s">
        <v>7593</v>
      </c>
      <c r="L569" s="317"/>
      <c r="M569" s="313"/>
      <c r="N569" s="315"/>
      <c r="O569" s="308"/>
      <c r="P569" s="308"/>
      <c r="Q569" s="112"/>
      <c r="R569" s="112" t="s">
        <v>7437</v>
      </c>
    </row>
    <row r="570" spans="1:18" ht="14.5">
      <c r="A570" s="112" t="s">
        <v>12</v>
      </c>
      <c r="B570" s="305" t="s">
        <v>13</v>
      </c>
      <c r="C570" s="305" t="s">
        <v>105</v>
      </c>
      <c r="D570" s="306" t="s">
        <v>1698</v>
      </c>
      <c r="E570" s="324" t="s">
        <v>1699</v>
      </c>
      <c r="F570" s="307" t="s">
        <v>7796</v>
      </c>
      <c r="G570" s="310" t="s">
        <v>7497</v>
      </c>
      <c r="H570" s="310" t="s">
        <v>1365</v>
      </c>
      <c r="I570" s="309">
        <v>45343</v>
      </c>
      <c r="J570" s="309" t="s">
        <v>7772</v>
      </c>
      <c r="K570" s="282" t="s">
        <v>7436</v>
      </c>
      <c r="L570" s="317"/>
      <c r="M570" s="313"/>
      <c r="N570" s="315"/>
      <c r="O570" s="308"/>
      <c r="P570" s="308"/>
      <c r="Q570" s="112"/>
      <c r="R570" s="112" t="s">
        <v>7437</v>
      </c>
    </row>
    <row r="571" spans="1:18" ht="14.5">
      <c r="A571" s="112" t="s">
        <v>12</v>
      </c>
      <c r="B571" s="305" t="s">
        <v>13</v>
      </c>
      <c r="C571" s="305" t="s">
        <v>105</v>
      </c>
      <c r="D571" s="306" t="s">
        <v>5251</v>
      </c>
      <c r="E571" s="324" t="s">
        <v>5252</v>
      </c>
      <c r="F571" s="307" t="s">
        <v>3382</v>
      </c>
      <c r="G571" s="310" t="s">
        <v>1365</v>
      </c>
      <c r="H571" s="310" t="s">
        <v>1365</v>
      </c>
      <c r="I571" s="309">
        <v>45343</v>
      </c>
      <c r="J571" s="309" t="s">
        <v>7772</v>
      </c>
      <c r="K571" s="308" t="s">
        <v>7797</v>
      </c>
      <c r="L571" s="317"/>
      <c r="M571" s="313"/>
      <c r="N571" s="315"/>
      <c r="O571" s="308"/>
      <c r="P571" s="308"/>
      <c r="Q571" s="112"/>
      <c r="R571" s="112" t="s">
        <v>7446</v>
      </c>
    </row>
    <row r="572" spans="1:18" ht="14.5">
      <c r="A572" s="112" t="s">
        <v>12</v>
      </c>
      <c r="B572" s="305" t="s">
        <v>13</v>
      </c>
      <c r="C572" s="305" t="s">
        <v>105</v>
      </c>
      <c r="D572" s="306" t="s">
        <v>6164</v>
      </c>
      <c r="E572" s="324" t="s">
        <v>6165</v>
      </c>
      <c r="F572" s="307" t="s">
        <v>3382</v>
      </c>
      <c r="G572" s="310" t="s">
        <v>1365</v>
      </c>
      <c r="H572" s="310" t="s">
        <v>1365</v>
      </c>
      <c r="I572" s="309">
        <v>45343</v>
      </c>
      <c r="J572" s="309" t="s">
        <v>7772</v>
      </c>
      <c r="K572" s="308" t="s">
        <v>7527</v>
      </c>
      <c r="L572" s="317"/>
      <c r="M572" s="313"/>
      <c r="N572" s="315"/>
      <c r="O572" s="308"/>
      <c r="P572" s="308"/>
      <c r="Q572" s="112"/>
      <c r="R572" s="112" t="s">
        <v>7528</v>
      </c>
    </row>
    <row r="573" spans="1:18" ht="14.5">
      <c r="A573" s="112" t="s">
        <v>12</v>
      </c>
      <c r="B573" s="305" t="s">
        <v>13</v>
      </c>
      <c r="C573" s="305" t="s">
        <v>426</v>
      </c>
      <c r="D573" s="306" t="s">
        <v>636</v>
      </c>
      <c r="E573" s="324" t="s">
        <v>637</v>
      </c>
      <c r="F573" s="307" t="s">
        <v>7576</v>
      </c>
      <c r="G573" s="310" t="s">
        <v>7577</v>
      </c>
      <c r="H573" s="310" t="s">
        <v>7434</v>
      </c>
      <c r="I573" s="309">
        <v>45346</v>
      </c>
      <c r="J573" s="309" t="s">
        <v>7772</v>
      </c>
      <c r="K573" s="308" t="s">
        <v>7798</v>
      </c>
      <c r="L573" s="317"/>
      <c r="M573" s="313"/>
      <c r="N573" s="315"/>
      <c r="O573" s="308"/>
      <c r="P573" s="308"/>
      <c r="Q573" s="112"/>
      <c r="R573" s="112" t="s">
        <v>7528</v>
      </c>
    </row>
    <row r="574" spans="1:18" ht="14.5">
      <c r="A574" s="112" t="s">
        <v>12</v>
      </c>
      <c r="B574" s="305" t="s">
        <v>13</v>
      </c>
      <c r="C574" s="139" t="s">
        <v>352</v>
      </c>
      <c r="D574" s="306" t="s">
        <v>2090</v>
      </c>
      <c r="E574" s="324" t="s">
        <v>2091</v>
      </c>
      <c r="F574" s="307" t="s">
        <v>7576</v>
      </c>
      <c r="G574" s="310" t="s">
        <v>7577</v>
      </c>
      <c r="H574" s="310" t="s">
        <v>7434</v>
      </c>
      <c r="I574" s="309">
        <v>45346</v>
      </c>
      <c r="J574" s="309" t="s">
        <v>7772</v>
      </c>
      <c r="K574" s="308" t="s">
        <v>7710</v>
      </c>
      <c r="L574" s="317"/>
      <c r="M574" s="313"/>
      <c r="N574" s="315"/>
      <c r="O574" s="308"/>
      <c r="P574" s="308"/>
      <c r="Q574" s="112"/>
      <c r="R574" s="112" t="s">
        <v>7528</v>
      </c>
    </row>
    <row r="575" spans="1:18" ht="14.5">
      <c r="A575" s="112" t="s">
        <v>12</v>
      </c>
      <c r="B575" s="305" t="s">
        <v>13</v>
      </c>
      <c r="C575" s="139" t="s">
        <v>352</v>
      </c>
      <c r="D575" s="306" t="s">
        <v>2353</v>
      </c>
      <c r="E575" s="324" t="s">
        <v>2354</v>
      </c>
      <c r="F575" s="307" t="s">
        <v>7742</v>
      </c>
      <c r="G575" s="310" t="s">
        <v>7453</v>
      </c>
      <c r="H575" s="310" t="s">
        <v>7449</v>
      </c>
      <c r="I575" s="309">
        <v>45349</v>
      </c>
      <c r="J575" s="309" t="s">
        <v>7786</v>
      </c>
      <c r="K575" s="308" t="s">
        <v>7710</v>
      </c>
      <c r="L575" s="317"/>
      <c r="M575" s="313"/>
      <c r="N575" s="315"/>
      <c r="O575" s="308"/>
      <c r="P575" s="308"/>
      <c r="Q575" s="112"/>
      <c r="R575" s="112" t="s">
        <v>7528</v>
      </c>
    </row>
    <row r="576" spans="1:18" ht="14.5">
      <c r="A576" s="112" t="s">
        <v>12</v>
      </c>
      <c r="B576" s="305" t="s">
        <v>6</v>
      </c>
      <c r="C576" s="305" t="s">
        <v>105</v>
      </c>
      <c r="D576" s="306" t="s">
        <v>4380</v>
      </c>
      <c r="E576" s="324" t="s">
        <v>4381</v>
      </c>
      <c r="F576" s="307" t="s">
        <v>7624</v>
      </c>
      <c r="G576" s="310" t="s">
        <v>7625</v>
      </c>
      <c r="H576" s="310" t="s">
        <v>7449</v>
      </c>
      <c r="I576" s="309">
        <v>45323</v>
      </c>
      <c r="J576" s="309" t="s">
        <v>7723</v>
      </c>
      <c r="K576" s="308" t="s">
        <v>7748</v>
      </c>
      <c r="L576" s="317">
        <v>45323</v>
      </c>
      <c r="M576" s="313" t="s">
        <v>7723</v>
      </c>
      <c r="N576" s="112" t="s">
        <v>7462</v>
      </c>
      <c r="O576" s="308" t="s">
        <v>7462</v>
      </c>
      <c r="P576" s="308" t="s">
        <v>7736</v>
      </c>
      <c r="Q576" s="112" t="s">
        <v>7734</v>
      </c>
      <c r="R576" s="112" t="s">
        <v>7437</v>
      </c>
    </row>
    <row r="577" spans="1:18" ht="14.5">
      <c r="A577" s="112" t="s">
        <v>12</v>
      </c>
      <c r="B577" s="305" t="s">
        <v>6</v>
      </c>
      <c r="C577" s="305" t="s">
        <v>105</v>
      </c>
      <c r="D577" s="306" t="s">
        <v>5632</v>
      </c>
      <c r="E577" s="324" t="s">
        <v>5633</v>
      </c>
      <c r="F577" s="307" t="s">
        <v>7452</v>
      </c>
      <c r="G577" s="308" t="s">
        <v>7453</v>
      </c>
      <c r="H577" s="308" t="s">
        <v>7449</v>
      </c>
      <c r="I577" s="309">
        <v>44996</v>
      </c>
      <c r="J577" s="309" t="s">
        <v>7454</v>
      </c>
      <c r="K577" s="308" t="s">
        <v>7436</v>
      </c>
      <c r="L577" s="317">
        <v>45323</v>
      </c>
      <c r="M577" s="313" t="s">
        <v>7723</v>
      </c>
      <c r="N577" s="315" t="s">
        <v>7576</v>
      </c>
      <c r="O577" s="308" t="s">
        <v>7577</v>
      </c>
      <c r="P577" s="308" t="s">
        <v>7736</v>
      </c>
      <c r="Q577" s="112" t="s">
        <v>7734</v>
      </c>
      <c r="R577" s="112" t="s">
        <v>7437</v>
      </c>
    </row>
    <row r="578" spans="1:18" ht="14.5">
      <c r="A578" s="112" t="s">
        <v>12</v>
      </c>
      <c r="B578" s="305" t="s">
        <v>6</v>
      </c>
      <c r="C578" s="305" t="s">
        <v>105</v>
      </c>
      <c r="D578" s="306" t="s">
        <v>3202</v>
      </c>
      <c r="E578" s="324" t="s">
        <v>3203</v>
      </c>
      <c r="F578" s="307" t="s">
        <v>7576</v>
      </c>
      <c r="G578" s="308" t="s">
        <v>7577</v>
      </c>
      <c r="H578" s="308" t="s">
        <v>7434</v>
      </c>
      <c r="I578" s="309">
        <v>45234</v>
      </c>
      <c r="J578" s="309" t="s">
        <v>7535</v>
      </c>
      <c r="K578" s="310" t="s">
        <v>7527</v>
      </c>
      <c r="L578" s="317">
        <v>45323</v>
      </c>
      <c r="M578" s="313" t="s">
        <v>7723</v>
      </c>
      <c r="N578" s="315" t="s">
        <v>7576</v>
      </c>
      <c r="O578" s="308" t="s">
        <v>7577</v>
      </c>
      <c r="P578" s="308" t="s">
        <v>7736</v>
      </c>
      <c r="Q578" s="112" t="s">
        <v>7734</v>
      </c>
      <c r="R578" s="112" t="s">
        <v>7528</v>
      </c>
    </row>
    <row r="579" spans="1:18" ht="14.5">
      <c r="A579" s="112" t="s">
        <v>12</v>
      </c>
      <c r="B579" s="305" t="s">
        <v>6</v>
      </c>
      <c r="C579" s="305" t="s">
        <v>105</v>
      </c>
      <c r="D579" s="306" t="s">
        <v>4803</v>
      </c>
      <c r="E579" s="324" t="s">
        <v>4804</v>
      </c>
      <c r="F579" s="307" t="s">
        <v>7661</v>
      </c>
      <c r="G579" s="308" t="s">
        <v>7534</v>
      </c>
      <c r="H579" s="308" t="s">
        <v>7434</v>
      </c>
      <c r="I579" s="309">
        <v>45292</v>
      </c>
      <c r="J579" s="309" t="s">
        <v>7647</v>
      </c>
      <c r="K579" s="310" t="s">
        <v>7511</v>
      </c>
      <c r="L579" s="317">
        <v>45323</v>
      </c>
      <c r="M579" s="313" t="s">
        <v>7723</v>
      </c>
      <c r="N579" s="315" t="s">
        <v>7576</v>
      </c>
      <c r="O579" s="308" t="s">
        <v>7577</v>
      </c>
      <c r="P579" s="308" t="s">
        <v>7736</v>
      </c>
      <c r="Q579" s="112" t="s">
        <v>7734</v>
      </c>
      <c r="R579" s="112" t="s">
        <v>7437</v>
      </c>
    </row>
    <row r="580" spans="1:18" ht="14.5">
      <c r="A580" s="112" t="s">
        <v>12</v>
      </c>
      <c r="B580" s="305" t="s">
        <v>6</v>
      </c>
      <c r="C580" s="305" t="s">
        <v>143</v>
      </c>
      <c r="D580" s="306" t="s">
        <v>7276</v>
      </c>
      <c r="E580" s="324" t="s">
        <v>7277</v>
      </c>
      <c r="F580" s="307" t="s">
        <v>551</v>
      </c>
      <c r="G580" s="308" t="s">
        <v>7448</v>
      </c>
      <c r="H580" s="308" t="s">
        <v>7449</v>
      </c>
      <c r="I580" s="309">
        <v>45323</v>
      </c>
      <c r="J580" s="309" t="s">
        <v>7723</v>
      </c>
      <c r="K580" s="310" t="s">
        <v>7436</v>
      </c>
      <c r="L580" s="317">
        <v>45323</v>
      </c>
      <c r="M580" s="313" t="s">
        <v>7723</v>
      </c>
      <c r="N580" s="315" t="s">
        <v>7576</v>
      </c>
      <c r="O580" s="308" t="s">
        <v>7577</v>
      </c>
      <c r="P580" s="308" t="s">
        <v>7736</v>
      </c>
      <c r="Q580" s="112" t="s">
        <v>7734</v>
      </c>
      <c r="R580" s="112" t="s">
        <v>7437</v>
      </c>
    </row>
    <row r="581" spans="1:18" ht="14.5">
      <c r="A581" s="112" t="s">
        <v>12</v>
      </c>
      <c r="B581" s="305" t="s">
        <v>6</v>
      </c>
      <c r="C581" s="139" t="s">
        <v>352</v>
      </c>
      <c r="D581" s="306" t="s">
        <v>3375</v>
      </c>
      <c r="E581" s="324" t="s">
        <v>3376</v>
      </c>
      <c r="F581" s="307" t="s">
        <v>7624</v>
      </c>
      <c r="G581" s="308" t="s">
        <v>7625</v>
      </c>
      <c r="H581" s="308" t="s">
        <v>7449</v>
      </c>
      <c r="I581" s="309">
        <v>45292</v>
      </c>
      <c r="J581" s="309" t="s">
        <v>7647</v>
      </c>
      <c r="K581" s="310" t="s">
        <v>7710</v>
      </c>
      <c r="L581" s="317">
        <v>45323</v>
      </c>
      <c r="M581" s="313" t="s">
        <v>7723</v>
      </c>
      <c r="N581" s="315" t="s">
        <v>7576</v>
      </c>
      <c r="O581" s="308" t="s">
        <v>7577</v>
      </c>
      <c r="P581" s="308" t="s">
        <v>7736</v>
      </c>
      <c r="Q581" s="112" t="s">
        <v>7734</v>
      </c>
      <c r="R581" s="112" t="s">
        <v>7528</v>
      </c>
    </row>
    <row r="582" spans="1:18" ht="14.5">
      <c r="A582" s="112" t="s">
        <v>12</v>
      </c>
      <c r="B582" s="305" t="s">
        <v>6</v>
      </c>
      <c r="C582" s="305" t="s">
        <v>105</v>
      </c>
      <c r="D582" s="306" t="s">
        <v>4570</v>
      </c>
      <c r="E582" s="324" t="s">
        <v>4571</v>
      </c>
      <c r="F582" s="307" t="s">
        <v>866</v>
      </c>
      <c r="G582" s="308" t="s">
        <v>7502</v>
      </c>
      <c r="H582" s="308" t="s">
        <v>7434</v>
      </c>
      <c r="I582" s="309">
        <v>45323</v>
      </c>
      <c r="J582" s="309" t="s">
        <v>7723</v>
      </c>
      <c r="K582" s="310" t="s">
        <v>7547</v>
      </c>
      <c r="L582" s="317">
        <v>45323</v>
      </c>
      <c r="M582" s="313" t="s">
        <v>7723</v>
      </c>
      <c r="N582" s="315" t="s">
        <v>1563</v>
      </c>
      <c r="O582" s="308" t="s">
        <v>7453</v>
      </c>
      <c r="P582" s="308" t="s">
        <v>7449</v>
      </c>
      <c r="Q582" s="112" t="s">
        <v>7734</v>
      </c>
      <c r="R582" s="112" t="s">
        <v>7437</v>
      </c>
    </row>
    <row r="583" spans="1:18" ht="14.5">
      <c r="A583" s="112" t="s">
        <v>12</v>
      </c>
      <c r="B583" s="305" t="s">
        <v>6</v>
      </c>
      <c r="C583" s="305" t="s">
        <v>105</v>
      </c>
      <c r="D583" s="306" t="s">
        <v>4706</v>
      </c>
      <c r="E583" s="324" t="s">
        <v>4707</v>
      </c>
      <c r="F583" s="307" t="s">
        <v>866</v>
      </c>
      <c r="G583" s="308" t="s">
        <v>7502</v>
      </c>
      <c r="H583" s="308" t="s">
        <v>7434</v>
      </c>
      <c r="I583" s="309">
        <v>45323</v>
      </c>
      <c r="J583" s="309" t="s">
        <v>7723</v>
      </c>
      <c r="K583" s="139" t="s">
        <v>7753</v>
      </c>
      <c r="L583" s="317">
        <v>45323</v>
      </c>
      <c r="M583" s="313" t="s">
        <v>7723</v>
      </c>
      <c r="N583" s="315" t="s">
        <v>163</v>
      </c>
      <c r="O583" s="308" t="s">
        <v>7433</v>
      </c>
      <c r="P583" s="308" t="s">
        <v>7736</v>
      </c>
      <c r="Q583" s="112" t="s">
        <v>7734</v>
      </c>
      <c r="R583" s="112" t="s">
        <v>7437</v>
      </c>
    </row>
    <row r="584" spans="1:18" ht="14.5">
      <c r="A584" s="112" t="s">
        <v>12</v>
      </c>
      <c r="B584" s="305" t="s">
        <v>6</v>
      </c>
      <c r="C584" s="305" t="s">
        <v>105</v>
      </c>
      <c r="D584" s="314" t="s">
        <v>1322</v>
      </c>
      <c r="E584" s="304" t="s">
        <v>7619</v>
      </c>
      <c r="F584" s="310" t="s">
        <v>7462</v>
      </c>
      <c r="G584" s="310" t="s">
        <v>7463</v>
      </c>
      <c r="H584" s="310" t="s">
        <v>7434</v>
      </c>
      <c r="I584" s="316">
        <v>45276</v>
      </c>
      <c r="J584" s="304" t="s">
        <v>7603</v>
      </c>
      <c r="K584" s="304" t="s">
        <v>7620</v>
      </c>
      <c r="L584" s="317">
        <v>45323</v>
      </c>
      <c r="M584" s="313" t="s">
        <v>7723</v>
      </c>
      <c r="N584" s="315" t="s">
        <v>163</v>
      </c>
      <c r="O584" s="308" t="s">
        <v>7433</v>
      </c>
      <c r="P584" s="308" t="s">
        <v>7736</v>
      </c>
      <c r="Q584" s="112" t="s">
        <v>7734</v>
      </c>
      <c r="R584" s="112" t="s">
        <v>7437</v>
      </c>
    </row>
    <row r="585" spans="1:18" ht="14.5">
      <c r="A585" s="112" t="s">
        <v>12</v>
      </c>
      <c r="B585" s="305" t="s">
        <v>6</v>
      </c>
      <c r="C585" s="305" t="s">
        <v>143</v>
      </c>
      <c r="D585" s="314" t="s">
        <v>3034</v>
      </c>
      <c r="E585" s="304" t="s">
        <v>3035</v>
      </c>
      <c r="F585" s="310" t="s">
        <v>7624</v>
      </c>
      <c r="G585" s="310" t="s">
        <v>7625</v>
      </c>
      <c r="H585" s="310" t="s">
        <v>7449</v>
      </c>
      <c r="I585" s="316">
        <v>45231</v>
      </c>
      <c r="J585" s="304" t="s">
        <v>7535</v>
      </c>
      <c r="K585" s="304" t="s">
        <v>7626</v>
      </c>
      <c r="L585" s="317">
        <v>45323</v>
      </c>
      <c r="M585" s="313" t="s">
        <v>7723</v>
      </c>
      <c r="N585" s="307" t="s">
        <v>7624</v>
      </c>
      <c r="O585" s="308" t="s">
        <v>7525</v>
      </c>
      <c r="P585" s="308" t="s">
        <v>7525</v>
      </c>
      <c r="Q585" s="310" t="s">
        <v>7734</v>
      </c>
      <c r="R585" s="112" t="s">
        <v>7446</v>
      </c>
    </row>
    <row r="586" spans="1:18" ht="14.5">
      <c r="A586" s="112" t="s">
        <v>12</v>
      </c>
      <c r="B586" s="305" t="s">
        <v>6</v>
      </c>
      <c r="C586" s="305" t="s">
        <v>105</v>
      </c>
      <c r="D586" s="314" t="s">
        <v>2521</v>
      </c>
      <c r="E586" s="304" t="s">
        <v>2522</v>
      </c>
      <c r="F586" s="310" t="s">
        <v>7520</v>
      </c>
      <c r="G586" s="310" t="s">
        <v>7521</v>
      </c>
      <c r="H586" s="310" t="s">
        <v>7449</v>
      </c>
      <c r="I586" s="316">
        <v>45231</v>
      </c>
      <c r="J586" s="304" t="s">
        <v>7535</v>
      </c>
      <c r="K586" s="304" t="s">
        <v>7547</v>
      </c>
      <c r="L586" s="317">
        <v>45323</v>
      </c>
      <c r="M586" s="313" t="s">
        <v>7723</v>
      </c>
      <c r="N586" s="307" t="s">
        <v>7738</v>
      </c>
      <c r="O586" s="308" t="s">
        <v>7525</v>
      </c>
      <c r="P586" s="308" t="s">
        <v>7525</v>
      </c>
      <c r="Q586" s="310" t="s">
        <v>7734</v>
      </c>
      <c r="R586" s="112" t="s">
        <v>7437</v>
      </c>
    </row>
    <row r="587" spans="1:18" ht="14.5">
      <c r="A587" s="112" t="s">
        <v>12</v>
      </c>
      <c r="B587" s="305" t="s">
        <v>6</v>
      </c>
      <c r="C587" s="305" t="s">
        <v>105</v>
      </c>
      <c r="D587" s="306" t="s">
        <v>5283</v>
      </c>
      <c r="E587" s="307" t="s">
        <v>5284</v>
      </c>
      <c r="F587" s="307" t="s">
        <v>7624</v>
      </c>
      <c r="G587" s="308" t="s">
        <v>7625</v>
      </c>
      <c r="H587" s="308" t="s">
        <v>7449</v>
      </c>
      <c r="I587" s="309">
        <v>45311</v>
      </c>
      <c r="J587" s="309" t="s">
        <v>7662</v>
      </c>
      <c r="K587" s="310" t="s">
        <v>7663</v>
      </c>
      <c r="L587" s="317">
        <v>45323</v>
      </c>
      <c r="M587" s="313" t="s">
        <v>7723</v>
      </c>
      <c r="N587" s="307" t="s">
        <v>7624</v>
      </c>
      <c r="O587" s="308" t="s">
        <v>7525</v>
      </c>
      <c r="P587" s="308" t="s">
        <v>7525</v>
      </c>
      <c r="Q587" s="310" t="s">
        <v>7734</v>
      </c>
      <c r="R587" s="112" t="s">
        <v>7437</v>
      </c>
    </row>
    <row r="588" spans="1:18" ht="14.5">
      <c r="A588" s="112" t="s">
        <v>12</v>
      </c>
      <c r="B588" s="305" t="s">
        <v>6</v>
      </c>
      <c r="C588" s="305" t="s">
        <v>105</v>
      </c>
      <c r="D588" s="306" t="s">
        <v>1647</v>
      </c>
      <c r="E588" s="307" t="s">
        <v>1648</v>
      </c>
      <c r="F588" s="307" t="s">
        <v>7553</v>
      </c>
      <c r="G588" s="308" t="s">
        <v>7448</v>
      </c>
      <c r="H588" s="308" t="s">
        <v>7449</v>
      </c>
      <c r="I588" s="309">
        <v>45292</v>
      </c>
      <c r="J588" s="309" t="s">
        <v>7647</v>
      </c>
      <c r="K588" s="310" t="s">
        <v>7652</v>
      </c>
      <c r="L588" s="311">
        <v>45323</v>
      </c>
      <c r="M588" s="313" t="s">
        <v>7723</v>
      </c>
      <c r="N588" s="307" t="s">
        <v>7624</v>
      </c>
      <c r="O588" s="308" t="s">
        <v>7525</v>
      </c>
      <c r="P588" s="308" t="s">
        <v>7525</v>
      </c>
      <c r="Q588" s="310" t="s">
        <v>7734</v>
      </c>
      <c r="R588" s="112" t="s">
        <v>7437</v>
      </c>
    </row>
    <row r="589" spans="1:18" ht="14.5">
      <c r="A589" s="112" t="s">
        <v>12</v>
      </c>
      <c r="B589" s="305" t="s">
        <v>6</v>
      </c>
      <c r="C589" s="305" t="s">
        <v>105</v>
      </c>
      <c r="D589" s="306" t="s">
        <v>4767</v>
      </c>
      <c r="E589" s="307" t="s">
        <v>4768</v>
      </c>
      <c r="F589" s="307" t="s">
        <v>7553</v>
      </c>
      <c r="G589" s="308" t="s">
        <v>7448</v>
      </c>
      <c r="H589" s="308" t="s">
        <v>7449</v>
      </c>
      <c r="I589" s="309">
        <v>45292</v>
      </c>
      <c r="J589" s="309" t="s">
        <v>7647</v>
      </c>
      <c r="K589" s="310" t="s">
        <v>7436</v>
      </c>
      <c r="L589" s="317">
        <v>45323</v>
      </c>
      <c r="M589" s="313" t="s">
        <v>7723</v>
      </c>
      <c r="N589" s="307" t="s">
        <v>7624</v>
      </c>
      <c r="O589" s="308" t="s">
        <v>7525</v>
      </c>
      <c r="P589" s="308" t="s">
        <v>7525</v>
      </c>
      <c r="Q589" s="310" t="s">
        <v>7734</v>
      </c>
      <c r="R589" s="112" t="s">
        <v>7437</v>
      </c>
    </row>
    <row r="590" spans="1:18" ht="14.5">
      <c r="A590" s="112" t="s">
        <v>12</v>
      </c>
      <c r="B590" s="305" t="s">
        <v>6</v>
      </c>
      <c r="C590" s="305" t="s">
        <v>105</v>
      </c>
      <c r="D590" s="314" t="s">
        <v>5265</v>
      </c>
      <c r="E590" s="304" t="s">
        <v>5266</v>
      </c>
      <c r="F590" s="310" t="s">
        <v>7624</v>
      </c>
      <c r="G590" s="310" t="s">
        <v>7625</v>
      </c>
      <c r="H590" s="310" t="s">
        <v>7449</v>
      </c>
      <c r="I590" s="316">
        <v>45292</v>
      </c>
      <c r="J590" s="304" t="s">
        <v>7647</v>
      </c>
      <c r="K590" s="304" t="s">
        <v>7747</v>
      </c>
      <c r="L590" s="317">
        <v>45323</v>
      </c>
      <c r="M590" s="313" t="s">
        <v>7723</v>
      </c>
      <c r="N590" s="307" t="s">
        <v>7624</v>
      </c>
      <c r="O590" s="308" t="s">
        <v>7525</v>
      </c>
      <c r="P590" s="308" t="s">
        <v>7525</v>
      </c>
      <c r="Q590" s="310" t="s">
        <v>7734</v>
      </c>
      <c r="R590" s="112" t="s">
        <v>7437</v>
      </c>
    </row>
    <row r="591" spans="1:18" ht="14.5">
      <c r="A591" s="112" t="s">
        <v>12</v>
      </c>
      <c r="B591" s="305" t="s">
        <v>6</v>
      </c>
      <c r="C591" s="305" t="s">
        <v>105</v>
      </c>
      <c r="D591" s="314" t="s">
        <v>2991</v>
      </c>
      <c r="E591" s="304" t="s">
        <v>2992</v>
      </c>
      <c r="F591" s="310" t="s">
        <v>5215</v>
      </c>
      <c r="G591" s="310" t="s">
        <v>7497</v>
      </c>
      <c r="H591" s="310" t="s">
        <v>1365</v>
      </c>
      <c r="I591" s="316">
        <v>45237</v>
      </c>
      <c r="J591" s="304" t="s">
        <v>7582</v>
      </c>
      <c r="K591" s="304" t="s">
        <v>7436</v>
      </c>
      <c r="L591" s="317">
        <v>45324</v>
      </c>
      <c r="M591" s="313" t="s">
        <v>7723</v>
      </c>
      <c r="N591" s="325" t="s">
        <v>7769</v>
      </c>
      <c r="O591" s="308" t="s">
        <v>7680</v>
      </c>
      <c r="P591" s="308" t="s">
        <v>7680</v>
      </c>
      <c r="Q591" s="310" t="s">
        <v>7734</v>
      </c>
      <c r="R591" s="112" t="s">
        <v>7437</v>
      </c>
    </row>
    <row r="592" spans="1:18" ht="14.5">
      <c r="A592" s="112" t="s">
        <v>12</v>
      </c>
      <c r="B592" s="305" t="s">
        <v>6</v>
      </c>
      <c r="C592" s="305" t="s">
        <v>105</v>
      </c>
      <c r="D592" s="314" t="s">
        <v>1988</v>
      </c>
      <c r="E592" s="304" t="s">
        <v>1989</v>
      </c>
      <c r="F592" s="307" t="s">
        <v>7544</v>
      </c>
      <c r="G592" s="308" t="s">
        <v>7534</v>
      </c>
      <c r="H592" s="308" t="s">
        <v>7434</v>
      </c>
      <c r="I592" s="316">
        <v>45231</v>
      </c>
      <c r="J592" s="304" t="s">
        <v>7535</v>
      </c>
      <c r="K592" s="304" t="s">
        <v>7436</v>
      </c>
      <c r="L592" s="317">
        <v>45329</v>
      </c>
      <c r="M592" s="313" t="s">
        <v>7763</v>
      </c>
      <c r="N592" s="112" t="s">
        <v>7796</v>
      </c>
      <c r="O592" s="112" t="s">
        <v>7497</v>
      </c>
      <c r="P592" s="308" t="s">
        <v>1365</v>
      </c>
      <c r="Q592" s="112" t="s">
        <v>7735</v>
      </c>
      <c r="R592" s="112" t="s">
        <v>7437</v>
      </c>
    </row>
    <row r="593" spans="1:18" ht="14.5">
      <c r="A593" s="112" t="s">
        <v>12</v>
      </c>
      <c r="B593" s="305" t="s">
        <v>6</v>
      </c>
      <c r="C593" s="305" t="s">
        <v>1058</v>
      </c>
      <c r="D593" s="306" t="s">
        <v>7774</v>
      </c>
      <c r="E593" s="324" t="s">
        <v>7775</v>
      </c>
      <c r="F593" s="307" t="s">
        <v>7718</v>
      </c>
      <c r="G593" s="308" t="s">
        <v>7497</v>
      </c>
      <c r="H593" s="308" t="s">
        <v>1365</v>
      </c>
      <c r="I593" s="309">
        <v>45323</v>
      </c>
      <c r="J593" s="309" t="s">
        <v>7723</v>
      </c>
      <c r="K593" s="310" t="s">
        <v>7547</v>
      </c>
      <c r="L593" s="317">
        <v>45327</v>
      </c>
      <c r="M593" s="313" t="s">
        <v>7763</v>
      </c>
      <c r="N593" s="310" t="s">
        <v>7799</v>
      </c>
      <c r="O593" s="310" t="s">
        <v>7800</v>
      </c>
      <c r="P593" s="308" t="s">
        <v>7736</v>
      </c>
      <c r="Q593" s="310" t="s">
        <v>7734</v>
      </c>
      <c r="R593" s="112" t="s">
        <v>7437</v>
      </c>
    </row>
    <row r="594" spans="1:18" ht="14.5">
      <c r="A594" s="112" t="s">
        <v>12</v>
      </c>
      <c r="B594" s="305" t="s">
        <v>6</v>
      </c>
      <c r="C594" s="305" t="s">
        <v>105</v>
      </c>
      <c r="D594" s="314" t="s">
        <v>7545</v>
      </c>
      <c r="E594" s="304" t="s">
        <v>7546</v>
      </c>
      <c r="F594" s="310" t="s">
        <v>187</v>
      </c>
      <c r="G594" s="310" t="s">
        <v>7463</v>
      </c>
      <c r="H594" s="310" t="s">
        <v>7434</v>
      </c>
      <c r="I594" s="316">
        <v>45212</v>
      </c>
      <c r="J594" s="304" t="s">
        <v>7526</v>
      </c>
      <c r="K594" s="308" t="s">
        <v>7516</v>
      </c>
      <c r="L594" s="317">
        <v>45331</v>
      </c>
      <c r="M594" s="313" t="s">
        <v>7763</v>
      </c>
      <c r="N594" s="310" t="s">
        <v>7738</v>
      </c>
      <c r="O594" s="308" t="s">
        <v>7525</v>
      </c>
      <c r="P594" s="308" t="s">
        <v>7525</v>
      </c>
      <c r="Q594" s="310" t="s">
        <v>7734</v>
      </c>
      <c r="R594" s="112" t="s">
        <v>7437</v>
      </c>
    </row>
    <row r="595" spans="1:18" ht="14.5">
      <c r="A595" s="112" t="s">
        <v>12</v>
      </c>
      <c r="B595" s="305" t="s">
        <v>6</v>
      </c>
      <c r="C595" s="305" t="s">
        <v>105</v>
      </c>
      <c r="D595" s="314" t="s">
        <v>7363</v>
      </c>
      <c r="E595" s="304" t="s">
        <v>7364</v>
      </c>
      <c r="F595" s="310" t="s">
        <v>7520</v>
      </c>
      <c r="G595" s="310" t="s">
        <v>7521</v>
      </c>
      <c r="H595" s="310" t="s">
        <v>7449</v>
      </c>
      <c r="I595" s="316">
        <v>45292</v>
      </c>
      <c r="J595" s="304" t="s">
        <v>7647</v>
      </c>
      <c r="K595" s="304" t="s">
        <v>7436</v>
      </c>
      <c r="L595" s="317">
        <v>45334</v>
      </c>
      <c r="M595" s="313" t="s">
        <v>7766</v>
      </c>
      <c r="N595" s="112" t="s">
        <v>7796</v>
      </c>
      <c r="O595" s="112" t="s">
        <v>7497</v>
      </c>
      <c r="P595" s="308" t="s">
        <v>1365</v>
      </c>
      <c r="Q595" s="112" t="s">
        <v>7735</v>
      </c>
      <c r="R595" s="112" t="s">
        <v>7437</v>
      </c>
    </row>
    <row r="596" spans="1:18" ht="14.5">
      <c r="A596" s="112" t="s">
        <v>12</v>
      </c>
      <c r="B596" s="305" t="s">
        <v>6</v>
      </c>
      <c r="C596" s="305" t="s">
        <v>105</v>
      </c>
      <c r="D596" s="306" t="s">
        <v>2617</v>
      </c>
      <c r="E596" s="307" t="s">
        <v>2618</v>
      </c>
      <c r="F596" s="307" t="s">
        <v>551</v>
      </c>
      <c r="G596" s="308" t="s">
        <v>7448</v>
      </c>
      <c r="H596" s="308" t="s">
        <v>7449</v>
      </c>
      <c r="I596" s="309">
        <v>45323</v>
      </c>
      <c r="J596" s="309" t="s">
        <v>7723</v>
      </c>
      <c r="K596" s="310" t="s">
        <v>7754</v>
      </c>
      <c r="L596" s="317">
        <v>45334</v>
      </c>
      <c r="M596" s="313" t="s">
        <v>7766</v>
      </c>
      <c r="N596" s="310" t="s">
        <v>7738</v>
      </c>
      <c r="O596" s="308" t="s">
        <v>7525</v>
      </c>
      <c r="P596" s="308" t="s">
        <v>7525</v>
      </c>
      <c r="Q596" s="310" t="s">
        <v>7734</v>
      </c>
      <c r="R596" s="112" t="s">
        <v>7437</v>
      </c>
    </row>
    <row r="597" spans="1:18" ht="14.5">
      <c r="A597" s="112" t="s">
        <v>12</v>
      </c>
      <c r="B597" s="305" t="s">
        <v>6</v>
      </c>
      <c r="C597" s="305" t="s">
        <v>105</v>
      </c>
      <c r="D597" s="314" t="s">
        <v>2209</v>
      </c>
      <c r="E597" s="304" t="s">
        <v>2210</v>
      </c>
      <c r="F597" s="310" t="s">
        <v>7533</v>
      </c>
      <c r="G597" s="310" t="s">
        <v>7534</v>
      </c>
      <c r="H597" s="310" t="s">
        <v>7434</v>
      </c>
      <c r="I597" s="316">
        <v>45231</v>
      </c>
      <c r="J597" s="304" t="s">
        <v>7535</v>
      </c>
      <c r="K597" s="304" t="s">
        <v>7436</v>
      </c>
      <c r="L597" s="317">
        <v>45331</v>
      </c>
      <c r="M597" s="313" t="s">
        <v>7766</v>
      </c>
      <c r="N597" s="112" t="s">
        <v>7462</v>
      </c>
      <c r="O597" s="308" t="s">
        <v>7462</v>
      </c>
      <c r="P597" s="308" t="s">
        <v>7736</v>
      </c>
      <c r="Q597" s="112" t="s">
        <v>7734</v>
      </c>
      <c r="R597" s="112" t="s">
        <v>7437</v>
      </c>
    </row>
    <row r="598" spans="1:18" ht="14.5">
      <c r="A598" s="112" t="s">
        <v>12</v>
      </c>
      <c r="B598" s="305" t="s">
        <v>6</v>
      </c>
      <c r="C598" s="305" t="s">
        <v>105</v>
      </c>
      <c r="D598" s="314" t="s">
        <v>3625</v>
      </c>
      <c r="E598" s="304" t="s">
        <v>3626</v>
      </c>
      <c r="F598" s="310" t="s">
        <v>7553</v>
      </c>
      <c r="G598" s="310" t="s">
        <v>7448</v>
      </c>
      <c r="H598" s="310" t="s">
        <v>7449</v>
      </c>
      <c r="I598" s="316">
        <v>45292</v>
      </c>
      <c r="J598" s="304" t="s">
        <v>7647</v>
      </c>
      <c r="K598" s="304" t="s">
        <v>2088</v>
      </c>
      <c r="L598" s="317">
        <v>45334</v>
      </c>
      <c r="M598" s="313" t="s">
        <v>7766</v>
      </c>
      <c r="N598" s="315" t="s">
        <v>1992</v>
      </c>
      <c r="O598" s="112" t="s">
        <v>7472</v>
      </c>
      <c r="P598" s="308" t="s">
        <v>7736</v>
      </c>
      <c r="Q598" s="112" t="s">
        <v>7734</v>
      </c>
      <c r="R598" s="112" t="s">
        <v>7437</v>
      </c>
    </row>
    <row r="599" spans="1:18" ht="14.5">
      <c r="A599" s="112" t="s">
        <v>12</v>
      </c>
      <c r="B599" s="305" t="s">
        <v>6</v>
      </c>
      <c r="C599" s="305" t="s">
        <v>105</v>
      </c>
      <c r="D599" s="281" t="s">
        <v>7767</v>
      </c>
      <c r="E599" s="307" t="s">
        <v>7768</v>
      </c>
      <c r="F599" s="308" t="s">
        <v>7769</v>
      </c>
      <c r="G599" s="308" t="s">
        <v>7680</v>
      </c>
      <c r="H599" s="308" t="s">
        <v>7680</v>
      </c>
      <c r="I599" s="309">
        <v>45335</v>
      </c>
      <c r="J599" s="309" t="s">
        <v>7766</v>
      </c>
      <c r="K599" s="310" t="s">
        <v>7548</v>
      </c>
      <c r="L599" s="317">
        <v>45335</v>
      </c>
      <c r="M599" s="313" t="s">
        <v>7766</v>
      </c>
      <c r="N599" s="315" t="s">
        <v>7742</v>
      </c>
      <c r="O599" s="112" t="s">
        <v>7453</v>
      </c>
      <c r="P599" s="112" t="s">
        <v>7449</v>
      </c>
      <c r="Q599" s="112" t="s">
        <v>7734</v>
      </c>
      <c r="R599" s="112" t="s">
        <v>7437</v>
      </c>
    </row>
    <row r="600" spans="1:18" ht="14.5">
      <c r="A600" s="112" t="s">
        <v>12</v>
      </c>
      <c r="B600" s="305" t="s">
        <v>6</v>
      </c>
      <c r="C600" s="305" t="s">
        <v>105</v>
      </c>
      <c r="D600" s="314" t="s">
        <v>5382</v>
      </c>
      <c r="E600" s="304" t="s">
        <v>7565</v>
      </c>
      <c r="F600" s="310" t="s">
        <v>7514</v>
      </c>
      <c r="G600" s="310" t="s">
        <v>7453</v>
      </c>
      <c r="H600" s="310" t="s">
        <v>7449</v>
      </c>
      <c r="I600" s="316">
        <v>45231</v>
      </c>
      <c r="J600" s="304" t="s">
        <v>7535</v>
      </c>
      <c r="K600" s="304" t="s">
        <v>7465</v>
      </c>
      <c r="L600" s="317">
        <v>45335</v>
      </c>
      <c r="M600" s="313" t="s">
        <v>7766</v>
      </c>
      <c r="N600" s="112" t="s">
        <v>7462</v>
      </c>
      <c r="O600" s="308" t="s">
        <v>7462</v>
      </c>
      <c r="P600" s="308" t="s">
        <v>7736</v>
      </c>
      <c r="Q600" s="112" t="s">
        <v>7734</v>
      </c>
      <c r="R600" s="112" t="s">
        <v>7437</v>
      </c>
    </row>
    <row r="601" spans="1:18" ht="14.5">
      <c r="A601" s="112" t="s">
        <v>12</v>
      </c>
      <c r="B601" s="305" t="s">
        <v>6</v>
      </c>
      <c r="C601" s="305" t="s">
        <v>105</v>
      </c>
      <c r="D601" s="314" t="s">
        <v>3484</v>
      </c>
      <c r="E601" s="304" t="s">
        <v>3485</v>
      </c>
      <c r="F601" s="307" t="s">
        <v>7661</v>
      </c>
      <c r="G601" s="310" t="s">
        <v>7534</v>
      </c>
      <c r="H601" s="310" t="s">
        <v>7434</v>
      </c>
      <c r="I601" s="316">
        <v>45280</v>
      </c>
      <c r="J601" s="304" t="s">
        <v>7575</v>
      </c>
      <c r="K601" s="304" t="s">
        <v>7459</v>
      </c>
      <c r="L601" s="317">
        <v>45335</v>
      </c>
      <c r="M601" s="313" t="s">
        <v>7766</v>
      </c>
      <c r="N601" s="308" t="s">
        <v>7801</v>
      </c>
      <c r="O601" s="112" t="s">
        <v>7448</v>
      </c>
      <c r="P601" s="112" t="s">
        <v>7449</v>
      </c>
      <c r="Q601" s="112" t="s">
        <v>7734</v>
      </c>
      <c r="R601" s="112" t="s">
        <v>7446</v>
      </c>
    </row>
    <row r="602" spans="1:18" ht="14.5">
      <c r="A602" s="112" t="s">
        <v>12</v>
      </c>
      <c r="B602" s="305" t="s">
        <v>6</v>
      </c>
      <c r="C602" s="305" t="s">
        <v>105</v>
      </c>
      <c r="D602" s="314" t="s">
        <v>4915</v>
      </c>
      <c r="E602" s="112" t="s">
        <v>4916</v>
      </c>
      <c r="F602" s="310" t="s">
        <v>7553</v>
      </c>
      <c r="G602" s="310" t="s">
        <v>7448</v>
      </c>
      <c r="H602" s="310" t="s">
        <v>7449</v>
      </c>
      <c r="I602" s="316">
        <v>45292</v>
      </c>
      <c r="J602" s="304" t="s">
        <v>7647</v>
      </c>
      <c r="K602" s="313" t="s">
        <v>7507</v>
      </c>
      <c r="L602" s="317">
        <v>45335</v>
      </c>
      <c r="M602" s="313" t="s">
        <v>7766</v>
      </c>
      <c r="N602" s="315" t="s">
        <v>7802</v>
      </c>
      <c r="O602" s="308" t="s">
        <v>7525</v>
      </c>
      <c r="P602" s="308" t="s">
        <v>7525</v>
      </c>
      <c r="Q602" s="112" t="s">
        <v>7734</v>
      </c>
      <c r="R602" s="112" t="s">
        <v>7437</v>
      </c>
    </row>
    <row r="603" spans="1:18" ht="14.5">
      <c r="A603" s="112" t="s">
        <v>12</v>
      </c>
      <c r="B603" s="305" t="s">
        <v>6</v>
      </c>
      <c r="C603" s="305" t="s">
        <v>105</v>
      </c>
      <c r="D603" s="314" t="s">
        <v>1127</v>
      </c>
      <c r="E603" s="304" t="s">
        <v>1128</v>
      </c>
      <c r="F603" s="310" t="s">
        <v>7520</v>
      </c>
      <c r="G603" s="310" t="s">
        <v>7521</v>
      </c>
      <c r="H603" s="310" t="s">
        <v>7449</v>
      </c>
      <c r="I603" s="316">
        <v>45261</v>
      </c>
      <c r="J603" s="304" t="s">
        <v>7579</v>
      </c>
      <c r="K603" s="310" t="s">
        <v>7436</v>
      </c>
      <c r="L603" s="317">
        <v>45337</v>
      </c>
      <c r="M603" s="313" t="s">
        <v>7766</v>
      </c>
      <c r="N603" s="312" t="s">
        <v>7803</v>
      </c>
      <c r="O603" s="112" t="s">
        <v>7625</v>
      </c>
      <c r="P603" s="112" t="s">
        <v>7449</v>
      </c>
      <c r="Q603" s="112" t="s">
        <v>7734</v>
      </c>
      <c r="R603" s="112" t="s">
        <v>7437</v>
      </c>
    </row>
    <row r="604" spans="1:18" ht="14.5">
      <c r="A604" s="112" t="s">
        <v>12</v>
      </c>
      <c r="B604" s="305" t="s">
        <v>6</v>
      </c>
      <c r="C604" s="305" t="s">
        <v>105</v>
      </c>
      <c r="D604" s="314" t="s">
        <v>1694</v>
      </c>
      <c r="E604" s="304" t="s">
        <v>1695</v>
      </c>
      <c r="F604" s="310" t="s">
        <v>5215</v>
      </c>
      <c r="G604" s="310" t="s">
        <v>7497</v>
      </c>
      <c r="H604" s="310" t="s">
        <v>1365</v>
      </c>
      <c r="I604" s="316">
        <v>45237</v>
      </c>
      <c r="J604" s="304" t="s">
        <v>7582</v>
      </c>
      <c r="K604" s="304" t="s">
        <v>7583</v>
      </c>
      <c r="L604" s="317">
        <v>45337</v>
      </c>
      <c r="M604" s="313" t="s">
        <v>7766</v>
      </c>
      <c r="N604" s="112" t="s">
        <v>7796</v>
      </c>
      <c r="O604" s="112" t="s">
        <v>7497</v>
      </c>
      <c r="P604" s="308" t="s">
        <v>1365</v>
      </c>
      <c r="Q604" s="112" t="s">
        <v>7735</v>
      </c>
      <c r="R604" s="112" t="s">
        <v>7437</v>
      </c>
    </row>
    <row r="605" spans="1:18" ht="14.5">
      <c r="A605" s="112" t="s">
        <v>12</v>
      </c>
      <c r="B605" s="305" t="s">
        <v>6</v>
      </c>
      <c r="C605" s="305" t="s">
        <v>105</v>
      </c>
      <c r="D605" s="314" t="s">
        <v>2883</v>
      </c>
      <c r="E605" s="304" t="s">
        <v>2884</v>
      </c>
      <c r="F605" s="310" t="s">
        <v>7604</v>
      </c>
      <c r="G605" s="310" t="s">
        <v>7497</v>
      </c>
      <c r="H605" s="310" t="s">
        <v>1365</v>
      </c>
      <c r="I605" s="316">
        <v>45290</v>
      </c>
      <c r="J605" s="304" t="s">
        <v>7608</v>
      </c>
      <c r="K605" s="304" t="s">
        <v>7436</v>
      </c>
      <c r="L605" s="317">
        <v>45334</v>
      </c>
      <c r="M605" s="313" t="s">
        <v>7766</v>
      </c>
      <c r="N605" s="308" t="s">
        <v>3382</v>
      </c>
      <c r="O605" s="112" t="s">
        <v>1365</v>
      </c>
      <c r="P605" s="308" t="s">
        <v>1365</v>
      </c>
      <c r="Q605" s="112" t="s">
        <v>7735</v>
      </c>
      <c r="R605" s="112" t="s">
        <v>7437</v>
      </c>
    </row>
    <row r="606" spans="1:18" ht="14.5">
      <c r="A606" s="112" t="s">
        <v>12</v>
      </c>
      <c r="B606" s="305" t="s">
        <v>6</v>
      </c>
      <c r="C606" s="305" t="s">
        <v>105</v>
      </c>
      <c r="D606" s="314" t="s">
        <v>7613</v>
      </c>
      <c r="E606" s="304" t="s">
        <v>7614</v>
      </c>
      <c r="F606" s="310" t="s">
        <v>7604</v>
      </c>
      <c r="G606" s="310" t="s">
        <v>7497</v>
      </c>
      <c r="H606" s="310" t="s">
        <v>1365</v>
      </c>
      <c r="I606" s="316">
        <v>45290</v>
      </c>
      <c r="J606" s="304" t="s">
        <v>7608</v>
      </c>
      <c r="K606" s="304" t="s">
        <v>7436</v>
      </c>
      <c r="L606" s="317">
        <v>45337</v>
      </c>
      <c r="M606" s="313" t="s">
        <v>7766</v>
      </c>
      <c r="N606" s="308" t="s">
        <v>7604</v>
      </c>
      <c r="O606" s="310" t="s">
        <v>7497</v>
      </c>
      <c r="P606" s="310" t="s">
        <v>1365</v>
      </c>
      <c r="Q606" s="112" t="s">
        <v>7734</v>
      </c>
      <c r="R606" s="112" t="s">
        <v>7437</v>
      </c>
    </row>
    <row r="607" spans="1:18" ht="14.5">
      <c r="A607" s="112" t="s">
        <v>12</v>
      </c>
      <c r="B607" s="305" t="s">
        <v>6</v>
      </c>
      <c r="C607" s="305" t="s">
        <v>105</v>
      </c>
      <c r="D607" s="323" t="s">
        <v>3500</v>
      </c>
      <c r="E607" s="307" t="s">
        <v>3501</v>
      </c>
      <c r="F607" s="307" t="s">
        <v>7769</v>
      </c>
      <c r="G607" s="308" t="s">
        <v>7680</v>
      </c>
      <c r="H607" s="308" t="s">
        <v>7680</v>
      </c>
      <c r="I607" s="309">
        <v>45338</v>
      </c>
      <c r="J607" s="309" t="s">
        <v>7766</v>
      </c>
      <c r="K607" s="310" t="s">
        <v>7548</v>
      </c>
      <c r="L607" s="317">
        <v>45337</v>
      </c>
      <c r="M607" s="313" t="s">
        <v>7766</v>
      </c>
      <c r="N607" s="325" t="s">
        <v>7769</v>
      </c>
      <c r="O607" s="308" t="s">
        <v>7680</v>
      </c>
      <c r="P607" s="308" t="s">
        <v>7680</v>
      </c>
      <c r="Q607" s="310" t="s">
        <v>7734</v>
      </c>
      <c r="R607" s="112" t="s">
        <v>7437</v>
      </c>
    </row>
    <row r="608" spans="1:18" ht="14.5">
      <c r="A608" s="112" t="s">
        <v>12</v>
      </c>
      <c r="B608" s="305" t="s">
        <v>6</v>
      </c>
      <c r="C608" s="305" t="s">
        <v>143</v>
      </c>
      <c r="D608" s="306" t="s">
        <v>2739</v>
      </c>
      <c r="E608" s="318" t="s">
        <v>2740</v>
      </c>
      <c r="F608" s="307" t="s">
        <v>2115</v>
      </c>
      <c r="G608" s="308" t="s">
        <v>7577</v>
      </c>
      <c r="H608" s="308" t="s">
        <v>7434</v>
      </c>
      <c r="I608" s="309">
        <v>45271</v>
      </c>
      <c r="J608" s="309" t="s">
        <v>7603</v>
      </c>
      <c r="K608" s="310" t="s">
        <v>7650</v>
      </c>
      <c r="L608" s="317">
        <v>45337</v>
      </c>
      <c r="M608" s="313" t="s">
        <v>7766</v>
      </c>
      <c r="N608" s="312" t="s">
        <v>7804</v>
      </c>
      <c r="O608" s="310" t="s">
        <v>7577</v>
      </c>
      <c r="P608" s="308" t="s">
        <v>7736</v>
      </c>
      <c r="Q608" s="310" t="s">
        <v>7734</v>
      </c>
      <c r="R608" s="112" t="s">
        <v>7437</v>
      </c>
    </row>
    <row r="609" spans="1:18" ht="14.5">
      <c r="A609" s="112" t="s">
        <v>12</v>
      </c>
      <c r="B609" s="305" t="s">
        <v>6</v>
      </c>
      <c r="C609" s="305" t="s">
        <v>105</v>
      </c>
      <c r="D609" s="314" t="s">
        <v>6956</v>
      </c>
      <c r="E609" s="304" t="s">
        <v>6957</v>
      </c>
      <c r="F609" s="310" t="s">
        <v>7733</v>
      </c>
      <c r="G609" s="310" t="s">
        <v>7525</v>
      </c>
      <c r="H609" s="310" t="s">
        <v>7525</v>
      </c>
      <c r="I609" s="316">
        <v>45306</v>
      </c>
      <c r="J609" s="304" t="s">
        <v>7662</v>
      </c>
      <c r="K609" s="304" t="s">
        <v>2088</v>
      </c>
      <c r="L609" s="317">
        <v>45338</v>
      </c>
      <c r="M609" s="313" t="s">
        <v>7766</v>
      </c>
      <c r="N609" s="312" t="s">
        <v>7544</v>
      </c>
      <c r="O609" s="112" t="s">
        <v>7534</v>
      </c>
      <c r="P609" s="308" t="s">
        <v>7736</v>
      </c>
      <c r="Q609" s="310" t="s">
        <v>7734</v>
      </c>
      <c r="R609" s="112" t="s">
        <v>7437</v>
      </c>
    </row>
    <row r="610" spans="1:18" ht="14.5">
      <c r="A610" s="112" t="s">
        <v>12</v>
      </c>
      <c r="B610" s="305" t="s">
        <v>6</v>
      </c>
      <c r="C610" s="305" t="s">
        <v>105</v>
      </c>
      <c r="D610" s="306" t="s">
        <v>1086</v>
      </c>
      <c r="E610" s="324" t="s">
        <v>1087</v>
      </c>
      <c r="F610" s="307" t="s">
        <v>7529</v>
      </c>
      <c r="G610" s="308" t="s">
        <v>7525</v>
      </c>
      <c r="H610" s="308" t="s">
        <v>7525</v>
      </c>
      <c r="I610" s="309">
        <v>45334</v>
      </c>
      <c r="J610" s="309" t="s">
        <v>7766</v>
      </c>
      <c r="K610" s="310" t="s">
        <v>7465</v>
      </c>
      <c r="L610" s="317">
        <v>45338</v>
      </c>
      <c r="M610" s="313" t="s">
        <v>7766</v>
      </c>
      <c r="N610" s="312" t="s">
        <v>7805</v>
      </c>
      <c r="O610" s="308" t="s">
        <v>7525</v>
      </c>
      <c r="P610" s="308" t="s">
        <v>7525</v>
      </c>
      <c r="Q610" s="112" t="s">
        <v>7734</v>
      </c>
      <c r="R610" s="112" t="s">
        <v>7437</v>
      </c>
    </row>
    <row r="611" spans="1:18" ht="14.5">
      <c r="A611" s="112" t="s">
        <v>12</v>
      </c>
      <c r="B611" s="305" t="s">
        <v>6</v>
      </c>
      <c r="C611" s="305" t="s">
        <v>105</v>
      </c>
      <c r="D611" s="281" t="s">
        <v>605</v>
      </c>
      <c r="E611" s="307" t="s">
        <v>606</v>
      </c>
      <c r="F611" s="307" t="s">
        <v>7488</v>
      </c>
      <c r="G611" s="308" t="s">
        <v>7448</v>
      </c>
      <c r="H611" s="308" t="s">
        <v>7449</v>
      </c>
      <c r="I611" s="309">
        <v>45339</v>
      </c>
      <c r="J611" s="309" t="s">
        <v>7766</v>
      </c>
      <c r="K611" s="112" t="s">
        <v>7548</v>
      </c>
      <c r="L611" s="317">
        <v>45339</v>
      </c>
      <c r="M611" s="313" t="s">
        <v>7766</v>
      </c>
      <c r="N611" s="112" t="s">
        <v>7462</v>
      </c>
      <c r="O611" s="308" t="s">
        <v>7462</v>
      </c>
      <c r="P611" s="308" t="s">
        <v>7736</v>
      </c>
      <c r="Q611" s="112" t="s">
        <v>7734</v>
      </c>
      <c r="R611" s="112" t="s">
        <v>7437</v>
      </c>
    </row>
    <row r="612" spans="1:18" ht="14.5">
      <c r="A612" s="112" t="s">
        <v>12</v>
      </c>
      <c r="B612" s="305" t="s">
        <v>6</v>
      </c>
      <c r="C612" s="305" t="s">
        <v>105</v>
      </c>
      <c r="D612" s="314" t="s">
        <v>4167</v>
      </c>
      <c r="E612" s="304" t="s">
        <v>4168</v>
      </c>
      <c r="F612" s="310" t="s">
        <v>551</v>
      </c>
      <c r="G612" s="310" t="s">
        <v>7448</v>
      </c>
      <c r="H612" s="310" t="s">
        <v>7449</v>
      </c>
      <c r="I612" s="316">
        <v>45292</v>
      </c>
      <c r="J612" s="304" t="s">
        <v>7647</v>
      </c>
      <c r="K612" s="304" t="s">
        <v>2088</v>
      </c>
      <c r="L612" s="317">
        <v>45338</v>
      </c>
      <c r="M612" s="313" t="s">
        <v>7766</v>
      </c>
      <c r="N612" s="315" t="s">
        <v>163</v>
      </c>
      <c r="O612" s="308" t="s">
        <v>7433</v>
      </c>
      <c r="P612" s="308" t="s">
        <v>7736</v>
      </c>
      <c r="Q612" s="112" t="s">
        <v>7734</v>
      </c>
      <c r="R612" s="112" t="s">
        <v>7437</v>
      </c>
    </row>
    <row r="613" spans="1:18" ht="14.5">
      <c r="A613" s="112" t="s">
        <v>12</v>
      </c>
      <c r="B613" s="305" t="s">
        <v>6</v>
      </c>
      <c r="C613" s="305" t="s">
        <v>105</v>
      </c>
      <c r="D613" s="314" t="s">
        <v>7712</v>
      </c>
      <c r="E613" s="304" t="s">
        <v>7713</v>
      </c>
      <c r="F613" s="310" t="s">
        <v>1563</v>
      </c>
      <c r="G613" s="310" t="s">
        <v>7448</v>
      </c>
      <c r="H613" s="310" t="s">
        <v>7449</v>
      </c>
      <c r="I613" s="316">
        <v>45313</v>
      </c>
      <c r="J613" s="304" t="s">
        <v>7662</v>
      </c>
      <c r="K613" s="304" t="s">
        <v>7694</v>
      </c>
      <c r="L613" s="317">
        <v>45327</v>
      </c>
      <c r="M613" s="313" t="s">
        <v>7763</v>
      </c>
      <c r="N613" s="315" t="s">
        <v>7802</v>
      </c>
      <c r="O613" s="308" t="s">
        <v>7525</v>
      </c>
      <c r="P613" s="308" t="s">
        <v>7525</v>
      </c>
      <c r="Q613" s="112" t="s">
        <v>7734</v>
      </c>
      <c r="R613" s="112" t="s">
        <v>7446</v>
      </c>
    </row>
    <row r="614" spans="1:18" ht="14.5">
      <c r="A614" s="112" t="s">
        <v>12</v>
      </c>
      <c r="B614" s="305" t="s">
        <v>6</v>
      </c>
      <c r="C614" s="305" t="s">
        <v>105</v>
      </c>
      <c r="D614" s="281" t="s">
        <v>3534</v>
      </c>
      <c r="E614" s="307" t="s">
        <v>3535</v>
      </c>
      <c r="F614" s="307" t="s">
        <v>187</v>
      </c>
      <c r="G614" s="308" t="s">
        <v>7463</v>
      </c>
      <c r="H614" s="308" t="s">
        <v>7434</v>
      </c>
      <c r="I614" s="309">
        <v>45342</v>
      </c>
      <c r="J614" s="309" t="s">
        <v>7763</v>
      </c>
      <c r="K614" s="310" t="s">
        <v>7675</v>
      </c>
      <c r="L614" s="317">
        <v>45342</v>
      </c>
      <c r="M614" s="313" t="s">
        <v>7772</v>
      </c>
      <c r="N614" s="315" t="s">
        <v>7806</v>
      </c>
      <c r="O614" s="112" t="s">
        <v>7497</v>
      </c>
      <c r="P614" s="112" t="s">
        <v>1365</v>
      </c>
      <c r="Q614" s="112" t="s">
        <v>7735</v>
      </c>
      <c r="R614" s="112" t="s">
        <v>7437</v>
      </c>
    </row>
    <row r="615" spans="1:18" ht="14.5">
      <c r="A615" s="112" t="s">
        <v>12</v>
      </c>
      <c r="B615" s="305" t="s">
        <v>6</v>
      </c>
      <c r="C615" s="305" t="s">
        <v>105</v>
      </c>
      <c r="D615" s="314" t="s">
        <v>7344</v>
      </c>
      <c r="E615" s="304" t="s">
        <v>7345</v>
      </c>
      <c r="F615" s="310" t="s">
        <v>7488</v>
      </c>
      <c r="G615" s="310" t="s">
        <v>7448</v>
      </c>
      <c r="H615" s="310" t="s">
        <v>7449</v>
      </c>
      <c r="I615" s="316">
        <v>45292</v>
      </c>
      <c r="J615" s="304" t="s">
        <v>7647</v>
      </c>
      <c r="K615" s="304" t="s">
        <v>7748</v>
      </c>
      <c r="L615" s="317">
        <v>45341</v>
      </c>
      <c r="M615" s="313" t="s">
        <v>7772</v>
      </c>
      <c r="N615" s="112" t="s">
        <v>7462</v>
      </c>
      <c r="O615" s="308" t="s">
        <v>7462</v>
      </c>
      <c r="P615" s="308" t="s">
        <v>7736</v>
      </c>
      <c r="Q615" s="112" t="s">
        <v>7734</v>
      </c>
      <c r="R615" s="112" t="s">
        <v>7446</v>
      </c>
    </row>
    <row r="616" spans="1:18" ht="14.5">
      <c r="A616" s="112" t="s">
        <v>12</v>
      </c>
      <c r="B616" s="305" t="s">
        <v>6</v>
      </c>
      <c r="C616" s="305" t="s">
        <v>105</v>
      </c>
      <c r="D616" s="314" t="s">
        <v>7224</v>
      </c>
      <c r="E616" s="322" t="s">
        <v>7225</v>
      </c>
      <c r="F616" s="310" t="s">
        <v>187</v>
      </c>
      <c r="G616" s="310" t="s">
        <v>7463</v>
      </c>
      <c r="H616" s="310" t="s">
        <v>7434</v>
      </c>
      <c r="I616" s="316">
        <v>45309</v>
      </c>
      <c r="J616" s="304" t="s">
        <v>7692</v>
      </c>
      <c r="K616" s="304" t="s">
        <v>7465</v>
      </c>
      <c r="L616" s="317">
        <v>45342</v>
      </c>
      <c r="M616" s="313" t="s">
        <v>7772</v>
      </c>
      <c r="N616" s="315" t="s">
        <v>7544</v>
      </c>
      <c r="O616" s="112" t="s">
        <v>7534</v>
      </c>
      <c r="P616" s="308" t="s">
        <v>7736</v>
      </c>
      <c r="Q616" s="310" t="s">
        <v>7734</v>
      </c>
      <c r="R616" s="112" t="s">
        <v>7437</v>
      </c>
    </row>
    <row r="617" spans="1:18" ht="14.5">
      <c r="A617" s="112" t="s">
        <v>12</v>
      </c>
      <c r="B617" s="305" t="s">
        <v>6</v>
      </c>
      <c r="C617" s="305" t="s">
        <v>105</v>
      </c>
      <c r="D617" s="306" t="s">
        <v>6555</v>
      </c>
      <c r="E617" s="324" t="s">
        <v>6556</v>
      </c>
      <c r="F617" s="307" t="s">
        <v>7544</v>
      </c>
      <c r="G617" s="308" t="s">
        <v>7534</v>
      </c>
      <c r="H617" s="308" t="s">
        <v>7434</v>
      </c>
      <c r="I617" s="309">
        <v>45338</v>
      </c>
      <c r="J617" s="309" t="s">
        <v>7766</v>
      </c>
      <c r="K617" s="308" t="s">
        <v>7547</v>
      </c>
      <c r="L617" s="317">
        <v>45342</v>
      </c>
      <c r="M617" s="313" t="s">
        <v>7772</v>
      </c>
      <c r="N617" s="112" t="s">
        <v>7462</v>
      </c>
      <c r="O617" s="308" t="s">
        <v>7462</v>
      </c>
      <c r="P617" s="308" t="s">
        <v>7736</v>
      </c>
      <c r="Q617" s="112" t="s">
        <v>7734</v>
      </c>
      <c r="R617" s="112" t="s">
        <v>7437</v>
      </c>
    </row>
    <row r="618" spans="1:18" ht="14.5">
      <c r="A618" s="112" t="s">
        <v>12</v>
      </c>
      <c r="B618" s="305" t="s">
        <v>6</v>
      </c>
      <c r="C618" s="305" t="s">
        <v>105</v>
      </c>
      <c r="D618" s="306" t="s">
        <v>3880</v>
      </c>
      <c r="E618" s="307" t="s">
        <v>3881</v>
      </c>
      <c r="F618" s="310" t="s">
        <v>7604</v>
      </c>
      <c r="G618" s="308" t="s">
        <v>7497</v>
      </c>
      <c r="H618" s="308" t="s">
        <v>1365</v>
      </c>
      <c r="I618" s="309">
        <v>45290</v>
      </c>
      <c r="J618" s="310" t="s">
        <v>7608</v>
      </c>
      <c r="K618" s="308" t="s">
        <v>7436</v>
      </c>
      <c r="L618" s="317">
        <v>45342</v>
      </c>
      <c r="M618" s="313" t="s">
        <v>7772</v>
      </c>
      <c r="N618" s="308" t="s">
        <v>7604</v>
      </c>
      <c r="O618" s="310" t="s">
        <v>7497</v>
      </c>
      <c r="P618" s="310" t="s">
        <v>1365</v>
      </c>
      <c r="Q618" s="112" t="s">
        <v>7734</v>
      </c>
      <c r="R618" s="112" t="s">
        <v>7437</v>
      </c>
    </row>
    <row r="619" spans="1:18" ht="14.5">
      <c r="A619" s="112" t="s">
        <v>12</v>
      </c>
      <c r="B619" s="305" t="s">
        <v>6</v>
      </c>
      <c r="C619" s="305" t="s">
        <v>105</v>
      </c>
      <c r="D619" s="314" t="s">
        <v>3494</v>
      </c>
      <c r="E619" s="304" t="s">
        <v>3495</v>
      </c>
      <c r="F619" s="310" t="s">
        <v>7520</v>
      </c>
      <c r="G619" s="310" t="s">
        <v>7521</v>
      </c>
      <c r="H619" s="310" t="s">
        <v>7449</v>
      </c>
      <c r="I619" s="316">
        <v>45231</v>
      </c>
      <c r="J619" s="304" t="s">
        <v>7535</v>
      </c>
      <c r="K619" s="304" t="s">
        <v>7593</v>
      </c>
      <c r="L619" s="317">
        <v>45342</v>
      </c>
      <c r="M619" s="313" t="s">
        <v>7772</v>
      </c>
      <c r="N619" s="305" t="s">
        <v>7452</v>
      </c>
      <c r="O619" s="112" t="s">
        <v>7453</v>
      </c>
      <c r="P619" s="112" t="s">
        <v>7449</v>
      </c>
      <c r="Q619" s="112" t="s">
        <v>7734</v>
      </c>
      <c r="R619" s="112" t="s">
        <v>7437</v>
      </c>
    </row>
    <row r="620" spans="1:18" ht="14.5">
      <c r="A620" s="112" t="s">
        <v>12</v>
      </c>
      <c r="B620" s="305" t="s">
        <v>6</v>
      </c>
      <c r="C620" s="305" t="s">
        <v>105</v>
      </c>
      <c r="D620" s="314" t="s">
        <v>7659</v>
      </c>
      <c r="E620" s="304" t="s">
        <v>7660</v>
      </c>
      <c r="F620" s="310" t="s">
        <v>7655</v>
      </c>
      <c r="G620" s="310" t="s">
        <v>7577</v>
      </c>
      <c r="H620" s="310" t="s">
        <v>7434</v>
      </c>
      <c r="I620" s="316">
        <v>45292</v>
      </c>
      <c r="J620" s="304" t="s">
        <v>7647</v>
      </c>
      <c r="K620" s="304" t="s">
        <v>7436</v>
      </c>
      <c r="L620" s="317">
        <v>45343</v>
      </c>
      <c r="M620" s="313" t="s">
        <v>7772</v>
      </c>
      <c r="N620" s="305" t="s">
        <v>7452</v>
      </c>
      <c r="O620" s="112" t="s">
        <v>7453</v>
      </c>
      <c r="P620" s="112" t="s">
        <v>7449</v>
      </c>
      <c r="Q620" s="112" t="s">
        <v>7734</v>
      </c>
      <c r="R620" s="112" t="s">
        <v>7437</v>
      </c>
    </row>
    <row r="621" spans="1:18" ht="14.5">
      <c r="A621" s="112" t="s">
        <v>12</v>
      </c>
      <c r="B621" s="305" t="s">
        <v>6</v>
      </c>
      <c r="C621" s="305" t="s">
        <v>105</v>
      </c>
      <c r="D621" s="306" t="s">
        <v>324</v>
      </c>
      <c r="E621" s="324" t="s">
        <v>325</v>
      </c>
      <c r="F621" s="307" t="s">
        <v>285</v>
      </c>
      <c r="G621" s="282" t="s">
        <v>7497</v>
      </c>
      <c r="H621" s="282" t="s">
        <v>1365</v>
      </c>
      <c r="I621" s="309">
        <v>45332</v>
      </c>
      <c r="J621" s="309" t="s">
        <v>7763</v>
      </c>
      <c r="K621" s="310" t="s">
        <v>2088</v>
      </c>
      <c r="L621" s="317">
        <v>45344</v>
      </c>
      <c r="M621" s="313" t="s">
        <v>7772</v>
      </c>
      <c r="N621" s="315" t="s">
        <v>285</v>
      </c>
      <c r="O621" s="308" t="s">
        <v>7497</v>
      </c>
      <c r="P621" s="308" t="s">
        <v>1365</v>
      </c>
      <c r="Q621" s="112" t="s">
        <v>7735</v>
      </c>
      <c r="R621" s="112" t="s">
        <v>7446</v>
      </c>
    </row>
    <row r="622" spans="1:18" ht="14.5">
      <c r="A622" s="112" t="s">
        <v>12</v>
      </c>
      <c r="B622" s="305" t="s">
        <v>6</v>
      </c>
      <c r="C622" s="305" t="s">
        <v>105</v>
      </c>
      <c r="D622" s="306" t="s">
        <v>4650</v>
      </c>
      <c r="E622" s="324" t="s">
        <v>4651</v>
      </c>
      <c r="F622" s="307" t="s">
        <v>187</v>
      </c>
      <c r="G622" s="308" t="s">
        <v>7463</v>
      </c>
      <c r="H622" s="308" t="s">
        <v>7434</v>
      </c>
      <c r="I622" s="309">
        <v>45342</v>
      </c>
      <c r="J622" s="309" t="s">
        <v>7772</v>
      </c>
      <c r="K622" s="305" t="s">
        <v>7593</v>
      </c>
      <c r="L622" s="317">
        <v>45345</v>
      </c>
      <c r="M622" s="313" t="s">
        <v>7772</v>
      </c>
      <c r="N622" s="315" t="s">
        <v>7679</v>
      </c>
      <c r="O622" s="304" t="s">
        <v>7737</v>
      </c>
      <c r="P622" s="304" t="s">
        <v>7449</v>
      </c>
      <c r="Q622" s="112" t="s">
        <v>7734</v>
      </c>
      <c r="R622" s="112" t="s">
        <v>7437</v>
      </c>
    </row>
    <row r="623" spans="1:18" ht="14.5">
      <c r="A623" s="112" t="s">
        <v>12</v>
      </c>
      <c r="B623" s="305" t="s">
        <v>6</v>
      </c>
      <c r="C623" s="305" t="s">
        <v>105</v>
      </c>
      <c r="D623" s="306" t="s">
        <v>1565</v>
      </c>
      <c r="E623" s="307" t="s">
        <v>1566</v>
      </c>
      <c r="F623" s="307" t="s">
        <v>7520</v>
      </c>
      <c r="G623" s="308" t="s">
        <v>7521</v>
      </c>
      <c r="H623" s="308" t="s">
        <v>7449</v>
      </c>
      <c r="I623" s="309">
        <v>45200</v>
      </c>
      <c r="J623" s="310" t="s">
        <v>7519</v>
      </c>
      <c r="K623" s="308" t="s">
        <v>7436</v>
      </c>
      <c r="L623" s="317">
        <v>45348</v>
      </c>
      <c r="M623" s="313" t="s">
        <v>7786</v>
      </c>
      <c r="N623" s="308" t="s">
        <v>7520</v>
      </c>
      <c r="O623" s="308" t="s">
        <v>7521</v>
      </c>
      <c r="P623" s="308" t="s">
        <v>7449</v>
      </c>
      <c r="Q623" s="112" t="s">
        <v>7734</v>
      </c>
      <c r="R623" s="112" t="s">
        <v>7437</v>
      </c>
    </row>
    <row r="624" spans="1:18" ht="14.5">
      <c r="A624" s="112" t="s">
        <v>12</v>
      </c>
      <c r="B624" s="305" t="s">
        <v>6</v>
      </c>
      <c r="C624" s="305" t="s">
        <v>105</v>
      </c>
      <c r="D624" s="306" t="s">
        <v>3027</v>
      </c>
      <c r="E624" s="307" t="s">
        <v>3028</v>
      </c>
      <c r="F624" s="307" t="s">
        <v>7520</v>
      </c>
      <c r="G624" s="308" t="s">
        <v>7521</v>
      </c>
      <c r="H624" s="308" t="s">
        <v>7449</v>
      </c>
      <c r="I624" s="309">
        <v>45292</v>
      </c>
      <c r="J624" s="310" t="s">
        <v>7647</v>
      </c>
      <c r="K624" s="308" t="s">
        <v>7548</v>
      </c>
      <c r="L624" s="317">
        <v>45348</v>
      </c>
      <c r="M624" s="313" t="s">
        <v>7786</v>
      </c>
      <c r="N624" s="308" t="s">
        <v>7520</v>
      </c>
      <c r="O624" s="308" t="s">
        <v>7521</v>
      </c>
      <c r="P624" s="308" t="s">
        <v>7449</v>
      </c>
      <c r="Q624" s="112" t="s">
        <v>7734</v>
      </c>
      <c r="R624" s="112" t="s">
        <v>7437</v>
      </c>
    </row>
    <row r="625" spans="1:18" ht="14.5">
      <c r="A625" s="112" t="s">
        <v>12</v>
      </c>
      <c r="B625" s="305" t="s">
        <v>6</v>
      </c>
      <c r="C625" s="305" t="s">
        <v>105</v>
      </c>
      <c r="D625" s="306" t="s">
        <v>6417</v>
      </c>
      <c r="E625" s="307" t="s">
        <v>6418</v>
      </c>
      <c r="F625" s="307" t="s">
        <v>7520</v>
      </c>
      <c r="G625" s="308" t="s">
        <v>7521</v>
      </c>
      <c r="H625" s="308" t="s">
        <v>7449</v>
      </c>
      <c r="I625" s="309">
        <v>45292</v>
      </c>
      <c r="J625" s="310" t="s">
        <v>7647</v>
      </c>
      <c r="K625" s="308" t="s">
        <v>7548</v>
      </c>
      <c r="L625" s="317">
        <v>45348</v>
      </c>
      <c r="M625" s="313" t="s">
        <v>7786</v>
      </c>
      <c r="N625" s="308" t="s">
        <v>7520</v>
      </c>
      <c r="O625" s="308" t="s">
        <v>7521</v>
      </c>
      <c r="P625" s="308" t="s">
        <v>7449</v>
      </c>
      <c r="Q625" s="112" t="s">
        <v>7734</v>
      </c>
      <c r="R625" s="112" t="s">
        <v>7437</v>
      </c>
    </row>
    <row r="626" spans="1:18" ht="14.5">
      <c r="A626" s="112" t="s">
        <v>12</v>
      </c>
      <c r="B626" s="305" t="s">
        <v>6</v>
      </c>
      <c r="C626" s="305" t="s">
        <v>143</v>
      </c>
      <c r="D626" s="314" t="s">
        <v>4858</v>
      </c>
      <c r="E626" s="304" t="s">
        <v>4859</v>
      </c>
      <c r="F626" s="310" t="s">
        <v>7641</v>
      </c>
      <c r="G626" s="310" t="s">
        <v>7497</v>
      </c>
      <c r="H626" s="310" t="s">
        <v>1365</v>
      </c>
      <c r="I626" s="316">
        <v>45252</v>
      </c>
      <c r="J626" s="304" t="s">
        <v>7598</v>
      </c>
      <c r="K626" s="304" t="s">
        <v>7465</v>
      </c>
      <c r="L626" s="317">
        <v>45342</v>
      </c>
      <c r="M626" s="313" t="s">
        <v>7772</v>
      </c>
      <c r="N626" s="308" t="s">
        <v>7738</v>
      </c>
      <c r="O626" s="308" t="s">
        <v>7525</v>
      </c>
      <c r="P626" s="308" t="s">
        <v>7525</v>
      </c>
      <c r="Q626" s="112" t="s">
        <v>7734</v>
      </c>
      <c r="R626" s="112" t="s">
        <v>7437</v>
      </c>
    </row>
    <row r="627" spans="1:18" ht="14.5">
      <c r="A627" s="112" t="s">
        <v>12</v>
      </c>
      <c r="B627" s="305" t="s">
        <v>6</v>
      </c>
      <c r="C627" s="305" t="s">
        <v>105</v>
      </c>
      <c r="D627" s="314" t="s">
        <v>3043</v>
      </c>
      <c r="E627" s="304" t="s">
        <v>3044</v>
      </c>
      <c r="F627" s="310" t="s">
        <v>1563</v>
      </c>
      <c r="G627" s="310" t="s">
        <v>7448</v>
      </c>
      <c r="H627" s="310" t="s">
        <v>7449</v>
      </c>
      <c r="I627" s="316">
        <v>45290</v>
      </c>
      <c r="J627" s="304" t="s">
        <v>7608</v>
      </c>
      <c r="K627" s="304" t="s">
        <v>7436</v>
      </c>
      <c r="L627" s="317">
        <v>45349</v>
      </c>
      <c r="M627" s="313" t="s">
        <v>7786</v>
      </c>
      <c r="N627" s="308" t="s">
        <v>163</v>
      </c>
      <c r="O627" s="308" t="s">
        <v>7433</v>
      </c>
      <c r="P627" s="308" t="s">
        <v>7736</v>
      </c>
      <c r="Q627" s="112" t="s">
        <v>7734</v>
      </c>
      <c r="R627" s="112" t="s">
        <v>7437</v>
      </c>
    </row>
    <row r="628" spans="1:18" ht="14.5">
      <c r="A628" s="112" t="s">
        <v>12</v>
      </c>
      <c r="B628" s="305" t="s">
        <v>6</v>
      </c>
      <c r="C628" s="305" t="s">
        <v>105</v>
      </c>
      <c r="D628" s="306" t="s">
        <v>268</v>
      </c>
      <c r="E628" s="307" t="s">
        <v>269</v>
      </c>
      <c r="F628" s="307" t="s">
        <v>7553</v>
      </c>
      <c r="G628" s="308" t="s">
        <v>7448</v>
      </c>
      <c r="H628" s="308" t="s">
        <v>7449</v>
      </c>
      <c r="I628" s="309">
        <v>45292</v>
      </c>
      <c r="J628" s="309" t="s">
        <v>7647</v>
      </c>
      <c r="K628" s="310" t="s">
        <v>7451</v>
      </c>
      <c r="L628" s="317">
        <v>45348</v>
      </c>
      <c r="M628" s="313" t="s">
        <v>7786</v>
      </c>
      <c r="N628" s="325" t="s">
        <v>7807</v>
      </c>
      <c r="O628" s="308" t="s">
        <v>7448</v>
      </c>
      <c r="P628" s="308" t="s">
        <v>7449</v>
      </c>
      <c r="Q628" s="112" t="s">
        <v>7734</v>
      </c>
      <c r="R628" s="112" t="s">
        <v>7437</v>
      </c>
    </row>
    <row r="629" spans="1:18" ht="14.5">
      <c r="A629" s="112" t="s">
        <v>12</v>
      </c>
      <c r="B629" s="305" t="s">
        <v>6</v>
      </c>
      <c r="C629" s="305" t="s">
        <v>105</v>
      </c>
      <c r="D629" s="281" t="s">
        <v>4464</v>
      </c>
      <c r="E629" s="307" t="s">
        <v>4465</v>
      </c>
      <c r="F629" s="307" t="s">
        <v>187</v>
      </c>
      <c r="G629" s="308" t="s">
        <v>7463</v>
      </c>
      <c r="H629" s="308" t="s">
        <v>7434</v>
      </c>
      <c r="I629" s="309">
        <v>45321</v>
      </c>
      <c r="J629" s="309" t="s">
        <v>7723</v>
      </c>
      <c r="K629" s="308" t="s">
        <v>7710</v>
      </c>
      <c r="L629" s="317">
        <v>45348</v>
      </c>
      <c r="M629" s="313" t="s">
        <v>7786</v>
      </c>
      <c r="N629" s="325" t="s">
        <v>7807</v>
      </c>
      <c r="O629" s="308" t="s">
        <v>7448</v>
      </c>
      <c r="P629" s="308" t="s">
        <v>7449</v>
      </c>
      <c r="Q629" s="112" t="s">
        <v>7734</v>
      </c>
      <c r="R629" s="112" t="s">
        <v>7528</v>
      </c>
    </row>
    <row r="630" spans="1:18" ht="14.5">
      <c r="A630" s="112" t="s">
        <v>12</v>
      </c>
      <c r="B630" s="305" t="s">
        <v>6</v>
      </c>
      <c r="C630" s="305" t="s">
        <v>105</v>
      </c>
      <c r="D630" s="281" t="s">
        <v>5306</v>
      </c>
      <c r="E630" s="307" t="s">
        <v>5307</v>
      </c>
      <c r="F630" s="307" t="s">
        <v>7492</v>
      </c>
      <c r="G630" s="308" t="s">
        <v>7492</v>
      </c>
      <c r="H630" s="308" t="s">
        <v>7492</v>
      </c>
      <c r="I630" s="309">
        <v>45323</v>
      </c>
      <c r="J630" s="309" t="s">
        <v>7723</v>
      </c>
      <c r="K630" s="310" t="s">
        <v>2088</v>
      </c>
      <c r="L630" s="317">
        <v>45348</v>
      </c>
      <c r="M630" s="313" t="s">
        <v>7786</v>
      </c>
      <c r="N630" s="325" t="s">
        <v>7807</v>
      </c>
      <c r="O630" s="308" t="s">
        <v>7448</v>
      </c>
      <c r="P630" s="308" t="s">
        <v>7449</v>
      </c>
      <c r="Q630" s="112" t="s">
        <v>7734</v>
      </c>
      <c r="R630" s="112" t="s">
        <v>7437</v>
      </c>
    </row>
    <row r="631" spans="1:18" ht="14.5">
      <c r="A631" s="112" t="s">
        <v>12</v>
      </c>
      <c r="B631" s="305" t="s">
        <v>6</v>
      </c>
      <c r="C631" s="305" t="s">
        <v>143</v>
      </c>
      <c r="D631" s="306" t="s">
        <v>6862</v>
      </c>
      <c r="E631" s="307" t="s">
        <v>6863</v>
      </c>
      <c r="F631" s="307" t="s">
        <v>7651</v>
      </c>
      <c r="G631" s="308" t="s">
        <v>7577</v>
      </c>
      <c r="H631" s="308" t="s">
        <v>7434</v>
      </c>
      <c r="I631" s="309">
        <v>45261</v>
      </c>
      <c r="J631" s="309" t="s">
        <v>7605</v>
      </c>
      <c r="K631" s="310" t="s">
        <v>7650</v>
      </c>
      <c r="L631" s="317">
        <v>45348</v>
      </c>
      <c r="M631" s="313" t="s">
        <v>7786</v>
      </c>
      <c r="N631" s="325" t="s">
        <v>7807</v>
      </c>
      <c r="O631" s="308" t="s">
        <v>7448</v>
      </c>
      <c r="P631" s="308" t="s">
        <v>7449</v>
      </c>
      <c r="Q631" s="112" t="s">
        <v>7734</v>
      </c>
      <c r="R631" s="112" t="s">
        <v>7437</v>
      </c>
    </row>
    <row r="632" spans="1:18" ht="14.5">
      <c r="A632" s="112" t="s">
        <v>12</v>
      </c>
      <c r="B632" s="305" t="s">
        <v>6</v>
      </c>
      <c r="C632" s="305" t="s">
        <v>105</v>
      </c>
      <c r="D632" s="306" t="s">
        <v>3275</v>
      </c>
      <c r="E632" s="307" t="s">
        <v>3276</v>
      </c>
      <c r="F632" s="307" t="s">
        <v>7553</v>
      </c>
      <c r="G632" s="308" t="s">
        <v>7448</v>
      </c>
      <c r="H632" s="308" t="s">
        <v>7449</v>
      </c>
      <c r="I632" s="309">
        <v>45292</v>
      </c>
      <c r="J632" s="309" t="s">
        <v>7647</v>
      </c>
      <c r="K632" s="310" t="s">
        <v>7593</v>
      </c>
      <c r="L632" s="317">
        <v>45351</v>
      </c>
      <c r="M632" s="313" t="s">
        <v>7786</v>
      </c>
      <c r="N632" s="325" t="s">
        <v>7769</v>
      </c>
      <c r="O632" s="308" t="s">
        <v>7680</v>
      </c>
      <c r="P632" s="308" t="s">
        <v>7680</v>
      </c>
      <c r="Q632" s="112" t="s">
        <v>7734</v>
      </c>
      <c r="R632" s="112" t="s">
        <v>7437</v>
      </c>
    </row>
    <row r="633" spans="1:18" ht="14.5">
      <c r="A633" s="112" t="s">
        <v>12</v>
      </c>
      <c r="B633" s="305" t="s">
        <v>6</v>
      </c>
      <c r="C633" s="305" t="s">
        <v>143</v>
      </c>
      <c r="D633" s="314" t="s">
        <v>7695</v>
      </c>
      <c r="E633" s="304" t="s">
        <v>7696</v>
      </c>
      <c r="F633" s="310" t="s">
        <v>187</v>
      </c>
      <c r="G633" s="310" t="s">
        <v>7463</v>
      </c>
      <c r="H633" s="310" t="s">
        <v>7434</v>
      </c>
      <c r="I633" s="316">
        <v>45299</v>
      </c>
      <c r="J633" s="304" t="s">
        <v>7647</v>
      </c>
      <c r="K633" s="304" t="s">
        <v>7548</v>
      </c>
      <c r="L633" s="317">
        <v>45351</v>
      </c>
      <c r="M633" s="313" t="s">
        <v>7786</v>
      </c>
      <c r="N633" s="112" t="s">
        <v>7462</v>
      </c>
      <c r="O633" s="308" t="s">
        <v>7462</v>
      </c>
      <c r="P633" s="308" t="s">
        <v>7736</v>
      </c>
      <c r="Q633" s="112" t="s">
        <v>7734</v>
      </c>
      <c r="R633" s="112" t="s">
        <v>7446</v>
      </c>
    </row>
    <row r="634" spans="1:18" ht="14.5">
      <c r="A634" s="112" t="s">
        <v>12</v>
      </c>
      <c r="B634" s="304" t="s">
        <v>11</v>
      </c>
      <c r="C634" s="305" t="s">
        <v>105</v>
      </c>
      <c r="D634" s="306" t="s">
        <v>7566</v>
      </c>
      <c r="E634" s="307" t="s">
        <v>7567</v>
      </c>
      <c r="F634" s="307" t="s">
        <v>7514</v>
      </c>
      <c r="G634" s="308" t="s">
        <v>7453</v>
      </c>
      <c r="H634" s="308" t="s">
        <v>7449</v>
      </c>
      <c r="I634" s="309">
        <v>45231</v>
      </c>
      <c r="J634" s="310" t="s">
        <v>7535</v>
      </c>
      <c r="K634" s="308" t="s">
        <v>7436</v>
      </c>
      <c r="L634" s="317">
        <v>45324</v>
      </c>
      <c r="M634" s="313" t="s">
        <v>7723</v>
      </c>
      <c r="N634" s="315"/>
      <c r="O634" s="308"/>
      <c r="P634" s="308"/>
      <c r="Q634" s="112"/>
      <c r="R634" s="310" t="s">
        <v>7437</v>
      </c>
    </row>
    <row r="635" spans="1:18" ht="14.5">
      <c r="A635" s="112" t="s">
        <v>12</v>
      </c>
      <c r="B635" s="304" t="s">
        <v>11</v>
      </c>
      <c r="C635" s="305" t="s">
        <v>105</v>
      </c>
      <c r="D635" s="314" t="s">
        <v>7541</v>
      </c>
      <c r="E635" s="304" t="s">
        <v>7542</v>
      </c>
      <c r="F635" s="310" t="s">
        <v>7529</v>
      </c>
      <c r="G635" s="310" t="s">
        <v>7448</v>
      </c>
      <c r="H635" s="310" t="s">
        <v>7449</v>
      </c>
      <c r="I635" s="316">
        <v>45229</v>
      </c>
      <c r="J635" s="304" t="s">
        <v>7538</v>
      </c>
      <c r="K635" s="304" t="s">
        <v>7543</v>
      </c>
      <c r="L635" s="317">
        <v>45335</v>
      </c>
      <c r="M635" s="313" t="s">
        <v>7766</v>
      </c>
      <c r="N635" s="315"/>
      <c r="O635" s="308"/>
      <c r="P635" s="308"/>
      <c r="Q635" s="112"/>
      <c r="R635" s="310" t="s">
        <v>7446</v>
      </c>
    </row>
    <row r="636" spans="1:18" ht="14.5">
      <c r="A636" s="112" t="s">
        <v>12</v>
      </c>
      <c r="B636" s="304" t="s">
        <v>11</v>
      </c>
      <c r="C636" s="305" t="s">
        <v>105</v>
      </c>
      <c r="D636" s="306" t="s">
        <v>7559</v>
      </c>
      <c r="E636" s="307" t="s">
        <v>7560</v>
      </c>
      <c r="F636" s="307" t="s">
        <v>7514</v>
      </c>
      <c r="G636" s="308" t="s">
        <v>7453</v>
      </c>
      <c r="H636" s="308" t="s">
        <v>7449</v>
      </c>
      <c r="I636" s="309">
        <v>45231</v>
      </c>
      <c r="J636" s="310" t="s">
        <v>7535</v>
      </c>
      <c r="K636" s="308" t="s">
        <v>7465</v>
      </c>
      <c r="L636" s="317">
        <v>45338</v>
      </c>
      <c r="M636" s="313" t="s">
        <v>7766</v>
      </c>
      <c r="N636" s="315"/>
      <c r="O636" s="308"/>
      <c r="P636" s="308"/>
      <c r="Q636" s="112"/>
      <c r="R636" s="310" t="s">
        <v>7437</v>
      </c>
    </row>
    <row r="637" spans="1:18" ht="14.5">
      <c r="A637" s="112" t="s">
        <v>12</v>
      </c>
      <c r="B637" s="304" t="s">
        <v>11</v>
      </c>
      <c r="C637" s="305" t="s">
        <v>105</v>
      </c>
      <c r="D637" s="306" t="s">
        <v>7522</v>
      </c>
      <c r="E637" s="307" t="s">
        <v>7523</v>
      </c>
      <c r="F637" s="307" t="s">
        <v>7524</v>
      </c>
      <c r="G637" s="308" t="s">
        <v>7525</v>
      </c>
      <c r="H637" s="308" t="s">
        <v>7525</v>
      </c>
      <c r="I637" s="309">
        <v>45210</v>
      </c>
      <c r="J637" s="310" t="s">
        <v>7526</v>
      </c>
      <c r="K637" s="308" t="s">
        <v>7527</v>
      </c>
      <c r="L637" s="317">
        <v>45342</v>
      </c>
      <c r="M637" s="313" t="s">
        <v>7772</v>
      </c>
      <c r="N637" s="315"/>
      <c r="O637" s="308"/>
      <c r="P637" s="308"/>
      <c r="Q637" s="112"/>
      <c r="R637" s="112" t="s">
        <v>7528</v>
      </c>
    </row>
    <row r="638" spans="1:18" ht="14.5">
      <c r="A638" s="112" t="s">
        <v>12</v>
      </c>
      <c r="B638" s="304" t="s">
        <v>11</v>
      </c>
      <c r="C638" s="305" t="s">
        <v>105</v>
      </c>
      <c r="D638" s="306" t="s">
        <v>7606</v>
      </c>
      <c r="E638" s="307" t="s">
        <v>7607</v>
      </c>
      <c r="F638" s="310" t="s">
        <v>7604</v>
      </c>
      <c r="G638" s="308" t="s">
        <v>7497</v>
      </c>
      <c r="H638" s="308" t="s">
        <v>1365</v>
      </c>
      <c r="I638" s="309">
        <v>45269</v>
      </c>
      <c r="J638" s="310" t="s">
        <v>7605</v>
      </c>
      <c r="K638" s="308" t="s">
        <v>7436</v>
      </c>
      <c r="L638" s="317">
        <v>45342</v>
      </c>
      <c r="M638" s="313" t="s">
        <v>7772</v>
      </c>
      <c r="N638" s="315"/>
      <c r="O638" s="308"/>
      <c r="P638" s="308"/>
      <c r="Q638" s="112"/>
      <c r="R638" s="112" t="s">
        <v>7437</v>
      </c>
    </row>
    <row r="639" spans="1:18" ht="14.5">
      <c r="A639" s="112" t="s">
        <v>12</v>
      </c>
      <c r="B639" s="304" t="s">
        <v>11</v>
      </c>
      <c r="C639" s="305" t="s">
        <v>105</v>
      </c>
      <c r="D639" s="306" t="s">
        <v>7708</v>
      </c>
      <c r="E639" s="307" t="s">
        <v>7709</v>
      </c>
      <c r="F639" s="307" t="s">
        <v>7553</v>
      </c>
      <c r="G639" s="308" t="s">
        <v>7448</v>
      </c>
      <c r="H639" s="308" t="s">
        <v>7449</v>
      </c>
      <c r="I639" s="309">
        <v>45292</v>
      </c>
      <c r="J639" s="309" t="s">
        <v>7647</v>
      </c>
      <c r="K639" s="310" t="s">
        <v>7652</v>
      </c>
      <c r="L639" s="317">
        <v>45342</v>
      </c>
      <c r="M639" s="313" t="s">
        <v>7772</v>
      </c>
      <c r="N639" s="315"/>
      <c r="O639" s="308"/>
      <c r="P639" s="308"/>
      <c r="Q639" s="112"/>
      <c r="R639" s="112" t="s">
        <v>7437</v>
      </c>
    </row>
    <row r="640" spans="1:18" ht="14.5">
      <c r="A640" s="112" t="s">
        <v>12</v>
      </c>
      <c r="B640" s="304" t="s">
        <v>11</v>
      </c>
      <c r="C640" s="139" t="s">
        <v>352</v>
      </c>
      <c r="D640" s="281" t="s">
        <v>7731</v>
      </c>
      <c r="E640" s="305" t="s">
        <v>7732</v>
      </c>
      <c r="F640" s="307" t="s">
        <v>7726</v>
      </c>
      <c r="G640" s="308" t="s">
        <v>7525</v>
      </c>
      <c r="H640" s="308" t="s">
        <v>7525</v>
      </c>
      <c r="I640" s="309">
        <v>45292</v>
      </c>
      <c r="J640" s="309" t="s">
        <v>7647</v>
      </c>
      <c r="K640" s="308" t="s">
        <v>7436</v>
      </c>
      <c r="L640" s="317">
        <v>45338</v>
      </c>
      <c r="M640" s="313" t="s">
        <v>7766</v>
      </c>
      <c r="N640" s="315"/>
      <c r="O640" s="308"/>
      <c r="P640" s="308"/>
      <c r="Q640" s="112"/>
      <c r="R640" s="112" t="s">
        <v>7437</v>
      </c>
    </row>
    <row r="641" spans="1:18" ht="14.5">
      <c r="A641" s="112" t="s">
        <v>12</v>
      </c>
      <c r="B641" s="304" t="s">
        <v>11</v>
      </c>
      <c r="C641" s="305" t="s">
        <v>105</v>
      </c>
      <c r="D641" s="314" t="s">
        <v>7664</v>
      </c>
      <c r="E641" s="304" t="s">
        <v>7665</v>
      </c>
      <c r="F641" s="310" t="s">
        <v>7520</v>
      </c>
      <c r="G641" s="310" t="s">
        <v>7521</v>
      </c>
      <c r="H641" s="310" t="s">
        <v>7449</v>
      </c>
      <c r="I641" s="316">
        <v>45292</v>
      </c>
      <c r="J641" s="304" t="s">
        <v>7647</v>
      </c>
      <c r="K641" s="304" t="s">
        <v>7436</v>
      </c>
      <c r="L641" s="317">
        <v>45351</v>
      </c>
      <c r="M641" s="313" t="s">
        <v>7786</v>
      </c>
      <c r="N641" s="315"/>
      <c r="O641" s="308"/>
      <c r="P641" s="308"/>
      <c r="Q641" s="112"/>
      <c r="R641" s="112" t="s">
        <v>7437</v>
      </c>
    </row>
    <row r="642" spans="1:18" ht="14.5">
      <c r="A642" s="112" t="s">
        <v>12</v>
      </c>
      <c r="B642" s="304" t="s">
        <v>11</v>
      </c>
      <c r="C642" s="305" t="s">
        <v>105</v>
      </c>
      <c r="D642" s="306" t="s">
        <v>7758</v>
      </c>
      <c r="E642" s="307" t="s">
        <v>7759</v>
      </c>
      <c r="F642" s="307" t="s">
        <v>7520</v>
      </c>
      <c r="G642" s="308" t="s">
        <v>7521</v>
      </c>
      <c r="H642" s="308" t="s">
        <v>7449</v>
      </c>
      <c r="I642" s="309">
        <v>45323</v>
      </c>
      <c r="J642" s="309" t="s">
        <v>7723</v>
      </c>
      <c r="K642" s="310" t="s">
        <v>7681</v>
      </c>
      <c r="L642" s="317">
        <v>45351</v>
      </c>
      <c r="M642" s="313" t="s">
        <v>7786</v>
      </c>
      <c r="N642" s="315"/>
      <c r="O642" s="308"/>
      <c r="P642" s="308"/>
      <c r="Q642" s="112"/>
      <c r="R642" s="112" t="s">
        <v>7437</v>
      </c>
    </row>
    <row r="643" spans="1:18" ht="14.5">
      <c r="A643" s="112" t="s">
        <v>12</v>
      </c>
      <c r="B643" s="304" t="s">
        <v>11</v>
      </c>
      <c r="C643" s="305" t="s">
        <v>143</v>
      </c>
      <c r="D643" s="314" t="s">
        <v>7676</v>
      </c>
      <c r="E643" s="304" t="s">
        <v>7677</v>
      </c>
      <c r="F643" s="310" t="s">
        <v>187</v>
      </c>
      <c r="G643" s="310" t="s">
        <v>7463</v>
      </c>
      <c r="H643" s="310" t="s">
        <v>7434</v>
      </c>
      <c r="I643" s="316">
        <v>45292</v>
      </c>
      <c r="J643" s="304" t="s">
        <v>7647</v>
      </c>
      <c r="K643" s="304" t="s">
        <v>7698</v>
      </c>
      <c r="L643" s="317">
        <v>45351</v>
      </c>
      <c r="M643" s="313" t="s">
        <v>7786</v>
      </c>
      <c r="N643" s="315"/>
      <c r="O643" s="308"/>
      <c r="P643" s="308"/>
      <c r="Q643" s="112"/>
      <c r="R643" s="112" t="s">
        <v>7446</v>
      </c>
    </row>
    <row r="644" spans="1:18" ht="14.5">
      <c r="A644" s="112" t="s">
        <v>12</v>
      </c>
      <c r="B644" s="282" t="s">
        <v>9</v>
      </c>
      <c r="C644" s="305" t="s">
        <v>105</v>
      </c>
      <c r="D644" s="314" t="s">
        <v>5358</v>
      </c>
      <c r="E644" s="304" t="s">
        <v>5359</v>
      </c>
      <c r="F644" s="310" t="s">
        <v>7553</v>
      </c>
      <c r="G644" s="310" t="s">
        <v>7448</v>
      </c>
      <c r="H644" s="310" t="s">
        <v>7449</v>
      </c>
      <c r="I644" s="316">
        <v>45231</v>
      </c>
      <c r="J644" s="304" t="s">
        <v>7535</v>
      </c>
      <c r="K644" s="304" t="s">
        <v>7554</v>
      </c>
      <c r="L644" s="317">
        <v>45344</v>
      </c>
      <c r="M644" s="326" t="s">
        <v>7772</v>
      </c>
      <c r="N644" s="305" t="s">
        <v>9</v>
      </c>
      <c r="O644" s="305" t="s">
        <v>9</v>
      </c>
      <c r="P644" s="305" t="s">
        <v>9</v>
      </c>
      <c r="Q644" s="112"/>
      <c r="R644" s="112" t="s">
        <v>7446</v>
      </c>
    </row>
    <row r="645" spans="1:18" ht="14.5">
      <c r="A645" s="112" t="s">
        <v>14</v>
      </c>
      <c r="B645" s="304" t="s">
        <v>3</v>
      </c>
      <c r="C645" s="305" t="s">
        <v>105</v>
      </c>
      <c r="D645" s="314" t="s">
        <v>7438</v>
      </c>
      <c r="E645" s="310" t="s">
        <v>7439</v>
      </c>
      <c r="F645" s="310" t="s">
        <v>163</v>
      </c>
      <c r="G645" s="310" t="s">
        <v>7433</v>
      </c>
      <c r="H645" s="310" t="s">
        <v>7434</v>
      </c>
      <c r="I645" s="316">
        <v>45063</v>
      </c>
      <c r="J645" s="304" t="s">
        <v>7440</v>
      </c>
      <c r="K645" s="310" t="s">
        <v>7441</v>
      </c>
      <c r="L645" s="317"/>
      <c r="M645" s="326"/>
      <c r="N645" s="315"/>
      <c r="O645" s="308"/>
      <c r="P645" s="308"/>
      <c r="Q645" s="112"/>
      <c r="R645" s="112" t="s">
        <v>7437</v>
      </c>
    </row>
    <row r="646" spans="1:18" ht="14.5">
      <c r="A646" s="112" t="s">
        <v>14</v>
      </c>
      <c r="B646" s="304" t="s">
        <v>3</v>
      </c>
      <c r="C646" s="305" t="s">
        <v>105</v>
      </c>
      <c r="D646" s="321" t="s">
        <v>7442</v>
      </c>
      <c r="E646" s="310" t="s">
        <v>7443</v>
      </c>
      <c r="F646" s="310" t="s">
        <v>163</v>
      </c>
      <c r="G646" s="310" t="s">
        <v>7433</v>
      </c>
      <c r="H646" s="310" t="s">
        <v>7434</v>
      </c>
      <c r="I646" s="316">
        <v>45108</v>
      </c>
      <c r="J646" s="304" t="s">
        <v>7444</v>
      </c>
      <c r="K646" s="310" t="s">
        <v>7445</v>
      </c>
      <c r="L646" s="317"/>
      <c r="M646" s="326"/>
      <c r="N646" s="315"/>
      <c r="O646" s="308"/>
      <c r="P646" s="308"/>
      <c r="Q646" s="112"/>
      <c r="R646" s="112" t="s">
        <v>7446</v>
      </c>
    </row>
    <row r="647" spans="1:18" ht="14.5">
      <c r="A647" s="112" t="s">
        <v>14</v>
      </c>
      <c r="B647" s="304" t="s">
        <v>3</v>
      </c>
      <c r="C647" s="305" t="s">
        <v>105</v>
      </c>
      <c r="D647" s="321" t="s">
        <v>1352</v>
      </c>
      <c r="E647" s="310" t="s">
        <v>1353</v>
      </c>
      <c r="F647" s="310" t="s">
        <v>7447</v>
      </c>
      <c r="G647" s="310" t="s">
        <v>7448</v>
      </c>
      <c r="H647" s="310" t="s">
        <v>7449</v>
      </c>
      <c r="I647" s="316">
        <v>44986</v>
      </c>
      <c r="J647" s="304" t="s">
        <v>7450</v>
      </c>
      <c r="K647" s="310" t="s">
        <v>7451</v>
      </c>
      <c r="L647" s="317"/>
      <c r="M647" s="326"/>
      <c r="N647" s="315"/>
      <c r="O647" s="308"/>
      <c r="P647" s="308"/>
      <c r="Q647" s="112"/>
      <c r="R647" s="112" t="s">
        <v>7437</v>
      </c>
    </row>
    <row r="648" spans="1:18" ht="14.5">
      <c r="A648" s="112" t="s">
        <v>14</v>
      </c>
      <c r="B648" s="304" t="s">
        <v>3</v>
      </c>
      <c r="C648" s="305" t="s">
        <v>105</v>
      </c>
      <c r="D648" s="321" t="s">
        <v>7455</v>
      </c>
      <c r="E648" s="310" t="s">
        <v>7456</v>
      </c>
      <c r="F648" s="310" t="s">
        <v>7457</v>
      </c>
      <c r="G648" s="310" t="s">
        <v>7448</v>
      </c>
      <c r="H648" s="310" t="s">
        <v>7449</v>
      </c>
      <c r="I648" s="316">
        <v>45106</v>
      </c>
      <c r="J648" s="304" t="s">
        <v>7458</v>
      </c>
      <c r="K648" s="310" t="s">
        <v>7459</v>
      </c>
      <c r="L648" s="317"/>
      <c r="M648" s="326"/>
      <c r="N648" s="315"/>
      <c r="O648" s="308"/>
      <c r="P648" s="308"/>
      <c r="Q648" s="112"/>
      <c r="R648" s="112" t="s">
        <v>7446</v>
      </c>
    </row>
    <row r="649" spans="1:18" ht="14.5">
      <c r="A649" s="112" t="s">
        <v>14</v>
      </c>
      <c r="B649" s="304" t="s">
        <v>3</v>
      </c>
      <c r="C649" s="305" t="s">
        <v>105</v>
      </c>
      <c r="D649" s="314" t="s">
        <v>7460</v>
      </c>
      <c r="E649" s="310" t="s">
        <v>7461</v>
      </c>
      <c r="F649" s="310" t="s">
        <v>7462</v>
      </c>
      <c r="G649" s="310" t="s">
        <v>7463</v>
      </c>
      <c r="H649" s="310" t="s">
        <v>7434</v>
      </c>
      <c r="I649" s="316">
        <v>45092</v>
      </c>
      <c r="J649" s="304" t="s">
        <v>7464</v>
      </c>
      <c r="K649" s="310" t="s">
        <v>7465</v>
      </c>
      <c r="L649" s="317"/>
      <c r="M649" s="326"/>
      <c r="N649" s="315"/>
      <c r="O649" s="308"/>
      <c r="P649" s="308"/>
      <c r="Q649" s="112"/>
      <c r="R649" s="112" t="s">
        <v>7437</v>
      </c>
    </row>
    <row r="650" spans="1:18" ht="14.5">
      <c r="A650" s="112" t="s">
        <v>14</v>
      </c>
      <c r="B650" s="304" t="s">
        <v>3</v>
      </c>
      <c r="C650" s="305" t="s">
        <v>105</v>
      </c>
      <c r="D650" s="321" t="s">
        <v>994</v>
      </c>
      <c r="E650" s="310" t="s">
        <v>995</v>
      </c>
      <c r="F650" s="310" t="s">
        <v>7471</v>
      </c>
      <c r="G650" s="310" t="s">
        <v>7472</v>
      </c>
      <c r="H650" s="310" t="s">
        <v>7434</v>
      </c>
      <c r="I650" s="316">
        <v>45108</v>
      </c>
      <c r="J650" s="304" t="s">
        <v>7473</v>
      </c>
      <c r="K650" s="310" t="s">
        <v>7474</v>
      </c>
      <c r="L650" s="317"/>
      <c r="M650" s="326"/>
      <c r="N650" s="315"/>
      <c r="O650" s="308"/>
      <c r="P650" s="308"/>
      <c r="Q650" s="112"/>
      <c r="R650" s="112" t="s">
        <v>7437</v>
      </c>
    </row>
    <row r="651" spans="1:18" ht="14.5">
      <c r="A651" s="112" t="s">
        <v>14</v>
      </c>
      <c r="B651" s="304" t="s">
        <v>3</v>
      </c>
      <c r="C651" s="305" t="s">
        <v>105</v>
      </c>
      <c r="D651" s="321" t="s">
        <v>7479</v>
      </c>
      <c r="E651" s="304" t="s">
        <v>7480</v>
      </c>
      <c r="F651" s="304" t="s">
        <v>7462</v>
      </c>
      <c r="G651" s="310" t="s">
        <v>7463</v>
      </c>
      <c r="H651" s="310" t="s">
        <v>7434</v>
      </c>
      <c r="I651" s="316">
        <v>45143</v>
      </c>
      <c r="J651" s="304" t="s">
        <v>7481</v>
      </c>
      <c r="K651" s="304" t="s">
        <v>7482</v>
      </c>
      <c r="L651" s="317"/>
      <c r="M651" s="326"/>
      <c r="N651" s="315"/>
      <c r="O651" s="308"/>
      <c r="P651" s="308"/>
      <c r="Q651" s="112"/>
      <c r="R651" s="112" t="s">
        <v>7437</v>
      </c>
    </row>
    <row r="652" spans="1:18" ht="14.5">
      <c r="A652" s="112" t="s">
        <v>14</v>
      </c>
      <c r="B652" s="304" t="s">
        <v>3</v>
      </c>
      <c r="C652" s="305" t="s">
        <v>105</v>
      </c>
      <c r="D652" s="321" t="s">
        <v>7483</v>
      </c>
      <c r="E652" s="304" t="s">
        <v>7484</v>
      </c>
      <c r="F652" s="304" t="s">
        <v>7462</v>
      </c>
      <c r="G652" s="310" t="s">
        <v>7463</v>
      </c>
      <c r="H652" s="310" t="s">
        <v>7434</v>
      </c>
      <c r="I652" s="316">
        <v>45141</v>
      </c>
      <c r="J652" s="304" t="s">
        <v>7481</v>
      </c>
      <c r="K652" s="304" t="s">
        <v>7485</v>
      </c>
      <c r="L652" s="317"/>
      <c r="M652" s="326"/>
      <c r="N652" s="315"/>
      <c r="O652" s="308"/>
      <c r="P652" s="308"/>
      <c r="Q652" s="112"/>
      <c r="R652" s="112" t="s">
        <v>7437</v>
      </c>
    </row>
    <row r="653" spans="1:18" ht="14.5">
      <c r="A653" s="112" t="s">
        <v>14</v>
      </c>
      <c r="B653" s="304" t="s">
        <v>3</v>
      </c>
      <c r="C653" s="305" t="s">
        <v>105</v>
      </c>
      <c r="D653" s="314" t="s">
        <v>7490</v>
      </c>
      <c r="E653" s="304" t="s">
        <v>7491</v>
      </c>
      <c r="F653" s="307" t="s">
        <v>7492</v>
      </c>
      <c r="G653" s="308" t="s">
        <v>7492</v>
      </c>
      <c r="H653" s="308" t="s">
        <v>7492</v>
      </c>
      <c r="I653" s="316">
        <v>45139</v>
      </c>
      <c r="J653" s="304" t="s">
        <v>7481</v>
      </c>
      <c r="K653" s="304" t="s">
        <v>7493</v>
      </c>
      <c r="L653" s="317"/>
      <c r="M653" s="326"/>
      <c r="N653" s="315"/>
      <c r="O653" s="308"/>
      <c r="P653" s="308"/>
      <c r="Q653" s="112"/>
      <c r="R653" s="112" t="s">
        <v>7437</v>
      </c>
    </row>
    <row r="654" spans="1:18" ht="14.5">
      <c r="A654" s="112" t="s">
        <v>14</v>
      </c>
      <c r="B654" s="304" t="s">
        <v>3</v>
      </c>
      <c r="C654" s="305" t="s">
        <v>105</v>
      </c>
      <c r="D654" s="314" t="s">
        <v>7494</v>
      </c>
      <c r="E654" s="310" t="s">
        <v>7495</v>
      </c>
      <c r="F654" s="310" t="s">
        <v>7496</v>
      </c>
      <c r="G654" s="310" t="s">
        <v>7497</v>
      </c>
      <c r="H654" s="310" t="s">
        <v>1365</v>
      </c>
      <c r="I654" s="316">
        <v>45149</v>
      </c>
      <c r="J654" s="304" t="s">
        <v>7498</v>
      </c>
      <c r="K654" s="304" t="s">
        <v>7459</v>
      </c>
      <c r="L654" s="317"/>
      <c r="M654" s="326"/>
      <c r="N654" s="315"/>
      <c r="O654" s="308"/>
      <c r="P654" s="308"/>
      <c r="Q654" s="112"/>
      <c r="R654" s="112" t="s">
        <v>7437</v>
      </c>
    </row>
    <row r="655" spans="1:18" ht="14.5">
      <c r="A655" s="112" t="s">
        <v>14</v>
      </c>
      <c r="B655" s="304" t="s">
        <v>3</v>
      </c>
      <c r="C655" s="305" t="s">
        <v>105</v>
      </c>
      <c r="D655" s="314" t="s">
        <v>7504</v>
      </c>
      <c r="E655" s="304" t="s">
        <v>7505</v>
      </c>
      <c r="F655" s="307" t="s">
        <v>7506</v>
      </c>
      <c r="G655" s="310" t="s">
        <v>7453</v>
      </c>
      <c r="H655" s="310" t="s">
        <v>7449</v>
      </c>
      <c r="I655" s="316">
        <v>45145</v>
      </c>
      <c r="J655" s="304" t="s">
        <v>7498</v>
      </c>
      <c r="K655" s="304" t="s">
        <v>7507</v>
      </c>
      <c r="L655" s="317"/>
      <c r="M655" s="326"/>
      <c r="N655" s="315"/>
      <c r="O655" s="308"/>
      <c r="P655" s="308"/>
      <c r="Q655" s="112"/>
      <c r="R655" s="112" t="s">
        <v>7437</v>
      </c>
    </row>
    <row r="656" spans="1:18" ht="14.5">
      <c r="A656" s="112" t="s">
        <v>14</v>
      </c>
      <c r="B656" s="304" t="s">
        <v>3</v>
      </c>
      <c r="C656" s="305" t="s">
        <v>105</v>
      </c>
      <c r="D656" s="314" t="s">
        <v>7508</v>
      </c>
      <c r="E656" s="304" t="s">
        <v>7509</v>
      </c>
      <c r="F656" s="310" t="s">
        <v>187</v>
      </c>
      <c r="G656" s="310" t="s">
        <v>7463</v>
      </c>
      <c r="H656" s="310" t="s">
        <v>7434</v>
      </c>
      <c r="I656" s="316">
        <v>45206</v>
      </c>
      <c r="J656" s="304" t="s">
        <v>7510</v>
      </c>
      <c r="K656" s="304" t="s">
        <v>7511</v>
      </c>
      <c r="L656" s="317"/>
      <c r="M656" s="326"/>
      <c r="N656" s="315"/>
      <c r="O656" s="308"/>
      <c r="P656" s="308"/>
      <c r="Q656" s="112"/>
      <c r="R656" s="112" t="s">
        <v>7437</v>
      </c>
    </row>
    <row r="657" spans="1:18" ht="14.5">
      <c r="A657" s="112" t="s">
        <v>14</v>
      </c>
      <c r="B657" s="304" t="s">
        <v>3</v>
      </c>
      <c r="C657" s="305" t="s">
        <v>105</v>
      </c>
      <c r="D657" s="314" t="s">
        <v>7512</v>
      </c>
      <c r="E657" s="304" t="s">
        <v>7513</v>
      </c>
      <c r="F657" s="310" t="s">
        <v>7514</v>
      </c>
      <c r="G657" s="310" t="s">
        <v>7453</v>
      </c>
      <c r="H657" s="310" t="s">
        <v>7449</v>
      </c>
      <c r="I657" s="316">
        <v>45057</v>
      </c>
      <c r="J657" s="304" t="s">
        <v>7515</v>
      </c>
      <c r="K657" s="308" t="s">
        <v>7516</v>
      </c>
      <c r="L657" s="317"/>
      <c r="M657" s="326"/>
      <c r="N657" s="315"/>
      <c r="O657" s="308"/>
      <c r="P657" s="308"/>
      <c r="Q657" s="112"/>
      <c r="R657" s="112" t="s">
        <v>7437</v>
      </c>
    </row>
    <row r="658" spans="1:18" ht="14.5">
      <c r="A658" s="112" t="s">
        <v>14</v>
      </c>
      <c r="B658" s="304" t="s">
        <v>3</v>
      </c>
      <c r="C658" s="305" t="s">
        <v>105</v>
      </c>
      <c r="D658" s="314" t="s">
        <v>7517</v>
      </c>
      <c r="E658" s="304" t="s">
        <v>7518</v>
      </c>
      <c r="F658" s="310" t="s">
        <v>187</v>
      </c>
      <c r="G658" s="310" t="s">
        <v>7463</v>
      </c>
      <c r="H658" s="310" t="s">
        <v>7434</v>
      </c>
      <c r="I658" s="316">
        <v>45200</v>
      </c>
      <c r="J658" s="304" t="s">
        <v>7519</v>
      </c>
      <c r="K658" s="304" t="s">
        <v>7445</v>
      </c>
      <c r="L658" s="317"/>
      <c r="M658" s="326"/>
      <c r="N658" s="315"/>
      <c r="O658" s="308"/>
      <c r="P658" s="308"/>
      <c r="Q658" s="112"/>
      <c r="R658" s="112" t="s">
        <v>7437</v>
      </c>
    </row>
    <row r="659" spans="1:18" ht="14.5">
      <c r="A659" s="112" t="s">
        <v>14</v>
      </c>
      <c r="B659" s="304" t="s">
        <v>3</v>
      </c>
      <c r="C659" s="305" t="s">
        <v>105</v>
      </c>
      <c r="D659" s="314" t="s">
        <v>4363</v>
      </c>
      <c r="E659" s="304" t="s">
        <v>4364</v>
      </c>
      <c r="F659" s="310" t="s">
        <v>7529</v>
      </c>
      <c r="G659" s="310" t="s">
        <v>7448</v>
      </c>
      <c r="H659" s="310" t="s">
        <v>7449</v>
      </c>
      <c r="I659" s="316">
        <v>45208</v>
      </c>
      <c r="J659" s="304" t="s">
        <v>7526</v>
      </c>
      <c r="K659" s="304" t="s">
        <v>7530</v>
      </c>
      <c r="L659" s="317"/>
      <c r="M659" s="326"/>
      <c r="N659" s="315"/>
      <c r="O659" s="308"/>
      <c r="P659" s="308"/>
      <c r="Q659" s="112"/>
      <c r="R659" s="112" t="s">
        <v>7437</v>
      </c>
    </row>
    <row r="660" spans="1:18" ht="14.5">
      <c r="A660" s="112" t="s">
        <v>14</v>
      </c>
      <c r="B660" s="304" t="s">
        <v>3</v>
      </c>
      <c r="C660" s="305" t="s">
        <v>105</v>
      </c>
      <c r="D660" s="314" t="s">
        <v>7536</v>
      </c>
      <c r="E660" s="304" t="s">
        <v>7537</v>
      </c>
      <c r="F660" s="310" t="s">
        <v>7520</v>
      </c>
      <c r="G660" s="310" t="s">
        <v>7521</v>
      </c>
      <c r="H660" s="310" t="s">
        <v>7449</v>
      </c>
      <c r="I660" s="316">
        <v>45220</v>
      </c>
      <c r="J660" s="304" t="s">
        <v>7538</v>
      </c>
      <c r="K660" s="304" t="s">
        <v>7436</v>
      </c>
      <c r="L660" s="317"/>
      <c r="M660" s="326"/>
      <c r="N660" s="315"/>
      <c r="O660" s="308"/>
      <c r="P660" s="308"/>
      <c r="Q660" s="112"/>
      <c r="R660" s="112" t="s">
        <v>7437</v>
      </c>
    </row>
    <row r="661" spans="1:18" ht="14.5">
      <c r="A661" s="112" t="s">
        <v>14</v>
      </c>
      <c r="B661" s="304" t="s">
        <v>3</v>
      </c>
      <c r="C661" s="305" t="s">
        <v>105</v>
      </c>
      <c r="D661" s="314" t="s">
        <v>7539</v>
      </c>
      <c r="E661" s="304" t="s">
        <v>7540</v>
      </c>
      <c r="F661" s="307" t="s">
        <v>285</v>
      </c>
      <c r="G661" s="282" t="s">
        <v>7497</v>
      </c>
      <c r="H661" s="282" t="s">
        <v>1365</v>
      </c>
      <c r="I661" s="316">
        <v>45234</v>
      </c>
      <c r="J661" s="304" t="s">
        <v>7535</v>
      </c>
      <c r="K661" s="304" t="s">
        <v>7482</v>
      </c>
      <c r="L661" s="317"/>
      <c r="M661" s="326"/>
      <c r="N661" s="315"/>
      <c r="O661" s="308"/>
      <c r="P661" s="308"/>
      <c r="Q661" s="112"/>
      <c r="R661" s="112" t="s">
        <v>7437</v>
      </c>
    </row>
    <row r="662" spans="1:18" ht="14.5">
      <c r="A662" s="112" t="s">
        <v>14</v>
      </c>
      <c r="B662" s="304" t="s">
        <v>3</v>
      </c>
      <c r="C662" s="305" t="s">
        <v>105</v>
      </c>
      <c r="D662" s="314" t="s">
        <v>7549</v>
      </c>
      <c r="E662" s="304" t="s">
        <v>7550</v>
      </c>
      <c r="F662" s="307" t="s">
        <v>7492</v>
      </c>
      <c r="G662" s="308" t="s">
        <v>7492</v>
      </c>
      <c r="H662" s="308" t="s">
        <v>7492</v>
      </c>
      <c r="I662" s="316">
        <v>45208</v>
      </c>
      <c r="J662" s="304" t="s">
        <v>7526</v>
      </c>
      <c r="K662" s="304" t="s">
        <v>7459</v>
      </c>
      <c r="L662" s="317"/>
      <c r="M662" s="326"/>
      <c r="N662" s="315"/>
      <c r="O662" s="308"/>
      <c r="P662" s="308"/>
      <c r="Q662" s="112"/>
      <c r="R662" s="112" t="s">
        <v>7446</v>
      </c>
    </row>
    <row r="663" spans="1:18" ht="14.5">
      <c r="A663" s="112" t="s">
        <v>14</v>
      </c>
      <c r="B663" s="304" t="s">
        <v>3</v>
      </c>
      <c r="C663" s="305" t="s">
        <v>105</v>
      </c>
      <c r="D663" s="314" t="s">
        <v>1773</v>
      </c>
      <c r="E663" s="304" t="s">
        <v>1774</v>
      </c>
      <c r="F663" s="310" t="s">
        <v>7551</v>
      </c>
      <c r="G663" s="310" t="s">
        <v>7448</v>
      </c>
      <c r="H663" s="310" t="s">
        <v>7449</v>
      </c>
      <c r="I663" s="316">
        <v>45226</v>
      </c>
      <c r="J663" s="304" t="s">
        <v>7552</v>
      </c>
      <c r="K663" s="304" t="s">
        <v>7436</v>
      </c>
      <c r="L663" s="317"/>
      <c r="M663" s="326"/>
      <c r="N663" s="315"/>
      <c r="O663" s="308"/>
      <c r="P663" s="308"/>
      <c r="Q663" s="112"/>
      <c r="R663" s="112" t="s">
        <v>7437</v>
      </c>
    </row>
    <row r="664" spans="1:18" ht="14.5">
      <c r="A664" s="112" t="s">
        <v>14</v>
      </c>
      <c r="B664" s="304" t="s">
        <v>3</v>
      </c>
      <c r="C664" s="305" t="s">
        <v>105</v>
      </c>
      <c r="D664" s="314" t="s">
        <v>2533</v>
      </c>
      <c r="E664" s="304" t="s">
        <v>2534</v>
      </c>
      <c r="F664" s="310" t="s">
        <v>7514</v>
      </c>
      <c r="G664" s="310" t="s">
        <v>7453</v>
      </c>
      <c r="H664" s="310" t="s">
        <v>7449</v>
      </c>
      <c r="I664" s="316">
        <v>45231</v>
      </c>
      <c r="J664" s="304" t="s">
        <v>7535</v>
      </c>
      <c r="K664" s="304" t="s">
        <v>7451</v>
      </c>
      <c r="L664" s="317"/>
      <c r="M664" s="326"/>
      <c r="N664" s="315"/>
      <c r="O664" s="308"/>
      <c r="P664" s="308"/>
      <c r="Q664" s="112"/>
      <c r="R664" s="112" t="s">
        <v>7437</v>
      </c>
    </row>
    <row r="665" spans="1:18" ht="14.5">
      <c r="A665" s="112" t="s">
        <v>14</v>
      </c>
      <c r="B665" s="304" t="s">
        <v>3</v>
      </c>
      <c r="C665" s="305" t="s">
        <v>105</v>
      </c>
      <c r="D665" s="314" t="s">
        <v>6566</v>
      </c>
      <c r="E665" s="304" t="s">
        <v>6567</v>
      </c>
      <c r="F665" s="310" t="s">
        <v>7555</v>
      </c>
      <c r="G665" s="310" t="s">
        <v>7497</v>
      </c>
      <c r="H665" s="310" t="s">
        <v>1365</v>
      </c>
      <c r="I665" s="316">
        <v>45233</v>
      </c>
      <c r="J665" s="304" t="s">
        <v>7535</v>
      </c>
      <c r="K665" s="304" t="s">
        <v>7436</v>
      </c>
      <c r="L665" s="317"/>
      <c r="M665" s="326"/>
      <c r="N665" s="315"/>
      <c r="O665" s="308"/>
      <c r="P665" s="308"/>
      <c r="Q665" s="112"/>
      <c r="R665" s="112" t="s">
        <v>7437</v>
      </c>
    </row>
    <row r="666" spans="1:18" ht="14.5">
      <c r="A666" s="112" t="s">
        <v>14</v>
      </c>
      <c r="B666" s="304" t="s">
        <v>3</v>
      </c>
      <c r="C666" s="305" t="s">
        <v>105</v>
      </c>
      <c r="D666" s="314" t="s">
        <v>7570</v>
      </c>
      <c r="E666" s="304" t="s">
        <v>7571</v>
      </c>
      <c r="F666" s="310" t="s">
        <v>163</v>
      </c>
      <c r="G666" s="310" t="s">
        <v>7433</v>
      </c>
      <c r="H666" s="310" t="s">
        <v>7434</v>
      </c>
      <c r="I666" s="316">
        <v>45244</v>
      </c>
      <c r="J666" s="304" t="s">
        <v>7572</v>
      </c>
      <c r="K666" s="304" t="s">
        <v>7436</v>
      </c>
      <c r="L666" s="317"/>
      <c r="M666" s="326"/>
      <c r="N666" s="315"/>
      <c r="O666" s="308"/>
      <c r="P666" s="308"/>
      <c r="Q666" s="112"/>
      <c r="R666" s="112" t="s">
        <v>7437</v>
      </c>
    </row>
    <row r="667" spans="1:18" ht="14.5">
      <c r="A667" s="112" t="s">
        <v>14</v>
      </c>
      <c r="B667" s="304" t="s">
        <v>3</v>
      </c>
      <c r="C667" s="305" t="s">
        <v>105</v>
      </c>
      <c r="D667" s="314" t="s">
        <v>7573</v>
      </c>
      <c r="E667" s="322" t="s">
        <v>7574</v>
      </c>
      <c r="F667" s="310" t="s">
        <v>163</v>
      </c>
      <c r="G667" s="310" t="s">
        <v>7433</v>
      </c>
      <c r="H667" s="310" t="s">
        <v>7434</v>
      </c>
      <c r="I667" s="316">
        <v>45244</v>
      </c>
      <c r="J667" s="304" t="s">
        <v>7572</v>
      </c>
      <c r="K667" s="304" t="s">
        <v>7593</v>
      </c>
      <c r="L667" s="317"/>
      <c r="M667" s="326"/>
      <c r="N667" s="315"/>
      <c r="O667" s="308"/>
      <c r="P667" s="308"/>
      <c r="Q667" s="112"/>
      <c r="R667" s="112" t="s">
        <v>7437</v>
      </c>
    </row>
    <row r="668" spans="1:18" ht="14.5">
      <c r="A668" s="112" t="s">
        <v>14</v>
      </c>
      <c r="B668" s="304" t="s">
        <v>3</v>
      </c>
      <c r="C668" s="305" t="s">
        <v>105</v>
      </c>
      <c r="D668" s="314" t="s">
        <v>2589</v>
      </c>
      <c r="E668" s="304" t="s">
        <v>2590</v>
      </c>
      <c r="F668" s="307" t="s">
        <v>866</v>
      </c>
      <c r="G668" s="310" t="s">
        <v>7502</v>
      </c>
      <c r="H668" s="310" t="s">
        <v>7434</v>
      </c>
      <c r="I668" s="316">
        <v>45279</v>
      </c>
      <c r="J668" s="304" t="s">
        <v>7575</v>
      </c>
      <c r="K668" s="304" t="s">
        <v>7436</v>
      </c>
      <c r="L668" s="317"/>
      <c r="M668" s="326"/>
      <c r="N668" s="315"/>
      <c r="O668" s="308"/>
      <c r="P668" s="308"/>
      <c r="Q668" s="112"/>
      <c r="R668" s="112" t="s">
        <v>7437</v>
      </c>
    </row>
    <row r="669" spans="1:18" ht="14.5">
      <c r="A669" s="112" t="s">
        <v>14</v>
      </c>
      <c r="B669" s="304" t="s">
        <v>3</v>
      </c>
      <c r="C669" s="305" t="s">
        <v>105</v>
      </c>
      <c r="D669" s="314" t="s">
        <v>6839</v>
      </c>
      <c r="E669" s="304" t="s">
        <v>6840</v>
      </c>
      <c r="F669" s="307" t="s">
        <v>866</v>
      </c>
      <c r="G669" s="310" t="s">
        <v>7502</v>
      </c>
      <c r="H669" s="310" t="s">
        <v>7434</v>
      </c>
      <c r="I669" s="316">
        <v>45279</v>
      </c>
      <c r="J669" s="304" t="s">
        <v>7575</v>
      </c>
      <c r="K669" s="304" t="s">
        <v>7436</v>
      </c>
      <c r="L669" s="317"/>
      <c r="M669" s="326"/>
      <c r="N669" s="315"/>
      <c r="O669" s="308"/>
      <c r="P669" s="308"/>
      <c r="Q669" s="112"/>
      <c r="R669" s="112" t="s">
        <v>7437</v>
      </c>
    </row>
    <row r="670" spans="1:18" ht="14.5">
      <c r="A670" s="112" t="s">
        <v>14</v>
      </c>
      <c r="B670" s="304" t="s">
        <v>3</v>
      </c>
      <c r="C670" s="305" t="s">
        <v>105</v>
      </c>
      <c r="D670" s="314" t="s">
        <v>2458</v>
      </c>
      <c r="E670" s="304" t="s">
        <v>2459</v>
      </c>
      <c r="F670" s="310" t="s">
        <v>187</v>
      </c>
      <c r="G670" s="310" t="s">
        <v>7463</v>
      </c>
      <c r="H670" s="310" t="s">
        <v>7434</v>
      </c>
      <c r="I670" s="316">
        <v>45246</v>
      </c>
      <c r="J670" s="304" t="s">
        <v>7572</v>
      </c>
      <c r="K670" s="308" t="s">
        <v>7516</v>
      </c>
      <c r="L670" s="317"/>
      <c r="M670" s="326"/>
      <c r="N670" s="315"/>
      <c r="O670" s="308"/>
      <c r="P670" s="308"/>
      <c r="Q670" s="112"/>
      <c r="R670" s="112" t="s">
        <v>7437</v>
      </c>
    </row>
    <row r="671" spans="1:18" ht="14.5">
      <c r="A671" s="112" t="s">
        <v>14</v>
      </c>
      <c r="B671" s="304" t="s">
        <v>3</v>
      </c>
      <c r="C671" s="305" t="s">
        <v>105</v>
      </c>
      <c r="D671" s="314" t="s">
        <v>6678</v>
      </c>
      <c r="E671" s="304" t="s">
        <v>6679</v>
      </c>
      <c r="F671" s="310" t="s">
        <v>187</v>
      </c>
      <c r="G671" s="310" t="s">
        <v>7463</v>
      </c>
      <c r="H671" s="310" t="s">
        <v>7434</v>
      </c>
      <c r="I671" s="316">
        <v>45246</v>
      </c>
      <c r="J671" s="304" t="s">
        <v>7572</v>
      </c>
      <c r="K671" s="304" t="s">
        <v>7482</v>
      </c>
      <c r="L671" s="317"/>
      <c r="M671" s="326"/>
      <c r="N671" s="315"/>
      <c r="O671" s="308"/>
      <c r="P671" s="308"/>
      <c r="Q671" s="112"/>
      <c r="R671" s="112" t="s">
        <v>7437</v>
      </c>
    </row>
    <row r="672" spans="1:18" ht="14.5">
      <c r="A672" s="112" t="s">
        <v>14</v>
      </c>
      <c r="B672" s="304" t="s">
        <v>3</v>
      </c>
      <c r="C672" s="305" t="s">
        <v>105</v>
      </c>
      <c r="D672" s="314" t="s">
        <v>6828</v>
      </c>
      <c r="E672" s="304" t="s">
        <v>6829</v>
      </c>
      <c r="F672" s="310" t="s">
        <v>7578</v>
      </c>
      <c r="G672" s="310" t="s">
        <v>7502</v>
      </c>
      <c r="H672" s="310" t="s">
        <v>7434</v>
      </c>
      <c r="I672" s="316">
        <v>45247</v>
      </c>
      <c r="J672" s="304" t="s">
        <v>7572</v>
      </c>
      <c r="K672" s="304" t="s">
        <v>7527</v>
      </c>
      <c r="L672" s="317"/>
      <c r="M672" s="326"/>
      <c r="N672" s="315"/>
      <c r="O672" s="308"/>
      <c r="P672" s="308"/>
      <c r="Q672" s="112"/>
      <c r="R672" s="112" t="s">
        <v>7528</v>
      </c>
    </row>
    <row r="673" spans="1:18" ht="14.5">
      <c r="A673" s="112" t="s">
        <v>14</v>
      </c>
      <c r="B673" s="304" t="s">
        <v>3</v>
      </c>
      <c r="C673" s="305" t="s">
        <v>105</v>
      </c>
      <c r="D673" s="314" t="s">
        <v>2911</v>
      </c>
      <c r="E673" s="304" t="s">
        <v>2912</v>
      </c>
      <c r="F673" s="310" t="s">
        <v>7520</v>
      </c>
      <c r="G673" s="310" t="s">
        <v>7521</v>
      </c>
      <c r="H673" s="310" t="s">
        <v>7449</v>
      </c>
      <c r="I673" s="316">
        <v>45292</v>
      </c>
      <c r="J673" s="304" t="s">
        <v>7647</v>
      </c>
      <c r="K673" s="304" t="s">
        <v>7593</v>
      </c>
      <c r="L673" s="317"/>
      <c r="M673" s="326"/>
      <c r="N673" s="315"/>
      <c r="O673" s="308"/>
      <c r="P673" s="308"/>
      <c r="Q673" s="112"/>
      <c r="R673" s="112" t="s">
        <v>7437</v>
      </c>
    </row>
    <row r="674" spans="1:18" ht="14.5">
      <c r="A674" s="112" t="s">
        <v>14</v>
      </c>
      <c r="B674" s="304" t="s">
        <v>3</v>
      </c>
      <c r="C674" s="305" t="s">
        <v>105</v>
      </c>
      <c r="D674" s="314" t="s">
        <v>5905</v>
      </c>
      <c r="E674" s="304" t="s">
        <v>5906</v>
      </c>
      <c r="F674" s="310" t="s">
        <v>7520</v>
      </c>
      <c r="G674" s="310" t="s">
        <v>7521</v>
      </c>
      <c r="H674" s="310" t="s">
        <v>7449</v>
      </c>
      <c r="I674" s="316">
        <v>45292</v>
      </c>
      <c r="J674" s="304" t="s">
        <v>7647</v>
      </c>
      <c r="K674" s="304" t="s">
        <v>7593</v>
      </c>
      <c r="L674" s="317"/>
      <c r="M674" s="326"/>
      <c r="N674" s="315"/>
      <c r="O674" s="308"/>
      <c r="P674" s="308"/>
      <c r="Q674" s="112"/>
      <c r="R674" s="112" t="s">
        <v>7437</v>
      </c>
    </row>
    <row r="675" spans="1:18" ht="14.5">
      <c r="A675" s="112" t="s">
        <v>14</v>
      </c>
      <c r="B675" s="304" t="s">
        <v>3</v>
      </c>
      <c r="C675" s="305" t="s">
        <v>105</v>
      </c>
      <c r="D675" s="314" t="s">
        <v>6689</v>
      </c>
      <c r="E675" s="304" t="s">
        <v>6690</v>
      </c>
      <c r="F675" s="310" t="s">
        <v>7520</v>
      </c>
      <c r="G675" s="310" t="s">
        <v>7521</v>
      </c>
      <c r="H675" s="310" t="s">
        <v>7449</v>
      </c>
      <c r="I675" s="316">
        <v>45292</v>
      </c>
      <c r="J675" s="304" t="s">
        <v>7647</v>
      </c>
      <c r="K675" s="304" t="s">
        <v>7548</v>
      </c>
      <c r="L675" s="317"/>
      <c r="M675" s="326"/>
      <c r="N675" s="315"/>
      <c r="O675" s="308"/>
      <c r="P675" s="308"/>
      <c r="Q675" s="112"/>
      <c r="R675" s="112" t="s">
        <v>7437</v>
      </c>
    </row>
    <row r="676" spans="1:18" ht="14.5">
      <c r="A676" s="112" t="s">
        <v>14</v>
      </c>
      <c r="B676" s="304" t="s">
        <v>3</v>
      </c>
      <c r="C676" s="305" t="s">
        <v>105</v>
      </c>
      <c r="D676" s="314" t="s">
        <v>6805</v>
      </c>
      <c r="E676" s="304" t="s">
        <v>6806</v>
      </c>
      <c r="F676" s="310" t="s">
        <v>7520</v>
      </c>
      <c r="G676" s="310" t="s">
        <v>7521</v>
      </c>
      <c r="H676" s="310" t="s">
        <v>7449</v>
      </c>
      <c r="I676" s="316">
        <v>45292</v>
      </c>
      <c r="J676" s="304" t="s">
        <v>7647</v>
      </c>
      <c r="K676" s="304" t="s">
        <v>7436</v>
      </c>
      <c r="L676" s="317"/>
      <c r="M676" s="326"/>
      <c r="N676" s="315"/>
      <c r="O676" s="308"/>
      <c r="P676" s="308"/>
      <c r="Q676" s="112"/>
      <c r="R676" s="112" t="s">
        <v>7437</v>
      </c>
    </row>
    <row r="677" spans="1:18" ht="14.5">
      <c r="A677" s="112" t="s">
        <v>14</v>
      </c>
      <c r="B677" s="304" t="s">
        <v>3</v>
      </c>
      <c r="C677" s="305" t="s">
        <v>105</v>
      </c>
      <c r="D677" s="314" t="s">
        <v>3113</v>
      </c>
      <c r="E677" s="304" t="s">
        <v>3114</v>
      </c>
      <c r="F677" s="310" t="s">
        <v>7655</v>
      </c>
      <c r="G677" s="310" t="s">
        <v>7577</v>
      </c>
      <c r="H677" s="310" t="s">
        <v>7434</v>
      </c>
      <c r="I677" s="316">
        <v>45292</v>
      </c>
      <c r="J677" s="304" t="s">
        <v>7647</v>
      </c>
      <c r="K677" s="304" t="s">
        <v>7436</v>
      </c>
      <c r="L677" s="317"/>
      <c r="M677" s="326"/>
      <c r="N677" s="315"/>
      <c r="O677" s="308"/>
      <c r="P677" s="308"/>
      <c r="Q677" s="112"/>
      <c r="R677" s="112" t="s">
        <v>7437</v>
      </c>
    </row>
    <row r="678" spans="1:18" ht="14.5">
      <c r="A678" s="112" t="s">
        <v>14</v>
      </c>
      <c r="B678" s="304" t="s">
        <v>3</v>
      </c>
      <c r="C678" s="305" t="s">
        <v>105</v>
      </c>
      <c r="D678" s="314" t="s">
        <v>3403</v>
      </c>
      <c r="E678" s="304" t="s">
        <v>7656</v>
      </c>
      <c r="F678" s="310" t="s">
        <v>7655</v>
      </c>
      <c r="G678" s="310" t="s">
        <v>7577</v>
      </c>
      <c r="H678" s="310" t="s">
        <v>7434</v>
      </c>
      <c r="I678" s="316">
        <v>45292</v>
      </c>
      <c r="J678" s="304" t="s">
        <v>7647</v>
      </c>
      <c r="K678" s="304" t="s">
        <v>7436</v>
      </c>
      <c r="L678" s="317"/>
      <c r="M678" s="326"/>
      <c r="N678" s="315"/>
      <c r="O678" s="308"/>
      <c r="P678" s="308"/>
      <c r="Q678" s="112"/>
      <c r="R678" s="112" t="s">
        <v>7437</v>
      </c>
    </row>
    <row r="679" spans="1:18" ht="14.5">
      <c r="A679" s="112" t="s">
        <v>14</v>
      </c>
      <c r="B679" s="304" t="s">
        <v>3</v>
      </c>
      <c r="C679" s="305" t="s">
        <v>105</v>
      </c>
      <c r="D679" s="314" t="s">
        <v>7657</v>
      </c>
      <c r="E679" s="304" t="s">
        <v>7658</v>
      </c>
      <c r="F679" s="310" t="s">
        <v>7655</v>
      </c>
      <c r="G679" s="310" t="s">
        <v>7577</v>
      </c>
      <c r="H679" s="310" t="s">
        <v>7434</v>
      </c>
      <c r="I679" s="316">
        <v>45292</v>
      </c>
      <c r="J679" s="304" t="s">
        <v>7647</v>
      </c>
      <c r="K679" s="304" t="s">
        <v>7436</v>
      </c>
      <c r="L679" s="317"/>
      <c r="M679" s="326"/>
      <c r="N679" s="315"/>
      <c r="O679" s="308"/>
      <c r="P679" s="308"/>
      <c r="Q679" s="112"/>
      <c r="R679" s="112" t="s">
        <v>7437</v>
      </c>
    </row>
    <row r="680" spans="1:18" ht="14.5">
      <c r="A680" s="112" t="s">
        <v>14</v>
      </c>
      <c r="B680" s="304" t="s">
        <v>3</v>
      </c>
      <c r="C680" s="305" t="s">
        <v>105</v>
      </c>
      <c r="D680" s="314" t="s">
        <v>7584</v>
      </c>
      <c r="E680" s="304" t="s">
        <v>7585</v>
      </c>
      <c r="F680" s="307" t="s">
        <v>7492</v>
      </c>
      <c r="G680" s="308" t="s">
        <v>7492</v>
      </c>
      <c r="H680" s="308" t="s">
        <v>7492</v>
      </c>
      <c r="I680" s="316">
        <v>45243</v>
      </c>
      <c r="J680" s="304" t="s">
        <v>7572</v>
      </c>
      <c r="K680" s="304" t="s">
        <v>7459</v>
      </c>
      <c r="L680" s="317"/>
      <c r="M680" s="326"/>
      <c r="N680" s="315"/>
      <c r="O680" s="308"/>
      <c r="P680" s="308"/>
      <c r="Q680" s="112"/>
      <c r="R680" s="112" t="s">
        <v>7446</v>
      </c>
    </row>
    <row r="681" spans="1:18" ht="14.5">
      <c r="A681" s="112" t="s">
        <v>14</v>
      </c>
      <c r="B681" s="304" t="s">
        <v>3</v>
      </c>
      <c r="C681" s="305" t="s">
        <v>105</v>
      </c>
      <c r="D681" s="314" t="s">
        <v>7588</v>
      </c>
      <c r="E681" s="304" t="s">
        <v>7589</v>
      </c>
      <c r="F681" s="310" t="s">
        <v>7514</v>
      </c>
      <c r="G681" s="310" t="s">
        <v>7453</v>
      </c>
      <c r="H681" s="310" t="s">
        <v>7449</v>
      </c>
      <c r="I681" s="316">
        <v>45261</v>
      </c>
      <c r="J681" s="304" t="s">
        <v>7579</v>
      </c>
      <c r="K681" s="304" t="s">
        <v>7590</v>
      </c>
      <c r="L681" s="317"/>
      <c r="M681" s="326"/>
      <c r="N681" s="315"/>
      <c r="O681" s="308"/>
      <c r="P681" s="308"/>
      <c r="Q681" s="112"/>
      <c r="R681" s="112" t="s">
        <v>7446</v>
      </c>
    </row>
    <row r="682" spans="1:18" ht="14.5">
      <c r="A682" s="112" t="s">
        <v>14</v>
      </c>
      <c r="B682" s="304" t="s">
        <v>3</v>
      </c>
      <c r="C682" s="305" t="s">
        <v>105</v>
      </c>
      <c r="D682" s="314" t="s">
        <v>7591</v>
      </c>
      <c r="E682" s="304" t="s">
        <v>7592</v>
      </c>
      <c r="F682" s="307" t="s">
        <v>7544</v>
      </c>
      <c r="G682" s="308" t="s">
        <v>7534</v>
      </c>
      <c r="H682" s="308" t="s">
        <v>7434</v>
      </c>
      <c r="I682" s="316">
        <v>45248</v>
      </c>
      <c r="J682" s="304" t="s">
        <v>7572</v>
      </c>
      <c r="K682" s="304" t="s">
        <v>7593</v>
      </c>
      <c r="L682" s="317"/>
      <c r="M682" s="326"/>
      <c r="N682" s="315"/>
      <c r="O682" s="308"/>
      <c r="P682" s="308"/>
      <c r="Q682" s="112"/>
      <c r="R682" s="112" t="s">
        <v>7437</v>
      </c>
    </row>
    <row r="683" spans="1:18" ht="14.5">
      <c r="A683" s="112" t="s">
        <v>14</v>
      </c>
      <c r="B683" s="304" t="s">
        <v>3</v>
      </c>
      <c r="C683" s="305" t="s">
        <v>105</v>
      </c>
      <c r="D683" s="314" t="s">
        <v>7596</v>
      </c>
      <c r="E683" s="304" t="s">
        <v>7597</v>
      </c>
      <c r="F683" s="307" t="s">
        <v>7492</v>
      </c>
      <c r="G683" s="308" t="s">
        <v>7492</v>
      </c>
      <c r="H683" s="308" t="s">
        <v>7492</v>
      </c>
      <c r="I683" s="316">
        <v>45246</v>
      </c>
      <c r="J683" s="304" t="s">
        <v>7572</v>
      </c>
      <c r="K683" s="304" t="s">
        <v>7593</v>
      </c>
      <c r="L683" s="317"/>
      <c r="M683" s="326"/>
      <c r="N683" s="315"/>
      <c r="O683" s="308"/>
      <c r="P683" s="308"/>
      <c r="Q683" s="112"/>
      <c r="R683" s="112" t="s">
        <v>7437</v>
      </c>
    </row>
    <row r="684" spans="1:18" ht="14.5">
      <c r="A684" s="112" t="s">
        <v>14</v>
      </c>
      <c r="B684" s="304" t="s">
        <v>3</v>
      </c>
      <c r="C684" s="305" t="s">
        <v>105</v>
      </c>
      <c r="D684" s="314" t="s">
        <v>3017</v>
      </c>
      <c r="E684" s="304" t="s">
        <v>3018</v>
      </c>
      <c r="F684" s="307" t="s">
        <v>7544</v>
      </c>
      <c r="G684" s="308" t="s">
        <v>7534</v>
      </c>
      <c r="H684" s="308" t="s">
        <v>7434</v>
      </c>
      <c r="I684" s="316">
        <v>45250</v>
      </c>
      <c r="J684" s="304" t="s">
        <v>7598</v>
      </c>
      <c r="K684" s="304" t="s">
        <v>7599</v>
      </c>
      <c r="L684" s="317"/>
      <c r="M684" s="326"/>
      <c r="N684" s="315"/>
      <c r="O684" s="308"/>
      <c r="P684" s="308"/>
      <c r="Q684" s="112"/>
      <c r="R684" s="112" t="s">
        <v>7437</v>
      </c>
    </row>
    <row r="685" spans="1:18" ht="14.5">
      <c r="A685" s="112" t="s">
        <v>14</v>
      </c>
      <c r="B685" s="304" t="s">
        <v>3</v>
      </c>
      <c r="C685" s="305" t="s">
        <v>105</v>
      </c>
      <c r="D685" s="314" t="s">
        <v>2555</v>
      </c>
      <c r="E685" s="304" t="s">
        <v>2556</v>
      </c>
      <c r="F685" s="307" t="s">
        <v>7661</v>
      </c>
      <c r="G685" s="310" t="s">
        <v>7534</v>
      </c>
      <c r="H685" s="310" t="s">
        <v>7434</v>
      </c>
      <c r="I685" s="316">
        <v>45261</v>
      </c>
      <c r="J685" s="304" t="s">
        <v>7579</v>
      </c>
      <c r="K685" s="304" t="s">
        <v>7593</v>
      </c>
      <c r="L685" s="317"/>
      <c r="M685" s="326"/>
      <c r="N685" s="315"/>
      <c r="O685" s="308"/>
      <c r="P685" s="308"/>
      <c r="Q685" s="112"/>
      <c r="R685" s="112" t="s">
        <v>7437</v>
      </c>
    </row>
    <row r="686" spans="1:18" ht="14.5">
      <c r="A686" s="112" t="s">
        <v>14</v>
      </c>
      <c r="B686" s="304" t="s">
        <v>3</v>
      </c>
      <c r="C686" s="305" t="s">
        <v>105</v>
      </c>
      <c r="D686" s="314" t="s">
        <v>7600</v>
      </c>
      <c r="E686" s="304" t="s">
        <v>7601</v>
      </c>
      <c r="F686" s="307" t="s">
        <v>7661</v>
      </c>
      <c r="G686" s="310" t="s">
        <v>7534</v>
      </c>
      <c r="H686" s="310" t="s">
        <v>7434</v>
      </c>
      <c r="I686" s="316">
        <v>45261</v>
      </c>
      <c r="J686" s="304" t="s">
        <v>7579</v>
      </c>
      <c r="K686" s="304" t="s">
        <v>7593</v>
      </c>
      <c r="L686" s="317"/>
      <c r="M686" s="326"/>
      <c r="N686" s="315"/>
      <c r="O686" s="308"/>
      <c r="P686" s="308"/>
      <c r="Q686" s="112"/>
      <c r="R686" s="112" t="s">
        <v>7437</v>
      </c>
    </row>
    <row r="687" spans="1:18" ht="14.5">
      <c r="A687" s="112" t="s">
        <v>14</v>
      </c>
      <c r="B687" s="304" t="s">
        <v>3</v>
      </c>
      <c r="C687" s="305" t="s">
        <v>105</v>
      </c>
      <c r="D687" s="314" t="s">
        <v>7064</v>
      </c>
      <c r="E687" s="304" t="s">
        <v>7065</v>
      </c>
      <c r="F687" s="307" t="s">
        <v>7661</v>
      </c>
      <c r="G687" s="310" t="s">
        <v>7534</v>
      </c>
      <c r="H687" s="310" t="s">
        <v>7434</v>
      </c>
      <c r="I687" s="316">
        <v>45261</v>
      </c>
      <c r="J687" s="304" t="s">
        <v>7579</v>
      </c>
      <c r="K687" s="304" t="s">
        <v>7436</v>
      </c>
      <c r="L687" s="317"/>
      <c r="M687" s="326"/>
      <c r="N687" s="315"/>
      <c r="O687" s="308"/>
      <c r="P687" s="308"/>
      <c r="Q687" s="112"/>
      <c r="R687" s="112" t="s">
        <v>7437</v>
      </c>
    </row>
    <row r="688" spans="1:18" ht="14.5">
      <c r="A688" s="112" t="s">
        <v>14</v>
      </c>
      <c r="B688" s="304" t="s">
        <v>3</v>
      </c>
      <c r="C688" s="305" t="s">
        <v>105</v>
      </c>
      <c r="D688" s="314" t="s">
        <v>2501</v>
      </c>
      <c r="E688" s="304" t="s">
        <v>2502</v>
      </c>
      <c r="F688" s="310" t="s">
        <v>7604</v>
      </c>
      <c r="G688" s="310" t="s">
        <v>7497</v>
      </c>
      <c r="H688" s="310" t="s">
        <v>1365</v>
      </c>
      <c r="I688" s="316">
        <v>45269</v>
      </c>
      <c r="J688" s="304" t="s">
        <v>7605</v>
      </c>
      <c r="K688" s="304" t="s">
        <v>7548</v>
      </c>
      <c r="L688" s="317"/>
      <c r="M688" s="326"/>
      <c r="N688" s="315"/>
      <c r="O688" s="308"/>
      <c r="P688" s="308"/>
      <c r="Q688" s="112"/>
      <c r="R688" s="112" t="s">
        <v>7437</v>
      </c>
    </row>
    <row r="689" spans="1:18" ht="14.5">
      <c r="A689" s="112" t="s">
        <v>14</v>
      </c>
      <c r="B689" s="304" t="s">
        <v>3</v>
      </c>
      <c r="C689" s="305" t="s">
        <v>105</v>
      </c>
      <c r="D689" s="314" t="s">
        <v>901</v>
      </c>
      <c r="E689" s="304" t="s">
        <v>902</v>
      </c>
      <c r="F689" s="310" t="s">
        <v>7604</v>
      </c>
      <c r="G689" s="310" t="s">
        <v>7497</v>
      </c>
      <c r="H689" s="310" t="s">
        <v>1365</v>
      </c>
      <c r="I689" s="316">
        <v>45290</v>
      </c>
      <c r="J689" s="304" t="s">
        <v>7608</v>
      </c>
      <c r="K689" s="304" t="s">
        <v>7593</v>
      </c>
      <c r="L689" s="317"/>
      <c r="M689" s="326"/>
      <c r="N689" s="315"/>
      <c r="O689" s="308"/>
      <c r="P689" s="308"/>
      <c r="Q689" s="112"/>
      <c r="R689" s="112" t="s">
        <v>7437</v>
      </c>
    </row>
    <row r="690" spans="1:18" ht="14.5">
      <c r="A690" s="112" t="s">
        <v>14</v>
      </c>
      <c r="B690" s="304" t="s">
        <v>3</v>
      </c>
      <c r="C690" s="305" t="s">
        <v>105</v>
      </c>
      <c r="D690" s="314" t="s">
        <v>3629</v>
      </c>
      <c r="E690" s="304" t="s">
        <v>3630</v>
      </c>
      <c r="F690" s="310" t="s">
        <v>7604</v>
      </c>
      <c r="G690" s="310" t="s">
        <v>7497</v>
      </c>
      <c r="H690" s="310" t="s">
        <v>1365</v>
      </c>
      <c r="I690" s="316">
        <v>45290</v>
      </c>
      <c r="J690" s="304" t="s">
        <v>7608</v>
      </c>
      <c r="K690" s="304" t="s">
        <v>7548</v>
      </c>
      <c r="L690" s="317"/>
      <c r="M690" s="326"/>
      <c r="N690" s="315"/>
      <c r="O690" s="308"/>
      <c r="P690" s="308"/>
      <c r="Q690" s="112"/>
      <c r="R690" s="112" t="s">
        <v>7437</v>
      </c>
    </row>
    <row r="691" spans="1:18" ht="14.5">
      <c r="A691" s="112" t="s">
        <v>14</v>
      </c>
      <c r="B691" s="304" t="s">
        <v>3</v>
      </c>
      <c r="C691" s="305" t="s">
        <v>105</v>
      </c>
      <c r="D691" s="314" t="s">
        <v>7611</v>
      </c>
      <c r="E691" s="304" t="s">
        <v>7612</v>
      </c>
      <c r="F691" s="310" t="s">
        <v>7604</v>
      </c>
      <c r="G691" s="310" t="s">
        <v>7497</v>
      </c>
      <c r="H691" s="310" t="s">
        <v>1365</v>
      </c>
      <c r="I691" s="316">
        <v>45290</v>
      </c>
      <c r="J691" s="304" t="s">
        <v>7608</v>
      </c>
      <c r="K691" s="304" t="s">
        <v>7593</v>
      </c>
      <c r="L691" s="317"/>
      <c r="M691" s="326"/>
      <c r="N691" s="315"/>
      <c r="O691" s="308"/>
      <c r="P691" s="308"/>
      <c r="Q691" s="112"/>
      <c r="R691" s="112" t="s">
        <v>7437</v>
      </c>
    </row>
    <row r="692" spans="1:18" ht="14.5">
      <c r="A692" s="112" t="s">
        <v>14</v>
      </c>
      <c r="B692" s="304" t="s">
        <v>3</v>
      </c>
      <c r="C692" s="305" t="s">
        <v>105</v>
      </c>
      <c r="D692" s="314" t="s">
        <v>7615</v>
      </c>
      <c r="E692" s="304" t="s">
        <v>7616</v>
      </c>
      <c r="F692" s="310" t="s">
        <v>7529</v>
      </c>
      <c r="G692" s="310" t="s">
        <v>7448</v>
      </c>
      <c r="H692" s="310" t="s">
        <v>7449</v>
      </c>
      <c r="I692" s="316">
        <v>45276</v>
      </c>
      <c r="J692" s="304" t="s">
        <v>7603</v>
      </c>
      <c r="K692" s="304" t="s">
        <v>2088</v>
      </c>
      <c r="L692" s="317"/>
      <c r="M692" s="326"/>
      <c r="N692" s="315"/>
      <c r="O692" s="308"/>
      <c r="P692" s="308"/>
      <c r="Q692" s="112"/>
      <c r="R692" s="112" t="s">
        <v>7437</v>
      </c>
    </row>
    <row r="693" spans="1:18" ht="14.5">
      <c r="A693" s="112" t="s">
        <v>14</v>
      </c>
      <c r="B693" s="304" t="s">
        <v>3</v>
      </c>
      <c r="C693" s="305" t="s">
        <v>105</v>
      </c>
      <c r="D693" s="314" t="s">
        <v>2620</v>
      </c>
      <c r="E693" s="304" t="s">
        <v>2621</v>
      </c>
      <c r="F693" s="310" t="s">
        <v>7514</v>
      </c>
      <c r="G693" s="310" t="s">
        <v>7453</v>
      </c>
      <c r="H693" s="310" t="s">
        <v>7449</v>
      </c>
      <c r="I693" s="316">
        <v>45276</v>
      </c>
      <c r="J693" s="304" t="s">
        <v>7603</v>
      </c>
      <c r="K693" s="304" t="s">
        <v>7482</v>
      </c>
      <c r="L693" s="317"/>
      <c r="M693" s="326"/>
      <c r="N693" s="315"/>
      <c r="O693" s="308"/>
      <c r="P693" s="308"/>
      <c r="Q693" s="112"/>
      <c r="R693" s="112" t="s">
        <v>7437</v>
      </c>
    </row>
    <row r="694" spans="1:18" ht="14.5">
      <c r="A694" s="112" t="s">
        <v>14</v>
      </c>
      <c r="B694" s="304" t="s">
        <v>3</v>
      </c>
      <c r="C694" s="305" t="s">
        <v>105</v>
      </c>
      <c r="D694" s="314" t="s">
        <v>4398</v>
      </c>
      <c r="E694" s="304" t="s">
        <v>4399</v>
      </c>
      <c r="F694" s="310" t="s">
        <v>7514</v>
      </c>
      <c r="G694" s="310" t="s">
        <v>7453</v>
      </c>
      <c r="H694" s="310" t="s">
        <v>7449</v>
      </c>
      <c r="I694" s="316">
        <v>45276</v>
      </c>
      <c r="J694" s="304" t="s">
        <v>7603</v>
      </c>
      <c r="K694" s="304" t="s">
        <v>7482</v>
      </c>
      <c r="L694" s="317"/>
      <c r="M694" s="326"/>
      <c r="N694" s="315"/>
      <c r="O694" s="308"/>
      <c r="P694" s="308"/>
      <c r="Q694" s="112"/>
      <c r="R694" s="112" t="s">
        <v>7446</v>
      </c>
    </row>
    <row r="695" spans="1:18" ht="14.5">
      <c r="A695" s="112" t="s">
        <v>14</v>
      </c>
      <c r="B695" s="304" t="s">
        <v>3</v>
      </c>
      <c r="C695" s="305" t="s">
        <v>105</v>
      </c>
      <c r="D695" s="314" t="s">
        <v>5607</v>
      </c>
      <c r="E695" s="304" t="s">
        <v>5608</v>
      </c>
      <c r="F695" s="307" t="s">
        <v>7661</v>
      </c>
      <c r="G695" s="310" t="s">
        <v>7534</v>
      </c>
      <c r="H695" s="310" t="s">
        <v>7434</v>
      </c>
      <c r="I695" s="316">
        <v>45280</v>
      </c>
      <c r="J695" s="304" t="s">
        <v>7575</v>
      </c>
      <c r="K695" s="304" t="s">
        <v>7459</v>
      </c>
      <c r="L695" s="317"/>
      <c r="M695" s="326"/>
      <c r="N695" s="315"/>
      <c r="O695" s="308"/>
      <c r="P695" s="308"/>
      <c r="Q695" s="112"/>
      <c r="R695" s="112" t="s">
        <v>7446</v>
      </c>
    </row>
    <row r="696" spans="1:18" ht="14.5">
      <c r="A696" s="112" t="s">
        <v>14</v>
      </c>
      <c r="B696" s="304" t="s">
        <v>3</v>
      </c>
      <c r="C696" s="305" t="s">
        <v>105</v>
      </c>
      <c r="D696" s="314" t="s">
        <v>7617</v>
      </c>
      <c r="E696" s="304" t="s">
        <v>7618</v>
      </c>
      <c r="F696" s="310" t="s">
        <v>5215</v>
      </c>
      <c r="G696" s="310" t="s">
        <v>7497</v>
      </c>
      <c r="H696" s="310" t="s">
        <v>1365</v>
      </c>
      <c r="I696" s="316">
        <v>45281</v>
      </c>
      <c r="J696" s="304" t="s">
        <v>7575</v>
      </c>
      <c r="K696" s="304" t="s">
        <v>7493</v>
      </c>
      <c r="L696" s="317"/>
      <c r="M696" s="326"/>
      <c r="N696" s="315"/>
      <c r="O696" s="308"/>
      <c r="P696" s="308"/>
      <c r="Q696" s="112"/>
      <c r="R696" s="112" t="s">
        <v>7437</v>
      </c>
    </row>
    <row r="697" spans="1:18" ht="14.5">
      <c r="A697" s="112" t="s">
        <v>14</v>
      </c>
      <c r="B697" s="304" t="s">
        <v>3</v>
      </c>
      <c r="C697" s="305" t="s">
        <v>105</v>
      </c>
      <c r="D697" s="314" t="s">
        <v>5122</v>
      </c>
      <c r="E697" s="304" t="s">
        <v>5123</v>
      </c>
      <c r="F697" s="307" t="s">
        <v>7492</v>
      </c>
      <c r="G697" s="308" t="s">
        <v>7492</v>
      </c>
      <c r="H697" s="308" t="s">
        <v>7492</v>
      </c>
      <c r="I697" s="316">
        <v>45261</v>
      </c>
      <c r="J697" s="304" t="s">
        <v>7579</v>
      </c>
      <c r="K697" s="304" t="s">
        <v>7593</v>
      </c>
      <c r="L697" s="317"/>
      <c r="M697" s="326"/>
      <c r="N697" s="315"/>
      <c r="O697" s="308"/>
      <c r="P697" s="308"/>
      <c r="Q697" s="112"/>
      <c r="R697" s="112" t="s">
        <v>7437</v>
      </c>
    </row>
    <row r="698" spans="1:18" ht="14.5">
      <c r="A698" s="112" t="s">
        <v>14</v>
      </c>
      <c r="B698" s="304" t="s">
        <v>3</v>
      </c>
      <c r="C698" s="305" t="s">
        <v>105</v>
      </c>
      <c r="D698" s="314" t="s">
        <v>3659</v>
      </c>
      <c r="E698" s="304" t="s">
        <v>3660</v>
      </c>
      <c r="F698" s="307" t="s">
        <v>7544</v>
      </c>
      <c r="G698" s="308" t="s">
        <v>7534</v>
      </c>
      <c r="H698" s="308" t="s">
        <v>7434</v>
      </c>
      <c r="I698" s="316">
        <v>45287</v>
      </c>
      <c r="J698" s="304" t="s">
        <v>7608</v>
      </c>
      <c r="K698" s="304" t="s">
        <v>7593</v>
      </c>
      <c r="L698" s="317"/>
      <c r="M698" s="326"/>
      <c r="N698" s="315"/>
      <c r="O698" s="308"/>
      <c r="P698" s="308"/>
      <c r="Q698" s="112"/>
      <c r="R698" s="112" t="s">
        <v>7437</v>
      </c>
    </row>
    <row r="699" spans="1:18" ht="14.5">
      <c r="A699" s="112" t="s">
        <v>14</v>
      </c>
      <c r="B699" s="304" t="s">
        <v>3</v>
      </c>
      <c r="C699" s="305" t="s">
        <v>105</v>
      </c>
      <c r="D699" s="314" t="s">
        <v>687</v>
      </c>
      <c r="E699" s="304" t="s">
        <v>688</v>
      </c>
      <c r="F699" s="310" t="s">
        <v>7624</v>
      </c>
      <c r="G699" s="310" t="s">
        <v>7625</v>
      </c>
      <c r="H699" s="310" t="s">
        <v>7449</v>
      </c>
      <c r="I699" s="316">
        <v>45292</v>
      </c>
      <c r="J699" s="304" t="s">
        <v>7647</v>
      </c>
      <c r="K699" s="304" t="s">
        <v>7593</v>
      </c>
      <c r="L699" s="317"/>
      <c r="M699" s="326"/>
      <c r="N699" s="315"/>
      <c r="O699" s="308"/>
      <c r="P699" s="308"/>
      <c r="Q699" s="112"/>
      <c r="R699" s="112" t="s">
        <v>7437</v>
      </c>
    </row>
    <row r="700" spans="1:18" ht="14.5">
      <c r="A700" s="112" t="s">
        <v>14</v>
      </c>
      <c r="B700" s="304" t="s">
        <v>3</v>
      </c>
      <c r="C700" s="305" t="s">
        <v>105</v>
      </c>
      <c r="D700" s="314" t="s">
        <v>1881</v>
      </c>
      <c r="E700" s="304" t="s">
        <v>1882</v>
      </c>
      <c r="F700" s="310" t="s">
        <v>7624</v>
      </c>
      <c r="G700" s="310" t="s">
        <v>7625</v>
      </c>
      <c r="H700" s="310" t="s">
        <v>7449</v>
      </c>
      <c r="I700" s="316">
        <v>45292</v>
      </c>
      <c r="J700" s="304" t="s">
        <v>7647</v>
      </c>
      <c r="K700" s="304" t="s">
        <v>7593</v>
      </c>
      <c r="L700" s="317"/>
      <c r="M700" s="326"/>
      <c r="N700" s="315"/>
      <c r="O700" s="308"/>
      <c r="P700" s="308"/>
      <c r="Q700" s="112"/>
      <c r="R700" s="112" t="s">
        <v>7437</v>
      </c>
    </row>
    <row r="701" spans="1:18" ht="14.5">
      <c r="A701" s="112" t="s">
        <v>14</v>
      </c>
      <c r="B701" s="304" t="s">
        <v>3</v>
      </c>
      <c r="C701" s="305" t="s">
        <v>105</v>
      </c>
      <c r="D701" s="314" t="s">
        <v>7150</v>
      </c>
      <c r="E701" s="304" t="s">
        <v>7151</v>
      </c>
      <c r="F701" s="310" t="s">
        <v>7624</v>
      </c>
      <c r="G701" s="310" t="s">
        <v>7625</v>
      </c>
      <c r="H701" s="310" t="s">
        <v>7449</v>
      </c>
      <c r="I701" s="316">
        <v>45292</v>
      </c>
      <c r="J701" s="304" t="s">
        <v>7647</v>
      </c>
      <c r="K701" s="304" t="s">
        <v>7593</v>
      </c>
      <c r="L701" s="317"/>
      <c r="M701" s="326"/>
      <c r="N701" s="315"/>
      <c r="O701" s="308"/>
      <c r="P701" s="308"/>
      <c r="Q701" s="112"/>
      <c r="R701" s="112" t="s">
        <v>7437</v>
      </c>
    </row>
    <row r="702" spans="1:18" ht="14.5">
      <c r="A702" s="112" t="s">
        <v>14</v>
      </c>
      <c r="B702" s="304" t="s">
        <v>3</v>
      </c>
      <c r="C702" s="305" t="s">
        <v>105</v>
      </c>
      <c r="D702" s="314" t="s">
        <v>3084</v>
      </c>
      <c r="E702" s="304" t="s">
        <v>3085</v>
      </c>
      <c r="F702" s="310" t="s">
        <v>7462</v>
      </c>
      <c r="G702" s="310" t="s">
        <v>7463</v>
      </c>
      <c r="H702" s="310" t="s">
        <v>7434</v>
      </c>
      <c r="I702" s="316">
        <v>45266</v>
      </c>
      <c r="J702" s="304" t="s">
        <v>7605</v>
      </c>
      <c r="K702" s="304" t="s">
        <v>7593</v>
      </c>
      <c r="L702" s="317"/>
      <c r="M702" s="326"/>
      <c r="N702" s="315"/>
      <c r="O702" s="308"/>
      <c r="P702" s="308"/>
      <c r="Q702" s="112"/>
      <c r="R702" s="112" t="s">
        <v>7437</v>
      </c>
    </row>
    <row r="703" spans="1:18" ht="14.5">
      <c r="A703" s="112" t="s">
        <v>14</v>
      </c>
      <c r="B703" s="304" t="s">
        <v>3</v>
      </c>
      <c r="C703" s="305" t="s">
        <v>105</v>
      </c>
      <c r="D703" s="314" t="s">
        <v>6257</v>
      </c>
      <c r="E703" s="304" t="s">
        <v>6258</v>
      </c>
      <c r="F703" s="307" t="s">
        <v>7544</v>
      </c>
      <c r="G703" s="308" t="s">
        <v>7534</v>
      </c>
      <c r="H703" s="308" t="s">
        <v>7434</v>
      </c>
      <c r="I703" s="316">
        <v>45265</v>
      </c>
      <c r="J703" s="304" t="s">
        <v>7605</v>
      </c>
      <c r="K703" s="304" t="s">
        <v>7482</v>
      </c>
      <c r="L703" s="317"/>
      <c r="M703" s="326"/>
      <c r="N703" s="315"/>
      <c r="O703" s="308"/>
      <c r="P703" s="308"/>
      <c r="Q703" s="112"/>
      <c r="R703" s="112" t="s">
        <v>7437</v>
      </c>
    </row>
    <row r="704" spans="1:18" ht="14.5">
      <c r="A704" s="112" t="s">
        <v>14</v>
      </c>
      <c r="B704" s="304" t="s">
        <v>3</v>
      </c>
      <c r="C704" s="305" t="s">
        <v>105</v>
      </c>
      <c r="D704" s="314" t="s">
        <v>5589</v>
      </c>
      <c r="E704" s="304" t="s">
        <v>5590</v>
      </c>
      <c r="F704" s="310" t="s">
        <v>7520</v>
      </c>
      <c r="G704" s="310" t="s">
        <v>7521</v>
      </c>
      <c r="H704" s="310" t="s">
        <v>7449</v>
      </c>
      <c r="I704" s="316">
        <v>45292</v>
      </c>
      <c r="J704" s="304" t="s">
        <v>7647</v>
      </c>
      <c r="K704" s="304" t="s">
        <v>7436</v>
      </c>
      <c r="L704" s="317"/>
      <c r="M704" s="326"/>
      <c r="N704" s="315"/>
      <c r="O704" s="308"/>
      <c r="P704" s="308"/>
      <c r="Q704" s="112"/>
      <c r="R704" s="112" t="s">
        <v>7437</v>
      </c>
    </row>
    <row r="705" spans="1:18" ht="14.5">
      <c r="A705" s="112" t="s">
        <v>14</v>
      </c>
      <c r="B705" s="304" t="s">
        <v>3</v>
      </c>
      <c r="C705" s="305" t="s">
        <v>105</v>
      </c>
      <c r="D705" s="314" t="s">
        <v>7666</v>
      </c>
      <c r="E705" s="304" t="s">
        <v>7667</v>
      </c>
      <c r="F705" s="310" t="s">
        <v>7488</v>
      </c>
      <c r="G705" s="310" t="s">
        <v>7448</v>
      </c>
      <c r="H705" s="310" t="s">
        <v>7449</v>
      </c>
      <c r="I705" s="316">
        <v>45292</v>
      </c>
      <c r="J705" s="304" t="s">
        <v>7647</v>
      </c>
      <c r="K705" s="304" t="s">
        <v>7668</v>
      </c>
      <c r="L705" s="317"/>
      <c r="M705" s="326"/>
      <c r="N705" s="315"/>
      <c r="O705" s="308"/>
      <c r="P705" s="308"/>
      <c r="Q705" s="112"/>
      <c r="R705" s="112" t="s">
        <v>7446</v>
      </c>
    </row>
    <row r="706" spans="1:18" ht="14.5">
      <c r="A706" s="112" t="s">
        <v>14</v>
      </c>
      <c r="B706" s="304" t="s">
        <v>3</v>
      </c>
      <c r="C706" s="305" t="s">
        <v>105</v>
      </c>
      <c r="D706" s="314" t="s">
        <v>1628</v>
      </c>
      <c r="E706" s="304" t="s">
        <v>1629</v>
      </c>
      <c r="F706" s="310" t="s">
        <v>7488</v>
      </c>
      <c r="G706" s="310" t="s">
        <v>7448</v>
      </c>
      <c r="H706" s="310" t="s">
        <v>7449</v>
      </c>
      <c r="I706" s="316">
        <v>45292</v>
      </c>
      <c r="J706" s="304" t="s">
        <v>7647</v>
      </c>
      <c r="K706" s="304" t="s">
        <v>7436</v>
      </c>
      <c r="L706" s="317"/>
      <c r="M706" s="326"/>
      <c r="N706" s="315"/>
      <c r="O706" s="308"/>
      <c r="P706" s="308"/>
      <c r="Q706" s="112"/>
      <c r="R706" s="112" t="s">
        <v>7437</v>
      </c>
    </row>
    <row r="707" spans="1:18" ht="14.5">
      <c r="A707" s="112" t="s">
        <v>14</v>
      </c>
      <c r="B707" s="304" t="s">
        <v>3</v>
      </c>
      <c r="C707" s="305" t="s">
        <v>105</v>
      </c>
      <c r="D707" s="314" t="s">
        <v>941</v>
      </c>
      <c r="E707" s="304" t="s">
        <v>942</v>
      </c>
      <c r="F707" s="310" t="s">
        <v>7488</v>
      </c>
      <c r="G707" s="310" t="s">
        <v>7448</v>
      </c>
      <c r="H707" s="310" t="s">
        <v>7449</v>
      </c>
      <c r="I707" s="316">
        <v>45292</v>
      </c>
      <c r="J707" s="304" t="s">
        <v>7647</v>
      </c>
      <c r="K707" s="304" t="s">
        <v>7441</v>
      </c>
      <c r="L707" s="317"/>
      <c r="M707" s="326"/>
      <c r="N707" s="315"/>
      <c r="O707" s="308"/>
      <c r="P707" s="308"/>
      <c r="Q707" s="112"/>
      <c r="R707" s="112" t="s">
        <v>7446</v>
      </c>
    </row>
    <row r="708" spans="1:18" ht="14.5">
      <c r="A708" s="112" t="s">
        <v>14</v>
      </c>
      <c r="B708" s="304" t="s">
        <v>3</v>
      </c>
      <c r="C708" s="305" t="s">
        <v>4439</v>
      </c>
      <c r="D708" s="314" t="s">
        <v>7629</v>
      </c>
      <c r="E708" s="304" t="s">
        <v>7630</v>
      </c>
      <c r="F708" s="310" t="s">
        <v>187</v>
      </c>
      <c r="G708" s="310" t="s">
        <v>7463</v>
      </c>
      <c r="H708" s="310" t="s">
        <v>7434</v>
      </c>
      <c r="I708" s="316">
        <v>45231</v>
      </c>
      <c r="J708" s="304" t="s">
        <v>7535</v>
      </c>
      <c r="K708" s="304" t="s">
        <v>7482</v>
      </c>
      <c r="L708" s="317"/>
      <c r="M708" s="326"/>
      <c r="N708" s="315"/>
      <c r="O708" s="308"/>
      <c r="P708" s="308"/>
      <c r="Q708" s="112"/>
      <c r="R708" s="112" t="s">
        <v>7437</v>
      </c>
    </row>
    <row r="709" spans="1:18" ht="14.5">
      <c r="A709" s="112" t="s">
        <v>14</v>
      </c>
      <c r="B709" s="304" t="s">
        <v>3</v>
      </c>
      <c r="C709" s="305" t="s">
        <v>143</v>
      </c>
      <c r="D709" s="314" t="s">
        <v>7631</v>
      </c>
      <c r="E709" s="304" t="s">
        <v>7632</v>
      </c>
      <c r="F709" s="307" t="s">
        <v>7544</v>
      </c>
      <c r="G709" s="308" t="s">
        <v>7534</v>
      </c>
      <c r="H709" s="308" t="s">
        <v>7434</v>
      </c>
      <c r="I709" s="316">
        <v>45255</v>
      </c>
      <c r="J709" s="304" t="s">
        <v>7598</v>
      </c>
      <c r="K709" s="304" t="s">
        <v>7465</v>
      </c>
      <c r="L709" s="317"/>
      <c r="M709" s="326"/>
      <c r="N709" s="315"/>
      <c r="O709" s="308"/>
      <c r="P709" s="308"/>
      <c r="Q709" s="112"/>
      <c r="R709" s="112" t="s">
        <v>7437</v>
      </c>
    </row>
    <row r="710" spans="1:18" ht="14.5">
      <c r="A710" s="112" t="s">
        <v>14</v>
      </c>
      <c r="B710" s="304" t="s">
        <v>3</v>
      </c>
      <c r="C710" s="305" t="s">
        <v>143</v>
      </c>
      <c r="D710" s="314" t="s">
        <v>7633</v>
      </c>
      <c r="E710" s="304" t="s">
        <v>7634</v>
      </c>
      <c r="F710" s="307" t="s">
        <v>7544</v>
      </c>
      <c r="G710" s="308" t="s">
        <v>7534</v>
      </c>
      <c r="H710" s="308" t="s">
        <v>7434</v>
      </c>
      <c r="I710" s="316">
        <v>45248</v>
      </c>
      <c r="J710" s="304" t="s">
        <v>7572</v>
      </c>
      <c r="K710" s="304" t="s">
        <v>7465</v>
      </c>
      <c r="L710" s="317"/>
      <c r="M710" s="326"/>
      <c r="N710" s="315"/>
      <c r="O710" s="308"/>
      <c r="P710" s="308"/>
      <c r="Q710" s="112"/>
      <c r="R710" s="112" t="s">
        <v>7437</v>
      </c>
    </row>
    <row r="711" spans="1:18" ht="14.5">
      <c r="A711" s="112" t="s">
        <v>14</v>
      </c>
      <c r="B711" s="304" t="s">
        <v>3</v>
      </c>
      <c r="C711" s="305" t="s">
        <v>143</v>
      </c>
      <c r="D711" s="314" t="s">
        <v>7635</v>
      </c>
      <c r="E711" s="304" t="s">
        <v>7636</v>
      </c>
      <c r="F711" s="307" t="s">
        <v>7544</v>
      </c>
      <c r="G711" s="308" t="s">
        <v>7534</v>
      </c>
      <c r="H711" s="308" t="s">
        <v>7434</v>
      </c>
      <c r="I711" s="316">
        <v>45248</v>
      </c>
      <c r="J711" s="304" t="s">
        <v>7572</v>
      </c>
      <c r="K711" s="304" t="s">
        <v>7547</v>
      </c>
      <c r="L711" s="317"/>
      <c r="M711" s="326"/>
      <c r="N711" s="315"/>
      <c r="O711" s="308"/>
      <c r="P711" s="308"/>
      <c r="Q711" s="112"/>
      <c r="R711" s="112" t="s">
        <v>7437</v>
      </c>
    </row>
    <row r="712" spans="1:18" ht="14.5">
      <c r="A712" s="112" t="s">
        <v>14</v>
      </c>
      <c r="B712" s="304" t="s">
        <v>3</v>
      </c>
      <c r="C712" s="305" t="s">
        <v>143</v>
      </c>
      <c r="D712" s="314" t="s">
        <v>7637</v>
      </c>
      <c r="E712" s="304" t="s">
        <v>7638</v>
      </c>
      <c r="F712" s="307" t="s">
        <v>7544</v>
      </c>
      <c r="G712" s="308" t="s">
        <v>7534</v>
      </c>
      <c r="H712" s="308" t="s">
        <v>7434</v>
      </c>
      <c r="I712" s="316">
        <v>45248</v>
      </c>
      <c r="J712" s="304" t="s">
        <v>7572</v>
      </c>
      <c r="K712" s="304" t="s">
        <v>7547</v>
      </c>
      <c r="L712" s="317"/>
      <c r="M712" s="326"/>
      <c r="N712" s="315"/>
      <c r="O712" s="308"/>
      <c r="P712" s="308"/>
      <c r="Q712" s="112"/>
      <c r="R712" s="112" t="s">
        <v>7437</v>
      </c>
    </row>
    <row r="713" spans="1:18" ht="14.5">
      <c r="A713" s="112" t="s">
        <v>14</v>
      </c>
      <c r="B713" s="304" t="s">
        <v>3</v>
      </c>
      <c r="C713" s="305" t="s">
        <v>143</v>
      </c>
      <c r="D713" s="314" t="s">
        <v>7642</v>
      </c>
      <c r="E713" s="304" t="s">
        <v>7643</v>
      </c>
      <c r="F713" s="307" t="s">
        <v>7544</v>
      </c>
      <c r="G713" s="308" t="s">
        <v>7534</v>
      </c>
      <c r="H713" s="308" t="s">
        <v>7434</v>
      </c>
      <c r="I713" s="316">
        <v>45258</v>
      </c>
      <c r="J713" s="304" t="s">
        <v>7579</v>
      </c>
      <c r="K713" s="304" t="s">
        <v>7547</v>
      </c>
      <c r="L713" s="317"/>
      <c r="M713" s="326"/>
      <c r="N713" s="315"/>
      <c r="O713" s="308"/>
      <c r="P713" s="308"/>
      <c r="Q713" s="112"/>
      <c r="R713" s="112" t="s">
        <v>7437</v>
      </c>
    </row>
    <row r="714" spans="1:18" ht="14.5">
      <c r="A714" s="112" t="s">
        <v>14</v>
      </c>
      <c r="B714" s="304" t="s">
        <v>3</v>
      </c>
      <c r="C714" s="305" t="s">
        <v>143</v>
      </c>
      <c r="D714" s="314" t="s">
        <v>4394</v>
      </c>
      <c r="E714" s="307" t="s">
        <v>7670</v>
      </c>
      <c r="F714" s="310" t="s">
        <v>187</v>
      </c>
      <c r="G714" s="310" t="s">
        <v>7463</v>
      </c>
      <c r="H714" s="310" t="s">
        <v>7434</v>
      </c>
      <c r="I714" s="316">
        <v>45292</v>
      </c>
      <c r="J714" s="304" t="s">
        <v>7647</v>
      </c>
      <c r="K714" s="304" t="s">
        <v>7671</v>
      </c>
      <c r="L714" s="317"/>
      <c r="M714" s="326"/>
      <c r="N714" s="315"/>
      <c r="O714" s="308"/>
      <c r="P714" s="308"/>
      <c r="Q714" s="112"/>
      <c r="R714" s="112" t="s">
        <v>7446</v>
      </c>
    </row>
    <row r="715" spans="1:18" ht="14.5">
      <c r="A715" s="112" t="s">
        <v>14</v>
      </c>
      <c r="B715" s="304" t="s">
        <v>3</v>
      </c>
      <c r="C715" s="305" t="s">
        <v>105</v>
      </c>
      <c r="D715" s="314" t="s">
        <v>6501</v>
      </c>
      <c r="E715" s="304" t="s">
        <v>6502</v>
      </c>
      <c r="F715" s="310" t="s">
        <v>187</v>
      </c>
      <c r="G715" s="310" t="s">
        <v>7463</v>
      </c>
      <c r="H715" s="310" t="s">
        <v>7434</v>
      </c>
      <c r="I715" s="316">
        <v>45292</v>
      </c>
      <c r="J715" s="304" t="s">
        <v>7647</v>
      </c>
      <c r="K715" s="304" t="s">
        <v>7436</v>
      </c>
      <c r="L715" s="317"/>
      <c r="M715" s="326"/>
      <c r="N715" s="315"/>
      <c r="O715" s="308"/>
      <c r="P715" s="308"/>
      <c r="Q715" s="112"/>
      <c r="R715" s="112" t="s">
        <v>7437</v>
      </c>
    </row>
    <row r="716" spans="1:18" ht="14.5">
      <c r="A716" s="112" t="s">
        <v>14</v>
      </c>
      <c r="B716" s="304" t="s">
        <v>3</v>
      </c>
      <c r="C716" s="305" t="s">
        <v>105</v>
      </c>
      <c r="D716" s="314" t="s">
        <v>7645</v>
      </c>
      <c r="E716" s="304" t="s">
        <v>7646</v>
      </c>
      <c r="F716" s="307" t="s">
        <v>7661</v>
      </c>
      <c r="G716" s="310" t="s">
        <v>7534</v>
      </c>
      <c r="H716" s="310" t="s">
        <v>7434</v>
      </c>
      <c r="I716" s="316">
        <v>45293</v>
      </c>
      <c r="J716" s="304" t="s">
        <v>7647</v>
      </c>
      <c r="K716" s="304" t="s">
        <v>7436</v>
      </c>
      <c r="L716" s="317"/>
      <c r="M716" s="326"/>
      <c r="N716" s="315"/>
      <c r="O716" s="308"/>
      <c r="P716" s="308"/>
      <c r="Q716" s="112"/>
      <c r="R716" s="112" t="s">
        <v>7437</v>
      </c>
    </row>
    <row r="717" spans="1:18" ht="14.5">
      <c r="A717" s="112" t="s">
        <v>14</v>
      </c>
      <c r="B717" s="304" t="s">
        <v>3</v>
      </c>
      <c r="C717" s="305" t="s">
        <v>105</v>
      </c>
      <c r="D717" s="314" t="s">
        <v>4560</v>
      </c>
      <c r="E717" s="304" t="s">
        <v>4561</v>
      </c>
      <c r="F717" s="310" t="s">
        <v>7488</v>
      </c>
      <c r="G717" s="310" t="s">
        <v>7448</v>
      </c>
      <c r="H717" s="310" t="s">
        <v>7449</v>
      </c>
      <c r="I717" s="316">
        <v>45290</v>
      </c>
      <c r="J717" s="304" t="s">
        <v>7608</v>
      </c>
      <c r="K717" s="304" t="s">
        <v>7548</v>
      </c>
      <c r="L717" s="317"/>
      <c r="M717" s="326"/>
      <c r="N717" s="315"/>
      <c r="O717" s="308"/>
      <c r="P717" s="308"/>
      <c r="Q717" s="112"/>
      <c r="R717" s="112" t="s">
        <v>7437</v>
      </c>
    </row>
    <row r="718" spans="1:18" ht="14.5">
      <c r="A718" s="112" t="s">
        <v>14</v>
      </c>
      <c r="B718" s="304" t="s">
        <v>3</v>
      </c>
      <c r="C718" s="305" t="s">
        <v>105</v>
      </c>
      <c r="D718" s="314" t="s">
        <v>1725</v>
      </c>
      <c r="E718" s="304" t="s">
        <v>1726</v>
      </c>
      <c r="F718" s="310" t="s">
        <v>7644</v>
      </c>
      <c r="G718" s="310" t="s">
        <v>7453</v>
      </c>
      <c r="H718" s="310" t="s">
        <v>7449</v>
      </c>
      <c r="I718" s="316">
        <v>45290</v>
      </c>
      <c r="J718" s="304" t="s">
        <v>7608</v>
      </c>
      <c r="K718" s="282" t="s">
        <v>7626</v>
      </c>
      <c r="L718" s="317"/>
      <c r="M718" s="326"/>
      <c r="N718" s="315"/>
      <c r="O718" s="308"/>
      <c r="P718" s="308"/>
      <c r="Q718" s="112"/>
      <c r="R718" s="112" t="s">
        <v>7446</v>
      </c>
    </row>
    <row r="719" spans="1:18" ht="14.5">
      <c r="A719" s="112" t="s">
        <v>14</v>
      </c>
      <c r="B719" s="304" t="s">
        <v>3</v>
      </c>
      <c r="C719" s="305" t="s">
        <v>105</v>
      </c>
      <c r="D719" s="314" t="s">
        <v>6012</v>
      </c>
      <c r="E719" s="304" t="s">
        <v>6013</v>
      </c>
      <c r="F719" s="307" t="s">
        <v>7661</v>
      </c>
      <c r="G719" s="310" t="s">
        <v>7534</v>
      </c>
      <c r="H719" s="310" t="s">
        <v>7434</v>
      </c>
      <c r="I719" s="316">
        <v>45292</v>
      </c>
      <c r="J719" s="304" t="s">
        <v>7647</v>
      </c>
      <c r="K719" s="304" t="s">
        <v>7593</v>
      </c>
      <c r="L719" s="317"/>
      <c r="M719" s="326"/>
      <c r="N719" s="315"/>
      <c r="O719" s="308"/>
      <c r="P719" s="308"/>
      <c r="Q719" s="112"/>
      <c r="R719" s="112" t="s">
        <v>7437</v>
      </c>
    </row>
    <row r="720" spans="1:18" ht="14.5">
      <c r="A720" s="112" t="s">
        <v>14</v>
      </c>
      <c r="B720" s="304" t="s">
        <v>3</v>
      </c>
      <c r="C720" s="305" t="s">
        <v>105</v>
      </c>
      <c r="D720" s="314" t="s">
        <v>6467</v>
      </c>
      <c r="E720" s="304" t="s">
        <v>6468</v>
      </c>
      <c r="F720" s="307" t="s">
        <v>7661</v>
      </c>
      <c r="G720" s="310" t="s">
        <v>7534</v>
      </c>
      <c r="H720" s="310" t="s">
        <v>7434</v>
      </c>
      <c r="I720" s="316">
        <v>45292</v>
      </c>
      <c r="J720" s="304" t="s">
        <v>7647</v>
      </c>
      <c r="K720" s="304" t="s">
        <v>7593</v>
      </c>
      <c r="L720" s="317"/>
      <c r="M720" s="326"/>
      <c r="N720" s="315"/>
      <c r="O720" s="308"/>
      <c r="P720" s="308"/>
      <c r="Q720" s="112"/>
      <c r="R720" s="112" t="s">
        <v>7437</v>
      </c>
    </row>
    <row r="721" spans="1:18" ht="14.5">
      <c r="A721" s="112" t="s">
        <v>14</v>
      </c>
      <c r="B721" s="304" t="s">
        <v>3</v>
      </c>
      <c r="C721" s="305" t="s">
        <v>105</v>
      </c>
      <c r="D721" s="314" t="s">
        <v>3160</v>
      </c>
      <c r="E721" s="304" t="s">
        <v>3161</v>
      </c>
      <c r="F721" s="307" t="s">
        <v>7679</v>
      </c>
      <c r="G721" s="308" t="s">
        <v>7680</v>
      </c>
      <c r="H721" s="308" t="s">
        <v>7449</v>
      </c>
      <c r="I721" s="316">
        <v>45292</v>
      </c>
      <c r="J721" s="304" t="s">
        <v>7647</v>
      </c>
      <c r="K721" s="282" t="s">
        <v>7593</v>
      </c>
      <c r="L721" s="317"/>
      <c r="M721" s="326"/>
      <c r="N721" s="315"/>
      <c r="O721" s="308"/>
      <c r="P721" s="308"/>
      <c r="Q721" s="112"/>
      <c r="R721" s="112" t="s">
        <v>7437</v>
      </c>
    </row>
    <row r="722" spans="1:18" ht="14.5">
      <c r="A722" s="112" t="s">
        <v>14</v>
      </c>
      <c r="B722" s="304" t="s">
        <v>3</v>
      </c>
      <c r="C722" s="305" t="s">
        <v>105</v>
      </c>
      <c r="D722" s="314" t="s">
        <v>5244</v>
      </c>
      <c r="E722" s="304" t="s">
        <v>5245</v>
      </c>
      <c r="F722" s="310" t="s">
        <v>7741</v>
      </c>
      <c r="G722" s="310" t="s">
        <v>7497</v>
      </c>
      <c r="H722" s="310" t="s">
        <v>1365</v>
      </c>
      <c r="I722" s="316">
        <v>45292</v>
      </c>
      <c r="J722" s="304" t="s">
        <v>7647</v>
      </c>
      <c r="K722" s="304" t="s">
        <v>7436</v>
      </c>
      <c r="L722" s="317"/>
      <c r="M722" s="326"/>
      <c r="N722" s="315"/>
      <c r="O722" s="308"/>
      <c r="P722" s="308"/>
      <c r="Q722" s="112"/>
      <c r="R722" s="112" t="s">
        <v>7437</v>
      </c>
    </row>
    <row r="723" spans="1:18" ht="14.5">
      <c r="A723" s="112" t="s">
        <v>14</v>
      </c>
      <c r="B723" s="304" t="s">
        <v>3</v>
      </c>
      <c r="C723" s="305" t="s">
        <v>105</v>
      </c>
      <c r="D723" s="314" t="s">
        <v>1996</v>
      </c>
      <c r="E723" s="304" t="s">
        <v>7683</v>
      </c>
      <c r="F723" s="310" t="s">
        <v>7553</v>
      </c>
      <c r="G723" s="310" t="s">
        <v>7448</v>
      </c>
      <c r="H723" s="310" t="s">
        <v>7449</v>
      </c>
      <c r="I723" s="316">
        <v>45292</v>
      </c>
      <c r="J723" s="304" t="s">
        <v>7647</v>
      </c>
      <c r="K723" s="304" t="s">
        <v>7459</v>
      </c>
      <c r="L723" s="317"/>
      <c r="M723" s="326"/>
      <c r="N723" s="315"/>
      <c r="O723" s="308"/>
      <c r="P723" s="308"/>
      <c r="Q723" s="112"/>
      <c r="R723" s="112" t="s">
        <v>7446</v>
      </c>
    </row>
    <row r="724" spans="1:18" ht="14.5">
      <c r="A724" s="112" t="s">
        <v>14</v>
      </c>
      <c r="B724" s="304" t="s">
        <v>3</v>
      </c>
      <c r="C724" s="305" t="s">
        <v>105</v>
      </c>
      <c r="D724" s="314" t="s">
        <v>7684</v>
      </c>
      <c r="E724" s="304" t="s">
        <v>7685</v>
      </c>
      <c r="F724" s="310" t="s">
        <v>7553</v>
      </c>
      <c r="G724" s="310" t="s">
        <v>7448</v>
      </c>
      <c r="H724" s="310" t="s">
        <v>7449</v>
      </c>
      <c r="I724" s="316">
        <v>45292</v>
      </c>
      <c r="J724" s="304" t="s">
        <v>7647</v>
      </c>
      <c r="K724" s="310" t="s">
        <v>7459</v>
      </c>
      <c r="L724" s="317"/>
      <c r="M724" s="326"/>
      <c r="N724" s="315"/>
      <c r="O724" s="308"/>
      <c r="P724" s="308"/>
      <c r="Q724" s="112"/>
      <c r="R724" s="112" t="s">
        <v>7446</v>
      </c>
    </row>
    <row r="725" spans="1:18" ht="14.5">
      <c r="A725" s="112" t="s">
        <v>14</v>
      </c>
      <c r="B725" s="304" t="s">
        <v>3</v>
      </c>
      <c r="C725" s="305" t="s">
        <v>105</v>
      </c>
      <c r="D725" s="314" t="s">
        <v>7686</v>
      </c>
      <c r="E725" s="304" t="s">
        <v>7687</v>
      </c>
      <c r="F725" s="310" t="s">
        <v>7553</v>
      </c>
      <c r="G725" s="310" t="s">
        <v>7448</v>
      </c>
      <c r="H725" s="310" t="s">
        <v>7449</v>
      </c>
      <c r="I725" s="316">
        <v>45292</v>
      </c>
      <c r="J725" s="304" t="s">
        <v>7647</v>
      </c>
      <c r="K725" s="304" t="s">
        <v>7436</v>
      </c>
      <c r="L725" s="317"/>
      <c r="M725" s="326"/>
      <c r="N725" s="315"/>
      <c r="O725" s="308"/>
      <c r="P725" s="308"/>
      <c r="Q725" s="112"/>
      <c r="R725" s="112" t="s">
        <v>7437</v>
      </c>
    </row>
    <row r="726" spans="1:18" ht="14.5">
      <c r="A726" s="112" t="s">
        <v>14</v>
      </c>
      <c r="B726" s="304" t="s">
        <v>3</v>
      </c>
      <c r="C726" s="305" t="s">
        <v>105</v>
      </c>
      <c r="D726" s="314" t="s">
        <v>7688</v>
      </c>
      <c r="E726" s="304" t="s">
        <v>7689</v>
      </c>
      <c r="F726" s="310" t="s">
        <v>7553</v>
      </c>
      <c r="G726" s="310" t="s">
        <v>7448</v>
      </c>
      <c r="H726" s="310" t="s">
        <v>7449</v>
      </c>
      <c r="I726" s="316">
        <v>45292</v>
      </c>
      <c r="J726" s="304" t="s">
        <v>7647</v>
      </c>
      <c r="K726" s="304" t="s">
        <v>7436</v>
      </c>
      <c r="L726" s="317"/>
      <c r="M726" s="326"/>
      <c r="N726" s="315"/>
      <c r="O726" s="308"/>
      <c r="P726" s="308"/>
      <c r="Q726" s="112"/>
      <c r="R726" s="112" t="s">
        <v>7437</v>
      </c>
    </row>
    <row r="727" spans="1:18" ht="14.5">
      <c r="A727" s="112" t="s">
        <v>14</v>
      </c>
      <c r="B727" s="304" t="s">
        <v>3</v>
      </c>
      <c r="C727" s="305" t="s">
        <v>105</v>
      </c>
      <c r="D727" s="314" t="s">
        <v>5128</v>
      </c>
      <c r="E727" s="304" t="s">
        <v>5129</v>
      </c>
      <c r="F727" s="307" t="s">
        <v>7492</v>
      </c>
      <c r="G727" s="308" t="s">
        <v>7492</v>
      </c>
      <c r="H727" s="308" t="s">
        <v>7492</v>
      </c>
      <c r="I727" s="316">
        <v>45278</v>
      </c>
      <c r="J727" s="304" t="s">
        <v>7575</v>
      </c>
      <c r="K727" s="304" t="s">
        <v>7459</v>
      </c>
      <c r="L727" s="317"/>
      <c r="M727" s="326"/>
      <c r="N727" s="315"/>
      <c r="O727" s="308"/>
      <c r="P727" s="308"/>
      <c r="Q727" s="112"/>
      <c r="R727" s="112" t="s">
        <v>7437</v>
      </c>
    </row>
    <row r="728" spans="1:18" ht="14.5">
      <c r="A728" s="112" t="s">
        <v>14</v>
      </c>
      <c r="B728" s="304" t="s">
        <v>3</v>
      </c>
      <c r="C728" s="305" t="s">
        <v>143</v>
      </c>
      <c r="D728" s="314" t="s">
        <v>2757</v>
      </c>
      <c r="E728" s="304" t="s">
        <v>7693</v>
      </c>
      <c r="F728" s="307" t="s">
        <v>7544</v>
      </c>
      <c r="G728" s="308" t="s">
        <v>7534</v>
      </c>
      <c r="H728" s="308" t="s">
        <v>7434</v>
      </c>
      <c r="I728" s="316">
        <v>45292</v>
      </c>
      <c r="J728" s="304" t="s">
        <v>7647</v>
      </c>
      <c r="K728" s="304" t="s">
        <v>7694</v>
      </c>
      <c r="L728" s="317"/>
      <c r="M728" s="326"/>
      <c r="N728" s="315"/>
      <c r="O728" s="308"/>
      <c r="P728" s="308"/>
      <c r="Q728" s="112"/>
      <c r="R728" s="112" t="s">
        <v>7446</v>
      </c>
    </row>
    <row r="729" spans="1:18" ht="14.5">
      <c r="A729" s="112" t="s">
        <v>14</v>
      </c>
      <c r="B729" s="304" t="s">
        <v>3</v>
      </c>
      <c r="C729" s="305" t="s">
        <v>105</v>
      </c>
      <c r="D729" s="314" t="s">
        <v>213</v>
      </c>
      <c r="E729" s="304" t="s">
        <v>7697</v>
      </c>
      <c r="F729" s="310" t="s">
        <v>187</v>
      </c>
      <c r="G729" s="310" t="s">
        <v>7463</v>
      </c>
      <c r="H729" s="310" t="s">
        <v>7434</v>
      </c>
      <c r="I729" s="316">
        <v>45299</v>
      </c>
      <c r="J729" s="304" t="s">
        <v>7692</v>
      </c>
      <c r="K729" s="304" t="s">
        <v>7749</v>
      </c>
      <c r="L729" s="317"/>
      <c r="M729" s="326"/>
      <c r="N729" s="315"/>
      <c r="O729" s="308"/>
      <c r="P729" s="308"/>
      <c r="Q729" s="112"/>
      <c r="R729" s="112" t="s">
        <v>7446</v>
      </c>
    </row>
    <row r="730" spans="1:18" ht="14.5">
      <c r="A730" s="112" t="s">
        <v>14</v>
      </c>
      <c r="B730" s="304" t="s">
        <v>3</v>
      </c>
      <c r="C730" s="305" t="s">
        <v>105</v>
      </c>
      <c r="D730" s="314" t="s">
        <v>4760</v>
      </c>
      <c r="E730" s="304" t="s">
        <v>4761</v>
      </c>
      <c r="F730" s="310" t="s">
        <v>187</v>
      </c>
      <c r="G730" s="310" t="s">
        <v>7463</v>
      </c>
      <c r="H730" s="310" t="s">
        <v>7434</v>
      </c>
      <c r="I730" s="316">
        <v>45299</v>
      </c>
      <c r="J730" s="304" t="s">
        <v>7692</v>
      </c>
      <c r="K730" s="304" t="s">
        <v>7698</v>
      </c>
      <c r="L730" s="317"/>
      <c r="M730" s="326"/>
      <c r="N730" s="315"/>
      <c r="O730" s="308"/>
      <c r="P730" s="308"/>
      <c r="Q730" s="112"/>
      <c r="R730" s="112" t="s">
        <v>7446</v>
      </c>
    </row>
    <row r="731" spans="1:18" ht="14.5">
      <c r="A731" s="112" t="s">
        <v>14</v>
      </c>
      <c r="B731" s="304" t="s">
        <v>3</v>
      </c>
      <c r="C731" s="305" t="s">
        <v>105</v>
      </c>
      <c r="D731" s="314" t="s">
        <v>6261</v>
      </c>
      <c r="E731" s="304" t="s">
        <v>7701</v>
      </c>
      <c r="F731" s="310" t="s">
        <v>187</v>
      </c>
      <c r="G731" s="310" t="s">
        <v>7463</v>
      </c>
      <c r="H731" s="310" t="s">
        <v>7434</v>
      </c>
      <c r="I731" s="316">
        <v>45299</v>
      </c>
      <c r="J731" s="304" t="s">
        <v>7692</v>
      </c>
      <c r="K731" s="304" t="s">
        <v>7698</v>
      </c>
      <c r="L731" s="317"/>
      <c r="M731" s="326"/>
      <c r="N731" s="315"/>
      <c r="O731" s="308"/>
      <c r="P731" s="308"/>
      <c r="Q731" s="112"/>
      <c r="R731" s="112" t="s">
        <v>7446</v>
      </c>
    </row>
    <row r="732" spans="1:18" ht="14.5">
      <c r="A732" s="112" t="s">
        <v>14</v>
      </c>
      <c r="B732" s="304" t="s">
        <v>3</v>
      </c>
      <c r="C732" s="305" t="s">
        <v>105</v>
      </c>
      <c r="D732" s="314" t="s">
        <v>7704</v>
      </c>
      <c r="E732" s="304" t="s">
        <v>7705</v>
      </c>
      <c r="F732" s="310" t="s">
        <v>187</v>
      </c>
      <c r="G732" s="310" t="s">
        <v>7463</v>
      </c>
      <c r="H732" s="310" t="s">
        <v>7434</v>
      </c>
      <c r="I732" s="316">
        <v>45299</v>
      </c>
      <c r="J732" s="304" t="s">
        <v>7692</v>
      </c>
      <c r="K732" s="304" t="s">
        <v>7698</v>
      </c>
      <c r="L732" s="317"/>
      <c r="M732" s="326"/>
      <c r="N732" s="315"/>
      <c r="O732" s="308"/>
      <c r="P732" s="308"/>
      <c r="Q732" s="112"/>
      <c r="R732" s="112" t="s">
        <v>7446</v>
      </c>
    </row>
    <row r="733" spans="1:18" ht="14.5">
      <c r="A733" s="112" t="s">
        <v>14</v>
      </c>
      <c r="B733" s="304" t="s">
        <v>3</v>
      </c>
      <c r="C733" s="305" t="s">
        <v>105</v>
      </c>
      <c r="D733" s="314" t="s">
        <v>2045</v>
      </c>
      <c r="E733" s="304" t="s">
        <v>2046</v>
      </c>
      <c r="F733" s="310" t="s">
        <v>551</v>
      </c>
      <c r="G733" s="310" t="s">
        <v>7448</v>
      </c>
      <c r="H733" s="310" t="s">
        <v>7449</v>
      </c>
      <c r="I733" s="316">
        <v>45292</v>
      </c>
      <c r="J733" s="304" t="s">
        <v>7647</v>
      </c>
      <c r="K733" s="304" t="s">
        <v>7593</v>
      </c>
      <c r="L733" s="317"/>
      <c r="M733" s="326"/>
      <c r="N733" s="315"/>
      <c r="O733" s="308"/>
      <c r="P733" s="308"/>
      <c r="Q733" s="112"/>
      <c r="R733" s="112" t="s">
        <v>7437</v>
      </c>
    </row>
    <row r="734" spans="1:18" ht="14.5">
      <c r="A734" s="112" t="s">
        <v>14</v>
      </c>
      <c r="B734" s="304" t="s">
        <v>3</v>
      </c>
      <c r="C734" s="305" t="s">
        <v>105</v>
      </c>
      <c r="D734" s="314" t="s">
        <v>7706</v>
      </c>
      <c r="E734" s="304" t="s">
        <v>7707</v>
      </c>
      <c r="F734" s="310" t="s">
        <v>551</v>
      </c>
      <c r="G734" s="310" t="s">
        <v>7448</v>
      </c>
      <c r="H734" s="310" t="s">
        <v>7449</v>
      </c>
      <c r="I734" s="316">
        <v>45292</v>
      </c>
      <c r="J734" s="304" t="s">
        <v>7647</v>
      </c>
      <c r="K734" s="304" t="s">
        <v>7436</v>
      </c>
      <c r="L734" s="317"/>
      <c r="M734" s="326"/>
      <c r="N734" s="315"/>
      <c r="O734" s="308"/>
      <c r="P734" s="308"/>
      <c r="Q734" s="112"/>
      <c r="R734" s="112" t="s">
        <v>7437</v>
      </c>
    </row>
    <row r="735" spans="1:18" ht="14.5">
      <c r="A735" s="112" t="s">
        <v>14</v>
      </c>
      <c r="B735" s="304" t="s">
        <v>3</v>
      </c>
      <c r="C735" s="305" t="s">
        <v>105</v>
      </c>
      <c r="D735" s="314" t="s">
        <v>3054</v>
      </c>
      <c r="E735" s="304" t="s">
        <v>3055</v>
      </c>
      <c r="F735" s="310" t="s">
        <v>551</v>
      </c>
      <c r="G735" s="310" t="s">
        <v>7448</v>
      </c>
      <c r="H735" s="310" t="s">
        <v>7449</v>
      </c>
      <c r="I735" s="316">
        <v>45292</v>
      </c>
      <c r="J735" s="304" t="s">
        <v>7647</v>
      </c>
      <c r="K735" s="304" t="s">
        <v>7436</v>
      </c>
      <c r="L735" s="317"/>
      <c r="M735" s="326"/>
      <c r="N735" s="315"/>
      <c r="O735" s="308"/>
      <c r="P735" s="308"/>
      <c r="Q735" s="112"/>
      <c r="R735" s="112" t="s">
        <v>7437</v>
      </c>
    </row>
    <row r="736" spans="1:18" ht="14.5">
      <c r="A736" s="112" t="s">
        <v>14</v>
      </c>
      <c r="B736" s="304" t="s">
        <v>3</v>
      </c>
      <c r="C736" s="305" t="s">
        <v>105</v>
      </c>
      <c r="D736" s="314" t="s">
        <v>3099</v>
      </c>
      <c r="E736" s="304" t="s">
        <v>3100</v>
      </c>
      <c r="F736" s="310" t="s">
        <v>551</v>
      </c>
      <c r="G736" s="310" t="s">
        <v>7448</v>
      </c>
      <c r="H736" s="310" t="s">
        <v>7449</v>
      </c>
      <c r="I736" s="316">
        <v>45292</v>
      </c>
      <c r="J736" s="304" t="s">
        <v>7647</v>
      </c>
      <c r="K736" s="304" t="s">
        <v>7436</v>
      </c>
      <c r="L736" s="317"/>
      <c r="M736" s="326"/>
      <c r="N736" s="315"/>
      <c r="O736" s="308"/>
      <c r="P736" s="308"/>
      <c r="Q736" s="112"/>
      <c r="R736" s="112" t="s">
        <v>7437</v>
      </c>
    </row>
    <row r="737" spans="1:18" ht="14.5">
      <c r="A737" s="112" t="s">
        <v>14</v>
      </c>
      <c r="B737" s="304" t="s">
        <v>3</v>
      </c>
      <c r="C737" s="305" t="s">
        <v>105</v>
      </c>
      <c r="D737" s="314" t="s">
        <v>5013</v>
      </c>
      <c r="E737" s="304" t="s">
        <v>5014</v>
      </c>
      <c r="F737" s="310" t="s">
        <v>551</v>
      </c>
      <c r="G737" s="310" t="s">
        <v>7448</v>
      </c>
      <c r="H737" s="310" t="s">
        <v>7449</v>
      </c>
      <c r="I737" s="316">
        <v>45292</v>
      </c>
      <c r="J737" s="304" t="s">
        <v>7647</v>
      </c>
      <c r="K737" s="304" t="s">
        <v>7436</v>
      </c>
      <c r="L737" s="317"/>
      <c r="M737" s="326"/>
      <c r="N737" s="315"/>
      <c r="O737" s="308"/>
      <c r="P737" s="308"/>
      <c r="Q737" s="112"/>
      <c r="R737" s="112" t="s">
        <v>7437</v>
      </c>
    </row>
    <row r="738" spans="1:18" ht="14.5">
      <c r="A738" s="112" t="s">
        <v>14</v>
      </c>
      <c r="B738" s="304" t="s">
        <v>3</v>
      </c>
      <c r="C738" s="305" t="s">
        <v>105</v>
      </c>
      <c r="D738" s="314" t="s">
        <v>5064</v>
      </c>
      <c r="E738" s="304" t="s">
        <v>5065</v>
      </c>
      <c r="F738" s="310" t="s">
        <v>551</v>
      </c>
      <c r="G738" s="310" t="s">
        <v>7448</v>
      </c>
      <c r="H738" s="310" t="s">
        <v>7449</v>
      </c>
      <c r="I738" s="316">
        <v>45292</v>
      </c>
      <c r="J738" s="304" t="s">
        <v>7647</v>
      </c>
      <c r="K738" s="304" t="s">
        <v>7436</v>
      </c>
      <c r="L738" s="317"/>
      <c r="M738" s="326"/>
      <c r="N738" s="315"/>
      <c r="O738" s="308"/>
      <c r="P738" s="308"/>
      <c r="Q738" s="112"/>
      <c r="R738" s="112" t="s">
        <v>7437</v>
      </c>
    </row>
    <row r="739" spans="1:18" ht="14.5">
      <c r="A739" s="112" t="s">
        <v>14</v>
      </c>
      <c r="B739" s="304" t="s">
        <v>3</v>
      </c>
      <c r="C739" s="305" t="s">
        <v>105</v>
      </c>
      <c r="D739" s="314" t="s">
        <v>6366</v>
      </c>
      <c r="E739" s="304" t="s">
        <v>6367</v>
      </c>
      <c r="F739" s="310" t="s">
        <v>551</v>
      </c>
      <c r="G739" s="310" t="s">
        <v>7448</v>
      </c>
      <c r="H739" s="310" t="s">
        <v>7449</v>
      </c>
      <c r="I739" s="316">
        <v>45292</v>
      </c>
      <c r="J739" s="304" t="s">
        <v>7647</v>
      </c>
      <c r="K739" s="304" t="s">
        <v>7436</v>
      </c>
      <c r="L739" s="317"/>
      <c r="M739" s="326"/>
      <c r="N739" s="315"/>
      <c r="O739" s="308"/>
      <c r="P739" s="308"/>
      <c r="Q739" s="112"/>
      <c r="R739" s="112" t="s">
        <v>7437</v>
      </c>
    </row>
    <row r="740" spans="1:18" ht="14.5">
      <c r="A740" s="112" t="s">
        <v>14</v>
      </c>
      <c r="B740" s="304" t="s">
        <v>3</v>
      </c>
      <c r="C740" s="305" t="s">
        <v>105</v>
      </c>
      <c r="D740" s="314" t="s">
        <v>6547</v>
      </c>
      <c r="E740" s="304" t="s">
        <v>6548</v>
      </c>
      <c r="F740" s="310" t="s">
        <v>551</v>
      </c>
      <c r="G740" s="310" t="s">
        <v>7448</v>
      </c>
      <c r="H740" s="310" t="s">
        <v>7449</v>
      </c>
      <c r="I740" s="316">
        <v>45292</v>
      </c>
      <c r="J740" s="304" t="s">
        <v>7647</v>
      </c>
      <c r="K740" s="304" t="s">
        <v>7593</v>
      </c>
      <c r="L740" s="317"/>
      <c r="M740" s="326"/>
      <c r="N740" s="315"/>
      <c r="O740" s="308"/>
      <c r="P740" s="308"/>
      <c r="Q740" s="112"/>
      <c r="R740" s="112" t="s">
        <v>7437</v>
      </c>
    </row>
    <row r="741" spans="1:18" ht="14.5">
      <c r="A741" s="112" t="s">
        <v>14</v>
      </c>
      <c r="B741" s="304" t="s">
        <v>3</v>
      </c>
      <c r="C741" s="305" t="s">
        <v>105</v>
      </c>
      <c r="D741" s="314" t="s">
        <v>7273</v>
      </c>
      <c r="E741" s="304" t="s">
        <v>7274</v>
      </c>
      <c r="F741" s="310" t="s">
        <v>551</v>
      </c>
      <c r="G741" s="310" t="s">
        <v>7448</v>
      </c>
      <c r="H741" s="310" t="s">
        <v>7449</v>
      </c>
      <c r="I741" s="316">
        <v>45292</v>
      </c>
      <c r="J741" s="304" t="s">
        <v>7647</v>
      </c>
      <c r="K741" s="304" t="s">
        <v>7436</v>
      </c>
      <c r="L741" s="317"/>
      <c r="M741" s="326"/>
      <c r="N741" s="315"/>
      <c r="O741" s="308"/>
      <c r="P741" s="308"/>
      <c r="Q741" s="112"/>
      <c r="R741" s="112" t="s">
        <v>7437</v>
      </c>
    </row>
    <row r="742" spans="1:18" ht="14.5">
      <c r="A742" s="112" t="s">
        <v>14</v>
      </c>
      <c r="B742" s="304" t="s">
        <v>3</v>
      </c>
      <c r="C742" s="305" t="s">
        <v>143</v>
      </c>
      <c r="D742" s="314" t="s">
        <v>3549</v>
      </c>
      <c r="E742" s="304" t="s">
        <v>3550</v>
      </c>
      <c r="F742" s="310" t="s">
        <v>187</v>
      </c>
      <c r="G742" s="310" t="s">
        <v>7463</v>
      </c>
      <c r="H742" s="310" t="s">
        <v>7434</v>
      </c>
      <c r="I742" s="316">
        <v>45295</v>
      </c>
      <c r="J742" s="304" t="s">
        <v>7692</v>
      </c>
      <c r="K742" s="304" t="s">
        <v>7451</v>
      </c>
      <c r="L742" s="317"/>
      <c r="M742" s="326"/>
      <c r="N742" s="315"/>
      <c r="O742" s="308"/>
      <c r="P742" s="308"/>
      <c r="Q742" s="112"/>
      <c r="R742" s="112" t="s">
        <v>7437</v>
      </c>
    </row>
    <row r="743" spans="1:18" ht="14.5">
      <c r="A743" s="112" t="s">
        <v>14</v>
      </c>
      <c r="B743" s="304" t="s">
        <v>3</v>
      </c>
      <c r="C743" s="305" t="s">
        <v>105</v>
      </c>
      <c r="D743" s="314" t="s">
        <v>6178</v>
      </c>
      <c r="E743" s="304" t="s">
        <v>6179</v>
      </c>
      <c r="F743" s="310" t="s">
        <v>163</v>
      </c>
      <c r="G743" s="310" t="s">
        <v>7433</v>
      </c>
      <c r="H743" s="310" t="s">
        <v>7434</v>
      </c>
      <c r="I743" s="316">
        <v>45300</v>
      </c>
      <c r="J743" s="304" t="s">
        <v>7692</v>
      </c>
      <c r="K743" s="304" t="s">
        <v>7593</v>
      </c>
      <c r="L743" s="317"/>
      <c r="M743" s="326"/>
      <c r="N743" s="315"/>
      <c r="O743" s="308"/>
      <c r="P743" s="308"/>
      <c r="Q743" s="112"/>
      <c r="R743" s="112" t="s">
        <v>7437</v>
      </c>
    </row>
    <row r="744" spans="1:18" ht="14.5">
      <c r="A744" s="112" t="s">
        <v>14</v>
      </c>
      <c r="B744" s="304" t="s">
        <v>3</v>
      </c>
      <c r="C744" s="305" t="s">
        <v>105</v>
      </c>
      <c r="D744" s="314" t="s">
        <v>1168</v>
      </c>
      <c r="E744" s="304" t="s">
        <v>1169</v>
      </c>
      <c r="F744" s="310" t="s">
        <v>551</v>
      </c>
      <c r="G744" s="310" t="s">
        <v>7448</v>
      </c>
      <c r="H744" s="310" t="s">
        <v>7449</v>
      </c>
      <c r="I744" s="316">
        <v>45292</v>
      </c>
      <c r="J744" s="304" t="s">
        <v>7647</v>
      </c>
      <c r="K744" s="304" t="s">
        <v>7436</v>
      </c>
      <c r="L744" s="317"/>
      <c r="M744" s="326"/>
      <c r="N744" s="315"/>
      <c r="O744" s="308"/>
      <c r="P744" s="308"/>
      <c r="Q744" s="112"/>
      <c r="R744" s="112" t="s">
        <v>7437</v>
      </c>
    </row>
    <row r="745" spans="1:18" ht="14.5">
      <c r="A745" s="112" t="s">
        <v>14</v>
      </c>
      <c r="B745" s="304" t="s">
        <v>3</v>
      </c>
      <c r="C745" s="305" t="s">
        <v>105</v>
      </c>
      <c r="D745" s="314" t="s">
        <v>7648</v>
      </c>
      <c r="E745" s="304" t="s">
        <v>7649</v>
      </c>
      <c r="F745" s="307" t="s">
        <v>7492</v>
      </c>
      <c r="G745" s="308" t="s">
        <v>7492</v>
      </c>
      <c r="H745" s="308" t="s">
        <v>7492</v>
      </c>
      <c r="I745" s="316">
        <v>45286</v>
      </c>
      <c r="J745" s="304" t="s">
        <v>7608</v>
      </c>
      <c r="K745" s="304" t="s">
        <v>7593</v>
      </c>
      <c r="L745" s="317"/>
      <c r="M745" s="326"/>
      <c r="N745" s="315"/>
      <c r="O745" s="308"/>
      <c r="P745" s="308"/>
      <c r="Q745" s="112"/>
      <c r="R745" s="112" t="s">
        <v>7437</v>
      </c>
    </row>
    <row r="746" spans="1:18" ht="14.5">
      <c r="A746" s="112" t="s">
        <v>14</v>
      </c>
      <c r="B746" s="304" t="s">
        <v>3</v>
      </c>
      <c r="C746" s="305" t="s">
        <v>105</v>
      </c>
      <c r="D746" s="314" t="s">
        <v>7714</v>
      </c>
      <c r="E746" s="304" t="s">
        <v>7715</v>
      </c>
      <c r="F746" s="310" t="s">
        <v>551</v>
      </c>
      <c r="G746" s="310" t="s">
        <v>7448</v>
      </c>
      <c r="H746" s="310" t="s">
        <v>7449</v>
      </c>
      <c r="I746" s="316">
        <v>45292</v>
      </c>
      <c r="J746" s="304" t="s">
        <v>7647</v>
      </c>
      <c r="K746" s="304" t="s">
        <v>7436</v>
      </c>
      <c r="L746" s="317"/>
      <c r="M746" s="326"/>
      <c r="N746" s="315"/>
      <c r="O746" s="308"/>
      <c r="P746" s="308"/>
      <c r="Q746" s="112"/>
      <c r="R746" s="112" t="s">
        <v>7437</v>
      </c>
    </row>
    <row r="747" spans="1:18" ht="14.5">
      <c r="A747" s="112" t="s">
        <v>14</v>
      </c>
      <c r="B747" s="304" t="s">
        <v>3</v>
      </c>
      <c r="C747" s="305" t="s">
        <v>105</v>
      </c>
      <c r="D747" s="314" t="s">
        <v>5415</v>
      </c>
      <c r="E747" s="304" t="s">
        <v>5416</v>
      </c>
      <c r="F747" s="310" t="s">
        <v>7529</v>
      </c>
      <c r="G747" s="310" t="s">
        <v>7448</v>
      </c>
      <c r="H747" s="310" t="s">
        <v>7449</v>
      </c>
      <c r="I747" s="316">
        <v>45321</v>
      </c>
      <c r="J747" s="304" t="s">
        <v>7721</v>
      </c>
      <c r="K747" s="304" t="s">
        <v>7465</v>
      </c>
      <c r="L747" s="317"/>
      <c r="M747" s="326"/>
      <c r="N747" s="315"/>
      <c r="O747" s="308"/>
      <c r="P747" s="308"/>
      <c r="Q747" s="112"/>
      <c r="R747" s="112" t="s">
        <v>7437</v>
      </c>
    </row>
    <row r="748" spans="1:18" ht="14.5">
      <c r="A748" s="112" t="s">
        <v>14</v>
      </c>
      <c r="B748" s="304" t="s">
        <v>3</v>
      </c>
      <c r="C748" s="305" t="s">
        <v>105</v>
      </c>
      <c r="D748" s="314" t="s">
        <v>6027</v>
      </c>
      <c r="E748" s="304" t="s">
        <v>6028</v>
      </c>
      <c r="F748" s="310" t="s">
        <v>7742</v>
      </c>
      <c r="G748" s="310" t="s">
        <v>7453</v>
      </c>
      <c r="H748" s="310" t="s">
        <v>7449</v>
      </c>
      <c r="I748" s="316">
        <v>45311</v>
      </c>
      <c r="J748" s="304" t="s">
        <v>7662</v>
      </c>
      <c r="K748" s="304" t="s">
        <v>2088</v>
      </c>
      <c r="L748" s="317"/>
      <c r="M748" s="326"/>
      <c r="N748" s="315"/>
      <c r="O748" s="308"/>
      <c r="P748" s="308"/>
      <c r="Q748" s="112"/>
      <c r="R748" s="112" t="s">
        <v>7437</v>
      </c>
    </row>
    <row r="749" spans="1:18" ht="14.5">
      <c r="A749" s="112" t="s">
        <v>14</v>
      </c>
      <c r="B749" s="304" t="s">
        <v>3</v>
      </c>
      <c r="C749" s="305" t="s">
        <v>105</v>
      </c>
      <c r="D749" s="314" t="s">
        <v>3708</v>
      </c>
      <c r="E749" s="304" t="s">
        <v>3709</v>
      </c>
      <c r="F749" s="310" t="s">
        <v>551</v>
      </c>
      <c r="G749" s="310" t="s">
        <v>7448</v>
      </c>
      <c r="H749" s="310" t="s">
        <v>7449</v>
      </c>
      <c r="I749" s="316">
        <v>45295</v>
      </c>
      <c r="J749" s="304" t="s">
        <v>7647</v>
      </c>
      <c r="K749" s="304" t="s">
        <v>7710</v>
      </c>
      <c r="L749" s="317"/>
      <c r="M749" s="326"/>
      <c r="N749" s="315"/>
      <c r="O749" s="308"/>
      <c r="P749" s="308"/>
      <c r="Q749" s="112"/>
      <c r="R749" s="112" t="s">
        <v>7528</v>
      </c>
    </row>
    <row r="750" spans="1:18" ht="14.5">
      <c r="A750" s="112" t="s">
        <v>14</v>
      </c>
      <c r="B750" s="304" t="s">
        <v>3</v>
      </c>
      <c r="C750" s="305" t="s">
        <v>105</v>
      </c>
      <c r="D750" s="314" t="s">
        <v>6705</v>
      </c>
      <c r="E750" s="304" t="s">
        <v>6706</v>
      </c>
      <c r="F750" s="310" t="s">
        <v>187</v>
      </c>
      <c r="G750" s="310" t="s">
        <v>7463</v>
      </c>
      <c r="H750" s="310" t="s">
        <v>7434</v>
      </c>
      <c r="I750" s="316">
        <v>45309</v>
      </c>
      <c r="J750" s="304" t="s">
        <v>7692</v>
      </c>
      <c r="K750" s="304" t="s">
        <v>7674</v>
      </c>
      <c r="L750" s="317"/>
      <c r="M750" s="326"/>
      <c r="N750" s="315"/>
      <c r="O750" s="308"/>
      <c r="P750" s="308"/>
      <c r="Q750" s="112"/>
      <c r="R750" s="112" t="s">
        <v>7446</v>
      </c>
    </row>
    <row r="751" spans="1:18" ht="14.5">
      <c r="A751" s="112" t="s">
        <v>14</v>
      </c>
      <c r="B751" s="304" t="s">
        <v>3</v>
      </c>
      <c r="C751" s="305" t="s">
        <v>105</v>
      </c>
      <c r="D751" s="314" t="s">
        <v>7609</v>
      </c>
      <c r="E751" s="304" t="s">
        <v>7610</v>
      </c>
      <c r="F751" s="310" t="s">
        <v>7604</v>
      </c>
      <c r="G751" s="310" t="s">
        <v>7497</v>
      </c>
      <c r="H751" s="310" t="s">
        <v>1365</v>
      </c>
      <c r="I751" s="316">
        <v>45290</v>
      </c>
      <c r="J751" s="304" t="s">
        <v>7608</v>
      </c>
      <c r="K751" s="304" t="s">
        <v>7548</v>
      </c>
      <c r="L751" s="317"/>
      <c r="M751" s="326"/>
      <c r="N751" s="315"/>
      <c r="O751" s="308"/>
      <c r="P751" s="308"/>
      <c r="Q751" s="112"/>
      <c r="R751" s="112" t="s">
        <v>7437</v>
      </c>
    </row>
    <row r="752" spans="1:18" ht="14.5">
      <c r="A752" s="112" t="s">
        <v>14</v>
      </c>
      <c r="B752" s="304" t="s">
        <v>3</v>
      </c>
      <c r="C752" s="305" t="s">
        <v>105</v>
      </c>
      <c r="D752" s="314" t="s">
        <v>2440</v>
      </c>
      <c r="E752" s="304" t="s">
        <v>2441</v>
      </c>
      <c r="F752" s="310" t="s">
        <v>7750</v>
      </c>
      <c r="G752" s="310" t="s">
        <v>7525</v>
      </c>
      <c r="H752" s="310" t="s">
        <v>7525</v>
      </c>
      <c r="I752" s="316">
        <v>45306</v>
      </c>
      <c r="J752" s="304" t="s">
        <v>7662</v>
      </c>
      <c r="K752" s="304" t="s">
        <v>7436</v>
      </c>
      <c r="L752" s="317"/>
      <c r="M752" s="326"/>
      <c r="N752" s="315"/>
      <c r="O752" s="308"/>
      <c r="P752" s="308"/>
      <c r="Q752" s="112"/>
      <c r="R752" s="112" t="s">
        <v>7437</v>
      </c>
    </row>
    <row r="753" spans="1:18" ht="14.5">
      <c r="A753" s="112" t="s">
        <v>14</v>
      </c>
      <c r="B753" s="304" t="s">
        <v>3</v>
      </c>
      <c r="C753" s="305" t="s">
        <v>1058</v>
      </c>
      <c r="D753" s="281" t="s">
        <v>1052</v>
      </c>
      <c r="E753" s="305" t="s">
        <v>1053</v>
      </c>
      <c r="F753" s="307" t="s">
        <v>7726</v>
      </c>
      <c r="G753" s="308" t="s">
        <v>7525</v>
      </c>
      <c r="H753" s="308" t="s">
        <v>7525</v>
      </c>
      <c r="I753" s="309">
        <v>45292</v>
      </c>
      <c r="J753" s="309" t="s">
        <v>7647</v>
      </c>
      <c r="K753" s="308" t="s">
        <v>7675</v>
      </c>
      <c r="L753" s="317"/>
      <c r="M753" s="326"/>
      <c r="N753" s="315"/>
      <c r="O753" s="308"/>
      <c r="P753" s="308"/>
      <c r="Q753" s="112"/>
      <c r="R753" s="112" t="s">
        <v>7437</v>
      </c>
    </row>
    <row r="754" spans="1:18" ht="14.5">
      <c r="A754" s="112" t="s">
        <v>14</v>
      </c>
      <c r="B754" s="304" t="s">
        <v>3</v>
      </c>
      <c r="C754" s="305" t="s">
        <v>143</v>
      </c>
      <c r="D754" s="281" t="s">
        <v>7727</v>
      </c>
      <c r="E754" s="305" t="s">
        <v>7728</v>
      </c>
      <c r="F754" s="307" t="s">
        <v>7661</v>
      </c>
      <c r="G754" s="308" t="s">
        <v>7534</v>
      </c>
      <c r="H754" s="308" t="s">
        <v>7434</v>
      </c>
      <c r="I754" s="309">
        <v>45292</v>
      </c>
      <c r="J754" s="309" t="s">
        <v>7647</v>
      </c>
      <c r="K754" s="308" t="s">
        <v>7511</v>
      </c>
      <c r="L754" s="317"/>
      <c r="M754" s="326"/>
      <c r="N754" s="315"/>
      <c r="O754" s="308"/>
      <c r="P754" s="308"/>
      <c r="Q754" s="112"/>
      <c r="R754" s="112" t="s">
        <v>7437</v>
      </c>
    </row>
    <row r="755" spans="1:18" ht="14.5">
      <c r="A755" s="112" t="s">
        <v>14</v>
      </c>
      <c r="B755" s="304" t="s">
        <v>3</v>
      </c>
      <c r="C755" s="305" t="s">
        <v>1058</v>
      </c>
      <c r="D755" s="281" t="s">
        <v>2943</v>
      </c>
      <c r="E755" s="305" t="s">
        <v>2944</v>
      </c>
      <c r="F755" s="320" t="s">
        <v>7718</v>
      </c>
      <c r="G755" s="308" t="s">
        <v>7497</v>
      </c>
      <c r="H755" s="308" t="s">
        <v>1365</v>
      </c>
      <c r="I755" s="309">
        <v>45292</v>
      </c>
      <c r="J755" s="309" t="s">
        <v>7647</v>
      </c>
      <c r="K755" s="308" t="s">
        <v>7451</v>
      </c>
      <c r="L755" s="317"/>
      <c r="M755" s="326"/>
      <c r="N755" s="315"/>
      <c r="O755" s="308"/>
      <c r="P755" s="308"/>
      <c r="Q755" s="112"/>
      <c r="R755" s="112" t="s">
        <v>7437</v>
      </c>
    </row>
    <row r="756" spans="1:18" ht="14.5">
      <c r="A756" s="112" t="s">
        <v>14</v>
      </c>
      <c r="B756" s="304" t="s">
        <v>3</v>
      </c>
      <c r="C756" s="305" t="s">
        <v>143</v>
      </c>
      <c r="D756" s="281" t="s">
        <v>3590</v>
      </c>
      <c r="E756" s="305" t="s">
        <v>3591</v>
      </c>
      <c r="F756" s="320" t="s">
        <v>7729</v>
      </c>
      <c r="G756" s="308" t="s">
        <v>7577</v>
      </c>
      <c r="H756" s="308" t="s">
        <v>7434</v>
      </c>
      <c r="I756" s="309">
        <v>45307</v>
      </c>
      <c r="J756" s="309" t="s">
        <v>7662</v>
      </c>
      <c r="K756" s="308" t="s">
        <v>7650</v>
      </c>
      <c r="L756" s="317"/>
      <c r="M756" s="326"/>
      <c r="N756" s="315"/>
      <c r="O756" s="308"/>
      <c r="P756" s="308"/>
      <c r="Q756" s="112"/>
      <c r="R756" s="112" t="s">
        <v>7437</v>
      </c>
    </row>
    <row r="757" spans="1:18" ht="14.5">
      <c r="A757" s="112" t="s">
        <v>14</v>
      </c>
      <c r="B757" s="304" t="s">
        <v>3</v>
      </c>
      <c r="C757" s="305" t="s">
        <v>1058</v>
      </c>
      <c r="D757" s="281" t="s">
        <v>6395</v>
      </c>
      <c r="E757" s="305" t="s">
        <v>6396</v>
      </c>
      <c r="F757" s="320" t="s">
        <v>7730</v>
      </c>
      <c r="G757" s="308" t="s">
        <v>7577</v>
      </c>
      <c r="H757" s="308" t="s">
        <v>7434</v>
      </c>
      <c r="I757" s="309">
        <v>45320</v>
      </c>
      <c r="J757" s="309" t="s">
        <v>7721</v>
      </c>
      <c r="K757" s="308" t="s">
        <v>7548</v>
      </c>
      <c r="L757" s="317"/>
      <c r="M757" s="326"/>
      <c r="N757" s="315"/>
      <c r="O757" s="308"/>
      <c r="P757" s="308"/>
      <c r="Q757" s="112"/>
      <c r="R757" s="112" t="s">
        <v>7437</v>
      </c>
    </row>
    <row r="758" spans="1:18" ht="14.5">
      <c r="A758" s="112" t="s">
        <v>14</v>
      </c>
      <c r="B758" s="304" t="s">
        <v>3</v>
      </c>
      <c r="C758" s="139" t="s">
        <v>352</v>
      </c>
      <c r="D758" s="281" t="s">
        <v>6508</v>
      </c>
      <c r="E758" s="305" t="s">
        <v>6509</v>
      </c>
      <c r="F758" s="307" t="s">
        <v>7726</v>
      </c>
      <c r="G758" s="308" t="s">
        <v>7525</v>
      </c>
      <c r="H758" s="308" t="s">
        <v>7525</v>
      </c>
      <c r="I758" s="309">
        <v>45292</v>
      </c>
      <c r="J758" s="309" t="s">
        <v>7647</v>
      </c>
      <c r="K758" s="308" t="s">
        <v>7548</v>
      </c>
      <c r="L758" s="317"/>
      <c r="M758" s="326"/>
      <c r="N758" s="315"/>
      <c r="O758" s="308"/>
      <c r="P758" s="308"/>
      <c r="Q758" s="112"/>
      <c r="R758" s="112" t="s">
        <v>7437</v>
      </c>
    </row>
    <row r="759" spans="1:18" ht="14.5">
      <c r="A759" s="112" t="s">
        <v>14</v>
      </c>
      <c r="B759" s="304" t="s">
        <v>3</v>
      </c>
      <c r="C759" s="305" t="s">
        <v>105</v>
      </c>
      <c r="D759" s="319" t="s">
        <v>2161</v>
      </c>
      <c r="E759" s="320" t="s">
        <v>2162</v>
      </c>
      <c r="F759" s="320" t="s">
        <v>866</v>
      </c>
      <c r="G759" s="308" t="s">
        <v>7502</v>
      </c>
      <c r="H759" s="308" t="s">
        <v>7434</v>
      </c>
      <c r="I759" s="309">
        <v>45323</v>
      </c>
      <c r="J759" s="309" t="s">
        <v>7723</v>
      </c>
      <c r="K759" s="310" t="s">
        <v>7474</v>
      </c>
      <c r="L759" s="317"/>
      <c r="M759" s="326"/>
      <c r="N759" s="315"/>
      <c r="O759" s="308"/>
      <c r="P759" s="308"/>
      <c r="Q759" s="112"/>
      <c r="R759" s="112" t="s">
        <v>7437</v>
      </c>
    </row>
    <row r="760" spans="1:18" ht="14.5">
      <c r="A760" s="112" t="s">
        <v>14</v>
      </c>
      <c r="B760" s="304" t="s">
        <v>3</v>
      </c>
      <c r="C760" s="305" t="s">
        <v>105</v>
      </c>
      <c r="D760" s="319" t="s">
        <v>7751</v>
      </c>
      <c r="E760" s="320" t="s">
        <v>7752</v>
      </c>
      <c r="F760" s="320" t="s">
        <v>866</v>
      </c>
      <c r="G760" s="308" t="s">
        <v>7502</v>
      </c>
      <c r="H760" s="308" t="s">
        <v>7434</v>
      </c>
      <c r="I760" s="309">
        <v>45323</v>
      </c>
      <c r="J760" s="309" t="s">
        <v>7723</v>
      </c>
      <c r="K760" s="310" t="s">
        <v>7465</v>
      </c>
      <c r="L760" s="317"/>
      <c r="M760" s="326"/>
      <c r="N760" s="315"/>
      <c r="O760" s="308"/>
      <c r="P760" s="308"/>
      <c r="Q760" s="112"/>
      <c r="R760" s="112" t="s">
        <v>7437</v>
      </c>
    </row>
    <row r="761" spans="1:18" ht="14.5">
      <c r="A761" s="112" t="s">
        <v>14</v>
      </c>
      <c r="B761" s="304" t="s">
        <v>3</v>
      </c>
      <c r="C761" s="305" t="s">
        <v>105</v>
      </c>
      <c r="D761" s="319" t="s">
        <v>7288</v>
      </c>
      <c r="E761" s="320" t="s">
        <v>7289</v>
      </c>
      <c r="F761" s="320" t="s">
        <v>866</v>
      </c>
      <c r="G761" s="308" t="s">
        <v>7502</v>
      </c>
      <c r="H761" s="308" t="s">
        <v>7434</v>
      </c>
      <c r="I761" s="309">
        <v>45323</v>
      </c>
      <c r="J761" s="309" t="s">
        <v>7723</v>
      </c>
      <c r="K761" s="310" t="s">
        <v>7474</v>
      </c>
      <c r="L761" s="317"/>
      <c r="M761" s="326"/>
      <c r="N761" s="315"/>
      <c r="O761" s="308"/>
      <c r="P761" s="308"/>
      <c r="Q761" s="112"/>
      <c r="R761" s="112" t="s">
        <v>7437</v>
      </c>
    </row>
    <row r="762" spans="1:18" ht="14.5">
      <c r="A762" s="112" t="s">
        <v>14</v>
      </c>
      <c r="B762" s="304" t="s">
        <v>3</v>
      </c>
      <c r="C762" s="305" t="s">
        <v>105</v>
      </c>
      <c r="D762" s="319" t="s">
        <v>4080</v>
      </c>
      <c r="E762" s="320" t="s">
        <v>4081</v>
      </c>
      <c r="F762" s="320" t="s">
        <v>187</v>
      </c>
      <c r="G762" s="308" t="s">
        <v>7463</v>
      </c>
      <c r="H762" s="308" t="s">
        <v>7434</v>
      </c>
      <c r="I762" s="309">
        <v>45323</v>
      </c>
      <c r="J762" s="309" t="s">
        <v>7723</v>
      </c>
      <c r="K762" s="310" t="s">
        <v>7755</v>
      </c>
      <c r="L762" s="317"/>
      <c r="M762" s="326"/>
      <c r="N762" s="315"/>
      <c r="O762" s="308"/>
      <c r="P762" s="308"/>
      <c r="Q762" s="112"/>
      <c r="R762" s="112" t="s">
        <v>7437</v>
      </c>
    </row>
    <row r="763" spans="1:18" ht="14.5">
      <c r="A763" s="112" t="s">
        <v>14</v>
      </c>
      <c r="B763" s="304" t="s">
        <v>3</v>
      </c>
      <c r="C763" s="305" t="s">
        <v>105</v>
      </c>
      <c r="D763" s="319" t="s">
        <v>4243</v>
      </c>
      <c r="E763" s="320" t="s">
        <v>4244</v>
      </c>
      <c r="F763" s="320" t="s">
        <v>187</v>
      </c>
      <c r="G763" s="308" t="s">
        <v>7463</v>
      </c>
      <c r="H763" s="308" t="s">
        <v>7434</v>
      </c>
      <c r="I763" s="309">
        <v>45323</v>
      </c>
      <c r="J763" s="309" t="s">
        <v>7723</v>
      </c>
      <c r="K763" s="310" t="s">
        <v>7755</v>
      </c>
      <c r="L763" s="317"/>
      <c r="M763" s="326"/>
      <c r="N763" s="315"/>
      <c r="O763" s="308"/>
      <c r="P763" s="308"/>
      <c r="Q763" s="112"/>
      <c r="R763" s="112" t="s">
        <v>7437</v>
      </c>
    </row>
    <row r="764" spans="1:18" ht="14.5">
      <c r="A764" s="112" t="s">
        <v>14</v>
      </c>
      <c r="B764" s="304" t="s">
        <v>3</v>
      </c>
      <c r="C764" s="305" t="s">
        <v>143</v>
      </c>
      <c r="D764" s="319" t="s">
        <v>7756</v>
      </c>
      <c r="E764" s="320" t="s">
        <v>7757</v>
      </c>
      <c r="F764" s="320" t="s">
        <v>187</v>
      </c>
      <c r="G764" s="308" t="s">
        <v>7463</v>
      </c>
      <c r="H764" s="308" t="s">
        <v>7434</v>
      </c>
      <c r="I764" s="309">
        <v>45323</v>
      </c>
      <c r="J764" s="309" t="s">
        <v>7723</v>
      </c>
      <c r="K764" s="310" t="s">
        <v>7717</v>
      </c>
      <c r="L764" s="317"/>
      <c r="M764" s="326"/>
      <c r="N764" s="315"/>
      <c r="O764" s="308"/>
      <c r="P764" s="308"/>
      <c r="Q764" s="112"/>
      <c r="R764" s="112" t="s">
        <v>7437</v>
      </c>
    </row>
    <row r="765" spans="1:18" ht="14.5">
      <c r="A765" s="112" t="s">
        <v>14</v>
      </c>
      <c r="B765" s="304" t="s">
        <v>3</v>
      </c>
      <c r="C765" s="305" t="s">
        <v>143</v>
      </c>
      <c r="D765" s="327" t="s">
        <v>7760</v>
      </c>
      <c r="E765" s="320" t="s">
        <v>7761</v>
      </c>
      <c r="F765" s="320" t="s">
        <v>187</v>
      </c>
      <c r="G765" s="308" t="s">
        <v>7463</v>
      </c>
      <c r="H765" s="308" t="s">
        <v>7434</v>
      </c>
      <c r="I765" s="309">
        <v>45323</v>
      </c>
      <c r="J765" s="309" t="s">
        <v>7723</v>
      </c>
      <c r="K765" s="310" t="s">
        <v>7762</v>
      </c>
      <c r="L765" s="317"/>
      <c r="M765" s="326"/>
      <c r="N765" s="315"/>
      <c r="O765" s="308"/>
      <c r="P765" s="308"/>
      <c r="Q765" s="112"/>
      <c r="R765" s="112" t="s">
        <v>7446</v>
      </c>
    </row>
    <row r="766" spans="1:18" ht="14.5">
      <c r="A766" s="112" t="s">
        <v>14</v>
      </c>
      <c r="B766" s="304" t="s">
        <v>3</v>
      </c>
      <c r="C766" s="305" t="s">
        <v>105</v>
      </c>
      <c r="D766" s="281" t="s">
        <v>1554</v>
      </c>
      <c r="E766" s="320" t="s">
        <v>1555</v>
      </c>
      <c r="F766" s="320" t="s">
        <v>1563</v>
      </c>
      <c r="G766" s="308" t="s">
        <v>7448</v>
      </c>
      <c r="H766" s="308" t="s">
        <v>7449</v>
      </c>
      <c r="I766" s="309">
        <v>45327</v>
      </c>
      <c r="J766" s="309" t="s">
        <v>7763</v>
      </c>
      <c r="K766" s="310" t="s">
        <v>7669</v>
      </c>
      <c r="L766" s="317"/>
      <c r="M766" s="326"/>
      <c r="N766" s="315"/>
      <c r="O766" s="308"/>
      <c r="P766" s="308"/>
      <c r="Q766" s="112"/>
      <c r="R766" s="112" t="s">
        <v>7446</v>
      </c>
    </row>
    <row r="767" spans="1:18" ht="14.5">
      <c r="A767" s="112" t="s">
        <v>14</v>
      </c>
      <c r="B767" s="304" t="s">
        <v>3</v>
      </c>
      <c r="C767" s="305" t="s">
        <v>105</v>
      </c>
      <c r="D767" s="281" t="s">
        <v>7764</v>
      </c>
      <c r="E767" s="320" t="s">
        <v>7765</v>
      </c>
      <c r="F767" s="320" t="s">
        <v>7529</v>
      </c>
      <c r="G767" s="308" t="s">
        <v>7525</v>
      </c>
      <c r="H767" s="308" t="s">
        <v>7525</v>
      </c>
      <c r="I767" s="309">
        <v>45339</v>
      </c>
      <c r="J767" s="309" t="s">
        <v>7766</v>
      </c>
      <c r="K767" s="310" t="s">
        <v>7548</v>
      </c>
      <c r="L767" s="317"/>
      <c r="M767" s="326"/>
      <c r="N767" s="315"/>
      <c r="O767" s="308"/>
      <c r="P767" s="308"/>
      <c r="Q767" s="112"/>
      <c r="R767" s="112" t="s">
        <v>7437</v>
      </c>
    </row>
    <row r="768" spans="1:18" ht="14.5">
      <c r="A768" s="112" t="s">
        <v>14</v>
      </c>
      <c r="B768" s="304" t="s">
        <v>3</v>
      </c>
      <c r="C768" s="305" t="s">
        <v>105</v>
      </c>
      <c r="D768" s="327" t="s">
        <v>4591</v>
      </c>
      <c r="E768" s="320" t="s">
        <v>4592</v>
      </c>
      <c r="F768" s="320" t="s">
        <v>7488</v>
      </c>
      <c r="G768" s="308" t="s">
        <v>7448</v>
      </c>
      <c r="H768" s="308" t="s">
        <v>7449</v>
      </c>
      <c r="I768" s="309">
        <v>45339</v>
      </c>
      <c r="J768" s="309" t="s">
        <v>7766</v>
      </c>
      <c r="K768" s="310" t="s">
        <v>7548</v>
      </c>
      <c r="L768" s="317"/>
      <c r="M768" s="326"/>
      <c r="N768" s="315"/>
      <c r="O768" s="308"/>
      <c r="P768" s="308"/>
      <c r="Q768" s="112"/>
      <c r="R768" s="112" t="s">
        <v>7437</v>
      </c>
    </row>
    <row r="769" spans="1:18" ht="14.5">
      <c r="A769" s="112" t="s">
        <v>14</v>
      </c>
      <c r="B769" s="304" t="s">
        <v>3</v>
      </c>
      <c r="C769" s="305" t="s">
        <v>105</v>
      </c>
      <c r="D769" s="327" t="s">
        <v>692</v>
      </c>
      <c r="E769" s="320" t="s">
        <v>693</v>
      </c>
      <c r="F769" s="320" t="s">
        <v>7488</v>
      </c>
      <c r="G769" s="308" t="s">
        <v>7448</v>
      </c>
      <c r="H769" s="308" t="s">
        <v>7449</v>
      </c>
      <c r="I769" s="309">
        <v>45339</v>
      </c>
      <c r="J769" s="309" t="s">
        <v>7766</v>
      </c>
      <c r="K769" s="310" t="s">
        <v>7548</v>
      </c>
      <c r="L769" s="317"/>
      <c r="M769" s="326"/>
      <c r="N769" s="315"/>
      <c r="O769" s="308"/>
      <c r="P769" s="308"/>
      <c r="Q769" s="112"/>
      <c r="R769" s="112" t="s">
        <v>7437</v>
      </c>
    </row>
    <row r="770" spans="1:18" ht="14.5">
      <c r="A770" s="112" t="s">
        <v>14</v>
      </c>
      <c r="B770" s="304" t="s">
        <v>3</v>
      </c>
      <c r="C770" s="305" t="s">
        <v>105</v>
      </c>
      <c r="D770" s="327" t="s">
        <v>6287</v>
      </c>
      <c r="E770" s="320" t="s">
        <v>6288</v>
      </c>
      <c r="F770" s="320" t="s">
        <v>7488</v>
      </c>
      <c r="G770" s="308" t="s">
        <v>7448</v>
      </c>
      <c r="H770" s="308" t="s">
        <v>7449</v>
      </c>
      <c r="I770" s="309">
        <v>45339</v>
      </c>
      <c r="J770" s="309" t="s">
        <v>7766</v>
      </c>
      <c r="K770" s="310" t="s">
        <v>7548</v>
      </c>
      <c r="L770" s="317"/>
      <c r="M770" s="326"/>
      <c r="N770" s="315"/>
      <c r="O770" s="308"/>
      <c r="P770" s="308"/>
      <c r="Q770" s="112"/>
      <c r="R770" s="112" t="s">
        <v>7437</v>
      </c>
    </row>
    <row r="771" spans="1:18" ht="14.5">
      <c r="A771" s="112" t="s">
        <v>14</v>
      </c>
      <c r="B771" s="304" t="s">
        <v>3</v>
      </c>
      <c r="C771" s="305" t="s">
        <v>105</v>
      </c>
      <c r="D771" s="327" t="s">
        <v>5325</v>
      </c>
      <c r="E771" s="320" t="s">
        <v>5326</v>
      </c>
      <c r="F771" s="320" t="s">
        <v>7488</v>
      </c>
      <c r="G771" s="308" t="s">
        <v>7448</v>
      </c>
      <c r="H771" s="308" t="s">
        <v>7449</v>
      </c>
      <c r="I771" s="309">
        <v>45339</v>
      </c>
      <c r="J771" s="309" t="s">
        <v>7766</v>
      </c>
      <c r="K771" s="310" t="s">
        <v>7548</v>
      </c>
      <c r="L771" s="317"/>
      <c r="M771" s="326"/>
      <c r="N771" s="315"/>
      <c r="O771" s="308"/>
      <c r="P771" s="308"/>
      <c r="Q771" s="112"/>
      <c r="R771" s="112" t="s">
        <v>7437</v>
      </c>
    </row>
    <row r="772" spans="1:18" ht="14.5">
      <c r="A772" s="112" t="s">
        <v>14</v>
      </c>
      <c r="B772" s="304" t="s">
        <v>3</v>
      </c>
      <c r="C772" s="305" t="s">
        <v>105</v>
      </c>
      <c r="D772" s="281" t="s">
        <v>1669</v>
      </c>
      <c r="E772" s="320" t="s">
        <v>1670</v>
      </c>
      <c r="F772" s="320" t="s">
        <v>7529</v>
      </c>
      <c r="G772" s="308" t="s">
        <v>7525</v>
      </c>
      <c r="H772" s="308" t="s">
        <v>7525</v>
      </c>
      <c r="I772" s="309">
        <v>45339</v>
      </c>
      <c r="J772" s="309" t="s">
        <v>7766</v>
      </c>
      <c r="K772" s="308" t="s">
        <v>7548</v>
      </c>
      <c r="L772" s="317"/>
      <c r="M772" s="326"/>
      <c r="N772" s="315"/>
      <c r="O772" s="308"/>
      <c r="P772" s="308"/>
      <c r="Q772" s="112"/>
      <c r="R772" s="112" t="s">
        <v>7437</v>
      </c>
    </row>
    <row r="773" spans="1:18" ht="14.5">
      <c r="A773" s="112" t="s">
        <v>14</v>
      </c>
      <c r="B773" s="304" t="s">
        <v>3</v>
      </c>
      <c r="C773" s="305" t="s">
        <v>105</v>
      </c>
      <c r="D773" s="319" t="s">
        <v>7690</v>
      </c>
      <c r="E773" s="320" t="s">
        <v>7691</v>
      </c>
      <c r="F773" s="307" t="s">
        <v>7544</v>
      </c>
      <c r="G773" s="308" t="s">
        <v>7534</v>
      </c>
      <c r="H773" s="308" t="s">
        <v>7434</v>
      </c>
      <c r="I773" s="309">
        <v>45323</v>
      </c>
      <c r="J773" s="309" t="s">
        <v>7723</v>
      </c>
      <c r="K773" s="310" t="s">
        <v>7548</v>
      </c>
      <c r="L773" s="317"/>
      <c r="M773" s="326"/>
      <c r="N773" s="315"/>
      <c r="O773" s="308"/>
      <c r="P773" s="308"/>
      <c r="Q773" s="112"/>
      <c r="R773" s="112" t="s">
        <v>7437</v>
      </c>
    </row>
    <row r="774" spans="1:18" ht="14.5">
      <c r="A774" s="112" t="s">
        <v>14</v>
      </c>
      <c r="B774" s="304" t="s">
        <v>3</v>
      </c>
      <c r="C774" s="305" t="s">
        <v>105</v>
      </c>
      <c r="D774" s="319" t="s">
        <v>7067</v>
      </c>
      <c r="E774" s="320" t="s">
        <v>7068</v>
      </c>
      <c r="F774" s="320" t="s">
        <v>187</v>
      </c>
      <c r="G774" s="308" t="s">
        <v>7463</v>
      </c>
      <c r="H774" s="308" t="s">
        <v>7434</v>
      </c>
      <c r="I774" s="309">
        <v>45323</v>
      </c>
      <c r="J774" s="309" t="s">
        <v>7723</v>
      </c>
      <c r="K774" s="310" t="s">
        <v>7762</v>
      </c>
      <c r="L774" s="317"/>
      <c r="M774" s="326"/>
      <c r="N774" s="315"/>
      <c r="O774" s="308"/>
      <c r="P774" s="308"/>
      <c r="Q774" s="112"/>
      <c r="R774" s="112" t="s">
        <v>7446</v>
      </c>
    </row>
    <row r="775" spans="1:18" ht="14.5">
      <c r="A775" s="112" t="s">
        <v>14</v>
      </c>
      <c r="B775" s="304" t="s">
        <v>3</v>
      </c>
      <c r="C775" s="305" t="s">
        <v>105</v>
      </c>
      <c r="D775" s="319" t="s">
        <v>7770</v>
      </c>
      <c r="E775" s="328" t="s">
        <v>7771</v>
      </c>
      <c r="F775" s="320" t="s">
        <v>1563</v>
      </c>
      <c r="G775" s="308" t="s">
        <v>7448</v>
      </c>
      <c r="H775" s="308" t="s">
        <v>7449</v>
      </c>
      <c r="I775" s="309">
        <v>45343</v>
      </c>
      <c r="J775" s="309" t="s">
        <v>7772</v>
      </c>
      <c r="K775" s="310" t="s">
        <v>7652</v>
      </c>
      <c r="L775" s="317"/>
      <c r="M775" s="326"/>
      <c r="N775" s="315"/>
      <c r="O775" s="308"/>
      <c r="P775" s="308"/>
      <c r="Q775" s="112"/>
      <c r="R775" s="112" t="s">
        <v>7437</v>
      </c>
    </row>
    <row r="776" spans="1:18" ht="14.5">
      <c r="A776" s="112" t="s">
        <v>14</v>
      </c>
      <c r="B776" s="304" t="s">
        <v>3</v>
      </c>
      <c r="C776" s="305" t="s">
        <v>105</v>
      </c>
      <c r="D776" s="319" t="s">
        <v>7080</v>
      </c>
      <c r="E776" s="328" t="s">
        <v>7081</v>
      </c>
      <c r="F776" s="320" t="s">
        <v>866</v>
      </c>
      <c r="G776" s="308" t="s">
        <v>7502</v>
      </c>
      <c r="H776" s="308" t="s">
        <v>7434</v>
      </c>
      <c r="I776" s="309">
        <v>45344</v>
      </c>
      <c r="J776" s="309" t="s">
        <v>7772</v>
      </c>
      <c r="K776" s="310" t="s">
        <v>7773</v>
      </c>
      <c r="L776" s="317"/>
      <c r="M776" s="326"/>
      <c r="N776" s="315"/>
      <c r="O776" s="308"/>
      <c r="P776" s="308"/>
      <c r="Q776" s="112"/>
      <c r="R776" s="112" t="s">
        <v>7437</v>
      </c>
    </row>
    <row r="777" spans="1:18" ht="14.5">
      <c r="A777" s="112" t="s">
        <v>14</v>
      </c>
      <c r="B777" s="304" t="s">
        <v>3</v>
      </c>
      <c r="C777" s="305" t="s">
        <v>1058</v>
      </c>
      <c r="D777" s="319" t="s">
        <v>1187</v>
      </c>
      <c r="E777" s="328" t="s">
        <v>1188</v>
      </c>
      <c r="F777" s="320" t="s">
        <v>7718</v>
      </c>
      <c r="G777" s="308" t="s">
        <v>7497</v>
      </c>
      <c r="H777" s="308" t="s">
        <v>1365</v>
      </c>
      <c r="I777" s="309">
        <v>45323</v>
      </c>
      <c r="J777" s="309" t="s">
        <v>7723</v>
      </c>
      <c r="K777" s="310" t="s">
        <v>7548</v>
      </c>
      <c r="L777" s="317"/>
      <c r="M777" s="326"/>
      <c r="N777" s="315"/>
      <c r="O777" s="308"/>
      <c r="P777" s="308"/>
      <c r="Q777" s="112"/>
      <c r="R777" s="112" t="s">
        <v>7437</v>
      </c>
    </row>
    <row r="778" spans="1:18" ht="14.5">
      <c r="A778" s="112" t="s">
        <v>14</v>
      </c>
      <c r="B778" s="304" t="s">
        <v>3</v>
      </c>
      <c r="C778" s="305" t="s">
        <v>1058</v>
      </c>
      <c r="D778" s="319" t="s">
        <v>1403</v>
      </c>
      <c r="E778" s="328" t="s">
        <v>1404</v>
      </c>
      <c r="F778" s="320" t="s">
        <v>7718</v>
      </c>
      <c r="G778" s="308" t="s">
        <v>7497</v>
      </c>
      <c r="H778" s="308" t="s">
        <v>1365</v>
      </c>
      <c r="I778" s="309">
        <v>45323</v>
      </c>
      <c r="J778" s="309" t="s">
        <v>7723</v>
      </c>
      <c r="K778" s="310" t="s">
        <v>7547</v>
      </c>
      <c r="L778" s="317"/>
      <c r="M778" s="326"/>
      <c r="N778" s="315"/>
      <c r="O778" s="308"/>
      <c r="P778" s="308"/>
      <c r="Q778" s="112"/>
      <c r="R778" s="112" t="s">
        <v>7437</v>
      </c>
    </row>
    <row r="779" spans="1:18" ht="14.5">
      <c r="A779" s="112" t="s">
        <v>14</v>
      </c>
      <c r="B779" s="304" t="s">
        <v>3</v>
      </c>
      <c r="C779" s="139" t="s">
        <v>352</v>
      </c>
      <c r="D779" s="319" t="s">
        <v>1448</v>
      </c>
      <c r="E779" s="328" t="s">
        <v>1449</v>
      </c>
      <c r="F779" s="320" t="s">
        <v>7718</v>
      </c>
      <c r="G779" s="308" t="s">
        <v>7497</v>
      </c>
      <c r="H779" s="308" t="s">
        <v>1365</v>
      </c>
      <c r="I779" s="309">
        <v>45341</v>
      </c>
      <c r="J779" s="309" t="s">
        <v>7772</v>
      </c>
      <c r="K779" s="310" t="s">
        <v>7436</v>
      </c>
      <c r="L779" s="317"/>
      <c r="M779" s="326"/>
      <c r="N779" s="315"/>
      <c r="O779" s="308"/>
      <c r="P779" s="308"/>
      <c r="Q779" s="112"/>
      <c r="R779" s="112" t="s">
        <v>7437</v>
      </c>
    </row>
    <row r="780" spans="1:18" ht="14.5">
      <c r="A780" s="112" t="s">
        <v>14</v>
      </c>
      <c r="B780" s="304" t="s">
        <v>3</v>
      </c>
      <c r="C780" s="139" t="s">
        <v>352</v>
      </c>
      <c r="D780" s="319" t="s">
        <v>7776</v>
      </c>
      <c r="E780" s="328" t="s">
        <v>7777</v>
      </c>
      <c r="F780" s="320" t="s">
        <v>7718</v>
      </c>
      <c r="G780" s="308" t="s">
        <v>7497</v>
      </c>
      <c r="H780" s="308" t="s">
        <v>1365</v>
      </c>
      <c r="I780" s="309">
        <v>45323</v>
      </c>
      <c r="J780" s="309" t="s">
        <v>7723</v>
      </c>
      <c r="K780" s="310" t="s">
        <v>7451</v>
      </c>
      <c r="L780" s="317"/>
      <c r="M780" s="326"/>
      <c r="N780" s="315"/>
      <c r="O780" s="308"/>
      <c r="P780" s="308"/>
      <c r="Q780" s="112"/>
      <c r="R780" s="112" t="s">
        <v>7437</v>
      </c>
    </row>
    <row r="781" spans="1:18" ht="14.5">
      <c r="A781" s="112" t="s">
        <v>14</v>
      </c>
      <c r="B781" s="304" t="s">
        <v>3</v>
      </c>
      <c r="C781" s="305" t="s">
        <v>426</v>
      </c>
      <c r="D781" s="319" t="s">
        <v>2311</v>
      </c>
      <c r="E781" s="328" t="s">
        <v>2312</v>
      </c>
      <c r="F781" s="320" t="s">
        <v>7778</v>
      </c>
      <c r="G781" s="308" t="s">
        <v>7525</v>
      </c>
      <c r="H781" s="308" t="s">
        <v>7525</v>
      </c>
      <c r="I781" s="309">
        <v>45323</v>
      </c>
      <c r="J781" s="309" t="s">
        <v>7723</v>
      </c>
      <c r="K781" s="310" t="s">
        <v>7527</v>
      </c>
      <c r="L781" s="317"/>
      <c r="M781" s="326"/>
      <c r="N781" s="315"/>
      <c r="O781" s="308"/>
      <c r="P781" s="308"/>
      <c r="Q781" s="112"/>
      <c r="R781" s="112" t="s">
        <v>7528</v>
      </c>
    </row>
    <row r="782" spans="1:18" ht="14.5">
      <c r="A782" s="112" t="s">
        <v>14</v>
      </c>
      <c r="B782" s="304" t="s">
        <v>3</v>
      </c>
      <c r="C782" s="305" t="s">
        <v>1058</v>
      </c>
      <c r="D782" s="319" t="s">
        <v>7779</v>
      </c>
      <c r="E782" s="328" t="s">
        <v>7780</v>
      </c>
      <c r="F782" s="320" t="s">
        <v>7718</v>
      </c>
      <c r="G782" s="308" t="s">
        <v>7497</v>
      </c>
      <c r="H782" s="308" t="s">
        <v>1365</v>
      </c>
      <c r="I782" s="309">
        <v>45323</v>
      </c>
      <c r="J782" s="309" t="s">
        <v>7723</v>
      </c>
      <c r="K782" s="310" t="s">
        <v>7781</v>
      </c>
      <c r="L782" s="317"/>
      <c r="M782" s="326"/>
      <c r="N782" s="315"/>
      <c r="O782" s="308"/>
      <c r="P782" s="308"/>
      <c r="Q782" s="112"/>
      <c r="R782" s="112" t="s">
        <v>7437</v>
      </c>
    </row>
    <row r="783" spans="1:18" ht="14.5">
      <c r="A783" s="112" t="s">
        <v>14</v>
      </c>
      <c r="B783" s="304" t="s">
        <v>3</v>
      </c>
      <c r="C783" s="305" t="s">
        <v>143</v>
      </c>
      <c r="D783" s="319" t="s">
        <v>3076</v>
      </c>
      <c r="E783" s="328" t="s">
        <v>3077</v>
      </c>
      <c r="F783" s="320" t="s">
        <v>7782</v>
      </c>
      <c r="G783" s="308" t="s">
        <v>7577</v>
      </c>
      <c r="H783" s="308" t="s">
        <v>7434</v>
      </c>
      <c r="I783" s="309">
        <v>45323</v>
      </c>
      <c r="J783" s="309" t="s">
        <v>7723</v>
      </c>
      <c r="K783" s="310" t="s">
        <v>7511</v>
      </c>
      <c r="L783" s="317"/>
      <c r="M783" s="326"/>
      <c r="N783" s="315"/>
      <c r="O783" s="308"/>
      <c r="P783" s="308"/>
      <c r="Q783" s="112"/>
      <c r="R783" s="112" t="s">
        <v>7437</v>
      </c>
    </row>
    <row r="784" spans="1:18" ht="14.5">
      <c r="A784" s="112" t="s">
        <v>14</v>
      </c>
      <c r="B784" s="304" t="s">
        <v>3</v>
      </c>
      <c r="C784" s="139" t="s">
        <v>352</v>
      </c>
      <c r="D784" s="319" t="s">
        <v>4314</v>
      </c>
      <c r="E784" s="328" t="s">
        <v>4315</v>
      </c>
      <c r="F784" s="320" t="s">
        <v>7718</v>
      </c>
      <c r="G784" s="308" t="s">
        <v>7497</v>
      </c>
      <c r="H784" s="308" t="s">
        <v>1365</v>
      </c>
      <c r="I784" s="309">
        <v>45323</v>
      </c>
      <c r="J784" s="309" t="s">
        <v>7723</v>
      </c>
      <c r="K784" s="310" t="s">
        <v>7783</v>
      </c>
      <c r="L784" s="317"/>
      <c r="M784" s="326"/>
      <c r="N784" s="315"/>
      <c r="O784" s="308"/>
      <c r="P784" s="308"/>
      <c r="Q784" s="112"/>
      <c r="R784" s="112" t="s">
        <v>7437</v>
      </c>
    </row>
    <row r="785" spans="1:18" ht="14.5">
      <c r="A785" s="112" t="s">
        <v>14</v>
      </c>
      <c r="B785" s="304" t="s">
        <v>3</v>
      </c>
      <c r="C785" s="139" t="s">
        <v>352</v>
      </c>
      <c r="D785" s="319" t="s">
        <v>7784</v>
      </c>
      <c r="E785" s="328" t="s">
        <v>7785</v>
      </c>
      <c r="F785" s="320" t="s">
        <v>3723</v>
      </c>
      <c r="G785" s="308" t="s">
        <v>1365</v>
      </c>
      <c r="H785" s="308" t="s">
        <v>1365</v>
      </c>
      <c r="I785" s="309">
        <v>45323</v>
      </c>
      <c r="J785" s="309" t="s">
        <v>7723</v>
      </c>
      <c r="K785" s="310" t="s">
        <v>7674</v>
      </c>
      <c r="L785" s="317"/>
      <c r="M785" s="326"/>
      <c r="N785" s="315"/>
      <c r="O785" s="308"/>
      <c r="P785" s="308"/>
      <c r="Q785" s="112"/>
      <c r="R785" s="112" t="s">
        <v>7437</v>
      </c>
    </row>
    <row r="786" spans="1:18" ht="14.5">
      <c r="A786" s="112" t="s">
        <v>14</v>
      </c>
      <c r="B786" s="304" t="s">
        <v>3</v>
      </c>
      <c r="C786" s="305" t="s">
        <v>1058</v>
      </c>
      <c r="D786" s="319" t="s">
        <v>6964</v>
      </c>
      <c r="E786" s="328" t="s">
        <v>6965</v>
      </c>
      <c r="F786" s="320" t="s">
        <v>7718</v>
      </c>
      <c r="G786" s="308" t="s">
        <v>7497</v>
      </c>
      <c r="H786" s="308" t="s">
        <v>1365</v>
      </c>
      <c r="I786" s="309">
        <v>45323</v>
      </c>
      <c r="J786" s="309" t="s">
        <v>7723</v>
      </c>
      <c r="K786" s="310" t="s">
        <v>7547</v>
      </c>
      <c r="L786" s="317"/>
      <c r="M786" s="326"/>
      <c r="N786" s="315"/>
      <c r="O786" s="308"/>
      <c r="P786" s="308"/>
      <c r="Q786" s="112"/>
      <c r="R786" s="112" t="s">
        <v>7437</v>
      </c>
    </row>
    <row r="787" spans="1:18" ht="14.5">
      <c r="A787" s="112" t="s">
        <v>14</v>
      </c>
      <c r="B787" s="304" t="s">
        <v>3</v>
      </c>
      <c r="C787" s="139" t="s">
        <v>352</v>
      </c>
      <c r="D787" s="319" t="s">
        <v>7332</v>
      </c>
      <c r="E787" s="328" t="s">
        <v>7333</v>
      </c>
      <c r="F787" s="320" t="s">
        <v>7624</v>
      </c>
      <c r="G787" s="308" t="s">
        <v>7625</v>
      </c>
      <c r="H787" s="308" t="s">
        <v>7449</v>
      </c>
      <c r="I787" s="309">
        <v>45323</v>
      </c>
      <c r="J787" s="309" t="s">
        <v>7786</v>
      </c>
      <c r="K787" s="310" t="s">
        <v>7710</v>
      </c>
      <c r="L787" s="317"/>
      <c r="M787" s="326"/>
      <c r="N787" s="315"/>
      <c r="O787" s="308"/>
      <c r="P787" s="308"/>
      <c r="Q787" s="112"/>
      <c r="R787" s="112" t="s">
        <v>7528</v>
      </c>
    </row>
    <row r="788" spans="1:18" ht="14.5">
      <c r="A788" s="112" t="s">
        <v>14</v>
      </c>
      <c r="B788" s="304" t="s">
        <v>3</v>
      </c>
      <c r="C788" s="305" t="s">
        <v>105</v>
      </c>
      <c r="D788" s="319" t="s">
        <v>704</v>
      </c>
      <c r="E788" s="328" t="s">
        <v>705</v>
      </c>
      <c r="F788" s="320" t="s">
        <v>187</v>
      </c>
      <c r="G788" s="308" t="s">
        <v>7463</v>
      </c>
      <c r="H788" s="308" t="s">
        <v>7434</v>
      </c>
      <c r="I788" s="309">
        <v>45342</v>
      </c>
      <c r="J788" s="309" t="s">
        <v>7772</v>
      </c>
      <c r="K788" s="310" t="s">
        <v>7675</v>
      </c>
      <c r="L788" s="317"/>
      <c r="M788" s="326"/>
      <c r="N788" s="315"/>
      <c r="O788" s="308"/>
      <c r="P788" s="308"/>
      <c r="Q788" s="112"/>
      <c r="R788" s="112" t="s">
        <v>7437</v>
      </c>
    </row>
    <row r="789" spans="1:18" ht="14.5">
      <c r="A789" s="112" t="s">
        <v>14</v>
      </c>
      <c r="B789" s="304" t="s">
        <v>3</v>
      </c>
      <c r="C789" s="305" t="s">
        <v>105</v>
      </c>
      <c r="D789" s="319" t="s">
        <v>1416</v>
      </c>
      <c r="E789" s="328" t="s">
        <v>1417</v>
      </c>
      <c r="F789" s="320" t="s">
        <v>187</v>
      </c>
      <c r="G789" s="308" t="s">
        <v>7463</v>
      </c>
      <c r="H789" s="308" t="s">
        <v>7434</v>
      </c>
      <c r="I789" s="309">
        <v>45342</v>
      </c>
      <c r="J789" s="309" t="s">
        <v>7772</v>
      </c>
      <c r="K789" s="310" t="s">
        <v>7674</v>
      </c>
      <c r="L789" s="317"/>
      <c r="M789" s="326"/>
      <c r="N789" s="315"/>
      <c r="O789" s="308"/>
      <c r="P789" s="308"/>
      <c r="Q789" s="112"/>
      <c r="R789" s="112" t="s">
        <v>7437</v>
      </c>
    </row>
    <row r="790" spans="1:18" ht="14.5">
      <c r="A790" s="112" t="s">
        <v>14</v>
      </c>
      <c r="B790" s="304" t="s">
        <v>3</v>
      </c>
      <c r="C790" s="305" t="s">
        <v>105</v>
      </c>
      <c r="D790" s="319" t="s">
        <v>1543</v>
      </c>
      <c r="E790" s="328" t="s">
        <v>1544</v>
      </c>
      <c r="F790" s="320" t="s">
        <v>187</v>
      </c>
      <c r="G790" s="308" t="s">
        <v>7463</v>
      </c>
      <c r="H790" s="308" t="s">
        <v>7434</v>
      </c>
      <c r="I790" s="309">
        <v>45342</v>
      </c>
      <c r="J790" s="309" t="s">
        <v>7772</v>
      </c>
      <c r="K790" s="310" t="s">
        <v>7755</v>
      </c>
      <c r="L790" s="317"/>
      <c r="M790" s="326"/>
      <c r="N790" s="315"/>
      <c r="O790" s="308"/>
      <c r="P790" s="308"/>
      <c r="Q790" s="112"/>
      <c r="R790" s="112" t="s">
        <v>7437</v>
      </c>
    </row>
    <row r="791" spans="1:18" ht="14.5">
      <c r="A791" s="112" t="s">
        <v>14</v>
      </c>
      <c r="B791" s="304" t="s">
        <v>3</v>
      </c>
      <c r="C791" s="305" t="s">
        <v>105</v>
      </c>
      <c r="D791" s="319" t="s">
        <v>1913</v>
      </c>
      <c r="E791" s="328" t="s">
        <v>1914</v>
      </c>
      <c r="F791" s="320" t="s">
        <v>187</v>
      </c>
      <c r="G791" s="308" t="s">
        <v>7463</v>
      </c>
      <c r="H791" s="308" t="s">
        <v>7434</v>
      </c>
      <c r="I791" s="309">
        <v>45342</v>
      </c>
      <c r="J791" s="309" t="s">
        <v>7772</v>
      </c>
      <c r="K791" s="310" t="s">
        <v>7755</v>
      </c>
      <c r="L791" s="317"/>
      <c r="M791" s="326"/>
      <c r="N791" s="315"/>
      <c r="O791" s="308"/>
      <c r="P791" s="308"/>
      <c r="Q791" s="112"/>
      <c r="R791" s="112" t="s">
        <v>7437</v>
      </c>
    </row>
    <row r="792" spans="1:18" ht="14.5">
      <c r="A792" s="112" t="s">
        <v>14</v>
      </c>
      <c r="B792" s="304" t="s">
        <v>3</v>
      </c>
      <c r="C792" s="305" t="s">
        <v>105</v>
      </c>
      <c r="D792" s="319" t="s">
        <v>2921</v>
      </c>
      <c r="E792" s="328" t="s">
        <v>2922</v>
      </c>
      <c r="F792" s="320" t="s">
        <v>187</v>
      </c>
      <c r="G792" s="308" t="s">
        <v>7463</v>
      </c>
      <c r="H792" s="308" t="s">
        <v>7434</v>
      </c>
      <c r="I792" s="309">
        <v>45342</v>
      </c>
      <c r="J792" s="309" t="s">
        <v>7772</v>
      </c>
      <c r="K792" s="310" t="s">
        <v>2088</v>
      </c>
      <c r="L792" s="317"/>
      <c r="M792" s="326"/>
      <c r="N792" s="315"/>
      <c r="O792" s="308"/>
      <c r="P792" s="308"/>
      <c r="Q792" s="112"/>
      <c r="R792" s="112" t="s">
        <v>7437</v>
      </c>
    </row>
    <row r="793" spans="1:18" ht="14.5">
      <c r="A793" s="112" t="s">
        <v>14</v>
      </c>
      <c r="B793" s="304" t="s">
        <v>3</v>
      </c>
      <c r="C793" s="305" t="s">
        <v>105</v>
      </c>
      <c r="D793" s="319" t="s">
        <v>3520</v>
      </c>
      <c r="E793" s="328" t="s">
        <v>3521</v>
      </c>
      <c r="F793" s="320" t="s">
        <v>187</v>
      </c>
      <c r="G793" s="308" t="s">
        <v>7463</v>
      </c>
      <c r="H793" s="308" t="s">
        <v>7434</v>
      </c>
      <c r="I793" s="309">
        <v>45342</v>
      </c>
      <c r="J793" s="309" t="s">
        <v>7772</v>
      </c>
      <c r="K793" s="310" t="s">
        <v>7436</v>
      </c>
      <c r="L793" s="317"/>
      <c r="M793" s="326"/>
      <c r="N793" s="315"/>
      <c r="O793" s="308"/>
      <c r="P793" s="308"/>
      <c r="Q793" s="112"/>
      <c r="R793" s="112" t="s">
        <v>7437</v>
      </c>
    </row>
    <row r="794" spans="1:18" ht="14.5">
      <c r="A794" s="112" t="s">
        <v>14</v>
      </c>
      <c r="B794" s="304" t="s">
        <v>3</v>
      </c>
      <c r="C794" s="305" t="s">
        <v>105</v>
      </c>
      <c r="D794" s="319" t="s">
        <v>3666</v>
      </c>
      <c r="E794" s="328" t="s">
        <v>3667</v>
      </c>
      <c r="F794" s="320" t="s">
        <v>187</v>
      </c>
      <c r="G794" s="308" t="s">
        <v>7463</v>
      </c>
      <c r="H794" s="308" t="s">
        <v>7434</v>
      </c>
      <c r="I794" s="309">
        <v>45342</v>
      </c>
      <c r="J794" s="309" t="s">
        <v>7772</v>
      </c>
      <c r="K794" s="310" t="s">
        <v>7465</v>
      </c>
      <c r="L794" s="317"/>
      <c r="M794" s="326"/>
      <c r="N794" s="315"/>
      <c r="O794" s="308"/>
      <c r="P794" s="308"/>
      <c r="Q794" s="112"/>
      <c r="R794" s="112" t="s">
        <v>7437</v>
      </c>
    </row>
    <row r="795" spans="1:18" ht="14.5">
      <c r="A795" s="112" t="s">
        <v>14</v>
      </c>
      <c r="B795" s="304" t="s">
        <v>3</v>
      </c>
      <c r="C795" s="305" t="s">
        <v>105</v>
      </c>
      <c r="D795" s="319" t="s">
        <v>1421</v>
      </c>
      <c r="E795" s="328" t="s">
        <v>1422</v>
      </c>
      <c r="F795" s="320" t="s">
        <v>187</v>
      </c>
      <c r="G795" s="308" t="s">
        <v>7463</v>
      </c>
      <c r="H795" s="308" t="s">
        <v>7434</v>
      </c>
      <c r="I795" s="309">
        <v>45342</v>
      </c>
      <c r="J795" s="309" t="s">
        <v>7772</v>
      </c>
      <c r="K795" s="310" t="s">
        <v>7451</v>
      </c>
      <c r="L795" s="317"/>
      <c r="M795" s="326"/>
      <c r="N795" s="315"/>
      <c r="O795" s="308"/>
      <c r="P795" s="308"/>
      <c r="Q795" s="112"/>
      <c r="R795" s="112" t="s">
        <v>7437</v>
      </c>
    </row>
    <row r="796" spans="1:18" ht="14.5">
      <c r="A796" s="112" t="s">
        <v>14</v>
      </c>
      <c r="B796" s="304" t="s">
        <v>3</v>
      </c>
      <c r="C796" s="305" t="s">
        <v>105</v>
      </c>
      <c r="D796" s="319" t="s">
        <v>4208</v>
      </c>
      <c r="E796" s="328" t="s">
        <v>4209</v>
      </c>
      <c r="F796" s="320" t="s">
        <v>187</v>
      </c>
      <c r="G796" s="308" t="s">
        <v>7463</v>
      </c>
      <c r="H796" s="308" t="s">
        <v>7434</v>
      </c>
      <c r="I796" s="309">
        <v>45342</v>
      </c>
      <c r="J796" s="309" t="s">
        <v>7772</v>
      </c>
      <c r="K796" s="310" t="s">
        <v>7755</v>
      </c>
      <c r="L796" s="317"/>
      <c r="M796" s="326"/>
      <c r="N796" s="315"/>
      <c r="O796" s="308"/>
      <c r="P796" s="308"/>
      <c r="Q796" s="112"/>
      <c r="R796" s="112" t="s">
        <v>7437</v>
      </c>
    </row>
    <row r="797" spans="1:18" ht="14.5">
      <c r="A797" s="112" t="s">
        <v>14</v>
      </c>
      <c r="B797" s="304" t="s">
        <v>3</v>
      </c>
      <c r="C797" s="305" t="s">
        <v>105</v>
      </c>
      <c r="D797" s="319" t="s">
        <v>4258</v>
      </c>
      <c r="E797" s="328" t="s">
        <v>4259</v>
      </c>
      <c r="F797" s="320" t="s">
        <v>187</v>
      </c>
      <c r="G797" s="308" t="s">
        <v>7463</v>
      </c>
      <c r="H797" s="308" t="s">
        <v>7434</v>
      </c>
      <c r="I797" s="309">
        <v>45342</v>
      </c>
      <c r="J797" s="309" t="s">
        <v>7772</v>
      </c>
      <c r="K797" s="310" t="s">
        <v>7593</v>
      </c>
      <c r="L797" s="317"/>
      <c r="M797" s="326"/>
      <c r="N797" s="315"/>
      <c r="O797" s="308"/>
      <c r="P797" s="308"/>
      <c r="Q797" s="112"/>
      <c r="R797" s="112" t="s">
        <v>7437</v>
      </c>
    </row>
    <row r="798" spans="1:18" ht="14.5">
      <c r="A798" s="112" t="s">
        <v>14</v>
      </c>
      <c r="B798" s="304" t="s">
        <v>3</v>
      </c>
      <c r="C798" s="305" t="s">
        <v>105</v>
      </c>
      <c r="D798" s="319" t="s">
        <v>5060</v>
      </c>
      <c r="E798" s="328" t="s">
        <v>5061</v>
      </c>
      <c r="F798" s="320" t="s">
        <v>187</v>
      </c>
      <c r="G798" s="308" t="s">
        <v>7463</v>
      </c>
      <c r="H798" s="308" t="s">
        <v>7434</v>
      </c>
      <c r="I798" s="309">
        <v>45342</v>
      </c>
      <c r="J798" s="309" t="s">
        <v>7772</v>
      </c>
      <c r="K798" s="310" t="s">
        <v>7675</v>
      </c>
      <c r="L798" s="317"/>
      <c r="M798" s="326"/>
      <c r="N798" s="315"/>
      <c r="O798" s="308"/>
      <c r="P798" s="308"/>
      <c r="Q798" s="112"/>
      <c r="R798" s="112" t="s">
        <v>7437</v>
      </c>
    </row>
    <row r="799" spans="1:18" ht="14.5">
      <c r="A799" s="112" t="s">
        <v>14</v>
      </c>
      <c r="B799" s="304" t="s">
        <v>3</v>
      </c>
      <c r="C799" s="305" t="s">
        <v>105</v>
      </c>
      <c r="D799" s="319" t="s">
        <v>5153</v>
      </c>
      <c r="E799" s="328" t="s">
        <v>5154</v>
      </c>
      <c r="F799" s="320" t="s">
        <v>187</v>
      </c>
      <c r="G799" s="308" t="s">
        <v>7463</v>
      </c>
      <c r="H799" s="308" t="s">
        <v>7434</v>
      </c>
      <c r="I799" s="309">
        <v>45342</v>
      </c>
      <c r="J799" s="309" t="s">
        <v>7772</v>
      </c>
      <c r="K799" s="310" t="s">
        <v>7669</v>
      </c>
      <c r="L799" s="317"/>
      <c r="M799" s="326"/>
      <c r="N799" s="315"/>
      <c r="O799" s="308"/>
      <c r="P799" s="308"/>
      <c r="Q799" s="112"/>
      <c r="R799" s="112" t="s">
        <v>7437</v>
      </c>
    </row>
    <row r="800" spans="1:18" ht="14.5">
      <c r="A800" s="112" t="s">
        <v>14</v>
      </c>
      <c r="B800" s="304" t="s">
        <v>3</v>
      </c>
      <c r="C800" s="305" t="s">
        <v>105</v>
      </c>
      <c r="D800" s="319" t="s">
        <v>5535</v>
      </c>
      <c r="E800" s="328" t="s">
        <v>5536</v>
      </c>
      <c r="F800" s="320" t="s">
        <v>187</v>
      </c>
      <c r="G800" s="308" t="s">
        <v>7463</v>
      </c>
      <c r="H800" s="308" t="s">
        <v>7434</v>
      </c>
      <c r="I800" s="309">
        <v>45342</v>
      </c>
      <c r="J800" s="309" t="s">
        <v>7772</v>
      </c>
      <c r="K800" s="310" t="s">
        <v>7465</v>
      </c>
      <c r="L800" s="317"/>
      <c r="M800" s="326"/>
      <c r="N800" s="315"/>
      <c r="O800" s="308"/>
      <c r="P800" s="308"/>
      <c r="Q800" s="112"/>
      <c r="R800" s="112" t="s">
        <v>7437</v>
      </c>
    </row>
    <row r="801" spans="1:18" ht="14.5">
      <c r="A801" s="112" t="s">
        <v>14</v>
      </c>
      <c r="B801" s="304" t="s">
        <v>3</v>
      </c>
      <c r="C801" s="305" t="s">
        <v>105</v>
      </c>
      <c r="D801" s="319" t="s">
        <v>5693</v>
      </c>
      <c r="E801" s="328" t="s">
        <v>5694</v>
      </c>
      <c r="F801" s="320" t="s">
        <v>187</v>
      </c>
      <c r="G801" s="308" t="s">
        <v>7463</v>
      </c>
      <c r="H801" s="308" t="s">
        <v>7434</v>
      </c>
      <c r="I801" s="309">
        <v>45342</v>
      </c>
      <c r="J801" s="309" t="s">
        <v>7772</v>
      </c>
      <c r="K801" s="310" t="s">
        <v>7465</v>
      </c>
      <c r="L801" s="317"/>
      <c r="M801" s="326"/>
      <c r="N801" s="315"/>
      <c r="O801" s="308"/>
      <c r="P801" s="308"/>
      <c r="Q801" s="112"/>
      <c r="R801" s="112" t="s">
        <v>7437</v>
      </c>
    </row>
    <row r="802" spans="1:18" ht="14.5">
      <c r="A802" s="112" t="s">
        <v>14</v>
      </c>
      <c r="B802" s="304" t="s">
        <v>3</v>
      </c>
      <c r="C802" s="305" t="s">
        <v>105</v>
      </c>
      <c r="D802" s="319" t="s">
        <v>5726</v>
      </c>
      <c r="E802" s="328" t="s">
        <v>5727</v>
      </c>
      <c r="F802" s="320" t="s">
        <v>187</v>
      </c>
      <c r="G802" s="308" t="s">
        <v>7463</v>
      </c>
      <c r="H802" s="308" t="s">
        <v>7434</v>
      </c>
      <c r="I802" s="309">
        <v>45342</v>
      </c>
      <c r="J802" s="309" t="s">
        <v>7772</v>
      </c>
      <c r="K802" s="310" t="s">
        <v>7465</v>
      </c>
      <c r="L802" s="317"/>
      <c r="M802" s="326"/>
      <c r="N802" s="315"/>
      <c r="O802" s="308"/>
      <c r="P802" s="308"/>
      <c r="Q802" s="112"/>
      <c r="R802" s="112" t="s">
        <v>7437</v>
      </c>
    </row>
    <row r="803" spans="1:18" ht="14.5">
      <c r="A803" s="112" t="s">
        <v>14</v>
      </c>
      <c r="B803" s="304" t="s">
        <v>3</v>
      </c>
      <c r="C803" s="305" t="s">
        <v>105</v>
      </c>
      <c r="D803" s="319" t="s">
        <v>5763</v>
      </c>
      <c r="E803" s="328" t="s">
        <v>5764</v>
      </c>
      <c r="F803" s="320" t="s">
        <v>187</v>
      </c>
      <c r="G803" s="308" t="s">
        <v>7463</v>
      </c>
      <c r="H803" s="308" t="s">
        <v>7434</v>
      </c>
      <c r="I803" s="309">
        <v>45342</v>
      </c>
      <c r="J803" s="309" t="s">
        <v>7772</v>
      </c>
      <c r="K803" s="310" t="s">
        <v>7593</v>
      </c>
      <c r="L803" s="317"/>
      <c r="M803" s="326"/>
      <c r="N803" s="315"/>
      <c r="O803" s="308"/>
      <c r="P803" s="308"/>
      <c r="Q803" s="112"/>
      <c r="R803" s="112" t="s">
        <v>7437</v>
      </c>
    </row>
    <row r="804" spans="1:18" ht="14.5">
      <c r="A804" s="112" t="s">
        <v>14</v>
      </c>
      <c r="B804" s="304" t="s">
        <v>3</v>
      </c>
      <c r="C804" s="305" t="s">
        <v>105</v>
      </c>
      <c r="D804" s="319" t="s">
        <v>6064</v>
      </c>
      <c r="E804" s="328" t="s">
        <v>6065</v>
      </c>
      <c r="F804" s="320" t="s">
        <v>187</v>
      </c>
      <c r="G804" s="308" t="s">
        <v>7463</v>
      </c>
      <c r="H804" s="308" t="s">
        <v>7434</v>
      </c>
      <c r="I804" s="309">
        <v>45342</v>
      </c>
      <c r="J804" s="309" t="s">
        <v>7772</v>
      </c>
      <c r="K804" s="282" t="s">
        <v>7593</v>
      </c>
      <c r="L804" s="317"/>
      <c r="M804" s="326"/>
      <c r="N804" s="315"/>
      <c r="O804" s="308"/>
      <c r="P804" s="308"/>
      <c r="Q804" s="112"/>
      <c r="R804" s="112" t="s">
        <v>7437</v>
      </c>
    </row>
    <row r="805" spans="1:18" ht="14.5">
      <c r="A805" s="112" t="s">
        <v>14</v>
      </c>
      <c r="B805" s="304" t="s">
        <v>3</v>
      </c>
      <c r="C805" s="305" t="s">
        <v>105</v>
      </c>
      <c r="D805" s="319" t="s">
        <v>6330</v>
      </c>
      <c r="E805" s="328" t="s">
        <v>6331</v>
      </c>
      <c r="F805" s="320" t="s">
        <v>187</v>
      </c>
      <c r="G805" s="308" t="s">
        <v>7463</v>
      </c>
      <c r="H805" s="308" t="s">
        <v>7434</v>
      </c>
      <c r="I805" s="309">
        <v>45342</v>
      </c>
      <c r="J805" s="309" t="s">
        <v>7772</v>
      </c>
      <c r="K805" s="310" t="s">
        <v>7465</v>
      </c>
      <c r="L805" s="317"/>
      <c r="M805" s="326"/>
      <c r="N805" s="315"/>
      <c r="O805" s="308"/>
      <c r="P805" s="308"/>
      <c r="Q805" s="112"/>
      <c r="R805" s="112" t="s">
        <v>7437</v>
      </c>
    </row>
    <row r="806" spans="1:18" ht="14.5">
      <c r="A806" s="112" t="s">
        <v>14</v>
      </c>
      <c r="B806" s="304" t="s">
        <v>3</v>
      </c>
      <c r="C806" s="305" t="s">
        <v>105</v>
      </c>
      <c r="D806" s="319" t="s">
        <v>6374</v>
      </c>
      <c r="E806" s="328" t="s">
        <v>6375</v>
      </c>
      <c r="F806" s="320" t="s">
        <v>187</v>
      </c>
      <c r="G806" s="308" t="s">
        <v>7463</v>
      </c>
      <c r="H806" s="308" t="s">
        <v>7434</v>
      </c>
      <c r="I806" s="309">
        <v>45342</v>
      </c>
      <c r="J806" s="309" t="s">
        <v>7772</v>
      </c>
      <c r="K806" s="310" t="s">
        <v>7762</v>
      </c>
      <c r="L806" s="317"/>
      <c r="M806" s="326"/>
      <c r="N806" s="315"/>
      <c r="O806" s="308"/>
      <c r="P806" s="308"/>
      <c r="Q806" s="112"/>
      <c r="R806" s="112" t="s">
        <v>7446</v>
      </c>
    </row>
    <row r="807" spans="1:18" ht="14.5">
      <c r="A807" s="112" t="s">
        <v>14</v>
      </c>
      <c r="B807" s="304" t="s">
        <v>3</v>
      </c>
      <c r="C807" s="305" t="s">
        <v>105</v>
      </c>
      <c r="D807" s="319" t="s">
        <v>6890</v>
      </c>
      <c r="E807" s="328" t="s">
        <v>6891</v>
      </c>
      <c r="F807" s="320" t="s">
        <v>187</v>
      </c>
      <c r="G807" s="308" t="s">
        <v>7463</v>
      </c>
      <c r="H807" s="308" t="s">
        <v>7434</v>
      </c>
      <c r="I807" s="309">
        <v>45342</v>
      </c>
      <c r="J807" s="309" t="s">
        <v>7772</v>
      </c>
      <c r="K807" s="310" t="s">
        <v>7593</v>
      </c>
      <c r="L807" s="317"/>
      <c r="M807" s="326"/>
      <c r="N807" s="315"/>
      <c r="O807" s="308"/>
      <c r="P807" s="308"/>
      <c r="Q807" s="112"/>
      <c r="R807" s="112" t="s">
        <v>7437</v>
      </c>
    </row>
    <row r="808" spans="1:18" ht="14.5">
      <c r="A808" s="112" t="s">
        <v>14</v>
      </c>
      <c r="B808" s="304" t="s">
        <v>3</v>
      </c>
      <c r="C808" s="305" t="s">
        <v>105</v>
      </c>
      <c r="D808" s="319" t="s">
        <v>6937</v>
      </c>
      <c r="E808" s="328" t="s">
        <v>6938</v>
      </c>
      <c r="F808" s="320" t="s">
        <v>187</v>
      </c>
      <c r="G808" s="308" t="s">
        <v>7463</v>
      </c>
      <c r="H808" s="308" t="s">
        <v>7434</v>
      </c>
      <c r="I808" s="309">
        <v>45342</v>
      </c>
      <c r="J808" s="309" t="s">
        <v>7772</v>
      </c>
      <c r="K808" s="310" t="s">
        <v>7593</v>
      </c>
      <c r="L808" s="317"/>
      <c r="M808" s="326"/>
      <c r="N808" s="315"/>
      <c r="O808" s="308"/>
      <c r="P808" s="308"/>
      <c r="Q808" s="112"/>
      <c r="R808" s="112" t="s">
        <v>7437</v>
      </c>
    </row>
    <row r="809" spans="1:18" ht="14.5">
      <c r="A809" s="112" t="s">
        <v>14</v>
      </c>
      <c r="B809" s="304" t="s">
        <v>3</v>
      </c>
      <c r="C809" s="305" t="s">
        <v>105</v>
      </c>
      <c r="D809" s="319" t="s">
        <v>6940</v>
      </c>
      <c r="E809" s="328" t="s">
        <v>6941</v>
      </c>
      <c r="F809" s="320" t="s">
        <v>187</v>
      </c>
      <c r="G809" s="308" t="s">
        <v>7463</v>
      </c>
      <c r="H809" s="308" t="s">
        <v>7434</v>
      </c>
      <c r="I809" s="309">
        <v>45342</v>
      </c>
      <c r="J809" s="309" t="s">
        <v>7772</v>
      </c>
      <c r="K809" s="310" t="s">
        <v>7436</v>
      </c>
      <c r="L809" s="317"/>
      <c r="M809" s="326"/>
      <c r="N809" s="315"/>
      <c r="O809" s="308"/>
      <c r="P809" s="308"/>
      <c r="Q809" s="112"/>
      <c r="R809" s="112" t="s">
        <v>7437</v>
      </c>
    </row>
    <row r="810" spans="1:18" ht="14.5">
      <c r="A810" s="112" t="s">
        <v>14</v>
      </c>
      <c r="B810" s="304" t="s">
        <v>3</v>
      </c>
      <c r="C810" s="305" t="s">
        <v>105</v>
      </c>
      <c r="D810" s="319" t="s">
        <v>3523</v>
      </c>
      <c r="E810" s="328" t="s">
        <v>3524</v>
      </c>
      <c r="F810" s="320" t="s">
        <v>187</v>
      </c>
      <c r="G810" s="308" t="s">
        <v>7463</v>
      </c>
      <c r="H810" s="308" t="s">
        <v>7434</v>
      </c>
      <c r="I810" s="309">
        <v>45342</v>
      </c>
      <c r="J810" s="309" t="s">
        <v>7772</v>
      </c>
      <c r="K810" s="310" t="s">
        <v>2088</v>
      </c>
      <c r="L810" s="317"/>
      <c r="M810" s="326"/>
      <c r="N810" s="315"/>
      <c r="O810" s="308"/>
      <c r="P810" s="308"/>
      <c r="Q810" s="112"/>
      <c r="R810" s="112" t="s">
        <v>7437</v>
      </c>
    </row>
    <row r="811" spans="1:18" ht="14.5">
      <c r="A811" s="112" t="s">
        <v>14</v>
      </c>
      <c r="B811" s="304" t="s">
        <v>3</v>
      </c>
      <c r="C811" s="305" t="s">
        <v>105</v>
      </c>
      <c r="D811" s="319" t="s">
        <v>7055</v>
      </c>
      <c r="E811" s="328" t="s">
        <v>7056</v>
      </c>
      <c r="F811" s="320" t="s">
        <v>187</v>
      </c>
      <c r="G811" s="308" t="s">
        <v>7463</v>
      </c>
      <c r="H811" s="308" t="s">
        <v>7434</v>
      </c>
      <c r="I811" s="309">
        <v>45342</v>
      </c>
      <c r="J811" s="309" t="s">
        <v>7772</v>
      </c>
      <c r="K811" s="310" t="s">
        <v>7465</v>
      </c>
      <c r="L811" s="317"/>
      <c r="M811" s="326"/>
      <c r="N811" s="315"/>
      <c r="O811" s="308"/>
      <c r="P811" s="308"/>
      <c r="Q811" s="112"/>
      <c r="R811" s="112" t="s">
        <v>7437</v>
      </c>
    </row>
    <row r="812" spans="1:18" ht="14.5">
      <c r="A812" s="112" t="s">
        <v>14</v>
      </c>
      <c r="B812" s="304" t="s">
        <v>3</v>
      </c>
      <c r="C812" s="305" t="s">
        <v>143</v>
      </c>
      <c r="D812" s="319" t="s">
        <v>4564</v>
      </c>
      <c r="E812" s="328" t="s">
        <v>4565</v>
      </c>
      <c r="F812" s="320" t="s">
        <v>7787</v>
      </c>
      <c r="G812" s="308" t="s">
        <v>7577</v>
      </c>
      <c r="H812" s="308" t="s">
        <v>7736</v>
      </c>
      <c r="I812" s="309">
        <v>45337</v>
      </c>
      <c r="J812" s="309" t="s">
        <v>7766</v>
      </c>
      <c r="K812" s="310" t="s">
        <v>7669</v>
      </c>
      <c r="L812" s="317"/>
      <c r="M812" s="326"/>
      <c r="N812" s="315"/>
      <c r="O812" s="308"/>
      <c r="P812" s="308"/>
      <c r="Q812" s="112"/>
      <c r="R812" s="112" t="s">
        <v>7446</v>
      </c>
    </row>
    <row r="813" spans="1:18" ht="14.5">
      <c r="A813" s="112" t="s">
        <v>14</v>
      </c>
      <c r="B813" s="304" t="s">
        <v>3</v>
      </c>
      <c r="C813" s="305" t="s">
        <v>105</v>
      </c>
      <c r="D813" s="319" t="s">
        <v>7580</v>
      </c>
      <c r="E813" s="328" t="s">
        <v>7581</v>
      </c>
      <c r="F813" s="320" t="s">
        <v>7462</v>
      </c>
      <c r="G813" s="308" t="s">
        <v>7463</v>
      </c>
      <c r="H813" s="308" t="s">
        <v>7434</v>
      </c>
      <c r="I813" s="309">
        <v>45331</v>
      </c>
      <c r="J813" s="309" t="s">
        <v>7766</v>
      </c>
      <c r="K813" s="310" t="s">
        <v>7652</v>
      </c>
      <c r="L813" s="317"/>
      <c r="M813" s="326"/>
      <c r="N813" s="315"/>
      <c r="O813" s="308"/>
      <c r="P813" s="308"/>
      <c r="Q813" s="112"/>
      <c r="R813" s="112" t="s">
        <v>7437</v>
      </c>
    </row>
    <row r="814" spans="1:18" ht="14.5">
      <c r="A814" s="112" t="s">
        <v>14</v>
      </c>
      <c r="B814" s="304" t="s">
        <v>3</v>
      </c>
      <c r="C814" s="305" t="s">
        <v>105</v>
      </c>
      <c r="D814" s="319" t="s">
        <v>7788</v>
      </c>
      <c r="E814" s="328" t="s">
        <v>7789</v>
      </c>
      <c r="F814" s="320" t="s">
        <v>7790</v>
      </c>
      <c r="G814" s="308" t="s">
        <v>7497</v>
      </c>
      <c r="H814" s="308" t="s">
        <v>1365</v>
      </c>
      <c r="I814" s="309">
        <v>45341</v>
      </c>
      <c r="J814" s="309" t="s">
        <v>7772</v>
      </c>
      <c r="K814" s="282" t="s">
        <v>7436</v>
      </c>
      <c r="L814" s="317"/>
      <c r="M814" s="326"/>
      <c r="N814" s="315"/>
      <c r="O814" s="308"/>
      <c r="P814" s="308"/>
      <c r="Q814" s="112"/>
      <c r="R814" s="112" t="s">
        <v>7437</v>
      </c>
    </row>
    <row r="815" spans="1:18" ht="14.5">
      <c r="A815" s="112" t="s">
        <v>14</v>
      </c>
      <c r="B815" s="304" t="s">
        <v>3</v>
      </c>
      <c r="C815" s="305" t="s">
        <v>105</v>
      </c>
      <c r="D815" s="319" t="s">
        <v>7791</v>
      </c>
      <c r="E815" s="328" t="s">
        <v>7792</v>
      </c>
      <c r="F815" s="320" t="s">
        <v>7462</v>
      </c>
      <c r="G815" s="308" t="s">
        <v>7463</v>
      </c>
      <c r="H815" s="308" t="s">
        <v>7434</v>
      </c>
      <c r="I815" s="309">
        <v>45337</v>
      </c>
      <c r="J815" s="309" t="s">
        <v>7766</v>
      </c>
      <c r="K815" s="308" t="s">
        <v>7465</v>
      </c>
      <c r="L815" s="317"/>
      <c r="M815" s="326"/>
      <c r="N815" s="315"/>
      <c r="O815" s="308"/>
      <c r="P815" s="308"/>
      <c r="Q815" s="112"/>
      <c r="R815" s="112" t="s">
        <v>7437</v>
      </c>
    </row>
    <row r="816" spans="1:18" ht="14.5">
      <c r="A816" s="112" t="s">
        <v>14</v>
      </c>
      <c r="B816" s="304" t="s">
        <v>3</v>
      </c>
      <c r="C816" s="305" t="s">
        <v>105</v>
      </c>
      <c r="D816" s="319" t="s">
        <v>6149</v>
      </c>
      <c r="E816" s="328" t="s">
        <v>6150</v>
      </c>
      <c r="F816" s="320" t="s">
        <v>7462</v>
      </c>
      <c r="G816" s="308" t="s">
        <v>7463</v>
      </c>
      <c r="H816" s="308" t="s">
        <v>7434</v>
      </c>
      <c r="I816" s="309">
        <v>45342</v>
      </c>
      <c r="J816" s="309" t="s">
        <v>7772</v>
      </c>
      <c r="K816" s="308" t="s">
        <v>7465</v>
      </c>
      <c r="L816" s="317"/>
      <c r="M816" s="326"/>
      <c r="N816" s="315"/>
      <c r="O816" s="308"/>
      <c r="P816" s="308"/>
      <c r="Q816" s="112"/>
      <c r="R816" s="112" t="s">
        <v>7437</v>
      </c>
    </row>
    <row r="817" spans="1:18" ht="14.5">
      <c r="A817" s="112" t="s">
        <v>14</v>
      </c>
      <c r="B817" s="304" t="s">
        <v>3</v>
      </c>
      <c r="C817" s="305" t="s">
        <v>143</v>
      </c>
      <c r="D817" s="319" t="s">
        <v>2677</v>
      </c>
      <c r="E817" s="328" t="s">
        <v>2678</v>
      </c>
      <c r="F817" s="320" t="s">
        <v>7576</v>
      </c>
      <c r="G817" s="310" t="s">
        <v>7577</v>
      </c>
      <c r="H817" s="310" t="s">
        <v>7434</v>
      </c>
      <c r="I817" s="309">
        <v>45338</v>
      </c>
      <c r="J817" s="309" t="s">
        <v>7766</v>
      </c>
      <c r="K817" s="308" t="s">
        <v>2088</v>
      </c>
      <c r="L817" s="317"/>
      <c r="M817" s="326"/>
      <c r="N817" s="315"/>
      <c r="O817" s="308"/>
      <c r="P817" s="308"/>
      <c r="Q817" s="112"/>
      <c r="R817" s="112" t="s">
        <v>7437</v>
      </c>
    </row>
    <row r="818" spans="1:18" ht="14.5">
      <c r="A818" s="112" t="s">
        <v>14</v>
      </c>
      <c r="B818" s="304" t="s">
        <v>3</v>
      </c>
      <c r="C818" s="305" t="s">
        <v>143</v>
      </c>
      <c r="D818" s="319" t="s">
        <v>4839</v>
      </c>
      <c r="E818" s="328" t="s">
        <v>4840</v>
      </c>
      <c r="F818" s="320" t="s">
        <v>7462</v>
      </c>
      <c r="G818" s="310" t="s">
        <v>7463</v>
      </c>
      <c r="H818" s="310" t="s">
        <v>7434</v>
      </c>
      <c r="I818" s="309">
        <v>45341</v>
      </c>
      <c r="J818" s="309" t="s">
        <v>7772</v>
      </c>
      <c r="K818" s="313" t="s">
        <v>1601</v>
      </c>
      <c r="L818" s="317"/>
      <c r="M818" s="326"/>
      <c r="N818" s="315"/>
      <c r="O818" s="308"/>
      <c r="P818" s="308"/>
      <c r="Q818" s="112"/>
      <c r="R818" s="112" t="s">
        <v>7437</v>
      </c>
    </row>
    <row r="819" spans="1:18" ht="14.5">
      <c r="A819" s="112" t="s">
        <v>14</v>
      </c>
      <c r="B819" s="304" t="s">
        <v>3</v>
      </c>
      <c r="C819" s="305" t="s">
        <v>105</v>
      </c>
      <c r="D819" s="319" t="s">
        <v>7793</v>
      </c>
      <c r="E819" s="328" t="s">
        <v>7794</v>
      </c>
      <c r="F819" s="320" t="s">
        <v>7462</v>
      </c>
      <c r="G819" s="310" t="s">
        <v>7463</v>
      </c>
      <c r="H819" s="310" t="s">
        <v>7434</v>
      </c>
      <c r="I819" s="309">
        <v>45335</v>
      </c>
      <c r="J819" s="309" t="s">
        <v>7766</v>
      </c>
      <c r="K819" s="308" t="s">
        <v>7795</v>
      </c>
      <c r="L819" s="317"/>
      <c r="M819" s="326"/>
      <c r="N819" s="315"/>
      <c r="O819" s="308"/>
      <c r="P819" s="308"/>
      <c r="Q819" s="112"/>
      <c r="R819" s="112" t="s">
        <v>7437</v>
      </c>
    </row>
    <row r="820" spans="1:18" ht="14.5">
      <c r="A820" s="112" t="s">
        <v>14</v>
      </c>
      <c r="B820" s="304" t="s">
        <v>3</v>
      </c>
      <c r="C820" s="139" t="s">
        <v>352</v>
      </c>
      <c r="D820" s="319" t="s">
        <v>6622</v>
      </c>
      <c r="E820" s="328" t="s">
        <v>6623</v>
      </c>
      <c r="F820" s="320" t="s">
        <v>7778</v>
      </c>
      <c r="G820" s="310" t="s">
        <v>7525</v>
      </c>
      <c r="H820" s="310" t="s">
        <v>7525</v>
      </c>
      <c r="I820" s="309">
        <v>45344</v>
      </c>
      <c r="J820" s="309" t="s">
        <v>7772</v>
      </c>
      <c r="K820" s="308" t="s">
        <v>7527</v>
      </c>
      <c r="L820" s="317"/>
      <c r="M820" s="326"/>
      <c r="N820" s="315"/>
      <c r="O820" s="308"/>
      <c r="P820" s="308"/>
      <c r="Q820" s="112"/>
      <c r="R820" s="112" t="s">
        <v>7528</v>
      </c>
    </row>
    <row r="821" spans="1:18" ht="14.5">
      <c r="A821" s="112" t="s">
        <v>14</v>
      </c>
      <c r="B821" s="304" t="s">
        <v>3</v>
      </c>
      <c r="C821" s="305" t="s">
        <v>105</v>
      </c>
      <c r="D821" s="319" t="s">
        <v>1694</v>
      </c>
      <c r="E821" s="328" t="s">
        <v>1695</v>
      </c>
      <c r="F821" s="320" t="s">
        <v>7796</v>
      </c>
      <c r="G821" s="310" t="s">
        <v>7497</v>
      </c>
      <c r="H821" s="310" t="s">
        <v>1365</v>
      </c>
      <c r="I821" s="309">
        <v>45343</v>
      </c>
      <c r="J821" s="309" t="s">
        <v>7772</v>
      </c>
      <c r="K821" s="308" t="s">
        <v>7583</v>
      </c>
      <c r="L821" s="317"/>
      <c r="M821" s="326"/>
      <c r="N821" s="315"/>
      <c r="O821" s="308"/>
      <c r="P821" s="308"/>
      <c r="Q821" s="112"/>
      <c r="R821" s="112" t="s">
        <v>7437</v>
      </c>
    </row>
    <row r="822" spans="1:18" ht="14.5">
      <c r="A822" s="112" t="s">
        <v>14</v>
      </c>
      <c r="B822" s="304" t="s">
        <v>3</v>
      </c>
      <c r="C822" s="305" t="s">
        <v>105</v>
      </c>
      <c r="D822" s="319" t="s">
        <v>1988</v>
      </c>
      <c r="E822" s="328" t="s">
        <v>1989</v>
      </c>
      <c r="F822" s="320" t="s">
        <v>7796</v>
      </c>
      <c r="G822" s="310" t="s">
        <v>7497</v>
      </c>
      <c r="H822" s="310" t="s">
        <v>1365</v>
      </c>
      <c r="I822" s="309">
        <v>45343</v>
      </c>
      <c r="J822" s="309" t="s">
        <v>7772</v>
      </c>
      <c r="K822" s="308" t="s">
        <v>7451</v>
      </c>
      <c r="L822" s="317"/>
      <c r="M822" s="326"/>
      <c r="N822" s="315"/>
      <c r="O822" s="308"/>
      <c r="P822" s="308"/>
      <c r="Q822" s="112"/>
      <c r="R822" s="112" t="s">
        <v>7437</v>
      </c>
    </row>
    <row r="823" spans="1:18" ht="14.5">
      <c r="A823" s="112" t="s">
        <v>14</v>
      </c>
      <c r="B823" s="304" t="s">
        <v>3</v>
      </c>
      <c r="C823" s="305" t="s">
        <v>105</v>
      </c>
      <c r="D823" s="319" t="s">
        <v>4602</v>
      </c>
      <c r="E823" s="328" t="s">
        <v>4603</v>
      </c>
      <c r="F823" s="320" t="s">
        <v>7796</v>
      </c>
      <c r="G823" s="310" t="s">
        <v>7497</v>
      </c>
      <c r="H823" s="310" t="s">
        <v>1365</v>
      </c>
      <c r="I823" s="309">
        <v>45343</v>
      </c>
      <c r="J823" s="309" t="s">
        <v>7772</v>
      </c>
      <c r="K823" s="308" t="s">
        <v>7451</v>
      </c>
      <c r="L823" s="317"/>
      <c r="M823" s="326"/>
      <c r="N823" s="315"/>
      <c r="O823" s="308"/>
      <c r="P823" s="308"/>
      <c r="Q823" s="112"/>
      <c r="R823" s="112" t="s">
        <v>7437</v>
      </c>
    </row>
    <row r="824" spans="1:18" ht="14.5">
      <c r="A824" s="112" t="s">
        <v>14</v>
      </c>
      <c r="B824" s="304" t="s">
        <v>3</v>
      </c>
      <c r="C824" s="305" t="s">
        <v>105</v>
      </c>
      <c r="D824" s="319" t="s">
        <v>4634</v>
      </c>
      <c r="E824" s="328" t="s">
        <v>4635</v>
      </c>
      <c r="F824" s="320" t="s">
        <v>7796</v>
      </c>
      <c r="G824" s="310" t="s">
        <v>7497</v>
      </c>
      <c r="H824" s="310" t="s">
        <v>1365</v>
      </c>
      <c r="I824" s="309">
        <v>45343</v>
      </c>
      <c r="J824" s="309" t="s">
        <v>7772</v>
      </c>
      <c r="K824" s="308" t="s">
        <v>7593</v>
      </c>
      <c r="L824" s="317"/>
      <c r="M824" s="326"/>
      <c r="N824" s="315"/>
      <c r="O824" s="308"/>
      <c r="P824" s="308"/>
      <c r="Q824" s="112"/>
      <c r="R824" s="112" t="s">
        <v>7437</v>
      </c>
    </row>
    <row r="825" spans="1:18" ht="14.5">
      <c r="A825" s="112" t="s">
        <v>14</v>
      </c>
      <c r="B825" s="304" t="s">
        <v>3</v>
      </c>
      <c r="C825" s="305" t="s">
        <v>105</v>
      </c>
      <c r="D825" s="319" t="s">
        <v>1698</v>
      </c>
      <c r="E825" s="328" t="s">
        <v>1699</v>
      </c>
      <c r="F825" s="320" t="s">
        <v>7796</v>
      </c>
      <c r="G825" s="310" t="s">
        <v>7497</v>
      </c>
      <c r="H825" s="310" t="s">
        <v>1365</v>
      </c>
      <c r="I825" s="309">
        <v>45343</v>
      </c>
      <c r="J825" s="309" t="s">
        <v>7772</v>
      </c>
      <c r="K825" s="282" t="s">
        <v>7436</v>
      </c>
      <c r="L825" s="317"/>
      <c r="M825" s="326"/>
      <c r="N825" s="315"/>
      <c r="O825" s="308"/>
      <c r="P825" s="308"/>
      <c r="Q825" s="112"/>
      <c r="R825" s="112" t="s">
        <v>7437</v>
      </c>
    </row>
    <row r="826" spans="1:18" ht="14.5">
      <c r="A826" s="112" t="s">
        <v>14</v>
      </c>
      <c r="B826" s="304" t="s">
        <v>3</v>
      </c>
      <c r="C826" s="305" t="s">
        <v>105</v>
      </c>
      <c r="D826" s="319" t="s">
        <v>5251</v>
      </c>
      <c r="E826" s="328" t="s">
        <v>5252</v>
      </c>
      <c r="F826" s="320" t="s">
        <v>3382</v>
      </c>
      <c r="G826" s="310" t="s">
        <v>1365</v>
      </c>
      <c r="H826" s="310" t="s">
        <v>1365</v>
      </c>
      <c r="I826" s="309">
        <v>45343</v>
      </c>
      <c r="J826" s="309" t="s">
        <v>7772</v>
      </c>
      <c r="K826" s="308" t="s">
        <v>7797</v>
      </c>
      <c r="L826" s="317"/>
      <c r="M826" s="326"/>
      <c r="N826" s="315"/>
      <c r="O826" s="308"/>
      <c r="P826" s="308"/>
      <c r="Q826" s="112"/>
      <c r="R826" s="112" t="s">
        <v>7446</v>
      </c>
    </row>
    <row r="827" spans="1:18" ht="14.5">
      <c r="A827" s="112" t="s">
        <v>14</v>
      </c>
      <c r="B827" s="304" t="s">
        <v>3</v>
      </c>
      <c r="C827" s="305" t="s">
        <v>105</v>
      </c>
      <c r="D827" s="319" t="s">
        <v>6164</v>
      </c>
      <c r="E827" s="328" t="s">
        <v>6165</v>
      </c>
      <c r="F827" s="320" t="s">
        <v>3382</v>
      </c>
      <c r="G827" s="310" t="s">
        <v>1365</v>
      </c>
      <c r="H827" s="310" t="s">
        <v>1365</v>
      </c>
      <c r="I827" s="309">
        <v>45343</v>
      </c>
      <c r="J827" s="309" t="s">
        <v>7772</v>
      </c>
      <c r="K827" s="308" t="s">
        <v>7527</v>
      </c>
      <c r="L827" s="317"/>
      <c r="M827" s="326"/>
      <c r="N827" s="315"/>
      <c r="O827" s="308"/>
      <c r="P827" s="308"/>
      <c r="Q827" s="112"/>
      <c r="R827" s="112" t="s">
        <v>7528</v>
      </c>
    </row>
    <row r="828" spans="1:18" ht="14.5">
      <c r="A828" s="112" t="s">
        <v>14</v>
      </c>
      <c r="B828" s="304" t="s">
        <v>3</v>
      </c>
      <c r="C828" s="305" t="s">
        <v>426</v>
      </c>
      <c r="D828" s="319" t="s">
        <v>636</v>
      </c>
      <c r="E828" s="328" t="s">
        <v>637</v>
      </c>
      <c r="F828" s="320" t="s">
        <v>7576</v>
      </c>
      <c r="G828" s="310" t="s">
        <v>7577</v>
      </c>
      <c r="H828" s="310" t="s">
        <v>7434</v>
      </c>
      <c r="I828" s="309">
        <v>45346</v>
      </c>
      <c r="J828" s="309" t="s">
        <v>7772</v>
      </c>
      <c r="K828" s="308" t="s">
        <v>7798</v>
      </c>
      <c r="L828" s="317"/>
      <c r="M828" s="326"/>
      <c r="N828" s="315"/>
      <c r="O828" s="308"/>
      <c r="P828" s="308"/>
      <c r="Q828" s="112"/>
      <c r="R828" s="112" t="s">
        <v>7528</v>
      </c>
    </row>
    <row r="829" spans="1:18" ht="14.5">
      <c r="A829" s="112" t="s">
        <v>14</v>
      </c>
      <c r="B829" s="304" t="s">
        <v>3</v>
      </c>
      <c r="C829" s="139" t="s">
        <v>352</v>
      </c>
      <c r="D829" s="319" t="s">
        <v>2090</v>
      </c>
      <c r="E829" s="328" t="s">
        <v>2091</v>
      </c>
      <c r="F829" s="320" t="s">
        <v>7576</v>
      </c>
      <c r="G829" s="310" t="s">
        <v>7577</v>
      </c>
      <c r="H829" s="310" t="s">
        <v>7434</v>
      </c>
      <c r="I829" s="309">
        <v>45346</v>
      </c>
      <c r="J829" s="309" t="s">
        <v>7772</v>
      </c>
      <c r="K829" s="308" t="s">
        <v>7710</v>
      </c>
      <c r="L829" s="317"/>
      <c r="M829" s="326"/>
      <c r="N829" s="315"/>
      <c r="O829" s="308"/>
      <c r="P829" s="308"/>
      <c r="Q829" s="112"/>
      <c r="R829" s="112" t="s">
        <v>7528</v>
      </c>
    </row>
    <row r="830" spans="1:18" ht="14.5">
      <c r="A830" s="112" t="s">
        <v>14</v>
      </c>
      <c r="B830" s="304" t="s">
        <v>3</v>
      </c>
      <c r="C830" s="139" t="s">
        <v>352</v>
      </c>
      <c r="D830" s="319" t="s">
        <v>2353</v>
      </c>
      <c r="E830" s="328" t="s">
        <v>2354</v>
      </c>
      <c r="F830" s="320" t="s">
        <v>7742</v>
      </c>
      <c r="G830" s="310" t="s">
        <v>7453</v>
      </c>
      <c r="H830" s="310" t="s">
        <v>7449</v>
      </c>
      <c r="I830" s="309">
        <v>45349</v>
      </c>
      <c r="J830" s="309" t="s">
        <v>7786</v>
      </c>
      <c r="K830" s="308" t="s">
        <v>7710</v>
      </c>
      <c r="L830" s="317"/>
      <c r="M830" s="326"/>
      <c r="N830" s="315"/>
      <c r="O830" s="308"/>
      <c r="P830" s="308"/>
      <c r="Q830" s="112"/>
      <c r="R830" s="112" t="s">
        <v>7528</v>
      </c>
    </row>
    <row r="831" spans="1:18" ht="14.5">
      <c r="A831" s="112" t="s">
        <v>14</v>
      </c>
      <c r="B831" s="305" t="s">
        <v>15</v>
      </c>
      <c r="C831" s="305" t="s">
        <v>143</v>
      </c>
      <c r="D831" s="281" t="s">
        <v>1847</v>
      </c>
      <c r="E831" s="307" t="s">
        <v>1848</v>
      </c>
      <c r="F831" s="307" t="s">
        <v>187</v>
      </c>
      <c r="G831" s="308" t="s">
        <v>7463</v>
      </c>
      <c r="H831" s="308" t="s">
        <v>7434</v>
      </c>
      <c r="I831" s="309">
        <v>45352</v>
      </c>
      <c r="J831" s="309" t="s">
        <v>7786</v>
      </c>
      <c r="K831" s="310" t="s">
        <v>7808</v>
      </c>
      <c r="L831" s="112"/>
      <c r="M831" s="112"/>
      <c r="N831" s="112"/>
      <c r="O831" s="112"/>
      <c r="P831" s="112"/>
      <c r="Q831" s="112"/>
      <c r="R831" s="112" t="s">
        <v>7446</v>
      </c>
    </row>
    <row r="832" spans="1:18" ht="14.5">
      <c r="A832" s="112" t="s">
        <v>14</v>
      </c>
      <c r="B832" s="305" t="s">
        <v>15</v>
      </c>
      <c r="C832" s="305" t="s">
        <v>105</v>
      </c>
      <c r="D832" s="306" t="s">
        <v>1356</v>
      </c>
      <c r="E832" s="307" t="s">
        <v>1357</v>
      </c>
      <c r="F832" s="307" t="s">
        <v>7520</v>
      </c>
      <c r="G832" s="308" t="s">
        <v>7521</v>
      </c>
      <c r="H832" s="308" t="s">
        <v>7449</v>
      </c>
      <c r="I832" s="309">
        <v>45352</v>
      </c>
      <c r="J832" s="309" t="s">
        <v>7786</v>
      </c>
      <c r="K832" s="310" t="s">
        <v>7593</v>
      </c>
      <c r="L832" s="112"/>
      <c r="M832" s="112"/>
      <c r="N832" s="112"/>
      <c r="O832" s="112"/>
      <c r="P832" s="112"/>
      <c r="Q832" s="112"/>
      <c r="R832" s="112" t="s">
        <v>7437</v>
      </c>
    </row>
    <row r="833" spans="1:18" ht="14.5">
      <c r="A833" s="112" t="s">
        <v>14</v>
      </c>
      <c r="B833" s="305" t="s">
        <v>15</v>
      </c>
      <c r="C833" s="305" t="s">
        <v>105</v>
      </c>
      <c r="D833" s="306" t="s">
        <v>3929</v>
      </c>
      <c r="E833" s="307" t="s">
        <v>3930</v>
      </c>
      <c r="F833" s="307" t="s">
        <v>7520</v>
      </c>
      <c r="G833" s="308" t="s">
        <v>7521</v>
      </c>
      <c r="H833" s="308" t="s">
        <v>7449</v>
      </c>
      <c r="I833" s="309">
        <v>45352</v>
      </c>
      <c r="J833" s="309" t="s">
        <v>7786</v>
      </c>
      <c r="K833" s="310" t="s">
        <v>7436</v>
      </c>
      <c r="L833" s="112"/>
      <c r="M833" s="112"/>
      <c r="N833" s="112"/>
      <c r="O833" s="112"/>
      <c r="P833" s="112"/>
      <c r="Q833" s="112"/>
      <c r="R833" s="112" t="s">
        <v>7437</v>
      </c>
    </row>
    <row r="834" spans="1:18" ht="14.5">
      <c r="A834" s="112" t="s">
        <v>14</v>
      </c>
      <c r="B834" s="305" t="s">
        <v>15</v>
      </c>
      <c r="C834" s="305" t="s">
        <v>105</v>
      </c>
      <c r="D834" s="306" t="s">
        <v>6449</v>
      </c>
      <c r="E834" s="307" t="s">
        <v>6450</v>
      </c>
      <c r="F834" s="307" t="s">
        <v>7520</v>
      </c>
      <c r="G834" s="308" t="s">
        <v>7521</v>
      </c>
      <c r="H834" s="308" t="s">
        <v>7449</v>
      </c>
      <c r="I834" s="309">
        <v>45352</v>
      </c>
      <c r="J834" s="309" t="s">
        <v>7786</v>
      </c>
      <c r="K834" s="282" t="s">
        <v>7436</v>
      </c>
      <c r="L834" s="112"/>
      <c r="M834" s="112"/>
      <c r="N834" s="112"/>
      <c r="O834" s="112"/>
      <c r="P834" s="112"/>
      <c r="Q834" s="112"/>
      <c r="R834" s="112" t="s">
        <v>7437</v>
      </c>
    </row>
    <row r="835" spans="1:18" ht="14.5">
      <c r="A835" s="112" t="s">
        <v>14</v>
      </c>
      <c r="B835" s="305" t="s">
        <v>15</v>
      </c>
      <c r="C835" s="305" t="s">
        <v>143</v>
      </c>
      <c r="D835" s="314" t="s">
        <v>7809</v>
      </c>
      <c r="E835" s="310" t="s">
        <v>7810</v>
      </c>
      <c r="F835" s="310" t="s">
        <v>187</v>
      </c>
      <c r="G835" s="310" t="s">
        <v>7463</v>
      </c>
      <c r="H835" s="310" t="s">
        <v>7434</v>
      </c>
      <c r="I835" s="309">
        <v>45352</v>
      </c>
      <c r="J835" s="309" t="s">
        <v>7786</v>
      </c>
      <c r="K835" s="310" t="s">
        <v>7516</v>
      </c>
      <c r="L835" s="304"/>
      <c r="M835" s="304"/>
      <c r="N835" s="304"/>
      <c r="O835" s="304"/>
      <c r="P835" s="304"/>
      <c r="Q835" s="304"/>
      <c r="R835" s="112" t="s">
        <v>7437</v>
      </c>
    </row>
    <row r="836" spans="1:18" ht="14.5">
      <c r="A836" s="112" t="s">
        <v>14</v>
      </c>
      <c r="B836" s="305" t="s">
        <v>15</v>
      </c>
      <c r="C836" s="305" t="s">
        <v>105</v>
      </c>
      <c r="D836" s="314" t="s">
        <v>1147</v>
      </c>
      <c r="E836" s="310" t="s">
        <v>1148</v>
      </c>
      <c r="F836" s="310" t="s">
        <v>7742</v>
      </c>
      <c r="G836" s="310" t="s">
        <v>7453</v>
      </c>
      <c r="H836" s="310" t="s">
        <v>7449</v>
      </c>
      <c r="I836" s="309">
        <v>45353</v>
      </c>
      <c r="J836" s="309" t="s">
        <v>7786</v>
      </c>
      <c r="K836" s="310" t="s">
        <v>326</v>
      </c>
      <c r="L836" s="304"/>
      <c r="M836" s="304"/>
      <c r="N836" s="304"/>
      <c r="O836" s="304"/>
      <c r="P836" s="304"/>
      <c r="Q836" s="304"/>
      <c r="R836" s="112" t="s">
        <v>7437</v>
      </c>
    </row>
    <row r="837" spans="1:18" ht="14.5">
      <c r="A837" s="112" t="s">
        <v>14</v>
      </c>
      <c r="B837" s="305" t="s">
        <v>15</v>
      </c>
      <c r="C837" s="305" t="s">
        <v>105</v>
      </c>
      <c r="D837" s="323" t="s">
        <v>7811</v>
      </c>
      <c r="E837" s="307" t="s">
        <v>7812</v>
      </c>
      <c r="F837" s="307" t="s">
        <v>187</v>
      </c>
      <c r="G837" s="308" t="s">
        <v>7463</v>
      </c>
      <c r="H837" s="308" t="s">
        <v>7434</v>
      </c>
      <c r="I837" s="309">
        <v>45367</v>
      </c>
      <c r="J837" s="309" t="s">
        <v>7813</v>
      </c>
      <c r="K837" s="310" t="s">
        <v>7814</v>
      </c>
      <c r="L837" s="304"/>
      <c r="M837" s="304"/>
      <c r="N837" s="304"/>
      <c r="O837" s="304"/>
      <c r="P837" s="304"/>
      <c r="Q837" s="304"/>
      <c r="R837" s="112" t="s">
        <v>7446</v>
      </c>
    </row>
    <row r="838" spans="1:18" ht="14.5">
      <c r="A838" s="112" t="s">
        <v>14</v>
      </c>
      <c r="B838" s="305" t="s">
        <v>15</v>
      </c>
      <c r="C838" s="305" t="s">
        <v>105</v>
      </c>
      <c r="D838" s="323" t="s">
        <v>7229</v>
      </c>
      <c r="E838" s="307" t="s">
        <v>7230</v>
      </c>
      <c r="F838" s="307" t="s">
        <v>187</v>
      </c>
      <c r="G838" s="308" t="s">
        <v>7463</v>
      </c>
      <c r="H838" s="308" t="s">
        <v>7434</v>
      </c>
      <c r="I838" s="309">
        <v>45367</v>
      </c>
      <c r="J838" s="309" t="s">
        <v>7813</v>
      </c>
      <c r="K838" s="310" t="s">
        <v>7445</v>
      </c>
      <c r="L838" s="304"/>
      <c r="M838" s="304"/>
      <c r="N838" s="304"/>
      <c r="O838" s="304"/>
      <c r="P838" s="304"/>
      <c r="Q838" s="304"/>
      <c r="R838" s="112" t="s">
        <v>7446</v>
      </c>
    </row>
    <row r="839" spans="1:18" ht="14.5">
      <c r="A839" s="112" t="s">
        <v>14</v>
      </c>
      <c r="B839" s="305" t="s">
        <v>15</v>
      </c>
      <c r="C839" s="305" t="s">
        <v>105</v>
      </c>
      <c r="D839" s="306" t="s">
        <v>7815</v>
      </c>
      <c r="E839" s="324" t="s">
        <v>7816</v>
      </c>
      <c r="F839" s="307" t="s">
        <v>7506</v>
      </c>
      <c r="G839" s="310" t="s">
        <v>7453</v>
      </c>
      <c r="H839" s="310" t="s">
        <v>7449</v>
      </c>
      <c r="I839" s="309">
        <v>45352</v>
      </c>
      <c r="J839" s="309" t="s">
        <v>7786</v>
      </c>
      <c r="K839" s="112" t="s">
        <v>7817</v>
      </c>
      <c r="L839" s="304"/>
      <c r="M839" s="304"/>
      <c r="N839" s="304"/>
      <c r="O839" s="304"/>
      <c r="P839" s="304"/>
      <c r="Q839" s="304"/>
      <c r="R839" s="112" t="s">
        <v>7437</v>
      </c>
    </row>
    <row r="840" spans="1:18" ht="14.5">
      <c r="A840" s="112" t="s">
        <v>14</v>
      </c>
      <c r="B840" s="305" t="s">
        <v>15</v>
      </c>
      <c r="C840" s="305" t="s">
        <v>105</v>
      </c>
      <c r="D840" s="306" t="s">
        <v>7818</v>
      </c>
      <c r="E840" s="324" t="s">
        <v>7819</v>
      </c>
      <c r="F840" s="307" t="s">
        <v>7820</v>
      </c>
      <c r="G840" s="310" t="s">
        <v>7740</v>
      </c>
      <c r="H840" s="310" t="s">
        <v>7449</v>
      </c>
      <c r="I840" s="309">
        <v>45352</v>
      </c>
      <c r="J840" s="309" t="s">
        <v>7786</v>
      </c>
      <c r="K840" s="112" t="s">
        <v>7821</v>
      </c>
      <c r="L840" s="304"/>
      <c r="M840" s="304"/>
      <c r="N840" s="304"/>
      <c r="O840" s="304"/>
      <c r="P840" s="304"/>
      <c r="Q840" s="304"/>
      <c r="R840" s="112" t="s">
        <v>7437</v>
      </c>
    </row>
    <row r="841" spans="1:18" ht="14.5">
      <c r="A841" s="112" t="s">
        <v>14</v>
      </c>
      <c r="B841" s="305" t="s">
        <v>15</v>
      </c>
      <c r="C841" s="305" t="s">
        <v>105</v>
      </c>
      <c r="D841" s="306" t="s">
        <v>1569</v>
      </c>
      <c r="E841" s="324" t="s">
        <v>1570</v>
      </c>
      <c r="F841" s="307" t="s">
        <v>7820</v>
      </c>
      <c r="G841" s="310" t="s">
        <v>7740</v>
      </c>
      <c r="H841" s="310" t="s">
        <v>7449</v>
      </c>
      <c r="I841" s="309">
        <v>45352</v>
      </c>
      <c r="J841" s="309" t="s">
        <v>7786</v>
      </c>
      <c r="K841" s="313" t="s">
        <v>7436</v>
      </c>
      <c r="L841" s="304"/>
      <c r="M841" s="304"/>
      <c r="N841" s="304"/>
      <c r="O841" s="304"/>
      <c r="P841" s="304"/>
      <c r="Q841" s="304"/>
      <c r="R841" s="112" t="s">
        <v>7437</v>
      </c>
    </row>
    <row r="842" spans="1:18" ht="14.5">
      <c r="A842" s="112" t="s">
        <v>14</v>
      </c>
      <c r="B842" s="305" t="s">
        <v>15</v>
      </c>
      <c r="C842" s="305" t="s">
        <v>105</v>
      </c>
      <c r="D842" s="306" t="s">
        <v>5202</v>
      </c>
      <c r="E842" s="324" t="s">
        <v>5203</v>
      </c>
      <c r="F842" s="307" t="s">
        <v>7820</v>
      </c>
      <c r="G842" s="310" t="s">
        <v>7740</v>
      </c>
      <c r="H842" s="310" t="s">
        <v>7449</v>
      </c>
      <c r="I842" s="309">
        <v>45352</v>
      </c>
      <c r="J842" s="309" t="s">
        <v>7786</v>
      </c>
      <c r="K842" s="112" t="s">
        <v>7547</v>
      </c>
      <c r="L842" s="304"/>
      <c r="M842" s="304"/>
      <c r="N842" s="304"/>
      <c r="O842" s="304"/>
      <c r="P842" s="304"/>
      <c r="Q842" s="304"/>
      <c r="R842" s="112" t="s">
        <v>7437</v>
      </c>
    </row>
    <row r="843" spans="1:18" ht="14.5">
      <c r="A843" s="112" t="s">
        <v>14</v>
      </c>
      <c r="B843" s="305" t="s">
        <v>15</v>
      </c>
      <c r="C843" s="305" t="s">
        <v>105</v>
      </c>
      <c r="D843" s="306" t="s">
        <v>7822</v>
      </c>
      <c r="E843" s="324" t="s">
        <v>7823</v>
      </c>
      <c r="F843" s="307" t="s">
        <v>7820</v>
      </c>
      <c r="G843" s="310" t="s">
        <v>7740</v>
      </c>
      <c r="H843" s="310" t="s">
        <v>7449</v>
      </c>
      <c r="I843" s="309">
        <v>45352</v>
      </c>
      <c r="J843" s="309" t="s">
        <v>7786</v>
      </c>
      <c r="K843" s="112" t="s">
        <v>7583</v>
      </c>
      <c r="L843" s="304"/>
      <c r="M843" s="304"/>
      <c r="N843" s="304"/>
      <c r="O843" s="304"/>
      <c r="P843" s="304"/>
      <c r="Q843" s="304"/>
      <c r="R843" s="112" t="s">
        <v>7437</v>
      </c>
    </row>
    <row r="844" spans="1:18" ht="14.5">
      <c r="A844" s="112" t="s">
        <v>14</v>
      </c>
      <c r="B844" s="305" t="s">
        <v>15</v>
      </c>
      <c r="C844" s="139" t="s">
        <v>352</v>
      </c>
      <c r="D844" s="306" t="s">
        <v>5405</v>
      </c>
      <c r="E844" s="324" t="s">
        <v>5406</v>
      </c>
      <c r="F844" s="307" t="s">
        <v>7820</v>
      </c>
      <c r="G844" s="310" t="s">
        <v>7740</v>
      </c>
      <c r="H844" s="310" t="s">
        <v>7449</v>
      </c>
      <c r="I844" s="309">
        <v>45352</v>
      </c>
      <c r="J844" s="309" t="s">
        <v>7786</v>
      </c>
      <c r="K844" s="112" t="s">
        <v>2088</v>
      </c>
      <c r="L844" s="304"/>
      <c r="M844" s="304"/>
      <c r="N844" s="304"/>
      <c r="O844" s="304"/>
      <c r="P844" s="304"/>
      <c r="Q844" s="304"/>
      <c r="R844" s="112" t="s">
        <v>7437</v>
      </c>
    </row>
    <row r="845" spans="1:18" ht="14.5">
      <c r="A845" s="112" t="s">
        <v>14</v>
      </c>
      <c r="B845" s="305" t="s">
        <v>15</v>
      </c>
      <c r="C845" s="305" t="s">
        <v>105</v>
      </c>
      <c r="D845" s="306" t="s">
        <v>5596</v>
      </c>
      <c r="E845" s="324" t="s">
        <v>5597</v>
      </c>
      <c r="F845" s="307" t="s">
        <v>7820</v>
      </c>
      <c r="G845" s="310" t="s">
        <v>7740</v>
      </c>
      <c r="H845" s="310" t="s">
        <v>7449</v>
      </c>
      <c r="I845" s="309">
        <v>45352</v>
      </c>
      <c r="J845" s="309" t="s">
        <v>7786</v>
      </c>
      <c r="K845" s="112" t="s">
        <v>7548</v>
      </c>
      <c r="L845" s="304"/>
      <c r="M845" s="304"/>
      <c r="N845" s="304"/>
      <c r="O845" s="304"/>
      <c r="P845" s="304"/>
      <c r="Q845" s="304"/>
      <c r="R845" s="112" t="s">
        <v>7437</v>
      </c>
    </row>
    <row r="846" spans="1:18" ht="14.5">
      <c r="A846" s="112" t="s">
        <v>14</v>
      </c>
      <c r="B846" s="305" t="s">
        <v>15</v>
      </c>
      <c r="C846" s="305" t="s">
        <v>105</v>
      </c>
      <c r="D846" s="306" t="s">
        <v>5627</v>
      </c>
      <c r="E846" s="324" t="s">
        <v>5628</v>
      </c>
      <c r="F846" s="307" t="s">
        <v>7820</v>
      </c>
      <c r="G846" s="310" t="s">
        <v>7740</v>
      </c>
      <c r="H846" s="310" t="s">
        <v>7449</v>
      </c>
      <c r="I846" s="309">
        <v>45352</v>
      </c>
      <c r="J846" s="309" t="s">
        <v>7786</v>
      </c>
      <c r="K846" s="112" t="s">
        <v>7652</v>
      </c>
      <c r="L846" s="304"/>
      <c r="M846" s="304"/>
      <c r="N846" s="304"/>
      <c r="O846" s="304"/>
      <c r="P846" s="304"/>
      <c r="Q846" s="304"/>
      <c r="R846" s="112" t="s">
        <v>7437</v>
      </c>
    </row>
    <row r="847" spans="1:18" ht="14.5">
      <c r="A847" s="112" t="s">
        <v>14</v>
      </c>
      <c r="B847" s="305" t="s">
        <v>15</v>
      </c>
      <c r="C847" s="305" t="s">
        <v>105</v>
      </c>
      <c r="D847" s="306" t="s">
        <v>6080</v>
      </c>
      <c r="E847" s="324" t="s">
        <v>6081</v>
      </c>
      <c r="F847" s="307" t="s">
        <v>7820</v>
      </c>
      <c r="G847" s="310" t="s">
        <v>7740</v>
      </c>
      <c r="H847" s="310" t="s">
        <v>7449</v>
      </c>
      <c r="I847" s="309">
        <v>45352</v>
      </c>
      <c r="J847" s="309" t="s">
        <v>7786</v>
      </c>
      <c r="K847" s="112" t="s">
        <v>7783</v>
      </c>
      <c r="L847" s="304"/>
      <c r="M847" s="304"/>
      <c r="N847" s="304"/>
      <c r="O847" s="304"/>
      <c r="P847" s="304"/>
      <c r="Q847" s="304"/>
      <c r="R847" s="112" t="s">
        <v>7437</v>
      </c>
    </row>
    <row r="848" spans="1:18" ht="14.5">
      <c r="A848" s="112" t="s">
        <v>14</v>
      </c>
      <c r="B848" s="305" t="s">
        <v>15</v>
      </c>
      <c r="C848" s="305" t="s">
        <v>105</v>
      </c>
      <c r="D848" s="306" t="s">
        <v>7824</v>
      </c>
      <c r="E848" s="324" t="s">
        <v>7825</v>
      </c>
      <c r="F848" s="307" t="s">
        <v>7520</v>
      </c>
      <c r="G848" s="310" t="s">
        <v>7521</v>
      </c>
      <c r="H848" s="310" t="s">
        <v>7449</v>
      </c>
      <c r="I848" s="309">
        <v>45361</v>
      </c>
      <c r="J848" s="309" t="s">
        <v>7826</v>
      </c>
      <c r="K848" s="112" t="s">
        <v>7675</v>
      </c>
      <c r="L848" s="304"/>
      <c r="M848" s="304"/>
      <c r="N848" s="304"/>
      <c r="O848" s="304"/>
      <c r="P848" s="304"/>
      <c r="Q848" s="304"/>
      <c r="R848" s="112" t="s">
        <v>7437</v>
      </c>
    </row>
    <row r="849" spans="1:18" ht="14.5">
      <c r="A849" s="112" t="s">
        <v>14</v>
      </c>
      <c r="B849" s="305" t="s">
        <v>15</v>
      </c>
      <c r="C849" s="305" t="s">
        <v>105</v>
      </c>
      <c r="D849" s="306" t="s">
        <v>4985</v>
      </c>
      <c r="E849" s="324" t="s">
        <v>4986</v>
      </c>
      <c r="F849" s="307" t="s">
        <v>7529</v>
      </c>
      <c r="G849" s="310" t="s">
        <v>7448</v>
      </c>
      <c r="H849" s="310" t="s">
        <v>7449</v>
      </c>
      <c r="I849" s="309">
        <v>45352</v>
      </c>
      <c r="J849" s="309" t="s">
        <v>7786</v>
      </c>
      <c r="K849" s="112" t="s">
        <v>7593</v>
      </c>
      <c r="L849" s="304"/>
      <c r="M849" s="304"/>
      <c r="N849" s="304"/>
      <c r="O849" s="304"/>
      <c r="P849" s="304"/>
      <c r="Q849" s="304"/>
      <c r="R849" s="112" t="s">
        <v>7437</v>
      </c>
    </row>
    <row r="850" spans="1:18" ht="14.5">
      <c r="A850" s="112" t="s">
        <v>14</v>
      </c>
      <c r="B850" s="305" t="s">
        <v>15</v>
      </c>
      <c r="C850" s="305" t="s">
        <v>105</v>
      </c>
      <c r="D850" s="306" t="s">
        <v>6041</v>
      </c>
      <c r="E850" s="324" t="s">
        <v>7827</v>
      </c>
      <c r="F850" s="307" t="s">
        <v>7529</v>
      </c>
      <c r="G850" s="310" t="s">
        <v>7448</v>
      </c>
      <c r="H850" s="310" t="s">
        <v>7449</v>
      </c>
      <c r="I850" s="309">
        <v>45352</v>
      </c>
      <c r="J850" s="309" t="s">
        <v>7786</v>
      </c>
      <c r="K850" s="112" t="s">
        <v>7593</v>
      </c>
      <c r="L850" s="304"/>
      <c r="M850" s="304"/>
      <c r="N850" s="304"/>
      <c r="O850" s="304"/>
      <c r="P850" s="304"/>
      <c r="Q850" s="304"/>
      <c r="R850" s="112" t="s">
        <v>7437</v>
      </c>
    </row>
    <row r="851" spans="1:18" ht="14.5">
      <c r="A851" s="112" t="s">
        <v>14</v>
      </c>
      <c r="B851" s="305" t="s">
        <v>15</v>
      </c>
      <c r="C851" s="305" t="s">
        <v>143</v>
      </c>
      <c r="D851" s="323" t="s">
        <v>7828</v>
      </c>
      <c r="E851" s="307" t="s">
        <v>7829</v>
      </c>
      <c r="F851" s="307" t="s">
        <v>187</v>
      </c>
      <c r="G851" s="308" t="s">
        <v>7463</v>
      </c>
      <c r="H851" s="308" t="s">
        <v>7434</v>
      </c>
      <c r="I851" s="309">
        <v>45360</v>
      </c>
      <c r="J851" s="309" t="s">
        <v>7826</v>
      </c>
      <c r="K851" s="310" t="s">
        <v>7762</v>
      </c>
      <c r="L851" s="304"/>
      <c r="M851" s="304"/>
      <c r="N851" s="304"/>
      <c r="O851" s="304"/>
      <c r="P851" s="304"/>
      <c r="Q851" s="304"/>
      <c r="R851" s="112" t="s">
        <v>7446</v>
      </c>
    </row>
    <row r="852" spans="1:18" ht="14.5">
      <c r="A852" s="112" t="s">
        <v>14</v>
      </c>
      <c r="B852" s="305" t="s">
        <v>15</v>
      </c>
      <c r="C852" s="305" t="s">
        <v>143</v>
      </c>
      <c r="D852" s="323" t="s">
        <v>6563</v>
      </c>
      <c r="E852" s="307" t="s">
        <v>6564</v>
      </c>
      <c r="F852" s="307" t="s">
        <v>187</v>
      </c>
      <c r="G852" s="308" t="s">
        <v>7463</v>
      </c>
      <c r="H852" s="308" t="s">
        <v>7434</v>
      </c>
      <c r="I852" s="309">
        <v>45352</v>
      </c>
      <c r="J852" s="309" t="s">
        <v>7786</v>
      </c>
      <c r="K852" s="310" t="s">
        <v>7669</v>
      </c>
      <c r="L852" s="304"/>
      <c r="M852" s="304"/>
      <c r="N852" s="304"/>
      <c r="O852" s="304"/>
      <c r="P852" s="304"/>
      <c r="Q852" s="304"/>
      <c r="R852" s="112" t="s">
        <v>7446</v>
      </c>
    </row>
    <row r="853" spans="1:18" ht="14.5">
      <c r="A853" s="112" t="s">
        <v>14</v>
      </c>
      <c r="B853" s="305" t="s">
        <v>15</v>
      </c>
      <c r="C853" s="305" t="s">
        <v>105</v>
      </c>
      <c r="D853" s="323" t="s">
        <v>7830</v>
      </c>
      <c r="E853" s="307" t="s">
        <v>7831</v>
      </c>
      <c r="F853" s="307" t="s">
        <v>187</v>
      </c>
      <c r="G853" s="308" t="s">
        <v>7463</v>
      </c>
      <c r="H853" s="308" t="s">
        <v>7434</v>
      </c>
      <c r="I853" s="309">
        <v>45360</v>
      </c>
      <c r="J853" s="309" t="s">
        <v>7826</v>
      </c>
      <c r="K853" s="310" t="s">
        <v>7441</v>
      </c>
      <c r="L853" s="304"/>
      <c r="M853" s="304"/>
      <c r="N853" s="304"/>
      <c r="O853" s="304"/>
      <c r="P853" s="304"/>
      <c r="Q853" s="304"/>
      <c r="R853" s="112" t="s">
        <v>7446</v>
      </c>
    </row>
    <row r="854" spans="1:18" ht="14.5">
      <c r="A854" s="112" t="s">
        <v>14</v>
      </c>
      <c r="B854" s="305" t="s">
        <v>15</v>
      </c>
      <c r="C854" s="305" t="s">
        <v>105</v>
      </c>
      <c r="D854" s="306" t="s">
        <v>2798</v>
      </c>
      <c r="E854" s="307" t="s">
        <v>2799</v>
      </c>
      <c r="F854" s="307" t="s">
        <v>7832</v>
      </c>
      <c r="G854" s="308" t="s">
        <v>7736</v>
      </c>
      <c r="H854" s="308" t="s">
        <v>7577</v>
      </c>
      <c r="I854" s="309">
        <v>45362</v>
      </c>
      <c r="J854" s="309" t="s">
        <v>7813</v>
      </c>
      <c r="K854" s="310" t="s">
        <v>7465</v>
      </c>
      <c r="L854" s="304"/>
      <c r="M854" s="304"/>
      <c r="N854" s="304"/>
      <c r="O854" s="304"/>
      <c r="P854" s="304"/>
      <c r="Q854" s="304"/>
      <c r="R854" s="112" t="s">
        <v>7437</v>
      </c>
    </row>
    <row r="855" spans="1:18" ht="14.5">
      <c r="A855" s="112" t="s">
        <v>14</v>
      </c>
      <c r="B855" s="305" t="s">
        <v>15</v>
      </c>
      <c r="C855" s="305" t="s">
        <v>105</v>
      </c>
      <c r="D855" s="306" t="s">
        <v>3907</v>
      </c>
      <c r="E855" s="307" t="s">
        <v>3908</v>
      </c>
      <c r="F855" s="307" t="s">
        <v>7529</v>
      </c>
      <c r="G855" s="308" t="s">
        <v>7448</v>
      </c>
      <c r="H855" s="308" t="s">
        <v>7449</v>
      </c>
      <c r="I855" s="309">
        <v>45362</v>
      </c>
      <c r="J855" s="309" t="s">
        <v>7813</v>
      </c>
      <c r="K855" s="310" t="s">
        <v>7547</v>
      </c>
      <c r="L855" s="304"/>
      <c r="M855" s="304"/>
      <c r="N855" s="304"/>
      <c r="O855" s="304"/>
      <c r="P855" s="304"/>
      <c r="Q855" s="304"/>
      <c r="R855" s="112" t="s">
        <v>7437</v>
      </c>
    </row>
    <row r="856" spans="1:18" ht="14.5">
      <c r="A856" s="112" t="s">
        <v>14</v>
      </c>
      <c r="B856" s="305" t="s">
        <v>15</v>
      </c>
      <c r="C856" s="305" t="s">
        <v>105</v>
      </c>
      <c r="D856" s="306" t="s">
        <v>7833</v>
      </c>
      <c r="E856" s="307" t="s">
        <v>7834</v>
      </c>
      <c r="F856" s="307" t="s">
        <v>7529</v>
      </c>
      <c r="G856" s="308" t="s">
        <v>7448</v>
      </c>
      <c r="H856" s="308" t="s">
        <v>7449</v>
      </c>
      <c r="I856" s="309">
        <v>45352</v>
      </c>
      <c r="J856" s="309" t="s">
        <v>7813</v>
      </c>
      <c r="K856" s="310" t="s">
        <v>7817</v>
      </c>
      <c r="L856" s="304"/>
      <c r="M856" s="304"/>
      <c r="N856" s="304"/>
      <c r="O856" s="304"/>
      <c r="P856" s="304"/>
      <c r="Q856" s="304"/>
      <c r="R856" s="112" t="s">
        <v>7437</v>
      </c>
    </row>
    <row r="857" spans="1:18" ht="14.5">
      <c r="A857" s="112" t="s">
        <v>14</v>
      </c>
      <c r="B857" s="305" t="s">
        <v>15</v>
      </c>
      <c r="C857" s="305" t="s">
        <v>105</v>
      </c>
      <c r="D857" s="281" t="s">
        <v>7835</v>
      </c>
      <c r="E857" s="308" t="s">
        <v>7836</v>
      </c>
      <c r="F857" s="329" t="s">
        <v>187</v>
      </c>
      <c r="G857" s="330" t="s">
        <v>7463</v>
      </c>
      <c r="H857" s="330" t="s">
        <v>7434</v>
      </c>
      <c r="I857" s="309">
        <v>45381</v>
      </c>
      <c r="J857" s="309" t="s">
        <v>7837</v>
      </c>
      <c r="K857" s="308" t="s">
        <v>7821</v>
      </c>
      <c r="L857" s="311"/>
      <c r="M857" s="310"/>
      <c r="N857" s="312"/>
      <c r="O857" s="305"/>
      <c r="P857" s="305"/>
      <c r="Q857" s="304"/>
      <c r="R857" s="112" t="s">
        <v>7446</v>
      </c>
    </row>
    <row r="858" spans="1:18" ht="14.5">
      <c r="A858" s="112" t="s">
        <v>14</v>
      </c>
      <c r="B858" s="305" t="s">
        <v>15</v>
      </c>
      <c r="C858" s="305" t="s">
        <v>105</v>
      </c>
      <c r="D858" s="306" t="s">
        <v>3732</v>
      </c>
      <c r="E858" s="307" t="s">
        <v>3733</v>
      </c>
      <c r="F858" s="310" t="s">
        <v>7838</v>
      </c>
      <c r="G858" s="308" t="s">
        <v>7448</v>
      </c>
      <c r="H858" s="308" t="s">
        <v>7449</v>
      </c>
      <c r="I858" s="309">
        <v>45374</v>
      </c>
      <c r="J858" s="309" t="s">
        <v>7839</v>
      </c>
      <c r="K858" s="282" t="s">
        <v>7436</v>
      </c>
      <c r="L858" s="112"/>
      <c r="M858" s="112"/>
      <c r="N858" s="112"/>
      <c r="O858" s="112"/>
      <c r="P858" s="112"/>
      <c r="Q858" s="112"/>
      <c r="R858" s="112" t="s">
        <v>7437</v>
      </c>
    </row>
    <row r="859" spans="1:18" ht="14.5">
      <c r="A859" s="112" t="s">
        <v>14</v>
      </c>
      <c r="B859" s="305" t="s">
        <v>15</v>
      </c>
      <c r="C859" s="139" t="s">
        <v>352</v>
      </c>
      <c r="D859" s="306" t="s">
        <v>6109</v>
      </c>
      <c r="E859" s="307" t="s">
        <v>6110</v>
      </c>
      <c r="F859" s="307" t="s">
        <v>7778</v>
      </c>
      <c r="G859" s="308" t="s">
        <v>7525</v>
      </c>
      <c r="H859" s="308" t="s">
        <v>7525</v>
      </c>
      <c r="I859" s="309">
        <v>45352</v>
      </c>
      <c r="J859" s="309" t="s">
        <v>7786</v>
      </c>
      <c r="K859" s="310" t="s">
        <v>7547</v>
      </c>
      <c r="L859" s="112"/>
      <c r="M859" s="112"/>
      <c r="N859" s="112"/>
      <c r="O859" s="112"/>
      <c r="P859" s="112"/>
      <c r="Q859" s="112"/>
      <c r="R859" s="112" t="s">
        <v>7437</v>
      </c>
    </row>
    <row r="860" spans="1:18" ht="14.5">
      <c r="A860" s="112" t="s">
        <v>14</v>
      </c>
      <c r="B860" s="305" t="s">
        <v>15</v>
      </c>
      <c r="C860" s="305" t="s">
        <v>1058</v>
      </c>
      <c r="D860" s="306" t="s">
        <v>7840</v>
      </c>
      <c r="E860" s="307" t="s">
        <v>7841</v>
      </c>
      <c r="F860" s="307" t="s">
        <v>7726</v>
      </c>
      <c r="G860" s="308" t="s">
        <v>7525</v>
      </c>
      <c r="H860" s="308" t="s">
        <v>7525</v>
      </c>
      <c r="I860" s="309">
        <v>45379</v>
      </c>
      <c r="J860" s="309" t="s">
        <v>7837</v>
      </c>
      <c r="K860" s="310" t="s">
        <v>7593</v>
      </c>
      <c r="L860" s="112"/>
      <c r="M860" s="112"/>
      <c r="N860" s="112"/>
      <c r="O860" s="112"/>
      <c r="P860" s="112"/>
      <c r="Q860" s="112"/>
      <c r="R860" s="112" t="s">
        <v>7437</v>
      </c>
    </row>
    <row r="861" spans="1:18" ht="14.5">
      <c r="A861" s="112" t="s">
        <v>14</v>
      </c>
      <c r="B861" s="305" t="s">
        <v>15</v>
      </c>
      <c r="C861" s="305" t="s">
        <v>105</v>
      </c>
      <c r="D861" s="306" t="s">
        <v>5024</v>
      </c>
      <c r="E861" s="307" t="s">
        <v>5025</v>
      </c>
      <c r="F861" s="307" t="s">
        <v>7492</v>
      </c>
      <c r="G861" s="308" t="s">
        <v>7492</v>
      </c>
      <c r="H861" s="308" t="s">
        <v>7492</v>
      </c>
      <c r="I861" s="309">
        <v>45371</v>
      </c>
      <c r="J861" s="309" t="s">
        <v>7839</v>
      </c>
      <c r="K861" s="310" t="s">
        <v>7527</v>
      </c>
      <c r="L861" s="112"/>
      <c r="M861" s="112"/>
      <c r="N861" s="112"/>
      <c r="O861" s="112"/>
      <c r="P861" s="112"/>
      <c r="Q861" s="112"/>
      <c r="R861" s="112" t="s">
        <v>7528</v>
      </c>
    </row>
    <row r="862" spans="1:18" ht="14.5">
      <c r="A862" s="112" t="s">
        <v>14</v>
      </c>
      <c r="B862" s="305" t="s">
        <v>15</v>
      </c>
      <c r="C862" s="305" t="s">
        <v>105</v>
      </c>
      <c r="D862" s="306" t="s">
        <v>1569</v>
      </c>
      <c r="E862" s="324" t="s">
        <v>1570</v>
      </c>
      <c r="F862" s="307" t="s">
        <v>7820</v>
      </c>
      <c r="G862" s="310" t="s">
        <v>7740</v>
      </c>
      <c r="H862" s="310" t="s">
        <v>7449</v>
      </c>
      <c r="I862" s="309">
        <v>45352</v>
      </c>
      <c r="J862" s="309" t="s">
        <v>7786</v>
      </c>
      <c r="K862" s="313" t="s">
        <v>7436</v>
      </c>
      <c r="L862" s="304"/>
      <c r="M862" s="304"/>
      <c r="N862" s="304"/>
      <c r="O862" s="304"/>
      <c r="P862" s="304"/>
      <c r="Q862" s="304"/>
      <c r="R862" s="112" t="s">
        <v>7437</v>
      </c>
    </row>
    <row r="863" spans="1:18" ht="14.5">
      <c r="A863" s="112" t="s">
        <v>14</v>
      </c>
      <c r="B863" s="305" t="s">
        <v>15</v>
      </c>
      <c r="C863" s="139" t="s">
        <v>352</v>
      </c>
      <c r="D863" s="319" t="s">
        <v>5405</v>
      </c>
      <c r="E863" s="328" t="s">
        <v>5406</v>
      </c>
      <c r="F863" s="320" t="s">
        <v>7820</v>
      </c>
      <c r="G863" s="310" t="s">
        <v>7740</v>
      </c>
      <c r="H863" s="310" t="s">
        <v>7449</v>
      </c>
      <c r="I863" s="309">
        <v>45352</v>
      </c>
      <c r="J863" s="309" t="s">
        <v>7786</v>
      </c>
      <c r="K863" s="112" t="s">
        <v>2088</v>
      </c>
      <c r="L863" s="304"/>
      <c r="M863" s="304"/>
      <c r="N863" s="304"/>
      <c r="O863" s="304"/>
      <c r="P863" s="304"/>
      <c r="Q863" s="304"/>
      <c r="R863" s="112" t="s">
        <v>7437</v>
      </c>
    </row>
    <row r="864" spans="1:18" ht="14.5">
      <c r="A864" s="112" t="s">
        <v>14</v>
      </c>
      <c r="B864" s="305" t="s">
        <v>15</v>
      </c>
      <c r="C864" s="305" t="s">
        <v>105</v>
      </c>
      <c r="D864" s="319" t="s">
        <v>6080</v>
      </c>
      <c r="E864" s="328" t="s">
        <v>6081</v>
      </c>
      <c r="F864" s="320" t="s">
        <v>7820</v>
      </c>
      <c r="G864" s="310" t="s">
        <v>7740</v>
      </c>
      <c r="H864" s="310" t="s">
        <v>7449</v>
      </c>
      <c r="I864" s="309">
        <v>45352</v>
      </c>
      <c r="J864" s="309" t="s">
        <v>7786</v>
      </c>
      <c r="K864" s="112" t="s">
        <v>7783</v>
      </c>
      <c r="L864" s="304"/>
      <c r="M864" s="304"/>
      <c r="N864" s="304"/>
      <c r="O864" s="304"/>
      <c r="P864" s="304"/>
      <c r="Q864" s="304"/>
      <c r="R864" s="112" t="s">
        <v>7437</v>
      </c>
    </row>
    <row r="865" spans="1:18" ht="14.5">
      <c r="A865" s="112" t="s">
        <v>14</v>
      </c>
      <c r="B865" s="305" t="s">
        <v>15</v>
      </c>
      <c r="C865" s="305" t="s">
        <v>105</v>
      </c>
      <c r="D865" s="319" t="s">
        <v>605</v>
      </c>
      <c r="E865" s="328" t="s">
        <v>606</v>
      </c>
      <c r="F865" s="320" t="s">
        <v>187</v>
      </c>
      <c r="G865" s="310" t="s">
        <v>7463</v>
      </c>
      <c r="H865" s="310" t="s">
        <v>7434</v>
      </c>
      <c r="I865" s="309">
        <v>45352</v>
      </c>
      <c r="J865" s="309" t="s">
        <v>7786</v>
      </c>
      <c r="K865" s="112" t="s">
        <v>7548</v>
      </c>
      <c r="L865" s="304"/>
      <c r="M865" s="304"/>
      <c r="N865" s="304"/>
      <c r="O865" s="304"/>
      <c r="P865" s="304"/>
      <c r="Q865" s="304"/>
      <c r="R865" s="112" t="s">
        <v>7437</v>
      </c>
    </row>
    <row r="866" spans="1:18" ht="14.5">
      <c r="A866" s="112" t="s">
        <v>14</v>
      </c>
      <c r="B866" s="305" t="s">
        <v>15</v>
      </c>
      <c r="C866" s="305" t="s">
        <v>105</v>
      </c>
      <c r="D866" s="319" t="s">
        <v>5532</v>
      </c>
      <c r="E866" s="328" t="s">
        <v>5533</v>
      </c>
      <c r="F866" s="320" t="s">
        <v>7842</v>
      </c>
      <c r="G866" s="310" t="s">
        <v>7502</v>
      </c>
      <c r="H866" s="310" t="s">
        <v>7434</v>
      </c>
      <c r="I866" s="309">
        <v>45352</v>
      </c>
      <c r="J866" s="309" t="s">
        <v>7786</v>
      </c>
      <c r="K866" s="112" t="s">
        <v>7507</v>
      </c>
      <c r="L866" s="304"/>
      <c r="M866" s="304"/>
      <c r="N866" s="304"/>
      <c r="O866" s="304"/>
      <c r="P866" s="304"/>
      <c r="Q866" s="304"/>
      <c r="R866" s="112" t="s">
        <v>7437</v>
      </c>
    </row>
    <row r="867" spans="1:18" ht="14.5">
      <c r="A867" s="112" t="s">
        <v>14</v>
      </c>
      <c r="B867" s="305" t="s">
        <v>15</v>
      </c>
      <c r="C867" s="305" t="s">
        <v>143</v>
      </c>
      <c r="D867" s="319" t="s">
        <v>3357</v>
      </c>
      <c r="E867" s="328" t="s">
        <v>3358</v>
      </c>
      <c r="F867" s="320" t="s">
        <v>7843</v>
      </c>
      <c r="G867" s="310" t="s">
        <v>7577</v>
      </c>
      <c r="H867" s="310"/>
      <c r="I867" s="309">
        <v>45352</v>
      </c>
      <c r="J867" s="309" t="s">
        <v>7786</v>
      </c>
      <c r="K867" s="112" t="s">
        <v>7650</v>
      </c>
      <c r="L867" s="304"/>
      <c r="M867" s="304"/>
      <c r="N867" s="304"/>
      <c r="O867" s="304"/>
      <c r="P867" s="304"/>
      <c r="Q867" s="304"/>
      <c r="R867" s="112" t="s">
        <v>7437</v>
      </c>
    </row>
    <row r="868" spans="1:18" ht="14.5">
      <c r="A868" s="112" t="s">
        <v>14</v>
      </c>
      <c r="B868" s="305" t="s">
        <v>15</v>
      </c>
      <c r="C868" s="305" t="s">
        <v>143</v>
      </c>
      <c r="D868" s="319" t="s">
        <v>7844</v>
      </c>
      <c r="E868" s="328" t="s">
        <v>7845</v>
      </c>
      <c r="F868" s="320" t="s">
        <v>7843</v>
      </c>
      <c r="G868" s="310" t="s">
        <v>7577</v>
      </c>
      <c r="H868" s="310"/>
      <c r="I868" s="309">
        <v>45352</v>
      </c>
      <c r="J868" s="309" t="s">
        <v>7786</v>
      </c>
      <c r="K868" s="112" t="s">
        <v>7650</v>
      </c>
      <c r="L868" s="304"/>
      <c r="M868" s="304"/>
      <c r="N868" s="304"/>
      <c r="O868" s="304"/>
      <c r="P868" s="304"/>
      <c r="Q868" s="304"/>
      <c r="R868" s="112" t="s">
        <v>7437</v>
      </c>
    </row>
    <row r="869" spans="1:18" ht="14.5">
      <c r="A869" s="112" t="s">
        <v>14</v>
      </c>
      <c r="B869" s="305" t="s">
        <v>15</v>
      </c>
      <c r="C869" s="305" t="s">
        <v>143</v>
      </c>
      <c r="D869" s="319" t="s">
        <v>6642</v>
      </c>
      <c r="E869" s="328" t="s">
        <v>6643</v>
      </c>
      <c r="F869" s="320" t="s">
        <v>7843</v>
      </c>
      <c r="G869" s="310" t="s">
        <v>7577</v>
      </c>
      <c r="H869" s="310"/>
      <c r="I869" s="309">
        <v>45352</v>
      </c>
      <c r="J869" s="309" t="s">
        <v>7786</v>
      </c>
      <c r="K869" s="112" t="s">
        <v>7436</v>
      </c>
      <c r="L869" s="304"/>
      <c r="M869" s="304"/>
      <c r="N869" s="304"/>
      <c r="O869" s="304"/>
      <c r="P869" s="304"/>
      <c r="Q869" s="304"/>
      <c r="R869" s="112" t="s">
        <v>7437</v>
      </c>
    </row>
    <row r="870" spans="1:18" ht="14.5">
      <c r="A870" s="305" t="s">
        <v>14</v>
      </c>
      <c r="B870" s="305" t="s">
        <v>15</v>
      </c>
      <c r="C870" s="305" t="s">
        <v>105</v>
      </c>
      <c r="D870" s="281" t="s">
        <v>5269</v>
      </c>
      <c r="E870" s="308" t="s">
        <v>5270</v>
      </c>
      <c r="F870" s="308" t="s">
        <v>1992</v>
      </c>
      <c r="G870" s="308" t="s">
        <v>7433</v>
      </c>
      <c r="H870" s="308" t="s">
        <v>7434</v>
      </c>
      <c r="I870" s="309">
        <v>45367</v>
      </c>
      <c r="J870" s="309" t="s">
        <v>7837</v>
      </c>
      <c r="K870" s="308" t="s">
        <v>7846</v>
      </c>
      <c r="L870" s="309"/>
      <c r="M870" s="331"/>
      <c r="N870" s="305"/>
      <c r="O870" s="112"/>
      <c r="P870" s="112"/>
      <c r="Q870" s="112"/>
      <c r="R870" s="112" t="s">
        <v>7437</v>
      </c>
    </row>
    <row r="871" spans="1:18" ht="14.5">
      <c r="A871" s="305" t="s">
        <v>14</v>
      </c>
      <c r="B871" s="305" t="s">
        <v>15</v>
      </c>
      <c r="C871" s="305" t="s">
        <v>105</v>
      </c>
      <c r="D871" s="319" t="s">
        <v>2209</v>
      </c>
      <c r="E871" s="328" t="s">
        <v>2210</v>
      </c>
      <c r="F871" s="320" t="s">
        <v>187</v>
      </c>
      <c r="G871" s="310" t="s">
        <v>7463</v>
      </c>
      <c r="H871" s="310" t="s">
        <v>7434</v>
      </c>
      <c r="I871" s="309">
        <v>45367</v>
      </c>
      <c r="J871" s="309" t="s">
        <v>7813</v>
      </c>
      <c r="K871" s="304" t="s">
        <v>7436</v>
      </c>
      <c r="L871" s="309"/>
      <c r="M871" s="331"/>
      <c r="N871" s="305"/>
      <c r="O871" s="112"/>
      <c r="P871" s="112"/>
      <c r="Q871" s="112"/>
      <c r="R871" s="112" t="s">
        <v>7437</v>
      </c>
    </row>
    <row r="872" spans="1:18" ht="14.5">
      <c r="A872" s="305" t="s">
        <v>14</v>
      </c>
      <c r="B872" s="305" t="s">
        <v>15</v>
      </c>
      <c r="C872" s="305" t="s">
        <v>105</v>
      </c>
      <c r="D872" s="319" t="s">
        <v>7847</v>
      </c>
      <c r="E872" s="328" t="s">
        <v>7848</v>
      </c>
      <c r="F872" s="320" t="s">
        <v>187</v>
      </c>
      <c r="G872" s="310" t="s">
        <v>7463</v>
      </c>
      <c r="H872" s="310" t="s">
        <v>7434</v>
      </c>
      <c r="I872" s="309">
        <v>45367</v>
      </c>
      <c r="J872" s="309" t="s">
        <v>7813</v>
      </c>
      <c r="K872" s="112" t="s">
        <v>7817</v>
      </c>
      <c r="L872" s="309"/>
      <c r="M872" s="331"/>
      <c r="N872" s="305"/>
      <c r="O872" s="112"/>
      <c r="P872" s="112"/>
      <c r="Q872" s="112"/>
      <c r="R872" s="112" t="s">
        <v>7437</v>
      </c>
    </row>
    <row r="873" spans="1:18" ht="14.5">
      <c r="A873" s="305" t="s">
        <v>14</v>
      </c>
      <c r="B873" s="305" t="s">
        <v>15</v>
      </c>
      <c r="C873" s="305" t="s">
        <v>105</v>
      </c>
      <c r="D873" s="319" t="s">
        <v>4637</v>
      </c>
      <c r="E873" s="328" t="s">
        <v>4638</v>
      </c>
      <c r="F873" s="320" t="s">
        <v>187</v>
      </c>
      <c r="G873" s="310" t="s">
        <v>7463</v>
      </c>
      <c r="H873" s="310" t="s">
        <v>7434</v>
      </c>
      <c r="I873" s="309">
        <v>45367</v>
      </c>
      <c r="J873" s="309" t="s">
        <v>7813</v>
      </c>
      <c r="K873" s="112" t="s">
        <v>7436</v>
      </c>
      <c r="L873" s="309"/>
      <c r="M873" s="331"/>
      <c r="N873" s="305"/>
      <c r="O873" s="112"/>
      <c r="P873" s="112"/>
      <c r="Q873" s="112"/>
      <c r="R873" s="112" t="s">
        <v>7437</v>
      </c>
    </row>
    <row r="874" spans="1:18" ht="14.5">
      <c r="A874" s="305" t="s">
        <v>14</v>
      </c>
      <c r="B874" s="305" t="s">
        <v>15</v>
      </c>
      <c r="C874" s="305" t="s">
        <v>105</v>
      </c>
      <c r="D874" s="319" t="s">
        <v>6555</v>
      </c>
      <c r="E874" s="328" t="s">
        <v>6556</v>
      </c>
      <c r="F874" s="320" t="s">
        <v>187</v>
      </c>
      <c r="G874" s="310" t="s">
        <v>7463</v>
      </c>
      <c r="H874" s="310" t="s">
        <v>7434</v>
      </c>
      <c r="I874" s="309">
        <v>45367</v>
      </c>
      <c r="J874" s="309" t="s">
        <v>7813</v>
      </c>
      <c r="K874" s="112" t="s">
        <v>7547</v>
      </c>
      <c r="L874" s="309"/>
      <c r="M874" s="331"/>
      <c r="N874" s="305"/>
      <c r="O874" s="112"/>
      <c r="P874" s="112"/>
      <c r="Q874" s="112"/>
      <c r="R874" s="112" t="s">
        <v>7437</v>
      </c>
    </row>
    <row r="875" spans="1:18" ht="14.5">
      <c r="A875" s="112" t="s">
        <v>14</v>
      </c>
      <c r="B875" s="305" t="s">
        <v>15</v>
      </c>
      <c r="C875" s="305" t="s">
        <v>143</v>
      </c>
      <c r="D875" s="314" t="s">
        <v>3549</v>
      </c>
      <c r="E875" s="328" t="s">
        <v>3550</v>
      </c>
      <c r="F875" s="310" t="s">
        <v>187</v>
      </c>
      <c r="G875" s="310" t="s">
        <v>7463</v>
      </c>
      <c r="H875" s="310" t="s">
        <v>7434</v>
      </c>
      <c r="I875" s="309">
        <v>45352</v>
      </c>
      <c r="J875" s="309" t="s">
        <v>7786</v>
      </c>
      <c r="K875" s="304" t="s">
        <v>7451</v>
      </c>
      <c r="L875" s="309"/>
      <c r="M875" s="331"/>
      <c r="N875" s="305"/>
      <c r="O875" s="112"/>
      <c r="P875" s="112"/>
      <c r="Q875" s="112"/>
      <c r="R875" s="112" t="s">
        <v>7437</v>
      </c>
    </row>
    <row r="876" spans="1:18" ht="14.5">
      <c r="A876" s="112" t="s">
        <v>14</v>
      </c>
      <c r="B876" s="305" t="s">
        <v>15</v>
      </c>
      <c r="C876" s="305" t="s">
        <v>4439</v>
      </c>
      <c r="D876" s="314" t="s">
        <v>7629</v>
      </c>
      <c r="E876" s="328" t="s">
        <v>7630</v>
      </c>
      <c r="F876" s="310" t="s">
        <v>187</v>
      </c>
      <c r="G876" s="310" t="s">
        <v>7463</v>
      </c>
      <c r="H876" s="310" t="s">
        <v>7434</v>
      </c>
      <c r="I876" s="309">
        <v>45358</v>
      </c>
      <c r="J876" s="309" t="s">
        <v>7826</v>
      </c>
      <c r="K876" s="304" t="s">
        <v>7482</v>
      </c>
      <c r="L876" s="309"/>
      <c r="M876" s="331"/>
      <c r="N876" s="305"/>
      <c r="O876" s="112"/>
      <c r="P876" s="112"/>
      <c r="Q876" s="112"/>
      <c r="R876" s="112" t="s">
        <v>7437</v>
      </c>
    </row>
    <row r="877" spans="1:18" ht="14.5">
      <c r="A877" s="112" t="s">
        <v>14</v>
      </c>
      <c r="B877" s="305" t="s">
        <v>15</v>
      </c>
      <c r="C877" s="305" t="s">
        <v>143</v>
      </c>
      <c r="D877" s="314" t="s">
        <v>7622</v>
      </c>
      <c r="E877" s="328" t="s">
        <v>7623</v>
      </c>
      <c r="F877" s="310" t="s">
        <v>7718</v>
      </c>
      <c r="G877" s="310" t="s">
        <v>7497</v>
      </c>
      <c r="H877" s="310" t="s">
        <v>1365</v>
      </c>
      <c r="I877" s="309">
        <v>45360</v>
      </c>
      <c r="J877" s="309" t="s">
        <v>7813</v>
      </c>
      <c r="K877" s="304" t="s">
        <v>7451</v>
      </c>
      <c r="L877" s="309"/>
      <c r="M877" s="331"/>
      <c r="N877" s="305"/>
      <c r="O877" s="112"/>
      <c r="P877" s="112"/>
      <c r="Q877" s="112"/>
      <c r="R877" s="112" t="s">
        <v>7437</v>
      </c>
    </row>
    <row r="878" spans="1:18" ht="14.5">
      <c r="A878" s="112" t="s">
        <v>14</v>
      </c>
      <c r="B878" s="305" t="s">
        <v>15</v>
      </c>
      <c r="C878" s="305" t="s">
        <v>105</v>
      </c>
      <c r="D878" s="314" t="s">
        <v>5068</v>
      </c>
      <c r="E878" s="328" t="s">
        <v>5069</v>
      </c>
      <c r="F878" s="308" t="s">
        <v>7531</v>
      </c>
      <c r="G878" s="308" t="s">
        <v>7531</v>
      </c>
      <c r="H878" s="308" t="s">
        <v>7531</v>
      </c>
      <c r="I878" s="309">
        <v>45362</v>
      </c>
      <c r="J878" s="309" t="s">
        <v>7813</v>
      </c>
      <c r="K878" s="310" t="s">
        <v>7711</v>
      </c>
      <c r="L878" s="309"/>
      <c r="M878" s="331"/>
      <c r="N878" s="305"/>
      <c r="O878" s="112"/>
      <c r="P878" s="112"/>
      <c r="Q878" s="112"/>
      <c r="R878" s="112" t="s">
        <v>7446</v>
      </c>
    </row>
    <row r="879" spans="1:18" ht="14.5">
      <c r="A879" s="112" t="s">
        <v>14</v>
      </c>
      <c r="B879" s="305" t="s">
        <v>15</v>
      </c>
      <c r="C879" s="305" t="s">
        <v>105</v>
      </c>
      <c r="D879" s="314" t="s">
        <v>4167</v>
      </c>
      <c r="E879" s="304" t="s">
        <v>4168</v>
      </c>
      <c r="F879" s="310" t="s">
        <v>163</v>
      </c>
      <c r="G879" s="282" t="s">
        <v>7433</v>
      </c>
      <c r="H879" s="282" t="s">
        <v>7434</v>
      </c>
      <c r="I879" s="316">
        <v>45362</v>
      </c>
      <c r="J879" s="304" t="s">
        <v>7647</v>
      </c>
      <c r="K879" s="304" t="s">
        <v>2088</v>
      </c>
      <c r="L879" s="317"/>
      <c r="M879" s="313"/>
      <c r="N879" s="315"/>
      <c r="O879" s="308"/>
      <c r="P879" s="308"/>
      <c r="Q879" s="112"/>
      <c r="R879" s="112" t="s">
        <v>7437</v>
      </c>
    </row>
    <row r="880" spans="1:18" ht="14.5">
      <c r="A880" s="112" t="s">
        <v>14</v>
      </c>
      <c r="B880" s="305" t="s">
        <v>15</v>
      </c>
      <c r="C880" s="305" t="s">
        <v>105</v>
      </c>
      <c r="D880" s="314" t="s">
        <v>3490</v>
      </c>
      <c r="E880" s="304" t="s">
        <v>3491</v>
      </c>
      <c r="F880" s="310" t="s">
        <v>463</v>
      </c>
      <c r="G880" s="310" t="s">
        <v>7497</v>
      </c>
      <c r="H880" s="310" t="s">
        <v>1365</v>
      </c>
      <c r="I880" s="316">
        <v>45352</v>
      </c>
      <c r="J880" s="304" t="s">
        <v>7786</v>
      </c>
      <c r="K880" s="304" t="s">
        <v>7465</v>
      </c>
      <c r="L880" s="317"/>
      <c r="M880" s="313"/>
      <c r="N880" s="315"/>
      <c r="O880" s="308"/>
      <c r="P880" s="308"/>
      <c r="Q880" s="112"/>
      <c r="R880" s="112" t="s">
        <v>7437</v>
      </c>
    </row>
    <row r="881" spans="1:18" ht="14.5">
      <c r="A881" s="112" t="s">
        <v>14</v>
      </c>
      <c r="B881" s="305" t="s">
        <v>15</v>
      </c>
      <c r="C881" s="305" t="s">
        <v>105</v>
      </c>
      <c r="D881" s="314" t="s">
        <v>1130</v>
      </c>
      <c r="E881" s="310" t="s">
        <v>1131</v>
      </c>
      <c r="F881" s="307" t="s">
        <v>7492</v>
      </c>
      <c r="G881" s="308" t="s">
        <v>7492</v>
      </c>
      <c r="H881" s="308" t="s">
        <v>7492</v>
      </c>
      <c r="I881" s="309">
        <v>45364</v>
      </c>
      <c r="J881" s="309" t="s">
        <v>7813</v>
      </c>
      <c r="K881" s="329" t="s">
        <v>7773</v>
      </c>
      <c r="L881" s="317"/>
      <c r="M881" s="313"/>
      <c r="N881" s="315"/>
      <c r="O881" s="308"/>
      <c r="P881" s="308"/>
      <c r="Q881" s="112"/>
      <c r="R881" s="112" t="s">
        <v>7437</v>
      </c>
    </row>
    <row r="882" spans="1:18" ht="14.5">
      <c r="A882" s="112" t="s">
        <v>14</v>
      </c>
      <c r="B882" s="305" t="s">
        <v>15</v>
      </c>
      <c r="C882" s="305" t="s">
        <v>105</v>
      </c>
      <c r="D882" s="314" t="s">
        <v>7613</v>
      </c>
      <c r="E882" s="310" t="s">
        <v>7614</v>
      </c>
      <c r="F882" s="310" t="s">
        <v>7604</v>
      </c>
      <c r="G882" s="304" t="s">
        <v>7497</v>
      </c>
      <c r="H882" s="304" t="s">
        <v>1365</v>
      </c>
      <c r="I882" s="309">
        <v>45366</v>
      </c>
      <c r="J882" s="309" t="s">
        <v>7813</v>
      </c>
      <c r="K882" s="329" t="s">
        <v>7436</v>
      </c>
      <c r="L882" s="317"/>
      <c r="M882" s="313"/>
      <c r="N882" s="315"/>
      <c r="O882" s="308"/>
      <c r="P882" s="308"/>
      <c r="Q882" s="112"/>
      <c r="R882" s="112" t="s">
        <v>7437</v>
      </c>
    </row>
    <row r="883" spans="1:18" ht="14.5">
      <c r="A883" s="112" t="s">
        <v>14</v>
      </c>
      <c r="B883" s="305" t="s">
        <v>15</v>
      </c>
      <c r="C883" s="305" t="s">
        <v>105</v>
      </c>
      <c r="D883" s="321" t="s">
        <v>848</v>
      </c>
      <c r="E883" s="310" t="s">
        <v>849</v>
      </c>
      <c r="F883" s="307" t="s">
        <v>7492</v>
      </c>
      <c r="G883" s="308" t="s">
        <v>7492</v>
      </c>
      <c r="H883" s="308" t="s">
        <v>7492</v>
      </c>
      <c r="I883" s="309">
        <v>45369</v>
      </c>
      <c r="J883" s="309" t="s">
        <v>7839</v>
      </c>
      <c r="K883" s="304" t="s">
        <v>7593</v>
      </c>
      <c r="L883" s="317"/>
      <c r="M883" s="313"/>
      <c r="N883" s="315"/>
      <c r="O883" s="308"/>
      <c r="P883" s="308"/>
      <c r="Q883" s="112"/>
      <c r="R883" s="112" t="s">
        <v>7446</v>
      </c>
    </row>
    <row r="884" spans="1:18" ht="14.5">
      <c r="A884" s="112" t="s">
        <v>14</v>
      </c>
      <c r="B884" s="305" t="s">
        <v>15</v>
      </c>
      <c r="C884" s="139" t="s">
        <v>352</v>
      </c>
      <c r="D884" s="321" t="s">
        <v>7849</v>
      </c>
      <c r="E884" s="310" t="s">
        <v>7850</v>
      </c>
      <c r="F884" s="310" t="s">
        <v>7718</v>
      </c>
      <c r="G884" s="304" t="s">
        <v>7497</v>
      </c>
      <c r="H884" s="304" t="s">
        <v>1365</v>
      </c>
      <c r="I884" s="309">
        <v>45360</v>
      </c>
      <c r="J884" s="309" t="s">
        <v>7813</v>
      </c>
      <c r="K884" s="304" t="s">
        <v>7710</v>
      </c>
      <c r="L884" s="317" t="s">
        <v>7703</v>
      </c>
      <c r="M884" s="313" t="s">
        <v>7703</v>
      </c>
      <c r="N884" s="315" t="s">
        <v>7703</v>
      </c>
      <c r="O884" s="308" t="s">
        <v>7703</v>
      </c>
      <c r="P884" s="308" t="s">
        <v>7703</v>
      </c>
      <c r="Q884" s="112" t="s">
        <v>7703</v>
      </c>
      <c r="R884" s="112" t="s">
        <v>7528</v>
      </c>
    </row>
    <row r="885" spans="1:18" ht="14.5">
      <c r="A885" s="112" t="s">
        <v>14</v>
      </c>
      <c r="B885" s="305" t="s">
        <v>15</v>
      </c>
      <c r="C885" s="305" t="s">
        <v>1058</v>
      </c>
      <c r="D885" s="321" t="s">
        <v>7774</v>
      </c>
      <c r="E885" s="310" t="s">
        <v>7775</v>
      </c>
      <c r="F885" s="310" t="s">
        <v>2351</v>
      </c>
      <c r="G885" s="304" t="s">
        <v>7800</v>
      </c>
      <c r="H885" s="304" t="s">
        <v>7736</v>
      </c>
      <c r="I885" s="309">
        <v>45367</v>
      </c>
      <c r="J885" s="309" t="s">
        <v>7813</v>
      </c>
      <c r="K885" s="304" t="s">
        <v>7547</v>
      </c>
      <c r="L885" s="317"/>
      <c r="M885" s="313"/>
      <c r="N885" s="315"/>
      <c r="O885" s="308"/>
      <c r="P885" s="308"/>
      <c r="Q885" s="112"/>
      <c r="R885" s="112" t="s">
        <v>7437</v>
      </c>
    </row>
    <row r="886" spans="1:18" ht="14.5">
      <c r="A886" s="112" t="s">
        <v>14</v>
      </c>
      <c r="B886" s="305" t="s">
        <v>15</v>
      </c>
      <c r="C886" s="305" t="s">
        <v>105</v>
      </c>
      <c r="D886" s="321" t="s">
        <v>704</v>
      </c>
      <c r="E886" s="310" t="s">
        <v>705</v>
      </c>
      <c r="F886" s="310" t="s">
        <v>187</v>
      </c>
      <c r="G886" s="304" t="s">
        <v>7463</v>
      </c>
      <c r="H886" s="304" t="s">
        <v>7434</v>
      </c>
      <c r="I886" s="309">
        <v>45374</v>
      </c>
      <c r="J886" s="309" t="s">
        <v>7839</v>
      </c>
      <c r="K886" s="304" t="s">
        <v>7675</v>
      </c>
      <c r="L886" s="317"/>
      <c r="M886" s="313"/>
      <c r="N886" s="315"/>
      <c r="O886" s="308"/>
      <c r="P886" s="308"/>
      <c r="Q886" s="112"/>
      <c r="R886" s="112" t="s">
        <v>7437</v>
      </c>
    </row>
    <row r="887" spans="1:18" ht="14.5">
      <c r="A887" s="112" t="s">
        <v>14</v>
      </c>
      <c r="B887" s="305" t="s">
        <v>15</v>
      </c>
      <c r="C887" s="305" t="s">
        <v>105</v>
      </c>
      <c r="D887" s="321" t="s">
        <v>1416</v>
      </c>
      <c r="E887" s="310" t="s">
        <v>1417</v>
      </c>
      <c r="F887" s="310" t="s">
        <v>187</v>
      </c>
      <c r="G887" s="304" t="s">
        <v>7463</v>
      </c>
      <c r="H887" s="304" t="s">
        <v>7434</v>
      </c>
      <c r="I887" s="309">
        <v>45374</v>
      </c>
      <c r="J887" s="309" t="s">
        <v>7839</v>
      </c>
      <c r="K887" s="304" t="s">
        <v>7674</v>
      </c>
      <c r="L887" s="317"/>
      <c r="M887" s="313"/>
      <c r="N887" s="315"/>
      <c r="O887" s="308"/>
      <c r="P887" s="308"/>
      <c r="Q887" s="112"/>
      <c r="R887" s="112" t="s">
        <v>7437</v>
      </c>
    </row>
    <row r="888" spans="1:18" ht="14.5">
      <c r="A888" s="112" t="s">
        <v>14</v>
      </c>
      <c r="B888" s="305" t="s">
        <v>15</v>
      </c>
      <c r="C888" s="305" t="s">
        <v>105</v>
      </c>
      <c r="D888" s="321" t="s">
        <v>1543</v>
      </c>
      <c r="E888" s="310" t="s">
        <v>1544</v>
      </c>
      <c r="F888" s="310" t="s">
        <v>187</v>
      </c>
      <c r="G888" s="304" t="s">
        <v>7463</v>
      </c>
      <c r="H888" s="304" t="s">
        <v>7434</v>
      </c>
      <c r="I888" s="309">
        <v>45374</v>
      </c>
      <c r="J888" s="309" t="s">
        <v>7839</v>
      </c>
      <c r="K888" s="304" t="s">
        <v>7755</v>
      </c>
      <c r="L888" s="317"/>
      <c r="M888" s="313"/>
      <c r="N888" s="315"/>
      <c r="O888" s="308"/>
      <c r="P888" s="308"/>
      <c r="Q888" s="112"/>
      <c r="R888" s="112" t="s">
        <v>7437</v>
      </c>
    </row>
    <row r="889" spans="1:18" ht="14.5">
      <c r="A889" s="112" t="s">
        <v>14</v>
      </c>
      <c r="B889" s="305" t="s">
        <v>15</v>
      </c>
      <c r="C889" s="305" t="s">
        <v>105</v>
      </c>
      <c r="D889" s="321" t="s">
        <v>3666</v>
      </c>
      <c r="E889" s="310" t="s">
        <v>3667</v>
      </c>
      <c r="F889" s="310" t="s">
        <v>187</v>
      </c>
      <c r="G889" s="304" t="s">
        <v>7463</v>
      </c>
      <c r="H889" s="304" t="s">
        <v>7434</v>
      </c>
      <c r="I889" s="309">
        <v>45374</v>
      </c>
      <c r="J889" s="309" t="s">
        <v>7839</v>
      </c>
      <c r="K889" s="304" t="s">
        <v>7465</v>
      </c>
      <c r="L889" s="317"/>
      <c r="M889" s="313"/>
      <c r="N889" s="315"/>
      <c r="O889" s="308"/>
      <c r="P889" s="308"/>
      <c r="Q889" s="112"/>
      <c r="R889" s="112" t="s">
        <v>7437</v>
      </c>
    </row>
    <row r="890" spans="1:18" ht="14.5">
      <c r="A890" s="112" t="s">
        <v>14</v>
      </c>
      <c r="B890" s="305" t="s">
        <v>15</v>
      </c>
      <c r="C890" s="305" t="s">
        <v>105</v>
      </c>
      <c r="D890" s="321" t="s">
        <v>4080</v>
      </c>
      <c r="E890" s="310" t="s">
        <v>4081</v>
      </c>
      <c r="F890" s="310" t="s">
        <v>187</v>
      </c>
      <c r="G890" s="304" t="s">
        <v>7463</v>
      </c>
      <c r="H890" s="304" t="s">
        <v>7434</v>
      </c>
      <c r="I890" s="309">
        <v>45374</v>
      </c>
      <c r="J890" s="309" t="s">
        <v>7839</v>
      </c>
      <c r="K890" s="304" t="s">
        <v>7755</v>
      </c>
      <c r="L890" s="317"/>
      <c r="M890" s="313"/>
      <c r="N890" s="315"/>
      <c r="O890" s="308"/>
      <c r="P890" s="308"/>
      <c r="Q890" s="112"/>
      <c r="R890" s="112" t="s">
        <v>7437</v>
      </c>
    </row>
    <row r="891" spans="1:18" ht="14.5">
      <c r="A891" s="112" t="s">
        <v>14</v>
      </c>
      <c r="B891" s="305" t="s">
        <v>15</v>
      </c>
      <c r="C891" s="305" t="s">
        <v>105</v>
      </c>
      <c r="D891" s="321" t="s">
        <v>4243</v>
      </c>
      <c r="E891" s="310" t="s">
        <v>4244</v>
      </c>
      <c r="F891" s="310" t="s">
        <v>187</v>
      </c>
      <c r="G891" s="304" t="s">
        <v>7463</v>
      </c>
      <c r="H891" s="304" t="s">
        <v>7434</v>
      </c>
      <c r="I891" s="309">
        <v>45374</v>
      </c>
      <c r="J891" s="309" t="s">
        <v>7839</v>
      </c>
      <c r="K891" s="304" t="s">
        <v>7851</v>
      </c>
      <c r="L891" s="317"/>
      <c r="M891" s="313"/>
      <c r="N891" s="315"/>
      <c r="O891" s="308"/>
      <c r="P891" s="308"/>
      <c r="Q891" s="112"/>
      <c r="R891" s="112" t="s">
        <v>7437</v>
      </c>
    </row>
    <row r="892" spans="1:18" ht="14.5">
      <c r="A892" s="112" t="s">
        <v>14</v>
      </c>
      <c r="B892" s="305" t="s">
        <v>15</v>
      </c>
      <c r="C892" s="305" t="s">
        <v>143</v>
      </c>
      <c r="D892" s="321" t="s">
        <v>7760</v>
      </c>
      <c r="E892" s="310" t="s">
        <v>7761</v>
      </c>
      <c r="F892" s="310" t="s">
        <v>187</v>
      </c>
      <c r="G892" s="304" t="s">
        <v>7463</v>
      </c>
      <c r="H892" s="304" t="s">
        <v>7434</v>
      </c>
      <c r="I892" s="309">
        <v>45374</v>
      </c>
      <c r="J892" s="309" t="s">
        <v>7839</v>
      </c>
      <c r="K892" s="304" t="s">
        <v>7762</v>
      </c>
      <c r="L892" s="317"/>
      <c r="M892" s="313"/>
      <c r="N892" s="315"/>
      <c r="O892" s="308"/>
      <c r="P892" s="308"/>
      <c r="Q892" s="112"/>
      <c r="R892" s="112" t="s">
        <v>7446</v>
      </c>
    </row>
    <row r="893" spans="1:18" ht="14.5">
      <c r="A893" s="112" t="s">
        <v>14</v>
      </c>
      <c r="B893" s="305" t="s">
        <v>15</v>
      </c>
      <c r="C893" s="305" t="s">
        <v>105</v>
      </c>
      <c r="D893" s="321" t="s">
        <v>5726</v>
      </c>
      <c r="E893" s="310" t="s">
        <v>5727</v>
      </c>
      <c r="F893" s="310" t="s">
        <v>187</v>
      </c>
      <c r="G893" s="304" t="s">
        <v>7463</v>
      </c>
      <c r="H893" s="304" t="s">
        <v>7434</v>
      </c>
      <c r="I893" s="309">
        <v>45374</v>
      </c>
      <c r="J893" s="309" t="s">
        <v>7839</v>
      </c>
      <c r="K893" s="304" t="s">
        <v>7465</v>
      </c>
      <c r="L893" s="317"/>
      <c r="M893" s="313"/>
      <c r="N893" s="315"/>
      <c r="O893" s="308"/>
      <c r="P893" s="308"/>
      <c r="Q893" s="112"/>
      <c r="R893" s="112" t="s">
        <v>7437</v>
      </c>
    </row>
    <row r="894" spans="1:18" ht="14.5">
      <c r="A894" s="112" t="s">
        <v>14</v>
      </c>
      <c r="B894" s="305" t="s">
        <v>15</v>
      </c>
      <c r="C894" s="305" t="s">
        <v>105</v>
      </c>
      <c r="D894" s="321" t="s">
        <v>3523</v>
      </c>
      <c r="E894" s="310" t="s">
        <v>3524</v>
      </c>
      <c r="F894" s="310" t="s">
        <v>187</v>
      </c>
      <c r="G894" s="304" t="s">
        <v>7463</v>
      </c>
      <c r="H894" s="304" t="s">
        <v>7434</v>
      </c>
      <c r="I894" s="309">
        <v>45374</v>
      </c>
      <c r="J894" s="309" t="s">
        <v>7839</v>
      </c>
      <c r="K894" s="304" t="s">
        <v>2088</v>
      </c>
      <c r="L894" s="317"/>
      <c r="M894" s="313"/>
      <c r="N894" s="315"/>
      <c r="O894" s="308"/>
      <c r="P894" s="308"/>
      <c r="Q894" s="112"/>
      <c r="R894" s="112" t="s">
        <v>7437</v>
      </c>
    </row>
    <row r="895" spans="1:18" ht="14.5">
      <c r="A895" s="112" t="s">
        <v>14</v>
      </c>
      <c r="B895" s="305" t="s">
        <v>15</v>
      </c>
      <c r="C895" s="305" t="s">
        <v>105</v>
      </c>
      <c r="D895" s="321" t="s">
        <v>7833</v>
      </c>
      <c r="E895" s="310" t="s">
        <v>7834</v>
      </c>
      <c r="F895" s="310" t="s">
        <v>1563</v>
      </c>
      <c r="G895" s="304" t="s">
        <v>7448</v>
      </c>
      <c r="H895" s="304" t="s">
        <v>7449</v>
      </c>
      <c r="I895" s="309">
        <v>45377</v>
      </c>
      <c r="J895" s="309" t="s">
        <v>7837</v>
      </c>
      <c r="K895" s="304" t="s">
        <v>7817</v>
      </c>
      <c r="L895" s="317"/>
      <c r="M895" s="313"/>
      <c r="N895" s="315"/>
      <c r="O895" s="308"/>
      <c r="P895" s="308"/>
      <c r="Q895" s="112"/>
      <c r="R895" s="112" t="s">
        <v>7437</v>
      </c>
    </row>
    <row r="896" spans="1:18" ht="14.5">
      <c r="A896" s="112" t="s">
        <v>14</v>
      </c>
      <c r="B896" s="305" t="s">
        <v>15</v>
      </c>
      <c r="C896" s="305" t="s">
        <v>105</v>
      </c>
      <c r="D896" s="306" t="s">
        <v>3460</v>
      </c>
      <c r="E896" s="307" t="s">
        <v>3461</v>
      </c>
      <c r="F896" s="307" t="s">
        <v>7488</v>
      </c>
      <c r="G896" s="308" t="s">
        <v>7448</v>
      </c>
      <c r="H896" s="308" t="s">
        <v>7449</v>
      </c>
      <c r="I896" s="309">
        <v>45381</v>
      </c>
      <c r="J896" s="309" t="s">
        <v>7837</v>
      </c>
      <c r="K896" s="310" t="s">
        <v>7548</v>
      </c>
      <c r="L896" s="317"/>
      <c r="M896" s="313"/>
      <c r="N896" s="315"/>
      <c r="O896" s="308"/>
      <c r="P896" s="308"/>
      <c r="Q896" s="112"/>
      <c r="R896" s="112" t="s">
        <v>7446</v>
      </c>
    </row>
    <row r="897" spans="1:18" ht="14.5">
      <c r="A897" s="112" t="s">
        <v>14</v>
      </c>
      <c r="B897" s="305" t="s">
        <v>15</v>
      </c>
      <c r="C897" s="305" t="s">
        <v>105</v>
      </c>
      <c r="D897" s="319" t="s">
        <v>5528</v>
      </c>
      <c r="E897" s="320" t="s">
        <v>5529</v>
      </c>
      <c r="F897" s="320" t="s">
        <v>7488</v>
      </c>
      <c r="G897" s="308" t="s">
        <v>7448</v>
      </c>
      <c r="H897" s="308" t="s">
        <v>7449</v>
      </c>
      <c r="I897" s="309">
        <v>45381</v>
      </c>
      <c r="J897" s="309" t="s">
        <v>7837</v>
      </c>
      <c r="K897" s="310" t="s">
        <v>7548</v>
      </c>
      <c r="L897" s="317"/>
      <c r="M897" s="313"/>
      <c r="N897" s="315"/>
      <c r="O897" s="308"/>
      <c r="P897" s="308"/>
      <c r="Q897" s="112"/>
      <c r="R897" s="112" t="s">
        <v>7437</v>
      </c>
    </row>
    <row r="898" spans="1:18" ht="14.5">
      <c r="A898" s="112" t="s">
        <v>14</v>
      </c>
      <c r="B898" s="305" t="s">
        <v>15</v>
      </c>
      <c r="C898" s="305" t="s">
        <v>105</v>
      </c>
      <c r="D898" s="319" t="s">
        <v>6435</v>
      </c>
      <c r="E898" s="320" t="s">
        <v>6436</v>
      </c>
      <c r="F898" s="320" t="s">
        <v>7488</v>
      </c>
      <c r="G898" s="308" t="s">
        <v>7448</v>
      </c>
      <c r="H898" s="308" t="s">
        <v>7449</v>
      </c>
      <c r="I898" s="309">
        <v>45381</v>
      </c>
      <c r="J898" s="309" t="s">
        <v>7837</v>
      </c>
      <c r="K898" s="310" t="s">
        <v>7593</v>
      </c>
      <c r="L898" s="317"/>
      <c r="M898" s="313"/>
      <c r="N898" s="315"/>
      <c r="O898" s="308"/>
      <c r="P898" s="308"/>
      <c r="Q898" s="112"/>
      <c r="R898" s="112" t="s">
        <v>7437</v>
      </c>
    </row>
    <row r="899" spans="1:18" ht="14.5">
      <c r="A899" s="112" t="s">
        <v>14</v>
      </c>
      <c r="B899" s="305" t="s">
        <v>15</v>
      </c>
      <c r="C899" s="305" t="s">
        <v>105</v>
      </c>
      <c r="D899" s="319" t="s">
        <v>6538</v>
      </c>
      <c r="E899" s="320" t="s">
        <v>6539</v>
      </c>
      <c r="F899" s="320" t="s">
        <v>7488</v>
      </c>
      <c r="G899" s="308" t="s">
        <v>7448</v>
      </c>
      <c r="H899" s="308" t="s">
        <v>7449</v>
      </c>
      <c r="I899" s="309">
        <v>45381</v>
      </c>
      <c r="J899" s="309" t="s">
        <v>7837</v>
      </c>
      <c r="K899" s="310" t="s">
        <v>7548</v>
      </c>
      <c r="L899" s="317"/>
      <c r="M899" s="313"/>
      <c r="N899" s="315"/>
      <c r="O899" s="308"/>
      <c r="P899" s="308"/>
      <c r="Q899" s="112"/>
      <c r="R899" s="112" t="s">
        <v>7446</v>
      </c>
    </row>
    <row r="900" spans="1:18" ht="14.5">
      <c r="A900" s="112" t="s">
        <v>14</v>
      </c>
      <c r="B900" s="305" t="s">
        <v>15</v>
      </c>
      <c r="C900" s="305" t="s">
        <v>105</v>
      </c>
      <c r="D900" s="319" t="s">
        <v>6718</v>
      </c>
      <c r="E900" s="320" t="s">
        <v>6719</v>
      </c>
      <c r="F900" s="320" t="s">
        <v>7488</v>
      </c>
      <c r="G900" s="308" t="s">
        <v>7448</v>
      </c>
      <c r="H900" s="308" t="s">
        <v>7449</v>
      </c>
      <c r="I900" s="309">
        <v>45381</v>
      </c>
      <c r="J900" s="309" t="s">
        <v>7837</v>
      </c>
      <c r="K900" s="310" t="s">
        <v>7548</v>
      </c>
      <c r="L900" s="317"/>
      <c r="M900" s="313"/>
      <c r="N900" s="315"/>
      <c r="O900" s="308"/>
      <c r="P900" s="308"/>
      <c r="Q900" s="112"/>
      <c r="R900" s="112" t="s">
        <v>7446</v>
      </c>
    </row>
    <row r="901" spans="1:18" ht="14.5">
      <c r="A901" s="112" t="s">
        <v>14</v>
      </c>
      <c r="B901" s="305" t="s">
        <v>15</v>
      </c>
      <c r="C901" s="305" t="s">
        <v>105</v>
      </c>
      <c r="D901" s="319" t="s">
        <v>4237</v>
      </c>
      <c r="E901" s="320" t="s">
        <v>4238</v>
      </c>
      <c r="F901" s="320" t="s">
        <v>7488</v>
      </c>
      <c r="G901" s="308" t="s">
        <v>7448</v>
      </c>
      <c r="H901" s="308" t="s">
        <v>7449</v>
      </c>
      <c r="I901" s="309">
        <v>45381</v>
      </c>
      <c r="J901" s="309" t="s">
        <v>7837</v>
      </c>
      <c r="K901" s="310" t="s">
        <v>7548</v>
      </c>
      <c r="L901" s="317"/>
      <c r="M901" s="313"/>
      <c r="N901" s="315"/>
      <c r="O901" s="308"/>
      <c r="P901" s="308"/>
      <c r="Q901" s="112"/>
      <c r="R901" s="112" t="s">
        <v>7446</v>
      </c>
    </row>
    <row r="902" spans="1:18" ht="14.5">
      <c r="A902" s="112" t="s">
        <v>14</v>
      </c>
      <c r="B902" s="305" t="s">
        <v>15</v>
      </c>
      <c r="C902" s="305" t="s">
        <v>105</v>
      </c>
      <c r="D902" s="319" t="s">
        <v>4988</v>
      </c>
      <c r="E902" s="320" t="s">
        <v>4989</v>
      </c>
      <c r="F902" s="320" t="s">
        <v>7488</v>
      </c>
      <c r="G902" s="308" t="s">
        <v>7448</v>
      </c>
      <c r="H902" s="308" t="s">
        <v>7449</v>
      </c>
      <c r="I902" s="309">
        <v>45381</v>
      </c>
      <c r="J902" s="309" t="s">
        <v>7837</v>
      </c>
      <c r="K902" s="310" t="s">
        <v>7548</v>
      </c>
      <c r="L902" s="317"/>
      <c r="M902" s="313"/>
      <c r="N902" s="315"/>
      <c r="O902" s="308"/>
      <c r="P902" s="308"/>
      <c r="Q902" s="112"/>
      <c r="R902" s="112" t="s">
        <v>7446</v>
      </c>
    </row>
    <row r="903" spans="1:18" ht="14.5">
      <c r="A903" s="112" t="s">
        <v>14</v>
      </c>
      <c r="B903" s="305" t="s">
        <v>15</v>
      </c>
      <c r="C903" s="305" t="s">
        <v>105</v>
      </c>
      <c r="D903" s="319" t="s">
        <v>1680</v>
      </c>
      <c r="E903" s="320" t="s">
        <v>1681</v>
      </c>
      <c r="F903" s="320" t="s">
        <v>7488</v>
      </c>
      <c r="G903" s="308" t="s">
        <v>7448</v>
      </c>
      <c r="H903" s="308" t="s">
        <v>7449</v>
      </c>
      <c r="I903" s="309">
        <v>45381</v>
      </c>
      <c r="J903" s="309" t="s">
        <v>7837</v>
      </c>
      <c r="K903" s="310" t="s">
        <v>7548</v>
      </c>
      <c r="L903" s="317"/>
      <c r="M903" s="313"/>
      <c r="N903" s="315"/>
      <c r="O903" s="308"/>
      <c r="P903" s="308"/>
      <c r="Q903" s="112"/>
      <c r="R903" s="112" t="s">
        <v>7437</v>
      </c>
    </row>
    <row r="904" spans="1:18" ht="14.5">
      <c r="A904" s="112" t="s">
        <v>14</v>
      </c>
      <c r="B904" s="305" t="s">
        <v>15</v>
      </c>
      <c r="C904" s="305" t="s">
        <v>1058</v>
      </c>
      <c r="D904" s="319" t="s">
        <v>7852</v>
      </c>
      <c r="E904" s="320" t="s">
        <v>7853</v>
      </c>
      <c r="F904" s="307" t="s">
        <v>7726</v>
      </c>
      <c r="G904" s="308" t="s">
        <v>7525</v>
      </c>
      <c r="H904" s="308" t="s">
        <v>7525</v>
      </c>
      <c r="I904" s="309">
        <v>45381</v>
      </c>
      <c r="J904" s="309" t="s">
        <v>7837</v>
      </c>
      <c r="K904" s="310" t="s">
        <v>7854</v>
      </c>
      <c r="L904" s="317"/>
      <c r="M904" s="313"/>
      <c r="N904" s="315"/>
      <c r="O904" s="308"/>
      <c r="P904" s="308"/>
      <c r="Q904" s="112"/>
      <c r="R904" s="112" t="s">
        <v>7437</v>
      </c>
    </row>
    <row r="905" spans="1:18" ht="14.5">
      <c r="A905" s="112" t="s">
        <v>14</v>
      </c>
      <c r="B905" s="305" t="s">
        <v>15</v>
      </c>
      <c r="C905" s="305" t="s">
        <v>426</v>
      </c>
      <c r="D905" s="319" t="s">
        <v>7855</v>
      </c>
      <c r="E905" s="320" t="s">
        <v>7856</v>
      </c>
      <c r="F905" s="307" t="s">
        <v>7726</v>
      </c>
      <c r="G905" s="308" t="s">
        <v>7525</v>
      </c>
      <c r="H905" s="308" t="s">
        <v>7525</v>
      </c>
      <c r="I905" s="309">
        <v>45381</v>
      </c>
      <c r="J905" s="309" t="s">
        <v>7837</v>
      </c>
      <c r="K905" s="310" t="s">
        <v>7854</v>
      </c>
      <c r="L905" s="317"/>
      <c r="M905" s="313"/>
      <c r="N905" s="315"/>
      <c r="O905" s="308"/>
      <c r="P905" s="308"/>
      <c r="Q905" s="112"/>
      <c r="R905" s="112" t="s">
        <v>7437</v>
      </c>
    </row>
    <row r="906" spans="1:18" ht="14.5">
      <c r="A906" s="112" t="s">
        <v>14</v>
      </c>
      <c r="B906" s="305" t="s">
        <v>15</v>
      </c>
      <c r="C906" s="305" t="s">
        <v>105</v>
      </c>
      <c r="D906" s="314" t="s">
        <v>448</v>
      </c>
      <c r="E906" s="328" t="s">
        <v>449</v>
      </c>
      <c r="F906" s="308" t="s">
        <v>7531</v>
      </c>
      <c r="G906" s="308" t="s">
        <v>7531</v>
      </c>
      <c r="H906" s="308" t="s">
        <v>7531</v>
      </c>
      <c r="I906" s="309">
        <v>45379</v>
      </c>
      <c r="J906" s="309" t="s">
        <v>7837</v>
      </c>
      <c r="K906" s="310" t="s">
        <v>7857</v>
      </c>
      <c r="L906" s="309"/>
      <c r="M906" s="112"/>
      <c r="N906" s="112"/>
      <c r="O906" s="308"/>
      <c r="P906" s="308"/>
      <c r="Q906" s="112"/>
      <c r="R906" s="112" t="s">
        <v>7437</v>
      </c>
    </row>
    <row r="907" spans="1:18" ht="14.5">
      <c r="A907" s="112" t="s">
        <v>14</v>
      </c>
      <c r="B907" s="305" t="s">
        <v>15</v>
      </c>
      <c r="C907" s="305" t="s">
        <v>143</v>
      </c>
      <c r="D907" s="314" t="s">
        <v>7695</v>
      </c>
      <c r="E907" s="328" t="s">
        <v>7696</v>
      </c>
      <c r="F907" s="310" t="s">
        <v>187</v>
      </c>
      <c r="G907" s="310" t="s">
        <v>7463</v>
      </c>
      <c r="H907" s="310" t="s">
        <v>7434</v>
      </c>
      <c r="I907" s="309">
        <v>45381</v>
      </c>
      <c r="J907" s="309" t="s">
        <v>7837</v>
      </c>
      <c r="K907" s="310" t="s">
        <v>7548</v>
      </c>
      <c r="L907" s="309"/>
      <c r="M907" s="112"/>
      <c r="N907" s="112"/>
      <c r="O907" s="308"/>
      <c r="P907" s="308"/>
      <c r="Q907" s="112"/>
      <c r="R907" s="112" t="s">
        <v>7446</v>
      </c>
    </row>
    <row r="908" spans="1:18" ht="14.5">
      <c r="A908" s="112" t="s">
        <v>14</v>
      </c>
      <c r="B908" s="305" t="s">
        <v>15</v>
      </c>
      <c r="C908" s="305" t="s">
        <v>105</v>
      </c>
      <c r="D908" s="314" t="s">
        <v>4712</v>
      </c>
      <c r="E908" s="328" t="s">
        <v>4713</v>
      </c>
      <c r="F908" s="310" t="s">
        <v>7624</v>
      </c>
      <c r="G908" s="310" t="s">
        <v>7625</v>
      </c>
      <c r="H908" s="310" t="s">
        <v>7449</v>
      </c>
      <c r="I908" s="309">
        <v>45381</v>
      </c>
      <c r="J908" s="309" t="s">
        <v>7837</v>
      </c>
      <c r="K908" s="310" t="s">
        <v>7710</v>
      </c>
      <c r="L908" s="309"/>
      <c r="M908" s="112"/>
      <c r="N908" s="112"/>
      <c r="O908" s="308"/>
      <c r="P908" s="308"/>
      <c r="Q908" s="112"/>
      <c r="R908" s="112" t="s">
        <v>7528</v>
      </c>
    </row>
    <row r="909" spans="1:18" ht="14.5">
      <c r="A909" s="112" t="s">
        <v>14</v>
      </c>
      <c r="B909" s="305" t="s">
        <v>15</v>
      </c>
      <c r="C909" s="305" t="s">
        <v>1058</v>
      </c>
      <c r="D909" s="314" t="s">
        <v>7858</v>
      </c>
      <c r="E909" s="328" t="s">
        <v>7859</v>
      </c>
      <c r="F909" s="307" t="s">
        <v>7726</v>
      </c>
      <c r="G909" s="308" t="s">
        <v>7525</v>
      </c>
      <c r="H909" s="308" t="s">
        <v>7525</v>
      </c>
      <c r="I909" s="309">
        <v>45379</v>
      </c>
      <c r="J909" s="309" t="s">
        <v>7837</v>
      </c>
      <c r="K909" s="310"/>
      <c r="L909" s="309"/>
      <c r="M909" s="112"/>
      <c r="N909" s="112"/>
      <c r="O909" s="308"/>
      <c r="P909" s="308"/>
      <c r="Q909" s="112"/>
      <c r="R909" s="282" t="s">
        <v>7437</v>
      </c>
    </row>
    <row r="910" spans="1:18" ht="14.5">
      <c r="A910" s="112" t="s">
        <v>14</v>
      </c>
      <c r="B910" s="305" t="s">
        <v>6</v>
      </c>
      <c r="C910" s="305" t="s">
        <v>105</v>
      </c>
      <c r="D910" s="319" t="s">
        <v>704</v>
      </c>
      <c r="E910" s="328" t="s">
        <v>705</v>
      </c>
      <c r="F910" s="320" t="s">
        <v>187</v>
      </c>
      <c r="G910" s="308" t="s">
        <v>7463</v>
      </c>
      <c r="H910" s="308" t="s">
        <v>7434</v>
      </c>
      <c r="I910" s="309">
        <v>45342</v>
      </c>
      <c r="J910" s="309" t="s">
        <v>7772</v>
      </c>
      <c r="K910" s="310" t="s">
        <v>7675</v>
      </c>
      <c r="L910" s="316">
        <v>45352</v>
      </c>
      <c r="M910" s="112" t="s">
        <v>7786</v>
      </c>
      <c r="N910" s="112" t="s">
        <v>7462</v>
      </c>
      <c r="O910" s="308" t="s">
        <v>7462</v>
      </c>
      <c r="P910" s="308" t="s">
        <v>7736</v>
      </c>
      <c r="Q910" s="112" t="s">
        <v>7734</v>
      </c>
      <c r="R910" s="112" t="s">
        <v>7437</v>
      </c>
    </row>
    <row r="911" spans="1:18" ht="14.5">
      <c r="A911" s="112" t="s">
        <v>14</v>
      </c>
      <c r="B911" s="305" t="s">
        <v>6</v>
      </c>
      <c r="C911" s="305" t="s">
        <v>105</v>
      </c>
      <c r="D911" s="314" t="s">
        <v>1147</v>
      </c>
      <c r="E911" s="310" t="s">
        <v>1148</v>
      </c>
      <c r="F911" s="310" t="s">
        <v>7742</v>
      </c>
      <c r="G911" s="310" t="s">
        <v>7453</v>
      </c>
      <c r="H911" s="310" t="s">
        <v>7449</v>
      </c>
      <c r="I911" s="309">
        <v>45353</v>
      </c>
      <c r="J911" s="309" t="s">
        <v>7786</v>
      </c>
      <c r="K911" s="310" t="s">
        <v>326</v>
      </c>
      <c r="L911" s="316">
        <v>45355</v>
      </c>
      <c r="M911" s="112" t="s">
        <v>7826</v>
      </c>
      <c r="N911" s="332" t="s">
        <v>7529</v>
      </c>
      <c r="O911" s="282" t="s">
        <v>7448</v>
      </c>
      <c r="P911" s="282" t="s">
        <v>7449</v>
      </c>
      <c r="Q911" s="112" t="s">
        <v>7734</v>
      </c>
      <c r="R911" s="112" t="s">
        <v>7437</v>
      </c>
    </row>
    <row r="912" spans="1:18" ht="14.5">
      <c r="A912" s="112" t="s">
        <v>14</v>
      </c>
      <c r="B912" s="305" t="s">
        <v>6</v>
      </c>
      <c r="C912" s="305" t="s">
        <v>105</v>
      </c>
      <c r="D912" s="314" t="s">
        <v>1168</v>
      </c>
      <c r="E912" s="304" t="s">
        <v>1169</v>
      </c>
      <c r="F912" s="310" t="s">
        <v>551</v>
      </c>
      <c r="G912" s="310" t="s">
        <v>7448</v>
      </c>
      <c r="H912" s="310" t="s">
        <v>7449</v>
      </c>
      <c r="I912" s="316">
        <v>45292</v>
      </c>
      <c r="J912" s="304" t="s">
        <v>7647</v>
      </c>
      <c r="K912" s="304" t="s">
        <v>7436</v>
      </c>
      <c r="L912" s="309">
        <v>45364</v>
      </c>
      <c r="M912" s="112" t="s">
        <v>7813</v>
      </c>
      <c r="N912" s="315" t="s">
        <v>7739</v>
      </c>
      <c r="O912" s="308" t="s">
        <v>7740</v>
      </c>
      <c r="P912" s="308" t="s">
        <v>7449</v>
      </c>
      <c r="Q912" s="112" t="s">
        <v>7734</v>
      </c>
      <c r="R912" s="112" t="s">
        <v>7437</v>
      </c>
    </row>
    <row r="913" spans="1:18" ht="14.5">
      <c r="A913" s="112" t="s">
        <v>14</v>
      </c>
      <c r="B913" s="305" t="s">
        <v>6</v>
      </c>
      <c r="C913" s="305" t="s">
        <v>105</v>
      </c>
      <c r="D913" s="319" t="s">
        <v>1416</v>
      </c>
      <c r="E913" s="333" t="s">
        <v>1417</v>
      </c>
      <c r="F913" s="320" t="s">
        <v>187</v>
      </c>
      <c r="G913" s="308" t="s">
        <v>7463</v>
      </c>
      <c r="H913" s="308" t="s">
        <v>7434</v>
      </c>
      <c r="I913" s="309">
        <v>45342</v>
      </c>
      <c r="J913" s="309" t="s">
        <v>7772</v>
      </c>
      <c r="K913" s="310" t="s">
        <v>7674</v>
      </c>
      <c r="L913" s="316">
        <v>45352</v>
      </c>
      <c r="M913" s="112" t="s">
        <v>7786</v>
      </c>
      <c r="N913" s="112" t="s">
        <v>7462</v>
      </c>
      <c r="O913" s="308" t="s">
        <v>7462</v>
      </c>
      <c r="P913" s="308" t="s">
        <v>7736</v>
      </c>
      <c r="Q913" s="112" t="s">
        <v>7735</v>
      </c>
      <c r="R913" s="112" t="s">
        <v>7437</v>
      </c>
    </row>
    <row r="914" spans="1:18" ht="14.5">
      <c r="A914" s="112" t="s">
        <v>14</v>
      </c>
      <c r="B914" s="305" t="s">
        <v>6</v>
      </c>
      <c r="C914" s="305" t="s">
        <v>105</v>
      </c>
      <c r="D914" s="319" t="s">
        <v>1543</v>
      </c>
      <c r="E914" s="328" t="s">
        <v>1544</v>
      </c>
      <c r="F914" s="320" t="s">
        <v>187</v>
      </c>
      <c r="G914" s="308" t="s">
        <v>7463</v>
      </c>
      <c r="H914" s="308" t="s">
        <v>7434</v>
      </c>
      <c r="I914" s="309">
        <v>45342</v>
      </c>
      <c r="J914" s="309" t="s">
        <v>7772</v>
      </c>
      <c r="K914" s="310" t="s">
        <v>7755</v>
      </c>
      <c r="L914" s="316">
        <v>45352</v>
      </c>
      <c r="M914" s="112" t="s">
        <v>7786</v>
      </c>
      <c r="N914" s="112" t="s">
        <v>7462</v>
      </c>
      <c r="O914" s="308" t="s">
        <v>7462</v>
      </c>
      <c r="P914" s="308" t="s">
        <v>7736</v>
      </c>
      <c r="Q914" s="112" t="s">
        <v>7734</v>
      </c>
      <c r="R914" s="112" t="s">
        <v>7437</v>
      </c>
    </row>
    <row r="915" spans="1:18" ht="14.5">
      <c r="A915" s="112" t="s">
        <v>14</v>
      </c>
      <c r="B915" s="305" t="s">
        <v>7</v>
      </c>
      <c r="C915" s="139" t="s">
        <v>352</v>
      </c>
      <c r="D915" s="306" t="s">
        <v>5405</v>
      </c>
      <c r="E915" s="307" t="s">
        <v>5406</v>
      </c>
      <c r="F915" s="307" t="s">
        <v>7820</v>
      </c>
      <c r="G915" s="308" t="s">
        <v>7740</v>
      </c>
      <c r="H915" s="308" t="s">
        <v>7449</v>
      </c>
      <c r="I915" s="309">
        <v>45352</v>
      </c>
      <c r="J915" s="309" t="s">
        <v>7786</v>
      </c>
      <c r="K915" s="310" t="s">
        <v>2088</v>
      </c>
      <c r="L915" s="316">
        <v>45352</v>
      </c>
      <c r="M915" s="112" t="s">
        <v>7786</v>
      </c>
      <c r="N915" s="112" t="s">
        <v>7860</v>
      </c>
      <c r="O915" s="112" t="s">
        <v>7521</v>
      </c>
      <c r="P915" s="112" t="s">
        <v>7449</v>
      </c>
      <c r="Q915" s="112" t="s">
        <v>7734</v>
      </c>
      <c r="R915" s="112" t="s">
        <v>7437</v>
      </c>
    </row>
    <row r="916" spans="1:18" ht="14.5">
      <c r="A916" s="112" t="s">
        <v>14</v>
      </c>
      <c r="B916" s="305" t="s">
        <v>6</v>
      </c>
      <c r="C916" s="305" t="s">
        <v>105</v>
      </c>
      <c r="D916" s="314" t="s">
        <v>1773</v>
      </c>
      <c r="E916" s="304" t="s">
        <v>1774</v>
      </c>
      <c r="F916" s="310" t="s">
        <v>7551</v>
      </c>
      <c r="G916" s="310" t="s">
        <v>7448</v>
      </c>
      <c r="H916" s="310" t="s">
        <v>7449</v>
      </c>
      <c r="I916" s="316">
        <v>45226</v>
      </c>
      <c r="J916" s="304" t="s">
        <v>7552</v>
      </c>
      <c r="K916" s="304" t="s">
        <v>7436</v>
      </c>
      <c r="L916" s="316">
        <v>45352</v>
      </c>
      <c r="M916" s="112" t="s">
        <v>7786</v>
      </c>
      <c r="N916" s="332" t="s">
        <v>7769</v>
      </c>
      <c r="O916" s="308" t="s">
        <v>7680</v>
      </c>
      <c r="P916" s="308" t="s">
        <v>7680</v>
      </c>
      <c r="Q916" s="112" t="s">
        <v>7735</v>
      </c>
      <c r="R916" s="112" t="s">
        <v>7437</v>
      </c>
    </row>
    <row r="917" spans="1:18" ht="14.5">
      <c r="A917" s="112" t="s">
        <v>14</v>
      </c>
      <c r="B917" s="305" t="s">
        <v>6</v>
      </c>
      <c r="C917" s="305" t="s">
        <v>105</v>
      </c>
      <c r="D917" s="319" t="s">
        <v>1881</v>
      </c>
      <c r="E917" s="328" t="s">
        <v>1882</v>
      </c>
      <c r="F917" s="320" t="s">
        <v>7624</v>
      </c>
      <c r="G917" s="310" t="s">
        <v>7625</v>
      </c>
      <c r="H917" s="310" t="s">
        <v>7449</v>
      </c>
      <c r="I917" s="309">
        <v>45292</v>
      </c>
      <c r="J917" s="309" t="s">
        <v>7647</v>
      </c>
      <c r="K917" s="112" t="s">
        <v>7593</v>
      </c>
      <c r="L917" s="316">
        <v>45352</v>
      </c>
      <c r="M917" s="304" t="s">
        <v>7786</v>
      </c>
      <c r="N917" s="304" t="s">
        <v>7624</v>
      </c>
      <c r="O917" s="310" t="s">
        <v>7861</v>
      </c>
      <c r="P917" s="310" t="s">
        <v>7525</v>
      </c>
      <c r="Q917" s="304" t="s">
        <v>7734</v>
      </c>
      <c r="R917" s="112" t="s">
        <v>7437</v>
      </c>
    </row>
    <row r="918" spans="1:18" ht="14.5">
      <c r="A918" s="112" t="s">
        <v>14</v>
      </c>
      <c r="B918" s="305" t="s">
        <v>6</v>
      </c>
      <c r="C918" s="305" t="s">
        <v>105</v>
      </c>
      <c r="D918" s="319" t="s">
        <v>1988</v>
      </c>
      <c r="E918" s="328" t="s">
        <v>1989</v>
      </c>
      <c r="F918" s="320" t="s">
        <v>7796</v>
      </c>
      <c r="G918" s="310" t="s">
        <v>7497</v>
      </c>
      <c r="H918" s="310" t="s">
        <v>1365</v>
      </c>
      <c r="I918" s="309">
        <v>45343</v>
      </c>
      <c r="J918" s="309" t="s">
        <v>7772</v>
      </c>
      <c r="K918" s="308" t="s">
        <v>7451</v>
      </c>
      <c r="L918" s="309">
        <v>45358</v>
      </c>
      <c r="M918" s="112" t="s">
        <v>7826</v>
      </c>
      <c r="N918" s="332" t="s">
        <v>1992</v>
      </c>
      <c r="O918" s="112" t="s">
        <v>7472</v>
      </c>
      <c r="P918" s="308" t="s">
        <v>7736</v>
      </c>
      <c r="Q918" s="112" t="s">
        <v>7734</v>
      </c>
      <c r="R918" s="112" t="s">
        <v>7437</v>
      </c>
    </row>
    <row r="919" spans="1:18" ht="14.5">
      <c r="A919" s="112" t="s">
        <v>14</v>
      </c>
      <c r="B919" s="305" t="s">
        <v>6</v>
      </c>
      <c r="C919" s="305" t="s">
        <v>105</v>
      </c>
      <c r="D919" s="319" t="s">
        <v>2045</v>
      </c>
      <c r="E919" s="328" t="s">
        <v>2046</v>
      </c>
      <c r="F919" s="320" t="s">
        <v>551</v>
      </c>
      <c r="G919" s="310" t="s">
        <v>7448</v>
      </c>
      <c r="H919" s="310" t="s">
        <v>7449</v>
      </c>
      <c r="I919" s="309">
        <v>45292</v>
      </c>
      <c r="J919" s="309" t="s">
        <v>7647</v>
      </c>
      <c r="K919" s="112" t="s">
        <v>7593</v>
      </c>
      <c r="L919" s="316">
        <v>45352</v>
      </c>
      <c r="M919" s="304" t="s">
        <v>7786</v>
      </c>
      <c r="N919" s="304" t="s">
        <v>7807</v>
      </c>
      <c r="O919" s="304" t="s">
        <v>7448</v>
      </c>
      <c r="P919" s="304" t="s">
        <v>7449</v>
      </c>
      <c r="Q919" s="304" t="s">
        <v>7734</v>
      </c>
      <c r="R919" s="112" t="s">
        <v>7437</v>
      </c>
    </row>
    <row r="920" spans="1:18" ht="14.5">
      <c r="A920" s="112" t="s">
        <v>14</v>
      </c>
      <c r="B920" s="305" t="s">
        <v>6</v>
      </c>
      <c r="C920" s="305" t="s">
        <v>105</v>
      </c>
      <c r="D920" s="306" t="s">
        <v>2798</v>
      </c>
      <c r="E920" s="307" t="s">
        <v>2799</v>
      </c>
      <c r="F920" s="307" t="s">
        <v>7832</v>
      </c>
      <c r="G920" s="308" t="s">
        <v>7736</v>
      </c>
      <c r="H920" s="308" t="s">
        <v>7577</v>
      </c>
      <c r="I920" s="309">
        <v>45362</v>
      </c>
      <c r="J920" s="309" t="s">
        <v>7813</v>
      </c>
      <c r="K920" s="310" t="s">
        <v>7465</v>
      </c>
      <c r="L920" s="309">
        <v>45362</v>
      </c>
      <c r="M920" s="112" t="s">
        <v>7813</v>
      </c>
      <c r="N920" s="332" t="s">
        <v>7862</v>
      </c>
      <c r="O920" s="112" t="s">
        <v>7521</v>
      </c>
      <c r="P920" s="112" t="s">
        <v>7449</v>
      </c>
      <c r="Q920" s="112" t="s">
        <v>7734</v>
      </c>
      <c r="R920" s="112" t="s">
        <v>7437</v>
      </c>
    </row>
    <row r="921" spans="1:18" ht="14.5">
      <c r="A921" s="112" t="s">
        <v>14</v>
      </c>
      <c r="B921" s="305" t="s">
        <v>6</v>
      </c>
      <c r="C921" s="305" t="s">
        <v>4439</v>
      </c>
      <c r="D921" s="314" t="s">
        <v>7629</v>
      </c>
      <c r="E921" s="304" t="s">
        <v>7630</v>
      </c>
      <c r="F921" s="310" t="s">
        <v>187</v>
      </c>
      <c r="G921" s="310" t="s">
        <v>7463</v>
      </c>
      <c r="H921" s="310" t="s">
        <v>7434</v>
      </c>
      <c r="I921" s="316">
        <v>45231</v>
      </c>
      <c r="J921" s="304" t="s">
        <v>7535</v>
      </c>
      <c r="K921" s="304" t="s">
        <v>7482</v>
      </c>
      <c r="L921" s="316">
        <v>45352</v>
      </c>
      <c r="M921" s="112" t="s">
        <v>7786</v>
      </c>
      <c r="N921" s="112" t="s">
        <v>7462</v>
      </c>
      <c r="O921" s="308" t="s">
        <v>7462</v>
      </c>
      <c r="P921" s="308" t="s">
        <v>7736</v>
      </c>
      <c r="Q921" s="112" t="s">
        <v>7734</v>
      </c>
      <c r="R921" s="112" t="s">
        <v>7437</v>
      </c>
    </row>
    <row r="922" spans="1:18" ht="14.5">
      <c r="A922" s="112" t="s">
        <v>14</v>
      </c>
      <c r="B922" s="305" t="s">
        <v>6</v>
      </c>
      <c r="C922" s="305" t="s">
        <v>105</v>
      </c>
      <c r="D922" s="314" t="s">
        <v>3113</v>
      </c>
      <c r="E922" s="304" t="s">
        <v>3114</v>
      </c>
      <c r="F922" s="310" t="s">
        <v>7655</v>
      </c>
      <c r="G922" s="310" t="s">
        <v>7577</v>
      </c>
      <c r="H922" s="310" t="s">
        <v>7434</v>
      </c>
      <c r="I922" s="316">
        <v>45292</v>
      </c>
      <c r="J922" s="304" t="s">
        <v>7647</v>
      </c>
      <c r="K922" s="304" t="s">
        <v>7436</v>
      </c>
      <c r="L922" s="309">
        <v>45352</v>
      </c>
      <c r="M922" s="309" t="s">
        <v>7786</v>
      </c>
      <c r="N922" s="332" t="s">
        <v>7806</v>
      </c>
      <c r="O922" s="112" t="s">
        <v>7497</v>
      </c>
      <c r="P922" s="112" t="s">
        <v>1365</v>
      </c>
      <c r="Q922" s="112" t="s">
        <v>7735</v>
      </c>
      <c r="R922" s="112" t="s">
        <v>7437</v>
      </c>
    </row>
    <row r="923" spans="1:18" ht="14.5">
      <c r="A923" s="112" t="s">
        <v>14</v>
      </c>
      <c r="B923" s="305" t="s">
        <v>7</v>
      </c>
      <c r="C923" s="305" t="s">
        <v>105</v>
      </c>
      <c r="D923" s="306" t="s">
        <v>1569</v>
      </c>
      <c r="E923" s="307" t="s">
        <v>1570</v>
      </c>
      <c r="F923" s="307" t="s">
        <v>7820</v>
      </c>
      <c r="G923" s="308" t="s">
        <v>7740</v>
      </c>
      <c r="H923" s="308" t="s">
        <v>7449</v>
      </c>
      <c r="I923" s="309">
        <v>45352</v>
      </c>
      <c r="J923" s="309" t="s">
        <v>7786</v>
      </c>
      <c r="K923" s="313" t="s">
        <v>7436</v>
      </c>
      <c r="L923" s="316">
        <v>45352</v>
      </c>
      <c r="M923" s="112" t="s">
        <v>7786</v>
      </c>
      <c r="N923" s="112" t="s">
        <v>7860</v>
      </c>
      <c r="O923" s="112" t="s">
        <v>7521</v>
      </c>
      <c r="P923" s="112" t="s">
        <v>7449</v>
      </c>
      <c r="Q923" s="112" t="s">
        <v>7734</v>
      </c>
      <c r="R923" s="112" t="s">
        <v>7437</v>
      </c>
    </row>
    <row r="924" spans="1:18" ht="14.5">
      <c r="A924" s="112" t="s">
        <v>14</v>
      </c>
      <c r="B924" s="305" t="s">
        <v>6</v>
      </c>
      <c r="C924" s="305" t="s">
        <v>105</v>
      </c>
      <c r="D924" s="314" t="s">
        <v>3403</v>
      </c>
      <c r="E924" s="304" t="s">
        <v>7656</v>
      </c>
      <c r="F924" s="310" t="s">
        <v>7655</v>
      </c>
      <c r="G924" s="310" t="s">
        <v>7577</v>
      </c>
      <c r="H924" s="310" t="s">
        <v>7434</v>
      </c>
      <c r="I924" s="316">
        <v>45292</v>
      </c>
      <c r="J924" s="304" t="s">
        <v>7647</v>
      </c>
      <c r="K924" s="304" t="s">
        <v>7436</v>
      </c>
      <c r="L924" s="309">
        <v>45352</v>
      </c>
      <c r="M924" s="309" t="s">
        <v>7786</v>
      </c>
      <c r="N924" s="332" t="s">
        <v>7806</v>
      </c>
      <c r="O924" s="112" t="s">
        <v>7497</v>
      </c>
      <c r="P924" s="112" t="s">
        <v>1365</v>
      </c>
      <c r="Q924" s="112" t="s">
        <v>7735</v>
      </c>
      <c r="R924" s="112" t="s">
        <v>7437</v>
      </c>
    </row>
    <row r="925" spans="1:18" ht="14.5">
      <c r="A925" s="112" t="s">
        <v>14</v>
      </c>
      <c r="B925" s="305" t="s">
        <v>6</v>
      </c>
      <c r="C925" s="305" t="s">
        <v>143</v>
      </c>
      <c r="D925" s="327" t="s">
        <v>7760</v>
      </c>
      <c r="E925" s="320" t="s">
        <v>7761</v>
      </c>
      <c r="F925" s="320" t="s">
        <v>187</v>
      </c>
      <c r="G925" s="308" t="s">
        <v>7463</v>
      </c>
      <c r="H925" s="308" t="s">
        <v>7434</v>
      </c>
      <c r="I925" s="309">
        <v>45323</v>
      </c>
      <c r="J925" s="309" t="s">
        <v>7723</v>
      </c>
      <c r="K925" s="310" t="s">
        <v>7762</v>
      </c>
      <c r="L925" s="316">
        <v>45352</v>
      </c>
      <c r="M925" s="112" t="s">
        <v>7786</v>
      </c>
      <c r="N925" s="112" t="s">
        <v>7462</v>
      </c>
      <c r="O925" s="308" t="s">
        <v>7462</v>
      </c>
      <c r="P925" s="308" t="s">
        <v>7736</v>
      </c>
      <c r="Q925" s="112" t="s">
        <v>7734</v>
      </c>
      <c r="R925" s="112" t="s">
        <v>7437</v>
      </c>
    </row>
    <row r="926" spans="1:18" ht="14.5">
      <c r="A926" s="112" t="s">
        <v>14</v>
      </c>
      <c r="B926" s="305" t="s">
        <v>6</v>
      </c>
      <c r="C926" s="305" t="s">
        <v>105</v>
      </c>
      <c r="D926" s="319" t="s">
        <v>3666</v>
      </c>
      <c r="E926" s="328" t="s">
        <v>3667</v>
      </c>
      <c r="F926" s="320" t="s">
        <v>187</v>
      </c>
      <c r="G926" s="308" t="s">
        <v>7463</v>
      </c>
      <c r="H926" s="308" t="s">
        <v>7434</v>
      </c>
      <c r="I926" s="309">
        <v>45342</v>
      </c>
      <c r="J926" s="309" t="s">
        <v>7772</v>
      </c>
      <c r="K926" s="310" t="s">
        <v>7465</v>
      </c>
      <c r="L926" s="316">
        <v>45352</v>
      </c>
      <c r="M926" s="112" t="s">
        <v>7786</v>
      </c>
      <c r="N926" s="112" t="s">
        <v>7462</v>
      </c>
      <c r="O926" s="308" t="s">
        <v>7462</v>
      </c>
      <c r="P926" s="308" t="s">
        <v>7736</v>
      </c>
      <c r="Q926" s="112" t="s">
        <v>7734</v>
      </c>
      <c r="R926" s="112" t="s">
        <v>7437</v>
      </c>
    </row>
    <row r="927" spans="1:18" ht="14.5">
      <c r="A927" s="112" t="s">
        <v>14</v>
      </c>
      <c r="B927" s="305" t="s">
        <v>6</v>
      </c>
      <c r="C927" s="305" t="s">
        <v>105</v>
      </c>
      <c r="D927" s="306" t="s">
        <v>3907</v>
      </c>
      <c r="E927" s="307" t="s">
        <v>3908</v>
      </c>
      <c r="F927" s="307" t="s">
        <v>7529</v>
      </c>
      <c r="G927" s="308" t="s">
        <v>7448</v>
      </c>
      <c r="H927" s="308" t="s">
        <v>7449</v>
      </c>
      <c r="I927" s="309">
        <v>45362</v>
      </c>
      <c r="J927" s="309" t="s">
        <v>7813</v>
      </c>
      <c r="K927" s="310" t="s">
        <v>7547</v>
      </c>
      <c r="L927" s="316">
        <v>45352</v>
      </c>
      <c r="M927" s="112" t="s">
        <v>7786</v>
      </c>
      <c r="N927" s="112" t="s">
        <v>7863</v>
      </c>
      <c r="O927" s="112" t="s">
        <v>7525</v>
      </c>
      <c r="P927" s="112" t="s">
        <v>7525</v>
      </c>
      <c r="Q927" s="112" t="s">
        <v>7734</v>
      </c>
      <c r="R927" s="112" t="s">
        <v>7437</v>
      </c>
    </row>
    <row r="928" spans="1:18" ht="14.5">
      <c r="A928" s="112" t="s">
        <v>14</v>
      </c>
      <c r="B928" s="305" t="s">
        <v>6</v>
      </c>
      <c r="C928" s="305" t="s">
        <v>105</v>
      </c>
      <c r="D928" s="319" t="s">
        <v>4080</v>
      </c>
      <c r="E928" s="320" t="s">
        <v>4081</v>
      </c>
      <c r="F928" s="320" t="s">
        <v>187</v>
      </c>
      <c r="G928" s="308" t="s">
        <v>7463</v>
      </c>
      <c r="H928" s="308" t="s">
        <v>7434</v>
      </c>
      <c r="I928" s="309">
        <v>45323</v>
      </c>
      <c r="J928" s="309" t="s">
        <v>7723</v>
      </c>
      <c r="K928" s="310" t="s">
        <v>7755</v>
      </c>
      <c r="L928" s="316">
        <v>45352</v>
      </c>
      <c r="M928" s="112" t="s">
        <v>7786</v>
      </c>
      <c r="N928" s="112" t="s">
        <v>7462</v>
      </c>
      <c r="O928" s="308" t="s">
        <v>7462</v>
      </c>
      <c r="P928" s="308" t="s">
        <v>7736</v>
      </c>
      <c r="Q928" s="112" t="s">
        <v>7734</v>
      </c>
      <c r="R928" s="112" t="s">
        <v>7437</v>
      </c>
    </row>
    <row r="929" spans="1:18" ht="14.5">
      <c r="A929" s="112" t="s">
        <v>14</v>
      </c>
      <c r="B929" s="305" t="s">
        <v>6</v>
      </c>
      <c r="C929" s="305" t="s">
        <v>105</v>
      </c>
      <c r="D929" s="319" t="s">
        <v>4243</v>
      </c>
      <c r="E929" s="320" t="s">
        <v>4244</v>
      </c>
      <c r="F929" s="320" t="s">
        <v>187</v>
      </c>
      <c r="G929" s="308" t="s">
        <v>7463</v>
      </c>
      <c r="H929" s="308" t="s">
        <v>7434</v>
      </c>
      <c r="I929" s="309">
        <v>45323</v>
      </c>
      <c r="J929" s="309" t="s">
        <v>7723</v>
      </c>
      <c r="K929" s="310" t="s">
        <v>7755</v>
      </c>
      <c r="L929" s="316">
        <v>45352</v>
      </c>
      <c r="M929" s="112" t="s">
        <v>7786</v>
      </c>
      <c r="N929" s="112" t="s">
        <v>7462</v>
      </c>
      <c r="O929" s="308" t="s">
        <v>7462</v>
      </c>
      <c r="P929" s="308" t="s">
        <v>7736</v>
      </c>
      <c r="Q929" s="112" t="s">
        <v>7734</v>
      </c>
      <c r="R929" s="112" t="s">
        <v>7437</v>
      </c>
    </row>
    <row r="930" spans="1:18" ht="14.5">
      <c r="A930" s="112" t="s">
        <v>14</v>
      </c>
      <c r="B930" s="305" t="s">
        <v>6</v>
      </c>
      <c r="C930" s="305" t="s">
        <v>105</v>
      </c>
      <c r="D930" s="314" t="s">
        <v>4363</v>
      </c>
      <c r="E930" s="304" t="s">
        <v>4364</v>
      </c>
      <c r="F930" s="310" t="s">
        <v>7529</v>
      </c>
      <c r="G930" s="310" t="s">
        <v>7448</v>
      </c>
      <c r="H930" s="310" t="s">
        <v>7449</v>
      </c>
      <c r="I930" s="316">
        <v>45208</v>
      </c>
      <c r="J930" s="304" t="s">
        <v>7526</v>
      </c>
      <c r="K930" s="304" t="s">
        <v>7530</v>
      </c>
      <c r="L930" s="316">
        <v>45352</v>
      </c>
      <c r="M930" s="112" t="s">
        <v>7786</v>
      </c>
      <c r="N930" s="332" t="s">
        <v>7769</v>
      </c>
      <c r="O930" s="308" t="s">
        <v>7680</v>
      </c>
      <c r="P930" s="308" t="s">
        <v>7680</v>
      </c>
      <c r="Q930" s="112" t="s">
        <v>7735</v>
      </c>
      <c r="R930" s="112" t="s">
        <v>7437</v>
      </c>
    </row>
    <row r="931" spans="1:18" ht="14.5">
      <c r="A931" s="112" t="s">
        <v>14</v>
      </c>
      <c r="B931" s="305" t="s">
        <v>6</v>
      </c>
      <c r="C931" s="305" t="s">
        <v>105</v>
      </c>
      <c r="D931" s="319" t="s">
        <v>4602</v>
      </c>
      <c r="E931" s="328" t="s">
        <v>4603</v>
      </c>
      <c r="F931" s="320" t="s">
        <v>7796</v>
      </c>
      <c r="G931" s="310" t="s">
        <v>7497</v>
      </c>
      <c r="H931" s="310" t="s">
        <v>1365</v>
      </c>
      <c r="I931" s="309">
        <v>45343</v>
      </c>
      <c r="J931" s="309" t="s">
        <v>7772</v>
      </c>
      <c r="K931" s="308" t="s">
        <v>7451</v>
      </c>
      <c r="L931" s="316">
        <v>45352</v>
      </c>
      <c r="M931" s="112" t="s">
        <v>7786</v>
      </c>
      <c r="N931" s="112" t="s">
        <v>1992</v>
      </c>
      <c r="O931" s="112" t="s">
        <v>7472</v>
      </c>
      <c r="P931" s="308" t="s">
        <v>7736</v>
      </c>
      <c r="Q931" s="112" t="s">
        <v>7734</v>
      </c>
      <c r="R931" s="112" t="s">
        <v>7437</v>
      </c>
    </row>
    <row r="932" spans="1:18" ht="14.5">
      <c r="A932" s="112" t="s">
        <v>14</v>
      </c>
      <c r="B932" s="305" t="s">
        <v>6</v>
      </c>
      <c r="C932" s="305" t="s">
        <v>105</v>
      </c>
      <c r="D932" s="314" t="s">
        <v>5013</v>
      </c>
      <c r="E932" s="304" t="s">
        <v>5014</v>
      </c>
      <c r="F932" s="310" t="s">
        <v>551</v>
      </c>
      <c r="G932" s="310" t="s">
        <v>7448</v>
      </c>
      <c r="H932" s="310" t="s">
        <v>7449</v>
      </c>
      <c r="I932" s="316">
        <v>45292</v>
      </c>
      <c r="J932" s="304" t="s">
        <v>7647</v>
      </c>
      <c r="K932" s="304" t="s">
        <v>7436</v>
      </c>
      <c r="L932" s="316">
        <v>45352</v>
      </c>
      <c r="M932" s="112" t="s">
        <v>7786</v>
      </c>
      <c r="N932" s="112" t="s">
        <v>7801</v>
      </c>
      <c r="O932" s="112" t="s">
        <v>7448</v>
      </c>
      <c r="P932" s="112" t="s">
        <v>7449</v>
      </c>
      <c r="Q932" s="112" t="s">
        <v>7734</v>
      </c>
      <c r="R932" s="112" t="s">
        <v>7437</v>
      </c>
    </row>
    <row r="933" spans="1:18" ht="14.5">
      <c r="A933" s="112" t="s">
        <v>14</v>
      </c>
      <c r="B933" s="305" t="s">
        <v>6</v>
      </c>
      <c r="C933" s="305" t="s">
        <v>105</v>
      </c>
      <c r="D933" s="306" t="s">
        <v>5202</v>
      </c>
      <c r="E933" s="307" t="s">
        <v>5203</v>
      </c>
      <c r="F933" s="307" t="s">
        <v>7820</v>
      </c>
      <c r="G933" s="308" t="s">
        <v>7740</v>
      </c>
      <c r="H933" s="308" t="s">
        <v>7449</v>
      </c>
      <c r="I933" s="309">
        <v>45352</v>
      </c>
      <c r="J933" s="309" t="s">
        <v>7786</v>
      </c>
      <c r="K933" s="310" t="s">
        <v>7547</v>
      </c>
      <c r="L933" s="316">
        <v>45352</v>
      </c>
      <c r="M933" s="112" t="s">
        <v>7786</v>
      </c>
      <c r="N933" s="112" t="s">
        <v>7520</v>
      </c>
      <c r="O933" s="112" t="s">
        <v>7521</v>
      </c>
      <c r="P933" s="112" t="s">
        <v>7449</v>
      </c>
      <c r="Q933" s="112" t="s">
        <v>7734</v>
      </c>
      <c r="R933" s="112" t="s">
        <v>7437</v>
      </c>
    </row>
    <row r="934" spans="1:18" ht="14.5">
      <c r="A934" s="112" t="s">
        <v>14</v>
      </c>
      <c r="B934" s="305" t="s">
        <v>6</v>
      </c>
      <c r="C934" s="305" t="s">
        <v>105</v>
      </c>
      <c r="D934" s="306" t="s">
        <v>7822</v>
      </c>
      <c r="E934" s="307" t="s">
        <v>7823</v>
      </c>
      <c r="F934" s="307" t="s">
        <v>7820</v>
      </c>
      <c r="G934" s="308" t="s">
        <v>7740</v>
      </c>
      <c r="H934" s="308" t="s">
        <v>7449</v>
      </c>
      <c r="I934" s="309">
        <v>45352</v>
      </c>
      <c r="J934" s="309" t="s">
        <v>7786</v>
      </c>
      <c r="K934" s="310" t="s">
        <v>7583</v>
      </c>
      <c r="L934" s="316">
        <v>45352</v>
      </c>
      <c r="M934" s="112" t="s">
        <v>7786</v>
      </c>
      <c r="N934" s="112" t="s">
        <v>7520</v>
      </c>
      <c r="O934" s="112" t="s">
        <v>7521</v>
      </c>
      <c r="P934" s="112" t="s">
        <v>7449</v>
      </c>
      <c r="Q934" s="112" t="s">
        <v>7734</v>
      </c>
      <c r="R934" s="112" t="s">
        <v>7437</v>
      </c>
    </row>
    <row r="935" spans="1:18" ht="14.5">
      <c r="A935" s="112" t="s">
        <v>14</v>
      </c>
      <c r="B935" s="305" t="s">
        <v>6</v>
      </c>
      <c r="C935" s="305" t="s">
        <v>105</v>
      </c>
      <c r="D935" s="319" t="s">
        <v>5532</v>
      </c>
      <c r="E935" s="328" t="s">
        <v>5533</v>
      </c>
      <c r="F935" s="320" t="s">
        <v>7842</v>
      </c>
      <c r="G935" s="310" t="s">
        <v>7502</v>
      </c>
      <c r="H935" s="310" t="s">
        <v>7434</v>
      </c>
      <c r="I935" s="309">
        <v>45352</v>
      </c>
      <c r="J935" s="309" t="s">
        <v>7786</v>
      </c>
      <c r="K935" s="112" t="s">
        <v>7507</v>
      </c>
      <c r="L935" s="309">
        <v>45355</v>
      </c>
      <c r="M935" s="112" t="s">
        <v>7826</v>
      </c>
      <c r="N935" s="332" t="s">
        <v>7506</v>
      </c>
      <c r="O935" s="112" t="s">
        <v>7453</v>
      </c>
      <c r="P935" s="112" t="s">
        <v>7449</v>
      </c>
      <c r="Q935" s="310" t="s">
        <v>7734</v>
      </c>
      <c r="R935" s="112" t="s">
        <v>7437</v>
      </c>
    </row>
    <row r="936" spans="1:18" ht="14.5">
      <c r="A936" s="112" t="s">
        <v>14</v>
      </c>
      <c r="B936" s="305" t="s">
        <v>6</v>
      </c>
      <c r="C936" s="305" t="s">
        <v>143</v>
      </c>
      <c r="D936" s="319" t="s">
        <v>6642</v>
      </c>
      <c r="E936" s="328" t="s">
        <v>6643</v>
      </c>
      <c r="F936" s="320" t="s">
        <v>7843</v>
      </c>
      <c r="G936" s="310" t="s">
        <v>7577</v>
      </c>
      <c r="H936" s="310" t="s">
        <v>7434</v>
      </c>
      <c r="I936" s="309">
        <v>45352</v>
      </c>
      <c r="J936" s="309" t="s">
        <v>7786</v>
      </c>
      <c r="K936" s="112" t="s">
        <v>7436</v>
      </c>
      <c r="L936" s="316">
        <v>45355</v>
      </c>
      <c r="M936" s="112" t="s">
        <v>7826</v>
      </c>
      <c r="N936" s="112" t="s">
        <v>7462</v>
      </c>
      <c r="O936" s="308" t="s">
        <v>7462</v>
      </c>
      <c r="P936" s="308" t="s">
        <v>7736</v>
      </c>
      <c r="Q936" s="112" t="s">
        <v>7734</v>
      </c>
      <c r="R936" s="112" t="s">
        <v>7437</v>
      </c>
    </row>
    <row r="937" spans="1:18" ht="14.5">
      <c r="A937" s="112" t="s">
        <v>14</v>
      </c>
      <c r="B937" s="305" t="s">
        <v>6</v>
      </c>
      <c r="C937" s="305" t="s">
        <v>105</v>
      </c>
      <c r="D937" s="306" t="s">
        <v>5596</v>
      </c>
      <c r="E937" s="324" t="s">
        <v>5597</v>
      </c>
      <c r="F937" s="307" t="s">
        <v>7820</v>
      </c>
      <c r="G937" s="310" t="s">
        <v>7740</v>
      </c>
      <c r="H937" s="310" t="s">
        <v>7449</v>
      </c>
      <c r="I937" s="309">
        <v>45352</v>
      </c>
      <c r="J937" s="309" t="s">
        <v>7786</v>
      </c>
      <c r="K937" s="112" t="s">
        <v>7548</v>
      </c>
      <c r="L937" s="309">
        <v>45366</v>
      </c>
      <c r="M937" s="112" t="s">
        <v>7813</v>
      </c>
      <c r="N937" s="315" t="s">
        <v>7738</v>
      </c>
      <c r="O937" s="308" t="s">
        <v>7525</v>
      </c>
      <c r="P937" s="308" t="s">
        <v>7525</v>
      </c>
      <c r="Q937" s="112" t="s">
        <v>7734</v>
      </c>
      <c r="R937" s="112" t="s">
        <v>7437</v>
      </c>
    </row>
    <row r="938" spans="1:18" ht="14.5">
      <c r="A938" s="112" t="s">
        <v>14</v>
      </c>
      <c r="B938" s="305" t="s">
        <v>6</v>
      </c>
      <c r="C938" s="305" t="s">
        <v>143</v>
      </c>
      <c r="D938" s="319" t="s">
        <v>4839</v>
      </c>
      <c r="E938" s="328" t="s">
        <v>4840</v>
      </c>
      <c r="F938" s="320" t="s">
        <v>7462</v>
      </c>
      <c r="G938" s="310" t="s">
        <v>7463</v>
      </c>
      <c r="H938" s="310" t="s">
        <v>7434</v>
      </c>
      <c r="I938" s="309">
        <v>45341</v>
      </c>
      <c r="J938" s="309" t="s">
        <v>7772</v>
      </c>
      <c r="K938" s="313" t="s">
        <v>1601</v>
      </c>
      <c r="L938" s="316">
        <v>45357</v>
      </c>
      <c r="M938" s="112" t="s">
        <v>7826</v>
      </c>
      <c r="N938" s="112" t="s">
        <v>7864</v>
      </c>
      <c r="O938" s="112" t="s">
        <v>7625</v>
      </c>
      <c r="P938" s="112" t="s">
        <v>7449</v>
      </c>
      <c r="Q938" s="112" t="s">
        <v>7734</v>
      </c>
      <c r="R938" s="112" t="s">
        <v>7437</v>
      </c>
    </row>
    <row r="939" spans="1:18" ht="14.5">
      <c r="A939" s="112" t="s">
        <v>14</v>
      </c>
      <c r="B939" s="305" t="s">
        <v>6</v>
      </c>
      <c r="C939" s="305" t="s">
        <v>105</v>
      </c>
      <c r="D939" s="306" t="s">
        <v>5627</v>
      </c>
      <c r="E939" s="307" t="s">
        <v>5628</v>
      </c>
      <c r="F939" s="307" t="s">
        <v>7820</v>
      </c>
      <c r="G939" s="308" t="s">
        <v>7740</v>
      </c>
      <c r="H939" s="308" t="s">
        <v>7449</v>
      </c>
      <c r="I939" s="309">
        <v>45352</v>
      </c>
      <c r="J939" s="309" t="s">
        <v>7786</v>
      </c>
      <c r="K939" s="310" t="s">
        <v>7652</v>
      </c>
      <c r="L939" s="316">
        <v>45352</v>
      </c>
      <c r="M939" s="112" t="s">
        <v>7786</v>
      </c>
      <c r="N939" s="112" t="s">
        <v>7520</v>
      </c>
      <c r="O939" s="112" t="s">
        <v>7521</v>
      </c>
      <c r="P939" s="112" t="s">
        <v>7449</v>
      </c>
      <c r="Q939" s="112" t="s">
        <v>7734</v>
      </c>
      <c r="R939" s="112" t="s">
        <v>7437</v>
      </c>
    </row>
    <row r="940" spans="1:18" ht="14.5">
      <c r="A940" s="112" t="s">
        <v>14</v>
      </c>
      <c r="B940" s="305" t="s">
        <v>6</v>
      </c>
      <c r="C940" s="305" t="s">
        <v>143</v>
      </c>
      <c r="D940" s="281" t="s">
        <v>1847</v>
      </c>
      <c r="E940" s="307" t="s">
        <v>1848</v>
      </c>
      <c r="F940" s="307" t="s">
        <v>187</v>
      </c>
      <c r="G940" s="308" t="s">
        <v>7463</v>
      </c>
      <c r="H940" s="308" t="s">
        <v>7434</v>
      </c>
      <c r="I940" s="309">
        <v>45352</v>
      </c>
      <c r="J940" s="309" t="s">
        <v>7786</v>
      </c>
      <c r="K940" s="310" t="s">
        <v>7808</v>
      </c>
      <c r="L940" s="309">
        <v>45352</v>
      </c>
      <c r="M940" s="309" t="s">
        <v>7786</v>
      </c>
      <c r="N940" s="112" t="s">
        <v>7462</v>
      </c>
      <c r="O940" s="308" t="s">
        <v>7462</v>
      </c>
      <c r="P940" s="308" t="s">
        <v>7736</v>
      </c>
      <c r="Q940" s="112" t="s">
        <v>7734</v>
      </c>
      <c r="R940" s="112" t="s">
        <v>7446</v>
      </c>
    </row>
    <row r="941" spans="1:18" ht="14.5">
      <c r="A941" s="112" t="s">
        <v>14</v>
      </c>
      <c r="B941" s="305" t="s">
        <v>6</v>
      </c>
      <c r="C941" s="305" t="s">
        <v>105</v>
      </c>
      <c r="D941" s="319" t="s">
        <v>5726</v>
      </c>
      <c r="E941" s="328" t="s">
        <v>5727</v>
      </c>
      <c r="F941" s="320" t="s">
        <v>187</v>
      </c>
      <c r="G941" s="308" t="s">
        <v>7463</v>
      </c>
      <c r="H941" s="308" t="s">
        <v>7434</v>
      </c>
      <c r="I941" s="309">
        <v>45342</v>
      </c>
      <c r="J941" s="309" t="s">
        <v>7772</v>
      </c>
      <c r="K941" s="310" t="s">
        <v>7465</v>
      </c>
      <c r="L941" s="316">
        <v>45352</v>
      </c>
      <c r="M941" s="112" t="s">
        <v>7786</v>
      </c>
      <c r="N941" s="112" t="s">
        <v>7462</v>
      </c>
      <c r="O941" s="308" t="s">
        <v>7462</v>
      </c>
      <c r="P941" s="308" t="s">
        <v>7736</v>
      </c>
      <c r="Q941" s="112" t="s">
        <v>7734</v>
      </c>
      <c r="R941" s="112" t="s">
        <v>7437</v>
      </c>
    </row>
    <row r="942" spans="1:18" ht="14.5">
      <c r="A942" s="112" t="s">
        <v>14</v>
      </c>
      <c r="B942" s="305" t="s">
        <v>6</v>
      </c>
      <c r="C942" s="305" t="s">
        <v>143</v>
      </c>
      <c r="D942" s="314" t="s">
        <v>3590</v>
      </c>
      <c r="E942" s="304" t="s">
        <v>3591</v>
      </c>
      <c r="F942" s="310" t="s">
        <v>7729</v>
      </c>
      <c r="G942" s="310" t="s">
        <v>7577</v>
      </c>
      <c r="H942" s="310" t="s">
        <v>7434</v>
      </c>
      <c r="I942" s="316">
        <v>45307</v>
      </c>
      <c r="J942" s="304" t="s">
        <v>7662</v>
      </c>
      <c r="K942" s="304" t="s">
        <v>7650</v>
      </c>
      <c r="L942" s="309">
        <v>45355</v>
      </c>
      <c r="M942" s="112" t="s">
        <v>7826</v>
      </c>
      <c r="N942" s="332" t="s">
        <v>2115</v>
      </c>
      <c r="O942" s="308" t="s">
        <v>7577</v>
      </c>
      <c r="P942" s="308" t="s">
        <v>7736</v>
      </c>
      <c r="Q942" s="112" t="s">
        <v>7734</v>
      </c>
      <c r="R942" s="112" t="s">
        <v>7437</v>
      </c>
    </row>
    <row r="943" spans="1:18" ht="14.5">
      <c r="A943" s="112" t="s">
        <v>14</v>
      </c>
      <c r="B943" s="305" t="s">
        <v>6</v>
      </c>
      <c r="C943" s="305" t="s">
        <v>105</v>
      </c>
      <c r="D943" s="314" t="s">
        <v>5905</v>
      </c>
      <c r="E943" s="304" t="s">
        <v>5906</v>
      </c>
      <c r="F943" s="310" t="s">
        <v>7520</v>
      </c>
      <c r="G943" s="310" t="s">
        <v>7521</v>
      </c>
      <c r="H943" s="310" t="s">
        <v>7449</v>
      </c>
      <c r="I943" s="316">
        <v>45292</v>
      </c>
      <c r="J943" s="304" t="s">
        <v>7647</v>
      </c>
      <c r="K943" s="304" t="s">
        <v>7593</v>
      </c>
      <c r="L943" s="309">
        <v>45359</v>
      </c>
      <c r="M943" s="112" t="s">
        <v>7826</v>
      </c>
      <c r="N943" s="332" t="s">
        <v>1992</v>
      </c>
      <c r="O943" s="112" t="s">
        <v>7472</v>
      </c>
      <c r="P943" s="308" t="s">
        <v>7736</v>
      </c>
      <c r="Q943" s="112" t="s">
        <v>7734</v>
      </c>
      <c r="R943" s="112" t="s">
        <v>7437</v>
      </c>
    </row>
    <row r="944" spans="1:18" ht="14.5">
      <c r="A944" s="112" t="s">
        <v>14</v>
      </c>
      <c r="B944" s="305" t="s">
        <v>7</v>
      </c>
      <c r="C944" s="305" t="s">
        <v>105</v>
      </c>
      <c r="D944" s="306" t="s">
        <v>6080</v>
      </c>
      <c r="E944" s="324" t="s">
        <v>6081</v>
      </c>
      <c r="F944" s="307" t="s">
        <v>7820</v>
      </c>
      <c r="G944" s="310" t="s">
        <v>7740</v>
      </c>
      <c r="H944" s="310" t="s">
        <v>7449</v>
      </c>
      <c r="I944" s="309">
        <v>45352</v>
      </c>
      <c r="J944" s="309" t="s">
        <v>7786</v>
      </c>
      <c r="K944" s="112" t="s">
        <v>7783</v>
      </c>
      <c r="L944" s="316">
        <v>45352</v>
      </c>
      <c r="M944" s="112" t="s">
        <v>7786</v>
      </c>
      <c r="N944" s="112" t="s">
        <v>7860</v>
      </c>
      <c r="O944" s="112" t="s">
        <v>7521</v>
      </c>
      <c r="P944" s="112" t="s">
        <v>7449</v>
      </c>
      <c r="Q944" s="112" t="s">
        <v>7734</v>
      </c>
      <c r="R944" s="112" t="s">
        <v>7437</v>
      </c>
    </row>
    <row r="945" spans="1:18" ht="14.5">
      <c r="A945" s="112" t="s">
        <v>14</v>
      </c>
      <c r="B945" s="305" t="s">
        <v>6</v>
      </c>
      <c r="C945" s="305" t="s">
        <v>105</v>
      </c>
      <c r="D945" s="319" t="s">
        <v>6374</v>
      </c>
      <c r="E945" s="328" t="s">
        <v>6375</v>
      </c>
      <c r="F945" s="320" t="s">
        <v>187</v>
      </c>
      <c r="G945" s="308" t="s">
        <v>7463</v>
      </c>
      <c r="H945" s="308" t="s">
        <v>7434</v>
      </c>
      <c r="I945" s="309">
        <v>45342</v>
      </c>
      <c r="J945" s="309" t="s">
        <v>7772</v>
      </c>
      <c r="K945" s="112" t="s">
        <v>7762</v>
      </c>
      <c r="L945" s="316">
        <v>45357</v>
      </c>
      <c r="M945" s="112" t="s">
        <v>7826</v>
      </c>
      <c r="N945" s="112" t="s">
        <v>7462</v>
      </c>
      <c r="O945" s="308" t="s">
        <v>7462</v>
      </c>
      <c r="P945" s="308" t="s">
        <v>7736</v>
      </c>
      <c r="Q945" s="112" t="s">
        <v>7734</v>
      </c>
      <c r="R945" s="112" t="s">
        <v>7446</v>
      </c>
    </row>
    <row r="946" spans="1:18" ht="14.5">
      <c r="A946" s="112" t="s">
        <v>14</v>
      </c>
      <c r="B946" s="305" t="s">
        <v>6</v>
      </c>
      <c r="C946" s="305" t="s">
        <v>143</v>
      </c>
      <c r="D946" s="323" t="s">
        <v>7828</v>
      </c>
      <c r="E946" s="307" t="s">
        <v>7829</v>
      </c>
      <c r="F946" s="307" t="s">
        <v>187</v>
      </c>
      <c r="G946" s="308" t="s">
        <v>7463</v>
      </c>
      <c r="H946" s="308" t="s">
        <v>7434</v>
      </c>
      <c r="I946" s="309">
        <v>45360</v>
      </c>
      <c r="J946" s="309" t="s">
        <v>7826</v>
      </c>
      <c r="K946" s="310" t="s">
        <v>7762</v>
      </c>
      <c r="L946" s="309">
        <v>45367</v>
      </c>
      <c r="M946" s="112" t="s">
        <v>7813</v>
      </c>
      <c r="N946" s="332" t="s">
        <v>7807</v>
      </c>
      <c r="O946" s="304" t="s">
        <v>7448</v>
      </c>
      <c r="P946" s="304" t="s">
        <v>7449</v>
      </c>
      <c r="Q946" s="304" t="s">
        <v>7734</v>
      </c>
      <c r="R946" s="112" t="s">
        <v>7446</v>
      </c>
    </row>
    <row r="947" spans="1:18" ht="14.5">
      <c r="A947" s="112" t="s">
        <v>14</v>
      </c>
      <c r="B947" s="305" t="s">
        <v>6</v>
      </c>
      <c r="C947" s="305" t="s">
        <v>105</v>
      </c>
      <c r="D947" s="314" t="s">
        <v>6467</v>
      </c>
      <c r="E947" s="304" t="s">
        <v>6468</v>
      </c>
      <c r="F947" s="307" t="s">
        <v>7661</v>
      </c>
      <c r="G947" s="310" t="s">
        <v>7534</v>
      </c>
      <c r="H947" s="310" t="s">
        <v>7434</v>
      </c>
      <c r="I947" s="316">
        <v>45292</v>
      </c>
      <c r="J947" s="304" t="s">
        <v>7647</v>
      </c>
      <c r="K947" s="304" t="s">
        <v>7593</v>
      </c>
      <c r="L947" s="316">
        <v>45352</v>
      </c>
      <c r="M947" s="112" t="s">
        <v>7786</v>
      </c>
      <c r="N947" s="315" t="s">
        <v>7661</v>
      </c>
      <c r="O947" s="308" t="s">
        <v>7534</v>
      </c>
      <c r="P947" s="308" t="s">
        <v>7736</v>
      </c>
      <c r="Q947" s="112" t="s">
        <v>7735</v>
      </c>
      <c r="R947" s="112" t="s">
        <v>7437</v>
      </c>
    </row>
    <row r="948" spans="1:18" ht="14.5">
      <c r="A948" s="112" t="s">
        <v>14</v>
      </c>
      <c r="B948" s="305" t="s">
        <v>6</v>
      </c>
      <c r="C948" s="305" t="s">
        <v>426</v>
      </c>
      <c r="D948" s="319" t="s">
        <v>636</v>
      </c>
      <c r="E948" s="328" t="s">
        <v>637</v>
      </c>
      <c r="F948" s="320" t="s">
        <v>7576</v>
      </c>
      <c r="G948" s="310" t="s">
        <v>7577</v>
      </c>
      <c r="H948" s="310" t="s">
        <v>7434</v>
      </c>
      <c r="I948" s="309">
        <v>45346</v>
      </c>
      <c r="J948" s="309" t="s">
        <v>7772</v>
      </c>
      <c r="K948" s="308" t="s">
        <v>7798</v>
      </c>
      <c r="L948" s="309">
        <v>45352</v>
      </c>
      <c r="M948" s="309" t="s">
        <v>7786</v>
      </c>
      <c r="N948" s="112" t="s">
        <v>7807</v>
      </c>
      <c r="O948" s="304" t="s">
        <v>7448</v>
      </c>
      <c r="P948" s="304" t="s">
        <v>7449</v>
      </c>
      <c r="Q948" s="304" t="s">
        <v>7734</v>
      </c>
      <c r="R948" s="112" t="s">
        <v>7528</v>
      </c>
    </row>
    <row r="949" spans="1:18" ht="14.5">
      <c r="A949" s="112" t="s">
        <v>14</v>
      </c>
      <c r="B949" s="305" t="s">
        <v>7</v>
      </c>
      <c r="C949" s="305" t="s">
        <v>143</v>
      </c>
      <c r="D949" s="314" t="s">
        <v>3549</v>
      </c>
      <c r="E949" s="304" t="s">
        <v>3550</v>
      </c>
      <c r="F949" s="310" t="s">
        <v>187</v>
      </c>
      <c r="G949" s="310" t="s">
        <v>7463</v>
      </c>
      <c r="H949" s="310" t="s">
        <v>7434</v>
      </c>
      <c r="I949" s="316">
        <v>45295</v>
      </c>
      <c r="J949" s="304" t="s">
        <v>7692</v>
      </c>
      <c r="K949" s="304" t="s">
        <v>7451</v>
      </c>
      <c r="L949" s="309">
        <v>45352</v>
      </c>
      <c r="M949" s="309" t="s">
        <v>7786</v>
      </c>
      <c r="N949" s="332" t="s">
        <v>7742</v>
      </c>
      <c r="O949" s="112" t="s">
        <v>7453</v>
      </c>
      <c r="P949" s="112" t="s">
        <v>7449</v>
      </c>
      <c r="Q949" s="112" t="s">
        <v>7734</v>
      </c>
      <c r="R949" s="112" t="s">
        <v>7437</v>
      </c>
    </row>
    <row r="950" spans="1:18" ht="14.5">
      <c r="A950" s="112" t="s">
        <v>14</v>
      </c>
      <c r="B950" s="305" t="s">
        <v>6</v>
      </c>
      <c r="C950" s="305" t="s">
        <v>105</v>
      </c>
      <c r="D950" s="314" t="s">
        <v>6501</v>
      </c>
      <c r="E950" s="304" t="s">
        <v>6502</v>
      </c>
      <c r="F950" s="310" t="s">
        <v>187</v>
      </c>
      <c r="G950" s="310" t="s">
        <v>7463</v>
      </c>
      <c r="H950" s="310" t="s">
        <v>7434</v>
      </c>
      <c r="I950" s="316">
        <v>45292</v>
      </c>
      <c r="J950" s="304" t="s">
        <v>7647</v>
      </c>
      <c r="K950" s="304" t="s">
        <v>7436</v>
      </c>
      <c r="L950" s="309">
        <v>45352</v>
      </c>
      <c r="M950" s="309" t="s">
        <v>7786</v>
      </c>
      <c r="N950" s="332" t="s">
        <v>7806</v>
      </c>
      <c r="O950" s="112" t="s">
        <v>7497</v>
      </c>
      <c r="P950" s="112" t="s">
        <v>1365</v>
      </c>
      <c r="Q950" s="112" t="s">
        <v>7735</v>
      </c>
      <c r="R950" s="112" t="s">
        <v>7437</v>
      </c>
    </row>
    <row r="951" spans="1:18" ht="14.5">
      <c r="A951" s="112" t="s">
        <v>14</v>
      </c>
      <c r="B951" s="305" t="s">
        <v>6</v>
      </c>
      <c r="C951" s="305" t="s">
        <v>105</v>
      </c>
      <c r="D951" s="314" t="s">
        <v>6566</v>
      </c>
      <c r="E951" s="304" t="s">
        <v>6567</v>
      </c>
      <c r="F951" s="310" t="s">
        <v>7555</v>
      </c>
      <c r="G951" s="310" t="s">
        <v>7497</v>
      </c>
      <c r="H951" s="310" t="s">
        <v>1365</v>
      </c>
      <c r="I951" s="316">
        <v>45233</v>
      </c>
      <c r="J951" s="304" t="s">
        <v>7535</v>
      </c>
      <c r="K951" s="304" t="s">
        <v>7436</v>
      </c>
      <c r="L951" s="309">
        <v>45352</v>
      </c>
      <c r="M951" s="309" t="s">
        <v>7786</v>
      </c>
      <c r="N951" s="332" t="s">
        <v>7806</v>
      </c>
      <c r="O951" s="112" t="s">
        <v>7497</v>
      </c>
      <c r="P951" s="112" t="s">
        <v>1365</v>
      </c>
      <c r="Q951" s="112" t="s">
        <v>7735</v>
      </c>
      <c r="R951" s="112" t="s">
        <v>7437</v>
      </c>
    </row>
    <row r="952" spans="1:18" ht="14.5">
      <c r="A952" s="112" t="s">
        <v>14</v>
      </c>
      <c r="B952" s="305" t="s">
        <v>6</v>
      </c>
      <c r="C952" s="305" t="s">
        <v>105</v>
      </c>
      <c r="D952" s="314" t="s">
        <v>6689</v>
      </c>
      <c r="E952" s="304" t="s">
        <v>6690</v>
      </c>
      <c r="F952" s="310" t="s">
        <v>7520</v>
      </c>
      <c r="G952" s="310" t="s">
        <v>7521</v>
      </c>
      <c r="H952" s="310" t="s">
        <v>7449</v>
      </c>
      <c r="I952" s="316">
        <v>45292</v>
      </c>
      <c r="J952" s="304" t="s">
        <v>7647</v>
      </c>
      <c r="K952" s="304" t="s">
        <v>7548</v>
      </c>
      <c r="L952" s="309">
        <v>45357</v>
      </c>
      <c r="M952" s="112" t="s">
        <v>7826</v>
      </c>
      <c r="N952" s="332" t="s">
        <v>7769</v>
      </c>
      <c r="O952" s="308" t="s">
        <v>7680</v>
      </c>
      <c r="P952" s="308" t="s">
        <v>7680</v>
      </c>
      <c r="Q952" s="112" t="s">
        <v>7734</v>
      </c>
      <c r="R952" s="112" t="s">
        <v>7437</v>
      </c>
    </row>
    <row r="953" spans="1:18" ht="14.5">
      <c r="A953" s="112" t="s">
        <v>14</v>
      </c>
      <c r="B953" s="305" t="s">
        <v>6</v>
      </c>
      <c r="C953" s="305" t="s">
        <v>105</v>
      </c>
      <c r="D953" s="306" t="s">
        <v>7833</v>
      </c>
      <c r="E953" s="307" t="s">
        <v>7834</v>
      </c>
      <c r="F953" s="307" t="s">
        <v>7529</v>
      </c>
      <c r="G953" s="308" t="s">
        <v>7448</v>
      </c>
      <c r="H953" s="308" t="s">
        <v>7449</v>
      </c>
      <c r="I953" s="309">
        <v>45352</v>
      </c>
      <c r="J953" s="309" t="s">
        <v>7813</v>
      </c>
      <c r="K953" s="310" t="s">
        <v>7817</v>
      </c>
      <c r="L953" s="316">
        <v>45352</v>
      </c>
      <c r="M953" s="112" t="s">
        <v>7786</v>
      </c>
      <c r="N953" s="112" t="s">
        <v>1563</v>
      </c>
      <c r="O953" s="112" t="s">
        <v>7453</v>
      </c>
      <c r="P953" s="112" t="s">
        <v>7449</v>
      </c>
      <c r="Q953" s="112" t="s">
        <v>7734</v>
      </c>
      <c r="R953" s="112" t="s">
        <v>7437</v>
      </c>
    </row>
    <row r="954" spans="1:18" ht="14.5">
      <c r="A954" s="112" t="s">
        <v>14</v>
      </c>
      <c r="B954" s="305" t="s">
        <v>6</v>
      </c>
      <c r="C954" s="305" t="s">
        <v>143</v>
      </c>
      <c r="D954" s="323" t="s">
        <v>6563</v>
      </c>
      <c r="E954" s="307" t="s">
        <v>6564</v>
      </c>
      <c r="F954" s="307" t="s">
        <v>187</v>
      </c>
      <c r="G954" s="308" t="s">
        <v>7463</v>
      </c>
      <c r="H954" s="308" t="s">
        <v>7434</v>
      </c>
      <c r="I954" s="309">
        <v>45352</v>
      </c>
      <c r="J954" s="309" t="s">
        <v>7786</v>
      </c>
      <c r="K954" s="310" t="s">
        <v>7669</v>
      </c>
      <c r="L954" s="309">
        <v>45363</v>
      </c>
      <c r="M954" s="112" t="s">
        <v>7813</v>
      </c>
      <c r="N954" s="112" t="s">
        <v>7462</v>
      </c>
      <c r="O954" s="308" t="s">
        <v>7462</v>
      </c>
      <c r="P954" s="308" t="s">
        <v>7736</v>
      </c>
      <c r="Q954" s="112" t="s">
        <v>7734</v>
      </c>
      <c r="R954" s="112" t="s">
        <v>7446</v>
      </c>
    </row>
    <row r="955" spans="1:18" ht="14.5">
      <c r="A955" s="112" t="s">
        <v>14</v>
      </c>
      <c r="B955" s="305" t="s">
        <v>6</v>
      </c>
      <c r="C955" s="305" t="s">
        <v>105</v>
      </c>
      <c r="D955" s="319" t="s">
        <v>3523</v>
      </c>
      <c r="E955" s="328" t="s">
        <v>3524</v>
      </c>
      <c r="F955" s="320" t="s">
        <v>187</v>
      </c>
      <c r="G955" s="308" t="s">
        <v>7463</v>
      </c>
      <c r="H955" s="308" t="s">
        <v>7434</v>
      </c>
      <c r="I955" s="309">
        <v>45342</v>
      </c>
      <c r="J955" s="309" t="s">
        <v>7772</v>
      </c>
      <c r="K955" s="310" t="s">
        <v>2088</v>
      </c>
      <c r="L955" s="316">
        <v>45352</v>
      </c>
      <c r="M955" s="112" t="s">
        <v>7786</v>
      </c>
      <c r="N955" s="112" t="s">
        <v>7462</v>
      </c>
      <c r="O955" s="308" t="s">
        <v>7462</v>
      </c>
      <c r="P955" s="308" t="s">
        <v>7736</v>
      </c>
      <c r="Q955" s="112" t="s">
        <v>7734</v>
      </c>
      <c r="R955" s="112" t="s">
        <v>7437</v>
      </c>
    </row>
    <row r="956" spans="1:18" ht="14.5">
      <c r="A956" s="112" t="s">
        <v>14</v>
      </c>
      <c r="B956" s="305" t="s">
        <v>6</v>
      </c>
      <c r="C956" s="305" t="s">
        <v>105</v>
      </c>
      <c r="D956" s="314" t="s">
        <v>1130</v>
      </c>
      <c r="E956" s="310" t="s">
        <v>1131</v>
      </c>
      <c r="F956" s="307" t="s">
        <v>7492</v>
      </c>
      <c r="G956" s="308" t="s">
        <v>7492</v>
      </c>
      <c r="H956" s="308" t="s">
        <v>7492</v>
      </c>
      <c r="I956" s="309">
        <v>45364</v>
      </c>
      <c r="J956" s="309" t="s">
        <v>7813</v>
      </c>
      <c r="K956" s="329" t="s">
        <v>7773</v>
      </c>
      <c r="L956" s="309">
        <v>45364</v>
      </c>
      <c r="M956" s="112" t="s">
        <v>7813</v>
      </c>
      <c r="N956" s="312" t="s">
        <v>7803</v>
      </c>
      <c r="O956" s="112" t="s">
        <v>7625</v>
      </c>
      <c r="P956" s="112" t="s">
        <v>7449</v>
      </c>
      <c r="Q956" s="112" t="s">
        <v>7734</v>
      </c>
      <c r="R956" s="112" t="s">
        <v>7437</v>
      </c>
    </row>
    <row r="957" spans="1:18" ht="14.5">
      <c r="A957" s="112" t="s">
        <v>14</v>
      </c>
      <c r="B957" s="305" t="s">
        <v>6</v>
      </c>
      <c r="C957" s="139" t="s">
        <v>352</v>
      </c>
      <c r="D957" s="319" t="s">
        <v>1448</v>
      </c>
      <c r="E957" s="328" t="s">
        <v>1449</v>
      </c>
      <c r="F957" s="320" t="s">
        <v>7718</v>
      </c>
      <c r="G957" s="308" t="s">
        <v>7497</v>
      </c>
      <c r="H957" s="308" t="s">
        <v>1365</v>
      </c>
      <c r="I957" s="309">
        <v>45341</v>
      </c>
      <c r="J957" s="309" t="s">
        <v>7772</v>
      </c>
      <c r="K957" s="310" t="s">
        <v>7436</v>
      </c>
      <c r="L957" s="309">
        <v>45364</v>
      </c>
      <c r="M957" s="112" t="s">
        <v>7813</v>
      </c>
      <c r="N957" s="315" t="s">
        <v>7778</v>
      </c>
      <c r="O957" s="308" t="s">
        <v>7525</v>
      </c>
      <c r="P957" s="308" t="s">
        <v>7525</v>
      </c>
      <c r="Q957" s="112" t="s">
        <v>7734</v>
      </c>
      <c r="R957" s="112" t="s">
        <v>7437</v>
      </c>
    </row>
    <row r="958" spans="1:18" ht="14.5">
      <c r="A958" s="112" t="s">
        <v>14</v>
      </c>
      <c r="B958" s="305" t="s">
        <v>6</v>
      </c>
      <c r="C958" s="139" t="s">
        <v>352</v>
      </c>
      <c r="D958" s="306" t="s">
        <v>6109</v>
      </c>
      <c r="E958" s="307" t="s">
        <v>6110</v>
      </c>
      <c r="F958" s="307" t="s">
        <v>7778</v>
      </c>
      <c r="G958" s="308" t="s">
        <v>7525</v>
      </c>
      <c r="H958" s="308" t="s">
        <v>7525</v>
      </c>
      <c r="I958" s="309">
        <v>45352</v>
      </c>
      <c r="J958" s="309" t="s">
        <v>7786</v>
      </c>
      <c r="K958" s="310" t="s">
        <v>7547</v>
      </c>
      <c r="L958" s="309">
        <v>45364</v>
      </c>
      <c r="M958" s="112" t="s">
        <v>7813</v>
      </c>
      <c r="N958" s="315" t="s">
        <v>7778</v>
      </c>
      <c r="O958" s="308" t="s">
        <v>7525</v>
      </c>
      <c r="P958" s="308" t="s">
        <v>7525</v>
      </c>
      <c r="Q958" s="112" t="s">
        <v>7734</v>
      </c>
      <c r="R958" s="112" t="s">
        <v>7437</v>
      </c>
    </row>
    <row r="959" spans="1:18" ht="14.5">
      <c r="A959" s="112" t="s">
        <v>14</v>
      </c>
      <c r="B959" s="305" t="s">
        <v>6</v>
      </c>
      <c r="C959" s="305" t="s">
        <v>143</v>
      </c>
      <c r="D959" s="319" t="s">
        <v>3357</v>
      </c>
      <c r="E959" s="328" t="s">
        <v>3358</v>
      </c>
      <c r="F959" s="320" t="s">
        <v>7843</v>
      </c>
      <c r="G959" s="310" t="s">
        <v>7577</v>
      </c>
      <c r="H959" s="308"/>
      <c r="I959" s="309">
        <v>45352</v>
      </c>
      <c r="J959" s="309" t="s">
        <v>7786</v>
      </c>
      <c r="K959" s="112" t="s">
        <v>7650</v>
      </c>
      <c r="L959" s="309">
        <v>45362</v>
      </c>
      <c r="M959" s="112" t="s">
        <v>7813</v>
      </c>
      <c r="N959" s="315" t="s">
        <v>1202</v>
      </c>
      <c r="O959" s="310" t="s">
        <v>7534</v>
      </c>
      <c r="P959" s="308" t="s">
        <v>7736</v>
      </c>
      <c r="Q959" s="112" t="s">
        <v>7734</v>
      </c>
      <c r="R959" s="112" t="s">
        <v>7437</v>
      </c>
    </row>
    <row r="960" spans="1:18" ht="14.5">
      <c r="A960" s="112" t="s">
        <v>14</v>
      </c>
      <c r="B960" s="305" t="s">
        <v>6</v>
      </c>
      <c r="C960" s="305" t="s">
        <v>105</v>
      </c>
      <c r="D960" s="306" t="s">
        <v>1698</v>
      </c>
      <c r="E960" s="307" t="s">
        <v>1699</v>
      </c>
      <c r="F960" s="307" t="s">
        <v>7796</v>
      </c>
      <c r="G960" s="308" t="s">
        <v>7497</v>
      </c>
      <c r="H960" s="308" t="s">
        <v>1365</v>
      </c>
      <c r="I960" s="309">
        <v>45343</v>
      </c>
      <c r="J960" s="309" t="s">
        <v>7772</v>
      </c>
      <c r="K960" s="282" t="s">
        <v>7436</v>
      </c>
      <c r="L960" s="316">
        <v>45352</v>
      </c>
      <c r="M960" s="112" t="s">
        <v>7786</v>
      </c>
      <c r="N960" s="112" t="s">
        <v>7807</v>
      </c>
      <c r="O960" s="112" t="s">
        <v>7448</v>
      </c>
      <c r="P960" s="112" t="s">
        <v>7449</v>
      </c>
      <c r="Q960" s="112" t="s">
        <v>7734</v>
      </c>
      <c r="R960" s="112" t="s">
        <v>7437</v>
      </c>
    </row>
    <row r="961" spans="1:18" ht="14.5">
      <c r="A961" s="112" t="s">
        <v>14</v>
      </c>
      <c r="B961" s="305" t="s">
        <v>6</v>
      </c>
      <c r="C961" s="139" t="s">
        <v>352</v>
      </c>
      <c r="D961" s="319" t="s">
        <v>2090</v>
      </c>
      <c r="E961" s="328" t="s">
        <v>2091</v>
      </c>
      <c r="F961" s="320" t="s">
        <v>7576</v>
      </c>
      <c r="G961" s="310" t="s">
        <v>7577</v>
      </c>
      <c r="H961" s="310" t="s">
        <v>7434</v>
      </c>
      <c r="I961" s="309">
        <v>45346</v>
      </c>
      <c r="J961" s="309" t="s">
        <v>7772</v>
      </c>
      <c r="K961" s="308" t="s">
        <v>7710</v>
      </c>
      <c r="L961" s="309">
        <v>45369</v>
      </c>
      <c r="M961" s="112" t="s">
        <v>7839</v>
      </c>
      <c r="N961" s="315" t="s">
        <v>7738</v>
      </c>
      <c r="O961" s="308" t="s">
        <v>7525</v>
      </c>
      <c r="P961" s="308" t="s">
        <v>7525</v>
      </c>
      <c r="Q961" s="112" t="s">
        <v>7734</v>
      </c>
      <c r="R961" s="112" t="s">
        <v>7528</v>
      </c>
    </row>
    <row r="962" spans="1:18" ht="14.5">
      <c r="A962" s="112" t="s">
        <v>14</v>
      </c>
      <c r="B962" s="305" t="s">
        <v>6</v>
      </c>
      <c r="C962" s="305" t="s">
        <v>105</v>
      </c>
      <c r="D962" s="314" t="s">
        <v>2458</v>
      </c>
      <c r="E962" s="304" t="s">
        <v>2459</v>
      </c>
      <c r="F962" s="310" t="s">
        <v>187</v>
      </c>
      <c r="G962" s="310" t="s">
        <v>7463</v>
      </c>
      <c r="H962" s="310" t="s">
        <v>7434</v>
      </c>
      <c r="I962" s="316">
        <v>45246</v>
      </c>
      <c r="J962" s="304" t="s">
        <v>7572</v>
      </c>
      <c r="K962" s="308" t="s">
        <v>7516</v>
      </c>
      <c r="L962" s="309">
        <v>45369</v>
      </c>
      <c r="M962" s="112" t="s">
        <v>7839</v>
      </c>
      <c r="N962" s="112" t="s">
        <v>7807</v>
      </c>
      <c r="O962" s="112" t="s">
        <v>7448</v>
      </c>
      <c r="P962" s="112" t="s">
        <v>7449</v>
      </c>
      <c r="Q962" s="112" t="s">
        <v>7734</v>
      </c>
      <c r="R962" s="112" t="s">
        <v>7437</v>
      </c>
    </row>
    <row r="963" spans="1:18" ht="14.5">
      <c r="A963" s="112" t="s">
        <v>14</v>
      </c>
      <c r="B963" s="305" t="s">
        <v>6</v>
      </c>
      <c r="C963" s="305" t="s">
        <v>105</v>
      </c>
      <c r="D963" s="321" t="s">
        <v>848</v>
      </c>
      <c r="E963" s="310" t="s">
        <v>849</v>
      </c>
      <c r="F963" s="307" t="s">
        <v>7492</v>
      </c>
      <c r="G963" s="308" t="s">
        <v>7492</v>
      </c>
      <c r="H963" s="308" t="s">
        <v>7492</v>
      </c>
      <c r="I963" s="309">
        <v>45369</v>
      </c>
      <c r="J963" s="309" t="s">
        <v>7839</v>
      </c>
      <c r="K963" s="304" t="s">
        <v>7593</v>
      </c>
      <c r="L963" s="309">
        <v>45369</v>
      </c>
      <c r="M963" s="112" t="s">
        <v>7839</v>
      </c>
      <c r="N963" s="112" t="s">
        <v>7661</v>
      </c>
      <c r="O963" s="308" t="s">
        <v>7534</v>
      </c>
      <c r="P963" s="308" t="s">
        <v>7736</v>
      </c>
      <c r="Q963" s="112" t="s">
        <v>7734</v>
      </c>
      <c r="R963" s="112" t="s">
        <v>7446</v>
      </c>
    </row>
    <row r="964" spans="1:18" ht="14.5">
      <c r="A964" s="112" t="s">
        <v>14</v>
      </c>
      <c r="B964" s="305" t="s">
        <v>6</v>
      </c>
      <c r="C964" s="305" t="s">
        <v>105</v>
      </c>
      <c r="D964" s="314" t="s">
        <v>5068</v>
      </c>
      <c r="E964" s="328" t="s">
        <v>5069</v>
      </c>
      <c r="F964" s="308" t="s">
        <v>7531</v>
      </c>
      <c r="G964" s="308" t="s">
        <v>7531</v>
      </c>
      <c r="H964" s="308" t="s">
        <v>7531</v>
      </c>
      <c r="I964" s="309">
        <v>45362</v>
      </c>
      <c r="J964" s="309" t="s">
        <v>7813</v>
      </c>
      <c r="K964" s="310" t="s">
        <v>7711</v>
      </c>
      <c r="L964" s="309">
        <v>45363</v>
      </c>
      <c r="M964" s="112" t="s">
        <v>7813</v>
      </c>
      <c r="N964" s="112" t="s">
        <v>7462</v>
      </c>
      <c r="O964" s="308" t="s">
        <v>7462</v>
      </c>
      <c r="P964" s="308" t="s">
        <v>7736</v>
      </c>
      <c r="Q964" s="112" t="s">
        <v>7734</v>
      </c>
      <c r="R964" s="112" t="s">
        <v>7446</v>
      </c>
    </row>
    <row r="965" spans="1:18" ht="14.5">
      <c r="A965" s="112" t="s">
        <v>14</v>
      </c>
      <c r="B965" s="305" t="s">
        <v>6</v>
      </c>
      <c r="C965" s="305" t="s">
        <v>105</v>
      </c>
      <c r="D965" s="306" t="s">
        <v>7818</v>
      </c>
      <c r="E965" s="324" t="s">
        <v>7819</v>
      </c>
      <c r="F965" s="307" t="s">
        <v>7820</v>
      </c>
      <c r="G965" s="310" t="s">
        <v>7740</v>
      </c>
      <c r="H965" s="310" t="s">
        <v>7449</v>
      </c>
      <c r="I965" s="309">
        <v>45352</v>
      </c>
      <c r="J965" s="309" t="s">
        <v>7786</v>
      </c>
      <c r="K965" s="310" t="s">
        <v>7548</v>
      </c>
      <c r="L965" s="309">
        <v>45370</v>
      </c>
      <c r="M965" s="325" t="s">
        <v>7839</v>
      </c>
      <c r="N965" s="312" t="s">
        <v>7803</v>
      </c>
      <c r="O965" s="112" t="s">
        <v>7625</v>
      </c>
      <c r="P965" s="112" t="s">
        <v>7449</v>
      </c>
      <c r="Q965" s="112" t="s">
        <v>7734</v>
      </c>
      <c r="R965" s="112" t="s">
        <v>7437</v>
      </c>
    </row>
    <row r="966" spans="1:18" ht="14.5">
      <c r="A966" s="112" t="s">
        <v>14</v>
      </c>
      <c r="B966" s="305" t="s">
        <v>6</v>
      </c>
      <c r="C966" s="305" t="s">
        <v>105</v>
      </c>
      <c r="D966" s="319" t="s">
        <v>7690</v>
      </c>
      <c r="E966" s="320" t="s">
        <v>7691</v>
      </c>
      <c r="F966" s="307" t="s">
        <v>7544</v>
      </c>
      <c r="G966" s="308" t="s">
        <v>7534</v>
      </c>
      <c r="H966" s="308" t="s">
        <v>7434</v>
      </c>
      <c r="I966" s="309">
        <v>45323</v>
      </c>
      <c r="J966" s="309" t="s">
        <v>7723</v>
      </c>
      <c r="K966" s="310" t="s">
        <v>7548</v>
      </c>
      <c r="L966" s="309">
        <v>45373</v>
      </c>
      <c r="M966" s="325" t="s">
        <v>7839</v>
      </c>
      <c r="N966" s="312" t="s">
        <v>1563</v>
      </c>
      <c r="O966" s="112" t="s">
        <v>7453</v>
      </c>
      <c r="P966" s="112" t="s">
        <v>7449</v>
      </c>
      <c r="Q966" s="112" t="s">
        <v>7734</v>
      </c>
      <c r="R966" s="112" t="s">
        <v>7437</v>
      </c>
    </row>
    <row r="967" spans="1:18" ht="14.5">
      <c r="A967" s="112" t="s">
        <v>14</v>
      </c>
      <c r="B967" s="305" t="s">
        <v>6</v>
      </c>
      <c r="C967" s="305" t="s">
        <v>105</v>
      </c>
      <c r="D967" s="314" t="s">
        <v>901</v>
      </c>
      <c r="E967" s="304" t="s">
        <v>902</v>
      </c>
      <c r="F967" s="310" t="s">
        <v>7604</v>
      </c>
      <c r="G967" s="310" t="s">
        <v>7497</v>
      </c>
      <c r="H967" s="310" t="s">
        <v>1365</v>
      </c>
      <c r="I967" s="316">
        <v>45290</v>
      </c>
      <c r="J967" s="304" t="s">
        <v>7608</v>
      </c>
      <c r="K967" s="304" t="s">
        <v>7593</v>
      </c>
      <c r="L967" s="309">
        <v>45377</v>
      </c>
      <c r="M967" s="325" t="s">
        <v>7837</v>
      </c>
      <c r="N967" s="308" t="s">
        <v>163</v>
      </c>
      <c r="O967" s="308" t="s">
        <v>7433</v>
      </c>
      <c r="P967" s="308" t="s">
        <v>7736</v>
      </c>
      <c r="Q967" s="112" t="s">
        <v>7734</v>
      </c>
      <c r="R967" s="112" t="s">
        <v>7437</v>
      </c>
    </row>
    <row r="968" spans="1:18" ht="14.5">
      <c r="A968" s="112" t="s">
        <v>14</v>
      </c>
      <c r="B968" s="305" t="s">
        <v>6</v>
      </c>
      <c r="C968" s="305" t="s">
        <v>105</v>
      </c>
      <c r="D968" s="314" t="s">
        <v>3659</v>
      </c>
      <c r="E968" s="304" t="s">
        <v>3660</v>
      </c>
      <c r="F968" s="307" t="s">
        <v>7544</v>
      </c>
      <c r="G968" s="308" t="s">
        <v>7534</v>
      </c>
      <c r="H968" s="308" t="s">
        <v>7434</v>
      </c>
      <c r="I968" s="316">
        <v>45287</v>
      </c>
      <c r="J968" s="304" t="s">
        <v>7608</v>
      </c>
      <c r="K968" s="304" t="s">
        <v>7593</v>
      </c>
      <c r="L968" s="309">
        <v>45377</v>
      </c>
      <c r="M968" s="325" t="s">
        <v>7837</v>
      </c>
      <c r="N968" s="308" t="s">
        <v>163</v>
      </c>
      <c r="O968" s="308" t="s">
        <v>7433</v>
      </c>
      <c r="P968" s="308" t="s">
        <v>7736</v>
      </c>
      <c r="Q968" s="112" t="s">
        <v>7734</v>
      </c>
      <c r="R968" s="112" t="s">
        <v>7437</v>
      </c>
    </row>
    <row r="969" spans="1:18" ht="14.5">
      <c r="A969" s="112" t="s">
        <v>14</v>
      </c>
      <c r="B969" s="305" t="s">
        <v>6</v>
      </c>
      <c r="C969" s="305" t="s">
        <v>143</v>
      </c>
      <c r="D969" s="314" t="s">
        <v>4394</v>
      </c>
      <c r="E969" s="307" t="s">
        <v>7670</v>
      </c>
      <c r="F969" s="310" t="s">
        <v>187</v>
      </c>
      <c r="G969" s="310" t="s">
        <v>7463</v>
      </c>
      <c r="H969" s="310" t="s">
        <v>7434</v>
      </c>
      <c r="I969" s="316">
        <v>45292</v>
      </c>
      <c r="J969" s="304" t="s">
        <v>7647</v>
      </c>
      <c r="K969" s="304" t="s">
        <v>7671</v>
      </c>
      <c r="L969" s="309">
        <v>45370</v>
      </c>
      <c r="M969" s="325" t="s">
        <v>7839</v>
      </c>
      <c r="N969" s="308" t="s">
        <v>7544</v>
      </c>
      <c r="O969" s="112" t="s">
        <v>7534</v>
      </c>
      <c r="P969" s="308" t="s">
        <v>7736</v>
      </c>
      <c r="Q969" s="310" t="s">
        <v>7734</v>
      </c>
      <c r="R969" s="112" t="s">
        <v>7446</v>
      </c>
    </row>
    <row r="970" spans="1:18" ht="14.5">
      <c r="A970" s="112" t="s">
        <v>14</v>
      </c>
      <c r="B970" s="305" t="s">
        <v>6</v>
      </c>
      <c r="C970" s="305" t="s">
        <v>143</v>
      </c>
      <c r="D970" s="314" t="s">
        <v>2757</v>
      </c>
      <c r="E970" s="304" t="s">
        <v>7693</v>
      </c>
      <c r="F970" s="307" t="s">
        <v>7544</v>
      </c>
      <c r="G970" s="308" t="s">
        <v>7534</v>
      </c>
      <c r="H970" s="308" t="s">
        <v>7434</v>
      </c>
      <c r="I970" s="316">
        <v>45292</v>
      </c>
      <c r="J970" s="304" t="s">
        <v>7647</v>
      </c>
      <c r="K970" s="304" t="s">
        <v>7694</v>
      </c>
      <c r="L970" s="309">
        <v>45370</v>
      </c>
      <c r="M970" s="325" t="s">
        <v>7839</v>
      </c>
      <c r="N970" s="308" t="s">
        <v>7544</v>
      </c>
      <c r="O970" s="112" t="s">
        <v>7534</v>
      </c>
      <c r="P970" s="308" t="s">
        <v>7736</v>
      </c>
      <c r="Q970" s="310" t="s">
        <v>7734</v>
      </c>
      <c r="R970" s="112" t="s">
        <v>7446</v>
      </c>
    </row>
    <row r="971" spans="1:18" ht="14.5">
      <c r="A971" s="112" t="s">
        <v>14</v>
      </c>
      <c r="B971" s="305" t="s">
        <v>6</v>
      </c>
      <c r="C971" s="305" t="s">
        <v>105</v>
      </c>
      <c r="D971" s="314" t="s">
        <v>4398</v>
      </c>
      <c r="E971" s="304" t="s">
        <v>4399</v>
      </c>
      <c r="F971" s="310" t="s">
        <v>7514</v>
      </c>
      <c r="G971" s="310" t="s">
        <v>7453</v>
      </c>
      <c r="H971" s="310" t="s">
        <v>7449</v>
      </c>
      <c r="I971" s="316">
        <v>45276</v>
      </c>
      <c r="J971" s="304" t="s">
        <v>7603</v>
      </c>
      <c r="K971" s="304" t="s">
        <v>7482</v>
      </c>
      <c r="L971" s="309">
        <v>45377</v>
      </c>
      <c r="M971" s="325" t="s">
        <v>7837</v>
      </c>
      <c r="N971" s="308" t="s">
        <v>7738</v>
      </c>
      <c r="O971" s="308" t="s">
        <v>7525</v>
      </c>
      <c r="P971" s="308" t="s">
        <v>7525</v>
      </c>
      <c r="Q971" s="112" t="s">
        <v>7734</v>
      </c>
      <c r="R971" s="112" t="s">
        <v>7446</v>
      </c>
    </row>
    <row r="972" spans="1:18" ht="14.5">
      <c r="A972" s="112" t="s">
        <v>14</v>
      </c>
      <c r="B972" s="305" t="s">
        <v>6</v>
      </c>
      <c r="C972" s="305" t="s">
        <v>105</v>
      </c>
      <c r="D972" s="281" t="s">
        <v>1669</v>
      </c>
      <c r="E972" s="320" t="s">
        <v>1670</v>
      </c>
      <c r="F972" s="320" t="s">
        <v>7529</v>
      </c>
      <c r="G972" s="308" t="s">
        <v>7525</v>
      </c>
      <c r="H972" s="308" t="s">
        <v>7525</v>
      </c>
      <c r="I972" s="309">
        <v>45339</v>
      </c>
      <c r="J972" s="309" t="s">
        <v>7766</v>
      </c>
      <c r="K972" s="308" t="s">
        <v>7548</v>
      </c>
      <c r="L972" s="309">
        <v>45377</v>
      </c>
      <c r="M972" s="325" t="s">
        <v>7837</v>
      </c>
      <c r="N972" s="308" t="s">
        <v>7544</v>
      </c>
      <c r="O972" s="112" t="s">
        <v>7534</v>
      </c>
      <c r="P972" s="308" t="s">
        <v>7736</v>
      </c>
      <c r="Q972" s="310" t="s">
        <v>7734</v>
      </c>
      <c r="R972" s="112" t="s">
        <v>7437</v>
      </c>
    </row>
    <row r="973" spans="1:18" ht="14.5">
      <c r="A973" s="112" t="s">
        <v>14</v>
      </c>
      <c r="B973" s="304" t="s">
        <v>11</v>
      </c>
      <c r="C973" s="305" t="s">
        <v>105</v>
      </c>
      <c r="D973" s="321" t="s">
        <v>7442</v>
      </c>
      <c r="E973" s="310" t="s">
        <v>7443</v>
      </c>
      <c r="F973" s="310" t="s">
        <v>163</v>
      </c>
      <c r="G973" s="310" t="s">
        <v>7433</v>
      </c>
      <c r="H973" s="310" t="s">
        <v>7434</v>
      </c>
      <c r="I973" s="316">
        <v>45108</v>
      </c>
      <c r="J973" s="304" t="s">
        <v>7444</v>
      </c>
      <c r="K973" s="310" t="s">
        <v>7445</v>
      </c>
      <c r="L973" s="316">
        <v>45352</v>
      </c>
      <c r="M973" s="112" t="s">
        <v>7786</v>
      </c>
      <c r="N973" s="112"/>
      <c r="O973" s="308"/>
      <c r="P973" s="308"/>
      <c r="Q973" s="112"/>
      <c r="R973" s="112" t="s">
        <v>7446</v>
      </c>
    </row>
    <row r="974" spans="1:18" ht="14.5">
      <c r="A974" s="112" t="s">
        <v>14</v>
      </c>
      <c r="B974" s="304" t="s">
        <v>11</v>
      </c>
      <c r="C974" s="305" t="s">
        <v>105</v>
      </c>
      <c r="D974" s="314" t="s">
        <v>7438</v>
      </c>
      <c r="E974" s="310" t="s">
        <v>7439</v>
      </c>
      <c r="F974" s="310" t="s">
        <v>163</v>
      </c>
      <c r="G974" s="310" t="s">
        <v>7433</v>
      </c>
      <c r="H974" s="310" t="s">
        <v>7434</v>
      </c>
      <c r="I974" s="316">
        <v>45063</v>
      </c>
      <c r="J974" s="304" t="s">
        <v>7440</v>
      </c>
      <c r="K974" s="310" t="s">
        <v>7441</v>
      </c>
      <c r="L974" s="316">
        <v>45359</v>
      </c>
      <c r="M974" s="112" t="s">
        <v>7826</v>
      </c>
      <c r="N974" s="112"/>
      <c r="O974" s="308"/>
      <c r="P974" s="308"/>
      <c r="Q974" s="112"/>
      <c r="R974" s="112" t="s">
        <v>7437</v>
      </c>
    </row>
    <row r="975" spans="1:18" ht="14.5">
      <c r="A975" s="112" t="s">
        <v>14</v>
      </c>
      <c r="B975" s="304" t="s">
        <v>11</v>
      </c>
      <c r="C975" s="305" t="s">
        <v>105</v>
      </c>
      <c r="D975" s="321" t="s">
        <v>7455</v>
      </c>
      <c r="E975" s="310" t="s">
        <v>7456</v>
      </c>
      <c r="F975" s="310" t="s">
        <v>7457</v>
      </c>
      <c r="G975" s="310" t="s">
        <v>7448</v>
      </c>
      <c r="H975" s="310" t="s">
        <v>7449</v>
      </c>
      <c r="I975" s="316">
        <v>45106</v>
      </c>
      <c r="J975" s="304" t="s">
        <v>7458</v>
      </c>
      <c r="K975" s="310" t="s">
        <v>7459</v>
      </c>
      <c r="L975" s="316">
        <v>45362</v>
      </c>
      <c r="M975" s="112" t="s">
        <v>7813</v>
      </c>
      <c r="N975" s="112"/>
      <c r="O975" s="308"/>
      <c r="P975" s="308"/>
      <c r="Q975" s="112"/>
      <c r="R975" s="112" t="s">
        <v>7446</v>
      </c>
    </row>
    <row r="976" spans="1:18" ht="14.5">
      <c r="A976" s="112" t="s">
        <v>14</v>
      </c>
      <c r="B976" s="304" t="s">
        <v>11</v>
      </c>
      <c r="C976" s="305" t="s">
        <v>105</v>
      </c>
      <c r="D976" s="314" t="s">
        <v>7460</v>
      </c>
      <c r="E976" s="310" t="s">
        <v>7461</v>
      </c>
      <c r="F976" s="310" t="s">
        <v>7462</v>
      </c>
      <c r="G976" s="310" t="s">
        <v>7463</v>
      </c>
      <c r="H976" s="310" t="s">
        <v>7434</v>
      </c>
      <c r="I976" s="316">
        <v>45092</v>
      </c>
      <c r="J976" s="304" t="s">
        <v>7464</v>
      </c>
      <c r="K976" s="310" t="s">
        <v>7465</v>
      </c>
      <c r="L976" s="316">
        <v>45359</v>
      </c>
      <c r="M976" s="112" t="s">
        <v>7826</v>
      </c>
      <c r="N976" s="112"/>
      <c r="O976" s="308"/>
      <c r="P976" s="308"/>
      <c r="Q976" s="112"/>
      <c r="R976" s="112" t="s">
        <v>7437</v>
      </c>
    </row>
    <row r="977" spans="1:18" ht="14.5">
      <c r="A977" s="112" t="s">
        <v>14</v>
      </c>
      <c r="B977" s="304" t="s">
        <v>11</v>
      </c>
      <c r="C977" s="305" t="s">
        <v>105</v>
      </c>
      <c r="D977" s="314" t="s">
        <v>7512</v>
      </c>
      <c r="E977" s="304" t="s">
        <v>7513</v>
      </c>
      <c r="F977" s="310" t="s">
        <v>7514</v>
      </c>
      <c r="G977" s="310" t="s">
        <v>7453</v>
      </c>
      <c r="H977" s="310" t="s">
        <v>7449</v>
      </c>
      <c r="I977" s="316">
        <v>45057</v>
      </c>
      <c r="J977" s="304" t="s">
        <v>7515</v>
      </c>
      <c r="K977" s="308" t="s">
        <v>7516</v>
      </c>
      <c r="L977" s="316">
        <v>45362</v>
      </c>
      <c r="M977" s="112" t="s">
        <v>7813</v>
      </c>
      <c r="N977" s="112"/>
      <c r="O977" s="308"/>
      <c r="P977" s="308"/>
      <c r="Q977" s="112"/>
      <c r="R977" s="112" t="s">
        <v>7437</v>
      </c>
    </row>
    <row r="978" spans="1:18" ht="14.5">
      <c r="A978" s="112" t="s">
        <v>14</v>
      </c>
      <c r="B978" s="304" t="s">
        <v>11</v>
      </c>
      <c r="C978" s="305" t="s">
        <v>105</v>
      </c>
      <c r="D978" s="314" t="s">
        <v>7490</v>
      </c>
      <c r="E978" s="304" t="s">
        <v>7491</v>
      </c>
      <c r="F978" s="307" t="s">
        <v>7492</v>
      </c>
      <c r="G978" s="308" t="s">
        <v>7492</v>
      </c>
      <c r="H978" s="308" t="s">
        <v>7492</v>
      </c>
      <c r="I978" s="316">
        <v>45139</v>
      </c>
      <c r="J978" s="304" t="s">
        <v>7481</v>
      </c>
      <c r="K978" s="304" t="s">
        <v>7493</v>
      </c>
      <c r="L978" s="316">
        <v>45362</v>
      </c>
      <c r="M978" s="112" t="s">
        <v>7813</v>
      </c>
      <c r="N978" s="112"/>
      <c r="O978" s="308"/>
      <c r="P978" s="308"/>
      <c r="Q978" s="112"/>
      <c r="R978" s="112" t="s">
        <v>7437</v>
      </c>
    </row>
    <row r="979" spans="1:18" ht="14.5">
      <c r="A979" s="112" t="s">
        <v>14</v>
      </c>
      <c r="B979" s="304" t="s">
        <v>11</v>
      </c>
      <c r="C979" s="305" t="s">
        <v>105</v>
      </c>
      <c r="D979" s="314" t="s">
        <v>7539</v>
      </c>
      <c r="E979" s="304" t="s">
        <v>7540</v>
      </c>
      <c r="F979" s="307" t="s">
        <v>285</v>
      </c>
      <c r="G979" s="282" t="s">
        <v>7497</v>
      </c>
      <c r="H979" s="282" t="s">
        <v>1365</v>
      </c>
      <c r="I979" s="316">
        <v>45234</v>
      </c>
      <c r="J979" s="304" t="s">
        <v>7535</v>
      </c>
      <c r="K979" s="304" t="s">
        <v>7482</v>
      </c>
      <c r="L979" s="316">
        <v>45362</v>
      </c>
      <c r="M979" s="304" t="s">
        <v>7813</v>
      </c>
      <c r="N979" s="112"/>
      <c r="O979" s="308"/>
      <c r="P979" s="308"/>
      <c r="Q979" s="112"/>
      <c r="R979" s="112" t="s">
        <v>7437</v>
      </c>
    </row>
    <row r="980" spans="1:18" ht="14.5">
      <c r="A980" s="112" t="s">
        <v>14</v>
      </c>
      <c r="B980" s="304" t="s">
        <v>11</v>
      </c>
      <c r="C980" s="305" t="s">
        <v>143</v>
      </c>
      <c r="D980" s="314" t="s">
        <v>7631</v>
      </c>
      <c r="E980" s="304" t="s">
        <v>7632</v>
      </c>
      <c r="F980" s="307" t="s">
        <v>7544</v>
      </c>
      <c r="G980" s="308" t="s">
        <v>7534</v>
      </c>
      <c r="H980" s="308" t="s">
        <v>7434</v>
      </c>
      <c r="I980" s="316">
        <v>45255</v>
      </c>
      <c r="J980" s="304" t="s">
        <v>7598</v>
      </c>
      <c r="K980" s="304" t="s">
        <v>7465</v>
      </c>
      <c r="L980" s="316">
        <v>45363</v>
      </c>
      <c r="M980" s="304" t="s">
        <v>7813</v>
      </c>
      <c r="N980" s="112"/>
      <c r="O980" s="308"/>
      <c r="P980" s="308"/>
      <c r="Q980" s="112"/>
      <c r="R980" s="112" t="s">
        <v>7437</v>
      </c>
    </row>
    <row r="981" spans="1:18" ht="14.5">
      <c r="A981" s="112" t="s">
        <v>14</v>
      </c>
      <c r="B981" s="304" t="s">
        <v>11</v>
      </c>
      <c r="C981" s="305" t="s">
        <v>143</v>
      </c>
      <c r="D981" s="314" t="s">
        <v>7633</v>
      </c>
      <c r="E981" s="304" t="s">
        <v>7634</v>
      </c>
      <c r="F981" s="307" t="s">
        <v>7544</v>
      </c>
      <c r="G981" s="308" t="s">
        <v>7534</v>
      </c>
      <c r="H981" s="308" t="s">
        <v>7434</v>
      </c>
      <c r="I981" s="316">
        <v>45248</v>
      </c>
      <c r="J981" s="304" t="s">
        <v>7572</v>
      </c>
      <c r="K981" s="304" t="s">
        <v>7465</v>
      </c>
      <c r="L981" s="316">
        <v>45363</v>
      </c>
      <c r="M981" s="304" t="s">
        <v>7813</v>
      </c>
      <c r="N981" s="112"/>
      <c r="O981" s="308"/>
      <c r="P981" s="308"/>
      <c r="Q981" s="112"/>
      <c r="R981" s="112" t="s">
        <v>7437</v>
      </c>
    </row>
    <row r="982" spans="1:18" ht="14.5">
      <c r="A982" s="112" t="s">
        <v>14</v>
      </c>
      <c r="B982" s="304" t="s">
        <v>11</v>
      </c>
      <c r="C982" s="305" t="s">
        <v>143</v>
      </c>
      <c r="D982" s="314" t="s">
        <v>7635</v>
      </c>
      <c r="E982" s="304" t="s">
        <v>7636</v>
      </c>
      <c r="F982" s="307" t="s">
        <v>7544</v>
      </c>
      <c r="G982" s="308" t="s">
        <v>7534</v>
      </c>
      <c r="H982" s="308" t="s">
        <v>7434</v>
      </c>
      <c r="I982" s="316">
        <v>45248</v>
      </c>
      <c r="J982" s="304" t="s">
        <v>7572</v>
      </c>
      <c r="K982" s="304" t="s">
        <v>7547</v>
      </c>
      <c r="L982" s="316">
        <v>45363</v>
      </c>
      <c r="M982" s="304" t="s">
        <v>7813</v>
      </c>
      <c r="N982" s="112"/>
      <c r="O982" s="308"/>
      <c r="P982" s="308"/>
      <c r="Q982" s="112"/>
      <c r="R982" s="112" t="s">
        <v>7437</v>
      </c>
    </row>
    <row r="983" spans="1:18" ht="14.5">
      <c r="A983" s="112" t="s">
        <v>14</v>
      </c>
      <c r="B983" s="304" t="s">
        <v>11</v>
      </c>
      <c r="C983" s="305" t="s">
        <v>143</v>
      </c>
      <c r="D983" s="314" t="s">
        <v>7637</v>
      </c>
      <c r="E983" s="304" t="s">
        <v>7638</v>
      </c>
      <c r="F983" s="307" t="s">
        <v>7544</v>
      </c>
      <c r="G983" s="308" t="s">
        <v>7534</v>
      </c>
      <c r="H983" s="308" t="s">
        <v>7434</v>
      </c>
      <c r="I983" s="316">
        <v>45248</v>
      </c>
      <c r="J983" s="304" t="s">
        <v>7572</v>
      </c>
      <c r="K983" s="304" t="s">
        <v>7547</v>
      </c>
      <c r="L983" s="316">
        <v>45363</v>
      </c>
      <c r="M983" s="304" t="s">
        <v>7813</v>
      </c>
      <c r="N983" s="112"/>
      <c r="O983" s="308"/>
      <c r="P983" s="308"/>
      <c r="Q983" s="112"/>
      <c r="R983" s="112" t="s">
        <v>7437</v>
      </c>
    </row>
    <row r="984" spans="1:18" ht="14.5">
      <c r="A984" s="112" t="s">
        <v>14</v>
      </c>
      <c r="B984" s="304" t="s">
        <v>11</v>
      </c>
      <c r="C984" s="305" t="s">
        <v>143</v>
      </c>
      <c r="D984" s="314" t="s">
        <v>7642</v>
      </c>
      <c r="E984" s="304" t="s">
        <v>7643</v>
      </c>
      <c r="F984" s="307" t="s">
        <v>7544</v>
      </c>
      <c r="G984" s="308" t="s">
        <v>7534</v>
      </c>
      <c r="H984" s="308" t="s">
        <v>7434</v>
      </c>
      <c r="I984" s="316">
        <v>45258</v>
      </c>
      <c r="J984" s="304" t="s">
        <v>7579</v>
      </c>
      <c r="K984" s="304" t="s">
        <v>7547</v>
      </c>
      <c r="L984" s="316">
        <v>45363</v>
      </c>
      <c r="M984" s="304" t="s">
        <v>7813</v>
      </c>
      <c r="N984" s="112"/>
      <c r="O984" s="308"/>
      <c r="P984" s="308"/>
      <c r="Q984" s="112"/>
      <c r="R984" s="112" t="s">
        <v>7437</v>
      </c>
    </row>
    <row r="985" spans="1:18" ht="14.5">
      <c r="A985" s="112" t="s">
        <v>14</v>
      </c>
      <c r="B985" s="304" t="s">
        <v>11</v>
      </c>
      <c r="C985" s="305" t="s">
        <v>105</v>
      </c>
      <c r="D985" s="314" t="s">
        <v>7517</v>
      </c>
      <c r="E985" s="304" t="s">
        <v>7518</v>
      </c>
      <c r="F985" s="310" t="s">
        <v>187</v>
      </c>
      <c r="G985" s="310" t="s">
        <v>7463</v>
      </c>
      <c r="H985" s="310" t="s">
        <v>7434</v>
      </c>
      <c r="I985" s="316">
        <v>45200</v>
      </c>
      <c r="J985" s="304" t="s">
        <v>7519</v>
      </c>
      <c r="K985" s="304" t="s">
        <v>7445</v>
      </c>
      <c r="L985" s="316">
        <v>45364</v>
      </c>
      <c r="M985" s="304" t="s">
        <v>7813</v>
      </c>
      <c r="N985" s="112"/>
      <c r="O985" s="308"/>
      <c r="P985" s="308"/>
      <c r="Q985" s="112"/>
      <c r="R985" s="112" t="s">
        <v>7437</v>
      </c>
    </row>
    <row r="986" spans="1:18" ht="14.5">
      <c r="A986" s="112" t="s">
        <v>14</v>
      </c>
      <c r="B986" s="304" t="s">
        <v>11</v>
      </c>
      <c r="C986" s="305" t="s">
        <v>105</v>
      </c>
      <c r="D986" s="314" t="s">
        <v>7596</v>
      </c>
      <c r="E986" s="304" t="s">
        <v>7597</v>
      </c>
      <c r="F986" s="307" t="s">
        <v>7492</v>
      </c>
      <c r="G986" s="308" t="s">
        <v>7492</v>
      </c>
      <c r="H986" s="308" t="s">
        <v>7492</v>
      </c>
      <c r="I986" s="316">
        <v>45246</v>
      </c>
      <c r="J986" s="304" t="s">
        <v>7572</v>
      </c>
      <c r="K986" s="304" t="s">
        <v>7593</v>
      </c>
      <c r="L986" s="316">
        <v>45366</v>
      </c>
      <c r="M986" s="304" t="s">
        <v>7813</v>
      </c>
      <c r="N986" s="112"/>
      <c r="O986" s="308"/>
      <c r="P986" s="308"/>
      <c r="Q986" s="112"/>
      <c r="R986" s="112" t="s">
        <v>7437</v>
      </c>
    </row>
    <row r="987" spans="1:18" ht="14.5">
      <c r="A987" s="112" t="s">
        <v>14</v>
      </c>
      <c r="B987" s="304" t="s">
        <v>11</v>
      </c>
      <c r="C987" s="305" t="s">
        <v>105</v>
      </c>
      <c r="D987" s="314" t="s">
        <v>7600</v>
      </c>
      <c r="E987" s="304" t="s">
        <v>7601</v>
      </c>
      <c r="F987" s="307" t="s">
        <v>7661</v>
      </c>
      <c r="G987" s="310" t="s">
        <v>7534</v>
      </c>
      <c r="H987" s="310" t="s">
        <v>7434</v>
      </c>
      <c r="I987" s="316">
        <v>45261</v>
      </c>
      <c r="J987" s="304" t="s">
        <v>7579</v>
      </c>
      <c r="K987" s="304" t="s">
        <v>7593</v>
      </c>
      <c r="L987" s="316">
        <v>45366</v>
      </c>
      <c r="M987" s="304" t="s">
        <v>7813</v>
      </c>
      <c r="N987" s="112"/>
      <c r="O987" s="308"/>
      <c r="P987" s="308"/>
      <c r="Q987" s="112"/>
      <c r="R987" s="112" t="s">
        <v>7437</v>
      </c>
    </row>
    <row r="988" spans="1:18" ht="14.5">
      <c r="A988" s="112" t="s">
        <v>14</v>
      </c>
      <c r="B988" s="304" t="s">
        <v>11</v>
      </c>
      <c r="C988" s="305" t="s">
        <v>105</v>
      </c>
      <c r="D988" s="314" t="s">
        <v>7645</v>
      </c>
      <c r="E988" s="304" t="s">
        <v>7646</v>
      </c>
      <c r="F988" s="307" t="s">
        <v>7661</v>
      </c>
      <c r="G988" s="310" t="s">
        <v>7534</v>
      </c>
      <c r="H988" s="310" t="s">
        <v>7434</v>
      </c>
      <c r="I988" s="316">
        <v>45293</v>
      </c>
      <c r="J988" s="304" t="s">
        <v>7647</v>
      </c>
      <c r="K988" s="304" t="s">
        <v>7436</v>
      </c>
      <c r="L988" s="316">
        <v>45366</v>
      </c>
      <c r="M988" s="304" t="s">
        <v>7813</v>
      </c>
      <c r="N988" s="112"/>
      <c r="O988" s="308"/>
      <c r="P988" s="308"/>
      <c r="Q988" s="112"/>
      <c r="R988" s="112" t="s">
        <v>7437</v>
      </c>
    </row>
    <row r="989" spans="1:18" ht="14.5">
      <c r="A989" s="112" t="s">
        <v>14</v>
      </c>
      <c r="B989" s="304" t="s">
        <v>11</v>
      </c>
      <c r="C989" s="305" t="s">
        <v>105</v>
      </c>
      <c r="D989" s="314" t="s">
        <v>7684</v>
      </c>
      <c r="E989" s="304" t="s">
        <v>7685</v>
      </c>
      <c r="F989" s="310" t="s">
        <v>7553</v>
      </c>
      <c r="G989" s="310" t="s">
        <v>7448</v>
      </c>
      <c r="H989" s="310" t="s">
        <v>7449</v>
      </c>
      <c r="I989" s="316">
        <v>45292</v>
      </c>
      <c r="J989" s="304" t="s">
        <v>7647</v>
      </c>
      <c r="K989" s="310" t="s">
        <v>7459</v>
      </c>
      <c r="L989" s="316">
        <v>45366</v>
      </c>
      <c r="M989" s="304" t="s">
        <v>7813</v>
      </c>
      <c r="N989" s="112"/>
      <c r="O989" s="308"/>
      <c r="P989" s="308"/>
      <c r="Q989" s="112"/>
      <c r="R989" s="112" t="s">
        <v>7446</v>
      </c>
    </row>
    <row r="990" spans="1:18" ht="14.5">
      <c r="A990" s="112" t="s">
        <v>14</v>
      </c>
      <c r="B990" s="304" t="s">
        <v>11</v>
      </c>
      <c r="C990" s="305" t="s">
        <v>105</v>
      </c>
      <c r="D990" s="314" t="s">
        <v>7706</v>
      </c>
      <c r="E990" s="304" t="s">
        <v>7707</v>
      </c>
      <c r="F990" s="310" t="s">
        <v>551</v>
      </c>
      <c r="G990" s="310" t="s">
        <v>7448</v>
      </c>
      <c r="H990" s="310" t="s">
        <v>7449</v>
      </c>
      <c r="I990" s="316">
        <v>45292</v>
      </c>
      <c r="J990" s="304" t="s">
        <v>7647</v>
      </c>
      <c r="K990" s="304" t="s">
        <v>7436</v>
      </c>
      <c r="L990" s="316">
        <v>45366</v>
      </c>
      <c r="M990" s="304" t="s">
        <v>7813</v>
      </c>
      <c r="N990" s="112"/>
      <c r="O990" s="308"/>
      <c r="P990" s="308"/>
      <c r="Q990" s="112"/>
      <c r="R990" s="112" t="s">
        <v>7437</v>
      </c>
    </row>
    <row r="991" spans="1:18" ht="14.5">
      <c r="A991" s="112" t="s">
        <v>14</v>
      </c>
      <c r="B991" s="304" t="s">
        <v>11</v>
      </c>
      <c r="C991" s="305" t="s">
        <v>105</v>
      </c>
      <c r="D991" s="314" t="s">
        <v>7609</v>
      </c>
      <c r="E991" s="304" t="s">
        <v>7610</v>
      </c>
      <c r="F991" s="310" t="s">
        <v>7604</v>
      </c>
      <c r="G991" s="310" t="s">
        <v>7497</v>
      </c>
      <c r="H991" s="310" t="s">
        <v>1365</v>
      </c>
      <c r="I991" s="316">
        <v>45290</v>
      </c>
      <c r="J991" s="304" t="s">
        <v>7608</v>
      </c>
      <c r="K991" s="304" t="s">
        <v>7548</v>
      </c>
      <c r="L991" s="316">
        <v>45366</v>
      </c>
      <c r="M991" s="304" t="s">
        <v>7813</v>
      </c>
      <c r="N991" s="112"/>
      <c r="O991" s="308"/>
      <c r="P991" s="308"/>
      <c r="Q991" s="112"/>
      <c r="R991" s="112" t="s">
        <v>7437</v>
      </c>
    </row>
    <row r="992" spans="1:18" ht="14.5">
      <c r="A992" s="112" t="s">
        <v>14</v>
      </c>
      <c r="B992" s="304" t="s">
        <v>11</v>
      </c>
      <c r="C992" s="139" t="s">
        <v>352</v>
      </c>
      <c r="D992" s="314" t="s">
        <v>7849</v>
      </c>
      <c r="E992" s="304" t="s">
        <v>7850</v>
      </c>
      <c r="F992" s="310" t="s">
        <v>7718</v>
      </c>
      <c r="G992" s="310" t="s">
        <v>7497</v>
      </c>
      <c r="H992" s="310" t="s">
        <v>1365</v>
      </c>
      <c r="I992" s="311">
        <v>45360</v>
      </c>
      <c r="J992" s="310" t="s">
        <v>7813</v>
      </c>
      <c r="K992" s="304" t="s">
        <v>7710</v>
      </c>
      <c r="L992" s="316">
        <v>45366</v>
      </c>
      <c r="M992" s="304" t="s">
        <v>7813</v>
      </c>
      <c r="N992" s="304" t="s">
        <v>7703</v>
      </c>
      <c r="O992" s="304" t="s">
        <v>7703</v>
      </c>
      <c r="P992" s="304" t="s">
        <v>7703</v>
      </c>
      <c r="Q992" s="304" t="s">
        <v>7703</v>
      </c>
      <c r="R992" s="112" t="s">
        <v>7528</v>
      </c>
    </row>
    <row r="993" spans="1:18" ht="14.5">
      <c r="A993" s="112" t="s">
        <v>14</v>
      </c>
      <c r="B993" s="304" t="s">
        <v>11</v>
      </c>
      <c r="C993" s="305" t="s">
        <v>105</v>
      </c>
      <c r="D993" s="306" t="s">
        <v>7824</v>
      </c>
      <c r="E993" s="324" t="s">
        <v>7825</v>
      </c>
      <c r="F993" s="307" t="s">
        <v>7520</v>
      </c>
      <c r="G993" s="310" t="s">
        <v>7521</v>
      </c>
      <c r="H993" s="310" t="s">
        <v>7449</v>
      </c>
      <c r="I993" s="309">
        <v>45361</v>
      </c>
      <c r="J993" s="309" t="s">
        <v>7826</v>
      </c>
      <c r="K993" s="112" t="s">
        <v>7675</v>
      </c>
      <c r="L993" s="316">
        <v>45373</v>
      </c>
      <c r="M993" s="304" t="s">
        <v>7839</v>
      </c>
      <c r="N993" s="304"/>
      <c r="O993" s="304"/>
      <c r="P993" s="304"/>
      <c r="Q993" s="304"/>
      <c r="R993" s="112" t="s">
        <v>7437</v>
      </c>
    </row>
    <row r="994" spans="1:18" ht="14.5">
      <c r="A994" s="112" t="s">
        <v>14</v>
      </c>
      <c r="B994" s="304" t="s">
        <v>11</v>
      </c>
      <c r="C994" s="305" t="s">
        <v>105</v>
      </c>
      <c r="D994" s="314" t="s">
        <v>7613</v>
      </c>
      <c r="E994" s="310" t="s">
        <v>7614</v>
      </c>
      <c r="F994" s="310" t="s">
        <v>7604</v>
      </c>
      <c r="G994" s="304" t="s">
        <v>7497</v>
      </c>
      <c r="H994" s="304" t="s">
        <v>1365</v>
      </c>
      <c r="I994" s="309">
        <v>45366</v>
      </c>
      <c r="J994" s="309" t="s">
        <v>7813</v>
      </c>
      <c r="K994" s="329" t="s">
        <v>7436</v>
      </c>
      <c r="L994" s="316">
        <v>45373</v>
      </c>
      <c r="M994" s="304" t="s">
        <v>7839</v>
      </c>
      <c r="N994" s="304"/>
      <c r="O994" s="304"/>
      <c r="P994" s="304"/>
      <c r="Q994" s="304"/>
      <c r="R994" s="112" t="s">
        <v>7437</v>
      </c>
    </row>
    <row r="995" spans="1:18" ht="14.5">
      <c r="A995" s="112" t="s">
        <v>14</v>
      </c>
      <c r="B995" s="304" t="s">
        <v>11</v>
      </c>
      <c r="C995" s="305" t="s">
        <v>143</v>
      </c>
      <c r="D995" s="319" t="s">
        <v>7844</v>
      </c>
      <c r="E995" s="328" t="s">
        <v>7845</v>
      </c>
      <c r="F995" s="320" t="s">
        <v>7843</v>
      </c>
      <c r="G995" s="310" t="s">
        <v>7577</v>
      </c>
      <c r="H995" s="310"/>
      <c r="I995" s="309">
        <v>45352</v>
      </c>
      <c r="J995" s="309" t="s">
        <v>7786</v>
      </c>
      <c r="K995" s="112" t="s">
        <v>7650</v>
      </c>
      <c r="L995" s="316">
        <v>45373</v>
      </c>
      <c r="M995" s="304" t="s">
        <v>7839</v>
      </c>
      <c r="N995" s="304"/>
      <c r="O995" s="304"/>
      <c r="P995" s="304"/>
      <c r="Q995" s="304"/>
      <c r="R995" s="112" t="s">
        <v>7437</v>
      </c>
    </row>
    <row r="996" spans="1:18" ht="14.5">
      <c r="A996" s="112" t="s">
        <v>14</v>
      </c>
      <c r="B996" s="304" t="s">
        <v>11</v>
      </c>
      <c r="C996" s="139" t="s">
        <v>352</v>
      </c>
      <c r="D996" s="319" t="s">
        <v>7784</v>
      </c>
      <c r="E996" s="328" t="s">
        <v>7785</v>
      </c>
      <c r="F996" s="320" t="s">
        <v>3723</v>
      </c>
      <c r="G996" s="308" t="s">
        <v>1365</v>
      </c>
      <c r="H996" s="308" t="s">
        <v>1365</v>
      </c>
      <c r="I996" s="309">
        <v>45323</v>
      </c>
      <c r="J996" s="309" t="s">
        <v>7723</v>
      </c>
      <c r="K996" s="310" t="s">
        <v>7674</v>
      </c>
      <c r="L996" s="316">
        <v>45377</v>
      </c>
      <c r="M996" s="304" t="s">
        <v>7837</v>
      </c>
      <c r="N996" s="304"/>
      <c r="O996" s="304"/>
      <c r="P996" s="304"/>
      <c r="Q996" s="304"/>
      <c r="R996" s="112" t="s">
        <v>7437</v>
      </c>
    </row>
    <row r="997" spans="1:18" ht="14.5">
      <c r="A997" s="112" t="s">
        <v>14</v>
      </c>
      <c r="B997" s="304" t="s">
        <v>11</v>
      </c>
      <c r="C997" s="305" t="s">
        <v>105</v>
      </c>
      <c r="D997" s="314" t="s">
        <v>7688</v>
      </c>
      <c r="E997" s="304" t="s">
        <v>7689</v>
      </c>
      <c r="F997" s="310" t="s">
        <v>7553</v>
      </c>
      <c r="G997" s="310" t="s">
        <v>7448</v>
      </c>
      <c r="H997" s="310" t="s">
        <v>7449</v>
      </c>
      <c r="I997" s="316">
        <v>45292</v>
      </c>
      <c r="J997" s="304" t="s">
        <v>7647</v>
      </c>
      <c r="K997" s="304" t="s">
        <v>7436</v>
      </c>
      <c r="L997" s="316">
        <v>45379</v>
      </c>
      <c r="M997" s="304" t="s">
        <v>7837</v>
      </c>
      <c r="N997" s="304"/>
      <c r="O997" s="304"/>
      <c r="P997" s="304"/>
      <c r="Q997" s="304"/>
      <c r="R997" s="112" t="s">
        <v>7437</v>
      </c>
    </row>
    <row r="998" spans="1:18" ht="14.5">
      <c r="A998" s="112" t="s">
        <v>14</v>
      </c>
      <c r="B998" s="304" t="s">
        <v>11</v>
      </c>
      <c r="C998" s="305" t="s">
        <v>105</v>
      </c>
      <c r="D998" s="319" t="s">
        <v>7580</v>
      </c>
      <c r="E998" s="328" t="s">
        <v>7581</v>
      </c>
      <c r="F998" s="320" t="s">
        <v>7462</v>
      </c>
      <c r="G998" s="308" t="s">
        <v>7463</v>
      </c>
      <c r="H998" s="308" t="s">
        <v>7434</v>
      </c>
      <c r="I998" s="309">
        <v>45331</v>
      </c>
      <c r="J998" s="309" t="s">
        <v>7766</v>
      </c>
      <c r="K998" s="310" t="s">
        <v>7652</v>
      </c>
      <c r="L998" s="316">
        <v>45379</v>
      </c>
      <c r="M998" s="304" t="s">
        <v>7837</v>
      </c>
      <c r="N998" s="112"/>
      <c r="O998" s="112"/>
      <c r="P998" s="112"/>
      <c r="Q998" s="112"/>
      <c r="R998" s="112" t="s">
        <v>7437</v>
      </c>
    </row>
    <row r="999" spans="1:18" ht="14.5">
      <c r="A999" s="112" t="s">
        <v>14</v>
      </c>
      <c r="B999" s="304" t="s">
        <v>11</v>
      </c>
      <c r="C999" s="305" t="s">
        <v>105</v>
      </c>
      <c r="D999" s="321" t="s">
        <v>7833</v>
      </c>
      <c r="E999" s="310" t="s">
        <v>7834</v>
      </c>
      <c r="F999" s="310" t="s">
        <v>1563</v>
      </c>
      <c r="G999" s="304" t="s">
        <v>7448</v>
      </c>
      <c r="H999" s="304" t="s">
        <v>7449</v>
      </c>
      <c r="I999" s="309">
        <v>45377</v>
      </c>
      <c r="J999" s="309" t="s">
        <v>7837</v>
      </c>
      <c r="K999" s="310" t="s">
        <v>7817</v>
      </c>
      <c r="L999" s="334">
        <v>45380</v>
      </c>
      <c r="M999" s="304" t="s">
        <v>7837</v>
      </c>
      <c r="N999" s="112"/>
      <c r="O999" s="112"/>
      <c r="P999" s="112"/>
      <c r="Q999" s="112"/>
      <c r="R999" s="112" t="s">
        <v>7437</v>
      </c>
    </row>
    <row r="1000" spans="1:18" ht="14.5">
      <c r="A1000" s="112" t="s">
        <v>16</v>
      </c>
      <c r="B1000" s="304" t="s">
        <v>3</v>
      </c>
      <c r="C1000" s="305" t="s">
        <v>105</v>
      </c>
      <c r="D1000" s="314" t="s">
        <v>4712</v>
      </c>
      <c r="E1000" s="328" t="s">
        <v>4713</v>
      </c>
      <c r="F1000" s="310" t="s">
        <v>7624</v>
      </c>
      <c r="G1000" s="310" t="s">
        <v>7625</v>
      </c>
      <c r="H1000" s="310" t="s">
        <v>7449</v>
      </c>
      <c r="I1000" s="309">
        <v>45381</v>
      </c>
      <c r="J1000" s="309" t="s">
        <v>7837</v>
      </c>
      <c r="K1000" s="310" t="s">
        <v>7710</v>
      </c>
      <c r="L1000" s="309"/>
      <c r="M1000" s="112"/>
      <c r="N1000" s="112"/>
      <c r="O1000" s="308"/>
      <c r="P1000" s="308"/>
      <c r="Q1000" s="112"/>
      <c r="R1000" s="112" t="s">
        <v>7528</v>
      </c>
    </row>
    <row r="1001" spans="1:18" ht="14.5">
      <c r="A1001" s="112" t="s">
        <v>16</v>
      </c>
      <c r="B1001" s="304" t="s">
        <v>3</v>
      </c>
      <c r="C1001" s="305" t="s">
        <v>105</v>
      </c>
      <c r="D1001" s="321" t="s">
        <v>1352</v>
      </c>
      <c r="E1001" s="310" t="s">
        <v>1353</v>
      </c>
      <c r="F1001" s="310" t="s">
        <v>7447</v>
      </c>
      <c r="G1001" s="282" t="s">
        <v>7448</v>
      </c>
      <c r="H1001" s="282" t="s">
        <v>7449</v>
      </c>
      <c r="I1001" s="335">
        <v>44986</v>
      </c>
      <c r="J1001" s="282" t="s">
        <v>7450</v>
      </c>
      <c r="K1001" s="282" t="s">
        <v>7451</v>
      </c>
      <c r="L1001" s="282"/>
      <c r="M1001" s="282"/>
      <c r="N1001" s="282"/>
      <c r="O1001" s="282"/>
      <c r="P1001" s="282"/>
      <c r="Q1001" s="282"/>
      <c r="R1001" s="282" t="s">
        <v>7437</v>
      </c>
    </row>
    <row r="1002" spans="1:18" ht="14.5">
      <c r="A1002" s="112" t="s">
        <v>16</v>
      </c>
      <c r="B1002" s="304" t="s">
        <v>3</v>
      </c>
      <c r="C1002" s="305" t="s">
        <v>105</v>
      </c>
      <c r="D1002" s="321" t="s">
        <v>994</v>
      </c>
      <c r="E1002" s="310" t="s">
        <v>995</v>
      </c>
      <c r="F1002" s="310" t="s">
        <v>7471</v>
      </c>
      <c r="G1002" s="282" t="s">
        <v>7472</v>
      </c>
      <c r="H1002" s="282" t="s">
        <v>7434</v>
      </c>
      <c r="I1002" s="335">
        <v>45108</v>
      </c>
      <c r="J1002" s="282" t="s">
        <v>7473</v>
      </c>
      <c r="K1002" s="282" t="s">
        <v>7474</v>
      </c>
      <c r="L1002" s="282"/>
      <c r="M1002" s="282"/>
      <c r="N1002" s="282"/>
      <c r="O1002" s="282"/>
      <c r="P1002" s="282"/>
      <c r="Q1002" s="282"/>
      <c r="R1002" s="282" t="s">
        <v>7437</v>
      </c>
    </row>
    <row r="1003" spans="1:18" ht="14.5">
      <c r="A1003" s="112" t="s">
        <v>16</v>
      </c>
      <c r="B1003" s="304" t="s">
        <v>3</v>
      </c>
      <c r="C1003" s="305" t="s">
        <v>105</v>
      </c>
      <c r="D1003" s="321" t="s">
        <v>7479</v>
      </c>
      <c r="E1003" s="282" t="s">
        <v>7480</v>
      </c>
      <c r="F1003" s="282" t="s">
        <v>7462</v>
      </c>
      <c r="G1003" s="282" t="s">
        <v>7463</v>
      </c>
      <c r="H1003" s="282" t="s">
        <v>7434</v>
      </c>
      <c r="I1003" s="335">
        <v>45143</v>
      </c>
      <c r="J1003" s="282" t="s">
        <v>7481</v>
      </c>
      <c r="K1003" s="282" t="s">
        <v>7482</v>
      </c>
      <c r="L1003" s="282"/>
      <c r="M1003" s="282"/>
      <c r="N1003" s="282"/>
      <c r="O1003" s="282"/>
      <c r="P1003" s="282"/>
      <c r="Q1003" s="282"/>
      <c r="R1003" s="282" t="s">
        <v>7437</v>
      </c>
    </row>
    <row r="1004" spans="1:18" ht="14.5">
      <c r="A1004" s="112" t="s">
        <v>16</v>
      </c>
      <c r="B1004" s="304" t="s">
        <v>3</v>
      </c>
      <c r="C1004" s="305" t="s">
        <v>105</v>
      </c>
      <c r="D1004" s="321" t="s">
        <v>7483</v>
      </c>
      <c r="E1004" s="282" t="s">
        <v>7484</v>
      </c>
      <c r="F1004" s="282" t="s">
        <v>7462</v>
      </c>
      <c r="G1004" s="282" t="s">
        <v>7463</v>
      </c>
      <c r="H1004" s="282" t="s">
        <v>7434</v>
      </c>
      <c r="I1004" s="335">
        <v>45141</v>
      </c>
      <c r="J1004" s="282" t="s">
        <v>7481</v>
      </c>
      <c r="K1004" s="282" t="s">
        <v>7485</v>
      </c>
      <c r="L1004" s="282"/>
      <c r="M1004" s="282"/>
      <c r="N1004" s="282"/>
      <c r="O1004" s="282"/>
      <c r="P1004" s="282"/>
      <c r="Q1004" s="282"/>
      <c r="R1004" s="282" t="s">
        <v>7437</v>
      </c>
    </row>
    <row r="1005" spans="1:18" ht="14.5">
      <c r="A1005" s="112" t="s">
        <v>16</v>
      </c>
      <c r="B1005" s="304" t="s">
        <v>3</v>
      </c>
      <c r="C1005" s="305" t="s">
        <v>105</v>
      </c>
      <c r="D1005" s="336" t="s">
        <v>7494</v>
      </c>
      <c r="E1005" s="310" t="s">
        <v>7495</v>
      </c>
      <c r="F1005" s="310" t="s">
        <v>7496</v>
      </c>
      <c r="G1005" s="282" t="s">
        <v>7497</v>
      </c>
      <c r="H1005" s="282" t="s">
        <v>1365</v>
      </c>
      <c r="I1005" s="335">
        <v>45149</v>
      </c>
      <c r="J1005" s="282" t="s">
        <v>7498</v>
      </c>
      <c r="K1005" s="282" t="s">
        <v>7459</v>
      </c>
      <c r="L1005" s="282"/>
      <c r="M1005" s="282"/>
      <c r="N1005" s="282"/>
      <c r="O1005" s="282"/>
      <c r="P1005" s="282"/>
      <c r="Q1005" s="282"/>
      <c r="R1005" s="282" t="s">
        <v>7437</v>
      </c>
    </row>
    <row r="1006" spans="1:18" ht="14.5">
      <c r="A1006" s="112" t="s">
        <v>16</v>
      </c>
      <c r="B1006" s="304" t="s">
        <v>3</v>
      </c>
      <c r="C1006" s="305" t="s">
        <v>105</v>
      </c>
      <c r="D1006" s="336" t="s">
        <v>7504</v>
      </c>
      <c r="E1006" s="282" t="s">
        <v>7505</v>
      </c>
      <c r="F1006" s="307" t="s">
        <v>7506</v>
      </c>
      <c r="G1006" s="282" t="s">
        <v>7453</v>
      </c>
      <c r="H1006" s="282" t="s">
        <v>7449</v>
      </c>
      <c r="I1006" s="335">
        <v>45145</v>
      </c>
      <c r="J1006" s="282" t="s">
        <v>7498</v>
      </c>
      <c r="K1006" s="282" t="s">
        <v>7507</v>
      </c>
      <c r="L1006" s="282"/>
      <c r="M1006" s="282"/>
      <c r="N1006" s="282"/>
      <c r="O1006" s="282"/>
      <c r="P1006" s="282"/>
      <c r="Q1006" s="282"/>
      <c r="R1006" s="282" t="s">
        <v>7437</v>
      </c>
    </row>
    <row r="1007" spans="1:18" ht="14.5">
      <c r="A1007" s="112" t="s">
        <v>16</v>
      </c>
      <c r="B1007" s="304" t="s">
        <v>3</v>
      </c>
      <c r="C1007" s="305" t="s">
        <v>105</v>
      </c>
      <c r="D1007" s="336" t="s">
        <v>7508</v>
      </c>
      <c r="E1007" s="282" t="s">
        <v>7509</v>
      </c>
      <c r="F1007" s="310" t="s">
        <v>187</v>
      </c>
      <c r="G1007" s="282" t="s">
        <v>7463</v>
      </c>
      <c r="H1007" s="282" t="s">
        <v>7434</v>
      </c>
      <c r="I1007" s="335">
        <v>45206</v>
      </c>
      <c r="J1007" s="282" t="s">
        <v>7510</v>
      </c>
      <c r="K1007" s="282" t="s">
        <v>7511</v>
      </c>
      <c r="L1007" s="282"/>
      <c r="M1007" s="282"/>
      <c r="N1007" s="282"/>
      <c r="O1007" s="282"/>
      <c r="P1007" s="282"/>
      <c r="Q1007" s="282"/>
      <c r="R1007" s="282" t="s">
        <v>7437</v>
      </c>
    </row>
    <row r="1008" spans="1:18" ht="14.5">
      <c r="A1008" s="112" t="s">
        <v>16</v>
      </c>
      <c r="B1008" s="304" t="s">
        <v>3</v>
      </c>
      <c r="C1008" s="305" t="s">
        <v>105</v>
      </c>
      <c r="D1008" s="336" t="s">
        <v>7536</v>
      </c>
      <c r="E1008" s="282" t="s">
        <v>7537</v>
      </c>
      <c r="F1008" s="310" t="s">
        <v>7520</v>
      </c>
      <c r="G1008" s="282" t="s">
        <v>7521</v>
      </c>
      <c r="H1008" s="282" t="s">
        <v>7449</v>
      </c>
      <c r="I1008" s="335">
        <v>45220</v>
      </c>
      <c r="J1008" s="282" t="s">
        <v>7538</v>
      </c>
      <c r="K1008" s="282" t="s">
        <v>7436</v>
      </c>
      <c r="L1008" s="282"/>
      <c r="M1008" s="282"/>
      <c r="N1008" s="282"/>
      <c r="O1008" s="282"/>
      <c r="P1008" s="282"/>
      <c r="Q1008" s="282"/>
      <c r="R1008" s="282" t="s">
        <v>7437</v>
      </c>
    </row>
    <row r="1009" spans="1:18" ht="14.5">
      <c r="A1009" s="112" t="s">
        <v>16</v>
      </c>
      <c r="B1009" s="304" t="s">
        <v>3</v>
      </c>
      <c r="C1009" s="305" t="s">
        <v>105</v>
      </c>
      <c r="D1009" s="336" t="s">
        <v>7549</v>
      </c>
      <c r="E1009" s="282" t="s">
        <v>7550</v>
      </c>
      <c r="F1009" s="307" t="s">
        <v>7492</v>
      </c>
      <c r="G1009" s="308" t="s">
        <v>7492</v>
      </c>
      <c r="H1009" s="308" t="s">
        <v>7492</v>
      </c>
      <c r="I1009" s="335">
        <v>45208</v>
      </c>
      <c r="J1009" s="282" t="s">
        <v>7526</v>
      </c>
      <c r="K1009" s="282" t="s">
        <v>7459</v>
      </c>
      <c r="L1009" s="282"/>
      <c r="M1009" s="282"/>
      <c r="N1009" s="282"/>
      <c r="O1009" s="282"/>
      <c r="P1009" s="282"/>
      <c r="Q1009" s="282"/>
      <c r="R1009" s="282" t="s">
        <v>7446</v>
      </c>
    </row>
    <row r="1010" spans="1:18" ht="14.5">
      <c r="A1010" s="112" t="s">
        <v>16</v>
      </c>
      <c r="B1010" s="304" t="s">
        <v>3</v>
      </c>
      <c r="C1010" s="305" t="s">
        <v>105</v>
      </c>
      <c r="D1010" s="336" t="s">
        <v>2533</v>
      </c>
      <c r="E1010" s="282" t="s">
        <v>2534</v>
      </c>
      <c r="F1010" s="310" t="s">
        <v>7514</v>
      </c>
      <c r="G1010" s="282" t="s">
        <v>7453</v>
      </c>
      <c r="H1010" s="282" t="s">
        <v>7449</v>
      </c>
      <c r="I1010" s="335">
        <v>45231</v>
      </c>
      <c r="J1010" s="282" t="s">
        <v>7535</v>
      </c>
      <c r="K1010" s="282" t="s">
        <v>7451</v>
      </c>
      <c r="L1010" s="282"/>
      <c r="M1010" s="282"/>
      <c r="N1010" s="282"/>
      <c r="O1010" s="282"/>
      <c r="P1010" s="282"/>
      <c r="Q1010" s="282"/>
      <c r="R1010" s="282" t="s">
        <v>7437</v>
      </c>
    </row>
    <row r="1011" spans="1:18" ht="14.5">
      <c r="A1011" s="112" t="s">
        <v>16</v>
      </c>
      <c r="B1011" s="304" t="s">
        <v>3</v>
      </c>
      <c r="C1011" s="305" t="s">
        <v>105</v>
      </c>
      <c r="D1011" s="336" t="s">
        <v>7570</v>
      </c>
      <c r="E1011" s="282" t="s">
        <v>7571</v>
      </c>
      <c r="F1011" s="310" t="s">
        <v>163</v>
      </c>
      <c r="G1011" s="282" t="s">
        <v>7433</v>
      </c>
      <c r="H1011" s="282" t="s">
        <v>7434</v>
      </c>
      <c r="I1011" s="335">
        <v>45244</v>
      </c>
      <c r="J1011" s="282" t="s">
        <v>7572</v>
      </c>
      <c r="K1011" s="282" t="s">
        <v>7436</v>
      </c>
      <c r="L1011" s="282"/>
      <c r="M1011" s="282"/>
      <c r="N1011" s="282"/>
      <c r="O1011" s="282"/>
      <c r="P1011" s="282"/>
      <c r="Q1011" s="282"/>
      <c r="R1011" s="282" t="s">
        <v>7437</v>
      </c>
    </row>
    <row r="1012" spans="1:18" ht="14.5">
      <c r="A1012" s="112" t="s">
        <v>16</v>
      </c>
      <c r="B1012" s="304" t="s">
        <v>3</v>
      </c>
      <c r="C1012" s="305" t="s">
        <v>105</v>
      </c>
      <c r="D1012" s="336" t="s">
        <v>7573</v>
      </c>
      <c r="E1012" s="282" t="s">
        <v>7574</v>
      </c>
      <c r="F1012" s="310" t="s">
        <v>163</v>
      </c>
      <c r="G1012" s="282" t="s">
        <v>7433</v>
      </c>
      <c r="H1012" s="282" t="s">
        <v>7434</v>
      </c>
      <c r="I1012" s="335">
        <v>45244</v>
      </c>
      <c r="J1012" s="282" t="s">
        <v>7572</v>
      </c>
      <c r="K1012" s="282" t="s">
        <v>7593</v>
      </c>
      <c r="L1012" s="282"/>
      <c r="M1012" s="282"/>
      <c r="N1012" s="282"/>
      <c r="O1012" s="282"/>
      <c r="P1012" s="282"/>
      <c r="Q1012" s="282"/>
      <c r="R1012" s="282" t="s">
        <v>7437</v>
      </c>
    </row>
    <row r="1013" spans="1:18" ht="14.5">
      <c r="A1013" s="112" t="s">
        <v>16</v>
      </c>
      <c r="B1013" s="304" t="s">
        <v>3</v>
      </c>
      <c r="C1013" s="305" t="s">
        <v>105</v>
      </c>
      <c r="D1013" s="336" t="s">
        <v>2589</v>
      </c>
      <c r="E1013" s="282" t="s">
        <v>2590</v>
      </c>
      <c r="F1013" s="310" t="s">
        <v>866</v>
      </c>
      <c r="G1013" s="282" t="s">
        <v>7502</v>
      </c>
      <c r="H1013" s="282" t="s">
        <v>7434</v>
      </c>
      <c r="I1013" s="335">
        <v>45279</v>
      </c>
      <c r="J1013" s="282" t="s">
        <v>7575</v>
      </c>
      <c r="K1013" s="282" t="s">
        <v>7436</v>
      </c>
      <c r="L1013" s="282"/>
      <c r="M1013" s="282"/>
      <c r="N1013" s="282"/>
      <c r="O1013" s="282"/>
      <c r="P1013" s="282"/>
      <c r="Q1013" s="282"/>
      <c r="R1013" s="282" t="s">
        <v>7437</v>
      </c>
    </row>
    <row r="1014" spans="1:18" ht="14.5">
      <c r="A1014" s="112" t="s">
        <v>16</v>
      </c>
      <c r="B1014" s="304" t="s">
        <v>3</v>
      </c>
      <c r="C1014" s="305" t="s">
        <v>105</v>
      </c>
      <c r="D1014" s="314" t="s">
        <v>6839</v>
      </c>
      <c r="E1014" s="304" t="s">
        <v>6840</v>
      </c>
      <c r="F1014" s="307" t="s">
        <v>866</v>
      </c>
      <c r="G1014" s="310" t="s">
        <v>7502</v>
      </c>
      <c r="H1014" s="310" t="s">
        <v>7434</v>
      </c>
      <c r="I1014" s="316">
        <v>45279</v>
      </c>
      <c r="J1014" s="304" t="s">
        <v>7575</v>
      </c>
      <c r="K1014" s="304" t="s">
        <v>7436</v>
      </c>
      <c r="L1014" s="282"/>
      <c r="M1014" s="282"/>
      <c r="N1014" s="282"/>
      <c r="O1014" s="282"/>
      <c r="P1014" s="282"/>
      <c r="Q1014" s="282"/>
      <c r="R1014" s="282" t="s">
        <v>7437</v>
      </c>
    </row>
    <row r="1015" spans="1:18" ht="14.5">
      <c r="A1015" s="112" t="s">
        <v>16</v>
      </c>
      <c r="B1015" s="304" t="s">
        <v>3</v>
      </c>
      <c r="C1015" s="305" t="s">
        <v>105</v>
      </c>
      <c r="D1015" s="336" t="s">
        <v>6678</v>
      </c>
      <c r="E1015" s="282" t="s">
        <v>6679</v>
      </c>
      <c r="F1015" s="310" t="s">
        <v>187</v>
      </c>
      <c r="G1015" s="282" t="s">
        <v>7463</v>
      </c>
      <c r="H1015" s="282" t="s">
        <v>7434</v>
      </c>
      <c r="I1015" s="335">
        <v>45246</v>
      </c>
      <c r="J1015" s="282" t="s">
        <v>7572</v>
      </c>
      <c r="K1015" s="282" t="s">
        <v>7482</v>
      </c>
      <c r="L1015" s="282"/>
      <c r="M1015" s="282"/>
      <c r="N1015" s="282"/>
      <c r="O1015" s="282"/>
      <c r="P1015" s="282"/>
      <c r="Q1015" s="282"/>
      <c r="R1015" s="282" t="s">
        <v>7437</v>
      </c>
    </row>
    <row r="1016" spans="1:18" ht="14.5">
      <c r="A1016" s="112" t="s">
        <v>16</v>
      </c>
      <c r="B1016" s="304" t="s">
        <v>3</v>
      </c>
      <c r="C1016" s="305" t="s">
        <v>105</v>
      </c>
      <c r="D1016" s="336" t="s">
        <v>6828</v>
      </c>
      <c r="E1016" s="282" t="s">
        <v>6829</v>
      </c>
      <c r="F1016" s="310" t="s">
        <v>7578</v>
      </c>
      <c r="G1016" s="282" t="s">
        <v>7502</v>
      </c>
      <c r="H1016" s="282" t="s">
        <v>7434</v>
      </c>
      <c r="I1016" s="335">
        <v>45247</v>
      </c>
      <c r="J1016" s="282" t="s">
        <v>7572</v>
      </c>
      <c r="K1016" s="282" t="s">
        <v>7527</v>
      </c>
      <c r="L1016" s="282"/>
      <c r="M1016" s="282"/>
      <c r="N1016" s="282"/>
      <c r="O1016" s="282"/>
      <c r="P1016" s="282"/>
      <c r="Q1016" s="282"/>
      <c r="R1016" s="282" t="s">
        <v>7528</v>
      </c>
    </row>
    <row r="1017" spans="1:18" ht="14.5">
      <c r="A1017" s="112" t="s">
        <v>16</v>
      </c>
      <c r="B1017" s="304" t="s">
        <v>3</v>
      </c>
      <c r="C1017" s="305" t="s">
        <v>105</v>
      </c>
      <c r="D1017" s="336" t="s">
        <v>2911</v>
      </c>
      <c r="E1017" s="282" t="s">
        <v>2912</v>
      </c>
      <c r="F1017" s="310" t="s">
        <v>7520</v>
      </c>
      <c r="G1017" s="282" t="s">
        <v>7521</v>
      </c>
      <c r="H1017" s="282" t="s">
        <v>7449</v>
      </c>
      <c r="I1017" s="335">
        <v>45292</v>
      </c>
      <c r="J1017" s="282" t="s">
        <v>7647</v>
      </c>
      <c r="K1017" s="282" t="s">
        <v>7593</v>
      </c>
      <c r="L1017" s="282"/>
      <c r="M1017" s="282"/>
      <c r="N1017" s="282"/>
      <c r="O1017" s="282"/>
      <c r="P1017" s="282"/>
      <c r="Q1017" s="282"/>
      <c r="R1017" s="282" t="s">
        <v>7437</v>
      </c>
    </row>
    <row r="1018" spans="1:18" ht="14.5">
      <c r="A1018" s="112" t="s">
        <v>16</v>
      </c>
      <c r="B1018" s="304" t="s">
        <v>3</v>
      </c>
      <c r="C1018" s="305" t="s">
        <v>105</v>
      </c>
      <c r="D1018" s="336" t="s">
        <v>6805</v>
      </c>
      <c r="E1018" s="282" t="s">
        <v>6806</v>
      </c>
      <c r="F1018" s="310" t="s">
        <v>7520</v>
      </c>
      <c r="G1018" s="282" t="s">
        <v>7521</v>
      </c>
      <c r="H1018" s="282" t="s">
        <v>7449</v>
      </c>
      <c r="I1018" s="335">
        <v>45292</v>
      </c>
      <c r="J1018" s="282" t="s">
        <v>7647</v>
      </c>
      <c r="K1018" s="282" t="s">
        <v>7436</v>
      </c>
      <c r="L1018" s="282"/>
      <c r="M1018" s="282"/>
      <c r="N1018" s="282"/>
      <c r="O1018" s="282"/>
      <c r="P1018" s="282"/>
      <c r="Q1018" s="282"/>
      <c r="R1018" s="282" t="s">
        <v>7437</v>
      </c>
    </row>
    <row r="1019" spans="1:18" ht="14.5">
      <c r="A1019" s="112" t="s">
        <v>16</v>
      </c>
      <c r="B1019" s="304" t="s">
        <v>3</v>
      </c>
      <c r="C1019" s="305" t="s">
        <v>105</v>
      </c>
      <c r="D1019" s="336" t="s">
        <v>7657</v>
      </c>
      <c r="E1019" s="282" t="s">
        <v>7658</v>
      </c>
      <c r="F1019" s="310" t="s">
        <v>7655</v>
      </c>
      <c r="G1019" s="282" t="s">
        <v>7577</v>
      </c>
      <c r="H1019" s="282" t="s">
        <v>7434</v>
      </c>
      <c r="I1019" s="335">
        <v>45292</v>
      </c>
      <c r="J1019" s="282" t="s">
        <v>7647</v>
      </c>
      <c r="K1019" s="282" t="s">
        <v>7436</v>
      </c>
      <c r="L1019" s="282"/>
      <c r="M1019" s="282"/>
      <c r="N1019" s="282"/>
      <c r="O1019" s="282"/>
      <c r="P1019" s="282"/>
      <c r="Q1019" s="282"/>
      <c r="R1019" s="282" t="s">
        <v>7437</v>
      </c>
    </row>
    <row r="1020" spans="1:18" ht="14.5">
      <c r="A1020" s="112" t="s">
        <v>16</v>
      </c>
      <c r="B1020" s="304" t="s">
        <v>3</v>
      </c>
      <c r="C1020" s="305" t="s">
        <v>105</v>
      </c>
      <c r="D1020" s="336" t="s">
        <v>7584</v>
      </c>
      <c r="E1020" s="282" t="s">
        <v>7585</v>
      </c>
      <c r="F1020" s="307" t="s">
        <v>7492</v>
      </c>
      <c r="G1020" s="308" t="s">
        <v>7492</v>
      </c>
      <c r="H1020" s="308" t="s">
        <v>7492</v>
      </c>
      <c r="I1020" s="335">
        <v>45243</v>
      </c>
      <c r="J1020" s="282" t="s">
        <v>7572</v>
      </c>
      <c r="K1020" s="282" t="s">
        <v>7459</v>
      </c>
      <c r="L1020" s="282"/>
      <c r="M1020" s="282"/>
      <c r="N1020" s="282"/>
      <c r="O1020" s="282"/>
      <c r="P1020" s="282"/>
      <c r="Q1020" s="282"/>
      <c r="R1020" s="282" t="s">
        <v>7446</v>
      </c>
    </row>
    <row r="1021" spans="1:18" ht="14.5">
      <c r="A1021" s="112" t="s">
        <v>16</v>
      </c>
      <c r="B1021" s="304" t="s">
        <v>3</v>
      </c>
      <c r="C1021" s="305" t="s">
        <v>105</v>
      </c>
      <c r="D1021" s="336" t="s">
        <v>7588</v>
      </c>
      <c r="E1021" s="282" t="s">
        <v>7589</v>
      </c>
      <c r="F1021" s="310" t="s">
        <v>7514</v>
      </c>
      <c r="G1021" s="282" t="s">
        <v>7453</v>
      </c>
      <c r="H1021" s="282" t="s">
        <v>7449</v>
      </c>
      <c r="I1021" s="335">
        <v>45261</v>
      </c>
      <c r="J1021" s="282" t="s">
        <v>7579</v>
      </c>
      <c r="K1021" s="282" t="s">
        <v>7590</v>
      </c>
      <c r="L1021" s="282"/>
      <c r="M1021" s="282"/>
      <c r="N1021" s="282"/>
      <c r="O1021" s="282"/>
      <c r="P1021" s="282"/>
      <c r="Q1021" s="282"/>
      <c r="R1021" s="282" t="s">
        <v>7446</v>
      </c>
    </row>
    <row r="1022" spans="1:18" ht="14.5">
      <c r="A1022" s="112" t="s">
        <v>16</v>
      </c>
      <c r="B1022" s="304" t="s">
        <v>3</v>
      </c>
      <c r="C1022" s="305" t="s">
        <v>105</v>
      </c>
      <c r="D1022" s="336" t="s">
        <v>7591</v>
      </c>
      <c r="E1022" s="282" t="s">
        <v>7592</v>
      </c>
      <c r="F1022" s="307" t="s">
        <v>7544</v>
      </c>
      <c r="G1022" s="308" t="s">
        <v>7534</v>
      </c>
      <c r="H1022" s="308" t="s">
        <v>7434</v>
      </c>
      <c r="I1022" s="335">
        <v>45248</v>
      </c>
      <c r="J1022" s="282" t="s">
        <v>7572</v>
      </c>
      <c r="K1022" s="282" t="s">
        <v>7593</v>
      </c>
      <c r="L1022" s="282"/>
      <c r="M1022" s="282"/>
      <c r="N1022" s="282"/>
      <c r="O1022" s="282"/>
      <c r="P1022" s="282"/>
      <c r="Q1022" s="282"/>
      <c r="R1022" s="282" t="s">
        <v>7437</v>
      </c>
    </row>
    <row r="1023" spans="1:18" ht="14.5">
      <c r="A1023" s="112" t="s">
        <v>16</v>
      </c>
      <c r="B1023" s="304" t="s">
        <v>3</v>
      </c>
      <c r="C1023" s="305" t="s">
        <v>105</v>
      </c>
      <c r="D1023" s="336" t="s">
        <v>3017</v>
      </c>
      <c r="E1023" s="282" t="s">
        <v>3018</v>
      </c>
      <c r="F1023" s="307" t="s">
        <v>7544</v>
      </c>
      <c r="G1023" s="308" t="s">
        <v>7534</v>
      </c>
      <c r="H1023" s="308" t="s">
        <v>7434</v>
      </c>
      <c r="I1023" s="335">
        <v>45250</v>
      </c>
      <c r="J1023" s="282" t="s">
        <v>7598</v>
      </c>
      <c r="K1023" s="282" t="s">
        <v>7599</v>
      </c>
      <c r="L1023" s="282"/>
      <c r="M1023" s="282"/>
      <c r="N1023" s="282"/>
      <c r="O1023" s="282"/>
      <c r="P1023" s="282"/>
      <c r="Q1023" s="282"/>
      <c r="R1023" s="282" t="s">
        <v>7437</v>
      </c>
    </row>
    <row r="1024" spans="1:18" ht="14.5">
      <c r="A1024" s="112" t="s">
        <v>16</v>
      </c>
      <c r="B1024" s="304" t="s">
        <v>3</v>
      </c>
      <c r="C1024" s="305" t="s">
        <v>105</v>
      </c>
      <c r="D1024" s="336" t="s">
        <v>2555</v>
      </c>
      <c r="E1024" s="282" t="s">
        <v>2556</v>
      </c>
      <c r="F1024" s="307" t="s">
        <v>7661</v>
      </c>
      <c r="G1024" s="282" t="s">
        <v>7534</v>
      </c>
      <c r="H1024" s="282" t="s">
        <v>7434</v>
      </c>
      <c r="I1024" s="335">
        <v>45261</v>
      </c>
      <c r="J1024" s="282" t="s">
        <v>7579</v>
      </c>
      <c r="K1024" s="282" t="s">
        <v>7593</v>
      </c>
      <c r="L1024" s="282"/>
      <c r="M1024" s="282"/>
      <c r="N1024" s="282"/>
      <c r="O1024" s="282"/>
      <c r="P1024" s="282"/>
      <c r="Q1024" s="282"/>
      <c r="R1024" s="282" t="s">
        <v>7437</v>
      </c>
    </row>
    <row r="1025" spans="1:18" ht="14.5">
      <c r="A1025" s="112" t="s">
        <v>16</v>
      </c>
      <c r="B1025" s="304" t="s">
        <v>3</v>
      </c>
      <c r="C1025" s="305" t="s">
        <v>105</v>
      </c>
      <c r="D1025" s="336" t="s">
        <v>7064</v>
      </c>
      <c r="E1025" s="282" t="s">
        <v>7065</v>
      </c>
      <c r="F1025" s="307" t="s">
        <v>7661</v>
      </c>
      <c r="G1025" s="282" t="s">
        <v>7534</v>
      </c>
      <c r="H1025" s="282" t="s">
        <v>7434</v>
      </c>
      <c r="I1025" s="335">
        <v>45261</v>
      </c>
      <c r="J1025" s="282" t="s">
        <v>7579</v>
      </c>
      <c r="K1025" s="282" t="s">
        <v>7436</v>
      </c>
      <c r="L1025" s="282"/>
      <c r="M1025" s="282"/>
      <c r="N1025" s="282"/>
      <c r="O1025" s="282"/>
      <c r="P1025" s="282"/>
      <c r="Q1025" s="282"/>
      <c r="R1025" s="282" t="s">
        <v>7437</v>
      </c>
    </row>
    <row r="1026" spans="1:18" ht="14.5">
      <c r="A1026" s="112" t="s">
        <v>16</v>
      </c>
      <c r="B1026" s="304" t="s">
        <v>3</v>
      </c>
      <c r="C1026" s="305" t="s">
        <v>105</v>
      </c>
      <c r="D1026" s="336" t="s">
        <v>2501</v>
      </c>
      <c r="E1026" s="282" t="s">
        <v>2502</v>
      </c>
      <c r="F1026" s="310" t="s">
        <v>7604</v>
      </c>
      <c r="G1026" s="282" t="s">
        <v>7497</v>
      </c>
      <c r="H1026" s="282" t="s">
        <v>1365</v>
      </c>
      <c r="I1026" s="335">
        <v>45269</v>
      </c>
      <c r="J1026" s="282" t="s">
        <v>7605</v>
      </c>
      <c r="K1026" s="282" t="s">
        <v>7548</v>
      </c>
      <c r="L1026" s="282"/>
      <c r="M1026" s="282"/>
      <c r="N1026" s="282"/>
      <c r="O1026" s="282"/>
      <c r="P1026" s="282"/>
      <c r="Q1026" s="282"/>
      <c r="R1026" s="282" t="s">
        <v>7437</v>
      </c>
    </row>
    <row r="1027" spans="1:18" ht="14.5">
      <c r="A1027" s="112" t="s">
        <v>16</v>
      </c>
      <c r="B1027" s="304" t="s">
        <v>3</v>
      </c>
      <c r="C1027" s="305" t="s">
        <v>105</v>
      </c>
      <c r="D1027" s="336" t="s">
        <v>3629</v>
      </c>
      <c r="E1027" s="282" t="s">
        <v>3630</v>
      </c>
      <c r="F1027" s="310" t="s">
        <v>7604</v>
      </c>
      <c r="G1027" s="282" t="s">
        <v>7497</v>
      </c>
      <c r="H1027" s="282" t="s">
        <v>1365</v>
      </c>
      <c r="I1027" s="335">
        <v>45290</v>
      </c>
      <c r="J1027" s="282" t="s">
        <v>7608</v>
      </c>
      <c r="K1027" s="282" t="s">
        <v>7548</v>
      </c>
      <c r="L1027" s="282"/>
      <c r="M1027" s="282"/>
      <c r="N1027" s="282"/>
      <c r="O1027" s="282"/>
      <c r="P1027" s="282"/>
      <c r="Q1027" s="282"/>
      <c r="R1027" s="282" t="s">
        <v>7437</v>
      </c>
    </row>
    <row r="1028" spans="1:18" ht="14.5">
      <c r="A1028" s="112" t="s">
        <v>16</v>
      </c>
      <c r="B1028" s="304" t="s">
        <v>3</v>
      </c>
      <c r="C1028" s="305" t="s">
        <v>105</v>
      </c>
      <c r="D1028" s="336" t="s">
        <v>7611</v>
      </c>
      <c r="E1028" s="282" t="s">
        <v>7612</v>
      </c>
      <c r="F1028" s="310" t="s">
        <v>7604</v>
      </c>
      <c r="G1028" s="282" t="s">
        <v>7497</v>
      </c>
      <c r="H1028" s="282" t="s">
        <v>1365</v>
      </c>
      <c r="I1028" s="335">
        <v>45290</v>
      </c>
      <c r="J1028" s="282" t="s">
        <v>7608</v>
      </c>
      <c r="K1028" s="282" t="s">
        <v>7593</v>
      </c>
      <c r="L1028" s="282"/>
      <c r="M1028" s="282"/>
      <c r="N1028" s="282"/>
      <c r="O1028" s="282"/>
      <c r="P1028" s="282"/>
      <c r="Q1028" s="282"/>
      <c r="R1028" s="282" t="s">
        <v>7437</v>
      </c>
    </row>
    <row r="1029" spans="1:18" ht="14.5">
      <c r="A1029" s="112" t="s">
        <v>16</v>
      </c>
      <c r="B1029" s="304" t="s">
        <v>3</v>
      </c>
      <c r="C1029" s="305" t="s">
        <v>105</v>
      </c>
      <c r="D1029" s="336" t="s">
        <v>7615</v>
      </c>
      <c r="E1029" s="282" t="s">
        <v>7616</v>
      </c>
      <c r="F1029" s="310" t="s">
        <v>7529</v>
      </c>
      <c r="G1029" s="282" t="s">
        <v>7448</v>
      </c>
      <c r="H1029" s="282" t="s">
        <v>7449</v>
      </c>
      <c r="I1029" s="335">
        <v>45276</v>
      </c>
      <c r="J1029" s="282" t="s">
        <v>7603</v>
      </c>
      <c r="K1029" s="282" t="s">
        <v>2088</v>
      </c>
      <c r="L1029" s="282"/>
      <c r="M1029" s="282"/>
      <c r="N1029" s="282"/>
      <c r="O1029" s="282"/>
      <c r="P1029" s="282"/>
      <c r="Q1029" s="282"/>
      <c r="R1029" s="282" t="s">
        <v>7437</v>
      </c>
    </row>
    <row r="1030" spans="1:18" ht="14.5">
      <c r="A1030" s="112" t="s">
        <v>16</v>
      </c>
      <c r="B1030" s="304" t="s">
        <v>3</v>
      </c>
      <c r="C1030" s="305" t="s">
        <v>105</v>
      </c>
      <c r="D1030" s="336" t="s">
        <v>2620</v>
      </c>
      <c r="E1030" s="282" t="s">
        <v>2621</v>
      </c>
      <c r="F1030" s="310" t="s">
        <v>7514</v>
      </c>
      <c r="G1030" s="282" t="s">
        <v>7453</v>
      </c>
      <c r="H1030" s="282" t="s">
        <v>7449</v>
      </c>
      <c r="I1030" s="335">
        <v>45276</v>
      </c>
      <c r="J1030" s="282" t="s">
        <v>7603</v>
      </c>
      <c r="K1030" s="282" t="s">
        <v>7482</v>
      </c>
      <c r="L1030" s="282"/>
      <c r="M1030" s="282"/>
      <c r="N1030" s="282"/>
      <c r="O1030" s="282"/>
      <c r="P1030" s="282"/>
      <c r="Q1030" s="282"/>
      <c r="R1030" s="282" t="s">
        <v>7437</v>
      </c>
    </row>
    <row r="1031" spans="1:18" ht="14.5">
      <c r="A1031" s="112" t="s">
        <v>16</v>
      </c>
      <c r="B1031" s="304" t="s">
        <v>3</v>
      </c>
      <c r="C1031" s="305" t="s">
        <v>105</v>
      </c>
      <c r="D1031" s="336" t="s">
        <v>5607</v>
      </c>
      <c r="E1031" s="282" t="s">
        <v>5608</v>
      </c>
      <c r="F1031" s="307" t="s">
        <v>7661</v>
      </c>
      <c r="G1031" s="282" t="s">
        <v>7534</v>
      </c>
      <c r="H1031" s="282" t="s">
        <v>7434</v>
      </c>
      <c r="I1031" s="335">
        <v>45280</v>
      </c>
      <c r="J1031" s="282" t="s">
        <v>7575</v>
      </c>
      <c r="K1031" s="282" t="s">
        <v>7459</v>
      </c>
      <c r="L1031" s="282"/>
      <c r="M1031" s="282"/>
      <c r="N1031" s="282"/>
      <c r="O1031" s="282"/>
      <c r="P1031" s="282"/>
      <c r="Q1031" s="282"/>
      <c r="R1031" s="282" t="s">
        <v>7446</v>
      </c>
    </row>
    <row r="1032" spans="1:18" ht="14.5">
      <c r="A1032" s="112" t="s">
        <v>16</v>
      </c>
      <c r="B1032" s="304" t="s">
        <v>3</v>
      </c>
      <c r="C1032" s="305" t="s">
        <v>105</v>
      </c>
      <c r="D1032" s="336" t="s">
        <v>7617</v>
      </c>
      <c r="E1032" s="282" t="s">
        <v>7618</v>
      </c>
      <c r="F1032" s="310" t="s">
        <v>5215</v>
      </c>
      <c r="G1032" s="282" t="s">
        <v>7497</v>
      </c>
      <c r="H1032" s="282" t="s">
        <v>1365</v>
      </c>
      <c r="I1032" s="335">
        <v>45281</v>
      </c>
      <c r="J1032" s="282" t="s">
        <v>7575</v>
      </c>
      <c r="K1032" s="282" t="s">
        <v>7493</v>
      </c>
      <c r="L1032" s="282"/>
      <c r="M1032" s="282"/>
      <c r="N1032" s="282"/>
      <c r="O1032" s="282"/>
      <c r="P1032" s="282"/>
      <c r="Q1032" s="282"/>
      <c r="R1032" s="282" t="s">
        <v>7437</v>
      </c>
    </row>
    <row r="1033" spans="1:18" ht="14.5">
      <c r="A1033" s="112" t="s">
        <v>16</v>
      </c>
      <c r="B1033" s="304" t="s">
        <v>3</v>
      </c>
      <c r="C1033" s="305" t="s">
        <v>105</v>
      </c>
      <c r="D1033" s="336" t="s">
        <v>5122</v>
      </c>
      <c r="E1033" s="282" t="s">
        <v>5123</v>
      </c>
      <c r="F1033" s="307" t="s">
        <v>7492</v>
      </c>
      <c r="G1033" s="308" t="s">
        <v>7492</v>
      </c>
      <c r="H1033" s="308" t="s">
        <v>7492</v>
      </c>
      <c r="I1033" s="335">
        <v>45261</v>
      </c>
      <c r="J1033" s="282" t="s">
        <v>7579</v>
      </c>
      <c r="K1033" s="282" t="s">
        <v>7593</v>
      </c>
      <c r="L1033" s="282"/>
      <c r="M1033" s="282"/>
      <c r="N1033" s="282"/>
      <c r="O1033" s="282"/>
      <c r="P1033" s="282"/>
      <c r="Q1033" s="282"/>
      <c r="R1033" s="282" t="s">
        <v>7437</v>
      </c>
    </row>
    <row r="1034" spans="1:18" ht="14.5">
      <c r="A1034" s="112" t="s">
        <v>16</v>
      </c>
      <c r="B1034" s="304" t="s">
        <v>3</v>
      </c>
      <c r="C1034" s="305" t="s">
        <v>105</v>
      </c>
      <c r="D1034" s="336" t="s">
        <v>2161</v>
      </c>
      <c r="E1034" s="282" t="s">
        <v>2162</v>
      </c>
      <c r="F1034" s="310" t="s">
        <v>866</v>
      </c>
      <c r="G1034" s="282" t="s">
        <v>7502</v>
      </c>
      <c r="H1034" s="282" t="s">
        <v>7434</v>
      </c>
      <c r="I1034" s="335">
        <v>45323</v>
      </c>
      <c r="J1034" s="282" t="s">
        <v>7723</v>
      </c>
      <c r="K1034" s="282" t="s">
        <v>7474</v>
      </c>
      <c r="L1034" s="282"/>
      <c r="M1034" s="282"/>
      <c r="N1034" s="282"/>
      <c r="O1034" s="282"/>
      <c r="P1034" s="282"/>
      <c r="Q1034" s="282"/>
      <c r="R1034" s="282" t="s">
        <v>7437</v>
      </c>
    </row>
    <row r="1035" spans="1:18" ht="14.5">
      <c r="A1035" s="112" t="s">
        <v>16</v>
      </c>
      <c r="B1035" s="304" t="s">
        <v>3</v>
      </c>
      <c r="C1035" s="305" t="s">
        <v>105</v>
      </c>
      <c r="D1035" s="336" t="s">
        <v>7751</v>
      </c>
      <c r="E1035" s="282" t="s">
        <v>7752</v>
      </c>
      <c r="F1035" s="310" t="s">
        <v>866</v>
      </c>
      <c r="G1035" s="282" t="s">
        <v>7502</v>
      </c>
      <c r="H1035" s="282" t="s">
        <v>7434</v>
      </c>
      <c r="I1035" s="335">
        <v>45323</v>
      </c>
      <c r="J1035" s="282" t="s">
        <v>7723</v>
      </c>
      <c r="K1035" s="282" t="s">
        <v>7474</v>
      </c>
      <c r="L1035" s="282"/>
      <c r="M1035" s="282"/>
      <c r="N1035" s="282"/>
      <c r="O1035" s="282"/>
      <c r="P1035" s="282"/>
      <c r="Q1035" s="282"/>
      <c r="R1035" s="282" t="s">
        <v>7437</v>
      </c>
    </row>
    <row r="1036" spans="1:18" ht="14.5">
      <c r="A1036" s="112" t="s">
        <v>16</v>
      </c>
      <c r="B1036" s="304" t="s">
        <v>3</v>
      </c>
      <c r="C1036" s="305" t="s">
        <v>105</v>
      </c>
      <c r="D1036" s="336" t="s">
        <v>7288</v>
      </c>
      <c r="E1036" s="282" t="s">
        <v>7289</v>
      </c>
      <c r="F1036" s="310" t="s">
        <v>866</v>
      </c>
      <c r="G1036" s="282" t="s">
        <v>7502</v>
      </c>
      <c r="H1036" s="282" t="s">
        <v>7434</v>
      </c>
      <c r="I1036" s="335">
        <v>45323</v>
      </c>
      <c r="J1036" s="282" t="s">
        <v>7723</v>
      </c>
      <c r="K1036" s="282" t="s">
        <v>7474</v>
      </c>
      <c r="L1036" s="282"/>
      <c r="M1036" s="282"/>
      <c r="N1036" s="282"/>
      <c r="O1036" s="282"/>
      <c r="P1036" s="282"/>
      <c r="Q1036" s="282"/>
      <c r="R1036" s="282" t="s">
        <v>7437</v>
      </c>
    </row>
    <row r="1037" spans="1:18" ht="14.5">
      <c r="A1037" s="112" t="s">
        <v>16</v>
      </c>
      <c r="B1037" s="304" t="s">
        <v>3</v>
      </c>
      <c r="C1037" s="305" t="s">
        <v>105</v>
      </c>
      <c r="D1037" s="336" t="s">
        <v>687</v>
      </c>
      <c r="E1037" s="282" t="s">
        <v>688</v>
      </c>
      <c r="F1037" s="310" t="s">
        <v>7624</v>
      </c>
      <c r="G1037" s="282" t="s">
        <v>7625</v>
      </c>
      <c r="H1037" s="282" t="s">
        <v>7449</v>
      </c>
      <c r="I1037" s="335">
        <v>45292</v>
      </c>
      <c r="J1037" s="282" t="s">
        <v>7647</v>
      </c>
      <c r="K1037" s="282" t="s">
        <v>7593</v>
      </c>
      <c r="L1037" s="282"/>
      <c r="M1037" s="282"/>
      <c r="N1037" s="282"/>
      <c r="O1037" s="282"/>
      <c r="P1037" s="282"/>
      <c r="Q1037" s="282"/>
      <c r="R1037" s="282" t="s">
        <v>7437</v>
      </c>
    </row>
    <row r="1038" spans="1:18" ht="14.5">
      <c r="A1038" s="112" t="s">
        <v>16</v>
      </c>
      <c r="B1038" s="304" t="s">
        <v>3</v>
      </c>
      <c r="C1038" s="305" t="s">
        <v>105</v>
      </c>
      <c r="D1038" s="336" t="s">
        <v>7150</v>
      </c>
      <c r="E1038" s="282" t="s">
        <v>7151</v>
      </c>
      <c r="F1038" s="310" t="s">
        <v>7624</v>
      </c>
      <c r="G1038" s="282" t="s">
        <v>7625</v>
      </c>
      <c r="H1038" s="282" t="s">
        <v>7449</v>
      </c>
      <c r="I1038" s="335">
        <v>45292</v>
      </c>
      <c r="J1038" s="282" t="s">
        <v>7647</v>
      </c>
      <c r="K1038" s="282" t="s">
        <v>7593</v>
      </c>
      <c r="L1038" s="282"/>
      <c r="M1038" s="282"/>
      <c r="N1038" s="282"/>
      <c r="O1038" s="282"/>
      <c r="P1038" s="282"/>
      <c r="Q1038" s="282"/>
      <c r="R1038" s="282" t="s">
        <v>7437</v>
      </c>
    </row>
    <row r="1039" spans="1:18" ht="14.5">
      <c r="A1039" s="112" t="s">
        <v>16</v>
      </c>
      <c r="B1039" s="304" t="s">
        <v>3</v>
      </c>
      <c r="C1039" s="305" t="s">
        <v>105</v>
      </c>
      <c r="D1039" s="336" t="s">
        <v>3084</v>
      </c>
      <c r="E1039" s="282" t="s">
        <v>3085</v>
      </c>
      <c r="F1039" s="310" t="s">
        <v>7462</v>
      </c>
      <c r="G1039" s="282" t="s">
        <v>7463</v>
      </c>
      <c r="H1039" s="282" t="s">
        <v>7434</v>
      </c>
      <c r="I1039" s="335">
        <v>45266</v>
      </c>
      <c r="J1039" s="282" t="s">
        <v>7605</v>
      </c>
      <c r="K1039" s="282" t="s">
        <v>7593</v>
      </c>
      <c r="L1039" s="282"/>
      <c r="M1039" s="282"/>
      <c r="N1039" s="282"/>
      <c r="O1039" s="282"/>
      <c r="P1039" s="282"/>
      <c r="Q1039" s="282"/>
      <c r="R1039" s="282" t="s">
        <v>7437</v>
      </c>
    </row>
    <row r="1040" spans="1:18" ht="14.5">
      <c r="A1040" s="112" t="s">
        <v>16</v>
      </c>
      <c r="B1040" s="304" t="s">
        <v>3</v>
      </c>
      <c r="C1040" s="305" t="s">
        <v>105</v>
      </c>
      <c r="D1040" s="336" t="s">
        <v>6257</v>
      </c>
      <c r="E1040" s="282" t="s">
        <v>6258</v>
      </c>
      <c r="F1040" s="307" t="s">
        <v>7544</v>
      </c>
      <c r="G1040" s="308" t="s">
        <v>7534</v>
      </c>
      <c r="H1040" s="308" t="s">
        <v>7434</v>
      </c>
      <c r="I1040" s="335">
        <v>45265</v>
      </c>
      <c r="J1040" s="282" t="s">
        <v>7605</v>
      </c>
      <c r="K1040" s="282" t="s">
        <v>7482</v>
      </c>
      <c r="L1040" s="282"/>
      <c r="M1040" s="282"/>
      <c r="N1040" s="282"/>
      <c r="O1040" s="282"/>
      <c r="P1040" s="282"/>
      <c r="Q1040" s="282"/>
      <c r="R1040" s="282" t="s">
        <v>7437</v>
      </c>
    </row>
    <row r="1041" spans="1:18" ht="14.5">
      <c r="A1041" s="112" t="s">
        <v>16</v>
      </c>
      <c r="B1041" s="304" t="s">
        <v>3</v>
      </c>
      <c r="C1041" s="305" t="s">
        <v>105</v>
      </c>
      <c r="D1041" s="336" t="s">
        <v>5589</v>
      </c>
      <c r="E1041" s="282" t="s">
        <v>5590</v>
      </c>
      <c r="F1041" s="310" t="s">
        <v>7520</v>
      </c>
      <c r="G1041" s="282" t="s">
        <v>7521</v>
      </c>
      <c r="H1041" s="282" t="s">
        <v>7449</v>
      </c>
      <c r="I1041" s="335">
        <v>45292</v>
      </c>
      <c r="J1041" s="282" t="s">
        <v>7647</v>
      </c>
      <c r="K1041" s="282" t="s">
        <v>7436</v>
      </c>
      <c r="L1041" s="282"/>
      <c r="M1041" s="282"/>
      <c r="N1041" s="282"/>
      <c r="O1041" s="282"/>
      <c r="P1041" s="282"/>
      <c r="Q1041" s="282"/>
      <c r="R1041" s="282" t="s">
        <v>7437</v>
      </c>
    </row>
    <row r="1042" spans="1:18" ht="14.5">
      <c r="A1042" s="112" t="s">
        <v>16</v>
      </c>
      <c r="B1042" s="304" t="s">
        <v>3</v>
      </c>
      <c r="C1042" s="305" t="s">
        <v>105</v>
      </c>
      <c r="D1042" s="336" t="s">
        <v>7666</v>
      </c>
      <c r="E1042" s="282" t="s">
        <v>7667</v>
      </c>
      <c r="F1042" s="310" t="s">
        <v>7488</v>
      </c>
      <c r="G1042" s="282" t="s">
        <v>7448</v>
      </c>
      <c r="H1042" s="282" t="s">
        <v>7449</v>
      </c>
      <c r="I1042" s="335">
        <v>45292</v>
      </c>
      <c r="J1042" s="282" t="s">
        <v>7647</v>
      </c>
      <c r="K1042" s="282" t="s">
        <v>7668</v>
      </c>
      <c r="L1042" s="282"/>
      <c r="M1042" s="282"/>
      <c r="N1042" s="282"/>
      <c r="O1042" s="282"/>
      <c r="P1042" s="282"/>
      <c r="Q1042" s="282"/>
      <c r="R1042" s="282" t="s">
        <v>7446</v>
      </c>
    </row>
    <row r="1043" spans="1:18" ht="14.5">
      <c r="A1043" s="112" t="s">
        <v>16</v>
      </c>
      <c r="B1043" s="304" t="s">
        <v>3</v>
      </c>
      <c r="C1043" s="305" t="s">
        <v>105</v>
      </c>
      <c r="D1043" s="336" t="s">
        <v>1628</v>
      </c>
      <c r="E1043" s="282" t="s">
        <v>1629</v>
      </c>
      <c r="F1043" s="310" t="s">
        <v>7488</v>
      </c>
      <c r="G1043" s="282" t="s">
        <v>7448</v>
      </c>
      <c r="H1043" s="282" t="s">
        <v>7449</v>
      </c>
      <c r="I1043" s="335">
        <v>45292</v>
      </c>
      <c r="J1043" s="282" t="s">
        <v>7647</v>
      </c>
      <c r="K1043" s="282" t="s">
        <v>7436</v>
      </c>
      <c r="L1043" s="282"/>
      <c r="M1043" s="282"/>
      <c r="N1043" s="282"/>
      <c r="O1043" s="282"/>
      <c r="P1043" s="282"/>
      <c r="Q1043" s="282"/>
      <c r="R1043" s="282" t="s">
        <v>7437</v>
      </c>
    </row>
    <row r="1044" spans="1:18" ht="14.5">
      <c r="A1044" s="112" t="s">
        <v>16</v>
      </c>
      <c r="B1044" s="304" t="s">
        <v>3</v>
      </c>
      <c r="C1044" s="305" t="s">
        <v>105</v>
      </c>
      <c r="D1044" s="314" t="s">
        <v>941</v>
      </c>
      <c r="E1044" s="304" t="s">
        <v>942</v>
      </c>
      <c r="F1044" s="310" t="s">
        <v>7488</v>
      </c>
      <c r="G1044" s="310" t="s">
        <v>7448</v>
      </c>
      <c r="H1044" s="310" t="s">
        <v>7449</v>
      </c>
      <c r="I1044" s="316">
        <v>45292</v>
      </c>
      <c r="J1044" s="304" t="s">
        <v>7647</v>
      </c>
      <c r="K1044" s="304" t="s">
        <v>7441</v>
      </c>
      <c r="L1044" s="282"/>
      <c r="M1044" s="282"/>
      <c r="N1044" s="282"/>
      <c r="O1044" s="282"/>
      <c r="P1044" s="282"/>
      <c r="Q1044" s="282"/>
      <c r="R1044" s="282" t="s">
        <v>7446</v>
      </c>
    </row>
    <row r="1045" spans="1:18" ht="14.5">
      <c r="A1045" s="112" t="s">
        <v>16</v>
      </c>
      <c r="B1045" s="304" t="s">
        <v>3</v>
      </c>
      <c r="C1045" s="305" t="s">
        <v>105</v>
      </c>
      <c r="D1045" s="336" t="s">
        <v>4560</v>
      </c>
      <c r="E1045" s="282" t="s">
        <v>4561</v>
      </c>
      <c r="F1045" s="310" t="s">
        <v>7488</v>
      </c>
      <c r="G1045" s="282" t="s">
        <v>7448</v>
      </c>
      <c r="H1045" s="282" t="s">
        <v>7449</v>
      </c>
      <c r="I1045" s="335">
        <v>45290</v>
      </c>
      <c r="J1045" s="282" t="s">
        <v>7608</v>
      </c>
      <c r="K1045" s="282" t="s">
        <v>7548</v>
      </c>
      <c r="L1045" s="282"/>
      <c r="M1045" s="282"/>
      <c r="N1045" s="282"/>
      <c r="O1045" s="282"/>
      <c r="P1045" s="282"/>
      <c r="Q1045" s="282"/>
      <c r="R1045" s="112" t="s">
        <v>7437</v>
      </c>
    </row>
    <row r="1046" spans="1:18" ht="14.5">
      <c r="A1046" s="112" t="s">
        <v>16</v>
      </c>
      <c r="B1046" s="304" t="s">
        <v>3</v>
      </c>
      <c r="C1046" s="305" t="s">
        <v>105</v>
      </c>
      <c r="D1046" s="336" t="s">
        <v>1725</v>
      </c>
      <c r="E1046" s="282" t="s">
        <v>1726</v>
      </c>
      <c r="F1046" s="310" t="s">
        <v>7644</v>
      </c>
      <c r="G1046" s="282" t="s">
        <v>7453</v>
      </c>
      <c r="H1046" s="282" t="s">
        <v>7449</v>
      </c>
      <c r="I1046" s="335">
        <v>45290</v>
      </c>
      <c r="J1046" s="282" t="s">
        <v>7608</v>
      </c>
      <c r="K1046" s="282" t="s">
        <v>7626</v>
      </c>
      <c r="L1046" s="282"/>
      <c r="M1046" s="282"/>
      <c r="N1046" s="282"/>
      <c r="O1046" s="282"/>
      <c r="P1046" s="282"/>
      <c r="Q1046" s="282"/>
      <c r="R1046" s="282" t="s">
        <v>7446</v>
      </c>
    </row>
    <row r="1047" spans="1:18" ht="14.5">
      <c r="A1047" s="112" t="s">
        <v>16</v>
      </c>
      <c r="B1047" s="304" t="s">
        <v>3</v>
      </c>
      <c r="C1047" s="305" t="s">
        <v>105</v>
      </c>
      <c r="D1047" s="336" t="s">
        <v>6012</v>
      </c>
      <c r="E1047" s="282" t="s">
        <v>6013</v>
      </c>
      <c r="F1047" s="307" t="s">
        <v>7661</v>
      </c>
      <c r="G1047" s="282" t="s">
        <v>7534</v>
      </c>
      <c r="H1047" s="282" t="s">
        <v>7434</v>
      </c>
      <c r="I1047" s="335">
        <v>45292</v>
      </c>
      <c r="J1047" s="282" t="s">
        <v>7647</v>
      </c>
      <c r="K1047" s="282" t="s">
        <v>7593</v>
      </c>
      <c r="L1047" s="282"/>
      <c r="M1047" s="282"/>
      <c r="N1047" s="282"/>
      <c r="O1047" s="282"/>
      <c r="P1047" s="282"/>
      <c r="Q1047" s="282"/>
      <c r="R1047" s="282" t="s">
        <v>7437</v>
      </c>
    </row>
    <row r="1048" spans="1:18" ht="14.5">
      <c r="A1048" s="112" t="s">
        <v>16</v>
      </c>
      <c r="B1048" s="304" t="s">
        <v>3</v>
      </c>
      <c r="C1048" s="305" t="s">
        <v>105</v>
      </c>
      <c r="D1048" s="336" t="s">
        <v>3160</v>
      </c>
      <c r="E1048" s="282" t="s">
        <v>3161</v>
      </c>
      <c r="F1048" s="307" t="s">
        <v>7679</v>
      </c>
      <c r="G1048" s="308" t="s">
        <v>7680</v>
      </c>
      <c r="H1048" s="308" t="s">
        <v>7449</v>
      </c>
      <c r="I1048" s="335">
        <v>45292</v>
      </c>
      <c r="J1048" s="282" t="s">
        <v>7647</v>
      </c>
      <c r="K1048" s="282" t="s">
        <v>7593</v>
      </c>
      <c r="L1048" s="282"/>
      <c r="M1048" s="282"/>
      <c r="N1048" s="282"/>
      <c r="O1048" s="282"/>
      <c r="P1048" s="282"/>
      <c r="Q1048" s="282"/>
      <c r="R1048" s="282" t="s">
        <v>7437</v>
      </c>
    </row>
    <row r="1049" spans="1:18" ht="14.5">
      <c r="A1049" s="112" t="s">
        <v>16</v>
      </c>
      <c r="B1049" s="304" t="s">
        <v>3</v>
      </c>
      <c r="C1049" s="305" t="s">
        <v>105</v>
      </c>
      <c r="D1049" s="336" t="s">
        <v>5244</v>
      </c>
      <c r="E1049" s="282" t="s">
        <v>5245</v>
      </c>
      <c r="F1049" s="310" t="s">
        <v>7741</v>
      </c>
      <c r="G1049" s="282" t="s">
        <v>7497</v>
      </c>
      <c r="H1049" s="282" t="s">
        <v>1365</v>
      </c>
      <c r="I1049" s="335">
        <v>45292</v>
      </c>
      <c r="J1049" s="282" t="s">
        <v>7647</v>
      </c>
      <c r="K1049" s="282" t="s">
        <v>7436</v>
      </c>
      <c r="L1049" s="282"/>
      <c r="M1049" s="282"/>
      <c r="N1049" s="282"/>
      <c r="O1049" s="282"/>
      <c r="P1049" s="282"/>
      <c r="Q1049" s="282"/>
      <c r="R1049" s="282" t="s">
        <v>7437</v>
      </c>
    </row>
    <row r="1050" spans="1:18" ht="14.5">
      <c r="A1050" s="112" t="s">
        <v>16</v>
      </c>
      <c r="B1050" s="304" t="s">
        <v>3</v>
      </c>
      <c r="C1050" s="305" t="s">
        <v>105</v>
      </c>
      <c r="D1050" s="336" t="s">
        <v>1356</v>
      </c>
      <c r="E1050" s="282" t="s">
        <v>1357</v>
      </c>
      <c r="F1050" s="310" t="s">
        <v>7520</v>
      </c>
      <c r="G1050" s="282" t="s">
        <v>7521</v>
      </c>
      <c r="H1050" s="282" t="s">
        <v>7449</v>
      </c>
      <c r="I1050" s="335">
        <v>45352</v>
      </c>
      <c r="J1050" s="282" t="s">
        <v>7786</v>
      </c>
      <c r="K1050" s="282" t="s">
        <v>7593</v>
      </c>
      <c r="L1050" s="282"/>
      <c r="M1050" s="282"/>
      <c r="N1050" s="282"/>
      <c r="O1050" s="282"/>
      <c r="P1050" s="282"/>
      <c r="Q1050" s="282"/>
      <c r="R1050" s="282" t="s">
        <v>7437</v>
      </c>
    </row>
    <row r="1051" spans="1:18" ht="14.5">
      <c r="A1051" s="112" t="s">
        <v>16</v>
      </c>
      <c r="B1051" s="304" t="s">
        <v>3</v>
      </c>
      <c r="C1051" s="305" t="s">
        <v>105</v>
      </c>
      <c r="D1051" s="336" t="s">
        <v>3929</v>
      </c>
      <c r="E1051" s="282" t="s">
        <v>3930</v>
      </c>
      <c r="F1051" s="310" t="s">
        <v>7520</v>
      </c>
      <c r="G1051" s="282" t="s">
        <v>7521</v>
      </c>
      <c r="H1051" s="282" t="s">
        <v>7449</v>
      </c>
      <c r="I1051" s="335">
        <v>45352</v>
      </c>
      <c r="J1051" s="282" t="s">
        <v>7786</v>
      </c>
      <c r="K1051" s="282" t="s">
        <v>7436</v>
      </c>
      <c r="L1051" s="282"/>
      <c r="M1051" s="282"/>
      <c r="N1051" s="282"/>
      <c r="O1051" s="282"/>
      <c r="P1051" s="282"/>
      <c r="Q1051" s="282"/>
      <c r="R1051" s="282" t="s">
        <v>7437</v>
      </c>
    </row>
    <row r="1052" spans="1:18" ht="14.5">
      <c r="A1052" s="112" t="s">
        <v>16</v>
      </c>
      <c r="B1052" s="304" t="s">
        <v>3</v>
      </c>
      <c r="C1052" s="305" t="s">
        <v>105</v>
      </c>
      <c r="D1052" s="336" t="s">
        <v>6449</v>
      </c>
      <c r="E1052" s="282" t="s">
        <v>6450</v>
      </c>
      <c r="F1052" s="310" t="s">
        <v>7520</v>
      </c>
      <c r="G1052" s="282" t="s">
        <v>7521</v>
      </c>
      <c r="H1052" s="282" t="s">
        <v>7449</v>
      </c>
      <c r="I1052" s="335">
        <v>45352</v>
      </c>
      <c r="J1052" s="282" t="s">
        <v>7786</v>
      </c>
      <c r="K1052" s="282" t="s">
        <v>7436</v>
      </c>
      <c r="L1052" s="282"/>
      <c r="M1052" s="282"/>
      <c r="N1052" s="282"/>
      <c r="O1052" s="282"/>
      <c r="P1052" s="282"/>
      <c r="Q1052" s="282"/>
      <c r="R1052" s="282" t="s">
        <v>7437</v>
      </c>
    </row>
    <row r="1053" spans="1:18" ht="14.5">
      <c r="A1053" s="112" t="s">
        <v>16</v>
      </c>
      <c r="B1053" s="304" t="s">
        <v>3</v>
      </c>
      <c r="C1053" s="305" t="s">
        <v>105</v>
      </c>
      <c r="D1053" s="336" t="s">
        <v>1996</v>
      </c>
      <c r="E1053" s="282" t="s">
        <v>7683</v>
      </c>
      <c r="F1053" s="310" t="s">
        <v>7553</v>
      </c>
      <c r="G1053" s="282" t="s">
        <v>7448</v>
      </c>
      <c r="H1053" s="282" t="s">
        <v>7449</v>
      </c>
      <c r="I1053" s="335">
        <v>45292</v>
      </c>
      <c r="J1053" s="282" t="s">
        <v>7647</v>
      </c>
      <c r="K1053" s="282" t="s">
        <v>7459</v>
      </c>
      <c r="L1053" s="282"/>
      <c r="M1053" s="282"/>
      <c r="N1053" s="282"/>
      <c r="O1053" s="282"/>
      <c r="P1053" s="282"/>
      <c r="Q1053" s="282"/>
      <c r="R1053" s="282" t="s">
        <v>7446</v>
      </c>
    </row>
    <row r="1054" spans="1:18" ht="14.5">
      <c r="A1054" s="112" t="s">
        <v>16</v>
      </c>
      <c r="B1054" s="304" t="s">
        <v>3</v>
      </c>
      <c r="C1054" s="305" t="s">
        <v>105</v>
      </c>
      <c r="D1054" s="336" t="s">
        <v>7686</v>
      </c>
      <c r="E1054" s="282" t="s">
        <v>7687</v>
      </c>
      <c r="F1054" s="310" t="s">
        <v>7553</v>
      </c>
      <c r="G1054" s="282" t="s">
        <v>7448</v>
      </c>
      <c r="H1054" s="282" t="s">
        <v>7449</v>
      </c>
      <c r="I1054" s="335">
        <v>45292</v>
      </c>
      <c r="J1054" s="282" t="s">
        <v>7647</v>
      </c>
      <c r="K1054" s="282" t="s">
        <v>7436</v>
      </c>
      <c r="L1054" s="282"/>
      <c r="M1054" s="282"/>
      <c r="N1054" s="282"/>
      <c r="O1054" s="282"/>
      <c r="P1054" s="282"/>
      <c r="Q1054" s="282"/>
      <c r="R1054" s="282" t="s">
        <v>7437</v>
      </c>
    </row>
    <row r="1055" spans="1:18" ht="14.5">
      <c r="A1055" s="112" t="s">
        <v>16</v>
      </c>
      <c r="B1055" s="304" t="s">
        <v>3</v>
      </c>
      <c r="C1055" s="305" t="s">
        <v>105</v>
      </c>
      <c r="D1055" s="336" t="s">
        <v>5128</v>
      </c>
      <c r="E1055" s="282" t="s">
        <v>5129</v>
      </c>
      <c r="F1055" s="307" t="s">
        <v>7492</v>
      </c>
      <c r="G1055" s="308" t="s">
        <v>7492</v>
      </c>
      <c r="H1055" s="308" t="s">
        <v>7492</v>
      </c>
      <c r="I1055" s="335">
        <v>45278</v>
      </c>
      <c r="J1055" s="282" t="s">
        <v>7575</v>
      </c>
      <c r="K1055" s="282" t="s">
        <v>7459</v>
      </c>
      <c r="L1055" s="282"/>
      <c r="M1055" s="282"/>
      <c r="N1055" s="282"/>
      <c r="O1055" s="282"/>
      <c r="P1055" s="282"/>
      <c r="Q1055" s="282"/>
      <c r="R1055" s="282" t="s">
        <v>7437</v>
      </c>
    </row>
    <row r="1056" spans="1:18" ht="14.5">
      <c r="A1056" s="112" t="s">
        <v>16</v>
      </c>
      <c r="B1056" s="304" t="s">
        <v>3</v>
      </c>
      <c r="C1056" s="305" t="s">
        <v>105</v>
      </c>
      <c r="D1056" s="336" t="s">
        <v>213</v>
      </c>
      <c r="E1056" s="282" t="s">
        <v>7697</v>
      </c>
      <c r="F1056" s="310" t="s">
        <v>187</v>
      </c>
      <c r="G1056" s="282" t="s">
        <v>7463</v>
      </c>
      <c r="H1056" s="282" t="s">
        <v>7434</v>
      </c>
      <c r="I1056" s="335">
        <v>45299</v>
      </c>
      <c r="J1056" s="282" t="s">
        <v>7692</v>
      </c>
      <c r="K1056" s="282" t="s">
        <v>7749</v>
      </c>
      <c r="L1056" s="282"/>
      <c r="M1056" s="282"/>
      <c r="N1056" s="282"/>
      <c r="O1056" s="282"/>
      <c r="P1056" s="282"/>
      <c r="Q1056" s="282"/>
      <c r="R1056" s="282" t="s">
        <v>7446</v>
      </c>
    </row>
    <row r="1057" spans="1:18" ht="14.5">
      <c r="A1057" s="112" t="s">
        <v>16</v>
      </c>
      <c r="B1057" s="304" t="s">
        <v>3</v>
      </c>
      <c r="C1057" s="305" t="s">
        <v>105</v>
      </c>
      <c r="D1057" s="336" t="s">
        <v>4760</v>
      </c>
      <c r="E1057" s="282" t="s">
        <v>4761</v>
      </c>
      <c r="F1057" s="310" t="s">
        <v>187</v>
      </c>
      <c r="G1057" s="282" t="s">
        <v>7463</v>
      </c>
      <c r="H1057" s="282" t="s">
        <v>7434</v>
      </c>
      <c r="I1057" s="335">
        <v>45299</v>
      </c>
      <c r="J1057" s="282" t="s">
        <v>7692</v>
      </c>
      <c r="K1057" s="282" t="s">
        <v>7698</v>
      </c>
      <c r="L1057" s="282"/>
      <c r="M1057" s="282"/>
      <c r="N1057" s="282"/>
      <c r="O1057" s="282"/>
      <c r="P1057" s="282"/>
      <c r="Q1057" s="282"/>
      <c r="R1057" s="282" t="s">
        <v>7446</v>
      </c>
    </row>
    <row r="1058" spans="1:18" ht="14.5">
      <c r="A1058" s="112" t="s">
        <v>16</v>
      </c>
      <c r="B1058" s="304" t="s">
        <v>3</v>
      </c>
      <c r="C1058" s="305" t="s">
        <v>105</v>
      </c>
      <c r="D1058" s="336" t="s">
        <v>6261</v>
      </c>
      <c r="E1058" s="282" t="s">
        <v>7701</v>
      </c>
      <c r="F1058" s="310" t="s">
        <v>187</v>
      </c>
      <c r="G1058" s="282" t="s">
        <v>7463</v>
      </c>
      <c r="H1058" s="282" t="s">
        <v>7434</v>
      </c>
      <c r="I1058" s="335">
        <v>45299</v>
      </c>
      <c r="J1058" s="282" t="s">
        <v>7692</v>
      </c>
      <c r="K1058" s="282" t="s">
        <v>7698</v>
      </c>
      <c r="L1058" s="282"/>
      <c r="M1058" s="282"/>
      <c r="N1058" s="282"/>
      <c r="O1058" s="282"/>
      <c r="P1058" s="282"/>
      <c r="Q1058" s="282"/>
      <c r="R1058" s="282" t="s">
        <v>7446</v>
      </c>
    </row>
    <row r="1059" spans="1:18" ht="14.5">
      <c r="A1059" s="112" t="s">
        <v>16</v>
      </c>
      <c r="B1059" s="304" t="s">
        <v>3</v>
      </c>
      <c r="C1059" s="305" t="s">
        <v>105</v>
      </c>
      <c r="D1059" s="336" t="s">
        <v>7704</v>
      </c>
      <c r="E1059" s="282" t="s">
        <v>7705</v>
      </c>
      <c r="F1059" s="310" t="s">
        <v>187</v>
      </c>
      <c r="G1059" s="282" t="s">
        <v>7463</v>
      </c>
      <c r="H1059" s="282" t="s">
        <v>7434</v>
      </c>
      <c r="I1059" s="335">
        <v>45299</v>
      </c>
      <c r="J1059" s="282" t="s">
        <v>7692</v>
      </c>
      <c r="K1059" s="282" t="s">
        <v>7698</v>
      </c>
      <c r="L1059" s="282"/>
      <c r="M1059" s="282"/>
      <c r="N1059" s="282"/>
      <c r="O1059" s="282"/>
      <c r="P1059" s="282"/>
      <c r="Q1059" s="282"/>
      <c r="R1059" s="282" t="s">
        <v>7446</v>
      </c>
    </row>
    <row r="1060" spans="1:18" ht="14.5">
      <c r="A1060" s="112" t="s">
        <v>16</v>
      </c>
      <c r="B1060" s="304" t="s">
        <v>3</v>
      </c>
      <c r="C1060" s="305" t="s">
        <v>105</v>
      </c>
      <c r="D1060" s="336" t="s">
        <v>3054</v>
      </c>
      <c r="E1060" s="282" t="s">
        <v>3055</v>
      </c>
      <c r="F1060" s="310" t="s">
        <v>551</v>
      </c>
      <c r="G1060" s="282" t="s">
        <v>7448</v>
      </c>
      <c r="H1060" s="282" t="s">
        <v>7449</v>
      </c>
      <c r="I1060" s="335">
        <v>45292</v>
      </c>
      <c r="J1060" s="282" t="s">
        <v>7647</v>
      </c>
      <c r="K1060" s="282" t="s">
        <v>7436</v>
      </c>
      <c r="L1060" s="282"/>
      <c r="M1060" s="282"/>
      <c r="N1060" s="282"/>
      <c r="O1060" s="282"/>
      <c r="P1060" s="282"/>
      <c r="Q1060" s="282"/>
      <c r="R1060" s="282" t="s">
        <v>7437</v>
      </c>
    </row>
    <row r="1061" spans="1:18" ht="14.5">
      <c r="A1061" s="112" t="s">
        <v>16</v>
      </c>
      <c r="B1061" s="304" t="s">
        <v>3</v>
      </c>
      <c r="C1061" s="305" t="s">
        <v>105</v>
      </c>
      <c r="D1061" s="336" t="s">
        <v>3099</v>
      </c>
      <c r="E1061" s="282" t="s">
        <v>3100</v>
      </c>
      <c r="F1061" s="310" t="s">
        <v>551</v>
      </c>
      <c r="G1061" s="282" t="s">
        <v>7448</v>
      </c>
      <c r="H1061" s="282" t="s">
        <v>7449</v>
      </c>
      <c r="I1061" s="335">
        <v>45292</v>
      </c>
      <c r="J1061" s="282" t="s">
        <v>7647</v>
      </c>
      <c r="K1061" s="282" t="s">
        <v>7436</v>
      </c>
      <c r="L1061" s="282"/>
      <c r="M1061" s="282"/>
      <c r="N1061" s="282"/>
      <c r="O1061" s="282"/>
      <c r="P1061" s="282"/>
      <c r="Q1061" s="282"/>
      <c r="R1061" s="282" t="s">
        <v>7437</v>
      </c>
    </row>
    <row r="1062" spans="1:18" ht="14.5">
      <c r="A1062" s="112" t="s">
        <v>16</v>
      </c>
      <c r="B1062" s="304" t="s">
        <v>3</v>
      </c>
      <c r="C1062" s="305" t="s">
        <v>105</v>
      </c>
      <c r="D1062" s="336" t="s">
        <v>5064</v>
      </c>
      <c r="E1062" s="282" t="s">
        <v>5065</v>
      </c>
      <c r="F1062" s="310" t="s">
        <v>551</v>
      </c>
      <c r="G1062" s="282" t="s">
        <v>7448</v>
      </c>
      <c r="H1062" s="282" t="s">
        <v>7449</v>
      </c>
      <c r="I1062" s="335">
        <v>45292</v>
      </c>
      <c r="J1062" s="282" t="s">
        <v>7647</v>
      </c>
      <c r="K1062" s="282" t="s">
        <v>7436</v>
      </c>
      <c r="L1062" s="282"/>
      <c r="M1062" s="282"/>
      <c r="N1062" s="282"/>
      <c r="O1062" s="282"/>
      <c r="P1062" s="282"/>
      <c r="Q1062" s="282"/>
      <c r="R1062" s="282" t="s">
        <v>7437</v>
      </c>
    </row>
    <row r="1063" spans="1:18" ht="14.5">
      <c r="A1063" s="112" t="s">
        <v>16</v>
      </c>
      <c r="B1063" s="304" t="s">
        <v>3</v>
      </c>
      <c r="C1063" s="305" t="s">
        <v>105</v>
      </c>
      <c r="D1063" s="336" t="s">
        <v>6366</v>
      </c>
      <c r="E1063" s="282" t="s">
        <v>6367</v>
      </c>
      <c r="F1063" s="310" t="s">
        <v>551</v>
      </c>
      <c r="G1063" s="282" t="s">
        <v>7448</v>
      </c>
      <c r="H1063" s="282" t="s">
        <v>7449</v>
      </c>
      <c r="I1063" s="335">
        <v>45292</v>
      </c>
      <c r="J1063" s="282" t="s">
        <v>7647</v>
      </c>
      <c r="K1063" s="282" t="s">
        <v>7436</v>
      </c>
      <c r="L1063" s="282"/>
      <c r="M1063" s="282"/>
      <c r="N1063" s="282"/>
      <c r="O1063" s="282"/>
      <c r="P1063" s="282"/>
      <c r="Q1063" s="282"/>
      <c r="R1063" s="282" t="s">
        <v>7437</v>
      </c>
    </row>
    <row r="1064" spans="1:18" ht="14.5">
      <c r="A1064" s="112" t="s">
        <v>16</v>
      </c>
      <c r="B1064" s="304" t="s">
        <v>3</v>
      </c>
      <c r="C1064" s="305" t="s">
        <v>105</v>
      </c>
      <c r="D1064" s="336" t="s">
        <v>6547</v>
      </c>
      <c r="E1064" s="282" t="s">
        <v>6548</v>
      </c>
      <c r="F1064" s="310" t="s">
        <v>551</v>
      </c>
      <c r="G1064" s="282" t="s">
        <v>7448</v>
      </c>
      <c r="H1064" s="282" t="s">
        <v>7449</v>
      </c>
      <c r="I1064" s="335">
        <v>45292</v>
      </c>
      <c r="J1064" s="282" t="s">
        <v>7647</v>
      </c>
      <c r="K1064" s="282" t="s">
        <v>7593</v>
      </c>
      <c r="L1064" s="282"/>
      <c r="M1064" s="282"/>
      <c r="N1064" s="282"/>
      <c r="O1064" s="282"/>
      <c r="P1064" s="282"/>
      <c r="Q1064" s="282"/>
      <c r="R1064" s="282" t="s">
        <v>7437</v>
      </c>
    </row>
    <row r="1065" spans="1:18" ht="14.5">
      <c r="A1065" s="112" t="s">
        <v>16</v>
      </c>
      <c r="B1065" s="304" t="s">
        <v>3</v>
      </c>
      <c r="C1065" s="305" t="s">
        <v>105</v>
      </c>
      <c r="D1065" s="336" t="s">
        <v>7273</v>
      </c>
      <c r="E1065" s="282" t="s">
        <v>7274</v>
      </c>
      <c r="F1065" s="310" t="s">
        <v>551</v>
      </c>
      <c r="G1065" s="282" t="s">
        <v>7448</v>
      </c>
      <c r="H1065" s="282" t="s">
        <v>7449</v>
      </c>
      <c r="I1065" s="335">
        <v>45292</v>
      </c>
      <c r="J1065" s="282" t="s">
        <v>7647</v>
      </c>
      <c r="K1065" s="282" t="s">
        <v>7436</v>
      </c>
      <c r="L1065" s="282"/>
      <c r="M1065" s="282"/>
      <c r="N1065" s="282"/>
      <c r="O1065" s="282"/>
      <c r="P1065" s="282"/>
      <c r="Q1065" s="282"/>
      <c r="R1065" s="282" t="s">
        <v>7437</v>
      </c>
    </row>
    <row r="1066" spans="1:18" ht="14.5">
      <c r="A1066" s="112" t="s">
        <v>16</v>
      </c>
      <c r="B1066" s="304" t="s">
        <v>3</v>
      </c>
      <c r="C1066" s="305" t="s">
        <v>143</v>
      </c>
      <c r="D1066" s="336" t="s">
        <v>3549</v>
      </c>
      <c r="E1066" s="282" t="s">
        <v>3550</v>
      </c>
      <c r="F1066" s="310" t="s">
        <v>187</v>
      </c>
      <c r="G1066" s="282" t="s">
        <v>7463</v>
      </c>
      <c r="H1066" s="282" t="s">
        <v>7434</v>
      </c>
      <c r="I1066" s="335">
        <v>45352</v>
      </c>
      <c r="J1066" s="282" t="s">
        <v>7692</v>
      </c>
      <c r="K1066" s="282" t="s">
        <v>7451</v>
      </c>
      <c r="L1066" s="282"/>
      <c r="M1066" s="282"/>
      <c r="N1066" s="282"/>
      <c r="O1066" s="282"/>
      <c r="P1066" s="282"/>
      <c r="Q1066" s="282"/>
      <c r="R1066" s="282" t="s">
        <v>7437</v>
      </c>
    </row>
    <row r="1067" spans="1:18" ht="14.5">
      <c r="A1067" s="112" t="s">
        <v>16</v>
      </c>
      <c r="B1067" s="304" t="s">
        <v>3</v>
      </c>
      <c r="C1067" s="305" t="s">
        <v>105</v>
      </c>
      <c r="D1067" s="336" t="s">
        <v>6178</v>
      </c>
      <c r="E1067" s="282" t="s">
        <v>6179</v>
      </c>
      <c r="F1067" s="310" t="s">
        <v>163</v>
      </c>
      <c r="G1067" s="282" t="s">
        <v>7433</v>
      </c>
      <c r="H1067" s="282" t="s">
        <v>7434</v>
      </c>
      <c r="I1067" s="335">
        <v>45299</v>
      </c>
      <c r="J1067" s="282" t="s">
        <v>7692</v>
      </c>
      <c r="K1067" s="282" t="s">
        <v>7593</v>
      </c>
      <c r="L1067" s="282"/>
      <c r="M1067" s="282"/>
      <c r="N1067" s="282"/>
      <c r="O1067" s="282"/>
      <c r="P1067" s="282"/>
      <c r="Q1067" s="282"/>
      <c r="R1067" s="282" t="s">
        <v>7437</v>
      </c>
    </row>
    <row r="1068" spans="1:18" ht="14.5">
      <c r="A1068" s="112" t="s">
        <v>16</v>
      </c>
      <c r="B1068" s="304" t="s">
        <v>3</v>
      </c>
      <c r="C1068" s="305" t="s">
        <v>105</v>
      </c>
      <c r="D1068" s="336" t="s">
        <v>7648</v>
      </c>
      <c r="E1068" s="282" t="s">
        <v>7649</v>
      </c>
      <c r="F1068" s="307" t="s">
        <v>7492</v>
      </c>
      <c r="G1068" s="308" t="s">
        <v>7492</v>
      </c>
      <c r="H1068" s="308" t="s">
        <v>7492</v>
      </c>
      <c r="I1068" s="335">
        <v>45286</v>
      </c>
      <c r="J1068" s="282" t="s">
        <v>7608</v>
      </c>
      <c r="K1068" s="282" t="s">
        <v>7593</v>
      </c>
      <c r="L1068" s="282"/>
      <c r="M1068" s="282"/>
      <c r="N1068" s="282"/>
      <c r="O1068" s="282"/>
      <c r="P1068" s="282"/>
      <c r="Q1068" s="282"/>
      <c r="R1068" s="282" t="s">
        <v>7437</v>
      </c>
    </row>
    <row r="1069" spans="1:18" ht="14.5">
      <c r="A1069" s="112" t="s">
        <v>16</v>
      </c>
      <c r="B1069" s="304" t="s">
        <v>3</v>
      </c>
      <c r="C1069" s="305" t="s">
        <v>105</v>
      </c>
      <c r="D1069" s="336" t="s">
        <v>7714</v>
      </c>
      <c r="E1069" s="282" t="s">
        <v>7715</v>
      </c>
      <c r="F1069" s="310" t="s">
        <v>551</v>
      </c>
      <c r="G1069" s="282" t="s">
        <v>7448</v>
      </c>
      <c r="H1069" s="282" t="s">
        <v>7449</v>
      </c>
      <c r="I1069" s="335">
        <v>45292</v>
      </c>
      <c r="J1069" s="282" t="s">
        <v>7647</v>
      </c>
      <c r="K1069" s="282" t="s">
        <v>7436</v>
      </c>
      <c r="L1069" s="282"/>
      <c r="M1069" s="282"/>
      <c r="N1069" s="282"/>
      <c r="O1069" s="282"/>
      <c r="P1069" s="282"/>
      <c r="Q1069" s="282"/>
      <c r="R1069" s="282" t="s">
        <v>7437</v>
      </c>
    </row>
    <row r="1070" spans="1:18" ht="14.5">
      <c r="A1070" s="112" t="s">
        <v>16</v>
      </c>
      <c r="B1070" s="304" t="s">
        <v>3</v>
      </c>
      <c r="C1070" s="305" t="s">
        <v>143</v>
      </c>
      <c r="D1070" s="336" t="s">
        <v>7756</v>
      </c>
      <c r="E1070" s="282" t="s">
        <v>7757</v>
      </c>
      <c r="F1070" s="310" t="s">
        <v>187</v>
      </c>
      <c r="G1070" s="282" t="s">
        <v>7463</v>
      </c>
      <c r="H1070" s="282" t="s">
        <v>7434</v>
      </c>
      <c r="I1070" s="335">
        <v>45323</v>
      </c>
      <c r="J1070" s="282" t="s">
        <v>7723</v>
      </c>
      <c r="K1070" s="282" t="s">
        <v>7717</v>
      </c>
      <c r="L1070" s="282"/>
      <c r="M1070" s="282"/>
      <c r="N1070" s="282"/>
      <c r="O1070" s="282"/>
      <c r="P1070" s="282"/>
      <c r="Q1070" s="282"/>
      <c r="R1070" s="282" t="s">
        <v>7437</v>
      </c>
    </row>
    <row r="1071" spans="1:18" ht="14.5">
      <c r="A1071" s="112" t="s">
        <v>16</v>
      </c>
      <c r="B1071" s="304" t="s">
        <v>3</v>
      </c>
      <c r="C1071" s="305" t="s">
        <v>105</v>
      </c>
      <c r="D1071" s="336" t="s">
        <v>3732</v>
      </c>
      <c r="E1071" s="282" t="s">
        <v>3733</v>
      </c>
      <c r="F1071" s="310" t="s">
        <v>7838</v>
      </c>
      <c r="G1071" s="282" t="s">
        <v>7448</v>
      </c>
      <c r="H1071" s="282" t="s">
        <v>7449</v>
      </c>
      <c r="I1071" s="335">
        <v>45374</v>
      </c>
      <c r="J1071" s="282" t="s">
        <v>7839</v>
      </c>
      <c r="K1071" s="282" t="s">
        <v>7436</v>
      </c>
      <c r="L1071" s="282"/>
      <c r="M1071" s="282"/>
      <c r="N1071" s="282"/>
      <c r="O1071" s="282"/>
      <c r="P1071" s="282"/>
      <c r="Q1071" s="282"/>
      <c r="R1071" s="282" t="s">
        <v>7437</v>
      </c>
    </row>
    <row r="1072" spans="1:18" ht="14.5">
      <c r="A1072" s="112" t="s">
        <v>16</v>
      </c>
      <c r="B1072" s="304" t="s">
        <v>3</v>
      </c>
      <c r="C1072" s="305" t="s">
        <v>105</v>
      </c>
      <c r="D1072" s="336" t="s">
        <v>5415</v>
      </c>
      <c r="E1072" s="282" t="s">
        <v>5416</v>
      </c>
      <c r="F1072" s="310" t="s">
        <v>7529</v>
      </c>
      <c r="G1072" s="282" t="s">
        <v>7448</v>
      </c>
      <c r="H1072" s="282" t="s">
        <v>7449</v>
      </c>
      <c r="I1072" s="335">
        <v>45321</v>
      </c>
      <c r="J1072" s="282" t="s">
        <v>7721</v>
      </c>
      <c r="K1072" s="282" t="s">
        <v>7465</v>
      </c>
      <c r="L1072" s="282"/>
      <c r="M1072" s="282"/>
      <c r="N1072" s="282"/>
      <c r="O1072" s="282"/>
      <c r="P1072" s="282"/>
      <c r="Q1072" s="282"/>
      <c r="R1072" s="282" t="s">
        <v>7437</v>
      </c>
    </row>
    <row r="1073" spans="1:18" ht="14.5">
      <c r="A1073" s="112" t="s">
        <v>16</v>
      </c>
      <c r="B1073" s="304" t="s">
        <v>3</v>
      </c>
      <c r="C1073" s="305" t="s">
        <v>105</v>
      </c>
      <c r="D1073" s="336" t="s">
        <v>6027</v>
      </c>
      <c r="E1073" s="282" t="s">
        <v>6028</v>
      </c>
      <c r="F1073" s="310" t="s">
        <v>7742</v>
      </c>
      <c r="G1073" s="282" t="s">
        <v>7453</v>
      </c>
      <c r="H1073" s="282" t="s">
        <v>7449</v>
      </c>
      <c r="I1073" s="335">
        <v>45311</v>
      </c>
      <c r="J1073" s="282" t="s">
        <v>7662</v>
      </c>
      <c r="K1073" s="282" t="s">
        <v>2088</v>
      </c>
      <c r="L1073" s="282"/>
      <c r="M1073" s="282"/>
      <c r="N1073" s="282"/>
      <c r="O1073" s="282"/>
      <c r="P1073" s="282"/>
      <c r="Q1073" s="282"/>
      <c r="R1073" s="282" t="s">
        <v>7437</v>
      </c>
    </row>
    <row r="1074" spans="1:18" ht="14.5">
      <c r="A1074" s="112" t="s">
        <v>16</v>
      </c>
      <c r="B1074" s="304" t="s">
        <v>3</v>
      </c>
      <c r="C1074" s="305" t="s">
        <v>105</v>
      </c>
      <c r="D1074" s="336" t="s">
        <v>3708</v>
      </c>
      <c r="E1074" s="282" t="s">
        <v>3709</v>
      </c>
      <c r="F1074" s="310" t="s">
        <v>551</v>
      </c>
      <c r="G1074" s="282" t="s">
        <v>7448</v>
      </c>
      <c r="H1074" s="282" t="s">
        <v>7449</v>
      </c>
      <c r="I1074" s="335">
        <v>45295</v>
      </c>
      <c r="J1074" s="282" t="s">
        <v>7647</v>
      </c>
      <c r="K1074" s="282" t="s">
        <v>7710</v>
      </c>
      <c r="L1074" s="282"/>
      <c r="M1074" s="282"/>
      <c r="N1074" s="282"/>
      <c r="O1074" s="282"/>
      <c r="P1074" s="282"/>
      <c r="Q1074" s="282"/>
      <c r="R1074" s="282" t="s">
        <v>7528</v>
      </c>
    </row>
    <row r="1075" spans="1:18" ht="14.5">
      <c r="A1075" s="112" t="s">
        <v>16</v>
      </c>
      <c r="B1075" s="304" t="s">
        <v>3</v>
      </c>
      <c r="C1075" s="305" t="s">
        <v>105</v>
      </c>
      <c r="D1075" s="336" t="s">
        <v>7811</v>
      </c>
      <c r="E1075" s="282" t="s">
        <v>7812</v>
      </c>
      <c r="F1075" s="310" t="s">
        <v>187</v>
      </c>
      <c r="G1075" s="282" t="s">
        <v>7463</v>
      </c>
      <c r="H1075" s="282" t="s">
        <v>7434</v>
      </c>
      <c r="I1075" s="335">
        <v>45367</v>
      </c>
      <c r="J1075" s="282" t="s">
        <v>7813</v>
      </c>
      <c r="K1075" s="282" t="s">
        <v>7814</v>
      </c>
      <c r="L1075" s="282"/>
      <c r="M1075" s="282"/>
      <c r="N1075" s="282"/>
      <c r="O1075" s="282"/>
      <c r="P1075" s="282"/>
      <c r="Q1075" s="282"/>
      <c r="R1075" s="282" t="s">
        <v>7446</v>
      </c>
    </row>
    <row r="1076" spans="1:18" ht="14.5">
      <c r="A1076" s="112" t="s">
        <v>16</v>
      </c>
      <c r="B1076" s="304" t="s">
        <v>3</v>
      </c>
      <c r="C1076" s="305" t="s">
        <v>105</v>
      </c>
      <c r="D1076" s="336" t="s">
        <v>7229</v>
      </c>
      <c r="E1076" s="282" t="s">
        <v>7230</v>
      </c>
      <c r="F1076" s="310" t="s">
        <v>187</v>
      </c>
      <c r="G1076" s="282" t="s">
        <v>7463</v>
      </c>
      <c r="H1076" s="282" t="s">
        <v>7434</v>
      </c>
      <c r="I1076" s="335">
        <v>45367</v>
      </c>
      <c r="J1076" s="282" t="s">
        <v>7813</v>
      </c>
      <c r="K1076" s="282" t="s">
        <v>7445</v>
      </c>
      <c r="L1076" s="282"/>
      <c r="M1076" s="282"/>
      <c r="N1076" s="282"/>
      <c r="O1076" s="282"/>
      <c r="P1076" s="282"/>
      <c r="Q1076" s="282"/>
      <c r="R1076" s="282" t="s">
        <v>7446</v>
      </c>
    </row>
    <row r="1077" spans="1:18" ht="14.5">
      <c r="A1077" s="112" t="s">
        <v>16</v>
      </c>
      <c r="B1077" s="304" t="s">
        <v>3</v>
      </c>
      <c r="C1077" s="305" t="s">
        <v>105</v>
      </c>
      <c r="D1077" s="336" t="s">
        <v>1554</v>
      </c>
      <c r="E1077" s="282" t="s">
        <v>1555</v>
      </c>
      <c r="F1077" s="310" t="s">
        <v>1563</v>
      </c>
      <c r="G1077" s="282" t="s">
        <v>7448</v>
      </c>
      <c r="H1077" s="282" t="s">
        <v>7449</v>
      </c>
      <c r="I1077" s="335">
        <v>45327</v>
      </c>
      <c r="J1077" s="282" t="s">
        <v>7763</v>
      </c>
      <c r="K1077" s="310" t="s">
        <v>7669</v>
      </c>
      <c r="L1077" s="282"/>
      <c r="M1077" s="282"/>
      <c r="N1077" s="282"/>
      <c r="O1077" s="282"/>
      <c r="P1077" s="282"/>
      <c r="Q1077" s="282"/>
      <c r="R1077" s="282" t="s">
        <v>7446</v>
      </c>
    </row>
    <row r="1078" spans="1:18" ht="14.5">
      <c r="A1078" s="112" t="s">
        <v>16</v>
      </c>
      <c r="B1078" s="304" t="s">
        <v>3</v>
      </c>
      <c r="C1078" s="305" t="s">
        <v>105</v>
      </c>
      <c r="D1078" s="336" t="s">
        <v>6705</v>
      </c>
      <c r="E1078" s="282" t="s">
        <v>6706</v>
      </c>
      <c r="F1078" s="310" t="s">
        <v>187</v>
      </c>
      <c r="G1078" s="282" t="s">
        <v>7463</v>
      </c>
      <c r="H1078" s="282" t="s">
        <v>7434</v>
      </c>
      <c r="I1078" s="335">
        <v>45309</v>
      </c>
      <c r="J1078" s="282" t="s">
        <v>7692</v>
      </c>
      <c r="K1078" s="282" t="s">
        <v>7674</v>
      </c>
      <c r="L1078" s="282"/>
      <c r="M1078" s="282"/>
      <c r="N1078" s="282"/>
      <c r="O1078" s="282"/>
      <c r="P1078" s="282"/>
      <c r="Q1078" s="282"/>
      <c r="R1078" s="282" t="s">
        <v>7446</v>
      </c>
    </row>
    <row r="1079" spans="1:18" ht="14.5">
      <c r="A1079" s="112" t="s">
        <v>16</v>
      </c>
      <c r="B1079" s="304" t="s">
        <v>3</v>
      </c>
      <c r="C1079" s="305" t="s">
        <v>105</v>
      </c>
      <c r="D1079" s="336" t="s">
        <v>7764</v>
      </c>
      <c r="E1079" s="282" t="s">
        <v>7765</v>
      </c>
      <c r="F1079" s="310" t="s">
        <v>7529</v>
      </c>
      <c r="G1079" s="282" t="s">
        <v>7448</v>
      </c>
      <c r="H1079" s="282" t="s">
        <v>7449</v>
      </c>
      <c r="I1079" s="335">
        <v>45339</v>
      </c>
      <c r="J1079" s="282" t="s">
        <v>7766</v>
      </c>
      <c r="K1079" s="282" t="s">
        <v>7548</v>
      </c>
      <c r="L1079" s="282"/>
      <c r="M1079" s="282"/>
      <c r="N1079" s="282"/>
      <c r="O1079" s="282"/>
      <c r="P1079" s="282"/>
      <c r="Q1079" s="282"/>
      <c r="R1079" s="282" t="s">
        <v>7437</v>
      </c>
    </row>
    <row r="1080" spans="1:18" ht="14.5">
      <c r="A1080" s="112" t="s">
        <v>16</v>
      </c>
      <c r="B1080" s="304" t="s">
        <v>3</v>
      </c>
      <c r="C1080" s="305" t="s">
        <v>105</v>
      </c>
      <c r="D1080" s="336" t="s">
        <v>2440</v>
      </c>
      <c r="E1080" s="282" t="s">
        <v>2441</v>
      </c>
      <c r="F1080" s="310" t="s">
        <v>7750</v>
      </c>
      <c r="G1080" s="282" t="s">
        <v>7525</v>
      </c>
      <c r="H1080" s="282" t="s">
        <v>7525</v>
      </c>
      <c r="I1080" s="335">
        <v>45306</v>
      </c>
      <c r="J1080" s="282" t="s">
        <v>7662</v>
      </c>
      <c r="K1080" s="282" t="s">
        <v>7436</v>
      </c>
      <c r="L1080" s="282"/>
      <c r="M1080" s="282"/>
      <c r="N1080" s="282"/>
      <c r="O1080" s="282"/>
      <c r="P1080" s="282"/>
      <c r="Q1080" s="282"/>
      <c r="R1080" s="282" t="s">
        <v>7437</v>
      </c>
    </row>
    <row r="1081" spans="1:18" ht="14.5">
      <c r="A1081" s="112" t="s">
        <v>16</v>
      </c>
      <c r="B1081" s="304" t="s">
        <v>3</v>
      </c>
      <c r="C1081" s="305" t="s">
        <v>105</v>
      </c>
      <c r="D1081" s="336" t="s">
        <v>4591</v>
      </c>
      <c r="E1081" s="282" t="s">
        <v>4592</v>
      </c>
      <c r="F1081" s="310" t="s">
        <v>7488</v>
      </c>
      <c r="G1081" s="282" t="s">
        <v>7448</v>
      </c>
      <c r="H1081" s="282" t="s">
        <v>7449</v>
      </c>
      <c r="I1081" s="335">
        <v>45339</v>
      </c>
      <c r="J1081" s="282" t="s">
        <v>7766</v>
      </c>
      <c r="K1081" s="282" t="s">
        <v>7548</v>
      </c>
      <c r="L1081" s="282"/>
      <c r="M1081" s="282"/>
      <c r="N1081" s="282"/>
      <c r="O1081" s="282"/>
      <c r="P1081" s="282"/>
      <c r="Q1081" s="282"/>
      <c r="R1081" s="112" t="s">
        <v>7437</v>
      </c>
    </row>
    <row r="1082" spans="1:18" ht="14.5">
      <c r="A1082" s="112" t="s">
        <v>16</v>
      </c>
      <c r="B1082" s="304" t="s">
        <v>3</v>
      </c>
      <c r="C1082" s="305" t="s">
        <v>105</v>
      </c>
      <c r="D1082" s="336" t="s">
        <v>692</v>
      </c>
      <c r="E1082" s="282" t="s">
        <v>693</v>
      </c>
      <c r="F1082" s="310" t="s">
        <v>7488</v>
      </c>
      <c r="G1082" s="282" t="s">
        <v>7448</v>
      </c>
      <c r="H1082" s="282" t="s">
        <v>7449</v>
      </c>
      <c r="I1082" s="335">
        <v>45339</v>
      </c>
      <c r="J1082" s="282" t="s">
        <v>7766</v>
      </c>
      <c r="K1082" s="282" t="s">
        <v>7548</v>
      </c>
      <c r="L1082" s="282"/>
      <c r="M1082" s="282"/>
      <c r="N1082" s="282"/>
      <c r="O1082" s="282"/>
      <c r="P1082" s="282"/>
      <c r="Q1082" s="282"/>
      <c r="R1082" s="112" t="s">
        <v>7437</v>
      </c>
    </row>
    <row r="1083" spans="1:18" ht="14.5">
      <c r="A1083" s="112" t="s">
        <v>16</v>
      </c>
      <c r="B1083" s="304" t="s">
        <v>3</v>
      </c>
      <c r="C1083" s="305" t="s">
        <v>105</v>
      </c>
      <c r="D1083" s="336" t="s">
        <v>6287</v>
      </c>
      <c r="E1083" s="282" t="s">
        <v>6288</v>
      </c>
      <c r="F1083" s="310" t="s">
        <v>7488</v>
      </c>
      <c r="G1083" s="282" t="s">
        <v>7448</v>
      </c>
      <c r="H1083" s="282" t="s">
        <v>7449</v>
      </c>
      <c r="I1083" s="335">
        <v>45339</v>
      </c>
      <c r="J1083" s="282" t="s">
        <v>7766</v>
      </c>
      <c r="K1083" s="282" t="s">
        <v>7593</v>
      </c>
      <c r="L1083" s="282"/>
      <c r="M1083" s="282"/>
      <c r="N1083" s="282"/>
      <c r="O1083" s="282"/>
      <c r="P1083" s="282"/>
      <c r="Q1083" s="282"/>
      <c r="R1083" s="282" t="s">
        <v>7437</v>
      </c>
    </row>
    <row r="1084" spans="1:18" ht="14.5">
      <c r="A1084" s="112" t="s">
        <v>16</v>
      </c>
      <c r="B1084" s="304" t="s">
        <v>3</v>
      </c>
      <c r="C1084" s="305" t="s">
        <v>105</v>
      </c>
      <c r="D1084" s="336" t="s">
        <v>5325</v>
      </c>
      <c r="E1084" s="282" t="s">
        <v>5326</v>
      </c>
      <c r="F1084" s="310" t="s">
        <v>7488</v>
      </c>
      <c r="G1084" s="282" t="s">
        <v>7448</v>
      </c>
      <c r="H1084" s="282" t="s">
        <v>7449</v>
      </c>
      <c r="I1084" s="335">
        <v>45339</v>
      </c>
      <c r="J1084" s="282" t="s">
        <v>7766</v>
      </c>
      <c r="K1084" s="282" t="s">
        <v>7548</v>
      </c>
      <c r="L1084" s="282"/>
      <c r="M1084" s="282"/>
      <c r="N1084" s="282"/>
      <c r="O1084" s="282"/>
      <c r="P1084" s="282"/>
      <c r="Q1084" s="282"/>
      <c r="R1084" s="112" t="s">
        <v>7437</v>
      </c>
    </row>
    <row r="1085" spans="1:18" ht="14.5">
      <c r="A1085" s="112" t="s">
        <v>16</v>
      </c>
      <c r="B1085" s="304" t="s">
        <v>3</v>
      </c>
      <c r="C1085" s="305" t="s">
        <v>105</v>
      </c>
      <c r="D1085" s="336" t="s">
        <v>7770</v>
      </c>
      <c r="E1085" s="282" t="s">
        <v>7771</v>
      </c>
      <c r="F1085" s="310" t="s">
        <v>1563</v>
      </c>
      <c r="G1085" s="282" t="s">
        <v>7448</v>
      </c>
      <c r="H1085" s="282" t="s">
        <v>7449</v>
      </c>
      <c r="I1085" s="335">
        <v>45343</v>
      </c>
      <c r="J1085" s="282" t="s">
        <v>7772</v>
      </c>
      <c r="K1085" s="282" t="s">
        <v>7436</v>
      </c>
      <c r="L1085" s="282"/>
      <c r="M1085" s="282"/>
      <c r="N1085" s="282"/>
      <c r="O1085" s="282"/>
      <c r="P1085" s="282"/>
      <c r="Q1085" s="282"/>
      <c r="R1085" s="282" t="s">
        <v>7437</v>
      </c>
    </row>
    <row r="1086" spans="1:18" ht="14.5">
      <c r="A1086" s="112" t="s">
        <v>16</v>
      </c>
      <c r="B1086" s="304" t="s">
        <v>3</v>
      </c>
      <c r="C1086" s="305" t="s">
        <v>105</v>
      </c>
      <c r="D1086" s="336" t="s">
        <v>7080</v>
      </c>
      <c r="E1086" s="282" t="s">
        <v>7081</v>
      </c>
      <c r="F1086" s="310" t="s">
        <v>866</v>
      </c>
      <c r="G1086" s="282" t="s">
        <v>7502</v>
      </c>
      <c r="H1086" s="282" t="s">
        <v>7434</v>
      </c>
      <c r="I1086" s="335">
        <v>45344</v>
      </c>
      <c r="J1086" s="282" t="s">
        <v>7772</v>
      </c>
      <c r="K1086" s="282" t="s">
        <v>7773</v>
      </c>
      <c r="L1086" s="282"/>
      <c r="M1086" s="282"/>
      <c r="N1086" s="282"/>
      <c r="O1086" s="282"/>
      <c r="P1086" s="282"/>
      <c r="Q1086" s="282"/>
      <c r="R1086" s="282" t="s">
        <v>7437</v>
      </c>
    </row>
    <row r="1087" spans="1:18" ht="14.5">
      <c r="A1087" s="112" t="s">
        <v>16</v>
      </c>
      <c r="B1087" s="304" t="s">
        <v>3</v>
      </c>
      <c r="C1087" s="305" t="s">
        <v>1058</v>
      </c>
      <c r="D1087" s="336" t="s">
        <v>1052</v>
      </c>
      <c r="E1087" s="282" t="s">
        <v>1053</v>
      </c>
      <c r="F1087" s="307" t="s">
        <v>7726</v>
      </c>
      <c r="G1087" s="308" t="s">
        <v>7525</v>
      </c>
      <c r="H1087" s="308" t="s">
        <v>7525</v>
      </c>
      <c r="I1087" s="335">
        <v>45292</v>
      </c>
      <c r="J1087" s="282" t="s">
        <v>7647</v>
      </c>
      <c r="K1087" s="282" t="s">
        <v>7675</v>
      </c>
      <c r="L1087" s="282"/>
      <c r="M1087" s="282"/>
      <c r="N1087" s="282"/>
      <c r="O1087" s="282"/>
      <c r="P1087" s="282"/>
      <c r="Q1087" s="282"/>
      <c r="R1087" s="282" t="s">
        <v>7437</v>
      </c>
    </row>
    <row r="1088" spans="1:18" ht="14.5">
      <c r="A1088" s="112" t="s">
        <v>16</v>
      </c>
      <c r="B1088" s="304" t="s">
        <v>3</v>
      </c>
      <c r="C1088" s="305" t="s">
        <v>1058</v>
      </c>
      <c r="D1088" s="336" t="s">
        <v>1187</v>
      </c>
      <c r="E1088" s="282" t="s">
        <v>1188</v>
      </c>
      <c r="F1088" s="310" t="s">
        <v>7718</v>
      </c>
      <c r="G1088" s="310" t="s">
        <v>7497</v>
      </c>
      <c r="H1088" s="310" t="s">
        <v>1365</v>
      </c>
      <c r="I1088" s="335">
        <v>45323</v>
      </c>
      <c r="J1088" s="282" t="s">
        <v>7723</v>
      </c>
      <c r="K1088" s="282" t="s">
        <v>7548</v>
      </c>
      <c r="L1088" s="282"/>
      <c r="M1088" s="282"/>
      <c r="N1088" s="282"/>
      <c r="O1088" s="282"/>
      <c r="P1088" s="282"/>
      <c r="Q1088" s="282"/>
      <c r="R1088" s="282" t="s">
        <v>7437</v>
      </c>
    </row>
    <row r="1089" spans="1:18" ht="14.5">
      <c r="A1089" s="112" t="s">
        <v>16</v>
      </c>
      <c r="B1089" s="304" t="s">
        <v>3</v>
      </c>
      <c r="C1089" s="305" t="s">
        <v>1058</v>
      </c>
      <c r="D1089" s="336" t="s">
        <v>1403</v>
      </c>
      <c r="E1089" s="282" t="s">
        <v>1404</v>
      </c>
      <c r="F1089" s="310" t="s">
        <v>7718</v>
      </c>
      <c r="G1089" s="310" t="s">
        <v>7497</v>
      </c>
      <c r="H1089" s="310" t="s">
        <v>1365</v>
      </c>
      <c r="I1089" s="335">
        <v>45323</v>
      </c>
      <c r="J1089" s="282" t="s">
        <v>7723</v>
      </c>
      <c r="K1089" s="282" t="s">
        <v>7547</v>
      </c>
      <c r="L1089" s="282"/>
      <c r="M1089" s="282"/>
      <c r="N1089" s="282"/>
      <c r="O1089" s="282"/>
      <c r="P1089" s="282"/>
      <c r="Q1089" s="282"/>
      <c r="R1089" s="282" t="s">
        <v>7437</v>
      </c>
    </row>
    <row r="1090" spans="1:18" ht="14.5">
      <c r="A1090" s="112" t="s">
        <v>16</v>
      </c>
      <c r="B1090" s="304" t="s">
        <v>3</v>
      </c>
      <c r="C1090" s="139" t="s">
        <v>352</v>
      </c>
      <c r="D1090" s="336" t="s">
        <v>7776</v>
      </c>
      <c r="E1090" s="282" t="s">
        <v>7777</v>
      </c>
      <c r="F1090" s="310" t="s">
        <v>7718</v>
      </c>
      <c r="G1090" s="310" t="s">
        <v>7497</v>
      </c>
      <c r="H1090" s="310" t="s">
        <v>1365</v>
      </c>
      <c r="I1090" s="335">
        <v>45323</v>
      </c>
      <c r="J1090" s="282" t="s">
        <v>7723</v>
      </c>
      <c r="K1090" s="282" t="s">
        <v>7451</v>
      </c>
      <c r="L1090" s="282"/>
      <c r="M1090" s="282"/>
      <c r="N1090" s="282"/>
      <c r="O1090" s="282"/>
      <c r="P1090" s="282"/>
      <c r="Q1090" s="282"/>
      <c r="R1090" s="282" t="s">
        <v>7437</v>
      </c>
    </row>
    <row r="1091" spans="1:18" ht="14.5">
      <c r="A1091" s="112" t="s">
        <v>16</v>
      </c>
      <c r="B1091" s="304" t="s">
        <v>3</v>
      </c>
      <c r="C1091" s="305" t="s">
        <v>426</v>
      </c>
      <c r="D1091" s="336" t="s">
        <v>2311</v>
      </c>
      <c r="E1091" s="282" t="s">
        <v>2312</v>
      </c>
      <c r="F1091" s="310" t="s">
        <v>7778</v>
      </c>
      <c r="G1091" s="282" t="s">
        <v>7525</v>
      </c>
      <c r="H1091" s="282" t="s">
        <v>7525</v>
      </c>
      <c r="I1091" s="335">
        <v>45323</v>
      </c>
      <c r="J1091" s="282" t="s">
        <v>7723</v>
      </c>
      <c r="K1091" s="282" t="s">
        <v>7527</v>
      </c>
      <c r="L1091" s="282"/>
      <c r="M1091" s="282"/>
      <c r="N1091" s="282"/>
      <c r="O1091" s="282"/>
      <c r="P1091" s="282"/>
      <c r="Q1091" s="282"/>
      <c r="R1091" s="112" t="s">
        <v>7528</v>
      </c>
    </row>
    <row r="1092" spans="1:18" ht="14.5">
      <c r="A1092" s="112" t="s">
        <v>16</v>
      </c>
      <c r="B1092" s="304" t="s">
        <v>3</v>
      </c>
      <c r="C1092" s="305" t="s">
        <v>143</v>
      </c>
      <c r="D1092" s="336" t="s">
        <v>7727</v>
      </c>
      <c r="E1092" s="282" t="s">
        <v>7728</v>
      </c>
      <c r="F1092" s="307" t="s">
        <v>7661</v>
      </c>
      <c r="G1092" s="282" t="s">
        <v>7534</v>
      </c>
      <c r="H1092" s="282" t="s">
        <v>7434</v>
      </c>
      <c r="I1092" s="335">
        <v>45292</v>
      </c>
      <c r="J1092" s="282" t="s">
        <v>7647</v>
      </c>
      <c r="K1092" s="282" t="s">
        <v>7511</v>
      </c>
      <c r="L1092" s="282"/>
      <c r="M1092" s="282"/>
      <c r="N1092" s="282"/>
      <c r="O1092" s="282"/>
      <c r="P1092" s="282"/>
      <c r="Q1092" s="282"/>
      <c r="R1092" s="282" t="s">
        <v>7437</v>
      </c>
    </row>
    <row r="1093" spans="1:18" ht="14.5">
      <c r="A1093" s="112" t="s">
        <v>16</v>
      </c>
      <c r="B1093" s="304" t="s">
        <v>3</v>
      </c>
      <c r="C1093" s="305" t="s">
        <v>1058</v>
      </c>
      <c r="D1093" s="336" t="s">
        <v>7779</v>
      </c>
      <c r="E1093" s="282" t="s">
        <v>7780</v>
      </c>
      <c r="F1093" s="310" t="s">
        <v>7718</v>
      </c>
      <c r="G1093" s="310" t="s">
        <v>7497</v>
      </c>
      <c r="H1093" s="310" t="s">
        <v>1365</v>
      </c>
      <c r="I1093" s="335">
        <v>45323</v>
      </c>
      <c r="J1093" s="282" t="s">
        <v>7723</v>
      </c>
      <c r="K1093" s="282" t="s">
        <v>7781</v>
      </c>
      <c r="L1093" s="282"/>
      <c r="M1093" s="282"/>
      <c r="N1093" s="282"/>
      <c r="O1093" s="282"/>
      <c r="P1093" s="282"/>
      <c r="Q1093" s="282"/>
      <c r="R1093" s="282" t="s">
        <v>7437</v>
      </c>
    </row>
    <row r="1094" spans="1:18" ht="14.5">
      <c r="A1094" s="112" t="s">
        <v>16</v>
      </c>
      <c r="B1094" s="304" t="s">
        <v>3</v>
      </c>
      <c r="C1094" s="305" t="s">
        <v>1058</v>
      </c>
      <c r="D1094" s="336" t="s">
        <v>2943</v>
      </c>
      <c r="E1094" s="282" t="s">
        <v>2944</v>
      </c>
      <c r="F1094" s="310" t="s">
        <v>7718</v>
      </c>
      <c r="G1094" s="310" t="s">
        <v>7497</v>
      </c>
      <c r="H1094" s="310" t="s">
        <v>1365</v>
      </c>
      <c r="I1094" s="335">
        <v>45292</v>
      </c>
      <c r="J1094" s="282" t="s">
        <v>7647</v>
      </c>
      <c r="K1094" s="282" t="s">
        <v>7451</v>
      </c>
      <c r="L1094" s="282"/>
      <c r="M1094" s="282"/>
      <c r="N1094" s="282"/>
      <c r="O1094" s="282"/>
      <c r="P1094" s="282"/>
      <c r="Q1094" s="282"/>
      <c r="R1094" s="282" t="s">
        <v>7437</v>
      </c>
    </row>
    <row r="1095" spans="1:18" ht="14.5">
      <c r="A1095" s="112" t="s">
        <v>16</v>
      </c>
      <c r="B1095" s="304" t="s">
        <v>3</v>
      </c>
      <c r="C1095" s="305" t="s">
        <v>143</v>
      </c>
      <c r="D1095" s="336" t="s">
        <v>3076</v>
      </c>
      <c r="E1095" s="282" t="s">
        <v>3077</v>
      </c>
      <c r="F1095" s="310" t="s">
        <v>7865</v>
      </c>
      <c r="G1095" s="282" t="e">
        <v>#N/A</v>
      </c>
      <c r="H1095" s="282" t="e">
        <v>#N/A</v>
      </c>
      <c r="I1095" s="335">
        <v>45323</v>
      </c>
      <c r="J1095" s="282" t="s">
        <v>7723</v>
      </c>
      <c r="K1095" s="282" t="s">
        <v>7511</v>
      </c>
      <c r="L1095" s="282"/>
      <c r="M1095" s="282"/>
      <c r="N1095" s="282"/>
      <c r="O1095" s="282"/>
      <c r="P1095" s="282"/>
      <c r="Q1095" s="282"/>
      <c r="R1095" s="282" t="s">
        <v>7437</v>
      </c>
    </row>
    <row r="1096" spans="1:18" ht="14.5">
      <c r="A1096" s="112" t="s">
        <v>16</v>
      </c>
      <c r="B1096" s="304" t="s">
        <v>3</v>
      </c>
      <c r="C1096" s="139" t="s">
        <v>352</v>
      </c>
      <c r="D1096" s="336" t="s">
        <v>4314</v>
      </c>
      <c r="E1096" s="282" t="s">
        <v>4315</v>
      </c>
      <c r="F1096" s="310" t="s">
        <v>7718</v>
      </c>
      <c r="G1096" s="310" t="s">
        <v>7497</v>
      </c>
      <c r="H1096" s="310" t="s">
        <v>1365</v>
      </c>
      <c r="I1096" s="335">
        <v>45323</v>
      </c>
      <c r="J1096" s="282" t="s">
        <v>7723</v>
      </c>
      <c r="K1096" s="282" t="s">
        <v>7436</v>
      </c>
      <c r="L1096" s="282"/>
      <c r="M1096" s="282"/>
      <c r="N1096" s="282"/>
      <c r="O1096" s="282"/>
      <c r="P1096" s="282"/>
      <c r="Q1096" s="282"/>
      <c r="R1096" s="282" t="s">
        <v>7437</v>
      </c>
    </row>
    <row r="1097" spans="1:18" ht="14.5">
      <c r="A1097" s="112" t="s">
        <v>16</v>
      </c>
      <c r="B1097" s="304" t="s">
        <v>3</v>
      </c>
      <c r="C1097" s="305" t="s">
        <v>1058</v>
      </c>
      <c r="D1097" s="336" t="s">
        <v>6395</v>
      </c>
      <c r="E1097" s="282" t="s">
        <v>6396</v>
      </c>
      <c r="F1097" s="320" t="s">
        <v>7730</v>
      </c>
      <c r="G1097" s="308" t="s">
        <v>7577</v>
      </c>
      <c r="H1097" s="308" t="s">
        <v>7434</v>
      </c>
      <c r="I1097" s="335">
        <v>45320</v>
      </c>
      <c r="J1097" s="282" t="s">
        <v>7721</v>
      </c>
      <c r="K1097" s="282" t="s">
        <v>7548</v>
      </c>
      <c r="L1097" s="282"/>
      <c r="M1097" s="282"/>
      <c r="N1097" s="282"/>
      <c r="O1097" s="282"/>
      <c r="P1097" s="282"/>
      <c r="Q1097" s="282"/>
      <c r="R1097" s="282" t="s">
        <v>7437</v>
      </c>
    </row>
    <row r="1098" spans="1:18" ht="14.5">
      <c r="A1098" s="112" t="s">
        <v>16</v>
      </c>
      <c r="B1098" s="304" t="s">
        <v>3</v>
      </c>
      <c r="C1098" s="139" t="s">
        <v>352</v>
      </c>
      <c r="D1098" s="336" t="s">
        <v>6508</v>
      </c>
      <c r="E1098" s="282" t="s">
        <v>6509</v>
      </c>
      <c r="F1098" s="307" t="s">
        <v>7726</v>
      </c>
      <c r="G1098" s="308" t="s">
        <v>7525</v>
      </c>
      <c r="H1098" s="308" t="s">
        <v>7525</v>
      </c>
      <c r="I1098" s="335">
        <v>45292</v>
      </c>
      <c r="J1098" s="282" t="s">
        <v>7647</v>
      </c>
      <c r="K1098" s="282" t="s">
        <v>7548</v>
      </c>
      <c r="L1098" s="282"/>
      <c r="M1098" s="282"/>
      <c r="N1098" s="282"/>
      <c r="O1098" s="282"/>
      <c r="P1098" s="282"/>
      <c r="Q1098" s="282"/>
      <c r="R1098" s="282" t="s">
        <v>7437</v>
      </c>
    </row>
    <row r="1099" spans="1:18" ht="14.5">
      <c r="A1099" s="112" t="s">
        <v>16</v>
      </c>
      <c r="B1099" s="304" t="s">
        <v>3</v>
      </c>
      <c r="C1099" s="139" t="s">
        <v>352</v>
      </c>
      <c r="D1099" s="336" t="s">
        <v>7332</v>
      </c>
      <c r="E1099" s="282" t="s">
        <v>7333</v>
      </c>
      <c r="F1099" s="320" t="s">
        <v>7624</v>
      </c>
      <c r="G1099" s="308" t="s">
        <v>7625</v>
      </c>
      <c r="H1099" s="308" t="s">
        <v>7449</v>
      </c>
      <c r="I1099" s="335">
        <v>45323</v>
      </c>
      <c r="J1099" s="282" t="s">
        <v>7786</v>
      </c>
      <c r="K1099" s="282" t="s">
        <v>7710</v>
      </c>
      <c r="L1099" s="282"/>
      <c r="M1099" s="282"/>
      <c r="N1099" s="282"/>
      <c r="O1099" s="282"/>
      <c r="P1099" s="282"/>
      <c r="Q1099" s="282"/>
      <c r="R1099" s="282" t="s">
        <v>7528</v>
      </c>
    </row>
    <row r="1100" spans="1:18" ht="14.5">
      <c r="A1100" s="112" t="s">
        <v>16</v>
      </c>
      <c r="B1100" s="304" t="s">
        <v>3</v>
      </c>
      <c r="C1100" s="305" t="s">
        <v>143</v>
      </c>
      <c r="D1100" s="336" t="s">
        <v>7809</v>
      </c>
      <c r="E1100" s="282" t="s">
        <v>7810</v>
      </c>
      <c r="F1100" s="310" t="s">
        <v>187</v>
      </c>
      <c r="G1100" s="282" t="s">
        <v>7463</v>
      </c>
      <c r="H1100" s="282" t="s">
        <v>7434</v>
      </c>
      <c r="I1100" s="335">
        <v>45352</v>
      </c>
      <c r="J1100" s="282" t="s">
        <v>7786</v>
      </c>
      <c r="K1100" s="282" t="s">
        <v>7516</v>
      </c>
      <c r="L1100" s="282"/>
      <c r="M1100" s="282"/>
      <c r="N1100" s="282"/>
      <c r="O1100" s="282"/>
      <c r="P1100" s="282"/>
      <c r="Q1100" s="282"/>
      <c r="R1100" s="282" t="s">
        <v>7437</v>
      </c>
    </row>
    <row r="1101" spans="1:18" ht="14.5">
      <c r="A1101" s="112" t="s">
        <v>16</v>
      </c>
      <c r="B1101" s="304" t="s">
        <v>3</v>
      </c>
      <c r="C1101" s="305" t="s">
        <v>105</v>
      </c>
      <c r="D1101" s="336" t="s">
        <v>1913</v>
      </c>
      <c r="E1101" s="282" t="s">
        <v>1914</v>
      </c>
      <c r="F1101" s="310" t="s">
        <v>187</v>
      </c>
      <c r="G1101" s="282" t="s">
        <v>7463</v>
      </c>
      <c r="H1101" s="282" t="s">
        <v>7434</v>
      </c>
      <c r="I1101" s="335">
        <v>45342</v>
      </c>
      <c r="J1101" s="282" t="s">
        <v>7772</v>
      </c>
      <c r="K1101" s="282" t="s">
        <v>7755</v>
      </c>
      <c r="L1101" s="282"/>
      <c r="M1101" s="282"/>
      <c r="N1101" s="282"/>
      <c r="O1101" s="282"/>
      <c r="P1101" s="282"/>
      <c r="Q1101" s="282"/>
      <c r="R1101" s="282" t="s">
        <v>7437</v>
      </c>
    </row>
    <row r="1102" spans="1:18" ht="14.5">
      <c r="A1102" s="112" t="s">
        <v>16</v>
      </c>
      <c r="B1102" s="304" t="s">
        <v>3</v>
      </c>
      <c r="C1102" s="305" t="s">
        <v>105</v>
      </c>
      <c r="D1102" s="336" t="s">
        <v>2921</v>
      </c>
      <c r="E1102" s="282" t="s">
        <v>2922</v>
      </c>
      <c r="F1102" s="310" t="s">
        <v>187</v>
      </c>
      <c r="G1102" s="282" t="s">
        <v>7463</v>
      </c>
      <c r="H1102" s="282" t="s">
        <v>7434</v>
      </c>
      <c r="I1102" s="335">
        <v>45342</v>
      </c>
      <c r="J1102" s="282" t="s">
        <v>7772</v>
      </c>
      <c r="K1102" s="282" t="s">
        <v>2088</v>
      </c>
      <c r="L1102" s="282"/>
      <c r="M1102" s="282"/>
      <c r="N1102" s="282"/>
      <c r="O1102" s="282"/>
      <c r="P1102" s="282"/>
      <c r="Q1102" s="282"/>
      <c r="R1102" s="282" t="s">
        <v>7437</v>
      </c>
    </row>
    <row r="1103" spans="1:18" ht="14.5">
      <c r="A1103" s="112" t="s">
        <v>16</v>
      </c>
      <c r="B1103" s="304" t="s">
        <v>3</v>
      </c>
      <c r="C1103" s="305" t="s">
        <v>105</v>
      </c>
      <c r="D1103" s="336" t="s">
        <v>3520</v>
      </c>
      <c r="E1103" s="282" t="s">
        <v>3521</v>
      </c>
      <c r="F1103" s="310" t="s">
        <v>187</v>
      </c>
      <c r="G1103" s="282" t="s">
        <v>7463</v>
      </c>
      <c r="H1103" s="282" t="s">
        <v>7434</v>
      </c>
      <c r="I1103" s="335">
        <v>45342</v>
      </c>
      <c r="J1103" s="282" t="s">
        <v>7772</v>
      </c>
      <c r="K1103" s="282" t="s">
        <v>7436</v>
      </c>
      <c r="L1103" s="282"/>
      <c r="M1103" s="282"/>
      <c r="N1103" s="282"/>
      <c r="O1103" s="282"/>
      <c r="P1103" s="282"/>
      <c r="Q1103" s="282"/>
      <c r="R1103" s="282" t="s">
        <v>7437</v>
      </c>
    </row>
    <row r="1104" spans="1:18" ht="14.5">
      <c r="A1104" s="112" t="s">
        <v>16</v>
      </c>
      <c r="B1104" s="304" t="s">
        <v>3</v>
      </c>
      <c r="C1104" s="305" t="s">
        <v>105</v>
      </c>
      <c r="D1104" s="336" t="s">
        <v>1421</v>
      </c>
      <c r="E1104" s="282" t="s">
        <v>1422</v>
      </c>
      <c r="F1104" s="310" t="s">
        <v>187</v>
      </c>
      <c r="G1104" s="282" t="s">
        <v>7463</v>
      </c>
      <c r="H1104" s="282" t="s">
        <v>7434</v>
      </c>
      <c r="I1104" s="335">
        <v>45342</v>
      </c>
      <c r="J1104" s="282" t="s">
        <v>7772</v>
      </c>
      <c r="K1104" s="282" t="s">
        <v>7451</v>
      </c>
      <c r="L1104" s="282"/>
      <c r="M1104" s="282"/>
      <c r="N1104" s="282"/>
      <c r="O1104" s="282"/>
      <c r="P1104" s="282"/>
      <c r="Q1104" s="282"/>
      <c r="R1104" s="282" t="s">
        <v>7437</v>
      </c>
    </row>
    <row r="1105" spans="1:18" ht="14.5">
      <c r="A1105" s="112" t="s">
        <v>16</v>
      </c>
      <c r="B1105" s="304" t="s">
        <v>3</v>
      </c>
      <c r="C1105" s="305" t="s">
        <v>105</v>
      </c>
      <c r="D1105" s="336" t="s">
        <v>4208</v>
      </c>
      <c r="E1105" s="282" t="s">
        <v>4209</v>
      </c>
      <c r="F1105" s="310" t="s">
        <v>187</v>
      </c>
      <c r="G1105" s="282" t="s">
        <v>7463</v>
      </c>
      <c r="H1105" s="282" t="s">
        <v>7434</v>
      </c>
      <c r="I1105" s="335">
        <v>45342</v>
      </c>
      <c r="J1105" s="282" t="s">
        <v>7772</v>
      </c>
      <c r="K1105" s="282" t="s">
        <v>7755</v>
      </c>
      <c r="L1105" s="282"/>
      <c r="M1105" s="282"/>
      <c r="N1105" s="282"/>
      <c r="O1105" s="282"/>
      <c r="P1105" s="282"/>
      <c r="Q1105" s="282"/>
      <c r="R1105" s="282" t="s">
        <v>7437</v>
      </c>
    </row>
    <row r="1106" spans="1:18" ht="14.5">
      <c r="A1106" s="112" t="s">
        <v>16</v>
      </c>
      <c r="B1106" s="304" t="s">
        <v>3</v>
      </c>
      <c r="C1106" s="305" t="s">
        <v>105</v>
      </c>
      <c r="D1106" s="336" t="s">
        <v>4258</v>
      </c>
      <c r="E1106" s="282" t="s">
        <v>4259</v>
      </c>
      <c r="F1106" s="310" t="s">
        <v>187</v>
      </c>
      <c r="G1106" s="282" t="s">
        <v>7463</v>
      </c>
      <c r="H1106" s="282" t="s">
        <v>7434</v>
      </c>
      <c r="I1106" s="335">
        <v>45342</v>
      </c>
      <c r="J1106" s="282" t="s">
        <v>7772</v>
      </c>
      <c r="K1106" s="282" t="s">
        <v>7593</v>
      </c>
      <c r="L1106" s="282"/>
      <c r="M1106" s="282"/>
      <c r="N1106" s="282"/>
      <c r="O1106" s="282"/>
      <c r="P1106" s="282"/>
      <c r="Q1106" s="282"/>
      <c r="R1106" s="282" t="s">
        <v>7437</v>
      </c>
    </row>
    <row r="1107" spans="1:18" ht="14.5">
      <c r="A1107" s="112" t="s">
        <v>16</v>
      </c>
      <c r="B1107" s="304" t="s">
        <v>3</v>
      </c>
      <c r="C1107" s="305" t="s">
        <v>105</v>
      </c>
      <c r="D1107" s="336" t="s">
        <v>5060</v>
      </c>
      <c r="E1107" s="282" t="s">
        <v>5061</v>
      </c>
      <c r="F1107" s="310" t="s">
        <v>187</v>
      </c>
      <c r="G1107" s="282" t="s">
        <v>7463</v>
      </c>
      <c r="H1107" s="282" t="s">
        <v>7434</v>
      </c>
      <c r="I1107" s="335">
        <v>45342</v>
      </c>
      <c r="J1107" s="282" t="s">
        <v>7772</v>
      </c>
      <c r="K1107" s="282" t="s">
        <v>7675</v>
      </c>
      <c r="L1107" s="282"/>
      <c r="M1107" s="282"/>
      <c r="N1107" s="282"/>
      <c r="O1107" s="282"/>
      <c r="P1107" s="282"/>
      <c r="Q1107" s="282"/>
      <c r="R1107" s="282" t="s">
        <v>7437</v>
      </c>
    </row>
    <row r="1108" spans="1:18" ht="14.5">
      <c r="A1108" s="112" t="s">
        <v>16</v>
      </c>
      <c r="B1108" s="304" t="s">
        <v>3</v>
      </c>
      <c r="C1108" s="305" t="s">
        <v>105</v>
      </c>
      <c r="D1108" s="336" t="s">
        <v>5153</v>
      </c>
      <c r="E1108" s="282" t="s">
        <v>5154</v>
      </c>
      <c r="F1108" s="310" t="s">
        <v>187</v>
      </c>
      <c r="G1108" s="282" t="s">
        <v>7463</v>
      </c>
      <c r="H1108" s="282" t="s">
        <v>7434</v>
      </c>
      <c r="I1108" s="335">
        <v>45342</v>
      </c>
      <c r="J1108" s="282" t="s">
        <v>7772</v>
      </c>
      <c r="K1108" s="282" t="s">
        <v>7436</v>
      </c>
      <c r="L1108" s="282"/>
      <c r="M1108" s="282"/>
      <c r="N1108" s="282"/>
      <c r="O1108" s="282"/>
      <c r="P1108" s="282"/>
      <c r="Q1108" s="282"/>
      <c r="R1108" s="112" t="s">
        <v>7437</v>
      </c>
    </row>
    <row r="1109" spans="1:18" ht="14.5">
      <c r="A1109" s="112" t="s">
        <v>16</v>
      </c>
      <c r="B1109" s="304" t="s">
        <v>3</v>
      </c>
      <c r="C1109" s="305" t="s">
        <v>105</v>
      </c>
      <c r="D1109" s="336" t="s">
        <v>5535</v>
      </c>
      <c r="E1109" s="282" t="s">
        <v>5536</v>
      </c>
      <c r="F1109" s="310" t="s">
        <v>187</v>
      </c>
      <c r="G1109" s="282" t="s">
        <v>7463</v>
      </c>
      <c r="H1109" s="282" t="s">
        <v>7434</v>
      </c>
      <c r="I1109" s="335">
        <v>45342</v>
      </c>
      <c r="J1109" s="282" t="s">
        <v>7772</v>
      </c>
      <c r="K1109" s="112" t="s">
        <v>7821</v>
      </c>
      <c r="L1109" s="282"/>
      <c r="M1109" s="282"/>
      <c r="N1109" s="282"/>
      <c r="O1109" s="282"/>
      <c r="P1109" s="282"/>
      <c r="Q1109" s="282"/>
      <c r="R1109" s="282" t="s">
        <v>7437</v>
      </c>
    </row>
    <row r="1110" spans="1:18" ht="14.5">
      <c r="A1110" s="112" t="s">
        <v>16</v>
      </c>
      <c r="B1110" s="304" t="s">
        <v>3</v>
      </c>
      <c r="C1110" s="305" t="s">
        <v>105</v>
      </c>
      <c r="D1110" s="336" t="s">
        <v>5693</v>
      </c>
      <c r="E1110" s="282" t="s">
        <v>5694</v>
      </c>
      <c r="F1110" s="310" t="s">
        <v>187</v>
      </c>
      <c r="G1110" s="282" t="s">
        <v>7463</v>
      </c>
      <c r="H1110" s="282" t="s">
        <v>7434</v>
      </c>
      <c r="I1110" s="335">
        <v>45342</v>
      </c>
      <c r="J1110" s="282" t="s">
        <v>7772</v>
      </c>
      <c r="K1110" s="282" t="s">
        <v>7675</v>
      </c>
      <c r="L1110" s="282"/>
      <c r="M1110" s="282"/>
      <c r="N1110" s="282"/>
      <c r="O1110" s="282"/>
      <c r="P1110" s="282"/>
      <c r="Q1110" s="282"/>
      <c r="R1110" s="282" t="s">
        <v>7437</v>
      </c>
    </row>
    <row r="1111" spans="1:18" ht="14.5">
      <c r="A1111" s="112" t="s">
        <v>16</v>
      </c>
      <c r="B1111" s="304" t="s">
        <v>3</v>
      </c>
      <c r="C1111" s="305" t="s">
        <v>105</v>
      </c>
      <c r="D1111" s="336" t="s">
        <v>5763</v>
      </c>
      <c r="E1111" s="282" t="s">
        <v>5764</v>
      </c>
      <c r="F1111" s="310" t="s">
        <v>187</v>
      </c>
      <c r="G1111" s="282" t="s">
        <v>7463</v>
      </c>
      <c r="H1111" s="282" t="s">
        <v>7434</v>
      </c>
      <c r="I1111" s="335">
        <v>45342</v>
      </c>
      <c r="J1111" s="282" t="s">
        <v>7772</v>
      </c>
      <c r="K1111" s="282" t="s">
        <v>7593</v>
      </c>
      <c r="L1111" s="282"/>
      <c r="M1111" s="282"/>
      <c r="N1111" s="282"/>
      <c r="O1111" s="282"/>
      <c r="P1111" s="282"/>
      <c r="Q1111" s="282"/>
      <c r="R1111" s="282" t="s">
        <v>7437</v>
      </c>
    </row>
    <row r="1112" spans="1:18" ht="14.5">
      <c r="A1112" s="112" t="s">
        <v>16</v>
      </c>
      <c r="B1112" s="304" t="s">
        <v>3</v>
      </c>
      <c r="C1112" s="305" t="s">
        <v>105</v>
      </c>
      <c r="D1112" s="336" t="s">
        <v>6064</v>
      </c>
      <c r="E1112" s="282" t="s">
        <v>6065</v>
      </c>
      <c r="F1112" s="310" t="s">
        <v>187</v>
      </c>
      <c r="G1112" s="282" t="s">
        <v>7463</v>
      </c>
      <c r="H1112" s="282" t="s">
        <v>7434</v>
      </c>
      <c r="I1112" s="335">
        <v>45342</v>
      </c>
      <c r="J1112" s="282" t="s">
        <v>7772</v>
      </c>
      <c r="K1112" s="282" t="s">
        <v>7593</v>
      </c>
      <c r="L1112" s="282"/>
      <c r="M1112" s="282"/>
      <c r="N1112" s="282"/>
      <c r="O1112" s="282"/>
      <c r="P1112" s="282"/>
      <c r="Q1112" s="282"/>
      <c r="R1112" s="112" t="s">
        <v>7437</v>
      </c>
    </row>
    <row r="1113" spans="1:18" ht="14.5">
      <c r="A1113" s="112" t="s">
        <v>16</v>
      </c>
      <c r="B1113" s="304" t="s">
        <v>3</v>
      </c>
      <c r="C1113" s="305" t="s">
        <v>105</v>
      </c>
      <c r="D1113" s="336" t="s">
        <v>6330</v>
      </c>
      <c r="E1113" s="282" t="s">
        <v>6331</v>
      </c>
      <c r="F1113" s="310" t="s">
        <v>187</v>
      </c>
      <c r="G1113" s="282" t="s">
        <v>7463</v>
      </c>
      <c r="H1113" s="282" t="s">
        <v>7434</v>
      </c>
      <c r="I1113" s="335">
        <v>45342</v>
      </c>
      <c r="J1113" s="282" t="s">
        <v>7772</v>
      </c>
      <c r="K1113" s="282" t="s">
        <v>7465</v>
      </c>
      <c r="L1113" s="282"/>
      <c r="M1113" s="282"/>
      <c r="N1113" s="282"/>
      <c r="O1113" s="282"/>
      <c r="P1113" s="282"/>
      <c r="Q1113" s="282"/>
      <c r="R1113" s="282" t="s">
        <v>7437</v>
      </c>
    </row>
    <row r="1114" spans="1:18" ht="14.5">
      <c r="A1114" s="112" t="s">
        <v>16</v>
      </c>
      <c r="B1114" s="304" t="s">
        <v>3</v>
      </c>
      <c r="C1114" s="305" t="s">
        <v>105</v>
      </c>
      <c r="D1114" s="336" t="s">
        <v>6890</v>
      </c>
      <c r="E1114" s="282" t="s">
        <v>6891</v>
      </c>
      <c r="F1114" s="310" t="s">
        <v>187</v>
      </c>
      <c r="G1114" s="282" t="s">
        <v>7463</v>
      </c>
      <c r="H1114" s="282" t="s">
        <v>7434</v>
      </c>
      <c r="I1114" s="335">
        <v>45342</v>
      </c>
      <c r="J1114" s="282" t="s">
        <v>7772</v>
      </c>
      <c r="K1114" s="282" t="s">
        <v>7593</v>
      </c>
      <c r="L1114" s="282"/>
      <c r="M1114" s="282"/>
      <c r="N1114" s="282"/>
      <c r="O1114" s="282"/>
      <c r="P1114" s="282"/>
      <c r="Q1114" s="282"/>
      <c r="R1114" s="282" t="s">
        <v>7437</v>
      </c>
    </row>
    <row r="1115" spans="1:18" ht="14.5">
      <c r="A1115" s="112" t="s">
        <v>16</v>
      </c>
      <c r="B1115" s="304" t="s">
        <v>3</v>
      </c>
      <c r="C1115" s="305" t="s">
        <v>105</v>
      </c>
      <c r="D1115" s="336" t="s">
        <v>6937</v>
      </c>
      <c r="E1115" s="282" t="s">
        <v>6938</v>
      </c>
      <c r="F1115" s="310" t="s">
        <v>187</v>
      </c>
      <c r="G1115" s="282" t="s">
        <v>7463</v>
      </c>
      <c r="H1115" s="282" t="s">
        <v>7434</v>
      </c>
      <c r="I1115" s="335">
        <v>45342</v>
      </c>
      <c r="J1115" s="282" t="s">
        <v>7772</v>
      </c>
      <c r="K1115" s="282" t="s">
        <v>7593</v>
      </c>
      <c r="L1115" s="282"/>
      <c r="M1115" s="282"/>
      <c r="N1115" s="282"/>
      <c r="O1115" s="282"/>
      <c r="P1115" s="282"/>
      <c r="Q1115" s="282"/>
      <c r="R1115" s="282" t="s">
        <v>7437</v>
      </c>
    </row>
    <row r="1116" spans="1:18" ht="14.5">
      <c r="A1116" s="112" t="s">
        <v>16</v>
      </c>
      <c r="B1116" s="304" t="s">
        <v>3</v>
      </c>
      <c r="C1116" s="305" t="s">
        <v>105</v>
      </c>
      <c r="D1116" s="336" t="s">
        <v>6940</v>
      </c>
      <c r="E1116" s="282" t="s">
        <v>6941</v>
      </c>
      <c r="F1116" s="310" t="s">
        <v>187</v>
      </c>
      <c r="G1116" s="282" t="s">
        <v>7463</v>
      </c>
      <c r="H1116" s="282" t="s">
        <v>7434</v>
      </c>
      <c r="I1116" s="335">
        <v>45342</v>
      </c>
      <c r="J1116" s="282" t="s">
        <v>7772</v>
      </c>
      <c r="K1116" s="282" t="s">
        <v>7436</v>
      </c>
      <c r="L1116" s="282"/>
      <c r="M1116" s="282"/>
      <c r="N1116" s="282"/>
      <c r="O1116" s="282"/>
      <c r="P1116" s="282"/>
      <c r="Q1116" s="282"/>
      <c r="R1116" s="282" t="s">
        <v>7437</v>
      </c>
    </row>
    <row r="1117" spans="1:18" ht="14.5">
      <c r="A1117" s="112" t="s">
        <v>16</v>
      </c>
      <c r="B1117" s="304" t="s">
        <v>3</v>
      </c>
      <c r="C1117" s="305" t="s">
        <v>105</v>
      </c>
      <c r="D1117" s="336" t="s">
        <v>7055</v>
      </c>
      <c r="E1117" s="282" t="s">
        <v>7056</v>
      </c>
      <c r="F1117" s="310" t="s">
        <v>187</v>
      </c>
      <c r="G1117" s="282" t="s">
        <v>7463</v>
      </c>
      <c r="H1117" s="282" t="s">
        <v>7434</v>
      </c>
      <c r="I1117" s="335">
        <v>45342</v>
      </c>
      <c r="J1117" s="282" t="s">
        <v>7772</v>
      </c>
      <c r="K1117" s="282" t="s">
        <v>7465</v>
      </c>
      <c r="L1117" s="282"/>
      <c r="M1117" s="282"/>
      <c r="N1117" s="282"/>
      <c r="O1117" s="282"/>
      <c r="P1117" s="282"/>
      <c r="Q1117" s="282"/>
      <c r="R1117" s="282" t="s">
        <v>7437</v>
      </c>
    </row>
    <row r="1118" spans="1:18" ht="14.5">
      <c r="A1118" s="112" t="s">
        <v>16</v>
      </c>
      <c r="B1118" s="304" t="s">
        <v>3</v>
      </c>
      <c r="C1118" s="305" t="s">
        <v>143</v>
      </c>
      <c r="D1118" s="336" t="s">
        <v>4564</v>
      </c>
      <c r="E1118" s="282" t="s">
        <v>4565</v>
      </c>
      <c r="F1118" s="310" t="s">
        <v>7866</v>
      </c>
      <c r="G1118" s="282" t="s">
        <v>7577</v>
      </c>
      <c r="H1118" s="282" t="s">
        <v>7736</v>
      </c>
      <c r="I1118" s="335">
        <v>45337</v>
      </c>
      <c r="J1118" s="282" t="s">
        <v>7766</v>
      </c>
      <c r="K1118" s="282" t="s">
        <v>7669</v>
      </c>
      <c r="L1118" s="282"/>
      <c r="M1118" s="282"/>
      <c r="N1118" s="282"/>
      <c r="O1118" s="282"/>
      <c r="P1118" s="282"/>
      <c r="Q1118" s="282"/>
      <c r="R1118" s="282" t="s">
        <v>7446</v>
      </c>
    </row>
    <row r="1119" spans="1:18" ht="14.5">
      <c r="A1119" s="112" t="s">
        <v>16</v>
      </c>
      <c r="B1119" s="304" t="s">
        <v>3</v>
      </c>
      <c r="C1119" s="305" t="s">
        <v>105</v>
      </c>
      <c r="D1119" s="336" t="s">
        <v>7815</v>
      </c>
      <c r="E1119" s="282" t="s">
        <v>7816</v>
      </c>
      <c r="F1119" s="307" t="s">
        <v>7506</v>
      </c>
      <c r="G1119" s="282" t="s">
        <v>7453</v>
      </c>
      <c r="H1119" s="282" t="s">
        <v>7449</v>
      </c>
      <c r="I1119" s="335">
        <v>45352</v>
      </c>
      <c r="J1119" s="282" t="s">
        <v>7786</v>
      </c>
      <c r="K1119" s="282" t="s">
        <v>7817</v>
      </c>
      <c r="L1119" s="282"/>
      <c r="M1119" s="282"/>
      <c r="N1119" s="282"/>
      <c r="O1119" s="282"/>
      <c r="P1119" s="282"/>
      <c r="Q1119" s="282"/>
      <c r="R1119" s="282" t="s">
        <v>7437</v>
      </c>
    </row>
    <row r="1120" spans="1:18" ht="14.5">
      <c r="A1120" s="112" t="s">
        <v>16</v>
      </c>
      <c r="B1120" s="304" t="s">
        <v>3</v>
      </c>
      <c r="C1120" s="305" t="s">
        <v>105</v>
      </c>
      <c r="D1120" s="336" t="s">
        <v>1569</v>
      </c>
      <c r="E1120" s="282" t="s">
        <v>1570</v>
      </c>
      <c r="F1120" s="310" t="s">
        <v>7820</v>
      </c>
      <c r="G1120" s="282" t="s">
        <v>7740</v>
      </c>
      <c r="H1120" s="282" t="s">
        <v>7449</v>
      </c>
      <c r="I1120" s="335">
        <v>45352</v>
      </c>
      <c r="J1120" s="282" t="s">
        <v>7786</v>
      </c>
      <c r="K1120" s="282" t="s">
        <v>7436</v>
      </c>
      <c r="L1120" s="282"/>
      <c r="M1120" s="282"/>
      <c r="N1120" s="282"/>
      <c r="O1120" s="282"/>
      <c r="P1120" s="282"/>
      <c r="Q1120" s="282"/>
      <c r="R1120" s="282" t="s">
        <v>7437</v>
      </c>
    </row>
    <row r="1121" spans="1:18" ht="14.5">
      <c r="A1121" s="112" t="s">
        <v>16</v>
      </c>
      <c r="B1121" s="304" t="s">
        <v>3</v>
      </c>
      <c r="C1121" s="139" t="s">
        <v>352</v>
      </c>
      <c r="D1121" s="336" t="s">
        <v>5405</v>
      </c>
      <c r="E1121" s="282" t="s">
        <v>5406</v>
      </c>
      <c r="F1121" s="310" t="s">
        <v>7820</v>
      </c>
      <c r="G1121" s="282" t="s">
        <v>7740</v>
      </c>
      <c r="H1121" s="282" t="s">
        <v>7449</v>
      </c>
      <c r="I1121" s="335">
        <v>45352</v>
      </c>
      <c r="J1121" s="282" t="s">
        <v>7786</v>
      </c>
      <c r="K1121" s="282" t="s">
        <v>2088</v>
      </c>
      <c r="L1121" s="282"/>
      <c r="M1121" s="282"/>
      <c r="N1121" s="282"/>
      <c r="O1121" s="282"/>
      <c r="P1121" s="282"/>
      <c r="Q1121" s="282"/>
      <c r="R1121" s="282" t="s">
        <v>7437</v>
      </c>
    </row>
    <row r="1122" spans="1:18" ht="14.5">
      <c r="A1122" s="112" t="s">
        <v>16</v>
      </c>
      <c r="B1122" s="304" t="s">
        <v>3</v>
      </c>
      <c r="C1122" s="305" t="s">
        <v>105</v>
      </c>
      <c r="D1122" s="336" t="s">
        <v>6080</v>
      </c>
      <c r="E1122" s="282" t="s">
        <v>6081</v>
      </c>
      <c r="F1122" s="310" t="s">
        <v>7820</v>
      </c>
      <c r="G1122" s="282" t="s">
        <v>7740</v>
      </c>
      <c r="H1122" s="282" t="s">
        <v>7449</v>
      </c>
      <c r="I1122" s="335">
        <v>45352</v>
      </c>
      <c r="J1122" s="282" t="s">
        <v>7786</v>
      </c>
      <c r="K1122" s="282" t="s">
        <v>7436</v>
      </c>
      <c r="L1122" s="282"/>
      <c r="M1122" s="282"/>
      <c r="N1122" s="282"/>
      <c r="O1122" s="282"/>
      <c r="P1122" s="282"/>
      <c r="Q1122" s="282"/>
      <c r="R1122" s="282" t="s">
        <v>7437</v>
      </c>
    </row>
    <row r="1123" spans="1:18" ht="14.5">
      <c r="A1123" s="112" t="s">
        <v>16</v>
      </c>
      <c r="B1123" s="304" t="s">
        <v>3</v>
      </c>
      <c r="C1123" s="305" t="s">
        <v>105</v>
      </c>
      <c r="D1123" s="336" t="s">
        <v>4985</v>
      </c>
      <c r="E1123" s="282" t="s">
        <v>4986</v>
      </c>
      <c r="F1123" s="310" t="s">
        <v>7529</v>
      </c>
      <c r="G1123" s="282" t="s">
        <v>7448</v>
      </c>
      <c r="H1123" s="282" t="s">
        <v>7449</v>
      </c>
      <c r="I1123" s="335">
        <v>45352</v>
      </c>
      <c r="J1123" s="282" t="s">
        <v>7786</v>
      </c>
      <c r="K1123" s="282" t="s">
        <v>7593</v>
      </c>
      <c r="L1123" s="282"/>
      <c r="M1123" s="282"/>
      <c r="N1123" s="282"/>
      <c r="O1123" s="282"/>
      <c r="P1123" s="282"/>
      <c r="Q1123" s="282"/>
      <c r="R1123" s="282" t="s">
        <v>7437</v>
      </c>
    </row>
    <row r="1124" spans="1:18" ht="14.5">
      <c r="A1124" s="112" t="s">
        <v>16</v>
      </c>
      <c r="B1124" s="304" t="s">
        <v>3</v>
      </c>
      <c r="C1124" s="305" t="s">
        <v>105</v>
      </c>
      <c r="D1124" s="336" t="s">
        <v>6041</v>
      </c>
      <c r="E1124" s="282" t="s">
        <v>7827</v>
      </c>
      <c r="F1124" s="310" t="s">
        <v>7529</v>
      </c>
      <c r="G1124" s="282" t="s">
        <v>7448</v>
      </c>
      <c r="H1124" s="282" t="s">
        <v>7449</v>
      </c>
      <c r="I1124" s="335">
        <v>45352</v>
      </c>
      <c r="J1124" s="282" t="s">
        <v>7786</v>
      </c>
      <c r="K1124" s="282" t="s">
        <v>7593</v>
      </c>
      <c r="L1124" s="282"/>
      <c r="M1124" s="282"/>
      <c r="N1124" s="282"/>
      <c r="O1124" s="282"/>
      <c r="P1124" s="282"/>
      <c r="Q1124" s="282"/>
      <c r="R1124" s="282" t="s">
        <v>7437</v>
      </c>
    </row>
    <row r="1125" spans="1:18" ht="14.5">
      <c r="A1125" s="112" t="s">
        <v>16</v>
      </c>
      <c r="B1125" s="304" t="s">
        <v>3</v>
      </c>
      <c r="C1125" s="305" t="s">
        <v>105</v>
      </c>
      <c r="D1125" s="336" t="s">
        <v>7788</v>
      </c>
      <c r="E1125" s="282" t="s">
        <v>7789</v>
      </c>
      <c r="F1125" s="310" t="s">
        <v>7790</v>
      </c>
      <c r="G1125" s="282" t="s">
        <v>7497</v>
      </c>
      <c r="H1125" s="282" t="s">
        <v>1365</v>
      </c>
      <c r="I1125" s="335">
        <v>45341</v>
      </c>
      <c r="J1125" s="282" t="s">
        <v>7772</v>
      </c>
      <c r="K1125" s="282" t="s">
        <v>7436</v>
      </c>
      <c r="L1125" s="282"/>
      <c r="M1125" s="282"/>
      <c r="N1125" s="282"/>
      <c r="O1125" s="282"/>
      <c r="P1125" s="282"/>
      <c r="Q1125" s="282"/>
      <c r="R1125" s="282" t="s">
        <v>7437</v>
      </c>
    </row>
    <row r="1126" spans="1:18" ht="14.5">
      <c r="A1126" s="112" t="s">
        <v>16</v>
      </c>
      <c r="B1126" s="304" t="s">
        <v>3</v>
      </c>
      <c r="C1126" s="305" t="s">
        <v>105</v>
      </c>
      <c r="D1126" s="336" t="s">
        <v>7791</v>
      </c>
      <c r="E1126" s="282" t="s">
        <v>7792</v>
      </c>
      <c r="F1126" s="310" t="s">
        <v>187</v>
      </c>
      <c r="G1126" s="282" t="s">
        <v>7463</v>
      </c>
      <c r="H1126" s="282" t="s">
        <v>7434</v>
      </c>
      <c r="I1126" s="335">
        <v>45337</v>
      </c>
      <c r="J1126" s="282" t="s">
        <v>7766</v>
      </c>
      <c r="K1126" s="282" t="s">
        <v>7465</v>
      </c>
      <c r="L1126" s="282"/>
      <c r="M1126" s="282"/>
      <c r="N1126" s="282"/>
      <c r="O1126" s="282"/>
      <c r="P1126" s="282"/>
      <c r="Q1126" s="282"/>
      <c r="R1126" s="282" t="s">
        <v>7437</v>
      </c>
    </row>
    <row r="1127" spans="1:18" ht="14.5">
      <c r="A1127" s="112" t="s">
        <v>16</v>
      </c>
      <c r="B1127" s="304" t="s">
        <v>3</v>
      </c>
      <c r="C1127" s="305" t="s">
        <v>105</v>
      </c>
      <c r="D1127" s="336" t="s">
        <v>7830</v>
      </c>
      <c r="E1127" s="282" t="s">
        <v>7831</v>
      </c>
      <c r="F1127" s="310" t="s">
        <v>187</v>
      </c>
      <c r="G1127" s="282" t="s">
        <v>7463</v>
      </c>
      <c r="H1127" s="282" t="s">
        <v>7434</v>
      </c>
      <c r="I1127" s="335">
        <v>45360</v>
      </c>
      <c r="J1127" s="282" t="s">
        <v>7826</v>
      </c>
      <c r="K1127" s="282" t="s">
        <v>7441</v>
      </c>
      <c r="L1127" s="282"/>
      <c r="M1127" s="282"/>
      <c r="N1127" s="282"/>
      <c r="O1127" s="282"/>
      <c r="P1127" s="282"/>
      <c r="Q1127" s="282"/>
      <c r="R1127" s="282" t="s">
        <v>7446</v>
      </c>
    </row>
    <row r="1128" spans="1:18" ht="14.5">
      <c r="A1128" s="112" t="s">
        <v>16</v>
      </c>
      <c r="B1128" s="304" t="s">
        <v>3</v>
      </c>
      <c r="C1128" s="305" t="s">
        <v>105</v>
      </c>
      <c r="D1128" s="336" t="s">
        <v>6149</v>
      </c>
      <c r="E1128" s="282" t="s">
        <v>6150</v>
      </c>
      <c r="F1128" s="310" t="s">
        <v>187</v>
      </c>
      <c r="G1128" s="282" t="s">
        <v>7463</v>
      </c>
      <c r="H1128" s="282" t="s">
        <v>7434</v>
      </c>
      <c r="I1128" s="335">
        <v>45342</v>
      </c>
      <c r="J1128" s="282" t="s">
        <v>7772</v>
      </c>
      <c r="K1128" s="308" t="s">
        <v>7465</v>
      </c>
      <c r="L1128" s="282"/>
      <c r="M1128" s="282"/>
      <c r="N1128" s="282"/>
      <c r="O1128" s="282"/>
      <c r="P1128" s="282"/>
      <c r="Q1128" s="282"/>
      <c r="R1128" s="282" t="s">
        <v>7437</v>
      </c>
    </row>
    <row r="1129" spans="1:18" ht="14.5">
      <c r="A1129" s="112" t="s">
        <v>16</v>
      </c>
      <c r="B1129" s="304" t="s">
        <v>3</v>
      </c>
      <c r="C1129" s="305" t="s">
        <v>143</v>
      </c>
      <c r="D1129" s="336" t="s">
        <v>2677</v>
      </c>
      <c r="E1129" s="282" t="s">
        <v>2678</v>
      </c>
      <c r="F1129" s="310" t="s">
        <v>7576</v>
      </c>
      <c r="G1129" s="282" t="s">
        <v>7577</v>
      </c>
      <c r="H1129" s="282" t="s">
        <v>7434</v>
      </c>
      <c r="I1129" s="335">
        <v>45338</v>
      </c>
      <c r="J1129" s="282" t="s">
        <v>7766</v>
      </c>
      <c r="K1129" s="282" t="s">
        <v>2088</v>
      </c>
      <c r="L1129" s="282"/>
      <c r="M1129" s="282"/>
      <c r="N1129" s="282"/>
      <c r="O1129" s="282"/>
      <c r="P1129" s="282"/>
      <c r="Q1129" s="282"/>
      <c r="R1129" s="282" t="s">
        <v>7437</v>
      </c>
    </row>
    <row r="1130" spans="1:18" ht="14.5">
      <c r="A1130" s="112" t="s">
        <v>16</v>
      </c>
      <c r="B1130" s="304" t="s">
        <v>3</v>
      </c>
      <c r="C1130" s="305" t="s">
        <v>105</v>
      </c>
      <c r="D1130" s="336" t="s">
        <v>7793</v>
      </c>
      <c r="E1130" s="282" t="s">
        <v>7794</v>
      </c>
      <c r="F1130" s="310" t="s">
        <v>187</v>
      </c>
      <c r="G1130" s="282" t="s">
        <v>7463</v>
      </c>
      <c r="H1130" s="282" t="s">
        <v>7434</v>
      </c>
      <c r="I1130" s="335">
        <v>45335</v>
      </c>
      <c r="J1130" s="282" t="s">
        <v>7766</v>
      </c>
      <c r="K1130" s="282" t="s">
        <v>7795</v>
      </c>
      <c r="L1130" s="282"/>
      <c r="M1130" s="282"/>
      <c r="N1130" s="282"/>
      <c r="O1130" s="282"/>
      <c r="P1130" s="282"/>
      <c r="Q1130" s="282"/>
      <c r="R1130" s="282" t="s">
        <v>7437</v>
      </c>
    </row>
    <row r="1131" spans="1:18" ht="14.5">
      <c r="A1131" s="112" t="s">
        <v>16</v>
      </c>
      <c r="B1131" s="304" t="s">
        <v>3</v>
      </c>
      <c r="C1131" s="139" t="s">
        <v>352</v>
      </c>
      <c r="D1131" s="336" t="s">
        <v>6622</v>
      </c>
      <c r="E1131" s="282" t="s">
        <v>6623</v>
      </c>
      <c r="F1131" s="310" t="s">
        <v>2813</v>
      </c>
      <c r="G1131" s="282" t="e">
        <v>#N/A</v>
      </c>
      <c r="H1131" s="282" t="e">
        <v>#N/A</v>
      </c>
      <c r="I1131" s="335">
        <v>45344</v>
      </c>
      <c r="J1131" s="282" t="s">
        <v>7772</v>
      </c>
      <c r="K1131" s="282" t="s">
        <v>7527</v>
      </c>
      <c r="L1131" s="282"/>
      <c r="M1131" s="282"/>
      <c r="N1131" s="282"/>
      <c r="O1131" s="282"/>
      <c r="P1131" s="282"/>
      <c r="Q1131" s="282"/>
      <c r="R1131" s="112" t="s">
        <v>7528</v>
      </c>
    </row>
    <row r="1132" spans="1:18" ht="14.5">
      <c r="A1132" s="112" t="s">
        <v>16</v>
      </c>
      <c r="B1132" s="304" t="s">
        <v>3</v>
      </c>
      <c r="C1132" s="305" t="s">
        <v>105</v>
      </c>
      <c r="D1132" s="336" t="s">
        <v>1694</v>
      </c>
      <c r="E1132" s="282" t="s">
        <v>1695</v>
      </c>
      <c r="F1132" s="310" t="s">
        <v>7867</v>
      </c>
      <c r="G1132" s="282" t="e">
        <v>#N/A</v>
      </c>
      <c r="H1132" s="282" t="e">
        <v>#N/A</v>
      </c>
      <c r="I1132" s="335">
        <v>45343</v>
      </c>
      <c r="J1132" s="282" t="s">
        <v>7772</v>
      </c>
      <c r="K1132" s="282" t="s">
        <v>7583</v>
      </c>
      <c r="L1132" s="282"/>
      <c r="M1132" s="282"/>
      <c r="N1132" s="282"/>
      <c r="O1132" s="282"/>
      <c r="P1132" s="282"/>
      <c r="Q1132" s="282"/>
      <c r="R1132" s="282" t="s">
        <v>7437</v>
      </c>
    </row>
    <row r="1133" spans="1:18" ht="14.5">
      <c r="A1133" s="112" t="s">
        <v>16</v>
      </c>
      <c r="B1133" s="304" t="s">
        <v>3</v>
      </c>
      <c r="C1133" s="305" t="s">
        <v>105</v>
      </c>
      <c r="D1133" s="336" t="s">
        <v>4634</v>
      </c>
      <c r="E1133" s="282" t="s">
        <v>4635</v>
      </c>
      <c r="F1133" s="310" t="s">
        <v>7867</v>
      </c>
      <c r="G1133" s="282" t="e">
        <v>#N/A</v>
      </c>
      <c r="H1133" s="282" t="e">
        <v>#N/A</v>
      </c>
      <c r="I1133" s="335">
        <v>45343</v>
      </c>
      <c r="J1133" s="282" t="s">
        <v>7772</v>
      </c>
      <c r="K1133" s="282" t="s">
        <v>7593</v>
      </c>
      <c r="L1133" s="282"/>
      <c r="M1133" s="282"/>
      <c r="N1133" s="282"/>
      <c r="O1133" s="282"/>
      <c r="P1133" s="282"/>
      <c r="Q1133" s="282"/>
      <c r="R1133" s="282" t="s">
        <v>7437</v>
      </c>
    </row>
    <row r="1134" spans="1:18" ht="14.5">
      <c r="A1134" s="112" t="s">
        <v>16</v>
      </c>
      <c r="B1134" s="304" t="s">
        <v>3</v>
      </c>
      <c r="C1134" s="305" t="s">
        <v>105</v>
      </c>
      <c r="D1134" s="336" t="s">
        <v>5251</v>
      </c>
      <c r="E1134" s="282" t="s">
        <v>5252</v>
      </c>
      <c r="F1134" s="310" t="s">
        <v>3382</v>
      </c>
      <c r="G1134" s="282" t="s">
        <v>1365</v>
      </c>
      <c r="H1134" s="282" t="s">
        <v>1365</v>
      </c>
      <c r="I1134" s="335">
        <v>45343</v>
      </c>
      <c r="J1134" s="282" t="s">
        <v>7772</v>
      </c>
      <c r="K1134" s="282" t="s">
        <v>7868</v>
      </c>
      <c r="L1134" s="282"/>
      <c r="M1134" s="282"/>
      <c r="N1134" s="282"/>
      <c r="O1134" s="282"/>
      <c r="P1134" s="282"/>
      <c r="Q1134" s="282"/>
      <c r="R1134" s="282" t="s">
        <v>7446</v>
      </c>
    </row>
    <row r="1135" spans="1:18" ht="14.5">
      <c r="A1135" s="112" t="s">
        <v>16</v>
      </c>
      <c r="B1135" s="304" t="s">
        <v>3</v>
      </c>
      <c r="C1135" s="305" t="s">
        <v>105</v>
      </c>
      <c r="D1135" s="336" t="s">
        <v>6164</v>
      </c>
      <c r="E1135" s="282" t="s">
        <v>6165</v>
      </c>
      <c r="F1135" s="310" t="s">
        <v>3382</v>
      </c>
      <c r="G1135" s="282" t="s">
        <v>1365</v>
      </c>
      <c r="H1135" s="282" t="s">
        <v>1365</v>
      </c>
      <c r="I1135" s="335">
        <v>45343</v>
      </c>
      <c r="J1135" s="282" t="s">
        <v>7772</v>
      </c>
      <c r="K1135" s="282" t="s">
        <v>7527</v>
      </c>
      <c r="L1135" s="282"/>
      <c r="M1135" s="282"/>
      <c r="N1135" s="282"/>
      <c r="O1135" s="282"/>
      <c r="P1135" s="282"/>
      <c r="Q1135" s="282"/>
      <c r="R1135" s="282" t="s">
        <v>7528</v>
      </c>
    </row>
    <row r="1136" spans="1:18" ht="14.5">
      <c r="A1136" s="112" t="s">
        <v>16</v>
      </c>
      <c r="B1136" s="304" t="s">
        <v>3</v>
      </c>
      <c r="C1136" s="139" t="s">
        <v>352</v>
      </c>
      <c r="D1136" s="336" t="s">
        <v>2353</v>
      </c>
      <c r="E1136" s="282" t="s">
        <v>2354</v>
      </c>
      <c r="F1136" s="310" t="s">
        <v>7742</v>
      </c>
      <c r="G1136" s="282" t="s">
        <v>7453</v>
      </c>
      <c r="H1136" s="282" t="s">
        <v>7449</v>
      </c>
      <c r="I1136" s="335">
        <v>45349</v>
      </c>
      <c r="J1136" s="282" t="s">
        <v>7786</v>
      </c>
      <c r="K1136" s="282" t="s">
        <v>7710</v>
      </c>
      <c r="L1136" s="282"/>
      <c r="M1136" s="282"/>
      <c r="N1136" s="282"/>
      <c r="O1136" s="282"/>
      <c r="P1136" s="282"/>
      <c r="Q1136" s="282"/>
      <c r="R1136" s="282" t="s">
        <v>7528</v>
      </c>
    </row>
    <row r="1137" spans="1:18" ht="14.5">
      <c r="A1137" s="112" t="s">
        <v>16</v>
      </c>
      <c r="B1137" s="304" t="s">
        <v>3</v>
      </c>
      <c r="C1137" s="305" t="s">
        <v>105</v>
      </c>
      <c r="D1137" s="336" t="s">
        <v>7835</v>
      </c>
      <c r="E1137" s="282" t="s">
        <v>7836</v>
      </c>
      <c r="F1137" s="310" t="s">
        <v>7462</v>
      </c>
      <c r="G1137" s="282" t="s">
        <v>7463</v>
      </c>
      <c r="H1137" s="282" t="s">
        <v>7434</v>
      </c>
      <c r="I1137" s="335">
        <v>45381</v>
      </c>
      <c r="J1137" s="282" t="s">
        <v>7837</v>
      </c>
      <c r="K1137" s="282" t="s">
        <v>7821</v>
      </c>
      <c r="L1137" s="282"/>
      <c r="M1137" s="282"/>
      <c r="N1137" s="282"/>
      <c r="O1137" s="282"/>
      <c r="P1137" s="282"/>
      <c r="Q1137" s="282"/>
      <c r="R1137" s="282" t="s">
        <v>7446</v>
      </c>
    </row>
    <row r="1138" spans="1:18" ht="14.5">
      <c r="A1138" s="112" t="s">
        <v>16</v>
      </c>
      <c r="B1138" s="304" t="s">
        <v>3</v>
      </c>
      <c r="C1138" s="305" t="s">
        <v>1058</v>
      </c>
      <c r="D1138" s="336" t="s">
        <v>7840</v>
      </c>
      <c r="E1138" s="282" t="s">
        <v>7841</v>
      </c>
      <c r="F1138" s="307" t="s">
        <v>7726</v>
      </c>
      <c r="G1138" s="308" t="s">
        <v>7525</v>
      </c>
      <c r="H1138" s="308" t="s">
        <v>7525</v>
      </c>
      <c r="I1138" s="335">
        <v>45379</v>
      </c>
      <c r="J1138" s="282" t="s">
        <v>7837</v>
      </c>
      <c r="K1138" s="282" t="s">
        <v>7593</v>
      </c>
      <c r="L1138" s="282"/>
      <c r="M1138" s="282"/>
      <c r="N1138" s="282"/>
      <c r="O1138" s="282"/>
      <c r="P1138" s="282"/>
      <c r="Q1138" s="282"/>
      <c r="R1138" s="282" t="s">
        <v>7437</v>
      </c>
    </row>
    <row r="1139" spans="1:18" ht="14.5">
      <c r="A1139" s="112" t="s">
        <v>16</v>
      </c>
      <c r="B1139" s="304" t="s">
        <v>3</v>
      </c>
      <c r="C1139" s="305" t="s">
        <v>105</v>
      </c>
      <c r="D1139" s="336" t="s">
        <v>5024</v>
      </c>
      <c r="E1139" s="282" t="s">
        <v>5025</v>
      </c>
      <c r="F1139" s="307" t="s">
        <v>7492</v>
      </c>
      <c r="G1139" s="308" t="s">
        <v>7492</v>
      </c>
      <c r="H1139" s="308" t="s">
        <v>7492</v>
      </c>
      <c r="I1139" s="335">
        <v>45371</v>
      </c>
      <c r="J1139" s="282" t="s">
        <v>7839</v>
      </c>
      <c r="K1139" s="282" t="s">
        <v>7527</v>
      </c>
      <c r="L1139" s="282"/>
      <c r="M1139" s="282"/>
      <c r="N1139" s="282"/>
      <c r="O1139" s="282"/>
      <c r="P1139" s="282"/>
      <c r="Q1139" s="282"/>
      <c r="R1139" s="282" t="s">
        <v>7528</v>
      </c>
    </row>
    <row r="1140" spans="1:18" ht="14.5">
      <c r="A1140" s="112" t="s">
        <v>16</v>
      </c>
      <c r="B1140" s="304" t="s">
        <v>3</v>
      </c>
      <c r="C1140" s="305" t="s">
        <v>105</v>
      </c>
      <c r="D1140" s="336" t="s">
        <v>605</v>
      </c>
      <c r="E1140" s="282" t="s">
        <v>606</v>
      </c>
      <c r="F1140" s="310" t="s">
        <v>7462</v>
      </c>
      <c r="G1140" s="282" t="s">
        <v>7463</v>
      </c>
      <c r="H1140" s="282" t="s">
        <v>7434</v>
      </c>
      <c r="I1140" s="335">
        <v>45352</v>
      </c>
      <c r="J1140" s="282" t="s">
        <v>7786</v>
      </c>
      <c r="K1140" s="282" t="s">
        <v>7548</v>
      </c>
      <c r="L1140" s="282"/>
      <c r="M1140" s="282"/>
      <c r="N1140" s="282"/>
      <c r="O1140" s="282"/>
      <c r="P1140" s="282"/>
      <c r="Q1140" s="282"/>
      <c r="R1140" s="112" t="s">
        <v>7437</v>
      </c>
    </row>
    <row r="1141" spans="1:18" ht="14.5">
      <c r="A1141" s="112" t="s">
        <v>16</v>
      </c>
      <c r="B1141" s="304" t="s">
        <v>3</v>
      </c>
      <c r="C1141" s="305" t="s">
        <v>105</v>
      </c>
      <c r="D1141" s="336" t="s">
        <v>7067</v>
      </c>
      <c r="E1141" s="313" t="s">
        <v>7068</v>
      </c>
      <c r="F1141" s="310" t="s">
        <v>7462</v>
      </c>
      <c r="G1141" s="282" t="s">
        <v>7463</v>
      </c>
      <c r="H1141" s="282" t="s">
        <v>7434</v>
      </c>
      <c r="I1141" s="335">
        <v>45323</v>
      </c>
      <c r="J1141" s="282" t="s">
        <v>7723</v>
      </c>
      <c r="K1141" s="282" t="s">
        <v>7762</v>
      </c>
      <c r="L1141" s="282"/>
      <c r="M1141" s="282"/>
      <c r="N1141" s="282"/>
      <c r="O1141" s="282"/>
      <c r="P1141" s="282"/>
      <c r="Q1141" s="282"/>
      <c r="R1141" s="282" t="s">
        <v>7446</v>
      </c>
    </row>
    <row r="1142" spans="1:18" ht="14.5">
      <c r="A1142" s="112" t="s">
        <v>16</v>
      </c>
      <c r="B1142" s="304" t="s">
        <v>3</v>
      </c>
      <c r="C1142" s="305" t="s">
        <v>105</v>
      </c>
      <c r="D1142" s="336" t="s">
        <v>5269</v>
      </c>
      <c r="E1142" s="313" t="s">
        <v>5270</v>
      </c>
      <c r="F1142" s="310" t="s">
        <v>1992</v>
      </c>
      <c r="G1142" s="282" t="s">
        <v>7433</v>
      </c>
      <c r="H1142" s="282" t="s">
        <v>7434</v>
      </c>
      <c r="I1142" s="335">
        <v>45367</v>
      </c>
      <c r="J1142" s="282" t="s">
        <v>7837</v>
      </c>
      <c r="K1142" s="282" t="s">
        <v>7465</v>
      </c>
      <c r="L1142" s="282"/>
      <c r="M1142" s="282"/>
      <c r="N1142" s="282"/>
      <c r="O1142" s="282"/>
      <c r="P1142" s="282"/>
      <c r="Q1142" s="282"/>
      <c r="R1142" s="282" t="s">
        <v>7437</v>
      </c>
    </row>
    <row r="1143" spans="1:18" ht="14.5">
      <c r="A1143" s="112" t="s">
        <v>16</v>
      </c>
      <c r="B1143" s="304" t="s">
        <v>3</v>
      </c>
      <c r="C1143" s="305" t="s">
        <v>105</v>
      </c>
      <c r="D1143" s="336" t="s">
        <v>2209</v>
      </c>
      <c r="E1143" s="313" t="s">
        <v>2210</v>
      </c>
      <c r="F1143" s="320" t="s">
        <v>187</v>
      </c>
      <c r="G1143" s="282" t="s">
        <v>7463</v>
      </c>
      <c r="H1143" s="282" t="s">
        <v>7434</v>
      </c>
      <c r="I1143" s="335">
        <v>45367</v>
      </c>
      <c r="J1143" s="282" t="s">
        <v>7813</v>
      </c>
      <c r="K1143" s="282" t="s">
        <v>7436</v>
      </c>
      <c r="L1143" s="282"/>
      <c r="M1143" s="282"/>
      <c r="N1143" s="282"/>
      <c r="O1143" s="282"/>
      <c r="P1143" s="282"/>
      <c r="Q1143" s="282"/>
      <c r="R1143" s="282" t="s">
        <v>7437</v>
      </c>
    </row>
    <row r="1144" spans="1:18" ht="14.5">
      <c r="A1144" s="112" t="s">
        <v>16</v>
      </c>
      <c r="B1144" s="304" t="s">
        <v>3</v>
      </c>
      <c r="C1144" s="305" t="s">
        <v>105</v>
      </c>
      <c r="D1144" s="336" t="s">
        <v>7847</v>
      </c>
      <c r="E1144" s="313" t="s">
        <v>7848</v>
      </c>
      <c r="F1144" s="310" t="s">
        <v>7462</v>
      </c>
      <c r="G1144" s="282" t="s">
        <v>7463</v>
      </c>
      <c r="H1144" s="282" t="s">
        <v>7434</v>
      </c>
      <c r="I1144" s="335">
        <v>45367</v>
      </c>
      <c r="J1144" s="282" t="s">
        <v>7813</v>
      </c>
      <c r="K1144" s="282" t="s">
        <v>7547</v>
      </c>
      <c r="L1144" s="282"/>
      <c r="M1144" s="282"/>
      <c r="N1144" s="282"/>
      <c r="O1144" s="282"/>
      <c r="P1144" s="282"/>
      <c r="Q1144" s="282"/>
      <c r="R1144" s="282" t="s">
        <v>7437</v>
      </c>
    </row>
    <row r="1145" spans="1:18" ht="14.5">
      <c r="A1145" s="112" t="s">
        <v>16</v>
      </c>
      <c r="B1145" s="304" t="s">
        <v>3</v>
      </c>
      <c r="C1145" s="305" t="s">
        <v>105</v>
      </c>
      <c r="D1145" s="336" t="s">
        <v>4637</v>
      </c>
      <c r="E1145" s="313" t="s">
        <v>4638</v>
      </c>
      <c r="F1145" s="310" t="s">
        <v>7462</v>
      </c>
      <c r="G1145" s="282" t="s">
        <v>7463</v>
      </c>
      <c r="H1145" s="282" t="s">
        <v>7434</v>
      </c>
      <c r="I1145" s="335">
        <v>45367</v>
      </c>
      <c r="J1145" s="282" t="s">
        <v>7813</v>
      </c>
      <c r="K1145" s="282" t="s">
        <v>7436</v>
      </c>
      <c r="L1145" s="282"/>
      <c r="M1145" s="282"/>
      <c r="N1145" s="282"/>
      <c r="O1145" s="282"/>
      <c r="P1145" s="282"/>
      <c r="Q1145" s="282"/>
      <c r="R1145" s="282" t="s">
        <v>7437</v>
      </c>
    </row>
    <row r="1146" spans="1:18" ht="14.5">
      <c r="A1146" s="112" t="s">
        <v>16</v>
      </c>
      <c r="B1146" s="304" t="s">
        <v>3</v>
      </c>
      <c r="C1146" s="305" t="s">
        <v>105</v>
      </c>
      <c r="D1146" s="336" t="s">
        <v>6555</v>
      </c>
      <c r="E1146" s="313" t="s">
        <v>6556</v>
      </c>
      <c r="F1146" s="310" t="s">
        <v>7462</v>
      </c>
      <c r="G1146" s="282" t="s">
        <v>7463</v>
      </c>
      <c r="H1146" s="282" t="s">
        <v>7434</v>
      </c>
      <c r="I1146" s="335">
        <v>45367</v>
      </c>
      <c r="J1146" s="282" t="s">
        <v>7813</v>
      </c>
      <c r="K1146" s="282" t="s">
        <v>7547</v>
      </c>
      <c r="L1146" s="282"/>
      <c r="M1146" s="282"/>
      <c r="N1146" s="282"/>
      <c r="O1146" s="282"/>
      <c r="P1146" s="282"/>
      <c r="Q1146" s="282"/>
      <c r="R1146" s="282" t="s">
        <v>7437</v>
      </c>
    </row>
    <row r="1147" spans="1:18" ht="14.5">
      <c r="A1147" s="112" t="s">
        <v>16</v>
      </c>
      <c r="B1147" s="304" t="s">
        <v>3</v>
      </c>
      <c r="C1147" s="305" t="s">
        <v>4439</v>
      </c>
      <c r="D1147" s="336" t="s">
        <v>7629</v>
      </c>
      <c r="E1147" s="313" t="s">
        <v>7630</v>
      </c>
      <c r="F1147" s="310" t="s">
        <v>187</v>
      </c>
      <c r="G1147" s="282" t="s">
        <v>7463</v>
      </c>
      <c r="H1147" s="282" t="s">
        <v>7434</v>
      </c>
      <c r="I1147" s="335">
        <v>45358</v>
      </c>
      <c r="J1147" s="282" t="s">
        <v>7535</v>
      </c>
      <c r="K1147" s="282" t="s">
        <v>7516</v>
      </c>
      <c r="L1147" s="282"/>
      <c r="M1147" s="282"/>
      <c r="N1147" s="282"/>
      <c r="O1147" s="282"/>
      <c r="P1147" s="282"/>
      <c r="Q1147" s="282"/>
      <c r="R1147" s="282" t="s">
        <v>7437</v>
      </c>
    </row>
    <row r="1148" spans="1:18" ht="14.5">
      <c r="A1148" s="112" t="s">
        <v>16</v>
      </c>
      <c r="B1148" s="304" t="s">
        <v>3</v>
      </c>
      <c r="C1148" s="305" t="s">
        <v>143</v>
      </c>
      <c r="D1148" s="336" t="s">
        <v>7622</v>
      </c>
      <c r="E1148" s="313" t="s">
        <v>7623</v>
      </c>
      <c r="F1148" s="310" t="s">
        <v>7718</v>
      </c>
      <c r="G1148" s="310" t="s">
        <v>7497</v>
      </c>
      <c r="H1148" s="310" t="s">
        <v>1365</v>
      </c>
      <c r="I1148" s="335">
        <v>45360</v>
      </c>
      <c r="J1148" s="282" t="s">
        <v>7813</v>
      </c>
      <c r="K1148" s="282" t="s">
        <v>7451</v>
      </c>
      <c r="L1148" s="282"/>
      <c r="M1148" s="282"/>
      <c r="N1148" s="282"/>
      <c r="O1148" s="282"/>
      <c r="P1148" s="282"/>
      <c r="Q1148" s="282"/>
      <c r="R1148" s="282" t="s">
        <v>7437</v>
      </c>
    </row>
    <row r="1149" spans="1:18" ht="14.5">
      <c r="A1149" s="112" t="s">
        <v>16</v>
      </c>
      <c r="B1149" s="304" t="s">
        <v>3</v>
      </c>
      <c r="C1149" s="305" t="s">
        <v>105</v>
      </c>
      <c r="D1149" s="336" t="s">
        <v>4167</v>
      </c>
      <c r="E1149" s="313" t="s">
        <v>4168</v>
      </c>
      <c r="F1149" s="310" t="s">
        <v>163</v>
      </c>
      <c r="G1149" s="282" t="s">
        <v>7433</v>
      </c>
      <c r="H1149" s="282" t="s">
        <v>7434</v>
      </c>
      <c r="I1149" s="335">
        <v>45362</v>
      </c>
      <c r="J1149" s="282" t="s">
        <v>7647</v>
      </c>
      <c r="K1149" s="282" t="s">
        <v>2088</v>
      </c>
      <c r="L1149" s="282"/>
      <c r="M1149" s="282"/>
      <c r="N1149" s="282"/>
      <c r="O1149" s="282"/>
      <c r="P1149" s="282"/>
      <c r="Q1149" s="282"/>
      <c r="R1149" s="282" t="s">
        <v>7437</v>
      </c>
    </row>
    <row r="1150" spans="1:18" ht="14.5">
      <c r="A1150" s="112" t="s">
        <v>16</v>
      </c>
      <c r="B1150" s="304" t="s">
        <v>3</v>
      </c>
      <c r="C1150" s="305" t="s">
        <v>105</v>
      </c>
      <c r="D1150" s="336" t="s">
        <v>3490</v>
      </c>
      <c r="E1150" s="313" t="s">
        <v>3491</v>
      </c>
      <c r="F1150" s="310" t="s">
        <v>463</v>
      </c>
      <c r="G1150" s="282" t="s">
        <v>7497</v>
      </c>
      <c r="H1150" s="282" t="s">
        <v>1365</v>
      </c>
      <c r="I1150" s="335">
        <v>45352</v>
      </c>
      <c r="J1150" s="282" t="s">
        <v>7786</v>
      </c>
      <c r="K1150" s="282" t="s">
        <v>7465</v>
      </c>
      <c r="L1150" s="282"/>
      <c r="M1150" s="282"/>
      <c r="N1150" s="282"/>
      <c r="O1150" s="282"/>
      <c r="P1150" s="282"/>
      <c r="Q1150" s="282"/>
      <c r="R1150" s="282" t="s">
        <v>7437</v>
      </c>
    </row>
    <row r="1151" spans="1:18" ht="14.5">
      <c r="A1151" s="112" t="s">
        <v>16</v>
      </c>
      <c r="B1151" s="304" t="s">
        <v>3</v>
      </c>
      <c r="C1151" s="305" t="s">
        <v>1058</v>
      </c>
      <c r="D1151" s="336" t="s">
        <v>6964</v>
      </c>
      <c r="E1151" s="282" t="s">
        <v>6965</v>
      </c>
      <c r="F1151" s="310" t="s">
        <v>7718</v>
      </c>
      <c r="G1151" s="310" t="s">
        <v>7497</v>
      </c>
      <c r="H1151" s="310" t="s">
        <v>1365</v>
      </c>
      <c r="I1151" s="335">
        <v>45323</v>
      </c>
      <c r="J1151" s="282" t="s">
        <v>7723</v>
      </c>
      <c r="K1151" s="282" t="s">
        <v>7547</v>
      </c>
      <c r="L1151" s="282"/>
      <c r="M1151" s="282"/>
      <c r="N1151" s="282"/>
      <c r="O1151" s="282"/>
      <c r="P1151" s="282"/>
      <c r="Q1151" s="282"/>
      <c r="R1151" s="282" t="s">
        <v>7437</v>
      </c>
    </row>
    <row r="1152" spans="1:18" ht="14.5">
      <c r="A1152" s="112" t="s">
        <v>16</v>
      </c>
      <c r="B1152" s="304" t="s">
        <v>3</v>
      </c>
      <c r="C1152" s="305" t="s">
        <v>1058</v>
      </c>
      <c r="D1152" s="336" t="s">
        <v>7774</v>
      </c>
      <c r="E1152" s="282" t="s">
        <v>7775</v>
      </c>
      <c r="F1152" s="310" t="s">
        <v>2351</v>
      </c>
      <c r="G1152" s="304" t="s">
        <v>7800</v>
      </c>
      <c r="H1152" s="304" t="s">
        <v>7736</v>
      </c>
      <c r="I1152" s="335">
        <v>45367</v>
      </c>
      <c r="J1152" s="282" t="s">
        <v>7813</v>
      </c>
      <c r="K1152" s="282" t="s">
        <v>7547</v>
      </c>
      <c r="L1152" s="282"/>
      <c r="M1152" s="282"/>
      <c r="N1152" s="282"/>
      <c r="O1152" s="282"/>
      <c r="P1152" s="282"/>
      <c r="Q1152" s="282"/>
      <c r="R1152" s="282" t="s">
        <v>7437</v>
      </c>
    </row>
    <row r="1153" spans="1:18" ht="14.5">
      <c r="A1153" s="112" t="s">
        <v>16</v>
      </c>
      <c r="B1153" s="305" t="s">
        <v>17</v>
      </c>
      <c r="C1153" s="305" t="s">
        <v>105</v>
      </c>
      <c r="D1153" s="336" t="s">
        <v>957</v>
      </c>
      <c r="E1153" s="282" t="s">
        <v>7869</v>
      </c>
      <c r="F1153" s="307" t="s">
        <v>7492</v>
      </c>
      <c r="G1153" s="308" t="s">
        <v>7492</v>
      </c>
      <c r="H1153" s="308" t="s">
        <v>7492</v>
      </c>
      <c r="I1153" s="335">
        <v>45383</v>
      </c>
      <c r="J1153" s="282" t="s">
        <v>7870</v>
      </c>
      <c r="K1153" s="282" t="s">
        <v>7593</v>
      </c>
      <c r="L1153" s="282"/>
      <c r="M1153" s="282"/>
      <c r="N1153" s="282"/>
      <c r="O1153" s="282"/>
      <c r="P1153" s="282"/>
      <c r="Q1153" s="282"/>
      <c r="R1153" s="282" t="s">
        <v>7437</v>
      </c>
    </row>
    <row r="1154" spans="1:18" ht="14.5">
      <c r="A1154" s="112" t="s">
        <v>16</v>
      </c>
      <c r="B1154" s="304" t="s">
        <v>3</v>
      </c>
      <c r="C1154" s="305" t="s">
        <v>105</v>
      </c>
      <c r="D1154" s="336" t="s">
        <v>704</v>
      </c>
      <c r="E1154" s="282" t="s">
        <v>705</v>
      </c>
      <c r="F1154" s="310" t="s">
        <v>187</v>
      </c>
      <c r="G1154" s="282" t="s">
        <v>7463</v>
      </c>
      <c r="H1154" s="282" t="s">
        <v>7434</v>
      </c>
      <c r="I1154" s="335">
        <v>45374</v>
      </c>
      <c r="J1154" s="282" t="s">
        <v>7772</v>
      </c>
      <c r="K1154" s="282" t="s">
        <v>7675</v>
      </c>
      <c r="L1154" s="282"/>
      <c r="M1154" s="282"/>
      <c r="N1154" s="282"/>
      <c r="O1154" s="282"/>
      <c r="P1154" s="282"/>
      <c r="Q1154" s="282"/>
      <c r="R1154" s="282" t="s">
        <v>7437</v>
      </c>
    </row>
    <row r="1155" spans="1:18" ht="14.5">
      <c r="A1155" s="112" t="s">
        <v>16</v>
      </c>
      <c r="B1155" s="304" t="s">
        <v>3</v>
      </c>
      <c r="C1155" s="305" t="s">
        <v>105</v>
      </c>
      <c r="D1155" s="336" t="s">
        <v>1416</v>
      </c>
      <c r="E1155" s="282" t="s">
        <v>1417</v>
      </c>
      <c r="F1155" s="310" t="s">
        <v>187</v>
      </c>
      <c r="G1155" s="282" t="s">
        <v>7463</v>
      </c>
      <c r="H1155" s="282" t="s">
        <v>7434</v>
      </c>
      <c r="I1155" s="335">
        <v>45374</v>
      </c>
      <c r="J1155" s="282" t="s">
        <v>7772</v>
      </c>
      <c r="K1155" s="282" t="s">
        <v>7674</v>
      </c>
      <c r="L1155" s="282"/>
      <c r="M1155" s="282"/>
      <c r="N1155" s="282"/>
      <c r="O1155" s="282"/>
      <c r="P1155" s="282"/>
      <c r="Q1155" s="282"/>
      <c r="R1155" s="282" t="s">
        <v>7437</v>
      </c>
    </row>
    <row r="1156" spans="1:18" ht="14.5">
      <c r="A1156" s="112" t="s">
        <v>16</v>
      </c>
      <c r="B1156" s="304" t="s">
        <v>3</v>
      </c>
      <c r="C1156" s="305" t="s">
        <v>105</v>
      </c>
      <c r="D1156" s="336" t="s">
        <v>1543</v>
      </c>
      <c r="E1156" s="282" t="s">
        <v>1544</v>
      </c>
      <c r="F1156" s="310" t="s">
        <v>187</v>
      </c>
      <c r="G1156" s="282" t="s">
        <v>7463</v>
      </c>
      <c r="H1156" s="282" t="s">
        <v>7434</v>
      </c>
      <c r="I1156" s="335">
        <v>45374</v>
      </c>
      <c r="J1156" s="282" t="s">
        <v>7772</v>
      </c>
      <c r="K1156" s="282" t="s">
        <v>7755</v>
      </c>
      <c r="L1156" s="282"/>
      <c r="M1156" s="282"/>
      <c r="N1156" s="282"/>
      <c r="O1156" s="282"/>
      <c r="P1156" s="282"/>
      <c r="Q1156" s="282"/>
      <c r="R1156" s="282" t="s">
        <v>7437</v>
      </c>
    </row>
    <row r="1157" spans="1:18" ht="14.5">
      <c r="A1157" s="112" t="s">
        <v>16</v>
      </c>
      <c r="B1157" s="304" t="s">
        <v>3</v>
      </c>
      <c r="C1157" s="305" t="s">
        <v>105</v>
      </c>
      <c r="D1157" s="336" t="s">
        <v>3666</v>
      </c>
      <c r="E1157" s="282" t="s">
        <v>3667</v>
      </c>
      <c r="F1157" s="310" t="s">
        <v>187</v>
      </c>
      <c r="G1157" s="282" t="s">
        <v>7463</v>
      </c>
      <c r="H1157" s="282" t="s">
        <v>7434</v>
      </c>
      <c r="I1157" s="335">
        <v>45374</v>
      </c>
      <c r="J1157" s="282" t="s">
        <v>7772</v>
      </c>
      <c r="K1157" s="282" t="s">
        <v>7465</v>
      </c>
      <c r="L1157" s="282"/>
      <c r="M1157" s="282"/>
      <c r="N1157" s="282"/>
      <c r="O1157" s="282"/>
      <c r="P1157" s="282"/>
      <c r="Q1157" s="282"/>
      <c r="R1157" s="282" t="s">
        <v>7437</v>
      </c>
    </row>
    <row r="1158" spans="1:18" ht="14.5">
      <c r="A1158" s="112" t="s">
        <v>16</v>
      </c>
      <c r="B1158" s="304" t="s">
        <v>3</v>
      </c>
      <c r="C1158" s="305" t="s">
        <v>105</v>
      </c>
      <c r="D1158" s="336" t="s">
        <v>4080</v>
      </c>
      <c r="E1158" s="282" t="s">
        <v>4081</v>
      </c>
      <c r="F1158" s="310" t="s">
        <v>187</v>
      </c>
      <c r="G1158" s="282" t="s">
        <v>7463</v>
      </c>
      <c r="H1158" s="282" t="s">
        <v>7434</v>
      </c>
      <c r="I1158" s="335">
        <v>45374</v>
      </c>
      <c r="J1158" s="282" t="s">
        <v>7723</v>
      </c>
      <c r="K1158" s="282" t="s">
        <v>7755</v>
      </c>
      <c r="L1158" s="282"/>
      <c r="M1158" s="282"/>
      <c r="N1158" s="282"/>
      <c r="O1158" s="282"/>
      <c r="P1158" s="282"/>
      <c r="Q1158" s="282"/>
      <c r="R1158" s="282" t="s">
        <v>7437</v>
      </c>
    </row>
    <row r="1159" spans="1:18" ht="14.5">
      <c r="A1159" s="112" t="s">
        <v>16</v>
      </c>
      <c r="B1159" s="304" t="s">
        <v>3</v>
      </c>
      <c r="C1159" s="305" t="s">
        <v>105</v>
      </c>
      <c r="D1159" s="336" t="s">
        <v>4243</v>
      </c>
      <c r="E1159" s="282" t="s">
        <v>4244</v>
      </c>
      <c r="F1159" s="310" t="s">
        <v>187</v>
      </c>
      <c r="G1159" s="282" t="s">
        <v>7463</v>
      </c>
      <c r="H1159" s="282" t="s">
        <v>7434</v>
      </c>
      <c r="I1159" s="335">
        <v>45374</v>
      </c>
      <c r="J1159" s="282" t="s">
        <v>7723</v>
      </c>
      <c r="K1159" s="282" t="s">
        <v>7851</v>
      </c>
      <c r="L1159" s="282"/>
      <c r="M1159" s="282"/>
      <c r="N1159" s="282"/>
      <c r="O1159" s="282"/>
      <c r="P1159" s="282"/>
      <c r="Q1159" s="282"/>
      <c r="R1159" s="282" t="s">
        <v>7437</v>
      </c>
    </row>
    <row r="1160" spans="1:18" ht="14.5">
      <c r="A1160" s="112" t="s">
        <v>16</v>
      </c>
      <c r="B1160" s="304" t="s">
        <v>3</v>
      </c>
      <c r="C1160" s="305" t="s">
        <v>143</v>
      </c>
      <c r="D1160" s="336" t="s">
        <v>7760</v>
      </c>
      <c r="E1160" s="282" t="s">
        <v>7761</v>
      </c>
      <c r="F1160" s="310" t="s">
        <v>187</v>
      </c>
      <c r="G1160" s="282" t="s">
        <v>7463</v>
      </c>
      <c r="H1160" s="282" t="s">
        <v>7434</v>
      </c>
      <c r="I1160" s="335">
        <v>45374</v>
      </c>
      <c r="J1160" s="282" t="s">
        <v>7723</v>
      </c>
      <c r="K1160" s="282" t="s">
        <v>7762</v>
      </c>
      <c r="L1160" s="282"/>
      <c r="M1160" s="282"/>
      <c r="N1160" s="282"/>
      <c r="O1160" s="282"/>
      <c r="P1160" s="282"/>
      <c r="Q1160" s="282"/>
      <c r="R1160" s="282" t="s">
        <v>7446</v>
      </c>
    </row>
    <row r="1161" spans="1:18" ht="14.5">
      <c r="A1161" s="112" t="s">
        <v>16</v>
      </c>
      <c r="B1161" s="304" t="s">
        <v>3</v>
      </c>
      <c r="C1161" s="305" t="s">
        <v>105</v>
      </c>
      <c r="D1161" s="336" t="s">
        <v>5726</v>
      </c>
      <c r="E1161" s="282" t="s">
        <v>5727</v>
      </c>
      <c r="F1161" s="310" t="s">
        <v>187</v>
      </c>
      <c r="G1161" s="282" t="s">
        <v>7463</v>
      </c>
      <c r="H1161" s="282" t="s">
        <v>7434</v>
      </c>
      <c r="I1161" s="335">
        <v>45374</v>
      </c>
      <c r="J1161" s="282" t="s">
        <v>7772</v>
      </c>
      <c r="K1161" s="282" t="s">
        <v>7465</v>
      </c>
      <c r="L1161" s="282"/>
      <c r="M1161" s="282"/>
      <c r="N1161" s="282"/>
      <c r="O1161" s="282"/>
      <c r="P1161" s="282"/>
      <c r="Q1161" s="282"/>
      <c r="R1161" s="282" t="s">
        <v>7437</v>
      </c>
    </row>
    <row r="1162" spans="1:18" ht="14.5">
      <c r="A1162" s="112" t="s">
        <v>16</v>
      </c>
      <c r="B1162" s="304" t="s">
        <v>3</v>
      </c>
      <c r="C1162" s="305" t="s">
        <v>105</v>
      </c>
      <c r="D1162" s="336" t="s">
        <v>3523</v>
      </c>
      <c r="E1162" s="282" t="s">
        <v>3524</v>
      </c>
      <c r="F1162" s="310" t="s">
        <v>187</v>
      </c>
      <c r="G1162" s="282" t="s">
        <v>7463</v>
      </c>
      <c r="H1162" s="282" t="s">
        <v>7434</v>
      </c>
      <c r="I1162" s="335">
        <v>45374</v>
      </c>
      <c r="J1162" s="282" t="s">
        <v>7772</v>
      </c>
      <c r="K1162" s="282" t="s">
        <v>2088</v>
      </c>
      <c r="L1162" s="282"/>
      <c r="M1162" s="282"/>
      <c r="N1162" s="282"/>
      <c r="O1162" s="282"/>
      <c r="P1162" s="282"/>
      <c r="Q1162" s="282"/>
      <c r="R1162" s="282" t="s">
        <v>7437</v>
      </c>
    </row>
    <row r="1163" spans="1:18" ht="14.5">
      <c r="A1163" s="112" t="s">
        <v>16</v>
      </c>
      <c r="B1163" s="304" t="s">
        <v>3</v>
      </c>
      <c r="C1163" s="305" t="s">
        <v>105</v>
      </c>
      <c r="D1163" s="306" t="s">
        <v>3460</v>
      </c>
      <c r="E1163" s="307" t="s">
        <v>3461</v>
      </c>
      <c r="F1163" s="307" t="s">
        <v>7488</v>
      </c>
      <c r="G1163" s="308" t="s">
        <v>7448</v>
      </c>
      <c r="H1163" s="308" t="s">
        <v>7449</v>
      </c>
      <c r="I1163" s="309">
        <v>45381</v>
      </c>
      <c r="J1163" s="309" t="s">
        <v>7837</v>
      </c>
      <c r="K1163" s="310" t="s">
        <v>7548</v>
      </c>
      <c r="L1163" s="317"/>
      <c r="M1163" s="313"/>
      <c r="N1163" s="315"/>
      <c r="O1163" s="308"/>
      <c r="P1163" s="308"/>
      <c r="Q1163" s="112"/>
      <c r="R1163" s="112" t="s">
        <v>7446</v>
      </c>
    </row>
    <row r="1164" spans="1:18" ht="14.5">
      <c r="A1164" s="112" t="s">
        <v>16</v>
      </c>
      <c r="B1164" s="304" t="s">
        <v>3</v>
      </c>
      <c r="C1164" s="305" t="s">
        <v>105</v>
      </c>
      <c r="D1164" s="319" t="s">
        <v>5528</v>
      </c>
      <c r="E1164" s="320" t="s">
        <v>5529</v>
      </c>
      <c r="F1164" s="320" t="s">
        <v>7488</v>
      </c>
      <c r="G1164" s="308" t="s">
        <v>7448</v>
      </c>
      <c r="H1164" s="308" t="s">
        <v>7449</v>
      </c>
      <c r="I1164" s="309">
        <v>45381</v>
      </c>
      <c r="J1164" s="309" t="s">
        <v>7837</v>
      </c>
      <c r="K1164" s="310" t="s">
        <v>7548</v>
      </c>
      <c r="L1164" s="317"/>
      <c r="M1164" s="313"/>
      <c r="N1164" s="315"/>
      <c r="O1164" s="308"/>
      <c r="P1164" s="308"/>
      <c r="Q1164" s="112"/>
      <c r="R1164" s="112" t="s">
        <v>7437</v>
      </c>
    </row>
    <row r="1165" spans="1:18" ht="14.5">
      <c r="A1165" s="112" t="s">
        <v>16</v>
      </c>
      <c r="B1165" s="304" t="s">
        <v>3</v>
      </c>
      <c r="C1165" s="305" t="s">
        <v>105</v>
      </c>
      <c r="D1165" s="319" t="s">
        <v>6435</v>
      </c>
      <c r="E1165" s="320" t="s">
        <v>6436</v>
      </c>
      <c r="F1165" s="320" t="s">
        <v>7488</v>
      </c>
      <c r="G1165" s="308" t="s">
        <v>7448</v>
      </c>
      <c r="H1165" s="308" t="s">
        <v>7449</v>
      </c>
      <c r="I1165" s="309">
        <v>45381</v>
      </c>
      <c r="J1165" s="309" t="s">
        <v>7837</v>
      </c>
      <c r="K1165" s="310" t="s">
        <v>7593</v>
      </c>
      <c r="L1165" s="317"/>
      <c r="M1165" s="313"/>
      <c r="N1165" s="315"/>
      <c r="O1165" s="308"/>
      <c r="P1165" s="308"/>
      <c r="Q1165" s="112"/>
      <c r="R1165" s="112" t="s">
        <v>7437</v>
      </c>
    </row>
    <row r="1166" spans="1:18" ht="14.5">
      <c r="A1166" s="112" t="s">
        <v>16</v>
      </c>
      <c r="B1166" s="304" t="s">
        <v>3</v>
      </c>
      <c r="C1166" s="305" t="s">
        <v>105</v>
      </c>
      <c r="D1166" s="319" t="s">
        <v>6538</v>
      </c>
      <c r="E1166" s="320" t="s">
        <v>6539</v>
      </c>
      <c r="F1166" s="320" t="s">
        <v>7488</v>
      </c>
      <c r="G1166" s="308" t="s">
        <v>7448</v>
      </c>
      <c r="H1166" s="308" t="s">
        <v>7449</v>
      </c>
      <c r="I1166" s="309">
        <v>45381</v>
      </c>
      <c r="J1166" s="309" t="s">
        <v>7837</v>
      </c>
      <c r="K1166" s="310" t="s">
        <v>7548</v>
      </c>
      <c r="L1166" s="317"/>
      <c r="M1166" s="313"/>
      <c r="N1166" s="315"/>
      <c r="O1166" s="308"/>
      <c r="P1166" s="308"/>
      <c r="Q1166" s="112"/>
      <c r="R1166" s="112" t="s">
        <v>7446</v>
      </c>
    </row>
    <row r="1167" spans="1:18" ht="14.5">
      <c r="A1167" s="112" t="s">
        <v>16</v>
      </c>
      <c r="B1167" s="304" t="s">
        <v>3</v>
      </c>
      <c r="C1167" s="305" t="s">
        <v>105</v>
      </c>
      <c r="D1167" s="319" t="s">
        <v>6718</v>
      </c>
      <c r="E1167" s="320" t="s">
        <v>6719</v>
      </c>
      <c r="F1167" s="320" t="s">
        <v>7488</v>
      </c>
      <c r="G1167" s="308" t="s">
        <v>7448</v>
      </c>
      <c r="H1167" s="308" t="s">
        <v>7449</v>
      </c>
      <c r="I1167" s="309">
        <v>45381</v>
      </c>
      <c r="J1167" s="309" t="s">
        <v>7837</v>
      </c>
      <c r="K1167" s="310" t="s">
        <v>7548</v>
      </c>
      <c r="L1167" s="317"/>
      <c r="M1167" s="313"/>
      <c r="N1167" s="315"/>
      <c r="O1167" s="308"/>
      <c r="P1167" s="308"/>
      <c r="Q1167" s="112"/>
      <c r="R1167" s="112" t="s">
        <v>7446</v>
      </c>
    </row>
    <row r="1168" spans="1:18" ht="14.5">
      <c r="A1168" s="112" t="s">
        <v>16</v>
      </c>
      <c r="B1168" s="304" t="s">
        <v>3</v>
      </c>
      <c r="C1168" s="305" t="s">
        <v>105</v>
      </c>
      <c r="D1168" s="319" t="s">
        <v>4237</v>
      </c>
      <c r="E1168" s="320" t="s">
        <v>4238</v>
      </c>
      <c r="F1168" s="320" t="s">
        <v>7488</v>
      </c>
      <c r="G1168" s="308" t="s">
        <v>7448</v>
      </c>
      <c r="H1168" s="308" t="s">
        <v>7449</v>
      </c>
      <c r="I1168" s="309">
        <v>45381</v>
      </c>
      <c r="J1168" s="309" t="s">
        <v>7837</v>
      </c>
      <c r="K1168" s="310" t="s">
        <v>7548</v>
      </c>
      <c r="L1168" s="317"/>
      <c r="M1168" s="313"/>
      <c r="N1168" s="315"/>
      <c r="O1168" s="308"/>
      <c r="P1168" s="308"/>
      <c r="Q1168" s="112"/>
      <c r="R1168" s="112" t="s">
        <v>7446</v>
      </c>
    </row>
    <row r="1169" spans="1:18" ht="14.5">
      <c r="A1169" s="112" t="s">
        <v>16</v>
      </c>
      <c r="B1169" s="304" t="s">
        <v>3</v>
      </c>
      <c r="C1169" s="305" t="s">
        <v>105</v>
      </c>
      <c r="D1169" s="319" t="s">
        <v>4988</v>
      </c>
      <c r="E1169" s="320" t="s">
        <v>4989</v>
      </c>
      <c r="F1169" s="320" t="s">
        <v>7488</v>
      </c>
      <c r="G1169" s="308" t="s">
        <v>7448</v>
      </c>
      <c r="H1169" s="308" t="s">
        <v>7449</v>
      </c>
      <c r="I1169" s="309">
        <v>45381</v>
      </c>
      <c r="J1169" s="309" t="s">
        <v>7837</v>
      </c>
      <c r="K1169" s="310" t="s">
        <v>7548</v>
      </c>
      <c r="L1169" s="317"/>
      <c r="M1169" s="313"/>
      <c r="N1169" s="315"/>
      <c r="O1169" s="308"/>
      <c r="P1169" s="308"/>
      <c r="Q1169" s="112"/>
      <c r="R1169" s="112" t="s">
        <v>7446</v>
      </c>
    </row>
    <row r="1170" spans="1:18" ht="14.5">
      <c r="A1170" s="112" t="s">
        <v>16</v>
      </c>
      <c r="B1170" s="304" t="s">
        <v>3</v>
      </c>
      <c r="C1170" s="305" t="s">
        <v>1058</v>
      </c>
      <c r="D1170" s="319" t="s">
        <v>7852</v>
      </c>
      <c r="E1170" s="320" t="s">
        <v>7853</v>
      </c>
      <c r="F1170" s="307" t="s">
        <v>7726</v>
      </c>
      <c r="G1170" s="308" t="s">
        <v>7525</v>
      </c>
      <c r="H1170" s="308" t="s">
        <v>7525</v>
      </c>
      <c r="I1170" s="309">
        <v>45381</v>
      </c>
      <c r="J1170" s="309" t="s">
        <v>7837</v>
      </c>
      <c r="K1170" s="310" t="s">
        <v>7854</v>
      </c>
      <c r="L1170" s="317"/>
      <c r="M1170" s="313"/>
      <c r="N1170" s="315"/>
      <c r="O1170" s="308"/>
      <c r="P1170" s="308"/>
      <c r="Q1170" s="112"/>
      <c r="R1170" s="112" t="s">
        <v>7437</v>
      </c>
    </row>
    <row r="1171" spans="1:18" ht="14.5">
      <c r="A1171" s="112" t="s">
        <v>16</v>
      </c>
      <c r="B1171" s="304" t="s">
        <v>3</v>
      </c>
      <c r="C1171" s="305" t="s">
        <v>426</v>
      </c>
      <c r="D1171" s="319" t="s">
        <v>7855</v>
      </c>
      <c r="E1171" s="320" t="s">
        <v>7856</v>
      </c>
      <c r="F1171" s="307" t="s">
        <v>7726</v>
      </c>
      <c r="G1171" s="308" t="s">
        <v>7525</v>
      </c>
      <c r="H1171" s="308" t="s">
        <v>7525</v>
      </c>
      <c r="I1171" s="309">
        <v>45381</v>
      </c>
      <c r="J1171" s="309" t="s">
        <v>7837</v>
      </c>
      <c r="K1171" s="310" t="s">
        <v>7854</v>
      </c>
      <c r="L1171" s="317"/>
      <c r="M1171" s="313"/>
      <c r="N1171" s="315"/>
      <c r="O1171" s="308"/>
      <c r="P1171" s="308"/>
      <c r="Q1171" s="112"/>
      <c r="R1171" s="112" t="s">
        <v>7437</v>
      </c>
    </row>
    <row r="1172" spans="1:18" ht="14.5">
      <c r="A1172" s="112" t="s">
        <v>16</v>
      </c>
      <c r="B1172" s="304" t="s">
        <v>3</v>
      </c>
      <c r="C1172" s="305" t="s">
        <v>105</v>
      </c>
      <c r="D1172" s="319" t="s">
        <v>448</v>
      </c>
      <c r="E1172" s="320" t="s">
        <v>449</v>
      </c>
      <c r="F1172" s="308" t="s">
        <v>7531</v>
      </c>
      <c r="G1172" s="308" t="s">
        <v>7531</v>
      </c>
      <c r="H1172" s="308" t="s">
        <v>7531</v>
      </c>
      <c r="I1172" s="309">
        <v>45379</v>
      </c>
      <c r="J1172" s="309" t="s">
        <v>7837</v>
      </c>
      <c r="K1172" s="310" t="s">
        <v>7857</v>
      </c>
      <c r="L1172" s="317"/>
      <c r="M1172" s="313"/>
      <c r="N1172" s="315"/>
      <c r="O1172" s="308"/>
      <c r="P1172" s="308"/>
      <c r="Q1172" s="112"/>
      <c r="R1172" s="112" t="s">
        <v>7437</v>
      </c>
    </row>
    <row r="1173" spans="1:18" ht="14.5">
      <c r="A1173" s="112" t="s">
        <v>16</v>
      </c>
      <c r="B1173" s="304" t="s">
        <v>3</v>
      </c>
      <c r="C1173" s="305" t="s">
        <v>143</v>
      </c>
      <c r="D1173" s="314" t="s">
        <v>7695</v>
      </c>
      <c r="E1173" s="328" t="s">
        <v>7696</v>
      </c>
      <c r="F1173" s="310" t="s">
        <v>187</v>
      </c>
      <c r="G1173" s="310" t="s">
        <v>7463</v>
      </c>
      <c r="H1173" s="310" t="s">
        <v>7434</v>
      </c>
      <c r="I1173" s="309">
        <v>45381</v>
      </c>
      <c r="J1173" s="309" t="s">
        <v>7837</v>
      </c>
      <c r="K1173" s="310" t="s">
        <v>7548</v>
      </c>
      <c r="L1173" s="309"/>
      <c r="M1173" s="112"/>
      <c r="N1173" s="112"/>
      <c r="O1173" s="308"/>
      <c r="P1173" s="308"/>
      <c r="Q1173" s="112"/>
      <c r="R1173" s="112" t="s">
        <v>7446</v>
      </c>
    </row>
    <row r="1174" spans="1:18" ht="14.5">
      <c r="A1174" s="112" t="s">
        <v>16</v>
      </c>
      <c r="B1174" s="304" t="s">
        <v>3</v>
      </c>
      <c r="C1174" s="305" t="s">
        <v>1058</v>
      </c>
      <c r="D1174" s="314" t="s">
        <v>7858</v>
      </c>
      <c r="E1174" s="328" t="s">
        <v>7859</v>
      </c>
      <c r="F1174" s="307" t="s">
        <v>7726</v>
      </c>
      <c r="G1174" s="308" t="s">
        <v>7525</v>
      </c>
      <c r="H1174" s="308" t="s">
        <v>7525</v>
      </c>
      <c r="I1174" s="309">
        <v>45379</v>
      </c>
      <c r="J1174" s="309" t="s">
        <v>7837</v>
      </c>
      <c r="K1174" s="310"/>
      <c r="L1174" s="309"/>
      <c r="M1174" s="112"/>
      <c r="N1174" s="112"/>
      <c r="O1174" s="308"/>
      <c r="P1174" s="308"/>
      <c r="Q1174" s="112"/>
      <c r="R1174" s="282" t="s">
        <v>7437</v>
      </c>
    </row>
    <row r="1175" spans="1:18" ht="14.5">
      <c r="A1175" s="112" t="s">
        <v>16</v>
      </c>
      <c r="B1175" s="305" t="s">
        <v>17</v>
      </c>
      <c r="C1175" s="305" t="s">
        <v>143</v>
      </c>
      <c r="D1175" s="319" t="s">
        <v>4106</v>
      </c>
      <c r="E1175" s="320" t="s">
        <v>4107</v>
      </c>
      <c r="F1175" s="320" t="s">
        <v>7488</v>
      </c>
      <c r="G1175" s="308" t="s">
        <v>7448</v>
      </c>
      <c r="H1175" s="308" t="s">
        <v>7449</v>
      </c>
      <c r="I1175" s="309">
        <v>45383</v>
      </c>
      <c r="J1175" s="309" t="s">
        <v>7871</v>
      </c>
      <c r="K1175" s="310" t="s">
        <v>2088</v>
      </c>
      <c r="L1175" s="317"/>
      <c r="M1175" s="313"/>
      <c r="N1175" s="315"/>
      <c r="O1175" s="308"/>
      <c r="P1175" s="308"/>
      <c r="Q1175" s="112"/>
      <c r="R1175" s="112" t="s">
        <v>7437</v>
      </c>
    </row>
    <row r="1176" spans="1:18" ht="14.5">
      <c r="A1176" s="112" t="s">
        <v>16</v>
      </c>
      <c r="B1176" s="304" t="s">
        <v>3</v>
      </c>
      <c r="C1176" s="305" t="s">
        <v>105</v>
      </c>
      <c r="D1176" s="319" t="s">
        <v>1680</v>
      </c>
      <c r="E1176" s="320" t="s">
        <v>1681</v>
      </c>
      <c r="F1176" s="320" t="s">
        <v>7488</v>
      </c>
      <c r="G1176" s="308" t="s">
        <v>7448</v>
      </c>
      <c r="H1176" s="308" t="s">
        <v>7449</v>
      </c>
      <c r="I1176" s="309">
        <v>45381</v>
      </c>
      <c r="J1176" s="309" t="s">
        <v>7837</v>
      </c>
      <c r="K1176" s="310" t="s">
        <v>7548</v>
      </c>
      <c r="L1176" s="317"/>
      <c r="M1176" s="313"/>
      <c r="N1176" s="315"/>
      <c r="O1176" s="308"/>
      <c r="P1176" s="308"/>
      <c r="Q1176" s="112"/>
      <c r="R1176" s="112" t="s">
        <v>7437</v>
      </c>
    </row>
    <row r="1177" spans="1:18" ht="14.5">
      <c r="A1177" s="112" t="s">
        <v>16</v>
      </c>
      <c r="B1177" s="305" t="s">
        <v>17</v>
      </c>
      <c r="C1177" s="305" t="s">
        <v>105</v>
      </c>
      <c r="D1177" s="319" t="s">
        <v>1680</v>
      </c>
      <c r="E1177" s="320" t="s">
        <v>1681</v>
      </c>
      <c r="F1177" s="320" t="s">
        <v>7488</v>
      </c>
      <c r="G1177" s="308" t="s">
        <v>7448</v>
      </c>
      <c r="H1177" s="308" t="s">
        <v>7449</v>
      </c>
      <c r="I1177" s="309">
        <v>45383</v>
      </c>
      <c r="J1177" s="309" t="s">
        <v>7871</v>
      </c>
      <c r="K1177" s="310" t="s">
        <v>7548</v>
      </c>
      <c r="L1177" s="317"/>
      <c r="M1177" s="313"/>
      <c r="N1177" s="315"/>
      <c r="O1177" s="308"/>
      <c r="P1177" s="308"/>
      <c r="Q1177" s="112"/>
      <c r="R1177" s="112" t="s">
        <v>7437</v>
      </c>
    </row>
    <row r="1178" spans="1:18" ht="14.5">
      <c r="A1178" s="112" t="s">
        <v>16</v>
      </c>
      <c r="B1178" s="305" t="s">
        <v>17</v>
      </c>
      <c r="C1178" s="305" t="s">
        <v>143</v>
      </c>
      <c r="D1178" s="319" t="s">
        <v>952</v>
      </c>
      <c r="E1178" s="320" t="s">
        <v>953</v>
      </c>
      <c r="F1178" s="320" t="s">
        <v>7488</v>
      </c>
      <c r="G1178" s="308" t="s">
        <v>7448</v>
      </c>
      <c r="H1178" s="308" t="s">
        <v>7449</v>
      </c>
      <c r="I1178" s="309">
        <v>45383</v>
      </c>
      <c r="J1178" s="309" t="s">
        <v>7871</v>
      </c>
      <c r="K1178" s="310" t="s">
        <v>7717</v>
      </c>
      <c r="L1178" s="317"/>
      <c r="M1178" s="313"/>
      <c r="N1178" s="315"/>
      <c r="O1178" s="308"/>
      <c r="P1178" s="308"/>
      <c r="Q1178" s="112"/>
      <c r="R1178" s="112" t="s">
        <v>7437</v>
      </c>
    </row>
    <row r="1179" spans="1:18" ht="14.5">
      <c r="A1179" s="112" t="s">
        <v>16</v>
      </c>
      <c r="B1179" s="305" t="s">
        <v>17</v>
      </c>
      <c r="C1179" s="305" t="s">
        <v>143</v>
      </c>
      <c r="D1179" s="319" t="s">
        <v>4106</v>
      </c>
      <c r="E1179" s="320" t="s">
        <v>4107</v>
      </c>
      <c r="F1179" s="320" t="s">
        <v>7488</v>
      </c>
      <c r="G1179" s="308" t="s">
        <v>7448</v>
      </c>
      <c r="H1179" s="308" t="s">
        <v>7449</v>
      </c>
      <c r="I1179" s="309">
        <v>45383</v>
      </c>
      <c r="J1179" s="309" t="s">
        <v>7871</v>
      </c>
      <c r="K1179" s="310" t="s">
        <v>2088</v>
      </c>
      <c r="L1179" s="317"/>
      <c r="M1179" s="313"/>
      <c r="N1179" s="315"/>
      <c r="O1179" s="308"/>
      <c r="P1179" s="308"/>
      <c r="Q1179" s="112"/>
      <c r="R1179" s="112" t="s">
        <v>7437</v>
      </c>
    </row>
    <row r="1180" spans="1:18" ht="14.5">
      <c r="A1180" s="112" t="s">
        <v>16</v>
      </c>
      <c r="B1180" s="305" t="s">
        <v>17</v>
      </c>
      <c r="C1180" s="305" t="s">
        <v>105</v>
      </c>
      <c r="D1180" s="306" t="s">
        <v>292</v>
      </c>
      <c r="E1180" s="307" t="s">
        <v>293</v>
      </c>
      <c r="F1180" s="307" t="s">
        <v>866</v>
      </c>
      <c r="G1180" s="308" t="s">
        <v>7502</v>
      </c>
      <c r="H1180" s="308" t="s">
        <v>7434</v>
      </c>
      <c r="I1180" s="309">
        <v>45390</v>
      </c>
      <c r="J1180" s="309" t="s">
        <v>7872</v>
      </c>
      <c r="K1180" s="282" t="s">
        <v>7436</v>
      </c>
      <c r="L1180" s="304"/>
      <c r="M1180" s="304"/>
      <c r="N1180" s="304"/>
      <c r="O1180" s="304"/>
      <c r="P1180" s="304"/>
      <c r="Q1180" s="304"/>
      <c r="R1180" s="112" t="s">
        <v>7437</v>
      </c>
    </row>
    <row r="1181" spans="1:18" ht="14.5">
      <c r="A1181" s="112" t="s">
        <v>16</v>
      </c>
      <c r="B1181" s="305" t="s">
        <v>17</v>
      </c>
      <c r="C1181" s="305" t="s">
        <v>143</v>
      </c>
      <c r="D1181" s="306" t="s">
        <v>2577</v>
      </c>
      <c r="E1181" s="307" t="s">
        <v>2578</v>
      </c>
      <c r="F1181" s="307" t="s">
        <v>866</v>
      </c>
      <c r="G1181" s="308" t="s">
        <v>7502</v>
      </c>
      <c r="H1181" s="308" t="s">
        <v>7434</v>
      </c>
      <c r="I1181" s="309">
        <v>45390</v>
      </c>
      <c r="J1181" s="309" t="s">
        <v>7872</v>
      </c>
      <c r="K1181" s="310" t="s">
        <v>7436</v>
      </c>
      <c r="L1181" s="304"/>
      <c r="M1181" s="304"/>
      <c r="N1181" s="304"/>
      <c r="O1181" s="304"/>
      <c r="P1181" s="304"/>
      <c r="Q1181" s="304"/>
      <c r="R1181" s="112" t="s">
        <v>7437</v>
      </c>
    </row>
    <row r="1182" spans="1:18" ht="14.5">
      <c r="A1182" s="112" t="s">
        <v>16</v>
      </c>
      <c r="B1182" s="305" t="s">
        <v>17</v>
      </c>
      <c r="C1182" s="305" t="s">
        <v>105</v>
      </c>
      <c r="D1182" s="306" t="s">
        <v>608</v>
      </c>
      <c r="E1182" s="307" t="s">
        <v>609</v>
      </c>
      <c r="F1182" s="307" t="s">
        <v>866</v>
      </c>
      <c r="G1182" s="308" t="s">
        <v>7502</v>
      </c>
      <c r="H1182" s="308" t="s">
        <v>7434</v>
      </c>
      <c r="I1182" s="309">
        <v>45390</v>
      </c>
      <c r="J1182" s="309" t="s">
        <v>7872</v>
      </c>
      <c r="K1182" s="310" t="s">
        <v>7436</v>
      </c>
      <c r="L1182" s="304"/>
      <c r="M1182" s="304"/>
      <c r="N1182" s="304"/>
      <c r="O1182" s="304"/>
      <c r="P1182" s="304"/>
      <c r="Q1182" s="304"/>
      <c r="R1182" s="112" t="s">
        <v>7437</v>
      </c>
    </row>
    <row r="1183" spans="1:18" ht="14.5">
      <c r="A1183" s="112" t="s">
        <v>16</v>
      </c>
      <c r="B1183" s="305" t="s">
        <v>17</v>
      </c>
      <c r="C1183" s="305" t="s">
        <v>105</v>
      </c>
      <c r="D1183" s="306" t="s">
        <v>6005</v>
      </c>
      <c r="E1183" s="307" t="s">
        <v>6006</v>
      </c>
      <c r="F1183" s="307" t="s">
        <v>866</v>
      </c>
      <c r="G1183" s="308" t="s">
        <v>7502</v>
      </c>
      <c r="H1183" s="308" t="s">
        <v>7434</v>
      </c>
      <c r="I1183" s="309">
        <v>45390</v>
      </c>
      <c r="J1183" s="309" t="s">
        <v>7872</v>
      </c>
      <c r="K1183" s="282" t="s">
        <v>7436</v>
      </c>
      <c r="L1183" s="304"/>
      <c r="M1183" s="304"/>
      <c r="N1183" s="304"/>
      <c r="O1183" s="304"/>
      <c r="P1183" s="304"/>
      <c r="Q1183" s="304"/>
      <c r="R1183" s="112" t="s">
        <v>7437</v>
      </c>
    </row>
    <row r="1184" spans="1:18" ht="14.5">
      <c r="A1184" s="112" t="s">
        <v>16</v>
      </c>
      <c r="B1184" s="305" t="s">
        <v>17</v>
      </c>
      <c r="C1184" s="305" t="s">
        <v>105</v>
      </c>
      <c r="D1184" s="306" t="s">
        <v>6020</v>
      </c>
      <c r="E1184" s="307" t="s">
        <v>6021</v>
      </c>
      <c r="F1184" s="307" t="s">
        <v>866</v>
      </c>
      <c r="G1184" s="308" t="s">
        <v>7502</v>
      </c>
      <c r="H1184" s="308" t="s">
        <v>7434</v>
      </c>
      <c r="I1184" s="309">
        <v>45390</v>
      </c>
      <c r="J1184" s="309" t="s">
        <v>7872</v>
      </c>
      <c r="K1184" s="310" t="s">
        <v>7773</v>
      </c>
      <c r="L1184" s="304"/>
      <c r="M1184" s="304"/>
      <c r="N1184" s="304"/>
      <c r="O1184" s="304"/>
      <c r="P1184" s="304"/>
      <c r="Q1184" s="304"/>
      <c r="R1184" s="112" t="s">
        <v>7437</v>
      </c>
    </row>
    <row r="1185" spans="1:18" ht="14.5">
      <c r="A1185" s="112" t="s">
        <v>16</v>
      </c>
      <c r="B1185" s="305" t="s">
        <v>17</v>
      </c>
      <c r="C1185" s="305" t="s">
        <v>105</v>
      </c>
      <c r="D1185" s="306" t="s">
        <v>1776</v>
      </c>
      <c r="E1185" s="307" t="s">
        <v>1777</v>
      </c>
      <c r="F1185" s="307" t="s">
        <v>866</v>
      </c>
      <c r="G1185" s="308" t="s">
        <v>7502</v>
      </c>
      <c r="H1185" s="308" t="s">
        <v>7434</v>
      </c>
      <c r="I1185" s="309">
        <v>45390</v>
      </c>
      <c r="J1185" s="309" t="s">
        <v>7872</v>
      </c>
      <c r="K1185" s="310" t="s">
        <v>7436</v>
      </c>
      <c r="L1185" s="304"/>
      <c r="M1185" s="304"/>
      <c r="N1185" s="304"/>
      <c r="O1185" s="304"/>
      <c r="P1185" s="304"/>
      <c r="Q1185" s="304"/>
      <c r="R1185" s="112" t="s">
        <v>7437</v>
      </c>
    </row>
    <row r="1186" spans="1:18" ht="14.5">
      <c r="A1186" s="112" t="s">
        <v>16</v>
      </c>
      <c r="B1186" s="305" t="s">
        <v>17</v>
      </c>
      <c r="C1186" s="305" t="s">
        <v>105</v>
      </c>
      <c r="D1186" s="306" t="s">
        <v>892</v>
      </c>
      <c r="E1186" s="307" t="s">
        <v>893</v>
      </c>
      <c r="F1186" s="307" t="s">
        <v>7529</v>
      </c>
      <c r="G1186" s="308" t="s">
        <v>7448</v>
      </c>
      <c r="H1186" s="308" t="s">
        <v>7449</v>
      </c>
      <c r="I1186" s="309">
        <v>45383</v>
      </c>
      <c r="J1186" s="309" t="s">
        <v>7871</v>
      </c>
      <c r="K1186" s="282" t="s">
        <v>7547</v>
      </c>
      <c r="L1186" s="304"/>
      <c r="M1186" s="304"/>
      <c r="N1186" s="304"/>
      <c r="O1186" s="304"/>
      <c r="P1186" s="304"/>
      <c r="Q1186" s="304"/>
      <c r="R1186" s="112" t="s">
        <v>7437</v>
      </c>
    </row>
    <row r="1187" spans="1:18" ht="14.5">
      <c r="A1187" s="112" t="s">
        <v>16</v>
      </c>
      <c r="B1187" s="305" t="s">
        <v>17</v>
      </c>
      <c r="C1187" s="305" t="s">
        <v>105</v>
      </c>
      <c r="D1187" s="306" t="s">
        <v>4037</v>
      </c>
      <c r="E1187" s="307" t="s">
        <v>4038</v>
      </c>
      <c r="F1187" s="307" t="s">
        <v>7529</v>
      </c>
      <c r="G1187" s="308" t="s">
        <v>7448</v>
      </c>
      <c r="H1187" s="308" t="s">
        <v>7449</v>
      </c>
      <c r="I1187" s="309">
        <v>45383</v>
      </c>
      <c r="J1187" s="309" t="s">
        <v>7871</v>
      </c>
      <c r="K1187" s="282" t="s">
        <v>7593</v>
      </c>
      <c r="L1187" s="304"/>
      <c r="M1187" s="304"/>
      <c r="N1187" s="304"/>
      <c r="O1187" s="304"/>
      <c r="P1187" s="304"/>
      <c r="Q1187" s="304"/>
      <c r="R1187" s="112" t="s">
        <v>7437</v>
      </c>
    </row>
    <row r="1188" spans="1:18" ht="14.5">
      <c r="A1188" s="112" t="s">
        <v>16</v>
      </c>
      <c r="B1188" s="305" t="s">
        <v>17</v>
      </c>
      <c r="C1188" s="305" t="s">
        <v>105</v>
      </c>
      <c r="D1188" s="306" t="s">
        <v>4477</v>
      </c>
      <c r="E1188" s="307" t="s">
        <v>4478</v>
      </c>
      <c r="F1188" s="307" t="s">
        <v>7529</v>
      </c>
      <c r="G1188" s="308" t="s">
        <v>7448</v>
      </c>
      <c r="H1188" s="308" t="s">
        <v>7449</v>
      </c>
      <c r="I1188" s="309">
        <v>45383</v>
      </c>
      <c r="J1188" s="309" t="s">
        <v>7871</v>
      </c>
      <c r="K1188" s="310" t="s">
        <v>7548</v>
      </c>
      <c r="L1188" s="304"/>
      <c r="M1188" s="304"/>
      <c r="N1188" s="304"/>
      <c r="O1188" s="304"/>
      <c r="P1188" s="304"/>
      <c r="Q1188" s="304"/>
      <c r="R1188" s="112" t="s">
        <v>7437</v>
      </c>
    </row>
    <row r="1189" spans="1:18" ht="14.5">
      <c r="A1189" s="112" t="s">
        <v>16</v>
      </c>
      <c r="B1189" s="305" t="s">
        <v>17</v>
      </c>
      <c r="C1189" s="305" t="s">
        <v>105</v>
      </c>
      <c r="D1189" s="306" t="s">
        <v>5232</v>
      </c>
      <c r="E1189" s="307" t="s">
        <v>5233</v>
      </c>
      <c r="F1189" s="307" t="s">
        <v>7529</v>
      </c>
      <c r="G1189" s="308" t="s">
        <v>7448</v>
      </c>
      <c r="H1189" s="308" t="s">
        <v>7449</v>
      </c>
      <c r="I1189" s="309">
        <v>45383</v>
      </c>
      <c r="J1189" s="309" t="s">
        <v>7871</v>
      </c>
      <c r="K1189" s="310" t="s">
        <v>7530</v>
      </c>
      <c r="L1189" s="304"/>
      <c r="M1189" s="304"/>
      <c r="N1189" s="304"/>
      <c r="O1189" s="304"/>
      <c r="P1189" s="304"/>
      <c r="Q1189" s="304"/>
      <c r="R1189" s="112" t="s">
        <v>7437</v>
      </c>
    </row>
    <row r="1190" spans="1:18" ht="14.5">
      <c r="A1190" s="112" t="s">
        <v>16</v>
      </c>
      <c r="B1190" s="305" t="s">
        <v>17</v>
      </c>
      <c r="C1190" s="305" t="s">
        <v>105</v>
      </c>
      <c r="D1190" s="306" t="s">
        <v>5614</v>
      </c>
      <c r="E1190" s="307" t="s">
        <v>5615</v>
      </c>
      <c r="F1190" s="307" t="s">
        <v>7529</v>
      </c>
      <c r="G1190" s="308" t="s">
        <v>7448</v>
      </c>
      <c r="H1190" s="308" t="s">
        <v>7449</v>
      </c>
      <c r="I1190" s="309">
        <v>45383</v>
      </c>
      <c r="J1190" s="309" t="s">
        <v>7871</v>
      </c>
      <c r="K1190" s="310" t="s">
        <v>7548</v>
      </c>
      <c r="L1190" s="304"/>
      <c r="M1190" s="304"/>
      <c r="N1190" s="304"/>
      <c r="O1190" s="304"/>
      <c r="P1190" s="304"/>
      <c r="Q1190" s="304"/>
      <c r="R1190" s="112" t="s">
        <v>7437</v>
      </c>
    </row>
    <row r="1191" spans="1:18" ht="14.5">
      <c r="A1191" s="112" t="s">
        <v>16</v>
      </c>
      <c r="B1191" s="305" t="s">
        <v>17</v>
      </c>
      <c r="C1191" s="305" t="s">
        <v>105</v>
      </c>
      <c r="D1191" s="306" t="s">
        <v>5962</v>
      </c>
      <c r="E1191" s="307" t="s">
        <v>5963</v>
      </c>
      <c r="F1191" s="307" t="s">
        <v>7529</v>
      </c>
      <c r="G1191" s="308" t="s">
        <v>7448</v>
      </c>
      <c r="H1191" s="308" t="s">
        <v>7449</v>
      </c>
      <c r="I1191" s="309">
        <v>45383</v>
      </c>
      <c r="J1191" s="309" t="s">
        <v>7871</v>
      </c>
      <c r="K1191" s="282" t="s">
        <v>7436</v>
      </c>
      <c r="L1191" s="304"/>
      <c r="M1191" s="304"/>
      <c r="N1191" s="304"/>
      <c r="O1191" s="304"/>
      <c r="P1191" s="304"/>
      <c r="Q1191" s="304"/>
      <c r="R1191" s="112" t="s">
        <v>7437</v>
      </c>
    </row>
    <row r="1192" spans="1:18" ht="14.5">
      <c r="A1192" s="112" t="s">
        <v>16</v>
      </c>
      <c r="B1192" s="305" t="s">
        <v>17</v>
      </c>
      <c r="C1192" s="305" t="s">
        <v>105</v>
      </c>
      <c r="D1192" s="306" t="s">
        <v>4040</v>
      </c>
      <c r="E1192" s="307" t="s">
        <v>4041</v>
      </c>
      <c r="F1192" s="307" t="s">
        <v>7529</v>
      </c>
      <c r="G1192" s="308" t="s">
        <v>7448</v>
      </c>
      <c r="H1192" s="308" t="s">
        <v>7449</v>
      </c>
      <c r="I1192" s="309">
        <v>45383</v>
      </c>
      <c r="J1192" s="309" t="s">
        <v>7871</v>
      </c>
      <c r="K1192" s="310" t="s">
        <v>7465</v>
      </c>
      <c r="L1192" s="304"/>
      <c r="M1192" s="304"/>
      <c r="N1192" s="304"/>
      <c r="O1192" s="304"/>
      <c r="P1192" s="304"/>
      <c r="Q1192" s="304"/>
      <c r="R1192" s="112" t="s">
        <v>7437</v>
      </c>
    </row>
    <row r="1193" spans="1:18" ht="14.5">
      <c r="A1193" s="112" t="s">
        <v>16</v>
      </c>
      <c r="B1193" s="305" t="s">
        <v>17</v>
      </c>
      <c r="C1193" s="305" t="s">
        <v>105</v>
      </c>
      <c r="D1193" s="306" t="s">
        <v>6873</v>
      </c>
      <c r="E1193" s="307" t="s">
        <v>6874</v>
      </c>
      <c r="F1193" s="307" t="s">
        <v>7529</v>
      </c>
      <c r="G1193" s="308" t="s">
        <v>7448</v>
      </c>
      <c r="H1193" s="308" t="s">
        <v>7449</v>
      </c>
      <c r="I1193" s="309">
        <v>45383</v>
      </c>
      <c r="J1193" s="309" t="s">
        <v>7871</v>
      </c>
      <c r="K1193" s="310" t="s">
        <v>7548</v>
      </c>
      <c r="L1193" s="304"/>
      <c r="M1193" s="304"/>
      <c r="N1193" s="304"/>
      <c r="O1193" s="304"/>
      <c r="P1193" s="304"/>
      <c r="Q1193" s="304"/>
      <c r="R1193" s="112" t="s">
        <v>7437</v>
      </c>
    </row>
    <row r="1194" spans="1:18" ht="14.5">
      <c r="A1194" s="112" t="s">
        <v>16</v>
      </c>
      <c r="B1194" s="305" t="s">
        <v>17</v>
      </c>
      <c r="C1194" s="305" t="s">
        <v>105</v>
      </c>
      <c r="D1194" s="306" t="s">
        <v>7260</v>
      </c>
      <c r="E1194" s="307" t="s">
        <v>7261</v>
      </c>
      <c r="F1194" s="307" t="s">
        <v>7529</v>
      </c>
      <c r="G1194" s="308" t="s">
        <v>7448</v>
      </c>
      <c r="H1194" s="308" t="s">
        <v>7449</v>
      </c>
      <c r="I1194" s="309">
        <v>45383</v>
      </c>
      <c r="J1194" s="309" t="s">
        <v>7871</v>
      </c>
      <c r="K1194" s="310" t="s">
        <v>7593</v>
      </c>
      <c r="L1194" s="304"/>
      <c r="M1194" s="304"/>
      <c r="N1194" s="304"/>
      <c r="O1194" s="304"/>
      <c r="P1194" s="304"/>
      <c r="Q1194" s="304"/>
      <c r="R1194" s="112" t="s">
        <v>7437</v>
      </c>
    </row>
    <row r="1195" spans="1:18" ht="14.5">
      <c r="A1195" s="112" t="s">
        <v>16</v>
      </c>
      <c r="B1195" s="305" t="s">
        <v>17</v>
      </c>
      <c r="C1195" s="305" t="s">
        <v>105</v>
      </c>
      <c r="D1195" s="306" t="s">
        <v>7309</v>
      </c>
      <c r="E1195" s="307" t="s">
        <v>7310</v>
      </c>
      <c r="F1195" s="307" t="s">
        <v>7529</v>
      </c>
      <c r="G1195" s="308" t="s">
        <v>7448</v>
      </c>
      <c r="H1195" s="308" t="s">
        <v>7449</v>
      </c>
      <c r="I1195" s="309">
        <v>45383</v>
      </c>
      <c r="J1195" s="309" t="s">
        <v>7871</v>
      </c>
      <c r="K1195" s="310" t="s">
        <v>7593</v>
      </c>
      <c r="L1195" s="304"/>
      <c r="M1195" s="304"/>
      <c r="N1195" s="304"/>
      <c r="O1195" s="304"/>
      <c r="P1195" s="304"/>
      <c r="Q1195" s="304"/>
      <c r="R1195" s="112" t="s">
        <v>7437</v>
      </c>
    </row>
    <row r="1196" spans="1:18" ht="14.5">
      <c r="A1196" s="112" t="s">
        <v>16</v>
      </c>
      <c r="B1196" s="305" t="s">
        <v>17</v>
      </c>
      <c r="C1196" s="305" t="s">
        <v>105</v>
      </c>
      <c r="D1196" s="306" t="s">
        <v>443</v>
      </c>
      <c r="E1196" s="307" t="s">
        <v>444</v>
      </c>
      <c r="F1196" s="307" t="s">
        <v>7520</v>
      </c>
      <c r="G1196" s="308" t="s">
        <v>7521</v>
      </c>
      <c r="H1196" s="308" t="s">
        <v>7449</v>
      </c>
      <c r="I1196" s="309">
        <v>45383</v>
      </c>
      <c r="J1196" s="309" t="s">
        <v>7871</v>
      </c>
      <c r="K1196" s="310" t="s">
        <v>7783</v>
      </c>
      <c r="L1196" s="304"/>
      <c r="M1196" s="304"/>
      <c r="N1196" s="304"/>
      <c r="O1196" s="304"/>
      <c r="P1196" s="304"/>
      <c r="Q1196" s="304"/>
      <c r="R1196" s="112" t="s">
        <v>7437</v>
      </c>
    </row>
    <row r="1197" spans="1:18" ht="14.5">
      <c r="A1197" s="112" t="s">
        <v>16</v>
      </c>
      <c r="B1197" s="305" t="s">
        <v>17</v>
      </c>
      <c r="C1197" s="305" t="s">
        <v>143</v>
      </c>
      <c r="D1197" s="306" t="s">
        <v>7873</v>
      </c>
      <c r="E1197" s="307" t="s">
        <v>7874</v>
      </c>
      <c r="F1197" s="307" t="s">
        <v>7488</v>
      </c>
      <c r="G1197" s="308" t="s">
        <v>7448</v>
      </c>
      <c r="H1197" s="308" t="s">
        <v>7449</v>
      </c>
      <c r="I1197" s="309">
        <v>45383</v>
      </c>
      <c r="J1197" s="309" t="s">
        <v>7871</v>
      </c>
      <c r="K1197" s="310" t="s">
        <v>2088</v>
      </c>
      <c r="L1197" s="304"/>
      <c r="M1197" s="304"/>
      <c r="N1197" s="304"/>
      <c r="O1197" s="304"/>
      <c r="P1197" s="304"/>
      <c r="Q1197" s="304"/>
      <c r="R1197" s="112" t="s">
        <v>7437</v>
      </c>
    </row>
    <row r="1198" spans="1:18" ht="14.5">
      <c r="A1198" s="112" t="s">
        <v>16</v>
      </c>
      <c r="B1198" s="305" t="s">
        <v>17</v>
      </c>
      <c r="C1198" s="305" t="s">
        <v>143</v>
      </c>
      <c r="D1198" s="306" t="s">
        <v>7875</v>
      </c>
      <c r="E1198" s="307" t="s">
        <v>7876</v>
      </c>
      <c r="F1198" s="307" t="s">
        <v>7488</v>
      </c>
      <c r="G1198" s="308" t="s">
        <v>7448</v>
      </c>
      <c r="H1198" s="308" t="s">
        <v>7449</v>
      </c>
      <c r="I1198" s="309">
        <v>45383</v>
      </c>
      <c r="J1198" s="309" t="s">
        <v>7871</v>
      </c>
      <c r="K1198" s="310" t="s">
        <v>2088</v>
      </c>
      <c r="L1198" s="304"/>
      <c r="M1198" s="304"/>
      <c r="N1198" s="304"/>
      <c r="O1198" s="304"/>
      <c r="P1198" s="304"/>
      <c r="Q1198" s="304"/>
      <c r="R1198" s="112" t="s">
        <v>7437</v>
      </c>
    </row>
    <row r="1199" spans="1:18" ht="14.5">
      <c r="A1199" s="112" t="s">
        <v>16</v>
      </c>
      <c r="B1199" s="305" t="s">
        <v>17</v>
      </c>
      <c r="C1199" s="305" t="s">
        <v>143</v>
      </c>
      <c r="D1199" s="306" t="s">
        <v>7877</v>
      </c>
      <c r="E1199" s="307" t="s">
        <v>7878</v>
      </c>
      <c r="F1199" s="307" t="s">
        <v>7624</v>
      </c>
      <c r="G1199" s="308" t="s">
        <v>7861</v>
      </c>
      <c r="H1199" s="308" t="s">
        <v>7525</v>
      </c>
      <c r="I1199" s="309">
        <v>45383</v>
      </c>
      <c r="J1199" s="309" t="s">
        <v>7871</v>
      </c>
      <c r="K1199" s="310" t="s">
        <v>7602</v>
      </c>
      <c r="L1199" s="304"/>
      <c r="M1199" s="304"/>
      <c r="N1199" s="304"/>
      <c r="O1199" s="304"/>
      <c r="P1199" s="304"/>
      <c r="Q1199" s="304"/>
      <c r="R1199" s="112" t="s">
        <v>7437</v>
      </c>
    </row>
    <row r="1200" spans="1:18" ht="14.5">
      <c r="A1200" s="112" t="s">
        <v>16</v>
      </c>
      <c r="B1200" s="305" t="s">
        <v>17</v>
      </c>
      <c r="C1200" s="305" t="s">
        <v>143</v>
      </c>
      <c r="D1200" s="306" t="s">
        <v>7879</v>
      </c>
      <c r="E1200" s="307" t="s">
        <v>7880</v>
      </c>
      <c r="F1200" s="307" t="s">
        <v>7624</v>
      </c>
      <c r="G1200" s="308" t="s">
        <v>7861</v>
      </c>
      <c r="H1200" s="308" t="s">
        <v>7525</v>
      </c>
      <c r="I1200" s="309">
        <v>45383</v>
      </c>
      <c r="J1200" s="309" t="s">
        <v>7871</v>
      </c>
      <c r="K1200" s="310" t="s">
        <v>7602</v>
      </c>
      <c r="L1200" s="304"/>
      <c r="M1200" s="304"/>
      <c r="N1200" s="304"/>
      <c r="O1200" s="304"/>
      <c r="P1200" s="304"/>
      <c r="Q1200" s="304"/>
      <c r="R1200" s="112" t="s">
        <v>7437</v>
      </c>
    </row>
    <row r="1201" spans="1:18" ht="14.5">
      <c r="A1201" s="112" t="s">
        <v>16</v>
      </c>
      <c r="B1201" s="305" t="s">
        <v>17</v>
      </c>
      <c r="C1201" s="305" t="s">
        <v>143</v>
      </c>
      <c r="D1201" s="306" t="s">
        <v>3419</v>
      </c>
      <c r="E1201" s="307" t="s">
        <v>3420</v>
      </c>
      <c r="F1201" s="307" t="s">
        <v>7624</v>
      </c>
      <c r="G1201" s="308" t="s">
        <v>7861</v>
      </c>
      <c r="H1201" s="308" t="s">
        <v>7525</v>
      </c>
      <c r="I1201" s="309">
        <v>45383</v>
      </c>
      <c r="J1201" s="309" t="s">
        <v>7871</v>
      </c>
      <c r="K1201" s="310" t="s">
        <v>7602</v>
      </c>
      <c r="L1201" s="304"/>
      <c r="M1201" s="304"/>
      <c r="N1201" s="304"/>
      <c r="O1201" s="304"/>
      <c r="P1201" s="304"/>
      <c r="Q1201" s="304"/>
      <c r="R1201" s="112" t="s">
        <v>7437</v>
      </c>
    </row>
    <row r="1202" spans="1:18" ht="14.5">
      <c r="A1202" s="112" t="s">
        <v>16</v>
      </c>
      <c r="B1202" s="305" t="s">
        <v>17</v>
      </c>
      <c r="C1202" s="305" t="s">
        <v>143</v>
      </c>
      <c r="D1202" s="306" t="s">
        <v>7881</v>
      </c>
      <c r="E1202" s="307" t="s">
        <v>7882</v>
      </c>
      <c r="F1202" s="307" t="s">
        <v>7883</v>
      </c>
      <c r="G1202" s="308" t="s">
        <v>7736</v>
      </c>
      <c r="H1202" s="308" t="s">
        <v>7502</v>
      </c>
      <c r="I1202" s="309">
        <v>45383</v>
      </c>
      <c r="J1202" s="309" t="s">
        <v>7871</v>
      </c>
      <c r="K1202" s="310" t="s">
        <v>7650</v>
      </c>
      <c r="L1202" s="304"/>
      <c r="M1202" s="304"/>
      <c r="N1202" s="304"/>
      <c r="O1202" s="304"/>
      <c r="P1202" s="304"/>
      <c r="Q1202" s="304"/>
      <c r="R1202" s="112" t="s">
        <v>7437</v>
      </c>
    </row>
    <row r="1203" spans="1:18" ht="14.5">
      <c r="A1203" s="112" t="s">
        <v>16</v>
      </c>
      <c r="B1203" s="305" t="s">
        <v>17</v>
      </c>
      <c r="C1203" s="305" t="s">
        <v>105</v>
      </c>
      <c r="D1203" s="306" t="s">
        <v>1673</v>
      </c>
      <c r="E1203" s="307" t="s">
        <v>1674</v>
      </c>
      <c r="F1203" s="307" t="s">
        <v>7529</v>
      </c>
      <c r="G1203" s="308" t="s">
        <v>7448</v>
      </c>
      <c r="H1203" s="308" t="s">
        <v>7449</v>
      </c>
      <c r="I1203" s="309">
        <v>45393</v>
      </c>
      <c r="J1203" s="309" t="s">
        <v>7872</v>
      </c>
      <c r="K1203" s="310" t="s">
        <v>7465</v>
      </c>
      <c r="L1203" s="304"/>
      <c r="M1203" s="304"/>
      <c r="N1203" s="304"/>
      <c r="O1203" s="304"/>
      <c r="P1203" s="304"/>
      <c r="Q1203" s="304"/>
      <c r="R1203" s="112" t="s">
        <v>7437</v>
      </c>
    </row>
    <row r="1204" spans="1:18" ht="14.5">
      <c r="A1204" s="112" t="s">
        <v>16</v>
      </c>
      <c r="B1204" s="305" t="s">
        <v>17</v>
      </c>
      <c r="C1204" s="305" t="s">
        <v>105</v>
      </c>
      <c r="D1204" s="306" t="s">
        <v>2126</v>
      </c>
      <c r="E1204" s="307" t="s">
        <v>2127</v>
      </c>
      <c r="F1204" s="307" t="s">
        <v>7529</v>
      </c>
      <c r="G1204" s="308" t="s">
        <v>7448</v>
      </c>
      <c r="H1204" s="308" t="s">
        <v>7449</v>
      </c>
      <c r="I1204" s="309">
        <v>45393</v>
      </c>
      <c r="J1204" s="309" t="s">
        <v>7872</v>
      </c>
      <c r="K1204" s="310" t="s">
        <v>7465</v>
      </c>
      <c r="L1204" s="304"/>
      <c r="M1204" s="304"/>
      <c r="N1204" s="304"/>
      <c r="O1204" s="304"/>
      <c r="P1204" s="304"/>
      <c r="Q1204" s="304"/>
      <c r="R1204" s="112" t="s">
        <v>7437</v>
      </c>
    </row>
    <row r="1205" spans="1:18" ht="14.5">
      <c r="A1205" s="112" t="s">
        <v>16</v>
      </c>
      <c r="B1205" s="305" t="s">
        <v>17</v>
      </c>
      <c r="C1205" s="305" t="s">
        <v>105</v>
      </c>
      <c r="D1205" s="306" t="s">
        <v>2462</v>
      </c>
      <c r="E1205" s="307" t="s">
        <v>2463</v>
      </c>
      <c r="F1205" s="307" t="s">
        <v>7529</v>
      </c>
      <c r="G1205" s="308" t="s">
        <v>7448</v>
      </c>
      <c r="H1205" s="308" t="s">
        <v>7449</v>
      </c>
      <c r="I1205" s="309">
        <v>45393</v>
      </c>
      <c r="J1205" s="309" t="s">
        <v>7872</v>
      </c>
      <c r="K1205" s="310" t="s">
        <v>7884</v>
      </c>
      <c r="L1205" s="304"/>
      <c r="M1205" s="304"/>
      <c r="N1205" s="304"/>
      <c r="O1205" s="304"/>
      <c r="P1205" s="304"/>
      <c r="Q1205" s="304"/>
      <c r="R1205" s="112" t="s">
        <v>7437</v>
      </c>
    </row>
    <row r="1206" spans="1:18" ht="14.5">
      <c r="A1206" s="112" t="s">
        <v>16</v>
      </c>
      <c r="B1206" s="305" t="s">
        <v>17</v>
      </c>
      <c r="C1206" s="305" t="s">
        <v>105</v>
      </c>
      <c r="D1206" s="306" t="s">
        <v>576</v>
      </c>
      <c r="E1206" s="305" t="s">
        <v>577</v>
      </c>
      <c r="F1206" s="307" t="s">
        <v>7529</v>
      </c>
      <c r="G1206" s="308" t="s">
        <v>7448</v>
      </c>
      <c r="H1206" s="308" t="s">
        <v>7449</v>
      </c>
      <c r="I1206" s="309">
        <v>45393</v>
      </c>
      <c r="J1206" s="309" t="s">
        <v>7872</v>
      </c>
      <c r="K1206" s="310" t="s">
        <v>7548</v>
      </c>
      <c r="L1206" s="304"/>
      <c r="M1206" s="304"/>
      <c r="N1206" s="304"/>
      <c r="O1206" s="304"/>
      <c r="P1206" s="304"/>
      <c r="Q1206" s="304"/>
      <c r="R1206" s="112" t="s">
        <v>7437</v>
      </c>
    </row>
    <row r="1207" spans="1:18" ht="14.5">
      <c r="A1207" s="112" t="s">
        <v>16</v>
      </c>
      <c r="B1207" s="305" t="s">
        <v>17</v>
      </c>
      <c r="C1207" s="305" t="s">
        <v>105</v>
      </c>
      <c r="D1207" s="306" t="s">
        <v>3904</v>
      </c>
      <c r="E1207" s="307" t="s">
        <v>3905</v>
      </c>
      <c r="F1207" s="307" t="s">
        <v>7529</v>
      </c>
      <c r="G1207" s="308" t="s">
        <v>7448</v>
      </c>
      <c r="H1207" s="308" t="s">
        <v>7449</v>
      </c>
      <c r="I1207" s="309">
        <v>45393</v>
      </c>
      <c r="J1207" s="309" t="s">
        <v>7872</v>
      </c>
      <c r="K1207" s="310" t="s">
        <v>7465</v>
      </c>
      <c r="L1207" s="304"/>
      <c r="M1207" s="304"/>
      <c r="N1207" s="304"/>
      <c r="O1207" s="304"/>
      <c r="P1207" s="304"/>
      <c r="Q1207" s="304"/>
      <c r="R1207" s="112" t="s">
        <v>7437</v>
      </c>
    </row>
    <row r="1208" spans="1:18" ht="14.5">
      <c r="A1208" s="112" t="s">
        <v>16</v>
      </c>
      <c r="B1208" s="305" t="s">
        <v>17</v>
      </c>
      <c r="C1208" s="305" t="s">
        <v>105</v>
      </c>
      <c r="D1208" s="306" t="s">
        <v>4062</v>
      </c>
      <c r="E1208" s="305" t="s">
        <v>4063</v>
      </c>
      <c r="F1208" s="307" t="s">
        <v>7529</v>
      </c>
      <c r="G1208" s="308" t="s">
        <v>7448</v>
      </c>
      <c r="H1208" s="308" t="s">
        <v>7449</v>
      </c>
      <c r="I1208" s="309">
        <v>45393</v>
      </c>
      <c r="J1208" s="309" t="s">
        <v>7872</v>
      </c>
      <c r="K1208" s="310" t="s">
        <v>7465</v>
      </c>
      <c r="L1208" s="304"/>
      <c r="M1208" s="304"/>
      <c r="N1208" s="304"/>
      <c r="O1208" s="304"/>
      <c r="P1208" s="304"/>
      <c r="Q1208" s="304"/>
      <c r="R1208" s="112" t="s">
        <v>7437</v>
      </c>
    </row>
    <row r="1209" spans="1:18" ht="14.5">
      <c r="A1209" s="112" t="s">
        <v>16</v>
      </c>
      <c r="B1209" s="305" t="s">
        <v>17</v>
      </c>
      <c r="C1209" s="305" t="s">
        <v>105</v>
      </c>
      <c r="D1209" s="306" t="s">
        <v>5828</v>
      </c>
      <c r="E1209" s="307" t="s">
        <v>5829</v>
      </c>
      <c r="F1209" s="307" t="s">
        <v>7529</v>
      </c>
      <c r="G1209" s="308" t="s">
        <v>7448</v>
      </c>
      <c r="H1209" s="308" t="s">
        <v>7449</v>
      </c>
      <c r="I1209" s="309">
        <v>45393</v>
      </c>
      <c r="J1209" s="309" t="s">
        <v>7872</v>
      </c>
      <c r="K1209" s="310" t="s">
        <v>7465</v>
      </c>
      <c r="L1209" s="304"/>
      <c r="M1209" s="304"/>
      <c r="N1209" s="304"/>
      <c r="O1209" s="304"/>
      <c r="P1209" s="304"/>
      <c r="Q1209" s="304"/>
      <c r="R1209" s="112" t="s">
        <v>7437</v>
      </c>
    </row>
    <row r="1210" spans="1:18" ht="14.5">
      <c r="A1210" s="112" t="s">
        <v>16</v>
      </c>
      <c r="B1210" s="305" t="s">
        <v>17</v>
      </c>
      <c r="C1210" s="305" t="s">
        <v>105</v>
      </c>
      <c r="D1210" s="306" t="s">
        <v>5936</v>
      </c>
      <c r="E1210" s="307" t="s">
        <v>5937</v>
      </c>
      <c r="F1210" s="307" t="s">
        <v>7529</v>
      </c>
      <c r="G1210" s="308" t="s">
        <v>7448</v>
      </c>
      <c r="H1210" s="308" t="s">
        <v>7449</v>
      </c>
      <c r="I1210" s="309">
        <v>45390</v>
      </c>
      <c r="J1210" s="309" t="s">
        <v>7872</v>
      </c>
      <c r="K1210" s="310" t="s">
        <v>7846</v>
      </c>
      <c r="L1210" s="304"/>
      <c r="M1210" s="304"/>
      <c r="N1210" s="304"/>
      <c r="O1210" s="304"/>
      <c r="P1210" s="304"/>
      <c r="Q1210" s="304"/>
      <c r="R1210" s="112" t="s">
        <v>7437</v>
      </c>
    </row>
    <row r="1211" spans="1:18" ht="14.5">
      <c r="A1211" s="112" t="s">
        <v>16</v>
      </c>
      <c r="B1211" s="305" t="s">
        <v>17</v>
      </c>
      <c r="C1211" s="305" t="s">
        <v>105</v>
      </c>
      <c r="D1211" s="306" t="s">
        <v>7653</v>
      </c>
      <c r="E1211" s="305" t="s">
        <v>7654</v>
      </c>
      <c r="F1211" s="307" t="s">
        <v>7529</v>
      </c>
      <c r="G1211" s="308" t="s">
        <v>7448</v>
      </c>
      <c r="H1211" s="308" t="s">
        <v>7449</v>
      </c>
      <c r="I1211" s="309">
        <v>45393</v>
      </c>
      <c r="J1211" s="309" t="s">
        <v>7872</v>
      </c>
      <c r="K1211" s="310" t="s">
        <v>7548</v>
      </c>
      <c r="L1211" s="304"/>
      <c r="M1211" s="304"/>
      <c r="N1211" s="304"/>
      <c r="O1211" s="304"/>
      <c r="P1211" s="304"/>
      <c r="Q1211" s="304"/>
      <c r="R1211" s="112" t="s">
        <v>7437</v>
      </c>
    </row>
    <row r="1212" spans="1:18" ht="14.5">
      <c r="A1212" s="112" t="s">
        <v>16</v>
      </c>
      <c r="B1212" s="305" t="s">
        <v>17</v>
      </c>
      <c r="C1212" s="305" t="s">
        <v>105</v>
      </c>
      <c r="D1212" s="306" t="s">
        <v>5968</v>
      </c>
      <c r="E1212" s="305" t="s">
        <v>7885</v>
      </c>
      <c r="F1212" s="307" t="s">
        <v>7529</v>
      </c>
      <c r="G1212" s="308" t="s">
        <v>7448</v>
      </c>
      <c r="H1212" s="308" t="s">
        <v>7449</v>
      </c>
      <c r="I1212" s="309">
        <v>45393</v>
      </c>
      <c r="J1212" s="309" t="s">
        <v>7872</v>
      </c>
      <c r="K1212" s="310" t="s">
        <v>7465</v>
      </c>
      <c r="L1212" s="304"/>
      <c r="M1212" s="304"/>
      <c r="N1212" s="304"/>
      <c r="O1212" s="304"/>
      <c r="P1212" s="304"/>
      <c r="Q1212" s="304"/>
      <c r="R1212" s="112" t="s">
        <v>7437</v>
      </c>
    </row>
    <row r="1213" spans="1:18" ht="14.5">
      <c r="A1213" s="112" t="s">
        <v>16</v>
      </c>
      <c r="B1213" s="305" t="s">
        <v>17</v>
      </c>
      <c r="C1213" s="305" t="s">
        <v>105</v>
      </c>
      <c r="D1213" s="306" t="s">
        <v>6426</v>
      </c>
      <c r="E1213" s="307" t="s">
        <v>7886</v>
      </c>
      <c r="F1213" s="307" t="s">
        <v>7529</v>
      </c>
      <c r="G1213" s="308" t="s">
        <v>7448</v>
      </c>
      <c r="H1213" s="308" t="s">
        <v>7449</v>
      </c>
      <c r="I1213" s="309">
        <v>45393</v>
      </c>
      <c r="J1213" s="309" t="s">
        <v>7872</v>
      </c>
      <c r="K1213" s="282" t="s">
        <v>7887</v>
      </c>
      <c r="L1213" s="304"/>
      <c r="M1213" s="304"/>
      <c r="N1213" s="304"/>
      <c r="O1213" s="304"/>
      <c r="P1213" s="304"/>
      <c r="Q1213" s="304"/>
      <c r="R1213" s="112" t="s">
        <v>7437</v>
      </c>
    </row>
    <row r="1214" spans="1:18" ht="14.5">
      <c r="A1214" s="112" t="s">
        <v>16</v>
      </c>
      <c r="B1214" s="305" t="s">
        <v>17</v>
      </c>
      <c r="C1214" s="305" t="s">
        <v>105</v>
      </c>
      <c r="D1214" s="306" t="s">
        <v>6445</v>
      </c>
      <c r="E1214" s="307" t="s">
        <v>6446</v>
      </c>
      <c r="F1214" s="307" t="s">
        <v>7529</v>
      </c>
      <c r="G1214" s="308" t="s">
        <v>7448</v>
      </c>
      <c r="H1214" s="308" t="s">
        <v>7449</v>
      </c>
      <c r="I1214" s="309">
        <v>45393</v>
      </c>
      <c r="J1214" s="309" t="s">
        <v>7872</v>
      </c>
      <c r="K1214" s="310" t="s">
        <v>7669</v>
      </c>
      <c r="L1214" s="304"/>
      <c r="M1214" s="304"/>
      <c r="N1214" s="304"/>
      <c r="O1214" s="304"/>
      <c r="P1214" s="304"/>
      <c r="Q1214" s="304"/>
      <c r="R1214" s="112" t="s">
        <v>7446</v>
      </c>
    </row>
    <row r="1215" spans="1:18" ht="14.5">
      <c r="A1215" s="112" t="s">
        <v>16</v>
      </c>
      <c r="B1215" s="305" t="s">
        <v>17</v>
      </c>
      <c r="C1215" s="305" t="s">
        <v>105</v>
      </c>
      <c r="D1215" s="306" t="s">
        <v>6559</v>
      </c>
      <c r="E1215" s="305" t="s">
        <v>6560</v>
      </c>
      <c r="F1215" s="307" t="s">
        <v>7529</v>
      </c>
      <c r="G1215" s="308" t="s">
        <v>7448</v>
      </c>
      <c r="H1215" s="308" t="s">
        <v>7449</v>
      </c>
      <c r="I1215" s="309">
        <v>45393</v>
      </c>
      <c r="J1215" s="309" t="s">
        <v>7872</v>
      </c>
      <c r="K1215" s="310" t="s">
        <v>7465</v>
      </c>
      <c r="L1215" s="304"/>
      <c r="M1215" s="304"/>
      <c r="N1215" s="304"/>
      <c r="O1215" s="304"/>
      <c r="P1215" s="304"/>
      <c r="Q1215" s="304"/>
      <c r="R1215" s="112" t="s">
        <v>7437</v>
      </c>
    </row>
    <row r="1216" spans="1:18" ht="14.5">
      <c r="A1216" s="112" t="s">
        <v>16</v>
      </c>
      <c r="B1216" s="305" t="s">
        <v>17</v>
      </c>
      <c r="C1216" s="305" t="s">
        <v>105</v>
      </c>
      <c r="D1216" s="306" t="s">
        <v>6769</v>
      </c>
      <c r="E1216" s="305" t="s">
        <v>6770</v>
      </c>
      <c r="F1216" s="307" t="s">
        <v>7529</v>
      </c>
      <c r="G1216" s="308" t="s">
        <v>7448</v>
      </c>
      <c r="H1216" s="308" t="s">
        <v>7449</v>
      </c>
      <c r="I1216" s="309">
        <v>45393</v>
      </c>
      <c r="J1216" s="309" t="s">
        <v>7872</v>
      </c>
      <c r="K1216" s="310" t="s">
        <v>7465</v>
      </c>
      <c r="L1216" s="304"/>
      <c r="M1216" s="304"/>
      <c r="N1216" s="304"/>
      <c r="O1216" s="304"/>
      <c r="P1216" s="304"/>
      <c r="Q1216" s="304"/>
      <c r="R1216" s="112" t="s">
        <v>7437</v>
      </c>
    </row>
    <row r="1217" spans="1:18" ht="14.5">
      <c r="A1217" s="112" t="s">
        <v>16</v>
      </c>
      <c r="B1217" s="305" t="s">
        <v>17</v>
      </c>
      <c r="C1217" s="305" t="s">
        <v>105</v>
      </c>
      <c r="D1217" s="306" t="s">
        <v>3819</v>
      </c>
      <c r="E1217" s="307" t="s">
        <v>3820</v>
      </c>
      <c r="F1217" s="307" t="s">
        <v>1563</v>
      </c>
      <c r="G1217" s="308" t="s">
        <v>7448</v>
      </c>
      <c r="H1217" s="308" t="s">
        <v>7449</v>
      </c>
      <c r="I1217" s="309">
        <v>45383</v>
      </c>
      <c r="J1217" s="309" t="s">
        <v>7871</v>
      </c>
      <c r="K1217" s="282" t="s">
        <v>7436</v>
      </c>
      <c r="L1217" s="304"/>
      <c r="M1217" s="304"/>
      <c r="N1217" s="304"/>
      <c r="O1217" s="304"/>
      <c r="P1217" s="304"/>
      <c r="Q1217" s="304"/>
      <c r="R1217" s="112" t="s">
        <v>7437</v>
      </c>
    </row>
    <row r="1218" spans="1:18" ht="14.5">
      <c r="A1218" s="112" t="s">
        <v>16</v>
      </c>
      <c r="B1218" s="305" t="s">
        <v>17</v>
      </c>
      <c r="C1218" s="305" t="s">
        <v>105</v>
      </c>
      <c r="D1218" s="306" t="s">
        <v>1292</v>
      </c>
      <c r="E1218" s="307" t="s">
        <v>1293</v>
      </c>
      <c r="F1218" s="307" t="s">
        <v>7529</v>
      </c>
      <c r="G1218" s="308" t="s">
        <v>7448</v>
      </c>
      <c r="H1218" s="308" t="s">
        <v>7449</v>
      </c>
      <c r="I1218" s="309">
        <v>45393</v>
      </c>
      <c r="J1218" s="309" t="s">
        <v>7872</v>
      </c>
      <c r="K1218" s="310" t="s">
        <v>7593</v>
      </c>
      <c r="L1218" s="304"/>
      <c r="M1218" s="304"/>
      <c r="N1218" s="304"/>
      <c r="O1218" s="304"/>
      <c r="P1218" s="304"/>
      <c r="Q1218" s="304"/>
      <c r="R1218" s="112" t="s">
        <v>7437</v>
      </c>
    </row>
    <row r="1219" spans="1:18" ht="14.5">
      <c r="A1219" s="112" t="s">
        <v>16</v>
      </c>
      <c r="B1219" s="305" t="s">
        <v>17</v>
      </c>
      <c r="C1219" s="305" t="s">
        <v>105</v>
      </c>
      <c r="D1219" s="306" t="s">
        <v>6349</v>
      </c>
      <c r="E1219" s="307" t="s">
        <v>6350</v>
      </c>
      <c r="F1219" s="307" t="s">
        <v>7529</v>
      </c>
      <c r="G1219" s="308" t="s">
        <v>7448</v>
      </c>
      <c r="H1219" s="308" t="s">
        <v>7449</v>
      </c>
      <c r="I1219" s="309">
        <v>45393</v>
      </c>
      <c r="J1219" s="309" t="s">
        <v>7872</v>
      </c>
      <c r="K1219" s="310" t="s">
        <v>7593</v>
      </c>
      <c r="L1219" s="304"/>
      <c r="M1219" s="304"/>
      <c r="N1219" s="304"/>
      <c r="O1219" s="304"/>
      <c r="P1219" s="304"/>
      <c r="Q1219" s="304"/>
      <c r="R1219" s="112" t="s">
        <v>7437</v>
      </c>
    </row>
    <row r="1220" spans="1:18" ht="14.5">
      <c r="A1220" s="112" t="s">
        <v>16</v>
      </c>
      <c r="B1220" s="305" t="s">
        <v>17</v>
      </c>
      <c r="C1220" s="305" t="s">
        <v>105</v>
      </c>
      <c r="D1220" s="306" t="s">
        <v>6463</v>
      </c>
      <c r="E1220" s="305" t="s">
        <v>6464</v>
      </c>
      <c r="F1220" s="307" t="s">
        <v>7529</v>
      </c>
      <c r="G1220" s="308" t="s">
        <v>7448</v>
      </c>
      <c r="H1220" s="308" t="s">
        <v>7449</v>
      </c>
      <c r="I1220" s="309">
        <v>45393</v>
      </c>
      <c r="J1220" s="309" t="s">
        <v>7872</v>
      </c>
      <c r="K1220" s="310" t="s">
        <v>7548</v>
      </c>
      <c r="L1220" s="304"/>
      <c r="M1220" s="304"/>
      <c r="N1220" s="304"/>
      <c r="O1220" s="304"/>
      <c r="P1220" s="304"/>
      <c r="Q1220" s="304"/>
      <c r="R1220" s="112" t="s">
        <v>7437</v>
      </c>
    </row>
    <row r="1221" spans="1:18" ht="14.5">
      <c r="A1221" s="112" t="s">
        <v>16</v>
      </c>
      <c r="B1221" s="305" t="s">
        <v>17</v>
      </c>
      <c r="C1221" s="305" t="s">
        <v>105</v>
      </c>
      <c r="D1221" s="306" t="s">
        <v>6689</v>
      </c>
      <c r="E1221" s="307" t="s">
        <v>6690</v>
      </c>
      <c r="F1221" s="307" t="s">
        <v>7769</v>
      </c>
      <c r="G1221" s="308" t="s">
        <v>7680</v>
      </c>
      <c r="H1221" s="308" t="s">
        <v>7680</v>
      </c>
      <c r="I1221" s="309">
        <v>45392</v>
      </c>
      <c r="J1221" s="309" t="s">
        <v>7872</v>
      </c>
      <c r="K1221" s="310" t="s">
        <v>7675</v>
      </c>
      <c r="L1221" s="304"/>
      <c r="M1221" s="304"/>
      <c r="N1221" s="304"/>
      <c r="O1221" s="304"/>
      <c r="P1221" s="304"/>
      <c r="Q1221" s="304"/>
      <c r="R1221" s="112" t="s">
        <v>7437</v>
      </c>
    </row>
    <row r="1222" spans="1:18" ht="14.5">
      <c r="A1222" s="112" t="s">
        <v>16</v>
      </c>
      <c r="B1222" s="305" t="s">
        <v>17</v>
      </c>
      <c r="C1222" s="305" t="s">
        <v>105</v>
      </c>
      <c r="D1222" s="306" t="s">
        <v>7888</v>
      </c>
      <c r="E1222" s="318" t="s">
        <v>7889</v>
      </c>
      <c r="F1222" s="307" t="s">
        <v>7661</v>
      </c>
      <c r="G1222" s="308" t="s">
        <v>7534</v>
      </c>
      <c r="H1222" s="308" t="s">
        <v>7434</v>
      </c>
      <c r="I1222" s="309">
        <v>45393</v>
      </c>
      <c r="J1222" s="309" t="s">
        <v>7872</v>
      </c>
      <c r="K1222" s="310" t="s">
        <v>7445</v>
      </c>
      <c r="L1222" s="304"/>
      <c r="M1222" s="304"/>
      <c r="N1222" s="304"/>
      <c r="O1222" s="304"/>
      <c r="P1222" s="304"/>
      <c r="Q1222" s="304"/>
      <c r="R1222" s="112" t="s">
        <v>7446</v>
      </c>
    </row>
    <row r="1223" spans="1:18" ht="14.5">
      <c r="A1223" s="112" t="s">
        <v>16</v>
      </c>
      <c r="B1223" s="305" t="s">
        <v>17</v>
      </c>
      <c r="C1223" s="305" t="s">
        <v>105</v>
      </c>
      <c r="D1223" s="306" t="s">
        <v>89</v>
      </c>
      <c r="E1223" s="307" t="s">
        <v>90</v>
      </c>
      <c r="F1223" s="307" t="s">
        <v>7890</v>
      </c>
      <c r="G1223" s="308" t="s">
        <v>7448</v>
      </c>
      <c r="H1223" s="308" t="s">
        <v>7449</v>
      </c>
      <c r="I1223" s="309">
        <v>45402</v>
      </c>
      <c r="J1223" s="309" t="s">
        <v>7891</v>
      </c>
      <c r="K1223" s="310" t="s">
        <v>7548</v>
      </c>
      <c r="L1223" s="304"/>
      <c r="M1223" s="304"/>
      <c r="N1223" s="304"/>
      <c r="O1223" s="304"/>
      <c r="P1223" s="304"/>
      <c r="Q1223" s="304"/>
      <c r="R1223" s="112" t="s">
        <v>7437</v>
      </c>
    </row>
    <row r="1224" spans="1:18" ht="14.5">
      <c r="A1224" s="112" t="s">
        <v>16</v>
      </c>
      <c r="B1224" s="305" t="s">
        <v>17</v>
      </c>
      <c r="C1224" s="305" t="s">
        <v>105</v>
      </c>
      <c r="D1224" s="306" t="s">
        <v>2546</v>
      </c>
      <c r="E1224" s="307" t="s">
        <v>2547</v>
      </c>
      <c r="F1224" s="307" t="s">
        <v>7890</v>
      </c>
      <c r="G1224" s="308" t="s">
        <v>7448</v>
      </c>
      <c r="H1224" s="308" t="s">
        <v>7449</v>
      </c>
      <c r="I1224" s="309">
        <v>45402</v>
      </c>
      <c r="J1224" s="309" t="s">
        <v>7891</v>
      </c>
      <c r="K1224" s="310" t="s">
        <v>7548</v>
      </c>
      <c r="L1224" s="304"/>
      <c r="M1224" s="304"/>
      <c r="N1224" s="304"/>
      <c r="O1224" s="304"/>
      <c r="P1224" s="304"/>
      <c r="Q1224" s="304"/>
      <c r="R1224" s="112" t="s">
        <v>7437</v>
      </c>
    </row>
    <row r="1225" spans="1:18" ht="14.5">
      <c r="A1225" s="112" t="s">
        <v>16</v>
      </c>
      <c r="B1225" s="305" t="s">
        <v>17</v>
      </c>
      <c r="C1225" s="305" t="s">
        <v>105</v>
      </c>
      <c r="D1225" s="306" t="s">
        <v>3767</v>
      </c>
      <c r="E1225" s="307" t="s">
        <v>3768</v>
      </c>
      <c r="F1225" s="307" t="s">
        <v>7890</v>
      </c>
      <c r="G1225" s="308" t="s">
        <v>7448</v>
      </c>
      <c r="H1225" s="308" t="s">
        <v>7449</v>
      </c>
      <c r="I1225" s="309">
        <v>45402</v>
      </c>
      <c r="J1225" s="309" t="s">
        <v>7891</v>
      </c>
      <c r="K1225" s="310" t="s">
        <v>7548</v>
      </c>
      <c r="L1225" s="304"/>
      <c r="M1225" s="304"/>
      <c r="N1225" s="304"/>
      <c r="O1225" s="304"/>
      <c r="P1225" s="304"/>
      <c r="Q1225" s="304"/>
      <c r="R1225" s="112" t="s">
        <v>7437</v>
      </c>
    </row>
    <row r="1226" spans="1:18" ht="14.5">
      <c r="A1226" s="112" t="s">
        <v>16</v>
      </c>
      <c r="B1226" s="305" t="s">
        <v>17</v>
      </c>
      <c r="C1226" s="305" t="s">
        <v>105</v>
      </c>
      <c r="D1226" s="306" t="s">
        <v>7162</v>
      </c>
      <c r="E1226" s="307" t="s">
        <v>7163</v>
      </c>
      <c r="F1226" s="307" t="s">
        <v>7890</v>
      </c>
      <c r="G1226" s="308" t="s">
        <v>7448</v>
      </c>
      <c r="H1226" s="308" t="s">
        <v>7449</v>
      </c>
      <c r="I1226" s="309">
        <v>45402</v>
      </c>
      <c r="J1226" s="309" t="s">
        <v>7891</v>
      </c>
      <c r="K1226" s="310" t="s">
        <v>7593</v>
      </c>
      <c r="L1226" s="304"/>
      <c r="M1226" s="304"/>
      <c r="N1226" s="304"/>
      <c r="O1226" s="304"/>
      <c r="P1226" s="304"/>
      <c r="Q1226" s="304"/>
      <c r="R1226" s="112" t="s">
        <v>7437</v>
      </c>
    </row>
    <row r="1227" spans="1:18" ht="14.5">
      <c r="A1227" s="112" t="s">
        <v>16</v>
      </c>
      <c r="B1227" s="305" t="s">
        <v>17</v>
      </c>
      <c r="C1227" s="305" t="s">
        <v>105</v>
      </c>
      <c r="D1227" s="306" t="s">
        <v>1264</v>
      </c>
      <c r="E1227" s="305" t="s">
        <v>1265</v>
      </c>
      <c r="F1227" s="307" t="s">
        <v>7529</v>
      </c>
      <c r="G1227" s="308" t="s">
        <v>7448</v>
      </c>
      <c r="H1227" s="308" t="s">
        <v>7449</v>
      </c>
      <c r="I1227" s="309">
        <v>45393</v>
      </c>
      <c r="J1227" s="309" t="s">
        <v>7872</v>
      </c>
      <c r="K1227" s="310" t="s">
        <v>7548</v>
      </c>
      <c r="L1227" s="304"/>
      <c r="M1227" s="304"/>
      <c r="N1227" s="304"/>
      <c r="O1227" s="304"/>
      <c r="P1227" s="304"/>
      <c r="Q1227" s="304"/>
      <c r="R1227" s="112" t="s">
        <v>7437</v>
      </c>
    </row>
    <row r="1228" spans="1:18" ht="14.5">
      <c r="A1228" s="112" t="s">
        <v>16</v>
      </c>
      <c r="B1228" s="305" t="s">
        <v>17</v>
      </c>
      <c r="C1228" s="305" t="s">
        <v>105</v>
      </c>
      <c r="D1228" s="306" t="s">
        <v>1809</v>
      </c>
      <c r="E1228" s="307" t="s">
        <v>1810</v>
      </c>
      <c r="F1228" s="307" t="s">
        <v>7742</v>
      </c>
      <c r="G1228" s="308" t="s">
        <v>7453</v>
      </c>
      <c r="H1228" s="308" t="s">
        <v>7449</v>
      </c>
      <c r="I1228" s="309">
        <v>45393</v>
      </c>
      <c r="J1228" s="309" t="s">
        <v>7872</v>
      </c>
      <c r="K1228" s="310" t="s">
        <v>7516</v>
      </c>
      <c r="L1228" s="304"/>
      <c r="M1228" s="304"/>
      <c r="N1228" s="304"/>
      <c r="O1228" s="304"/>
      <c r="P1228" s="304"/>
      <c r="Q1228" s="304"/>
      <c r="R1228" s="112" t="s">
        <v>7437</v>
      </c>
    </row>
    <row r="1229" spans="1:18" ht="14.5">
      <c r="A1229" s="112" t="s">
        <v>16</v>
      </c>
      <c r="B1229" s="305" t="s">
        <v>17</v>
      </c>
      <c r="C1229" s="305" t="s">
        <v>105</v>
      </c>
      <c r="D1229" s="306" t="s">
        <v>5358</v>
      </c>
      <c r="E1229" s="307" t="s">
        <v>5359</v>
      </c>
      <c r="F1229" s="307" t="s">
        <v>7553</v>
      </c>
      <c r="G1229" s="308" t="s">
        <v>7448</v>
      </c>
      <c r="H1229" s="308" t="s">
        <v>7449</v>
      </c>
      <c r="I1229" s="309">
        <v>45390</v>
      </c>
      <c r="J1229" s="309" t="s">
        <v>7872</v>
      </c>
      <c r="K1229" s="282" t="s">
        <v>7554</v>
      </c>
      <c r="L1229" s="304"/>
      <c r="M1229" s="304"/>
      <c r="N1229" s="304"/>
      <c r="O1229" s="304"/>
      <c r="P1229" s="304"/>
      <c r="Q1229" s="304"/>
      <c r="R1229" s="112" t="s">
        <v>7446</v>
      </c>
    </row>
    <row r="1230" spans="1:18" ht="14.5">
      <c r="A1230" s="112" t="s">
        <v>16</v>
      </c>
      <c r="B1230" s="305" t="s">
        <v>17</v>
      </c>
      <c r="C1230" s="305" t="s">
        <v>105</v>
      </c>
      <c r="D1230" s="306" t="s">
        <v>3558</v>
      </c>
      <c r="E1230" s="318" t="s">
        <v>3559</v>
      </c>
      <c r="F1230" s="307" t="s">
        <v>7555</v>
      </c>
      <c r="G1230" s="308" t="s">
        <v>7497</v>
      </c>
      <c r="H1230" s="308" t="s">
        <v>1365</v>
      </c>
      <c r="I1230" s="309">
        <v>45400</v>
      </c>
      <c r="J1230" s="309" t="s">
        <v>7891</v>
      </c>
      <c r="K1230" s="310" t="s">
        <v>7710</v>
      </c>
      <c r="L1230" s="304"/>
      <c r="M1230" s="304"/>
      <c r="N1230" s="304"/>
      <c r="O1230" s="304"/>
      <c r="P1230" s="304"/>
      <c r="Q1230" s="304"/>
      <c r="R1230" s="112" t="s">
        <v>7528</v>
      </c>
    </row>
    <row r="1231" spans="1:18" ht="14.5">
      <c r="A1231" s="112" t="s">
        <v>16</v>
      </c>
      <c r="B1231" s="305" t="s">
        <v>17</v>
      </c>
      <c r="C1231" s="305" t="s">
        <v>105</v>
      </c>
      <c r="D1231" s="306" t="s">
        <v>1488</v>
      </c>
      <c r="E1231" s="307" t="s">
        <v>1489</v>
      </c>
      <c r="F1231" s="307" t="s">
        <v>1563</v>
      </c>
      <c r="G1231" s="308" t="s">
        <v>7448</v>
      </c>
      <c r="H1231" s="308" t="s">
        <v>7449</v>
      </c>
      <c r="I1231" s="309">
        <v>45383</v>
      </c>
      <c r="J1231" s="309" t="s">
        <v>7871</v>
      </c>
      <c r="K1231" s="310" t="s">
        <v>7669</v>
      </c>
      <c r="L1231" s="304"/>
      <c r="M1231" s="304"/>
      <c r="N1231" s="304"/>
      <c r="O1231" s="304"/>
      <c r="P1231" s="304"/>
      <c r="Q1231" s="304"/>
      <c r="R1231" s="112" t="s">
        <v>7446</v>
      </c>
    </row>
    <row r="1232" spans="1:18" ht="14.5">
      <c r="A1232" s="112" t="s">
        <v>16</v>
      </c>
      <c r="B1232" s="305" t="s">
        <v>17</v>
      </c>
      <c r="C1232" s="305" t="s">
        <v>105</v>
      </c>
      <c r="D1232" s="306" t="s">
        <v>5186</v>
      </c>
      <c r="E1232" s="307" t="s">
        <v>5187</v>
      </c>
      <c r="F1232" s="307" t="s">
        <v>187</v>
      </c>
      <c r="G1232" s="308" t="s">
        <v>7463</v>
      </c>
      <c r="H1232" s="308" t="s">
        <v>7434</v>
      </c>
      <c r="I1232" s="309">
        <v>45383</v>
      </c>
      <c r="J1232" s="309" t="s">
        <v>7871</v>
      </c>
      <c r="K1232" s="310" t="s">
        <v>7593</v>
      </c>
      <c r="L1232" s="304"/>
      <c r="M1232" s="304"/>
      <c r="N1232" s="304"/>
      <c r="O1232" s="304"/>
      <c r="P1232" s="304"/>
      <c r="Q1232" s="304"/>
      <c r="R1232" s="112" t="s">
        <v>7437</v>
      </c>
    </row>
    <row r="1233" spans="1:18" ht="14.5">
      <c r="A1233" s="112" t="s">
        <v>16</v>
      </c>
      <c r="B1233" s="305" t="s">
        <v>17</v>
      </c>
      <c r="C1233" s="305" t="s">
        <v>105</v>
      </c>
      <c r="D1233" s="306" t="s">
        <v>3711</v>
      </c>
      <c r="E1233" s="307" t="s">
        <v>3712</v>
      </c>
      <c r="F1233" s="307" t="s">
        <v>187</v>
      </c>
      <c r="G1233" s="308" t="s">
        <v>7463</v>
      </c>
      <c r="H1233" s="308" t="s">
        <v>7434</v>
      </c>
      <c r="I1233" s="309">
        <v>45383</v>
      </c>
      <c r="J1233" s="309" t="s">
        <v>7871</v>
      </c>
      <c r="K1233" s="310" t="s">
        <v>7710</v>
      </c>
      <c r="L1233" s="304"/>
      <c r="M1233" s="304"/>
      <c r="N1233" s="304"/>
      <c r="O1233" s="304"/>
      <c r="P1233" s="304"/>
      <c r="Q1233" s="304"/>
      <c r="R1233" s="112" t="s">
        <v>7528</v>
      </c>
    </row>
    <row r="1234" spans="1:18" ht="14.5">
      <c r="A1234" s="112" t="s">
        <v>16</v>
      </c>
      <c r="B1234" s="305" t="s">
        <v>17</v>
      </c>
      <c r="C1234" s="305" t="s">
        <v>105</v>
      </c>
      <c r="D1234" s="306" t="s">
        <v>3983</v>
      </c>
      <c r="E1234" s="307" t="s">
        <v>3984</v>
      </c>
      <c r="F1234" s="307" t="s">
        <v>7492</v>
      </c>
      <c r="G1234" s="308" t="s">
        <v>7492</v>
      </c>
      <c r="H1234" s="308" t="s">
        <v>7492</v>
      </c>
      <c r="I1234" s="309">
        <v>45383</v>
      </c>
      <c r="J1234" s="309" t="s">
        <v>7871</v>
      </c>
      <c r="K1234" s="310" t="s">
        <v>7436</v>
      </c>
      <c r="L1234" s="304"/>
      <c r="M1234" s="304"/>
      <c r="N1234" s="304"/>
      <c r="O1234" s="304"/>
      <c r="P1234" s="304"/>
      <c r="Q1234" s="304"/>
      <c r="R1234" s="112" t="s">
        <v>7437</v>
      </c>
    </row>
    <row r="1235" spans="1:18" ht="14.5">
      <c r="A1235" s="112" t="s">
        <v>16</v>
      </c>
      <c r="B1235" s="305" t="s">
        <v>17</v>
      </c>
      <c r="C1235" s="305" t="s">
        <v>105</v>
      </c>
      <c r="D1235" s="306" t="s">
        <v>5676</v>
      </c>
      <c r="E1235" s="307" t="s">
        <v>5677</v>
      </c>
      <c r="F1235" s="307" t="s">
        <v>7492</v>
      </c>
      <c r="G1235" s="308" t="s">
        <v>7492</v>
      </c>
      <c r="H1235" s="308" t="s">
        <v>7492</v>
      </c>
      <c r="I1235" s="309">
        <v>45383</v>
      </c>
      <c r="J1235" s="309" t="s">
        <v>7871</v>
      </c>
      <c r="K1235" s="310" t="s">
        <v>7547</v>
      </c>
      <c r="L1235" s="304"/>
      <c r="M1235" s="304"/>
      <c r="N1235" s="304"/>
      <c r="O1235" s="304"/>
      <c r="P1235" s="304"/>
      <c r="Q1235" s="304"/>
      <c r="R1235" s="112" t="s">
        <v>7437</v>
      </c>
    </row>
    <row r="1236" spans="1:18" ht="14.5">
      <c r="A1236" s="112" t="s">
        <v>16</v>
      </c>
      <c r="B1236" s="305" t="s">
        <v>17</v>
      </c>
      <c r="C1236" s="305" t="s">
        <v>105</v>
      </c>
      <c r="D1236" s="306" t="s">
        <v>1698</v>
      </c>
      <c r="E1236" s="307" t="s">
        <v>1699</v>
      </c>
      <c r="F1236" s="307" t="s">
        <v>7807</v>
      </c>
      <c r="G1236" s="308" t="s">
        <v>7448</v>
      </c>
      <c r="H1236" s="308" t="s">
        <v>7449</v>
      </c>
      <c r="I1236" s="309">
        <v>45383</v>
      </c>
      <c r="J1236" s="309" t="s">
        <v>7871</v>
      </c>
      <c r="K1236" s="282" t="s">
        <v>7436</v>
      </c>
      <c r="L1236" s="304"/>
      <c r="M1236" s="304"/>
      <c r="N1236" s="304"/>
      <c r="O1236" s="304"/>
      <c r="P1236" s="304"/>
      <c r="Q1236" s="304"/>
      <c r="R1236" s="112" t="s">
        <v>7437</v>
      </c>
    </row>
    <row r="1237" spans="1:18" ht="14.5">
      <c r="A1237" s="112" t="s">
        <v>16</v>
      </c>
      <c r="B1237" s="305" t="s">
        <v>17</v>
      </c>
      <c r="C1237" s="305" t="s">
        <v>105</v>
      </c>
      <c r="D1237" s="306" t="s">
        <v>7690</v>
      </c>
      <c r="E1237" s="307" t="s">
        <v>7691</v>
      </c>
      <c r="F1237" s="307" t="s">
        <v>1563</v>
      </c>
      <c r="G1237" s="308" t="s">
        <v>7448</v>
      </c>
      <c r="H1237" s="308" t="s">
        <v>7449</v>
      </c>
      <c r="I1237" s="309">
        <v>45397</v>
      </c>
      <c r="J1237" s="309" t="s">
        <v>7891</v>
      </c>
      <c r="K1237" s="310" t="s">
        <v>7548</v>
      </c>
      <c r="L1237" s="304"/>
      <c r="M1237" s="304"/>
      <c r="N1237" s="304"/>
      <c r="O1237" s="304"/>
      <c r="P1237" s="304"/>
      <c r="Q1237" s="304"/>
      <c r="R1237" s="112" t="s">
        <v>7437</v>
      </c>
    </row>
    <row r="1238" spans="1:18" ht="14.5">
      <c r="A1238" s="112" t="s">
        <v>16</v>
      </c>
      <c r="B1238" s="305" t="s">
        <v>17</v>
      </c>
      <c r="C1238" s="305" t="s">
        <v>105</v>
      </c>
      <c r="D1238" s="306" t="s">
        <v>2645</v>
      </c>
      <c r="E1238" s="307" t="s">
        <v>2646</v>
      </c>
      <c r="F1238" s="307" t="s">
        <v>7624</v>
      </c>
      <c r="G1238" s="308" t="s">
        <v>7861</v>
      </c>
      <c r="H1238" s="308" t="s">
        <v>7525</v>
      </c>
      <c r="I1238" s="309">
        <v>45405</v>
      </c>
      <c r="J1238" s="309" t="s">
        <v>7892</v>
      </c>
      <c r="K1238" s="310" t="s">
        <v>7602</v>
      </c>
      <c r="L1238" s="304"/>
      <c r="M1238" s="304"/>
      <c r="N1238" s="304"/>
      <c r="O1238" s="304"/>
      <c r="P1238" s="304"/>
      <c r="Q1238" s="304"/>
      <c r="R1238" s="112" t="s">
        <v>7437</v>
      </c>
    </row>
    <row r="1239" spans="1:18" ht="14.5">
      <c r="A1239" s="112" t="s">
        <v>16</v>
      </c>
      <c r="B1239" s="305" t="s">
        <v>17</v>
      </c>
      <c r="C1239" s="305" t="s">
        <v>105</v>
      </c>
      <c r="D1239" s="306" t="s">
        <v>4097</v>
      </c>
      <c r="E1239" s="307" t="s">
        <v>4098</v>
      </c>
      <c r="F1239" s="307" t="s">
        <v>7624</v>
      </c>
      <c r="G1239" s="308" t="s">
        <v>7861</v>
      </c>
      <c r="H1239" s="308" t="s">
        <v>7525</v>
      </c>
      <c r="I1239" s="309">
        <v>45405</v>
      </c>
      <c r="J1239" s="309" t="s">
        <v>7892</v>
      </c>
      <c r="K1239" s="310" t="s">
        <v>7663</v>
      </c>
      <c r="L1239" s="304"/>
      <c r="M1239" s="304"/>
      <c r="N1239" s="304"/>
      <c r="O1239" s="304"/>
      <c r="P1239" s="304"/>
      <c r="Q1239" s="304"/>
      <c r="R1239" s="112" t="s">
        <v>7437</v>
      </c>
    </row>
    <row r="1240" spans="1:18" ht="14.5">
      <c r="A1240" s="112" t="s">
        <v>16</v>
      </c>
      <c r="B1240" s="305" t="s">
        <v>17</v>
      </c>
      <c r="C1240" s="305" t="s">
        <v>105</v>
      </c>
      <c r="D1240" s="306" t="s">
        <v>4970</v>
      </c>
      <c r="E1240" s="307" t="s">
        <v>4971</v>
      </c>
      <c r="F1240" s="307" t="s">
        <v>7624</v>
      </c>
      <c r="G1240" s="308" t="s">
        <v>7861</v>
      </c>
      <c r="H1240" s="308" t="s">
        <v>7525</v>
      </c>
      <c r="I1240" s="309">
        <v>45405</v>
      </c>
      <c r="J1240" s="309" t="s">
        <v>7892</v>
      </c>
      <c r="K1240" s="310" t="s">
        <v>7893</v>
      </c>
      <c r="L1240" s="304"/>
      <c r="M1240" s="304"/>
      <c r="N1240" s="304"/>
      <c r="O1240" s="304"/>
      <c r="P1240" s="304"/>
      <c r="Q1240" s="304"/>
      <c r="R1240" s="112" t="s">
        <v>7437</v>
      </c>
    </row>
    <row r="1241" spans="1:18" ht="14.5">
      <c r="A1241" s="112" t="s">
        <v>16</v>
      </c>
      <c r="B1241" s="305" t="s">
        <v>17</v>
      </c>
      <c r="C1241" s="305" t="s">
        <v>105</v>
      </c>
      <c r="D1241" s="306" t="s">
        <v>5248</v>
      </c>
      <c r="E1241" s="307" t="s">
        <v>5249</v>
      </c>
      <c r="F1241" s="307" t="s">
        <v>7624</v>
      </c>
      <c r="G1241" s="308" t="s">
        <v>7861</v>
      </c>
      <c r="H1241" s="308" t="s">
        <v>7525</v>
      </c>
      <c r="I1241" s="309">
        <v>45405</v>
      </c>
      <c r="J1241" s="309" t="s">
        <v>7892</v>
      </c>
      <c r="K1241" s="310" t="s">
        <v>7674</v>
      </c>
      <c r="L1241" s="304"/>
      <c r="M1241" s="304"/>
      <c r="N1241" s="304"/>
      <c r="O1241" s="304"/>
      <c r="P1241" s="304"/>
      <c r="Q1241" s="304"/>
      <c r="R1241" s="112" t="s">
        <v>7437</v>
      </c>
    </row>
    <row r="1242" spans="1:18" ht="14.5">
      <c r="A1242" s="112" t="s">
        <v>16</v>
      </c>
      <c r="B1242" s="305" t="s">
        <v>17</v>
      </c>
      <c r="C1242" s="305" t="s">
        <v>105</v>
      </c>
      <c r="D1242" s="306" t="s">
        <v>7818</v>
      </c>
      <c r="E1242" s="307" t="s">
        <v>7819</v>
      </c>
      <c r="F1242" s="307" t="s">
        <v>7894</v>
      </c>
      <c r="G1242" s="337" t="s">
        <v>7861</v>
      </c>
      <c r="H1242" s="282" t="s">
        <v>7525</v>
      </c>
      <c r="I1242" s="309">
        <v>45384</v>
      </c>
      <c r="J1242" s="309" t="s">
        <v>7871</v>
      </c>
      <c r="K1242" s="282" t="s">
        <v>7548</v>
      </c>
      <c r="L1242" s="304"/>
      <c r="M1242" s="304"/>
      <c r="N1242" s="304"/>
      <c r="O1242" s="304"/>
      <c r="P1242" s="304"/>
      <c r="Q1242" s="304"/>
      <c r="R1242" s="112" t="s">
        <v>7437</v>
      </c>
    </row>
    <row r="1243" spans="1:18" ht="14.5">
      <c r="A1243" s="112" t="s">
        <v>16</v>
      </c>
      <c r="B1243" s="305" t="s">
        <v>17</v>
      </c>
      <c r="C1243" s="305" t="s">
        <v>105</v>
      </c>
      <c r="D1243" s="306" t="s">
        <v>7545</v>
      </c>
      <c r="E1243" s="324" t="s">
        <v>7546</v>
      </c>
      <c r="F1243" s="307" t="s">
        <v>7895</v>
      </c>
      <c r="G1243" s="337" t="s">
        <v>7896</v>
      </c>
      <c r="H1243" s="308" t="s">
        <v>7525</v>
      </c>
      <c r="I1243" s="309">
        <v>45383</v>
      </c>
      <c r="J1243" s="309" t="s">
        <v>7871</v>
      </c>
      <c r="K1243" s="310" t="s">
        <v>7482</v>
      </c>
      <c r="L1243" s="304"/>
      <c r="M1243" s="304"/>
      <c r="N1243" s="304"/>
      <c r="O1243" s="304"/>
      <c r="P1243" s="304"/>
      <c r="Q1243" s="304"/>
      <c r="R1243" s="112" t="s">
        <v>7437</v>
      </c>
    </row>
    <row r="1244" spans="1:18" ht="14.5">
      <c r="A1244" s="112" t="s">
        <v>16</v>
      </c>
      <c r="B1244" s="305" t="s">
        <v>17</v>
      </c>
      <c r="C1244" s="305" t="s">
        <v>143</v>
      </c>
      <c r="D1244" s="306" t="s">
        <v>7897</v>
      </c>
      <c r="E1244" s="324" t="s">
        <v>7898</v>
      </c>
      <c r="F1244" s="307" t="s">
        <v>187</v>
      </c>
      <c r="G1244" s="308" t="s">
        <v>7463</v>
      </c>
      <c r="H1244" s="308" t="s">
        <v>7434</v>
      </c>
      <c r="I1244" s="309">
        <v>45383</v>
      </c>
      <c r="J1244" s="309" t="s">
        <v>7871</v>
      </c>
      <c r="K1244" s="282" t="s">
        <v>2088</v>
      </c>
      <c r="L1244" s="304"/>
      <c r="M1244" s="304"/>
      <c r="N1244" s="304"/>
      <c r="O1244" s="304"/>
      <c r="P1244" s="304"/>
      <c r="Q1244" s="304"/>
      <c r="R1244" s="112" t="s">
        <v>7437</v>
      </c>
    </row>
    <row r="1245" spans="1:18" ht="14.5">
      <c r="A1245" s="112" t="s">
        <v>16</v>
      </c>
      <c r="B1245" s="305" t="s">
        <v>17</v>
      </c>
      <c r="C1245" s="305" t="s">
        <v>105</v>
      </c>
      <c r="D1245" s="306" t="s">
        <v>4500</v>
      </c>
      <c r="E1245" s="324" t="s">
        <v>4501</v>
      </c>
      <c r="F1245" s="307" t="s">
        <v>7624</v>
      </c>
      <c r="G1245" s="308" t="s">
        <v>7861</v>
      </c>
      <c r="H1245" s="308" t="s">
        <v>7525</v>
      </c>
      <c r="I1245" s="309">
        <v>45405</v>
      </c>
      <c r="J1245" s="309" t="s">
        <v>7892</v>
      </c>
      <c r="K1245" s="310"/>
      <c r="L1245" s="304"/>
      <c r="M1245" s="304"/>
      <c r="N1245" s="304"/>
      <c r="O1245" s="304"/>
      <c r="P1245" s="304"/>
      <c r="Q1245" s="304"/>
      <c r="R1245" s="112" t="s">
        <v>7437</v>
      </c>
    </row>
    <row r="1246" spans="1:18" ht="14.5">
      <c r="A1246" s="112" t="s">
        <v>16</v>
      </c>
      <c r="B1246" s="305" t="s">
        <v>17</v>
      </c>
      <c r="C1246" s="305" t="s">
        <v>105</v>
      </c>
      <c r="D1246" s="306" t="s">
        <v>5977</v>
      </c>
      <c r="E1246" s="324" t="s">
        <v>5978</v>
      </c>
      <c r="F1246" s="307" t="s">
        <v>7624</v>
      </c>
      <c r="G1246" s="308" t="s">
        <v>7861</v>
      </c>
      <c r="H1246" s="308" t="s">
        <v>7525</v>
      </c>
      <c r="I1246" s="309">
        <v>45405</v>
      </c>
      <c r="J1246" s="309" t="s">
        <v>7892</v>
      </c>
      <c r="K1246" s="310"/>
      <c r="L1246" s="304"/>
      <c r="M1246" s="304"/>
      <c r="N1246" s="304"/>
      <c r="O1246" s="304"/>
      <c r="P1246" s="304"/>
      <c r="Q1246" s="304"/>
      <c r="R1246" s="112" t="s">
        <v>7437</v>
      </c>
    </row>
    <row r="1247" spans="1:18" ht="14.5">
      <c r="A1247" s="112" t="s">
        <v>16</v>
      </c>
      <c r="B1247" s="305" t="s">
        <v>17</v>
      </c>
      <c r="C1247" s="305" t="s">
        <v>143</v>
      </c>
      <c r="D1247" s="306" t="s">
        <v>7899</v>
      </c>
      <c r="E1247" s="324" t="s">
        <v>7900</v>
      </c>
      <c r="F1247" s="307" t="s">
        <v>187</v>
      </c>
      <c r="G1247" s="308" t="s">
        <v>7463</v>
      </c>
      <c r="H1247" s="308" t="s">
        <v>7434</v>
      </c>
      <c r="I1247" s="309">
        <v>45383</v>
      </c>
      <c r="J1247" s="309" t="s">
        <v>7871</v>
      </c>
      <c r="K1247" s="308" t="s">
        <v>7650</v>
      </c>
      <c r="L1247" s="304"/>
      <c r="M1247" s="304"/>
      <c r="N1247" s="304"/>
      <c r="O1247" s="304"/>
      <c r="P1247" s="304"/>
      <c r="Q1247" s="304"/>
      <c r="R1247" s="112" t="s">
        <v>7437</v>
      </c>
    </row>
    <row r="1248" spans="1:18" ht="14.5">
      <c r="A1248" s="112" t="s">
        <v>16</v>
      </c>
      <c r="B1248" s="305" t="s">
        <v>17</v>
      </c>
      <c r="C1248" s="305" t="s">
        <v>105</v>
      </c>
      <c r="D1248" s="306" t="s">
        <v>6190</v>
      </c>
      <c r="E1248" s="324" t="s">
        <v>6191</v>
      </c>
      <c r="F1248" s="307" t="s">
        <v>7492</v>
      </c>
      <c r="G1248" s="308" t="s">
        <v>7492</v>
      </c>
      <c r="H1248" s="308" t="s">
        <v>7492</v>
      </c>
      <c r="I1248" s="309">
        <v>45384</v>
      </c>
      <c r="J1248" s="309" t="s">
        <v>7892</v>
      </c>
      <c r="K1248" s="282" t="s">
        <v>7593</v>
      </c>
      <c r="L1248" s="304"/>
      <c r="M1248" s="304"/>
      <c r="N1248" s="304"/>
      <c r="O1248" s="304"/>
      <c r="P1248" s="304"/>
      <c r="Q1248" s="304"/>
      <c r="R1248" s="112" t="s">
        <v>7437</v>
      </c>
    </row>
    <row r="1249" spans="1:18" ht="14.5">
      <c r="A1249" s="112" t="s">
        <v>16</v>
      </c>
      <c r="B1249" s="305" t="s">
        <v>17</v>
      </c>
      <c r="C1249" s="305" t="s">
        <v>105</v>
      </c>
      <c r="D1249" s="306" t="s">
        <v>6757</v>
      </c>
      <c r="E1249" s="324" t="s">
        <v>6758</v>
      </c>
      <c r="F1249" s="307" t="s">
        <v>7492</v>
      </c>
      <c r="G1249" s="308" t="s">
        <v>7492</v>
      </c>
      <c r="H1249" s="308" t="s">
        <v>7492</v>
      </c>
      <c r="I1249" s="309">
        <v>45385</v>
      </c>
      <c r="J1249" s="309" t="s">
        <v>7892</v>
      </c>
      <c r="K1249" s="308"/>
      <c r="L1249" s="304"/>
      <c r="M1249" s="304"/>
      <c r="N1249" s="304"/>
      <c r="O1249" s="304"/>
      <c r="P1249" s="304"/>
      <c r="Q1249" s="304"/>
      <c r="R1249" s="112" t="s">
        <v>7437</v>
      </c>
    </row>
    <row r="1250" spans="1:18" ht="14.5">
      <c r="A1250" s="112" t="s">
        <v>16</v>
      </c>
      <c r="B1250" s="305" t="s">
        <v>17</v>
      </c>
      <c r="C1250" s="305" t="s">
        <v>143</v>
      </c>
      <c r="D1250" s="306" t="s">
        <v>7901</v>
      </c>
      <c r="E1250" s="324" t="s">
        <v>7902</v>
      </c>
      <c r="F1250" s="307" t="s">
        <v>187</v>
      </c>
      <c r="G1250" s="308" t="s">
        <v>7463</v>
      </c>
      <c r="H1250" s="308" t="s">
        <v>7434</v>
      </c>
      <c r="I1250" s="309">
        <v>45383</v>
      </c>
      <c r="J1250" s="309" t="s">
        <v>7871</v>
      </c>
      <c r="K1250" s="308" t="s">
        <v>7650</v>
      </c>
      <c r="L1250" s="304"/>
      <c r="M1250" s="304"/>
      <c r="N1250" s="304"/>
      <c r="O1250" s="304"/>
      <c r="P1250" s="304"/>
      <c r="Q1250" s="304"/>
      <c r="R1250" s="112" t="s">
        <v>7437</v>
      </c>
    </row>
    <row r="1251" spans="1:18" ht="14.5">
      <c r="A1251" s="112" t="s">
        <v>16</v>
      </c>
      <c r="B1251" s="305" t="s">
        <v>17</v>
      </c>
      <c r="C1251" s="305" t="s">
        <v>105</v>
      </c>
      <c r="D1251" s="319" t="s">
        <v>3113</v>
      </c>
      <c r="E1251" s="328" t="s">
        <v>3114</v>
      </c>
      <c r="F1251" s="320" t="s">
        <v>5215</v>
      </c>
      <c r="G1251" s="308" t="s">
        <v>7497</v>
      </c>
      <c r="H1251" s="308" t="s">
        <v>1365</v>
      </c>
      <c r="I1251" s="309">
        <v>45404</v>
      </c>
      <c r="J1251" s="309" t="s">
        <v>7892</v>
      </c>
      <c r="K1251" s="308"/>
      <c r="L1251" s="304"/>
      <c r="M1251" s="304"/>
      <c r="N1251" s="304"/>
      <c r="O1251" s="304"/>
      <c r="P1251" s="304"/>
      <c r="Q1251" s="304"/>
      <c r="R1251" s="112" t="s">
        <v>7437</v>
      </c>
    </row>
    <row r="1252" spans="1:18" ht="14.5">
      <c r="A1252" s="112" t="s">
        <v>16</v>
      </c>
      <c r="B1252" s="305" t="s">
        <v>17</v>
      </c>
      <c r="C1252" s="305" t="s">
        <v>105</v>
      </c>
      <c r="D1252" s="319" t="s">
        <v>3403</v>
      </c>
      <c r="E1252" s="328" t="s">
        <v>3404</v>
      </c>
      <c r="F1252" s="320" t="s">
        <v>5215</v>
      </c>
      <c r="G1252" s="308" t="s">
        <v>7497</v>
      </c>
      <c r="H1252" s="308" t="s">
        <v>1365</v>
      </c>
      <c r="I1252" s="309">
        <v>45404</v>
      </c>
      <c r="J1252" s="309" t="s">
        <v>7892</v>
      </c>
      <c r="K1252" s="308"/>
      <c r="L1252" s="304"/>
      <c r="M1252" s="304"/>
      <c r="N1252" s="304"/>
      <c r="O1252" s="304"/>
      <c r="P1252" s="304"/>
      <c r="Q1252" s="304"/>
      <c r="R1252" s="112" t="s">
        <v>7437</v>
      </c>
    </row>
    <row r="1253" spans="1:18" ht="14.5">
      <c r="A1253" s="112" t="s">
        <v>16</v>
      </c>
      <c r="B1253" s="305" t="s">
        <v>17</v>
      </c>
      <c r="C1253" s="305" t="s">
        <v>143</v>
      </c>
      <c r="D1253" s="336" t="s">
        <v>3076</v>
      </c>
      <c r="E1253" s="282" t="s">
        <v>3077</v>
      </c>
      <c r="F1253" s="282" t="s">
        <v>7903</v>
      </c>
      <c r="G1253" s="308" t="s">
        <v>7577</v>
      </c>
      <c r="H1253" s="308" t="s">
        <v>7434</v>
      </c>
      <c r="I1253" s="309">
        <v>45383</v>
      </c>
      <c r="J1253" s="309" t="s">
        <v>7871</v>
      </c>
      <c r="K1253" s="308" t="s">
        <v>7511</v>
      </c>
      <c r="L1253" s="304"/>
      <c r="M1253" s="304"/>
      <c r="N1253" s="304"/>
      <c r="O1253" s="304"/>
      <c r="P1253" s="304"/>
      <c r="Q1253" s="304"/>
      <c r="R1253" s="282" t="s">
        <v>7437</v>
      </c>
    </row>
    <row r="1254" spans="1:18" ht="14.5">
      <c r="A1254" s="112" t="s">
        <v>16</v>
      </c>
      <c r="B1254" s="305" t="s">
        <v>17</v>
      </c>
      <c r="C1254" s="305" t="s">
        <v>105</v>
      </c>
      <c r="D1254" s="336" t="s">
        <v>1134</v>
      </c>
      <c r="E1254" s="282" t="s">
        <v>1135</v>
      </c>
      <c r="F1254" s="308" t="s">
        <v>7531</v>
      </c>
      <c r="G1254" s="308" t="s">
        <v>7531</v>
      </c>
      <c r="H1254" s="308" t="s">
        <v>7531</v>
      </c>
      <c r="I1254" s="309">
        <v>45386</v>
      </c>
      <c r="J1254" s="309" t="s">
        <v>7871</v>
      </c>
      <c r="K1254" s="308" t="s">
        <v>7548</v>
      </c>
      <c r="L1254" s="304"/>
      <c r="M1254" s="304"/>
      <c r="N1254" s="304"/>
      <c r="O1254" s="304"/>
      <c r="P1254" s="304"/>
      <c r="Q1254" s="304"/>
      <c r="R1254" s="282" t="s">
        <v>7437</v>
      </c>
    </row>
    <row r="1255" spans="1:18" ht="14.5">
      <c r="A1255" s="112" t="s">
        <v>16</v>
      </c>
      <c r="B1255" s="305" t="s">
        <v>17</v>
      </c>
      <c r="C1255" s="305" t="s">
        <v>105</v>
      </c>
      <c r="D1255" s="336" t="s">
        <v>7904</v>
      </c>
      <c r="E1255" s="282" t="s">
        <v>7905</v>
      </c>
      <c r="F1255" s="307" t="s">
        <v>7544</v>
      </c>
      <c r="G1255" s="308" t="s">
        <v>7534</v>
      </c>
      <c r="H1255" s="308" t="s">
        <v>7434</v>
      </c>
      <c r="I1255" s="309">
        <v>45386</v>
      </c>
      <c r="J1255" s="309" t="s">
        <v>7871</v>
      </c>
      <c r="K1255" s="308" t="s">
        <v>7906</v>
      </c>
      <c r="L1255" s="304"/>
      <c r="M1255" s="304"/>
      <c r="N1255" s="310"/>
      <c r="O1255" s="304"/>
      <c r="P1255" s="304"/>
      <c r="Q1255" s="304"/>
      <c r="R1255" s="282" t="s">
        <v>7437</v>
      </c>
    </row>
    <row r="1256" spans="1:18" ht="14.5">
      <c r="A1256" s="112" t="s">
        <v>16</v>
      </c>
      <c r="B1256" s="305" t="s">
        <v>17</v>
      </c>
      <c r="C1256" s="139" t="s">
        <v>352</v>
      </c>
      <c r="D1256" s="336" t="s">
        <v>6631</v>
      </c>
      <c r="E1256" s="282" t="s">
        <v>6632</v>
      </c>
      <c r="F1256" s="282" t="s">
        <v>7778</v>
      </c>
      <c r="G1256" s="308" t="s">
        <v>7525</v>
      </c>
      <c r="H1256" s="308" t="s">
        <v>7525</v>
      </c>
      <c r="I1256" s="309">
        <v>45383</v>
      </c>
      <c r="J1256" s="309" t="s">
        <v>7871</v>
      </c>
      <c r="K1256" s="308" t="s">
        <v>7710</v>
      </c>
      <c r="L1256" s="316"/>
      <c r="M1256" s="304"/>
      <c r="N1256" s="304"/>
      <c r="O1256" s="304"/>
      <c r="P1256" s="304"/>
      <c r="Q1256" s="304"/>
      <c r="R1256" s="282" t="s">
        <v>7528</v>
      </c>
    </row>
    <row r="1257" spans="1:18" ht="14.5">
      <c r="A1257" s="112" t="s">
        <v>16</v>
      </c>
      <c r="B1257" s="305" t="s">
        <v>17</v>
      </c>
      <c r="C1257" s="305" t="s">
        <v>105</v>
      </c>
      <c r="D1257" s="336" t="s">
        <v>2206</v>
      </c>
      <c r="E1257" s="338" t="s">
        <v>2207</v>
      </c>
      <c r="F1257" s="282" t="s">
        <v>187</v>
      </c>
      <c r="G1257" s="282" t="s">
        <v>7463</v>
      </c>
      <c r="H1257" s="282" t="s">
        <v>7434</v>
      </c>
      <c r="I1257" s="309">
        <v>45387</v>
      </c>
      <c r="J1257" s="309" t="s">
        <v>7871</v>
      </c>
      <c r="K1257" s="308" t="s">
        <v>7694</v>
      </c>
      <c r="L1257" s="316"/>
      <c r="M1257" s="304"/>
      <c r="N1257" s="304"/>
      <c r="O1257" s="304"/>
      <c r="P1257" s="304"/>
      <c r="Q1257" s="304"/>
      <c r="R1257" s="282" t="s">
        <v>7446</v>
      </c>
    </row>
    <row r="1258" spans="1:18" ht="14.5">
      <c r="A1258" s="112" t="s">
        <v>16</v>
      </c>
      <c r="B1258" s="305" t="s">
        <v>17</v>
      </c>
      <c r="C1258" s="305" t="s">
        <v>105</v>
      </c>
      <c r="D1258" s="336" t="s">
        <v>2988</v>
      </c>
      <c r="E1258" s="282" t="s">
        <v>2989</v>
      </c>
      <c r="F1258" s="282" t="s">
        <v>187</v>
      </c>
      <c r="G1258" s="282" t="s">
        <v>7463</v>
      </c>
      <c r="H1258" s="282" t="s">
        <v>7434</v>
      </c>
      <c r="I1258" s="309">
        <v>45402</v>
      </c>
      <c r="J1258" s="309" t="s">
        <v>7891</v>
      </c>
      <c r="K1258" s="308" t="s">
        <v>7451</v>
      </c>
      <c r="L1258" s="316"/>
      <c r="M1258" s="304"/>
      <c r="N1258" s="304"/>
      <c r="O1258" s="304"/>
      <c r="P1258" s="304"/>
      <c r="Q1258" s="304"/>
      <c r="R1258" s="282" t="s">
        <v>7437</v>
      </c>
    </row>
    <row r="1259" spans="1:18" ht="14.5">
      <c r="A1259" s="112" t="s">
        <v>16</v>
      </c>
      <c r="B1259" s="305" t="s">
        <v>17</v>
      </c>
      <c r="C1259" s="305" t="s">
        <v>105</v>
      </c>
      <c r="D1259" s="336" t="s">
        <v>2045</v>
      </c>
      <c r="E1259" s="282" t="s">
        <v>2046</v>
      </c>
      <c r="F1259" s="307" t="s">
        <v>7807</v>
      </c>
      <c r="G1259" s="308" t="s">
        <v>7448</v>
      </c>
      <c r="H1259" s="308" t="s">
        <v>7449</v>
      </c>
      <c r="I1259" s="309">
        <v>45393</v>
      </c>
      <c r="J1259" s="309" t="s">
        <v>7872</v>
      </c>
      <c r="K1259" s="308" t="s">
        <v>7593</v>
      </c>
      <c r="L1259" s="316"/>
      <c r="M1259" s="304"/>
      <c r="N1259" s="304"/>
      <c r="O1259" s="304"/>
      <c r="P1259" s="304"/>
      <c r="Q1259" s="304"/>
      <c r="R1259" s="282" t="s">
        <v>7437</v>
      </c>
    </row>
    <row r="1260" spans="1:18" ht="14.5">
      <c r="A1260" s="112" t="s">
        <v>16</v>
      </c>
      <c r="B1260" s="305" t="s">
        <v>17</v>
      </c>
      <c r="C1260" s="305" t="s">
        <v>105</v>
      </c>
      <c r="D1260" s="336" t="s">
        <v>4460</v>
      </c>
      <c r="E1260" s="282" t="s">
        <v>4461</v>
      </c>
      <c r="F1260" s="308" t="s">
        <v>7531</v>
      </c>
      <c r="G1260" s="308" t="s">
        <v>7531</v>
      </c>
      <c r="H1260" s="308" t="s">
        <v>7531</v>
      </c>
      <c r="I1260" s="309">
        <v>45393</v>
      </c>
      <c r="J1260" s="309" t="s">
        <v>7872</v>
      </c>
      <c r="K1260" s="308" t="s">
        <v>2131</v>
      </c>
      <c r="L1260" s="316"/>
      <c r="M1260" s="304"/>
      <c r="N1260" s="304"/>
      <c r="O1260" s="304"/>
      <c r="P1260" s="304"/>
      <c r="Q1260" s="304"/>
      <c r="R1260" s="282" t="s">
        <v>7528</v>
      </c>
    </row>
    <row r="1261" spans="1:18" ht="14.5">
      <c r="A1261" s="112" t="s">
        <v>16</v>
      </c>
      <c r="B1261" s="305" t="s">
        <v>17</v>
      </c>
      <c r="C1261" s="305" t="s">
        <v>143</v>
      </c>
      <c r="D1261" s="336" t="s">
        <v>3007</v>
      </c>
      <c r="E1261" s="282" t="s">
        <v>3008</v>
      </c>
      <c r="F1261" s="282" t="s">
        <v>187</v>
      </c>
      <c r="G1261" s="282" t="s">
        <v>7463</v>
      </c>
      <c r="H1261" s="282" t="s">
        <v>7434</v>
      </c>
      <c r="I1261" s="309">
        <v>45397</v>
      </c>
      <c r="J1261" s="309" t="s">
        <v>7891</v>
      </c>
      <c r="K1261" s="308" t="s">
        <v>7511</v>
      </c>
      <c r="L1261" s="316"/>
      <c r="M1261" s="304"/>
      <c r="N1261" s="304"/>
      <c r="O1261" s="304"/>
      <c r="P1261" s="304"/>
      <c r="Q1261" s="304"/>
      <c r="R1261" s="282" t="s">
        <v>7446</v>
      </c>
    </row>
    <row r="1262" spans="1:18" ht="14.5">
      <c r="A1262" s="112" t="s">
        <v>16</v>
      </c>
      <c r="B1262" s="305" t="s">
        <v>17</v>
      </c>
      <c r="C1262" s="305" t="s">
        <v>105</v>
      </c>
      <c r="D1262" s="336" t="s">
        <v>6391</v>
      </c>
      <c r="E1262" s="282" t="s">
        <v>6392</v>
      </c>
      <c r="F1262" s="308" t="s">
        <v>7531</v>
      </c>
      <c r="G1262" s="308" t="s">
        <v>7531</v>
      </c>
      <c r="H1262" s="308" t="s">
        <v>7531</v>
      </c>
      <c r="I1262" s="309">
        <v>45397</v>
      </c>
      <c r="J1262" s="309" t="s">
        <v>7891</v>
      </c>
      <c r="K1262" s="308" t="s">
        <v>7465</v>
      </c>
      <c r="L1262" s="316"/>
      <c r="M1262" s="304"/>
      <c r="N1262" s="304"/>
      <c r="O1262" s="304"/>
      <c r="P1262" s="304"/>
      <c r="Q1262" s="304"/>
      <c r="R1262" s="282" t="s">
        <v>7437</v>
      </c>
    </row>
    <row r="1263" spans="1:18" ht="14.5">
      <c r="A1263" s="112" t="s">
        <v>16</v>
      </c>
      <c r="B1263" s="305" t="s">
        <v>17</v>
      </c>
      <c r="C1263" s="305" t="s">
        <v>143</v>
      </c>
      <c r="D1263" s="336" t="s">
        <v>4564</v>
      </c>
      <c r="E1263" s="282" t="s">
        <v>4565</v>
      </c>
      <c r="F1263" s="310" t="s">
        <v>7866</v>
      </c>
      <c r="G1263" s="282" t="s">
        <v>7577</v>
      </c>
      <c r="H1263" s="282" t="s">
        <v>7736</v>
      </c>
      <c r="I1263" s="335">
        <v>45390</v>
      </c>
      <c r="J1263" s="282" t="s">
        <v>7766</v>
      </c>
      <c r="K1263" s="308" t="s">
        <v>7669</v>
      </c>
      <c r="L1263" s="316"/>
      <c r="M1263" s="304"/>
      <c r="N1263" s="304"/>
      <c r="O1263" s="304"/>
      <c r="P1263" s="304"/>
      <c r="Q1263" s="304"/>
      <c r="R1263" s="282" t="s">
        <v>7446</v>
      </c>
    </row>
    <row r="1264" spans="1:18" ht="14.5">
      <c r="A1264" s="112" t="s">
        <v>16</v>
      </c>
      <c r="B1264" s="305" t="s">
        <v>17</v>
      </c>
      <c r="C1264" s="305" t="s">
        <v>105</v>
      </c>
      <c r="D1264" s="336" t="s">
        <v>3192</v>
      </c>
      <c r="E1264" s="282" t="s">
        <v>7907</v>
      </c>
      <c r="F1264" s="310" t="s">
        <v>7750</v>
      </c>
      <c r="G1264" s="282" t="s">
        <v>7525</v>
      </c>
      <c r="H1264" s="282" t="s">
        <v>7525</v>
      </c>
      <c r="I1264" s="335">
        <v>45406</v>
      </c>
      <c r="J1264" s="282" t="s">
        <v>7892</v>
      </c>
      <c r="K1264" s="308" t="s">
        <v>7465</v>
      </c>
      <c r="L1264" s="316"/>
      <c r="M1264" s="304"/>
      <c r="N1264" s="304"/>
      <c r="O1264" s="304"/>
      <c r="P1264" s="304"/>
      <c r="Q1264" s="304"/>
      <c r="R1264" s="282" t="s">
        <v>7437</v>
      </c>
    </row>
    <row r="1265" spans="1:18" ht="14.5">
      <c r="A1265" s="112" t="s">
        <v>16</v>
      </c>
      <c r="B1265" s="305" t="s">
        <v>17</v>
      </c>
      <c r="C1265" s="305" t="s">
        <v>105</v>
      </c>
      <c r="D1265" s="336" t="s">
        <v>3004</v>
      </c>
      <c r="E1265" s="282" t="s">
        <v>3005</v>
      </c>
      <c r="F1265" s="307" t="s">
        <v>7492</v>
      </c>
      <c r="G1265" s="308" t="s">
        <v>7492</v>
      </c>
      <c r="H1265" s="308" t="s">
        <v>7492</v>
      </c>
      <c r="I1265" s="335">
        <v>45406</v>
      </c>
      <c r="J1265" s="282" t="s">
        <v>7892</v>
      </c>
      <c r="K1265" s="308" t="s">
        <v>7593</v>
      </c>
      <c r="L1265" s="316"/>
      <c r="M1265" s="304"/>
      <c r="N1265" s="304"/>
      <c r="O1265" s="304"/>
      <c r="P1265" s="304"/>
      <c r="Q1265" s="304"/>
      <c r="R1265" s="282" t="s">
        <v>7437</v>
      </c>
    </row>
    <row r="1266" spans="1:18" ht="14.5">
      <c r="A1266" s="112" t="s">
        <v>16</v>
      </c>
      <c r="B1266" s="305" t="s">
        <v>17</v>
      </c>
      <c r="C1266" s="305" t="s">
        <v>105</v>
      </c>
      <c r="D1266" s="336" t="s">
        <v>1725</v>
      </c>
      <c r="E1266" s="282" t="s">
        <v>1726</v>
      </c>
      <c r="F1266" s="310" t="s">
        <v>187</v>
      </c>
      <c r="G1266" s="282" t="s">
        <v>7463</v>
      </c>
      <c r="H1266" s="282" t="s">
        <v>7434</v>
      </c>
      <c r="I1266" s="335">
        <v>45407</v>
      </c>
      <c r="J1266" s="282" t="s">
        <v>7892</v>
      </c>
      <c r="K1266" s="308" t="s">
        <v>7626</v>
      </c>
      <c r="L1266" s="316"/>
      <c r="M1266" s="304"/>
      <c r="N1266" s="304"/>
      <c r="O1266" s="304"/>
      <c r="P1266" s="304"/>
      <c r="Q1266" s="304"/>
      <c r="R1266" s="282" t="s">
        <v>7446</v>
      </c>
    </row>
    <row r="1267" spans="1:18" ht="14.5">
      <c r="A1267" s="112" t="s">
        <v>16</v>
      </c>
      <c r="B1267" s="305" t="s">
        <v>17</v>
      </c>
      <c r="C1267" s="305" t="s">
        <v>143</v>
      </c>
      <c r="D1267" s="336" t="s">
        <v>6563</v>
      </c>
      <c r="E1267" s="282" t="s">
        <v>6564</v>
      </c>
      <c r="F1267" s="310" t="s">
        <v>187</v>
      </c>
      <c r="G1267" s="282" t="s">
        <v>7463</v>
      </c>
      <c r="H1267" s="282" t="s">
        <v>7434</v>
      </c>
      <c r="I1267" s="335">
        <v>45407</v>
      </c>
      <c r="J1267" s="282" t="s">
        <v>7892</v>
      </c>
      <c r="K1267" s="308" t="s">
        <v>7669</v>
      </c>
      <c r="L1267" s="316"/>
      <c r="M1267" s="304"/>
      <c r="N1267" s="304"/>
      <c r="O1267" s="304"/>
      <c r="P1267" s="304"/>
      <c r="Q1267" s="304"/>
      <c r="R1267" s="282" t="s">
        <v>7446</v>
      </c>
    </row>
    <row r="1268" spans="1:18" ht="14.5">
      <c r="A1268" s="112" t="s">
        <v>16</v>
      </c>
      <c r="B1268" s="305" t="s">
        <v>17</v>
      </c>
      <c r="C1268" s="305" t="s">
        <v>105</v>
      </c>
      <c r="D1268" s="336" t="s">
        <v>6705</v>
      </c>
      <c r="E1268" s="282" t="s">
        <v>6706</v>
      </c>
      <c r="F1268" s="310" t="s">
        <v>187</v>
      </c>
      <c r="G1268" s="282" t="s">
        <v>7463</v>
      </c>
      <c r="H1268" s="282" t="s">
        <v>7434</v>
      </c>
      <c r="I1268" s="335">
        <v>45407</v>
      </c>
      <c r="J1268" s="282" t="s">
        <v>7892</v>
      </c>
      <c r="K1268" s="308" t="s">
        <v>7702</v>
      </c>
      <c r="L1268" s="316"/>
      <c r="M1268" s="304"/>
      <c r="N1268" s="304"/>
      <c r="O1268" s="304"/>
      <c r="P1268" s="304"/>
      <c r="Q1268" s="304"/>
      <c r="R1268" s="282" t="s">
        <v>7446</v>
      </c>
    </row>
    <row r="1269" spans="1:18" ht="14.5">
      <c r="A1269" s="112" t="s">
        <v>16</v>
      </c>
      <c r="B1269" s="305" t="s">
        <v>17</v>
      </c>
      <c r="C1269" s="305" t="s">
        <v>105</v>
      </c>
      <c r="D1269" s="336" t="s">
        <v>7229</v>
      </c>
      <c r="E1269" s="282" t="s">
        <v>7230</v>
      </c>
      <c r="F1269" s="310" t="s">
        <v>187</v>
      </c>
      <c r="G1269" s="282" t="s">
        <v>7463</v>
      </c>
      <c r="H1269" s="282" t="s">
        <v>7434</v>
      </c>
      <c r="I1269" s="335">
        <v>45407</v>
      </c>
      <c r="J1269" s="282" t="s">
        <v>7892</v>
      </c>
      <c r="K1269" s="308" t="s">
        <v>7445</v>
      </c>
      <c r="L1269" s="316"/>
      <c r="M1269" s="304"/>
      <c r="N1269" s="304"/>
      <c r="O1269" s="304"/>
      <c r="P1269" s="304"/>
      <c r="Q1269" s="304"/>
      <c r="R1269" s="282" t="s">
        <v>7446</v>
      </c>
    </row>
    <row r="1270" spans="1:18" ht="14.5">
      <c r="A1270" s="112" t="s">
        <v>16</v>
      </c>
      <c r="B1270" s="305" t="s">
        <v>17</v>
      </c>
      <c r="C1270" s="305" t="s">
        <v>105</v>
      </c>
      <c r="D1270" s="306" t="s">
        <v>6551</v>
      </c>
      <c r="E1270" s="324" t="s">
        <v>6552</v>
      </c>
      <c r="F1270" s="307" t="s">
        <v>7492</v>
      </c>
      <c r="G1270" s="308" t="s">
        <v>7492</v>
      </c>
      <c r="H1270" s="308" t="s">
        <v>7492</v>
      </c>
      <c r="I1270" s="309">
        <v>45411</v>
      </c>
      <c r="J1270" s="309" t="s">
        <v>7908</v>
      </c>
      <c r="K1270" s="282" t="s">
        <v>7593</v>
      </c>
      <c r="L1270" s="316"/>
      <c r="M1270" s="304"/>
      <c r="N1270" s="304"/>
      <c r="O1270" s="308"/>
      <c r="P1270" s="308"/>
      <c r="Q1270" s="112"/>
      <c r="R1270" s="112" t="s">
        <v>7437</v>
      </c>
    </row>
    <row r="1271" spans="1:18" ht="14.5">
      <c r="A1271" s="112" t="s">
        <v>16</v>
      </c>
      <c r="B1271" s="305" t="s">
        <v>17</v>
      </c>
      <c r="C1271" s="305" t="s">
        <v>105</v>
      </c>
      <c r="D1271" s="306" t="s">
        <v>4147</v>
      </c>
      <c r="E1271" s="324" t="s">
        <v>4148</v>
      </c>
      <c r="F1271" s="307" t="s">
        <v>7492</v>
      </c>
      <c r="G1271" s="308" t="s">
        <v>7492</v>
      </c>
      <c r="H1271" s="308" t="s">
        <v>7492</v>
      </c>
      <c r="I1271" s="309">
        <v>45412</v>
      </c>
      <c r="J1271" s="309" t="s">
        <v>7908</v>
      </c>
      <c r="K1271" s="316" t="s">
        <v>7548</v>
      </c>
      <c r="L1271" s="316"/>
      <c r="M1271" s="304"/>
      <c r="N1271" s="304"/>
      <c r="O1271" s="308"/>
      <c r="P1271" s="308"/>
      <c r="Q1271" s="112"/>
      <c r="R1271" s="112" t="s">
        <v>7437</v>
      </c>
    </row>
    <row r="1272" spans="1:18" ht="14.5">
      <c r="A1272" s="112" t="s">
        <v>16</v>
      </c>
      <c r="B1272" s="305" t="s">
        <v>6</v>
      </c>
      <c r="C1272" s="305" t="s">
        <v>143</v>
      </c>
      <c r="D1272" s="336" t="s">
        <v>3419</v>
      </c>
      <c r="E1272" s="282" t="s">
        <v>3420</v>
      </c>
      <c r="F1272" s="310" t="s">
        <v>7624</v>
      </c>
      <c r="G1272" s="282" t="s">
        <v>7861</v>
      </c>
      <c r="H1272" s="282" t="s">
        <v>7525</v>
      </c>
      <c r="I1272" s="335">
        <v>45383</v>
      </c>
      <c r="J1272" s="282" t="s">
        <v>7871</v>
      </c>
      <c r="K1272" s="308" t="s">
        <v>7602</v>
      </c>
      <c r="L1272" s="316">
        <v>45383</v>
      </c>
      <c r="M1272" s="304" t="s">
        <v>7871</v>
      </c>
      <c r="N1272" s="304" t="s">
        <v>7661</v>
      </c>
      <c r="O1272" s="304" t="s">
        <v>7534</v>
      </c>
      <c r="P1272" s="304" t="s">
        <v>7736</v>
      </c>
      <c r="Q1272" s="304" t="s">
        <v>7734</v>
      </c>
      <c r="R1272" s="282" t="s">
        <v>7437</v>
      </c>
    </row>
    <row r="1273" spans="1:18" ht="14.5">
      <c r="A1273" s="112" t="s">
        <v>16</v>
      </c>
      <c r="B1273" s="305" t="s">
        <v>6</v>
      </c>
      <c r="C1273" s="305" t="s">
        <v>105</v>
      </c>
      <c r="D1273" s="306" t="s">
        <v>3460</v>
      </c>
      <c r="E1273" s="307" t="s">
        <v>3461</v>
      </c>
      <c r="F1273" s="307" t="s">
        <v>7488</v>
      </c>
      <c r="G1273" s="308" t="s">
        <v>7448</v>
      </c>
      <c r="H1273" s="308" t="s">
        <v>7449</v>
      </c>
      <c r="I1273" s="309">
        <v>45381</v>
      </c>
      <c r="J1273" s="309" t="s">
        <v>7837</v>
      </c>
      <c r="K1273" s="310" t="s">
        <v>7548</v>
      </c>
      <c r="L1273" s="316">
        <v>45383</v>
      </c>
      <c r="M1273" s="112" t="s">
        <v>7871</v>
      </c>
      <c r="N1273" s="304" t="s">
        <v>7742</v>
      </c>
      <c r="O1273" s="112" t="s">
        <v>7453</v>
      </c>
      <c r="P1273" s="112" t="s">
        <v>7449</v>
      </c>
      <c r="Q1273" s="112" t="s">
        <v>7734</v>
      </c>
      <c r="R1273" s="112" t="s">
        <v>7446</v>
      </c>
    </row>
    <row r="1274" spans="1:18" ht="14.5">
      <c r="A1274" s="112" t="s">
        <v>16</v>
      </c>
      <c r="B1274" s="305" t="s">
        <v>6</v>
      </c>
      <c r="C1274" s="305" t="s">
        <v>1058</v>
      </c>
      <c r="D1274" s="336" t="s">
        <v>1187</v>
      </c>
      <c r="E1274" s="282" t="s">
        <v>1188</v>
      </c>
      <c r="F1274" s="310" t="s">
        <v>7718</v>
      </c>
      <c r="G1274" s="310" t="s">
        <v>7497</v>
      </c>
      <c r="H1274" s="310" t="s">
        <v>1365</v>
      </c>
      <c r="I1274" s="335">
        <v>45323</v>
      </c>
      <c r="J1274" s="282" t="s">
        <v>7723</v>
      </c>
      <c r="K1274" s="308" t="s">
        <v>7548</v>
      </c>
      <c r="L1274" s="316">
        <v>45383</v>
      </c>
      <c r="M1274" s="112" t="s">
        <v>7871</v>
      </c>
      <c r="N1274" s="315" t="s">
        <v>7718</v>
      </c>
      <c r="O1274" s="112" t="s">
        <v>7497</v>
      </c>
      <c r="P1274" s="112" t="s">
        <v>1365</v>
      </c>
      <c r="Q1274" s="112" t="s">
        <v>7734</v>
      </c>
      <c r="R1274" s="112" t="s">
        <v>7437</v>
      </c>
    </row>
    <row r="1275" spans="1:18" ht="14.5">
      <c r="A1275" s="112" t="s">
        <v>16</v>
      </c>
      <c r="B1275" s="305" t="s">
        <v>6</v>
      </c>
      <c r="C1275" s="305" t="s">
        <v>1058</v>
      </c>
      <c r="D1275" s="336" t="s">
        <v>1403</v>
      </c>
      <c r="E1275" s="282" t="s">
        <v>1404</v>
      </c>
      <c r="F1275" s="310" t="s">
        <v>7718</v>
      </c>
      <c r="G1275" s="310" t="s">
        <v>7497</v>
      </c>
      <c r="H1275" s="310" t="s">
        <v>1365</v>
      </c>
      <c r="I1275" s="335">
        <v>45323</v>
      </c>
      <c r="J1275" s="282" t="s">
        <v>7723</v>
      </c>
      <c r="K1275" s="308" t="s">
        <v>7547</v>
      </c>
      <c r="L1275" s="316">
        <v>45383</v>
      </c>
      <c r="M1275" s="112" t="s">
        <v>7871</v>
      </c>
      <c r="N1275" s="315" t="s">
        <v>7718</v>
      </c>
      <c r="O1275" s="112" t="s">
        <v>7497</v>
      </c>
      <c r="P1275" s="112" t="s">
        <v>1365</v>
      </c>
      <c r="Q1275" s="112" t="s">
        <v>7734</v>
      </c>
      <c r="R1275" s="112" t="s">
        <v>7437</v>
      </c>
    </row>
    <row r="1276" spans="1:18" ht="14.5">
      <c r="A1276" s="112" t="s">
        <v>16</v>
      </c>
      <c r="B1276" s="305" t="s">
        <v>6</v>
      </c>
      <c r="C1276" s="139" t="s">
        <v>352</v>
      </c>
      <c r="D1276" s="336" t="s">
        <v>4314</v>
      </c>
      <c r="E1276" s="282" t="s">
        <v>4315</v>
      </c>
      <c r="F1276" s="310" t="s">
        <v>7718</v>
      </c>
      <c r="G1276" s="310" t="s">
        <v>7497</v>
      </c>
      <c r="H1276" s="310" t="s">
        <v>1365</v>
      </c>
      <c r="I1276" s="335">
        <v>45323</v>
      </c>
      <c r="J1276" s="282" t="s">
        <v>7723</v>
      </c>
      <c r="K1276" s="308" t="s">
        <v>7436</v>
      </c>
      <c r="L1276" s="316">
        <v>45383</v>
      </c>
      <c r="M1276" s="112" t="s">
        <v>7871</v>
      </c>
      <c r="N1276" s="315" t="s">
        <v>7718</v>
      </c>
      <c r="O1276" s="112" t="s">
        <v>7497</v>
      </c>
      <c r="P1276" s="112" t="s">
        <v>1365</v>
      </c>
      <c r="Q1276" s="112" t="s">
        <v>7734</v>
      </c>
      <c r="R1276" s="112" t="s">
        <v>7437</v>
      </c>
    </row>
    <row r="1277" spans="1:18" ht="14.5">
      <c r="A1277" s="112" t="s">
        <v>16</v>
      </c>
      <c r="B1277" s="305" t="s">
        <v>6</v>
      </c>
      <c r="C1277" s="305" t="s">
        <v>1058</v>
      </c>
      <c r="D1277" s="336" t="s">
        <v>6964</v>
      </c>
      <c r="E1277" s="282" t="s">
        <v>6965</v>
      </c>
      <c r="F1277" s="310" t="s">
        <v>7718</v>
      </c>
      <c r="G1277" s="310" t="s">
        <v>7497</v>
      </c>
      <c r="H1277" s="310" t="s">
        <v>1365</v>
      </c>
      <c r="I1277" s="335">
        <v>45323</v>
      </c>
      <c r="J1277" s="282" t="s">
        <v>7723</v>
      </c>
      <c r="K1277" s="308" t="s">
        <v>7547</v>
      </c>
      <c r="L1277" s="316">
        <v>45383</v>
      </c>
      <c r="M1277" s="112" t="s">
        <v>7871</v>
      </c>
      <c r="N1277" s="315" t="s">
        <v>7718</v>
      </c>
      <c r="O1277" s="112" t="s">
        <v>7497</v>
      </c>
      <c r="P1277" s="112" t="s">
        <v>1365</v>
      </c>
      <c r="Q1277" s="112" t="s">
        <v>7734</v>
      </c>
      <c r="R1277" s="112" t="s">
        <v>7437</v>
      </c>
    </row>
    <row r="1278" spans="1:18" ht="14.5">
      <c r="A1278" s="112" t="s">
        <v>16</v>
      </c>
      <c r="B1278" s="305" t="s">
        <v>6</v>
      </c>
      <c r="C1278" s="305" t="s">
        <v>1058</v>
      </c>
      <c r="D1278" s="336" t="s">
        <v>7774</v>
      </c>
      <c r="E1278" s="282" t="s">
        <v>7775</v>
      </c>
      <c r="F1278" s="310" t="s">
        <v>2351</v>
      </c>
      <c r="G1278" s="310" t="s">
        <v>7800</v>
      </c>
      <c r="H1278" s="310" t="s">
        <v>7736</v>
      </c>
      <c r="I1278" s="335">
        <v>45367</v>
      </c>
      <c r="J1278" s="282" t="s">
        <v>7723</v>
      </c>
      <c r="K1278" s="308" t="s">
        <v>7547</v>
      </c>
      <c r="L1278" s="316">
        <v>45383</v>
      </c>
      <c r="M1278" s="112" t="s">
        <v>7871</v>
      </c>
      <c r="N1278" s="315" t="s">
        <v>7718</v>
      </c>
      <c r="O1278" s="112" t="s">
        <v>7497</v>
      </c>
      <c r="P1278" s="112" t="s">
        <v>1365</v>
      </c>
      <c r="Q1278" s="112" t="s">
        <v>7734</v>
      </c>
      <c r="R1278" s="112" t="s">
        <v>7437</v>
      </c>
    </row>
    <row r="1279" spans="1:18" ht="14.5">
      <c r="A1279" s="112" t="s">
        <v>16</v>
      </c>
      <c r="B1279" s="305" t="s">
        <v>6</v>
      </c>
      <c r="C1279" s="305" t="s">
        <v>105</v>
      </c>
      <c r="D1279" s="336" t="s">
        <v>7835</v>
      </c>
      <c r="E1279" s="282" t="s">
        <v>7836</v>
      </c>
      <c r="F1279" s="310" t="s">
        <v>7462</v>
      </c>
      <c r="G1279" s="282" t="s">
        <v>7463</v>
      </c>
      <c r="H1279" s="282" t="s">
        <v>7434</v>
      </c>
      <c r="I1279" s="335">
        <v>45381</v>
      </c>
      <c r="J1279" s="282" t="s">
        <v>7837</v>
      </c>
      <c r="K1279" s="308" t="s">
        <v>7821</v>
      </c>
      <c r="L1279" s="316">
        <v>45383</v>
      </c>
      <c r="M1279" s="112" t="s">
        <v>7871</v>
      </c>
      <c r="N1279" s="315" t="s">
        <v>411</v>
      </c>
      <c r="O1279" s="112" t="s">
        <v>7534</v>
      </c>
      <c r="P1279" s="308" t="s">
        <v>7736</v>
      </c>
      <c r="Q1279" s="112" t="s">
        <v>7734</v>
      </c>
      <c r="R1279" s="282" t="s">
        <v>7446</v>
      </c>
    </row>
    <row r="1280" spans="1:18" ht="14.5">
      <c r="A1280" s="112" t="s">
        <v>16</v>
      </c>
      <c r="B1280" s="305" t="s">
        <v>6</v>
      </c>
      <c r="C1280" s="305" t="s">
        <v>105</v>
      </c>
      <c r="D1280" s="336" t="s">
        <v>3017</v>
      </c>
      <c r="E1280" s="282" t="s">
        <v>3018</v>
      </c>
      <c r="F1280" s="307" t="s">
        <v>7544</v>
      </c>
      <c r="G1280" s="308" t="s">
        <v>7534</v>
      </c>
      <c r="H1280" s="308" t="s">
        <v>7434</v>
      </c>
      <c r="I1280" s="335">
        <v>45250</v>
      </c>
      <c r="J1280" s="282" t="s">
        <v>7598</v>
      </c>
      <c r="K1280" s="308" t="s">
        <v>7599</v>
      </c>
      <c r="L1280" s="316">
        <v>45384</v>
      </c>
      <c r="M1280" s="112" t="s">
        <v>7871</v>
      </c>
      <c r="N1280" s="315" t="s">
        <v>7544</v>
      </c>
      <c r="O1280" s="112" t="s">
        <v>7534</v>
      </c>
      <c r="P1280" s="308" t="s">
        <v>7736</v>
      </c>
      <c r="Q1280" s="310" t="s">
        <v>7734</v>
      </c>
      <c r="R1280" s="282" t="s">
        <v>7437</v>
      </c>
    </row>
    <row r="1281" spans="1:18" ht="14.5">
      <c r="A1281" s="112" t="s">
        <v>16</v>
      </c>
      <c r="B1281" s="305" t="s">
        <v>6</v>
      </c>
      <c r="C1281" s="305" t="s">
        <v>105</v>
      </c>
      <c r="D1281" s="336" t="s">
        <v>2589</v>
      </c>
      <c r="E1281" s="282" t="s">
        <v>2590</v>
      </c>
      <c r="F1281" s="310" t="s">
        <v>866</v>
      </c>
      <c r="G1281" s="282" t="s">
        <v>7502</v>
      </c>
      <c r="H1281" s="282" t="s">
        <v>7434</v>
      </c>
      <c r="I1281" s="335">
        <v>45279</v>
      </c>
      <c r="J1281" s="282" t="s">
        <v>7575</v>
      </c>
      <c r="K1281" s="308" t="s">
        <v>7436</v>
      </c>
      <c r="L1281" s="316">
        <v>45383</v>
      </c>
      <c r="M1281" s="112" t="s">
        <v>7871</v>
      </c>
      <c r="N1281" s="308" t="s">
        <v>7604</v>
      </c>
      <c r="O1281" s="310" t="s">
        <v>7497</v>
      </c>
      <c r="P1281" s="310" t="s">
        <v>1365</v>
      </c>
      <c r="Q1281" s="112" t="s">
        <v>7734</v>
      </c>
      <c r="R1281" s="282" t="s">
        <v>7437</v>
      </c>
    </row>
    <row r="1282" spans="1:18" ht="14.5">
      <c r="A1282" s="112" t="s">
        <v>16</v>
      </c>
      <c r="B1282" s="305" t="s">
        <v>6</v>
      </c>
      <c r="C1282" s="305" t="s">
        <v>105</v>
      </c>
      <c r="D1282" s="336" t="s">
        <v>5244</v>
      </c>
      <c r="E1282" s="282" t="s">
        <v>5245</v>
      </c>
      <c r="F1282" s="310" t="s">
        <v>7741</v>
      </c>
      <c r="G1282" s="282" t="s">
        <v>7497</v>
      </c>
      <c r="H1282" s="282" t="s">
        <v>1365</v>
      </c>
      <c r="I1282" s="335">
        <v>45292</v>
      </c>
      <c r="J1282" s="282" t="s">
        <v>7647</v>
      </c>
      <c r="K1282" s="308" t="s">
        <v>7436</v>
      </c>
      <c r="L1282" s="316">
        <v>45383</v>
      </c>
      <c r="M1282" s="112" t="s">
        <v>7871</v>
      </c>
      <c r="N1282" s="308" t="s">
        <v>7604</v>
      </c>
      <c r="O1282" s="310" t="s">
        <v>7497</v>
      </c>
      <c r="P1282" s="310" t="s">
        <v>1365</v>
      </c>
      <c r="Q1282" s="112" t="s">
        <v>7734</v>
      </c>
      <c r="R1282" s="282" t="s">
        <v>7437</v>
      </c>
    </row>
    <row r="1283" spans="1:18" ht="14.5">
      <c r="A1283" s="112" t="s">
        <v>16</v>
      </c>
      <c r="B1283" s="305" t="s">
        <v>6</v>
      </c>
      <c r="C1283" s="305" t="s">
        <v>105</v>
      </c>
      <c r="D1283" s="336" t="s">
        <v>5024</v>
      </c>
      <c r="E1283" s="282" t="s">
        <v>5025</v>
      </c>
      <c r="F1283" s="307" t="s">
        <v>7492</v>
      </c>
      <c r="G1283" s="308" t="s">
        <v>7492</v>
      </c>
      <c r="H1283" s="308" t="s">
        <v>7492</v>
      </c>
      <c r="I1283" s="335">
        <v>45371</v>
      </c>
      <c r="J1283" s="282" t="s">
        <v>7839</v>
      </c>
      <c r="K1283" s="308" t="s">
        <v>7527</v>
      </c>
      <c r="L1283" s="316">
        <v>45383</v>
      </c>
      <c r="M1283" s="112" t="s">
        <v>7871</v>
      </c>
      <c r="N1283" s="332" t="s">
        <v>7807</v>
      </c>
      <c r="O1283" s="310" t="s">
        <v>7448</v>
      </c>
      <c r="P1283" s="310" t="s">
        <v>7449</v>
      </c>
      <c r="Q1283" s="112" t="s">
        <v>7734</v>
      </c>
      <c r="R1283" s="282" t="s">
        <v>7528</v>
      </c>
    </row>
    <row r="1284" spans="1:18" ht="14.5">
      <c r="A1284" s="112" t="s">
        <v>16</v>
      </c>
      <c r="B1284" s="305" t="s">
        <v>7</v>
      </c>
      <c r="C1284" s="305" t="s">
        <v>143</v>
      </c>
      <c r="D1284" s="319" t="s">
        <v>4106</v>
      </c>
      <c r="E1284" s="320" t="s">
        <v>4107</v>
      </c>
      <c r="F1284" s="320" t="s">
        <v>7488</v>
      </c>
      <c r="G1284" s="308" t="s">
        <v>7448</v>
      </c>
      <c r="H1284" s="308" t="s">
        <v>7449</v>
      </c>
      <c r="I1284" s="309">
        <v>45383</v>
      </c>
      <c r="J1284" s="309" t="s">
        <v>7871</v>
      </c>
      <c r="K1284" s="308" t="s">
        <v>2088</v>
      </c>
      <c r="L1284" s="316">
        <v>45383</v>
      </c>
      <c r="M1284" s="112" t="s">
        <v>7871</v>
      </c>
      <c r="N1284" s="315" t="s">
        <v>7802</v>
      </c>
      <c r="O1284" s="308" t="s">
        <v>7525</v>
      </c>
      <c r="P1284" s="308" t="s">
        <v>7525</v>
      </c>
      <c r="Q1284" s="112" t="s">
        <v>7734</v>
      </c>
      <c r="R1284" s="112" t="s">
        <v>7437</v>
      </c>
    </row>
    <row r="1285" spans="1:18" ht="14.5">
      <c r="A1285" s="112" t="s">
        <v>16</v>
      </c>
      <c r="B1285" s="305" t="s">
        <v>7</v>
      </c>
      <c r="C1285" s="305" t="s">
        <v>105</v>
      </c>
      <c r="D1285" s="319" t="s">
        <v>1680</v>
      </c>
      <c r="E1285" s="320" t="s">
        <v>1681</v>
      </c>
      <c r="F1285" s="320" t="s">
        <v>7488</v>
      </c>
      <c r="G1285" s="308" t="s">
        <v>7448</v>
      </c>
      <c r="H1285" s="308" t="s">
        <v>7449</v>
      </c>
      <c r="I1285" s="309">
        <v>45381</v>
      </c>
      <c r="J1285" s="309" t="s">
        <v>7837</v>
      </c>
      <c r="K1285" s="308" t="s">
        <v>7548</v>
      </c>
      <c r="L1285" s="316">
        <v>45383</v>
      </c>
      <c r="M1285" s="112" t="s">
        <v>7871</v>
      </c>
      <c r="N1285" s="304" t="s">
        <v>7742</v>
      </c>
      <c r="O1285" s="112" t="s">
        <v>7453</v>
      </c>
      <c r="P1285" s="112" t="s">
        <v>7449</v>
      </c>
      <c r="Q1285" s="112" t="s">
        <v>7734</v>
      </c>
      <c r="R1285" s="112" t="s">
        <v>7437</v>
      </c>
    </row>
    <row r="1286" spans="1:18" ht="14.5">
      <c r="A1286" s="112" t="s">
        <v>16</v>
      </c>
      <c r="B1286" s="305" t="s">
        <v>6</v>
      </c>
      <c r="C1286" s="305" t="s">
        <v>143</v>
      </c>
      <c r="D1286" s="319" t="s">
        <v>3549</v>
      </c>
      <c r="E1286" s="320" t="s">
        <v>3550</v>
      </c>
      <c r="F1286" s="320" t="s">
        <v>187</v>
      </c>
      <c r="G1286" s="308" t="s">
        <v>7463</v>
      </c>
      <c r="H1286" s="308" t="s">
        <v>7434</v>
      </c>
      <c r="I1286" s="309">
        <v>45352</v>
      </c>
      <c r="J1286" s="309" t="s">
        <v>7692</v>
      </c>
      <c r="K1286" s="308" t="s">
        <v>7451</v>
      </c>
      <c r="L1286" s="316">
        <v>45383</v>
      </c>
      <c r="M1286" s="112" t="s">
        <v>7871</v>
      </c>
      <c r="N1286" s="112" t="s">
        <v>7462</v>
      </c>
      <c r="O1286" s="308" t="s">
        <v>7462</v>
      </c>
      <c r="P1286" s="308" t="s">
        <v>7434</v>
      </c>
      <c r="Q1286" s="112" t="s">
        <v>7734</v>
      </c>
      <c r="R1286" s="112" t="s">
        <v>7437</v>
      </c>
    </row>
    <row r="1287" spans="1:18" ht="14.5">
      <c r="A1287" s="112" t="s">
        <v>16</v>
      </c>
      <c r="B1287" s="305" t="s">
        <v>6</v>
      </c>
      <c r="C1287" s="305" t="s">
        <v>105</v>
      </c>
      <c r="D1287" s="319" t="s">
        <v>4237</v>
      </c>
      <c r="E1287" s="320" t="s">
        <v>4238</v>
      </c>
      <c r="F1287" s="320" t="s">
        <v>7488</v>
      </c>
      <c r="G1287" s="308" t="s">
        <v>7448</v>
      </c>
      <c r="H1287" s="308" t="s">
        <v>7449</v>
      </c>
      <c r="I1287" s="309">
        <v>45381</v>
      </c>
      <c r="J1287" s="309" t="s">
        <v>7837</v>
      </c>
      <c r="K1287" s="308" t="s">
        <v>7548</v>
      </c>
      <c r="L1287" s="316">
        <v>45386</v>
      </c>
      <c r="M1287" s="112" t="s">
        <v>7871</v>
      </c>
      <c r="N1287" s="315" t="s">
        <v>411</v>
      </c>
      <c r="O1287" s="112" t="s">
        <v>7534</v>
      </c>
      <c r="P1287" s="308" t="s">
        <v>7736</v>
      </c>
      <c r="Q1287" s="112" t="s">
        <v>7734</v>
      </c>
      <c r="R1287" s="112" t="s">
        <v>7446</v>
      </c>
    </row>
    <row r="1288" spans="1:18" ht="14.5">
      <c r="A1288" s="112" t="s">
        <v>16</v>
      </c>
      <c r="B1288" s="305" t="s">
        <v>6</v>
      </c>
      <c r="C1288" s="305" t="s">
        <v>105</v>
      </c>
      <c r="D1288" s="336" t="s">
        <v>3629</v>
      </c>
      <c r="E1288" s="282" t="s">
        <v>3630</v>
      </c>
      <c r="F1288" s="310" t="s">
        <v>7604</v>
      </c>
      <c r="G1288" s="282" t="s">
        <v>7497</v>
      </c>
      <c r="H1288" s="282" t="s">
        <v>1365</v>
      </c>
      <c r="I1288" s="335">
        <v>45290</v>
      </c>
      <c r="J1288" s="282" t="s">
        <v>7608</v>
      </c>
      <c r="K1288" s="308" t="s">
        <v>7548</v>
      </c>
      <c r="L1288" s="316">
        <v>45383</v>
      </c>
      <c r="M1288" s="112" t="s">
        <v>7871</v>
      </c>
      <c r="N1288" s="308" t="s">
        <v>7604</v>
      </c>
      <c r="O1288" s="310" t="s">
        <v>7497</v>
      </c>
      <c r="P1288" s="310" t="s">
        <v>1365</v>
      </c>
      <c r="Q1288" s="112" t="s">
        <v>7734</v>
      </c>
      <c r="R1288" s="282" t="s">
        <v>7437</v>
      </c>
    </row>
    <row r="1289" spans="1:18" ht="14.5">
      <c r="A1289" s="112" t="s">
        <v>16</v>
      </c>
      <c r="B1289" s="305" t="s">
        <v>7</v>
      </c>
      <c r="C1289" s="305" t="s">
        <v>143</v>
      </c>
      <c r="D1289" s="336" t="s">
        <v>3076</v>
      </c>
      <c r="E1289" s="282" t="s">
        <v>3077</v>
      </c>
      <c r="F1289" s="310" t="s">
        <v>7865</v>
      </c>
      <c r="G1289" s="282" t="e">
        <v>#N/A</v>
      </c>
      <c r="H1289" s="282" t="e">
        <v>#N/A</v>
      </c>
      <c r="I1289" s="335">
        <v>45323</v>
      </c>
      <c r="J1289" s="282" t="s">
        <v>7723</v>
      </c>
      <c r="K1289" s="308" t="s">
        <v>7511</v>
      </c>
      <c r="L1289" s="316">
        <v>45383</v>
      </c>
      <c r="M1289" s="112" t="s">
        <v>7871</v>
      </c>
      <c r="N1289" s="282" t="s">
        <v>7903</v>
      </c>
      <c r="O1289" s="308" t="s">
        <v>7577</v>
      </c>
      <c r="P1289" s="308" t="s">
        <v>7434</v>
      </c>
      <c r="Q1289" s="112" t="s">
        <v>7734</v>
      </c>
      <c r="R1289" s="282" t="s">
        <v>7437</v>
      </c>
    </row>
    <row r="1290" spans="1:18" ht="14.5">
      <c r="A1290" s="112" t="s">
        <v>16</v>
      </c>
      <c r="B1290" s="305" t="s">
        <v>6</v>
      </c>
      <c r="C1290" s="305" t="s">
        <v>105</v>
      </c>
      <c r="D1290" s="336" t="s">
        <v>5122</v>
      </c>
      <c r="E1290" s="282" t="s">
        <v>5123</v>
      </c>
      <c r="F1290" s="307" t="s">
        <v>7492</v>
      </c>
      <c r="G1290" s="308" t="s">
        <v>7492</v>
      </c>
      <c r="H1290" s="308" t="s">
        <v>7492</v>
      </c>
      <c r="I1290" s="335">
        <v>45261</v>
      </c>
      <c r="J1290" s="282" t="s">
        <v>7579</v>
      </c>
      <c r="K1290" s="308" t="s">
        <v>7593</v>
      </c>
      <c r="L1290" s="316">
        <v>45386</v>
      </c>
      <c r="M1290" s="112" t="s">
        <v>7871</v>
      </c>
      <c r="N1290" s="308" t="s">
        <v>1992</v>
      </c>
      <c r="O1290" s="112" t="s">
        <v>7472</v>
      </c>
      <c r="P1290" s="308" t="s">
        <v>7736</v>
      </c>
      <c r="Q1290" s="112" t="s">
        <v>7734</v>
      </c>
      <c r="R1290" s="282" t="s">
        <v>7437</v>
      </c>
    </row>
    <row r="1291" spans="1:18" ht="14.5">
      <c r="A1291" s="112" t="s">
        <v>16</v>
      </c>
      <c r="B1291" s="305" t="s">
        <v>6</v>
      </c>
      <c r="C1291" s="305" t="s">
        <v>105</v>
      </c>
      <c r="D1291" s="336" t="s">
        <v>5607</v>
      </c>
      <c r="E1291" s="282" t="s">
        <v>5608</v>
      </c>
      <c r="F1291" s="307" t="s">
        <v>7661</v>
      </c>
      <c r="G1291" s="282" t="s">
        <v>7534</v>
      </c>
      <c r="H1291" s="282" t="s">
        <v>7434</v>
      </c>
      <c r="I1291" s="335">
        <v>45280</v>
      </c>
      <c r="J1291" s="282" t="s">
        <v>7575</v>
      </c>
      <c r="K1291" s="308" t="s">
        <v>7459</v>
      </c>
      <c r="L1291" s="316">
        <v>45390</v>
      </c>
      <c r="M1291" s="112" t="s">
        <v>7872</v>
      </c>
      <c r="N1291" s="308" t="s">
        <v>7553</v>
      </c>
      <c r="O1291" s="112" t="s">
        <v>7448</v>
      </c>
      <c r="P1291" s="112" t="s">
        <v>7449</v>
      </c>
      <c r="Q1291" s="112" t="s">
        <v>7734</v>
      </c>
      <c r="R1291" s="282" t="s">
        <v>7446</v>
      </c>
    </row>
    <row r="1292" spans="1:18" ht="14.5">
      <c r="A1292" s="112" t="s">
        <v>16</v>
      </c>
      <c r="B1292" s="305" t="s">
        <v>6</v>
      </c>
      <c r="C1292" s="305" t="s">
        <v>105</v>
      </c>
      <c r="D1292" s="306" t="s">
        <v>1776</v>
      </c>
      <c r="E1292" s="307" t="s">
        <v>1777</v>
      </c>
      <c r="F1292" s="307" t="s">
        <v>866</v>
      </c>
      <c r="G1292" s="308" t="s">
        <v>7502</v>
      </c>
      <c r="H1292" s="308" t="s">
        <v>7434</v>
      </c>
      <c r="I1292" s="309">
        <v>45390</v>
      </c>
      <c r="J1292" s="309" t="s">
        <v>7872</v>
      </c>
      <c r="K1292" s="308" t="s">
        <v>7436</v>
      </c>
      <c r="L1292" s="316">
        <v>45390</v>
      </c>
      <c r="M1292" s="112" t="s">
        <v>7872</v>
      </c>
      <c r="N1292" s="332" t="s">
        <v>7807</v>
      </c>
      <c r="O1292" s="310" t="s">
        <v>7448</v>
      </c>
      <c r="P1292" s="310" t="s">
        <v>7449</v>
      </c>
      <c r="Q1292" s="112" t="s">
        <v>7734</v>
      </c>
      <c r="R1292" s="112" t="s">
        <v>7437</v>
      </c>
    </row>
    <row r="1293" spans="1:18" ht="14.5">
      <c r="A1293" s="112" t="s">
        <v>16</v>
      </c>
      <c r="B1293" s="305" t="s">
        <v>6</v>
      </c>
      <c r="C1293" s="305" t="s">
        <v>105</v>
      </c>
      <c r="D1293" s="314" t="s">
        <v>941</v>
      </c>
      <c r="E1293" s="322" t="s">
        <v>942</v>
      </c>
      <c r="F1293" s="310" t="s">
        <v>7488</v>
      </c>
      <c r="G1293" s="310" t="s">
        <v>7448</v>
      </c>
      <c r="H1293" s="310" t="s">
        <v>7449</v>
      </c>
      <c r="I1293" s="316">
        <v>45292</v>
      </c>
      <c r="J1293" s="304" t="s">
        <v>7647</v>
      </c>
      <c r="K1293" s="308" t="s">
        <v>7441</v>
      </c>
      <c r="L1293" s="316">
        <v>45383</v>
      </c>
      <c r="M1293" s="112" t="s">
        <v>7871</v>
      </c>
      <c r="N1293" s="332" t="s">
        <v>7488</v>
      </c>
      <c r="O1293" s="310" t="s">
        <v>7448</v>
      </c>
      <c r="P1293" s="304" t="s">
        <v>7449</v>
      </c>
      <c r="Q1293" s="304" t="s">
        <v>7734</v>
      </c>
      <c r="R1293" s="282" t="s">
        <v>7446</v>
      </c>
    </row>
    <row r="1294" spans="1:18" ht="14.5">
      <c r="A1294" s="112" t="s">
        <v>16</v>
      </c>
      <c r="B1294" s="305" t="s">
        <v>6</v>
      </c>
      <c r="C1294" s="305" t="s">
        <v>105</v>
      </c>
      <c r="D1294" s="336" t="s">
        <v>6164</v>
      </c>
      <c r="E1294" s="282" t="s">
        <v>6165</v>
      </c>
      <c r="F1294" s="310" t="s">
        <v>3382</v>
      </c>
      <c r="G1294" s="282" t="s">
        <v>1365</v>
      </c>
      <c r="H1294" s="282" t="s">
        <v>1365</v>
      </c>
      <c r="I1294" s="335">
        <v>45343</v>
      </c>
      <c r="J1294" s="282" t="s">
        <v>7772</v>
      </c>
      <c r="K1294" s="308" t="s">
        <v>7527</v>
      </c>
      <c r="L1294" s="316">
        <v>45383</v>
      </c>
      <c r="M1294" s="112" t="s">
        <v>7871</v>
      </c>
      <c r="N1294" s="112" t="s">
        <v>7462</v>
      </c>
      <c r="O1294" s="308" t="s">
        <v>7462</v>
      </c>
      <c r="P1294" s="308" t="s">
        <v>7434</v>
      </c>
      <c r="Q1294" s="112" t="s">
        <v>7734</v>
      </c>
      <c r="R1294" s="282" t="s">
        <v>7528</v>
      </c>
    </row>
    <row r="1295" spans="1:18" ht="14.5">
      <c r="A1295" s="112" t="s">
        <v>16</v>
      </c>
      <c r="B1295" s="305" t="s">
        <v>6</v>
      </c>
      <c r="C1295" s="305" t="s">
        <v>105</v>
      </c>
      <c r="D1295" s="321" t="s">
        <v>994</v>
      </c>
      <c r="E1295" s="310" t="s">
        <v>995</v>
      </c>
      <c r="F1295" s="310" t="s">
        <v>7471</v>
      </c>
      <c r="G1295" s="282" t="s">
        <v>7472</v>
      </c>
      <c r="H1295" s="282" t="s">
        <v>7434</v>
      </c>
      <c r="I1295" s="335">
        <v>45108</v>
      </c>
      <c r="J1295" s="282" t="s">
        <v>7473</v>
      </c>
      <c r="K1295" s="308" t="s">
        <v>7474</v>
      </c>
      <c r="L1295" s="316">
        <v>45391</v>
      </c>
      <c r="M1295" s="112" t="s">
        <v>7872</v>
      </c>
      <c r="N1295" s="332" t="s">
        <v>7863</v>
      </c>
      <c r="O1295" s="310" t="s">
        <v>7525</v>
      </c>
      <c r="P1295" s="112" t="s">
        <v>7525</v>
      </c>
      <c r="Q1295" s="112" t="s">
        <v>7734</v>
      </c>
      <c r="R1295" s="282" t="s">
        <v>7437</v>
      </c>
    </row>
    <row r="1296" spans="1:18" ht="14.5">
      <c r="A1296" s="112" t="s">
        <v>16</v>
      </c>
      <c r="B1296" s="305" t="s">
        <v>6</v>
      </c>
      <c r="C1296" s="305" t="s">
        <v>105</v>
      </c>
      <c r="D1296" s="306" t="s">
        <v>5936</v>
      </c>
      <c r="E1296" s="307" t="s">
        <v>5937</v>
      </c>
      <c r="F1296" s="307" t="s">
        <v>7529</v>
      </c>
      <c r="G1296" s="308" t="s">
        <v>7448</v>
      </c>
      <c r="H1296" s="308" t="s">
        <v>7449</v>
      </c>
      <c r="I1296" s="309">
        <v>45390</v>
      </c>
      <c r="J1296" s="309" t="s">
        <v>7872</v>
      </c>
      <c r="K1296" s="308" t="s">
        <v>7846</v>
      </c>
      <c r="L1296" s="316">
        <v>45390</v>
      </c>
      <c r="M1296" s="112" t="s">
        <v>7872</v>
      </c>
      <c r="N1296" s="315" t="s">
        <v>7744</v>
      </c>
      <c r="O1296" s="308" t="s">
        <v>7525</v>
      </c>
      <c r="P1296" s="308" t="s">
        <v>7525</v>
      </c>
      <c r="Q1296" s="310" t="s">
        <v>7734</v>
      </c>
      <c r="R1296" s="112" t="s">
        <v>7437</v>
      </c>
    </row>
    <row r="1297" spans="1:18" ht="14.5">
      <c r="A1297" s="112" t="s">
        <v>16</v>
      </c>
      <c r="B1297" s="305" t="s">
        <v>6</v>
      </c>
      <c r="C1297" s="305" t="s">
        <v>105</v>
      </c>
      <c r="D1297" s="306" t="s">
        <v>4477</v>
      </c>
      <c r="E1297" s="307" t="s">
        <v>4478</v>
      </c>
      <c r="F1297" s="307" t="s">
        <v>7529</v>
      </c>
      <c r="G1297" s="308" t="s">
        <v>7448</v>
      </c>
      <c r="H1297" s="308" t="s">
        <v>7449</v>
      </c>
      <c r="I1297" s="309">
        <v>45383</v>
      </c>
      <c r="J1297" s="309" t="s">
        <v>7871</v>
      </c>
      <c r="K1297" s="308" t="s">
        <v>7548</v>
      </c>
      <c r="L1297" s="316">
        <v>45392</v>
      </c>
      <c r="M1297" s="112" t="s">
        <v>7872</v>
      </c>
      <c r="N1297" s="332" t="s">
        <v>7909</v>
      </c>
      <c r="O1297" s="310" t="s">
        <v>7534</v>
      </c>
      <c r="P1297" s="304" t="s">
        <v>1365</v>
      </c>
      <c r="Q1297" s="310" t="s">
        <v>7734</v>
      </c>
      <c r="R1297" s="112" t="s">
        <v>7437</v>
      </c>
    </row>
    <row r="1298" spans="1:18" ht="14.5">
      <c r="A1298" s="112" t="s">
        <v>16</v>
      </c>
      <c r="B1298" s="305" t="s">
        <v>6</v>
      </c>
      <c r="C1298" s="305" t="s">
        <v>105</v>
      </c>
      <c r="D1298" s="306" t="s">
        <v>6873</v>
      </c>
      <c r="E1298" s="307" t="s">
        <v>6874</v>
      </c>
      <c r="F1298" s="307" t="s">
        <v>7529</v>
      </c>
      <c r="G1298" s="308" t="s">
        <v>7448</v>
      </c>
      <c r="H1298" s="308" t="s">
        <v>7449</v>
      </c>
      <c r="I1298" s="309">
        <v>45383</v>
      </c>
      <c r="J1298" s="309" t="s">
        <v>7871</v>
      </c>
      <c r="K1298" s="308" t="s">
        <v>7548</v>
      </c>
      <c r="L1298" s="316">
        <v>45392</v>
      </c>
      <c r="M1298" s="112" t="s">
        <v>7872</v>
      </c>
      <c r="N1298" s="332" t="s">
        <v>7909</v>
      </c>
      <c r="O1298" s="310" t="s">
        <v>7534</v>
      </c>
      <c r="P1298" s="304" t="s">
        <v>1365</v>
      </c>
      <c r="Q1298" s="310" t="s">
        <v>7734</v>
      </c>
      <c r="R1298" s="112" t="s">
        <v>7437</v>
      </c>
    </row>
    <row r="1299" spans="1:18" ht="14.5">
      <c r="A1299" s="112" t="s">
        <v>16</v>
      </c>
      <c r="B1299" s="305" t="s">
        <v>6</v>
      </c>
      <c r="C1299" s="305" t="s">
        <v>105</v>
      </c>
      <c r="D1299" s="319" t="s">
        <v>6718</v>
      </c>
      <c r="E1299" s="320" t="s">
        <v>6719</v>
      </c>
      <c r="F1299" s="320" t="s">
        <v>7488</v>
      </c>
      <c r="G1299" s="308" t="s">
        <v>7448</v>
      </c>
      <c r="H1299" s="308" t="s">
        <v>7449</v>
      </c>
      <c r="I1299" s="309">
        <v>45381</v>
      </c>
      <c r="J1299" s="309" t="s">
        <v>7837</v>
      </c>
      <c r="K1299" s="308" t="s">
        <v>7548</v>
      </c>
      <c r="L1299" s="316">
        <v>45392</v>
      </c>
      <c r="M1299" s="112" t="s">
        <v>7872</v>
      </c>
      <c r="N1299" s="332" t="s">
        <v>7909</v>
      </c>
      <c r="O1299" s="310" t="s">
        <v>7534</v>
      </c>
      <c r="P1299" s="304" t="s">
        <v>1365</v>
      </c>
      <c r="Q1299" s="310" t="s">
        <v>7734</v>
      </c>
      <c r="R1299" s="112" t="s">
        <v>7446</v>
      </c>
    </row>
    <row r="1300" spans="1:18" ht="14.5">
      <c r="A1300" s="112" t="s">
        <v>16</v>
      </c>
      <c r="B1300" s="305" t="s">
        <v>6</v>
      </c>
      <c r="C1300" s="305" t="s">
        <v>105</v>
      </c>
      <c r="D1300" s="319" t="s">
        <v>4988</v>
      </c>
      <c r="E1300" s="320" t="s">
        <v>4989</v>
      </c>
      <c r="F1300" s="320" t="s">
        <v>7488</v>
      </c>
      <c r="G1300" s="308" t="s">
        <v>7448</v>
      </c>
      <c r="H1300" s="308" t="s">
        <v>7449</v>
      </c>
      <c r="I1300" s="309">
        <v>45381</v>
      </c>
      <c r="J1300" s="309" t="s">
        <v>7837</v>
      </c>
      <c r="K1300" s="308" t="s">
        <v>7548</v>
      </c>
      <c r="L1300" s="316">
        <v>45392</v>
      </c>
      <c r="M1300" s="112" t="s">
        <v>7872</v>
      </c>
      <c r="N1300" s="332" t="s">
        <v>7909</v>
      </c>
      <c r="O1300" s="310" t="s">
        <v>7534</v>
      </c>
      <c r="P1300" s="304" t="s">
        <v>1365</v>
      </c>
      <c r="Q1300" s="310" t="s">
        <v>7734</v>
      </c>
      <c r="R1300" s="112" t="s">
        <v>7446</v>
      </c>
    </row>
    <row r="1301" spans="1:18" ht="14.5">
      <c r="A1301" s="112" t="s">
        <v>16</v>
      </c>
      <c r="B1301" s="305" t="s">
        <v>6</v>
      </c>
      <c r="C1301" s="305" t="s">
        <v>105</v>
      </c>
      <c r="D1301" s="319" t="s">
        <v>6538</v>
      </c>
      <c r="E1301" s="320" t="s">
        <v>6539</v>
      </c>
      <c r="F1301" s="320" t="s">
        <v>7488</v>
      </c>
      <c r="G1301" s="308" t="s">
        <v>7448</v>
      </c>
      <c r="H1301" s="308" t="s">
        <v>7449</v>
      </c>
      <c r="I1301" s="309">
        <v>45381</v>
      </c>
      <c r="J1301" s="309" t="s">
        <v>7837</v>
      </c>
      <c r="K1301" s="308" t="s">
        <v>7548</v>
      </c>
      <c r="L1301" s="316">
        <v>45392</v>
      </c>
      <c r="M1301" s="112" t="s">
        <v>7872</v>
      </c>
      <c r="N1301" s="332" t="s">
        <v>7578</v>
      </c>
      <c r="O1301" s="305" t="s">
        <v>7502</v>
      </c>
      <c r="P1301" s="308" t="s">
        <v>7736</v>
      </c>
      <c r="Q1301" s="304" t="s">
        <v>7734</v>
      </c>
      <c r="R1301" s="112" t="s">
        <v>7446</v>
      </c>
    </row>
    <row r="1302" spans="1:18" ht="14.5">
      <c r="A1302" s="112" t="s">
        <v>16</v>
      </c>
      <c r="B1302" s="305" t="s">
        <v>6</v>
      </c>
      <c r="C1302" s="305" t="s">
        <v>105</v>
      </c>
      <c r="D1302" s="319" t="s">
        <v>4040</v>
      </c>
      <c r="E1302" s="320" t="s">
        <v>4041</v>
      </c>
      <c r="F1302" s="320" t="s">
        <v>7529</v>
      </c>
      <c r="G1302" s="308" t="s">
        <v>7448</v>
      </c>
      <c r="H1302" s="308" t="s">
        <v>7449</v>
      </c>
      <c r="I1302" s="309">
        <v>45383</v>
      </c>
      <c r="J1302" s="309" t="s">
        <v>7871</v>
      </c>
      <c r="K1302" s="308" t="s">
        <v>7548</v>
      </c>
      <c r="L1302" s="316">
        <v>45393</v>
      </c>
      <c r="M1302" s="112" t="s">
        <v>7872</v>
      </c>
      <c r="N1302" s="332" t="s">
        <v>7807</v>
      </c>
      <c r="O1302" s="310" t="s">
        <v>7448</v>
      </c>
      <c r="P1302" s="310" t="s">
        <v>7449</v>
      </c>
      <c r="Q1302" s="112" t="s">
        <v>7734</v>
      </c>
      <c r="R1302" s="112" t="s">
        <v>7437</v>
      </c>
    </row>
    <row r="1303" spans="1:18" ht="14.5">
      <c r="A1303" s="112" t="s">
        <v>16</v>
      </c>
      <c r="B1303" s="305" t="s">
        <v>6</v>
      </c>
      <c r="C1303" s="305" t="s">
        <v>105</v>
      </c>
      <c r="D1303" s="306" t="s">
        <v>3711</v>
      </c>
      <c r="E1303" s="307" t="s">
        <v>3712</v>
      </c>
      <c r="F1303" s="307" t="s">
        <v>187</v>
      </c>
      <c r="G1303" s="308" t="s">
        <v>7463</v>
      </c>
      <c r="H1303" s="308" t="s">
        <v>7434</v>
      </c>
      <c r="I1303" s="309">
        <v>45383</v>
      </c>
      <c r="J1303" s="309" t="s">
        <v>7871</v>
      </c>
      <c r="K1303" s="308" t="s">
        <v>7710</v>
      </c>
      <c r="L1303" s="316">
        <v>45393</v>
      </c>
      <c r="M1303" s="112" t="s">
        <v>7872</v>
      </c>
      <c r="N1303" s="332" t="s">
        <v>7807</v>
      </c>
      <c r="O1303" s="310" t="s">
        <v>7448</v>
      </c>
      <c r="P1303" s="310" t="s">
        <v>7449</v>
      </c>
      <c r="Q1303" s="112" t="s">
        <v>7734</v>
      </c>
      <c r="R1303" s="112" t="s">
        <v>7528</v>
      </c>
    </row>
    <row r="1304" spans="1:18" ht="14.5">
      <c r="A1304" s="112" t="s">
        <v>16</v>
      </c>
      <c r="B1304" s="305" t="s">
        <v>6</v>
      </c>
      <c r="C1304" s="305" t="s">
        <v>105</v>
      </c>
      <c r="D1304" s="336" t="s">
        <v>1134</v>
      </c>
      <c r="E1304" s="282" t="s">
        <v>1135</v>
      </c>
      <c r="F1304" s="308" t="s">
        <v>7531</v>
      </c>
      <c r="G1304" s="308" t="s">
        <v>7531</v>
      </c>
      <c r="H1304" s="308" t="s">
        <v>7531</v>
      </c>
      <c r="I1304" s="309">
        <v>45386</v>
      </c>
      <c r="J1304" s="309" t="s">
        <v>7871</v>
      </c>
      <c r="K1304" s="308" t="s">
        <v>7548</v>
      </c>
      <c r="L1304" s="316">
        <v>45394</v>
      </c>
      <c r="M1304" s="112" t="s">
        <v>7872</v>
      </c>
      <c r="N1304" s="332" t="s">
        <v>7544</v>
      </c>
      <c r="O1304" s="112" t="s">
        <v>7534</v>
      </c>
      <c r="P1304" s="308" t="s">
        <v>7736</v>
      </c>
      <c r="Q1304" s="310" t="s">
        <v>7734</v>
      </c>
      <c r="R1304" s="282" t="s">
        <v>7437</v>
      </c>
    </row>
    <row r="1305" spans="1:18" ht="14.5">
      <c r="A1305" s="112" t="s">
        <v>16</v>
      </c>
      <c r="B1305" s="305" t="s">
        <v>6</v>
      </c>
      <c r="C1305" s="305" t="s">
        <v>105</v>
      </c>
      <c r="D1305" s="336" t="s">
        <v>1725</v>
      </c>
      <c r="E1305" s="282" t="s">
        <v>1726</v>
      </c>
      <c r="F1305" s="310" t="s">
        <v>7644</v>
      </c>
      <c r="G1305" s="282" t="s">
        <v>7453</v>
      </c>
      <c r="H1305" s="282" t="s">
        <v>7449</v>
      </c>
      <c r="I1305" s="335">
        <v>45290</v>
      </c>
      <c r="J1305" s="282" t="s">
        <v>7608</v>
      </c>
      <c r="K1305" s="282" t="s">
        <v>7626</v>
      </c>
      <c r="L1305" s="316">
        <v>45394</v>
      </c>
      <c r="M1305" s="112" t="s">
        <v>7872</v>
      </c>
      <c r="N1305" s="112" t="s">
        <v>7462</v>
      </c>
      <c r="O1305" s="308" t="s">
        <v>7462</v>
      </c>
      <c r="P1305" s="308" t="s">
        <v>7434</v>
      </c>
      <c r="Q1305" s="112" t="s">
        <v>7734</v>
      </c>
      <c r="R1305" s="282" t="s">
        <v>7446</v>
      </c>
    </row>
    <row r="1306" spans="1:18" ht="14.5">
      <c r="A1306" s="112" t="s">
        <v>16</v>
      </c>
      <c r="B1306" s="305" t="s">
        <v>6</v>
      </c>
      <c r="C1306" s="305" t="s">
        <v>105</v>
      </c>
      <c r="D1306" s="336" t="s">
        <v>6705</v>
      </c>
      <c r="E1306" s="282" t="s">
        <v>6706</v>
      </c>
      <c r="F1306" s="310" t="s">
        <v>187</v>
      </c>
      <c r="G1306" s="282" t="s">
        <v>7463</v>
      </c>
      <c r="H1306" s="282" t="s">
        <v>7434</v>
      </c>
      <c r="I1306" s="335">
        <v>45309</v>
      </c>
      <c r="J1306" s="282" t="s">
        <v>7692</v>
      </c>
      <c r="K1306" s="308" t="s">
        <v>7674</v>
      </c>
      <c r="L1306" s="316">
        <v>45394</v>
      </c>
      <c r="M1306" s="112" t="s">
        <v>7872</v>
      </c>
      <c r="N1306" s="112" t="s">
        <v>7462</v>
      </c>
      <c r="O1306" s="308" t="s">
        <v>7462</v>
      </c>
      <c r="P1306" s="308" t="s">
        <v>7434</v>
      </c>
      <c r="Q1306" s="112" t="s">
        <v>7734</v>
      </c>
      <c r="R1306" s="282" t="s">
        <v>7446</v>
      </c>
    </row>
    <row r="1307" spans="1:18" ht="14.5">
      <c r="A1307" s="112" t="s">
        <v>16</v>
      </c>
      <c r="B1307" s="305" t="s">
        <v>6</v>
      </c>
      <c r="C1307" s="305" t="s">
        <v>105</v>
      </c>
      <c r="D1307" s="306" t="s">
        <v>5968</v>
      </c>
      <c r="E1307" s="305" t="s">
        <v>7885</v>
      </c>
      <c r="F1307" s="307" t="s">
        <v>7529</v>
      </c>
      <c r="G1307" s="308" t="s">
        <v>7448</v>
      </c>
      <c r="H1307" s="308" t="s">
        <v>7449</v>
      </c>
      <c r="I1307" s="309">
        <v>45393</v>
      </c>
      <c r="J1307" s="309" t="s">
        <v>7872</v>
      </c>
      <c r="K1307" s="308" t="s">
        <v>7465</v>
      </c>
      <c r="L1307" s="316">
        <v>45393</v>
      </c>
      <c r="M1307" s="112" t="s">
        <v>7872</v>
      </c>
      <c r="N1307" s="112" t="s">
        <v>7462</v>
      </c>
      <c r="O1307" s="308" t="s">
        <v>7462</v>
      </c>
      <c r="P1307" s="308" t="s">
        <v>7434</v>
      </c>
      <c r="Q1307" s="112" t="s">
        <v>7734</v>
      </c>
      <c r="R1307" s="112" t="s">
        <v>7437</v>
      </c>
    </row>
    <row r="1308" spans="1:18" ht="14.5">
      <c r="A1308" s="112" t="s">
        <v>16</v>
      </c>
      <c r="B1308" s="305" t="s">
        <v>6</v>
      </c>
      <c r="C1308" s="305" t="s">
        <v>105</v>
      </c>
      <c r="D1308" s="336" t="s">
        <v>2555</v>
      </c>
      <c r="E1308" s="282" t="s">
        <v>2556</v>
      </c>
      <c r="F1308" s="307" t="s">
        <v>7661</v>
      </c>
      <c r="G1308" s="282" t="s">
        <v>7534</v>
      </c>
      <c r="H1308" s="282" t="s">
        <v>7434</v>
      </c>
      <c r="I1308" s="335">
        <v>45261</v>
      </c>
      <c r="J1308" s="282" t="s">
        <v>7579</v>
      </c>
      <c r="K1308" s="308" t="s">
        <v>7593</v>
      </c>
      <c r="L1308" s="316">
        <v>45397</v>
      </c>
      <c r="M1308" s="112" t="s">
        <v>7891</v>
      </c>
      <c r="N1308" s="282" t="s">
        <v>7624</v>
      </c>
      <c r="O1308" s="310" t="s">
        <v>7861</v>
      </c>
      <c r="P1308" s="310" t="s">
        <v>7525</v>
      </c>
      <c r="Q1308" s="304" t="s">
        <v>7734</v>
      </c>
      <c r="R1308" s="282" t="s">
        <v>7437</v>
      </c>
    </row>
    <row r="1309" spans="1:18" ht="14.5">
      <c r="A1309" s="112" t="s">
        <v>16</v>
      </c>
      <c r="B1309" s="305" t="s">
        <v>6</v>
      </c>
      <c r="C1309" s="305" t="s">
        <v>105</v>
      </c>
      <c r="D1309" s="336" t="s">
        <v>7064</v>
      </c>
      <c r="E1309" s="282" t="s">
        <v>7065</v>
      </c>
      <c r="F1309" s="307" t="s">
        <v>7661</v>
      </c>
      <c r="G1309" s="282" t="s">
        <v>7534</v>
      </c>
      <c r="H1309" s="282" t="s">
        <v>7434</v>
      </c>
      <c r="I1309" s="335">
        <v>45261</v>
      </c>
      <c r="J1309" s="282" t="s">
        <v>7579</v>
      </c>
      <c r="K1309" s="308" t="s">
        <v>7436</v>
      </c>
      <c r="L1309" s="316">
        <v>45397</v>
      </c>
      <c r="M1309" s="112" t="s">
        <v>7891</v>
      </c>
      <c r="N1309" s="282" t="s">
        <v>7624</v>
      </c>
      <c r="O1309" s="310" t="s">
        <v>7861</v>
      </c>
      <c r="P1309" s="310" t="s">
        <v>7525</v>
      </c>
      <c r="Q1309" s="304" t="s">
        <v>7734</v>
      </c>
      <c r="R1309" s="282" t="s">
        <v>7437</v>
      </c>
    </row>
    <row r="1310" spans="1:18" ht="14.5">
      <c r="A1310" s="112" t="s">
        <v>16</v>
      </c>
      <c r="B1310" s="305" t="s">
        <v>6</v>
      </c>
      <c r="C1310" s="305" t="s">
        <v>105</v>
      </c>
      <c r="D1310" s="336" t="s">
        <v>7150</v>
      </c>
      <c r="E1310" s="282" t="s">
        <v>7151</v>
      </c>
      <c r="F1310" s="310" t="s">
        <v>7624</v>
      </c>
      <c r="G1310" s="282" t="s">
        <v>7625</v>
      </c>
      <c r="H1310" s="282" t="s">
        <v>7449</v>
      </c>
      <c r="I1310" s="335">
        <v>45292</v>
      </c>
      <c r="J1310" s="282" t="s">
        <v>7647</v>
      </c>
      <c r="K1310" s="308" t="s">
        <v>7593</v>
      </c>
      <c r="L1310" s="316">
        <v>45397</v>
      </c>
      <c r="M1310" s="112" t="s">
        <v>7891</v>
      </c>
      <c r="N1310" s="282" t="s">
        <v>7624</v>
      </c>
      <c r="O1310" s="310" t="s">
        <v>7861</v>
      </c>
      <c r="P1310" s="310" t="s">
        <v>7525</v>
      </c>
      <c r="Q1310" s="304" t="s">
        <v>7734</v>
      </c>
      <c r="R1310" s="282" t="s">
        <v>7437</v>
      </c>
    </row>
    <row r="1311" spans="1:18" ht="14.5">
      <c r="A1311" s="112" t="s">
        <v>16</v>
      </c>
      <c r="B1311" s="305" t="s">
        <v>6</v>
      </c>
      <c r="C1311" s="305" t="s">
        <v>105</v>
      </c>
      <c r="D1311" s="336" t="s">
        <v>2533</v>
      </c>
      <c r="E1311" s="282" t="s">
        <v>2534</v>
      </c>
      <c r="F1311" s="310" t="s">
        <v>7514</v>
      </c>
      <c r="G1311" s="282" t="s">
        <v>7453</v>
      </c>
      <c r="H1311" s="282" t="s">
        <v>7449</v>
      </c>
      <c r="I1311" s="335">
        <v>45231</v>
      </c>
      <c r="J1311" s="282" t="s">
        <v>7535</v>
      </c>
      <c r="K1311" s="308" t="s">
        <v>7451</v>
      </c>
      <c r="L1311" s="316">
        <v>45397</v>
      </c>
      <c r="M1311" s="112" t="s">
        <v>7891</v>
      </c>
      <c r="N1311" s="282" t="s">
        <v>1011</v>
      </c>
      <c r="O1311" s="310" t="s">
        <v>1365</v>
      </c>
      <c r="P1311" s="310" t="s">
        <v>1365</v>
      </c>
      <c r="Q1311" s="112" t="s">
        <v>7735</v>
      </c>
      <c r="R1311" s="282" t="s">
        <v>7437</v>
      </c>
    </row>
    <row r="1312" spans="1:18" ht="14.5">
      <c r="A1312" s="112" t="s">
        <v>16</v>
      </c>
      <c r="B1312" s="305" t="s">
        <v>7</v>
      </c>
      <c r="C1312" s="305" t="s">
        <v>143</v>
      </c>
      <c r="D1312" s="336" t="s">
        <v>4564</v>
      </c>
      <c r="E1312" s="282" t="s">
        <v>4565</v>
      </c>
      <c r="F1312" s="310" t="s">
        <v>7866</v>
      </c>
      <c r="G1312" s="282" t="s">
        <v>7577</v>
      </c>
      <c r="H1312" s="282" t="s">
        <v>7736</v>
      </c>
      <c r="I1312" s="335">
        <v>45337</v>
      </c>
      <c r="J1312" s="282" t="s">
        <v>7766</v>
      </c>
      <c r="K1312" s="308" t="s">
        <v>7669</v>
      </c>
      <c r="L1312" s="316">
        <v>45390</v>
      </c>
      <c r="M1312" s="112" t="s">
        <v>7872</v>
      </c>
      <c r="N1312" s="282" t="s">
        <v>7903</v>
      </c>
      <c r="O1312" s="308" t="s">
        <v>7577</v>
      </c>
      <c r="P1312" s="308" t="s">
        <v>7434</v>
      </c>
      <c r="Q1312" s="112" t="s">
        <v>7734</v>
      </c>
      <c r="R1312" s="282" t="s">
        <v>7446</v>
      </c>
    </row>
    <row r="1313" spans="1:18" ht="14.5">
      <c r="A1313" s="112" t="s">
        <v>16</v>
      </c>
      <c r="B1313" s="305" t="s">
        <v>6</v>
      </c>
      <c r="C1313" s="305" t="s">
        <v>105</v>
      </c>
      <c r="D1313" s="306" t="s">
        <v>2126</v>
      </c>
      <c r="E1313" s="307" t="s">
        <v>2127</v>
      </c>
      <c r="F1313" s="307" t="s">
        <v>7529</v>
      </c>
      <c r="G1313" s="308" t="s">
        <v>7448</v>
      </c>
      <c r="H1313" s="308" t="s">
        <v>7449</v>
      </c>
      <c r="I1313" s="309">
        <v>45393</v>
      </c>
      <c r="J1313" s="309" t="s">
        <v>7872</v>
      </c>
      <c r="K1313" s="308" t="s">
        <v>7465</v>
      </c>
      <c r="L1313" s="316">
        <v>45397</v>
      </c>
      <c r="M1313" s="112" t="s">
        <v>7891</v>
      </c>
      <c r="N1313" s="112" t="s">
        <v>7462</v>
      </c>
      <c r="O1313" s="308" t="s">
        <v>7462</v>
      </c>
      <c r="P1313" s="308" t="s">
        <v>7434</v>
      </c>
      <c r="Q1313" s="112" t="s">
        <v>7735</v>
      </c>
      <c r="R1313" s="112" t="s">
        <v>7437</v>
      </c>
    </row>
    <row r="1314" spans="1:18" ht="14.5">
      <c r="A1314" s="112" t="s">
        <v>16</v>
      </c>
      <c r="B1314" s="305" t="s">
        <v>6</v>
      </c>
      <c r="C1314" s="305" t="s">
        <v>105</v>
      </c>
      <c r="D1314" s="336" t="s">
        <v>1421</v>
      </c>
      <c r="E1314" s="282" t="s">
        <v>1422</v>
      </c>
      <c r="F1314" s="310" t="s">
        <v>187</v>
      </c>
      <c r="G1314" s="282" t="s">
        <v>7463</v>
      </c>
      <c r="H1314" s="282" t="s">
        <v>7434</v>
      </c>
      <c r="I1314" s="335">
        <v>45342</v>
      </c>
      <c r="J1314" s="282" t="s">
        <v>7772</v>
      </c>
      <c r="K1314" s="308" t="s">
        <v>7451</v>
      </c>
      <c r="L1314" s="316">
        <v>45398</v>
      </c>
      <c r="M1314" s="112" t="s">
        <v>7891</v>
      </c>
      <c r="N1314" s="282" t="s">
        <v>973</v>
      </c>
      <c r="O1314" s="310" t="s">
        <v>1365</v>
      </c>
      <c r="P1314" s="310" t="s">
        <v>1365</v>
      </c>
      <c r="Q1314" s="112" t="s">
        <v>7735</v>
      </c>
      <c r="R1314" s="282" t="s">
        <v>7437</v>
      </c>
    </row>
    <row r="1315" spans="1:18" ht="14.5">
      <c r="A1315" s="112" t="s">
        <v>16</v>
      </c>
      <c r="B1315" s="305" t="s">
        <v>6</v>
      </c>
      <c r="C1315" s="305" t="s">
        <v>143</v>
      </c>
      <c r="D1315" s="336" t="s">
        <v>3076</v>
      </c>
      <c r="E1315" s="282" t="s">
        <v>3077</v>
      </c>
      <c r="F1315" s="282" t="s">
        <v>7903</v>
      </c>
      <c r="G1315" s="308" t="s">
        <v>7577</v>
      </c>
      <c r="H1315" s="308" t="s">
        <v>7434</v>
      </c>
      <c r="I1315" s="309">
        <v>45383</v>
      </c>
      <c r="J1315" s="309" t="s">
        <v>7871</v>
      </c>
      <c r="K1315" s="308" t="s">
        <v>7511</v>
      </c>
      <c r="L1315" s="316">
        <v>45390</v>
      </c>
      <c r="M1315" s="112" t="s">
        <v>7872</v>
      </c>
      <c r="N1315" s="315" t="s">
        <v>1202</v>
      </c>
      <c r="O1315" s="310" t="s">
        <v>7534</v>
      </c>
      <c r="P1315" s="308" t="s">
        <v>7736</v>
      </c>
      <c r="Q1315" s="112" t="s">
        <v>7734</v>
      </c>
      <c r="R1315" s="282" t="s">
        <v>7437</v>
      </c>
    </row>
    <row r="1316" spans="1:18" ht="14.5">
      <c r="A1316" s="112" t="s">
        <v>16</v>
      </c>
      <c r="B1316" s="305" t="s">
        <v>6</v>
      </c>
      <c r="C1316" s="305" t="s">
        <v>105</v>
      </c>
      <c r="D1316" s="336" t="s">
        <v>7904</v>
      </c>
      <c r="E1316" s="282" t="s">
        <v>7905</v>
      </c>
      <c r="F1316" s="307" t="s">
        <v>7544</v>
      </c>
      <c r="G1316" s="308" t="s">
        <v>7534</v>
      </c>
      <c r="H1316" s="308" t="s">
        <v>7434</v>
      </c>
      <c r="I1316" s="309">
        <v>45386</v>
      </c>
      <c r="J1316" s="309" t="s">
        <v>7871</v>
      </c>
      <c r="K1316" s="308" t="s">
        <v>7906</v>
      </c>
      <c r="L1316" s="316">
        <v>45399</v>
      </c>
      <c r="M1316" s="112" t="s">
        <v>7891</v>
      </c>
      <c r="N1316" s="310" t="s">
        <v>7863</v>
      </c>
      <c r="O1316" s="310" t="s">
        <v>7525</v>
      </c>
      <c r="P1316" s="112" t="s">
        <v>7525</v>
      </c>
      <c r="Q1316" s="304" t="s">
        <v>7734</v>
      </c>
      <c r="R1316" s="282" t="s">
        <v>7437</v>
      </c>
    </row>
    <row r="1317" spans="1:18" ht="14.5">
      <c r="A1317" s="112" t="s">
        <v>16</v>
      </c>
      <c r="B1317" s="305" t="s">
        <v>6</v>
      </c>
      <c r="C1317" s="305" t="s">
        <v>105</v>
      </c>
      <c r="D1317" s="306" t="s">
        <v>1673</v>
      </c>
      <c r="E1317" s="307" t="s">
        <v>1674</v>
      </c>
      <c r="F1317" s="307" t="s">
        <v>7529</v>
      </c>
      <c r="G1317" s="308" t="s">
        <v>7448</v>
      </c>
      <c r="H1317" s="308" t="s">
        <v>7449</v>
      </c>
      <c r="I1317" s="309">
        <v>45393</v>
      </c>
      <c r="J1317" s="309" t="s">
        <v>7872</v>
      </c>
      <c r="K1317" s="308" t="s">
        <v>7465</v>
      </c>
      <c r="L1317" s="316">
        <v>45400</v>
      </c>
      <c r="M1317" s="304" t="s">
        <v>7891</v>
      </c>
      <c r="N1317" s="310" t="s">
        <v>7544</v>
      </c>
      <c r="O1317" s="112" t="s">
        <v>7534</v>
      </c>
      <c r="P1317" s="308" t="s">
        <v>7736</v>
      </c>
      <c r="Q1317" s="304" t="s">
        <v>7734</v>
      </c>
      <c r="R1317" s="112" t="s">
        <v>7437</v>
      </c>
    </row>
    <row r="1318" spans="1:18" ht="14.5">
      <c r="A1318" s="112" t="s">
        <v>16</v>
      </c>
      <c r="B1318" s="305" t="s">
        <v>6</v>
      </c>
      <c r="C1318" s="305" t="s">
        <v>105</v>
      </c>
      <c r="D1318" s="314" t="s">
        <v>6839</v>
      </c>
      <c r="E1318" s="304" t="s">
        <v>6840</v>
      </c>
      <c r="F1318" s="307" t="s">
        <v>866</v>
      </c>
      <c r="G1318" s="310" t="s">
        <v>7502</v>
      </c>
      <c r="H1318" s="310" t="s">
        <v>7434</v>
      </c>
      <c r="I1318" s="316">
        <v>45279</v>
      </c>
      <c r="J1318" s="304" t="s">
        <v>7575</v>
      </c>
      <c r="K1318" s="308" t="s">
        <v>7436</v>
      </c>
      <c r="L1318" s="316">
        <v>45401</v>
      </c>
      <c r="M1318" s="304" t="s">
        <v>7891</v>
      </c>
      <c r="N1318" s="308" t="s">
        <v>7604</v>
      </c>
      <c r="O1318" s="310" t="s">
        <v>7497</v>
      </c>
      <c r="P1318" s="310" t="s">
        <v>1365</v>
      </c>
      <c r="Q1318" s="304" t="s">
        <v>7734</v>
      </c>
      <c r="R1318" s="112" t="s">
        <v>7437</v>
      </c>
    </row>
    <row r="1319" spans="1:18" ht="14.5">
      <c r="A1319" s="112" t="s">
        <v>16</v>
      </c>
      <c r="B1319" s="305" t="s">
        <v>6</v>
      </c>
      <c r="C1319" s="305" t="s">
        <v>105</v>
      </c>
      <c r="D1319" s="336" t="s">
        <v>6805</v>
      </c>
      <c r="E1319" s="282" t="s">
        <v>6806</v>
      </c>
      <c r="F1319" s="310" t="s">
        <v>7520</v>
      </c>
      <c r="G1319" s="282" t="s">
        <v>7521</v>
      </c>
      <c r="H1319" s="282" t="s">
        <v>7449</v>
      </c>
      <c r="I1319" s="335">
        <v>45292</v>
      </c>
      <c r="J1319" s="282" t="s">
        <v>7647</v>
      </c>
      <c r="K1319" s="308" t="s">
        <v>7436</v>
      </c>
      <c r="L1319" s="316">
        <v>45401</v>
      </c>
      <c r="M1319" s="304" t="s">
        <v>7891</v>
      </c>
      <c r="N1319" s="315" t="s">
        <v>7739</v>
      </c>
      <c r="O1319" s="308" t="s">
        <v>7740</v>
      </c>
      <c r="P1319" s="308" t="s">
        <v>7449</v>
      </c>
      <c r="Q1319" s="304" t="s">
        <v>7734</v>
      </c>
      <c r="R1319" s="112" t="s">
        <v>7437</v>
      </c>
    </row>
    <row r="1320" spans="1:18" ht="14.5">
      <c r="A1320" s="112" t="s">
        <v>16</v>
      </c>
      <c r="B1320" s="305" t="s">
        <v>6</v>
      </c>
      <c r="C1320" s="305" t="s">
        <v>105</v>
      </c>
      <c r="D1320" s="336" t="s">
        <v>6449</v>
      </c>
      <c r="E1320" s="282" t="s">
        <v>6450</v>
      </c>
      <c r="F1320" s="310" t="s">
        <v>7520</v>
      </c>
      <c r="G1320" s="282" t="s">
        <v>7521</v>
      </c>
      <c r="H1320" s="282" t="s">
        <v>7449</v>
      </c>
      <c r="I1320" s="335">
        <v>45352</v>
      </c>
      <c r="J1320" s="282" t="s">
        <v>7786</v>
      </c>
      <c r="K1320" s="308" t="s">
        <v>7436</v>
      </c>
      <c r="L1320" s="316">
        <v>45401</v>
      </c>
      <c r="M1320" s="304" t="s">
        <v>7891</v>
      </c>
      <c r="N1320" s="308" t="s">
        <v>7604</v>
      </c>
      <c r="O1320" s="310" t="s">
        <v>7497</v>
      </c>
      <c r="P1320" s="310" t="s">
        <v>1365</v>
      </c>
      <c r="Q1320" s="304" t="s">
        <v>7734</v>
      </c>
      <c r="R1320" s="112" t="s">
        <v>7437</v>
      </c>
    </row>
    <row r="1321" spans="1:18" ht="14.5">
      <c r="A1321" s="112" t="s">
        <v>16</v>
      </c>
      <c r="B1321" s="305" t="s">
        <v>6</v>
      </c>
      <c r="C1321" s="305" t="s">
        <v>105</v>
      </c>
      <c r="D1321" s="306" t="s">
        <v>2546</v>
      </c>
      <c r="E1321" s="307" t="s">
        <v>2547</v>
      </c>
      <c r="F1321" s="307" t="s">
        <v>7890</v>
      </c>
      <c r="G1321" s="308" t="s">
        <v>7448</v>
      </c>
      <c r="H1321" s="308" t="s">
        <v>7449</v>
      </c>
      <c r="I1321" s="309">
        <v>45402</v>
      </c>
      <c r="J1321" s="309" t="s">
        <v>7891</v>
      </c>
      <c r="K1321" s="308" t="s">
        <v>7548</v>
      </c>
      <c r="L1321" s="316">
        <v>45402</v>
      </c>
      <c r="M1321" s="304" t="s">
        <v>7891</v>
      </c>
      <c r="N1321" s="308" t="s">
        <v>7604</v>
      </c>
      <c r="O1321" s="310" t="s">
        <v>7497</v>
      </c>
      <c r="P1321" s="310" t="s">
        <v>1365</v>
      </c>
      <c r="Q1321" s="304" t="s">
        <v>7734</v>
      </c>
      <c r="R1321" s="112" t="s">
        <v>7437</v>
      </c>
    </row>
    <row r="1322" spans="1:18" ht="14.5">
      <c r="A1322" s="112" t="s">
        <v>16</v>
      </c>
      <c r="B1322" s="305" t="s">
        <v>6</v>
      </c>
      <c r="C1322" s="305" t="s">
        <v>105</v>
      </c>
      <c r="D1322" s="306" t="s">
        <v>3983</v>
      </c>
      <c r="E1322" s="307" t="s">
        <v>3984</v>
      </c>
      <c r="F1322" s="307" t="s">
        <v>7492</v>
      </c>
      <c r="G1322" s="308" t="s">
        <v>7492</v>
      </c>
      <c r="H1322" s="308" t="s">
        <v>7492</v>
      </c>
      <c r="I1322" s="309">
        <v>45383</v>
      </c>
      <c r="J1322" s="309" t="s">
        <v>7871</v>
      </c>
      <c r="K1322" s="308" t="s">
        <v>7436</v>
      </c>
      <c r="L1322" s="316">
        <v>45401</v>
      </c>
      <c r="M1322" s="304" t="s">
        <v>7891</v>
      </c>
      <c r="N1322" s="308" t="s">
        <v>7604</v>
      </c>
      <c r="O1322" s="310" t="s">
        <v>7497</v>
      </c>
      <c r="P1322" s="310" t="s">
        <v>1365</v>
      </c>
      <c r="Q1322" s="304" t="s">
        <v>7734</v>
      </c>
      <c r="R1322" s="112" t="s">
        <v>7437</v>
      </c>
    </row>
    <row r="1323" spans="1:18" ht="14.5">
      <c r="A1323" s="112" t="s">
        <v>16</v>
      </c>
      <c r="B1323" s="305" t="s">
        <v>6</v>
      </c>
      <c r="C1323" s="305" t="s">
        <v>105</v>
      </c>
      <c r="D1323" s="314" t="s">
        <v>4712</v>
      </c>
      <c r="E1323" s="328" t="s">
        <v>4713</v>
      </c>
      <c r="F1323" s="310" t="s">
        <v>7624</v>
      </c>
      <c r="G1323" s="310" t="s">
        <v>7625</v>
      </c>
      <c r="H1323" s="310" t="s">
        <v>7449</v>
      </c>
      <c r="I1323" s="309">
        <v>45381</v>
      </c>
      <c r="J1323" s="309" t="s">
        <v>7837</v>
      </c>
      <c r="K1323" s="308" t="s">
        <v>7710</v>
      </c>
      <c r="L1323" s="316">
        <v>45401</v>
      </c>
      <c r="M1323" s="112" t="s">
        <v>7891</v>
      </c>
      <c r="N1323" s="112" t="s">
        <v>7462</v>
      </c>
      <c r="O1323" s="308" t="s">
        <v>7462</v>
      </c>
      <c r="P1323" s="282" t="s">
        <v>7434</v>
      </c>
      <c r="Q1323" s="304" t="s">
        <v>7734</v>
      </c>
      <c r="R1323" s="112" t="s">
        <v>7528</v>
      </c>
    </row>
    <row r="1324" spans="1:18" ht="14.5">
      <c r="A1324" s="112" t="s">
        <v>16</v>
      </c>
      <c r="B1324" s="305" t="s">
        <v>6</v>
      </c>
      <c r="C1324" s="305" t="s">
        <v>105</v>
      </c>
      <c r="D1324" s="314" t="s">
        <v>6080</v>
      </c>
      <c r="E1324" s="328" t="s">
        <v>6081</v>
      </c>
      <c r="F1324" s="310" t="s">
        <v>7820</v>
      </c>
      <c r="G1324" s="310" t="s">
        <v>7740</v>
      </c>
      <c r="H1324" s="310" t="s">
        <v>7449</v>
      </c>
      <c r="I1324" s="309">
        <v>45352</v>
      </c>
      <c r="J1324" s="309" t="s">
        <v>7786</v>
      </c>
      <c r="K1324" s="308" t="s">
        <v>7436</v>
      </c>
      <c r="L1324" s="316">
        <v>45404</v>
      </c>
      <c r="M1324" s="112" t="s">
        <v>7892</v>
      </c>
      <c r="N1324" s="310" t="s">
        <v>7807</v>
      </c>
      <c r="O1324" s="282" t="s">
        <v>7448</v>
      </c>
      <c r="P1324" s="282" t="s">
        <v>7449</v>
      </c>
      <c r="Q1324" s="304" t="s">
        <v>7734</v>
      </c>
      <c r="R1324" s="112" t="s">
        <v>7437</v>
      </c>
    </row>
    <row r="1325" spans="1:18" ht="14.5">
      <c r="A1325" s="112" t="s">
        <v>16</v>
      </c>
      <c r="B1325" s="305" t="s">
        <v>6</v>
      </c>
      <c r="C1325" s="305" t="s">
        <v>105</v>
      </c>
      <c r="D1325" s="314" t="s">
        <v>89</v>
      </c>
      <c r="E1325" s="328" t="s">
        <v>90</v>
      </c>
      <c r="F1325" s="310" t="s">
        <v>7890</v>
      </c>
      <c r="G1325" s="310" t="s">
        <v>7448</v>
      </c>
      <c r="H1325" s="310" t="s">
        <v>7449</v>
      </c>
      <c r="I1325" s="309">
        <v>45402</v>
      </c>
      <c r="J1325" s="309" t="s">
        <v>7891</v>
      </c>
      <c r="K1325" s="308" t="s">
        <v>7548</v>
      </c>
      <c r="L1325" s="316">
        <v>45402</v>
      </c>
      <c r="M1325" s="112" t="s">
        <v>7892</v>
      </c>
      <c r="N1325" s="310" t="s">
        <v>7863</v>
      </c>
      <c r="O1325" s="282" t="s">
        <v>7525</v>
      </c>
      <c r="P1325" s="282" t="s">
        <v>7525</v>
      </c>
      <c r="Q1325" s="304" t="s">
        <v>7734</v>
      </c>
      <c r="R1325" s="112" t="s">
        <v>7437</v>
      </c>
    </row>
    <row r="1326" spans="1:18" ht="14.5">
      <c r="A1326" s="112" t="s">
        <v>16</v>
      </c>
      <c r="B1326" s="305" t="s">
        <v>6</v>
      </c>
      <c r="C1326" s="305" t="s">
        <v>105</v>
      </c>
      <c r="D1326" s="314" t="s">
        <v>3767</v>
      </c>
      <c r="E1326" s="328" t="s">
        <v>3768</v>
      </c>
      <c r="F1326" s="310" t="s">
        <v>7890</v>
      </c>
      <c r="G1326" s="310" t="s">
        <v>7448</v>
      </c>
      <c r="H1326" s="310" t="s">
        <v>7449</v>
      </c>
      <c r="I1326" s="309">
        <v>45402</v>
      </c>
      <c r="J1326" s="309" t="s">
        <v>7891</v>
      </c>
      <c r="K1326" s="308" t="s">
        <v>7548</v>
      </c>
      <c r="L1326" s="316">
        <v>45402</v>
      </c>
      <c r="M1326" s="112" t="s">
        <v>7892</v>
      </c>
      <c r="N1326" s="310" t="s">
        <v>7529</v>
      </c>
      <c r="O1326" s="282" t="s">
        <v>7448</v>
      </c>
      <c r="P1326" s="282" t="s">
        <v>7449</v>
      </c>
      <c r="Q1326" s="304" t="s">
        <v>7734</v>
      </c>
      <c r="R1326" s="112" t="s">
        <v>7437</v>
      </c>
    </row>
    <row r="1327" spans="1:18" ht="14.5">
      <c r="A1327" s="112" t="s">
        <v>16</v>
      </c>
      <c r="B1327" s="305" t="s">
        <v>6</v>
      </c>
      <c r="C1327" s="305" t="s">
        <v>105</v>
      </c>
      <c r="D1327" s="306" t="s">
        <v>3904</v>
      </c>
      <c r="E1327" s="307" t="s">
        <v>3905</v>
      </c>
      <c r="F1327" s="307" t="s">
        <v>7529</v>
      </c>
      <c r="G1327" s="308" t="s">
        <v>7448</v>
      </c>
      <c r="H1327" s="308" t="s">
        <v>7449</v>
      </c>
      <c r="I1327" s="309">
        <v>45393</v>
      </c>
      <c r="J1327" s="309" t="s">
        <v>7872</v>
      </c>
      <c r="K1327" s="310" t="s">
        <v>7465</v>
      </c>
      <c r="L1327" s="316">
        <v>45403</v>
      </c>
      <c r="M1327" s="112" t="s">
        <v>7891</v>
      </c>
      <c r="N1327" s="310" t="s">
        <v>163</v>
      </c>
      <c r="O1327" s="282" t="s">
        <v>7433</v>
      </c>
      <c r="P1327" s="282" t="s">
        <v>7434</v>
      </c>
      <c r="Q1327" s="304" t="s">
        <v>7734</v>
      </c>
      <c r="R1327" s="112" t="s">
        <v>7437</v>
      </c>
    </row>
    <row r="1328" spans="1:18" ht="14.5">
      <c r="A1328" s="112" t="s">
        <v>16</v>
      </c>
      <c r="B1328" s="305" t="s">
        <v>6</v>
      </c>
      <c r="C1328" s="305" t="s">
        <v>105</v>
      </c>
      <c r="D1328" s="306" t="s">
        <v>443</v>
      </c>
      <c r="E1328" s="307" t="s">
        <v>444</v>
      </c>
      <c r="F1328" s="307" t="s">
        <v>7520</v>
      </c>
      <c r="G1328" s="308" t="s">
        <v>7521</v>
      </c>
      <c r="H1328" s="308" t="s">
        <v>7449</v>
      </c>
      <c r="I1328" s="309">
        <v>45383</v>
      </c>
      <c r="J1328" s="309" t="s">
        <v>7871</v>
      </c>
      <c r="K1328" s="310" t="s">
        <v>7783</v>
      </c>
      <c r="L1328" s="316">
        <v>45405</v>
      </c>
      <c r="M1328" s="313" t="s">
        <v>7892</v>
      </c>
      <c r="N1328" s="310" t="s">
        <v>163</v>
      </c>
      <c r="O1328" s="282" t="s">
        <v>7433</v>
      </c>
      <c r="P1328" s="282" t="s">
        <v>7434</v>
      </c>
      <c r="Q1328" s="112" t="s">
        <v>7734</v>
      </c>
      <c r="R1328" s="112" t="s">
        <v>7437</v>
      </c>
    </row>
    <row r="1329" spans="1:18" ht="14.5">
      <c r="A1329" s="112" t="s">
        <v>16</v>
      </c>
      <c r="B1329" s="305" t="s">
        <v>6</v>
      </c>
      <c r="C1329" s="305" t="s">
        <v>105</v>
      </c>
      <c r="D1329" s="336" t="s">
        <v>7229</v>
      </c>
      <c r="E1329" s="282" t="s">
        <v>7230</v>
      </c>
      <c r="F1329" s="310" t="s">
        <v>187</v>
      </c>
      <c r="G1329" s="282" t="s">
        <v>7463</v>
      </c>
      <c r="H1329" s="282" t="s">
        <v>7434</v>
      </c>
      <c r="I1329" s="335">
        <v>45367</v>
      </c>
      <c r="J1329" s="282" t="s">
        <v>7813</v>
      </c>
      <c r="K1329" s="282" t="s">
        <v>7445</v>
      </c>
      <c r="L1329" s="316">
        <v>45401</v>
      </c>
      <c r="M1329" s="304" t="s">
        <v>7891</v>
      </c>
      <c r="N1329" s="112" t="s">
        <v>7462</v>
      </c>
      <c r="O1329" s="308" t="s">
        <v>7462</v>
      </c>
      <c r="P1329" s="282" t="s">
        <v>7434</v>
      </c>
      <c r="Q1329" s="112" t="s">
        <v>7734</v>
      </c>
      <c r="R1329" s="112" t="s">
        <v>7446</v>
      </c>
    </row>
    <row r="1330" spans="1:18" ht="14.5">
      <c r="A1330" s="112" t="s">
        <v>16</v>
      </c>
      <c r="B1330" s="305" t="s">
        <v>6</v>
      </c>
      <c r="C1330" s="305" t="s">
        <v>105</v>
      </c>
      <c r="D1330" s="336" t="s">
        <v>6041</v>
      </c>
      <c r="E1330" s="282" t="s">
        <v>7827</v>
      </c>
      <c r="F1330" s="310" t="s">
        <v>7529</v>
      </c>
      <c r="G1330" s="282" t="s">
        <v>7448</v>
      </c>
      <c r="H1330" s="282" t="s">
        <v>7449</v>
      </c>
      <c r="I1330" s="335">
        <v>45352</v>
      </c>
      <c r="J1330" s="282" t="s">
        <v>7786</v>
      </c>
      <c r="K1330" s="282" t="s">
        <v>7593</v>
      </c>
      <c r="L1330" s="316">
        <v>45405</v>
      </c>
      <c r="M1330" s="282" t="s">
        <v>7892</v>
      </c>
      <c r="N1330" s="282" t="s">
        <v>7910</v>
      </c>
      <c r="O1330" s="310" t="s">
        <v>7534</v>
      </c>
      <c r="P1330" s="310" t="s">
        <v>7736</v>
      </c>
      <c r="Q1330" s="112" t="s">
        <v>7734</v>
      </c>
      <c r="R1330" s="282" t="s">
        <v>7437</v>
      </c>
    </row>
    <row r="1331" spans="1:18" ht="14.5">
      <c r="A1331" s="112" t="s">
        <v>16</v>
      </c>
      <c r="B1331" s="305" t="s">
        <v>6</v>
      </c>
      <c r="C1331" s="305" t="s">
        <v>1058</v>
      </c>
      <c r="D1331" s="336" t="s">
        <v>1052</v>
      </c>
      <c r="E1331" s="282" t="s">
        <v>1053</v>
      </c>
      <c r="F1331" s="307" t="s">
        <v>7726</v>
      </c>
      <c r="G1331" s="308" t="s">
        <v>7525</v>
      </c>
      <c r="H1331" s="308" t="s">
        <v>7525</v>
      </c>
      <c r="I1331" s="335">
        <v>45292</v>
      </c>
      <c r="J1331" s="282" t="s">
        <v>7647</v>
      </c>
      <c r="K1331" s="282" t="s">
        <v>7675</v>
      </c>
      <c r="L1331" s="316">
        <v>45401</v>
      </c>
      <c r="M1331" s="304" t="s">
        <v>7891</v>
      </c>
      <c r="N1331" s="282" t="s">
        <v>7911</v>
      </c>
      <c r="O1331" s="282" t="s">
        <v>7525</v>
      </c>
      <c r="P1331" s="282" t="s">
        <v>7525</v>
      </c>
      <c r="Q1331" s="112" t="s">
        <v>7734</v>
      </c>
      <c r="R1331" s="282" t="s">
        <v>7437</v>
      </c>
    </row>
    <row r="1332" spans="1:18" ht="14.5">
      <c r="A1332" s="112" t="s">
        <v>16</v>
      </c>
      <c r="B1332" s="305" t="s">
        <v>6</v>
      </c>
      <c r="C1332" s="305" t="s">
        <v>105</v>
      </c>
      <c r="D1332" s="336" t="s">
        <v>1554</v>
      </c>
      <c r="E1332" s="282" t="s">
        <v>1555</v>
      </c>
      <c r="F1332" s="310" t="s">
        <v>1563</v>
      </c>
      <c r="G1332" s="282" t="s">
        <v>7448</v>
      </c>
      <c r="H1332" s="282" t="s">
        <v>7449</v>
      </c>
      <c r="I1332" s="335">
        <v>45327</v>
      </c>
      <c r="J1332" s="282" t="s">
        <v>7763</v>
      </c>
      <c r="K1332" s="282" t="s">
        <v>7669</v>
      </c>
      <c r="L1332" s="316">
        <v>45397</v>
      </c>
      <c r="M1332" s="304" t="s">
        <v>7891</v>
      </c>
      <c r="N1332" s="282" t="s">
        <v>7742</v>
      </c>
      <c r="O1332" s="310" t="s">
        <v>7453</v>
      </c>
      <c r="P1332" s="310" t="s">
        <v>7449</v>
      </c>
      <c r="Q1332" s="112" t="s">
        <v>7734</v>
      </c>
      <c r="R1332" s="282" t="s">
        <v>7446</v>
      </c>
    </row>
    <row r="1333" spans="1:18" ht="14.5">
      <c r="A1333" s="112" t="s">
        <v>16</v>
      </c>
      <c r="B1333" s="305" t="s">
        <v>6</v>
      </c>
      <c r="C1333" s="139" t="s">
        <v>352</v>
      </c>
      <c r="D1333" s="336" t="s">
        <v>2353</v>
      </c>
      <c r="E1333" s="282" t="s">
        <v>2354</v>
      </c>
      <c r="F1333" s="310" t="s">
        <v>7742</v>
      </c>
      <c r="G1333" s="282" t="s">
        <v>7453</v>
      </c>
      <c r="H1333" s="282" t="s">
        <v>7449</v>
      </c>
      <c r="I1333" s="335">
        <v>45349</v>
      </c>
      <c r="J1333" s="282" t="s">
        <v>7786</v>
      </c>
      <c r="K1333" s="282" t="s">
        <v>7710</v>
      </c>
      <c r="L1333" s="316">
        <v>45383</v>
      </c>
      <c r="M1333" s="304" t="s">
        <v>7871</v>
      </c>
      <c r="N1333" s="282" t="s">
        <v>7912</v>
      </c>
      <c r="O1333" s="310" t="s">
        <v>7896</v>
      </c>
      <c r="P1333" s="310" t="s">
        <v>7525</v>
      </c>
      <c r="Q1333" s="112" t="s">
        <v>7734</v>
      </c>
      <c r="R1333" s="282" t="s">
        <v>7528</v>
      </c>
    </row>
    <row r="1334" spans="1:18" ht="14.5">
      <c r="A1334" s="112" t="s">
        <v>16</v>
      </c>
      <c r="B1334" s="305" t="s">
        <v>6</v>
      </c>
      <c r="C1334" s="305" t="s">
        <v>105</v>
      </c>
      <c r="D1334" s="336" t="s">
        <v>7273</v>
      </c>
      <c r="E1334" s="282" t="s">
        <v>7274</v>
      </c>
      <c r="F1334" s="310" t="s">
        <v>551</v>
      </c>
      <c r="G1334" s="282" t="s">
        <v>7448</v>
      </c>
      <c r="H1334" s="282" t="s">
        <v>7449</v>
      </c>
      <c r="I1334" s="335">
        <v>45292</v>
      </c>
      <c r="J1334" s="282" t="s">
        <v>7647</v>
      </c>
      <c r="K1334" s="282" t="s">
        <v>7436</v>
      </c>
      <c r="L1334" s="316">
        <v>45408</v>
      </c>
      <c r="M1334" s="313" t="s">
        <v>7892</v>
      </c>
      <c r="N1334" s="282" t="s">
        <v>163</v>
      </c>
      <c r="O1334" s="282" t="s">
        <v>7433</v>
      </c>
      <c r="P1334" s="282" t="s">
        <v>7434</v>
      </c>
      <c r="Q1334" s="112" t="s">
        <v>7734</v>
      </c>
      <c r="R1334" s="282" t="s">
        <v>7437</v>
      </c>
    </row>
    <row r="1335" spans="1:18" ht="14.5">
      <c r="A1335" s="112" t="s">
        <v>16</v>
      </c>
      <c r="B1335" s="305" t="s">
        <v>6</v>
      </c>
      <c r="C1335" s="305" t="s">
        <v>105</v>
      </c>
      <c r="D1335" s="336" t="s">
        <v>6555</v>
      </c>
      <c r="E1335" s="339" t="s">
        <v>6556</v>
      </c>
      <c r="F1335" s="310" t="s">
        <v>7462</v>
      </c>
      <c r="G1335" s="282" t="s">
        <v>7463</v>
      </c>
      <c r="H1335" s="282" t="s">
        <v>7434</v>
      </c>
      <c r="I1335" s="335">
        <v>45367</v>
      </c>
      <c r="J1335" s="282" t="s">
        <v>7813</v>
      </c>
      <c r="K1335" s="282" t="s">
        <v>7547</v>
      </c>
      <c r="L1335" s="316">
        <v>45408</v>
      </c>
      <c r="M1335" s="313" t="s">
        <v>7892</v>
      </c>
      <c r="N1335" s="282" t="s">
        <v>163</v>
      </c>
      <c r="O1335" s="282" t="s">
        <v>7433</v>
      </c>
      <c r="P1335" s="282" t="s">
        <v>7434</v>
      </c>
      <c r="Q1335" s="112" t="s">
        <v>7734</v>
      </c>
      <c r="R1335" s="282" t="s">
        <v>7437</v>
      </c>
    </row>
    <row r="1336" spans="1:18" ht="14.5">
      <c r="A1336" s="112" t="s">
        <v>16</v>
      </c>
      <c r="B1336" s="305" t="s">
        <v>6</v>
      </c>
      <c r="C1336" s="305" t="s">
        <v>143</v>
      </c>
      <c r="D1336" s="306" t="s">
        <v>2577</v>
      </c>
      <c r="E1336" s="307" t="s">
        <v>2578</v>
      </c>
      <c r="F1336" s="307" t="s">
        <v>866</v>
      </c>
      <c r="G1336" s="308" t="s">
        <v>7502</v>
      </c>
      <c r="H1336" s="308" t="s">
        <v>7434</v>
      </c>
      <c r="I1336" s="309">
        <v>45390</v>
      </c>
      <c r="J1336" s="309" t="s">
        <v>7872</v>
      </c>
      <c r="K1336" s="310" t="s">
        <v>7436</v>
      </c>
      <c r="L1336" s="316">
        <v>45411</v>
      </c>
      <c r="M1336" s="313" t="s">
        <v>7908</v>
      </c>
      <c r="N1336" s="282" t="s">
        <v>7739</v>
      </c>
      <c r="O1336" s="308" t="s">
        <v>7740</v>
      </c>
      <c r="P1336" s="308" t="s">
        <v>7449</v>
      </c>
      <c r="Q1336" s="112" t="s">
        <v>7734</v>
      </c>
      <c r="R1336" s="112" t="s">
        <v>7437</v>
      </c>
    </row>
    <row r="1337" spans="1:18" ht="14.5">
      <c r="A1337" s="112" t="s">
        <v>16</v>
      </c>
      <c r="B1337" s="305" t="s">
        <v>6</v>
      </c>
      <c r="C1337" s="305" t="s">
        <v>143</v>
      </c>
      <c r="D1337" s="336" t="s">
        <v>3007</v>
      </c>
      <c r="E1337" s="282" t="s">
        <v>3008</v>
      </c>
      <c r="F1337" s="282" t="s">
        <v>187</v>
      </c>
      <c r="G1337" s="282" t="s">
        <v>7463</v>
      </c>
      <c r="H1337" s="282" t="s">
        <v>7434</v>
      </c>
      <c r="I1337" s="309">
        <v>45397</v>
      </c>
      <c r="J1337" s="309" t="s">
        <v>7891</v>
      </c>
      <c r="K1337" s="308" t="s">
        <v>7511</v>
      </c>
      <c r="L1337" s="316">
        <v>45404</v>
      </c>
      <c r="M1337" s="313" t="s">
        <v>7892</v>
      </c>
      <c r="N1337" s="112" t="s">
        <v>7462</v>
      </c>
      <c r="O1337" s="308" t="s">
        <v>7462</v>
      </c>
      <c r="P1337" s="282" t="s">
        <v>7434</v>
      </c>
      <c r="Q1337" s="112" t="s">
        <v>7734</v>
      </c>
      <c r="R1337" s="282" t="s">
        <v>7446</v>
      </c>
    </row>
    <row r="1338" spans="1:18" ht="14.5">
      <c r="A1338" s="112" t="s">
        <v>16</v>
      </c>
      <c r="B1338" s="304" t="s">
        <v>11</v>
      </c>
      <c r="C1338" s="305" t="s">
        <v>105</v>
      </c>
      <c r="D1338" s="319" t="s">
        <v>7764</v>
      </c>
      <c r="E1338" s="320" t="s">
        <v>7765</v>
      </c>
      <c r="F1338" s="320" t="s">
        <v>7529</v>
      </c>
      <c r="G1338" s="308" t="s">
        <v>7448</v>
      </c>
      <c r="H1338" s="308" t="s">
        <v>7449</v>
      </c>
      <c r="I1338" s="309">
        <v>45339</v>
      </c>
      <c r="J1338" s="309" t="s">
        <v>7766</v>
      </c>
      <c r="K1338" s="308" t="s">
        <v>7548</v>
      </c>
      <c r="L1338" s="316">
        <v>45383</v>
      </c>
      <c r="M1338" s="112" t="s">
        <v>7871</v>
      </c>
      <c r="N1338" s="315"/>
      <c r="O1338" s="308"/>
      <c r="P1338" s="308"/>
      <c r="Q1338" s="112"/>
      <c r="R1338" s="112" t="s">
        <v>7437</v>
      </c>
    </row>
    <row r="1339" spans="1:18" ht="14.5">
      <c r="A1339" s="112" t="s">
        <v>16</v>
      </c>
      <c r="B1339" s="304" t="s">
        <v>11</v>
      </c>
      <c r="C1339" s="305" t="s">
        <v>1058</v>
      </c>
      <c r="D1339" s="319" t="s">
        <v>7858</v>
      </c>
      <c r="E1339" s="320" t="s">
        <v>7859</v>
      </c>
      <c r="F1339" s="307" t="s">
        <v>7726</v>
      </c>
      <c r="G1339" s="308" t="s">
        <v>7525</v>
      </c>
      <c r="H1339" s="308" t="s">
        <v>7525</v>
      </c>
      <c r="I1339" s="309">
        <v>45383</v>
      </c>
      <c r="J1339" s="309" t="s">
        <v>7871</v>
      </c>
      <c r="K1339" s="308"/>
      <c r="L1339" s="316">
        <v>45383</v>
      </c>
      <c r="M1339" s="112" t="s">
        <v>7871</v>
      </c>
      <c r="N1339" s="315"/>
      <c r="O1339" s="308"/>
      <c r="P1339" s="308"/>
      <c r="Q1339" s="112"/>
      <c r="R1339" s="112" t="s">
        <v>7437</v>
      </c>
    </row>
    <row r="1340" spans="1:18" ht="14.5">
      <c r="A1340" s="112" t="s">
        <v>16</v>
      </c>
      <c r="B1340" s="304" t="s">
        <v>11</v>
      </c>
      <c r="C1340" s="305" t="s">
        <v>105</v>
      </c>
      <c r="D1340" s="319" t="s">
        <v>7570</v>
      </c>
      <c r="E1340" s="320" t="s">
        <v>7571</v>
      </c>
      <c r="F1340" s="320" t="s">
        <v>163</v>
      </c>
      <c r="G1340" s="308" t="s">
        <v>7433</v>
      </c>
      <c r="H1340" s="308" t="s">
        <v>7434</v>
      </c>
      <c r="I1340" s="309">
        <v>45244</v>
      </c>
      <c r="J1340" s="309" t="s">
        <v>7572</v>
      </c>
      <c r="K1340" s="308" t="s">
        <v>7436</v>
      </c>
      <c r="L1340" s="316">
        <v>45385</v>
      </c>
      <c r="M1340" s="112" t="s">
        <v>7871</v>
      </c>
      <c r="N1340" s="315"/>
      <c r="O1340" s="308"/>
      <c r="P1340" s="308"/>
      <c r="Q1340" s="112"/>
      <c r="R1340" s="112" t="s">
        <v>7437</v>
      </c>
    </row>
    <row r="1341" spans="1:18" ht="14.5">
      <c r="A1341" s="112" t="s">
        <v>16</v>
      </c>
      <c r="B1341" s="304" t="s">
        <v>11</v>
      </c>
      <c r="C1341" s="305" t="s">
        <v>105</v>
      </c>
      <c r="D1341" s="319" t="s">
        <v>7615</v>
      </c>
      <c r="E1341" s="320" t="s">
        <v>7616</v>
      </c>
      <c r="F1341" s="320" t="s">
        <v>7529</v>
      </c>
      <c r="G1341" s="308" t="s">
        <v>7448</v>
      </c>
      <c r="H1341" s="308" t="s">
        <v>7449</v>
      </c>
      <c r="I1341" s="309">
        <v>45276</v>
      </c>
      <c r="J1341" s="309" t="s">
        <v>7603</v>
      </c>
      <c r="K1341" s="308" t="s">
        <v>2088</v>
      </c>
      <c r="L1341" s="316">
        <v>45385</v>
      </c>
      <c r="M1341" s="112" t="s">
        <v>7871</v>
      </c>
      <c r="N1341" s="315"/>
      <c r="O1341" s="308"/>
      <c r="P1341" s="308"/>
      <c r="Q1341" s="112"/>
      <c r="R1341" s="112" t="s">
        <v>7437</v>
      </c>
    </row>
    <row r="1342" spans="1:18" ht="14.5">
      <c r="A1342" s="112" t="s">
        <v>16</v>
      </c>
      <c r="B1342" s="304" t="s">
        <v>11</v>
      </c>
      <c r="C1342" s="305" t="s">
        <v>105</v>
      </c>
      <c r="D1342" s="336" t="s">
        <v>7588</v>
      </c>
      <c r="E1342" s="282" t="s">
        <v>7589</v>
      </c>
      <c r="F1342" s="310" t="s">
        <v>7514</v>
      </c>
      <c r="G1342" s="282" t="s">
        <v>7453</v>
      </c>
      <c r="H1342" s="282" t="s">
        <v>7449</v>
      </c>
      <c r="I1342" s="335">
        <v>45261</v>
      </c>
      <c r="J1342" s="282" t="s">
        <v>7579</v>
      </c>
      <c r="K1342" s="308" t="s">
        <v>7590</v>
      </c>
      <c r="L1342" s="316">
        <v>45386</v>
      </c>
      <c r="M1342" s="112" t="s">
        <v>7871</v>
      </c>
      <c r="N1342" s="315"/>
      <c r="O1342" s="308"/>
      <c r="P1342" s="308"/>
      <c r="Q1342" s="112"/>
      <c r="R1342" s="282" t="s">
        <v>7446</v>
      </c>
    </row>
    <row r="1343" spans="1:18" ht="14.5">
      <c r="A1343" s="112" t="s">
        <v>16</v>
      </c>
      <c r="B1343" s="304" t="s">
        <v>11</v>
      </c>
      <c r="C1343" s="305" t="s">
        <v>105</v>
      </c>
      <c r="D1343" s="336" t="s">
        <v>7591</v>
      </c>
      <c r="E1343" s="282" t="s">
        <v>7592</v>
      </c>
      <c r="F1343" s="307" t="s">
        <v>7544</v>
      </c>
      <c r="G1343" s="308" t="s">
        <v>7534</v>
      </c>
      <c r="H1343" s="308" t="s">
        <v>7434</v>
      </c>
      <c r="I1343" s="335">
        <v>45248</v>
      </c>
      <c r="J1343" s="282" t="s">
        <v>7572</v>
      </c>
      <c r="K1343" s="308" t="s">
        <v>7593</v>
      </c>
      <c r="L1343" s="316">
        <v>45386</v>
      </c>
      <c r="M1343" s="112" t="s">
        <v>7871</v>
      </c>
      <c r="N1343" s="282"/>
      <c r="O1343" s="282"/>
      <c r="P1343" s="282"/>
      <c r="Q1343" s="282"/>
      <c r="R1343" s="282" t="s">
        <v>7437</v>
      </c>
    </row>
    <row r="1344" spans="1:18" ht="14.5">
      <c r="A1344" s="112" t="s">
        <v>16</v>
      </c>
      <c r="B1344" s="304" t="s">
        <v>11</v>
      </c>
      <c r="C1344" s="305" t="s">
        <v>105</v>
      </c>
      <c r="D1344" s="336" t="s">
        <v>7617</v>
      </c>
      <c r="E1344" s="282" t="s">
        <v>7618</v>
      </c>
      <c r="F1344" s="310" t="s">
        <v>5215</v>
      </c>
      <c r="G1344" s="282" t="s">
        <v>7497</v>
      </c>
      <c r="H1344" s="282" t="s">
        <v>1365</v>
      </c>
      <c r="I1344" s="335">
        <v>45281</v>
      </c>
      <c r="J1344" s="282" t="s">
        <v>7575</v>
      </c>
      <c r="K1344" s="308" t="s">
        <v>7493</v>
      </c>
      <c r="L1344" s="316">
        <v>45386</v>
      </c>
      <c r="M1344" s="112" t="s">
        <v>7871</v>
      </c>
      <c r="N1344" s="282"/>
      <c r="O1344" s="282"/>
      <c r="P1344" s="282"/>
      <c r="Q1344" s="282"/>
      <c r="R1344" s="282" t="s">
        <v>7437</v>
      </c>
    </row>
    <row r="1345" spans="1:18" ht="14.5">
      <c r="A1345" s="112" t="s">
        <v>16</v>
      </c>
      <c r="B1345" s="304" t="s">
        <v>11</v>
      </c>
      <c r="C1345" s="305" t="s">
        <v>105</v>
      </c>
      <c r="D1345" s="336" t="s">
        <v>7611</v>
      </c>
      <c r="E1345" s="282" t="s">
        <v>7612</v>
      </c>
      <c r="F1345" s="310" t="s">
        <v>7604</v>
      </c>
      <c r="G1345" s="282" t="s">
        <v>7497</v>
      </c>
      <c r="H1345" s="282" t="s">
        <v>1365</v>
      </c>
      <c r="I1345" s="335">
        <v>45290</v>
      </c>
      <c r="J1345" s="282" t="s">
        <v>7608</v>
      </c>
      <c r="K1345" s="308" t="s">
        <v>7593</v>
      </c>
      <c r="L1345" s="316">
        <v>45386</v>
      </c>
      <c r="M1345" s="112" t="s">
        <v>7871</v>
      </c>
      <c r="N1345" s="282"/>
      <c r="O1345" s="282"/>
      <c r="P1345" s="282"/>
      <c r="Q1345" s="282"/>
      <c r="R1345" s="282" t="s">
        <v>7437</v>
      </c>
    </row>
    <row r="1346" spans="1:18" ht="14.5">
      <c r="A1346" s="112" t="s">
        <v>16</v>
      </c>
      <c r="B1346" s="304" t="s">
        <v>11</v>
      </c>
      <c r="C1346" s="305" t="s">
        <v>105</v>
      </c>
      <c r="D1346" s="336" t="s">
        <v>7714</v>
      </c>
      <c r="E1346" s="282" t="s">
        <v>7715</v>
      </c>
      <c r="F1346" s="310" t="s">
        <v>551</v>
      </c>
      <c r="G1346" s="282" t="s">
        <v>7448</v>
      </c>
      <c r="H1346" s="282" t="s">
        <v>7449</v>
      </c>
      <c r="I1346" s="335">
        <v>45292</v>
      </c>
      <c r="J1346" s="282" t="s">
        <v>7647</v>
      </c>
      <c r="K1346" s="308" t="s">
        <v>7436</v>
      </c>
      <c r="L1346" s="316">
        <v>45391</v>
      </c>
      <c r="M1346" s="112" t="s">
        <v>7872</v>
      </c>
      <c r="N1346" s="282"/>
      <c r="O1346" s="282"/>
      <c r="P1346" s="282"/>
      <c r="Q1346" s="282"/>
      <c r="R1346" s="282" t="s">
        <v>7437</v>
      </c>
    </row>
    <row r="1347" spans="1:18" ht="14.5">
      <c r="A1347" s="112" t="s">
        <v>16</v>
      </c>
      <c r="B1347" s="304" t="s">
        <v>11</v>
      </c>
      <c r="C1347" s="305" t="s">
        <v>105</v>
      </c>
      <c r="D1347" s="336" t="s">
        <v>7811</v>
      </c>
      <c r="E1347" s="282" t="s">
        <v>7812</v>
      </c>
      <c r="F1347" s="310" t="s">
        <v>187</v>
      </c>
      <c r="G1347" s="282" t="s">
        <v>7463</v>
      </c>
      <c r="H1347" s="282" t="s">
        <v>7434</v>
      </c>
      <c r="I1347" s="335">
        <v>45367</v>
      </c>
      <c r="J1347" s="282" t="s">
        <v>7813</v>
      </c>
      <c r="K1347" s="308" t="s">
        <v>7814</v>
      </c>
      <c r="L1347" s="316">
        <v>45393</v>
      </c>
      <c r="M1347" s="112" t="s">
        <v>7872</v>
      </c>
      <c r="N1347" s="282"/>
      <c r="O1347" s="282"/>
      <c r="P1347" s="282"/>
      <c r="Q1347" s="282"/>
      <c r="R1347" s="282" t="s">
        <v>7446</v>
      </c>
    </row>
    <row r="1348" spans="1:18" ht="14.5">
      <c r="A1348" s="112" t="s">
        <v>16</v>
      </c>
      <c r="B1348" s="304" t="s">
        <v>11</v>
      </c>
      <c r="C1348" s="305" t="s">
        <v>105</v>
      </c>
      <c r="D1348" s="336" t="s">
        <v>7536</v>
      </c>
      <c r="E1348" s="282" t="s">
        <v>7537</v>
      </c>
      <c r="F1348" s="310" t="s">
        <v>7520</v>
      </c>
      <c r="G1348" s="282" t="s">
        <v>7521</v>
      </c>
      <c r="H1348" s="282" t="s">
        <v>7449</v>
      </c>
      <c r="I1348" s="335">
        <v>45220</v>
      </c>
      <c r="J1348" s="282" t="s">
        <v>7538</v>
      </c>
      <c r="K1348" s="308" t="s">
        <v>7436</v>
      </c>
      <c r="L1348" s="316">
        <v>45394</v>
      </c>
      <c r="M1348" s="112" t="s">
        <v>7872</v>
      </c>
      <c r="N1348" s="282"/>
      <c r="O1348" s="282"/>
      <c r="P1348" s="282"/>
      <c r="Q1348" s="282"/>
      <c r="R1348" s="282" t="s">
        <v>7437</v>
      </c>
    </row>
    <row r="1349" spans="1:18" ht="14.5">
      <c r="A1349" s="112" t="s">
        <v>16</v>
      </c>
      <c r="B1349" s="304" t="s">
        <v>11</v>
      </c>
      <c r="C1349" s="305" t="s">
        <v>143</v>
      </c>
      <c r="D1349" s="306" t="s">
        <v>7879</v>
      </c>
      <c r="E1349" s="307" t="s">
        <v>7880</v>
      </c>
      <c r="F1349" s="307" t="s">
        <v>7624</v>
      </c>
      <c r="G1349" s="308" t="s">
        <v>7861</v>
      </c>
      <c r="H1349" s="308" t="s">
        <v>7525</v>
      </c>
      <c r="I1349" s="309">
        <v>45383</v>
      </c>
      <c r="J1349" s="309" t="s">
        <v>7871</v>
      </c>
      <c r="K1349" s="308" t="s">
        <v>7602</v>
      </c>
      <c r="L1349" s="316">
        <v>45397</v>
      </c>
      <c r="M1349" s="112" t="s">
        <v>7891</v>
      </c>
      <c r="N1349" s="304"/>
      <c r="O1349" s="304"/>
      <c r="P1349" s="304"/>
      <c r="Q1349" s="304"/>
      <c r="R1349" s="112" t="s">
        <v>7437</v>
      </c>
    </row>
    <row r="1350" spans="1:18" ht="14.5">
      <c r="A1350" s="112" t="s">
        <v>16</v>
      </c>
      <c r="B1350" s="304" t="s">
        <v>11</v>
      </c>
      <c r="C1350" s="305" t="s">
        <v>143</v>
      </c>
      <c r="D1350" s="336" t="s">
        <v>7809</v>
      </c>
      <c r="E1350" s="282" t="s">
        <v>7810</v>
      </c>
      <c r="F1350" s="310" t="s">
        <v>187</v>
      </c>
      <c r="G1350" s="282" t="s">
        <v>7463</v>
      </c>
      <c r="H1350" s="282" t="s">
        <v>7434</v>
      </c>
      <c r="I1350" s="335">
        <v>45352</v>
      </c>
      <c r="J1350" s="282" t="s">
        <v>7786</v>
      </c>
      <c r="K1350" s="308" t="s">
        <v>7516</v>
      </c>
      <c r="L1350" s="316">
        <v>45397</v>
      </c>
      <c r="M1350" s="112" t="s">
        <v>7891</v>
      </c>
      <c r="N1350" s="304"/>
      <c r="O1350" s="304"/>
      <c r="P1350" s="304"/>
      <c r="Q1350" s="304"/>
      <c r="R1350" s="112" t="s">
        <v>7437</v>
      </c>
    </row>
    <row r="1351" spans="1:18" ht="14.5">
      <c r="A1351" s="112" t="s">
        <v>16</v>
      </c>
      <c r="B1351" s="304" t="s">
        <v>11</v>
      </c>
      <c r="C1351" s="305" t="s">
        <v>4439</v>
      </c>
      <c r="D1351" s="336" t="s">
        <v>7629</v>
      </c>
      <c r="E1351" s="313" t="s">
        <v>7630</v>
      </c>
      <c r="F1351" s="310" t="s">
        <v>187</v>
      </c>
      <c r="G1351" s="282" t="s">
        <v>7463</v>
      </c>
      <c r="H1351" s="282" t="s">
        <v>7434</v>
      </c>
      <c r="I1351" s="335">
        <v>45358</v>
      </c>
      <c r="J1351" s="282" t="s">
        <v>7535</v>
      </c>
      <c r="K1351" s="308" t="s">
        <v>7516</v>
      </c>
      <c r="L1351" s="316">
        <v>45397</v>
      </c>
      <c r="M1351" s="112" t="s">
        <v>7891</v>
      </c>
      <c r="N1351" s="304"/>
      <c r="O1351" s="304"/>
      <c r="P1351" s="304"/>
      <c r="Q1351" s="304"/>
      <c r="R1351" s="340" t="s">
        <v>7437</v>
      </c>
    </row>
    <row r="1352" spans="1:18" ht="14.5">
      <c r="A1352" s="112" t="s">
        <v>16</v>
      </c>
      <c r="B1352" s="304" t="s">
        <v>11</v>
      </c>
      <c r="C1352" s="305" t="s">
        <v>143</v>
      </c>
      <c r="D1352" s="336" t="s">
        <v>7760</v>
      </c>
      <c r="E1352" s="282" t="s">
        <v>7761</v>
      </c>
      <c r="F1352" s="310" t="s">
        <v>187</v>
      </c>
      <c r="G1352" s="282" t="s">
        <v>7463</v>
      </c>
      <c r="H1352" s="282" t="s">
        <v>7434</v>
      </c>
      <c r="I1352" s="335">
        <v>45374</v>
      </c>
      <c r="J1352" s="282" t="s">
        <v>7723</v>
      </c>
      <c r="K1352" s="308" t="s">
        <v>7762</v>
      </c>
      <c r="L1352" s="316">
        <v>45397</v>
      </c>
      <c r="M1352" s="112" t="s">
        <v>7891</v>
      </c>
      <c r="N1352" s="304"/>
      <c r="O1352" s="304"/>
      <c r="P1352" s="304"/>
      <c r="Q1352" s="304"/>
      <c r="R1352" s="112" t="s">
        <v>7446</v>
      </c>
    </row>
    <row r="1353" spans="1:18" ht="14.5">
      <c r="A1353" s="112" t="s">
        <v>16</v>
      </c>
      <c r="B1353" s="304" t="s">
        <v>11</v>
      </c>
      <c r="C1353" s="305" t="s">
        <v>105</v>
      </c>
      <c r="D1353" s="336" t="s">
        <v>7504</v>
      </c>
      <c r="E1353" s="282" t="s">
        <v>7505</v>
      </c>
      <c r="F1353" s="307" t="s">
        <v>7506</v>
      </c>
      <c r="G1353" s="282" t="s">
        <v>7453</v>
      </c>
      <c r="H1353" s="282" t="s">
        <v>7449</v>
      </c>
      <c r="I1353" s="335">
        <v>45145</v>
      </c>
      <c r="J1353" s="282" t="s">
        <v>7498</v>
      </c>
      <c r="K1353" s="308" t="s">
        <v>7507</v>
      </c>
      <c r="L1353" s="316">
        <v>45398</v>
      </c>
      <c r="M1353" s="112" t="s">
        <v>7891</v>
      </c>
      <c r="N1353" s="282"/>
      <c r="O1353" s="282"/>
      <c r="P1353" s="282"/>
      <c r="Q1353" s="282"/>
      <c r="R1353" s="282" t="s">
        <v>7437</v>
      </c>
    </row>
    <row r="1354" spans="1:18" ht="14.5">
      <c r="A1354" s="112" t="s">
        <v>16</v>
      </c>
      <c r="B1354" s="304" t="s">
        <v>11</v>
      </c>
      <c r="C1354" s="305" t="s">
        <v>105</v>
      </c>
      <c r="D1354" s="321" t="s">
        <v>7479</v>
      </c>
      <c r="E1354" s="282" t="s">
        <v>7480</v>
      </c>
      <c r="F1354" s="282" t="s">
        <v>7462</v>
      </c>
      <c r="G1354" s="282" t="s">
        <v>7463</v>
      </c>
      <c r="H1354" s="282" t="s">
        <v>7434</v>
      </c>
      <c r="I1354" s="335">
        <v>45143</v>
      </c>
      <c r="J1354" s="282" t="s">
        <v>7481</v>
      </c>
      <c r="K1354" s="308" t="s">
        <v>7482</v>
      </c>
      <c r="L1354" s="316">
        <v>45398</v>
      </c>
      <c r="M1354" s="112" t="s">
        <v>7891</v>
      </c>
      <c r="N1354" s="282"/>
      <c r="O1354" s="282"/>
      <c r="P1354" s="282"/>
      <c r="Q1354" s="282"/>
      <c r="R1354" s="282" t="s">
        <v>7437</v>
      </c>
    </row>
    <row r="1355" spans="1:18" ht="14.5">
      <c r="A1355" s="112" t="s">
        <v>16</v>
      </c>
      <c r="B1355" s="304" t="s">
        <v>11</v>
      </c>
      <c r="C1355" s="305" t="s">
        <v>105</v>
      </c>
      <c r="D1355" s="336" t="s">
        <v>7494</v>
      </c>
      <c r="E1355" s="310" t="s">
        <v>7495</v>
      </c>
      <c r="F1355" s="310" t="s">
        <v>7496</v>
      </c>
      <c r="G1355" s="282" t="s">
        <v>7497</v>
      </c>
      <c r="H1355" s="282" t="s">
        <v>1365</v>
      </c>
      <c r="I1355" s="335">
        <v>45149</v>
      </c>
      <c r="J1355" s="282" t="s">
        <v>7498</v>
      </c>
      <c r="K1355" s="308" t="s">
        <v>7459</v>
      </c>
      <c r="L1355" s="316">
        <v>45398</v>
      </c>
      <c r="M1355" s="112" t="s">
        <v>7891</v>
      </c>
      <c r="N1355" s="282"/>
      <c r="O1355" s="282"/>
      <c r="P1355" s="282"/>
      <c r="Q1355" s="282"/>
      <c r="R1355" s="282" t="s">
        <v>7437</v>
      </c>
    </row>
    <row r="1356" spans="1:18" ht="14.5">
      <c r="A1356" s="112" t="s">
        <v>16</v>
      </c>
      <c r="B1356" s="304" t="s">
        <v>11</v>
      </c>
      <c r="C1356" s="305" t="s">
        <v>105</v>
      </c>
      <c r="D1356" s="336" t="s">
        <v>7657</v>
      </c>
      <c r="E1356" s="282" t="s">
        <v>7658</v>
      </c>
      <c r="F1356" s="310" t="s">
        <v>7655</v>
      </c>
      <c r="G1356" s="282" t="s">
        <v>7577</v>
      </c>
      <c r="H1356" s="282" t="s">
        <v>7434</v>
      </c>
      <c r="I1356" s="335">
        <v>45292</v>
      </c>
      <c r="J1356" s="282" t="s">
        <v>7647</v>
      </c>
      <c r="K1356" s="308" t="s">
        <v>7436</v>
      </c>
      <c r="L1356" s="316">
        <v>45401</v>
      </c>
      <c r="M1356" s="112" t="s">
        <v>7891</v>
      </c>
      <c r="N1356" s="282"/>
      <c r="O1356" s="282"/>
      <c r="P1356" s="282"/>
      <c r="Q1356" s="282"/>
      <c r="R1356" s="282" t="s">
        <v>7437</v>
      </c>
    </row>
    <row r="1357" spans="1:18" ht="14.5">
      <c r="A1357" s="112" t="s">
        <v>16</v>
      </c>
      <c r="B1357" s="304" t="s">
        <v>11</v>
      </c>
      <c r="C1357" s="305" t="s">
        <v>105</v>
      </c>
      <c r="D1357" s="306" t="s">
        <v>7545</v>
      </c>
      <c r="E1357" s="324" t="s">
        <v>7546</v>
      </c>
      <c r="F1357" s="307" t="s">
        <v>7895</v>
      </c>
      <c r="G1357" s="337" t="s">
        <v>7896</v>
      </c>
      <c r="H1357" s="308" t="s">
        <v>7525</v>
      </c>
      <c r="I1357" s="309">
        <v>45383</v>
      </c>
      <c r="J1357" s="309" t="s">
        <v>7871</v>
      </c>
      <c r="K1357" s="308" t="s">
        <v>7482</v>
      </c>
      <c r="L1357" s="316">
        <v>45401</v>
      </c>
      <c r="M1357" s="112" t="s">
        <v>7891</v>
      </c>
      <c r="N1357" s="282"/>
      <c r="O1357" s="282"/>
      <c r="P1357" s="282"/>
      <c r="Q1357" s="282"/>
      <c r="R1357" s="112" t="s">
        <v>7437</v>
      </c>
    </row>
    <row r="1358" spans="1:18" ht="14.5">
      <c r="A1358" s="112" t="s">
        <v>16</v>
      </c>
      <c r="B1358" s="304" t="s">
        <v>11</v>
      </c>
      <c r="C1358" s="305" t="s">
        <v>143</v>
      </c>
      <c r="D1358" s="336" t="s">
        <v>7727</v>
      </c>
      <c r="E1358" s="282" t="s">
        <v>7728</v>
      </c>
      <c r="F1358" s="307" t="s">
        <v>7661</v>
      </c>
      <c r="G1358" s="282" t="s">
        <v>7534</v>
      </c>
      <c r="H1358" s="282" t="s">
        <v>7434</v>
      </c>
      <c r="I1358" s="335">
        <v>45292</v>
      </c>
      <c r="J1358" s="282" t="s">
        <v>7647</v>
      </c>
      <c r="K1358" s="308" t="s">
        <v>7511</v>
      </c>
      <c r="L1358" s="316">
        <v>45401</v>
      </c>
      <c r="M1358" s="112" t="s">
        <v>7891</v>
      </c>
      <c r="N1358" s="282"/>
      <c r="O1358" s="282"/>
      <c r="P1358" s="282"/>
      <c r="Q1358" s="282"/>
      <c r="R1358" s="282" t="s">
        <v>7437</v>
      </c>
    </row>
    <row r="1359" spans="1:18" ht="14.5">
      <c r="A1359" s="112" t="s">
        <v>16</v>
      </c>
      <c r="B1359" s="304" t="s">
        <v>11</v>
      </c>
      <c r="C1359" s="305" t="s">
        <v>143</v>
      </c>
      <c r="D1359" s="306" t="s">
        <v>7899</v>
      </c>
      <c r="E1359" s="324" t="s">
        <v>7900</v>
      </c>
      <c r="F1359" s="307" t="s">
        <v>187</v>
      </c>
      <c r="G1359" s="308" t="s">
        <v>7463</v>
      </c>
      <c r="H1359" s="308" t="s">
        <v>7434</v>
      </c>
      <c r="I1359" s="309">
        <v>45383</v>
      </c>
      <c r="J1359" s="309" t="s">
        <v>7871</v>
      </c>
      <c r="K1359" s="308" t="s">
        <v>7650</v>
      </c>
      <c r="L1359" s="316">
        <v>45401</v>
      </c>
      <c r="M1359" s="112" t="s">
        <v>7891</v>
      </c>
      <c r="N1359" s="304"/>
      <c r="O1359" s="304"/>
      <c r="P1359" s="304"/>
      <c r="Q1359" s="304"/>
      <c r="R1359" s="112" t="s">
        <v>7437</v>
      </c>
    </row>
    <row r="1360" spans="1:18" ht="14.5">
      <c r="A1360" s="112" t="s">
        <v>16</v>
      </c>
      <c r="B1360" s="304" t="s">
        <v>11</v>
      </c>
      <c r="C1360" s="305" t="s">
        <v>143</v>
      </c>
      <c r="D1360" s="306" t="s">
        <v>7901</v>
      </c>
      <c r="E1360" s="324" t="s">
        <v>7902</v>
      </c>
      <c r="F1360" s="307" t="s">
        <v>187</v>
      </c>
      <c r="G1360" s="308" t="s">
        <v>7463</v>
      </c>
      <c r="H1360" s="308" t="s">
        <v>7434</v>
      </c>
      <c r="I1360" s="309">
        <v>45383</v>
      </c>
      <c r="J1360" s="309" t="s">
        <v>7871</v>
      </c>
      <c r="K1360" s="308" t="s">
        <v>7650</v>
      </c>
      <c r="L1360" s="316">
        <v>45401</v>
      </c>
      <c r="M1360" s="112" t="s">
        <v>7891</v>
      </c>
      <c r="N1360" s="304"/>
      <c r="O1360" s="304"/>
      <c r="P1360" s="304"/>
      <c r="Q1360" s="304"/>
      <c r="R1360" s="112" t="s">
        <v>7437</v>
      </c>
    </row>
    <row r="1361" spans="1:18" ht="14.5">
      <c r="A1361" s="112" t="s">
        <v>16</v>
      </c>
      <c r="B1361" s="304" t="s">
        <v>11</v>
      </c>
      <c r="C1361" s="305" t="s">
        <v>105</v>
      </c>
      <c r="D1361" s="336" t="s">
        <v>7770</v>
      </c>
      <c r="E1361" s="282" t="s">
        <v>7771</v>
      </c>
      <c r="F1361" s="310" t="s">
        <v>1563</v>
      </c>
      <c r="G1361" s="282" t="s">
        <v>7448</v>
      </c>
      <c r="H1361" s="282" t="s">
        <v>7449</v>
      </c>
      <c r="I1361" s="335">
        <v>45343</v>
      </c>
      <c r="J1361" s="282" t="s">
        <v>7772</v>
      </c>
      <c r="K1361" s="282" t="s">
        <v>7436</v>
      </c>
      <c r="L1361" s="316">
        <v>45404</v>
      </c>
      <c r="M1361" s="112" t="s">
        <v>7892</v>
      </c>
      <c r="N1361" s="304"/>
      <c r="O1361" s="304"/>
      <c r="P1361" s="304"/>
      <c r="Q1361" s="304"/>
      <c r="R1361" s="112" t="s">
        <v>7437</v>
      </c>
    </row>
    <row r="1362" spans="1:18" ht="14.5">
      <c r="A1362" s="112" t="s">
        <v>16</v>
      </c>
      <c r="B1362" s="304" t="s">
        <v>11</v>
      </c>
      <c r="C1362" s="305" t="s">
        <v>105</v>
      </c>
      <c r="D1362" s="321" t="s">
        <v>7483</v>
      </c>
      <c r="E1362" s="282" t="s">
        <v>7484</v>
      </c>
      <c r="F1362" s="282" t="s">
        <v>7462</v>
      </c>
      <c r="G1362" s="282" t="s">
        <v>7463</v>
      </c>
      <c r="H1362" s="282" t="s">
        <v>7434</v>
      </c>
      <c r="I1362" s="335">
        <v>45141</v>
      </c>
      <c r="J1362" s="282" t="s">
        <v>7481</v>
      </c>
      <c r="K1362" s="282" t="s">
        <v>7485</v>
      </c>
      <c r="L1362" s="316">
        <v>45406</v>
      </c>
      <c r="M1362" s="112" t="s">
        <v>7892</v>
      </c>
      <c r="N1362" s="282"/>
      <c r="O1362" s="282"/>
      <c r="P1362" s="282"/>
      <c r="Q1362" s="282"/>
      <c r="R1362" s="282" t="s">
        <v>7437</v>
      </c>
    </row>
    <row r="1363" spans="1:18" ht="14.5">
      <c r="A1363" s="112" t="s">
        <v>16</v>
      </c>
      <c r="B1363" s="304" t="s">
        <v>11</v>
      </c>
      <c r="C1363" s="305" t="s">
        <v>143</v>
      </c>
      <c r="D1363" s="306" t="s">
        <v>7877</v>
      </c>
      <c r="E1363" s="307" t="s">
        <v>7878</v>
      </c>
      <c r="F1363" s="307" t="s">
        <v>7624</v>
      </c>
      <c r="G1363" s="308" t="s">
        <v>7861</v>
      </c>
      <c r="H1363" s="308" t="s">
        <v>7525</v>
      </c>
      <c r="I1363" s="309">
        <v>45383</v>
      </c>
      <c r="J1363" s="309" t="s">
        <v>7871</v>
      </c>
      <c r="K1363" s="310" t="s">
        <v>7602</v>
      </c>
      <c r="L1363" s="316">
        <v>45412</v>
      </c>
      <c r="M1363" s="112" t="s">
        <v>7908</v>
      </c>
      <c r="N1363" s="304"/>
      <c r="O1363" s="304"/>
      <c r="P1363" s="304"/>
      <c r="Q1363" s="304"/>
      <c r="R1363" s="112" t="s">
        <v>7437</v>
      </c>
    </row>
    <row r="1364" spans="1:18" ht="14.5">
      <c r="A1364" s="112" t="s">
        <v>16</v>
      </c>
      <c r="B1364" s="304" t="s">
        <v>11</v>
      </c>
      <c r="C1364" s="305" t="s">
        <v>143</v>
      </c>
      <c r="D1364" s="336" t="s">
        <v>7756</v>
      </c>
      <c r="E1364" s="282" t="s">
        <v>7757</v>
      </c>
      <c r="F1364" s="310" t="s">
        <v>187</v>
      </c>
      <c r="G1364" s="282" t="s">
        <v>7463</v>
      </c>
      <c r="H1364" s="282" t="s">
        <v>7434</v>
      </c>
      <c r="I1364" s="335">
        <v>45323</v>
      </c>
      <c r="J1364" s="282" t="s">
        <v>7723</v>
      </c>
      <c r="K1364" s="282" t="s">
        <v>7717</v>
      </c>
      <c r="L1364" s="316">
        <v>45412</v>
      </c>
      <c r="M1364" s="112" t="s">
        <v>7908</v>
      </c>
      <c r="N1364" s="282"/>
      <c r="O1364" s="282"/>
      <c r="P1364" s="282"/>
      <c r="Q1364" s="282"/>
      <c r="R1364" s="282" t="s">
        <v>7437</v>
      </c>
    </row>
    <row r="1365" spans="1:18" ht="14.5">
      <c r="A1365" s="112" t="s">
        <v>16</v>
      </c>
      <c r="B1365" s="304" t="s">
        <v>11</v>
      </c>
      <c r="C1365" s="305" t="s">
        <v>143</v>
      </c>
      <c r="D1365" s="314" t="s">
        <v>7695</v>
      </c>
      <c r="E1365" s="328" t="s">
        <v>7696</v>
      </c>
      <c r="F1365" s="310" t="s">
        <v>187</v>
      </c>
      <c r="G1365" s="310" t="s">
        <v>7463</v>
      </c>
      <c r="H1365" s="310" t="s">
        <v>7434</v>
      </c>
      <c r="I1365" s="309">
        <v>45381</v>
      </c>
      <c r="J1365" s="309" t="s">
        <v>7837</v>
      </c>
      <c r="K1365" s="310" t="s">
        <v>7548</v>
      </c>
      <c r="L1365" s="316">
        <v>45412</v>
      </c>
      <c r="M1365" s="112" t="s">
        <v>7908</v>
      </c>
      <c r="N1365" s="112"/>
      <c r="O1365" s="308"/>
      <c r="P1365" s="308"/>
      <c r="Q1365" s="112"/>
      <c r="R1365" s="112" t="s">
        <v>7446</v>
      </c>
    </row>
    <row r="1366" spans="1:18" ht="14.5">
      <c r="A1366" s="112" t="s">
        <v>16</v>
      </c>
      <c r="B1366" s="282" t="s">
        <v>9</v>
      </c>
      <c r="C1366" s="305" t="s">
        <v>105</v>
      </c>
      <c r="D1366" s="336" t="s">
        <v>5128</v>
      </c>
      <c r="E1366" s="282" t="s">
        <v>5129</v>
      </c>
      <c r="F1366" s="307" t="s">
        <v>7492</v>
      </c>
      <c r="G1366" s="308" t="s">
        <v>7492</v>
      </c>
      <c r="H1366" s="308" t="s">
        <v>7492</v>
      </c>
      <c r="I1366" s="335">
        <v>45278</v>
      </c>
      <c r="J1366" s="282" t="s">
        <v>7575</v>
      </c>
      <c r="K1366" s="282" t="s">
        <v>7459</v>
      </c>
      <c r="L1366" s="316">
        <v>45383</v>
      </c>
      <c r="M1366" s="112" t="s">
        <v>7871</v>
      </c>
      <c r="N1366" s="305" t="s">
        <v>9</v>
      </c>
      <c r="O1366" s="305" t="s">
        <v>9</v>
      </c>
      <c r="P1366" s="305" t="s">
        <v>9</v>
      </c>
      <c r="Q1366" s="282"/>
      <c r="R1366" s="282" t="s">
        <v>7437</v>
      </c>
    </row>
    <row r="1367" spans="1:18" ht="14.5">
      <c r="A1367" s="112" t="s">
        <v>16</v>
      </c>
      <c r="B1367" s="282" t="s">
        <v>9</v>
      </c>
      <c r="C1367" s="305" t="s">
        <v>105</v>
      </c>
      <c r="D1367" s="336" t="s">
        <v>6149</v>
      </c>
      <c r="E1367" s="282" t="s">
        <v>6150</v>
      </c>
      <c r="F1367" s="310" t="s">
        <v>7462</v>
      </c>
      <c r="G1367" s="282" t="s">
        <v>7463</v>
      </c>
      <c r="H1367" s="282" t="s">
        <v>7434</v>
      </c>
      <c r="I1367" s="335">
        <v>45342</v>
      </c>
      <c r="J1367" s="282" t="s">
        <v>7772</v>
      </c>
      <c r="K1367" s="282" t="s">
        <v>7465</v>
      </c>
      <c r="L1367" s="316">
        <v>45390</v>
      </c>
      <c r="M1367" s="112" t="s">
        <v>7872</v>
      </c>
      <c r="N1367" s="305" t="s">
        <v>9</v>
      </c>
      <c r="O1367" s="305" t="s">
        <v>9</v>
      </c>
      <c r="P1367" s="305" t="s">
        <v>9</v>
      </c>
      <c r="Q1367" s="282"/>
      <c r="R1367" s="282" t="s">
        <v>7437</v>
      </c>
    </row>
    <row r="1368" spans="1:18" ht="14.5">
      <c r="A1368" s="112" t="s">
        <v>18</v>
      </c>
      <c r="B1368" s="304" t="s">
        <v>3</v>
      </c>
      <c r="C1368" s="305" t="s">
        <v>105</v>
      </c>
      <c r="D1368" s="336" t="s">
        <v>1352</v>
      </c>
      <c r="E1368" s="282" t="s">
        <v>1353</v>
      </c>
      <c r="F1368" s="310" t="s">
        <v>7447</v>
      </c>
      <c r="G1368" s="282" t="s">
        <v>7448</v>
      </c>
      <c r="H1368" s="282" t="s">
        <v>7449</v>
      </c>
      <c r="I1368" s="335">
        <v>44986</v>
      </c>
      <c r="J1368" s="282" t="s">
        <v>7450</v>
      </c>
      <c r="K1368" s="282" t="s">
        <v>7451</v>
      </c>
      <c r="L1368" s="316"/>
      <c r="M1368" s="112"/>
      <c r="N1368" s="282"/>
      <c r="O1368" s="282"/>
      <c r="P1368" s="282"/>
      <c r="Q1368" s="282"/>
      <c r="R1368" s="282" t="s">
        <v>7437</v>
      </c>
    </row>
    <row r="1369" spans="1:18" ht="14.5">
      <c r="A1369" s="112" t="s">
        <v>18</v>
      </c>
      <c r="B1369" s="304" t="s">
        <v>3</v>
      </c>
      <c r="C1369" s="305" t="s">
        <v>105</v>
      </c>
      <c r="D1369" s="336" t="s">
        <v>7508</v>
      </c>
      <c r="E1369" s="282" t="s">
        <v>7509</v>
      </c>
      <c r="F1369" s="310" t="s">
        <v>187</v>
      </c>
      <c r="G1369" s="282" t="s">
        <v>7463</v>
      </c>
      <c r="H1369" s="282" t="s">
        <v>7434</v>
      </c>
      <c r="I1369" s="335">
        <v>45206</v>
      </c>
      <c r="J1369" s="282" t="s">
        <v>7510</v>
      </c>
      <c r="K1369" s="282" t="s">
        <v>7511</v>
      </c>
      <c r="L1369" s="316"/>
      <c r="M1369" s="112"/>
      <c r="N1369" s="282"/>
      <c r="O1369" s="282"/>
      <c r="P1369" s="282"/>
      <c r="Q1369" s="282"/>
      <c r="R1369" s="282" t="s">
        <v>7437</v>
      </c>
    </row>
    <row r="1370" spans="1:18" ht="14.5">
      <c r="A1370" s="112" t="s">
        <v>18</v>
      </c>
      <c r="B1370" s="304" t="s">
        <v>3</v>
      </c>
      <c r="C1370" s="305" t="s">
        <v>105</v>
      </c>
      <c r="D1370" s="336" t="s">
        <v>7549</v>
      </c>
      <c r="E1370" s="282" t="s">
        <v>7550</v>
      </c>
      <c r="F1370" s="307" t="s">
        <v>7492</v>
      </c>
      <c r="G1370" s="308" t="s">
        <v>7492</v>
      </c>
      <c r="H1370" s="308" t="s">
        <v>7492</v>
      </c>
      <c r="I1370" s="335">
        <v>45208</v>
      </c>
      <c r="J1370" s="282" t="s">
        <v>7526</v>
      </c>
      <c r="K1370" s="282" t="s">
        <v>7459</v>
      </c>
      <c r="L1370" s="316"/>
      <c r="M1370" s="112"/>
      <c r="N1370" s="282"/>
      <c r="O1370" s="282"/>
      <c r="P1370" s="282"/>
      <c r="Q1370" s="282"/>
      <c r="R1370" s="282" t="s">
        <v>7446</v>
      </c>
    </row>
    <row r="1371" spans="1:18" ht="14.5">
      <c r="A1371" s="112" t="s">
        <v>18</v>
      </c>
      <c r="B1371" s="304" t="s">
        <v>3</v>
      </c>
      <c r="C1371" s="305" t="s">
        <v>105</v>
      </c>
      <c r="D1371" s="336" t="s">
        <v>5358</v>
      </c>
      <c r="E1371" s="282" t="s">
        <v>5359</v>
      </c>
      <c r="F1371" s="310" t="s">
        <v>7553</v>
      </c>
      <c r="G1371" s="282" t="s">
        <v>7448</v>
      </c>
      <c r="H1371" s="282" t="s">
        <v>7449</v>
      </c>
      <c r="I1371" s="335">
        <v>45390</v>
      </c>
      <c r="J1371" s="282" t="s">
        <v>7872</v>
      </c>
      <c r="K1371" s="282" t="s">
        <v>7554</v>
      </c>
      <c r="L1371" s="316"/>
      <c r="M1371" s="112"/>
      <c r="N1371" s="282"/>
      <c r="O1371" s="282"/>
      <c r="P1371" s="282"/>
      <c r="Q1371" s="282"/>
      <c r="R1371" s="282" t="s">
        <v>7446</v>
      </c>
    </row>
    <row r="1372" spans="1:18" ht="14.5">
      <c r="A1372" s="112" t="s">
        <v>18</v>
      </c>
      <c r="B1372" s="304" t="s">
        <v>3</v>
      </c>
      <c r="C1372" s="305" t="s">
        <v>105</v>
      </c>
      <c r="D1372" s="336" t="s">
        <v>7573</v>
      </c>
      <c r="E1372" s="282" t="s">
        <v>7574</v>
      </c>
      <c r="F1372" s="310" t="s">
        <v>163</v>
      </c>
      <c r="G1372" s="282" t="s">
        <v>7433</v>
      </c>
      <c r="H1372" s="282" t="s">
        <v>7434</v>
      </c>
      <c r="I1372" s="335">
        <v>45244</v>
      </c>
      <c r="J1372" s="282" t="s">
        <v>7572</v>
      </c>
      <c r="K1372" s="282" t="s">
        <v>7593</v>
      </c>
      <c r="L1372" s="316"/>
      <c r="M1372" s="112"/>
      <c r="N1372" s="282"/>
      <c r="O1372" s="282"/>
      <c r="P1372" s="282"/>
      <c r="Q1372" s="282"/>
      <c r="R1372" s="282" t="s">
        <v>7437</v>
      </c>
    </row>
    <row r="1373" spans="1:18" ht="14.5">
      <c r="A1373" s="112" t="s">
        <v>18</v>
      </c>
      <c r="B1373" s="304" t="s">
        <v>3</v>
      </c>
      <c r="C1373" s="305" t="s">
        <v>105</v>
      </c>
      <c r="D1373" s="336" t="s">
        <v>6678</v>
      </c>
      <c r="E1373" s="282" t="s">
        <v>6679</v>
      </c>
      <c r="F1373" s="310" t="s">
        <v>187</v>
      </c>
      <c r="G1373" s="282" t="s">
        <v>7463</v>
      </c>
      <c r="H1373" s="282" t="s">
        <v>7434</v>
      </c>
      <c r="I1373" s="335">
        <v>45246</v>
      </c>
      <c r="J1373" s="282" t="s">
        <v>7572</v>
      </c>
      <c r="K1373" s="282" t="s">
        <v>7482</v>
      </c>
      <c r="L1373" s="316"/>
      <c r="M1373" s="112"/>
      <c r="N1373" s="282"/>
      <c r="O1373" s="282"/>
      <c r="P1373" s="282"/>
      <c r="Q1373" s="282"/>
      <c r="R1373" s="282" t="s">
        <v>7437</v>
      </c>
    </row>
    <row r="1374" spans="1:18" ht="14.5">
      <c r="A1374" s="112" t="s">
        <v>18</v>
      </c>
      <c r="B1374" s="304" t="s">
        <v>3</v>
      </c>
      <c r="C1374" s="305" t="s">
        <v>105</v>
      </c>
      <c r="D1374" s="336" t="s">
        <v>6828</v>
      </c>
      <c r="E1374" s="282" t="s">
        <v>6829</v>
      </c>
      <c r="F1374" s="310" t="s">
        <v>7578</v>
      </c>
      <c r="G1374" s="282" t="s">
        <v>7502</v>
      </c>
      <c r="H1374" s="282" t="s">
        <v>7434</v>
      </c>
      <c r="I1374" s="335">
        <v>45247</v>
      </c>
      <c r="J1374" s="282" t="s">
        <v>7572</v>
      </c>
      <c r="K1374" s="282" t="s">
        <v>7527</v>
      </c>
      <c r="L1374" s="316"/>
      <c r="M1374" s="112"/>
      <c r="N1374" s="282"/>
      <c r="O1374" s="282"/>
      <c r="P1374" s="282"/>
      <c r="Q1374" s="282"/>
      <c r="R1374" s="282" t="s">
        <v>7528</v>
      </c>
    </row>
    <row r="1375" spans="1:18" ht="14.5">
      <c r="A1375" s="112" t="s">
        <v>18</v>
      </c>
      <c r="B1375" s="304" t="s">
        <v>3</v>
      </c>
      <c r="C1375" s="305" t="s">
        <v>105</v>
      </c>
      <c r="D1375" s="336" t="s">
        <v>2911</v>
      </c>
      <c r="E1375" s="282" t="s">
        <v>2912</v>
      </c>
      <c r="F1375" s="310" t="s">
        <v>7520</v>
      </c>
      <c r="G1375" s="282" t="s">
        <v>7521</v>
      </c>
      <c r="H1375" s="282" t="s">
        <v>7449</v>
      </c>
      <c r="I1375" s="335">
        <v>45292</v>
      </c>
      <c r="J1375" s="282" t="s">
        <v>7647</v>
      </c>
      <c r="K1375" s="282" t="s">
        <v>7593</v>
      </c>
      <c r="L1375" s="316"/>
      <c r="M1375" s="112"/>
      <c r="N1375" s="282"/>
      <c r="O1375" s="282"/>
      <c r="P1375" s="282"/>
      <c r="Q1375" s="282"/>
      <c r="R1375" s="282" t="s">
        <v>7437</v>
      </c>
    </row>
    <row r="1376" spans="1:18" ht="14.5">
      <c r="A1376" s="112" t="s">
        <v>18</v>
      </c>
      <c r="B1376" s="304" t="s">
        <v>3</v>
      </c>
      <c r="C1376" s="305" t="s">
        <v>105</v>
      </c>
      <c r="D1376" s="336" t="s">
        <v>7584</v>
      </c>
      <c r="E1376" s="282" t="s">
        <v>7585</v>
      </c>
      <c r="F1376" s="307" t="s">
        <v>7492</v>
      </c>
      <c r="G1376" s="308" t="s">
        <v>7492</v>
      </c>
      <c r="H1376" s="308" t="s">
        <v>7492</v>
      </c>
      <c r="I1376" s="335">
        <v>45243</v>
      </c>
      <c r="J1376" s="282" t="s">
        <v>7572</v>
      </c>
      <c r="K1376" s="282" t="s">
        <v>7459</v>
      </c>
      <c r="L1376" s="316"/>
      <c r="M1376" s="112"/>
      <c r="N1376" s="282"/>
      <c r="O1376" s="282"/>
      <c r="P1376" s="282"/>
      <c r="Q1376" s="282"/>
      <c r="R1376" s="282" t="s">
        <v>7446</v>
      </c>
    </row>
    <row r="1377" spans="1:18" ht="14.5">
      <c r="A1377" s="112" t="s">
        <v>18</v>
      </c>
      <c r="B1377" s="304" t="s">
        <v>3</v>
      </c>
      <c r="C1377" s="305" t="s">
        <v>105</v>
      </c>
      <c r="D1377" s="336" t="s">
        <v>2501</v>
      </c>
      <c r="E1377" s="282" t="s">
        <v>2502</v>
      </c>
      <c r="F1377" s="310" t="s">
        <v>7604</v>
      </c>
      <c r="G1377" s="282" t="s">
        <v>7497</v>
      </c>
      <c r="H1377" s="282" t="s">
        <v>1365</v>
      </c>
      <c r="I1377" s="335">
        <v>45269</v>
      </c>
      <c r="J1377" s="282" t="s">
        <v>7605</v>
      </c>
      <c r="K1377" s="282" t="s">
        <v>7548</v>
      </c>
      <c r="L1377" s="316"/>
      <c r="M1377" s="112"/>
      <c r="N1377" s="282"/>
      <c r="O1377" s="282"/>
      <c r="P1377" s="282"/>
      <c r="Q1377" s="282"/>
      <c r="R1377" s="282" t="s">
        <v>7437</v>
      </c>
    </row>
    <row r="1378" spans="1:18" ht="14.5">
      <c r="A1378" s="112" t="s">
        <v>18</v>
      </c>
      <c r="B1378" s="304" t="s">
        <v>3</v>
      </c>
      <c r="C1378" s="305" t="s">
        <v>105</v>
      </c>
      <c r="D1378" s="336" t="s">
        <v>2620</v>
      </c>
      <c r="E1378" s="282" t="s">
        <v>2621</v>
      </c>
      <c r="F1378" s="310" t="s">
        <v>7514</v>
      </c>
      <c r="G1378" s="282" t="s">
        <v>7453</v>
      </c>
      <c r="H1378" s="282" t="s">
        <v>7449</v>
      </c>
      <c r="I1378" s="335">
        <v>45276</v>
      </c>
      <c r="J1378" s="282" t="s">
        <v>7603</v>
      </c>
      <c r="K1378" s="282" t="s">
        <v>7482</v>
      </c>
      <c r="L1378" s="316"/>
      <c r="M1378" s="112"/>
      <c r="N1378" s="282"/>
      <c r="O1378" s="282"/>
      <c r="P1378" s="282"/>
      <c r="Q1378" s="282"/>
      <c r="R1378" s="282" t="s">
        <v>7437</v>
      </c>
    </row>
    <row r="1379" spans="1:18" ht="14.5">
      <c r="A1379" s="112" t="s">
        <v>18</v>
      </c>
      <c r="B1379" s="304" t="s">
        <v>3</v>
      </c>
      <c r="C1379" s="305" t="s">
        <v>105</v>
      </c>
      <c r="D1379" s="336" t="s">
        <v>2161</v>
      </c>
      <c r="E1379" s="282" t="s">
        <v>2162</v>
      </c>
      <c r="F1379" s="310" t="s">
        <v>866</v>
      </c>
      <c r="G1379" s="282" t="s">
        <v>7502</v>
      </c>
      <c r="H1379" s="282" t="s">
        <v>7434</v>
      </c>
      <c r="I1379" s="335">
        <v>45323</v>
      </c>
      <c r="J1379" s="282" t="s">
        <v>7723</v>
      </c>
      <c r="K1379" s="282" t="s">
        <v>7474</v>
      </c>
      <c r="L1379" s="316"/>
      <c r="M1379" s="112"/>
      <c r="N1379" s="282"/>
      <c r="O1379" s="282"/>
      <c r="P1379" s="282"/>
      <c r="Q1379" s="282"/>
      <c r="R1379" s="282" t="s">
        <v>7437</v>
      </c>
    </row>
    <row r="1380" spans="1:18" ht="14.5">
      <c r="A1380" s="112" t="s">
        <v>18</v>
      </c>
      <c r="B1380" s="304" t="s">
        <v>3</v>
      </c>
      <c r="C1380" s="305" t="s">
        <v>105</v>
      </c>
      <c r="D1380" s="336" t="s">
        <v>7751</v>
      </c>
      <c r="E1380" s="282" t="s">
        <v>7752</v>
      </c>
      <c r="F1380" s="310" t="s">
        <v>866</v>
      </c>
      <c r="G1380" s="282" t="s">
        <v>7502</v>
      </c>
      <c r="H1380" s="282" t="s">
        <v>7434</v>
      </c>
      <c r="I1380" s="335">
        <v>45323</v>
      </c>
      <c r="J1380" s="282" t="s">
        <v>7723</v>
      </c>
      <c r="K1380" s="282" t="s">
        <v>7474</v>
      </c>
      <c r="L1380" s="316"/>
      <c r="M1380" s="112"/>
      <c r="N1380" s="282"/>
      <c r="O1380" s="282"/>
      <c r="P1380" s="282"/>
      <c r="Q1380" s="282"/>
      <c r="R1380" s="282" t="s">
        <v>7437</v>
      </c>
    </row>
    <row r="1381" spans="1:18" ht="14.5">
      <c r="A1381" s="112" t="s">
        <v>18</v>
      </c>
      <c r="B1381" s="304" t="s">
        <v>3</v>
      </c>
      <c r="C1381" s="305" t="s">
        <v>105</v>
      </c>
      <c r="D1381" s="336" t="s">
        <v>7288</v>
      </c>
      <c r="E1381" s="282" t="s">
        <v>7289</v>
      </c>
      <c r="F1381" s="310" t="s">
        <v>866</v>
      </c>
      <c r="G1381" s="282" t="s">
        <v>7502</v>
      </c>
      <c r="H1381" s="282" t="s">
        <v>7434</v>
      </c>
      <c r="I1381" s="335">
        <v>45323</v>
      </c>
      <c r="J1381" s="282" t="s">
        <v>7723</v>
      </c>
      <c r="K1381" s="282" t="s">
        <v>7474</v>
      </c>
      <c r="L1381" s="316"/>
      <c r="M1381" s="112"/>
      <c r="N1381" s="282"/>
      <c r="O1381" s="282"/>
      <c r="P1381" s="282"/>
      <c r="Q1381" s="282"/>
      <c r="R1381" s="282" t="s">
        <v>7437</v>
      </c>
    </row>
    <row r="1382" spans="1:18" ht="14.5">
      <c r="A1382" s="112" t="s">
        <v>18</v>
      </c>
      <c r="B1382" s="304" t="s">
        <v>3</v>
      </c>
      <c r="C1382" s="305" t="s">
        <v>105</v>
      </c>
      <c r="D1382" s="336" t="s">
        <v>687</v>
      </c>
      <c r="E1382" s="282" t="s">
        <v>688</v>
      </c>
      <c r="F1382" s="310" t="s">
        <v>7624</v>
      </c>
      <c r="G1382" s="282" t="s">
        <v>7625</v>
      </c>
      <c r="H1382" s="282" t="s">
        <v>7449</v>
      </c>
      <c r="I1382" s="335">
        <v>45292</v>
      </c>
      <c r="J1382" s="282" t="s">
        <v>7647</v>
      </c>
      <c r="K1382" s="282" t="s">
        <v>7593</v>
      </c>
      <c r="L1382" s="316"/>
      <c r="M1382" s="112"/>
      <c r="N1382" s="282"/>
      <c r="O1382" s="282"/>
      <c r="P1382" s="282"/>
      <c r="Q1382" s="282"/>
      <c r="R1382" s="282" t="s">
        <v>7437</v>
      </c>
    </row>
    <row r="1383" spans="1:18" ht="14.5">
      <c r="A1383" s="112" t="s">
        <v>18</v>
      </c>
      <c r="B1383" s="304" t="s">
        <v>3</v>
      </c>
      <c r="C1383" s="305" t="s">
        <v>105</v>
      </c>
      <c r="D1383" s="336" t="s">
        <v>3084</v>
      </c>
      <c r="E1383" s="282" t="s">
        <v>3085</v>
      </c>
      <c r="F1383" s="310" t="s">
        <v>7462</v>
      </c>
      <c r="G1383" s="282" t="s">
        <v>7463</v>
      </c>
      <c r="H1383" s="282" t="s">
        <v>7434</v>
      </c>
      <c r="I1383" s="335">
        <v>45266</v>
      </c>
      <c r="J1383" s="282" t="s">
        <v>7605</v>
      </c>
      <c r="K1383" s="282" t="s">
        <v>7593</v>
      </c>
      <c r="L1383" s="316"/>
      <c r="M1383" s="112"/>
      <c r="N1383" s="282"/>
      <c r="O1383" s="282"/>
      <c r="P1383" s="282"/>
      <c r="Q1383" s="282"/>
      <c r="R1383" s="282" t="s">
        <v>7437</v>
      </c>
    </row>
    <row r="1384" spans="1:18" ht="14.5">
      <c r="A1384" s="112" t="s">
        <v>18</v>
      </c>
      <c r="B1384" s="304" t="s">
        <v>3</v>
      </c>
      <c r="C1384" s="305" t="s">
        <v>105</v>
      </c>
      <c r="D1384" s="336" t="s">
        <v>6257</v>
      </c>
      <c r="E1384" s="282" t="s">
        <v>6258</v>
      </c>
      <c r="F1384" s="307" t="s">
        <v>7544</v>
      </c>
      <c r="G1384" s="308" t="s">
        <v>7534</v>
      </c>
      <c r="H1384" s="308" t="s">
        <v>7434</v>
      </c>
      <c r="I1384" s="335">
        <v>45265</v>
      </c>
      <c r="J1384" s="282" t="s">
        <v>7605</v>
      </c>
      <c r="K1384" s="282" t="s">
        <v>7482</v>
      </c>
      <c r="L1384" s="316"/>
      <c r="M1384" s="112"/>
      <c r="N1384" s="282"/>
      <c r="O1384" s="282"/>
      <c r="P1384" s="282"/>
      <c r="Q1384" s="282"/>
      <c r="R1384" s="282" t="s">
        <v>7437</v>
      </c>
    </row>
    <row r="1385" spans="1:18" ht="14.5">
      <c r="A1385" s="112" t="s">
        <v>18</v>
      </c>
      <c r="B1385" s="304" t="s">
        <v>3</v>
      </c>
      <c r="C1385" s="305" t="s">
        <v>105</v>
      </c>
      <c r="D1385" s="336" t="s">
        <v>5589</v>
      </c>
      <c r="E1385" s="282" t="s">
        <v>5590</v>
      </c>
      <c r="F1385" s="310" t="s">
        <v>7520</v>
      </c>
      <c r="G1385" s="282" t="s">
        <v>7521</v>
      </c>
      <c r="H1385" s="282" t="s">
        <v>7449</v>
      </c>
      <c r="I1385" s="335">
        <v>45292</v>
      </c>
      <c r="J1385" s="282" t="s">
        <v>7647</v>
      </c>
      <c r="K1385" s="282" t="s">
        <v>7436</v>
      </c>
      <c r="L1385" s="316"/>
      <c r="M1385" s="112"/>
      <c r="N1385" s="282"/>
      <c r="O1385" s="282"/>
      <c r="P1385" s="282"/>
      <c r="Q1385" s="282"/>
      <c r="R1385" s="282" t="s">
        <v>7437</v>
      </c>
    </row>
    <row r="1386" spans="1:18" ht="14.5">
      <c r="A1386" s="112" t="s">
        <v>18</v>
      </c>
      <c r="B1386" s="304" t="s">
        <v>3</v>
      </c>
      <c r="C1386" s="305" t="s">
        <v>105</v>
      </c>
      <c r="D1386" s="336" t="s">
        <v>7666</v>
      </c>
      <c r="E1386" s="282" t="s">
        <v>7667</v>
      </c>
      <c r="F1386" s="310" t="s">
        <v>7488</v>
      </c>
      <c r="G1386" s="282" t="s">
        <v>7448</v>
      </c>
      <c r="H1386" s="282" t="s">
        <v>7449</v>
      </c>
      <c r="I1386" s="335">
        <v>45292</v>
      </c>
      <c r="J1386" s="282" t="s">
        <v>7647</v>
      </c>
      <c r="K1386" s="282" t="s">
        <v>7668</v>
      </c>
      <c r="L1386" s="316"/>
      <c r="M1386" s="112"/>
      <c r="N1386" s="282"/>
      <c r="O1386" s="282"/>
      <c r="P1386" s="282"/>
      <c r="Q1386" s="282"/>
      <c r="R1386" s="282" t="s">
        <v>7446</v>
      </c>
    </row>
    <row r="1387" spans="1:18" ht="14.5">
      <c r="A1387" s="112" t="s">
        <v>18</v>
      </c>
      <c r="B1387" s="304" t="s">
        <v>3</v>
      </c>
      <c r="C1387" s="305" t="s">
        <v>105</v>
      </c>
      <c r="D1387" s="336" t="s">
        <v>1628</v>
      </c>
      <c r="E1387" s="282" t="s">
        <v>1629</v>
      </c>
      <c r="F1387" s="310" t="s">
        <v>7488</v>
      </c>
      <c r="G1387" s="282" t="s">
        <v>7448</v>
      </c>
      <c r="H1387" s="282" t="s">
        <v>7449</v>
      </c>
      <c r="I1387" s="335">
        <v>45292</v>
      </c>
      <c r="J1387" s="282" t="s">
        <v>7647</v>
      </c>
      <c r="K1387" s="282" t="s">
        <v>7436</v>
      </c>
      <c r="L1387" s="316"/>
      <c r="M1387" s="112"/>
      <c r="N1387" s="282"/>
      <c r="O1387" s="282"/>
      <c r="P1387" s="282"/>
      <c r="Q1387" s="282"/>
      <c r="R1387" s="282" t="s">
        <v>7437</v>
      </c>
    </row>
    <row r="1388" spans="1:18" ht="14.5">
      <c r="A1388" s="112" t="s">
        <v>18</v>
      </c>
      <c r="B1388" s="304" t="s">
        <v>3</v>
      </c>
      <c r="C1388" s="305" t="s">
        <v>105</v>
      </c>
      <c r="D1388" s="336" t="s">
        <v>4560</v>
      </c>
      <c r="E1388" s="282" t="s">
        <v>4561</v>
      </c>
      <c r="F1388" s="310" t="s">
        <v>7488</v>
      </c>
      <c r="G1388" s="282" t="s">
        <v>7448</v>
      </c>
      <c r="H1388" s="282" t="s">
        <v>7449</v>
      </c>
      <c r="I1388" s="335">
        <v>45290</v>
      </c>
      <c r="J1388" s="282" t="s">
        <v>7608</v>
      </c>
      <c r="K1388" s="282" t="s">
        <v>7548</v>
      </c>
      <c r="L1388" s="316"/>
      <c r="M1388" s="112"/>
      <c r="N1388" s="282"/>
      <c r="O1388" s="282"/>
      <c r="P1388" s="282"/>
      <c r="Q1388" s="282"/>
      <c r="R1388" s="112" t="s">
        <v>7437</v>
      </c>
    </row>
    <row r="1389" spans="1:18" ht="14.5">
      <c r="A1389" s="112" t="s">
        <v>18</v>
      </c>
      <c r="B1389" s="304" t="s">
        <v>3</v>
      </c>
      <c r="C1389" s="305" t="s">
        <v>105</v>
      </c>
      <c r="D1389" s="336" t="s">
        <v>6012</v>
      </c>
      <c r="E1389" s="282" t="s">
        <v>6013</v>
      </c>
      <c r="F1389" s="307" t="s">
        <v>7661</v>
      </c>
      <c r="G1389" s="282" t="s">
        <v>7534</v>
      </c>
      <c r="H1389" s="282" t="s">
        <v>7434</v>
      </c>
      <c r="I1389" s="335">
        <v>45292</v>
      </c>
      <c r="J1389" s="282" t="s">
        <v>7647</v>
      </c>
      <c r="K1389" s="282" t="s">
        <v>7593</v>
      </c>
      <c r="L1389" s="316"/>
      <c r="M1389" s="112"/>
      <c r="N1389" s="282"/>
      <c r="O1389" s="282"/>
      <c r="P1389" s="282"/>
      <c r="Q1389" s="282"/>
      <c r="R1389" s="282" t="s">
        <v>7437</v>
      </c>
    </row>
    <row r="1390" spans="1:18" ht="14.5">
      <c r="A1390" s="112" t="s">
        <v>18</v>
      </c>
      <c r="B1390" s="304" t="s">
        <v>3</v>
      </c>
      <c r="C1390" s="305" t="s">
        <v>105</v>
      </c>
      <c r="D1390" s="336" t="s">
        <v>3160</v>
      </c>
      <c r="E1390" s="282" t="s">
        <v>3161</v>
      </c>
      <c r="F1390" s="307" t="s">
        <v>7679</v>
      </c>
      <c r="G1390" s="308" t="s">
        <v>7680</v>
      </c>
      <c r="H1390" s="308" t="s">
        <v>7449</v>
      </c>
      <c r="I1390" s="335">
        <v>45292</v>
      </c>
      <c r="J1390" s="282" t="s">
        <v>7647</v>
      </c>
      <c r="K1390" s="282" t="s">
        <v>7593</v>
      </c>
      <c r="L1390" s="316"/>
      <c r="M1390" s="112"/>
      <c r="N1390" s="282"/>
      <c r="O1390" s="282"/>
      <c r="P1390" s="282"/>
      <c r="Q1390" s="282"/>
      <c r="R1390" s="282" t="s">
        <v>7437</v>
      </c>
    </row>
    <row r="1391" spans="1:18" ht="14.5">
      <c r="A1391" s="112" t="s">
        <v>18</v>
      </c>
      <c r="B1391" s="304" t="s">
        <v>3</v>
      </c>
      <c r="C1391" s="305" t="s">
        <v>105</v>
      </c>
      <c r="D1391" s="336" t="s">
        <v>1356</v>
      </c>
      <c r="E1391" s="282" t="s">
        <v>1357</v>
      </c>
      <c r="F1391" s="310" t="s">
        <v>7520</v>
      </c>
      <c r="G1391" s="282" t="s">
        <v>7521</v>
      </c>
      <c r="H1391" s="282" t="s">
        <v>7449</v>
      </c>
      <c r="I1391" s="335">
        <v>45352</v>
      </c>
      <c r="J1391" s="282" t="s">
        <v>7786</v>
      </c>
      <c r="K1391" s="282" t="s">
        <v>7593</v>
      </c>
      <c r="L1391" s="316"/>
      <c r="M1391" s="112"/>
      <c r="N1391" s="282"/>
      <c r="O1391" s="282"/>
      <c r="P1391" s="282"/>
      <c r="Q1391" s="282"/>
      <c r="R1391" s="282" t="s">
        <v>7437</v>
      </c>
    </row>
    <row r="1392" spans="1:18" ht="14.5">
      <c r="A1392" s="112" t="s">
        <v>18</v>
      </c>
      <c r="B1392" s="304" t="s">
        <v>3</v>
      </c>
      <c r="C1392" s="305" t="s">
        <v>105</v>
      </c>
      <c r="D1392" s="336" t="s">
        <v>3929</v>
      </c>
      <c r="E1392" s="282" t="s">
        <v>3930</v>
      </c>
      <c r="F1392" s="310" t="s">
        <v>7520</v>
      </c>
      <c r="G1392" s="282" t="s">
        <v>7521</v>
      </c>
      <c r="H1392" s="282" t="s">
        <v>7449</v>
      </c>
      <c r="I1392" s="335">
        <v>45352</v>
      </c>
      <c r="J1392" s="282" t="s">
        <v>7786</v>
      </c>
      <c r="K1392" s="282" t="s">
        <v>7436</v>
      </c>
      <c r="L1392" s="316"/>
      <c r="M1392" s="112"/>
      <c r="N1392" s="282"/>
      <c r="O1392" s="282"/>
      <c r="P1392" s="282"/>
      <c r="Q1392" s="282"/>
      <c r="R1392" s="282" t="s">
        <v>7437</v>
      </c>
    </row>
    <row r="1393" spans="1:18" ht="14.5">
      <c r="A1393" s="112" t="s">
        <v>18</v>
      </c>
      <c r="B1393" s="304" t="s">
        <v>3</v>
      </c>
      <c r="C1393" s="305" t="s">
        <v>105</v>
      </c>
      <c r="D1393" s="336" t="s">
        <v>1996</v>
      </c>
      <c r="E1393" s="282" t="s">
        <v>7683</v>
      </c>
      <c r="F1393" s="310" t="s">
        <v>7553</v>
      </c>
      <c r="G1393" s="282" t="s">
        <v>7448</v>
      </c>
      <c r="H1393" s="282" t="s">
        <v>7449</v>
      </c>
      <c r="I1393" s="335">
        <v>45292</v>
      </c>
      <c r="J1393" s="282" t="s">
        <v>7647</v>
      </c>
      <c r="K1393" s="282" t="s">
        <v>7459</v>
      </c>
      <c r="L1393" s="316"/>
      <c r="M1393" s="112"/>
      <c r="N1393" s="282"/>
      <c r="O1393" s="282"/>
      <c r="P1393" s="282"/>
      <c r="Q1393" s="282"/>
      <c r="R1393" s="282" t="s">
        <v>7446</v>
      </c>
    </row>
    <row r="1394" spans="1:18" ht="14.5">
      <c r="A1394" s="112" t="s">
        <v>18</v>
      </c>
      <c r="B1394" s="304" t="s">
        <v>3</v>
      </c>
      <c r="C1394" s="305" t="s">
        <v>105</v>
      </c>
      <c r="D1394" s="336" t="s">
        <v>7686</v>
      </c>
      <c r="E1394" s="282" t="s">
        <v>7687</v>
      </c>
      <c r="F1394" s="310" t="s">
        <v>7553</v>
      </c>
      <c r="G1394" s="282" t="s">
        <v>7448</v>
      </c>
      <c r="H1394" s="282" t="s">
        <v>7449</v>
      </c>
      <c r="I1394" s="335">
        <v>45292</v>
      </c>
      <c r="J1394" s="282" t="s">
        <v>7647</v>
      </c>
      <c r="K1394" s="282" t="s">
        <v>7436</v>
      </c>
      <c r="L1394" s="316"/>
      <c r="M1394" s="112"/>
      <c r="N1394" s="282"/>
      <c r="O1394" s="282"/>
      <c r="P1394" s="282"/>
      <c r="Q1394" s="282"/>
      <c r="R1394" s="282" t="s">
        <v>7437</v>
      </c>
    </row>
    <row r="1395" spans="1:18" ht="14.5">
      <c r="A1395" s="112" t="s">
        <v>18</v>
      </c>
      <c r="B1395" s="304" t="s">
        <v>3</v>
      </c>
      <c r="C1395" s="305" t="s">
        <v>105</v>
      </c>
      <c r="D1395" s="336" t="s">
        <v>213</v>
      </c>
      <c r="E1395" s="282" t="s">
        <v>7697</v>
      </c>
      <c r="F1395" s="310" t="s">
        <v>187</v>
      </c>
      <c r="G1395" s="282" t="s">
        <v>7463</v>
      </c>
      <c r="H1395" s="282" t="s">
        <v>7434</v>
      </c>
      <c r="I1395" s="335">
        <v>45299</v>
      </c>
      <c r="J1395" s="282" t="s">
        <v>7647</v>
      </c>
      <c r="K1395" s="282" t="s">
        <v>7749</v>
      </c>
      <c r="L1395" s="316"/>
      <c r="M1395" s="112"/>
      <c r="N1395" s="282"/>
      <c r="O1395" s="282"/>
      <c r="P1395" s="282"/>
      <c r="Q1395" s="282"/>
      <c r="R1395" s="282" t="s">
        <v>7446</v>
      </c>
    </row>
    <row r="1396" spans="1:18" ht="14.5">
      <c r="A1396" s="112" t="s">
        <v>18</v>
      </c>
      <c r="B1396" s="304" t="s">
        <v>3</v>
      </c>
      <c r="C1396" s="305" t="s">
        <v>105</v>
      </c>
      <c r="D1396" s="336" t="s">
        <v>4760</v>
      </c>
      <c r="E1396" s="282" t="s">
        <v>4761</v>
      </c>
      <c r="F1396" s="310" t="s">
        <v>187</v>
      </c>
      <c r="G1396" s="282" t="s">
        <v>7463</v>
      </c>
      <c r="H1396" s="282" t="s">
        <v>7434</v>
      </c>
      <c r="I1396" s="335">
        <v>45299</v>
      </c>
      <c r="J1396" s="282" t="s">
        <v>7647</v>
      </c>
      <c r="K1396" s="282" t="s">
        <v>7698</v>
      </c>
      <c r="L1396" s="316"/>
      <c r="M1396" s="112"/>
      <c r="N1396" s="282"/>
      <c r="O1396" s="282"/>
      <c r="P1396" s="282"/>
      <c r="Q1396" s="282"/>
      <c r="R1396" s="282" t="s">
        <v>7446</v>
      </c>
    </row>
    <row r="1397" spans="1:18" ht="14.5">
      <c r="A1397" s="112" t="s">
        <v>18</v>
      </c>
      <c r="B1397" s="304" t="s">
        <v>3</v>
      </c>
      <c r="C1397" s="305" t="s">
        <v>105</v>
      </c>
      <c r="D1397" s="336" t="s">
        <v>6261</v>
      </c>
      <c r="E1397" s="282" t="s">
        <v>7701</v>
      </c>
      <c r="F1397" s="310" t="s">
        <v>187</v>
      </c>
      <c r="G1397" s="282" t="s">
        <v>7463</v>
      </c>
      <c r="H1397" s="282" t="s">
        <v>7434</v>
      </c>
      <c r="I1397" s="335">
        <v>45299</v>
      </c>
      <c r="J1397" s="282" t="s">
        <v>7647</v>
      </c>
      <c r="K1397" s="282" t="s">
        <v>7698</v>
      </c>
      <c r="L1397" s="316"/>
      <c r="M1397" s="112"/>
      <c r="N1397" s="282"/>
      <c r="O1397" s="282"/>
      <c r="P1397" s="282"/>
      <c r="Q1397" s="282"/>
      <c r="R1397" s="282" t="s">
        <v>7446</v>
      </c>
    </row>
    <row r="1398" spans="1:18" ht="14.5">
      <c r="A1398" s="112" t="s">
        <v>18</v>
      </c>
      <c r="B1398" s="304" t="s">
        <v>3</v>
      </c>
      <c r="C1398" s="305" t="s">
        <v>105</v>
      </c>
      <c r="D1398" s="336" t="s">
        <v>7704</v>
      </c>
      <c r="E1398" s="282" t="s">
        <v>7705</v>
      </c>
      <c r="F1398" s="310" t="s">
        <v>187</v>
      </c>
      <c r="G1398" s="282" t="s">
        <v>7463</v>
      </c>
      <c r="H1398" s="282" t="s">
        <v>7434</v>
      </c>
      <c r="I1398" s="335">
        <v>45299</v>
      </c>
      <c r="J1398" s="282" t="s">
        <v>7647</v>
      </c>
      <c r="K1398" s="282" t="s">
        <v>7698</v>
      </c>
      <c r="L1398" s="316"/>
      <c r="M1398" s="112"/>
      <c r="N1398" s="282"/>
      <c r="O1398" s="282"/>
      <c r="P1398" s="282"/>
      <c r="Q1398" s="282"/>
      <c r="R1398" s="282" t="s">
        <v>7446</v>
      </c>
    </row>
    <row r="1399" spans="1:18" ht="14.5">
      <c r="A1399" s="112" t="s">
        <v>18</v>
      </c>
      <c r="B1399" s="304" t="s">
        <v>3</v>
      </c>
      <c r="C1399" s="305" t="s">
        <v>105</v>
      </c>
      <c r="D1399" s="336" t="s">
        <v>3054</v>
      </c>
      <c r="E1399" s="282" t="s">
        <v>3055</v>
      </c>
      <c r="F1399" s="310" t="s">
        <v>551</v>
      </c>
      <c r="G1399" s="282" t="s">
        <v>7448</v>
      </c>
      <c r="H1399" s="282" t="s">
        <v>7449</v>
      </c>
      <c r="I1399" s="335">
        <v>45292</v>
      </c>
      <c r="J1399" s="282" t="s">
        <v>7647</v>
      </c>
      <c r="K1399" s="282" t="s">
        <v>7436</v>
      </c>
      <c r="L1399" s="316"/>
      <c r="M1399" s="112"/>
      <c r="N1399" s="282"/>
      <c r="O1399" s="282"/>
      <c r="P1399" s="282"/>
      <c r="Q1399" s="282"/>
      <c r="R1399" s="282" t="s">
        <v>7437</v>
      </c>
    </row>
    <row r="1400" spans="1:18" ht="14.5">
      <c r="A1400" s="112" t="s">
        <v>18</v>
      </c>
      <c r="B1400" s="304" t="s">
        <v>3</v>
      </c>
      <c r="C1400" s="305" t="s">
        <v>105</v>
      </c>
      <c r="D1400" s="336" t="s">
        <v>3099</v>
      </c>
      <c r="E1400" s="282" t="s">
        <v>3100</v>
      </c>
      <c r="F1400" s="310" t="s">
        <v>551</v>
      </c>
      <c r="G1400" s="282" t="s">
        <v>7448</v>
      </c>
      <c r="H1400" s="282" t="s">
        <v>7449</v>
      </c>
      <c r="I1400" s="335">
        <v>45292</v>
      </c>
      <c r="J1400" s="282" t="s">
        <v>7647</v>
      </c>
      <c r="K1400" s="282" t="s">
        <v>7436</v>
      </c>
      <c r="L1400" s="316"/>
      <c r="M1400" s="112"/>
      <c r="N1400" s="282"/>
      <c r="O1400" s="282"/>
      <c r="P1400" s="282"/>
      <c r="Q1400" s="282"/>
      <c r="R1400" s="282" t="s">
        <v>7437</v>
      </c>
    </row>
    <row r="1401" spans="1:18" ht="14.5">
      <c r="A1401" s="112" t="s">
        <v>18</v>
      </c>
      <c r="B1401" s="304" t="s">
        <v>3</v>
      </c>
      <c r="C1401" s="305" t="s">
        <v>105</v>
      </c>
      <c r="D1401" s="336" t="s">
        <v>5064</v>
      </c>
      <c r="E1401" s="282" t="s">
        <v>5065</v>
      </c>
      <c r="F1401" s="310" t="s">
        <v>551</v>
      </c>
      <c r="G1401" s="282" t="s">
        <v>7448</v>
      </c>
      <c r="H1401" s="282" t="s">
        <v>7449</v>
      </c>
      <c r="I1401" s="335">
        <v>45292</v>
      </c>
      <c r="J1401" s="282" t="s">
        <v>7647</v>
      </c>
      <c r="K1401" s="282" t="s">
        <v>7436</v>
      </c>
      <c r="L1401" s="316"/>
      <c r="M1401" s="112"/>
      <c r="N1401" s="282"/>
      <c r="O1401" s="282"/>
      <c r="P1401" s="282"/>
      <c r="Q1401" s="282"/>
      <c r="R1401" s="282" t="s">
        <v>7437</v>
      </c>
    </row>
    <row r="1402" spans="1:18" ht="14.5">
      <c r="A1402" s="112" t="s">
        <v>18</v>
      </c>
      <c r="B1402" s="304" t="s">
        <v>3</v>
      </c>
      <c r="C1402" s="305" t="s">
        <v>105</v>
      </c>
      <c r="D1402" s="336" t="s">
        <v>6366</v>
      </c>
      <c r="E1402" s="282" t="s">
        <v>6367</v>
      </c>
      <c r="F1402" s="310" t="s">
        <v>551</v>
      </c>
      <c r="G1402" s="282" t="s">
        <v>7448</v>
      </c>
      <c r="H1402" s="282" t="s">
        <v>7449</v>
      </c>
      <c r="I1402" s="335">
        <v>45292</v>
      </c>
      <c r="J1402" s="282" t="s">
        <v>7647</v>
      </c>
      <c r="K1402" s="282" t="s">
        <v>7436</v>
      </c>
      <c r="L1402" s="316"/>
      <c r="M1402" s="112"/>
      <c r="N1402" s="282"/>
      <c r="O1402" s="282"/>
      <c r="P1402" s="282"/>
      <c r="Q1402" s="282"/>
      <c r="R1402" s="282" t="s">
        <v>7437</v>
      </c>
    </row>
    <row r="1403" spans="1:18" ht="14.5">
      <c r="A1403" s="112" t="s">
        <v>18</v>
      </c>
      <c r="B1403" s="304" t="s">
        <v>3</v>
      </c>
      <c r="C1403" s="305" t="s">
        <v>105</v>
      </c>
      <c r="D1403" s="336" t="s">
        <v>6547</v>
      </c>
      <c r="E1403" s="282" t="s">
        <v>6548</v>
      </c>
      <c r="F1403" s="310" t="s">
        <v>551</v>
      </c>
      <c r="G1403" s="282" t="s">
        <v>7448</v>
      </c>
      <c r="H1403" s="282" t="s">
        <v>7449</v>
      </c>
      <c r="I1403" s="335">
        <v>45292</v>
      </c>
      <c r="J1403" s="282" t="s">
        <v>7647</v>
      </c>
      <c r="K1403" s="282" t="s">
        <v>7593</v>
      </c>
      <c r="L1403" s="316"/>
      <c r="M1403" s="112"/>
      <c r="N1403" s="282"/>
      <c r="O1403" s="282"/>
      <c r="P1403" s="282"/>
      <c r="Q1403" s="282"/>
      <c r="R1403" s="282" t="s">
        <v>7437</v>
      </c>
    </row>
    <row r="1404" spans="1:18" ht="14.5">
      <c r="A1404" s="112" t="s">
        <v>18</v>
      </c>
      <c r="B1404" s="304" t="s">
        <v>3</v>
      </c>
      <c r="C1404" s="305" t="s">
        <v>105</v>
      </c>
      <c r="D1404" s="336" t="s">
        <v>6178</v>
      </c>
      <c r="E1404" s="282" t="s">
        <v>6179</v>
      </c>
      <c r="F1404" s="310" t="s">
        <v>163</v>
      </c>
      <c r="G1404" s="282" t="s">
        <v>7433</v>
      </c>
      <c r="H1404" s="282" t="s">
        <v>7434</v>
      </c>
      <c r="I1404" s="335">
        <v>45299</v>
      </c>
      <c r="J1404" s="282" t="s">
        <v>7647</v>
      </c>
      <c r="K1404" s="282" t="s">
        <v>7593</v>
      </c>
      <c r="L1404" s="316"/>
      <c r="M1404" s="112"/>
      <c r="N1404" s="282"/>
      <c r="O1404" s="282"/>
      <c r="P1404" s="282"/>
      <c r="Q1404" s="282"/>
      <c r="R1404" s="282" t="s">
        <v>7437</v>
      </c>
    </row>
    <row r="1405" spans="1:18" ht="14.5">
      <c r="A1405" s="112" t="s">
        <v>18</v>
      </c>
      <c r="B1405" s="304" t="s">
        <v>3</v>
      </c>
      <c r="C1405" s="305" t="s">
        <v>105</v>
      </c>
      <c r="D1405" s="336" t="s">
        <v>7648</v>
      </c>
      <c r="E1405" s="282" t="s">
        <v>7649</v>
      </c>
      <c r="F1405" s="307" t="s">
        <v>7492</v>
      </c>
      <c r="G1405" s="308" t="s">
        <v>7492</v>
      </c>
      <c r="H1405" s="308" t="s">
        <v>7492</v>
      </c>
      <c r="I1405" s="335">
        <v>45286</v>
      </c>
      <c r="J1405" s="282" t="s">
        <v>7608</v>
      </c>
      <c r="K1405" s="282" t="s">
        <v>7593</v>
      </c>
      <c r="L1405" s="316"/>
      <c r="M1405" s="112"/>
      <c r="N1405" s="282"/>
      <c r="O1405" s="282"/>
      <c r="P1405" s="282"/>
      <c r="Q1405" s="282"/>
      <c r="R1405" s="282" t="s">
        <v>7437</v>
      </c>
    </row>
    <row r="1406" spans="1:18" ht="14.5">
      <c r="A1406" s="112" t="s">
        <v>18</v>
      </c>
      <c r="B1406" s="304" t="s">
        <v>3</v>
      </c>
      <c r="C1406" s="305" t="s">
        <v>105</v>
      </c>
      <c r="D1406" s="336" t="s">
        <v>3732</v>
      </c>
      <c r="E1406" s="282" t="s">
        <v>3733</v>
      </c>
      <c r="F1406" s="310" t="s">
        <v>7838</v>
      </c>
      <c r="G1406" s="282" t="s">
        <v>7448</v>
      </c>
      <c r="H1406" s="282" t="s">
        <v>7449</v>
      </c>
      <c r="I1406" s="335">
        <v>45374</v>
      </c>
      <c r="J1406" s="282" t="s">
        <v>7839</v>
      </c>
      <c r="K1406" s="282" t="s">
        <v>7436</v>
      </c>
      <c r="L1406" s="316"/>
      <c r="M1406" s="112"/>
      <c r="N1406" s="282"/>
      <c r="O1406" s="282"/>
      <c r="P1406" s="282"/>
      <c r="Q1406" s="282"/>
      <c r="R1406" s="282" t="s">
        <v>7437</v>
      </c>
    </row>
    <row r="1407" spans="1:18" ht="14.5">
      <c r="A1407" s="112" t="s">
        <v>18</v>
      </c>
      <c r="B1407" s="304" t="s">
        <v>3</v>
      </c>
      <c r="C1407" s="305" t="s">
        <v>105</v>
      </c>
      <c r="D1407" s="336" t="s">
        <v>5415</v>
      </c>
      <c r="E1407" s="282" t="s">
        <v>5416</v>
      </c>
      <c r="F1407" s="310" t="s">
        <v>7529</v>
      </c>
      <c r="G1407" s="282" t="s">
        <v>7448</v>
      </c>
      <c r="H1407" s="282" t="s">
        <v>7449</v>
      </c>
      <c r="I1407" s="335">
        <v>45321</v>
      </c>
      <c r="J1407" s="282" t="s">
        <v>7721</v>
      </c>
      <c r="K1407" s="282" t="s">
        <v>7465</v>
      </c>
      <c r="L1407" s="316"/>
      <c r="M1407" s="112"/>
      <c r="N1407" s="282"/>
      <c r="O1407" s="282"/>
      <c r="P1407" s="282"/>
      <c r="Q1407" s="282"/>
      <c r="R1407" s="282" t="s">
        <v>7437</v>
      </c>
    </row>
    <row r="1408" spans="1:18" ht="14.5">
      <c r="A1408" s="112" t="s">
        <v>18</v>
      </c>
      <c r="B1408" s="304" t="s">
        <v>3</v>
      </c>
      <c r="C1408" s="305" t="s">
        <v>105</v>
      </c>
      <c r="D1408" s="336" t="s">
        <v>6027</v>
      </c>
      <c r="E1408" s="282" t="s">
        <v>6028</v>
      </c>
      <c r="F1408" s="310" t="s">
        <v>7742</v>
      </c>
      <c r="G1408" s="282" t="s">
        <v>7453</v>
      </c>
      <c r="H1408" s="282" t="s">
        <v>7449</v>
      </c>
      <c r="I1408" s="335">
        <v>45311</v>
      </c>
      <c r="J1408" s="282" t="s">
        <v>7662</v>
      </c>
      <c r="K1408" s="282" t="s">
        <v>2088</v>
      </c>
      <c r="L1408" s="316"/>
      <c r="M1408" s="112"/>
      <c r="N1408" s="282"/>
      <c r="O1408" s="282"/>
      <c r="P1408" s="282"/>
      <c r="Q1408" s="282"/>
      <c r="R1408" s="282" t="s">
        <v>7437</v>
      </c>
    </row>
    <row r="1409" spans="1:18" ht="14.5">
      <c r="A1409" s="112" t="s">
        <v>18</v>
      </c>
      <c r="B1409" s="304" t="s">
        <v>3</v>
      </c>
      <c r="C1409" s="305" t="s">
        <v>105</v>
      </c>
      <c r="D1409" s="336" t="s">
        <v>3708</v>
      </c>
      <c r="E1409" s="282" t="s">
        <v>3709</v>
      </c>
      <c r="F1409" s="310" t="s">
        <v>551</v>
      </c>
      <c r="G1409" s="282" t="s">
        <v>7448</v>
      </c>
      <c r="H1409" s="282" t="s">
        <v>7449</v>
      </c>
      <c r="I1409" s="335">
        <v>45295</v>
      </c>
      <c r="J1409" s="282" t="s">
        <v>7692</v>
      </c>
      <c r="K1409" s="282" t="s">
        <v>7710</v>
      </c>
      <c r="L1409" s="316"/>
      <c r="M1409" s="112"/>
      <c r="N1409" s="282"/>
      <c r="O1409" s="282"/>
      <c r="P1409" s="282"/>
      <c r="Q1409" s="282"/>
      <c r="R1409" s="282" t="s">
        <v>7528</v>
      </c>
    </row>
    <row r="1410" spans="1:18" ht="14.5">
      <c r="A1410" s="112" t="s">
        <v>18</v>
      </c>
      <c r="B1410" s="304" t="s">
        <v>3</v>
      </c>
      <c r="C1410" s="305" t="s">
        <v>105</v>
      </c>
      <c r="D1410" s="336" t="s">
        <v>2440</v>
      </c>
      <c r="E1410" s="282" t="s">
        <v>2441</v>
      </c>
      <c r="F1410" s="310" t="s">
        <v>7750</v>
      </c>
      <c r="G1410" s="282" t="s">
        <v>7525</v>
      </c>
      <c r="H1410" s="282" t="s">
        <v>7525</v>
      </c>
      <c r="I1410" s="335">
        <v>45306</v>
      </c>
      <c r="J1410" s="282" t="s">
        <v>7662</v>
      </c>
      <c r="K1410" s="282" t="s">
        <v>7436</v>
      </c>
      <c r="L1410" s="316"/>
      <c r="M1410" s="112"/>
      <c r="N1410" s="282"/>
      <c r="O1410" s="282"/>
      <c r="P1410" s="282"/>
      <c r="Q1410" s="282"/>
      <c r="R1410" s="282" t="s">
        <v>7437</v>
      </c>
    </row>
    <row r="1411" spans="1:18" ht="14.5">
      <c r="A1411" s="112" t="s">
        <v>18</v>
      </c>
      <c r="B1411" s="304" t="s">
        <v>3</v>
      </c>
      <c r="C1411" s="305" t="s">
        <v>105</v>
      </c>
      <c r="D1411" s="336" t="s">
        <v>4591</v>
      </c>
      <c r="E1411" s="282" t="s">
        <v>4592</v>
      </c>
      <c r="F1411" s="310" t="s">
        <v>7488</v>
      </c>
      <c r="G1411" s="282" t="s">
        <v>7448</v>
      </c>
      <c r="H1411" s="282" t="s">
        <v>7449</v>
      </c>
      <c r="I1411" s="335">
        <v>45339</v>
      </c>
      <c r="J1411" s="282" t="s">
        <v>7766</v>
      </c>
      <c r="K1411" s="282" t="s">
        <v>7548</v>
      </c>
      <c r="L1411" s="316"/>
      <c r="M1411" s="112"/>
      <c r="N1411" s="282"/>
      <c r="O1411" s="282"/>
      <c r="P1411" s="282"/>
      <c r="Q1411" s="282"/>
      <c r="R1411" s="112" t="s">
        <v>7437</v>
      </c>
    </row>
    <row r="1412" spans="1:18" ht="14.5">
      <c r="A1412" s="112" t="s">
        <v>18</v>
      </c>
      <c r="B1412" s="304" t="s">
        <v>3</v>
      </c>
      <c r="C1412" s="305" t="s">
        <v>105</v>
      </c>
      <c r="D1412" s="336" t="s">
        <v>692</v>
      </c>
      <c r="E1412" s="282" t="s">
        <v>693</v>
      </c>
      <c r="F1412" s="310" t="s">
        <v>7488</v>
      </c>
      <c r="G1412" s="282" t="s">
        <v>7448</v>
      </c>
      <c r="H1412" s="282" t="s">
        <v>7449</v>
      </c>
      <c r="I1412" s="335">
        <v>45339</v>
      </c>
      <c r="J1412" s="282" t="s">
        <v>7766</v>
      </c>
      <c r="K1412" s="282" t="s">
        <v>7548</v>
      </c>
      <c r="L1412" s="316"/>
      <c r="M1412" s="112"/>
      <c r="N1412" s="282"/>
      <c r="O1412" s="282"/>
      <c r="P1412" s="282"/>
      <c r="Q1412" s="282"/>
      <c r="R1412" s="112" t="s">
        <v>7437</v>
      </c>
    </row>
    <row r="1413" spans="1:18" ht="14.5">
      <c r="A1413" s="112" t="s">
        <v>18</v>
      </c>
      <c r="B1413" s="304" t="s">
        <v>3</v>
      </c>
      <c r="C1413" s="305" t="s">
        <v>105</v>
      </c>
      <c r="D1413" s="336" t="s">
        <v>6287</v>
      </c>
      <c r="E1413" s="282" t="s">
        <v>6288</v>
      </c>
      <c r="F1413" s="310" t="s">
        <v>7488</v>
      </c>
      <c r="G1413" s="282" t="s">
        <v>7448</v>
      </c>
      <c r="H1413" s="282" t="s">
        <v>7449</v>
      </c>
      <c r="I1413" s="335">
        <v>45339</v>
      </c>
      <c r="J1413" s="282" t="s">
        <v>7766</v>
      </c>
      <c r="K1413" s="282" t="s">
        <v>7593</v>
      </c>
      <c r="L1413" s="316"/>
      <c r="M1413" s="112"/>
      <c r="N1413" s="282"/>
      <c r="O1413" s="282"/>
      <c r="P1413" s="282"/>
      <c r="Q1413" s="282"/>
      <c r="R1413" s="282" t="s">
        <v>7437</v>
      </c>
    </row>
    <row r="1414" spans="1:18" ht="14.5">
      <c r="A1414" s="112" t="s">
        <v>18</v>
      </c>
      <c r="B1414" s="304" t="s">
        <v>3</v>
      </c>
      <c r="C1414" s="305" t="s">
        <v>105</v>
      </c>
      <c r="D1414" s="336" t="s">
        <v>5325</v>
      </c>
      <c r="E1414" s="282" t="s">
        <v>5326</v>
      </c>
      <c r="F1414" s="310" t="s">
        <v>7488</v>
      </c>
      <c r="G1414" s="282" t="s">
        <v>7448</v>
      </c>
      <c r="H1414" s="282" t="s">
        <v>7449</v>
      </c>
      <c r="I1414" s="335">
        <v>45339</v>
      </c>
      <c r="J1414" s="282" t="s">
        <v>7766</v>
      </c>
      <c r="K1414" s="282" t="s">
        <v>7548</v>
      </c>
      <c r="L1414" s="316"/>
      <c r="M1414" s="112"/>
      <c r="N1414" s="282"/>
      <c r="O1414" s="282"/>
      <c r="P1414" s="282"/>
      <c r="Q1414" s="282"/>
      <c r="R1414" s="112" t="s">
        <v>7437</v>
      </c>
    </row>
    <row r="1415" spans="1:18" ht="14.5">
      <c r="A1415" s="112" t="s">
        <v>18</v>
      </c>
      <c r="B1415" s="304" t="s">
        <v>3</v>
      </c>
      <c r="C1415" s="305" t="s">
        <v>105</v>
      </c>
      <c r="D1415" s="336" t="s">
        <v>7080</v>
      </c>
      <c r="E1415" s="282" t="s">
        <v>7081</v>
      </c>
      <c r="F1415" s="310" t="s">
        <v>866</v>
      </c>
      <c r="G1415" s="282" t="s">
        <v>7502</v>
      </c>
      <c r="H1415" s="282" t="s">
        <v>7434</v>
      </c>
      <c r="I1415" s="335">
        <v>45344</v>
      </c>
      <c r="J1415" s="282" t="s">
        <v>7772</v>
      </c>
      <c r="K1415" s="282" t="s">
        <v>7773</v>
      </c>
      <c r="L1415" s="316"/>
      <c r="M1415" s="112"/>
      <c r="N1415" s="282"/>
      <c r="O1415" s="282"/>
      <c r="P1415" s="282"/>
      <c r="Q1415" s="282"/>
      <c r="R1415" s="282" t="s">
        <v>7437</v>
      </c>
    </row>
    <row r="1416" spans="1:18" ht="14.5">
      <c r="A1416" s="112" t="s">
        <v>18</v>
      </c>
      <c r="B1416" s="304" t="s">
        <v>3</v>
      </c>
      <c r="C1416" s="139" t="s">
        <v>352</v>
      </c>
      <c r="D1416" s="336" t="s">
        <v>7776</v>
      </c>
      <c r="E1416" s="282" t="s">
        <v>7777</v>
      </c>
      <c r="F1416" s="310" t="s">
        <v>7718</v>
      </c>
      <c r="G1416" s="310" t="s">
        <v>7497</v>
      </c>
      <c r="H1416" s="310" t="s">
        <v>1365</v>
      </c>
      <c r="I1416" s="335">
        <v>45323</v>
      </c>
      <c r="J1416" s="282" t="s">
        <v>7723</v>
      </c>
      <c r="K1416" s="282" t="s">
        <v>7451</v>
      </c>
      <c r="L1416" s="316"/>
      <c r="M1416" s="112"/>
      <c r="N1416" s="282"/>
      <c r="O1416" s="282"/>
      <c r="P1416" s="282"/>
      <c r="Q1416" s="282"/>
      <c r="R1416" s="282" t="s">
        <v>7437</v>
      </c>
    </row>
    <row r="1417" spans="1:18" ht="14.5">
      <c r="A1417" s="112" t="s">
        <v>18</v>
      </c>
      <c r="B1417" s="304" t="s">
        <v>3</v>
      </c>
      <c r="C1417" s="305" t="s">
        <v>426</v>
      </c>
      <c r="D1417" s="336" t="s">
        <v>2311</v>
      </c>
      <c r="E1417" s="282" t="s">
        <v>2312</v>
      </c>
      <c r="F1417" s="310" t="s">
        <v>7778</v>
      </c>
      <c r="G1417" s="282" t="s">
        <v>7525</v>
      </c>
      <c r="H1417" s="282" t="s">
        <v>7525</v>
      </c>
      <c r="I1417" s="335">
        <v>45323</v>
      </c>
      <c r="J1417" s="282" t="s">
        <v>7723</v>
      </c>
      <c r="K1417" s="282" t="s">
        <v>7527</v>
      </c>
      <c r="L1417" s="316"/>
      <c r="M1417" s="112"/>
      <c r="N1417" s="282"/>
      <c r="O1417" s="282"/>
      <c r="P1417" s="282"/>
      <c r="Q1417" s="282"/>
      <c r="R1417" s="112" t="s">
        <v>7528</v>
      </c>
    </row>
    <row r="1418" spans="1:18" ht="14.5">
      <c r="A1418" s="112" t="s">
        <v>18</v>
      </c>
      <c r="B1418" s="304" t="s">
        <v>3</v>
      </c>
      <c r="C1418" s="305" t="s">
        <v>1058</v>
      </c>
      <c r="D1418" s="336" t="s">
        <v>7779</v>
      </c>
      <c r="E1418" s="282" t="s">
        <v>7780</v>
      </c>
      <c r="F1418" s="310" t="s">
        <v>7718</v>
      </c>
      <c r="G1418" s="310" t="s">
        <v>7497</v>
      </c>
      <c r="H1418" s="310" t="s">
        <v>1365</v>
      </c>
      <c r="I1418" s="335">
        <v>45323</v>
      </c>
      <c r="J1418" s="282" t="s">
        <v>7723</v>
      </c>
      <c r="K1418" s="282" t="s">
        <v>7781</v>
      </c>
      <c r="L1418" s="316"/>
      <c r="M1418" s="112"/>
      <c r="N1418" s="282"/>
      <c r="O1418" s="282"/>
      <c r="P1418" s="282"/>
      <c r="Q1418" s="282"/>
      <c r="R1418" s="282" t="s">
        <v>7437</v>
      </c>
    </row>
    <row r="1419" spans="1:18" ht="14.5">
      <c r="A1419" s="112" t="s">
        <v>18</v>
      </c>
      <c r="B1419" s="304" t="s">
        <v>3</v>
      </c>
      <c r="C1419" s="305" t="s">
        <v>1058</v>
      </c>
      <c r="D1419" s="336" t="s">
        <v>2943</v>
      </c>
      <c r="E1419" s="282" t="s">
        <v>2944</v>
      </c>
      <c r="F1419" s="310" t="s">
        <v>7718</v>
      </c>
      <c r="G1419" s="310" t="s">
        <v>7497</v>
      </c>
      <c r="H1419" s="310" t="s">
        <v>1365</v>
      </c>
      <c r="I1419" s="335">
        <v>45292</v>
      </c>
      <c r="J1419" s="282" t="s">
        <v>7647</v>
      </c>
      <c r="K1419" s="282" t="s">
        <v>7451</v>
      </c>
      <c r="L1419" s="316"/>
      <c r="M1419" s="112"/>
      <c r="N1419" s="282"/>
      <c r="O1419" s="282"/>
      <c r="P1419" s="282"/>
      <c r="Q1419" s="282"/>
      <c r="R1419" s="282" t="s">
        <v>7437</v>
      </c>
    </row>
    <row r="1420" spans="1:18" ht="14.5">
      <c r="A1420" s="112" t="s">
        <v>18</v>
      </c>
      <c r="B1420" s="304" t="s">
        <v>3</v>
      </c>
      <c r="C1420" s="305" t="s">
        <v>1058</v>
      </c>
      <c r="D1420" s="336" t="s">
        <v>6395</v>
      </c>
      <c r="E1420" s="282" t="s">
        <v>6396</v>
      </c>
      <c r="F1420" s="320" t="s">
        <v>7730</v>
      </c>
      <c r="G1420" s="308" t="s">
        <v>7577</v>
      </c>
      <c r="H1420" s="308" t="s">
        <v>7434</v>
      </c>
      <c r="I1420" s="335">
        <v>45320</v>
      </c>
      <c r="J1420" s="282" t="s">
        <v>7721</v>
      </c>
      <c r="K1420" s="282" t="s">
        <v>7548</v>
      </c>
      <c r="L1420" s="316"/>
      <c r="M1420" s="112"/>
      <c r="N1420" s="282"/>
      <c r="O1420" s="282"/>
      <c r="P1420" s="282"/>
      <c r="Q1420" s="282"/>
      <c r="R1420" s="282" t="s">
        <v>7437</v>
      </c>
    </row>
    <row r="1421" spans="1:18" ht="14.5">
      <c r="A1421" s="112" t="s">
        <v>18</v>
      </c>
      <c r="B1421" s="304" t="s">
        <v>3</v>
      </c>
      <c r="C1421" s="139" t="s">
        <v>352</v>
      </c>
      <c r="D1421" s="336" t="s">
        <v>6508</v>
      </c>
      <c r="E1421" s="282" t="s">
        <v>6509</v>
      </c>
      <c r="F1421" s="307" t="s">
        <v>7726</v>
      </c>
      <c r="G1421" s="308" t="s">
        <v>7525</v>
      </c>
      <c r="H1421" s="308" t="s">
        <v>7525</v>
      </c>
      <c r="I1421" s="335">
        <v>45292</v>
      </c>
      <c r="J1421" s="282" t="s">
        <v>7647</v>
      </c>
      <c r="K1421" s="282" t="s">
        <v>7548</v>
      </c>
      <c r="L1421" s="316"/>
      <c r="M1421" s="112"/>
      <c r="N1421" s="282"/>
      <c r="O1421" s="282"/>
      <c r="P1421" s="282"/>
      <c r="Q1421" s="282"/>
      <c r="R1421" s="282" t="s">
        <v>7437</v>
      </c>
    </row>
    <row r="1422" spans="1:18" ht="14.5">
      <c r="A1422" s="112" t="s">
        <v>18</v>
      </c>
      <c r="B1422" s="304" t="s">
        <v>3</v>
      </c>
      <c r="C1422" s="139" t="s">
        <v>352</v>
      </c>
      <c r="D1422" s="336" t="s">
        <v>7332</v>
      </c>
      <c r="E1422" s="282" t="s">
        <v>7333</v>
      </c>
      <c r="F1422" s="310" t="s">
        <v>7624</v>
      </c>
      <c r="G1422" s="282" t="s">
        <v>7625</v>
      </c>
      <c r="H1422" s="282" t="s">
        <v>7449</v>
      </c>
      <c r="I1422" s="335">
        <v>45323</v>
      </c>
      <c r="J1422" s="282" t="s">
        <v>7723</v>
      </c>
      <c r="K1422" s="282" t="s">
        <v>7710</v>
      </c>
      <c r="L1422" s="316"/>
      <c r="M1422" s="112"/>
      <c r="N1422" s="282"/>
      <c r="O1422" s="282"/>
      <c r="P1422" s="282"/>
      <c r="Q1422" s="282"/>
      <c r="R1422" s="282" t="s">
        <v>7528</v>
      </c>
    </row>
    <row r="1423" spans="1:18" ht="14.5">
      <c r="A1423" s="112" t="s">
        <v>18</v>
      </c>
      <c r="B1423" s="304" t="s">
        <v>3</v>
      </c>
      <c r="C1423" s="305" t="s">
        <v>105</v>
      </c>
      <c r="D1423" s="336" t="s">
        <v>1913</v>
      </c>
      <c r="E1423" s="282" t="s">
        <v>1914</v>
      </c>
      <c r="F1423" s="310" t="s">
        <v>187</v>
      </c>
      <c r="G1423" s="282" t="s">
        <v>7463</v>
      </c>
      <c r="H1423" s="282" t="s">
        <v>7434</v>
      </c>
      <c r="I1423" s="335">
        <v>45342</v>
      </c>
      <c r="J1423" s="282" t="s">
        <v>7763</v>
      </c>
      <c r="K1423" s="282" t="s">
        <v>7755</v>
      </c>
      <c r="L1423" s="316"/>
      <c r="M1423" s="112"/>
      <c r="N1423" s="282"/>
      <c r="O1423" s="282"/>
      <c r="P1423" s="282"/>
      <c r="Q1423" s="282"/>
      <c r="R1423" s="282" t="s">
        <v>7437</v>
      </c>
    </row>
    <row r="1424" spans="1:18" ht="14.5">
      <c r="A1424" s="112" t="s">
        <v>18</v>
      </c>
      <c r="B1424" s="304" t="s">
        <v>3</v>
      </c>
      <c r="C1424" s="305" t="s">
        <v>105</v>
      </c>
      <c r="D1424" s="336" t="s">
        <v>2921</v>
      </c>
      <c r="E1424" s="282" t="s">
        <v>2922</v>
      </c>
      <c r="F1424" s="310" t="s">
        <v>187</v>
      </c>
      <c r="G1424" s="282" t="s">
        <v>7463</v>
      </c>
      <c r="H1424" s="282" t="s">
        <v>7434</v>
      </c>
      <c r="I1424" s="335">
        <v>45342</v>
      </c>
      <c r="J1424" s="282" t="s">
        <v>7763</v>
      </c>
      <c r="K1424" s="282" t="s">
        <v>2088</v>
      </c>
      <c r="L1424" s="316"/>
      <c r="M1424" s="112"/>
      <c r="N1424" s="282"/>
      <c r="O1424" s="282"/>
      <c r="P1424" s="282"/>
      <c r="Q1424" s="282"/>
      <c r="R1424" s="282" t="s">
        <v>7437</v>
      </c>
    </row>
    <row r="1425" spans="1:18" ht="14.5">
      <c r="A1425" s="112" t="s">
        <v>18</v>
      </c>
      <c r="B1425" s="304" t="s">
        <v>3</v>
      </c>
      <c r="C1425" s="305" t="s">
        <v>105</v>
      </c>
      <c r="D1425" s="336" t="s">
        <v>3520</v>
      </c>
      <c r="E1425" s="282" t="s">
        <v>3521</v>
      </c>
      <c r="F1425" s="310" t="s">
        <v>187</v>
      </c>
      <c r="G1425" s="282" t="s">
        <v>7463</v>
      </c>
      <c r="H1425" s="282" t="s">
        <v>7434</v>
      </c>
      <c r="I1425" s="335">
        <v>45342</v>
      </c>
      <c r="J1425" s="282" t="s">
        <v>7763</v>
      </c>
      <c r="K1425" s="282" t="s">
        <v>7436</v>
      </c>
      <c r="L1425" s="316"/>
      <c r="M1425" s="112"/>
      <c r="N1425" s="282"/>
      <c r="O1425" s="282"/>
      <c r="P1425" s="282"/>
      <c r="Q1425" s="282"/>
      <c r="R1425" s="282" t="s">
        <v>7437</v>
      </c>
    </row>
    <row r="1426" spans="1:18" ht="14.5">
      <c r="A1426" s="112" t="s">
        <v>18</v>
      </c>
      <c r="B1426" s="304" t="s">
        <v>3</v>
      </c>
      <c r="C1426" s="305" t="s">
        <v>105</v>
      </c>
      <c r="D1426" s="336" t="s">
        <v>4208</v>
      </c>
      <c r="E1426" s="282" t="s">
        <v>4209</v>
      </c>
      <c r="F1426" s="310" t="s">
        <v>187</v>
      </c>
      <c r="G1426" s="282" t="s">
        <v>7463</v>
      </c>
      <c r="H1426" s="282" t="s">
        <v>7434</v>
      </c>
      <c r="I1426" s="335">
        <v>45342</v>
      </c>
      <c r="J1426" s="282" t="s">
        <v>7763</v>
      </c>
      <c r="K1426" s="282" t="s">
        <v>7755</v>
      </c>
      <c r="L1426" s="316"/>
      <c r="M1426" s="112"/>
      <c r="N1426" s="282"/>
      <c r="O1426" s="282"/>
      <c r="P1426" s="282"/>
      <c r="Q1426" s="282"/>
      <c r="R1426" s="282" t="s">
        <v>7437</v>
      </c>
    </row>
    <row r="1427" spans="1:18" ht="14.5">
      <c r="A1427" s="112" t="s">
        <v>18</v>
      </c>
      <c r="B1427" s="304" t="s">
        <v>3</v>
      </c>
      <c r="C1427" s="305" t="s">
        <v>105</v>
      </c>
      <c r="D1427" s="336" t="s">
        <v>5060</v>
      </c>
      <c r="E1427" s="282" t="s">
        <v>5061</v>
      </c>
      <c r="F1427" s="310" t="s">
        <v>187</v>
      </c>
      <c r="G1427" s="282" t="s">
        <v>7463</v>
      </c>
      <c r="H1427" s="282" t="s">
        <v>7434</v>
      </c>
      <c r="I1427" s="335">
        <v>45342</v>
      </c>
      <c r="J1427" s="282" t="s">
        <v>7763</v>
      </c>
      <c r="K1427" s="282" t="s">
        <v>7675</v>
      </c>
      <c r="L1427" s="316"/>
      <c r="M1427" s="112"/>
      <c r="N1427" s="282"/>
      <c r="O1427" s="282"/>
      <c r="P1427" s="282"/>
      <c r="Q1427" s="282"/>
      <c r="R1427" s="282" t="s">
        <v>7437</v>
      </c>
    </row>
    <row r="1428" spans="1:18" ht="14.5">
      <c r="A1428" s="112" t="s">
        <v>18</v>
      </c>
      <c r="B1428" s="304" t="s">
        <v>3</v>
      </c>
      <c r="C1428" s="305" t="s">
        <v>105</v>
      </c>
      <c r="D1428" s="336" t="s">
        <v>5153</v>
      </c>
      <c r="E1428" s="282" t="s">
        <v>5154</v>
      </c>
      <c r="F1428" s="310" t="s">
        <v>187</v>
      </c>
      <c r="G1428" s="282" t="s">
        <v>7463</v>
      </c>
      <c r="H1428" s="282" t="s">
        <v>7434</v>
      </c>
      <c r="I1428" s="335">
        <v>45342</v>
      </c>
      <c r="J1428" s="282" t="s">
        <v>7763</v>
      </c>
      <c r="K1428" s="282" t="s">
        <v>7436</v>
      </c>
      <c r="L1428" s="316"/>
      <c r="M1428" s="112"/>
      <c r="N1428" s="282"/>
      <c r="O1428" s="282"/>
      <c r="P1428" s="282"/>
      <c r="Q1428" s="282"/>
      <c r="R1428" s="112" t="s">
        <v>7437</v>
      </c>
    </row>
    <row r="1429" spans="1:18" ht="14.5">
      <c r="A1429" s="112" t="s">
        <v>18</v>
      </c>
      <c r="B1429" s="304" t="s">
        <v>3</v>
      </c>
      <c r="C1429" s="305" t="s">
        <v>105</v>
      </c>
      <c r="D1429" s="336" t="s">
        <v>5535</v>
      </c>
      <c r="E1429" s="282" t="s">
        <v>5536</v>
      </c>
      <c r="F1429" s="310" t="s">
        <v>187</v>
      </c>
      <c r="G1429" s="282" t="s">
        <v>7463</v>
      </c>
      <c r="H1429" s="282" t="s">
        <v>7434</v>
      </c>
      <c r="I1429" s="335">
        <v>45342</v>
      </c>
      <c r="J1429" s="282" t="s">
        <v>7763</v>
      </c>
      <c r="K1429" s="112" t="s">
        <v>7821</v>
      </c>
      <c r="L1429" s="316"/>
      <c r="M1429" s="112"/>
      <c r="N1429" s="282"/>
      <c r="O1429" s="282"/>
      <c r="P1429" s="282"/>
      <c r="Q1429" s="282"/>
      <c r="R1429" s="282" t="s">
        <v>7437</v>
      </c>
    </row>
    <row r="1430" spans="1:18" ht="14.5">
      <c r="A1430" s="112" t="s">
        <v>18</v>
      </c>
      <c r="B1430" s="304" t="s">
        <v>3</v>
      </c>
      <c r="C1430" s="305" t="s">
        <v>105</v>
      </c>
      <c r="D1430" s="336" t="s">
        <v>5693</v>
      </c>
      <c r="E1430" s="282" t="s">
        <v>5694</v>
      </c>
      <c r="F1430" s="310" t="s">
        <v>187</v>
      </c>
      <c r="G1430" s="282" t="s">
        <v>7463</v>
      </c>
      <c r="H1430" s="282" t="s">
        <v>7434</v>
      </c>
      <c r="I1430" s="335">
        <v>45342</v>
      </c>
      <c r="J1430" s="282" t="s">
        <v>7763</v>
      </c>
      <c r="K1430" s="282" t="s">
        <v>7675</v>
      </c>
      <c r="L1430" s="316"/>
      <c r="M1430" s="112"/>
      <c r="N1430" s="282"/>
      <c r="O1430" s="282"/>
      <c r="P1430" s="282"/>
      <c r="Q1430" s="282"/>
      <c r="R1430" s="282" t="s">
        <v>7437</v>
      </c>
    </row>
    <row r="1431" spans="1:18" ht="14.5">
      <c r="A1431" s="112" t="s">
        <v>18</v>
      </c>
      <c r="B1431" s="304" t="s">
        <v>3</v>
      </c>
      <c r="C1431" s="305" t="s">
        <v>105</v>
      </c>
      <c r="D1431" s="336" t="s">
        <v>5763</v>
      </c>
      <c r="E1431" s="282" t="s">
        <v>5764</v>
      </c>
      <c r="F1431" s="310" t="s">
        <v>187</v>
      </c>
      <c r="G1431" s="282" t="s">
        <v>7463</v>
      </c>
      <c r="H1431" s="282" t="s">
        <v>7434</v>
      </c>
      <c r="I1431" s="335">
        <v>45342</v>
      </c>
      <c r="J1431" s="282" t="s">
        <v>7763</v>
      </c>
      <c r="K1431" s="282" t="s">
        <v>7593</v>
      </c>
      <c r="L1431" s="316"/>
      <c r="M1431" s="112"/>
      <c r="N1431" s="282"/>
      <c r="O1431" s="282"/>
      <c r="P1431" s="282"/>
      <c r="Q1431" s="282"/>
      <c r="R1431" s="282" t="s">
        <v>7437</v>
      </c>
    </row>
    <row r="1432" spans="1:18" ht="14.5">
      <c r="A1432" s="112" t="s">
        <v>18</v>
      </c>
      <c r="B1432" s="304" t="s">
        <v>3</v>
      </c>
      <c r="C1432" s="305" t="s">
        <v>105</v>
      </c>
      <c r="D1432" s="336" t="s">
        <v>6064</v>
      </c>
      <c r="E1432" s="282" t="s">
        <v>6065</v>
      </c>
      <c r="F1432" s="310" t="s">
        <v>187</v>
      </c>
      <c r="G1432" s="282" t="s">
        <v>7463</v>
      </c>
      <c r="H1432" s="282" t="s">
        <v>7434</v>
      </c>
      <c r="I1432" s="335">
        <v>45342</v>
      </c>
      <c r="J1432" s="282" t="s">
        <v>7763</v>
      </c>
      <c r="K1432" s="282" t="s">
        <v>7593</v>
      </c>
      <c r="L1432" s="316"/>
      <c r="M1432" s="112"/>
      <c r="N1432" s="282"/>
      <c r="O1432" s="282"/>
      <c r="P1432" s="282"/>
      <c r="Q1432" s="282"/>
      <c r="R1432" s="112" t="s">
        <v>7437</v>
      </c>
    </row>
    <row r="1433" spans="1:18" ht="14.5">
      <c r="A1433" s="112" t="s">
        <v>18</v>
      </c>
      <c r="B1433" s="304" t="s">
        <v>3</v>
      </c>
      <c r="C1433" s="305" t="s">
        <v>105</v>
      </c>
      <c r="D1433" s="336" t="s">
        <v>6330</v>
      </c>
      <c r="E1433" s="282" t="s">
        <v>6331</v>
      </c>
      <c r="F1433" s="310" t="s">
        <v>187</v>
      </c>
      <c r="G1433" s="282" t="s">
        <v>7463</v>
      </c>
      <c r="H1433" s="282" t="s">
        <v>7434</v>
      </c>
      <c r="I1433" s="335">
        <v>45342</v>
      </c>
      <c r="J1433" s="282" t="s">
        <v>7763</v>
      </c>
      <c r="K1433" s="282" t="s">
        <v>7465</v>
      </c>
      <c r="L1433" s="316"/>
      <c r="M1433" s="112"/>
      <c r="N1433" s="282"/>
      <c r="O1433" s="282"/>
      <c r="P1433" s="282"/>
      <c r="Q1433" s="282"/>
      <c r="R1433" s="282" t="s">
        <v>7437</v>
      </c>
    </row>
    <row r="1434" spans="1:18" ht="14.5">
      <c r="A1434" s="112" t="s">
        <v>18</v>
      </c>
      <c r="B1434" s="304" t="s">
        <v>3</v>
      </c>
      <c r="C1434" s="305" t="s">
        <v>105</v>
      </c>
      <c r="D1434" s="336" t="s">
        <v>6890</v>
      </c>
      <c r="E1434" s="282" t="s">
        <v>6891</v>
      </c>
      <c r="F1434" s="310" t="s">
        <v>187</v>
      </c>
      <c r="G1434" s="282" t="s">
        <v>7463</v>
      </c>
      <c r="H1434" s="282" t="s">
        <v>7434</v>
      </c>
      <c r="I1434" s="335">
        <v>45342</v>
      </c>
      <c r="J1434" s="282" t="s">
        <v>7763</v>
      </c>
      <c r="K1434" s="282" t="s">
        <v>7593</v>
      </c>
      <c r="L1434" s="316"/>
      <c r="M1434" s="112"/>
      <c r="N1434" s="282"/>
      <c r="O1434" s="282"/>
      <c r="P1434" s="282"/>
      <c r="Q1434" s="282"/>
      <c r="R1434" s="282" t="s">
        <v>7437</v>
      </c>
    </row>
    <row r="1435" spans="1:18" ht="14.5">
      <c r="A1435" s="112" t="s">
        <v>18</v>
      </c>
      <c r="B1435" s="304" t="s">
        <v>3</v>
      </c>
      <c r="C1435" s="305" t="s">
        <v>105</v>
      </c>
      <c r="D1435" s="336" t="s">
        <v>6937</v>
      </c>
      <c r="E1435" s="282" t="s">
        <v>6938</v>
      </c>
      <c r="F1435" s="310" t="s">
        <v>187</v>
      </c>
      <c r="G1435" s="282" t="s">
        <v>7463</v>
      </c>
      <c r="H1435" s="282" t="s">
        <v>7434</v>
      </c>
      <c r="I1435" s="335">
        <v>45342</v>
      </c>
      <c r="J1435" s="282" t="s">
        <v>7763</v>
      </c>
      <c r="K1435" s="282" t="s">
        <v>7593</v>
      </c>
      <c r="L1435" s="316"/>
      <c r="M1435" s="112"/>
      <c r="N1435" s="282"/>
      <c r="O1435" s="282"/>
      <c r="P1435" s="282"/>
      <c r="Q1435" s="282"/>
      <c r="R1435" s="282" t="s">
        <v>7437</v>
      </c>
    </row>
    <row r="1436" spans="1:18" ht="14.5">
      <c r="A1436" s="112" t="s">
        <v>18</v>
      </c>
      <c r="B1436" s="304" t="s">
        <v>3</v>
      </c>
      <c r="C1436" s="305" t="s">
        <v>105</v>
      </c>
      <c r="D1436" s="336" t="s">
        <v>6940</v>
      </c>
      <c r="E1436" s="282" t="s">
        <v>6941</v>
      </c>
      <c r="F1436" s="310" t="s">
        <v>187</v>
      </c>
      <c r="G1436" s="282" t="s">
        <v>7463</v>
      </c>
      <c r="H1436" s="282" t="s">
        <v>7434</v>
      </c>
      <c r="I1436" s="335">
        <v>45342</v>
      </c>
      <c r="J1436" s="282" t="s">
        <v>7763</v>
      </c>
      <c r="K1436" s="282" t="s">
        <v>7436</v>
      </c>
      <c r="L1436" s="316"/>
      <c r="M1436" s="112"/>
      <c r="N1436" s="282"/>
      <c r="O1436" s="282"/>
      <c r="P1436" s="282"/>
      <c r="Q1436" s="282"/>
      <c r="R1436" s="282" t="s">
        <v>7437</v>
      </c>
    </row>
    <row r="1437" spans="1:18" ht="14.5">
      <c r="A1437" s="112" t="s">
        <v>18</v>
      </c>
      <c r="B1437" s="304" t="s">
        <v>3</v>
      </c>
      <c r="C1437" s="305" t="s">
        <v>105</v>
      </c>
      <c r="D1437" s="336" t="s">
        <v>7055</v>
      </c>
      <c r="E1437" s="282" t="s">
        <v>7056</v>
      </c>
      <c r="F1437" s="310" t="s">
        <v>187</v>
      </c>
      <c r="G1437" s="282" t="s">
        <v>7463</v>
      </c>
      <c r="H1437" s="282" t="s">
        <v>7434</v>
      </c>
      <c r="I1437" s="335">
        <v>45342</v>
      </c>
      <c r="J1437" s="282" t="s">
        <v>7763</v>
      </c>
      <c r="K1437" s="282" t="s">
        <v>7465</v>
      </c>
      <c r="L1437" s="316"/>
      <c r="M1437" s="112"/>
      <c r="N1437" s="282"/>
      <c r="O1437" s="282"/>
      <c r="P1437" s="282"/>
      <c r="Q1437" s="282"/>
      <c r="R1437" s="282" t="s">
        <v>7437</v>
      </c>
    </row>
    <row r="1438" spans="1:18" ht="14.5">
      <c r="A1438" s="112" t="s">
        <v>18</v>
      </c>
      <c r="B1438" s="304" t="s">
        <v>3</v>
      </c>
      <c r="C1438" s="305" t="s">
        <v>105</v>
      </c>
      <c r="D1438" s="336" t="s">
        <v>7815</v>
      </c>
      <c r="E1438" s="282" t="s">
        <v>7816</v>
      </c>
      <c r="F1438" s="307" t="s">
        <v>7506</v>
      </c>
      <c r="G1438" s="282" t="s">
        <v>7453</v>
      </c>
      <c r="H1438" s="282" t="s">
        <v>7449</v>
      </c>
      <c r="I1438" s="335">
        <v>45352</v>
      </c>
      <c r="J1438" s="282" t="s">
        <v>7786</v>
      </c>
      <c r="K1438" s="282" t="s">
        <v>7817</v>
      </c>
      <c r="L1438" s="316"/>
      <c r="M1438" s="112"/>
      <c r="N1438" s="282"/>
      <c r="O1438" s="282"/>
      <c r="P1438" s="282"/>
      <c r="Q1438" s="282"/>
      <c r="R1438" s="282" t="s">
        <v>7437</v>
      </c>
    </row>
    <row r="1439" spans="1:18" ht="14.5">
      <c r="A1439" s="112" t="s">
        <v>18</v>
      </c>
      <c r="B1439" s="304" t="s">
        <v>3</v>
      </c>
      <c r="C1439" s="305" t="s">
        <v>105</v>
      </c>
      <c r="D1439" s="336" t="s">
        <v>4258</v>
      </c>
      <c r="E1439" s="282" t="s">
        <v>4259</v>
      </c>
      <c r="F1439" s="310" t="s">
        <v>187</v>
      </c>
      <c r="G1439" s="282" t="s">
        <v>7463</v>
      </c>
      <c r="H1439" s="282" t="s">
        <v>7434</v>
      </c>
      <c r="I1439" s="335">
        <v>45342</v>
      </c>
      <c r="J1439" s="282" t="s">
        <v>7763</v>
      </c>
      <c r="K1439" s="282" t="s">
        <v>7593</v>
      </c>
      <c r="L1439" s="316"/>
      <c r="M1439" s="112"/>
      <c r="N1439" s="282"/>
      <c r="O1439" s="282"/>
      <c r="P1439" s="282"/>
      <c r="Q1439" s="282"/>
      <c r="R1439" s="282" t="s">
        <v>7437</v>
      </c>
    </row>
    <row r="1440" spans="1:18" ht="14.5">
      <c r="A1440" s="112" t="s">
        <v>18</v>
      </c>
      <c r="B1440" s="304" t="s">
        <v>3</v>
      </c>
      <c r="C1440" s="305" t="s">
        <v>105</v>
      </c>
      <c r="D1440" s="336" t="s">
        <v>1569</v>
      </c>
      <c r="E1440" s="282" t="s">
        <v>1570</v>
      </c>
      <c r="F1440" s="310" t="s">
        <v>7820</v>
      </c>
      <c r="G1440" s="282" t="s">
        <v>7740</v>
      </c>
      <c r="H1440" s="282" t="s">
        <v>7449</v>
      </c>
      <c r="I1440" s="335">
        <v>45352</v>
      </c>
      <c r="J1440" s="282" t="s">
        <v>7786</v>
      </c>
      <c r="K1440" s="282" t="s">
        <v>7436</v>
      </c>
      <c r="L1440" s="316"/>
      <c r="M1440" s="112"/>
      <c r="N1440" s="282"/>
      <c r="O1440" s="282"/>
      <c r="P1440" s="282"/>
      <c r="Q1440" s="282"/>
      <c r="R1440" s="282" t="s">
        <v>7437</v>
      </c>
    </row>
    <row r="1441" spans="1:18" ht="14.5">
      <c r="A1441" s="112" t="s">
        <v>18</v>
      </c>
      <c r="B1441" s="304" t="s">
        <v>3</v>
      </c>
      <c r="C1441" s="139" t="s">
        <v>352</v>
      </c>
      <c r="D1441" s="336" t="s">
        <v>5405</v>
      </c>
      <c r="E1441" s="282" t="s">
        <v>5406</v>
      </c>
      <c r="F1441" s="310" t="s">
        <v>7820</v>
      </c>
      <c r="G1441" s="282" t="s">
        <v>7740</v>
      </c>
      <c r="H1441" s="282" t="s">
        <v>7449</v>
      </c>
      <c r="I1441" s="335">
        <v>45352</v>
      </c>
      <c r="J1441" s="282" t="s">
        <v>7786</v>
      </c>
      <c r="K1441" s="282" t="s">
        <v>2088</v>
      </c>
      <c r="L1441" s="316"/>
      <c r="M1441" s="112"/>
      <c r="N1441" s="282"/>
      <c r="O1441" s="282"/>
      <c r="P1441" s="282"/>
      <c r="Q1441" s="282"/>
      <c r="R1441" s="282" t="s">
        <v>7437</v>
      </c>
    </row>
    <row r="1442" spans="1:18" ht="14.5">
      <c r="A1442" s="112" t="s">
        <v>18</v>
      </c>
      <c r="B1442" s="304" t="s">
        <v>3</v>
      </c>
      <c r="C1442" s="305" t="s">
        <v>105</v>
      </c>
      <c r="D1442" s="336" t="s">
        <v>292</v>
      </c>
      <c r="E1442" s="282" t="s">
        <v>293</v>
      </c>
      <c r="F1442" s="310" t="s">
        <v>866</v>
      </c>
      <c r="G1442" s="282" t="s">
        <v>7502</v>
      </c>
      <c r="H1442" s="282" t="s">
        <v>7434</v>
      </c>
      <c r="I1442" s="335">
        <v>45390</v>
      </c>
      <c r="J1442" s="282" t="s">
        <v>7872</v>
      </c>
      <c r="K1442" s="282" t="s">
        <v>7436</v>
      </c>
      <c r="L1442" s="316"/>
      <c r="M1442" s="112"/>
      <c r="N1442" s="282"/>
      <c r="O1442" s="282"/>
      <c r="P1442" s="282"/>
      <c r="Q1442" s="282"/>
      <c r="R1442" s="282" t="s">
        <v>7437</v>
      </c>
    </row>
    <row r="1443" spans="1:18" ht="14.5">
      <c r="A1443" s="112" t="s">
        <v>18</v>
      </c>
      <c r="B1443" s="304" t="s">
        <v>3</v>
      </c>
      <c r="C1443" s="305" t="s">
        <v>105</v>
      </c>
      <c r="D1443" s="336" t="s">
        <v>608</v>
      </c>
      <c r="E1443" s="282" t="s">
        <v>609</v>
      </c>
      <c r="F1443" s="310" t="s">
        <v>866</v>
      </c>
      <c r="G1443" s="282" t="s">
        <v>7502</v>
      </c>
      <c r="H1443" s="282" t="s">
        <v>7434</v>
      </c>
      <c r="I1443" s="335">
        <v>45390</v>
      </c>
      <c r="J1443" s="282" t="s">
        <v>7872</v>
      </c>
      <c r="K1443" s="282" t="s">
        <v>7436</v>
      </c>
      <c r="L1443" s="316"/>
      <c r="M1443" s="112"/>
      <c r="N1443" s="282"/>
      <c r="O1443" s="282"/>
      <c r="P1443" s="282"/>
      <c r="Q1443" s="282"/>
      <c r="R1443" s="282" t="s">
        <v>7437</v>
      </c>
    </row>
    <row r="1444" spans="1:18" ht="14.5">
      <c r="A1444" s="112" t="s">
        <v>18</v>
      </c>
      <c r="B1444" s="304" t="s">
        <v>3</v>
      </c>
      <c r="C1444" s="305" t="s">
        <v>105</v>
      </c>
      <c r="D1444" s="336" t="s">
        <v>6005</v>
      </c>
      <c r="E1444" s="282" t="s">
        <v>6006</v>
      </c>
      <c r="F1444" s="310" t="s">
        <v>866</v>
      </c>
      <c r="G1444" s="282" t="s">
        <v>7502</v>
      </c>
      <c r="H1444" s="282" t="s">
        <v>7434</v>
      </c>
      <c r="I1444" s="335">
        <v>45390</v>
      </c>
      <c r="J1444" s="282" t="s">
        <v>7872</v>
      </c>
      <c r="K1444" s="282" t="s">
        <v>7436</v>
      </c>
      <c r="L1444" s="316"/>
      <c r="M1444" s="112"/>
      <c r="N1444" s="282"/>
      <c r="O1444" s="282"/>
      <c r="P1444" s="282"/>
      <c r="Q1444" s="282"/>
      <c r="R1444" s="282" t="s">
        <v>7437</v>
      </c>
    </row>
    <row r="1445" spans="1:18" ht="14.5">
      <c r="A1445" s="112" t="s">
        <v>18</v>
      </c>
      <c r="B1445" s="304" t="s">
        <v>3</v>
      </c>
      <c r="C1445" s="305" t="s">
        <v>105</v>
      </c>
      <c r="D1445" s="336" t="s">
        <v>6020</v>
      </c>
      <c r="E1445" s="282" t="s">
        <v>6021</v>
      </c>
      <c r="F1445" s="310" t="s">
        <v>866</v>
      </c>
      <c r="G1445" s="282" t="s">
        <v>7502</v>
      </c>
      <c r="H1445" s="282" t="s">
        <v>7434</v>
      </c>
      <c r="I1445" s="335">
        <v>45390</v>
      </c>
      <c r="J1445" s="282" t="s">
        <v>7872</v>
      </c>
      <c r="K1445" s="282" t="s">
        <v>7773</v>
      </c>
      <c r="L1445" s="316"/>
      <c r="M1445" s="112"/>
      <c r="N1445" s="282"/>
      <c r="O1445" s="282"/>
      <c r="P1445" s="282"/>
      <c r="Q1445" s="282"/>
      <c r="R1445" s="282" t="s">
        <v>7437</v>
      </c>
    </row>
    <row r="1446" spans="1:18" ht="14.5">
      <c r="A1446" s="112" t="s">
        <v>18</v>
      </c>
      <c r="B1446" s="304" t="s">
        <v>3</v>
      </c>
      <c r="C1446" s="305" t="s">
        <v>105</v>
      </c>
      <c r="D1446" s="336" t="s">
        <v>4985</v>
      </c>
      <c r="E1446" s="282" t="s">
        <v>4986</v>
      </c>
      <c r="F1446" s="310" t="s">
        <v>7529</v>
      </c>
      <c r="G1446" s="282" t="s">
        <v>7448</v>
      </c>
      <c r="H1446" s="282" t="s">
        <v>7449</v>
      </c>
      <c r="I1446" s="335">
        <v>45352</v>
      </c>
      <c r="J1446" s="282" t="s">
        <v>7786</v>
      </c>
      <c r="K1446" s="282" t="s">
        <v>7593</v>
      </c>
      <c r="L1446" s="316"/>
      <c r="M1446" s="112"/>
      <c r="N1446" s="282"/>
      <c r="O1446" s="282"/>
      <c r="P1446" s="282"/>
      <c r="Q1446" s="282"/>
      <c r="R1446" s="282" t="s">
        <v>7437</v>
      </c>
    </row>
    <row r="1447" spans="1:18" ht="14.5">
      <c r="A1447" s="112" t="s">
        <v>18</v>
      </c>
      <c r="B1447" s="304" t="s">
        <v>3</v>
      </c>
      <c r="C1447" s="305" t="s">
        <v>105</v>
      </c>
      <c r="D1447" s="336" t="s">
        <v>7788</v>
      </c>
      <c r="E1447" s="282" t="s">
        <v>7789</v>
      </c>
      <c r="F1447" s="310" t="s">
        <v>7790</v>
      </c>
      <c r="G1447" s="282" t="s">
        <v>7497</v>
      </c>
      <c r="H1447" s="282" t="s">
        <v>1365</v>
      </c>
      <c r="I1447" s="335">
        <v>45341</v>
      </c>
      <c r="J1447" s="282" t="s">
        <v>7772</v>
      </c>
      <c r="K1447" s="282" t="s">
        <v>7436</v>
      </c>
      <c r="L1447" s="316"/>
      <c r="M1447" s="112"/>
      <c r="N1447" s="282"/>
      <c r="O1447" s="282"/>
      <c r="P1447" s="282"/>
      <c r="Q1447" s="282"/>
      <c r="R1447" s="282" t="s">
        <v>7437</v>
      </c>
    </row>
    <row r="1448" spans="1:18" ht="14.5">
      <c r="A1448" s="112" t="s">
        <v>18</v>
      </c>
      <c r="B1448" s="304" t="s">
        <v>3</v>
      </c>
      <c r="C1448" s="305" t="s">
        <v>105</v>
      </c>
      <c r="D1448" s="336" t="s">
        <v>7791</v>
      </c>
      <c r="E1448" s="282" t="s">
        <v>7792</v>
      </c>
      <c r="F1448" s="310" t="s">
        <v>187</v>
      </c>
      <c r="G1448" s="282" t="s">
        <v>7463</v>
      </c>
      <c r="H1448" s="282" t="s">
        <v>7434</v>
      </c>
      <c r="I1448" s="335">
        <v>45337</v>
      </c>
      <c r="J1448" s="282" t="s">
        <v>7766</v>
      </c>
      <c r="K1448" s="282" t="s">
        <v>7465</v>
      </c>
      <c r="L1448" s="316"/>
      <c r="M1448" s="112"/>
      <c r="N1448" s="282"/>
      <c r="O1448" s="282"/>
      <c r="P1448" s="282"/>
      <c r="Q1448" s="282"/>
      <c r="R1448" s="282" t="s">
        <v>7437</v>
      </c>
    </row>
    <row r="1449" spans="1:18" ht="14.5">
      <c r="A1449" s="112" t="s">
        <v>18</v>
      </c>
      <c r="B1449" s="304" t="s">
        <v>3</v>
      </c>
      <c r="C1449" s="305" t="s">
        <v>105</v>
      </c>
      <c r="D1449" s="336" t="s">
        <v>7830</v>
      </c>
      <c r="E1449" s="282" t="s">
        <v>7831</v>
      </c>
      <c r="F1449" s="310" t="s">
        <v>187</v>
      </c>
      <c r="G1449" s="282" t="s">
        <v>7463</v>
      </c>
      <c r="H1449" s="282" t="s">
        <v>7434</v>
      </c>
      <c r="I1449" s="335">
        <v>45360</v>
      </c>
      <c r="J1449" s="282" t="s">
        <v>7826</v>
      </c>
      <c r="K1449" s="282" t="s">
        <v>7441</v>
      </c>
      <c r="L1449" s="316"/>
      <c r="M1449" s="112"/>
      <c r="N1449" s="282"/>
      <c r="O1449" s="282"/>
      <c r="P1449" s="282"/>
      <c r="Q1449" s="282"/>
      <c r="R1449" s="282" t="s">
        <v>7446</v>
      </c>
    </row>
    <row r="1450" spans="1:18" ht="14.5">
      <c r="A1450" s="112" t="s">
        <v>18</v>
      </c>
      <c r="B1450" s="304" t="s">
        <v>3</v>
      </c>
      <c r="C1450" s="305" t="s">
        <v>105</v>
      </c>
      <c r="D1450" s="336" t="s">
        <v>7793</v>
      </c>
      <c r="E1450" s="282" t="s">
        <v>7794</v>
      </c>
      <c r="F1450" s="310" t="s">
        <v>187</v>
      </c>
      <c r="G1450" s="282" t="s">
        <v>7463</v>
      </c>
      <c r="H1450" s="282" t="s">
        <v>7434</v>
      </c>
      <c r="I1450" s="335">
        <v>45335</v>
      </c>
      <c r="J1450" s="282" t="s">
        <v>7766</v>
      </c>
      <c r="K1450" s="282" t="s">
        <v>7795</v>
      </c>
      <c r="L1450" s="316"/>
      <c r="M1450" s="112"/>
      <c r="N1450" s="282"/>
      <c r="O1450" s="282"/>
      <c r="P1450" s="282"/>
      <c r="Q1450" s="282"/>
      <c r="R1450" s="282" t="s">
        <v>7437</v>
      </c>
    </row>
    <row r="1451" spans="1:18" ht="14.5">
      <c r="A1451" s="112" t="s">
        <v>18</v>
      </c>
      <c r="B1451" s="304" t="s">
        <v>3</v>
      </c>
      <c r="C1451" s="305" t="s">
        <v>105</v>
      </c>
      <c r="D1451" s="336" t="s">
        <v>892</v>
      </c>
      <c r="E1451" s="282" t="s">
        <v>893</v>
      </c>
      <c r="F1451" s="310" t="s">
        <v>7529</v>
      </c>
      <c r="G1451" s="282" t="s">
        <v>7448</v>
      </c>
      <c r="H1451" s="282" t="s">
        <v>7449</v>
      </c>
      <c r="I1451" s="335">
        <v>45383</v>
      </c>
      <c r="J1451" s="282" t="s">
        <v>7870</v>
      </c>
      <c r="K1451" s="282" t="s">
        <v>7547</v>
      </c>
      <c r="L1451" s="316"/>
      <c r="M1451" s="112"/>
      <c r="N1451" s="282"/>
      <c r="O1451" s="282"/>
      <c r="P1451" s="282"/>
      <c r="Q1451" s="282"/>
      <c r="R1451" s="112" t="s">
        <v>7437</v>
      </c>
    </row>
    <row r="1452" spans="1:18" ht="14.5">
      <c r="A1452" s="112" t="s">
        <v>18</v>
      </c>
      <c r="B1452" s="304" t="s">
        <v>3</v>
      </c>
      <c r="C1452" s="305" t="s">
        <v>105</v>
      </c>
      <c r="D1452" s="336" t="s">
        <v>4037</v>
      </c>
      <c r="E1452" s="282" t="s">
        <v>4038</v>
      </c>
      <c r="F1452" s="310" t="s">
        <v>7529</v>
      </c>
      <c r="G1452" s="282" t="s">
        <v>7448</v>
      </c>
      <c r="H1452" s="282" t="s">
        <v>7449</v>
      </c>
      <c r="I1452" s="335">
        <v>45383</v>
      </c>
      <c r="J1452" s="282" t="s">
        <v>7870</v>
      </c>
      <c r="K1452" s="282" t="s">
        <v>7593</v>
      </c>
      <c r="L1452" s="316"/>
      <c r="M1452" s="112"/>
      <c r="N1452" s="282"/>
      <c r="O1452" s="282"/>
      <c r="P1452" s="282"/>
      <c r="Q1452" s="282"/>
      <c r="R1452" s="282" t="s">
        <v>7437</v>
      </c>
    </row>
    <row r="1453" spans="1:18" ht="14.5">
      <c r="A1453" s="112" t="s">
        <v>18</v>
      </c>
      <c r="B1453" s="304" t="s">
        <v>3</v>
      </c>
      <c r="C1453" s="305" t="s">
        <v>105</v>
      </c>
      <c r="D1453" s="336" t="s">
        <v>5232</v>
      </c>
      <c r="E1453" s="282" t="s">
        <v>5233</v>
      </c>
      <c r="F1453" s="310" t="s">
        <v>7529</v>
      </c>
      <c r="G1453" s="282" t="s">
        <v>7448</v>
      </c>
      <c r="H1453" s="282" t="s">
        <v>7449</v>
      </c>
      <c r="I1453" s="335">
        <v>45383</v>
      </c>
      <c r="J1453" s="282" t="s">
        <v>7871</v>
      </c>
      <c r="K1453" s="282" t="s">
        <v>7530</v>
      </c>
      <c r="L1453" s="316"/>
      <c r="M1453" s="112"/>
      <c r="N1453" s="282"/>
      <c r="O1453" s="282"/>
      <c r="P1453" s="282"/>
      <c r="Q1453" s="282"/>
      <c r="R1453" s="282" t="s">
        <v>7437</v>
      </c>
    </row>
    <row r="1454" spans="1:18" ht="14.5">
      <c r="A1454" s="112" t="s">
        <v>18</v>
      </c>
      <c r="B1454" s="304" t="s">
        <v>3</v>
      </c>
      <c r="C1454" s="305" t="s">
        <v>105</v>
      </c>
      <c r="D1454" s="336" t="s">
        <v>5614</v>
      </c>
      <c r="E1454" s="282" t="s">
        <v>5615</v>
      </c>
      <c r="F1454" s="310" t="s">
        <v>7529</v>
      </c>
      <c r="G1454" s="282" t="s">
        <v>7448</v>
      </c>
      <c r="H1454" s="282" t="s">
        <v>7449</v>
      </c>
      <c r="I1454" s="335">
        <v>45383</v>
      </c>
      <c r="J1454" s="282" t="s">
        <v>7870</v>
      </c>
      <c r="K1454" s="282" t="s">
        <v>7548</v>
      </c>
      <c r="L1454" s="316"/>
      <c r="M1454" s="112"/>
      <c r="N1454" s="282"/>
      <c r="O1454" s="282"/>
      <c r="P1454" s="282"/>
      <c r="Q1454" s="282"/>
      <c r="R1454" s="282" t="s">
        <v>7437</v>
      </c>
    </row>
    <row r="1455" spans="1:18" ht="14.5">
      <c r="A1455" s="112" t="s">
        <v>18</v>
      </c>
      <c r="B1455" s="304" t="s">
        <v>3</v>
      </c>
      <c r="C1455" s="305" t="s">
        <v>143</v>
      </c>
      <c r="D1455" s="336" t="s">
        <v>2677</v>
      </c>
      <c r="E1455" s="282" t="s">
        <v>2678</v>
      </c>
      <c r="F1455" s="310" t="s">
        <v>7576</v>
      </c>
      <c r="G1455" s="282" t="s">
        <v>7577</v>
      </c>
      <c r="H1455" s="282" t="s">
        <v>7434</v>
      </c>
      <c r="I1455" s="335">
        <v>45338</v>
      </c>
      <c r="J1455" s="282" t="s">
        <v>7766</v>
      </c>
      <c r="K1455" s="282" t="s">
        <v>2088</v>
      </c>
      <c r="L1455" s="316"/>
      <c r="M1455" s="112"/>
      <c r="N1455" s="282"/>
      <c r="O1455" s="282"/>
      <c r="P1455" s="282"/>
      <c r="Q1455" s="282"/>
      <c r="R1455" s="282" t="s">
        <v>7437</v>
      </c>
    </row>
    <row r="1456" spans="1:18" ht="14.5">
      <c r="A1456" s="112" t="s">
        <v>18</v>
      </c>
      <c r="B1456" s="304" t="s">
        <v>3</v>
      </c>
      <c r="C1456" s="305" t="s">
        <v>105</v>
      </c>
      <c r="D1456" s="336" t="s">
        <v>5962</v>
      </c>
      <c r="E1456" s="282" t="s">
        <v>5963</v>
      </c>
      <c r="F1456" s="310" t="s">
        <v>7529</v>
      </c>
      <c r="G1456" s="282" t="s">
        <v>7448</v>
      </c>
      <c r="H1456" s="282" t="s">
        <v>7449</v>
      </c>
      <c r="I1456" s="335">
        <v>45383</v>
      </c>
      <c r="J1456" s="282" t="s">
        <v>7870</v>
      </c>
      <c r="K1456" s="282" t="s">
        <v>7436</v>
      </c>
      <c r="L1456" s="316"/>
      <c r="M1456" s="112"/>
      <c r="N1456" s="282"/>
      <c r="O1456" s="282"/>
      <c r="P1456" s="282"/>
      <c r="Q1456" s="282"/>
      <c r="R1456" s="282" t="s">
        <v>7437</v>
      </c>
    </row>
    <row r="1457" spans="1:18" ht="14.5">
      <c r="A1457" s="112" t="s">
        <v>18</v>
      </c>
      <c r="B1457" s="304" t="s">
        <v>3</v>
      </c>
      <c r="C1457" s="305" t="s">
        <v>105</v>
      </c>
      <c r="D1457" s="336" t="s">
        <v>7260</v>
      </c>
      <c r="E1457" s="282" t="s">
        <v>7261</v>
      </c>
      <c r="F1457" s="310" t="s">
        <v>7529</v>
      </c>
      <c r="G1457" s="282" t="s">
        <v>7448</v>
      </c>
      <c r="H1457" s="282" t="s">
        <v>7449</v>
      </c>
      <c r="I1457" s="335">
        <v>45383</v>
      </c>
      <c r="J1457" s="282" t="s">
        <v>7871</v>
      </c>
      <c r="K1457" s="282" t="s">
        <v>7593</v>
      </c>
      <c r="L1457" s="316"/>
      <c r="M1457" s="112"/>
      <c r="N1457" s="282"/>
      <c r="O1457" s="282"/>
      <c r="P1457" s="282"/>
      <c r="Q1457" s="282"/>
      <c r="R1457" s="282" t="s">
        <v>7437</v>
      </c>
    </row>
    <row r="1458" spans="1:18" ht="14.5">
      <c r="A1458" s="112" t="s">
        <v>18</v>
      </c>
      <c r="B1458" s="304" t="s">
        <v>3</v>
      </c>
      <c r="C1458" s="305" t="s">
        <v>105</v>
      </c>
      <c r="D1458" s="336" t="s">
        <v>7309</v>
      </c>
      <c r="E1458" s="282" t="s">
        <v>7310</v>
      </c>
      <c r="F1458" s="310" t="s">
        <v>7529</v>
      </c>
      <c r="G1458" s="282" t="s">
        <v>7448</v>
      </c>
      <c r="H1458" s="282" t="s">
        <v>7449</v>
      </c>
      <c r="I1458" s="335">
        <v>45383</v>
      </c>
      <c r="J1458" s="282" t="s">
        <v>7870</v>
      </c>
      <c r="K1458" s="282" t="s">
        <v>7593</v>
      </c>
      <c r="L1458" s="316"/>
      <c r="M1458" s="112"/>
      <c r="N1458" s="282"/>
      <c r="O1458" s="282"/>
      <c r="P1458" s="282"/>
      <c r="Q1458" s="282"/>
      <c r="R1458" s="282" t="s">
        <v>7437</v>
      </c>
    </row>
    <row r="1459" spans="1:18" ht="14.5">
      <c r="A1459" s="112" t="s">
        <v>18</v>
      </c>
      <c r="B1459" s="304" t="s">
        <v>3</v>
      </c>
      <c r="C1459" s="139" t="s">
        <v>352</v>
      </c>
      <c r="D1459" s="336" t="s">
        <v>6622</v>
      </c>
      <c r="E1459" s="282" t="s">
        <v>6623</v>
      </c>
      <c r="F1459" s="310" t="s">
        <v>2813</v>
      </c>
      <c r="G1459" s="282" t="e">
        <v>#N/A</v>
      </c>
      <c r="H1459" s="282" t="e">
        <v>#N/A</v>
      </c>
      <c r="I1459" s="335">
        <v>45344</v>
      </c>
      <c r="J1459" s="282" t="s">
        <v>7772</v>
      </c>
      <c r="K1459" s="282" t="s">
        <v>7527</v>
      </c>
      <c r="L1459" s="316"/>
      <c r="M1459" s="112"/>
      <c r="N1459" s="282"/>
      <c r="O1459" s="282"/>
      <c r="P1459" s="282"/>
      <c r="Q1459" s="282"/>
      <c r="R1459" s="112" t="s">
        <v>7528</v>
      </c>
    </row>
    <row r="1460" spans="1:18" ht="14.5">
      <c r="A1460" s="112" t="s">
        <v>18</v>
      </c>
      <c r="B1460" s="304" t="s">
        <v>3</v>
      </c>
      <c r="C1460" s="305" t="s">
        <v>105</v>
      </c>
      <c r="D1460" s="336" t="s">
        <v>1694</v>
      </c>
      <c r="E1460" s="282" t="s">
        <v>1695</v>
      </c>
      <c r="F1460" s="310" t="s">
        <v>7867</v>
      </c>
      <c r="G1460" s="282" t="e">
        <v>#N/A</v>
      </c>
      <c r="H1460" s="282" t="e">
        <v>#N/A</v>
      </c>
      <c r="I1460" s="335">
        <v>45343</v>
      </c>
      <c r="J1460" s="282" t="s">
        <v>7772</v>
      </c>
      <c r="K1460" s="282" t="s">
        <v>7583</v>
      </c>
      <c r="L1460" s="316"/>
      <c r="M1460" s="112"/>
      <c r="N1460" s="282"/>
      <c r="O1460" s="282"/>
      <c r="P1460" s="282"/>
      <c r="Q1460" s="282"/>
      <c r="R1460" s="282" t="s">
        <v>7437</v>
      </c>
    </row>
    <row r="1461" spans="1:18" ht="14.5">
      <c r="A1461" s="112" t="s">
        <v>18</v>
      </c>
      <c r="B1461" s="304" t="s">
        <v>3</v>
      </c>
      <c r="C1461" s="305" t="s">
        <v>105</v>
      </c>
      <c r="D1461" s="336" t="s">
        <v>4634</v>
      </c>
      <c r="E1461" s="282" t="s">
        <v>4635</v>
      </c>
      <c r="F1461" s="310" t="s">
        <v>7867</v>
      </c>
      <c r="G1461" s="282" t="e">
        <v>#N/A</v>
      </c>
      <c r="H1461" s="282" t="e">
        <v>#N/A</v>
      </c>
      <c r="I1461" s="335">
        <v>45343</v>
      </c>
      <c r="J1461" s="282" t="s">
        <v>7772</v>
      </c>
      <c r="K1461" s="282" t="s">
        <v>7593</v>
      </c>
      <c r="L1461" s="316"/>
      <c r="M1461" s="112"/>
      <c r="N1461" s="282"/>
      <c r="O1461" s="282"/>
      <c r="P1461" s="282"/>
      <c r="Q1461" s="282"/>
      <c r="R1461" s="282" t="s">
        <v>7437</v>
      </c>
    </row>
    <row r="1462" spans="1:18" ht="14.5">
      <c r="A1462" s="112" t="s">
        <v>18</v>
      </c>
      <c r="B1462" s="304" t="s">
        <v>3</v>
      </c>
      <c r="C1462" s="305" t="s">
        <v>105</v>
      </c>
      <c r="D1462" s="336" t="s">
        <v>5251</v>
      </c>
      <c r="E1462" s="282" t="s">
        <v>5252</v>
      </c>
      <c r="F1462" s="310" t="s">
        <v>3382</v>
      </c>
      <c r="G1462" s="282" t="s">
        <v>1365</v>
      </c>
      <c r="H1462" s="282" t="s">
        <v>1365</v>
      </c>
      <c r="I1462" s="335">
        <v>45343</v>
      </c>
      <c r="J1462" s="282" t="s">
        <v>7772</v>
      </c>
      <c r="K1462" s="282" t="s">
        <v>7868</v>
      </c>
      <c r="L1462" s="316"/>
      <c r="M1462" s="112"/>
      <c r="N1462" s="282"/>
      <c r="O1462" s="282"/>
      <c r="P1462" s="282"/>
      <c r="Q1462" s="282"/>
      <c r="R1462" s="282" t="s">
        <v>7446</v>
      </c>
    </row>
    <row r="1463" spans="1:18" ht="14.5">
      <c r="A1463" s="112" t="s">
        <v>18</v>
      </c>
      <c r="B1463" s="304" t="s">
        <v>3</v>
      </c>
      <c r="C1463" s="305" t="s">
        <v>1058</v>
      </c>
      <c r="D1463" s="336" t="s">
        <v>7840</v>
      </c>
      <c r="E1463" s="282" t="s">
        <v>7841</v>
      </c>
      <c r="F1463" s="307" t="s">
        <v>7726</v>
      </c>
      <c r="G1463" s="308" t="s">
        <v>7525</v>
      </c>
      <c r="H1463" s="308" t="s">
        <v>7525</v>
      </c>
      <c r="I1463" s="335">
        <v>45379</v>
      </c>
      <c r="J1463" s="282" t="s">
        <v>7837</v>
      </c>
      <c r="K1463" s="282" t="s">
        <v>7593</v>
      </c>
      <c r="L1463" s="316"/>
      <c r="M1463" s="112"/>
      <c r="N1463" s="282"/>
      <c r="O1463" s="282"/>
      <c r="P1463" s="282"/>
      <c r="Q1463" s="282"/>
      <c r="R1463" s="282" t="s">
        <v>7437</v>
      </c>
    </row>
    <row r="1464" spans="1:18" ht="14.5">
      <c r="A1464" s="112" t="s">
        <v>18</v>
      </c>
      <c r="B1464" s="304" t="s">
        <v>3</v>
      </c>
      <c r="C1464" s="305" t="s">
        <v>105</v>
      </c>
      <c r="D1464" s="336" t="s">
        <v>605</v>
      </c>
      <c r="E1464" s="282" t="s">
        <v>606</v>
      </c>
      <c r="F1464" s="310" t="s">
        <v>7462</v>
      </c>
      <c r="G1464" s="282" t="s">
        <v>7463</v>
      </c>
      <c r="H1464" s="282" t="s">
        <v>7434</v>
      </c>
      <c r="I1464" s="335">
        <v>45352</v>
      </c>
      <c r="J1464" s="282" t="s">
        <v>7786</v>
      </c>
      <c r="K1464" s="282" t="s">
        <v>7548</v>
      </c>
      <c r="L1464" s="316"/>
      <c r="M1464" s="112"/>
      <c r="N1464" s="282"/>
      <c r="O1464" s="282"/>
      <c r="P1464" s="282"/>
      <c r="Q1464" s="282"/>
      <c r="R1464" s="112" t="s">
        <v>7437</v>
      </c>
    </row>
    <row r="1465" spans="1:18" ht="14.5">
      <c r="A1465" s="112" t="s">
        <v>18</v>
      </c>
      <c r="B1465" s="304" t="s">
        <v>3</v>
      </c>
      <c r="C1465" s="305" t="s">
        <v>105</v>
      </c>
      <c r="D1465" s="336" t="s">
        <v>7067</v>
      </c>
      <c r="E1465" s="282" t="s">
        <v>7068</v>
      </c>
      <c r="F1465" s="310" t="s">
        <v>7462</v>
      </c>
      <c r="G1465" s="282" t="s">
        <v>7463</v>
      </c>
      <c r="H1465" s="282" t="s">
        <v>7434</v>
      </c>
      <c r="I1465" s="335">
        <v>45323</v>
      </c>
      <c r="J1465" s="282" t="s">
        <v>7723</v>
      </c>
      <c r="K1465" s="282" t="s">
        <v>7762</v>
      </c>
      <c r="L1465" s="316"/>
      <c r="M1465" s="112"/>
      <c r="N1465" s="282"/>
      <c r="O1465" s="282"/>
      <c r="P1465" s="282"/>
      <c r="Q1465" s="282"/>
      <c r="R1465" s="282" t="s">
        <v>7446</v>
      </c>
    </row>
    <row r="1466" spans="1:18" ht="14.5">
      <c r="A1466" s="112" t="s">
        <v>18</v>
      </c>
      <c r="B1466" s="304" t="s">
        <v>3</v>
      </c>
      <c r="C1466" s="305" t="s">
        <v>105</v>
      </c>
      <c r="D1466" s="336" t="s">
        <v>5528</v>
      </c>
      <c r="E1466" s="282" t="s">
        <v>5529</v>
      </c>
      <c r="F1466" s="310" t="s">
        <v>7488</v>
      </c>
      <c r="G1466" s="282" t="s">
        <v>7448</v>
      </c>
      <c r="H1466" s="282" t="s">
        <v>7449</v>
      </c>
      <c r="I1466" s="335">
        <v>45381</v>
      </c>
      <c r="J1466" s="282" t="s">
        <v>7837</v>
      </c>
      <c r="K1466" s="282" t="s">
        <v>7548</v>
      </c>
      <c r="L1466" s="316"/>
      <c r="M1466" s="112"/>
      <c r="N1466" s="282"/>
      <c r="O1466" s="282"/>
      <c r="P1466" s="282"/>
      <c r="Q1466" s="282"/>
      <c r="R1466" s="112" t="s">
        <v>7437</v>
      </c>
    </row>
    <row r="1467" spans="1:18" ht="14.5">
      <c r="A1467" s="112" t="s">
        <v>18</v>
      </c>
      <c r="B1467" s="304" t="s">
        <v>3</v>
      </c>
      <c r="C1467" s="305" t="s">
        <v>105</v>
      </c>
      <c r="D1467" s="336" t="s">
        <v>1680</v>
      </c>
      <c r="E1467" s="282" t="s">
        <v>1681</v>
      </c>
      <c r="F1467" s="310" t="s">
        <v>7488</v>
      </c>
      <c r="G1467" s="282" t="s">
        <v>7448</v>
      </c>
      <c r="H1467" s="282" t="s">
        <v>7449</v>
      </c>
      <c r="I1467" s="309">
        <v>45383</v>
      </c>
      <c r="J1467" s="309" t="s">
        <v>7871</v>
      </c>
      <c r="K1467" s="282" t="s">
        <v>7548</v>
      </c>
      <c r="L1467" s="316"/>
      <c r="M1467" s="112"/>
      <c r="N1467" s="282"/>
      <c r="O1467" s="282"/>
      <c r="P1467" s="282"/>
      <c r="Q1467" s="282"/>
      <c r="R1467" s="112" t="s">
        <v>7437</v>
      </c>
    </row>
    <row r="1468" spans="1:18" ht="14.5">
      <c r="A1468" s="112" t="s">
        <v>18</v>
      </c>
      <c r="B1468" s="304" t="s">
        <v>3</v>
      </c>
      <c r="C1468" s="305" t="s">
        <v>105</v>
      </c>
      <c r="D1468" s="336" t="s">
        <v>6435</v>
      </c>
      <c r="E1468" s="282" t="s">
        <v>6436</v>
      </c>
      <c r="F1468" s="310" t="s">
        <v>7488</v>
      </c>
      <c r="G1468" s="282" t="s">
        <v>7448</v>
      </c>
      <c r="H1468" s="282" t="s">
        <v>7449</v>
      </c>
      <c r="I1468" s="335">
        <v>45381</v>
      </c>
      <c r="J1468" s="282" t="s">
        <v>7837</v>
      </c>
      <c r="K1468" s="282" t="s">
        <v>7593</v>
      </c>
      <c r="L1468" s="316"/>
      <c r="M1468" s="112"/>
      <c r="N1468" s="282"/>
      <c r="O1468" s="282"/>
      <c r="P1468" s="282"/>
      <c r="Q1468" s="282"/>
      <c r="R1468" s="112" t="s">
        <v>7437</v>
      </c>
    </row>
    <row r="1469" spans="1:18" ht="14.5">
      <c r="A1469" s="112" t="s">
        <v>18</v>
      </c>
      <c r="B1469" s="304" t="s">
        <v>3</v>
      </c>
      <c r="C1469" s="305" t="s">
        <v>143</v>
      </c>
      <c r="D1469" s="336" t="s">
        <v>952</v>
      </c>
      <c r="E1469" s="282" t="s">
        <v>953</v>
      </c>
      <c r="F1469" s="310" t="s">
        <v>7488</v>
      </c>
      <c r="G1469" s="282" t="s">
        <v>7448</v>
      </c>
      <c r="H1469" s="282" t="s">
        <v>7449</v>
      </c>
      <c r="I1469" s="335">
        <v>45383</v>
      </c>
      <c r="J1469" s="282" t="s">
        <v>7870</v>
      </c>
      <c r="K1469" s="282" t="s">
        <v>7717</v>
      </c>
      <c r="L1469" s="316"/>
      <c r="M1469" s="112"/>
      <c r="N1469" s="282"/>
      <c r="O1469" s="282"/>
      <c r="P1469" s="282"/>
      <c r="Q1469" s="282"/>
      <c r="R1469" s="282" t="s">
        <v>7437</v>
      </c>
    </row>
    <row r="1470" spans="1:18" ht="14.5">
      <c r="A1470" s="112" t="s">
        <v>18</v>
      </c>
      <c r="B1470" s="304" t="s">
        <v>3</v>
      </c>
      <c r="C1470" s="305" t="s">
        <v>143</v>
      </c>
      <c r="D1470" s="336" t="s">
        <v>4106</v>
      </c>
      <c r="E1470" s="282" t="s">
        <v>4107</v>
      </c>
      <c r="F1470" s="310" t="s">
        <v>7488</v>
      </c>
      <c r="G1470" s="282" t="s">
        <v>7448</v>
      </c>
      <c r="H1470" s="282" t="s">
        <v>7449</v>
      </c>
      <c r="I1470" s="335">
        <v>45383</v>
      </c>
      <c r="J1470" s="309" t="s">
        <v>7871</v>
      </c>
      <c r="K1470" s="282" t="s">
        <v>2088</v>
      </c>
      <c r="L1470" s="316"/>
      <c r="M1470" s="112"/>
      <c r="N1470" s="282"/>
      <c r="O1470" s="282"/>
      <c r="P1470" s="282"/>
      <c r="Q1470" s="282"/>
      <c r="R1470" s="282" t="s">
        <v>7437</v>
      </c>
    </row>
    <row r="1471" spans="1:18" ht="14.5">
      <c r="A1471" s="112" t="s">
        <v>18</v>
      </c>
      <c r="B1471" s="304" t="s">
        <v>3</v>
      </c>
      <c r="C1471" s="305" t="s">
        <v>143</v>
      </c>
      <c r="D1471" s="336" t="s">
        <v>7873</v>
      </c>
      <c r="E1471" s="282" t="s">
        <v>7874</v>
      </c>
      <c r="F1471" s="310" t="s">
        <v>7488</v>
      </c>
      <c r="G1471" s="282" t="s">
        <v>7448</v>
      </c>
      <c r="H1471" s="282" t="s">
        <v>7449</v>
      </c>
      <c r="I1471" s="335">
        <v>45383</v>
      </c>
      <c r="J1471" s="282" t="s">
        <v>7870</v>
      </c>
      <c r="K1471" s="282" t="s">
        <v>2088</v>
      </c>
      <c r="L1471" s="316"/>
      <c r="M1471" s="112"/>
      <c r="N1471" s="282"/>
      <c r="O1471" s="282"/>
      <c r="P1471" s="282"/>
      <c r="Q1471" s="282"/>
      <c r="R1471" s="282" t="s">
        <v>7437</v>
      </c>
    </row>
    <row r="1472" spans="1:18" ht="14.5">
      <c r="A1472" s="112" t="s">
        <v>18</v>
      </c>
      <c r="B1472" s="304" t="s">
        <v>3</v>
      </c>
      <c r="C1472" s="305" t="s">
        <v>143</v>
      </c>
      <c r="D1472" s="336" t="s">
        <v>7875</v>
      </c>
      <c r="E1472" s="282" t="s">
        <v>7876</v>
      </c>
      <c r="F1472" s="310" t="s">
        <v>7488</v>
      </c>
      <c r="G1472" s="282" t="s">
        <v>7448</v>
      </c>
      <c r="H1472" s="282" t="s">
        <v>7449</v>
      </c>
      <c r="I1472" s="335">
        <v>45383</v>
      </c>
      <c r="J1472" s="282" t="s">
        <v>7870</v>
      </c>
      <c r="K1472" s="282" t="s">
        <v>2088</v>
      </c>
      <c r="L1472" s="316"/>
      <c r="M1472" s="112"/>
      <c r="N1472" s="282"/>
      <c r="O1472" s="282"/>
      <c r="P1472" s="282"/>
      <c r="Q1472" s="282"/>
      <c r="R1472" s="282" t="s">
        <v>7437</v>
      </c>
    </row>
    <row r="1473" spans="1:18" ht="14.5">
      <c r="A1473" s="112" t="s">
        <v>18</v>
      </c>
      <c r="B1473" s="304" t="s">
        <v>3</v>
      </c>
      <c r="C1473" s="305" t="s">
        <v>105</v>
      </c>
      <c r="D1473" s="336" t="s">
        <v>5269</v>
      </c>
      <c r="E1473" s="282" t="s">
        <v>5270</v>
      </c>
      <c r="F1473" s="310" t="s">
        <v>1992</v>
      </c>
      <c r="G1473" s="282" t="s">
        <v>7433</v>
      </c>
      <c r="H1473" s="282" t="s">
        <v>7434</v>
      </c>
      <c r="I1473" s="335">
        <v>45367</v>
      </c>
      <c r="J1473" s="282" t="s">
        <v>7813</v>
      </c>
      <c r="K1473" s="282" t="s">
        <v>7465</v>
      </c>
      <c r="L1473" s="316"/>
      <c r="M1473" s="112"/>
      <c r="N1473" s="282"/>
      <c r="O1473" s="282"/>
      <c r="P1473" s="282"/>
      <c r="Q1473" s="282"/>
      <c r="R1473" s="282" t="s">
        <v>7437</v>
      </c>
    </row>
    <row r="1474" spans="1:18" ht="14.5">
      <c r="A1474" s="112" t="s">
        <v>18</v>
      </c>
      <c r="B1474" s="304" t="s">
        <v>3</v>
      </c>
      <c r="C1474" s="305" t="s">
        <v>105</v>
      </c>
      <c r="D1474" s="336" t="s">
        <v>2209</v>
      </c>
      <c r="E1474" s="282" t="s">
        <v>2210</v>
      </c>
      <c r="F1474" s="320" t="s">
        <v>187</v>
      </c>
      <c r="G1474" s="282" t="s">
        <v>7463</v>
      </c>
      <c r="H1474" s="282" t="s">
        <v>7434</v>
      </c>
      <c r="I1474" s="335">
        <v>45367</v>
      </c>
      <c r="J1474" s="282" t="s">
        <v>7813</v>
      </c>
      <c r="K1474" s="282" t="s">
        <v>7436</v>
      </c>
      <c r="L1474" s="316"/>
      <c r="M1474" s="112"/>
      <c r="N1474" s="282"/>
      <c r="O1474" s="282"/>
      <c r="P1474" s="282"/>
      <c r="Q1474" s="282"/>
      <c r="R1474" s="282" t="s">
        <v>7437</v>
      </c>
    </row>
    <row r="1475" spans="1:18" ht="14.5">
      <c r="A1475" s="112" t="s">
        <v>18</v>
      </c>
      <c r="B1475" s="304" t="s">
        <v>3</v>
      </c>
      <c r="C1475" s="305" t="s">
        <v>105</v>
      </c>
      <c r="D1475" s="336" t="s">
        <v>7847</v>
      </c>
      <c r="E1475" s="282" t="s">
        <v>7848</v>
      </c>
      <c r="F1475" s="310" t="s">
        <v>7462</v>
      </c>
      <c r="G1475" s="282" t="s">
        <v>7463</v>
      </c>
      <c r="H1475" s="282" t="s">
        <v>7434</v>
      </c>
      <c r="I1475" s="335">
        <v>45367</v>
      </c>
      <c r="J1475" s="282" t="s">
        <v>7813</v>
      </c>
      <c r="K1475" s="282" t="s">
        <v>7547</v>
      </c>
      <c r="L1475" s="316"/>
      <c r="M1475" s="112"/>
      <c r="N1475" s="282"/>
      <c r="O1475" s="282"/>
      <c r="P1475" s="282"/>
      <c r="Q1475" s="282"/>
      <c r="R1475" s="282" t="s">
        <v>7437</v>
      </c>
    </row>
    <row r="1476" spans="1:18" ht="14.5">
      <c r="A1476" s="112" t="s">
        <v>18</v>
      </c>
      <c r="B1476" s="304" t="s">
        <v>3</v>
      </c>
      <c r="C1476" s="305" t="s">
        <v>105</v>
      </c>
      <c r="D1476" s="336" t="s">
        <v>4637</v>
      </c>
      <c r="E1476" s="282" t="s">
        <v>4638</v>
      </c>
      <c r="F1476" s="310" t="s">
        <v>7462</v>
      </c>
      <c r="G1476" s="282" t="s">
        <v>7463</v>
      </c>
      <c r="H1476" s="282" t="s">
        <v>7434</v>
      </c>
      <c r="I1476" s="335">
        <v>45367</v>
      </c>
      <c r="J1476" s="282" t="s">
        <v>7813</v>
      </c>
      <c r="K1476" s="282" t="s">
        <v>7436</v>
      </c>
      <c r="L1476" s="316"/>
      <c r="M1476" s="112"/>
      <c r="N1476" s="282"/>
      <c r="O1476" s="282"/>
      <c r="P1476" s="282"/>
      <c r="Q1476" s="282"/>
      <c r="R1476" s="282" t="s">
        <v>7437</v>
      </c>
    </row>
    <row r="1477" spans="1:18" ht="14.5">
      <c r="A1477" s="112" t="s">
        <v>18</v>
      </c>
      <c r="B1477" s="304" t="s">
        <v>3</v>
      </c>
      <c r="C1477" s="305" t="s">
        <v>143</v>
      </c>
      <c r="D1477" s="336" t="s">
        <v>7622</v>
      </c>
      <c r="E1477" s="282" t="s">
        <v>7623</v>
      </c>
      <c r="F1477" s="310" t="s">
        <v>7718</v>
      </c>
      <c r="G1477" s="310" t="s">
        <v>7497</v>
      </c>
      <c r="H1477" s="310" t="s">
        <v>1365</v>
      </c>
      <c r="I1477" s="335">
        <v>45360</v>
      </c>
      <c r="J1477" s="282" t="s">
        <v>7826</v>
      </c>
      <c r="K1477" s="282" t="s">
        <v>7451</v>
      </c>
      <c r="L1477" s="316"/>
      <c r="M1477" s="112"/>
      <c r="N1477" s="282"/>
      <c r="O1477" s="282"/>
      <c r="P1477" s="282"/>
      <c r="Q1477" s="282"/>
      <c r="R1477" s="282" t="s">
        <v>7437</v>
      </c>
    </row>
    <row r="1478" spans="1:18" ht="14.5">
      <c r="A1478" s="112" t="s">
        <v>18</v>
      </c>
      <c r="B1478" s="304" t="s">
        <v>3</v>
      </c>
      <c r="C1478" s="305" t="s">
        <v>143</v>
      </c>
      <c r="D1478" s="336" t="s">
        <v>7881</v>
      </c>
      <c r="E1478" s="282" t="s">
        <v>7882</v>
      </c>
      <c r="F1478" s="310" t="s">
        <v>7883</v>
      </c>
      <c r="G1478" s="282" t="s">
        <v>7736</v>
      </c>
      <c r="H1478" s="282" t="s">
        <v>7502</v>
      </c>
      <c r="I1478" s="335">
        <v>45383</v>
      </c>
      <c r="J1478" s="282" t="s">
        <v>7870</v>
      </c>
      <c r="K1478" s="282" t="s">
        <v>7650</v>
      </c>
      <c r="L1478" s="316"/>
      <c r="M1478" s="112"/>
      <c r="N1478" s="282"/>
      <c r="O1478" s="282"/>
      <c r="P1478" s="282"/>
      <c r="Q1478" s="282"/>
      <c r="R1478" s="282" t="s">
        <v>7437</v>
      </c>
    </row>
    <row r="1479" spans="1:18" ht="14.5">
      <c r="A1479" s="112" t="s">
        <v>18</v>
      </c>
      <c r="B1479" s="304" t="s">
        <v>3</v>
      </c>
      <c r="C1479" s="305" t="s">
        <v>105</v>
      </c>
      <c r="D1479" s="336" t="s">
        <v>4167</v>
      </c>
      <c r="E1479" s="282" t="s">
        <v>4168</v>
      </c>
      <c r="F1479" s="310" t="s">
        <v>163</v>
      </c>
      <c r="G1479" s="282" t="s">
        <v>7433</v>
      </c>
      <c r="H1479" s="282" t="s">
        <v>7434</v>
      </c>
      <c r="I1479" s="335">
        <v>45362</v>
      </c>
      <c r="J1479" s="282" t="s">
        <v>7813</v>
      </c>
      <c r="K1479" s="282" t="s">
        <v>2088</v>
      </c>
      <c r="L1479" s="316"/>
      <c r="M1479" s="112"/>
      <c r="N1479" s="282"/>
      <c r="O1479" s="282"/>
      <c r="P1479" s="282"/>
      <c r="Q1479" s="282"/>
      <c r="R1479" s="282" t="s">
        <v>7437</v>
      </c>
    </row>
    <row r="1480" spans="1:18" ht="14.5">
      <c r="A1480" s="112" t="s">
        <v>18</v>
      </c>
      <c r="B1480" s="304" t="s">
        <v>3</v>
      </c>
      <c r="C1480" s="305" t="s">
        <v>105</v>
      </c>
      <c r="D1480" s="336" t="s">
        <v>3490</v>
      </c>
      <c r="E1480" s="282" t="s">
        <v>3491</v>
      </c>
      <c r="F1480" s="310" t="s">
        <v>463</v>
      </c>
      <c r="G1480" s="282" t="s">
        <v>7497</v>
      </c>
      <c r="H1480" s="282" t="s">
        <v>1365</v>
      </c>
      <c r="I1480" s="335">
        <v>45352</v>
      </c>
      <c r="J1480" s="282" t="s">
        <v>7786</v>
      </c>
      <c r="K1480" s="282" t="s">
        <v>7465</v>
      </c>
      <c r="L1480" s="316"/>
      <c r="M1480" s="112"/>
      <c r="N1480" s="282"/>
      <c r="O1480" s="282"/>
      <c r="P1480" s="282"/>
      <c r="Q1480" s="282"/>
      <c r="R1480" s="282" t="s">
        <v>7437</v>
      </c>
    </row>
    <row r="1481" spans="1:18" ht="14.5">
      <c r="A1481" s="112" t="s">
        <v>18</v>
      </c>
      <c r="B1481" s="304" t="s">
        <v>3</v>
      </c>
      <c r="C1481" s="305" t="s">
        <v>105</v>
      </c>
      <c r="D1481" s="336" t="s">
        <v>2462</v>
      </c>
      <c r="E1481" s="282" t="s">
        <v>2463</v>
      </c>
      <c r="F1481" s="310" t="s">
        <v>7529</v>
      </c>
      <c r="G1481" s="282" t="s">
        <v>7448</v>
      </c>
      <c r="H1481" s="282" t="s">
        <v>7449</v>
      </c>
      <c r="I1481" s="335">
        <v>45393</v>
      </c>
      <c r="J1481" s="282" t="s">
        <v>7872</v>
      </c>
      <c r="K1481" s="282" t="s">
        <v>7884</v>
      </c>
      <c r="L1481" s="316"/>
      <c r="M1481" s="112"/>
      <c r="N1481" s="282"/>
      <c r="O1481" s="282"/>
      <c r="P1481" s="282"/>
      <c r="Q1481" s="282"/>
      <c r="R1481" s="282" t="s">
        <v>7437</v>
      </c>
    </row>
    <row r="1482" spans="1:18" ht="14.5">
      <c r="A1482" s="112" t="s">
        <v>18</v>
      </c>
      <c r="B1482" s="304" t="s">
        <v>3</v>
      </c>
      <c r="C1482" s="305" t="s">
        <v>105</v>
      </c>
      <c r="D1482" s="336" t="s">
        <v>576</v>
      </c>
      <c r="E1482" s="282" t="s">
        <v>577</v>
      </c>
      <c r="F1482" s="310" t="s">
        <v>7529</v>
      </c>
      <c r="G1482" s="282" t="s">
        <v>7448</v>
      </c>
      <c r="H1482" s="282" t="s">
        <v>7449</v>
      </c>
      <c r="I1482" s="335">
        <v>45393</v>
      </c>
      <c r="J1482" s="282" t="s">
        <v>7872</v>
      </c>
      <c r="K1482" s="282" t="s">
        <v>7548</v>
      </c>
      <c r="L1482" s="316"/>
      <c r="M1482" s="112"/>
      <c r="N1482" s="282"/>
      <c r="O1482" s="282"/>
      <c r="P1482" s="282"/>
      <c r="Q1482" s="282"/>
      <c r="R1482" s="282" t="s">
        <v>7437</v>
      </c>
    </row>
    <row r="1483" spans="1:18" ht="14.5">
      <c r="A1483" s="112" t="s">
        <v>18</v>
      </c>
      <c r="B1483" s="304" t="s">
        <v>3</v>
      </c>
      <c r="C1483" s="305" t="s">
        <v>105</v>
      </c>
      <c r="D1483" s="336" t="s">
        <v>4062</v>
      </c>
      <c r="E1483" s="282" t="s">
        <v>4063</v>
      </c>
      <c r="F1483" s="310" t="s">
        <v>7529</v>
      </c>
      <c r="G1483" s="282" t="s">
        <v>7448</v>
      </c>
      <c r="H1483" s="282" t="s">
        <v>7449</v>
      </c>
      <c r="I1483" s="335">
        <v>45393</v>
      </c>
      <c r="J1483" s="282" t="s">
        <v>7872</v>
      </c>
      <c r="K1483" s="282" t="s">
        <v>7465</v>
      </c>
      <c r="L1483" s="316"/>
      <c r="M1483" s="112"/>
      <c r="N1483" s="282"/>
      <c r="O1483" s="282"/>
      <c r="P1483" s="282"/>
      <c r="Q1483" s="282"/>
      <c r="R1483" s="282" t="s">
        <v>7437</v>
      </c>
    </row>
    <row r="1484" spans="1:18" ht="14.5">
      <c r="A1484" s="112" t="s">
        <v>18</v>
      </c>
      <c r="B1484" s="304" t="s">
        <v>3</v>
      </c>
      <c r="C1484" s="305" t="s">
        <v>105</v>
      </c>
      <c r="D1484" s="336" t="s">
        <v>5828</v>
      </c>
      <c r="E1484" s="282" t="s">
        <v>5829</v>
      </c>
      <c r="F1484" s="310" t="s">
        <v>7529</v>
      </c>
      <c r="G1484" s="282" t="s">
        <v>7448</v>
      </c>
      <c r="H1484" s="282" t="s">
        <v>7449</v>
      </c>
      <c r="I1484" s="335">
        <v>45393</v>
      </c>
      <c r="J1484" s="282" t="s">
        <v>7872</v>
      </c>
      <c r="K1484" s="282" t="s">
        <v>7465</v>
      </c>
      <c r="L1484" s="316"/>
      <c r="M1484" s="112"/>
      <c r="N1484" s="282"/>
      <c r="O1484" s="282"/>
      <c r="P1484" s="282"/>
      <c r="Q1484" s="282"/>
      <c r="R1484" s="282" t="s">
        <v>7437</v>
      </c>
    </row>
    <row r="1485" spans="1:18" ht="14.5">
      <c r="A1485" s="112" t="s">
        <v>18</v>
      </c>
      <c r="B1485" s="304" t="s">
        <v>3</v>
      </c>
      <c r="C1485" s="305" t="s">
        <v>105</v>
      </c>
      <c r="D1485" s="336" t="s">
        <v>7653</v>
      </c>
      <c r="E1485" s="282" t="s">
        <v>7654</v>
      </c>
      <c r="F1485" s="310" t="s">
        <v>7529</v>
      </c>
      <c r="G1485" s="282" t="s">
        <v>7448</v>
      </c>
      <c r="H1485" s="282" t="s">
        <v>7449</v>
      </c>
      <c r="I1485" s="335">
        <v>45393</v>
      </c>
      <c r="J1485" s="282" t="s">
        <v>7872</v>
      </c>
      <c r="K1485" s="282" t="s">
        <v>7593</v>
      </c>
      <c r="L1485" s="316"/>
      <c r="M1485" s="112"/>
      <c r="N1485" s="282"/>
      <c r="O1485" s="282"/>
      <c r="P1485" s="282"/>
      <c r="Q1485" s="282"/>
      <c r="R1485" s="282" t="s">
        <v>7437</v>
      </c>
    </row>
    <row r="1486" spans="1:18" ht="14.5">
      <c r="A1486" s="112" t="s">
        <v>18</v>
      </c>
      <c r="B1486" s="304" t="s">
        <v>3</v>
      </c>
      <c r="C1486" s="305" t="s">
        <v>105</v>
      </c>
      <c r="D1486" s="336" t="s">
        <v>6426</v>
      </c>
      <c r="E1486" s="282" t="s">
        <v>7886</v>
      </c>
      <c r="F1486" s="310" t="s">
        <v>7529</v>
      </c>
      <c r="G1486" s="282" t="s">
        <v>7448</v>
      </c>
      <c r="H1486" s="282" t="s">
        <v>7449</v>
      </c>
      <c r="I1486" s="335">
        <v>45393</v>
      </c>
      <c r="J1486" s="282" t="s">
        <v>7872</v>
      </c>
      <c r="K1486" s="282" t="s">
        <v>7887</v>
      </c>
      <c r="L1486" s="316"/>
      <c r="M1486" s="112"/>
      <c r="N1486" s="282"/>
      <c r="O1486" s="282"/>
      <c r="P1486" s="282"/>
      <c r="Q1486" s="282"/>
      <c r="R1486" s="282" t="s">
        <v>7437</v>
      </c>
    </row>
    <row r="1487" spans="1:18" ht="14.5">
      <c r="A1487" s="112" t="s">
        <v>18</v>
      </c>
      <c r="B1487" s="304" t="s">
        <v>3</v>
      </c>
      <c r="C1487" s="305" t="s">
        <v>105</v>
      </c>
      <c r="D1487" s="336" t="s">
        <v>6445</v>
      </c>
      <c r="E1487" s="282" t="s">
        <v>6446</v>
      </c>
      <c r="F1487" s="310" t="s">
        <v>7529</v>
      </c>
      <c r="G1487" s="282" t="s">
        <v>7448</v>
      </c>
      <c r="H1487" s="282" t="s">
        <v>7449</v>
      </c>
      <c r="I1487" s="335">
        <v>45393</v>
      </c>
      <c r="J1487" s="282" t="s">
        <v>7872</v>
      </c>
      <c r="K1487" s="282" t="s">
        <v>7748</v>
      </c>
      <c r="L1487" s="316"/>
      <c r="M1487" s="112"/>
      <c r="N1487" s="282"/>
      <c r="O1487" s="282"/>
      <c r="P1487" s="282"/>
      <c r="Q1487" s="282"/>
      <c r="R1487" s="282" t="s">
        <v>7446</v>
      </c>
    </row>
    <row r="1488" spans="1:18" ht="14.5">
      <c r="A1488" s="112" t="s">
        <v>18</v>
      </c>
      <c r="B1488" s="304" t="s">
        <v>3</v>
      </c>
      <c r="C1488" s="305" t="s">
        <v>105</v>
      </c>
      <c r="D1488" s="336" t="s">
        <v>6559</v>
      </c>
      <c r="E1488" s="282" t="s">
        <v>6560</v>
      </c>
      <c r="F1488" s="310" t="s">
        <v>7529</v>
      </c>
      <c r="G1488" s="282" t="s">
        <v>7448</v>
      </c>
      <c r="H1488" s="282" t="s">
        <v>7449</v>
      </c>
      <c r="I1488" s="335">
        <v>45393</v>
      </c>
      <c r="J1488" s="282" t="s">
        <v>7872</v>
      </c>
      <c r="K1488" s="282" t="s">
        <v>7465</v>
      </c>
      <c r="L1488" s="316"/>
      <c r="M1488" s="112"/>
      <c r="N1488" s="282"/>
      <c r="O1488" s="282"/>
      <c r="P1488" s="282"/>
      <c r="Q1488" s="282"/>
      <c r="R1488" s="282" t="s">
        <v>7437</v>
      </c>
    </row>
    <row r="1489" spans="1:18" ht="14.5">
      <c r="A1489" s="112" t="s">
        <v>18</v>
      </c>
      <c r="B1489" s="304" t="s">
        <v>3</v>
      </c>
      <c r="C1489" s="305" t="s">
        <v>105</v>
      </c>
      <c r="D1489" s="336" t="s">
        <v>6769</v>
      </c>
      <c r="E1489" s="282" t="s">
        <v>6770</v>
      </c>
      <c r="F1489" s="310" t="s">
        <v>7529</v>
      </c>
      <c r="G1489" s="282" t="s">
        <v>7448</v>
      </c>
      <c r="H1489" s="282" t="s">
        <v>7449</v>
      </c>
      <c r="I1489" s="335">
        <v>45393</v>
      </c>
      <c r="J1489" s="282" t="s">
        <v>7872</v>
      </c>
      <c r="K1489" s="282" t="s">
        <v>7465</v>
      </c>
      <c r="L1489" s="316"/>
      <c r="M1489" s="112"/>
      <c r="N1489" s="282"/>
      <c r="O1489" s="282"/>
      <c r="P1489" s="282"/>
      <c r="Q1489" s="282"/>
      <c r="R1489" s="282" t="s">
        <v>7437</v>
      </c>
    </row>
    <row r="1490" spans="1:18" ht="14.5">
      <c r="A1490" s="112" t="s">
        <v>18</v>
      </c>
      <c r="B1490" s="304" t="s">
        <v>3</v>
      </c>
      <c r="C1490" s="305" t="s">
        <v>105</v>
      </c>
      <c r="D1490" s="336" t="s">
        <v>3819</v>
      </c>
      <c r="E1490" s="282" t="s">
        <v>3820</v>
      </c>
      <c r="F1490" s="310" t="s">
        <v>1563</v>
      </c>
      <c r="G1490" s="282" t="s">
        <v>7448</v>
      </c>
      <c r="H1490" s="282" t="s">
        <v>7449</v>
      </c>
      <c r="I1490" s="335">
        <v>45383</v>
      </c>
      <c r="J1490" s="282" t="s">
        <v>7870</v>
      </c>
      <c r="K1490" s="282" t="s">
        <v>7436</v>
      </c>
      <c r="L1490" s="316"/>
      <c r="M1490" s="112"/>
      <c r="N1490" s="282"/>
      <c r="O1490" s="282"/>
      <c r="P1490" s="282"/>
      <c r="Q1490" s="282"/>
      <c r="R1490" s="282" t="s">
        <v>7437</v>
      </c>
    </row>
    <row r="1491" spans="1:18" ht="14.5">
      <c r="A1491" s="112" t="s">
        <v>18</v>
      </c>
      <c r="B1491" s="304" t="s">
        <v>3</v>
      </c>
      <c r="C1491" s="305" t="s">
        <v>105</v>
      </c>
      <c r="D1491" s="336" t="s">
        <v>1292</v>
      </c>
      <c r="E1491" s="282" t="s">
        <v>1293</v>
      </c>
      <c r="F1491" s="310" t="s">
        <v>7529</v>
      </c>
      <c r="G1491" s="282" t="s">
        <v>7448</v>
      </c>
      <c r="H1491" s="282" t="s">
        <v>7449</v>
      </c>
      <c r="I1491" s="335">
        <v>45393</v>
      </c>
      <c r="J1491" s="282" t="s">
        <v>7872</v>
      </c>
      <c r="K1491" s="282" t="s">
        <v>7593</v>
      </c>
      <c r="L1491" s="316"/>
      <c r="M1491" s="112"/>
      <c r="N1491" s="282"/>
      <c r="O1491" s="282"/>
      <c r="P1491" s="282"/>
      <c r="Q1491" s="282"/>
      <c r="R1491" s="282" t="s">
        <v>7437</v>
      </c>
    </row>
    <row r="1492" spans="1:18" ht="14.5">
      <c r="A1492" s="112" t="s">
        <v>18</v>
      </c>
      <c r="B1492" s="304" t="s">
        <v>3</v>
      </c>
      <c r="C1492" s="305" t="s">
        <v>105</v>
      </c>
      <c r="D1492" s="336" t="s">
        <v>6349</v>
      </c>
      <c r="E1492" s="282" t="s">
        <v>6350</v>
      </c>
      <c r="F1492" s="310" t="s">
        <v>7529</v>
      </c>
      <c r="G1492" s="282" t="s">
        <v>7448</v>
      </c>
      <c r="H1492" s="282" t="s">
        <v>7449</v>
      </c>
      <c r="I1492" s="335">
        <v>45393</v>
      </c>
      <c r="J1492" s="282" t="s">
        <v>7872</v>
      </c>
      <c r="K1492" s="282" t="s">
        <v>7593</v>
      </c>
      <c r="L1492" s="316"/>
      <c r="M1492" s="112"/>
      <c r="N1492" s="282"/>
      <c r="O1492" s="282"/>
      <c r="P1492" s="282"/>
      <c r="Q1492" s="282"/>
      <c r="R1492" s="282" t="s">
        <v>7437</v>
      </c>
    </row>
    <row r="1493" spans="1:18" ht="14.5">
      <c r="A1493" s="112" t="s">
        <v>18</v>
      </c>
      <c r="B1493" s="304" t="s">
        <v>3</v>
      </c>
      <c r="C1493" s="305" t="s">
        <v>105</v>
      </c>
      <c r="D1493" s="336" t="s">
        <v>6463</v>
      </c>
      <c r="E1493" s="282" t="s">
        <v>6464</v>
      </c>
      <c r="F1493" s="310" t="s">
        <v>7529</v>
      </c>
      <c r="G1493" s="282" t="s">
        <v>7448</v>
      </c>
      <c r="H1493" s="282" t="s">
        <v>7449</v>
      </c>
      <c r="I1493" s="335">
        <v>45393</v>
      </c>
      <c r="J1493" s="282" t="s">
        <v>7872</v>
      </c>
      <c r="K1493" s="282" t="s">
        <v>7548</v>
      </c>
      <c r="L1493" s="316"/>
      <c r="M1493" s="112"/>
      <c r="N1493" s="282"/>
      <c r="O1493" s="282"/>
      <c r="P1493" s="282"/>
      <c r="Q1493" s="282"/>
      <c r="R1493" s="282" t="s">
        <v>7437</v>
      </c>
    </row>
    <row r="1494" spans="1:18" ht="14.5">
      <c r="A1494" s="112" t="s">
        <v>18</v>
      </c>
      <c r="B1494" s="304" t="s">
        <v>3</v>
      </c>
      <c r="C1494" s="305" t="s">
        <v>105</v>
      </c>
      <c r="D1494" s="336" t="s">
        <v>6689</v>
      </c>
      <c r="E1494" s="282" t="s">
        <v>6690</v>
      </c>
      <c r="F1494" s="310" t="s">
        <v>7769</v>
      </c>
      <c r="G1494" s="282" t="s">
        <v>7680</v>
      </c>
      <c r="H1494" s="282" t="s">
        <v>7680</v>
      </c>
      <c r="I1494" s="335">
        <v>45392</v>
      </c>
      <c r="J1494" s="282" t="s">
        <v>7872</v>
      </c>
      <c r="K1494" s="282" t="s">
        <v>7548</v>
      </c>
      <c r="L1494" s="316"/>
      <c r="M1494" s="112"/>
      <c r="N1494" s="282"/>
      <c r="O1494" s="282"/>
      <c r="P1494" s="282"/>
      <c r="Q1494" s="282"/>
      <c r="R1494" s="282" t="s">
        <v>7437</v>
      </c>
    </row>
    <row r="1495" spans="1:18" ht="14.5">
      <c r="A1495" s="112" t="s">
        <v>18</v>
      </c>
      <c r="B1495" s="304" t="s">
        <v>3</v>
      </c>
      <c r="C1495" s="305" t="s">
        <v>105</v>
      </c>
      <c r="D1495" s="336" t="s">
        <v>7888</v>
      </c>
      <c r="E1495" s="282" t="s">
        <v>7889</v>
      </c>
      <c r="F1495" s="307" t="s">
        <v>7661</v>
      </c>
      <c r="G1495" s="282" t="s">
        <v>7534</v>
      </c>
      <c r="H1495" s="282" t="s">
        <v>7434</v>
      </c>
      <c r="I1495" s="335">
        <v>45393</v>
      </c>
      <c r="J1495" s="282" t="s">
        <v>7872</v>
      </c>
      <c r="K1495" s="282" t="s">
        <v>7445</v>
      </c>
      <c r="L1495" s="316"/>
      <c r="M1495" s="112"/>
      <c r="N1495" s="282"/>
      <c r="O1495" s="282"/>
      <c r="P1495" s="282"/>
      <c r="Q1495" s="282"/>
      <c r="R1495" s="282" t="s">
        <v>7446</v>
      </c>
    </row>
    <row r="1496" spans="1:18" ht="14.5">
      <c r="A1496" s="112" t="s">
        <v>18</v>
      </c>
      <c r="B1496" s="304" t="s">
        <v>3</v>
      </c>
      <c r="C1496" s="305" t="s">
        <v>105</v>
      </c>
      <c r="D1496" s="336" t="s">
        <v>7162</v>
      </c>
      <c r="E1496" s="282" t="s">
        <v>7163</v>
      </c>
      <c r="F1496" s="310" t="s">
        <v>7890</v>
      </c>
      <c r="G1496" s="282" t="s">
        <v>7448</v>
      </c>
      <c r="H1496" s="282" t="s">
        <v>7449</v>
      </c>
      <c r="I1496" s="335">
        <v>45402</v>
      </c>
      <c r="J1496" s="282" t="s">
        <v>7891</v>
      </c>
      <c r="K1496" s="282" t="s">
        <v>7593</v>
      </c>
      <c r="L1496" s="316"/>
      <c r="M1496" s="112"/>
      <c r="N1496" s="282"/>
      <c r="O1496" s="282"/>
      <c r="P1496" s="282"/>
      <c r="Q1496" s="282"/>
      <c r="R1496" s="282" t="s">
        <v>7437</v>
      </c>
    </row>
    <row r="1497" spans="1:18" ht="14.5">
      <c r="A1497" s="112" t="s">
        <v>18</v>
      </c>
      <c r="B1497" s="304" t="s">
        <v>3</v>
      </c>
      <c r="C1497" s="305" t="s">
        <v>105</v>
      </c>
      <c r="D1497" s="336" t="s">
        <v>1264</v>
      </c>
      <c r="E1497" s="282" t="s">
        <v>1265</v>
      </c>
      <c r="F1497" s="310" t="s">
        <v>7529</v>
      </c>
      <c r="G1497" s="282" t="s">
        <v>7448</v>
      </c>
      <c r="H1497" s="282" t="s">
        <v>7449</v>
      </c>
      <c r="I1497" s="335">
        <v>45393</v>
      </c>
      <c r="J1497" s="282" t="s">
        <v>7872</v>
      </c>
      <c r="K1497" s="282" t="s">
        <v>7548</v>
      </c>
      <c r="L1497" s="316"/>
      <c r="M1497" s="112"/>
      <c r="N1497" s="282"/>
      <c r="O1497" s="282"/>
      <c r="P1497" s="282"/>
      <c r="Q1497" s="282"/>
      <c r="R1497" s="282" t="s">
        <v>7437</v>
      </c>
    </row>
    <row r="1498" spans="1:18" ht="14.5">
      <c r="A1498" s="112" t="s">
        <v>18</v>
      </c>
      <c r="B1498" s="304" t="s">
        <v>3</v>
      </c>
      <c r="C1498" s="305" t="s">
        <v>105</v>
      </c>
      <c r="D1498" s="336" t="s">
        <v>1809</v>
      </c>
      <c r="E1498" s="282" t="s">
        <v>1810</v>
      </c>
      <c r="F1498" s="310" t="s">
        <v>7742</v>
      </c>
      <c r="G1498" s="282" t="s">
        <v>7453</v>
      </c>
      <c r="H1498" s="282" t="s">
        <v>7449</v>
      </c>
      <c r="I1498" s="335">
        <v>45393</v>
      </c>
      <c r="J1498" s="282" t="s">
        <v>7872</v>
      </c>
      <c r="K1498" s="282" t="s">
        <v>7516</v>
      </c>
      <c r="L1498" s="316"/>
      <c r="M1498" s="112"/>
      <c r="N1498" s="282"/>
      <c r="O1498" s="282"/>
      <c r="P1498" s="282"/>
      <c r="Q1498" s="282"/>
      <c r="R1498" s="282" t="s">
        <v>7437</v>
      </c>
    </row>
    <row r="1499" spans="1:18" ht="14.5">
      <c r="A1499" s="112" t="s">
        <v>18</v>
      </c>
      <c r="B1499" s="304" t="s">
        <v>3</v>
      </c>
      <c r="C1499" s="305" t="s">
        <v>1058</v>
      </c>
      <c r="D1499" s="336" t="s">
        <v>7852</v>
      </c>
      <c r="E1499" s="282" t="s">
        <v>7853</v>
      </c>
      <c r="F1499" s="307" t="s">
        <v>7726</v>
      </c>
      <c r="G1499" s="308" t="s">
        <v>7525</v>
      </c>
      <c r="H1499" s="308" t="s">
        <v>7525</v>
      </c>
      <c r="I1499" s="335">
        <v>45381</v>
      </c>
      <c r="J1499" s="282" t="s">
        <v>7837</v>
      </c>
      <c r="K1499" s="282" t="s">
        <v>7854</v>
      </c>
      <c r="L1499" s="316"/>
      <c r="M1499" s="112"/>
      <c r="N1499" s="282"/>
      <c r="O1499" s="282"/>
      <c r="P1499" s="282"/>
      <c r="Q1499" s="282"/>
      <c r="R1499" s="282" t="s">
        <v>7437</v>
      </c>
    </row>
    <row r="1500" spans="1:18" ht="14.5">
      <c r="A1500" s="112" t="s">
        <v>18</v>
      </c>
      <c r="B1500" s="304" t="s">
        <v>3</v>
      </c>
      <c r="C1500" s="305" t="s">
        <v>426</v>
      </c>
      <c r="D1500" s="336" t="s">
        <v>7855</v>
      </c>
      <c r="E1500" s="282" t="s">
        <v>7856</v>
      </c>
      <c r="F1500" s="307" t="s">
        <v>7726</v>
      </c>
      <c r="G1500" s="308" t="s">
        <v>7525</v>
      </c>
      <c r="H1500" s="308" t="s">
        <v>7525</v>
      </c>
      <c r="I1500" s="335">
        <v>45381</v>
      </c>
      <c r="J1500" s="282" t="s">
        <v>7837</v>
      </c>
      <c r="K1500" s="282" t="s">
        <v>7854</v>
      </c>
      <c r="L1500" s="316"/>
      <c r="M1500" s="112"/>
      <c r="N1500" s="282"/>
      <c r="O1500" s="282"/>
      <c r="P1500" s="282"/>
      <c r="Q1500" s="282"/>
      <c r="R1500" s="282" t="s">
        <v>7437</v>
      </c>
    </row>
    <row r="1501" spans="1:18" ht="14.5">
      <c r="A1501" s="112" t="s">
        <v>18</v>
      </c>
      <c r="B1501" s="304" t="s">
        <v>3</v>
      </c>
      <c r="C1501" s="305" t="s">
        <v>105</v>
      </c>
      <c r="D1501" s="336" t="s">
        <v>957</v>
      </c>
      <c r="E1501" s="282" t="s">
        <v>7869</v>
      </c>
      <c r="F1501" s="307" t="s">
        <v>7492</v>
      </c>
      <c r="G1501" s="308" t="s">
        <v>7492</v>
      </c>
      <c r="H1501" s="308" t="s">
        <v>7492</v>
      </c>
      <c r="I1501" s="335">
        <v>45383</v>
      </c>
      <c r="J1501" s="282" t="s">
        <v>7870</v>
      </c>
      <c r="K1501" s="282" t="s">
        <v>7593</v>
      </c>
      <c r="L1501" s="316"/>
      <c r="M1501" s="112"/>
      <c r="N1501" s="282"/>
      <c r="O1501" s="282"/>
      <c r="P1501" s="282"/>
      <c r="Q1501" s="282"/>
      <c r="R1501" s="282" t="s">
        <v>7437</v>
      </c>
    </row>
    <row r="1502" spans="1:18" ht="14.5">
      <c r="A1502" s="112" t="s">
        <v>18</v>
      </c>
      <c r="B1502" s="304" t="s">
        <v>3</v>
      </c>
      <c r="C1502" s="305" t="s">
        <v>105</v>
      </c>
      <c r="D1502" s="336" t="s">
        <v>704</v>
      </c>
      <c r="E1502" s="282" t="s">
        <v>705</v>
      </c>
      <c r="F1502" s="310" t="s">
        <v>187</v>
      </c>
      <c r="G1502" s="282" t="s">
        <v>7463</v>
      </c>
      <c r="H1502" s="282" t="s">
        <v>7434</v>
      </c>
      <c r="I1502" s="335">
        <v>45374</v>
      </c>
      <c r="J1502" s="282" t="s">
        <v>7839</v>
      </c>
      <c r="K1502" s="282" t="s">
        <v>7675</v>
      </c>
      <c r="L1502" s="316"/>
      <c r="M1502" s="112"/>
      <c r="N1502" s="282"/>
      <c r="O1502" s="282"/>
      <c r="P1502" s="282"/>
      <c r="Q1502" s="282"/>
      <c r="R1502" s="282" t="s">
        <v>7437</v>
      </c>
    </row>
    <row r="1503" spans="1:18" ht="14.5">
      <c r="A1503" s="112" t="s">
        <v>18</v>
      </c>
      <c r="B1503" s="304" t="s">
        <v>3</v>
      </c>
      <c r="C1503" s="305" t="s">
        <v>105</v>
      </c>
      <c r="D1503" s="336" t="s">
        <v>1416</v>
      </c>
      <c r="E1503" s="282" t="s">
        <v>1417</v>
      </c>
      <c r="F1503" s="310" t="s">
        <v>187</v>
      </c>
      <c r="G1503" s="282" t="s">
        <v>7463</v>
      </c>
      <c r="H1503" s="282" t="s">
        <v>7434</v>
      </c>
      <c r="I1503" s="335">
        <v>45374</v>
      </c>
      <c r="J1503" s="282" t="s">
        <v>7839</v>
      </c>
      <c r="K1503" s="282" t="s">
        <v>7674</v>
      </c>
      <c r="L1503" s="316"/>
      <c r="M1503" s="112"/>
      <c r="N1503" s="282"/>
      <c r="O1503" s="282"/>
      <c r="P1503" s="282"/>
      <c r="Q1503" s="282"/>
      <c r="R1503" s="282" t="s">
        <v>7437</v>
      </c>
    </row>
    <row r="1504" spans="1:18" ht="14.5">
      <c r="A1504" s="112" t="s">
        <v>18</v>
      </c>
      <c r="B1504" s="304" t="s">
        <v>3</v>
      </c>
      <c r="C1504" s="305" t="s">
        <v>105</v>
      </c>
      <c r="D1504" s="336" t="s">
        <v>1543</v>
      </c>
      <c r="E1504" s="282" t="s">
        <v>1544</v>
      </c>
      <c r="F1504" s="310" t="s">
        <v>187</v>
      </c>
      <c r="G1504" s="282" t="s">
        <v>7463</v>
      </c>
      <c r="H1504" s="282" t="s">
        <v>7434</v>
      </c>
      <c r="I1504" s="335">
        <v>45374</v>
      </c>
      <c r="J1504" s="282" t="s">
        <v>7839</v>
      </c>
      <c r="K1504" s="282" t="s">
        <v>7755</v>
      </c>
      <c r="L1504" s="316"/>
      <c r="M1504" s="112"/>
      <c r="N1504" s="282"/>
      <c r="O1504" s="282"/>
      <c r="P1504" s="282"/>
      <c r="Q1504" s="282"/>
      <c r="R1504" s="282" t="s">
        <v>7437</v>
      </c>
    </row>
    <row r="1505" spans="1:18" ht="14.5">
      <c r="A1505" s="112" t="s">
        <v>18</v>
      </c>
      <c r="B1505" s="304" t="s">
        <v>3</v>
      </c>
      <c r="C1505" s="305" t="s">
        <v>105</v>
      </c>
      <c r="D1505" s="336" t="s">
        <v>3666</v>
      </c>
      <c r="E1505" s="282" t="s">
        <v>3667</v>
      </c>
      <c r="F1505" s="310" t="s">
        <v>187</v>
      </c>
      <c r="G1505" s="282" t="s">
        <v>7463</v>
      </c>
      <c r="H1505" s="282" t="s">
        <v>7434</v>
      </c>
      <c r="I1505" s="335">
        <v>45342</v>
      </c>
      <c r="J1505" s="282" t="s">
        <v>7763</v>
      </c>
      <c r="K1505" s="282" t="s">
        <v>7465</v>
      </c>
      <c r="L1505" s="316"/>
      <c r="M1505" s="112"/>
      <c r="N1505" s="282"/>
      <c r="O1505" s="282"/>
      <c r="P1505" s="282"/>
      <c r="Q1505" s="282"/>
      <c r="R1505" s="282" t="s">
        <v>7437</v>
      </c>
    </row>
    <row r="1506" spans="1:18" ht="14.5">
      <c r="A1506" s="112" t="s">
        <v>18</v>
      </c>
      <c r="B1506" s="304" t="s">
        <v>3</v>
      </c>
      <c r="C1506" s="305" t="s">
        <v>105</v>
      </c>
      <c r="D1506" s="336" t="s">
        <v>4080</v>
      </c>
      <c r="E1506" s="282" t="s">
        <v>4081</v>
      </c>
      <c r="F1506" s="310" t="s">
        <v>187</v>
      </c>
      <c r="G1506" s="282" t="s">
        <v>7463</v>
      </c>
      <c r="H1506" s="282" t="s">
        <v>7434</v>
      </c>
      <c r="I1506" s="335">
        <v>45374</v>
      </c>
      <c r="J1506" s="282" t="s">
        <v>7839</v>
      </c>
      <c r="K1506" s="282" t="s">
        <v>7755</v>
      </c>
      <c r="L1506" s="316"/>
      <c r="M1506" s="112"/>
      <c r="N1506" s="282"/>
      <c r="O1506" s="282"/>
      <c r="P1506" s="282"/>
      <c r="Q1506" s="282"/>
      <c r="R1506" s="282" t="s">
        <v>7437</v>
      </c>
    </row>
    <row r="1507" spans="1:18" ht="14.5">
      <c r="A1507" s="112" t="s">
        <v>18</v>
      </c>
      <c r="B1507" s="304" t="s">
        <v>3</v>
      </c>
      <c r="C1507" s="305" t="s">
        <v>105</v>
      </c>
      <c r="D1507" s="336" t="s">
        <v>4243</v>
      </c>
      <c r="E1507" s="282" t="s">
        <v>4244</v>
      </c>
      <c r="F1507" s="310" t="s">
        <v>187</v>
      </c>
      <c r="G1507" s="282" t="s">
        <v>7463</v>
      </c>
      <c r="H1507" s="282" t="s">
        <v>7434</v>
      </c>
      <c r="I1507" s="335">
        <v>45374</v>
      </c>
      <c r="J1507" s="282" t="s">
        <v>7839</v>
      </c>
      <c r="K1507" s="282" t="s">
        <v>7851</v>
      </c>
      <c r="L1507" s="316"/>
      <c r="M1507" s="112"/>
      <c r="N1507" s="282"/>
      <c r="O1507" s="282"/>
      <c r="P1507" s="282"/>
      <c r="Q1507" s="282"/>
      <c r="R1507" s="282" t="s">
        <v>7437</v>
      </c>
    </row>
    <row r="1508" spans="1:18" ht="14.5">
      <c r="A1508" s="112" t="s">
        <v>18</v>
      </c>
      <c r="B1508" s="304" t="s">
        <v>3</v>
      </c>
      <c r="C1508" s="305" t="s">
        <v>105</v>
      </c>
      <c r="D1508" s="336" t="s">
        <v>5726</v>
      </c>
      <c r="E1508" s="282" t="s">
        <v>5727</v>
      </c>
      <c r="F1508" s="310" t="s">
        <v>187</v>
      </c>
      <c r="G1508" s="282" t="s">
        <v>7463</v>
      </c>
      <c r="H1508" s="282" t="s">
        <v>7434</v>
      </c>
      <c r="I1508" s="335">
        <v>45342</v>
      </c>
      <c r="J1508" s="282" t="s">
        <v>7763</v>
      </c>
      <c r="K1508" s="282" t="s">
        <v>7465</v>
      </c>
      <c r="L1508" s="316"/>
      <c r="M1508" s="112"/>
      <c r="N1508" s="282"/>
      <c r="O1508" s="282"/>
      <c r="P1508" s="282"/>
      <c r="Q1508" s="282"/>
      <c r="R1508" s="282" t="s">
        <v>7437</v>
      </c>
    </row>
    <row r="1509" spans="1:18" ht="14.5">
      <c r="A1509" s="112" t="s">
        <v>18</v>
      </c>
      <c r="B1509" s="304" t="s">
        <v>3</v>
      </c>
      <c r="C1509" s="305" t="s">
        <v>105</v>
      </c>
      <c r="D1509" s="336" t="s">
        <v>3523</v>
      </c>
      <c r="E1509" s="282" t="s">
        <v>3524</v>
      </c>
      <c r="F1509" s="310" t="s">
        <v>187</v>
      </c>
      <c r="G1509" s="282" t="s">
        <v>7463</v>
      </c>
      <c r="H1509" s="282" t="s">
        <v>7434</v>
      </c>
      <c r="I1509" s="335">
        <v>45374</v>
      </c>
      <c r="J1509" s="282" t="s">
        <v>7839</v>
      </c>
      <c r="K1509" s="282" t="s">
        <v>2088</v>
      </c>
      <c r="L1509" s="316"/>
      <c r="M1509" s="112"/>
      <c r="N1509" s="282"/>
      <c r="O1509" s="282"/>
      <c r="P1509" s="282"/>
      <c r="Q1509" s="282"/>
      <c r="R1509" s="282" t="s">
        <v>7437</v>
      </c>
    </row>
    <row r="1510" spans="1:18" ht="14.5">
      <c r="A1510" s="112" t="s">
        <v>18</v>
      </c>
      <c r="B1510" s="304" t="s">
        <v>3</v>
      </c>
      <c r="C1510" s="305" t="s">
        <v>105</v>
      </c>
      <c r="D1510" s="336" t="s">
        <v>3558</v>
      </c>
      <c r="E1510" s="282" t="s">
        <v>3559</v>
      </c>
      <c r="F1510" s="310" t="s">
        <v>7555</v>
      </c>
      <c r="G1510" s="282" t="s">
        <v>7497</v>
      </c>
      <c r="H1510" s="282" t="s">
        <v>1365</v>
      </c>
      <c r="I1510" s="335">
        <v>45400</v>
      </c>
      <c r="J1510" s="282" t="s">
        <v>7891</v>
      </c>
      <c r="K1510" s="282" t="s">
        <v>7710</v>
      </c>
      <c r="L1510" s="316"/>
      <c r="M1510" s="112"/>
      <c r="N1510" s="282"/>
      <c r="O1510" s="282"/>
      <c r="P1510" s="282"/>
      <c r="Q1510" s="282"/>
      <c r="R1510" s="282" t="s">
        <v>7528</v>
      </c>
    </row>
    <row r="1511" spans="1:18" ht="14.5">
      <c r="A1511" s="112" t="s">
        <v>18</v>
      </c>
      <c r="B1511" s="304" t="s">
        <v>3</v>
      </c>
      <c r="C1511" s="305" t="s">
        <v>105</v>
      </c>
      <c r="D1511" s="336" t="s">
        <v>448</v>
      </c>
      <c r="E1511" s="282" t="s">
        <v>449</v>
      </c>
      <c r="F1511" s="308" t="s">
        <v>7531</v>
      </c>
      <c r="G1511" s="308" t="s">
        <v>7531</v>
      </c>
      <c r="H1511" s="308" t="s">
        <v>7531</v>
      </c>
      <c r="I1511" s="335">
        <v>45379</v>
      </c>
      <c r="J1511" s="282" t="s">
        <v>7837</v>
      </c>
      <c r="K1511" s="282" t="s">
        <v>7884</v>
      </c>
      <c r="L1511" s="316"/>
      <c r="M1511" s="112"/>
      <c r="N1511" s="282"/>
      <c r="O1511" s="282"/>
      <c r="P1511" s="282"/>
      <c r="Q1511" s="282"/>
      <c r="R1511" s="282" t="s">
        <v>7437</v>
      </c>
    </row>
    <row r="1512" spans="1:18" ht="14.5">
      <c r="A1512" s="112" t="s">
        <v>18</v>
      </c>
      <c r="B1512" s="304" t="s">
        <v>3</v>
      </c>
      <c r="C1512" s="305" t="s">
        <v>105</v>
      </c>
      <c r="D1512" s="336" t="s">
        <v>1488</v>
      </c>
      <c r="E1512" s="282" t="s">
        <v>1489</v>
      </c>
      <c r="F1512" s="310" t="s">
        <v>1563</v>
      </c>
      <c r="G1512" s="282" t="s">
        <v>7448</v>
      </c>
      <c r="H1512" s="282" t="s">
        <v>7449</v>
      </c>
      <c r="I1512" s="335">
        <v>45383</v>
      </c>
      <c r="J1512" s="282" t="s">
        <v>7871</v>
      </c>
      <c r="K1512" s="282" t="s">
        <v>7459</v>
      </c>
      <c r="L1512" s="316"/>
      <c r="M1512" s="112"/>
      <c r="N1512" s="282"/>
      <c r="O1512" s="282"/>
      <c r="P1512" s="282"/>
      <c r="Q1512" s="282"/>
      <c r="R1512" s="282" t="s">
        <v>7446</v>
      </c>
    </row>
    <row r="1513" spans="1:18" ht="14.5">
      <c r="A1513" s="112" t="s">
        <v>18</v>
      </c>
      <c r="B1513" s="304" t="s">
        <v>3</v>
      </c>
      <c r="C1513" s="305" t="s">
        <v>105</v>
      </c>
      <c r="D1513" s="306" t="s">
        <v>5186</v>
      </c>
      <c r="E1513" s="307" t="s">
        <v>5187</v>
      </c>
      <c r="F1513" s="307" t="s">
        <v>187</v>
      </c>
      <c r="G1513" s="308" t="s">
        <v>7463</v>
      </c>
      <c r="H1513" s="308" t="s">
        <v>7434</v>
      </c>
      <c r="I1513" s="309">
        <v>45383</v>
      </c>
      <c r="J1513" s="309" t="s">
        <v>7871</v>
      </c>
      <c r="K1513" s="310" t="s">
        <v>7593</v>
      </c>
      <c r="L1513" s="316"/>
      <c r="M1513" s="112"/>
      <c r="N1513" s="282"/>
      <c r="O1513" s="282"/>
      <c r="P1513" s="282"/>
      <c r="Q1513" s="282"/>
      <c r="R1513" s="282" t="s">
        <v>7437</v>
      </c>
    </row>
    <row r="1514" spans="1:18" ht="14.5">
      <c r="A1514" s="112" t="s">
        <v>18</v>
      </c>
      <c r="B1514" s="304" t="s">
        <v>3</v>
      </c>
      <c r="C1514" s="305" t="s">
        <v>105</v>
      </c>
      <c r="D1514" s="336" t="s">
        <v>5676</v>
      </c>
      <c r="E1514" s="282" t="s">
        <v>5677</v>
      </c>
      <c r="F1514" s="307" t="s">
        <v>7492</v>
      </c>
      <c r="G1514" s="308" t="s">
        <v>7492</v>
      </c>
      <c r="H1514" s="308" t="s">
        <v>7492</v>
      </c>
      <c r="I1514" s="335">
        <v>45383</v>
      </c>
      <c r="J1514" s="282" t="s">
        <v>7870</v>
      </c>
      <c r="K1514" s="282" t="s">
        <v>7547</v>
      </c>
      <c r="L1514" s="316"/>
      <c r="M1514" s="112"/>
      <c r="N1514" s="282"/>
      <c r="O1514" s="282"/>
      <c r="P1514" s="282"/>
      <c r="Q1514" s="282"/>
      <c r="R1514" s="282" t="s">
        <v>7437</v>
      </c>
    </row>
    <row r="1515" spans="1:18" ht="14.5">
      <c r="A1515" s="112" t="s">
        <v>18</v>
      </c>
      <c r="B1515" s="304" t="s">
        <v>3</v>
      </c>
      <c r="C1515" s="305" t="s">
        <v>105</v>
      </c>
      <c r="D1515" s="336" t="s">
        <v>1698</v>
      </c>
      <c r="E1515" s="282" t="s">
        <v>1699</v>
      </c>
      <c r="F1515" s="307" t="s">
        <v>7807</v>
      </c>
      <c r="G1515" s="308" t="s">
        <v>7448</v>
      </c>
      <c r="H1515" s="308" t="s">
        <v>7449</v>
      </c>
      <c r="I1515" s="335">
        <v>45383</v>
      </c>
      <c r="J1515" s="282" t="s">
        <v>7870</v>
      </c>
      <c r="K1515" s="282" t="s">
        <v>7436</v>
      </c>
      <c r="L1515" s="316"/>
      <c r="M1515" s="112"/>
      <c r="N1515" s="282"/>
      <c r="O1515" s="282"/>
      <c r="P1515" s="282"/>
      <c r="Q1515" s="282"/>
      <c r="R1515" s="282" t="s">
        <v>7437</v>
      </c>
    </row>
    <row r="1516" spans="1:18" ht="14.5">
      <c r="A1516" s="112" t="s">
        <v>18</v>
      </c>
      <c r="B1516" s="304" t="s">
        <v>3</v>
      </c>
      <c r="C1516" s="305" t="s">
        <v>105</v>
      </c>
      <c r="D1516" s="336" t="s">
        <v>7690</v>
      </c>
      <c r="E1516" s="282" t="s">
        <v>7691</v>
      </c>
      <c r="F1516" s="310" t="s">
        <v>1563</v>
      </c>
      <c r="G1516" s="282" t="s">
        <v>7448</v>
      </c>
      <c r="H1516" s="282" t="s">
        <v>7449</v>
      </c>
      <c r="I1516" s="335">
        <v>45397</v>
      </c>
      <c r="J1516" s="282" t="s">
        <v>7891</v>
      </c>
      <c r="K1516" s="282" t="s">
        <v>7548</v>
      </c>
      <c r="L1516" s="316"/>
      <c r="M1516" s="112"/>
      <c r="N1516" s="282"/>
      <c r="O1516" s="282"/>
      <c r="P1516" s="282"/>
      <c r="Q1516" s="282"/>
      <c r="R1516" s="282" t="s">
        <v>7437</v>
      </c>
    </row>
    <row r="1517" spans="1:18" ht="14.5">
      <c r="A1517" s="112" t="s">
        <v>18</v>
      </c>
      <c r="B1517" s="304" t="s">
        <v>3</v>
      </c>
      <c r="C1517" s="305" t="s">
        <v>105</v>
      </c>
      <c r="D1517" s="336" t="s">
        <v>2645</v>
      </c>
      <c r="E1517" s="282" t="s">
        <v>2646</v>
      </c>
      <c r="F1517" s="310" t="s">
        <v>7624</v>
      </c>
      <c r="G1517" s="282" t="s">
        <v>7625</v>
      </c>
      <c r="H1517" s="282" t="s">
        <v>7449</v>
      </c>
      <c r="I1517" s="335">
        <v>45405</v>
      </c>
      <c r="J1517" s="282" t="s">
        <v>7892</v>
      </c>
      <c r="K1517" s="282" t="s">
        <v>7602</v>
      </c>
      <c r="L1517" s="316"/>
      <c r="M1517" s="112"/>
      <c r="N1517" s="282"/>
      <c r="O1517" s="282"/>
      <c r="P1517" s="282"/>
      <c r="Q1517" s="282"/>
      <c r="R1517" s="282" t="s">
        <v>7437</v>
      </c>
    </row>
    <row r="1518" spans="1:18" ht="14.5">
      <c r="A1518" s="112" t="s">
        <v>18</v>
      </c>
      <c r="B1518" s="304" t="s">
        <v>3</v>
      </c>
      <c r="C1518" s="305" t="s">
        <v>105</v>
      </c>
      <c r="D1518" s="336" t="s">
        <v>4097</v>
      </c>
      <c r="E1518" s="282" t="s">
        <v>4098</v>
      </c>
      <c r="F1518" s="310" t="s">
        <v>7624</v>
      </c>
      <c r="G1518" s="282" t="s">
        <v>7625</v>
      </c>
      <c r="H1518" s="282" t="s">
        <v>7449</v>
      </c>
      <c r="I1518" s="335">
        <v>45405</v>
      </c>
      <c r="J1518" s="282" t="s">
        <v>7892</v>
      </c>
      <c r="K1518" s="282" t="s">
        <v>7663</v>
      </c>
      <c r="L1518" s="316"/>
      <c r="M1518" s="112"/>
      <c r="N1518" s="282"/>
      <c r="O1518" s="282"/>
      <c r="P1518" s="282"/>
      <c r="Q1518" s="282"/>
      <c r="R1518" s="282" t="s">
        <v>7437</v>
      </c>
    </row>
    <row r="1519" spans="1:18" ht="14.5">
      <c r="A1519" s="112" t="s">
        <v>18</v>
      </c>
      <c r="B1519" s="304" t="s">
        <v>3</v>
      </c>
      <c r="C1519" s="305" t="s">
        <v>105</v>
      </c>
      <c r="D1519" s="336" t="s">
        <v>4970</v>
      </c>
      <c r="E1519" s="282" t="s">
        <v>4971</v>
      </c>
      <c r="F1519" s="310" t="s">
        <v>7624</v>
      </c>
      <c r="G1519" s="282" t="s">
        <v>7625</v>
      </c>
      <c r="H1519" s="282" t="s">
        <v>7449</v>
      </c>
      <c r="I1519" s="335">
        <v>45405</v>
      </c>
      <c r="J1519" s="282" t="s">
        <v>7892</v>
      </c>
      <c r="K1519" s="282" t="s">
        <v>7893</v>
      </c>
      <c r="L1519" s="316"/>
      <c r="M1519" s="112"/>
      <c r="N1519" s="282"/>
      <c r="O1519" s="282"/>
      <c r="P1519" s="282"/>
      <c r="Q1519" s="282"/>
      <c r="R1519" s="282" t="s">
        <v>7437</v>
      </c>
    </row>
    <row r="1520" spans="1:18" ht="14.5">
      <c r="A1520" s="112" t="s">
        <v>18</v>
      </c>
      <c r="B1520" s="304" t="s">
        <v>3</v>
      </c>
      <c r="C1520" s="305" t="s">
        <v>105</v>
      </c>
      <c r="D1520" s="336" t="s">
        <v>5248</v>
      </c>
      <c r="E1520" s="282" t="s">
        <v>5249</v>
      </c>
      <c r="F1520" s="310" t="s">
        <v>7624</v>
      </c>
      <c r="G1520" s="282" t="s">
        <v>7625</v>
      </c>
      <c r="H1520" s="282" t="s">
        <v>7449</v>
      </c>
      <c r="I1520" s="335">
        <v>45405</v>
      </c>
      <c r="J1520" s="282" t="s">
        <v>7892</v>
      </c>
      <c r="K1520" s="282" t="s">
        <v>7913</v>
      </c>
      <c r="L1520" s="316"/>
      <c r="M1520" s="112"/>
      <c r="N1520" s="282"/>
      <c r="O1520" s="282"/>
      <c r="P1520" s="282"/>
      <c r="Q1520" s="282"/>
      <c r="R1520" s="282" t="s">
        <v>7437</v>
      </c>
    </row>
    <row r="1521" spans="1:18" ht="14.5">
      <c r="A1521" s="112" t="s">
        <v>18</v>
      </c>
      <c r="B1521" s="304" t="s">
        <v>3</v>
      </c>
      <c r="C1521" s="305" t="s">
        <v>105</v>
      </c>
      <c r="D1521" s="336" t="s">
        <v>7818</v>
      </c>
      <c r="E1521" s="282" t="s">
        <v>7819</v>
      </c>
      <c r="F1521" s="310" t="s">
        <v>7894</v>
      </c>
      <c r="G1521" s="337" t="s">
        <v>7861</v>
      </c>
      <c r="H1521" s="282" t="s">
        <v>7525</v>
      </c>
      <c r="I1521" s="335">
        <v>45384</v>
      </c>
      <c r="J1521" s="282" t="s">
        <v>7871</v>
      </c>
      <c r="K1521" s="282" t="s">
        <v>7548</v>
      </c>
      <c r="L1521" s="316"/>
      <c r="M1521" s="112"/>
      <c r="N1521" s="282"/>
      <c r="O1521" s="282"/>
      <c r="P1521" s="282"/>
      <c r="Q1521" s="282"/>
      <c r="R1521" s="112" t="s">
        <v>7437</v>
      </c>
    </row>
    <row r="1522" spans="1:18" ht="14.5">
      <c r="A1522" s="112" t="s">
        <v>18</v>
      </c>
      <c r="B1522" s="304" t="s">
        <v>3</v>
      </c>
      <c r="C1522" s="305" t="s">
        <v>143</v>
      </c>
      <c r="D1522" s="336" t="s">
        <v>7897</v>
      </c>
      <c r="E1522" s="282" t="s">
        <v>7898</v>
      </c>
      <c r="F1522" s="310" t="s">
        <v>187</v>
      </c>
      <c r="G1522" s="282" t="s">
        <v>7463</v>
      </c>
      <c r="H1522" s="282" t="s">
        <v>7434</v>
      </c>
      <c r="I1522" s="335">
        <v>45383</v>
      </c>
      <c r="J1522" s="282" t="s">
        <v>7870</v>
      </c>
      <c r="K1522" s="282" t="s">
        <v>2088</v>
      </c>
      <c r="L1522" s="316"/>
      <c r="M1522" s="112"/>
      <c r="N1522" s="282"/>
      <c r="O1522" s="282"/>
      <c r="P1522" s="282"/>
      <c r="Q1522" s="282"/>
      <c r="R1522" s="282" t="s">
        <v>7437</v>
      </c>
    </row>
    <row r="1523" spans="1:18" ht="14.5">
      <c r="A1523" s="112" t="s">
        <v>18</v>
      </c>
      <c r="B1523" s="304" t="s">
        <v>3</v>
      </c>
      <c r="C1523" s="305" t="s">
        <v>105</v>
      </c>
      <c r="D1523" s="336" t="s">
        <v>4500</v>
      </c>
      <c r="E1523" s="282" t="s">
        <v>4501</v>
      </c>
      <c r="F1523" s="310" t="s">
        <v>7624</v>
      </c>
      <c r="G1523" s="282" t="s">
        <v>7625</v>
      </c>
      <c r="H1523" s="282" t="s">
        <v>7449</v>
      </c>
      <c r="I1523" s="335">
        <v>45405</v>
      </c>
      <c r="J1523" s="282" t="s">
        <v>7892</v>
      </c>
      <c r="K1523" s="282" t="s">
        <v>7893</v>
      </c>
      <c r="L1523" s="316"/>
      <c r="M1523" s="112"/>
      <c r="N1523" s="282"/>
      <c r="O1523" s="282"/>
      <c r="P1523" s="282"/>
      <c r="Q1523" s="282"/>
      <c r="R1523" s="282" t="s">
        <v>7437</v>
      </c>
    </row>
    <row r="1524" spans="1:18" ht="14.5">
      <c r="A1524" s="112" t="s">
        <v>18</v>
      </c>
      <c r="B1524" s="304" t="s">
        <v>3</v>
      </c>
      <c r="C1524" s="305" t="s">
        <v>105</v>
      </c>
      <c r="D1524" s="336" t="s">
        <v>5977</v>
      </c>
      <c r="E1524" s="282" t="s">
        <v>5978</v>
      </c>
      <c r="F1524" s="310" t="s">
        <v>7624</v>
      </c>
      <c r="G1524" s="282" t="s">
        <v>7625</v>
      </c>
      <c r="H1524" s="282" t="s">
        <v>7449</v>
      </c>
      <c r="I1524" s="335">
        <v>45405</v>
      </c>
      <c r="J1524" s="282" t="s">
        <v>7892</v>
      </c>
      <c r="K1524" s="282" t="s">
        <v>7602</v>
      </c>
      <c r="L1524" s="316"/>
      <c r="M1524" s="112"/>
      <c r="N1524" s="282"/>
      <c r="O1524" s="282"/>
      <c r="P1524" s="282"/>
      <c r="Q1524" s="282"/>
      <c r="R1524" s="282" t="s">
        <v>7437</v>
      </c>
    </row>
    <row r="1525" spans="1:18" ht="14.5">
      <c r="A1525" s="112" t="s">
        <v>18</v>
      </c>
      <c r="B1525" s="304" t="s">
        <v>3</v>
      </c>
      <c r="C1525" s="305" t="s">
        <v>105</v>
      </c>
      <c r="D1525" s="336" t="s">
        <v>6190</v>
      </c>
      <c r="E1525" s="282" t="s">
        <v>6191</v>
      </c>
      <c r="F1525" s="307" t="s">
        <v>7492</v>
      </c>
      <c r="G1525" s="308" t="s">
        <v>7492</v>
      </c>
      <c r="H1525" s="308" t="s">
        <v>7492</v>
      </c>
      <c r="I1525" s="335">
        <v>45384</v>
      </c>
      <c r="J1525" s="282" t="s">
        <v>7871</v>
      </c>
      <c r="K1525" s="282" t="s">
        <v>7593</v>
      </c>
      <c r="L1525" s="316"/>
      <c r="M1525" s="112"/>
      <c r="N1525" s="282"/>
      <c r="O1525" s="282"/>
      <c r="P1525" s="282"/>
      <c r="Q1525" s="282"/>
      <c r="R1525" s="282" t="s">
        <v>7437</v>
      </c>
    </row>
    <row r="1526" spans="1:18" ht="14.5">
      <c r="A1526" s="112" t="s">
        <v>18</v>
      </c>
      <c r="B1526" s="304" t="s">
        <v>3</v>
      </c>
      <c r="C1526" s="305" t="s">
        <v>105</v>
      </c>
      <c r="D1526" s="336" t="s">
        <v>6757</v>
      </c>
      <c r="E1526" s="282" t="s">
        <v>6758</v>
      </c>
      <c r="F1526" s="307" t="s">
        <v>7492</v>
      </c>
      <c r="G1526" s="308" t="s">
        <v>7492</v>
      </c>
      <c r="H1526" s="308" t="s">
        <v>7492</v>
      </c>
      <c r="I1526" s="335">
        <v>45385</v>
      </c>
      <c r="J1526" s="282" t="s">
        <v>7892</v>
      </c>
      <c r="K1526" s="282" t="s">
        <v>7593</v>
      </c>
      <c r="L1526" s="316"/>
      <c r="M1526" s="112"/>
      <c r="N1526" s="282"/>
      <c r="O1526" s="282"/>
      <c r="P1526" s="282"/>
      <c r="Q1526" s="282"/>
      <c r="R1526" s="282" t="s">
        <v>7437</v>
      </c>
    </row>
    <row r="1527" spans="1:18" ht="14.5">
      <c r="A1527" s="112" t="s">
        <v>18</v>
      </c>
      <c r="B1527" s="304" t="s">
        <v>3</v>
      </c>
      <c r="C1527" s="305" t="s">
        <v>105</v>
      </c>
      <c r="D1527" s="336" t="s">
        <v>3113</v>
      </c>
      <c r="E1527" s="282" t="s">
        <v>3114</v>
      </c>
      <c r="F1527" s="310" t="s">
        <v>5215</v>
      </c>
      <c r="G1527" s="282" t="s">
        <v>7497</v>
      </c>
      <c r="H1527" s="282" t="s">
        <v>1365</v>
      </c>
      <c r="I1527" s="335">
        <v>45404</v>
      </c>
      <c r="J1527" s="282" t="s">
        <v>7892</v>
      </c>
      <c r="K1527" s="282" t="s">
        <v>7436</v>
      </c>
      <c r="L1527" s="316"/>
      <c r="M1527" s="112"/>
      <c r="N1527" s="282"/>
      <c r="O1527" s="282"/>
      <c r="P1527" s="282"/>
      <c r="Q1527" s="282"/>
      <c r="R1527" s="282" t="s">
        <v>7437</v>
      </c>
    </row>
    <row r="1528" spans="1:18" ht="14.5">
      <c r="A1528" s="112" t="s">
        <v>18</v>
      </c>
      <c r="B1528" s="304" t="s">
        <v>3</v>
      </c>
      <c r="C1528" s="305" t="s">
        <v>105</v>
      </c>
      <c r="D1528" s="336" t="s">
        <v>3403</v>
      </c>
      <c r="E1528" s="282" t="s">
        <v>3404</v>
      </c>
      <c r="F1528" s="310" t="s">
        <v>5215</v>
      </c>
      <c r="G1528" s="282" t="s">
        <v>7497</v>
      </c>
      <c r="H1528" s="282" t="s">
        <v>1365</v>
      </c>
      <c r="I1528" s="335">
        <v>45404</v>
      </c>
      <c r="J1528" s="282" t="s">
        <v>7892</v>
      </c>
      <c r="K1528" s="282" t="s">
        <v>7436</v>
      </c>
      <c r="L1528" s="316"/>
      <c r="M1528" s="112"/>
      <c r="N1528" s="282"/>
      <c r="O1528" s="282"/>
      <c r="P1528" s="282"/>
      <c r="Q1528" s="282"/>
      <c r="R1528" s="282" t="s">
        <v>7437</v>
      </c>
    </row>
    <row r="1529" spans="1:18" ht="14.5">
      <c r="A1529" s="112" t="s">
        <v>18</v>
      </c>
      <c r="B1529" s="304" t="s">
        <v>3</v>
      </c>
      <c r="C1529" s="139" t="s">
        <v>352</v>
      </c>
      <c r="D1529" s="336" t="s">
        <v>6631</v>
      </c>
      <c r="E1529" s="282" t="s">
        <v>6632</v>
      </c>
      <c r="F1529" s="310" t="s">
        <v>7914</v>
      </c>
      <c r="G1529" s="282" t="e">
        <v>#N/A</v>
      </c>
      <c r="H1529" s="282" t="e">
        <v>#N/A</v>
      </c>
      <c r="I1529" s="335">
        <v>45383</v>
      </c>
      <c r="J1529" s="282" t="s">
        <v>7871</v>
      </c>
      <c r="K1529" s="282" t="s">
        <v>7710</v>
      </c>
      <c r="L1529" s="316"/>
      <c r="M1529" s="112"/>
      <c r="N1529" s="282"/>
      <c r="O1529" s="282"/>
      <c r="P1529" s="282"/>
      <c r="Q1529" s="282"/>
      <c r="R1529" s="282" t="s">
        <v>7528</v>
      </c>
    </row>
    <row r="1530" spans="1:18" ht="14.5">
      <c r="A1530" s="112" t="s">
        <v>18</v>
      </c>
      <c r="B1530" s="304" t="s">
        <v>3</v>
      </c>
      <c r="C1530" s="305" t="s">
        <v>105</v>
      </c>
      <c r="D1530" s="336" t="s">
        <v>2206</v>
      </c>
      <c r="E1530" s="282" t="s">
        <v>2207</v>
      </c>
      <c r="F1530" s="310" t="s">
        <v>187</v>
      </c>
      <c r="G1530" s="282" t="s">
        <v>7463</v>
      </c>
      <c r="H1530" s="282" t="s">
        <v>7434</v>
      </c>
      <c r="I1530" s="335">
        <v>45387</v>
      </c>
      <c r="J1530" s="282" t="s">
        <v>7871</v>
      </c>
      <c r="K1530" s="282" t="s">
        <v>7915</v>
      </c>
      <c r="L1530" s="316"/>
      <c r="M1530" s="112"/>
      <c r="N1530" s="282"/>
      <c r="O1530" s="282"/>
      <c r="P1530" s="282"/>
      <c r="Q1530" s="282"/>
      <c r="R1530" s="282" t="s">
        <v>7446</v>
      </c>
    </row>
    <row r="1531" spans="1:18" ht="14.5">
      <c r="A1531" s="112" t="s">
        <v>18</v>
      </c>
      <c r="B1531" s="304" t="s">
        <v>3</v>
      </c>
      <c r="C1531" s="305" t="s">
        <v>105</v>
      </c>
      <c r="D1531" s="336" t="s">
        <v>2988</v>
      </c>
      <c r="E1531" s="282" t="s">
        <v>2989</v>
      </c>
      <c r="F1531" s="310" t="s">
        <v>187</v>
      </c>
      <c r="G1531" s="282" t="s">
        <v>7463</v>
      </c>
      <c r="H1531" s="282" t="s">
        <v>7434</v>
      </c>
      <c r="I1531" s="335">
        <v>45402</v>
      </c>
      <c r="J1531" s="282" t="s">
        <v>7891</v>
      </c>
      <c r="K1531" s="282" t="s">
        <v>7451</v>
      </c>
      <c r="L1531" s="316"/>
      <c r="M1531" s="112"/>
      <c r="N1531" s="282"/>
      <c r="O1531" s="282"/>
      <c r="P1531" s="282"/>
      <c r="Q1531" s="282"/>
      <c r="R1531" s="282" t="s">
        <v>7437</v>
      </c>
    </row>
    <row r="1532" spans="1:18" ht="14.5">
      <c r="A1532" s="112" t="s">
        <v>18</v>
      </c>
      <c r="B1532" s="304" t="s">
        <v>3</v>
      </c>
      <c r="C1532" s="305" t="s">
        <v>105</v>
      </c>
      <c r="D1532" s="336" t="s">
        <v>2045</v>
      </c>
      <c r="E1532" s="282" t="s">
        <v>2046</v>
      </c>
      <c r="F1532" s="307" t="s">
        <v>7807</v>
      </c>
      <c r="G1532" s="308" t="s">
        <v>7448</v>
      </c>
      <c r="H1532" s="308" t="s">
        <v>7449</v>
      </c>
      <c r="I1532" s="335">
        <v>45393</v>
      </c>
      <c r="J1532" s="282" t="s">
        <v>7872</v>
      </c>
      <c r="K1532" s="282" t="s">
        <v>7593</v>
      </c>
      <c r="L1532" s="316"/>
      <c r="M1532" s="112"/>
      <c r="N1532" s="282"/>
      <c r="O1532" s="282"/>
      <c r="P1532" s="282"/>
      <c r="Q1532" s="282"/>
      <c r="R1532" s="282" t="s">
        <v>7437</v>
      </c>
    </row>
    <row r="1533" spans="1:18" ht="14.5">
      <c r="A1533" s="112" t="s">
        <v>18</v>
      </c>
      <c r="B1533" s="304" t="s">
        <v>3</v>
      </c>
      <c r="C1533" s="305" t="s">
        <v>105</v>
      </c>
      <c r="D1533" s="336" t="s">
        <v>4460</v>
      </c>
      <c r="E1533" s="282" t="s">
        <v>7916</v>
      </c>
      <c r="F1533" s="308" t="s">
        <v>7531</v>
      </c>
      <c r="G1533" s="308" t="s">
        <v>7531</v>
      </c>
      <c r="H1533" s="308" t="s">
        <v>7531</v>
      </c>
      <c r="I1533" s="335">
        <v>45393</v>
      </c>
      <c r="J1533" s="282" t="s">
        <v>7872</v>
      </c>
      <c r="K1533" s="282" t="s">
        <v>7710</v>
      </c>
      <c r="L1533" s="316"/>
      <c r="M1533" s="112"/>
      <c r="N1533" s="282"/>
      <c r="O1533" s="282"/>
      <c r="P1533" s="282"/>
      <c r="Q1533" s="282"/>
      <c r="R1533" s="282" t="s">
        <v>7528</v>
      </c>
    </row>
    <row r="1534" spans="1:18" ht="14.5">
      <c r="A1534" s="112" t="s">
        <v>18</v>
      </c>
      <c r="B1534" s="304" t="s">
        <v>3</v>
      </c>
      <c r="C1534" s="305" t="s">
        <v>105</v>
      </c>
      <c r="D1534" s="336" t="s">
        <v>6391</v>
      </c>
      <c r="E1534" s="282" t="s">
        <v>6392</v>
      </c>
      <c r="F1534" s="308" t="s">
        <v>7531</v>
      </c>
      <c r="G1534" s="308" t="s">
        <v>7531</v>
      </c>
      <c r="H1534" s="308" t="s">
        <v>7531</v>
      </c>
      <c r="I1534" s="335">
        <v>45397</v>
      </c>
      <c r="J1534" s="282" t="s">
        <v>7891</v>
      </c>
      <c r="K1534" s="282" t="s">
        <v>7465</v>
      </c>
      <c r="L1534" s="316"/>
      <c r="M1534" s="112"/>
      <c r="N1534" s="282"/>
      <c r="O1534" s="282"/>
      <c r="P1534" s="282"/>
      <c r="Q1534" s="282"/>
      <c r="R1534" s="282" t="s">
        <v>7437</v>
      </c>
    </row>
    <row r="1535" spans="1:18" ht="14.5">
      <c r="A1535" s="112" t="s">
        <v>18</v>
      </c>
      <c r="B1535" s="304" t="s">
        <v>3</v>
      </c>
      <c r="C1535" s="305" t="s">
        <v>143</v>
      </c>
      <c r="D1535" s="336" t="s">
        <v>4564</v>
      </c>
      <c r="E1535" s="282" t="s">
        <v>4565</v>
      </c>
      <c r="F1535" s="283" t="s">
        <v>7917</v>
      </c>
      <c r="G1535" s="283" t="s">
        <v>7534</v>
      </c>
      <c r="H1535" s="283" t="s">
        <v>7577</v>
      </c>
      <c r="I1535" s="335">
        <v>45390</v>
      </c>
      <c r="J1535" s="282" t="s">
        <v>7872</v>
      </c>
      <c r="K1535" s="282" t="s">
        <v>7669</v>
      </c>
      <c r="L1535" s="316"/>
      <c r="M1535" s="112"/>
      <c r="N1535" s="282"/>
      <c r="O1535" s="282"/>
      <c r="P1535" s="282"/>
      <c r="Q1535" s="282"/>
      <c r="R1535" s="282" t="s">
        <v>7446</v>
      </c>
    </row>
    <row r="1536" spans="1:18" ht="14.5">
      <c r="A1536" s="112" t="s">
        <v>18</v>
      </c>
      <c r="B1536" s="304" t="s">
        <v>3</v>
      </c>
      <c r="C1536" s="305" t="s">
        <v>105</v>
      </c>
      <c r="D1536" s="336" t="s">
        <v>3192</v>
      </c>
      <c r="E1536" s="282" t="s">
        <v>3193</v>
      </c>
      <c r="F1536" s="310" t="s">
        <v>7750</v>
      </c>
      <c r="G1536" s="282" t="s">
        <v>7525</v>
      </c>
      <c r="H1536" s="282" t="s">
        <v>7525</v>
      </c>
      <c r="I1536" s="335">
        <v>45406</v>
      </c>
      <c r="J1536" s="282" t="s">
        <v>7892</v>
      </c>
      <c r="K1536" s="282" t="s">
        <v>7465</v>
      </c>
      <c r="L1536" s="316"/>
      <c r="M1536" s="112"/>
      <c r="N1536" s="282"/>
      <c r="O1536" s="282"/>
      <c r="P1536" s="282"/>
      <c r="Q1536" s="282"/>
      <c r="R1536" s="282" t="s">
        <v>7437</v>
      </c>
    </row>
    <row r="1537" spans="1:18" ht="14.5">
      <c r="A1537" s="112" t="s">
        <v>18</v>
      </c>
      <c r="B1537" s="304" t="s">
        <v>3</v>
      </c>
      <c r="C1537" s="305" t="s">
        <v>105</v>
      </c>
      <c r="D1537" s="336" t="s">
        <v>3004</v>
      </c>
      <c r="E1537" s="282" t="s">
        <v>3005</v>
      </c>
      <c r="F1537" s="307" t="s">
        <v>7492</v>
      </c>
      <c r="G1537" s="308" t="s">
        <v>7492</v>
      </c>
      <c r="H1537" s="308" t="s">
        <v>7492</v>
      </c>
      <c r="I1537" s="335">
        <v>45406</v>
      </c>
      <c r="J1537" s="282" t="s">
        <v>7892</v>
      </c>
      <c r="K1537" s="282" t="s">
        <v>7593</v>
      </c>
      <c r="L1537" s="316"/>
      <c r="M1537" s="112"/>
      <c r="N1537" s="282"/>
      <c r="O1537" s="282"/>
      <c r="P1537" s="282"/>
      <c r="Q1537" s="282"/>
      <c r="R1537" s="282" t="s">
        <v>7437</v>
      </c>
    </row>
    <row r="1538" spans="1:18" ht="14.5">
      <c r="A1538" s="112" t="s">
        <v>18</v>
      </c>
      <c r="B1538" s="304" t="s">
        <v>3</v>
      </c>
      <c r="C1538" s="305" t="s">
        <v>105</v>
      </c>
      <c r="D1538" s="336" t="s">
        <v>1725</v>
      </c>
      <c r="E1538" s="282" t="s">
        <v>1726</v>
      </c>
      <c r="F1538" s="310" t="s">
        <v>187</v>
      </c>
      <c r="G1538" s="282" t="s">
        <v>7463</v>
      </c>
      <c r="H1538" s="282" t="s">
        <v>7434</v>
      </c>
      <c r="I1538" s="335">
        <v>45407</v>
      </c>
      <c r="J1538" s="282" t="s">
        <v>7892</v>
      </c>
      <c r="K1538" s="282" t="s">
        <v>7626</v>
      </c>
      <c r="L1538" s="316"/>
      <c r="M1538" s="112"/>
      <c r="N1538" s="282"/>
      <c r="O1538" s="282"/>
      <c r="P1538" s="282"/>
      <c r="Q1538" s="282"/>
      <c r="R1538" s="282" t="s">
        <v>7446</v>
      </c>
    </row>
    <row r="1539" spans="1:18" ht="14.5">
      <c r="A1539" s="112" t="s">
        <v>18</v>
      </c>
      <c r="B1539" s="304" t="s">
        <v>3</v>
      </c>
      <c r="C1539" s="305" t="s">
        <v>143</v>
      </c>
      <c r="D1539" s="336" t="s">
        <v>6563</v>
      </c>
      <c r="E1539" s="282" t="s">
        <v>6564</v>
      </c>
      <c r="F1539" s="310" t="s">
        <v>187</v>
      </c>
      <c r="G1539" s="282" t="s">
        <v>7463</v>
      </c>
      <c r="H1539" s="282" t="s">
        <v>7434</v>
      </c>
      <c r="I1539" s="335">
        <v>45407</v>
      </c>
      <c r="J1539" s="282" t="s">
        <v>7892</v>
      </c>
      <c r="K1539" s="282" t="s">
        <v>7669</v>
      </c>
      <c r="L1539" s="316"/>
      <c r="M1539" s="112"/>
      <c r="N1539" s="282"/>
      <c r="O1539" s="282"/>
      <c r="P1539" s="282"/>
      <c r="Q1539" s="282"/>
      <c r="R1539" s="282" t="s">
        <v>7446</v>
      </c>
    </row>
    <row r="1540" spans="1:18" ht="14.5">
      <c r="A1540" s="112" t="s">
        <v>18</v>
      </c>
      <c r="B1540" s="304" t="s">
        <v>3</v>
      </c>
      <c r="C1540" s="305" t="s">
        <v>105</v>
      </c>
      <c r="D1540" s="336" t="s">
        <v>6705</v>
      </c>
      <c r="E1540" s="282" t="s">
        <v>6706</v>
      </c>
      <c r="F1540" s="310" t="s">
        <v>187</v>
      </c>
      <c r="G1540" s="282" t="s">
        <v>7463</v>
      </c>
      <c r="H1540" s="282" t="s">
        <v>7434</v>
      </c>
      <c r="I1540" s="335">
        <v>45407</v>
      </c>
      <c r="J1540" s="282" t="s">
        <v>7892</v>
      </c>
      <c r="K1540" s="282" t="s">
        <v>7702</v>
      </c>
      <c r="L1540" s="316"/>
      <c r="M1540" s="112"/>
      <c r="N1540" s="282"/>
      <c r="O1540" s="282"/>
      <c r="P1540" s="282"/>
      <c r="Q1540" s="282"/>
      <c r="R1540" s="282" t="s">
        <v>7446</v>
      </c>
    </row>
    <row r="1541" spans="1:18" ht="14.5">
      <c r="A1541" s="112" t="s">
        <v>18</v>
      </c>
      <c r="B1541" s="304" t="s">
        <v>3</v>
      </c>
      <c r="C1541" s="305" t="s">
        <v>105</v>
      </c>
      <c r="D1541" s="336" t="s">
        <v>7229</v>
      </c>
      <c r="E1541" s="282" t="s">
        <v>7230</v>
      </c>
      <c r="F1541" s="310" t="s">
        <v>187</v>
      </c>
      <c r="G1541" s="282" t="s">
        <v>7463</v>
      </c>
      <c r="H1541" s="282" t="s">
        <v>7434</v>
      </c>
      <c r="I1541" s="335">
        <v>45407</v>
      </c>
      <c r="J1541" s="282" t="s">
        <v>7892</v>
      </c>
      <c r="K1541" s="282" t="s">
        <v>7445</v>
      </c>
      <c r="L1541" s="316"/>
      <c r="M1541" s="112"/>
      <c r="N1541" s="282"/>
      <c r="O1541" s="282"/>
      <c r="P1541" s="282"/>
      <c r="Q1541" s="282"/>
      <c r="R1541" s="282" t="s">
        <v>7446</v>
      </c>
    </row>
    <row r="1542" spans="1:18" ht="14.5">
      <c r="A1542" s="112" t="s">
        <v>18</v>
      </c>
      <c r="B1542" s="304" t="s">
        <v>3</v>
      </c>
      <c r="C1542" s="305" t="s">
        <v>105</v>
      </c>
      <c r="D1542" s="306" t="s">
        <v>6551</v>
      </c>
      <c r="E1542" s="324" t="s">
        <v>6552</v>
      </c>
      <c r="F1542" s="307" t="s">
        <v>7492</v>
      </c>
      <c r="G1542" s="308" t="s">
        <v>7492</v>
      </c>
      <c r="H1542" s="308" t="s">
        <v>7492</v>
      </c>
      <c r="I1542" s="309">
        <v>45411</v>
      </c>
      <c r="J1542" s="309" t="s">
        <v>7908</v>
      </c>
      <c r="K1542" s="282" t="s">
        <v>7593</v>
      </c>
      <c r="L1542" s="316"/>
      <c r="M1542" s="304"/>
      <c r="N1542" s="304"/>
      <c r="O1542" s="308"/>
      <c r="P1542" s="308"/>
      <c r="Q1542" s="112"/>
      <c r="R1542" s="112" t="s">
        <v>7437</v>
      </c>
    </row>
    <row r="1543" spans="1:18" ht="14.5">
      <c r="A1543" s="112" t="s">
        <v>18</v>
      </c>
      <c r="B1543" s="304" t="s">
        <v>3</v>
      </c>
      <c r="C1543" s="305" t="s">
        <v>105</v>
      </c>
      <c r="D1543" s="306" t="s">
        <v>4147</v>
      </c>
      <c r="E1543" s="324" t="s">
        <v>4148</v>
      </c>
      <c r="F1543" s="307" t="s">
        <v>7492</v>
      </c>
      <c r="G1543" s="308" t="s">
        <v>7492</v>
      </c>
      <c r="H1543" s="308" t="s">
        <v>7492</v>
      </c>
      <c r="I1543" s="309">
        <v>45412</v>
      </c>
      <c r="J1543" s="309" t="s">
        <v>7908</v>
      </c>
      <c r="K1543" s="316" t="s">
        <v>7548</v>
      </c>
      <c r="L1543" s="316"/>
      <c r="M1543" s="304"/>
      <c r="N1543" s="304"/>
      <c r="O1543" s="308"/>
      <c r="P1543" s="308"/>
      <c r="Q1543" s="112"/>
      <c r="R1543" s="112" t="s">
        <v>7437</v>
      </c>
    </row>
    <row r="1544" spans="1:18" ht="14.5">
      <c r="A1544" s="112" t="s">
        <v>18</v>
      </c>
      <c r="B1544" s="305" t="s">
        <v>20</v>
      </c>
      <c r="C1544" s="305" t="s">
        <v>105</v>
      </c>
      <c r="D1544" s="306" t="s">
        <v>1493</v>
      </c>
      <c r="E1544" s="307" t="s">
        <v>1494</v>
      </c>
      <c r="F1544" s="307" t="s">
        <v>1563</v>
      </c>
      <c r="G1544" s="308" t="s">
        <v>7448</v>
      </c>
      <c r="H1544" s="308" t="s">
        <v>7449</v>
      </c>
      <c r="I1544" s="309">
        <v>45428</v>
      </c>
      <c r="J1544" s="309" t="s">
        <v>7918</v>
      </c>
      <c r="K1544" s="316" t="s">
        <v>7593</v>
      </c>
      <c r="L1544" s="316"/>
      <c r="M1544" s="304"/>
      <c r="N1544" s="304"/>
      <c r="O1544" s="308"/>
      <c r="P1544" s="308"/>
      <c r="Q1544" s="112"/>
      <c r="R1544" s="112" t="s">
        <v>7437</v>
      </c>
    </row>
    <row r="1545" spans="1:18" ht="14.5">
      <c r="A1545" s="112" t="s">
        <v>18</v>
      </c>
      <c r="B1545" s="305" t="s">
        <v>20</v>
      </c>
      <c r="C1545" s="305" t="s">
        <v>105</v>
      </c>
      <c r="D1545" s="306" t="s">
        <v>1743</v>
      </c>
      <c r="E1545" s="307" t="s">
        <v>1744</v>
      </c>
      <c r="F1545" s="307" t="s">
        <v>1563</v>
      </c>
      <c r="G1545" s="308" t="s">
        <v>7448</v>
      </c>
      <c r="H1545" s="308" t="s">
        <v>7449</v>
      </c>
      <c r="I1545" s="309">
        <v>45428</v>
      </c>
      <c r="J1545" s="309" t="s">
        <v>7918</v>
      </c>
      <c r="K1545" s="316" t="s">
        <v>7436</v>
      </c>
      <c r="L1545" s="316"/>
      <c r="M1545" s="304"/>
      <c r="N1545" s="304"/>
      <c r="O1545" s="308"/>
      <c r="P1545" s="308"/>
      <c r="Q1545" s="112"/>
      <c r="R1545" s="112" t="s">
        <v>7437</v>
      </c>
    </row>
    <row r="1546" spans="1:18" ht="14.5">
      <c r="A1546" s="112" t="s">
        <v>18</v>
      </c>
      <c r="B1546" s="305" t="s">
        <v>20</v>
      </c>
      <c r="C1546" s="305" t="s">
        <v>105</v>
      </c>
      <c r="D1546" s="306" t="s">
        <v>2424</v>
      </c>
      <c r="E1546" s="307" t="s">
        <v>2425</v>
      </c>
      <c r="F1546" s="307" t="s">
        <v>1563</v>
      </c>
      <c r="G1546" s="308" t="s">
        <v>7448</v>
      </c>
      <c r="H1546" s="308" t="s">
        <v>7449</v>
      </c>
      <c r="I1546" s="309">
        <v>45428</v>
      </c>
      <c r="J1546" s="309" t="s">
        <v>7918</v>
      </c>
      <c r="K1546" s="316" t="s">
        <v>7436</v>
      </c>
      <c r="L1546" s="316"/>
      <c r="M1546" s="304"/>
      <c r="N1546" s="304"/>
      <c r="O1546" s="308"/>
      <c r="P1546" s="308"/>
      <c r="Q1546" s="112"/>
      <c r="R1546" s="112" t="s">
        <v>7437</v>
      </c>
    </row>
    <row r="1547" spans="1:18" ht="14.5">
      <c r="A1547" s="112" t="s">
        <v>18</v>
      </c>
      <c r="B1547" s="305" t="s">
        <v>20</v>
      </c>
      <c r="C1547" s="305" t="s">
        <v>105</v>
      </c>
      <c r="D1547" s="306" t="s">
        <v>4670</v>
      </c>
      <c r="E1547" s="307" t="s">
        <v>4671</v>
      </c>
      <c r="F1547" s="307" t="s">
        <v>1563</v>
      </c>
      <c r="G1547" s="308" t="s">
        <v>7448</v>
      </c>
      <c r="H1547" s="308" t="s">
        <v>7449</v>
      </c>
      <c r="I1547" s="309">
        <v>45428</v>
      </c>
      <c r="J1547" s="309" t="s">
        <v>7918</v>
      </c>
      <c r="K1547" s="316" t="s">
        <v>7436</v>
      </c>
      <c r="L1547" s="316"/>
      <c r="M1547" s="304"/>
      <c r="N1547" s="304"/>
      <c r="O1547" s="308"/>
      <c r="P1547" s="308"/>
      <c r="Q1547" s="112"/>
      <c r="R1547" s="112" t="s">
        <v>7437</v>
      </c>
    </row>
    <row r="1548" spans="1:18" ht="14.5">
      <c r="A1548" s="112" t="s">
        <v>18</v>
      </c>
      <c r="B1548" s="305" t="s">
        <v>20</v>
      </c>
      <c r="C1548" s="305" t="s">
        <v>105</v>
      </c>
      <c r="D1548" s="306" t="s">
        <v>6356</v>
      </c>
      <c r="E1548" s="307" t="s">
        <v>6357</v>
      </c>
      <c r="F1548" s="307" t="s">
        <v>1563</v>
      </c>
      <c r="G1548" s="308" t="s">
        <v>7448</v>
      </c>
      <c r="H1548" s="308" t="s">
        <v>7449</v>
      </c>
      <c r="I1548" s="309">
        <v>45428</v>
      </c>
      <c r="J1548" s="309" t="s">
        <v>7918</v>
      </c>
      <c r="K1548" s="316" t="s">
        <v>7436</v>
      </c>
      <c r="L1548" s="316"/>
      <c r="M1548" s="304"/>
      <c r="N1548" s="304"/>
      <c r="O1548" s="308"/>
      <c r="P1548" s="308"/>
      <c r="Q1548" s="112"/>
      <c r="R1548" s="112" t="s">
        <v>7437</v>
      </c>
    </row>
    <row r="1549" spans="1:18" ht="14.5">
      <c r="A1549" s="112" t="s">
        <v>18</v>
      </c>
      <c r="B1549" s="305" t="s">
        <v>20</v>
      </c>
      <c r="C1549" s="305" t="s">
        <v>105</v>
      </c>
      <c r="D1549" s="306" t="s">
        <v>6586</v>
      </c>
      <c r="E1549" s="307" t="s">
        <v>6587</v>
      </c>
      <c r="F1549" s="307" t="s">
        <v>1563</v>
      </c>
      <c r="G1549" s="308" t="s">
        <v>7448</v>
      </c>
      <c r="H1549" s="308" t="s">
        <v>7449</v>
      </c>
      <c r="I1549" s="309">
        <v>45428</v>
      </c>
      <c r="J1549" s="309" t="s">
        <v>7918</v>
      </c>
      <c r="K1549" s="316" t="s">
        <v>7436</v>
      </c>
      <c r="L1549" s="316"/>
      <c r="M1549" s="304"/>
      <c r="N1549" s="304"/>
      <c r="O1549" s="308"/>
      <c r="P1549" s="308"/>
      <c r="Q1549" s="112"/>
      <c r="R1549" s="112" t="s">
        <v>7437</v>
      </c>
    </row>
    <row r="1550" spans="1:18" ht="14.5">
      <c r="A1550" s="112" t="s">
        <v>18</v>
      </c>
      <c r="B1550" s="305" t="s">
        <v>20</v>
      </c>
      <c r="C1550" s="305" t="s">
        <v>105</v>
      </c>
      <c r="D1550" s="306" t="s">
        <v>6930</v>
      </c>
      <c r="E1550" s="307" t="s">
        <v>6931</v>
      </c>
      <c r="F1550" s="307" t="s">
        <v>1563</v>
      </c>
      <c r="G1550" s="308" t="s">
        <v>7448</v>
      </c>
      <c r="H1550" s="308" t="s">
        <v>7449</v>
      </c>
      <c r="I1550" s="309">
        <v>45428</v>
      </c>
      <c r="J1550" s="309" t="s">
        <v>7918</v>
      </c>
      <c r="K1550" s="282" t="s">
        <v>7919</v>
      </c>
      <c r="L1550" s="316"/>
      <c r="M1550" s="304"/>
      <c r="N1550" s="304"/>
      <c r="O1550" s="308"/>
      <c r="P1550" s="308"/>
      <c r="Q1550" s="112"/>
      <c r="R1550" s="112" t="s">
        <v>7446</v>
      </c>
    </row>
    <row r="1551" spans="1:18" ht="14.5">
      <c r="A1551" s="112" t="s">
        <v>18</v>
      </c>
      <c r="B1551" s="305" t="s">
        <v>20</v>
      </c>
      <c r="C1551" s="305" t="s">
        <v>105</v>
      </c>
      <c r="D1551" s="319" t="s">
        <v>3199</v>
      </c>
      <c r="E1551" s="320" t="s">
        <v>3200</v>
      </c>
      <c r="F1551" s="320" t="s">
        <v>7520</v>
      </c>
      <c r="G1551" s="308" t="s">
        <v>7521</v>
      </c>
      <c r="H1551" s="308" t="s">
        <v>7449</v>
      </c>
      <c r="I1551" s="309">
        <v>45413</v>
      </c>
      <c r="J1551" s="309" t="s">
        <v>7908</v>
      </c>
      <c r="K1551" s="316" t="s">
        <v>7451</v>
      </c>
      <c r="L1551" s="316"/>
      <c r="M1551" s="304"/>
      <c r="N1551" s="304"/>
      <c r="O1551" s="308"/>
      <c r="P1551" s="308"/>
      <c r="Q1551" s="112"/>
      <c r="R1551" s="112" t="s">
        <v>7437</v>
      </c>
    </row>
    <row r="1552" spans="1:18" ht="14.5">
      <c r="A1552" s="112" t="s">
        <v>18</v>
      </c>
      <c r="B1552" s="305" t="s">
        <v>20</v>
      </c>
      <c r="C1552" s="305" t="s">
        <v>105</v>
      </c>
      <c r="D1552" s="306" t="s">
        <v>2896</v>
      </c>
      <c r="E1552" s="307" t="s">
        <v>2897</v>
      </c>
      <c r="F1552" s="307" t="s">
        <v>7529</v>
      </c>
      <c r="G1552" s="308" t="s">
        <v>7448</v>
      </c>
      <c r="H1552" s="308" t="s">
        <v>7449</v>
      </c>
      <c r="I1552" s="309">
        <v>45413</v>
      </c>
      <c r="J1552" s="309" t="s">
        <v>7908</v>
      </c>
      <c r="K1552" s="316" t="s">
        <v>7465</v>
      </c>
      <c r="L1552" s="316"/>
      <c r="M1552" s="304"/>
      <c r="N1552" s="304"/>
      <c r="O1552" s="308"/>
      <c r="P1552" s="308"/>
      <c r="Q1552" s="112"/>
      <c r="R1552" s="112" t="s">
        <v>7437</v>
      </c>
    </row>
    <row r="1553" spans="1:18" ht="14.5">
      <c r="A1553" s="112" t="s">
        <v>18</v>
      </c>
      <c r="B1553" s="305" t="s">
        <v>20</v>
      </c>
      <c r="C1553" s="305" t="s">
        <v>105</v>
      </c>
      <c r="D1553" s="306" t="s">
        <v>1637</v>
      </c>
      <c r="E1553" s="307" t="s">
        <v>1633</v>
      </c>
      <c r="F1553" s="307" t="s">
        <v>7529</v>
      </c>
      <c r="G1553" s="308" t="s">
        <v>7448</v>
      </c>
      <c r="H1553" s="308" t="s">
        <v>7449</v>
      </c>
      <c r="I1553" s="309">
        <v>45413</v>
      </c>
      <c r="J1553" s="309" t="s">
        <v>7908</v>
      </c>
      <c r="K1553" s="316" t="s">
        <v>7465</v>
      </c>
      <c r="L1553" s="316"/>
      <c r="M1553" s="304"/>
      <c r="N1553" s="304"/>
      <c r="O1553" s="308"/>
      <c r="P1553" s="308"/>
      <c r="Q1553" s="112"/>
      <c r="R1553" s="112" t="s">
        <v>7437</v>
      </c>
    </row>
    <row r="1554" spans="1:18" ht="14.5">
      <c r="A1554" s="112" t="s">
        <v>18</v>
      </c>
      <c r="B1554" s="305" t="s">
        <v>20</v>
      </c>
      <c r="C1554" s="305" t="s">
        <v>105</v>
      </c>
      <c r="D1554" s="306" t="s">
        <v>4625</v>
      </c>
      <c r="E1554" s="307" t="s">
        <v>4626</v>
      </c>
      <c r="F1554" s="307" t="s">
        <v>7529</v>
      </c>
      <c r="G1554" s="308" t="s">
        <v>7448</v>
      </c>
      <c r="H1554" s="308" t="s">
        <v>7449</v>
      </c>
      <c r="I1554" s="309">
        <v>45413</v>
      </c>
      <c r="J1554" s="309" t="s">
        <v>7908</v>
      </c>
      <c r="K1554" s="316" t="s">
        <v>7465</v>
      </c>
      <c r="L1554" s="316"/>
      <c r="M1554" s="304"/>
      <c r="N1554" s="304"/>
      <c r="O1554" s="308"/>
      <c r="P1554" s="308"/>
      <c r="Q1554" s="112"/>
      <c r="R1554" s="112" t="s">
        <v>7437</v>
      </c>
    </row>
    <row r="1555" spans="1:18" ht="14.5">
      <c r="A1555" s="112" t="s">
        <v>18</v>
      </c>
      <c r="B1555" s="305" t="s">
        <v>20</v>
      </c>
      <c r="C1555" s="305" t="s">
        <v>105</v>
      </c>
      <c r="D1555" s="306" t="s">
        <v>2431</v>
      </c>
      <c r="E1555" s="324" t="s">
        <v>2432</v>
      </c>
      <c r="F1555" s="307" t="s">
        <v>7520</v>
      </c>
      <c r="G1555" s="308" t="s">
        <v>7521</v>
      </c>
      <c r="H1555" s="308" t="s">
        <v>7449</v>
      </c>
      <c r="I1555" s="309">
        <v>45413</v>
      </c>
      <c r="J1555" s="309" t="s">
        <v>7908</v>
      </c>
      <c r="K1555" s="316" t="s">
        <v>7436</v>
      </c>
      <c r="L1555" s="316"/>
      <c r="M1555" s="304"/>
      <c r="N1555" s="304"/>
      <c r="O1555" s="308"/>
      <c r="P1555" s="308"/>
      <c r="Q1555" s="112"/>
      <c r="R1555" s="112" t="s">
        <v>7437</v>
      </c>
    </row>
    <row r="1556" spans="1:18" ht="14.5">
      <c r="A1556" s="112" t="s">
        <v>18</v>
      </c>
      <c r="B1556" s="305" t="s">
        <v>20</v>
      </c>
      <c r="C1556" s="305" t="s">
        <v>105</v>
      </c>
      <c r="D1556" s="306" t="s">
        <v>4690</v>
      </c>
      <c r="E1556" s="324" t="s">
        <v>4691</v>
      </c>
      <c r="F1556" s="307" t="s">
        <v>7624</v>
      </c>
      <c r="G1556" s="308" t="s">
        <v>7861</v>
      </c>
      <c r="H1556" s="308" t="s">
        <v>7525</v>
      </c>
      <c r="I1556" s="309">
        <v>45413</v>
      </c>
      <c r="J1556" s="309" t="s">
        <v>7908</v>
      </c>
      <c r="K1556" s="316" t="s">
        <v>7465</v>
      </c>
      <c r="L1556" s="316"/>
      <c r="M1556" s="304"/>
      <c r="N1556" s="304"/>
      <c r="O1556" s="308"/>
      <c r="P1556" s="308"/>
      <c r="Q1556" s="112"/>
      <c r="R1556" s="112" t="s">
        <v>7437</v>
      </c>
    </row>
    <row r="1557" spans="1:18" ht="14.5">
      <c r="A1557" s="112" t="s">
        <v>18</v>
      </c>
      <c r="B1557" s="305" t="s">
        <v>20</v>
      </c>
      <c r="C1557" s="305" t="s">
        <v>105</v>
      </c>
      <c r="D1557" s="306" t="s">
        <v>4468</v>
      </c>
      <c r="E1557" s="324" t="s">
        <v>4469</v>
      </c>
      <c r="F1557" s="307" t="s">
        <v>7492</v>
      </c>
      <c r="G1557" s="308" t="s">
        <v>7492</v>
      </c>
      <c r="H1557" s="308" t="s">
        <v>7492</v>
      </c>
      <c r="I1557" s="309">
        <v>45414</v>
      </c>
      <c r="J1557" s="309" t="s">
        <v>7908</v>
      </c>
      <c r="K1557" s="316" t="s">
        <v>7548</v>
      </c>
      <c r="L1557" s="316"/>
      <c r="M1557" s="304"/>
      <c r="N1557" s="304"/>
      <c r="O1557" s="308"/>
      <c r="P1557" s="308"/>
      <c r="Q1557" s="112"/>
      <c r="R1557" s="112" t="s">
        <v>7437</v>
      </c>
    </row>
    <row r="1558" spans="1:18" ht="14.5">
      <c r="A1558" s="112" t="s">
        <v>18</v>
      </c>
      <c r="B1558" s="305" t="s">
        <v>20</v>
      </c>
      <c r="C1558" s="305" t="s">
        <v>105</v>
      </c>
      <c r="D1558" s="306" t="s">
        <v>1942</v>
      </c>
      <c r="E1558" s="341" t="s">
        <v>7920</v>
      </c>
      <c r="F1558" s="307" t="s">
        <v>7578</v>
      </c>
      <c r="G1558" s="308" t="s">
        <v>7502</v>
      </c>
      <c r="H1558" s="308" t="s">
        <v>7434</v>
      </c>
      <c r="I1558" s="309">
        <v>45413</v>
      </c>
      <c r="J1558" s="309" t="s">
        <v>7908</v>
      </c>
      <c r="K1558" s="316" t="s">
        <v>7445</v>
      </c>
      <c r="L1558" s="316"/>
      <c r="M1558" s="304"/>
      <c r="N1558" s="304"/>
      <c r="O1558" s="308"/>
      <c r="P1558" s="308"/>
      <c r="Q1558" s="112"/>
      <c r="R1558" s="112" t="s">
        <v>7446</v>
      </c>
    </row>
    <row r="1559" spans="1:18" ht="14.5">
      <c r="A1559" s="112" t="s">
        <v>18</v>
      </c>
      <c r="B1559" s="305" t="s">
        <v>20</v>
      </c>
      <c r="C1559" s="305" t="s">
        <v>105</v>
      </c>
      <c r="D1559" s="306" t="s">
        <v>3275</v>
      </c>
      <c r="E1559" s="324" t="s">
        <v>3276</v>
      </c>
      <c r="F1559" s="307" t="s">
        <v>7769</v>
      </c>
      <c r="G1559" s="308" t="s">
        <v>7680</v>
      </c>
      <c r="H1559" s="308" t="s">
        <v>7680</v>
      </c>
      <c r="I1559" s="309">
        <v>45414</v>
      </c>
      <c r="J1559" s="309" t="s">
        <v>7908</v>
      </c>
      <c r="K1559" s="316" t="s">
        <v>7887</v>
      </c>
      <c r="L1559" s="316"/>
      <c r="M1559" s="304"/>
      <c r="N1559" s="304"/>
      <c r="O1559" s="308"/>
      <c r="P1559" s="308"/>
      <c r="Q1559" s="112"/>
      <c r="R1559" s="112" t="s">
        <v>7437</v>
      </c>
    </row>
    <row r="1560" spans="1:18" ht="14.5">
      <c r="A1560" s="112" t="s">
        <v>18</v>
      </c>
      <c r="B1560" s="305" t="s">
        <v>20</v>
      </c>
      <c r="C1560" s="139" t="s">
        <v>352</v>
      </c>
      <c r="D1560" s="306" t="s">
        <v>3375</v>
      </c>
      <c r="E1560" s="324" t="s">
        <v>3376</v>
      </c>
      <c r="F1560" s="307" t="s">
        <v>7576</v>
      </c>
      <c r="G1560" s="308" t="s">
        <v>7577</v>
      </c>
      <c r="H1560" s="308" t="s">
        <v>7434</v>
      </c>
      <c r="I1560" s="309">
        <v>45413</v>
      </c>
      <c r="J1560" s="309" t="s">
        <v>7908</v>
      </c>
      <c r="K1560" s="316" t="s">
        <v>7710</v>
      </c>
      <c r="L1560" s="316"/>
      <c r="M1560" s="304"/>
      <c r="N1560" s="304"/>
      <c r="O1560" s="308"/>
      <c r="P1560" s="308"/>
      <c r="Q1560" s="112"/>
      <c r="R1560" s="112" t="s">
        <v>7528</v>
      </c>
    </row>
    <row r="1561" spans="1:18" ht="14.5">
      <c r="A1561" s="112" t="s">
        <v>18</v>
      </c>
      <c r="B1561" s="305" t="s">
        <v>20</v>
      </c>
      <c r="C1561" s="305" t="s">
        <v>105</v>
      </c>
      <c r="D1561" s="306" t="s">
        <v>4803</v>
      </c>
      <c r="E1561" s="324" t="s">
        <v>4804</v>
      </c>
      <c r="F1561" s="307" t="s">
        <v>7576</v>
      </c>
      <c r="G1561" s="308" t="s">
        <v>7577</v>
      </c>
      <c r="H1561" s="308" t="s">
        <v>7434</v>
      </c>
      <c r="I1561" s="309">
        <v>45413</v>
      </c>
      <c r="J1561" s="309" t="s">
        <v>7908</v>
      </c>
      <c r="K1561" s="316" t="s">
        <v>7511</v>
      </c>
      <c r="L1561" s="316"/>
      <c r="M1561" s="304"/>
      <c r="N1561" s="304"/>
      <c r="O1561" s="308"/>
      <c r="P1561" s="308"/>
      <c r="Q1561" s="112"/>
      <c r="R1561" s="112" t="s">
        <v>7437</v>
      </c>
    </row>
    <row r="1562" spans="1:18" ht="14.5">
      <c r="A1562" s="112" t="s">
        <v>18</v>
      </c>
      <c r="B1562" s="305" t="s">
        <v>20</v>
      </c>
      <c r="C1562" s="305" t="s">
        <v>143</v>
      </c>
      <c r="D1562" s="306" t="s">
        <v>7921</v>
      </c>
      <c r="E1562" s="324" t="s">
        <v>7922</v>
      </c>
      <c r="F1562" s="307" t="s">
        <v>7576</v>
      </c>
      <c r="G1562" s="308" t="s">
        <v>7577</v>
      </c>
      <c r="H1562" s="308" t="s">
        <v>7434</v>
      </c>
      <c r="I1562" s="309">
        <v>45413</v>
      </c>
      <c r="J1562" s="309" t="s">
        <v>7908</v>
      </c>
      <c r="K1562" s="316" t="s">
        <v>2088</v>
      </c>
      <c r="L1562" s="316"/>
      <c r="M1562" s="304"/>
      <c r="N1562" s="304"/>
      <c r="O1562" s="308"/>
      <c r="P1562" s="308"/>
      <c r="Q1562" s="112"/>
      <c r="R1562" s="112" t="s">
        <v>7437</v>
      </c>
    </row>
    <row r="1563" spans="1:18" ht="14.5">
      <c r="A1563" s="112" t="s">
        <v>18</v>
      </c>
      <c r="B1563" s="305" t="s">
        <v>20</v>
      </c>
      <c r="C1563" s="305" t="s">
        <v>105</v>
      </c>
      <c r="D1563" s="306" t="s">
        <v>5632</v>
      </c>
      <c r="E1563" s="324" t="s">
        <v>5633</v>
      </c>
      <c r="F1563" s="307" t="s">
        <v>7576</v>
      </c>
      <c r="G1563" s="308" t="s">
        <v>7577</v>
      </c>
      <c r="H1563" s="308" t="s">
        <v>7434</v>
      </c>
      <c r="I1563" s="309">
        <v>45413</v>
      </c>
      <c r="J1563" s="309" t="s">
        <v>7908</v>
      </c>
      <c r="K1563" s="316" t="s">
        <v>7436</v>
      </c>
      <c r="L1563" s="316"/>
      <c r="M1563" s="304"/>
      <c r="N1563" s="304"/>
      <c r="O1563" s="308"/>
      <c r="P1563" s="308"/>
      <c r="Q1563" s="112"/>
      <c r="R1563" s="112" t="s">
        <v>7437</v>
      </c>
    </row>
    <row r="1564" spans="1:18" ht="14.5">
      <c r="A1564" s="112" t="s">
        <v>18</v>
      </c>
      <c r="B1564" s="305" t="s">
        <v>20</v>
      </c>
      <c r="C1564" s="305" t="s">
        <v>143</v>
      </c>
      <c r="D1564" s="306" t="s">
        <v>7276</v>
      </c>
      <c r="E1564" s="324" t="s">
        <v>7277</v>
      </c>
      <c r="F1564" s="307" t="s">
        <v>7576</v>
      </c>
      <c r="G1564" s="308" t="s">
        <v>7577</v>
      </c>
      <c r="H1564" s="308" t="s">
        <v>7434</v>
      </c>
      <c r="I1564" s="309">
        <v>45413</v>
      </c>
      <c r="J1564" s="309" t="s">
        <v>7908</v>
      </c>
      <c r="K1564" s="316" t="s">
        <v>7436</v>
      </c>
      <c r="L1564" s="316"/>
      <c r="M1564" s="304"/>
      <c r="N1564" s="304"/>
      <c r="O1564" s="308"/>
      <c r="P1564" s="308"/>
      <c r="Q1564" s="112"/>
      <c r="R1564" s="112" t="s">
        <v>7437</v>
      </c>
    </row>
    <row r="1565" spans="1:18" ht="14.5">
      <c r="A1565" s="112" t="s">
        <v>18</v>
      </c>
      <c r="B1565" s="305" t="s">
        <v>20</v>
      </c>
      <c r="C1565" s="305" t="s">
        <v>105</v>
      </c>
      <c r="D1565" s="306" t="s">
        <v>1714</v>
      </c>
      <c r="E1565" s="324" t="s">
        <v>1715</v>
      </c>
      <c r="F1565" s="307" t="s">
        <v>285</v>
      </c>
      <c r="G1565" s="282" t="s">
        <v>7497</v>
      </c>
      <c r="H1565" s="282" t="s">
        <v>1365</v>
      </c>
      <c r="I1565" s="309">
        <v>45418</v>
      </c>
      <c r="J1565" s="309" t="s">
        <v>7923</v>
      </c>
      <c r="K1565" s="316" t="s">
        <v>7814</v>
      </c>
      <c r="L1565" s="316"/>
      <c r="M1565" s="304"/>
      <c r="N1565" s="304"/>
      <c r="O1565" s="308"/>
      <c r="P1565" s="308"/>
      <c r="Q1565" s="112"/>
      <c r="R1565" s="112" t="s">
        <v>7446</v>
      </c>
    </row>
    <row r="1566" spans="1:18" ht="14.5">
      <c r="A1566" s="112" t="s">
        <v>18</v>
      </c>
      <c r="B1566" s="305" t="s">
        <v>20</v>
      </c>
      <c r="C1566" s="305" t="s">
        <v>105</v>
      </c>
      <c r="D1566" s="306" t="s">
        <v>3566</v>
      </c>
      <c r="E1566" s="341" t="s">
        <v>3567</v>
      </c>
      <c r="F1566" s="307" t="s">
        <v>285</v>
      </c>
      <c r="G1566" s="282" t="s">
        <v>7497</v>
      </c>
      <c r="H1566" s="282" t="s">
        <v>1365</v>
      </c>
      <c r="I1566" s="309">
        <v>45419</v>
      </c>
      <c r="J1566" s="309" t="s">
        <v>7908</v>
      </c>
      <c r="K1566" s="316" t="s">
        <v>7814</v>
      </c>
      <c r="L1566" s="316"/>
      <c r="M1566" s="304"/>
      <c r="N1566" s="304"/>
      <c r="O1566" s="308"/>
      <c r="P1566" s="308"/>
      <c r="Q1566" s="112"/>
      <c r="R1566" s="112" t="s">
        <v>7446</v>
      </c>
    </row>
    <row r="1567" spans="1:18" ht="14.5">
      <c r="A1567" s="112" t="s">
        <v>18</v>
      </c>
      <c r="B1567" s="305" t="s">
        <v>20</v>
      </c>
      <c r="C1567" s="305" t="s">
        <v>105</v>
      </c>
      <c r="D1567" s="306" t="s">
        <v>7586</v>
      </c>
      <c r="E1567" s="324" t="s">
        <v>7587</v>
      </c>
      <c r="F1567" s="307" t="s">
        <v>285</v>
      </c>
      <c r="G1567" s="282" t="s">
        <v>7497</v>
      </c>
      <c r="H1567" s="282" t="s">
        <v>1365</v>
      </c>
      <c r="I1567" s="309">
        <v>45419</v>
      </c>
      <c r="J1567" s="309" t="s">
        <v>7908</v>
      </c>
      <c r="K1567" s="316" t="s">
        <v>2088</v>
      </c>
      <c r="L1567" s="316"/>
      <c r="M1567" s="304"/>
      <c r="N1567" s="304"/>
      <c r="O1567" s="308"/>
      <c r="P1567" s="308"/>
      <c r="Q1567" s="112"/>
      <c r="R1567" s="112" t="s">
        <v>7437</v>
      </c>
    </row>
    <row r="1568" spans="1:18" ht="14.5">
      <c r="A1568" s="112" t="s">
        <v>18</v>
      </c>
      <c r="B1568" s="305" t="s">
        <v>20</v>
      </c>
      <c r="C1568" s="305" t="s">
        <v>105</v>
      </c>
      <c r="D1568" s="306" t="s">
        <v>5336</v>
      </c>
      <c r="E1568" s="341" t="s">
        <v>5337</v>
      </c>
      <c r="F1568" s="307" t="s">
        <v>285</v>
      </c>
      <c r="G1568" s="282" t="s">
        <v>7497</v>
      </c>
      <c r="H1568" s="282" t="s">
        <v>1365</v>
      </c>
      <c r="I1568" s="309">
        <v>45419</v>
      </c>
      <c r="J1568" s="309" t="s">
        <v>7908</v>
      </c>
      <c r="K1568" s="316" t="s">
        <v>7814</v>
      </c>
      <c r="L1568" s="316"/>
      <c r="M1568" s="304"/>
      <c r="N1568" s="304"/>
      <c r="O1568" s="308"/>
      <c r="P1568" s="308"/>
      <c r="Q1568" s="112"/>
      <c r="R1568" s="112" t="s">
        <v>7446</v>
      </c>
    </row>
    <row r="1569" spans="1:18" ht="14.5">
      <c r="A1569" s="112" t="s">
        <v>18</v>
      </c>
      <c r="B1569" s="305" t="s">
        <v>20</v>
      </c>
      <c r="C1569" s="305" t="s">
        <v>105</v>
      </c>
      <c r="D1569" s="306" t="s">
        <v>1920</v>
      </c>
      <c r="E1569" s="324" t="s">
        <v>1921</v>
      </c>
      <c r="F1569" s="307" t="s">
        <v>7544</v>
      </c>
      <c r="G1569" s="308" t="s">
        <v>7534</v>
      </c>
      <c r="H1569" s="308" t="s">
        <v>7434</v>
      </c>
      <c r="I1569" s="309">
        <v>45418</v>
      </c>
      <c r="J1569" s="309" t="s">
        <v>7923</v>
      </c>
      <c r="K1569" s="316" t="s">
        <v>7547</v>
      </c>
      <c r="L1569" s="316"/>
      <c r="M1569" s="304"/>
      <c r="N1569" s="304"/>
      <c r="O1569" s="308"/>
      <c r="P1569" s="308"/>
      <c r="Q1569" s="112"/>
      <c r="R1569" s="112" t="s">
        <v>7437</v>
      </c>
    </row>
    <row r="1570" spans="1:18" ht="14.5">
      <c r="A1570" s="112" t="s">
        <v>18</v>
      </c>
      <c r="B1570" s="305" t="s">
        <v>20</v>
      </c>
      <c r="C1570" s="305" t="s">
        <v>143</v>
      </c>
      <c r="D1570" s="306" t="s">
        <v>7924</v>
      </c>
      <c r="E1570" s="341" t="s">
        <v>7925</v>
      </c>
      <c r="F1570" s="307" t="s">
        <v>7462</v>
      </c>
      <c r="G1570" s="308" t="s">
        <v>7463</v>
      </c>
      <c r="H1570" s="308" t="s">
        <v>7434</v>
      </c>
      <c r="I1570" s="309">
        <v>45428</v>
      </c>
      <c r="J1570" s="309" t="s">
        <v>7926</v>
      </c>
      <c r="K1570" s="316" t="s">
        <v>7674</v>
      </c>
      <c r="L1570" s="316"/>
      <c r="M1570" s="304"/>
      <c r="N1570" s="304"/>
      <c r="O1570" s="308"/>
      <c r="P1570" s="308"/>
      <c r="Q1570" s="112"/>
      <c r="R1570" s="112" t="s">
        <v>7446</v>
      </c>
    </row>
    <row r="1571" spans="1:18" ht="14.5">
      <c r="A1571" s="112" t="s">
        <v>18</v>
      </c>
      <c r="B1571" s="305" t="s">
        <v>20</v>
      </c>
      <c r="C1571" s="305" t="s">
        <v>143</v>
      </c>
      <c r="D1571" s="306" t="s">
        <v>7927</v>
      </c>
      <c r="E1571" s="324" t="s">
        <v>7928</v>
      </c>
      <c r="F1571" s="307" t="s">
        <v>7462</v>
      </c>
      <c r="G1571" s="308" t="s">
        <v>7463</v>
      </c>
      <c r="H1571" s="308" t="s">
        <v>7434</v>
      </c>
      <c r="I1571" s="309">
        <v>45420</v>
      </c>
      <c r="J1571" s="309" t="s">
        <v>7923</v>
      </c>
      <c r="K1571" s="316" t="s">
        <v>7451</v>
      </c>
      <c r="L1571" s="316"/>
      <c r="M1571" s="304"/>
      <c r="N1571" s="304"/>
      <c r="O1571" s="308"/>
      <c r="P1571" s="308"/>
      <c r="Q1571" s="112"/>
      <c r="R1571" s="112" t="s">
        <v>7437</v>
      </c>
    </row>
    <row r="1572" spans="1:18" ht="14.5">
      <c r="A1572" s="112" t="s">
        <v>18</v>
      </c>
      <c r="B1572" s="305" t="s">
        <v>20</v>
      </c>
      <c r="C1572" s="305" t="s">
        <v>105</v>
      </c>
      <c r="D1572" s="306" t="s">
        <v>1305</v>
      </c>
      <c r="E1572" s="324" t="s">
        <v>1306</v>
      </c>
      <c r="F1572" s="307" t="s">
        <v>7492</v>
      </c>
      <c r="G1572" s="308" t="s">
        <v>7492</v>
      </c>
      <c r="H1572" s="308" t="s">
        <v>7492</v>
      </c>
      <c r="I1572" s="309">
        <v>45436</v>
      </c>
      <c r="J1572" s="309" t="s">
        <v>7926</v>
      </c>
      <c r="K1572" s="316" t="s">
        <v>7593</v>
      </c>
      <c r="L1572" s="316"/>
      <c r="M1572" s="304"/>
      <c r="N1572" s="304"/>
      <c r="O1572" s="308"/>
      <c r="P1572" s="308"/>
      <c r="Q1572" s="112"/>
      <c r="R1572" s="112" t="s">
        <v>7437</v>
      </c>
    </row>
    <row r="1573" spans="1:18" ht="14.5">
      <c r="A1573" s="112" t="s">
        <v>18</v>
      </c>
      <c r="B1573" s="305" t="s">
        <v>20</v>
      </c>
      <c r="C1573" s="305" t="s">
        <v>105</v>
      </c>
      <c r="D1573" s="306" t="s">
        <v>1647</v>
      </c>
      <c r="E1573" s="324" t="s">
        <v>1648</v>
      </c>
      <c r="F1573" s="307" t="s">
        <v>7624</v>
      </c>
      <c r="G1573" s="307" t="s">
        <v>7861</v>
      </c>
      <c r="H1573" s="307" t="s">
        <v>7525</v>
      </c>
      <c r="I1573" s="309">
        <v>45423</v>
      </c>
      <c r="J1573" s="309" t="s">
        <v>7908</v>
      </c>
      <c r="K1573" s="316" t="s">
        <v>7652</v>
      </c>
      <c r="L1573" s="316"/>
      <c r="M1573" s="304"/>
      <c r="N1573" s="304"/>
      <c r="O1573" s="308"/>
      <c r="P1573" s="308"/>
      <c r="Q1573" s="112"/>
      <c r="R1573" s="112" t="s">
        <v>7437</v>
      </c>
    </row>
    <row r="1574" spans="1:18" ht="14.5">
      <c r="A1574" s="112" t="s">
        <v>18</v>
      </c>
      <c r="B1574" s="305" t="s">
        <v>20</v>
      </c>
      <c r="C1574" s="305" t="s">
        <v>105</v>
      </c>
      <c r="D1574" s="306" t="s">
        <v>4132</v>
      </c>
      <c r="E1574" s="341" t="s">
        <v>4133</v>
      </c>
      <c r="F1574" s="307" t="s">
        <v>7578</v>
      </c>
      <c r="G1574" s="307" t="s">
        <v>7502</v>
      </c>
      <c r="H1574" s="307" t="s">
        <v>7434</v>
      </c>
      <c r="I1574" s="309">
        <v>45413</v>
      </c>
      <c r="J1574" s="309" t="s">
        <v>7908</v>
      </c>
      <c r="K1574" s="316" t="s">
        <v>7445</v>
      </c>
      <c r="L1574" s="316"/>
      <c r="M1574" s="304"/>
      <c r="N1574" s="304"/>
      <c r="O1574" s="308"/>
      <c r="P1574" s="308"/>
      <c r="Q1574" s="112"/>
      <c r="R1574" s="112" t="s">
        <v>7446</v>
      </c>
    </row>
    <row r="1575" spans="1:18" ht="14.5">
      <c r="A1575" s="112" t="s">
        <v>18</v>
      </c>
      <c r="B1575" s="305" t="s">
        <v>20</v>
      </c>
      <c r="C1575" s="305" t="s">
        <v>105</v>
      </c>
      <c r="D1575" s="306" t="s">
        <v>6388</v>
      </c>
      <c r="E1575" s="324" t="s">
        <v>7929</v>
      </c>
      <c r="F1575" s="307" t="s">
        <v>7452</v>
      </c>
      <c r="G1575" s="307" t="s">
        <v>7453</v>
      </c>
      <c r="H1575" s="307" t="s">
        <v>7449</v>
      </c>
      <c r="I1575" s="309">
        <v>45418</v>
      </c>
      <c r="J1575" s="309" t="s">
        <v>7918</v>
      </c>
      <c r="K1575" s="316" t="s">
        <v>7884</v>
      </c>
      <c r="L1575" s="316"/>
      <c r="M1575" s="304"/>
      <c r="N1575" s="304"/>
      <c r="O1575" s="308"/>
      <c r="P1575" s="308"/>
      <c r="Q1575" s="112"/>
      <c r="R1575" s="112" t="s">
        <v>7437</v>
      </c>
    </row>
    <row r="1576" spans="1:18" ht="14.5">
      <c r="A1576" s="112" t="s">
        <v>18</v>
      </c>
      <c r="B1576" s="305" t="s">
        <v>20</v>
      </c>
      <c r="C1576" s="305" t="s">
        <v>105</v>
      </c>
      <c r="D1576" s="306" t="s">
        <v>671</v>
      </c>
      <c r="E1576" s="324" t="s">
        <v>672</v>
      </c>
      <c r="F1576" s="307" t="s">
        <v>163</v>
      </c>
      <c r="G1576" s="307" t="s">
        <v>7433</v>
      </c>
      <c r="H1576" s="307" t="s">
        <v>7434</v>
      </c>
      <c r="I1576" s="309">
        <v>45433</v>
      </c>
      <c r="J1576" s="309" t="s">
        <v>7926</v>
      </c>
      <c r="K1576" s="316" t="s">
        <v>7441</v>
      </c>
      <c r="L1576" s="316"/>
      <c r="M1576" s="304"/>
      <c r="N1576" s="304"/>
      <c r="O1576" s="308"/>
      <c r="P1576" s="308"/>
      <c r="Q1576" s="112"/>
      <c r="R1576" s="112" t="s">
        <v>7446</v>
      </c>
    </row>
    <row r="1577" spans="1:18" ht="14.5">
      <c r="A1577" s="112" t="s">
        <v>18</v>
      </c>
      <c r="B1577" s="305" t="s">
        <v>20</v>
      </c>
      <c r="C1577" s="305" t="s">
        <v>105</v>
      </c>
      <c r="D1577" s="306" t="s">
        <v>5532</v>
      </c>
      <c r="E1577" s="324" t="s">
        <v>5533</v>
      </c>
      <c r="F1577" s="307" t="s">
        <v>285</v>
      </c>
      <c r="G1577" s="282" t="s">
        <v>7497</v>
      </c>
      <c r="H1577" s="282" t="s">
        <v>1365</v>
      </c>
      <c r="I1577" s="309">
        <v>45434</v>
      </c>
      <c r="J1577" s="309" t="s">
        <v>7926</v>
      </c>
      <c r="K1577" s="316" t="s">
        <v>7602</v>
      </c>
      <c r="L1577" s="316"/>
      <c r="M1577" s="304"/>
      <c r="N1577" s="304"/>
      <c r="O1577" s="308"/>
      <c r="P1577" s="308"/>
      <c r="Q1577" s="112"/>
      <c r="R1577" s="112" t="s">
        <v>7437</v>
      </c>
    </row>
    <row r="1578" spans="1:18" ht="14.5">
      <c r="A1578" s="112" t="s">
        <v>18</v>
      </c>
      <c r="B1578" s="305" t="s">
        <v>20</v>
      </c>
      <c r="C1578" s="305" t="s">
        <v>105</v>
      </c>
      <c r="D1578" s="306" t="s">
        <v>6577</v>
      </c>
      <c r="E1578" s="324" t="s">
        <v>6578</v>
      </c>
      <c r="F1578" s="307" t="s">
        <v>285</v>
      </c>
      <c r="G1578" s="282" t="s">
        <v>7497</v>
      </c>
      <c r="H1578" s="282" t="s">
        <v>1365</v>
      </c>
      <c r="I1578" s="309">
        <v>45434</v>
      </c>
      <c r="J1578" s="309" t="s">
        <v>7926</v>
      </c>
      <c r="K1578" s="316" t="s">
        <v>7814</v>
      </c>
      <c r="L1578" s="316"/>
      <c r="M1578" s="304"/>
      <c r="N1578" s="304"/>
      <c r="O1578" s="308"/>
      <c r="P1578" s="308"/>
      <c r="Q1578" s="112"/>
      <c r="R1578" s="112" t="s">
        <v>7446</v>
      </c>
    </row>
    <row r="1579" spans="1:18" ht="14.5">
      <c r="A1579" s="112" t="s">
        <v>18</v>
      </c>
      <c r="B1579" s="305" t="s">
        <v>20</v>
      </c>
      <c r="C1579" s="305" t="s">
        <v>1058</v>
      </c>
      <c r="D1579" s="306" t="s">
        <v>1187</v>
      </c>
      <c r="E1579" s="324" t="s">
        <v>1188</v>
      </c>
      <c r="F1579" s="307" t="s">
        <v>7718</v>
      </c>
      <c r="G1579" s="307" t="s">
        <v>7497</v>
      </c>
      <c r="H1579" s="307" t="s">
        <v>1365</v>
      </c>
      <c r="I1579" s="309">
        <v>45421</v>
      </c>
      <c r="J1579" s="309" t="s">
        <v>7908</v>
      </c>
      <c r="K1579" s="316" t="s">
        <v>7548</v>
      </c>
      <c r="L1579" s="316"/>
      <c r="M1579" s="304"/>
      <c r="N1579" s="304"/>
      <c r="O1579" s="308"/>
      <c r="P1579" s="308"/>
      <c r="Q1579" s="112"/>
      <c r="R1579" s="112" t="s">
        <v>7437</v>
      </c>
    </row>
    <row r="1580" spans="1:18" ht="14.5">
      <c r="A1580" s="112" t="s">
        <v>18</v>
      </c>
      <c r="B1580" s="305" t="s">
        <v>20</v>
      </c>
      <c r="C1580" s="305" t="s">
        <v>1058</v>
      </c>
      <c r="D1580" s="306" t="s">
        <v>1403</v>
      </c>
      <c r="E1580" s="324" t="s">
        <v>1404</v>
      </c>
      <c r="F1580" s="307" t="s">
        <v>7718</v>
      </c>
      <c r="G1580" s="307" t="s">
        <v>7497</v>
      </c>
      <c r="H1580" s="307" t="s">
        <v>1365</v>
      </c>
      <c r="I1580" s="309">
        <v>45413</v>
      </c>
      <c r="J1580" s="309" t="s">
        <v>7908</v>
      </c>
      <c r="K1580" s="316" t="s">
        <v>7547</v>
      </c>
      <c r="L1580" s="316"/>
      <c r="M1580" s="304"/>
      <c r="N1580" s="304"/>
      <c r="O1580" s="308"/>
      <c r="P1580" s="308"/>
      <c r="Q1580" s="112"/>
      <c r="R1580" s="112" t="s">
        <v>7437</v>
      </c>
    </row>
    <row r="1581" spans="1:18" ht="14.5">
      <c r="A1581" s="112" t="s">
        <v>18</v>
      </c>
      <c r="B1581" s="305" t="s">
        <v>20</v>
      </c>
      <c r="C1581" s="139" t="s">
        <v>352</v>
      </c>
      <c r="D1581" s="306" t="s">
        <v>4314</v>
      </c>
      <c r="E1581" s="324" t="s">
        <v>4315</v>
      </c>
      <c r="F1581" s="307" t="s">
        <v>7718</v>
      </c>
      <c r="G1581" s="307" t="s">
        <v>7497</v>
      </c>
      <c r="H1581" s="307" t="s">
        <v>1365</v>
      </c>
      <c r="I1581" s="309">
        <v>45413</v>
      </c>
      <c r="J1581" s="309" t="s">
        <v>7908</v>
      </c>
      <c r="K1581" s="316" t="s">
        <v>7930</v>
      </c>
      <c r="L1581" s="316"/>
      <c r="M1581" s="304"/>
      <c r="N1581" s="304"/>
      <c r="O1581" s="308"/>
      <c r="P1581" s="308"/>
      <c r="Q1581" s="112"/>
      <c r="R1581" s="112" t="s">
        <v>7437</v>
      </c>
    </row>
    <row r="1582" spans="1:18" ht="14.5">
      <c r="A1582" s="112" t="s">
        <v>18</v>
      </c>
      <c r="B1582" s="305" t="s">
        <v>20</v>
      </c>
      <c r="C1582" s="305" t="s">
        <v>1058</v>
      </c>
      <c r="D1582" s="306" t="s">
        <v>6122</v>
      </c>
      <c r="E1582" s="324" t="s">
        <v>7931</v>
      </c>
      <c r="F1582" s="307" t="s">
        <v>7718</v>
      </c>
      <c r="G1582" s="307" t="s">
        <v>7497</v>
      </c>
      <c r="H1582" s="307" t="s">
        <v>1365</v>
      </c>
      <c r="I1582" s="309">
        <v>45421</v>
      </c>
      <c r="J1582" s="309" t="s">
        <v>7923</v>
      </c>
      <c r="K1582" s="316" t="s">
        <v>7773</v>
      </c>
      <c r="L1582" s="316"/>
      <c r="M1582" s="304"/>
      <c r="N1582" s="304"/>
      <c r="O1582" s="308"/>
      <c r="P1582" s="308"/>
      <c r="Q1582" s="112"/>
      <c r="R1582" s="112" t="s">
        <v>7437</v>
      </c>
    </row>
    <row r="1583" spans="1:18" ht="14.5">
      <c r="A1583" s="112" t="s">
        <v>18</v>
      </c>
      <c r="B1583" s="305" t="s">
        <v>20</v>
      </c>
      <c r="C1583" s="305" t="s">
        <v>1058</v>
      </c>
      <c r="D1583" s="306" t="s">
        <v>6964</v>
      </c>
      <c r="E1583" s="324" t="s">
        <v>6965</v>
      </c>
      <c r="F1583" s="307" t="s">
        <v>7718</v>
      </c>
      <c r="G1583" s="307" t="s">
        <v>7497</v>
      </c>
      <c r="H1583" s="307" t="s">
        <v>1365</v>
      </c>
      <c r="I1583" s="309">
        <v>45413</v>
      </c>
      <c r="J1583" s="309" t="s">
        <v>7923</v>
      </c>
      <c r="K1583" s="316" t="s">
        <v>7547</v>
      </c>
      <c r="L1583" s="316"/>
      <c r="M1583" s="304"/>
      <c r="N1583" s="304"/>
      <c r="O1583" s="308"/>
      <c r="P1583" s="308"/>
      <c r="Q1583" s="112"/>
      <c r="R1583" s="112" t="s">
        <v>7437</v>
      </c>
    </row>
    <row r="1584" spans="1:18" ht="14.5">
      <c r="A1584" s="112" t="s">
        <v>18</v>
      </c>
      <c r="B1584" s="305" t="s">
        <v>20</v>
      </c>
      <c r="C1584" s="305" t="s">
        <v>105</v>
      </c>
      <c r="D1584" s="306" t="s">
        <v>2892</v>
      </c>
      <c r="E1584" s="324" t="s">
        <v>2893</v>
      </c>
      <c r="F1584" s="307" t="s">
        <v>7492</v>
      </c>
      <c r="G1584" s="308" t="s">
        <v>7492</v>
      </c>
      <c r="H1584" s="308" t="s">
        <v>7492</v>
      </c>
      <c r="I1584" s="309">
        <v>45414</v>
      </c>
      <c r="J1584" s="309" t="s">
        <v>7908</v>
      </c>
      <c r="K1584" s="316" t="s">
        <v>7593</v>
      </c>
      <c r="L1584" s="316"/>
      <c r="M1584" s="304"/>
      <c r="N1584" s="304"/>
      <c r="O1584" s="308"/>
      <c r="P1584" s="308"/>
      <c r="Q1584" s="112"/>
      <c r="R1584" s="112" t="s">
        <v>7437</v>
      </c>
    </row>
    <row r="1585" spans="1:18" ht="14.5">
      <c r="A1585" s="112" t="s">
        <v>18</v>
      </c>
      <c r="B1585" s="305" t="s">
        <v>20</v>
      </c>
      <c r="C1585" s="305" t="s">
        <v>105</v>
      </c>
      <c r="D1585" s="306" t="s">
        <v>5603</v>
      </c>
      <c r="E1585" s="324" t="s">
        <v>5604</v>
      </c>
      <c r="F1585" s="307" t="s">
        <v>7492</v>
      </c>
      <c r="G1585" s="308" t="s">
        <v>7492</v>
      </c>
      <c r="H1585" s="308" t="s">
        <v>7492</v>
      </c>
      <c r="I1585" s="309">
        <v>45414</v>
      </c>
      <c r="J1585" s="309" t="s">
        <v>7908</v>
      </c>
      <c r="K1585" s="316" t="s">
        <v>7548</v>
      </c>
      <c r="L1585" s="316"/>
      <c r="M1585" s="304"/>
      <c r="N1585" s="304"/>
      <c r="O1585" s="308"/>
      <c r="P1585" s="308"/>
      <c r="Q1585" s="112"/>
      <c r="R1585" s="112" t="s">
        <v>7437</v>
      </c>
    </row>
    <row r="1586" spans="1:18" ht="14.5">
      <c r="A1586" s="112" t="s">
        <v>18</v>
      </c>
      <c r="B1586" s="305" t="s">
        <v>20</v>
      </c>
      <c r="C1586" s="305" t="s">
        <v>105</v>
      </c>
      <c r="D1586" s="306" t="s">
        <v>5611</v>
      </c>
      <c r="E1586" s="341" t="s">
        <v>5612</v>
      </c>
      <c r="F1586" s="307" t="s">
        <v>285</v>
      </c>
      <c r="G1586" s="282" t="s">
        <v>7497</v>
      </c>
      <c r="H1586" s="282" t="s">
        <v>1365</v>
      </c>
      <c r="I1586" s="309">
        <v>45436</v>
      </c>
      <c r="J1586" s="309" t="s">
        <v>7926</v>
      </c>
      <c r="K1586" s="316" t="s">
        <v>7814</v>
      </c>
      <c r="L1586" s="316"/>
      <c r="M1586" s="304"/>
      <c r="N1586" s="304"/>
      <c r="O1586" s="308"/>
      <c r="P1586" s="308"/>
      <c r="Q1586" s="112"/>
      <c r="R1586" s="112" t="s">
        <v>7446</v>
      </c>
    </row>
    <row r="1587" spans="1:18" ht="14.5">
      <c r="A1587" s="112" t="s">
        <v>18</v>
      </c>
      <c r="B1587" s="305" t="s">
        <v>20</v>
      </c>
      <c r="C1587" s="305" t="s">
        <v>143</v>
      </c>
      <c r="D1587" s="306" t="s">
        <v>7183</v>
      </c>
      <c r="E1587" s="324" t="s">
        <v>7184</v>
      </c>
      <c r="F1587" s="307" t="s">
        <v>7624</v>
      </c>
      <c r="G1587" s="307" t="s">
        <v>7861</v>
      </c>
      <c r="H1587" s="307" t="s">
        <v>7525</v>
      </c>
      <c r="I1587" s="309">
        <v>45413</v>
      </c>
      <c r="J1587" s="309" t="s">
        <v>7908</v>
      </c>
      <c r="K1587" s="316" t="s">
        <v>7602</v>
      </c>
      <c r="L1587" s="316"/>
      <c r="M1587" s="304"/>
      <c r="N1587" s="304"/>
      <c r="O1587" s="308"/>
      <c r="P1587" s="308"/>
      <c r="Q1587" s="112"/>
      <c r="R1587" s="112" t="s">
        <v>7437</v>
      </c>
    </row>
    <row r="1588" spans="1:18" ht="14.5">
      <c r="A1588" s="112" t="s">
        <v>18</v>
      </c>
      <c r="B1588" s="305" t="s">
        <v>20</v>
      </c>
      <c r="C1588" s="305" t="s">
        <v>105</v>
      </c>
      <c r="D1588" s="306" t="s">
        <v>2072</v>
      </c>
      <c r="E1588" s="324" t="s">
        <v>2073</v>
      </c>
      <c r="F1588" s="307" t="s">
        <v>187</v>
      </c>
      <c r="G1588" s="307" t="s">
        <v>7463</v>
      </c>
      <c r="H1588" s="307" t="s">
        <v>7434</v>
      </c>
      <c r="I1588" s="309">
        <v>45430</v>
      </c>
      <c r="J1588" s="309" t="s">
        <v>7918</v>
      </c>
      <c r="K1588" s="316" t="s">
        <v>7516</v>
      </c>
      <c r="L1588" s="316"/>
      <c r="M1588" s="304"/>
      <c r="N1588" s="304"/>
      <c r="O1588" s="308"/>
      <c r="P1588" s="308"/>
      <c r="Q1588" s="112"/>
      <c r="R1588" s="112" t="s">
        <v>7437</v>
      </c>
    </row>
    <row r="1589" spans="1:18" ht="14.5">
      <c r="A1589" s="112" t="s">
        <v>18</v>
      </c>
      <c r="B1589" s="305" t="s">
        <v>20</v>
      </c>
      <c r="C1589" s="305" t="s">
        <v>143</v>
      </c>
      <c r="D1589" s="306" t="s">
        <v>3031</v>
      </c>
      <c r="E1589" s="324" t="s">
        <v>3032</v>
      </c>
      <c r="F1589" s="307" t="s">
        <v>411</v>
      </c>
      <c r="G1589" s="307" t="s">
        <v>7534</v>
      </c>
      <c r="H1589" s="307" t="s">
        <v>7434</v>
      </c>
      <c r="I1589" s="309">
        <v>45425</v>
      </c>
      <c r="J1589" s="309" t="s">
        <v>7918</v>
      </c>
      <c r="K1589" s="316" t="s">
        <v>7436</v>
      </c>
      <c r="L1589" s="316"/>
      <c r="M1589" s="304"/>
      <c r="N1589" s="304"/>
      <c r="O1589" s="308"/>
      <c r="P1589" s="308"/>
      <c r="Q1589" s="112"/>
      <c r="R1589" s="112" t="s">
        <v>7437</v>
      </c>
    </row>
    <row r="1590" spans="1:18" ht="14.5">
      <c r="A1590" s="112" t="s">
        <v>18</v>
      </c>
      <c r="B1590" s="305" t="s">
        <v>20</v>
      </c>
      <c r="C1590" s="305" t="s">
        <v>143</v>
      </c>
      <c r="D1590" s="306" t="s">
        <v>7639</v>
      </c>
      <c r="E1590" s="324" t="s">
        <v>7640</v>
      </c>
      <c r="F1590" s="307" t="s">
        <v>187</v>
      </c>
      <c r="G1590" s="307" t="s">
        <v>7463</v>
      </c>
      <c r="H1590" s="307" t="s">
        <v>7434</v>
      </c>
      <c r="I1590" s="309">
        <v>45430</v>
      </c>
      <c r="J1590" s="309" t="s">
        <v>7918</v>
      </c>
      <c r="K1590" s="316" t="s">
        <v>7932</v>
      </c>
      <c r="L1590" s="316"/>
      <c r="M1590" s="304"/>
      <c r="N1590" s="304"/>
      <c r="O1590" s="308"/>
      <c r="P1590" s="308"/>
      <c r="Q1590" s="112"/>
      <c r="R1590" s="112" t="s">
        <v>7446</v>
      </c>
    </row>
    <row r="1591" spans="1:18" ht="14.5">
      <c r="A1591" s="112" t="s">
        <v>18</v>
      </c>
      <c r="B1591" s="305" t="s">
        <v>20</v>
      </c>
      <c r="C1591" s="305" t="s">
        <v>4439</v>
      </c>
      <c r="D1591" s="306" t="s">
        <v>7933</v>
      </c>
      <c r="E1591" s="324" t="s">
        <v>7934</v>
      </c>
      <c r="F1591" s="307" t="s">
        <v>187</v>
      </c>
      <c r="G1591" s="307" t="s">
        <v>7463</v>
      </c>
      <c r="H1591" s="307" t="s">
        <v>7434</v>
      </c>
      <c r="I1591" s="309">
        <v>45430</v>
      </c>
      <c r="J1591" s="309" t="s">
        <v>7918</v>
      </c>
      <c r="K1591" s="316" t="s">
        <v>7516</v>
      </c>
      <c r="L1591" s="316"/>
      <c r="M1591" s="304"/>
      <c r="N1591" s="304"/>
      <c r="O1591" s="308"/>
      <c r="P1591" s="308"/>
      <c r="Q1591" s="112"/>
      <c r="R1591" s="112" t="s">
        <v>7437</v>
      </c>
    </row>
    <row r="1592" spans="1:18" ht="14.5">
      <c r="A1592" s="112" t="s">
        <v>18</v>
      </c>
      <c r="B1592" s="305" t="s">
        <v>20</v>
      </c>
      <c r="C1592" s="305" t="s">
        <v>105</v>
      </c>
      <c r="D1592" s="306" t="s">
        <v>6530</v>
      </c>
      <c r="E1592" s="324" t="s">
        <v>6531</v>
      </c>
      <c r="F1592" s="307" t="s">
        <v>7529</v>
      </c>
      <c r="G1592" s="307" t="s">
        <v>7448</v>
      </c>
      <c r="H1592" s="307" t="s">
        <v>7449</v>
      </c>
      <c r="I1592" s="309">
        <v>45413</v>
      </c>
      <c r="J1592" s="309" t="s">
        <v>7908</v>
      </c>
      <c r="K1592" s="316" t="s">
        <v>7593</v>
      </c>
      <c r="L1592" s="316"/>
      <c r="M1592" s="304"/>
      <c r="N1592" s="304"/>
      <c r="O1592" s="308"/>
      <c r="P1592" s="308"/>
      <c r="Q1592" s="112"/>
      <c r="R1592" s="112" t="s">
        <v>7437</v>
      </c>
    </row>
    <row r="1593" spans="1:18" ht="14.5">
      <c r="A1593" s="112" t="s">
        <v>18</v>
      </c>
      <c r="B1593" s="305" t="s">
        <v>20</v>
      </c>
      <c r="C1593" s="305" t="s">
        <v>105</v>
      </c>
      <c r="D1593" s="306" t="s">
        <v>297</v>
      </c>
      <c r="E1593" s="324" t="s">
        <v>298</v>
      </c>
      <c r="F1593" s="307" t="s">
        <v>7718</v>
      </c>
      <c r="G1593" s="307" t="s">
        <v>7497</v>
      </c>
      <c r="H1593" s="307" t="s">
        <v>1365</v>
      </c>
      <c r="I1593" s="309">
        <v>45413</v>
      </c>
      <c r="J1593" s="309" t="s">
        <v>7923</v>
      </c>
      <c r="K1593" s="316" t="s">
        <v>7436</v>
      </c>
      <c r="L1593" s="316"/>
      <c r="M1593" s="304"/>
      <c r="N1593" s="304"/>
      <c r="O1593" s="308"/>
      <c r="P1593" s="308"/>
      <c r="Q1593" s="112"/>
      <c r="R1593" s="112" t="s">
        <v>7437</v>
      </c>
    </row>
    <row r="1594" spans="1:18" ht="14.5">
      <c r="A1594" s="112" t="s">
        <v>18</v>
      </c>
      <c r="B1594" s="305" t="s">
        <v>20</v>
      </c>
      <c r="C1594" s="305" t="s">
        <v>105</v>
      </c>
      <c r="D1594" s="306" t="s">
        <v>1625</v>
      </c>
      <c r="E1594" s="324" t="s">
        <v>1626</v>
      </c>
      <c r="F1594" s="307" t="s">
        <v>7718</v>
      </c>
      <c r="G1594" s="307" t="s">
        <v>7497</v>
      </c>
      <c r="H1594" s="307" t="s">
        <v>1365</v>
      </c>
      <c r="I1594" s="309">
        <v>45413</v>
      </c>
      <c r="J1594" s="309" t="s">
        <v>7923</v>
      </c>
      <c r="K1594" s="316" t="s">
        <v>7547</v>
      </c>
      <c r="L1594" s="316"/>
      <c r="M1594" s="304"/>
      <c r="N1594" s="304"/>
      <c r="O1594" s="308"/>
      <c r="P1594" s="308"/>
      <c r="Q1594" s="112"/>
      <c r="R1594" s="112" t="s">
        <v>7437</v>
      </c>
    </row>
    <row r="1595" spans="1:18" ht="14.5">
      <c r="A1595" s="112" t="s">
        <v>18</v>
      </c>
      <c r="B1595" s="305" t="s">
        <v>20</v>
      </c>
      <c r="C1595" s="305" t="s">
        <v>105</v>
      </c>
      <c r="D1595" s="306" t="s">
        <v>2609</v>
      </c>
      <c r="E1595" s="324" t="s">
        <v>2610</v>
      </c>
      <c r="F1595" s="307" t="s">
        <v>7718</v>
      </c>
      <c r="G1595" s="307" t="s">
        <v>7497</v>
      </c>
      <c r="H1595" s="307" t="s">
        <v>1365</v>
      </c>
      <c r="I1595" s="309">
        <v>45421</v>
      </c>
      <c r="J1595" s="309" t="s">
        <v>7908</v>
      </c>
      <c r="K1595" s="316" t="s">
        <v>7547</v>
      </c>
      <c r="L1595" s="316"/>
      <c r="M1595" s="304"/>
      <c r="N1595" s="304"/>
      <c r="O1595" s="308"/>
      <c r="P1595" s="308"/>
      <c r="Q1595" s="112"/>
      <c r="R1595" s="112" t="s">
        <v>7437</v>
      </c>
    </row>
    <row r="1596" spans="1:18" ht="14.5">
      <c r="A1596" s="112" t="s">
        <v>18</v>
      </c>
      <c r="B1596" s="305" t="s">
        <v>20</v>
      </c>
      <c r="C1596" s="305" t="s">
        <v>105</v>
      </c>
      <c r="D1596" s="306" t="s">
        <v>6815</v>
      </c>
      <c r="E1596" s="324" t="s">
        <v>6816</v>
      </c>
      <c r="F1596" s="307" t="s">
        <v>7718</v>
      </c>
      <c r="G1596" s="307" t="s">
        <v>7497</v>
      </c>
      <c r="H1596" s="307" t="s">
        <v>1365</v>
      </c>
      <c r="I1596" s="309">
        <v>45413</v>
      </c>
      <c r="J1596" s="309" t="s">
        <v>7923</v>
      </c>
      <c r="K1596" s="316" t="s">
        <v>7547</v>
      </c>
      <c r="L1596" s="316"/>
      <c r="M1596" s="304"/>
      <c r="N1596" s="304"/>
      <c r="O1596" s="308"/>
      <c r="P1596" s="308"/>
      <c r="Q1596" s="112"/>
      <c r="R1596" s="112" t="s">
        <v>7437</v>
      </c>
    </row>
    <row r="1597" spans="1:18" ht="14.5">
      <c r="A1597" s="112" t="s">
        <v>18</v>
      </c>
      <c r="B1597" s="305" t="s">
        <v>20</v>
      </c>
      <c r="C1597" s="305" t="s">
        <v>105</v>
      </c>
      <c r="D1597" s="306" t="s">
        <v>6887</v>
      </c>
      <c r="E1597" s="324" t="s">
        <v>6888</v>
      </c>
      <c r="F1597" s="307" t="s">
        <v>7718</v>
      </c>
      <c r="G1597" s="307" t="s">
        <v>7497</v>
      </c>
      <c r="H1597" s="307" t="s">
        <v>1365</v>
      </c>
      <c r="I1597" s="309">
        <v>45421</v>
      </c>
      <c r="J1597" s="309" t="s">
        <v>7908</v>
      </c>
      <c r="K1597" s="316" t="s">
        <v>7548</v>
      </c>
      <c r="L1597" s="316"/>
      <c r="M1597" s="304"/>
      <c r="N1597" s="304"/>
      <c r="O1597" s="308"/>
      <c r="P1597" s="308"/>
      <c r="Q1597" s="112"/>
      <c r="R1597" s="112" t="s">
        <v>7437</v>
      </c>
    </row>
    <row r="1598" spans="1:18" ht="14.5">
      <c r="A1598" s="112" t="s">
        <v>18</v>
      </c>
      <c r="B1598" s="305" t="s">
        <v>20</v>
      </c>
      <c r="C1598" s="305" t="s">
        <v>143</v>
      </c>
      <c r="D1598" s="306" t="s">
        <v>5770</v>
      </c>
      <c r="E1598" s="324" t="s">
        <v>5771</v>
      </c>
      <c r="F1598" s="307" t="s">
        <v>7624</v>
      </c>
      <c r="G1598" s="308" t="s">
        <v>7861</v>
      </c>
      <c r="H1598" s="308" t="s">
        <v>7525</v>
      </c>
      <c r="I1598" s="309">
        <v>45413</v>
      </c>
      <c r="J1598" s="309" t="s">
        <v>7908</v>
      </c>
      <c r="K1598" s="316" t="s">
        <v>7593</v>
      </c>
      <c r="L1598" s="316"/>
      <c r="M1598" s="304"/>
      <c r="N1598" s="304"/>
      <c r="O1598" s="308"/>
      <c r="P1598" s="308"/>
      <c r="Q1598" s="112"/>
      <c r="R1598" s="112" t="s">
        <v>7437</v>
      </c>
    </row>
    <row r="1599" spans="1:18" ht="14.5">
      <c r="A1599" s="112" t="s">
        <v>18</v>
      </c>
      <c r="B1599" s="305" t="s">
        <v>20</v>
      </c>
      <c r="C1599" s="305" t="s">
        <v>143</v>
      </c>
      <c r="D1599" s="306" t="s">
        <v>5743</v>
      </c>
      <c r="E1599" s="307" t="s">
        <v>5744</v>
      </c>
      <c r="F1599" s="307" t="s">
        <v>187</v>
      </c>
      <c r="G1599" s="308" t="s">
        <v>7463</v>
      </c>
      <c r="H1599" s="308" t="s">
        <v>7434</v>
      </c>
      <c r="I1599" s="309">
        <v>45425</v>
      </c>
      <c r="J1599" s="309" t="s">
        <v>7918</v>
      </c>
      <c r="K1599" s="310" t="s">
        <v>7674</v>
      </c>
      <c r="L1599" s="316"/>
      <c r="M1599" s="304"/>
      <c r="N1599" s="304"/>
      <c r="O1599" s="308"/>
      <c r="P1599" s="308"/>
      <c r="Q1599" s="112"/>
      <c r="R1599" s="112" t="s">
        <v>7446</v>
      </c>
    </row>
    <row r="1600" spans="1:18" ht="14.5">
      <c r="A1600" s="112" t="s">
        <v>18</v>
      </c>
      <c r="B1600" s="305" t="s">
        <v>20</v>
      </c>
      <c r="C1600" s="305" t="s">
        <v>105</v>
      </c>
      <c r="D1600" s="306" t="s">
        <v>3450</v>
      </c>
      <c r="E1600" s="307" t="s">
        <v>3451</v>
      </c>
      <c r="F1600" s="307" t="s">
        <v>7578</v>
      </c>
      <c r="G1600" s="308" t="s">
        <v>7502</v>
      </c>
      <c r="H1600" s="308" t="s">
        <v>7434</v>
      </c>
      <c r="I1600" s="309">
        <v>45440</v>
      </c>
      <c r="J1600" s="309" t="s">
        <v>7935</v>
      </c>
      <c r="K1600" s="310" t="s">
        <v>7548</v>
      </c>
      <c r="L1600" s="316"/>
      <c r="M1600" s="304"/>
      <c r="N1600" s="304"/>
      <c r="O1600" s="308"/>
      <c r="P1600" s="308"/>
      <c r="Q1600" s="112"/>
      <c r="R1600" s="112" t="s">
        <v>7437</v>
      </c>
    </row>
    <row r="1601" spans="1:18" ht="14.5">
      <c r="A1601" s="112" t="s">
        <v>18</v>
      </c>
      <c r="B1601" s="305" t="s">
        <v>20</v>
      </c>
      <c r="C1601" s="305" t="s">
        <v>143</v>
      </c>
      <c r="D1601" s="306" t="s">
        <v>3549</v>
      </c>
      <c r="E1601" s="307" t="s">
        <v>3550</v>
      </c>
      <c r="F1601" s="307" t="s">
        <v>7742</v>
      </c>
      <c r="G1601" s="308" t="s">
        <v>7453</v>
      </c>
      <c r="H1601" s="308" t="s">
        <v>7449</v>
      </c>
      <c r="I1601" s="309">
        <v>45420</v>
      </c>
      <c r="J1601" s="309" t="s">
        <v>7923</v>
      </c>
      <c r="K1601" s="310" t="s">
        <v>7451</v>
      </c>
      <c r="L1601" s="316" t="s">
        <v>7703</v>
      </c>
      <c r="M1601" s="304" t="s">
        <v>7703</v>
      </c>
      <c r="N1601" s="304" t="s">
        <v>7703</v>
      </c>
      <c r="O1601" s="308" t="s">
        <v>7703</v>
      </c>
      <c r="P1601" s="308" t="s">
        <v>7703</v>
      </c>
      <c r="Q1601" s="112" t="s">
        <v>7703</v>
      </c>
      <c r="R1601" s="112" t="s">
        <v>7437</v>
      </c>
    </row>
    <row r="1602" spans="1:18" ht="14.5">
      <c r="A1602" s="112" t="s">
        <v>18</v>
      </c>
      <c r="B1602" s="305" t="s">
        <v>20</v>
      </c>
      <c r="C1602" s="305" t="s">
        <v>105</v>
      </c>
      <c r="D1602" s="306" t="s">
        <v>6449</v>
      </c>
      <c r="E1602" s="307" t="s">
        <v>6450</v>
      </c>
      <c r="F1602" s="310" t="s">
        <v>7604</v>
      </c>
      <c r="G1602" s="308" t="s">
        <v>7497</v>
      </c>
      <c r="H1602" s="308" t="s">
        <v>1365</v>
      </c>
      <c r="I1602" s="309">
        <v>45427</v>
      </c>
      <c r="J1602" s="309" t="s">
        <v>7936</v>
      </c>
      <c r="K1602" s="282" t="s">
        <v>7436</v>
      </c>
      <c r="L1602" s="316"/>
      <c r="M1602" s="304"/>
      <c r="N1602" s="304"/>
      <c r="O1602" s="308"/>
      <c r="P1602" s="308"/>
      <c r="Q1602" s="112"/>
      <c r="R1602" s="112" t="s">
        <v>7437</v>
      </c>
    </row>
    <row r="1603" spans="1:18" ht="14.5">
      <c r="A1603" s="112" t="s">
        <v>18</v>
      </c>
      <c r="B1603" s="305" t="s">
        <v>20</v>
      </c>
      <c r="C1603" s="305" t="s">
        <v>105</v>
      </c>
      <c r="D1603" s="306" t="s">
        <v>6839</v>
      </c>
      <c r="E1603" s="307" t="s">
        <v>6840</v>
      </c>
      <c r="F1603" s="310" t="s">
        <v>7604</v>
      </c>
      <c r="G1603" s="308" t="s">
        <v>7497</v>
      </c>
      <c r="H1603" s="308" t="s">
        <v>1365</v>
      </c>
      <c r="I1603" s="309">
        <v>45427</v>
      </c>
      <c r="J1603" s="309" t="s">
        <v>7936</v>
      </c>
      <c r="K1603" s="310" t="s">
        <v>7436</v>
      </c>
      <c r="L1603" s="316"/>
      <c r="M1603" s="304"/>
      <c r="N1603" s="304"/>
      <c r="O1603" s="308"/>
      <c r="P1603" s="308"/>
      <c r="Q1603" s="112"/>
      <c r="R1603" s="112" t="s">
        <v>7437</v>
      </c>
    </row>
    <row r="1604" spans="1:18" ht="14.5">
      <c r="A1604" s="112" t="s">
        <v>18</v>
      </c>
      <c r="B1604" s="305" t="s">
        <v>20</v>
      </c>
      <c r="C1604" s="305" t="s">
        <v>105</v>
      </c>
      <c r="D1604" s="306" t="s">
        <v>2911</v>
      </c>
      <c r="E1604" s="307" t="s">
        <v>2912</v>
      </c>
      <c r="F1604" s="307" t="s">
        <v>7520</v>
      </c>
      <c r="G1604" s="308" t="s">
        <v>7521</v>
      </c>
      <c r="H1604" s="308" t="s">
        <v>7449</v>
      </c>
      <c r="I1604" s="309">
        <v>45429</v>
      </c>
      <c r="J1604" s="309" t="s">
        <v>7936</v>
      </c>
      <c r="K1604" s="310" t="s">
        <v>7593</v>
      </c>
      <c r="L1604" s="316"/>
      <c r="M1604" s="304"/>
      <c r="N1604" s="304"/>
      <c r="O1604" s="308"/>
      <c r="P1604" s="308"/>
      <c r="Q1604" s="112"/>
      <c r="R1604" s="112" t="s">
        <v>7437</v>
      </c>
    </row>
    <row r="1605" spans="1:18" ht="14.5">
      <c r="A1605" s="112" t="s">
        <v>18</v>
      </c>
      <c r="B1605" s="305" t="s">
        <v>20</v>
      </c>
      <c r="C1605" s="305" t="s">
        <v>105</v>
      </c>
      <c r="D1605" s="336" t="s">
        <v>4258</v>
      </c>
      <c r="E1605" s="282" t="s">
        <v>4259</v>
      </c>
      <c r="F1605" s="307" t="s">
        <v>7520</v>
      </c>
      <c r="G1605" s="308" t="s">
        <v>7521</v>
      </c>
      <c r="H1605" s="308" t="s">
        <v>7449</v>
      </c>
      <c r="I1605" s="309">
        <v>45429</v>
      </c>
      <c r="J1605" s="309" t="s">
        <v>7936</v>
      </c>
      <c r="K1605" s="282" t="s">
        <v>7593</v>
      </c>
      <c r="L1605" s="316"/>
      <c r="M1605" s="304"/>
      <c r="N1605" s="304"/>
      <c r="O1605" s="308"/>
      <c r="P1605" s="308"/>
      <c r="Q1605" s="112"/>
      <c r="R1605" s="112" t="s">
        <v>7437</v>
      </c>
    </row>
    <row r="1606" spans="1:18" ht="14.5">
      <c r="A1606" s="282" t="s">
        <v>18</v>
      </c>
      <c r="B1606" s="282" t="s">
        <v>20</v>
      </c>
      <c r="C1606" s="305" t="s">
        <v>1058</v>
      </c>
      <c r="D1606" s="336" t="s">
        <v>6122</v>
      </c>
      <c r="E1606" s="282" t="s">
        <v>7931</v>
      </c>
      <c r="F1606" s="313" t="s">
        <v>7718</v>
      </c>
      <c r="G1606" s="313" t="s">
        <v>7497</v>
      </c>
      <c r="H1606" s="313" t="s">
        <v>1365</v>
      </c>
      <c r="I1606" s="317">
        <v>45430</v>
      </c>
      <c r="J1606" s="313" t="s">
        <v>7923</v>
      </c>
      <c r="K1606" s="304" t="s">
        <v>7773</v>
      </c>
      <c r="L1606" s="304" t="s">
        <v>7703</v>
      </c>
      <c r="M1606" s="304" t="s">
        <v>7703</v>
      </c>
      <c r="N1606" s="304" t="s">
        <v>7703</v>
      </c>
      <c r="O1606" s="313" t="s">
        <v>7703</v>
      </c>
      <c r="P1606" s="313" t="s">
        <v>7703</v>
      </c>
      <c r="Q1606" s="282" t="s">
        <v>7703</v>
      </c>
      <c r="R1606" s="282" t="s">
        <v>7437</v>
      </c>
    </row>
    <row r="1607" spans="1:18" ht="14.5">
      <c r="A1607" s="282" t="s">
        <v>18</v>
      </c>
      <c r="B1607" s="282" t="s">
        <v>20</v>
      </c>
      <c r="C1607" s="305" t="s">
        <v>143</v>
      </c>
      <c r="D1607" s="336" t="s">
        <v>3034</v>
      </c>
      <c r="E1607" s="338" t="s">
        <v>3035</v>
      </c>
      <c r="F1607" s="313" t="s">
        <v>7624</v>
      </c>
      <c r="G1607" s="313" t="s">
        <v>7861</v>
      </c>
      <c r="H1607" s="313" t="s">
        <v>7525</v>
      </c>
      <c r="I1607" s="317">
        <v>45418</v>
      </c>
      <c r="J1607" s="313" t="s">
        <v>7923</v>
      </c>
      <c r="K1607" s="304" t="s">
        <v>7626</v>
      </c>
      <c r="L1607" s="304"/>
      <c r="M1607" s="304"/>
      <c r="N1607" s="304"/>
      <c r="O1607" s="313"/>
      <c r="P1607" s="313"/>
      <c r="Q1607" s="282"/>
      <c r="R1607" s="282" t="s">
        <v>7446</v>
      </c>
    </row>
    <row r="1608" spans="1:18" ht="14.5">
      <c r="A1608" s="282" t="s">
        <v>18</v>
      </c>
      <c r="B1608" s="282" t="s">
        <v>20</v>
      </c>
      <c r="C1608" s="305" t="s">
        <v>105</v>
      </c>
      <c r="D1608" s="336" t="s">
        <v>7058</v>
      </c>
      <c r="E1608" s="282" t="s">
        <v>7059</v>
      </c>
      <c r="F1608" s="313" t="s">
        <v>7529</v>
      </c>
      <c r="G1608" s="313" t="s">
        <v>7448</v>
      </c>
      <c r="H1608" s="313" t="s">
        <v>7449</v>
      </c>
      <c r="I1608" s="317">
        <v>45434</v>
      </c>
      <c r="J1608" s="313" t="s">
        <v>7926</v>
      </c>
      <c r="K1608" s="304" t="s">
        <v>7547</v>
      </c>
      <c r="L1608" s="304"/>
      <c r="M1608" s="304"/>
      <c r="N1608" s="304"/>
      <c r="O1608" s="313"/>
      <c r="P1608" s="313"/>
      <c r="Q1608" s="282"/>
      <c r="R1608" s="282" t="s">
        <v>7437</v>
      </c>
    </row>
    <row r="1609" spans="1:18" ht="14.5">
      <c r="A1609" s="282" t="s">
        <v>18</v>
      </c>
      <c r="B1609" s="282" t="s">
        <v>20</v>
      </c>
      <c r="C1609" s="305" t="s">
        <v>105</v>
      </c>
      <c r="D1609" s="336" t="s">
        <v>4701</v>
      </c>
      <c r="E1609" s="282" t="s">
        <v>4702</v>
      </c>
      <c r="F1609" s="307" t="s">
        <v>7492</v>
      </c>
      <c r="G1609" s="308" t="s">
        <v>7492</v>
      </c>
      <c r="H1609" s="308" t="s">
        <v>7492</v>
      </c>
      <c r="I1609" s="317">
        <v>45427</v>
      </c>
      <c r="J1609" s="313" t="s">
        <v>7936</v>
      </c>
      <c r="K1609" s="304" t="s">
        <v>7548</v>
      </c>
      <c r="L1609" s="304"/>
      <c r="M1609" s="304"/>
      <c r="N1609" s="304"/>
      <c r="O1609" s="313"/>
      <c r="P1609" s="313"/>
      <c r="Q1609" s="282"/>
      <c r="R1609" s="282" t="s">
        <v>7437</v>
      </c>
    </row>
    <row r="1610" spans="1:18" ht="14.5">
      <c r="A1610" s="282" t="s">
        <v>18</v>
      </c>
      <c r="B1610" s="282" t="s">
        <v>20</v>
      </c>
      <c r="C1610" s="305" t="s">
        <v>105</v>
      </c>
      <c r="D1610" s="336" t="s">
        <v>5027</v>
      </c>
      <c r="E1610" s="338" t="s">
        <v>5028</v>
      </c>
      <c r="F1610" s="308" t="s">
        <v>7531</v>
      </c>
      <c r="G1610" s="308" t="s">
        <v>7531</v>
      </c>
      <c r="H1610" s="308" t="s">
        <v>7531</v>
      </c>
      <c r="I1610" s="317">
        <v>45432</v>
      </c>
      <c r="J1610" s="313" t="s">
        <v>7440</v>
      </c>
      <c r="K1610" s="304" t="s">
        <v>7668</v>
      </c>
      <c r="L1610" s="304"/>
      <c r="M1610" s="304"/>
      <c r="N1610" s="304"/>
      <c r="O1610" s="313"/>
      <c r="P1610" s="313"/>
      <c r="Q1610" s="282"/>
      <c r="R1610" s="282" t="s">
        <v>7446</v>
      </c>
    </row>
    <row r="1611" spans="1:18" ht="14.5">
      <c r="A1611" s="282" t="s">
        <v>18</v>
      </c>
      <c r="B1611" s="282" t="s">
        <v>20</v>
      </c>
      <c r="C1611" s="139" t="s">
        <v>352</v>
      </c>
      <c r="D1611" s="336" t="s">
        <v>6492</v>
      </c>
      <c r="E1611" s="282" t="s">
        <v>6493</v>
      </c>
      <c r="F1611" s="307" t="s">
        <v>7726</v>
      </c>
      <c r="G1611" s="308" t="s">
        <v>7525</v>
      </c>
      <c r="H1611" s="308" t="s">
        <v>7525</v>
      </c>
      <c r="I1611" s="317">
        <v>45434</v>
      </c>
      <c r="J1611" s="313" t="s">
        <v>7440</v>
      </c>
      <c r="K1611" s="304" t="s">
        <v>7436</v>
      </c>
      <c r="L1611" s="304"/>
      <c r="M1611" s="304"/>
      <c r="N1611" s="304"/>
      <c r="O1611" s="313"/>
      <c r="P1611" s="313"/>
      <c r="Q1611" s="282"/>
      <c r="R1611" s="282" t="s">
        <v>7437</v>
      </c>
    </row>
    <row r="1612" spans="1:18" ht="14.5">
      <c r="A1612" s="282" t="s">
        <v>18</v>
      </c>
      <c r="B1612" s="282" t="s">
        <v>20</v>
      </c>
      <c r="C1612" s="305" t="s">
        <v>105</v>
      </c>
      <c r="D1612" s="336" t="s">
        <v>4363</v>
      </c>
      <c r="E1612" s="282" t="s">
        <v>4364</v>
      </c>
      <c r="F1612" s="313" t="s">
        <v>7769</v>
      </c>
      <c r="G1612" s="313" t="s">
        <v>7680</v>
      </c>
      <c r="H1612" s="313" t="s">
        <v>7680</v>
      </c>
      <c r="I1612" s="317">
        <v>45435</v>
      </c>
      <c r="J1612" s="313" t="s">
        <v>7440</v>
      </c>
      <c r="K1612" s="304" t="s">
        <v>7530</v>
      </c>
      <c r="L1612" s="304"/>
      <c r="M1612" s="304"/>
      <c r="N1612" s="304"/>
      <c r="O1612" s="313"/>
      <c r="P1612" s="313"/>
      <c r="Q1612" s="282"/>
      <c r="R1612" s="282" t="s">
        <v>7437</v>
      </c>
    </row>
    <row r="1613" spans="1:18" ht="14.5">
      <c r="A1613" s="282" t="s">
        <v>18</v>
      </c>
      <c r="B1613" s="282" t="s">
        <v>20</v>
      </c>
      <c r="C1613" s="305" t="s">
        <v>105</v>
      </c>
      <c r="D1613" s="321" t="s">
        <v>5173</v>
      </c>
      <c r="E1613" s="310" t="s">
        <v>5174</v>
      </c>
      <c r="F1613" s="310" t="s">
        <v>238</v>
      </c>
      <c r="G1613" s="313" t="s">
        <v>1365</v>
      </c>
      <c r="H1613" s="313" t="s">
        <v>1365</v>
      </c>
      <c r="I1613" s="317">
        <v>45439</v>
      </c>
      <c r="J1613" s="313" t="s">
        <v>7515</v>
      </c>
      <c r="K1613" s="310" t="s">
        <v>7593</v>
      </c>
      <c r="L1613" s="317"/>
      <c r="M1613" s="313"/>
      <c r="N1613" s="282"/>
      <c r="O1613" s="308"/>
      <c r="P1613" s="310"/>
      <c r="Q1613" s="282"/>
      <c r="R1613" s="282" t="s">
        <v>7437</v>
      </c>
    </row>
    <row r="1614" spans="1:18" ht="14.5">
      <c r="A1614" s="282" t="s">
        <v>18</v>
      </c>
      <c r="B1614" s="282" t="s">
        <v>20</v>
      </c>
      <c r="C1614" s="305" t="s">
        <v>105</v>
      </c>
      <c r="D1614" s="321" t="s">
        <v>3202</v>
      </c>
      <c r="E1614" s="310" t="s">
        <v>3203</v>
      </c>
      <c r="F1614" s="310" t="s">
        <v>7937</v>
      </c>
      <c r="G1614" s="313" t="s">
        <v>1365</v>
      </c>
      <c r="H1614" s="313" t="s">
        <v>1365</v>
      </c>
      <c r="I1614" s="317">
        <v>45432</v>
      </c>
      <c r="J1614" s="313" t="s">
        <v>7440</v>
      </c>
      <c r="K1614" s="310" t="s">
        <v>7527</v>
      </c>
      <c r="L1614" s="317"/>
      <c r="M1614" s="313"/>
      <c r="N1614" s="282"/>
      <c r="O1614" s="308"/>
      <c r="P1614" s="310"/>
      <c r="Q1614" s="282"/>
      <c r="R1614" s="282" t="s">
        <v>7528</v>
      </c>
    </row>
    <row r="1615" spans="1:18" ht="14.5">
      <c r="A1615" s="282" t="s">
        <v>18</v>
      </c>
      <c r="B1615" s="282" t="s">
        <v>20</v>
      </c>
      <c r="C1615" s="305" t="s">
        <v>105</v>
      </c>
      <c r="D1615" s="321" t="s">
        <v>3933</v>
      </c>
      <c r="E1615" s="342" t="s">
        <v>3934</v>
      </c>
      <c r="F1615" s="307" t="s">
        <v>7492</v>
      </c>
      <c r="G1615" s="308" t="s">
        <v>7492</v>
      </c>
      <c r="H1615" s="308" t="s">
        <v>7492</v>
      </c>
      <c r="I1615" s="317">
        <v>45439</v>
      </c>
      <c r="J1615" s="313" t="s">
        <v>7515</v>
      </c>
      <c r="K1615" s="317" t="s">
        <v>7938</v>
      </c>
      <c r="L1615" s="317"/>
      <c r="M1615" s="313"/>
      <c r="N1615" s="282"/>
      <c r="O1615" s="308"/>
      <c r="P1615" s="310"/>
      <c r="Q1615" s="282"/>
      <c r="R1615" s="282" t="s">
        <v>7446</v>
      </c>
    </row>
    <row r="1616" spans="1:18" ht="14.5">
      <c r="A1616" s="282" t="s">
        <v>18</v>
      </c>
      <c r="B1616" s="282" t="s">
        <v>20</v>
      </c>
      <c r="C1616" s="305" t="s">
        <v>105</v>
      </c>
      <c r="D1616" s="321" t="s">
        <v>6805</v>
      </c>
      <c r="E1616" s="310" t="s">
        <v>6806</v>
      </c>
      <c r="F1616" s="310" t="s">
        <v>7641</v>
      </c>
      <c r="G1616" s="313" t="s">
        <v>7497</v>
      </c>
      <c r="H1616" s="313" t="s">
        <v>1365</v>
      </c>
      <c r="I1616" s="317">
        <v>45437</v>
      </c>
      <c r="J1616" s="313" t="s">
        <v>7440</v>
      </c>
      <c r="K1616" s="317" t="s">
        <v>7652</v>
      </c>
      <c r="L1616" s="317"/>
      <c r="M1616" s="313"/>
      <c r="N1616" s="282"/>
      <c r="O1616" s="308"/>
      <c r="P1616" s="310"/>
      <c r="Q1616" s="282"/>
      <c r="R1616" s="282" t="s">
        <v>7437</v>
      </c>
    </row>
    <row r="1617" spans="1:18" ht="14.5">
      <c r="A1617" s="282" t="s">
        <v>18</v>
      </c>
      <c r="B1617" s="282" t="s">
        <v>20</v>
      </c>
      <c r="C1617" s="305" t="s">
        <v>105</v>
      </c>
      <c r="D1617" s="281" t="s">
        <v>4848</v>
      </c>
      <c r="E1617" s="310" t="s">
        <v>4849</v>
      </c>
      <c r="F1617" s="307" t="s">
        <v>7506</v>
      </c>
      <c r="G1617" s="313" t="s">
        <v>7453</v>
      </c>
      <c r="H1617" s="313" t="s">
        <v>7449</v>
      </c>
      <c r="I1617" s="317">
        <v>45428</v>
      </c>
      <c r="J1617" s="313" t="s">
        <v>7936</v>
      </c>
      <c r="K1617" s="317" t="s">
        <v>7939</v>
      </c>
      <c r="L1617" s="317"/>
      <c r="M1617" s="313"/>
      <c r="N1617" s="282"/>
      <c r="O1617" s="308"/>
      <c r="P1617" s="310"/>
      <c r="Q1617" s="282"/>
      <c r="R1617" s="282" t="s">
        <v>7446</v>
      </c>
    </row>
    <row r="1618" spans="1:18" ht="14.5">
      <c r="A1618" s="282" t="s">
        <v>18</v>
      </c>
      <c r="B1618" s="282" t="s">
        <v>20</v>
      </c>
      <c r="C1618" s="305" t="s">
        <v>105</v>
      </c>
      <c r="D1618" s="281" t="s">
        <v>5260</v>
      </c>
      <c r="E1618" s="342" t="s">
        <v>5261</v>
      </c>
      <c r="F1618" s="307" t="s">
        <v>7506</v>
      </c>
      <c r="G1618" s="313" t="s">
        <v>7453</v>
      </c>
      <c r="H1618" s="313" t="s">
        <v>7449</v>
      </c>
      <c r="I1618" s="317">
        <v>45428</v>
      </c>
      <c r="J1618" s="313" t="s">
        <v>7936</v>
      </c>
      <c r="K1618" s="317" t="s">
        <v>7678</v>
      </c>
      <c r="L1618" s="317"/>
      <c r="M1618" s="313"/>
      <c r="N1618" s="282"/>
      <c r="O1618" s="308"/>
      <c r="P1618" s="310"/>
      <c r="Q1618" s="282"/>
      <c r="R1618" s="282" t="s">
        <v>7446</v>
      </c>
    </row>
    <row r="1619" spans="1:18" ht="14.5">
      <c r="A1619" s="282" t="s">
        <v>18</v>
      </c>
      <c r="B1619" s="282" t="s">
        <v>20</v>
      </c>
      <c r="C1619" s="305" t="s">
        <v>105</v>
      </c>
      <c r="D1619" s="281" t="s">
        <v>6073</v>
      </c>
      <c r="E1619" s="342" t="s">
        <v>6074</v>
      </c>
      <c r="F1619" s="307" t="s">
        <v>7506</v>
      </c>
      <c r="G1619" s="313" t="s">
        <v>7453</v>
      </c>
      <c r="H1619" s="313" t="s">
        <v>7449</v>
      </c>
      <c r="I1619" s="317">
        <v>45428</v>
      </c>
      <c r="J1619" s="313" t="s">
        <v>7936</v>
      </c>
      <c r="K1619" s="317" t="s">
        <v>7808</v>
      </c>
      <c r="L1619" s="317"/>
      <c r="M1619" s="313"/>
      <c r="N1619" s="282"/>
      <c r="O1619" s="308"/>
      <c r="P1619" s="310"/>
      <c r="Q1619" s="282"/>
      <c r="R1619" s="282" t="s">
        <v>7446</v>
      </c>
    </row>
    <row r="1620" spans="1:18" ht="14.5">
      <c r="A1620" s="282" t="s">
        <v>18</v>
      </c>
      <c r="B1620" s="282" t="s">
        <v>20</v>
      </c>
      <c r="C1620" s="305" t="s">
        <v>105</v>
      </c>
      <c r="D1620" s="281" t="s">
        <v>3732</v>
      </c>
      <c r="E1620" s="310" t="s">
        <v>3733</v>
      </c>
      <c r="F1620" s="310" t="s">
        <v>163</v>
      </c>
      <c r="G1620" s="313" t="s">
        <v>7433</v>
      </c>
      <c r="H1620" s="313" t="s">
        <v>7434</v>
      </c>
      <c r="I1620" s="317">
        <v>45442</v>
      </c>
      <c r="J1620" s="313" t="s">
        <v>7515</v>
      </c>
      <c r="K1620" s="282" t="s">
        <v>7436</v>
      </c>
      <c r="L1620" s="317"/>
      <c r="M1620" s="313"/>
      <c r="N1620" s="282"/>
      <c r="O1620" s="308"/>
      <c r="P1620" s="310"/>
      <c r="Q1620" s="282"/>
      <c r="R1620" s="282" t="s">
        <v>7437</v>
      </c>
    </row>
    <row r="1621" spans="1:18" s="343" customFormat="1" ht="14.5">
      <c r="A1621" s="282" t="s">
        <v>18</v>
      </c>
      <c r="B1621" s="282" t="s">
        <v>20</v>
      </c>
      <c r="C1621" s="305" t="s">
        <v>105</v>
      </c>
      <c r="D1621" s="281" t="s">
        <v>6555</v>
      </c>
      <c r="E1621" s="310" t="s">
        <v>6556</v>
      </c>
      <c r="F1621" s="310" t="s">
        <v>163</v>
      </c>
      <c r="G1621" s="313" t="s">
        <v>7433</v>
      </c>
      <c r="H1621" s="313" t="s">
        <v>7434</v>
      </c>
      <c r="I1621" s="317">
        <v>45442</v>
      </c>
      <c r="J1621" s="313" t="s">
        <v>7515</v>
      </c>
      <c r="K1621" s="317" t="s">
        <v>7547</v>
      </c>
      <c r="L1621" s="317"/>
      <c r="M1621" s="313"/>
      <c r="N1621" s="282"/>
      <c r="O1621" s="308"/>
      <c r="P1621" s="310"/>
      <c r="Q1621" s="282"/>
      <c r="R1621" s="282" t="s">
        <v>7437</v>
      </c>
    </row>
    <row r="1622" spans="1:18" s="343" customFormat="1" ht="14.5">
      <c r="A1622" s="282" t="s">
        <v>18</v>
      </c>
      <c r="B1622" s="282" t="s">
        <v>20</v>
      </c>
      <c r="C1622" s="305" t="s">
        <v>105</v>
      </c>
      <c r="D1622" s="281" t="s">
        <v>6927</v>
      </c>
      <c r="E1622" s="313" t="s">
        <v>6928</v>
      </c>
      <c r="F1622" s="310" t="s">
        <v>7940</v>
      </c>
      <c r="G1622" s="313" t="s">
        <v>7521</v>
      </c>
      <c r="H1622" s="313" t="s">
        <v>7449</v>
      </c>
      <c r="I1622" s="317">
        <v>45442</v>
      </c>
      <c r="J1622" s="313" t="s">
        <v>7515</v>
      </c>
      <c r="K1622" s="317" t="s">
        <v>7711</v>
      </c>
      <c r="L1622" s="317"/>
      <c r="M1622" s="313"/>
      <c r="N1622" s="282"/>
      <c r="O1622" s="308"/>
      <c r="P1622" s="310"/>
      <c r="Q1622" s="282"/>
      <c r="R1622" s="282" t="s">
        <v>7446</v>
      </c>
    </row>
    <row r="1623" spans="1:18" s="343" customFormat="1" ht="14.5">
      <c r="A1623" s="282" t="s">
        <v>18</v>
      </c>
      <c r="B1623" s="282" t="s">
        <v>20</v>
      </c>
      <c r="C1623" s="305" t="s">
        <v>105</v>
      </c>
      <c r="D1623" s="281" t="s">
        <v>4351</v>
      </c>
      <c r="E1623" s="342" t="s">
        <v>4352</v>
      </c>
      <c r="F1623" s="308" t="s">
        <v>7531</v>
      </c>
      <c r="G1623" s="308" t="s">
        <v>7531</v>
      </c>
      <c r="H1623" s="308" t="s">
        <v>7531</v>
      </c>
      <c r="I1623" s="317">
        <v>45442</v>
      </c>
      <c r="J1623" s="313" t="s">
        <v>7515</v>
      </c>
      <c r="K1623" s="313" t="s">
        <v>7941</v>
      </c>
      <c r="L1623" s="317"/>
      <c r="M1623" s="313"/>
      <c r="N1623" s="282"/>
      <c r="O1623" s="308"/>
      <c r="P1623" s="310"/>
      <c r="Q1623" s="282"/>
      <c r="R1623" s="282" t="s">
        <v>7446</v>
      </c>
    </row>
    <row r="1624" spans="1:18" ht="14.5">
      <c r="A1624" s="282" t="s">
        <v>18</v>
      </c>
      <c r="B1624" s="282" t="s">
        <v>6</v>
      </c>
      <c r="C1624" s="305" t="s">
        <v>105</v>
      </c>
      <c r="D1624" s="281" t="s">
        <v>2911</v>
      </c>
      <c r="E1624" s="310" t="s">
        <v>2912</v>
      </c>
      <c r="F1624" s="310" t="s">
        <v>7520</v>
      </c>
      <c r="G1624" s="313" t="s">
        <v>7521</v>
      </c>
      <c r="H1624" s="313" t="s">
        <v>7449</v>
      </c>
      <c r="I1624" s="317">
        <v>45292</v>
      </c>
      <c r="J1624" s="313" t="s">
        <v>7647</v>
      </c>
      <c r="K1624" s="317" t="s">
        <v>7593</v>
      </c>
      <c r="L1624" s="317">
        <v>45414</v>
      </c>
      <c r="M1624" s="313" t="s">
        <v>7908</v>
      </c>
      <c r="N1624" s="282" t="s">
        <v>7520</v>
      </c>
      <c r="O1624" s="308" t="s">
        <v>7521</v>
      </c>
      <c r="P1624" s="310" t="s">
        <v>7449</v>
      </c>
      <c r="Q1624" s="112" t="s">
        <v>7735</v>
      </c>
      <c r="R1624" s="282" t="s">
        <v>7437</v>
      </c>
    </row>
    <row r="1625" spans="1:18" ht="14.5">
      <c r="A1625" s="112" t="s">
        <v>18</v>
      </c>
      <c r="B1625" s="305" t="s">
        <v>6</v>
      </c>
      <c r="C1625" s="305" t="s">
        <v>105</v>
      </c>
      <c r="D1625" s="281" t="s">
        <v>4258</v>
      </c>
      <c r="E1625" s="282" t="s">
        <v>4259</v>
      </c>
      <c r="F1625" s="310" t="s">
        <v>187</v>
      </c>
      <c r="G1625" s="282" t="s">
        <v>7463</v>
      </c>
      <c r="H1625" s="282" t="s">
        <v>7434</v>
      </c>
      <c r="I1625" s="335">
        <v>45342</v>
      </c>
      <c r="J1625" s="282" t="s">
        <v>7763</v>
      </c>
      <c r="K1625" s="310" t="s">
        <v>7593</v>
      </c>
      <c r="L1625" s="316">
        <v>45414</v>
      </c>
      <c r="M1625" s="112" t="s">
        <v>7908</v>
      </c>
      <c r="N1625" s="304" t="s">
        <v>7520</v>
      </c>
      <c r="O1625" s="112" t="s">
        <v>7521</v>
      </c>
      <c r="P1625" s="112" t="s">
        <v>7449</v>
      </c>
      <c r="Q1625" s="112" t="s">
        <v>7735</v>
      </c>
      <c r="R1625" s="112" t="s">
        <v>7437</v>
      </c>
    </row>
    <row r="1626" spans="1:18" ht="14.5">
      <c r="A1626" s="112" t="s">
        <v>18</v>
      </c>
      <c r="B1626" s="305" t="s">
        <v>6</v>
      </c>
      <c r="C1626" s="305" t="s">
        <v>105</v>
      </c>
      <c r="D1626" s="281" t="s">
        <v>4690</v>
      </c>
      <c r="E1626" s="324" t="s">
        <v>4691</v>
      </c>
      <c r="F1626" s="307" t="s">
        <v>7624</v>
      </c>
      <c r="G1626" s="308" t="s">
        <v>7861</v>
      </c>
      <c r="H1626" s="308" t="s">
        <v>7525</v>
      </c>
      <c r="I1626" s="309">
        <v>45413</v>
      </c>
      <c r="J1626" s="309" t="s">
        <v>7908</v>
      </c>
      <c r="K1626" s="316" t="s">
        <v>7465</v>
      </c>
      <c r="L1626" s="316">
        <v>45413</v>
      </c>
      <c r="M1626" s="112" t="s">
        <v>7908</v>
      </c>
      <c r="N1626" s="304" t="s">
        <v>7862</v>
      </c>
      <c r="O1626" s="112" t="s">
        <v>7521</v>
      </c>
      <c r="P1626" s="112" t="s">
        <v>7449</v>
      </c>
      <c r="Q1626" s="112" t="s">
        <v>7734</v>
      </c>
      <c r="R1626" s="112" t="s">
        <v>7437</v>
      </c>
    </row>
    <row r="1627" spans="1:18" ht="14.5">
      <c r="A1627" s="112" t="s">
        <v>18</v>
      </c>
      <c r="B1627" s="305" t="s">
        <v>6</v>
      </c>
      <c r="C1627" s="305" t="s">
        <v>105</v>
      </c>
      <c r="D1627" s="281" t="s">
        <v>1714</v>
      </c>
      <c r="E1627" s="324" t="s">
        <v>1715</v>
      </c>
      <c r="F1627" s="307" t="s">
        <v>285</v>
      </c>
      <c r="G1627" s="282" t="s">
        <v>7497</v>
      </c>
      <c r="H1627" s="282" t="s">
        <v>1365</v>
      </c>
      <c r="I1627" s="309">
        <v>45418</v>
      </c>
      <c r="J1627" s="309" t="s">
        <v>7923</v>
      </c>
      <c r="K1627" s="316" t="s">
        <v>7814</v>
      </c>
      <c r="L1627" s="316">
        <v>45418</v>
      </c>
      <c r="M1627" s="309" t="s">
        <v>7923</v>
      </c>
      <c r="N1627" s="282" t="s">
        <v>7910</v>
      </c>
      <c r="O1627" s="310" t="s">
        <v>7534</v>
      </c>
      <c r="P1627" s="310" t="s">
        <v>7736</v>
      </c>
      <c r="Q1627" s="112" t="s">
        <v>7734</v>
      </c>
      <c r="R1627" s="112" t="s">
        <v>7446</v>
      </c>
    </row>
    <row r="1628" spans="1:18" ht="14.5">
      <c r="A1628" s="112" t="s">
        <v>18</v>
      </c>
      <c r="B1628" s="305" t="s">
        <v>6</v>
      </c>
      <c r="C1628" s="305" t="s">
        <v>105</v>
      </c>
      <c r="D1628" s="281" t="s">
        <v>2209</v>
      </c>
      <c r="E1628" s="282" t="s">
        <v>2210</v>
      </c>
      <c r="F1628" s="320" t="s">
        <v>187</v>
      </c>
      <c r="G1628" s="282" t="s">
        <v>7463</v>
      </c>
      <c r="H1628" s="282" t="s">
        <v>7434</v>
      </c>
      <c r="I1628" s="335">
        <v>45367</v>
      </c>
      <c r="J1628" s="282" t="s">
        <v>7813</v>
      </c>
      <c r="K1628" s="282" t="s">
        <v>7436</v>
      </c>
      <c r="L1628" s="316">
        <v>45418</v>
      </c>
      <c r="M1628" s="309" t="s">
        <v>7923</v>
      </c>
      <c r="N1628" s="304" t="s">
        <v>163</v>
      </c>
      <c r="O1628" s="282" t="s">
        <v>7433</v>
      </c>
      <c r="P1628" s="282" t="s">
        <v>7434</v>
      </c>
      <c r="Q1628" s="112" t="s">
        <v>7734</v>
      </c>
      <c r="R1628" s="282" t="s">
        <v>7437</v>
      </c>
    </row>
    <row r="1629" spans="1:18" ht="14.5">
      <c r="A1629" s="112" t="s">
        <v>18</v>
      </c>
      <c r="B1629" s="305" t="s">
        <v>6</v>
      </c>
      <c r="C1629" s="305" t="s">
        <v>105</v>
      </c>
      <c r="D1629" s="281" t="s">
        <v>3819</v>
      </c>
      <c r="E1629" s="282" t="s">
        <v>3820</v>
      </c>
      <c r="F1629" s="310" t="s">
        <v>1563</v>
      </c>
      <c r="G1629" s="282" t="s">
        <v>7448</v>
      </c>
      <c r="H1629" s="282" t="s">
        <v>7449</v>
      </c>
      <c r="I1629" s="335">
        <v>45383</v>
      </c>
      <c r="J1629" s="282" t="s">
        <v>7870</v>
      </c>
      <c r="K1629" s="282" t="s">
        <v>7436</v>
      </c>
      <c r="L1629" s="316">
        <v>45418</v>
      </c>
      <c r="M1629" s="309" t="s">
        <v>7923</v>
      </c>
      <c r="N1629" s="304" t="s">
        <v>163</v>
      </c>
      <c r="O1629" s="282" t="s">
        <v>7433</v>
      </c>
      <c r="P1629" s="282" t="s">
        <v>7434</v>
      </c>
      <c r="Q1629" s="112" t="s">
        <v>7734</v>
      </c>
      <c r="R1629" s="282" t="s">
        <v>7437</v>
      </c>
    </row>
    <row r="1630" spans="1:18" ht="14.5">
      <c r="A1630" s="112" t="s">
        <v>18</v>
      </c>
      <c r="B1630" s="305" t="s">
        <v>6</v>
      </c>
      <c r="C1630" s="305" t="s">
        <v>105</v>
      </c>
      <c r="D1630" s="281" t="s">
        <v>4460</v>
      </c>
      <c r="E1630" s="282" t="s">
        <v>7916</v>
      </c>
      <c r="F1630" s="308" t="s">
        <v>7531</v>
      </c>
      <c r="G1630" s="308" t="s">
        <v>7531</v>
      </c>
      <c r="H1630" s="308" t="s">
        <v>7531</v>
      </c>
      <c r="I1630" s="335">
        <v>45393</v>
      </c>
      <c r="J1630" s="282" t="s">
        <v>7872</v>
      </c>
      <c r="K1630" s="282" t="s">
        <v>7710</v>
      </c>
      <c r="L1630" s="316">
        <v>45418</v>
      </c>
      <c r="M1630" s="309" t="s">
        <v>7923</v>
      </c>
      <c r="N1630" s="282" t="s">
        <v>7529</v>
      </c>
      <c r="O1630" s="282" t="s">
        <v>7448</v>
      </c>
      <c r="P1630" s="282" t="s">
        <v>7449</v>
      </c>
      <c r="Q1630" s="304" t="s">
        <v>7734</v>
      </c>
      <c r="R1630" s="282" t="s">
        <v>7528</v>
      </c>
    </row>
    <row r="1631" spans="1:18" ht="14.5">
      <c r="A1631" s="112" t="s">
        <v>18</v>
      </c>
      <c r="B1631" s="305" t="s">
        <v>6</v>
      </c>
      <c r="C1631" s="305" t="s">
        <v>105</v>
      </c>
      <c r="D1631" s="281" t="s">
        <v>6012</v>
      </c>
      <c r="E1631" s="282" t="s">
        <v>6013</v>
      </c>
      <c r="F1631" s="307" t="s">
        <v>7661</v>
      </c>
      <c r="G1631" s="282" t="s">
        <v>7534</v>
      </c>
      <c r="H1631" s="282" t="s">
        <v>7434</v>
      </c>
      <c r="I1631" s="335">
        <v>45292</v>
      </c>
      <c r="J1631" s="282" t="s">
        <v>7647</v>
      </c>
      <c r="K1631" s="282" t="s">
        <v>7593</v>
      </c>
      <c r="L1631" s="316">
        <v>45418</v>
      </c>
      <c r="M1631" s="309" t="s">
        <v>7923</v>
      </c>
      <c r="N1631" s="282" t="s">
        <v>7661</v>
      </c>
      <c r="O1631" s="282" t="s">
        <v>7534</v>
      </c>
      <c r="P1631" s="282" t="s">
        <v>7736</v>
      </c>
      <c r="Q1631" s="112" t="s">
        <v>7735</v>
      </c>
      <c r="R1631" s="282" t="s">
        <v>7437</v>
      </c>
    </row>
    <row r="1632" spans="1:18" ht="14.5">
      <c r="A1632" s="112" t="s">
        <v>18</v>
      </c>
      <c r="B1632" s="305" t="s">
        <v>6</v>
      </c>
      <c r="C1632" s="305" t="s">
        <v>105</v>
      </c>
      <c r="D1632" s="281" t="s">
        <v>4468</v>
      </c>
      <c r="E1632" s="282" t="s">
        <v>4469</v>
      </c>
      <c r="F1632" s="307" t="s">
        <v>7492</v>
      </c>
      <c r="G1632" s="308" t="s">
        <v>7492</v>
      </c>
      <c r="H1632" s="308" t="s">
        <v>7492</v>
      </c>
      <c r="I1632" s="335">
        <v>45414</v>
      </c>
      <c r="J1632" s="282" t="s">
        <v>7908</v>
      </c>
      <c r="K1632" s="282" t="s">
        <v>7548</v>
      </c>
      <c r="L1632" s="316">
        <v>45418</v>
      </c>
      <c r="M1632" s="309" t="s">
        <v>7923</v>
      </c>
      <c r="N1632" s="282" t="s">
        <v>7661</v>
      </c>
      <c r="O1632" s="282" t="s">
        <v>7534</v>
      </c>
      <c r="P1632" s="282" t="s">
        <v>7736</v>
      </c>
      <c r="Q1632" s="112" t="s">
        <v>7735</v>
      </c>
      <c r="R1632" s="282" t="s">
        <v>7437</v>
      </c>
    </row>
    <row r="1633" spans="1:18" ht="14.5">
      <c r="A1633" s="112" t="s">
        <v>18</v>
      </c>
      <c r="B1633" s="305" t="s">
        <v>6</v>
      </c>
      <c r="C1633" s="305" t="s">
        <v>105</v>
      </c>
      <c r="D1633" s="281" t="s">
        <v>6769</v>
      </c>
      <c r="E1633" s="282" t="s">
        <v>6770</v>
      </c>
      <c r="F1633" s="310" t="s">
        <v>7529</v>
      </c>
      <c r="G1633" s="282" t="s">
        <v>7448</v>
      </c>
      <c r="H1633" s="282" t="s">
        <v>7449</v>
      </c>
      <c r="I1633" s="335">
        <v>45393</v>
      </c>
      <c r="J1633" s="282" t="s">
        <v>7872</v>
      </c>
      <c r="K1633" s="282" t="s">
        <v>7465</v>
      </c>
      <c r="L1633" s="316">
        <v>45419</v>
      </c>
      <c r="M1633" s="309" t="s">
        <v>7923</v>
      </c>
      <c r="N1633" s="282" t="s">
        <v>7940</v>
      </c>
      <c r="O1633" s="112" t="s">
        <v>7521</v>
      </c>
      <c r="P1633" s="112" t="s">
        <v>7449</v>
      </c>
      <c r="Q1633" s="112" t="s">
        <v>7735</v>
      </c>
      <c r="R1633" s="282" t="s">
        <v>7437</v>
      </c>
    </row>
    <row r="1634" spans="1:18" ht="14.5">
      <c r="A1634" s="112" t="s">
        <v>18</v>
      </c>
      <c r="B1634" s="305" t="s">
        <v>6</v>
      </c>
      <c r="C1634" s="305" t="s">
        <v>143</v>
      </c>
      <c r="D1634" s="281" t="s">
        <v>4564</v>
      </c>
      <c r="E1634" s="282" t="s">
        <v>4565</v>
      </c>
      <c r="F1634" s="283" t="s">
        <v>7917</v>
      </c>
      <c r="G1634" s="283" t="s">
        <v>7534</v>
      </c>
      <c r="H1634" s="283" t="s">
        <v>7577</v>
      </c>
      <c r="I1634" s="335">
        <v>45390</v>
      </c>
      <c r="J1634" s="282" t="s">
        <v>7872</v>
      </c>
      <c r="K1634" s="282" t="s">
        <v>7669</v>
      </c>
      <c r="L1634" s="316">
        <v>45418</v>
      </c>
      <c r="M1634" s="309" t="s">
        <v>7923</v>
      </c>
      <c r="N1634" s="112" t="s">
        <v>7462</v>
      </c>
      <c r="O1634" s="308" t="s">
        <v>7462</v>
      </c>
      <c r="P1634" s="282" t="s">
        <v>7434</v>
      </c>
      <c r="Q1634" s="304" t="s">
        <v>7734</v>
      </c>
      <c r="R1634" s="282" t="s">
        <v>7446</v>
      </c>
    </row>
    <row r="1635" spans="1:18" ht="14.5">
      <c r="A1635" s="112" t="s">
        <v>18</v>
      </c>
      <c r="B1635" s="305" t="s">
        <v>6</v>
      </c>
      <c r="C1635" s="305" t="s">
        <v>143</v>
      </c>
      <c r="D1635" s="281" t="s">
        <v>6563</v>
      </c>
      <c r="E1635" s="282" t="s">
        <v>6564</v>
      </c>
      <c r="F1635" s="310" t="s">
        <v>187</v>
      </c>
      <c r="G1635" s="282" t="s">
        <v>7463</v>
      </c>
      <c r="H1635" s="282" t="s">
        <v>7434</v>
      </c>
      <c r="I1635" s="335">
        <v>45407</v>
      </c>
      <c r="J1635" s="282" t="s">
        <v>7892</v>
      </c>
      <c r="K1635" s="282" t="s">
        <v>7669</v>
      </c>
      <c r="L1635" s="316">
        <v>45419</v>
      </c>
      <c r="M1635" s="309" t="s">
        <v>7923</v>
      </c>
      <c r="N1635" s="282" t="s">
        <v>7940</v>
      </c>
      <c r="O1635" s="112" t="s">
        <v>7521</v>
      </c>
      <c r="P1635" s="112" t="s">
        <v>7449</v>
      </c>
      <c r="Q1635" s="304" t="s">
        <v>7734</v>
      </c>
      <c r="R1635" s="282" t="s">
        <v>7446</v>
      </c>
    </row>
    <row r="1636" spans="1:18" ht="14.5">
      <c r="A1636" s="112" t="s">
        <v>18</v>
      </c>
      <c r="B1636" s="305" t="s">
        <v>6</v>
      </c>
      <c r="C1636" s="305" t="s">
        <v>105</v>
      </c>
      <c r="D1636" s="281" t="s">
        <v>704</v>
      </c>
      <c r="E1636" s="282" t="s">
        <v>705</v>
      </c>
      <c r="F1636" s="310" t="s">
        <v>187</v>
      </c>
      <c r="G1636" s="282" t="s">
        <v>7463</v>
      </c>
      <c r="H1636" s="282" t="s">
        <v>7434</v>
      </c>
      <c r="I1636" s="335">
        <v>45374</v>
      </c>
      <c r="J1636" s="282" t="s">
        <v>7839</v>
      </c>
      <c r="K1636" s="282" t="s">
        <v>7675</v>
      </c>
      <c r="L1636" s="316">
        <v>45420</v>
      </c>
      <c r="M1636" s="309" t="s">
        <v>7923</v>
      </c>
      <c r="N1636" s="310" t="s">
        <v>7942</v>
      </c>
      <c r="O1636" s="344" t="s">
        <v>7800</v>
      </c>
      <c r="P1636" s="344" t="s">
        <v>7800</v>
      </c>
      <c r="Q1636" s="112" t="s">
        <v>7735</v>
      </c>
      <c r="R1636" s="282" t="s">
        <v>7437</v>
      </c>
    </row>
    <row r="1637" spans="1:18" ht="14.5">
      <c r="A1637" s="112" t="s">
        <v>18</v>
      </c>
      <c r="B1637" s="305" t="s">
        <v>6</v>
      </c>
      <c r="C1637" s="305" t="s">
        <v>105</v>
      </c>
      <c r="D1637" s="281" t="s">
        <v>5535</v>
      </c>
      <c r="E1637" s="282" t="s">
        <v>5536</v>
      </c>
      <c r="F1637" s="310" t="s">
        <v>187</v>
      </c>
      <c r="G1637" s="282" t="s">
        <v>7463</v>
      </c>
      <c r="H1637" s="282" t="s">
        <v>7434</v>
      </c>
      <c r="I1637" s="335">
        <v>45342</v>
      </c>
      <c r="J1637" s="282" t="s">
        <v>7763</v>
      </c>
      <c r="K1637" s="282" t="s">
        <v>7821</v>
      </c>
      <c r="L1637" s="316">
        <v>45420</v>
      </c>
      <c r="M1637" s="309" t="s">
        <v>7923</v>
      </c>
      <c r="N1637" s="315" t="s">
        <v>411</v>
      </c>
      <c r="O1637" s="112" t="s">
        <v>7534</v>
      </c>
      <c r="P1637" s="308" t="s">
        <v>7736</v>
      </c>
      <c r="Q1637" s="304" t="s">
        <v>7734</v>
      </c>
      <c r="R1637" s="282" t="s">
        <v>7437</v>
      </c>
    </row>
    <row r="1638" spans="1:18" ht="14.5">
      <c r="A1638" s="112" t="s">
        <v>18</v>
      </c>
      <c r="B1638" s="305" t="s">
        <v>6</v>
      </c>
      <c r="C1638" s="305" t="s">
        <v>105</v>
      </c>
      <c r="D1638" s="281" t="s">
        <v>692</v>
      </c>
      <c r="E1638" s="282" t="s">
        <v>693</v>
      </c>
      <c r="F1638" s="310" t="s">
        <v>7488</v>
      </c>
      <c r="G1638" s="282" t="s">
        <v>7448</v>
      </c>
      <c r="H1638" s="282" t="s">
        <v>7449</v>
      </c>
      <c r="I1638" s="335">
        <v>45339</v>
      </c>
      <c r="J1638" s="282" t="s">
        <v>7766</v>
      </c>
      <c r="K1638" s="282" t="s">
        <v>7548</v>
      </c>
      <c r="L1638" s="316">
        <v>45422</v>
      </c>
      <c r="M1638" s="309" t="s">
        <v>7923</v>
      </c>
      <c r="N1638" s="315" t="s">
        <v>7807</v>
      </c>
      <c r="O1638" s="282" t="s">
        <v>7448</v>
      </c>
      <c r="P1638" s="282" t="s">
        <v>7449</v>
      </c>
      <c r="Q1638" s="304" t="s">
        <v>7734</v>
      </c>
      <c r="R1638" s="112" t="s">
        <v>7437</v>
      </c>
    </row>
    <row r="1639" spans="1:18" ht="14.5">
      <c r="A1639" s="112" t="s">
        <v>18</v>
      </c>
      <c r="B1639" s="305" t="s">
        <v>6</v>
      </c>
      <c r="C1639" s="305" t="s">
        <v>105</v>
      </c>
      <c r="D1639" s="281" t="s">
        <v>4037</v>
      </c>
      <c r="E1639" s="282" t="s">
        <v>4038</v>
      </c>
      <c r="F1639" s="310" t="s">
        <v>7529</v>
      </c>
      <c r="G1639" s="282" t="s">
        <v>7448</v>
      </c>
      <c r="H1639" s="282" t="s">
        <v>7449</v>
      </c>
      <c r="I1639" s="335">
        <v>45383</v>
      </c>
      <c r="J1639" s="282" t="s">
        <v>7870</v>
      </c>
      <c r="K1639" s="282" t="s">
        <v>7593</v>
      </c>
      <c r="L1639" s="316">
        <v>45422</v>
      </c>
      <c r="M1639" s="309" t="s">
        <v>7923</v>
      </c>
      <c r="N1639" s="315" t="s">
        <v>7807</v>
      </c>
      <c r="O1639" s="282" t="s">
        <v>7448</v>
      </c>
      <c r="P1639" s="282" t="s">
        <v>7449</v>
      </c>
      <c r="Q1639" s="304" t="s">
        <v>7734</v>
      </c>
      <c r="R1639" s="282" t="s">
        <v>7437</v>
      </c>
    </row>
    <row r="1640" spans="1:18" ht="14.5">
      <c r="A1640" s="112" t="s">
        <v>18</v>
      </c>
      <c r="B1640" s="305" t="s">
        <v>6</v>
      </c>
      <c r="C1640" s="305" t="s">
        <v>105</v>
      </c>
      <c r="D1640" s="281" t="s">
        <v>6426</v>
      </c>
      <c r="E1640" s="282" t="s">
        <v>7886</v>
      </c>
      <c r="F1640" s="310" t="s">
        <v>7529</v>
      </c>
      <c r="G1640" s="282" t="s">
        <v>7448</v>
      </c>
      <c r="H1640" s="282" t="s">
        <v>7449</v>
      </c>
      <c r="I1640" s="335">
        <v>45393</v>
      </c>
      <c r="J1640" s="282" t="s">
        <v>7872</v>
      </c>
      <c r="K1640" s="282" t="s">
        <v>7887</v>
      </c>
      <c r="L1640" s="316">
        <v>45422</v>
      </c>
      <c r="M1640" s="309" t="s">
        <v>7923</v>
      </c>
      <c r="N1640" s="315" t="s">
        <v>7807</v>
      </c>
      <c r="O1640" s="282" t="s">
        <v>7448</v>
      </c>
      <c r="P1640" s="282" t="s">
        <v>7449</v>
      </c>
      <c r="Q1640" s="304" t="s">
        <v>7734</v>
      </c>
      <c r="R1640" s="282" t="s">
        <v>7437</v>
      </c>
    </row>
    <row r="1641" spans="1:18" ht="14.5">
      <c r="A1641" s="112" t="s">
        <v>18</v>
      </c>
      <c r="B1641" s="305" t="s">
        <v>6</v>
      </c>
      <c r="C1641" s="305" t="s">
        <v>105</v>
      </c>
      <c r="D1641" s="281" t="s">
        <v>4625</v>
      </c>
      <c r="E1641" s="307" t="s">
        <v>4626</v>
      </c>
      <c r="F1641" s="307" t="s">
        <v>7529</v>
      </c>
      <c r="G1641" s="308" t="s">
        <v>7448</v>
      </c>
      <c r="H1641" s="308" t="s">
        <v>7449</v>
      </c>
      <c r="I1641" s="309">
        <v>45413</v>
      </c>
      <c r="J1641" s="309" t="s">
        <v>7908</v>
      </c>
      <c r="K1641" s="316" t="s">
        <v>7465</v>
      </c>
      <c r="L1641" s="309">
        <v>45413</v>
      </c>
      <c r="M1641" s="309" t="s">
        <v>7908</v>
      </c>
      <c r="N1641" s="112" t="s">
        <v>7462</v>
      </c>
      <c r="O1641" s="308" t="s">
        <v>7462</v>
      </c>
      <c r="P1641" s="282" t="s">
        <v>7434</v>
      </c>
      <c r="Q1641" s="112" t="s">
        <v>7735</v>
      </c>
      <c r="R1641" s="282" t="s">
        <v>7437</v>
      </c>
    </row>
    <row r="1642" spans="1:18" ht="14.5">
      <c r="A1642" s="112" t="s">
        <v>18</v>
      </c>
      <c r="B1642" s="305" t="s">
        <v>6</v>
      </c>
      <c r="C1642" s="305" t="s">
        <v>105</v>
      </c>
      <c r="D1642" s="281" t="s">
        <v>6705</v>
      </c>
      <c r="E1642" s="282" t="s">
        <v>6706</v>
      </c>
      <c r="F1642" s="310" t="s">
        <v>187</v>
      </c>
      <c r="G1642" s="282" t="s">
        <v>7463</v>
      </c>
      <c r="H1642" s="282" t="s">
        <v>7434</v>
      </c>
      <c r="I1642" s="335">
        <v>45407</v>
      </c>
      <c r="J1642" s="282" t="s">
        <v>7892</v>
      </c>
      <c r="K1642" s="282" t="s">
        <v>7702</v>
      </c>
      <c r="L1642" s="309">
        <v>45421</v>
      </c>
      <c r="M1642" s="112" t="s">
        <v>7923</v>
      </c>
      <c r="N1642" s="112" t="s">
        <v>7462</v>
      </c>
      <c r="O1642" s="308" t="s">
        <v>7462</v>
      </c>
      <c r="P1642" s="308" t="s">
        <v>7434</v>
      </c>
      <c r="Q1642" s="112" t="s">
        <v>7734</v>
      </c>
      <c r="R1642" s="282" t="s">
        <v>7446</v>
      </c>
    </row>
    <row r="1643" spans="1:18" ht="14.5">
      <c r="A1643" s="112" t="s">
        <v>18</v>
      </c>
      <c r="B1643" s="305" t="s">
        <v>6</v>
      </c>
      <c r="C1643" s="305" t="s">
        <v>105</v>
      </c>
      <c r="D1643" s="281" t="s">
        <v>4803</v>
      </c>
      <c r="E1643" s="324" t="s">
        <v>4804</v>
      </c>
      <c r="F1643" s="307" t="s">
        <v>7576</v>
      </c>
      <c r="G1643" s="308" t="s">
        <v>7577</v>
      </c>
      <c r="H1643" s="308" t="s">
        <v>7434</v>
      </c>
      <c r="I1643" s="309">
        <v>45413</v>
      </c>
      <c r="J1643" s="309" t="s">
        <v>7908</v>
      </c>
      <c r="K1643" s="316" t="s">
        <v>7511</v>
      </c>
      <c r="L1643" s="309">
        <v>45413</v>
      </c>
      <c r="M1643" s="309" t="s">
        <v>7908</v>
      </c>
      <c r="N1643" s="315" t="s">
        <v>7807</v>
      </c>
      <c r="O1643" s="282" t="s">
        <v>7448</v>
      </c>
      <c r="P1643" s="282" t="s">
        <v>7449</v>
      </c>
      <c r="Q1643" s="112" t="s">
        <v>7734</v>
      </c>
      <c r="R1643" s="112" t="s">
        <v>7437</v>
      </c>
    </row>
    <row r="1644" spans="1:18" ht="14.5">
      <c r="A1644" s="112" t="s">
        <v>18</v>
      </c>
      <c r="B1644" s="305" t="s">
        <v>6</v>
      </c>
      <c r="C1644" s="305" t="s">
        <v>105</v>
      </c>
      <c r="D1644" s="281" t="s">
        <v>576</v>
      </c>
      <c r="E1644" s="282" t="s">
        <v>577</v>
      </c>
      <c r="F1644" s="310" t="s">
        <v>7529</v>
      </c>
      <c r="G1644" s="282" t="s">
        <v>7448</v>
      </c>
      <c r="H1644" s="282" t="s">
        <v>7449</v>
      </c>
      <c r="I1644" s="335">
        <v>45393</v>
      </c>
      <c r="J1644" s="282" t="s">
        <v>7872</v>
      </c>
      <c r="K1644" s="282" t="s">
        <v>7548</v>
      </c>
      <c r="L1644" s="309">
        <v>45421</v>
      </c>
      <c r="M1644" s="282" t="s">
        <v>7923</v>
      </c>
      <c r="N1644" s="315" t="s">
        <v>7943</v>
      </c>
      <c r="O1644" s="310" t="s">
        <v>1365</v>
      </c>
      <c r="P1644" s="310" t="s">
        <v>7896</v>
      </c>
      <c r="Q1644" s="112" t="s">
        <v>7734</v>
      </c>
      <c r="R1644" s="112" t="s">
        <v>7437</v>
      </c>
    </row>
    <row r="1645" spans="1:18" ht="14.5">
      <c r="A1645" s="112" t="s">
        <v>18</v>
      </c>
      <c r="B1645" s="305" t="s">
        <v>6</v>
      </c>
      <c r="C1645" s="305" t="s">
        <v>143</v>
      </c>
      <c r="D1645" s="281" t="s">
        <v>7276</v>
      </c>
      <c r="E1645" s="324" t="s">
        <v>7277</v>
      </c>
      <c r="F1645" s="307" t="s">
        <v>7576</v>
      </c>
      <c r="G1645" s="308" t="s">
        <v>7577</v>
      </c>
      <c r="H1645" s="308" t="s">
        <v>7434</v>
      </c>
      <c r="I1645" s="309">
        <v>45413</v>
      </c>
      <c r="J1645" s="309" t="s">
        <v>7908</v>
      </c>
      <c r="K1645" s="316" t="s">
        <v>7436</v>
      </c>
      <c r="L1645" s="309">
        <v>45425</v>
      </c>
      <c r="M1645" s="282" t="s">
        <v>7918</v>
      </c>
      <c r="N1645" s="282" t="s">
        <v>7739</v>
      </c>
      <c r="O1645" s="308" t="s">
        <v>7740</v>
      </c>
      <c r="P1645" s="308" t="s">
        <v>7449</v>
      </c>
      <c r="Q1645" s="112" t="s">
        <v>7734</v>
      </c>
      <c r="R1645" s="112" t="s">
        <v>7437</v>
      </c>
    </row>
    <row r="1646" spans="1:18" ht="14.5">
      <c r="A1646" s="112" t="s">
        <v>18</v>
      </c>
      <c r="B1646" s="305" t="s">
        <v>6</v>
      </c>
      <c r="C1646" s="305" t="s">
        <v>105</v>
      </c>
      <c r="D1646" s="281" t="s">
        <v>1493</v>
      </c>
      <c r="E1646" s="307" t="s">
        <v>1494</v>
      </c>
      <c r="F1646" s="307" t="s">
        <v>1563</v>
      </c>
      <c r="G1646" s="308" t="s">
        <v>7448</v>
      </c>
      <c r="H1646" s="308" t="s">
        <v>7449</v>
      </c>
      <c r="I1646" s="309">
        <v>45428</v>
      </c>
      <c r="J1646" s="309" t="s">
        <v>7918</v>
      </c>
      <c r="K1646" s="316" t="s">
        <v>7593</v>
      </c>
      <c r="L1646" s="309">
        <v>45428</v>
      </c>
      <c r="M1646" s="309" t="s">
        <v>7918</v>
      </c>
      <c r="N1646" s="282" t="s">
        <v>7940</v>
      </c>
      <c r="O1646" s="337" t="s">
        <v>7944</v>
      </c>
      <c r="P1646" s="345" t="s">
        <v>7525</v>
      </c>
      <c r="Q1646" s="112" t="s">
        <v>7734</v>
      </c>
      <c r="R1646" s="112" t="s">
        <v>7437</v>
      </c>
    </row>
    <row r="1647" spans="1:18" ht="14.5">
      <c r="A1647" s="112" t="s">
        <v>18</v>
      </c>
      <c r="B1647" s="305" t="s">
        <v>6</v>
      </c>
      <c r="C1647" s="305" t="s">
        <v>105</v>
      </c>
      <c r="D1647" s="281" t="s">
        <v>1725</v>
      </c>
      <c r="E1647" s="282" t="s">
        <v>1726</v>
      </c>
      <c r="F1647" s="310" t="s">
        <v>187</v>
      </c>
      <c r="G1647" s="282" t="s">
        <v>7463</v>
      </c>
      <c r="H1647" s="282" t="s">
        <v>7434</v>
      </c>
      <c r="I1647" s="335">
        <v>45407</v>
      </c>
      <c r="J1647" s="282" t="s">
        <v>7892</v>
      </c>
      <c r="K1647" s="282" t="s">
        <v>7626</v>
      </c>
      <c r="L1647" s="309">
        <v>45421</v>
      </c>
      <c r="M1647" s="309" t="s">
        <v>7923</v>
      </c>
      <c r="N1647" s="282" t="s">
        <v>7742</v>
      </c>
      <c r="O1647" s="310" t="s">
        <v>7453</v>
      </c>
      <c r="P1647" s="310" t="s">
        <v>7449</v>
      </c>
      <c r="Q1647" s="112" t="s">
        <v>7734</v>
      </c>
      <c r="R1647" s="282" t="s">
        <v>7446</v>
      </c>
    </row>
    <row r="1648" spans="1:18" ht="14.5">
      <c r="A1648" s="112" t="s">
        <v>18</v>
      </c>
      <c r="B1648" s="305" t="s">
        <v>6</v>
      </c>
      <c r="C1648" s="139" t="s">
        <v>352</v>
      </c>
      <c r="D1648" s="281" t="s">
        <v>7332</v>
      </c>
      <c r="E1648" s="282" t="s">
        <v>7333</v>
      </c>
      <c r="F1648" s="310" t="s">
        <v>7624</v>
      </c>
      <c r="G1648" s="282" t="s">
        <v>7625</v>
      </c>
      <c r="H1648" s="282" t="s">
        <v>7449</v>
      </c>
      <c r="I1648" s="335">
        <v>45323</v>
      </c>
      <c r="J1648" s="282" t="s">
        <v>7723</v>
      </c>
      <c r="K1648" s="282" t="s">
        <v>7710</v>
      </c>
      <c r="L1648" s="309">
        <v>45413</v>
      </c>
      <c r="M1648" s="282" t="s">
        <v>7908</v>
      </c>
      <c r="N1648" s="310" t="s">
        <v>7624</v>
      </c>
      <c r="O1648" s="282" t="s">
        <v>7625</v>
      </c>
      <c r="P1648" s="282" t="s">
        <v>7449</v>
      </c>
      <c r="Q1648" s="112" t="s">
        <v>7734</v>
      </c>
      <c r="R1648" s="282" t="s">
        <v>7528</v>
      </c>
    </row>
    <row r="1649" spans="1:18" ht="14.5">
      <c r="A1649" s="112" t="s">
        <v>18</v>
      </c>
      <c r="B1649" s="305" t="s">
        <v>6</v>
      </c>
      <c r="C1649" s="305" t="s">
        <v>105</v>
      </c>
      <c r="D1649" s="281" t="s">
        <v>6391</v>
      </c>
      <c r="E1649" s="282" t="s">
        <v>6392</v>
      </c>
      <c r="F1649" s="308" t="s">
        <v>7531</v>
      </c>
      <c r="G1649" s="308" t="s">
        <v>7531</v>
      </c>
      <c r="H1649" s="308" t="s">
        <v>7531</v>
      </c>
      <c r="I1649" s="335">
        <v>45397</v>
      </c>
      <c r="J1649" s="282" t="s">
        <v>7891</v>
      </c>
      <c r="K1649" s="282" t="s">
        <v>7465</v>
      </c>
      <c r="L1649" s="309">
        <v>45427</v>
      </c>
      <c r="M1649" s="309" t="s">
        <v>7918</v>
      </c>
      <c r="N1649" s="282" t="s">
        <v>669</v>
      </c>
      <c r="O1649" s="308" t="s">
        <v>7497</v>
      </c>
      <c r="P1649" s="308" t="s">
        <v>1365</v>
      </c>
      <c r="Q1649" s="112" t="s">
        <v>7734</v>
      </c>
      <c r="R1649" s="112" t="s">
        <v>7437</v>
      </c>
    </row>
    <row r="1650" spans="1:18" ht="14.5">
      <c r="A1650" s="112" t="s">
        <v>18</v>
      </c>
      <c r="B1650" s="305" t="s">
        <v>6</v>
      </c>
      <c r="C1650" s="305" t="s">
        <v>105</v>
      </c>
      <c r="D1650" s="281" t="s">
        <v>892</v>
      </c>
      <c r="E1650" s="282" t="s">
        <v>893</v>
      </c>
      <c r="F1650" s="310" t="s">
        <v>7529</v>
      </c>
      <c r="G1650" s="282" t="s">
        <v>7448</v>
      </c>
      <c r="H1650" s="282" t="s">
        <v>7449</v>
      </c>
      <c r="I1650" s="335">
        <v>45383</v>
      </c>
      <c r="J1650" s="282" t="s">
        <v>7870</v>
      </c>
      <c r="K1650" s="282" t="s">
        <v>7547</v>
      </c>
      <c r="L1650" s="309">
        <v>45428</v>
      </c>
      <c r="M1650" s="309" t="s">
        <v>7918</v>
      </c>
      <c r="N1650" s="310" t="s">
        <v>7903</v>
      </c>
      <c r="O1650" s="308" t="s">
        <v>7577</v>
      </c>
      <c r="P1650" s="308" t="s">
        <v>7434</v>
      </c>
      <c r="Q1650" s="112" t="s">
        <v>7734</v>
      </c>
      <c r="R1650" s="112" t="s">
        <v>7437</v>
      </c>
    </row>
    <row r="1651" spans="1:18" ht="14.5">
      <c r="A1651" s="112" t="s">
        <v>18</v>
      </c>
      <c r="B1651" s="305" t="s">
        <v>6</v>
      </c>
      <c r="C1651" s="305" t="s">
        <v>1058</v>
      </c>
      <c r="D1651" s="281" t="s">
        <v>6122</v>
      </c>
      <c r="E1651" s="324" t="s">
        <v>7931</v>
      </c>
      <c r="F1651" s="307" t="s">
        <v>7718</v>
      </c>
      <c r="G1651" s="307" t="s">
        <v>7497</v>
      </c>
      <c r="H1651" s="307" t="s">
        <v>1365</v>
      </c>
      <c r="I1651" s="309">
        <v>45421</v>
      </c>
      <c r="J1651" s="309" t="s">
        <v>7923</v>
      </c>
      <c r="K1651" s="316" t="s">
        <v>7773</v>
      </c>
      <c r="L1651" s="309">
        <v>45425</v>
      </c>
      <c r="M1651" s="309" t="s">
        <v>7918</v>
      </c>
      <c r="N1651" s="307" t="s">
        <v>7718</v>
      </c>
      <c r="O1651" s="308" t="s">
        <v>7497</v>
      </c>
      <c r="P1651" s="307" t="s">
        <v>1365</v>
      </c>
      <c r="Q1651" s="112" t="s">
        <v>7734</v>
      </c>
      <c r="R1651" s="112" t="s">
        <v>7437</v>
      </c>
    </row>
    <row r="1652" spans="1:18" ht="14.5">
      <c r="A1652" s="112" t="s">
        <v>18</v>
      </c>
      <c r="B1652" s="305" t="s">
        <v>6</v>
      </c>
      <c r="C1652" s="305" t="s">
        <v>105</v>
      </c>
      <c r="D1652" s="281" t="s">
        <v>2424</v>
      </c>
      <c r="E1652" s="307" t="s">
        <v>2425</v>
      </c>
      <c r="F1652" s="307" t="s">
        <v>1563</v>
      </c>
      <c r="G1652" s="308" t="s">
        <v>7448</v>
      </c>
      <c r="H1652" s="308" t="s">
        <v>7449</v>
      </c>
      <c r="I1652" s="309">
        <v>45428</v>
      </c>
      <c r="J1652" s="309" t="s">
        <v>7918</v>
      </c>
      <c r="K1652" s="316" t="s">
        <v>7436</v>
      </c>
      <c r="L1652" s="309">
        <v>45428</v>
      </c>
      <c r="M1652" s="309" t="s">
        <v>7918</v>
      </c>
      <c r="N1652" s="310" t="s">
        <v>163</v>
      </c>
      <c r="O1652" s="308" t="s">
        <v>7433</v>
      </c>
      <c r="P1652" s="282" t="s">
        <v>7434</v>
      </c>
      <c r="Q1652" s="112" t="s">
        <v>7734</v>
      </c>
      <c r="R1652" s="112" t="s">
        <v>7437</v>
      </c>
    </row>
    <row r="1653" spans="1:18" ht="14.5">
      <c r="A1653" s="112" t="s">
        <v>18</v>
      </c>
      <c r="B1653" s="305" t="s">
        <v>6</v>
      </c>
      <c r="C1653" s="305" t="s">
        <v>105</v>
      </c>
      <c r="D1653" s="281" t="s">
        <v>1920</v>
      </c>
      <c r="E1653" s="324" t="s">
        <v>1921</v>
      </c>
      <c r="F1653" s="307" t="s">
        <v>7544</v>
      </c>
      <c r="G1653" s="308" t="s">
        <v>7534</v>
      </c>
      <c r="H1653" s="308" t="s">
        <v>7434</v>
      </c>
      <c r="I1653" s="309">
        <v>45418</v>
      </c>
      <c r="J1653" s="309" t="s">
        <v>7923</v>
      </c>
      <c r="K1653" s="316" t="s">
        <v>7547</v>
      </c>
      <c r="L1653" s="309">
        <v>45432</v>
      </c>
      <c r="M1653" s="309" t="s">
        <v>7926</v>
      </c>
      <c r="N1653" s="310" t="s">
        <v>7520</v>
      </c>
      <c r="O1653" s="308" t="s">
        <v>7521</v>
      </c>
      <c r="P1653" s="308" t="s">
        <v>7449</v>
      </c>
      <c r="Q1653" s="112" t="s">
        <v>7734</v>
      </c>
      <c r="R1653" s="112" t="s">
        <v>7437</v>
      </c>
    </row>
    <row r="1654" spans="1:18" ht="14.5">
      <c r="A1654" s="112" t="s">
        <v>18</v>
      </c>
      <c r="B1654" s="305" t="s">
        <v>6</v>
      </c>
      <c r="C1654" s="305" t="s">
        <v>105</v>
      </c>
      <c r="D1654" s="281" t="s">
        <v>3732</v>
      </c>
      <c r="E1654" s="282" t="s">
        <v>3733</v>
      </c>
      <c r="F1654" s="310" t="s">
        <v>7838</v>
      </c>
      <c r="G1654" s="282" t="s">
        <v>7448</v>
      </c>
      <c r="H1654" s="282" t="s">
        <v>7449</v>
      </c>
      <c r="I1654" s="335">
        <v>45374</v>
      </c>
      <c r="J1654" s="282" t="s">
        <v>7839</v>
      </c>
      <c r="K1654" s="282" t="s">
        <v>7436</v>
      </c>
      <c r="L1654" s="309">
        <v>45432</v>
      </c>
      <c r="M1654" s="309" t="s">
        <v>7926</v>
      </c>
      <c r="N1654" s="310" t="s">
        <v>163</v>
      </c>
      <c r="O1654" s="308" t="s">
        <v>7433</v>
      </c>
      <c r="P1654" s="282" t="s">
        <v>7434</v>
      </c>
      <c r="Q1654" s="112" t="s">
        <v>7734</v>
      </c>
      <c r="R1654" s="112" t="s">
        <v>7437</v>
      </c>
    </row>
    <row r="1655" spans="1:18" ht="14.5">
      <c r="A1655" s="112" t="s">
        <v>18</v>
      </c>
      <c r="B1655" s="305" t="s">
        <v>6</v>
      </c>
      <c r="C1655" s="305" t="s">
        <v>105</v>
      </c>
      <c r="D1655" s="281" t="s">
        <v>3929</v>
      </c>
      <c r="E1655" s="282" t="s">
        <v>3930</v>
      </c>
      <c r="F1655" s="310" t="s">
        <v>7520</v>
      </c>
      <c r="G1655" s="282" t="s">
        <v>7521</v>
      </c>
      <c r="H1655" s="282" t="s">
        <v>7449</v>
      </c>
      <c r="I1655" s="335">
        <v>45352</v>
      </c>
      <c r="J1655" s="282" t="s">
        <v>7786</v>
      </c>
      <c r="K1655" s="282" t="s">
        <v>7436</v>
      </c>
      <c r="L1655" s="309">
        <v>45432</v>
      </c>
      <c r="M1655" s="309" t="s">
        <v>7926</v>
      </c>
      <c r="N1655" s="282" t="s">
        <v>7945</v>
      </c>
      <c r="O1655" s="308" t="s">
        <v>7896</v>
      </c>
      <c r="P1655" s="310" t="s">
        <v>7525</v>
      </c>
      <c r="Q1655" s="112" t="s">
        <v>7734</v>
      </c>
      <c r="R1655" s="282" t="s">
        <v>7437</v>
      </c>
    </row>
    <row r="1656" spans="1:18" ht="14.5">
      <c r="A1656" s="112" t="s">
        <v>18</v>
      </c>
      <c r="B1656" s="305" t="s">
        <v>6</v>
      </c>
      <c r="C1656" s="305" t="s">
        <v>105</v>
      </c>
      <c r="D1656" s="281" t="s">
        <v>3708</v>
      </c>
      <c r="E1656" s="282" t="s">
        <v>3709</v>
      </c>
      <c r="F1656" s="310" t="s">
        <v>551</v>
      </c>
      <c r="G1656" s="282" t="s">
        <v>7448</v>
      </c>
      <c r="H1656" s="282" t="s">
        <v>7449</v>
      </c>
      <c r="I1656" s="335">
        <v>45295</v>
      </c>
      <c r="J1656" s="282" t="s">
        <v>7692</v>
      </c>
      <c r="K1656" s="282" t="s">
        <v>7710</v>
      </c>
      <c r="L1656" s="309">
        <v>45432</v>
      </c>
      <c r="M1656" s="309" t="s">
        <v>7926</v>
      </c>
      <c r="N1656" s="282" t="s">
        <v>7945</v>
      </c>
      <c r="O1656" s="308" t="s">
        <v>7896</v>
      </c>
      <c r="P1656" s="310" t="s">
        <v>7525</v>
      </c>
      <c r="Q1656" s="112" t="s">
        <v>7734</v>
      </c>
      <c r="R1656" s="282" t="s">
        <v>7528</v>
      </c>
    </row>
    <row r="1657" spans="1:18" ht="14.5">
      <c r="A1657" s="112" t="s">
        <v>18</v>
      </c>
      <c r="B1657" s="305" t="s">
        <v>6</v>
      </c>
      <c r="C1657" s="305" t="s">
        <v>105</v>
      </c>
      <c r="D1657" s="281" t="s">
        <v>4591</v>
      </c>
      <c r="E1657" s="282" t="s">
        <v>4592</v>
      </c>
      <c r="F1657" s="310" t="s">
        <v>7488</v>
      </c>
      <c r="G1657" s="282" t="s">
        <v>7448</v>
      </c>
      <c r="H1657" s="282" t="s">
        <v>7449</v>
      </c>
      <c r="I1657" s="335">
        <v>45339</v>
      </c>
      <c r="J1657" s="282" t="s">
        <v>7766</v>
      </c>
      <c r="K1657" s="282" t="s">
        <v>7548</v>
      </c>
      <c r="L1657" s="309">
        <v>45432</v>
      </c>
      <c r="M1657" s="309" t="s">
        <v>7926</v>
      </c>
      <c r="N1657" s="282" t="s">
        <v>7945</v>
      </c>
      <c r="O1657" s="308" t="s">
        <v>7896</v>
      </c>
      <c r="P1657" s="310" t="s">
        <v>7525</v>
      </c>
      <c r="Q1657" s="112" t="s">
        <v>7734</v>
      </c>
      <c r="R1657" s="112" t="s">
        <v>7437</v>
      </c>
    </row>
    <row r="1658" spans="1:18" ht="14.5">
      <c r="A1658" s="112" t="s">
        <v>18</v>
      </c>
      <c r="B1658" s="305" t="s">
        <v>6</v>
      </c>
      <c r="C1658" s="305" t="s">
        <v>105</v>
      </c>
      <c r="D1658" s="281" t="s">
        <v>7080</v>
      </c>
      <c r="E1658" s="282" t="s">
        <v>7081</v>
      </c>
      <c r="F1658" s="310" t="s">
        <v>866</v>
      </c>
      <c r="G1658" s="282" t="s">
        <v>7502</v>
      </c>
      <c r="H1658" s="282" t="s">
        <v>7434</v>
      </c>
      <c r="I1658" s="335">
        <v>45344</v>
      </c>
      <c r="J1658" s="282" t="s">
        <v>7772</v>
      </c>
      <c r="K1658" s="282" t="s">
        <v>7773</v>
      </c>
      <c r="L1658" s="309">
        <v>45432</v>
      </c>
      <c r="M1658" s="309" t="s">
        <v>7926</v>
      </c>
      <c r="N1658" s="282" t="s">
        <v>7945</v>
      </c>
      <c r="O1658" s="308" t="s">
        <v>7896</v>
      </c>
      <c r="P1658" s="310" t="s">
        <v>7525</v>
      </c>
      <c r="Q1658" s="112" t="s">
        <v>7734</v>
      </c>
      <c r="R1658" s="282" t="s">
        <v>7437</v>
      </c>
    </row>
    <row r="1659" spans="1:18" ht="14.5">
      <c r="A1659" s="112" t="s">
        <v>18</v>
      </c>
      <c r="B1659" s="305" t="s">
        <v>6</v>
      </c>
      <c r="C1659" s="305" t="s">
        <v>105</v>
      </c>
      <c r="D1659" s="281" t="s">
        <v>6940</v>
      </c>
      <c r="E1659" s="282" t="s">
        <v>6941</v>
      </c>
      <c r="F1659" s="310" t="s">
        <v>187</v>
      </c>
      <c r="G1659" s="282" t="s">
        <v>7463</v>
      </c>
      <c r="H1659" s="282" t="s">
        <v>7434</v>
      </c>
      <c r="I1659" s="335">
        <v>45342</v>
      </c>
      <c r="J1659" s="282" t="s">
        <v>7763</v>
      </c>
      <c r="K1659" s="282" t="s">
        <v>7436</v>
      </c>
      <c r="L1659" s="309">
        <v>45432</v>
      </c>
      <c r="M1659" s="309" t="s">
        <v>7926</v>
      </c>
      <c r="N1659" s="282" t="s">
        <v>7945</v>
      </c>
      <c r="O1659" s="308" t="s">
        <v>7896</v>
      </c>
      <c r="P1659" s="310" t="s">
        <v>7525</v>
      </c>
      <c r="Q1659" s="112" t="s">
        <v>7734</v>
      </c>
      <c r="R1659" s="282" t="s">
        <v>7437</v>
      </c>
    </row>
    <row r="1660" spans="1:18" ht="14.5">
      <c r="A1660" s="112" t="s">
        <v>18</v>
      </c>
      <c r="B1660" s="305" t="s">
        <v>6</v>
      </c>
      <c r="C1660" s="305" t="s">
        <v>105</v>
      </c>
      <c r="D1660" s="281" t="s">
        <v>608</v>
      </c>
      <c r="E1660" s="282" t="s">
        <v>609</v>
      </c>
      <c r="F1660" s="310" t="s">
        <v>866</v>
      </c>
      <c r="G1660" s="282" t="s">
        <v>7502</v>
      </c>
      <c r="H1660" s="282" t="s">
        <v>7434</v>
      </c>
      <c r="I1660" s="335">
        <v>45390</v>
      </c>
      <c r="J1660" s="282" t="s">
        <v>7872</v>
      </c>
      <c r="K1660" s="282" t="s">
        <v>7436</v>
      </c>
      <c r="L1660" s="309">
        <v>45432</v>
      </c>
      <c r="M1660" s="309" t="s">
        <v>7926</v>
      </c>
      <c r="N1660" s="282" t="s">
        <v>7945</v>
      </c>
      <c r="O1660" s="308" t="s">
        <v>7896</v>
      </c>
      <c r="P1660" s="310" t="s">
        <v>7525</v>
      </c>
      <c r="Q1660" s="112" t="s">
        <v>7734</v>
      </c>
      <c r="R1660" s="282" t="s">
        <v>7437</v>
      </c>
    </row>
    <row r="1661" spans="1:18" ht="14.5">
      <c r="A1661" s="112" t="s">
        <v>18</v>
      </c>
      <c r="B1661" s="305" t="s">
        <v>6</v>
      </c>
      <c r="C1661" s="305" t="s">
        <v>105</v>
      </c>
      <c r="D1661" s="281" t="s">
        <v>605</v>
      </c>
      <c r="E1661" s="282" t="s">
        <v>606</v>
      </c>
      <c r="F1661" s="310" t="s">
        <v>7462</v>
      </c>
      <c r="G1661" s="282" t="s">
        <v>7463</v>
      </c>
      <c r="H1661" s="282" t="s">
        <v>7434</v>
      </c>
      <c r="I1661" s="335">
        <v>45352</v>
      </c>
      <c r="J1661" s="282" t="s">
        <v>7786</v>
      </c>
      <c r="K1661" s="282" t="s">
        <v>7548</v>
      </c>
      <c r="L1661" s="309">
        <v>45432</v>
      </c>
      <c r="M1661" s="309" t="s">
        <v>7926</v>
      </c>
      <c r="N1661" s="282" t="s">
        <v>7945</v>
      </c>
      <c r="O1661" s="308" t="s">
        <v>7896</v>
      </c>
      <c r="P1661" s="310" t="s">
        <v>7525</v>
      </c>
      <c r="Q1661" s="112" t="s">
        <v>7734</v>
      </c>
      <c r="R1661" s="112" t="s">
        <v>7437</v>
      </c>
    </row>
    <row r="1662" spans="1:18" ht="14.5">
      <c r="A1662" s="112" t="s">
        <v>18</v>
      </c>
      <c r="B1662" s="305" t="s">
        <v>6</v>
      </c>
      <c r="C1662" s="305" t="s">
        <v>105</v>
      </c>
      <c r="D1662" s="281" t="s">
        <v>6356</v>
      </c>
      <c r="E1662" s="307" t="s">
        <v>6357</v>
      </c>
      <c r="F1662" s="307" t="s">
        <v>1563</v>
      </c>
      <c r="G1662" s="308" t="s">
        <v>7448</v>
      </c>
      <c r="H1662" s="308" t="s">
        <v>7449</v>
      </c>
      <c r="I1662" s="309">
        <v>45428</v>
      </c>
      <c r="J1662" s="309" t="s">
        <v>7918</v>
      </c>
      <c r="K1662" s="316" t="s">
        <v>7436</v>
      </c>
      <c r="L1662" s="309">
        <v>45432</v>
      </c>
      <c r="M1662" s="309" t="s">
        <v>7926</v>
      </c>
      <c r="N1662" s="282" t="s">
        <v>7945</v>
      </c>
      <c r="O1662" s="308" t="s">
        <v>7896</v>
      </c>
      <c r="P1662" s="310" t="s">
        <v>7525</v>
      </c>
      <c r="Q1662" s="112" t="s">
        <v>7734</v>
      </c>
      <c r="R1662" s="112" t="s">
        <v>7437</v>
      </c>
    </row>
    <row r="1663" spans="1:18" ht="14.5">
      <c r="A1663" s="112" t="s">
        <v>18</v>
      </c>
      <c r="B1663" s="305" t="s">
        <v>6</v>
      </c>
      <c r="C1663" s="305" t="s">
        <v>105</v>
      </c>
      <c r="D1663" s="281" t="s">
        <v>5676</v>
      </c>
      <c r="E1663" s="282" t="s">
        <v>5677</v>
      </c>
      <c r="F1663" s="307" t="s">
        <v>7492</v>
      </c>
      <c r="G1663" s="308" t="s">
        <v>7492</v>
      </c>
      <c r="H1663" s="308" t="s">
        <v>7492</v>
      </c>
      <c r="I1663" s="335">
        <v>45383</v>
      </c>
      <c r="J1663" s="282" t="s">
        <v>7870</v>
      </c>
      <c r="K1663" s="282" t="s">
        <v>7547</v>
      </c>
      <c r="L1663" s="309">
        <v>45432</v>
      </c>
      <c r="M1663" s="309" t="s">
        <v>7926</v>
      </c>
      <c r="N1663" s="282" t="s">
        <v>7945</v>
      </c>
      <c r="O1663" s="308" t="s">
        <v>7896</v>
      </c>
      <c r="P1663" s="310" t="s">
        <v>7525</v>
      </c>
      <c r="Q1663" s="112" t="s">
        <v>7734</v>
      </c>
      <c r="R1663" s="282" t="s">
        <v>7437</v>
      </c>
    </row>
    <row r="1664" spans="1:18" ht="14.5">
      <c r="A1664" s="112" t="s">
        <v>18</v>
      </c>
      <c r="B1664" s="305" t="s">
        <v>6</v>
      </c>
      <c r="C1664" s="305" t="s">
        <v>105</v>
      </c>
      <c r="D1664" s="281" t="s">
        <v>1628</v>
      </c>
      <c r="E1664" s="282" t="s">
        <v>1629</v>
      </c>
      <c r="F1664" s="310" t="s">
        <v>7488</v>
      </c>
      <c r="G1664" s="282" t="s">
        <v>7448</v>
      </c>
      <c r="H1664" s="282" t="s">
        <v>7449</v>
      </c>
      <c r="I1664" s="335">
        <v>45292</v>
      </c>
      <c r="J1664" s="282" t="s">
        <v>7647</v>
      </c>
      <c r="K1664" s="282" t="s">
        <v>7436</v>
      </c>
      <c r="L1664" s="309">
        <v>45432</v>
      </c>
      <c r="M1664" s="309" t="s">
        <v>7926</v>
      </c>
      <c r="N1664" s="282" t="s">
        <v>7945</v>
      </c>
      <c r="O1664" s="308" t="s">
        <v>7896</v>
      </c>
      <c r="P1664" s="310" t="s">
        <v>7525</v>
      </c>
      <c r="Q1664" s="112" t="s">
        <v>7734</v>
      </c>
      <c r="R1664" s="282" t="s">
        <v>7437</v>
      </c>
    </row>
    <row r="1665" spans="1:18" ht="14.5">
      <c r="A1665" s="112" t="s">
        <v>18</v>
      </c>
      <c r="B1665" s="305" t="s">
        <v>6</v>
      </c>
      <c r="C1665" s="305" t="s">
        <v>105</v>
      </c>
      <c r="D1665" s="281" t="s">
        <v>3160</v>
      </c>
      <c r="E1665" s="282" t="s">
        <v>3161</v>
      </c>
      <c r="F1665" s="307" t="s">
        <v>7679</v>
      </c>
      <c r="G1665" s="308" t="s">
        <v>7680</v>
      </c>
      <c r="H1665" s="308" t="s">
        <v>7449</v>
      </c>
      <c r="I1665" s="335">
        <v>45292</v>
      </c>
      <c r="J1665" s="282" t="s">
        <v>7647</v>
      </c>
      <c r="K1665" s="282" t="s">
        <v>7593</v>
      </c>
      <c r="L1665" s="309">
        <v>45432</v>
      </c>
      <c r="M1665" s="309" t="s">
        <v>7926</v>
      </c>
      <c r="N1665" s="282" t="s">
        <v>7945</v>
      </c>
      <c r="O1665" s="308" t="s">
        <v>7896</v>
      </c>
      <c r="P1665" s="310" t="s">
        <v>7525</v>
      </c>
      <c r="Q1665" s="112" t="s">
        <v>7734</v>
      </c>
      <c r="R1665" s="282" t="s">
        <v>7437</v>
      </c>
    </row>
    <row r="1666" spans="1:18" ht="14.5">
      <c r="A1666" s="112" t="s">
        <v>18</v>
      </c>
      <c r="B1666" s="305" t="s">
        <v>6</v>
      </c>
      <c r="C1666" s="305" t="s">
        <v>105</v>
      </c>
      <c r="D1666" s="281" t="s">
        <v>5325</v>
      </c>
      <c r="E1666" s="282" t="s">
        <v>5326</v>
      </c>
      <c r="F1666" s="310" t="s">
        <v>7488</v>
      </c>
      <c r="G1666" s="282" t="s">
        <v>7448</v>
      </c>
      <c r="H1666" s="282" t="s">
        <v>7449</v>
      </c>
      <c r="I1666" s="335">
        <v>45339</v>
      </c>
      <c r="J1666" s="282" t="s">
        <v>7766</v>
      </c>
      <c r="K1666" s="282" t="s">
        <v>7548</v>
      </c>
      <c r="L1666" s="309">
        <v>45432</v>
      </c>
      <c r="M1666" s="309" t="s">
        <v>7926</v>
      </c>
      <c r="N1666" s="282" t="s">
        <v>7945</v>
      </c>
      <c r="O1666" s="308" t="s">
        <v>7896</v>
      </c>
      <c r="P1666" s="310" t="s">
        <v>7525</v>
      </c>
      <c r="Q1666" s="112" t="s">
        <v>7734</v>
      </c>
      <c r="R1666" s="112" t="s">
        <v>7437</v>
      </c>
    </row>
    <row r="1667" spans="1:18" ht="14.5">
      <c r="A1667" s="112" t="s">
        <v>18</v>
      </c>
      <c r="B1667" s="305" t="s">
        <v>6</v>
      </c>
      <c r="C1667" s="305" t="s">
        <v>105</v>
      </c>
      <c r="D1667" s="281" t="s">
        <v>6005</v>
      </c>
      <c r="E1667" s="282" t="s">
        <v>6006</v>
      </c>
      <c r="F1667" s="310" t="s">
        <v>866</v>
      </c>
      <c r="G1667" s="282" t="s">
        <v>7502</v>
      </c>
      <c r="H1667" s="282" t="s">
        <v>7434</v>
      </c>
      <c r="I1667" s="335">
        <v>45390</v>
      </c>
      <c r="J1667" s="282" t="s">
        <v>7872</v>
      </c>
      <c r="K1667" s="282" t="s">
        <v>7436</v>
      </c>
      <c r="L1667" s="309">
        <v>45432</v>
      </c>
      <c r="M1667" s="309" t="s">
        <v>7926</v>
      </c>
      <c r="N1667" s="282" t="s">
        <v>7945</v>
      </c>
      <c r="O1667" s="308" t="s">
        <v>7896</v>
      </c>
      <c r="P1667" s="310" t="s">
        <v>7525</v>
      </c>
      <c r="Q1667" s="112" t="s">
        <v>7734</v>
      </c>
      <c r="R1667" s="282" t="s">
        <v>7437</v>
      </c>
    </row>
    <row r="1668" spans="1:18" ht="14.5">
      <c r="A1668" s="112" t="s">
        <v>18</v>
      </c>
      <c r="B1668" s="305" t="s">
        <v>6</v>
      </c>
      <c r="C1668" s="305" t="s">
        <v>105</v>
      </c>
      <c r="D1668" s="281" t="s">
        <v>6020</v>
      </c>
      <c r="E1668" s="282" t="s">
        <v>6021</v>
      </c>
      <c r="F1668" s="310" t="s">
        <v>866</v>
      </c>
      <c r="G1668" s="282" t="s">
        <v>7502</v>
      </c>
      <c r="H1668" s="282" t="s">
        <v>7434</v>
      </c>
      <c r="I1668" s="335">
        <v>45390</v>
      </c>
      <c r="J1668" s="282" t="s">
        <v>7872</v>
      </c>
      <c r="K1668" s="282" t="s">
        <v>7773</v>
      </c>
      <c r="L1668" s="309">
        <v>45432</v>
      </c>
      <c r="M1668" s="309" t="s">
        <v>7926</v>
      </c>
      <c r="N1668" s="282" t="s">
        <v>7945</v>
      </c>
      <c r="O1668" s="308" t="s">
        <v>7896</v>
      </c>
      <c r="P1668" s="310" t="s">
        <v>7525</v>
      </c>
      <c r="Q1668" s="112" t="s">
        <v>7734</v>
      </c>
      <c r="R1668" s="282" t="s">
        <v>7437</v>
      </c>
    </row>
    <row r="1669" spans="1:18" ht="14.5">
      <c r="A1669" s="112" t="s">
        <v>18</v>
      </c>
      <c r="B1669" s="305" t="s">
        <v>6</v>
      </c>
      <c r="C1669" s="305" t="s">
        <v>105</v>
      </c>
      <c r="D1669" s="281" t="s">
        <v>1743</v>
      </c>
      <c r="E1669" s="307" t="s">
        <v>1744</v>
      </c>
      <c r="F1669" s="307" t="s">
        <v>1563</v>
      </c>
      <c r="G1669" s="308" t="s">
        <v>7448</v>
      </c>
      <c r="H1669" s="308" t="s">
        <v>7449</v>
      </c>
      <c r="I1669" s="309">
        <v>45428</v>
      </c>
      <c r="J1669" s="309" t="s">
        <v>7918</v>
      </c>
      <c r="K1669" s="316" t="s">
        <v>7436</v>
      </c>
      <c r="L1669" s="309">
        <v>45432</v>
      </c>
      <c r="M1669" s="309" t="s">
        <v>7926</v>
      </c>
      <c r="N1669" s="282" t="s">
        <v>7945</v>
      </c>
      <c r="O1669" s="308" t="s">
        <v>7896</v>
      </c>
      <c r="P1669" s="310" t="s">
        <v>7525</v>
      </c>
      <c r="Q1669" s="112" t="s">
        <v>7734</v>
      </c>
      <c r="R1669" s="112" t="s">
        <v>7437</v>
      </c>
    </row>
    <row r="1670" spans="1:18" ht="14.5">
      <c r="A1670" s="112" t="s">
        <v>18</v>
      </c>
      <c r="B1670" s="305" t="s">
        <v>6</v>
      </c>
      <c r="C1670" s="305" t="s">
        <v>105</v>
      </c>
      <c r="D1670" s="281" t="s">
        <v>3199</v>
      </c>
      <c r="E1670" s="320" t="s">
        <v>3200</v>
      </c>
      <c r="F1670" s="320" t="s">
        <v>7520</v>
      </c>
      <c r="G1670" s="308" t="s">
        <v>7521</v>
      </c>
      <c r="H1670" s="308" t="s">
        <v>7449</v>
      </c>
      <c r="I1670" s="309">
        <v>45413</v>
      </c>
      <c r="J1670" s="309" t="s">
        <v>7908</v>
      </c>
      <c r="K1670" s="316" t="s">
        <v>7451</v>
      </c>
      <c r="L1670" s="309">
        <v>45432</v>
      </c>
      <c r="M1670" s="309" t="s">
        <v>7926</v>
      </c>
      <c r="N1670" s="282" t="s">
        <v>7945</v>
      </c>
      <c r="O1670" s="308" t="s">
        <v>7896</v>
      </c>
      <c r="P1670" s="310" t="s">
        <v>7525</v>
      </c>
      <c r="Q1670" s="112" t="s">
        <v>7734</v>
      </c>
      <c r="R1670" s="112" t="s">
        <v>7437</v>
      </c>
    </row>
    <row r="1671" spans="1:18" ht="14.5">
      <c r="A1671" s="112" t="s">
        <v>18</v>
      </c>
      <c r="B1671" s="305" t="s">
        <v>6</v>
      </c>
      <c r="C1671" s="305" t="s">
        <v>105</v>
      </c>
      <c r="D1671" s="281" t="s">
        <v>1625</v>
      </c>
      <c r="E1671" s="324" t="s">
        <v>1626</v>
      </c>
      <c r="F1671" s="307" t="s">
        <v>7718</v>
      </c>
      <c r="G1671" s="307" t="s">
        <v>7497</v>
      </c>
      <c r="H1671" s="307" t="s">
        <v>1365</v>
      </c>
      <c r="I1671" s="309">
        <v>45413</v>
      </c>
      <c r="J1671" s="309" t="s">
        <v>7923</v>
      </c>
      <c r="K1671" s="316" t="s">
        <v>7547</v>
      </c>
      <c r="L1671" s="309">
        <v>45432</v>
      </c>
      <c r="M1671" s="309" t="s">
        <v>7926</v>
      </c>
      <c r="N1671" s="282" t="s">
        <v>7945</v>
      </c>
      <c r="O1671" s="308" t="s">
        <v>7896</v>
      </c>
      <c r="P1671" s="310" t="s">
        <v>7525</v>
      </c>
      <c r="Q1671" s="112" t="s">
        <v>7734</v>
      </c>
      <c r="R1671" s="112" t="s">
        <v>7437</v>
      </c>
    </row>
    <row r="1672" spans="1:18" ht="14.5">
      <c r="A1672" s="112" t="s">
        <v>18</v>
      </c>
      <c r="B1672" s="305" t="s">
        <v>6</v>
      </c>
      <c r="C1672" s="305" t="s">
        <v>105</v>
      </c>
      <c r="D1672" s="281" t="s">
        <v>687</v>
      </c>
      <c r="E1672" s="282" t="s">
        <v>688</v>
      </c>
      <c r="F1672" s="310" t="s">
        <v>7624</v>
      </c>
      <c r="G1672" s="282" t="s">
        <v>7625</v>
      </c>
      <c r="H1672" s="282" t="s">
        <v>7449</v>
      </c>
      <c r="I1672" s="335">
        <v>45292</v>
      </c>
      <c r="J1672" s="282" t="s">
        <v>7647</v>
      </c>
      <c r="K1672" s="282" t="s">
        <v>7593</v>
      </c>
      <c r="L1672" s="309">
        <v>45432</v>
      </c>
      <c r="M1672" s="309" t="s">
        <v>7926</v>
      </c>
      <c r="N1672" s="282" t="s">
        <v>7807</v>
      </c>
      <c r="O1672" s="282" t="s">
        <v>7448</v>
      </c>
      <c r="P1672" s="282" t="s">
        <v>7449</v>
      </c>
      <c r="Q1672" s="112" t="s">
        <v>7734</v>
      </c>
      <c r="R1672" s="282" t="s">
        <v>7437</v>
      </c>
    </row>
    <row r="1673" spans="1:18" ht="14.5">
      <c r="A1673" s="112" t="s">
        <v>18</v>
      </c>
      <c r="B1673" s="305" t="s">
        <v>6</v>
      </c>
      <c r="C1673" s="305" t="s">
        <v>105</v>
      </c>
      <c r="D1673" s="281" t="s">
        <v>1292</v>
      </c>
      <c r="E1673" s="282" t="s">
        <v>1293</v>
      </c>
      <c r="F1673" s="310" t="s">
        <v>7529</v>
      </c>
      <c r="G1673" s="282" t="s">
        <v>7448</v>
      </c>
      <c r="H1673" s="282" t="s">
        <v>7449</v>
      </c>
      <c r="I1673" s="335">
        <v>45393</v>
      </c>
      <c r="J1673" s="282" t="s">
        <v>7872</v>
      </c>
      <c r="K1673" s="282" t="s">
        <v>7593</v>
      </c>
      <c r="L1673" s="309">
        <v>45432</v>
      </c>
      <c r="M1673" s="309" t="s">
        <v>7926</v>
      </c>
      <c r="N1673" s="282" t="s">
        <v>7807</v>
      </c>
      <c r="O1673" s="282" t="s">
        <v>7448</v>
      </c>
      <c r="P1673" s="282" t="s">
        <v>7449</v>
      </c>
      <c r="Q1673" s="112" t="s">
        <v>7734</v>
      </c>
      <c r="R1673" s="282" t="s">
        <v>7437</v>
      </c>
    </row>
    <row r="1674" spans="1:18" ht="14.5">
      <c r="A1674" s="112" t="s">
        <v>18</v>
      </c>
      <c r="B1674" s="305" t="s">
        <v>6</v>
      </c>
      <c r="C1674" s="305" t="s">
        <v>105</v>
      </c>
      <c r="D1674" s="281" t="s">
        <v>4560</v>
      </c>
      <c r="E1674" s="282" t="s">
        <v>4561</v>
      </c>
      <c r="F1674" s="310" t="s">
        <v>7488</v>
      </c>
      <c r="G1674" s="282" t="s">
        <v>7448</v>
      </c>
      <c r="H1674" s="282" t="s">
        <v>7449</v>
      </c>
      <c r="I1674" s="335">
        <v>45290</v>
      </c>
      <c r="J1674" s="282" t="s">
        <v>7608</v>
      </c>
      <c r="K1674" s="282" t="s">
        <v>7548</v>
      </c>
      <c r="L1674" s="309">
        <v>45432</v>
      </c>
      <c r="M1674" s="309" t="s">
        <v>7926</v>
      </c>
      <c r="N1674" s="282" t="s">
        <v>7945</v>
      </c>
      <c r="O1674" s="308" t="s">
        <v>7896</v>
      </c>
      <c r="P1674" s="310" t="s">
        <v>7525</v>
      </c>
      <c r="Q1674" s="112" t="s">
        <v>7734</v>
      </c>
      <c r="R1674" s="112" t="s">
        <v>7437</v>
      </c>
    </row>
    <row r="1675" spans="1:18" ht="14.5">
      <c r="A1675" s="112" t="s">
        <v>18</v>
      </c>
      <c r="B1675" s="305" t="s">
        <v>6</v>
      </c>
      <c r="C1675" s="305" t="s">
        <v>105</v>
      </c>
      <c r="D1675" s="281" t="s">
        <v>6027</v>
      </c>
      <c r="E1675" s="282" t="s">
        <v>6028</v>
      </c>
      <c r="F1675" s="310" t="s">
        <v>7742</v>
      </c>
      <c r="G1675" s="282" t="s">
        <v>7453</v>
      </c>
      <c r="H1675" s="282" t="s">
        <v>7449</v>
      </c>
      <c r="I1675" s="335">
        <v>45311</v>
      </c>
      <c r="J1675" s="282" t="s">
        <v>7662</v>
      </c>
      <c r="K1675" s="282" t="s">
        <v>2088</v>
      </c>
      <c r="L1675" s="309">
        <v>45432</v>
      </c>
      <c r="M1675" s="309" t="s">
        <v>7926</v>
      </c>
      <c r="N1675" s="282" t="s">
        <v>7945</v>
      </c>
      <c r="O1675" s="308" t="s">
        <v>7896</v>
      </c>
      <c r="P1675" s="310" t="s">
        <v>7525</v>
      </c>
      <c r="Q1675" s="112" t="s">
        <v>7734</v>
      </c>
      <c r="R1675" s="282" t="s">
        <v>7437</v>
      </c>
    </row>
    <row r="1676" spans="1:18" ht="14.5">
      <c r="A1676" s="112" t="s">
        <v>18</v>
      </c>
      <c r="B1676" s="305" t="s">
        <v>6</v>
      </c>
      <c r="C1676" s="305" t="s">
        <v>105</v>
      </c>
      <c r="D1676" s="281" t="s">
        <v>292</v>
      </c>
      <c r="E1676" s="282" t="s">
        <v>293</v>
      </c>
      <c r="F1676" s="310" t="s">
        <v>866</v>
      </c>
      <c r="G1676" s="282" t="s">
        <v>7502</v>
      </c>
      <c r="H1676" s="282" t="s">
        <v>7434</v>
      </c>
      <c r="I1676" s="335">
        <v>45390</v>
      </c>
      <c r="J1676" s="282" t="s">
        <v>7872</v>
      </c>
      <c r="K1676" s="282" t="s">
        <v>7436</v>
      </c>
      <c r="L1676" s="309">
        <v>45432</v>
      </c>
      <c r="M1676" s="309" t="s">
        <v>7926</v>
      </c>
      <c r="N1676" s="282" t="s">
        <v>7945</v>
      </c>
      <c r="O1676" s="308" t="s">
        <v>7896</v>
      </c>
      <c r="P1676" s="310" t="s">
        <v>7525</v>
      </c>
      <c r="Q1676" s="112" t="s">
        <v>7734</v>
      </c>
      <c r="R1676" s="282" t="s">
        <v>7437</v>
      </c>
    </row>
    <row r="1677" spans="1:18" ht="14.5">
      <c r="A1677" s="112" t="s">
        <v>18</v>
      </c>
      <c r="B1677" s="305" t="s">
        <v>6</v>
      </c>
      <c r="C1677" s="305" t="s">
        <v>105</v>
      </c>
      <c r="D1677" s="281" t="s">
        <v>5528</v>
      </c>
      <c r="E1677" s="282" t="s">
        <v>5529</v>
      </c>
      <c r="F1677" s="310" t="s">
        <v>7488</v>
      </c>
      <c r="G1677" s="282" t="s">
        <v>7448</v>
      </c>
      <c r="H1677" s="282" t="s">
        <v>7449</v>
      </c>
      <c r="I1677" s="335">
        <v>45381</v>
      </c>
      <c r="J1677" s="282" t="s">
        <v>7837</v>
      </c>
      <c r="K1677" s="282" t="s">
        <v>7548</v>
      </c>
      <c r="L1677" s="309">
        <v>45432</v>
      </c>
      <c r="M1677" s="309" t="s">
        <v>7926</v>
      </c>
      <c r="N1677" s="282" t="s">
        <v>7945</v>
      </c>
      <c r="O1677" s="308" t="s">
        <v>7896</v>
      </c>
      <c r="P1677" s="310" t="s">
        <v>7525</v>
      </c>
      <c r="Q1677" s="112" t="s">
        <v>7734</v>
      </c>
      <c r="R1677" s="112" t="s">
        <v>7437</v>
      </c>
    </row>
    <row r="1678" spans="1:18" ht="14.5">
      <c r="A1678" s="112" t="s">
        <v>18</v>
      </c>
      <c r="B1678" s="305" t="s">
        <v>6</v>
      </c>
      <c r="C1678" s="305" t="s">
        <v>105</v>
      </c>
      <c r="D1678" s="281" t="s">
        <v>4167</v>
      </c>
      <c r="E1678" s="282" t="s">
        <v>4168</v>
      </c>
      <c r="F1678" s="310" t="s">
        <v>163</v>
      </c>
      <c r="G1678" s="282" t="s">
        <v>7433</v>
      </c>
      <c r="H1678" s="282" t="s">
        <v>7434</v>
      </c>
      <c r="I1678" s="335">
        <v>45362</v>
      </c>
      <c r="J1678" s="282" t="s">
        <v>7813</v>
      </c>
      <c r="K1678" s="282" t="s">
        <v>2088</v>
      </c>
      <c r="L1678" s="309">
        <v>45432</v>
      </c>
      <c r="M1678" s="309" t="s">
        <v>7926</v>
      </c>
      <c r="N1678" s="282" t="s">
        <v>7945</v>
      </c>
      <c r="O1678" s="308" t="s">
        <v>7896</v>
      </c>
      <c r="P1678" s="310" t="s">
        <v>7525</v>
      </c>
      <c r="Q1678" s="112" t="s">
        <v>7734</v>
      </c>
      <c r="R1678" s="282" t="s">
        <v>7437</v>
      </c>
    </row>
    <row r="1679" spans="1:18" ht="14.5">
      <c r="A1679" s="112" t="s">
        <v>18</v>
      </c>
      <c r="B1679" s="305" t="s">
        <v>6</v>
      </c>
      <c r="C1679" s="305" t="s">
        <v>105</v>
      </c>
      <c r="D1679" s="281" t="s">
        <v>4670</v>
      </c>
      <c r="E1679" s="307" t="s">
        <v>4671</v>
      </c>
      <c r="F1679" s="307" t="s">
        <v>1563</v>
      </c>
      <c r="G1679" s="308" t="s">
        <v>7448</v>
      </c>
      <c r="H1679" s="308" t="s">
        <v>7449</v>
      </c>
      <c r="I1679" s="309">
        <v>45428</v>
      </c>
      <c r="J1679" s="309" t="s">
        <v>7918</v>
      </c>
      <c r="K1679" s="316" t="s">
        <v>7436</v>
      </c>
      <c r="L1679" s="309">
        <v>45432</v>
      </c>
      <c r="M1679" s="309" t="s">
        <v>7926</v>
      </c>
      <c r="N1679" s="282" t="s">
        <v>7945</v>
      </c>
      <c r="O1679" s="308" t="s">
        <v>7896</v>
      </c>
      <c r="P1679" s="310" t="s">
        <v>7525</v>
      </c>
      <c r="Q1679" s="112" t="s">
        <v>7734</v>
      </c>
      <c r="R1679" s="112" t="s">
        <v>7437</v>
      </c>
    </row>
    <row r="1680" spans="1:18" ht="14.5">
      <c r="A1680" s="112" t="s">
        <v>18</v>
      </c>
      <c r="B1680" s="305" t="s">
        <v>6</v>
      </c>
      <c r="C1680" s="305" t="s">
        <v>105</v>
      </c>
      <c r="D1680" s="281" t="s">
        <v>6586</v>
      </c>
      <c r="E1680" s="307" t="s">
        <v>6587</v>
      </c>
      <c r="F1680" s="307" t="s">
        <v>1563</v>
      </c>
      <c r="G1680" s="308" t="s">
        <v>7448</v>
      </c>
      <c r="H1680" s="308" t="s">
        <v>7449</v>
      </c>
      <c r="I1680" s="309">
        <v>45428</v>
      </c>
      <c r="J1680" s="309" t="s">
        <v>7918</v>
      </c>
      <c r="K1680" s="316" t="s">
        <v>7436</v>
      </c>
      <c r="L1680" s="309">
        <v>45432</v>
      </c>
      <c r="M1680" s="309" t="s">
        <v>7926</v>
      </c>
      <c r="N1680" s="282" t="s">
        <v>7945</v>
      </c>
      <c r="O1680" s="308" t="s">
        <v>7896</v>
      </c>
      <c r="P1680" s="310" t="s">
        <v>7525</v>
      </c>
      <c r="Q1680" s="112" t="s">
        <v>7734</v>
      </c>
      <c r="R1680" s="112" t="s">
        <v>7437</v>
      </c>
    </row>
    <row r="1681" spans="1:18" ht="14.5">
      <c r="A1681" s="112" t="s">
        <v>18</v>
      </c>
      <c r="B1681" s="305" t="s">
        <v>6</v>
      </c>
      <c r="C1681" s="305" t="s">
        <v>105</v>
      </c>
      <c r="D1681" s="281" t="s">
        <v>2431</v>
      </c>
      <c r="E1681" s="324" t="s">
        <v>2432</v>
      </c>
      <c r="F1681" s="307" t="s">
        <v>7520</v>
      </c>
      <c r="G1681" s="308" t="s">
        <v>7521</v>
      </c>
      <c r="H1681" s="308" t="s">
        <v>7449</v>
      </c>
      <c r="I1681" s="309">
        <v>45413</v>
      </c>
      <c r="J1681" s="309" t="s">
        <v>7908</v>
      </c>
      <c r="K1681" s="316" t="s">
        <v>7436</v>
      </c>
      <c r="L1681" s="309">
        <v>45432</v>
      </c>
      <c r="M1681" s="309" t="s">
        <v>7926</v>
      </c>
      <c r="N1681" s="282" t="s">
        <v>7945</v>
      </c>
      <c r="O1681" s="308" t="s">
        <v>7896</v>
      </c>
      <c r="P1681" s="310" t="s">
        <v>7525</v>
      </c>
      <c r="Q1681" s="112" t="s">
        <v>7734</v>
      </c>
      <c r="R1681" s="112" t="s">
        <v>7437</v>
      </c>
    </row>
    <row r="1682" spans="1:18" ht="14.5">
      <c r="A1682" s="112" t="s">
        <v>18</v>
      </c>
      <c r="B1682" s="305" t="s">
        <v>6</v>
      </c>
      <c r="C1682" s="305" t="s">
        <v>105</v>
      </c>
      <c r="D1682" s="281" t="s">
        <v>297</v>
      </c>
      <c r="E1682" s="324" t="s">
        <v>298</v>
      </c>
      <c r="F1682" s="307" t="s">
        <v>7718</v>
      </c>
      <c r="G1682" s="307" t="s">
        <v>7497</v>
      </c>
      <c r="H1682" s="307" t="s">
        <v>1365</v>
      </c>
      <c r="I1682" s="309">
        <v>45413</v>
      </c>
      <c r="J1682" s="309" t="s">
        <v>7923</v>
      </c>
      <c r="K1682" s="316" t="s">
        <v>7436</v>
      </c>
      <c r="L1682" s="309">
        <v>45432</v>
      </c>
      <c r="M1682" s="309" t="s">
        <v>7926</v>
      </c>
      <c r="N1682" s="282" t="s">
        <v>7945</v>
      </c>
      <c r="O1682" s="308" t="s">
        <v>7896</v>
      </c>
      <c r="P1682" s="310" t="s">
        <v>7525</v>
      </c>
      <c r="Q1682" s="112" t="s">
        <v>7734</v>
      </c>
      <c r="R1682" s="112" t="s">
        <v>7437</v>
      </c>
    </row>
    <row r="1683" spans="1:18" ht="14.5">
      <c r="A1683" s="112" t="s">
        <v>18</v>
      </c>
      <c r="B1683" s="305" t="s">
        <v>6</v>
      </c>
      <c r="C1683" s="305" t="s">
        <v>105</v>
      </c>
      <c r="D1683" s="281" t="s">
        <v>2609</v>
      </c>
      <c r="E1683" s="324" t="s">
        <v>2610</v>
      </c>
      <c r="F1683" s="307" t="s">
        <v>7718</v>
      </c>
      <c r="G1683" s="307" t="s">
        <v>7497</v>
      </c>
      <c r="H1683" s="307" t="s">
        <v>1365</v>
      </c>
      <c r="I1683" s="309">
        <v>45421</v>
      </c>
      <c r="J1683" s="309" t="s">
        <v>7908</v>
      </c>
      <c r="K1683" s="316" t="s">
        <v>7547</v>
      </c>
      <c r="L1683" s="309">
        <v>45432</v>
      </c>
      <c r="M1683" s="309" t="s">
        <v>7926</v>
      </c>
      <c r="N1683" s="282" t="s">
        <v>7945</v>
      </c>
      <c r="O1683" s="308" t="s">
        <v>7896</v>
      </c>
      <c r="P1683" s="310" t="s">
        <v>7525</v>
      </c>
      <c r="Q1683" s="112" t="s">
        <v>7734</v>
      </c>
      <c r="R1683" s="112" t="s">
        <v>7437</v>
      </c>
    </row>
    <row r="1684" spans="1:18" ht="14.5">
      <c r="A1684" s="112" t="s">
        <v>18</v>
      </c>
      <c r="B1684" s="305" t="s">
        <v>6</v>
      </c>
      <c r="C1684" s="305" t="s">
        <v>105</v>
      </c>
      <c r="D1684" s="281" t="s">
        <v>6815</v>
      </c>
      <c r="E1684" s="324" t="s">
        <v>6816</v>
      </c>
      <c r="F1684" s="307" t="s">
        <v>7718</v>
      </c>
      <c r="G1684" s="307" t="s">
        <v>7497</v>
      </c>
      <c r="H1684" s="307" t="s">
        <v>1365</v>
      </c>
      <c r="I1684" s="309">
        <v>45413</v>
      </c>
      <c r="J1684" s="309" t="s">
        <v>7923</v>
      </c>
      <c r="K1684" s="316" t="s">
        <v>7547</v>
      </c>
      <c r="L1684" s="309">
        <v>45432</v>
      </c>
      <c r="M1684" s="309" t="s">
        <v>7926</v>
      </c>
      <c r="N1684" s="282" t="s">
        <v>7945</v>
      </c>
      <c r="O1684" s="308" t="s">
        <v>7896</v>
      </c>
      <c r="P1684" s="310" t="s">
        <v>7525</v>
      </c>
      <c r="Q1684" s="112" t="s">
        <v>7734</v>
      </c>
      <c r="R1684" s="112" t="s">
        <v>7437</v>
      </c>
    </row>
    <row r="1685" spans="1:18" ht="14.5">
      <c r="A1685" s="112" t="s">
        <v>18</v>
      </c>
      <c r="B1685" s="305" t="s">
        <v>6</v>
      </c>
      <c r="C1685" s="305" t="s">
        <v>105</v>
      </c>
      <c r="D1685" s="281" t="s">
        <v>3099</v>
      </c>
      <c r="E1685" s="282" t="s">
        <v>3100</v>
      </c>
      <c r="F1685" s="310" t="s">
        <v>551</v>
      </c>
      <c r="G1685" s="282" t="s">
        <v>7448</v>
      </c>
      <c r="H1685" s="282" t="s">
        <v>7449</v>
      </c>
      <c r="I1685" s="335">
        <v>45292</v>
      </c>
      <c r="J1685" s="282" t="s">
        <v>7647</v>
      </c>
      <c r="K1685" s="282" t="s">
        <v>7436</v>
      </c>
      <c r="L1685" s="309">
        <v>45432</v>
      </c>
      <c r="M1685" s="309" t="s">
        <v>7926</v>
      </c>
      <c r="N1685" s="282" t="s">
        <v>7807</v>
      </c>
      <c r="O1685" s="282" t="s">
        <v>7448</v>
      </c>
      <c r="P1685" s="282" t="s">
        <v>7449</v>
      </c>
      <c r="Q1685" s="112" t="s">
        <v>7734</v>
      </c>
      <c r="R1685" s="282" t="s">
        <v>7437</v>
      </c>
    </row>
    <row r="1686" spans="1:18" ht="14.5">
      <c r="A1686" s="112" t="s">
        <v>18</v>
      </c>
      <c r="B1686" s="305" t="s">
        <v>6</v>
      </c>
      <c r="C1686" s="305" t="s">
        <v>105</v>
      </c>
      <c r="D1686" s="281" t="s">
        <v>6349</v>
      </c>
      <c r="E1686" s="282" t="s">
        <v>6350</v>
      </c>
      <c r="F1686" s="310" t="s">
        <v>7529</v>
      </c>
      <c r="G1686" s="282" t="s">
        <v>7448</v>
      </c>
      <c r="H1686" s="282" t="s">
        <v>7449</v>
      </c>
      <c r="I1686" s="335">
        <v>45393</v>
      </c>
      <c r="J1686" s="282" t="s">
        <v>7872</v>
      </c>
      <c r="K1686" s="282" t="s">
        <v>7593</v>
      </c>
      <c r="L1686" s="309">
        <v>45432</v>
      </c>
      <c r="M1686" s="309" t="s">
        <v>7926</v>
      </c>
      <c r="N1686" s="282" t="s">
        <v>7807</v>
      </c>
      <c r="O1686" s="282" t="s">
        <v>7448</v>
      </c>
      <c r="P1686" s="282" t="s">
        <v>7449</v>
      </c>
      <c r="Q1686" s="112" t="s">
        <v>7734</v>
      </c>
      <c r="R1686" s="282" t="s">
        <v>7437</v>
      </c>
    </row>
    <row r="1687" spans="1:18" ht="14.5">
      <c r="A1687" s="112" t="s">
        <v>18</v>
      </c>
      <c r="B1687" s="305" t="s">
        <v>6</v>
      </c>
      <c r="C1687" s="305" t="s">
        <v>105</v>
      </c>
      <c r="D1687" s="281" t="s">
        <v>4701</v>
      </c>
      <c r="E1687" s="282" t="s">
        <v>4702</v>
      </c>
      <c r="F1687" s="307" t="s">
        <v>7492</v>
      </c>
      <c r="G1687" s="308" t="s">
        <v>7492</v>
      </c>
      <c r="H1687" s="308" t="s">
        <v>7492</v>
      </c>
      <c r="I1687" s="317">
        <v>45427</v>
      </c>
      <c r="J1687" s="313" t="s">
        <v>7936</v>
      </c>
      <c r="K1687" s="304" t="s">
        <v>7548</v>
      </c>
      <c r="L1687" s="309">
        <v>45427</v>
      </c>
      <c r="M1687" s="309" t="s">
        <v>7918</v>
      </c>
      <c r="N1687" s="282" t="s">
        <v>7578</v>
      </c>
      <c r="O1687" s="305" t="s">
        <v>7502</v>
      </c>
      <c r="P1687" s="308" t="s">
        <v>7736</v>
      </c>
      <c r="Q1687" s="112" t="s">
        <v>7734</v>
      </c>
      <c r="R1687" s="282" t="s">
        <v>7437</v>
      </c>
    </row>
    <row r="1688" spans="1:18" ht="14.5">
      <c r="A1688" s="112" t="s">
        <v>18</v>
      </c>
      <c r="B1688" s="305" t="s">
        <v>6</v>
      </c>
      <c r="C1688" s="305" t="s">
        <v>105</v>
      </c>
      <c r="D1688" s="281" t="s">
        <v>7229</v>
      </c>
      <c r="E1688" s="338" t="s">
        <v>7230</v>
      </c>
      <c r="F1688" s="310" t="s">
        <v>187</v>
      </c>
      <c r="G1688" s="282" t="s">
        <v>7463</v>
      </c>
      <c r="H1688" s="282" t="s">
        <v>7434</v>
      </c>
      <c r="I1688" s="335">
        <v>45407</v>
      </c>
      <c r="J1688" s="282" t="s">
        <v>7892</v>
      </c>
      <c r="K1688" s="282" t="s">
        <v>7445</v>
      </c>
      <c r="L1688" s="309">
        <v>45432</v>
      </c>
      <c r="M1688" s="304" t="s">
        <v>7926</v>
      </c>
      <c r="N1688" s="112" t="s">
        <v>7462</v>
      </c>
      <c r="O1688" s="308" t="s">
        <v>7462</v>
      </c>
      <c r="P1688" s="282" t="s">
        <v>7434</v>
      </c>
      <c r="Q1688" s="112" t="s">
        <v>7734</v>
      </c>
      <c r="R1688" s="112" t="s">
        <v>7446</v>
      </c>
    </row>
    <row r="1689" spans="1:18" ht="14.5">
      <c r="A1689" s="112" t="s">
        <v>18</v>
      </c>
      <c r="B1689" s="305" t="s">
        <v>6</v>
      </c>
      <c r="C1689" s="305" t="s">
        <v>105</v>
      </c>
      <c r="D1689" s="281" t="s">
        <v>6463</v>
      </c>
      <c r="E1689" s="282" t="s">
        <v>6464</v>
      </c>
      <c r="F1689" s="310" t="s">
        <v>7529</v>
      </c>
      <c r="G1689" s="282" t="s">
        <v>7448</v>
      </c>
      <c r="H1689" s="282" t="s">
        <v>7449</v>
      </c>
      <c r="I1689" s="335">
        <v>45393</v>
      </c>
      <c r="J1689" s="282" t="s">
        <v>7872</v>
      </c>
      <c r="K1689" s="282" t="s">
        <v>7548</v>
      </c>
      <c r="L1689" s="309">
        <v>45439</v>
      </c>
      <c r="M1689" s="304" t="s">
        <v>7935</v>
      </c>
      <c r="N1689" s="310" t="s">
        <v>7738</v>
      </c>
      <c r="O1689" s="308" t="s">
        <v>7525</v>
      </c>
      <c r="P1689" s="308" t="s">
        <v>7525</v>
      </c>
      <c r="Q1689" s="112" t="s">
        <v>7734</v>
      </c>
      <c r="R1689" s="112" t="s">
        <v>7437</v>
      </c>
    </row>
    <row r="1690" spans="1:18" ht="14.5">
      <c r="A1690" s="112" t="s">
        <v>18</v>
      </c>
      <c r="B1690" s="305" t="s">
        <v>6</v>
      </c>
      <c r="C1690" s="305" t="s">
        <v>105</v>
      </c>
      <c r="D1690" s="281" t="s">
        <v>6530</v>
      </c>
      <c r="E1690" s="324" t="s">
        <v>6531</v>
      </c>
      <c r="F1690" s="307" t="s">
        <v>7529</v>
      </c>
      <c r="G1690" s="307" t="s">
        <v>7448</v>
      </c>
      <c r="H1690" s="307" t="s">
        <v>7449</v>
      </c>
      <c r="I1690" s="309">
        <v>45413</v>
      </c>
      <c r="J1690" s="309" t="s">
        <v>7908</v>
      </c>
      <c r="K1690" s="316" t="s">
        <v>7593</v>
      </c>
      <c r="L1690" s="309">
        <v>45439</v>
      </c>
      <c r="M1690" s="304" t="s">
        <v>7935</v>
      </c>
      <c r="N1690" s="310" t="s">
        <v>7738</v>
      </c>
      <c r="O1690" s="308" t="s">
        <v>7525</v>
      </c>
      <c r="P1690" s="308" t="s">
        <v>7525</v>
      </c>
      <c r="Q1690" s="112" t="s">
        <v>7734</v>
      </c>
      <c r="R1690" s="112" t="s">
        <v>7437</v>
      </c>
    </row>
    <row r="1691" spans="1:18" ht="14.5">
      <c r="A1691" s="112" t="s">
        <v>18</v>
      </c>
      <c r="B1691" s="305" t="s">
        <v>6</v>
      </c>
      <c r="C1691" s="305" t="s">
        <v>105</v>
      </c>
      <c r="D1691" s="281" t="s">
        <v>6887</v>
      </c>
      <c r="E1691" s="324" t="s">
        <v>6888</v>
      </c>
      <c r="F1691" s="307" t="s">
        <v>7718</v>
      </c>
      <c r="G1691" s="307" t="s">
        <v>7497</v>
      </c>
      <c r="H1691" s="307" t="s">
        <v>1365</v>
      </c>
      <c r="I1691" s="309">
        <v>45421</v>
      </c>
      <c r="J1691" s="309" t="s">
        <v>7908</v>
      </c>
      <c r="K1691" s="316" t="s">
        <v>7548</v>
      </c>
      <c r="L1691" s="309">
        <v>45439</v>
      </c>
      <c r="M1691" s="304" t="s">
        <v>7935</v>
      </c>
      <c r="N1691" s="310" t="s">
        <v>7738</v>
      </c>
      <c r="O1691" s="308" t="s">
        <v>7525</v>
      </c>
      <c r="P1691" s="308" t="s">
        <v>7525</v>
      </c>
      <c r="Q1691" s="112" t="s">
        <v>7734</v>
      </c>
      <c r="R1691" s="112" t="s">
        <v>7437</v>
      </c>
    </row>
    <row r="1692" spans="1:18" ht="14.5">
      <c r="A1692" s="112" t="s">
        <v>18</v>
      </c>
      <c r="B1692" s="305" t="s">
        <v>6</v>
      </c>
      <c r="C1692" s="305" t="s">
        <v>105</v>
      </c>
      <c r="D1692" s="281" t="s">
        <v>5828</v>
      </c>
      <c r="E1692" s="282" t="s">
        <v>5829</v>
      </c>
      <c r="F1692" s="310" t="s">
        <v>7529</v>
      </c>
      <c r="G1692" s="282" t="s">
        <v>7448</v>
      </c>
      <c r="H1692" s="282" t="s">
        <v>7449</v>
      </c>
      <c r="I1692" s="335">
        <v>45393</v>
      </c>
      <c r="J1692" s="282" t="s">
        <v>7872</v>
      </c>
      <c r="K1692" s="282" t="s">
        <v>7465</v>
      </c>
      <c r="L1692" s="309">
        <v>45434</v>
      </c>
      <c r="M1692" s="282" t="s">
        <v>7926</v>
      </c>
      <c r="N1692" s="310" t="s">
        <v>7529</v>
      </c>
      <c r="O1692" s="282" t="s">
        <v>7448</v>
      </c>
      <c r="P1692" s="282" t="s">
        <v>7449</v>
      </c>
      <c r="Q1692" s="112" t="s">
        <v>7734</v>
      </c>
      <c r="R1692" s="112" t="s">
        <v>7437</v>
      </c>
    </row>
    <row r="1693" spans="1:18" ht="14.5">
      <c r="A1693" s="112" t="s">
        <v>18</v>
      </c>
      <c r="B1693" s="305" t="s">
        <v>6</v>
      </c>
      <c r="C1693" s="305" t="s">
        <v>105</v>
      </c>
      <c r="D1693" s="281" t="s">
        <v>5173</v>
      </c>
      <c r="E1693" s="310" t="s">
        <v>5174</v>
      </c>
      <c r="F1693" s="310" t="s">
        <v>238</v>
      </c>
      <c r="G1693" s="313" t="s">
        <v>1365</v>
      </c>
      <c r="H1693" s="313" t="s">
        <v>1365</v>
      </c>
      <c r="I1693" s="317">
        <v>45439</v>
      </c>
      <c r="J1693" s="313" t="s">
        <v>7515</v>
      </c>
      <c r="K1693" s="310" t="s">
        <v>7593</v>
      </c>
      <c r="L1693" s="317">
        <v>45439</v>
      </c>
      <c r="M1693" s="313" t="s">
        <v>7515</v>
      </c>
      <c r="N1693" s="282" t="s">
        <v>7945</v>
      </c>
      <c r="O1693" s="308" t="s">
        <v>7896</v>
      </c>
      <c r="P1693" s="310" t="s">
        <v>7525</v>
      </c>
      <c r="Q1693" s="282" t="s">
        <v>7734</v>
      </c>
      <c r="R1693" s="282" t="s">
        <v>7437</v>
      </c>
    </row>
    <row r="1694" spans="1:18" ht="14.5">
      <c r="A1694" s="112" t="s">
        <v>18</v>
      </c>
      <c r="B1694" s="305" t="s">
        <v>6</v>
      </c>
      <c r="C1694" s="305" t="s">
        <v>105</v>
      </c>
      <c r="D1694" s="281" t="s">
        <v>3202</v>
      </c>
      <c r="E1694" s="310" t="s">
        <v>3203</v>
      </c>
      <c r="F1694" s="310" t="s">
        <v>7937</v>
      </c>
      <c r="G1694" s="313" t="s">
        <v>1365</v>
      </c>
      <c r="H1694" s="313" t="s">
        <v>1365</v>
      </c>
      <c r="I1694" s="317">
        <v>45432</v>
      </c>
      <c r="J1694" s="313" t="s">
        <v>7440</v>
      </c>
      <c r="K1694" s="310" t="s">
        <v>7527</v>
      </c>
      <c r="L1694" s="317">
        <v>45432</v>
      </c>
      <c r="M1694" s="313" t="s">
        <v>7440</v>
      </c>
      <c r="N1694" s="282" t="s">
        <v>7945</v>
      </c>
      <c r="O1694" s="308" t="s">
        <v>7896</v>
      </c>
      <c r="P1694" s="310" t="s">
        <v>7525</v>
      </c>
      <c r="Q1694" s="282" t="s">
        <v>7734</v>
      </c>
      <c r="R1694" s="282" t="s">
        <v>7528</v>
      </c>
    </row>
    <row r="1695" spans="1:18" ht="14.5">
      <c r="A1695" s="112" t="s">
        <v>18</v>
      </c>
      <c r="B1695" s="305" t="s">
        <v>6</v>
      </c>
      <c r="C1695" s="305" t="s">
        <v>143</v>
      </c>
      <c r="D1695" s="281" t="s">
        <v>2677</v>
      </c>
      <c r="E1695" s="282" t="s">
        <v>2678</v>
      </c>
      <c r="F1695" s="310" t="s">
        <v>7576</v>
      </c>
      <c r="G1695" s="282" t="s">
        <v>7577</v>
      </c>
      <c r="H1695" s="282" t="s">
        <v>7434</v>
      </c>
      <c r="I1695" s="335">
        <v>45338</v>
      </c>
      <c r="J1695" s="282" t="s">
        <v>7766</v>
      </c>
      <c r="K1695" s="282" t="s">
        <v>2088</v>
      </c>
      <c r="L1695" s="317">
        <v>45439</v>
      </c>
      <c r="M1695" s="282" t="s">
        <v>7935</v>
      </c>
      <c r="N1695" s="282" t="s">
        <v>7544</v>
      </c>
      <c r="O1695" s="112" t="s">
        <v>7534</v>
      </c>
      <c r="P1695" s="308" t="s">
        <v>7736</v>
      </c>
      <c r="Q1695" s="282" t="s">
        <v>7734</v>
      </c>
      <c r="R1695" s="282" t="s">
        <v>7437</v>
      </c>
    </row>
    <row r="1696" spans="1:18" ht="14.5">
      <c r="A1696" s="112" t="s">
        <v>18</v>
      </c>
      <c r="B1696" s="305" t="s">
        <v>6</v>
      </c>
      <c r="C1696" s="305" t="s">
        <v>105</v>
      </c>
      <c r="D1696" s="281" t="s">
        <v>1488</v>
      </c>
      <c r="E1696" s="282" t="s">
        <v>1489</v>
      </c>
      <c r="F1696" s="310" t="s">
        <v>1563</v>
      </c>
      <c r="G1696" s="282" t="s">
        <v>7448</v>
      </c>
      <c r="H1696" s="282" t="s">
        <v>7449</v>
      </c>
      <c r="I1696" s="335">
        <v>45383</v>
      </c>
      <c r="J1696" s="282" t="s">
        <v>7871</v>
      </c>
      <c r="K1696" s="282" t="s">
        <v>7459</v>
      </c>
      <c r="L1696" s="317">
        <v>45439</v>
      </c>
      <c r="M1696" s="282" t="s">
        <v>7935</v>
      </c>
      <c r="N1696" s="282" t="s">
        <v>7544</v>
      </c>
      <c r="O1696" s="112" t="s">
        <v>7534</v>
      </c>
      <c r="P1696" s="308" t="s">
        <v>7736</v>
      </c>
      <c r="Q1696" s="282" t="s">
        <v>7734</v>
      </c>
      <c r="R1696" s="282" t="s">
        <v>7446</v>
      </c>
    </row>
    <row r="1697" spans="1:18" ht="14.5">
      <c r="A1697" s="112" t="s">
        <v>18</v>
      </c>
      <c r="B1697" s="305" t="s">
        <v>6</v>
      </c>
      <c r="C1697" s="305" t="s">
        <v>105</v>
      </c>
      <c r="D1697" s="281" t="s">
        <v>3450</v>
      </c>
      <c r="E1697" s="307" t="s">
        <v>3451</v>
      </c>
      <c r="F1697" s="307" t="s">
        <v>7578</v>
      </c>
      <c r="G1697" s="308" t="s">
        <v>7502</v>
      </c>
      <c r="H1697" s="308" t="s">
        <v>7434</v>
      </c>
      <c r="I1697" s="309">
        <v>45440</v>
      </c>
      <c r="J1697" s="309" t="s">
        <v>7935</v>
      </c>
      <c r="K1697" s="310" t="s">
        <v>7548</v>
      </c>
      <c r="L1697" s="317">
        <v>45440</v>
      </c>
      <c r="M1697" s="282" t="s">
        <v>7935</v>
      </c>
      <c r="N1697" s="304" t="s">
        <v>7807</v>
      </c>
      <c r="O1697" s="282" t="s">
        <v>7448</v>
      </c>
      <c r="P1697" s="282" t="s">
        <v>7449</v>
      </c>
      <c r="Q1697" s="282" t="s">
        <v>7734</v>
      </c>
      <c r="R1697" s="112" t="s">
        <v>7437</v>
      </c>
    </row>
    <row r="1698" spans="1:18" ht="14.5">
      <c r="A1698" s="112" t="s">
        <v>18</v>
      </c>
      <c r="B1698" s="305" t="s">
        <v>6</v>
      </c>
      <c r="C1698" s="305" t="s">
        <v>105</v>
      </c>
      <c r="D1698" s="281" t="s">
        <v>2896</v>
      </c>
      <c r="E1698" s="307" t="s">
        <v>2897</v>
      </c>
      <c r="F1698" s="307" t="s">
        <v>7529</v>
      </c>
      <c r="G1698" s="308" t="s">
        <v>7448</v>
      </c>
      <c r="H1698" s="308" t="s">
        <v>7449</v>
      </c>
      <c r="I1698" s="309">
        <v>45413</v>
      </c>
      <c r="J1698" s="309" t="s">
        <v>7908</v>
      </c>
      <c r="K1698" s="316" t="s">
        <v>7465</v>
      </c>
      <c r="L1698" s="317">
        <v>45440</v>
      </c>
      <c r="M1698" s="282" t="s">
        <v>7935</v>
      </c>
      <c r="N1698" s="315" t="s">
        <v>7744</v>
      </c>
      <c r="O1698" s="308" t="s">
        <v>7525</v>
      </c>
      <c r="P1698" s="308" t="s">
        <v>7525</v>
      </c>
      <c r="Q1698" s="282" t="s">
        <v>7734</v>
      </c>
      <c r="R1698" s="112" t="s">
        <v>7437</v>
      </c>
    </row>
    <row r="1699" spans="1:18" ht="14.5">
      <c r="A1699" s="112" t="s">
        <v>18</v>
      </c>
      <c r="B1699" s="304" t="s">
        <v>6</v>
      </c>
      <c r="C1699" s="139" t="s">
        <v>352</v>
      </c>
      <c r="D1699" s="281" t="s">
        <v>6631</v>
      </c>
      <c r="E1699" s="282" t="s">
        <v>6632</v>
      </c>
      <c r="F1699" s="310" t="s">
        <v>7914</v>
      </c>
      <c r="G1699" s="282" t="e">
        <v>#N/A</v>
      </c>
      <c r="H1699" s="282" t="e">
        <v>#N/A</v>
      </c>
      <c r="I1699" s="335">
        <v>45383</v>
      </c>
      <c r="J1699" s="282" t="s">
        <v>7871</v>
      </c>
      <c r="K1699" s="282" t="s">
        <v>7710</v>
      </c>
      <c r="L1699" s="316">
        <v>45439</v>
      </c>
      <c r="M1699" s="112" t="s">
        <v>7935</v>
      </c>
      <c r="N1699" s="282" t="s">
        <v>7520</v>
      </c>
      <c r="O1699" s="282" t="s">
        <v>7521</v>
      </c>
      <c r="P1699" s="282" t="s">
        <v>7449</v>
      </c>
      <c r="Q1699" s="282" t="s">
        <v>7734</v>
      </c>
      <c r="R1699" s="282" t="s">
        <v>7528</v>
      </c>
    </row>
    <row r="1700" spans="1:18" ht="14.5">
      <c r="A1700" s="112" t="s">
        <v>18</v>
      </c>
      <c r="B1700" s="304" t="s">
        <v>6</v>
      </c>
      <c r="C1700" s="305" t="s">
        <v>105</v>
      </c>
      <c r="D1700" s="281" t="s">
        <v>4062</v>
      </c>
      <c r="E1700" s="282" t="s">
        <v>4063</v>
      </c>
      <c r="F1700" s="310" t="s">
        <v>7529</v>
      </c>
      <c r="G1700" s="282" t="s">
        <v>7448</v>
      </c>
      <c r="H1700" s="282" t="s">
        <v>7449</v>
      </c>
      <c r="I1700" s="335">
        <v>45393</v>
      </c>
      <c r="J1700" s="282" t="s">
        <v>7872</v>
      </c>
      <c r="K1700" s="282" t="s">
        <v>7465</v>
      </c>
      <c r="L1700" s="316">
        <v>45443</v>
      </c>
      <c r="M1700" s="112" t="s">
        <v>7935</v>
      </c>
      <c r="N1700" s="282" t="s">
        <v>7529</v>
      </c>
      <c r="O1700" s="282" t="s">
        <v>7448</v>
      </c>
      <c r="P1700" s="282" t="s">
        <v>7449</v>
      </c>
      <c r="Q1700" s="282" t="s">
        <v>7734</v>
      </c>
      <c r="R1700" s="282" t="s">
        <v>7437</v>
      </c>
    </row>
    <row r="1701" spans="1:18" ht="14.5">
      <c r="A1701" s="112" t="s">
        <v>18</v>
      </c>
      <c r="B1701" s="304" t="s">
        <v>6</v>
      </c>
      <c r="C1701" s="305" t="s">
        <v>105</v>
      </c>
      <c r="D1701" s="281" t="s">
        <v>5186</v>
      </c>
      <c r="E1701" s="282" t="s">
        <v>5187</v>
      </c>
      <c r="F1701" s="310" t="s">
        <v>7462</v>
      </c>
      <c r="G1701" s="282" t="s">
        <v>7463</v>
      </c>
      <c r="H1701" s="282" t="s">
        <v>7434</v>
      </c>
      <c r="I1701" s="335">
        <v>45383</v>
      </c>
      <c r="J1701" s="282" t="s">
        <v>7870</v>
      </c>
      <c r="K1701" s="282" t="s">
        <v>7593</v>
      </c>
      <c r="L1701" s="316">
        <v>45442</v>
      </c>
      <c r="M1701" s="309" t="s">
        <v>7935</v>
      </c>
      <c r="N1701" s="112" t="s">
        <v>7462</v>
      </c>
      <c r="O1701" s="308" t="s">
        <v>7462</v>
      </c>
      <c r="P1701" s="282" t="s">
        <v>7434</v>
      </c>
      <c r="Q1701" s="282" t="s">
        <v>7734</v>
      </c>
      <c r="R1701" s="282" t="s">
        <v>7437</v>
      </c>
    </row>
    <row r="1702" spans="1:18" ht="14.5">
      <c r="A1702" s="112" t="s">
        <v>18</v>
      </c>
      <c r="B1702" s="304" t="s">
        <v>6</v>
      </c>
      <c r="C1702" s="305" t="s">
        <v>105</v>
      </c>
      <c r="D1702" s="281" t="s">
        <v>7260</v>
      </c>
      <c r="E1702" s="282" t="s">
        <v>7261</v>
      </c>
      <c r="F1702" s="310" t="s">
        <v>7529</v>
      </c>
      <c r="G1702" s="282" t="s">
        <v>7448</v>
      </c>
      <c r="H1702" s="282" t="s">
        <v>7449</v>
      </c>
      <c r="I1702" s="335">
        <v>45383</v>
      </c>
      <c r="J1702" s="309" t="s">
        <v>7871</v>
      </c>
      <c r="K1702" s="282" t="s">
        <v>7593</v>
      </c>
      <c r="L1702" s="316">
        <v>45442</v>
      </c>
      <c r="M1702" s="309" t="s">
        <v>7935</v>
      </c>
      <c r="N1702" s="112" t="s">
        <v>7462</v>
      </c>
      <c r="O1702" s="308" t="s">
        <v>7462</v>
      </c>
      <c r="P1702" s="282" t="s">
        <v>7434</v>
      </c>
      <c r="Q1702" s="282" t="s">
        <v>7734</v>
      </c>
      <c r="R1702" s="282" t="s">
        <v>7437</v>
      </c>
    </row>
    <row r="1703" spans="1:18" ht="14.5">
      <c r="A1703" s="112" t="s">
        <v>18</v>
      </c>
      <c r="B1703" s="304" t="s">
        <v>11</v>
      </c>
      <c r="C1703" s="305" t="s">
        <v>105</v>
      </c>
      <c r="D1703" s="281" t="s">
        <v>7573</v>
      </c>
      <c r="E1703" s="282" t="s">
        <v>7574</v>
      </c>
      <c r="F1703" s="310" t="s">
        <v>163</v>
      </c>
      <c r="G1703" s="282" t="s">
        <v>7433</v>
      </c>
      <c r="H1703" s="282" t="s">
        <v>7434</v>
      </c>
      <c r="I1703" s="335">
        <v>45244</v>
      </c>
      <c r="J1703" s="282" t="s">
        <v>7572</v>
      </c>
      <c r="K1703" s="282" t="s">
        <v>7593</v>
      </c>
      <c r="L1703" s="316">
        <v>45414</v>
      </c>
      <c r="M1703" s="309" t="s">
        <v>7908</v>
      </c>
      <c r="N1703" s="282"/>
      <c r="O1703" s="282"/>
      <c r="P1703" s="282"/>
      <c r="Q1703" s="304"/>
      <c r="R1703" s="282" t="s">
        <v>7437</v>
      </c>
    </row>
    <row r="1704" spans="1:18" ht="14.5">
      <c r="A1704" s="112" t="s">
        <v>18</v>
      </c>
      <c r="B1704" s="304" t="s">
        <v>11</v>
      </c>
      <c r="C1704" s="305" t="s">
        <v>105</v>
      </c>
      <c r="D1704" s="281" t="s">
        <v>7791</v>
      </c>
      <c r="E1704" s="282" t="s">
        <v>7792</v>
      </c>
      <c r="F1704" s="310" t="s">
        <v>187</v>
      </c>
      <c r="G1704" s="282" t="s">
        <v>7463</v>
      </c>
      <c r="H1704" s="282" t="s">
        <v>7434</v>
      </c>
      <c r="I1704" s="335">
        <v>45337</v>
      </c>
      <c r="J1704" s="282" t="s">
        <v>7766</v>
      </c>
      <c r="K1704" s="282" t="s">
        <v>7465</v>
      </c>
      <c r="L1704" s="316">
        <v>45414</v>
      </c>
      <c r="M1704" s="309" t="s">
        <v>7908</v>
      </c>
      <c r="N1704" s="282"/>
      <c r="O1704" s="282"/>
      <c r="P1704" s="282"/>
      <c r="Q1704" s="304"/>
      <c r="R1704" s="282" t="s">
        <v>7437</v>
      </c>
    </row>
    <row r="1705" spans="1:18" ht="14.5">
      <c r="A1705" s="112" t="s">
        <v>18</v>
      </c>
      <c r="B1705" s="304" t="s">
        <v>11</v>
      </c>
      <c r="C1705" s="305" t="s">
        <v>105</v>
      </c>
      <c r="D1705" s="281" t="s">
        <v>7788</v>
      </c>
      <c r="E1705" s="282" t="s">
        <v>7789</v>
      </c>
      <c r="F1705" s="310" t="s">
        <v>7790</v>
      </c>
      <c r="G1705" s="282" t="s">
        <v>7497</v>
      </c>
      <c r="H1705" s="282" t="s">
        <v>1365</v>
      </c>
      <c r="I1705" s="335">
        <v>45341</v>
      </c>
      <c r="J1705" s="282" t="s">
        <v>7772</v>
      </c>
      <c r="K1705" s="282" t="s">
        <v>7436</v>
      </c>
      <c r="L1705" s="316">
        <v>45419</v>
      </c>
      <c r="M1705" s="309" t="s">
        <v>7923</v>
      </c>
      <c r="N1705" s="282"/>
      <c r="O1705" s="282"/>
      <c r="P1705" s="282"/>
      <c r="Q1705" s="304"/>
      <c r="R1705" s="282" t="s">
        <v>7437</v>
      </c>
    </row>
    <row r="1706" spans="1:18" ht="14.5">
      <c r="A1706" s="112" t="s">
        <v>18</v>
      </c>
      <c r="B1706" s="304" t="s">
        <v>11</v>
      </c>
      <c r="C1706" s="305" t="s">
        <v>105</v>
      </c>
      <c r="D1706" s="281" t="s">
        <v>7751</v>
      </c>
      <c r="E1706" s="282" t="s">
        <v>7752</v>
      </c>
      <c r="F1706" s="310" t="s">
        <v>866</v>
      </c>
      <c r="G1706" s="282" t="s">
        <v>7502</v>
      </c>
      <c r="H1706" s="282" t="s">
        <v>7434</v>
      </c>
      <c r="I1706" s="335">
        <v>45323</v>
      </c>
      <c r="J1706" s="282" t="s">
        <v>7723</v>
      </c>
      <c r="K1706" s="282" t="s">
        <v>7474</v>
      </c>
      <c r="L1706" s="316">
        <v>45420</v>
      </c>
      <c r="M1706" s="309" t="s">
        <v>7923</v>
      </c>
      <c r="N1706" s="282"/>
      <c r="O1706" s="282"/>
      <c r="P1706" s="282"/>
      <c r="Q1706" s="304"/>
      <c r="R1706" s="282" t="s">
        <v>7437</v>
      </c>
    </row>
    <row r="1707" spans="1:18" ht="14.5">
      <c r="A1707" s="112" t="s">
        <v>18</v>
      </c>
      <c r="B1707" s="304" t="s">
        <v>11</v>
      </c>
      <c r="C1707" s="305" t="s">
        <v>105</v>
      </c>
      <c r="D1707" s="281" t="s">
        <v>7818</v>
      </c>
      <c r="E1707" s="282" t="s">
        <v>7819</v>
      </c>
      <c r="F1707" s="310" t="s">
        <v>7894</v>
      </c>
      <c r="G1707" s="337" t="s">
        <v>7861</v>
      </c>
      <c r="H1707" s="282" t="s">
        <v>7525</v>
      </c>
      <c r="I1707" s="335">
        <v>45384</v>
      </c>
      <c r="J1707" s="282" t="s">
        <v>7871</v>
      </c>
      <c r="K1707" s="282" t="s">
        <v>7548</v>
      </c>
      <c r="L1707" s="316">
        <v>45420</v>
      </c>
      <c r="M1707" s="309" t="s">
        <v>7923</v>
      </c>
      <c r="N1707" s="282"/>
      <c r="O1707" s="282"/>
      <c r="P1707" s="282"/>
      <c r="Q1707" s="304"/>
      <c r="R1707" s="282" t="s">
        <v>7437</v>
      </c>
    </row>
    <row r="1708" spans="1:18" ht="14.5">
      <c r="A1708" s="112" t="s">
        <v>18</v>
      </c>
      <c r="B1708" s="304" t="s">
        <v>11</v>
      </c>
      <c r="C1708" s="305" t="s">
        <v>105</v>
      </c>
      <c r="D1708" s="281" t="s">
        <v>7847</v>
      </c>
      <c r="E1708" s="282" t="s">
        <v>7848</v>
      </c>
      <c r="F1708" s="310" t="s">
        <v>7462</v>
      </c>
      <c r="G1708" s="282" t="s">
        <v>7463</v>
      </c>
      <c r="H1708" s="282" t="s">
        <v>7434</v>
      </c>
      <c r="I1708" s="335">
        <v>45367</v>
      </c>
      <c r="J1708" s="282" t="s">
        <v>7813</v>
      </c>
      <c r="K1708" s="282" t="s">
        <v>7547</v>
      </c>
      <c r="L1708" s="316">
        <v>45421</v>
      </c>
      <c r="M1708" s="309" t="s">
        <v>7923</v>
      </c>
      <c r="N1708" s="282"/>
      <c r="O1708" s="282"/>
      <c r="P1708" s="282"/>
      <c r="Q1708" s="282"/>
      <c r="R1708" s="282" t="s">
        <v>7437</v>
      </c>
    </row>
    <row r="1709" spans="1:18" ht="14.5">
      <c r="A1709" s="112" t="s">
        <v>18</v>
      </c>
      <c r="B1709" s="304" t="s">
        <v>11</v>
      </c>
      <c r="C1709" s="305" t="s">
        <v>105</v>
      </c>
      <c r="D1709" s="281" t="s">
        <v>7508</v>
      </c>
      <c r="E1709" s="282" t="s">
        <v>7509</v>
      </c>
      <c r="F1709" s="310" t="s">
        <v>187</v>
      </c>
      <c r="G1709" s="282" t="s">
        <v>7463</v>
      </c>
      <c r="H1709" s="282" t="s">
        <v>7434</v>
      </c>
      <c r="I1709" s="335">
        <v>45206</v>
      </c>
      <c r="J1709" s="282" t="s">
        <v>7510</v>
      </c>
      <c r="K1709" s="282" t="s">
        <v>7511</v>
      </c>
      <c r="L1709" s="316">
        <v>45426</v>
      </c>
      <c r="M1709" s="309" t="s">
        <v>7918</v>
      </c>
      <c r="N1709" s="282"/>
      <c r="O1709" s="282"/>
      <c r="P1709" s="282"/>
      <c r="Q1709" s="282"/>
      <c r="R1709" s="282" t="s">
        <v>7437</v>
      </c>
    </row>
    <row r="1710" spans="1:18" ht="14.5">
      <c r="A1710" s="112" t="s">
        <v>18</v>
      </c>
      <c r="B1710" s="304" t="s">
        <v>11</v>
      </c>
      <c r="C1710" s="305" t="s">
        <v>105</v>
      </c>
      <c r="D1710" s="281" t="s">
        <v>7549</v>
      </c>
      <c r="E1710" s="282" t="s">
        <v>7550</v>
      </c>
      <c r="F1710" s="307" t="s">
        <v>7492</v>
      </c>
      <c r="G1710" s="308" t="s">
        <v>7492</v>
      </c>
      <c r="H1710" s="308" t="s">
        <v>7492</v>
      </c>
      <c r="I1710" s="335">
        <v>45208</v>
      </c>
      <c r="J1710" s="282" t="s">
        <v>7526</v>
      </c>
      <c r="K1710" s="282" t="s">
        <v>7459</v>
      </c>
      <c r="L1710" s="316">
        <v>45426</v>
      </c>
      <c r="M1710" s="309" t="s">
        <v>7918</v>
      </c>
      <c r="N1710" s="282"/>
      <c r="O1710" s="282"/>
      <c r="P1710" s="282"/>
      <c r="Q1710" s="282"/>
      <c r="R1710" s="282" t="s">
        <v>7446</v>
      </c>
    </row>
    <row r="1711" spans="1:18" ht="14.5">
      <c r="A1711" s="112" t="s">
        <v>18</v>
      </c>
      <c r="B1711" s="282" t="s">
        <v>9</v>
      </c>
      <c r="C1711" s="305" t="s">
        <v>105</v>
      </c>
      <c r="D1711" s="281" t="s">
        <v>6828</v>
      </c>
      <c r="E1711" s="282" t="s">
        <v>6829</v>
      </c>
      <c r="F1711" s="310" t="s">
        <v>7578</v>
      </c>
      <c r="G1711" s="282" t="s">
        <v>7502</v>
      </c>
      <c r="H1711" s="282" t="s">
        <v>7434</v>
      </c>
      <c r="I1711" s="335">
        <v>45247</v>
      </c>
      <c r="J1711" s="282" t="s">
        <v>7572</v>
      </c>
      <c r="K1711" s="282" t="s">
        <v>7527</v>
      </c>
      <c r="L1711" s="316">
        <v>45418</v>
      </c>
      <c r="M1711" s="309" t="s">
        <v>7923</v>
      </c>
      <c r="N1711" s="305" t="s">
        <v>9</v>
      </c>
      <c r="O1711" s="305" t="s">
        <v>9</v>
      </c>
      <c r="P1711" s="305" t="s">
        <v>9</v>
      </c>
      <c r="Q1711" s="304"/>
      <c r="R1711" s="282" t="s">
        <v>7528</v>
      </c>
    </row>
    <row r="1712" spans="1:18" ht="14.5">
      <c r="A1712" s="112" t="s">
        <v>18</v>
      </c>
      <c r="B1712" s="304" t="s">
        <v>11</v>
      </c>
      <c r="C1712" s="305" t="s">
        <v>143</v>
      </c>
      <c r="D1712" s="281" t="s">
        <v>7881</v>
      </c>
      <c r="E1712" s="282" t="s">
        <v>7882</v>
      </c>
      <c r="F1712" s="310" t="s">
        <v>7883</v>
      </c>
      <c r="G1712" s="282" t="s">
        <v>7736</v>
      </c>
      <c r="H1712" s="282" t="s">
        <v>7502</v>
      </c>
      <c r="I1712" s="335">
        <v>45383</v>
      </c>
      <c r="J1712" s="282" t="s">
        <v>7870</v>
      </c>
      <c r="K1712" s="282" t="s">
        <v>7650</v>
      </c>
      <c r="L1712" s="316">
        <v>45427</v>
      </c>
      <c r="M1712" s="309" t="s">
        <v>7918</v>
      </c>
      <c r="N1712" s="282"/>
      <c r="O1712" s="282"/>
      <c r="P1712" s="282"/>
      <c r="Q1712" s="282"/>
      <c r="R1712" s="282" t="s">
        <v>7437</v>
      </c>
    </row>
    <row r="1713" spans="1:18" ht="14.5">
      <c r="A1713" s="112" t="s">
        <v>18</v>
      </c>
      <c r="B1713" s="304" t="s">
        <v>11</v>
      </c>
      <c r="C1713" s="305" t="s">
        <v>143</v>
      </c>
      <c r="D1713" s="281" t="s">
        <v>7897</v>
      </c>
      <c r="E1713" s="282" t="s">
        <v>7898</v>
      </c>
      <c r="F1713" s="310" t="s">
        <v>187</v>
      </c>
      <c r="G1713" s="282" t="s">
        <v>7463</v>
      </c>
      <c r="H1713" s="282" t="s">
        <v>7434</v>
      </c>
      <c r="I1713" s="335">
        <v>45383</v>
      </c>
      <c r="J1713" s="282" t="s">
        <v>7870</v>
      </c>
      <c r="K1713" s="282" t="s">
        <v>2088</v>
      </c>
      <c r="L1713" s="316">
        <v>45427</v>
      </c>
      <c r="M1713" s="309" t="s">
        <v>7918</v>
      </c>
      <c r="N1713" s="282"/>
      <c r="O1713" s="282"/>
      <c r="P1713" s="282"/>
      <c r="Q1713" s="282"/>
      <c r="R1713" s="282" t="s">
        <v>7437</v>
      </c>
    </row>
    <row r="1714" spans="1:18" ht="14.5">
      <c r="A1714" s="112" t="s">
        <v>18</v>
      </c>
      <c r="B1714" s="304" t="s">
        <v>11</v>
      </c>
      <c r="C1714" s="305" t="s">
        <v>105</v>
      </c>
      <c r="D1714" s="281" t="s">
        <v>7793</v>
      </c>
      <c r="E1714" s="282" t="s">
        <v>7794</v>
      </c>
      <c r="F1714" s="310" t="s">
        <v>187</v>
      </c>
      <c r="G1714" s="282" t="s">
        <v>7463</v>
      </c>
      <c r="H1714" s="282" t="s">
        <v>7434</v>
      </c>
      <c r="I1714" s="335">
        <v>45335</v>
      </c>
      <c r="J1714" s="282" t="s">
        <v>7766</v>
      </c>
      <c r="K1714" s="282" t="s">
        <v>7795</v>
      </c>
      <c r="L1714" s="316">
        <v>45428</v>
      </c>
      <c r="M1714" s="309" t="s">
        <v>7918</v>
      </c>
      <c r="N1714" s="282"/>
      <c r="O1714" s="282"/>
      <c r="P1714" s="282"/>
      <c r="Q1714" s="282"/>
      <c r="R1714" s="282" t="s">
        <v>7437</v>
      </c>
    </row>
    <row r="1715" spans="1:18" ht="14.5">
      <c r="A1715" s="112" t="s">
        <v>18</v>
      </c>
      <c r="B1715" s="304" t="s">
        <v>11</v>
      </c>
      <c r="C1715" s="305" t="s">
        <v>105</v>
      </c>
      <c r="D1715" s="281" t="s">
        <v>1698</v>
      </c>
      <c r="E1715" s="282" t="s">
        <v>1699</v>
      </c>
      <c r="F1715" s="307" t="s">
        <v>7807</v>
      </c>
      <c r="G1715" s="308" t="s">
        <v>7448</v>
      </c>
      <c r="H1715" s="308" t="s">
        <v>7449</v>
      </c>
      <c r="I1715" s="335">
        <v>45383</v>
      </c>
      <c r="J1715" s="282" t="s">
        <v>7870</v>
      </c>
      <c r="K1715" s="282" t="s">
        <v>7436</v>
      </c>
      <c r="L1715" s="316">
        <v>45429</v>
      </c>
      <c r="M1715" s="309" t="s">
        <v>7918</v>
      </c>
      <c r="N1715" s="282"/>
      <c r="O1715" s="282"/>
      <c r="P1715" s="282"/>
      <c r="Q1715" s="282"/>
      <c r="R1715" s="282" t="s">
        <v>7437</v>
      </c>
    </row>
    <row r="1716" spans="1:18" ht="14.5">
      <c r="A1716" s="112" t="s">
        <v>18</v>
      </c>
      <c r="B1716" s="304" t="s">
        <v>11</v>
      </c>
      <c r="C1716" s="305" t="s">
        <v>105</v>
      </c>
      <c r="D1716" s="281" t="s">
        <v>7815</v>
      </c>
      <c r="E1716" s="282" t="s">
        <v>7816</v>
      </c>
      <c r="F1716" s="307" t="s">
        <v>7506</v>
      </c>
      <c r="G1716" s="282" t="s">
        <v>7453</v>
      </c>
      <c r="H1716" s="282" t="s">
        <v>7449</v>
      </c>
      <c r="I1716" s="335">
        <v>45352</v>
      </c>
      <c r="J1716" s="282" t="s">
        <v>7786</v>
      </c>
      <c r="K1716" s="282" t="s">
        <v>7817</v>
      </c>
      <c r="L1716" s="316">
        <v>45429</v>
      </c>
      <c r="M1716" s="309" t="s">
        <v>7918</v>
      </c>
      <c r="N1716" s="282"/>
      <c r="O1716" s="282"/>
      <c r="P1716" s="282"/>
      <c r="Q1716" s="282"/>
      <c r="R1716" s="282" t="s">
        <v>7437</v>
      </c>
    </row>
    <row r="1717" spans="1:18" ht="14.5">
      <c r="A1717" s="112" t="s">
        <v>18</v>
      </c>
      <c r="B1717" s="304" t="s">
        <v>11</v>
      </c>
      <c r="C1717" s="305" t="s">
        <v>105</v>
      </c>
      <c r="D1717" s="281" t="s">
        <v>7584</v>
      </c>
      <c r="E1717" s="282" t="s">
        <v>7585</v>
      </c>
      <c r="F1717" s="307" t="s">
        <v>7492</v>
      </c>
      <c r="G1717" s="308" t="s">
        <v>7492</v>
      </c>
      <c r="H1717" s="308" t="s">
        <v>7492</v>
      </c>
      <c r="I1717" s="335">
        <v>45243</v>
      </c>
      <c r="J1717" s="282" t="s">
        <v>7572</v>
      </c>
      <c r="K1717" s="282" t="s">
        <v>7459</v>
      </c>
      <c r="L1717" s="316">
        <v>45433</v>
      </c>
      <c r="M1717" s="309" t="s">
        <v>7926</v>
      </c>
      <c r="N1717" s="282"/>
      <c r="O1717" s="282"/>
      <c r="P1717" s="282"/>
      <c r="Q1717" s="282"/>
      <c r="R1717" s="282" t="s">
        <v>7446</v>
      </c>
    </row>
    <row r="1718" spans="1:18" ht="14.5">
      <c r="A1718" s="112" t="s">
        <v>18</v>
      </c>
      <c r="B1718" s="304" t="s">
        <v>11</v>
      </c>
      <c r="C1718" s="305" t="s">
        <v>143</v>
      </c>
      <c r="D1718" s="281" t="s">
        <v>7873</v>
      </c>
      <c r="E1718" s="282" t="s">
        <v>7874</v>
      </c>
      <c r="F1718" s="310" t="s">
        <v>7488</v>
      </c>
      <c r="G1718" s="282" t="s">
        <v>7448</v>
      </c>
      <c r="H1718" s="282" t="s">
        <v>7449</v>
      </c>
      <c r="I1718" s="335">
        <v>45383</v>
      </c>
      <c r="J1718" s="282" t="s">
        <v>7870</v>
      </c>
      <c r="K1718" s="282" t="s">
        <v>2088</v>
      </c>
      <c r="L1718" s="316">
        <v>45436</v>
      </c>
      <c r="M1718" s="309" t="s">
        <v>7926</v>
      </c>
      <c r="N1718" s="282"/>
      <c r="O1718" s="282"/>
      <c r="P1718" s="282"/>
      <c r="Q1718" s="282"/>
      <c r="R1718" s="282" t="s">
        <v>7437</v>
      </c>
    </row>
    <row r="1719" spans="1:18" ht="14.5">
      <c r="A1719" s="112" t="s">
        <v>18</v>
      </c>
      <c r="B1719" s="304" t="s">
        <v>11</v>
      </c>
      <c r="C1719" s="305" t="s">
        <v>143</v>
      </c>
      <c r="D1719" s="281" t="s">
        <v>7875</v>
      </c>
      <c r="E1719" s="282" t="s">
        <v>7876</v>
      </c>
      <c r="F1719" s="310" t="s">
        <v>7488</v>
      </c>
      <c r="G1719" s="282" t="s">
        <v>7448</v>
      </c>
      <c r="H1719" s="282" t="s">
        <v>7449</v>
      </c>
      <c r="I1719" s="335">
        <v>45383</v>
      </c>
      <c r="J1719" s="282" t="s">
        <v>7870</v>
      </c>
      <c r="K1719" s="282" t="s">
        <v>2088</v>
      </c>
      <c r="L1719" s="316">
        <v>45436</v>
      </c>
      <c r="M1719" s="309" t="s">
        <v>7926</v>
      </c>
      <c r="N1719" s="282"/>
      <c r="O1719" s="282"/>
      <c r="P1719" s="282"/>
      <c r="Q1719" s="282"/>
      <c r="R1719" s="282" t="s">
        <v>7437</v>
      </c>
    </row>
    <row r="1720" spans="1:18" ht="14.5">
      <c r="A1720" s="112" t="s">
        <v>18</v>
      </c>
      <c r="B1720" s="304" t="s">
        <v>11</v>
      </c>
      <c r="C1720" s="305" t="s">
        <v>143</v>
      </c>
      <c r="D1720" s="281" t="s">
        <v>7622</v>
      </c>
      <c r="E1720" s="282" t="s">
        <v>7623</v>
      </c>
      <c r="F1720" s="310" t="s">
        <v>7718</v>
      </c>
      <c r="G1720" s="282" t="s">
        <v>7497</v>
      </c>
      <c r="H1720" s="282" t="s">
        <v>1365</v>
      </c>
      <c r="I1720" s="335">
        <v>45360</v>
      </c>
      <c r="J1720" s="282" t="s">
        <v>7826</v>
      </c>
      <c r="K1720" s="282" t="s">
        <v>7451</v>
      </c>
      <c r="L1720" s="316">
        <v>45436</v>
      </c>
      <c r="M1720" s="309" t="s">
        <v>7926</v>
      </c>
      <c r="N1720" s="282"/>
      <c r="O1720" s="282"/>
      <c r="P1720" s="282"/>
      <c r="Q1720" s="282"/>
      <c r="R1720" s="282" t="s">
        <v>7437</v>
      </c>
    </row>
    <row r="1721" spans="1:18" ht="14.5">
      <c r="A1721" s="112" t="s">
        <v>18</v>
      </c>
      <c r="B1721" s="304" t="s">
        <v>11</v>
      </c>
      <c r="C1721" s="305" t="s">
        <v>143</v>
      </c>
      <c r="D1721" s="281" t="s">
        <v>7639</v>
      </c>
      <c r="E1721" s="324" t="s">
        <v>7640</v>
      </c>
      <c r="F1721" s="307" t="s">
        <v>187</v>
      </c>
      <c r="G1721" s="307" t="s">
        <v>7463</v>
      </c>
      <c r="H1721" s="307" t="s">
        <v>7434</v>
      </c>
      <c r="I1721" s="309">
        <v>45430</v>
      </c>
      <c r="J1721" s="309" t="s">
        <v>7918</v>
      </c>
      <c r="K1721" s="316" t="s">
        <v>7932</v>
      </c>
      <c r="L1721" s="316">
        <v>45440</v>
      </c>
      <c r="M1721" s="313" t="s">
        <v>7935</v>
      </c>
      <c r="N1721" s="282"/>
      <c r="O1721" s="282"/>
      <c r="P1721" s="282"/>
      <c r="Q1721" s="282"/>
      <c r="R1721" s="282" t="s">
        <v>7446</v>
      </c>
    </row>
    <row r="1722" spans="1:18" ht="14.5">
      <c r="A1722" s="112" t="s">
        <v>18</v>
      </c>
      <c r="B1722" s="304" t="s">
        <v>11</v>
      </c>
      <c r="C1722" s="305" t="s">
        <v>1058</v>
      </c>
      <c r="D1722" s="281" t="s">
        <v>7779</v>
      </c>
      <c r="E1722" s="282" t="s">
        <v>7780</v>
      </c>
      <c r="F1722" s="310" t="s">
        <v>7718</v>
      </c>
      <c r="G1722" s="310" t="s">
        <v>7497</v>
      </c>
      <c r="H1722" s="310" t="s">
        <v>1365</v>
      </c>
      <c r="I1722" s="335">
        <v>45323</v>
      </c>
      <c r="J1722" s="282" t="s">
        <v>7723</v>
      </c>
      <c r="K1722" s="282" t="s">
        <v>7781</v>
      </c>
      <c r="L1722" s="316">
        <v>45441</v>
      </c>
      <c r="M1722" s="313" t="s">
        <v>7935</v>
      </c>
      <c r="N1722" s="282"/>
      <c r="O1722" s="282"/>
      <c r="P1722" s="282"/>
      <c r="Q1722" s="282"/>
      <c r="R1722" s="282" t="s">
        <v>7437</v>
      </c>
    </row>
    <row r="1723" spans="1:18" ht="14.5">
      <c r="A1723" s="112" t="s">
        <v>18</v>
      </c>
      <c r="B1723" s="304" t="s">
        <v>11</v>
      </c>
      <c r="C1723" s="305" t="s">
        <v>105</v>
      </c>
      <c r="D1723" s="281" t="s">
        <v>7586</v>
      </c>
      <c r="E1723" s="324" t="s">
        <v>7587</v>
      </c>
      <c r="F1723" s="307" t="s">
        <v>285</v>
      </c>
      <c r="G1723" s="282" t="s">
        <v>7497</v>
      </c>
      <c r="H1723" s="282" t="s">
        <v>1365</v>
      </c>
      <c r="I1723" s="309">
        <v>45419</v>
      </c>
      <c r="J1723" s="309" t="s">
        <v>7908</v>
      </c>
      <c r="K1723" s="316" t="s">
        <v>2088</v>
      </c>
      <c r="L1723" s="316">
        <v>45443</v>
      </c>
      <c r="M1723" s="313" t="s">
        <v>7935</v>
      </c>
      <c r="N1723" s="282"/>
      <c r="O1723" s="282"/>
      <c r="P1723" s="282"/>
      <c r="Q1723" s="282"/>
      <c r="R1723" s="282" t="s">
        <v>7437</v>
      </c>
    </row>
    <row r="1724" spans="1:18" ht="14.5">
      <c r="A1724" s="112" t="s">
        <v>18</v>
      </c>
      <c r="B1724" s="304" t="s">
        <v>11</v>
      </c>
      <c r="C1724" s="305" t="s">
        <v>143</v>
      </c>
      <c r="D1724" s="281" t="s">
        <v>7927</v>
      </c>
      <c r="E1724" s="324" t="s">
        <v>7928</v>
      </c>
      <c r="F1724" s="307" t="s">
        <v>7462</v>
      </c>
      <c r="G1724" s="308" t="s">
        <v>7463</v>
      </c>
      <c r="H1724" s="308" t="s">
        <v>7434</v>
      </c>
      <c r="I1724" s="309">
        <v>45420</v>
      </c>
      <c r="J1724" s="309" t="s">
        <v>7923</v>
      </c>
      <c r="K1724" s="316" t="s">
        <v>7451</v>
      </c>
      <c r="L1724" s="316">
        <v>45443</v>
      </c>
      <c r="M1724" s="313" t="s">
        <v>7935</v>
      </c>
      <c r="N1724" s="304"/>
      <c r="O1724" s="308"/>
      <c r="P1724" s="308"/>
      <c r="Q1724" s="112"/>
      <c r="R1724" s="112" t="s">
        <v>7437</v>
      </c>
    </row>
    <row r="1725" spans="1:18" ht="14.5">
      <c r="A1725" s="112" t="s">
        <v>18</v>
      </c>
      <c r="B1725" s="304" t="s">
        <v>11</v>
      </c>
      <c r="C1725" s="305" t="s">
        <v>105</v>
      </c>
      <c r="D1725" s="281" t="s">
        <v>7704</v>
      </c>
      <c r="E1725" s="282" t="s">
        <v>7705</v>
      </c>
      <c r="F1725" s="310" t="s">
        <v>187</v>
      </c>
      <c r="G1725" s="282" t="s">
        <v>7463</v>
      </c>
      <c r="H1725" s="282" t="s">
        <v>7434</v>
      </c>
      <c r="I1725" s="335">
        <v>45299</v>
      </c>
      <c r="J1725" s="282" t="s">
        <v>7647</v>
      </c>
      <c r="K1725" s="282" t="s">
        <v>7698</v>
      </c>
      <c r="L1725" s="316">
        <v>45443</v>
      </c>
      <c r="M1725" s="313" t="s">
        <v>7935</v>
      </c>
      <c r="N1725" s="282"/>
      <c r="O1725" s="282"/>
      <c r="P1725" s="282"/>
      <c r="Q1725" s="282"/>
      <c r="R1725" s="282" t="s">
        <v>7446</v>
      </c>
    </row>
    <row r="1726" spans="1:18" ht="14.5">
      <c r="A1726" s="282" t="s">
        <v>19</v>
      </c>
      <c r="B1726" s="304" t="s">
        <v>3</v>
      </c>
      <c r="C1726" s="305" t="s">
        <v>105</v>
      </c>
      <c r="D1726" s="281" t="s">
        <v>1352</v>
      </c>
      <c r="E1726" s="310" t="s">
        <v>1353</v>
      </c>
      <c r="F1726" s="310" t="s">
        <v>7447</v>
      </c>
      <c r="G1726" s="282" t="s">
        <v>7448</v>
      </c>
      <c r="H1726" s="282" t="s">
        <v>7449</v>
      </c>
      <c r="I1726" s="335">
        <v>44986</v>
      </c>
      <c r="J1726" s="282" t="s">
        <v>7450</v>
      </c>
      <c r="K1726" s="310" t="s">
        <v>7451</v>
      </c>
      <c r="L1726" s="282" t="s">
        <v>7703</v>
      </c>
      <c r="M1726" s="282" t="s">
        <v>7703</v>
      </c>
      <c r="N1726" s="282" t="s">
        <v>7703</v>
      </c>
      <c r="O1726" s="282" t="s">
        <v>7703</v>
      </c>
      <c r="P1726" s="282" t="s">
        <v>7703</v>
      </c>
      <c r="Q1726" s="282" t="s">
        <v>7703</v>
      </c>
      <c r="R1726" s="282" t="s">
        <v>7437</v>
      </c>
    </row>
    <row r="1727" spans="1:18" ht="14.5">
      <c r="A1727" s="282" t="s">
        <v>19</v>
      </c>
      <c r="B1727" s="304" t="s">
        <v>3</v>
      </c>
      <c r="C1727" s="305" t="s">
        <v>105</v>
      </c>
      <c r="D1727" s="281" t="s">
        <v>5358</v>
      </c>
      <c r="E1727" s="282" t="s">
        <v>5359</v>
      </c>
      <c r="F1727" s="310" t="s">
        <v>7553</v>
      </c>
      <c r="G1727" s="282" t="s">
        <v>7448</v>
      </c>
      <c r="H1727" s="282" t="s">
        <v>7449</v>
      </c>
      <c r="I1727" s="335">
        <v>45390</v>
      </c>
      <c r="J1727" s="282" t="s">
        <v>7872</v>
      </c>
      <c r="K1727" s="282" t="s">
        <v>7554</v>
      </c>
      <c r="L1727" s="282" t="s">
        <v>7703</v>
      </c>
      <c r="M1727" s="282" t="s">
        <v>7703</v>
      </c>
      <c r="N1727" s="282" t="s">
        <v>7703</v>
      </c>
      <c r="O1727" s="282" t="s">
        <v>7703</v>
      </c>
      <c r="P1727" s="282" t="s">
        <v>7703</v>
      </c>
      <c r="Q1727" s="282" t="s">
        <v>7703</v>
      </c>
      <c r="R1727" s="282" t="s">
        <v>7446</v>
      </c>
    </row>
    <row r="1728" spans="1:18" ht="14.5">
      <c r="A1728" s="282" t="s">
        <v>19</v>
      </c>
      <c r="B1728" s="304" t="s">
        <v>3</v>
      </c>
      <c r="C1728" s="305" t="s">
        <v>105</v>
      </c>
      <c r="D1728" s="281" t="s">
        <v>6678</v>
      </c>
      <c r="E1728" s="282" t="s">
        <v>6679</v>
      </c>
      <c r="F1728" s="310" t="s">
        <v>187</v>
      </c>
      <c r="G1728" s="282" t="s">
        <v>7463</v>
      </c>
      <c r="H1728" s="282" t="s">
        <v>7434</v>
      </c>
      <c r="I1728" s="335">
        <v>45246</v>
      </c>
      <c r="J1728" s="282" t="s">
        <v>7572</v>
      </c>
      <c r="K1728" s="282" t="s">
        <v>7482</v>
      </c>
      <c r="L1728" s="282" t="s">
        <v>7703</v>
      </c>
      <c r="M1728" s="282" t="s">
        <v>7703</v>
      </c>
      <c r="N1728" s="282" t="s">
        <v>7703</v>
      </c>
      <c r="O1728" s="282" t="s">
        <v>7703</v>
      </c>
      <c r="P1728" s="282" t="s">
        <v>7703</v>
      </c>
      <c r="Q1728" s="282" t="s">
        <v>7703</v>
      </c>
      <c r="R1728" s="282" t="s">
        <v>7437</v>
      </c>
    </row>
    <row r="1729" spans="1:18" ht="14.5">
      <c r="A1729" s="282" t="s">
        <v>19</v>
      </c>
      <c r="B1729" s="304" t="s">
        <v>3</v>
      </c>
      <c r="C1729" s="305" t="s">
        <v>105</v>
      </c>
      <c r="D1729" s="281" t="s">
        <v>2501</v>
      </c>
      <c r="E1729" s="282" t="s">
        <v>2502</v>
      </c>
      <c r="F1729" s="310" t="s">
        <v>7604</v>
      </c>
      <c r="G1729" s="282" t="s">
        <v>7497</v>
      </c>
      <c r="H1729" s="282" t="s">
        <v>1365</v>
      </c>
      <c r="I1729" s="335">
        <v>45269</v>
      </c>
      <c r="J1729" s="282" t="s">
        <v>7605</v>
      </c>
      <c r="K1729" s="282" t="s">
        <v>7548</v>
      </c>
      <c r="L1729" s="282" t="s">
        <v>7703</v>
      </c>
      <c r="M1729" s="282" t="s">
        <v>7703</v>
      </c>
      <c r="N1729" s="282" t="s">
        <v>7703</v>
      </c>
      <c r="O1729" s="282" t="s">
        <v>7703</v>
      </c>
      <c r="P1729" s="282" t="s">
        <v>7703</v>
      </c>
      <c r="Q1729" s="282" t="s">
        <v>7703</v>
      </c>
      <c r="R1729" s="282" t="s">
        <v>7437</v>
      </c>
    </row>
    <row r="1730" spans="1:18" ht="14.5">
      <c r="A1730" s="282" t="s">
        <v>19</v>
      </c>
      <c r="B1730" s="304" t="s">
        <v>3</v>
      </c>
      <c r="C1730" s="305" t="s">
        <v>105</v>
      </c>
      <c r="D1730" s="281" t="s">
        <v>2620</v>
      </c>
      <c r="E1730" s="282" t="s">
        <v>2621</v>
      </c>
      <c r="F1730" s="310" t="s">
        <v>7514</v>
      </c>
      <c r="G1730" s="282" t="s">
        <v>7453</v>
      </c>
      <c r="H1730" s="282" t="s">
        <v>7449</v>
      </c>
      <c r="I1730" s="335">
        <v>45276</v>
      </c>
      <c r="J1730" s="282" t="s">
        <v>7603</v>
      </c>
      <c r="K1730" s="282" t="s">
        <v>7482</v>
      </c>
      <c r="L1730" s="282" t="s">
        <v>7703</v>
      </c>
      <c r="M1730" s="282" t="s">
        <v>7703</v>
      </c>
      <c r="N1730" s="282" t="s">
        <v>7703</v>
      </c>
      <c r="O1730" s="282" t="s">
        <v>7703</v>
      </c>
      <c r="P1730" s="282" t="s">
        <v>7703</v>
      </c>
      <c r="Q1730" s="282" t="s">
        <v>7703</v>
      </c>
      <c r="R1730" s="282" t="s">
        <v>7437</v>
      </c>
    </row>
    <row r="1731" spans="1:18" ht="14.5">
      <c r="A1731" s="282" t="s">
        <v>19</v>
      </c>
      <c r="B1731" s="304" t="s">
        <v>3</v>
      </c>
      <c r="C1731" s="305" t="s">
        <v>105</v>
      </c>
      <c r="D1731" s="281" t="s">
        <v>2161</v>
      </c>
      <c r="E1731" s="282" t="s">
        <v>2162</v>
      </c>
      <c r="F1731" s="310" t="s">
        <v>866</v>
      </c>
      <c r="G1731" s="282" t="s">
        <v>7502</v>
      </c>
      <c r="H1731" s="282" t="s">
        <v>7434</v>
      </c>
      <c r="I1731" s="335">
        <v>45323</v>
      </c>
      <c r="J1731" s="282" t="s">
        <v>7723</v>
      </c>
      <c r="K1731" s="282" t="s">
        <v>7474</v>
      </c>
      <c r="L1731" s="282" t="s">
        <v>7703</v>
      </c>
      <c r="M1731" s="282" t="s">
        <v>7703</v>
      </c>
      <c r="N1731" s="282" t="s">
        <v>7703</v>
      </c>
      <c r="O1731" s="282" t="s">
        <v>7703</v>
      </c>
      <c r="P1731" s="282" t="s">
        <v>7703</v>
      </c>
      <c r="Q1731" s="282" t="s">
        <v>7703</v>
      </c>
      <c r="R1731" s="282" t="s">
        <v>7437</v>
      </c>
    </row>
    <row r="1732" spans="1:18" ht="14.5">
      <c r="A1732" s="282" t="s">
        <v>19</v>
      </c>
      <c r="B1732" s="304" t="s">
        <v>3</v>
      </c>
      <c r="C1732" s="305" t="s">
        <v>105</v>
      </c>
      <c r="D1732" s="281" t="s">
        <v>7288</v>
      </c>
      <c r="E1732" s="282" t="s">
        <v>7289</v>
      </c>
      <c r="F1732" s="310" t="s">
        <v>866</v>
      </c>
      <c r="G1732" s="282" t="s">
        <v>7502</v>
      </c>
      <c r="H1732" s="282" t="s">
        <v>7434</v>
      </c>
      <c r="I1732" s="335">
        <v>45323</v>
      </c>
      <c r="J1732" s="282" t="s">
        <v>7723</v>
      </c>
      <c r="K1732" s="282" t="s">
        <v>7474</v>
      </c>
      <c r="L1732" s="282" t="s">
        <v>7703</v>
      </c>
      <c r="M1732" s="282" t="s">
        <v>7703</v>
      </c>
      <c r="N1732" s="282" t="s">
        <v>7703</v>
      </c>
      <c r="O1732" s="282" t="s">
        <v>7703</v>
      </c>
      <c r="P1732" s="282" t="s">
        <v>7703</v>
      </c>
      <c r="Q1732" s="282" t="s">
        <v>7703</v>
      </c>
      <c r="R1732" s="282" t="s">
        <v>7437</v>
      </c>
    </row>
    <row r="1733" spans="1:18" ht="14.5">
      <c r="A1733" s="282" t="s">
        <v>19</v>
      </c>
      <c r="B1733" s="304" t="s">
        <v>3</v>
      </c>
      <c r="C1733" s="305" t="s">
        <v>105</v>
      </c>
      <c r="D1733" s="281" t="s">
        <v>3084</v>
      </c>
      <c r="E1733" s="282" t="s">
        <v>3085</v>
      </c>
      <c r="F1733" s="310" t="s">
        <v>7462</v>
      </c>
      <c r="G1733" s="282" t="s">
        <v>7463</v>
      </c>
      <c r="H1733" s="282" t="s">
        <v>7434</v>
      </c>
      <c r="I1733" s="335">
        <v>45266</v>
      </c>
      <c r="J1733" s="282" t="s">
        <v>7605</v>
      </c>
      <c r="K1733" s="282" t="s">
        <v>7593</v>
      </c>
      <c r="L1733" s="282" t="s">
        <v>7703</v>
      </c>
      <c r="M1733" s="282" t="s">
        <v>7703</v>
      </c>
      <c r="N1733" s="282" t="s">
        <v>7703</v>
      </c>
      <c r="O1733" s="282" t="s">
        <v>7703</v>
      </c>
      <c r="P1733" s="282" t="s">
        <v>7703</v>
      </c>
      <c r="Q1733" s="282" t="s">
        <v>7703</v>
      </c>
      <c r="R1733" s="282" t="s">
        <v>7437</v>
      </c>
    </row>
    <row r="1734" spans="1:18" ht="14.5">
      <c r="A1734" s="282" t="s">
        <v>19</v>
      </c>
      <c r="B1734" s="304" t="s">
        <v>3</v>
      </c>
      <c r="C1734" s="305" t="s">
        <v>105</v>
      </c>
      <c r="D1734" s="281" t="s">
        <v>6257</v>
      </c>
      <c r="E1734" s="282" t="s">
        <v>6258</v>
      </c>
      <c r="F1734" s="307" t="s">
        <v>7544</v>
      </c>
      <c r="G1734" s="308" t="s">
        <v>7534</v>
      </c>
      <c r="H1734" s="308" t="s">
        <v>7434</v>
      </c>
      <c r="I1734" s="335">
        <v>45265</v>
      </c>
      <c r="J1734" s="282" t="s">
        <v>7605</v>
      </c>
      <c r="K1734" s="282" t="s">
        <v>7482</v>
      </c>
      <c r="L1734" s="282" t="s">
        <v>7703</v>
      </c>
      <c r="M1734" s="282" t="s">
        <v>7703</v>
      </c>
      <c r="N1734" s="282" t="s">
        <v>7703</v>
      </c>
      <c r="O1734" s="282" t="s">
        <v>7703</v>
      </c>
      <c r="P1734" s="282" t="s">
        <v>7703</v>
      </c>
      <c r="Q1734" s="282" t="s">
        <v>7703</v>
      </c>
      <c r="R1734" s="282" t="s">
        <v>7437</v>
      </c>
    </row>
    <row r="1735" spans="1:18" ht="14.5">
      <c r="A1735" s="282" t="s">
        <v>19</v>
      </c>
      <c r="B1735" s="304" t="s">
        <v>3</v>
      </c>
      <c r="C1735" s="305" t="s">
        <v>105</v>
      </c>
      <c r="D1735" s="281" t="s">
        <v>5589</v>
      </c>
      <c r="E1735" s="282" t="s">
        <v>5590</v>
      </c>
      <c r="F1735" s="310" t="s">
        <v>7520</v>
      </c>
      <c r="G1735" s="282" t="s">
        <v>7521</v>
      </c>
      <c r="H1735" s="282" t="s">
        <v>7449</v>
      </c>
      <c r="I1735" s="335">
        <v>45292</v>
      </c>
      <c r="J1735" s="282" t="s">
        <v>7647</v>
      </c>
      <c r="K1735" s="282" t="s">
        <v>7436</v>
      </c>
      <c r="L1735" s="282" t="s">
        <v>7703</v>
      </c>
      <c r="M1735" s="282" t="s">
        <v>7703</v>
      </c>
      <c r="N1735" s="282" t="s">
        <v>7703</v>
      </c>
      <c r="O1735" s="282" t="s">
        <v>7703</v>
      </c>
      <c r="P1735" s="282" t="s">
        <v>7703</v>
      </c>
      <c r="Q1735" s="282" t="s">
        <v>7703</v>
      </c>
      <c r="R1735" s="282" t="s">
        <v>7437</v>
      </c>
    </row>
    <row r="1736" spans="1:18" ht="14.5">
      <c r="A1736" s="282" t="s">
        <v>19</v>
      </c>
      <c r="B1736" s="304" t="s">
        <v>3</v>
      </c>
      <c r="C1736" s="305" t="s">
        <v>105</v>
      </c>
      <c r="D1736" s="281" t="s">
        <v>7666</v>
      </c>
      <c r="E1736" s="282" t="s">
        <v>7667</v>
      </c>
      <c r="F1736" s="310" t="s">
        <v>7488</v>
      </c>
      <c r="G1736" s="282" t="s">
        <v>7448</v>
      </c>
      <c r="H1736" s="282" t="s">
        <v>7449</v>
      </c>
      <c r="I1736" s="335">
        <v>45292</v>
      </c>
      <c r="J1736" s="282" t="s">
        <v>7647</v>
      </c>
      <c r="K1736" s="282" t="s">
        <v>7668</v>
      </c>
      <c r="L1736" s="282" t="s">
        <v>7703</v>
      </c>
      <c r="M1736" s="282" t="s">
        <v>7703</v>
      </c>
      <c r="N1736" s="282" t="s">
        <v>7703</v>
      </c>
      <c r="O1736" s="282" t="s">
        <v>7703</v>
      </c>
      <c r="P1736" s="282" t="s">
        <v>7703</v>
      </c>
      <c r="Q1736" s="282" t="s">
        <v>7703</v>
      </c>
      <c r="R1736" s="282" t="s">
        <v>7446</v>
      </c>
    </row>
    <row r="1737" spans="1:18" ht="14.5">
      <c r="A1737" s="282" t="s">
        <v>19</v>
      </c>
      <c r="B1737" s="304" t="s">
        <v>3</v>
      </c>
      <c r="C1737" s="305" t="s">
        <v>105</v>
      </c>
      <c r="D1737" s="281" t="s">
        <v>1356</v>
      </c>
      <c r="E1737" s="338" t="s">
        <v>1357</v>
      </c>
      <c r="F1737" s="310" t="s">
        <v>7520</v>
      </c>
      <c r="G1737" s="282" t="s">
        <v>7521</v>
      </c>
      <c r="H1737" s="282" t="s">
        <v>7449</v>
      </c>
      <c r="I1737" s="335">
        <v>45352</v>
      </c>
      <c r="J1737" s="282" t="s">
        <v>7786</v>
      </c>
      <c r="K1737" s="282" t="s">
        <v>7593</v>
      </c>
      <c r="L1737" s="282" t="s">
        <v>7703</v>
      </c>
      <c r="M1737" s="282" t="s">
        <v>7703</v>
      </c>
      <c r="N1737" s="282" t="s">
        <v>7703</v>
      </c>
      <c r="O1737" s="282" t="s">
        <v>7703</v>
      </c>
      <c r="P1737" s="282" t="s">
        <v>7703</v>
      </c>
      <c r="Q1737" s="282" t="s">
        <v>7703</v>
      </c>
      <c r="R1737" s="282" t="s">
        <v>7437</v>
      </c>
    </row>
    <row r="1738" spans="1:18" ht="14.5">
      <c r="A1738" s="282" t="s">
        <v>19</v>
      </c>
      <c r="B1738" s="304" t="s">
        <v>3</v>
      </c>
      <c r="C1738" s="305" t="s">
        <v>105</v>
      </c>
      <c r="D1738" s="281" t="s">
        <v>1996</v>
      </c>
      <c r="E1738" s="282" t="s">
        <v>7683</v>
      </c>
      <c r="F1738" s="310" t="s">
        <v>7553</v>
      </c>
      <c r="G1738" s="282" t="s">
        <v>7448</v>
      </c>
      <c r="H1738" s="282" t="s">
        <v>7449</v>
      </c>
      <c r="I1738" s="335">
        <v>45292</v>
      </c>
      <c r="J1738" s="282" t="s">
        <v>7647</v>
      </c>
      <c r="K1738" s="282" t="s">
        <v>7459</v>
      </c>
      <c r="L1738" s="282" t="s">
        <v>7703</v>
      </c>
      <c r="M1738" s="282" t="s">
        <v>7703</v>
      </c>
      <c r="N1738" s="282" t="s">
        <v>7703</v>
      </c>
      <c r="O1738" s="282" t="s">
        <v>7703</v>
      </c>
      <c r="P1738" s="282" t="s">
        <v>7703</v>
      </c>
      <c r="Q1738" s="282" t="s">
        <v>7703</v>
      </c>
      <c r="R1738" s="282" t="s">
        <v>7446</v>
      </c>
    </row>
    <row r="1739" spans="1:18" ht="14.5">
      <c r="A1739" s="282" t="s">
        <v>19</v>
      </c>
      <c r="B1739" s="304" t="s">
        <v>3</v>
      </c>
      <c r="C1739" s="305" t="s">
        <v>105</v>
      </c>
      <c r="D1739" s="281" t="s">
        <v>7686</v>
      </c>
      <c r="E1739" s="282" t="s">
        <v>7687</v>
      </c>
      <c r="F1739" s="310" t="s">
        <v>7553</v>
      </c>
      <c r="G1739" s="282" t="s">
        <v>7448</v>
      </c>
      <c r="H1739" s="282" t="s">
        <v>7449</v>
      </c>
      <c r="I1739" s="335">
        <v>45292</v>
      </c>
      <c r="J1739" s="282" t="s">
        <v>7647</v>
      </c>
      <c r="K1739" s="282" t="s">
        <v>7436</v>
      </c>
      <c r="L1739" s="282" t="s">
        <v>7703</v>
      </c>
      <c r="M1739" s="282" t="s">
        <v>7703</v>
      </c>
      <c r="N1739" s="282" t="s">
        <v>7703</v>
      </c>
      <c r="O1739" s="282" t="s">
        <v>7703</v>
      </c>
      <c r="P1739" s="282" t="s">
        <v>7703</v>
      </c>
      <c r="Q1739" s="282" t="s">
        <v>7703</v>
      </c>
      <c r="R1739" s="282" t="s">
        <v>7437</v>
      </c>
    </row>
    <row r="1740" spans="1:18" ht="14.5">
      <c r="A1740" s="282" t="s">
        <v>19</v>
      </c>
      <c r="B1740" s="304" t="s">
        <v>3</v>
      </c>
      <c r="C1740" s="305" t="s">
        <v>105</v>
      </c>
      <c r="D1740" s="281" t="s">
        <v>213</v>
      </c>
      <c r="E1740" s="282" t="s">
        <v>7697</v>
      </c>
      <c r="F1740" s="310" t="s">
        <v>187</v>
      </c>
      <c r="G1740" s="282" t="s">
        <v>7463</v>
      </c>
      <c r="H1740" s="282" t="s">
        <v>7434</v>
      </c>
      <c r="I1740" s="335">
        <v>45299</v>
      </c>
      <c r="J1740" s="282" t="s">
        <v>7647</v>
      </c>
      <c r="K1740" s="282" t="s">
        <v>7698</v>
      </c>
      <c r="L1740" s="282" t="s">
        <v>7703</v>
      </c>
      <c r="M1740" s="282" t="s">
        <v>7703</v>
      </c>
      <c r="N1740" s="282" t="s">
        <v>7703</v>
      </c>
      <c r="O1740" s="282" t="s">
        <v>7703</v>
      </c>
      <c r="P1740" s="282" t="s">
        <v>7703</v>
      </c>
      <c r="Q1740" s="282" t="s">
        <v>7703</v>
      </c>
      <c r="R1740" s="282" t="s">
        <v>7446</v>
      </c>
    </row>
    <row r="1741" spans="1:18" ht="14.5">
      <c r="A1741" s="282" t="s">
        <v>19</v>
      </c>
      <c r="B1741" s="304" t="s">
        <v>3</v>
      </c>
      <c r="C1741" s="305" t="s">
        <v>105</v>
      </c>
      <c r="D1741" s="281" t="s">
        <v>4760</v>
      </c>
      <c r="E1741" s="282" t="s">
        <v>4761</v>
      </c>
      <c r="F1741" s="310" t="s">
        <v>187</v>
      </c>
      <c r="G1741" s="282" t="s">
        <v>7463</v>
      </c>
      <c r="H1741" s="282" t="s">
        <v>7434</v>
      </c>
      <c r="I1741" s="335">
        <v>45299</v>
      </c>
      <c r="J1741" s="282" t="s">
        <v>7647</v>
      </c>
      <c r="K1741" s="282" t="s">
        <v>7698</v>
      </c>
      <c r="L1741" s="282" t="s">
        <v>7703</v>
      </c>
      <c r="M1741" s="282" t="s">
        <v>7703</v>
      </c>
      <c r="N1741" s="282" t="s">
        <v>7703</v>
      </c>
      <c r="O1741" s="282" t="s">
        <v>7703</v>
      </c>
      <c r="P1741" s="282" t="s">
        <v>7703</v>
      </c>
      <c r="Q1741" s="282" t="s">
        <v>7703</v>
      </c>
      <c r="R1741" s="282" t="s">
        <v>7446</v>
      </c>
    </row>
    <row r="1742" spans="1:18" ht="14.5">
      <c r="A1742" s="282" t="s">
        <v>19</v>
      </c>
      <c r="B1742" s="304" t="s">
        <v>3</v>
      </c>
      <c r="C1742" s="305" t="s">
        <v>105</v>
      </c>
      <c r="D1742" s="281" t="s">
        <v>6261</v>
      </c>
      <c r="E1742" s="313" t="s">
        <v>7701</v>
      </c>
      <c r="F1742" s="310" t="s">
        <v>187</v>
      </c>
      <c r="G1742" s="282" t="s">
        <v>7463</v>
      </c>
      <c r="H1742" s="282" t="s">
        <v>7434</v>
      </c>
      <c r="I1742" s="335">
        <v>45299</v>
      </c>
      <c r="J1742" s="282" t="s">
        <v>7647</v>
      </c>
      <c r="K1742" s="282" t="s">
        <v>7698</v>
      </c>
      <c r="L1742" s="282" t="s">
        <v>7703</v>
      </c>
      <c r="M1742" s="282" t="s">
        <v>7703</v>
      </c>
      <c r="N1742" s="282" t="s">
        <v>7703</v>
      </c>
      <c r="O1742" s="282" t="s">
        <v>7703</v>
      </c>
      <c r="P1742" s="282" t="s">
        <v>7703</v>
      </c>
      <c r="Q1742" s="282" t="s">
        <v>7703</v>
      </c>
      <c r="R1742" s="282" t="s">
        <v>7446</v>
      </c>
    </row>
    <row r="1743" spans="1:18" ht="14.5">
      <c r="A1743" s="282" t="s">
        <v>19</v>
      </c>
      <c r="B1743" s="304" t="s">
        <v>3</v>
      </c>
      <c r="C1743" s="305" t="s">
        <v>105</v>
      </c>
      <c r="D1743" s="281" t="s">
        <v>3054</v>
      </c>
      <c r="E1743" s="282" t="s">
        <v>3055</v>
      </c>
      <c r="F1743" s="310" t="s">
        <v>551</v>
      </c>
      <c r="G1743" s="282" t="s">
        <v>7448</v>
      </c>
      <c r="H1743" s="282" t="s">
        <v>7449</v>
      </c>
      <c r="I1743" s="335">
        <v>45292</v>
      </c>
      <c r="J1743" s="282" t="s">
        <v>7647</v>
      </c>
      <c r="K1743" s="282" t="s">
        <v>7436</v>
      </c>
      <c r="L1743" s="282" t="s">
        <v>7703</v>
      </c>
      <c r="M1743" s="282" t="s">
        <v>7703</v>
      </c>
      <c r="N1743" s="282" t="s">
        <v>7703</v>
      </c>
      <c r="O1743" s="282" t="s">
        <v>7703</v>
      </c>
      <c r="P1743" s="282" t="s">
        <v>7703</v>
      </c>
      <c r="Q1743" s="282" t="s">
        <v>7703</v>
      </c>
      <c r="R1743" s="282" t="s">
        <v>7437</v>
      </c>
    </row>
    <row r="1744" spans="1:18" ht="14.5">
      <c r="A1744" s="282" t="s">
        <v>19</v>
      </c>
      <c r="B1744" s="304" t="s">
        <v>3</v>
      </c>
      <c r="C1744" s="305" t="s">
        <v>105</v>
      </c>
      <c r="D1744" s="281" t="s">
        <v>5064</v>
      </c>
      <c r="E1744" s="282" t="s">
        <v>5065</v>
      </c>
      <c r="F1744" s="310" t="s">
        <v>551</v>
      </c>
      <c r="G1744" s="282" t="s">
        <v>7448</v>
      </c>
      <c r="H1744" s="282" t="s">
        <v>7449</v>
      </c>
      <c r="I1744" s="335">
        <v>45292</v>
      </c>
      <c r="J1744" s="282" t="s">
        <v>7647</v>
      </c>
      <c r="K1744" s="282" t="s">
        <v>7436</v>
      </c>
      <c r="L1744" s="282" t="s">
        <v>7703</v>
      </c>
      <c r="M1744" s="282" t="s">
        <v>7703</v>
      </c>
      <c r="N1744" s="282" t="s">
        <v>7703</v>
      </c>
      <c r="O1744" s="282" t="s">
        <v>7703</v>
      </c>
      <c r="P1744" s="282" t="s">
        <v>7703</v>
      </c>
      <c r="Q1744" s="282" t="s">
        <v>7703</v>
      </c>
      <c r="R1744" s="282" t="s">
        <v>7437</v>
      </c>
    </row>
    <row r="1745" spans="1:18" ht="14.5">
      <c r="A1745" s="282" t="s">
        <v>19</v>
      </c>
      <c r="B1745" s="304" t="s">
        <v>3</v>
      </c>
      <c r="C1745" s="305" t="s">
        <v>105</v>
      </c>
      <c r="D1745" s="281" t="s">
        <v>6366</v>
      </c>
      <c r="E1745" s="282" t="s">
        <v>6367</v>
      </c>
      <c r="F1745" s="310" t="s">
        <v>551</v>
      </c>
      <c r="G1745" s="282" t="s">
        <v>7448</v>
      </c>
      <c r="H1745" s="282" t="s">
        <v>7449</v>
      </c>
      <c r="I1745" s="335">
        <v>45292</v>
      </c>
      <c r="J1745" s="282" t="s">
        <v>7647</v>
      </c>
      <c r="K1745" s="282" t="s">
        <v>7436</v>
      </c>
      <c r="L1745" s="282" t="s">
        <v>7703</v>
      </c>
      <c r="M1745" s="282" t="s">
        <v>7703</v>
      </c>
      <c r="N1745" s="282" t="s">
        <v>7703</v>
      </c>
      <c r="O1745" s="282" t="s">
        <v>7703</v>
      </c>
      <c r="P1745" s="282" t="s">
        <v>7703</v>
      </c>
      <c r="Q1745" s="282" t="s">
        <v>7703</v>
      </c>
      <c r="R1745" s="282" t="s">
        <v>7437</v>
      </c>
    </row>
    <row r="1746" spans="1:18" ht="14.5">
      <c r="A1746" s="282" t="s">
        <v>19</v>
      </c>
      <c r="B1746" s="304" t="s">
        <v>3</v>
      </c>
      <c r="C1746" s="305" t="s">
        <v>105</v>
      </c>
      <c r="D1746" s="281" t="s">
        <v>6547</v>
      </c>
      <c r="E1746" s="282" t="s">
        <v>6548</v>
      </c>
      <c r="F1746" s="310" t="s">
        <v>551</v>
      </c>
      <c r="G1746" s="282" t="s">
        <v>7448</v>
      </c>
      <c r="H1746" s="282" t="s">
        <v>7449</v>
      </c>
      <c r="I1746" s="335">
        <v>45292</v>
      </c>
      <c r="J1746" s="282" t="s">
        <v>7647</v>
      </c>
      <c r="K1746" s="282" t="s">
        <v>7593</v>
      </c>
      <c r="L1746" s="282" t="s">
        <v>7703</v>
      </c>
      <c r="M1746" s="282" t="s">
        <v>7703</v>
      </c>
      <c r="N1746" s="282" t="s">
        <v>7703</v>
      </c>
      <c r="O1746" s="282" t="s">
        <v>7703</v>
      </c>
      <c r="P1746" s="282" t="s">
        <v>7703</v>
      </c>
      <c r="Q1746" s="282" t="s">
        <v>7703</v>
      </c>
      <c r="R1746" s="282" t="s">
        <v>7437</v>
      </c>
    </row>
    <row r="1747" spans="1:18" ht="14.5">
      <c r="A1747" s="282" t="s">
        <v>19</v>
      </c>
      <c r="B1747" s="304" t="s">
        <v>3</v>
      </c>
      <c r="C1747" s="305" t="s">
        <v>105</v>
      </c>
      <c r="D1747" s="281" t="s">
        <v>6178</v>
      </c>
      <c r="E1747" s="282" t="s">
        <v>6179</v>
      </c>
      <c r="F1747" s="310" t="s">
        <v>163</v>
      </c>
      <c r="G1747" s="282" t="s">
        <v>7433</v>
      </c>
      <c r="H1747" s="282" t="s">
        <v>7434</v>
      </c>
      <c r="I1747" s="335">
        <v>45299</v>
      </c>
      <c r="J1747" s="282" t="s">
        <v>7647</v>
      </c>
      <c r="K1747" s="282" t="s">
        <v>7593</v>
      </c>
      <c r="L1747" s="282" t="s">
        <v>7703</v>
      </c>
      <c r="M1747" s="282" t="s">
        <v>7703</v>
      </c>
      <c r="N1747" s="282" t="s">
        <v>7703</v>
      </c>
      <c r="O1747" s="282" t="s">
        <v>7703</v>
      </c>
      <c r="P1747" s="282" t="s">
        <v>7703</v>
      </c>
      <c r="Q1747" s="282" t="s">
        <v>7703</v>
      </c>
      <c r="R1747" s="282" t="s">
        <v>7437</v>
      </c>
    </row>
    <row r="1748" spans="1:18" ht="14.5">
      <c r="A1748" s="282" t="s">
        <v>19</v>
      </c>
      <c r="B1748" s="304" t="s">
        <v>3</v>
      </c>
      <c r="C1748" s="305" t="s">
        <v>105</v>
      </c>
      <c r="D1748" s="281" t="s">
        <v>7648</v>
      </c>
      <c r="E1748" s="282" t="s">
        <v>7649</v>
      </c>
      <c r="F1748" s="307" t="s">
        <v>7492</v>
      </c>
      <c r="G1748" s="308" t="s">
        <v>7492</v>
      </c>
      <c r="H1748" s="308" t="s">
        <v>7492</v>
      </c>
      <c r="I1748" s="335">
        <v>45286</v>
      </c>
      <c r="J1748" s="282" t="s">
        <v>7608</v>
      </c>
      <c r="K1748" s="282" t="s">
        <v>7593</v>
      </c>
      <c r="L1748" s="282" t="s">
        <v>7703</v>
      </c>
      <c r="M1748" s="282" t="s">
        <v>7703</v>
      </c>
      <c r="N1748" s="282" t="s">
        <v>7703</v>
      </c>
      <c r="O1748" s="282" t="s">
        <v>7703</v>
      </c>
      <c r="P1748" s="282" t="s">
        <v>7703</v>
      </c>
      <c r="Q1748" s="282" t="s">
        <v>7703</v>
      </c>
      <c r="R1748" s="282" t="s">
        <v>7437</v>
      </c>
    </row>
    <row r="1749" spans="1:18" ht="14.5">
      <c r="A1749" s="282" t="s">
        <v>19</v>
      </c>
      <c r="B1749" s="304" t="s">
        <v>3</v>
      </c>
      <c r="C1749" s="305" t="s">
        <v>105</v>
      </c>
      <c r="D1749" s="281" t="s">
        <v>5415</v>
      </c>
      <c r="E1749" s="282" t="s">
        <v>5416</v>
      </c>
      <c r="F1749" s="310" t="s">
        <v>7529</v>
      </c>
      <c r="G1749" s="282" t="s">
        <v>7448</v>
      </c>
      <c r="H1749" s="282" t="s">
        <v>7449</v>
      </c>
      <c r="I1749" s="335">
        <v>45321</v>
      </c>
      <c r="J1749" s="282" t="s">
        <v>7721</v>
      </c>
      <c r="K1749" s="282" t="s">
        <v>7465</v>
      </c>
      <c r="L1749" s="282" t="s">
        <v>7703</v>
      </c>
      <c r="M1749" s="282" t="s">
        <v>7703</v>
      </c>
      <c r="N1749" s="282" t="s">
        <v>7703</v>
      </c>
      <c r="O1749" s="282" t="s">
        <v>7703</v>
      </c>
      <c r="P1749" s="282" t="s">
        <v>7703</v>
      </c>
      <c r="Q1749" s="282" t="s">
        <v>7703</v>
      </c>
      <c r="R1749" s="282" t="s">
        <v>7437</v>
      </c>
    </row>
    <row r="1750" spans="1:18" ht="14.5">
      <c r="A1750" s="282" t="s">
        <v>19</v>
      </c>
      <c r="B1750" s="304" t="s">
        <v>3</v>
      </c>
      <c r="C1750" s="305" t="s">
        <v>105</v>
      </c>
      <c r="D1750" s="281" t="s">
        <v>2440</v>
      </c>
      <c r="E1750" s="282" t="s">
        <v>2441</v>
      </c>
      <c r="F1750" s="310" t="s">
        <v>7750</v>
      </c>
      <c r="G1750" s="282" t="s">
        <v>7525</v>
      </c>
      <c r="H1750" s="282" t="s">
        <v>7525</v>
      </c>
      <c r="I1750" s="335">
        <v>45306</v>
      </c>
      <c r="J1750" s="282" t="s">
        <v>7662</v>
      </c>
      <c r="K1750" s="282" t="s">
        <v>7436</v>
      </c>
      <c r="L1750" s="282" t="s">
        <v>7703</v>
      </c>
      <c r="M1750" s="282" t="s">
        <v>7703</v>
      </c>
      <c r="N1750" s="282" t="s">
        <v>7703</v>
      </c>
      <c r="O1750" s="282" t="s">
        <v>7703</v>
      </c>
      <c r="P1750" s="282" t="s">
        <v>7703</v>
      </c>
      <c r="Q1750" s="282" t="s">
        <v>7703</v>
      </c>
      <c r="R1750" s="282" t="s">
        <v>7437</v>
      </c>
    </row>
    <row r="1751" spans="1:18" ht="14.5">
      <c r="A1751" s="282" t="s">
        <v>19</v>
      </c>
      <c r="B1751" s="304" t="s">
        <v>3</v>
      </c>
      <c r="C1751" s="305" t="s">
        <v>105</v>
      </c>
      <c r="D1751" s="281" t="s">
        <v>6287</v>
      </c>
      <c r="E1751" s="282" t="s">
        <v>6288</v>
      </c>
      <c r="F1751" s="310" t="s">
        <v>7488</v>
      </c>
      <c r="G1751" s="282" t="s">
        <v>7448</v>
      </c>
      <c r="H1751" s="282" t="s">
        <v>7449</v>
      </c>
      <c r="I1751" s="335">
        <v>45339</v>
      </c>
      <c r="J1751" s="282" t="s">
        <v>7766</v>
      </c>
      <c r="K1751" s="282" t="s">
        <v>7593</v>
      </c>
      <c r="L1751" s="282" t="s">
        <v>7703</v>
      </c>
      <c r="M1751" s="282" t="s">
        <v>7703</v>
      </c>
      <c r="N1751" s="282" t="s">
        <v>7703</v>
      </c>
      <c r="O1751" s="282" t="s">
        <v>7703</v>
      </c>
      <c r="P1751" s="282" t="s">
        <v>7703</v>
      </c>
      <c r="Q1751" s="282" t="s">
        <v>7703</v>
      </c>
      <c r="R1751" s="282" t="s">
        <v>7437</v>
      </c>
    </row>
    <row r="1752" spans="1:18" ht="14.5">
      <c r="A1752" s="282" t="s">
        <v>19</v>
      </c>
      <c r="B1752" s="304" t="s">
        <v>3</v>
      </c>
      <c r="C1752" s="139" t="s">
        <v>352</v>
      </c>
      <c r="D1752" s="281" t="s">
        <v>7776</v>
      </c>
      <c r="E1752" s="282" t="s">
        <v>7777</v>
      </c>
      <c r="F1752" s="313" t="s">
        <v>7718</v>
      </c>
      <c r="G1752" s="282" t="s">
        <v>7497</v>
      </c>
      <c r="H1752" s="282" t="s">
        <v>1365</v>
      </c>
      <c r="I1752" s="335">
        <v>45323</v>
      </c>
      <c r="J1752" s="282" t="s">
        <v>7723</v>
      </c>
      <c r="K1752" s="282" t="s">
        <v>7451</v>
      </c>
      <c r="L1752" s="282" t="s">
        <v>7703</v>
      </c>
      <c r="M1752" s="282" t="s">
        <v>7703</v>
      </c>
      <c r="N1752" s="282" t="s">
        <v>7703</v>
      </c>
      <c r="O1752" s="282" t="s">
        <v>7703</v>
      </c>
      <c r="P1752" s="282" t="s">
        <v>7703</v>
      </c>
      <c r="Q1752" s="282" t="s">
        <v>7703</v>
      </c>
      <c r="R1752" s="282" t="s">
        <v>7437</v>
      </c>
    </row>
    <row r="1753" spans="1:18" ht="14.5">
      <c r="A1753" s="282" t="s">
        <v>19</v>
      </c>
      <c r="B1753" s="304" t="s">
        <v>3</v>
      </c>
      <c r="C1753" s="305" t="s">
        <v>426</v>
      </c>
      <c r="D1753" s="281" t="s">
        <v>2311</v>
      </c>
      <c r="E1753" s="282" t="s">
        <v>2312</v>
      </c>
      <c r="F1753" s="310" t="s">
        <v>7778</v>
      </c>
      <c r="G1753" s="282" t="s">
        <v>7525</v>
      </c>
      <c r="H1753" s="282" t="s">
        <v>7525</v>
      </c>
      <c r="I1753" s="335">
        <v>45323</v>
      </c>
      <c r="J1753" s="282" t="s">
        <v>7723</v>
      </c>
      <c r="K1753" s="282" t="s">
        <v>7527</v>
      </c>
      <c r="L1753" s="282" t="s">
        <v>7703</v>
      </c>
      <c r="M1753" s="282" t="s">
        <v>7703</v>
      </c>
      <c r="N1753" s="282" t="s">
        <v>7703</v>
      </c>
      <c r="O1753" s="282" t="s">
        <v>7703</v>
      </c>
      <c r="P1753" s="282" t="s">
        <v>7703</v>
      </c>
      <c r="Q1753" s="282" t="s">
        <v>7703</v>
      </c>
      <c r="R1753" s="282" t="s">
        <v>7528</v>
      </c>
    </row>
    <row r="1754" spans="1:18" ht="14.5">
      <c r="A1754" s="282" t="s">
        <v>19</v>
      </c>
      <c r="B1754" s="304" t="s">
        <v>3</v>
      </c>
      <c r="C1754" s="305" t="s">
        <v>1058</v>
      </c>
      <c r="D1754" s="281" t="s">
        <v>2943</v>
      </c>
      <c r="E1754" s="282" t="s">
        <v>2944</v>
      </c>
      <c r="F1754" s="313" t="s">
        <v>7718</v>
      </c>
      <c r="G1754" s="282" t="s">
        <v>7497</v>
      </c>
      <c r="H1754" s="282" t="s">
        <v>1365</v>
      </c>
      <c r="I1754" s="335">
        <v>45292</v>
      </c>
      <c r="J1754" s="282" t="s">
        <v>7647</v>
      </c>
      <c r="K1754" s="282" t="s">
        <v>7451</v>
      </c>
      <c r="L1754" s="282" t="s">
        <v>7703</v>
      </c>
      <c r="M1754" s="282" t="s">
        <v>7703</v>
      </c>
      <c r="N1754" s="282" t="s">
        <v>7703</v>
      </c>
      <c r="O1754" s="282" t="s">
        <v>7703</v>
      </c>
      <c r="P1754" s="282" t="s">
        <v>7703</v>
      </c>
      <c r="Q1754" s="282" t="s">
        <v>7703</v>
      </c>
      <c r="R1754" s="282" t="s">
        <v>7437</v>
      </c>
    </row>
    <row r="1755" spans="1:18" ht="14.5">
      <c r="A1755" s="282" t="s">
        <v>19</v>
      </c>
      <c r="B1755" s="304" t="s">
        <v>3</v>
      </c>
      <c r="C1755" s="305" t="s">
        <v>1058</v>
      </c>
      <c r="D1755" s="281" t="s">
        <v>6395</v>
      </c>
      <c r="E1755" s="282" t="s">
        <v>6396</v>
      </c>
      <c r="F1755" s="313" t="s">
        <v>7730</v>
      </c>
      <c r="G1755" s="282" t="s">
        <v>7577</v>
      </c>
      <c r="H1755" s="282" t="s">
        <v>7434</v>
      </c>
      <c r="I1755" s="335">
        <v>45320</v>
      </c>
      <c r="J1755" s="282" t="s">
        <v>7721</v>
      </c>
      <c r="K1755" s="282" t="s">
        <v>7548</v>
      </c>
      <c r="L1755" s="282" t="s">
        <v>7703</v>
      </c>
      <c r="M1755" s="282" t="s">
        <v>7703</v>
      </c>
      <c r="N1755" s="282" t="s">
        <v>7703</v>
      </c>
      <c r="O1755" s="282" t="s">
        <v>7703</v>
      </c>
      <c r="P1755" s="282" t="s">
        <v>7703</v>
      </c>
      <c r="Q1755" s="282" t="s">
        <v>7703</v>
      </c>
      <c r="R1755" s="282" t="s">
        <v>7437</v>
      </c>
    </row>
    <row r="1756" spans="1:18" ht="14.5">
      <c r="A1756" s="282" t="s">
        <v>19</v>
      </c>
      <c r="B1756" s="304" t="s">
        <v>3</v>
      </c>
      <c r="C1756" s="139" t="s">
        <v>352</v>
      </c>
      <c r="D1756" s="281" t="s">
        <v>6508</v>
      </c>
      <c r="E1756" s="282" t="s">
        <v>6509</v>
      </c>
      <c r="F1756" s="307" t="s">
        <v>7726</v>
      </c>
      <c r="G1756" s="308" t="s">
        <v>7525</v>
      </c>
      <c r="H1756" s="308" t="s">
        <v>7525</v>
      </c>
      <c r="I1756" s="335">
        <v>45292</v>
      </c>
      <c r="J1756" s="282" t="s">
        <v>7647</v>
      </c>
      <c r="K1756" s="282" t="s">
        <v>7548</v>
      </c>
      <c r="L1756" s="282" t="s">
        <v>7703</v>
      </c>
      <c r="M1756" s="282" t="s">
        <v>7703</v>
      </c>
      <c r="N1756" s="282" t="s">
        <v>7703</v>
      </c>
      <c r="O1756" s="282" t="s">
        <v>7703</v>
      </c>
      <c r="P1756" s="282" t="s">
        <v>7703</v>
      </c>
      <c r="Q1756" s="282" t="s">
        <v>7703</v>
      </c>
      <c r="R1756" s="282" t="s">
        <v>7437</v>
      </c>
    </row>
    <row r="1757" spans="1:18" ht="14.5">
      <c r="A1757" s="282" t="s">
        <v>19</v>
      </c>
      <c r="B1757" s="304" t="s">
        <v>3</v>
      </c>
      <c r="C1757" s="305" t="s">
        <v>105</v>
      </c>
      <c r="D1757" s="281" t="s">
        <v>1913</v>
      </c>
      <c r="E1757" s="282" t="s">
        <v>1914</v>
      </c>
      <c r="F1757" s="310" t="s">
        <v>187</v>
      </c>
      <c r="G1757" s="282" t="s">
        <v>7463</v>
      </c>
      <c r="H1757" s="282" t="s">
        <v>7434</v>
      </c>
      <c r="I1757" s="335">
        <v>45342</v>
      </c>
      <c r="J1757" s="282" t="s">
        <v>7763</v>
      </c>
      <c r="K1757" s="282" t="s">
        <v>7755</v>
      </c>
      <c r="L1757" s="282" t="s">
        <v>7703</v>
      </c>
      <c r="M1757" s="282" t="s">
        <v>7703</v>
      </c>
      <c r="N1757" s="282" t="s">
        <v>7703</v>
      </c>
      <c r="O1757" s="282" t="s">
        <v>7703</v>
      </c>
      <c r="P1757" s="282" t="s">
        <v>7703</v>
      </c>
      <c r="Q1757" s="282" t="s">
        <v>7703</v>
      </c>
      <c r="R1757" s="282" t="s">
        <v>7437</v>
      </c>
    </row>
    <row r="1758" spans="1:18" ht="14.5">
      <c r="A1758" s="282" t="s">
        <v>19</v>
      </c>
      <c r="B1758" s="304" t="s">
        <v>3</v>
      </c>
      <c r="C1758" s="305" t="s">
        <v>105</v>
      </c>
      <c r="D1758" s="281" t="s">
        <v>2921</v>
      </c>
      <c r="E1758" s="282" t="s">
        <v>2922</v>
      </c>
      <c r="F1758" s="310" t="s">
        <v>187</v>
      </c>
      <c r="G1758" s="282" t="s">
        <v>7463</v>
      </c>
      <c r="H1758" s="282" t="s">
        <v>7434</v>
      </c>
      <c r="I1758" s="335">
        <v>45342</v>
      </c>
      <c r="J1758" s="282" t="s">
        <v>7763</v>
      </c>
      <c r="K1758" s="282" t="s">
        <v>2088</v>
      </c>
      <c r="L1758" s="282" t="s">
        <v>7703</v>
      </c>
      <c r="M1758" s="282" t="s">
        <v>7703</v>
      </c>
      <c r="N1758" s="282" t="s">
        <v>7703</v>
      </c>
      <c r="O1758" s="282" t="s">
        <v>7703</v>
      </c>
      <c r="P1758" s="282" t="s">
        <v>7703</v>
      </c>
      <c r="Q1758" s="282" t="s">
        <v>7703</v>
      </c>
      <c r="R1758" s="282" t="s">
        <v>7437</v>
      </c>
    </row>
    <row r="1759" spans="1:18" ht="14.5">
      <c r="A1759" s="282" t="s">
        <v>19</v>
      </c>
      <c r="B1759" s="304" t="s">
        <v>3</v>
      </c>
      <c r="C1759" s="305" t="s">
        <v>105</v>
      </c>
      <c r="D1759" s="281" t="s">
        <v>3520</v>
      </c>
      <c r="E1759" s="282" t="s">
        <v>3521</v>
      </c>
      <c r="F1759" s="310" t="s">
        <v>187</v>
      </c>
      <c r="G1759" s="282" t="s">
        <v>7463</v>
      </c>
      <c r="H1759" s="282" t="s">
        <v>7434</v>
      </c>
      <c r="I1759" s="335">
        <v>45342</v>
      </c>
      <c r="J1759" s="282" t="s">
        <v>7763</v>
      </c>
      <c r="K1759" s="282" t="s">
        <v>7436</v>
      </c>
      <c r="L1759" s="282" t="s">
        <v>7703</v>
      </c>
      <c r="M1759" s="282" t="s">
        <v>7703</v>
      </c>
      <c r="N1759" s="282" t="s">
        <v>7703</v>
      </c>
      <c r="O1759" s="282" t="s">
        <v>7703</v>
      </c>
      <c r="P1759" s="282" t="s">
        <v>7703</v>
      </c>
      <c r="Q1759" s="282" t="s">
        <v>7703</v>
      </c>
      <c r="R1759" s="282" t="s">
        <v>7437</v>
      </c>
    </row>
    <row r="1760" spans="1:18" ht="14.5">
      <c r="A1760" s="282" t="s">
        <v>19</v>
      </c>
      <c r="B1760" s="304" t="s">
        <v>3</v>
      </c>
      <c r="C1760" s="305" t="s">
        <v>105</v>
      </c>
      <c r="D1760" s="281" t="s">
        <v>4208</v>
      </c>
      <c r="E1760" s="282" t="s">
        <v>4209</v>
      </c>
      <c r="F1760" s="310" t="s">
        <v>187</v>
      </c>
      <c r="G1760" s="282" t="s">
        <v>7463</v>
      </c>
      <c r="H1760" s="282" t="s">
        <v>7434</v>
      </c>
      <c r="I1760" s="335">
        <v>45342</v>
      </c>
      <c r="J1760" s="282" t="s">
        <v>7763</v>
      </c>
      <c r="K1760" s="282" t="s">
        <v>7755</v>
      </c>
      <c r="L1760" s="282" t="s">
        <v>7703</v>
      </c>
      <c r="M1760" s="282" t="s">
        <v>7703</v>
      </c>
      <c r="N1760" s="282" t="s">
        <v>7703</v>
      </c>
      <c r="O1760" s="282" t="s">
        <v>7703</v>
      </c>
      <c r="P1760" s="282" t="s">
        <v>7703</v>
      </c>
      <c r="Q1760" s="282" t="s">
        <v>7703</v>
      </c>
      <c r="R1760" s="282" t="s">
        <v>7437</v>
      </c>
    </row>
    <row r="1761" spans="1:18" ht="14.5">
      <c r="A1761" s="282" t="s">
        <v>19</v>
      </c>
      <c r="B1761" s="304" t="s">
        <v>3</v>
      </c>
      <c r="C1761" s="305" t="s">
        <v>105</v>
      </c>
      <c r="D1761" s="281" t="s">
        <v>5060</v>
      </c>
      <c r="E1761" s="282" t="s">
        <v>5061</v>
      </c>
      <c r="F1761" s="310" t="s">
        <v>187</v>
      </c>
      <c r="G1761" s="282" t="s">
        <v>7463</v>
      </c>
      <c r="H1761" s="282" t="s">
        <v>7434</v>
      </c>
      <c r="I1761" s="335">
        <v>45342</v>
      </c>
      <c r="J1761" s="282" t="s">
        <v>7763</v>
      </c>
      <c r="K1761" s="282" t="s">
        <v>7675</v>
      </c>
      <c r="L1761" s="282" t="s">
        <v>7703</v>
      </c>
      <c r="M1761" s="282" t="s">
        <v>7703</v>
      </c>
      <c r="N1761" s="282" t="s">
        <v>7703</v>
      </c>
      <c r="O1761" s="282" t="s">
        <v>7703</v>
      </c>
      <c r="P1761" s="282" t="s">
        <v>7703</v>
      </c>
      <c r="Q1761" s="282" t="s">
        <v>7703</v>
      </c>
      <c r="R1761" s="282" t="s">
        <v>7437</v>
      </c>
    </row>
    <row r="1762" spans="1:18" ht="14.5">
      <c r="A1762" s="282" t="s">
        <v>19</v>
      </c>
      <c r="B1762" s="304" t="s">
        <v>3</v>
      </c>
      <c r="C1762" s="305" t="s">
        <v>105</v>
      </c>
      <c r="D1762" s="281" t="s">
        <v>5153</v>
      </c>
      <c r="E1762" s="282" t="s">
        <v>5154</v>
      </c>
      <c r="F1762" s="310" t="s">
        <v>187</v>
      </c>
      <c r="G1762" s="282" t="s">
        <v>7463</v>
      </c>
      <c r="H1762" s="282" t="s">
        <v>7434</v>
      </c>
      <c r="I1762" s="335">
        <v>45342</v>
      </c>
      <c r="J1762" s="282" t="s">
        <v>7763</v>
      </c>
      <c r="K1762" s="282" t="s">
        <v>7436</v>
      </c>
      <c r="L1762" s="282" t="s">
        <v>7703</v>
      </c>
      <c r="M1762" s="282" t="s">
        <v>7703</v>
      </c>
      <c r="N1762" s="282" t="s">
        <v>7703</v>
      </c>
      <c r="O1762" s="282" t="s">
        <v>7703</v>
      </c>
      <c r="P1762" s="282" t="s">
        <v>7703</v>
      </c>
      <c r="Q1762" s="282" t="s">
        <v>7703</v>
      </c>
      <c r="R1762" s="282" t="s">
        <v>7437</v>
      </c>
    </row>
    <row r="1763" spans="1:18" ht="14.5">
      <c r="A1763" s="282" t="s">
        <v>19</v>
      </c>
      <c r="B1763" s="304" t="s">
        <v>3</v>
      </c>
      <c r="C1763" s="305" t="s">
        <v>105</v>
      </c>
      <c r="D1763" s="281" t="s">
        <v>5693</v>
      </c>
      <c r="E1763" s="282" t="s">
        <v>5694</v>
      </c>
      <c r="F1763" s="310" t="s">
        <v>187</v>
      </c>
      <c r="G1763" s="282" t="s">
        <v>7463</v>
      </c>
      <c r="H1763" s="282" t="s">
        <v>7434</v>
      </c>
      <c r="I1763" s="335">
        <v>45342</v>
      </c>
      <c r="J1763" s="282" t="s">
        <v>7763</v>
      </c>
      <c r="K1763" s="282" t="s">
        <v>7675</v>
      </c>
      <c r="L1763" s="282" t="s">
        <v>7703</v>
      </c>
      <c r="M1763" s="282" t="s">
        <v>7703</v>
      </c>
      <c r="N1763" s="282" t="s">
        <v>7703</v>
      </c>
      <c r="O1763" s="282" t="s">
        <v>7703</v>
      </c>
      <c r="P1763" s="282" t="s">
        <v>7703</v>
      </c>
      <c r="Q1763" s="282" t="s">
        <v>7703</v>
      </c>
      <c r="R1763" s="282" t="s">
        <v>7437</v>
      </c>
    </row>
    <row r="1764" spans="1:18" ht="14.5">
      <c r="A1764" s="282" t="s">
        <v>19</v>
      </c>
      <c r="B1764" s="304" t="s">
        <v>3</v>
      </c>
      <c r="C1764" s="305" t="s">
        <v>105</v>
      </c>
      <c r="D1764" s="281" t="s">
        <v>5763</v>
      </c>
      <c r="E1764" s="282" t="s">
        <v>5764</v>
      </c>
      <c r="F1764" s="310" t="s">
        <v>187</v>
      </c>
      <c r="G1764" s="282" t="s">
        <v>7463</v>
      </c>
      <c r="H1764" s="282" t="s">
        <v>7434</v>
      </c>
      <c r="I1764" s="335">
        <v>45342</v>
      </c>
      <c r="J1764" s="282" t="s">
        <v>7763</v>
      </c>
      <c r="K1764" s="282" t="s">
        <v>7593</v>
      </c>
      <c r="L1764" s="282" t="s">
        <v>7703</v>
      </c>
      <c r="M1764" s="282" t="s">
        <v>7703</v>
      </c>
      <c r="N1764" s="282" t="s">
        <v>7703</v>
      </c>
      <c r="O1764" s="282" t="s">
        <v>7703</v>
      </c>
      <c r="P1764" s="282" t="s">
        <v>7703</v>
      </c>
      <c r="Q1764" s="282" t="s">
        <v>7703</v>
      </c>
      <c r="R1764" s="282" t="s">
        <v>7437</v>
      </c>
    </row>
    <row r="1765" spans="1:18" ht="14.5">
      <c r="A1765" s="282" t="s">
        <v>19</v>
      </c>
      <c r="B1765" s="304" t="s">
        <v>3</v>
      </c>
      <c r="C1765" s="305" t="s">
        <v>105</v>
      </c>
      <c r="D1765" s="281" t="s">
        <v>6064</v>
      </c>
      <c r="E1765" s="282" t="s">
        <v>6065</v>
      </c>
      <c r="F1765" s="310" t="s">
        <v>187</v>
      </c>
      <c r="G1765" s="282" t="s">
        <v>7463</v>
      </c>
      <c r="H1765" s="282" t="s">
        <v>7434</v>
      </c>
      <c r="I1765" s="335">
        <v>45342</v>
      </c>
      <c r="J1765" s="282" t="s">
        <v>7763</v>
      </c>
      <c r="K1765" s="282" t="s">
        <v>7593</v>
      </c>
      <c r="L1765" s="282" t="s">
        <v>7703</v>
      </c>
      <c r="M1765" s="282" t="s">
        <v>7703</v>
      </c>
      <c r="N1765" s="282" t="s">
        <v>7703</v>
      </c>
      <c r="O1765" s="282" t="s">
        <v>7703</v>
      </c>
      <c r="P1765" s="282" t="s">
        <v>7703</v>
      </c>
      <c r="Q1765" s="282" t="s">
        <v>7703</v>
      </c>
      <c r="R1765" s="282" t="s">
        <v>7437</v>
      </c>
    </row>
    <row r="1766" spans="1:18" ht="14.5">
      <c r="A1766" s="282" t="s">
        <v>19</v>
      </c>
      <c r="B1766" s="304" t="s">
        <v>3</v>
      </c>
      <c r="C1766" s="305" t="s">
        <v>105</v>
      </c>
      <c r="D1766" s="281" t="s">
        <v>6330</v>
      </c>
      <c r="E1766" s="282" t="s">
        <v>6331</v>
      </c>
      <c r="F1766" s="310" t="s">
        <v>187</v>
      </c>
      <c r="G1766" s="282" t="s">
        <v>7463</v>
      </c>
      <c r="H1766" s="282" t="s">
        <v>7434</v>
      </c>
      <c r="I1766" s="335">
        <v>45342</v>
      </c>
      <c r="J1766" s="282" t="s">
        <v>7763</v>
      </c>
      <c r="K1766" s="282" t="s">
        <v>7465</v>
      </c>
      <c r="L1766" s="282" t="s">
        <v>7703</v>
      </c>
      <c r="M1766" s="282" t="s">
        <v>7703</v>
      </c>
      <c r="N1766" s="282" t="s">
        <v>7703</v>
      </c>
      <c r="O1766" s="282" t="s">
        <v>7703</v>
      </c>
      <c r="P1766" s="282" t="s">
        <v>7703</v>
      </c>
      <c r="Q1766" s="282" t="s">
        <v>7703</v>
      </c>
      <c r="R1766" s="282" t="s">
        <v>7437</v>
      </c>
    </row>
    <row r="1767" spans="1:18" ht="14.5">
      <c r="A1767" s="282" t="s">
        <v>19</v>
      </c>
      <c r="B1767" s="304" t="s">
        <v>3</v>
      </c>
      <c r="C1767" s="305" t="s">
        <v>105</v>
      </c>
      <c r="D1767" s="281" t="s">
        <v>6890</v>
      </c>
      <c r="E1767" s="338" t="s">
        <v>6891</v>
      </c>
      <c r="F1767" s="310" t="s">
        <v>187</v>
      </c>
      <c r="G1767" s="282" t="s">
        <v>7463</v>
      </c>
      <c r="H1767" s="282" t="s">
        <v>7434</v>
      </c>
      <c r="I1767" s="335">
        <v>45342</v>
      </c>
      <c r="J1767" s="282" t="s">
        <v>7763</v>
      </c>
      <c r="K1767" s="282" t="s">
        <v>7593</v>
      </c>
      <c r="L1767" s="282" t="s">
        <v>7703</v>
      </c>
      <c r="M1767" s="282" t="s">
        <v>7703</v>
      </c>
      <c r="N1767" s="282" t="s">
        <v>7703</v>
      </c>
      <c r="O1767" s="282" t="s">
        <v>7703</v>
      </c>
      <c r="P1767" s="282" t="s">
        <v>7703</v>
      </c>
      <c r="Q1767" s="282" t="s">
        <v>7703</v>
      </c>
      <c r="R1767" s="282" t="s">
        <v>7437</v>
      </c>
    </row>
    <row r="1768" spans="1:18" ht="14.5">
      <c r="A1768" s="282" t="s">
        <v>19</v>
      </c>
      <c r="B1768" s="304" t="s">
        <v>3</v>
      </c>
      <c r="C1768" s="305" t="s">
        <v>105</v>
      </c>
      <c r="D1768" s="281" t="s">
        <v>6937</v>
      </c>
      <c r="E1768" s="282" t="s">
        <v>6938</v>
      </c>
      <c r="F1768" s="310" t="s">
        <v>187</v>
      </c>
      <c r="G1768" s="282" t="s">
        <v>7463</v>
      </c>
      <c r="H1768" s="282" t="s">
        <v>7434</v>
      </c>
      <c r="I1768" s="335">
        <v>45342</v>
      </c>
      <c r="J1768" s="282" t="s">
        <v>7763</v>
      </c>
      <c r="K1768" s="282" t="s">
        <v>7593</v>
      </c>
      <c r="L1768" s="282" t="s">
        <v>7703</v>
      </c>
      <c r="M1768" s="282" t="s">
        <v>7703</v>
      </c>
      <c r="N1768" s="282" t="s">
        <v>7703</v>
      </c>
      <c r="O1768" s="282" t="s">
        <v>7703</v>
      </c>
      <c r="P1768" s="282" t="s">
        <v>7703</v>
      </c>
      <c r="Q1768" s="282" t="s">
        <v>7703</v>
      </c>
      <c r="R1768" s="282" t="s">
        <v>7437</v>
      </c>
    </row>
    <row r="1769" spans="1:18" ht="14.5">
      <c r="A1769" s="282" t="s">
        <v>19</v>
      </c>
      <c r="B1769" s="304" t="s">
        <v>3</v>
      </c>
      <c r="C1769" s="305" t="s">
        <v>105</v>
      </c>
      <c r="D1769" s="281" t="s">
        <v>7055</v>
      </c>
      <c r="E1769" s="282" t="s">
        <v>7056</v>
      </c>
      <c r="F1769" s="310" t="s">
        <v>187</v>
      </c>
      <c r="G1769" s="282" t="s">
        <v>7463</v>
      </c>
      <c r="H1769" s="282" t="s">
        <v>7434</v>
      </c>
      <c r="I1769" s="335">
        <v>45342</v>
      </c>
      <c r="J1769" s="282" t="s">
        <v>7763</v>
      </c>
      <c r="K1769" s="282" t="s">
        <v>7465</v>
      </c>
      <c r="L1769" s="282" t="s">
        <v>7703</v>
      </c>
      <c r="M1769" s="282" t="s">
        <v>7703</v>
      </c>
      <c r="N1769" s="282" t="s">
        <v>7703</v>
      </c>
      <c r="O1769" s="282" t="s">
        <v>7703</v>
      </c>
      <c r="P1769" s="282" t="s">
        <v>7703</v>
      </c>
      <c r="Q1769" s="282" t="s">
        <v>7703</v>
      </c>
      <c r="R1769" s="282" t="s">
        <v>7437</v>
      </c>
    </row>
    <row r="1770" spans="1:18" ht="14.5">
      <c r="A1770" s="282" t="s">
        <v>19</v>
      </c>
      <c r="B1770" s="304" t="s">
        <v>3</v>
      </c>
      <c r="C1770" s="305" t="s">
        <v>105</v>
      </c>
      <c r="D1770" s="281" t="s">
        <v>1569</v>
      </c>
      <c r="E1770" s="282" t="s">
        <v>1570</v>
      </c>
      <c r="F1770" s="310" t="s">
        <v>7820</v>
      </c>
      <c r="G1770" s="282" t="s">
        <v>7740</v>
      </c>
      <c r="H1770" s="282" t="s">
        <v>7449</v>
      </c>
      <c r="I1770" s="335">
        <v>45352</v>
      </c>
      <c r="J1770" s="282" t="s">
        <v>7786</v>
      </c>
      <c r="K1770" s="282" t="s">
        <v>7436</v>
      </c>
      <c r="L1770" s="282" t="s">
        <v>7703</v>
      </c>
      <c r="M1770" s="282" t="s">
        <v>7703</v>
      </c>
      <c r="N1770" s="282" t="s">
        <v>7703</v>
      </c>
      <c r="O1770" s="282" t="s">
        <v>7703</v>
      </c>
      <c r="P1770" s="282" t="s">
        <v>7703</v>
      </c>
      <c r="Q1770" s="282" t="s">
        <v>7703</v>
      </c>
      <c r="R1770" s="282" t="s">
        <v>7437</v>
      </c>
    </row>
    <row r="1771" spans="1:18" ht="14.5">
      <c r="A1771" s="282" t="s">
        <v>19</v>
      </c>
      <c r="B1771" s="304" t="s">
        <v>3</v>
      </c>
      <c r="C1771" s="139" t="s">
        <v>352</v>
      </c>
      <c r="D1771" s="281" t="s">
        <v>5405</v>
      </c>
      <c r="E1771" s="282" t="s">
        <v>5406</v>
      </c>
      <c r="F1771" s="310" t="s">
        <v>7820</v>
      </c>
      <c r="G1771" s="282" t="s">
        <v>7740</v>
      </c>
      <c r="H1771" s="282" t="s">
        <v>7449</v>
      </c>
      <c r="I1771" s="335">
        <v>45352</v>
      </c>
      <c r="J1771" s="282" t="s">
        <v>7786</v>
      </c>
      <c r="K1771" s="282" t="s">
        <v>2088</v>
      </c>
      <c r="L1771" s="282" t="s">
        <v>7703</v>
      </c>
      <c r="M1771" s="282" t="s">
        <v>7703</v>
      </c>
      <c r="N1771" s="282" t="s">
        <v>7703</v>
      </c>
      <c r="O1771" s="282" t="s">
        <v>7703</v>
      </c>
      <c r="P1771" s="282" t="s">
        <v>7703</v>
      </c>
      <c r="Q1771" s="282" t="s">
        <v>7703</v>
      </c>
      <c r="R1771" s="282" t="s">
        <v>7437</v>
      </c>
    </row>
    <row r="1772" spans="1:18" ht="14.5">
      <c r="A1772" s="282" t="s">
        <v>19</v>
      </c>
      <c r="B1772" s="304" t="s">
        <v>3</v>
      </c>
      <c r="C1772" s="305" t="s">
        <v>105</v>
      </c>
      <c r="D1772" s="281" t="s">
        <v>4985</v>
      </c>
      <c r="E1772" s="282" t="s">
        <v>4986</v>
      </c>
      <c r="F1772" s="310" t="s">
        <v>7529</v>
      </c>
      <c r="G1772" s="282" t="s">
        <v>7448</v>
      </c>
      <c r="H1772" s="282" t="s">
        <v>7449</v>
      </c>
      <c r="I1772" s="335">
        <v>45352</v>
      </c>
      <c r="J1772" s="282" t="s">
        <v>7786</v>
      </c>
      <c r="K1772" s="282" t="s">
        <v>7593</v>
      </c>
      <c r="L1772" s="282" t="s">
        <v>7703</v>
      </c>
      <c r="M1772" s="282" t="s">
        <v>7703</v>
      </c>
      <c r="N1772" s="282" t="s">
        <v>7703</v>
      </c>
      <c r="O1772" s="282" t="s">
        <v>7703</v>
      </c>
      <c r="P1772" s="282" t="s">
        <v>7703</v>
      </c>
      <c r="Q1772" s="282" t="s">
        <v>7703</v>
      </c>
      <c r="R1772" s="282" t="s">
        <v>7437</v>
      </c>
    </row>
    <row r="1773" spans="1:18" ht="14.5">
      <c r="A1773" s="282" t="s">
        <v>19</v>
      </c>
      <c r="B1773" s="304" t="s">
        <v>3</v>
      </c>
      <c r="C1773" s="305" t="s">
        <v>105</v>
      </c>
      <c r="D1773" s="281" t="s">
        <v>7830</v>
      </c>
      <c r="E1773" s="282" t="s">
        <v>7831</v>
      </c>
      <c r="F1773" s="310" t="s">
        <v>187</v>
      </c>
      <c r="G1773" s="282" t="s">
        <v>7463</v>
      </c>
      <c r="H1773" s="282" t="s">
        <v>7434</v>
      </c>
      <c r="I1773" s="335">
        <v>45360</v>
      </c>
      <c r="J1773" s="282" t="s">
        <v>7826</v>
      </c>
      <c r="K1773" s="282" t="s">
        <v>7441</v>
      </c>
      <c r="L1773" s="282" t="s">
        <v>7703</v>
      </c>
      <c r="M1773" s="282" t="s">
        <v>7703</v>
      </c>
      <c r="N1773" s="282" t="s">
        <v>7703</v>
      </c>
      <c r="O1773" s="282" t="s">
        <v>7703</v>
      </c>
      <c r="P1773" s="282" t="s">
        <v>7703</v>
      </c>
      <c r="Q1773" s="282" t="s">
        <v>7703</v>
      </c>
      <c r="R1773" s="282" t="s">
        <v>7446</v>
      </c>
    </row>
    <row r="1774" spans="1:18" ht="14.5">
      <c r="A1774" s="282" t="s">
        <v>19</v>
      </c>
      <c r="B1774" s="304" t="s">
        <v>3</v>
      </c>
      <c r="C1774" s="305" t="s">
        <v>105</v>
      </c>
      <c r="D1774" s="281" t="s">
        <v>5232</v>
      </c>
      <c r="E1774" s="282" t="s">
        <v>5233</v>
      </c>
      <c r="F1774" s="310" t="s">
        <v>7529</v>
      </c>
      <c r="G1774" s="282" t="s">
        <v>7448</v>
      </c>
      <c r="H1774" s="282" t="s">
        <v>7449</v>
      </c>
      <c r="I1774" s="335">
        <v>45383</v>
      </c>
      <c r="J1774" s="282" t="s">
        <v>7871</v>
      </c>
      <c r="K1774" s="282" t="s">
        <v>7530</v>
      </c>
      <c r="L1774" s="282" t="s">
        <v>7703</v>
      </c>
      <c r="M1774" s="282" t="s">
        <v>7703</v>
      </c>
      <c r="N1774" s="282" t="s">
        <v>7703</v>
      </c>
      <c r="O1774" s="282" t="s">
        <v>7703</v>
      </c>
      <c r="P1774" s="282" t="s">
        <v>7703</v>
      </c>
      <c r="Q1774" s="282" t="s">
        <v>7703</v>
      </c>
      <c r="R1774" s="282" t="s">
        <v>7437</v>
      </c>
    </row>
    <row r="1775" spans="1:18" ht="14.5">
      <c r="A1775" s="282" t="s">
        <v>19</v>
      </c>
      <c r="B1775" s="304" t="s">
        <v>3</v>
      </c>
      <c r="C1775" s="305" t="s">
        <v>105</v>
      </c>
      <c r="D1775" s="281" t="s">
        <v>5614</v>
      </c>
      <c r="E1775" s="282" t="s">
        <v>5615</v>
      </c>
      <c r="F1775" s="310" t="s">
        <v>7529</v>
      </c>
      <c r="G1775" s="282" t="s">
        <v>7448</v>
      </c>
      <c r="H1775" s="282" t="s">
        <v>7449</v>
      </c>
      <c r="I1775" s="335">
        <v>45383</v>
      </c>
      <c r="J1775" s="282" t="s">
        <v>7870</v>
      </c>
      <c r="K1775" s="282" t="s">
        <v>7548</v>
      </c>
      <c r="L1775" s="282" t="s">
        <v>7703</v>
      </c>
      <c r="M1775" s="282" t="s">
        <v>7703</v>
      </c>
      <c r="N1775" s="282" t="s">
        <v>7703</v>
      </c>
      <c r="O1775" s="282" t="s">
        <v>7703</v>
      </c>
      <c r="P1775" s="282" t="s">
        <v>7703</v>
      </c>
      <c r="Q1775" s="282" t="s">
        <v>7703</v>
      </c>
      <c r="R1775" s="282" t="s">
        <v>7437</v>
      </c>
    </row>
    <row r="1776" spans="1:18" ht="14.5">
      <c r="A1776" s="282" t="s">
        <v>19</v>
      </c>
      <c r="B1776" s="304" t="s">
        <v>3</v>
      </c>
      <c r="C1776" s="305" t="s">
        <v>105</v>
      </c>
      <c r="D1776" s="281" t="s">
        <v>5962</v>
      </c>
      <c r="E1776" s="282" t="s">
        <v>5963</v>
      </c>
      <c r="F1776" s="310" t="s">
        <v>7529</v>
      </c>
      <c r="G1776" s="282" t="s">
        <v>7448</v>
      </c>
      <c r="H1776" s="282" t="s">
        <v>7449</v>
      </c>
      <c r="I1776" s="335">
        <v>45383</v>
      </c>
      <c r="J1776" s="282" t="s">
        <v>7870</v>
      </c>
      <c r="K1776" s="282" t="s">
        <v>7436</v>
      </c>
      <c r="L1776" s="282" t="s">
        <v>7703</v>
      </c>
      <c r="M1776" s="282" t="s">
        <v>7703</v>
      </c>
      <c r="N1776" s="282" t="s">
        <v>7703</v>
      </c>
      <c r="O1776" s="282" t="s">
        <v>7703</v>
      </c>
      <c r="P1776" s="282" t="s">
        <v>7703</v>
      </c>
      <c r="Q1776" s="282" t="s">
        <v>7703</v>
      </c>
      <c r="R1776" s="282" t="s">
        <v>7437</v>
      </c>
    </row>
    <row r="1777" spans="1:18" ht="14.5">
      <c r="A1777" s="282" t="s">
        <v>19</v>
      </c>
      <c r="B1777" s="304" t="s">
        <v>3</v>
      </c>
      <c r="C1777" s="305" t="s">
        <v>105</v>
      </c>
      <c r="D1777" s="281" t="s">
        <v>7309</v>
      </c>
      <c r="E1777" s="282" t="s">
        <v>7310</v>
      </c>
      <c r="F1777" s="310" t="s">
        <v>7529</v>
      </c>
      <c r="G1777" s="282" t="s">
        <v>7448</v>
      </c>
      <c r="H1777" s="282" t="s">
        <v>7449</v>
      </c>
      <c r="I1777" s="335">
        <v>45383</v>
      </c>
      <c r="J1777" s="282" t="s">
        <v>7870</v>
      </c>
      <c r="K1777" s="282" t="s">
        <v>7593</v>
      </c>
      <c r="L1777" s="282" t="s">
        <v>7703</v>
      </c>
      <c r="M1777" s="282" t="s">
        <v>7703</v>
      </c>
      <c r="N1777" s="282" t="s">
        <v>7703</v>
      </c>
      <c r="O1777" s="282" t="s">
        <v>7703</v>
      </c>
      <c r="P1777" s="282" t="s">
        <v>7703</v>
      </c>
      <c r="Q1777" s="282" t="s">
        <v>7703</v>
      </c>
      <c r="R1777" s="282" t="s">
        <v>7437</v>
      </c>
    </row>
    <row r="1778" spans="1:18" ht="14.5">
      <c r="A1778" s="282" t="s">
        <v>19</v>
      </c>
      <c r="B1778" s="304" t="s">
        <v>3</v>
      </c>
      <c r="C1778" s="139" t="s">
        <v>352</v>
      </c>
      <c r="D1778" s="281" t="s">
        <v>6622</v>
      </c>
      <c r="E1778" s="282" t="s">
        <v>6623</v>
      </c>
      <c r="F1778" s="313" t="s">
        <v>7730</v>
      </c>
      <c r="G1778" s="282" t="s">
        <v>7577</v>
      </c>
      <c r="H1778" s="282" t="s">
        <v>7434</v>
      </c>
      <c r="I1778" s="335">
        <v>45344</v>
      </c>
      <c r="J1778" s="282" t="s">
        <v>7772</v>
      </c>
      <c r="K1778" s="282" t="s">
        <v>7527</v>
      </c>
      <c r="L1778" s="282" t="s">
        <v>7703</v>
      </c>
      <c r="M1778" s="282" t="s">
        <v>7703</v>
      </c>
      <c r="N1778" s="282" t="s">
        <v>7703</v>
      </c>
      <c r="O1778" s="282" t="s">
        <v>7703</v>
      </c>
      <c r="P1778" s="282" t="s">
        <v>7703</v>
      </c>
      <c r="Q1778" s="282" t="s">
        <v>7703</v>
      </c>
      <c r="R1778" s="282" t="s">
        <v>7528</v>
      </c>
    </row>
    <row r="1779" spans="1:18" ht="14.5">
      <c r="A1779" s="282" t="s">
        <v>19</v>
      </c>
      <c r="B1779" s="304" t="s">
        <v>3</v>
      </c>
      <c r="C1779" s="305" t="s">
        <v>105</v>
      </c>
      <c r="D1779" s="281" t="s">
        <v>1694</v>
      </c>
      <c r="E1779" s="282" t="s">
        <v>1695</v>
      </c>
      <c r="F1779" s="313" t="s">
        <v>7796</v>
      </c>
      <c r="G1779" s="282" t="s">
        <v>7497</v>
      </c>
      <c r="H1779" s="282" t="s">
        <v>1365</v>
      </c>
      <c r="I1779" s="335">
        <v>45343</v>
      </c>
      <c r="J1779" s="282" t="s">
        <v>7772</v>
      </c>
      <c r="K1779" s="282" t="s">
        <v>7583</v>
      </c>
      <c r="L1779" s="282" t="s">
        <v>7703</v>
      </c>
      <c r="M1779" s="282" t="s">
        <v>7703</v>
      </c>
      <c r="N1779" s="282" t="s">
        <v>7703</v>
      </c>
      <c r="O1779" s="282" t="s">
        <v>7703</v>
      </c>
      <c r="P1779" s="282" t="s">
        <v>7703</v>
      </c>
      <c r="Q1779" s="282" t="s">
        <v>7703</v>
      </c>
      <c r="R1779" s="282" t="s">
        <v>7437</v>
      </c>
    </row>
    <row r="1780" spans="1:18" ht="14.5">
      <c r="A1780" s="282" t="s">
        <v>19</v>
      </c>
      <c r="B1780" s="304" t="s">
        <v>3</v>
      </c>
      <c r="C1780" s="305" t="s">
        <v>105</v>
      </c>
      <c r="D1780" s="281" t="s">
        <v>4634</v>
      </c>
      <c r="E1780" s="282" t="s">
        <v>4635</v>
      </c>
      <c r="F1780" s="313" t="s">
        <v>7796</v>
      </c>
      <c r="G1780" s="282" t="s">
        <v>7497</v>
      </c>
      <c r="H1780" s="282" t="s">
        <v>1365</v>
      </c>
      <c r="I1780" s="335">
        <v>45343</v>
      </c>
      <c r="J1780" s="282" t="s">
        <v>7772</v>
      </c>
      <c r="K1780" s="282" t="s">
        <v>7593</v>
      </c>
      <c r="L1780" s="282" t="s">
        <v>7703</v>
      </c>
      <c r="M1780" s="282" t="s">
        <v>7703</v>
      </c>
      <c r="N1780" s="282" t="s">
        <v>7703</v>
      </c>
      <c r="O1780" s="282" t="s">
        <v>7703</v>
      </c>
      <c r="P1780" s="282" t="s">
        <v>7703</v>
      </c>
      <c r="Q1780" s="282" t="s">
        <v>7703</v>
      </c>
      <c r="R1780" s="282" t="s">
        <v>7437</v>
      </c>
    </row>
    <row r="1781" spans="1:18" ht="14.5">
      <c r="A1781" s="282" t="s">
        <v>19</v>
      </c>
      <c r="B1781" s="304" t="s">
        <v>3</v>
      </c>
      <c r="C1781" s="305" t="s">
        <v>105</v>
      </c>
      <c r="D1781" s="281" t="s">
        <v>5251</v>
      </c>
      <c r="E1781" s="282" t="s">
        <v>5252</v>
      </c>
      <c r="F1781" s="310" t="s">
        <v>3382</v>
      </c>
      <c r="G1781" s="282" t="s">
        <v>1365</v>
      </c>
      <c r="H1781" s="282" t="s">
        <v>1365</v>
      </c>
      <c r="I1781" s="335">
        <v>45343</v>
      </c>
      <c r="J1781" s="282" t="s">
        <v>7772</v>
      </c>
      <c r="K1781" s="282" t="s">
        <v>7868</v>
      </c>
      <c r="L1781" s="282" t="s">
        <v>7703</v>
      </c>
      <c r="M1781" s="282" t="s">
        <v>7703</v>
      </c>
      <c r="N1781" s="282" t="s">
        <v>7703</v>
      </c>
      <c r="O1781" s="282" t="s">
        <v>7703</v>
      </c>
      <c r="P1781" s="282" t="s">
        <v>7703</v>
      </c>
      <c r="Q1781" s="282" t="s">
        <v>7703</v>
      </c>
      <c r="R1781" s="282" t="s">
        <v>7446</v>
      </c>
    </row>
    <row r="1782" spans="1:18" ht="14.5">
      <c r="A1782" s="282" t="s">
        <v>19</v>
      </c>
      <c r="B1782" s="304" t="s">
        <v>3</v>
      </c>
      <c r="C1782" s="305" t="s">
        <v>1058</v>
      </c>
      <c r="D1782" s="281" t="s">
        <v>7840</v>
      </c>
      <c r="E1782" s="282" t="s">
        <v>7841</v>
      </c>
      <c r="F1782" s="307" t="s">
        <v>7726</v>
      </c>
      <c r="G1782" s="308" t="s">
        <v>7525</v>
      </c>
      <c r="H1782" s="308" t="s">
        <v>7525</v>
      </c>
      <c r="I1782" s="335">
        <v>45379</v>
      </c>
      <c r="J1782" s="282" t="s">
        <v>7837</v>
      </c>
      <c r="K1782" s="282" t="s">
        <v>7593</v>
      </c>
      <c r="L1782" s="282" t="s">
        <v>7703</v>
      </c>
      <c r="M1782" s="282" t="s">
        <v>7703</v>
      </c>
      <c r="N1782" s="282" t="s">
        <v>7703</v>
      </c>
      <c r="O1782" s="282" t="s">
        <v>7703</v>
      </c>
      <c r="P1782" s="282" t="s">
        <v>7703</v>
      </c>
      <c r="Q1782" s="282" t="s">
        <v>7703</v>
      </c>
      <c r="R1782" s="282" t="s">
        <v>7437</v>
      </c>
    </row>
    <row r="1783" spans="1:18" ht="14.5">
      <c r="A1783" s="282" t="s">
        <v>19</v>
      </c>
      <c r="B1783" s="304" t="s">
        <v>3</v>
      </c>
      <c r="C1783" s="305" t="s">
        <v>105</v>
      </c>
      <c r="D1783" s="281" t="s">
        <v>7067</v>
      </c>
      <c r="E1783" s="313" t="s">
        <v>7068</v>
      </c>
      <c r="F1783" s="310" t="s">
        <v>7462</v>
      </c>
      <c r="G1783" s="282" t="s">
        <v>7463</v>
      </c>
      <c r="H1783" s="282" t="s">
        <v>7434</v>
      </c>
      <c r="I1783" s="335">
        <v>45323</v>
      </c>
      <c r="J1783" s="282" t="s">
        <v>7723</v>
      </c>
      <c r="K1783" s="282" t="s">
        <v>7762</v>
      </c>
      <c r="L1783" s="282" t="s">
        <v>7703</v>
      </c>
      <c r="M1783" s="282" t="s">
        <v>7703</v>
      </c>
      <c r="N1783" s="282" t="s">
        <v>7703</v>
      </c>
      <c r="O1783" s="282" t="s">
        <v>7703</v>
      </c>
      <c r="P1783" s="282" t="s">
        <v>7703</v>
      </c>
      <c r="Q1783" s="282" t="s">
        <v>7703</v>
      </c>
      <c r="R1783" s="282" t="s">
        <v>7446</v>
      </c>
    </row>
    <row r="1784" spans="1:18" ht="14.5">
      <c r="A1784" s="282" t="s">
        <v>19</v>
      </c>
      <c r="B1784" s="304" t="s">
        <v>3</v>
      </c>
      <c r="C1784" s="305" t="s">
        <v>105</v>
      </c>
      <c r="D1784" s="281" t="s">
        <v>1680</v>
      </c>
      <c r="E1784" s="313" t="s">
        <v>1681</v>
      </c>
      <c r="F1784" s="310" t="s">
        <v>7488</v>
      </c>
      <c r="G1784" s="282" t="s">
        <v>7448</v>
      </c>
      <c r="H1784" s="282" t="s">
        <v>7449</v>
      </c>
      <c r="I1784" s="309">
        <v>45383</v>
      </c>
      <c r="J1784" s="309" t="s">
        <v>7871</v>
      </c>
      <c r="K1784" s="282" t="s">
        <v>7548</v>
      </c>
      <c r="L1784" s="282" t="s">
        <v>7703</v>
      </c>
      <c r="M1784" s="282" t="s">
        <v>7703</v>
      </c>
      <c r="N1784" s="282" t="s">
        <v>7703</v>
      </c>
      <c r="O1784" s="282" t="s">
        <v>7703</v>
      </c>
      <c r="P1784" s="282" t="s">
        <v>7703</v>
      </c>
      <c r="Q1784" s="282" t="s">
        <v>7703</v>
      </c>
      <c r="R1784" s="282" t="s">
        <v>7437</v>
      </c>
    </row>
    <row r="1785" spans="1:18" ht="14.5">
      <c r="A1785" s="282" t="s">
        <v>19</v>
      </c>
      <c r="B1785" s="304" t="s">
        <v>3</v>
      </c>
      <c r="C1785" s="305" t="s">
        <v>105</v>
      </c>
      <c r="D1785" s="281" t="s">
        <v>6435</v>
      </c>
      <c r="E1785" s="313" t="s">
        <v>6436</v>
      </c>
      <c r="F1785" s="310" t="s">
        <v>7488</v>
      </c>
      <c r="G1785" s="282" t="s">
        <v>7448</v>
      </c>
      <c r="H1785" s="282" t="s">
        <v>7449</v>
      </c>
      <c r="I1785" s="335">
        <v>45381</v>
      </c>
      <c r="J1785" s="282" t="s">
        <v>7837</v>
      </c>
      <c r="K1785" s="282" t="s">
        <v>7593</v>
      </c>
      <c r="L1785" s="282" t="s">
        <v>7703</v>
      </c>
      <c r="M1785" s="282" t="s">
        <v>7703</v>
      </c>
      <c r="N1785" s="282" t="s">
        <v>7703</v>
      </c>
      <c r="O1785" s="282" t="s">
        <v>7703</v>
      </c>
      <c r="P1785" s="282" t="s">
        <v>7703</v>
      </c>
      <c r="Q1785" s="282" t="s">
        <v>7703</v>
      </c>
      <c r="R1785" s="282" t="s">
        <v>7437</v>
      </c>
    </row>
    <row r="1786" spans="1:18" ht="14.5">
      <c r="A1786" s="282" t="s">
        <v>19</v>
      </c>
      <c r="B1786" s="304" t="s">
        <v>3</v>
      </c>
      <c r="C1786" s="305" t="s">
        <v>143</v>
      </c>
      <c r="D1786" s="281" t="s">
        <v>952</v>
      </c>
      <c r="E1786" s="313" t="s">
        <v>953</v>
      </c>
      <c r="F1786" s="310" t="s">
        <v>7488</v>
      </c>
      <c r="G1786" s="282" t="s">
        <v>7448</v>
      </c>
      <c r="H1786" s="282" t="s">
        <v>7449</v>
      </c>
      <c r="I1786" s="335">
        <v>45383</v>
      </c>
      <c r="J1786" s="282" t="s">
        <v>7870</v>
      </c>
      <c r="K1786" s="282" t="s">
        <v>7717</v>
      </c>
      <c r="L1786" s="282" t="s">
        <v>7703</v>
      </c>
      <c r="M1786" s="282" t="s">
        <v>7703</v>
      </c>
      <c r="N1786" s="282" t="s">
        <v>7703</v>
      </c>
      <c r="O1786" s="282" t="s">
        <v>7703</v>
      </c>
      <c r="P1786" s="282" t="s">
        <v>7703</v>
      </c>
      <c r="Q1786" s="282" t="s">
        <v>7703</v>
      </c>
      <c r="R1786" s="282" t="s">
        <v>7437</v>
      </c>
    </row>
    <row r="1787" spans="1:18" ht="14.5">
      <c r="A1787" s="282" t="s">
        <v>19</v>
      </c>
      <c r="B1787" s="304" t="s">
        <v>3</v>
      </c>
      <c r="C1787" s="305" t="s">
        <v>143</v>
      </c>
      <c r="D1787" s="281" t="s">
        <v>4106</v>
      </c>
      <c r="E1787" s="313" t="s">
        <v>4107</v>
      </c>
      <c r="F1787" s="310" t="s">
        <v>7488</v>
      </c>
      <c r="G1787" s="282" t="s">
        <v>7448</v>
      </c>
      <c r="H1787" s="282" t="s">
        <v>7449</v>
      </c>
      <c r="I1787" s="335">
        <v>45383</v>
      </c>
      <c r="J1787" s="309" t="s">
        <v>7871</v>
      </c>
      <c r="K1787" s="282" t="s">
        <v>2088</v>
      </c>
      <c r="L1787" s="282" t="s">
        <v>7703</v>
      </c>
      <c r="M1787" s="282" t="s">
        <v>7703</v>
      </c>
      <c r="N1787" s="282" t="s">
        <v>7703</v>
      </c>
      <c r="O1787" s="282" t="s">
        <v>7703</v>
      </c>
      <c r="P1787" s="282" t="s">
        <v>7703</v>
      </c>
      <c r="Q1787" s="282" t="s">
        <v>7703</v>
      </c>
      <c r="R1787" s="282" t="s">
        <v>7437</v>
      </c>
    </row>
    <row r="1788" spans="1:18" ht="14.5">
      <c r="A1788" s="282" t="s">
        <v>19</v>
      </c>
      <c r="B1788" s="304" t="s">
        <v>3</v>
      </c>
      <c r="C1788" s="305" t="s">
        <v>105</v>
      </c>
      <c r="D1788" s="281" t="s">
        <v>5269</v>
      </c>
      <c r="E1788" s="313" t="s">
        <v>5270</v>
      </c>
      <c r="F1788" s="310" t="s">
        <v>1992</v>
      </c>
      <c r="G1788" s="282" t="s">
        <v>7433</v>
      </c>
      <c r="H1788" s="282" t="s">
        <v>7434</v>
      </c>
      <c r="I1788" s="335">
        <v>45367</v>
      </c>
      <c r="J1788" s="282" t="s">
        <v>7813</v>
      </c>
      <c r="K1788" s="282" t="s">
        <v>7465</v>
      </c>
      <c r="L1788" s="282" t="s">
        <v>7703</v>
      </c>
      <c r="M1788" s="282" t="s">
        <v>7703</v>
      </c>
      <c r="N1788" s="282" t="s">
        <v>7703</v>
      </c>
      <c r="O1788" s="282" t="s">
        <v>7703</v>
      </c>
      <c r="P1788" s="282" t="s">
        <v>7703</v>
      </c>
      <c r="Q1788" s="282" t="s">
        <v>7703</v>
      </c>
      <c r="R1788" s="282" t="s">
        <v>7437</v>
      </c>
    </row>
    <row r="1789" spans="1:18" ht="14.5">
      <c r="A1789" s="282" t="s">
        <v>19</v>
      </c>
      <c r="B1789" s="304" t="s">
        <v>3</v>
      </c>
      <c r="C1789" s="305" t="s">
        <v>105</v>
      </c>
      <c r="D1789" s="281" t="s">
        <v>4637</v>
      </c>
      <c r="E1789" s="313" t="s">
        <v>4638</v>
      </c>
      <c r="F1789" s="310" t="s">
        <v>7462</v>
      </c>
      <c r="G1789" s="282" t="s">
        <v>7463</v>
      </c>
      <c r="H1789" s="282" t="s">
        <v>7434</v>
      </c>
      <c r="I1789" s="335">
        <v>45367</v>
      </c>
      <c r="J1789" s="282" t="s">
        <v>7813</v>
      </c>
      <c r="K1789" s="282" t="s">
        <v>7436</v>
      </c>
      <c r="L1789" s="282" t="s">
        <v>7703</v>
      </c>
      <c r="M1789" s="282" t="s">
        <v>7703</v>
      </c>
      <c r="N1789" s="282" t="s">
        <v>7703</v>
      </c>
      <c r="O1789" s="282" t="s">
        <v>7703</v>
      </c>
      <c r="P1789" s="282" t="s">
        <v>7703</v>
      </c>
      <c r="Q1789" s="282" t="s">
        <v>7703</v>
      </c>
      <c r="R1789" s="282" t="s">
        <v>7437</v>
      </c>
    </row>
    <row r="1790" spans="1:18" ht="14.5">
      <c r="A1790" s="282" t="s">
        <v>19</v>
      </c>
      <c r="B1790" s="304" t="s">
        <v>3</v>
      </c>
      <c r="C1790" s="305" t="s">
        <v>105</v>
      </c>
      <c r="D1790" s="281" t="s">
        <v>3490</v>
      </c>
      <c r="E1790" s="313" t="s">
        <v>3491</v>
      </c>
      <c r="F1790" s="310" t="s">
        <v>463</v>
      </c>
      <c r="G1790" s="282" t="s">
        <v>7497</v>
      </c>
      <c r="H1790" s="282" t="s">
        <v>1365</v>
      </c>
      <c r="I1790" s="335">
        <v>45352</v>
      </c>
      <c r="J1790" s="282" t="s">
        <v>7786</v>
      </c>
      <c r="K1790" s="282" t="s">
        <v>7465</v>
      </c>
      <c r="L1790" s="282" t="s">
        <v>7703</v>
      </c>
      <c r="M1790" s="282" t="s">
        <v>7703</v>
      </c>
      <c r="N1790" s="282" t="s">
        <v>7703</v>
      </c>
      <c r="O1790" s="282" t="s">
        <v>7703</v>
      </c>
      <c r="P1790" s="282" t="s">
        <v>7703</v>
      </c>
      <c r="Q1790" s="282" t="s">
        <v>7703</v>
      </c>
      <c r="R1790" s="282" t="s">
        <v>7437</v>
      </c>
    </row>
    <row r="1791" spans="1:18" ht="14.5">
      <c r="A1791" s="282" t="s">
        <v>19</v>
      </c>
      <c r="B1791" s="304" t="s">
        <v>3</v>
      </c>
      <c r="C1791" s="305" t="s">
        <v>105</v>
      </c>
      <c r="D1791" s="281" t="s">
        <v>2462</v>
      </c>
      <c r="E1791" s="282" t="s">
        <v>2463</v>
      </c>
      <c r="F1791" s="310" t="s">
        <v>7529</v>
      </c>
      <c r="G1791" s="282" t="s">
        <v>7448</v>
      </c>
      <c r="H1791" s="282" t="s">
        <v>7449</v>
      </c>
      <c r="I1791" s="335">
        <v>45393</v>
      </c>
      <c r="J1791" s="282" t="s">
        <v>7872</v>
      </c>
      <c r="K1791" s="282" t="s">
        <v>7465</v>
      </c>
      <c r="L1791" s="282" t="s">
        <v>7703</v>
      </c>
      <c r="M1791" s="282" t="s">
        <v>7703</v>
      </c>
      <c r="N1791" s="282" t="s">
        <v>7703</v>
      </c>
      <c r="O1791" s="282" t="s">
        <v>7703</v>
      </c>
      <c r="P1791" s="282" t="s">
        <v>7703</v>
      </c>
      <c r="Q1791" s="282" t="s">
        <v>7703</v>
      </c>
      <c r="R1791" s="282" t="s">
        <v>7437</v>
      </c>
    </row>
    <row r="1792" spans="1:18" ht="14.5">
      <c r="A1792" s="282" t="s">
        <v>19</v>
      </c>
      <c r="B1792" s="304" t="s">
        <v>3</v>
      </c>
      <c r="C1792" s="305" t="s">
        <v>105</v>
      </c>
      <c r="D1792" s="281" t="s">
        <v>7653</v>
      </c>
      <c r="E1792" s="282" t="s">
        <v>7654</v>
      </c>
      <c r="F1792" s="310" t="s">
        <v>7529</v>
      </c>
      <c r="G1792" s="282" t="s">
        <v>7448</v>
      </c>
      <c r="H1792" s="282" t="s">
        <v>7449</v>
      </c>
      <c r="I1792" s="335">
        <v>45393</v>
      </c>
      <c r="J1792" s="282" t="s">
        <v>7872</v>
      </c>
      <c r="K1792" s="282" t="s">
        <v>7593</v>
      </c>
      <c r="L1792" s="282" t="s">
        <v>7703</v>
      </c>
      <c r="M1792" s="282" t="s">
        <v>7703</v>
      </c>
      <c r="N1792" s="282" t="s">
        <v>7703</v>
      </c>
      <c r="O1792" s="282" t="s">
        <v>7703</v>
      </c>
      <c r="P1792" s="282" t="s">
        <v>7703</v>
      </c>
      <c r="Q1792" s="282" t="s">
        <v>7703</v>
      </c>
      <c r="R1792" s="282" t="s">
        <v>7437</v>
      </c>
    </row>
    <row r="1793" spans="1:18" ht="14.5">
      <c r="A1793" s="282" t="s">
        <v>19</v>
      </c>
      <c r="B1793" s="304" t="s">
        <v>3</v>
      </c>
      <c r="C1793" s="305" t="s">
        <v>105</v>
      </c>
      <c r="D1793" s="281" t="s">
        <v>6445</v>
      </c>
      <c r="E1793" s="282" t="s">
        <v>6446</v>
      </c>
      <c r="F1793" s="310" t="s">
        <v>7529</v>
      </c>
      <c r="G1793" s="282" t="s">
        <v>7448</v>
      </c>
      <c r="H1793" s="282" t="s">
        <v>7449</v>
      </c>
      <c r="I1793" s="335">
        <v>45393</v>
      </c>
      <c r="J1793" s="282" t="s">
        <v>7872</v>
      </c>
      <c r="K1793" s="282" t="s">
        <v>7748</v>
      </c>
      <c r="L1793" s="282" t="s">
        <v>7703</v>
      </c>
      <c r="M1793" s="282" t="s">
        <v>7703</v>
      </c>
      <c r="N1793" s="282" t="s">
        <v>7703</v>
      </c>
      <c r="O1793" s="282" t="s">
        <v>7703</v>
      </c>
      <c r="P1793" s="282" t="s">
        <v>7703</v>
      </c>
      <c r="Q1793" s="282" t="s">
        <v>7703</v>
      </c>
      <c r="R1793" s="282" t="s">
        <v>7446</v>
      </c>
    </row>
    <row r="1794" spans="1:18" ht="14.5">
      <c r="A1794" s="282" t="s">
        <v>19</v>
      </c>
      <c r="B1794" s="304" t="s">
        <v>3</v>
      </c>
      <c r="C1794" s="305" t="s">
        <v>105</v>
      </c>
      <c r="D1794" s="281" t="s">
        <v>6559</v>
      </c>
      <c r="E1794" s="282" t="s">
        <v>6560</v>
      </c>
      <c r="F1794" s="310" t="s">
        <v>7529</v>
      </c>
      <c r="G1794" s="282" t="s">
        <v>7448</v>
      </c>
      <c r="H1794" s="282" t="s">
        <v>7449</v>
      </c>
      <c r="I1794" s="335">
        <v>45393</v>
      </c>
      <c r="J1794" s="282" t="s">
        <v>7872</v>
      </c>
      <c r="K1794" s="282" t="s">
        <v>7465</v>
      </c>
      <c r="L1794" s="282" t="s">
        <v>7703</v>
      </c>
      <c r="M1794" s="282" t="s">
        <v>7703</v>
      </c>
      <c r="N1794" s="282" t="s">
        <v>7703</v>
      </c>
      <c r="O1794" s="282" t="s">
        <v>7703</v>
      </c>
      <c r="P1794" s="282" t="s">
        <v>7703</v>
      </c>
      <c r="Q1794" s="282" t="s">
        <v>7703</v>
      </c>
      <c r="R1794" s="282" t="s">
        <v>7437</v>
      </c>
    </row>
    <row r="1795" spans="1:18" ht="14.5">
      <c r="A1795" s="282" t="s">
        <v>19</v>
      </c>
      <c r="B1795" s="304" t="s">
        <v>3</v>
      </c>
      <c r="C1795" s="305" t="s">
        <v>105</v>
      </c>
      <c r="D1795" s="281" t="s">
        <v>4132</v>
      </c>
      <c r="E1795" s="282" t="s">
        <v>4133</v>
      </c>
      <c r="F1795" s="310" t="s">
        <v>7578</v>
      </c>
      <c r="G1795" s="282" t="s">
        <v>7502</v>
      </c>
      <c r="H1795" s="282" t="s">
        <v>7434</v>
      </c>
      <c r="I1795" s="335">
        <v>45413</v>
      </c>
      <c r="J1795" s="282" t="s">
        <v>7908</v>
      </c>
      <c r="K1795" s="282" t="s">
        <v>7445</v>
      </c>
      <c r="L1795" s="282" t="s">
        <v>7703</v>
      </c>
      <c r="M1795" s="282" t="s">
        <v>7703</v>
      </c>
      <c r="N1795" s="282" t="s">
        <v>7703</v>
      </c>
      <c r="O1795" s="282" t="s">
        <v>7703</v>
      </c>
      <c r="P1795" s="282" t="s">
        <v>7703</v>
      </c>
      <c r="Q1795" s="282" t="s">
        <v>7703</v>
      </c>
      <c r="R1795" s="282" t="s">
        <v>7446</v>
      </c>
    </row>
    <row r="1796" spans="1:18" ht="14.5">
      <c r="A1796" s="282" t="s">
        <v>19</v>
      </c>
      <c r="B1796" s="304" t="s">
        <v>3</v>
      </c>
      <c r="C1796" s="305" t="s">
        <v>105</v>
      </c>
      <c r="D1796" s="281" t="s">
        <v>6689</v>
      </c>
      <c r="E1796" s="282" t="s">
        <v>6690</v>
      </c>
      <c r="F1796" s="310" t="s">
        <v>7769</v>
      </c>
      <c r="G1796" s="282" t="s">
        <v>7680</v>
      </c>
      <c r="H1796" s="282" t="s">
        <v>7680</v>
      </c>
      <c r="I1796" s="335">
        <v>45392</v>
      </c>
      <c r="J1796" s="282" t="s">
        <v>7872</v>
      </c>
      <c r="K1796" s="282" t="s">
        <v>7548</v>
      </c>
      <c r="L1796" s="282" t="s">
        <v>7703</v>
      </c>
      <c r="M1796" s="282" t="s">
        <v>7703</v>
      </c>
      <c r="N1796" s="282" t="s">
        <v>7703</v>
      </c>
      <c r="O1796" s="282" t="s">
        <v>7703</v>
      </c>
      <c r="P1796" s="282" t="s">
        <v>7703</v>
      </c>
      <c r="Q1796" s="282" t="s">
        <v>7703</v>
      </c>
      <c r="R1796" s="282" t="s">
        <v>7437</v>
      </c>
    </row>
    <row r="1797" spans="1:18" ht="14.5">
      <c r="A1797" s="112" t="s">
        <v>19</v>
      </c>
      <c r="B1797" s="305" t="s">
        <v>3</v>
      </c>
      <c r="C1797" s="305" t="s">
        <v>105</v>
      </c>
      <c r="D1797" s="281" t="s">
        <v>7888</v>
      </c>
      <c r="E1797" s="282" t="s">
        <v>7889</v>
      </c>
      <c r="F1797" s="307" t="s">
        <v>7661</v>
      </c>
      <c r="G1797" s="282" t="s">
        <v>7534</v>
      </c>
      <c r="H1797" s="282" t="s">
        <v>7434</v>
      </c>
      <c r="I1797" s="335">
        <v>45393</v>
      </c>
      <c r="J1797" s="282" t="s">
        <v>7872</v>
      </c>
      <c r="K1797" s="282" t="s">
        <v>7919</v>
      </c>
      <c r="L1797" s="316" t="s">
        <v>7703</v>
      </c>
      <c r="M1797" s="309" t="s">
        <v>7703</v>
      </c>
      <c r="N1797" s="282" t="s">
        <v>7703</v>
      </c>
      <c r="O1797" s="282" t="s">
        <v>7703</v>
      </c>
      <c r="P1797" s="282" t="s">
        <v>7703</v>
      </c>
      <c r="Q1797" s="304" t="s">
        <v>7703</v>
      </c>
      <c r="R1797" s="282" t="s">
        <v>7446</v>
      </c>
    </row>
    <row r="1798" spans="1:18" ht="14.5">
      <c r="A1798" s="282" t="s">
        <v>19</v>
      </c>
      <c r="B1798" s="304" t="s">
        <v>3</v>
      </c>
      <c r="C1798" s="305" t="s">
        <v>105</v>
      </c>
      <c r="D1798" s="281" t="s">
        <v>7162</v>
      </c>
      <c r="E1798" s="282" t="s">
        <v>7163</v>
      </c>
      <c r="F1798" s="310" t="s">
        <v>7890</v>
      </c>
      <c r="G1798" s="282" t="s">
        <v>7448</v>
      </c>
      <c r="H1798" s="282" t="s">
        <v>7449</v>
      </c>
      <c r="I1798" s="335">
        <v>45402</v>
      </c>
      <c r="J1798" s="282" t="s">
        <v>7891</v>
      </c>
      <c r="K1798" s="282" t="s">
        <v>7548</v>
      </c>
      <c r="L1798" s="282" t="s">
        <v>7703</v>
      </c>
      <c r="M1798" s="282" t="s">
        <v>7703</v>
      </c>
      <c r="N1798" s="282" t="s">
        <v>7703</v>
      </c>
      <c r="O1798" s="282" t="s">
        <v>7703</v>
      </c>
      <c r="P1798" s="282" t="s">
        <v>7703</v>
      </c>
      <c r="Q1798" s="282" t="s">
        <v>7703</v>
      </c>
      <c r="R1798" s="282" t="s">
        <v>7437</v>
      </c>
    </row>
    <row r="1799" spans="1:18" ht="14.5">
      <c r="A1799" s="282" t="s">
        <v>19</v>
      </c>
      <c r="B1799" s="304" t="s">
        <v>3</v>
      </c>
      <c r="C1799" s="305" t="s">
        <v>105</v>
      </c>
      <c r="D1799" s="281" t="s">
        <v>1264</v>
      </c>
      <c r="E1799" s="282" t="s">
        <v>1265</v>
      </c>
      <c r="F1799" s="310" t="s">
        <v>7529</v>
      </c>
      <c r="G1799" s="282" t="s">
        <v>7448</v>
      </c>
      <c r="H1799" s="282" t="s">
        <v>7449</v>
      </c>
      <c r="I1799" s="335">
        <v>45393</v>
      </c>
      <c r="J1799" s="282" t="s">
        <v>7872</v>
      </c>
      <c r="K1799" s="282" t="s">
        <v>7548</v>
      </c>
      <c r="L1799" s="282" t="s">
        <v>7703</v>
      </c>
      <c r="M1799" s="282" t="s">
        <v>7703</v>
      </c>
      <c r="N1799" s="282" t="s">
        <v>7703</v>
      </c>
      <c r="O1799" s="282" t="s">
        <v>7703</v>
      </c>
      <c r="P1799" s="282" t="s">
        <v>7703</v>
      </c>
      <c r="Q1799" s="282" t="s">
        <v>7703</v>
      </c>
      <c r="R1799" s="282" t="s">
        <v>7437</v>
      </c>
    </row>
    <row r="1800" spans="1:18" ht="14.5">
      <c r="A1800" s="282" t="s">
        <v>19</v>
      </c>
      <c r="B1800" s="304" t="s">
        <v>3</v>
      </c>
      <c r="C1800" s="305" t="s">
        <v>105</v>
      </c>
      <c r="D1800" s="281" t="s">
        <v>1809</v>
      </c>
      <c r="E1800" s="282" t="s">
        <v>1810</v>
      </c>
      <c r="F1800" s="310" t="s">
        <v>7742</v>
      </c>
      <c r="G1800" s="282" t="s">
        <v>7453</v>
      </c>
      <c r="H1800" s="282" t="s">
        <v>7449</v>
      </c>
      <c r="I1800" s="335">
        <v>45393</v>
      </c>
      <c r="J1800" s="282" t="s">
        <v>7872</v>
      </c>
      <c r="K1800" s="282" t="s">
        <v>7516</v>
      </c>
      <c r="L1800" s="282" t="s">
        <v>7703</v>
      </c>
      <c r="M1800" s="282" t="s">
        <v>7703</v>
      </c>
      <c r="N1800" s="282" t="s">
        <v>7703</v>
      </c>
      <c r="O1800" s="282" t="s">
        <v>7703</v>
      </c>
      <c r="P1800" s="282" t="s">
        <v>7703</v>
      </c>
      <c r="Q1800" s="282" t="s">
        <v>7703</v>
      </c>
      <c r="R1800" s="282" t="s">
        <v>7437</v>
      </c>
    </row>
    <row r="1801" spans="1:18" ht="14.5">
      <c r="A1801" s="282" t="s">
        <v>19</v>
      </c>
      <c r="B1801" s="304" t="s">
        <v>3</v>
      </c>
      <c r="C1801" s="305" t="s">
        <v>1058</v>
      </c>
      <c r="D1801" s="281" t="s">
        <v>7852</v>
      </c>
      <c r="E1801" s="282" t="s">
        <v>7853</v>
      </c>
      <c r="F1801" s="307" t="s">
        <v>7726</v>
      </c>
      <c r="G1801" s="308" t="s">
        <v>7525</v>
      </c>
      <c r="H1801" s="308" t="s">
        <v>7525</v>
      </c>
      <c r="I1801" s="335">
        <v>45381</v>
      </c>
      <c r="J1801" s="282" t="s">
        <v>7837</v>
      </c>
      <c r="K1801" s="282" t="s">
        <v>7854</v>
      </c>
      <c r="L1801" s="282" t="s">
        <v>7703</v>
      </c>
      <c r="M1801" s="282" t="s">
        <v>7703</v>
      </c>
      <c r="N1801" s="282" t="s">
        <v>7703</v>
      </c>
      <c r="O1801" s="282" t="s">
        <v>7703</v>
      </c>
      <c r="P1801" s="282" t="s">
        <v>7703</v>
      </c>
      <c r="Q1801" s="282" t="s">
        <v>7703</v>
      </c>
      <c r="R1801" s="282" t="s">
        <v>7437</v>
      </c>
    </row>
    <row r="1802" spans="1:18" ht="14.5">
      <c r="A1802" s="282" t="s">
        <v>19</v>
      </c>
      <c r="B1802" s="304" t="s">
        <v>3</v>
      </c>
      <c r="C1802" s="305" t="s">
        <v>426</v>
      </c>
      <c r="D1802" s="281" t="s">
        <v>7855</v>
      </c>
      <c r="E1802" s="282" t="s">
        <v>7856</v>
      </c>
      <c r="F1802" s="307" t="s">
        <v>7726</v>
      </c>
      <c r="G1802" s="308" t="s">
        <v>7525</v>
      </c>
      <c r="H1802" s="308" t="s">
        <v>7525</v>
      </c>
      <c r="I1802" s="335">
        <v>45381</v>
      </c>
      <c r="J1802" s="282" t="s">
        <v>7837</v>
      </c>
      <c r="K1802" s="282" t="s">
        <v>7854</v>
      </c>
      <c r="L1802" s="282" t="s">
        <v>7703</v>
      </c>
      <c r="M1802" s="282" t="s">
        <v>7703</v>
      </c>
      <c r="N1802" s="282" t="s">
        <v>7703</v>
      </c>
      <c r="O1802" s="282" t="s">
        <v>7703</v>
      </c>
      <c r="P1802" s="282" t="s">
        <v>7703</v>
      </c>
      <c r="Q1802" s="282" t="s">
        <v>7703</v>
      </c>
      <c r="R1802" s="282" t="s">
        <v>7437</v>
      </c>
    </row>
    <row r="1803" spans="1:18" ht="14.5">
      <c r="A1803" s="282" t="s">
        <v>19</v>
      </c>
      <c r="B1803" s="304" t="s">
        <v>3</v>
      </c>
      <c r="C1803" s="305" t="s">
        <v>105</v>
      </c>
      <c r="D1803" s="281" t="s">
        <v>957</v>
      </c>
      <c r="E1803" s="282" t="s">
        <v>7869</v>
      </c>
      <c r="F1803" s="307" t="s">
        <v>7492</v>
      </c>
      <c r="G1803" s="308" t="s">
        <v>7492</v>
      </c>
      <c r="H1803" s="308" t="s">
        <v>7492</v>
      </c>
      <c r="I1803" s="335">
        <v>45383</v>
      </c>
      <c r="J1803" s="282" t="s">
        <v>7870</v>
      </c>
      <c r="K1803" s="282" t="s">
        <v>7593</v>
      </c>
      <c r="L1803" s="282" t="s">
        <v>7703</v>
      </c>
      <c r="M1803" s="282" t="s">
        <v>7703</v>
      </c>
      <c r="N1803" s="282" t="s">
        <v>7703</v>
      </c>
      <c r="O1803" s="282" t="s">
        <v>7703</v>
      </c>
      <c r="P1803" s="282" t="s">
        <v>7703</v>
      </c>
      <c r="Q1803" s="282" t="s">
        <v>7703</v>
      </c>
      <c r="R1803" s="282" t="s">
        <v>7437</v>
      </c>
    </row>
    <row r="1804" spans="1:18" ht="14.5">
      <c r="A1804" s="282" t="s">
        <v>19</v>
      </c>
      <c r="B1804" s="304" t="s">
        <v>3</v>
      </c>
      <c r="C1804" s="305" t="s">
        <v>105</v>
      </c>
      <c r="D1804" s="281" t="s">
        <v>1416</v>
      </c>
      <c r="E1804" s="282" t="s">
        <v>1417</v>
      </c>
      <c r="F1804" s="310" t="s">
        <v>187</v>
      </c>
      <c r="G1804" s="282" t="s">
        <v>7463</v>
      </c>
      <c r="H1804" s="282" t="s">
        <v>7434</v>
      </c>
      <c r="I1804" s="335">
        <v>45374</v>
      </c>
      <c r="J1804" s="282" t="s">
        <v>7839</v>
      </c>
      <c r="K1804" s="282" t="s">
        <v>7674</v>
      </c>
      <c r="L1804" s="282" t="s">
        <v>7703</v>
      </c>
      <c r="M1804" s="282" t="s">
        <v>7703</v>
      </c>
      <c r="N1804" s="282" t="s">
        <v>7703</v>
      </c>
      <c r="O1804" s="282" t="s">
        <v>7703</v>
      </c>
      <c r="P1804" s="282" t="s">
        <v>7703</v>
      </c>
      <c r="Q1804" s="282" t="s">
        <v>7703</v>
      </c>
      <c r="R1804" s="282" t="s">
        <v>7437</v>
      </c>
    </row>
    <row r="1805" spans="1:18" ht="14.5">
      <c r="A1805" s="282" t="s">
        <v>19</v>
      </c>
      <c r="B1805" s="304" t="s">
        <v>3</v>
      </c>
      <c r="C1805" s="305" t="s">
        <v>105</v>
      </c>
      <c r="D1805" s="281" t="s">
        <v>1543</v>
      </c>
      <c r="E1805" s="282" t="s">
        <v>1544</v>
      </c>
      <c r="F1805" s="310" t="s">
        <v>187</v>
      </c>
      <c r="G1805" s="282" t="s">
        <v>7463</v>
      </c>
      <c r="H1805" s="282" t="s">
        <v>7434</v>
      </c>
      <c r="I1805" s="335">
        <v>45374</v>
      </c>
      <c r="J1805" s="282" t="s">
        <v>7839</v>
      </c>
      <c r="K1805" s="282" t="s">
        <v>7755</v>
      </c>
      <c r="L1805" s="282" t="s">
        <v>7703</v>
      </c>
      <c r="M1805" s="282" t="s">
        <v>7703</v>
      </c>
      <c r="N1805" s="282" t="s">
        <v>7703</v>
      </c>
      <c r="O1805" s="282" t="s">
        <v>7703</v>
      </c>
      <c r="P1805" s="282" t="s">
        <v>7703</v>
      </c>
      <c r="Q1805" s="282" t="s">
        <v>7703</v>
      </c>
      <c r="R1805" s="282" t="s">
        <v>7437</v>
      </c>
    </row>
    <row r="1806" spans="1:18" ht="14.5">
      <c r="A1806" s="282" t="s">
        <v>19</v>
      </c>
      <c r="B1806" s="304" t="s">
        <v>3</v>
      </c>
      <c r="C1806" s="305" t="s">
        <v>105</v>
      </c>
      <c r="D1806" s="281" t="s">
        <v>3666</v>
      </c>
      <c r="E1806" s="282" t="s">
        <v>3667</v>
      </c>
      <c r="F1806" s="310" t="s">
        <v>187</v>
      </c>
      <c r="G1806" s="282" t="s">
        <v>7463</v>
      </c>
      <c r="H1806" s="282" t="s">
        <v>7434</v>
      </c>
      <c r="I1806" s="335">
        <v>45342</v>
      </c>
      <c r="J1806" s="282" t="s">
        <v>7763</v>
      </c>
      <c r="K1806" s="282" t="s">
        <v>7465</v>
      </c>
      <c r="L1806" s="282" t="s">
        <v>7703</v>
      </c>
      <c r="M1806" s="282" t="s">
        <v>7703</v>
      </c>
      <c r="N1806" s="282" t="s">
        <v>7703</v>
      </c>
      <c r="O1806" s="282" t="s">
        <v>7703</v>
      </c>
      <c r="P1806" s="282" t="s">
        <v>7703</v>
      </c>
      <c r="Q1806" s="282" t="s">
        <v>7703</v>
      </c>
      <c r="R1806" s="282" t="s">
        <v>7437</v>
      </c>
    </row>
    <row r="1807" spans="1:18" ht="14.5">
      <c r="A1807" s="282" t="s">
        <v>19</v>
      </c>
      <c r="B1807" s="304" t="s">
        <v>3</v>
      </c>
      <c r="C1807" s="305" t="s">
        <v>105</v>
      </c>
      <c r="D1807" s="281" t="s">
        <v>4080</v>
      </c>
      <c r="E1807" s="282" t="s">
        <v>4081</v>
      </c>
      <c r="F1807" s="310" t="s">
        <v>187</v>
      </c>
      <c r="G1807" s="282" t="s">
        <v>7463</v>
      </c>
      <c r="H1807" s="282" t="s">
        <v>7434</v>
      </c>
      <c r="I1807" s="335">
        <v>45374</v>
      </c>
      <c r="J1807" s="282" t="s">
        <v>7839</v>
      </c>
      <c r="K1807" s="282" t="s">
        <v>7755</v>
      </c>
      <c r="L1807" s="282" t="s">
        <v>7703</v>
      </c>
      <c r="M1807" s="282" t="s">
        <v>7703</v>
      </c>
      <c r="N1807" s="282" t="s">
        <v>7703</v>
      </c>
      <c r="O1807" s="282" t="s">
        <v>7703</v>
      </c>
      <c r="P1807" s="282" t="s">
        <v>7703</v>
      </c>
      <c r="Q1807" s="282" t="s">
        <v>7703</v>
      </c>
      <c r="R1807" s="282" t="s">
        <v>7437</v>
      </c>
    </row>
    <row r="1808" spans="1:18" ht="14.5">
      <c r="A1808" s="282" t="s">
        <v>19</v>
      </c>
      <c r="B1808" s="304" t="s">
        <v>3</v>
      </c>
      <c r="C1808" s="305" t="s">
        <v>105</v>
      </c>
      <c r="D1808" s="281" t="s">
        <v>4243</v>
      </c>
      <c r="E1808" s="282" t="s">
        <v>4244</v>
      </c>
      <c r="F1808" s="310" t="s">
        <v>187</v>
      </c>
      <c r="G1808" s="282" t="s">
        <v>7463</v>
      </c>
      <c r="H1808" s="282" t="s">
        <v>7434</v>
      </c>
      <c r="I1808" s="335">
        <v>45374</v>
      </c>
      <c r="J1808" s="282" t="s">
        <v>7839</v>
      </c>
      <c r="K1808" s="282" t="s">
        <v>7755</v>
      </c>
      <c r="L1808" s="282" t="s">
        <v>7703</v>
      </c>
      <c r="M1808" s="282" t="s">
        <v>7703</v>
      </c>
      <c r="N1808" s="282" t="s">
        <v>7703</v>
      </c>
      <c r="O1808" s="282" t="s">
        <v>7703</v>
      </c>
      <c r="P1808" s="282" t="s">
        <v>7703</v>
      </c>
      <c r="Q1808" s="282" t="s">
        <v>7703</v>
      </c>
      <c r="R1808" s="282" t="s">
        <v>7437</v>
      </c>
    </row>
    <row r="1809" spans="1:18" ht="14.5">
      <c r="A1809" s="282" t="s">
        <v>19</v>
      </c>
      <c r="B1809" s="304" t="s">
        <v>3</v>
      </c>
      <c r="C1809" s="305" t="s">
        <v>105</v>
      </c>
      <c r="D1809" s="281" t="s">
        <v>5726</v>
      </c>
      <c r="E1809" s="282" t="s">
        <v>5727</v>
      </c>
      <c r="F1809" s="310" t="s">
        <v>187</v>
      </c>
      <c r="G1809" s="282" t="s">
        <v>7463</v>
      </c>
      <c r="H1809" s="282" t="s">
        <v>7434</v>
      </c>
      <c r="I1809" s="335">
        <v>45342</v>
      </c>
      <c r="J1809" s="282" t="s">
        <v>7763</v>
      </c>
      <c r="K1809" s="282" t="s">
        <v>7465</v>
      </c>
      <c r="L1809" s="282" t="s">
        <v>7703</v>
      </c>
      <c r="M1809" s="282" t="s">
        <v>7703</v>
      </c>
      <c r="N1809" s="282" t="s">
        <v>7703</v>
      </c>
      <c r="O1809" s="282" t="s">
        <v>7703</v>
      </c>
      <c r="P1809" s="282" t="s">
        <v>7703</v>
      </c>
      <c r="Q1809" s="282" t="s">
        <v>7703</v>
      </c>
      <c r="R1809" s="282" t="s">
        <v>7437</v>
      </c>
    </row>
    <row r="1810" spans="1:18" ht="14.5">
      <c r="A1810" s="282" t="s">
        <v>19</v>
      </c>
      <c r="B1810" s="304" t="s">
        <v>3</v>
      </c>
      <c r="C1810" s="305" t="s">
        <v>105</v>
      </c>
      <c r="D1810" s="281" t="s">
        <v>3523</v>
      </c>
      <c r="E1810" s="282" t="s">
        <v>3524</v>
      </c>
      <c r="F1810" s="310" t="s">
        <v>187</v>
      </c>
      <c r="G1810" s="282" t="s">
        <v>7463</v>
      </c>
      <c r="H1810" s="282" t="s">
        <v>7434</v>
      </c>
      <c r="I1810" s="335">
        <v>45374</v>
      </c>
      <c r="J1810" s="282" t="s">
        <v>7839</v>
      </c>
      <c r="K1810" s="282" t="s">
        <v>2088</v>
      </c>
      <c r="L1810" s="282" t="s">
        <v>7703</v>
      </c>
      <c r="M1810" s="282" t="s">
        <v>7703</v>
      </c>
      <c r="N1810" s="282" t="s">
        <v>7703</v>
      </c>
      <c r="O1810" s="282" t="s">
        <v>7703</v>
      </c>
      <c r="P1810" s="282" t="s">
        <v>7703</v>
      </c>
      <c r="Q1810" s="282" t="s">
        <v>7703</v>
      </c>
      <c r="R1810" s="282" t="s">
        <v>7437</v>
      </c>
    </row>
    <row r="1811" spans="1:18" ht="14.5">
      <c r="A1811" s="282" t="s">
        <v>19</v>
      </c>
      <c r="B1811" s="304" t="s">
        <v>3</v>
      </c>
      <c r="C1811" s="305" t="s">
        <v>105</v>
      </c>
      <c r="D1811" s="281" t="s">
        <v>3558</v>
      </c>
      <c r="E1811" s="282" t="s">
        <v>3559</v>
      </c>
      <c r="F1811" s="310" t="s">
        <v>7555</v>
      </c>
      <c r="G1811" s="282" t="s">
        <v>7497</v>
      </c>
      <c r="H1811" s="282" t="s">
        <v>1365</v>
      </c>
      <c r="I1811" s="335">
        <v>45400</v>
      </c>
      <c r="J1811" s="282" t="s">
        <v>7891</v>
      </c>
      <c r="K1811" s="282" t="s">
        <v>7710</v>
      </c>
      <c r="L1811" s="282" t="s">
        <v>7703</v>
      </c>
      <c r="M1811" s="282" t="s">
        <v>7703</v>
      </c>
      <c r="N1811" s="282" t="s">
        <v>7703</v>
      </c>
      <c r="O1811" s="282" t="s">
        <v>7703</v>
      </c>
      <c r="P1811" s="282" t="s">
        <v>7703</v>
      </c>
      <c r="Q1811" s="282" t="s">
        <v>7703</v>
      </c>
      <c r="R1811" s="282" t="s">
        <v>7528</v>
      </c>
    </row>
    <row r="1812" spans="1:18" ht="14.5">
      <c r="A1812" s="282" t="s">
        <v>19</v>
      </c>
      <c r="B1812" s="304" t="s">
        <v>3</v>
      </c>
      <c r="C1812" s="305" t="s">
        <v>105</v>
      </c>
      <c r="D1812" s="281" t="s">
        <v>6930</v>
      </c>
      <c r="E1812" s="282" t="s">
        <v>6931</v>
      </c>
      <c r="F1812" s="310" t="s">
        <v>1563</v>
      </c>
      <c r="G1812" s="282" t="s">
        <v>7448</v>
      </c>
      <c r="H1812" s="282" t="s">
        <v>7449</v>
      </c>
      <c r="I1812" s="335">
        <v>45428</v>
      </c>
      <c r="J1812" s="282" t="s">
        <v>7918</v>
      </c>
      <c r="K1812" s="282" t="s">
        <v>7919</v>
      </c>
      <c r="L1812" s="282" t="s">
        <v>7703</v>
      </c>
      <c r="M1812" s="282" t="s">
        <v>7703</v>
      </c>
      <c r="N1812" s="282" t="s">
        <v>7703</v>
      </c>
      <c r="O1812" s="282" t="s">
        <v>7703</v>
      </c>
      <c r="P1812" s="282" t="s">
        <v>7703</v>
      </c>
      <c r="Q1812" s="282" t="s">
        <v>7703</v>
      </c>
      <c r="R1812" s="282" t="s">
        <v>7446</v>
      </c>
    </row>
    <row r="1813" spans="1:18" ht="14.5">
      <c r="A1813" s="282" t="s">
        <v>19</v>
      </c>
      <c r="B1813" s="304" t="s">
        <v>3</v>
      </c>
      <c r="C1813" s="305" t="s">
        <v>105</v>
      </c>
      <c r="D1813" s="281" t="s">
        <v>448</v>
      </c>
      <c r="E1813" s="282" t="s">
        <v>449</v>
      </c>
      <c r="F1813" s="308" t="s">
        <v>7531</v>
      </c>
      <c r="G1813" s="308" t="s">
        <v>7531</v>
      </c>
      <c r="H1813" s="308" t="s">
        <v>7531</v>
      </c>
      <c r="I1813" s="335">
        <v>45379</v>
      </c>
      <c r="J1813" s="282" t="s">
        <v>7837</v>
      </c>
      <c r="K1813" s="282" t="s">
        <v>7884</v>
      </c>
      <c r="L1813" s="282" t="s">
        <v>7703</v>
      </c>
      <c r="M1813" s="282" t="s">
        <v>7703</v>
      </c>
      <c r="N1813" s="282" t="s">
        <v>7703</v>
      </c>
      <c r="O1813" s="282" t="s">
        <v>7703</v>
      </c>
      <c r="P1813" s="282" t="s">
        <v>7703</v>
      </c>
      <c r="Q1813" s="282" t="s">
        <v>7703</v>
      </c>
      <c r="R1813" s="282" t="s">
        <v>7437</v>
      </c>
    </row>
    <row r="1814" spans="1:18" ht="14.5">
      <c r="A1814" s="282" t="s">
        <v>19</v>
      </c>
      <c r="B1814" s="304" t="s">
        <v>3</v>
      </c>
      <c r="C1814" s="305" t="s">
        <v>105</v>
      </c>
      <c r="D1814" s="281" t="s">
        <v>7690</v>
      </c>
      <c r="E1814" s="282" t="s">
        <v>7691</v>
      </c>
      <c r="F1814" s="310" t="s">
        <v>1563</v>
      </c>
      <c r="G1814" s="282" t="s">
        <v>7448</v>
      </c>
      <c r="H1814" s="282" t="s">
        <v>7449</v>
      </c>
      <c r="I1814" s="335">
        <v>45397</v>
      </c>
      <c r="J1814" s="282" t="s">
        <v>7891</v>
      </c>
      <c r="K1814" s="282" t="s">
        <v>7548</v>
      </c>
      <c r="L1814" s="282" t="s">
        <v>7703</v>
      </c>
      <c r="M1814" s="282" t="s">
        <v>7703</v>
      </c>
      <c r="N1814" s="282" t="s">
        <v>7703</v>
      </c>
      <c r="O1814" s="282" t="s">
        <v>7703</v>
      </c>
      <c r="P1814" s="282" t="s">
        <v>7703</v>
      </c>
      <c r="Q1814" s="282" t="s">
        <v>7703</v>
      </c>
      <c r="R1814" s="282" t="s">
        <v>7437</v>
      </c>
    </row>
    <row r="1815" spans="1:18" ht="14.5">
      <c r="A1815" s="282" t="s">
        <v>19</v>
      </c>
      <c r="B1815" s="304" t="s">
        <v>3</v>
      </c>
      <c r="C1815" s="305" t="s">
        <v>105</v>
      </c>
      <c r="D1815" s="281" t="s">
        <v>2645</v>
      </c>
      <c r="E1815" s="282" t="s">
        <v>2646</v>
      </c>
      <c r="F1815" s="310" t="s">
        <v>7624</v>
      </c>
      <c r="G1815" s="282" t="s">
        <v>7625</v>
      </c>
      <c r="H1815" s="282" t="s">
        <v>7449</v>
      </c>
      <c r="I1815" s="335">
        <v>45405</v>
      </c>
      <c r="J1815" s="282" t="s">
        <v>7892</v>
      </c>
      <c r="K1815" s="282" t="s">
        <v>7602</v>
      </c>
      <c r="L1815" s="282" t="s">
        <v>7703</v>
      </c>
      <c r="M1815" s="282" t="s">
        <v>7703</v>
      </c>
      <c r="N1815" s="282" t="s">
        <v>7703</v>
      </c>
      <c r="O1815" s="282" t="s">
        <v>7703</v>
      </c>
      <c r="P1815" s="282" t="s">
        <v>7703</v>
      </c>
      <c r="Q1815" s="282" t="s">
        <v>7703</v>
      </c>
      <c r="R1815" s="282" t="s">
        <v>7437</v>
      </c>
    </row>
    <row r="1816" spans="1:18" ht="14.5">
      <c r="A1816" s="282" t="s">
        <v>19</v>
      </c>
      <c r="B1816" s="304" t="s">
        <v>3</v>
      </c>
      <c r="C1816" s="305" t="s">
        <v>105</v>
      </c>
      <c r="D1816" s="281" t="s">
        <v>4097</v>
      </c>
      <c r="E1816" s="282" t="s">
        <v>4098</v>
      </c>
      <c r="F1816" s="310" t="s">
        <v>7624</v>
      </c>
      <c r="G1816" s="282" t="s">
        <v>7625</v>
      </c>
      <c r="H1816" s="282" t="s">
        <v>7449</v>
      </c>
      <c r="I1816" s="335">
        <v>45405</v>
      </c>
      <c r="J1816" s="282" t="s">
        <v>7892</v>
      </c>
      <c r="K1816" s="282" t="s">
        <v>7602</v>
      </c>
      <c r="L1816" s="282" t="s">
        <v>7703</v>
      </c>
      <c r="M1816" s="282" t="s">
        <v>7703</v>
      </c>
      <c r="N1816" s="282" t="s">
        <v>7703</v>
      </c>
      <c r="O1816" s="282" t="s">
        <v>7703</v>
      </c>
      <c r="P1816" s="282" t="s">
        <v>7703</v>
      </c>
      <c r="Q1816" s="282" t="s">
        <v>7703</v>
      </c>
      <c r="R1816" s="282" t="s">
        <v>7437</v>
      </c>
    </row>
    <row r="1817" spans="1:18" ht="14.5">
      <c r="A1817" s="282" t="s">
        <v>19</v>
      </c>
      <c r="B1817" s="304" t="s">
        <v>3</v>
      </c>
      <c r="C1817" s="305" t="s">
        <v>105</v>
      </c>
      <c r="D1817" s="281" t="s">
        <v>4970</v>
      </c>
      <c r="E1817" s="282" t="s">
        <v>4971</v>
      </c>
      <c r="F1817" s="310" t="s">
        <v>7624</v>
      </c>
      <c r="G1817" s="282" t="s">
        <v>7625</v>
      </c>
      <c r="H1817" s="282" t="s">
        <v>7449</v>
      </c>
      <c r="I1817" s="335">
        <v>45405</v>
      </c>
      <c r="J1817" s="282" t="s">
        <v>7892</v>
      </c>
      <c r="K1817" s="282" t="s">
        <v>7893</v>
      </c>
      <c r="L1817" s="282" t="s">
        <v>7703</v>
      </c>
      <c r="M1817" s="282" t="s">
        <v>7703</v>
      </c>
      <c r="N1817" s="282" t="s">
        <v>7703</v>
      </c>
      <c r="O1817" s="282" t="s">
        <v>7703</v>
      </c>
      <c r="P1817" s="282" t="s">
        <v>7703</v>
      </c>
      <c r="Q1817" s="282" t="s">
        <v>7703</v>
      </c>
      <c r="R1817" s="282" t="s">
        <v>7437</v>
      </c>
    </row>
    <row r="1818" spans="1:18" ht="14.5">
      <c r="A1818" s="282" t="s">
        <v>19</v>
      </c>
      <c r="B1818" s="304" t="s">
        <v>3</v>
      </c>
      <c r="C1818" s="305" t="s">
        <v>105</v>
      </c>
      <c r="D1818" s="281" t="s">
        <v>5248</v>
      </c>
      <c r="E1818" s="282" t="s">
        <v>5249</v>
      </c>
      <c r="F1818" s="310" t="s">
        <v>7624</v>
      </c>
      <c r="G1818" s="282" t="s">
        <v>7625</v>
      </c>
      <c r="H1818" s="282" t="s">
        <v>7449</v>
      </c>
      <c r="I1818" s="335">
        <v>45405</v>
      </c>
      <c r="J1818" s="282" t="s">
        <v>7892</v>
      </c>
      <c r="K1818" s="282" t="s">
        <v>7913</v>
      </c>
      <c r="L1818" s="282" t="s">
        <v>7703</v>
      </c>
      <c r="M1818" s="282" t="s">
        <v>7703</v>
      </c>
      <c r="N1818" s="282" t="s">
        <v>7703</v>
      </c>
      <c r="O1818" s="282" t="s">
        <v>7703</v>
      </c>
      <c r="P1818" s="282" t="s">
        <v>7703</v>
      </c>
      <c r="Q1818" s="282" t="s">
        <v>7703</v>
      </c>
      <c r="R1818" s="282" t="s">
        <v>7437</v>
      </c>
    </row>
    <row r="1819" spans="1:18" ht="14.5">
      <c r="A1819" s="282" t="s">
        <v>19</v>
      </c>
      <c r="B1819" s="304" t="s">
        <v>3</v>
      </c>
      <c r="C1819" s="305" t="s">
        <v>105</v>
      </c>
      <c r="D1819" s="281" t="s">
        <v>4500</v>
      </c>
      <c r="E1819" s="282" t="s">
        <v>4501</v>
      </c>
      <c r="F1819" s="310" t="s">
        <v>7624</v>
      </c>
      <c r="G1819" s="282" t="s">
        <v>7625</v>
      </c>
      <c r="H1819" s="282" t="s">
        <v>7449</v>
      </c>
      <c r="I1819" s="335">
        <v>45405</v>
      </c>
      <c r="J1819" s="282" t="s">
        <v>7892</v>
      </c>
      <c r="K1819" s="282" t="s">
        <v>7602</v>
      </c>
      <c r="L1819" s="282" t="s">
        <v>7703</v>
      </c>
      <c r="M1819" s="282" t="s">
        <v>7703</v>
      </c>
      <c r="N1819" s="282" t="s">
        <v>7703</v>
      </c>
      <c r="O1819" s="282" t="s">
        <v>7703</v>
      </c>
      <c r="P1819" s="282" t="s">
        <v>7703</v>
      </c>
      <c r="Q1819" s="282" t="s">
        <v>7703</v>
      </c>
      <c r="R1819" s="282" t="s">
        <v>7437</v>
      </c>
    </row>
    <row r="1820" spans="1:18" ht="14.5">
      <c r="A1820" s="282" t="s">
        <v>19</v>
      </c>
      <c r="B1820" s="304" t="s">
        <v>3</v>
      </c>
      <c r="C1820" s="305" t="s">
        <v>105</v>
      </c>
      <c r="D1820" s="281" t="s">
        <v>5977</v>
      </c>
      <c r="E1820" s="282" t="s">
        <v>5978</v>
      </c>
      <c r="F1820" s="310" t="s">
        <v>7624</v>
      </c>
      <c r="G1820" s="282" t="s">
        <v>7625</v>
      </c>
      <c r="H1820" s="282" t="s">
        <v>7449</v>
      </c>
      <c r="I1820" s="335">
        <v>45405</v>
      </c>
      <c r="J1820" s="282" t="s">
        <v>7892</v>
      </c>
      <c r="K1820" s="282" t="s">
        <v>7602</v>
      </c>
      <c r="L1820" s="282" t="s">
        <v>7703</v>
      </c>
      <c r="M1820" s="282" t="s">
        <v>7703</v>
      </c>
      <c r="N1820" s="282" t="s">
        <v>7703</v>
      </c>
      <c r="O1820" s="282" t="s">
        <v>7703</v>
      </c>
      <c r="P1820" s="282" t="s">
        <v>7703</v>
      </c>
      <c r="Q1820" s="282" t="s">
        <v>7703</v>
      </c>
      <c r="R1820" s="282" t="s">
        <v>7437</v>
      </c>
    </row>
    <row r="1821" spans="1:18" ht="14.5">
      <c r="A1821" s="282" t="s">
        <v>19</v>
      </c>
      <c r="B1821" s="304" t="s">
        <v>3</v>
      </c>
      <c r="C1821" s="305" t="s">
        <v>105</v>
      </c>
      <c r="D1821" s="281" t="s">
        <v>6190</v>
      </c>
      <c r="E1821" s="282" t="s">
        <v>6191</v>
      </c>
      <c r="F1821" s="307" t="s">
        <v>7492</v>
      </c>
      <c r="G1821" s="308" t="s">
        <v>7492</v>
      </c>
      <c r="H1821" s="308" t="s">
        <v>7492</v>
      </c>
      <c r="I1821" s="335">
        <v>45384</v>
      </c>
      <c r="J1821" s="282" t="s">
        <v>7871</v>
      </c>
      <c r="K1821" s="282" t="s">
        <v>7593</v>
      </c>
      <c r="L1821" s="282" t="s">
        <v>7703</v>
      </c>
      <c r="M1821" s="282" t="s">
        <v>7703</v>
      </c>
      <c r="N1821" s="282" t="s">
        <v>7703</v>
      </c>
      <c r="O1821" s="282" t="s">
        <v>7703</v>
      </c>
      <c r="P1821" s="282" t="s">
        <v>7703</v>
      </c>
      <c r="Q1821" s="282" t="s">
        <v>7703</v>
      </c>
      <c r="R1821" s="282" t="s">
        <v>7437</v>
      </c>
    </row>
    <row r="1822" spans="1:18" ht="14.5">
      <c r="A1822" s="282" t="s">
        <v>19</v>
      </c>
      <c r="B1822" s="304" t="s">
        <v>3</v>
      </c>
      <c r="C1822" s="305" t="s">
        <v>105</v>
      </c>
      <c r="D1822" s="281" t="s">
        <v>6757</v>
      </c>
      <c r="E1822" s="282" t="s">
        <v>6758</v>
      </c>
      <c r="F1822" s="307" t="s">
        <v>7492</v>
      </c>
      <c r="G1822" s="308" t="s">
        <v>7492</v>
      </c>
      <c r="H1822" s="308" t="s">
        <v>7492</v>
      </c>
      <c r="I1822" s="335">
        <v>45385</v>
      </c>
      <c r="J1822" s="282" t="s">
        <v>7892</v>
      </c>
      <c r="K1822" s="282" t="s">
        <v>7593</v>
      </c>
      <c r="L1822" s="282" t="s">
        <v>7703</v>
      </c>
      <c r="M1822" s="282" t="s">
        <v>7703</v>
      </c>
      <c r="N1822" s="282" t="s">
        <v>7703</v>
      </c>
      <c r="O1822" s="282" t="s">
        <v>7703</v>
      </c>
      <c r="P1822" s="282" t="s">
        <v>7703</v>
      </c>
      <c r="Q1822" s="282" t="s">
        <v>7703</v>
      </c>
      <c r="R1822" s="282" t="s">
        <v>7437</v>
      </c>
    </row>
    <row r="1823" spans="1:18" ht="14.5">
      <c r="A1823" s="282" t="s">
        <v>19</v>
      </c>
      <c r="B1823" s="304" t="s">
        <v>3</v>
      </c>
      <c r="C1823" s="305" t="s">
        <v>105</v>
      </c>
      <c r="D1823" s="281" t="s">
        <v>3113</v>
      </c>
      <c r="E1823" s="282" t="s">
        <v>3114</v>
      </c>
      <c r="F1823" s="310" t="s">
        <v>5215</v>
      </c>
      <c r="G1823" s="282" t="s">
        <v>7497</v>
      </c>
      <c r="H1823" s="282" t="s">
        <v>1365</v>
      </c>
      <c r="I1823" s="335">
        <v>45404</v>
      </c>
      <c r="J1823" s="282" t="s">
        <v>7892</v>
      </c>
      <c r="K1823" s="282" t="s">
        <v>7436</v>
      </c>
      <c r="L1823" s="282" t="s">
        <v>7703</v>
      </c>
      <c r="M1823" s="282" t="s">
        <v>7703</v>
      </c>
      <c r="N1823" s="282" t="s">
        <v>7703</v>
      </c>
      <c r="O1823" s="282" t="s">
        <v>7703</v>
      </c>
      <c r="P1823" s="282" t="s">
        <v>7703</v>
      </c>
      <c r="Q1823" s="282" t="s">
        <v>7703</v>
      </c>
      <c r="R1823" s="282" t="s">
        <v>7437</v>
      </c>
    </row>
    <row r="1824" spans="1:18" ht="14.5">
      <c r="A1824" s="282" t="s">
        <v>19</v>
      </c>
      <c r="B1824" s="304" t="s">
        <v>3</v>
      </c>
      <c r="C1824" s="305" t="s">
        <v>105</v>
      </c>
      <c r="D1824" s="281" t="s">
        <v>3403</v>
      </c>
      <c r="E1824" s="282" t="s">
        <v>3404</v>
      </c>
      <c r="F1824" s="310" t="s">
        <v>5215</v>
      </c>
      <c r="G1824" s="282" t="s">
        <v>7497</v>
      </c>
      <c r="H1824" s="282" t="s">
        <v>1365</v>
      </c>
      <c r="I1824" s="335">
        <v>45404</v>
      </c>
      <c r="J1824" s="282" t="s">
        <v>7892</v>
      </c>
      <c r="K1824" s="282" t="s">
        <v>7436</v>
      </c>
      <c r="L1824" s="282" t="s">
        <v>7703</v>
      </c>
      <c r="M1824" s="282" t="s">
        <v>7703</v>
      </c>
      <c r="N1824" s="282" t="s">
        <v>7703</v>
      </c>
      <c r="O1824" s="282" t="s">
        <v>7703</v>
      </c>
      <c r="P1824" s="282" t="s">
        <v>7703</v>
      </c>
      <c r="Q1824" s="282" t="s">
        <v>7703</v>
      </c>
      <c r="R1824" s="282" t="s">
        <v>7437</v>
      </c>
    </row>
    <row r="1825" spans="1:18" ht="14.5">
      <c r="A1825" s="282" t="s">
        <v>19</v>
      </c>
      <c r="B1825" s="304" t="s">
        <v>3</v>
      </c>
      <c r="C1825" s="305" t="s">
        <v>105</v>
      </c>
      <c r="D1825" s="281" t="s">
        <v>2206</v>
      </c>
      <c r="E1825" s="338" t="s">
        <v>2207</v>
      </c>
      <c r="F1825" s="310" t="s">
        <v>187</v>
      </c>
      <c r="G1825" s="282" t="s">
        <v>7463</v>
      </c>
      <c r="H1825" s="282" t="s">
        <v>7434</v>
      </c>
      <c r="I1825" s="335">
        <v>45387</v>
      </c>
      <c r="J1825" s="282" t="s">
        <v>7871</v>
      </c>
      <c r="K1825" s="282" t="s">
        <v>7915</v>
      </c>
      <c r="L1825" s="282" t="s">
        <v>7703</v>
      </c>
      <c r="M1825" s="282" t="s">
        <v>7703</v>
      </c>
      <c r="N1825" s="282" t="s">
        <v>7703</v>
      </c>
      <c r="O1825" s="282" t="s">
        <v>7703</v>
      </c>
      <c r="P1825" s="282" t="s">
        <v>7703</v>
      </c>
      <c r="Q1825" s="282" t="s">
        <v>7703</v>
      </c>
      <c r="R1825" s="282" t="s">
        <v>7446</v>
      </c>
    </row>
    <row r="1826" spans="1:18" ht="14.5">
      <c r="A1826" s="282" t="s">
        <v>19</v>
      </c>
      <c r="B1826" s="304" t="s">
        <v>3</v>
      </c>
      <c r="C1826" s="305" t="s">
        <v>105</v>
      </c>
      <c r="D1826" s="281" t="s">
        <v>1637</v>
      </c>
      <c r="E1826" s="282" t="s">
        <v>1633</v>
      </c>
      <c r="F1826" s="310" t="s">
        <v>7529</v>
      </c>
      <c r="G1826" s="282" t="s">
        <v>7448</v>
      </c>
      <c r="H1826" s="282" t="s">
        <v>7449</v>
      </c>
      <c r="I1826" s="335">
        <v>45413</v>
      </c>
      <c r="J1826" s="282" t="s">
        <v>7908</v>
      </c>
      <c r="K1826" s="282" t="s">
        <v>7465</v>
      </c>
      <c r="L1826" s="282" t="s">
        <v>7703</v>
      </c>
      <c r="M1826" s="282" t="s">
        <v>7703</v>
      </c>
      <c r="N1826" s="282" t="s">
        <v>7703</v>
      </c>
      <c r="O1826" s="282" t="s">
        <v>7703</v>
      </c>
      <c r="P1826" s="282" t="s">
        <v>7703</v>
      </c>
      <c r="Q1826" s="282" t="s">
        <v>7703</v>
      </c>
      <c r="R1826" s="282" t="s">
        <v>7437</v>
      </c>
    </row>
    <row r="1827" spans="1:18" ht="14.5">
      <c r="A1827" s="282" t="s">
        <v>19</v>
      </c>
      <c r="B1827" s="304" t="s">
        <v>3</v>
      </c>
      <c r="C1827" s="305" t="s">
        <v>105</v>
      </c>
      <c r="D1827" s="281" t="s">
        <v>2988</v>
      </c>
      <c r="E1827" s="282" t="s">
        <v>2989</v>
      </c>
      <c r="F1827" s="310" t="s">
        <v>187</v>
      </c>
      <c r="G1827" s="282" t="s">
        <v>7463</v>
      </c>
      <c r="H1827" s="282" t="s">
        <v>7434</v>
      </c>
      <c r="I1827" s="335">
        <v>45402</v>
      </c>
      <c r="J1827" s="282" t="s">
        <v>7891</v>
      </c>
      <c r="K1827" s="282" t="s">
        <v>7451</v>
      </c>
      <c r="L1827" s="282" t="s">
        <v>7703</v>
      </c>
      <c r="M1827" s="282" t="s">
        <v>7703</v>
      </c>
      <c r="N1827" s="282" t="s">
        <v>7703</v>
      </c>
      <c r="O1827" s="282" t="s">
        <v>7703</v>
      </c>
      <c r="P1827" s="282" t="s">
        <v>7703</v>
      </c>
      <c r="Q1827" s="282" t="s">
        <v>7703</v>
      </c>
      <c r="R1827" s="282" t="s">
        <v>7437</v>
      </c>
    </row>
    <row r="1828" spans="1:18" ht="14.5">
      <c r="A1828" s="282" t="s">
        <v>19</v>
      </c>
      <c r="B1828" s="304" t="s">
        <v>3</v>
      </c>
      <c r="C1828" s="305" t="s">
        <v>105</v>
      </c>
      <c r="D1828" s="281" t="s">
        <v>1942</v>
      </c>
      <c r="E1828" s="282" t="s">
        <v>7920</v>
      </c>
      <c r="F1828" s="310" t="s">
        <v>7578</v>
      </c>
      <c r="G1828" s="282" t="s">
        <v>7502</v>
      </c>
      <c r="H1828" s="282" t="s">
        <v>7434</v>
      </c>
      <c r="I1828" s="335">
        <v>45413</v>
      </c>
      <c r="J1828" s="282" t="s">
        <v>7908</v>
      </c>
      <c r="K1828" s="282" t="s">
        <v>7445</v>
      </c>
      <c r="L1828" s="282" t="s">
        <v>7703</v>
      </c>
      <c r="M1828" s="282" t="s">
        <v>7703</v>
      </c>
      <c r="N1828" s="282" t="s">
        <v>7703</v>
      </c>
      <c r="O1828" s="282" t="s">
        <v>7703</v>
      </c>
      <c r="P1828" s="282" t="s">
        <v>7703</v>
      </c>
      <c r="Q1828" s="282" t="s">
        <v>7703</v>
      </c>
      <c r="R1828" s="282" t="s">
        <v>7446</v>
      </c>
    </row>
    <row r="1829" spans="1:18" ht="14.5">
      <c r="A1829" s="282" t="s">
        <v>19</v>
      </c>
      <c r="B1829" s="304" t="s">
        <v>3</v>
      </c>
      <c r="C1829" s="305" t="s">
        <v>105</v>
      </c>
      <c r="D1829" s="281" t="s">
        <v>2045</v>
      </c>
      <c r="E1829" s="282" t="s">
        <v>2046</v>
      </c>
      <c r="F1829" s="307" t="s">
        <v>7807</v>
      </c>
      <c r="G1829" s="308" t="s">
        <v>7448</v>
      </c>
      <c r="H1829" s="308" t="s">
        <v>7449</v>
      </c>
      <c r="I1829" s="335">
        <v>45393</v>
      </c>
      <c r="J1829" s="282" t="s">
        <v>7872</v>
      </c>
      <c r="K1829" s="282" t="s">
        <v>7593</v>
      </c>
      <c r="L1829" s="282" t="s">
        <v>7703</v>
      </c>
      <c r="M1829" s="282" t="s">
        <v>7703</v>
      </c>
      <c r="N1829" s="282" t="s">
        <v>7703</v>
      </c>
      <c r="O1829" s="282" t="s">
        <v>7703</v>
      </c>
      <c r="P1829" s="282" t="s">
        <v>7703</v>
      </c>
      <c r="Q1829" s="282" t="s">
        <v>7703</v>
      </c>
      <c r="R1829" s="282" t="s">
        <v>7437</v>
      </c>
    </row>
    <row r="1830" spans="1:18" ht="14.5">
      <c r="A1830" s="282" t="s">
        <v>19</v>
      </c>
      <c r="B1830" s="304" t="s">
        <v>3</v>
      </c>
      <c r="C1830" s="305" t="s">
        <v>105</v>
      </c>
      <c r="D1830" s="281" t="s">
        <v>3275</v>
      </c>
      <c r="E1830" s="282" t="s">
        <v>3276</v>
      </c>
      <c r="F1830" s="308" t="s">
        <v>7769</v>
      </c>
      <c r="G1830" s="282" t="s">
        <v>7680</v>
      </c>
      <c r="H1830" s="282" t="s">
        <v>7680</v>
      </c>
      <c r="I1830" s="335">
        <v>45414</v>
      </c>
      <c r="J1830" s="282" t="s">
        <v>7908</v>
      </c>
      <c r="K1830" s="282" t="s">
        <v>7887</v>
      </c>
      <c r="L1830" s="282" t="s">
        <v>7703</v>
      </c>
      <c r="M1830" s="282" t="s">
        <v>7703</v>
      </c>
      <c r="N1830" s="282" t="s">
        <v>7703</v>
      </c>
      <c r="O1830" s="282" t="s">
        <v>7703</v>
      </c>
      <c r="P1830" s="282" t="s">
        <v>7703</v>
      </c>
      <c r="Q1830" s="282" t="s">
        <v>7703</v>
      </c>
      <c r="R1830" s="282" t="s">
        <v>7437</v>
      </c>
    </row>
    <row r="1831" spans="1:18" ht="14.5">
      <c r="A1831" s="282" t="s">
        <v>19</v>
      </c>
      <c r="B1831" s="304" t="s">
        <v>3</v>
      </c>
      <c r="C1831" s="139" t="s">
        <v>352</v>
      </c>
      <c r="D1831" s="281" t="s">
        <v>3375</v>
      </c>
      <c r="E1831" s="282" t="s">
        <v>3376</v>
      </c>
      <c r="F1831" s="310" t="s">
        <v>7576</v>
      </c>
      <c r="G1831" s="282" t="s">
        <v>7577</v>
      </c>
      <c r="H1831" s="282" t="s">
        <v>7434</v>
      </c>
      <c r="I1831" s="335">
        <v>45413</v>
      </c>
      <c r="J1831" s="282" t="s">
        <v>7908</v>
      </c>
      <c r="K1831" s="282" t="s">
        <v>7710</v>
      </c>
      <c r="L1831" s="282" t="s">
        <v>7703</v>
      </c>
      <c r="M1831" s="282" t="s">
        <v>7703</v>
      </c>
      <c r="N1831" s="282" t="s">
        <v>7703</v>
      </c>
      <c r="O1831" s="282" t="s">
        <v>7703</v>
      </c>
      <c r="P1831" s="282" t="s">
        <v>7703</v>
      </c>
      <c r="Q1831" s="282" t="s">
        <v>7703</v>
      </c>
      <c r="R1831" s="282" t="s">
        <v>7528</v>
      </c>
    </row>
    <row r="1832" spans="1:18" ht="14.5">
      <c r="A1832" s="282" t="s">
        <v>19</v>
      </c>
      <c r="B1832" s="304" t="s">
        <v>3</v>
      </c>
      <c r="C1832" s="305" t="s">
        <v>143</v>
      </c>
      <c r="D1832" s="281" t="s">
        <v>7921</v>
      </c>
      <c r="E1832" s="282" t="s">
        <v>7922</v>
      </c>
      <c r="F1832" s="310" t="s">
        <v>7576</v>
      </c>
      <c r="G1832" s="282" t="s">
        <v>7577</v>
      </c>
      <c r="H1832" s="282" t="s">
        <v>7434</v>
      </c>
      <c r="I1832" s="335">
        <v>45413</v>
      </c>
      <c r="J1832" s="282" t="s">
        <v>7908</v>
      </c>
      <c r="K1832" s="282" t="s">
        <v>2088</v>
      </c>
      <c r="L1832" s="282" t="s">
        <v>7703</v>
      </c>
      <c r="M1832" s="282" t="s">
        <v>7703</v>
      </c>
      <c r="N1832" s="282" t="s">
        <v>7703</v>
      </c>
      <c r="O1832" s="282" t="s">
        <v>7703</v>
      </c>
      <c r="P1832" s="282" t="s">
        <v>7703</v>
      </c>
      <c r="Q1832" s="282" t="s">
        <v>7703</v>
      </c>
      <c r="R1832" s="282" t="s">
        <v>7437</v>
      </c>
    </row>
    <row r="1833" spans="1:18" ht="14.5">
      <c r="A1833" s="282" t="s">
        <v>19</v>
      </c>
      <c r="B1833" s="304" t="s">
        <v>3</v>
      </c>
      <c r="C1833" s="305" t="s">
        <v>105</v>
      </c>
      <c r="D1833" s="281" t="s">
        <v>5632</v>
      </c>
      <c r="E1833" s="282" t="s">
        <v>5633</v>
      </c>
      <c r="F1833" s="310" t="s">
        <v>7576</v>
      </c>
      <c r="G1833" s="282" t="s">
        <v>7577</v>
      </c>
      <c r="H1833" s="282" t="s">
        <v>7434</v>
      </c>
      <c r="I1833" s="335">
        <v>45413</v>
      </c>
      <c r="J1833" s="282" t="s">
        <v>7908</v>
      </c>
      <c r="K1833" s="282" t="s">
        <v>7436</v>
      </c>
      <c r="L1833" s="282" t="s">
        <v>7703</v>
      </c>
      <c r="M1833" s="282" t="s">
        <v>7703</v>
      </c>
      <c r="N1833" s="282" t="s">
        <v>7703</v>
      </c>
      <c r="O1833" s="282" t="s">
        <v>7703</v>
      </c>
      <c r="P1833" s="282" t="s">
        <v>7703</v>
      </c>
      <c r="Q1833" s="282" t="s">
        <v>7703</v>
      </c>
      <c r="R1833" s="282" t="s">
        <v>7437</v>
      </c>
    </row>
    <row r="1834" spans="1:18" ht="14.5">
      <c r="A1834" s="282" t="s">
        <v>19</v>
      </c>
      <c r="B1834" s="304" t="s">
        <v>3</v>
      </c>
      <c r="C1834" s="305" t="s">
        <v>105</v>
      </c>
      <c r="D1834" s="281" t="s">
        <v>3566</v>
      </c>
      <c r="E1834" s="282" t="s">
        <v>3567</v>
      </c>
      <c r="F1834" s="313" t="s">
        <v>285</v>
      </c>
      <c r="G1834" s="282" t="s">
        <v>7497</v>
      </c>
      <c r="H1834" s="282" t="s">
        <v>1365</v>
      </c>
      <c r="I1834" s="335">
        <v>45419</v>
      </c>
      <c r="J1834" s="282" t="s">
        <v>7908</v>
      </c>
      <c r="K1834" s="282" t="s">
        <v>7548</v>
      </c>
      <c r="L1834" s="282" t="s">
        <v>7703</v>
      </c>
      <c r="M1834" s="282" t="s">
        <v>7703</v>
      </c>
      <c r="N1834" s="282" t="s">
        <v>7703</v>
      </c>
      <c r="O1834" s="282" t="s">
        <v>7703</v>
      </c>
      <c r="P1834" s="282" t="s">
        <v>7703</v>
      </c>
      <c r="Q1834" s="282" t="s">
        <v>7703</v>
      </c>
      <c r="R1834" s="282" t="s">
        <v>7446</v>
      </c>
    </row>
    <row r="1835" spans="1:18" ht="14.5">
      <c r="A1835" s="282" t="s">
        <v>19</v>
      </c>
      <c r="B1835" s="304" t="s">
        <v>3</v>
      </c>
      <c r="C1835" s="305" t="s">
        <v>105</v>
      </c>
      <c r="D1835" s="281" t="s">
        <v>5336</v>
      </c>
      <c r="E1835" s="282" t="s">
        <v>5337</v>
      </c>
      <c r="F1835" s="313" t="s">
        <v>285</v>
      </c>
      <c r="G1835" s="282" t="s">
        <v>7497</v>
      </c>
      <c r="H1835" s="282" t="s">
        <v>1365</v>
      </c>
      <c r="I1835" s="335">
        <v>45419</v>
      </c>
      <c r="J1835" s="282" t="s">
        <v>7908</v>
      </c>
      <c r="K1835" s="282" t="s">
        <v>7675</v>
      </c>
      <c r="L1835" s="282" t="s">
        <v>7703</v>
      </c>
      <c r="M1835" s="282" t="s">
        <v>7703</v>
      </c>
      <c r="N1835" s="282" t="s">
        <v>7703</v>
      </c>
      <c r="O1835" s="282" t="s">
        <v>7703</v>
      </c>
      <c r="P1835" s="282" t="s">
        <v>7703</v>
      </c>
      <c r="Q1835" s="282" t="s">
        <v>7703</v>
      </c>
      <c r="R1835" s="282" t="s">
        <v>7446</v>
      </c>
    </row>
    <row r="1836" spans="1:18" ht="14.5">
      <c r="A1836" s="282" t="s">
        <v>19</v>
      </c>
      <c r="B1836" s="304" t="s">
        <v>3</v>
      </c>
      <c r="C1836" s="305" t="s">
        <v>143</v>
      </c>
      <c r="D1836" s="281" t="s">
        <v>7924</v>
      </c>
      <c r="E1836" s="338" t="s">
        <v>7925</v>
      </c>
      <c r="F1836" s="310" t="s">
        <v>187</v>
      </c>
      <c r="G1836" s="282" t="s">
        <v>7463</v>
      </c>
      <c r="H1836" s="282" t="s">
        <v>7434</v>
      </c>
      <c r="I1836" s="335">
        <v>45428</v>
      </c>
      <c r="J1836" s="282" t="s">
        <v>7918</v>
      </c>
      <c r="K1836" s="282" t="s">
        <v>7674</v>
      </c>
      <c r="L1836" s="282" t="s">
        <v>7703</v>
      </c>
      <c r="M1836" s="282" t="s">
        <v>7703</v>
      </c>
      <c r="N1836" s="282" t="s">
        <v>7703</v>
      </c>
      <c r="O1836" s="282" t="s">
        <v>7703</v>
      </c>
      <c r="P1836" s="282" t="s">
        <v>7703</v>
      </c>
      <c r="Q1836" s="282" t="s">
        <v>7703</v>
      </c>
      <c r="R1836" s="282" t="s">
        <v>7446</v>
      </c>
    </row>
    <row r="1837" spans="1:18" ht="14.5">
      <c r="A1837" s="282" t="s">
        <v>19</v>
      </c>
      <c r="B1837" s="304" t="s">
        <v>3</v>
      </c>
      <c r="C1837" s="305" t="s">
        <v>105</v>
      </c>
      <c r="D1837" s="281" t="s">
        <v>1305</v>
      </c>
      <c r="E1837" s="282" t="s">
        <v>1306</v>
      </c>
      <c r="F1837" s="307" t="s">
        <v>7492</v>
      </c>
      <c r="G1837" s="308" t="s">
        <v>7492</v>
      </c>
      <c r="H1837" s="308" t="s">
        <v>7492</v>
      </c>
      <c r="I1837" s="335">
        <v>45436</v>
      </c>
      <c r="J1837" s="282" t="s">
        <v>7926</v>
      </c>
      <c r="K1837" s="282" t="s">
        <v>7593</v>
      </c>
      <c r="L1837" s="282" t="s">
        <v>7703</v>
      </c>
      <c r="M1837" s="282" t="s">
        <v>7703</v>
      </c>
      <c r="N1837" s="282" t="s">
        <v>7703</v>
      </c>
      <c r="O1837" s="282" t="s">
        <v>7703</v>
      </c>
      <c r="P1837" s="282" t="s">
        <v>7703</v>
      </c>
      <c r="Q1837" s="282" t="s">
        <v>7703</v>
      </c>
      <c r="R1837" s="282" t="s">
        <v>7437</v>
      </c>
    </row>
    <row r="1838" spans="1:18" ht="14.5">
      <c r="A1838" s="282" t="s">
        <v>19</v>
      </c>
      <c r="B1838" s="304" t="s">
        <v>3</v>
      </c>
      <c r="C1838" s="305" t="s">
        <v>105</v>
      </c>
      <c r="D1838" s="281" t="s">
        <v>1647</v>
      </c>
      <c r="E1838" s="282" t="s">
        <v>1648</v>
      </c>
      <c r="F1838" s="310" t="s">
        <v>7624</v>
      </c>
      <c r="G1838" s="282" t="s">
        <v>7625</v>
      </c>
      <c r="H1838" s="282" t="s">
        <v>7449</v>
      </c>
      <c r="I1838" s="335">
        <v>45423</v>
      </c>
      <c r="J1838" s="282" t="s">
        <v>7908</v>
      </c>
      <c r="K1838" s="282" t="s">
        <v>7436</v>
      </c>
      <c r="L1838" s="282" t="s">
        <v>7703</v>
      </c>
      <c r="M1838" s="282" t="s">
        <v>7703</v>
      </c>
      <c r="N1838" s="282" t="s">
        <v>7703</v>
      </c>
      <c r="O1838" s="282" t="s">
        <v>7703</v>
      </c>
      <c r="P1838" s="282" t="s">
        <v>7703</v>
      </c>
      <c r="Q1838" s="282" t="s">
        <v>7703</v>
      </c>
      <c r="R1838" s="282" t="s">
        <v>7437</v>
      </c>
    </row>
    <row r="1839" spans="1:18" ht="14.5">
      <c r="A1839" s="282" t="s">
        <v>19</v>
      </c>
      <c r="B1839" s="304" t="s">
        <v>3</v>
      </c>
      <c r="C1839" s="305" t="s">
        <v>105</v>
      </c>
      <c r="D1839" s="281" t="s">
        <v>6388</v>
      </c>
      <c r="E1839" s="282" t="s">
        <v>7929</v>
      </c>
      <c r="F1839" s="313" t="s">
        <v>7452</v>
      </c>
      <c r="G1839" s="282" t="s">
        <v>7453</v>
      </c>
      <c r="H1839" s="282" t="s">
        <v>7449</v>
      </c>
      <c r="I1839" s="335">
        <v>45418</v>
      </c>
      <c r="J1839" s="282" t="s">
        <v>7923</v>
      </c>
      <c r="K1839" s="282" t="s">
        <v>7478</v>
      </c>
      <c r="L1839" s="282" t="s">
        <v>7703</v>
      </c>
      <c r="M1839" s="282" t="s">
        <v>7703</v>
      </c>
      <c r="N1839" s="282" t="s">
        <v>7703</v>
      </c>
      <c r="O1839" s="282" t="s">
        <v>7703</v>
      </c>
      <c r="P1839" s="282" t="s">
        <v>7703</v>
      </c>
      <c r="Q1839" s="282" t="s">
        <v>7703</v>
      </c>
      <c r="R1839" s="282" t="s">
        <v>7437</v>
      </c>
    </row>
    <row r="1840" spans="1:18" ht="14.5">
      <c r="A1840" s="282" t="s">
        <v>19</v>
      </c>
      <c r="B1840" s="304" t="s">
        <v>3</v>
      </c>
      <c r="C1840" s="305" t="s">
        <v>105</v>
      </c>
      <c r="D1840" s="281" t="s">
        <v>3192</v>
      </c>
      <c r="E1840" s="282" t="s">
        <v>3193</v>
      </c>
      <c r="F1840" s="310" t="s">
        <v>7750</v>
      </c>
      <c r="G1840" s="282" t="s">
        <v>7525</v>
      </c>
      <c r="H1840" s="282" t="s">
        <v>7525</v>
      </c>
      <c r="I1840" s="335">
        <v>45406</v>
      </c>
      <c r="J1840" s="282" t="s">
        <v>7892</v>
      </c>
      <c r="K1840" s="282" t="s">
        <v>7465</v>
      </c>
      <c r="L1840" s="282" t="s">
        <v>7703</v>
      </c>
      <c r="M1840" s="282" t="s">
        <v>7703</v>
      </c>
      <c r="N1840" s="282" t="s">
        <v>7703</v>
      </c>
      <c r="O1840" s="282" t="s">
        <v>7703</v>
      </c>
      <c r="P1840" s="282" t="s">
        <v>7703</v>
      </c>
      <c r="Q1840" s="282" t="s">
        <v>7703</v>
      </c>
      <c r="R1840" s="282" t="s">
        <v>7437</v>
      </c>
    </row>
    <row r="1841" spans="1:18" ht="14.5">
      <c r="A1841" s="282" t="s">
        <v>19</v>
      </c>
      <c r="B1841" s="304" t="s">
        <v>3</v>
      </c>
      <c r="C1841" s="305" t="s">
        <v>105</v>
      </c>
      <c r="D1841" s="281" t="s">
        <v>3004</v>
      </c>
      <c r="E1841" s="282" t="s">
        <v>3005</v>
      </c>
      <c r="F1841" s="307" t="s">
        <v>7492</v>
      </c>
      <c r="G1841" s="308" t="s">
        <v>7492</v>
      </c>
      <c r="H1841" s="308" t="s">
        <v>7492</v>
      </c>
      <c r="I1841" s="335">
        <v>45406</v>
      </c>
      <c r="J1841" s="282" t="s">
        <v>7892</v>
      </c>
      <c r="K1841" s="282" t="s">
        <v>7593</v>
      </c>
      <c r="L1841" s="282" t="s">
        <v>7703</v>
      </c>
      <c r="M1841" s="282" t="s">
        <v>7703</v>
      </c>
      <c r="N1841" s="282" t="s">
        <v>7703</v>
      </c>
      <c r="O1841" s="282" t="s">
        <v>7703</v>
      </c>
      <c r="P1841" s="282" t="s">
        <v>7703</v>
      </c>
      <c r="Q1841" s="282" t="s">
        <v>7703</v>
      </c>
      <c r="R1841" s="282" t="s">
        <v>7437</v>
      </c>
    </row>
    <row r="1842" spans="1:18" ht="14.5">
      <c r="A1842" s="282" t="s">
        <v>19</v>
      </c>
      <c r="B1842" s="304" t="s">
        <v>3</v>
      </c>
      <c r="C1842" s="305" t="s">
        <v>105</v>
      </c>
      <c r="D1842" s="281" t="s">
        <v>6551</v>
      </c>
      <c r="E1842" s="282" t="s">
        <v>6552</v>
      </c>
      <c r="F1842" s="307" t="s">
        <v>7492</v>
      </c>
      <c r="G1842" s="308" t="s">
        <v>7492</v>
      </c>
      <c r="H1842" s="308" t="s">
        <v>7492</v>
      </c>
      <c r="I1842" s="335">
        <v>45411</v>
      </c>
      <c r="J1842" s="282" t="s">
        <v>7908</v>
      </c>
      <c r="K1842" s="282" t="s">
        <v>7593</v>
      </c>
      <c r="L1842" s="282" t="s">
        <v>7703</v>
      </c>
      <c r="M1842" s="282" t="s">
        <v>7703</v>
      </c>
      <c r="N1842" s="282" t="s">
        <v>7703</v>
      </c>
      <c r="O1842" s="282" t="s">
        <v>7703</v>
      </c>
      <c r="P1842" s="282" t="s">
        <v>7703</v>
      </c>
      <c r="Q1842" s="282" t="s">
        <v>7703</v>
      </c>
      <c r="R1842" s="282" t="s">
        <v>7437</v>
      </c>
    </row>
    <row r="1843" spans="1:18" ht="14.5">
      <c r="A1843" s="282" t="s">
        <v>19</v>
      </c>
      <c r="B1843" s="304" t="s">
        <v>3</v>
      </c>
      <c r="C1843" s="305" t="s">
        <v>105</v>
      </c>
      <c r="D1843" s="281" t="s">
        <v>671</v>
      </c>
      <c r="E1843" s="282" t="s">
        <v>672</v>
      </c>
      <c r="F1843" s="310" t="s">
        <v>163</v>
      </c>
      <c r="G1843" s="282" t="s">
        <v>7433</v>
      </c>
      <c r="H1843" s="282" t="s">
        <v>7434</v>
      </c>
      <c r="I1843" s="335">
        <v>45433</v>
      </c>
      <c r="J1843" s="282" t="s">
        <v>7926</v>
      </c>
      <c r="K1843" s="282" t="s">
        <v>7808</v>
      </c>
      <c r="L1843" s="282" t="s">
        <v>7703</v>
      </c>
      <c r="M1843" s="282" t="s">
        <v>7703</v>
      </c>
      <c r="N1843" s="282" t="s">
        <v>7703</v>
      </c>
      <c r="O1843" s="282" t="s">
        <v>7703</v>
      </c>
      <c r="P1843" s="282" t="s">
        <v>7703</v>
      </c>
      <c r="Q1843" s="282" t="s">
        <v>7703</v>
      </c>
      <c r="R1843" s="282" t="s">
        <v>7446</v>
      </c>
    </row>
    <row r="1844" spans="1:18" ht="14.5">
      <c r="A1844" s="282" t="s">
        <v>19</v>
      </c>
      <c r="B1844" s="304" t="s">
        <v>3</v>
      </c>
      <c r="C1844" s="305" t="s">
        <v>105</v>
      </c>
      <c r="D1844" s="281" t="s">
        <v>5532</v>
      </c>
      <c r="E1844" s="282" t="s">
        <v>5533</v>
      </c>
      <c r="F1844" s="313" t="s">
        <v>285</v>
      </c>
      <c r="G1844" s="282" t="s">
        <v>7497</v>
      </c>
      <c r="H1844" s="282" t="s">
        <v>1365</v>
      </c>
      <c r="I1844" s="335">
        <v>45434</v>
      </c>
      <c r="J1844" s="282" t="s">
        <v>7926</v>
      </c>
      <c r="K1844" s="282" t="s">
        <v>7602</v>
      </c>
      <c r="L1844" s="282" t="s">
        <v>7703</v>
      </c>
      <c r="M1844" s="282" t="s">
        <v>7703</v>
      </c>
      <c r="N1844" s="282" t="s">
        <v>7703</v>
      </c>
      <c r="O1844" s="282" t="s">
        <v>7703</v>
      </c>
      <c r="P1844" s="282" t="s">
        <v>7703</v>
      </c>
      <c r="Q1844" s="282" t="s">
        <v>7703</v>
      </c>
      <c r="R1844" s="282" t="s">
        <v>7437</v>
      </c>
    </row>
    <row r="1845" spans="1:18" ht="14.5">
      <c r="A1845" s="282" t="s">
        <v>19</v>
      </c>
      <c r="B1845" s="304" t="s">
        <v>3</v>
      </c>
      <c r="C1845" s="305" t="s">
        <v>105</v>
      </c>
      <c r="D1845" s="281" t="s">
        <v>6577</v>
      </c>
      <c r="E1845" s="282" t="s">
        <v>6578</v>
      </c>
      <c r="F1845" s="313" t="s">
        <v>285</v>
      </c>
      <c r="G1845" s="282" t="s">
        <v>7497</v>
      </c>
      <c r="H1845" s="282" t="s">
        <v>1365</v>
      </c>
      <c r="I1845" s="335">
        <v>45434</v>
      </c>
      <c r="J1845" s="282" t="s">
        <v>7926</v>
      </c>
      <c r="K1845" s="282" t="s">
        <v>7814</v>
      </c>
      <c r="L1845" s="282" t="s">
        <v>7703</v>
      </c>
      <c r="M1845" s="282" t="s">
        <v>7703</v>
      </c>
      <c r="N1845" s="282" t="s">
        <v>7703</v>
      </c>
      <c r="O1845" s="282" t="s">
        <v>7703</v>
      </c>
      <c r="P1845" s="282" t="s">
        <v>7703</v>
      </c>
      <c r="Q1845" s="282" t="s">
        <v>7703</v>
      </c>
      <c r="R1845" s="282" t="s">
        <v>7446</v>
      </c>
    </row>
    <row r="1846" spans="1:18" ht="14.5">
      <c r="A1846" s="282" t="s">
        <v>19</v>
      </c>
      <c r="B1846" s="304" t="s">
        <v>3</v>
      </c>
      <c r="C1846" s="305" t="s">
        <v>1058</v>
      </c>
      <c r="D1846" s="281" t="s">
        <v>1187</v>
      </c>
      <c r="E1846" s="282" t="s">
        <v>1188</v>
      </c>
      <c r="F1846" s="313" t="s">
        <v>7718</v>
      </c>
      <c r="G1846" s="282" t="s">
        <v>7497</v>
      </c>
      <c r="H1846" s="282" t="s">
        <v>1365</v>
      </c>
      <c r="I1846" s="335">
        <v>45421</v>
      </c>
      <c r="J1846" s="282" t="s">
        <v>7908</v>
      </c>
      <c r="K1846" s="282" t="s">
        <v>7548</v>
      </c>
      <c r="L1846" s="282" t="s">
        <v>7703</v>
      </c>
      <c r="M1846" s="282" t="s">
        <v>7703</v>
      </c>
      <c r="N1846" s="282" t="s">
        <v>7703</v>
      </c>
      <c r="O1846" s="282" t="s">
        <v>7703</v>
      </c>
      <c r="P1846" s="282" t="s">
        <v>7703</v>
      </c>
      <c r="Q1846" s="282" t="s">
        <v>7703</v>
      </c>
      <c r="R1846" s="282" t="s">
        <v>7437</v>
      </c>
    </row>
    <row r="1847" spans="1:18" ht="14.5">
      <c r="A1847" s="282" t="s">
        <v>19</v>
      </c>
      <c r="B1847" s="304" t="s">
        <v>3</v>
      </c>
      <c r="C1847" s="305" t="s">
        <v>1058</v>
      </c>
      <c r="D1847" s="281" t="s">
        <v>1403</v>
      </c>
      <c r="E1847" s="282" t="s">
        <v>1404</v>
      </c>
      <c r="F1847" s="313" t="s">
        <v>7718</v>
      </c>
      <c r="G1847" s="282" t="s">
        <v>7497</v>
      </c>
      <c r="H1847" s="282" t="s">
        <v>1365</v>
      </c>
      <c r="I1847" s="335">
        <v>45413</v>
      </c>
      <c r="J1847" s="282" t="s">
        <v>7908</v>
      </c>
      <c r="K1847" s="282" t="s">
        <v>7547</v>
      </c>
      <c r="L1847" s="282" t="s">
        <v>7703</v>
      </c>
      <c r="M1847" s="282" t="s">
        <v>7703</v>
      </c>
      <c r="N1847" s="282" t="s">
        <v>7703</v>
      </c>
      <c r="O1847" s="282" t="s">
        <v>7703</v>
      </c>
      <c r="P1847" s="282" t="s">
        <v>7703</v>
      </c>
      <c r="Q1847" s="282" t="s">
        <v>7703</v>
      </c>
      <c r="R1847" s="282" t="s">
        <v>7437</v>
      </c>
    </row>
    <row r="1848" spans="1:18" ht="14.5">
      <c r="A1848" s="282" t="s">
        <v>19</v>
      </c>
      <c r="B1848" s="304" t="s">
        <v>3</v>
      </c>
      <c r="C1848" s="139" t="s">
        <v>352</v>
      </c>
      <c r="D1848" s="281" t="s">
        <v>4314</v>
      </c>
      <c r="E1848" s="282" t="s">
        <v>4315</v>
      </c>
      <c r="F1848" s="313" t="s">
        <v>7718</v>
      </c>
      <c r="G1848" s="282" t="s">
        <v>7497</v>
      </c>
      <c r="H1848" s="282" t="s">
        <v>1365</v>
      </c>
      <c r="I1848" s="335">
        <v>45413</v>
      </c>
      <c r="J1848" s="282" t="s">
        <v>7908</v>
      </c>
      <c r="K1848" s="282" t="s">
        <v>7436</v>
      </c>
      <c r="L1848" s="282" t="s">
        <v>7703</v>
      </c>
      <c r="M1848" s="282" t="s">
        <v>7703</v>
      </c>
      <c r="N1848" s="282" t="s">
        <v>7703</v>
      </c>
      <c r="O1848" s="282" t="s">
        <v>7703</v>
      </c>
      <c r="P1848" s="282" t="s">
        <v>7703</v>
      </c>
      <c r="Q1848" s="282" t="s">
        <v>7703</v>
      </c>
      <c r="R1848" s="282" t="s">
        <v>7437</v>
      </c>
    </row>
    <row r="1849" spans="1:18" ht="14.5">
      <c r="A1849" s="282" t="s">
        <v>19</v>
      </c>
      <c r="B1849" s="304" t="s">
        <v>3</v>
      </c>
      <c r="C1849" s="305" t="s">
        <v>1058</v>
      </c>
      <c r="D1849" s="281" t="s">
        <v>6964</v>
      </c>
      <c r="E1849" s="282" t="s">
        <v>6965</v>
      </c>
      <c r="F1849" s="313" t="s">
        <v>7718</v>
      </c>
      <c r="G1849" s="282" t="s">
        <v>7497</v>
      </c>
      <c r="H1849" s="282" t="s">
        <v>1365</v>
      </c>
      <c r="I1849" s="335">
        <v>45413</v>
      </c>
      <c r="J1849" s="282" t="s">
        <v>7908</v>
      </c>
      <c r="K1849" s="282" t="s">
        <v>7547</v>
      </c>
      <c r="L1849" s="282" t="s">
        <v>7703</v>
      </c>
      <c r="M1849" s="282" t="s">
        <v>7703</v>
      </c>
      <c r="N1849" s="282" t="s">
        <v>7703</v>
      </c>
      <c r="O1849" s="282" t="s">
        <v>7703</v>
      </c>
      <c r="P1849" s="282" t="s">
        <v>7703</v>
      </c>
      <c r="Q1849" s="282" t="s">
        <v>7703</v>
      </c>
      <c r="R1849" s="282" t="s">
        <v>7437</v>
      </c>
    </row>
    <row r="1850" spans="1:18" ht="14.5">
      <c r="A1850" s="282" t="s">
        <v>19</v>
      </c>
      <c r="B1850" s="304" t="s">
        <v>3</v>
      </c>
      <c r="C1850" s="305" t="s">
        <v>105</v>
      </c>
      <c r="D1850" s="281" t="s">
        <v>2892</v>
      </c>
      <c r="E1850" s="282" t="s">
        <v>2893</v>
      </c>
      <c r="F1850" s="307" t="s">
        <v>7492</v>
      </c>
      <c r="G1850" s="308" t="s">
        <v>7492</v>
      </c>
      <c r="H1850" s="308" t="s">
        <v>7492</v>
      </c>
      <c r="I1850" s="335">
        <v>45414</v>
      </c>
      <c r="J1850" s="282" t="s">
        <v>7908</v>
      </c>
      <c r="K1850" s="282" t="s">
        <v>7593</v>
      </c>
      <c r="L1850" s="282" t="s">
        <v>7703</v>
      </c>
      <c r="M1850" s="282" t="s">
        <v>7703</v>
      </c>
      <c r="N1850" s="282" t="s">
        <v>7703</v>
      </c>
      <c r="O1850" s="282" t="s">
        <v>7703</v>
      </c>
      <c r="P1850" s="282" t="s">
        <v>7703</v>
      </c>
      <c r="Q1850" s="282" t="s">
        <v>7703</v>
      </c>
      <c r="R1850" s="282" t="s">
        <v>7437</v>
      </c>
    </row>
    <row r="1851" spans="1:18" ht="14.5">
      <c r="A1851" s="282" t="s">
        <v>19</v>
      </c>
      <c r="B1851" s="304" t="s">
        <v>3</v>
      </c>
      <c r="C1851" s="305" t="s">
        <v>105</v>
      </c>
      <c r="D1851" s="281" t="s">
        <v>4147</v>
      </c>
      <c r="E1851" s="282" t="s">
        <v>4148</v>
      </c>
      <c r="F1851" s="307" t="s">
        <v>7492</v>
      </c>
      <c r="G1851" s="308" t="s">
        <v>7492</v>
      </c>
      <c r="H1851" s="308" t="s">
        <v>7492</v>
      </c>
      <c r="I1851" s="335">
        <v>45412</v>
      </c>
      <c r="J1851" s="282" t="s">
        <v>7908</v>
      </c>
      <c r="K1851" s="282" t="s">
        <v>7548</v>
      </c>
      <c r="L1851" s="282" t="s">
        <v>7703</v>
      </c>
      <c r="M1851" s="282" t="s">
        <v>7703</v>
      </c>
      <c r="N1851" s="282" t="s">
        <v>7703</v>
      </c>
      <c r="O1851" s="282" t="s">
        <v>7703</v>
      </c>
      <c r="P1851" s="282" t="s">
        <v>7703</v>
      </c>
      <c r="Q1851" s="282" t="s">
        <v>7703</v>
      </c>
      <c r="R1851" s="282" t="s">
        <v>7437</v>
      </c>
    </row>
    <row r="1852" spans="1:18" ht="14.5">
      <c r="A1852" s="282" t="s">
        <v>19</v>
      </c>
      <c r="B1852" s="304" t="s">
        <v>3</v>
      </c>
      <c r="C1852" s="305" t="s">
        <v>105</v>
      </c>
      <c r="D1852" s="281" t="s">
        <v>5603</v>
      </c>
      <c r="E1852" s="282" t="s">
        <v>5604</v>
      </c>
      <c r="F1852" s="307" t="s">
        <v>7492</v>
      </c>
      <c r="G1852" s="308" t="s">
        <v>7492</v>
      </c>
      <c r="H1852" s="308" t="s">
        <v>7492</v>
      </c>
      <c r="I1852" s="335">
        <v>45414</v>
      </c>
      <c r="J1852" s="282" t="s">
        <v>7908</v>
      </c>
      <c r="K1852" s="282" t="s">
        <v>7548</v>
      </c>
      <c r="L1852" s="282" t="s">
        <v>7703</v>
      </c>
      <c r="M1852" s="282" t="s">
        <v>7703</v>
      </c>
      <c r="N1852" s="282" t="s">
        <v>7703</v>
      </c>
      <c r="O1852" s="282" t="s">
        <v>7703</v>
      </c>
      <c r="P1852" s="282" t="s">
        <v>7703</v>
      </c>
      <c r="Q1852" s="282" t="s">
        <v>7703</v>
      </c>
      <c r="R1852" s="282" t="s">
        <v>7437</v>
      </c>
    </row>
    <row r="1853" spans="1:18" ht="14.5">
      <c r="A1853" s="282" t="s">
        <v>19</v>
      </c>
      <c r="B1853" s="304" t="s">
        <v>3</v>
      </c>
      <c r="C1853" s="305" t="s">
        <v>105</v>
      </c>
      <c r="D1853" s="281" t="s">
        <v>5611</v>
      </c>
      <c r="E1853" s="338" t="s">
        <v>5612</v>
      </c>
      <c r="F1853" s="313" t="s">
        <v>285</v>
      </c>
      <c r="G1853" s="282" t="s">
        <v>7497</v>
      </c>
      <c r="H1853" s="282" t="s">
        <v>1365</v>
      </c>
      <c r="I1853" s="335">
        <v>45436</v>
      </c>
      <c r="J1853" s="282" t="s">
        <v>7926</v>
      </c>
      <c r="K1853" s="282" t="s">
        <v>7593</v>
      </c>
      <c r="L1853" s="282" t="s">
        <v>7703</v>
      </c>
      <c r="M1853" s="282" t="s">
        <v>7703</v>
      </c>
      <c r="N1853" s="282" t="s">
        <v>7703</v>
      </c>
      <c r="O1853" s="282" t="s">
        <v>7703</v>
      </c>
      <c r="P1853" s="282" t="s">
        <v>7703</v>
      </c>
      <c r="Q1853" s="282" t="s">
        <v>7703</v>
      </c>
      <c r="R1853" s="282" t="s">
        <v>7446</v>
      </c>
    </row>
    <row r="1854" spans="1:18" ht="14.5">
      <c r="A1854" s="282" t="s">
        <v>19</v>
      </c>
      <c r="B1854" s="304" t="s">
        <v>3</v>
      </c>
      <c r="C1854" s="305" t="s">
        <v>143</v>
      </c>
      <c r="D1854" s="281" t="s">
        <v>7183</v>
      </c>
      <c r="E1854" s="282" t="s">
        <v>7184</v>
      </c>
      <c r="F1854" s="310" t="s">
        <v>7624</v>
      </c>
      <c r="G1854" s="282" t="s">
        <v>7625</v>
      </c>
      <c r="H1854" s="282" t="s">
        <v>7449</v>
      </c>
      <c r="I1854" s="335">
        <v>45413</v>
      </c>
      <c r="J1854" s="282" t="s">
        <v>7908</v>
      </c>
      <c r="K1854" s="282" t="s">
        <v>7602</v>
      </c>
      <c r="L1854" s="282" t="s">
        <v>7703</v>
      </c>
      <c r="M1854" s="282" t="s">
        <v>7703</v>
      </c>
      <c r="N1854" s="282" t="s">
        <v>7703</v>
      </c>
      <c r="O1854" s="282" t="s">
        <v>7703</v>
      </c>
      <c r="P1854" s="282" t="s">
        <v>7703</v>
      </c>
      <c r="Q1854" s="282" t="s">
        <v>7703</v>
      </c>
      <c r="R1854" s="282" t="s">
        <v>7437</v>
      </c>
    </row>
    <row r="1855" spans="1:18" ht="14.5">
      <c r="A1855" s="282" t="s">
        <v>19</v>
      </c>
      <c r="B1855" s="304" t="s">
        <v>3</v>
      </c>
      <c r="C1855" s="305" t="s">
        <v>105</v>
      </c>
      <c r="D1855" s="281" t="s">
        <v>2072</v>
      </c>
      <c r="E1855" s="282" t="s">
        <v>2073</v>
      </c>
      <c r="F1855" s="310" t="s">
        <v>187</v>
      </c>
      <c r="G1855" s="282" t="s">
        <v>7463</v>
      </c>
      <c r="H1855" s="282" t="s">
        <v>7434</v>
      </c>
      <c r="I1855" s="335">
        <v>45430</v>
      </c>
      <c r="J1855" s="282" t="s">
        <v>7918</v>
      </c>
      <c r="K1855" s="282" t="s">
        <v>7516</v>
      </c>
      <c r="L1855" s="282" t="s">
        <v>7703</v>
      </c>
      <c r="M1855" s="282" t="s">
        <v>7703</v>
      </c>
      <c r="N1855" s="282" t="s">
        <v>7703</v>
      </c>
      <c r="O1855" s="282" t="s">
        <v>7703</v>
      </c>
      <c r="P1855" s="282" t="s">
        <v>7703</v>
      </c>
      <c r="Q1855" s="282" t="s">
        <v>7703</v>
      </c>
      <c r="R1855" s="282" t="s">
        <v>7437</v>
      </c>
    </row>
    <row r="1856" spans="1:18" ht="14.5">
      <c r="A1856" s="282" t="s">
        <v>19</v>
      </c>
      <c r="B1856" s="304" t="s">
        <v>3</v>
      </c>
      <c r="C1856" s="305" t="s">
        <v>143</v>
      </c>
      <c r="D1856" s="281" t="s">
        <v>3031</v>
      </c>
      <c r="E1856" s="282" t="s">
        <v>3032</v>
      </c>
      <c r="F1856" s="310" t="s">
        <v>411</v>
      </c>
      <c r="G1856" s="282" t="s">
        <v>7534</v>
      </c>
      <c r="H1856" s="282" t="s">
        <v>7434</v>
      </c>
      <c r="I1856" s="335">
        <v>45425</v>
      </c>
      <c r="J1856" s="282" t="s">
        <v>7918</v>
      </c>
      <c r="K1856" s="282" t="s">
        <v>7436</v>
      </c>
      <c r="L1856" s="282" t="s">
        <v>7703</v>
      </c>
      <c r="M1856" s="282" t="s">
        <v>7703</v>
      </c>
      <c r="N1856" s="282" t="s">
        <v>7703</v>
      </c>
      <c r="O1856" s="282" t="s">
        <v>7703</v>
      </c>
      <c r="P1856" s="282" t="s">
        <v>7703</v>
      </c>
      <c r="Q1856" s="282" t="s">
        <v>7703</v>
      </c>
      <c r="R1856" s="282" t="s">
        <v>7437</v>
      </c>
    </row>
    <row r="1857" spans="1:18" ht="14.5">
      <c r="A1857" s="282" t="s">
        <v>19</v>
      </c>
      <c r="B1857" s="304" t="s">
        <v>3</v>
      </c>
      <c r="C1857" s="305" t="s">
        <v>4439</v>
      </c>
      <c r="D1857" s="281" t="s">
        <v>7933</v>
      </c>
      <c r="E1857" s="282" t="s">
        <v>7934</v>
      </c>
      <c r="F1857" s="310" t="s">
        <v>187</v>
      </c>
      <c r="G1857" s="282" t="s">
        <v>7463</v>
      </c>
      <c r="H1857" s="282" t="s">
        <v>7434</v>
      </c>
      <c r="I1857" s="335">
        <v>45430</v>
      </c>
      <c r="J1857" s="282" t="s">
        <v>7918</v>
      </c>
      <c r="K1857" s="282" t="s">
        <v>7516</v>
      </c>
      <c r="L1857" s="282" t="s">
        <v>7703</v>
      </c>
      <c r="M1857" s="282" t="s">
        <v>7703</v>
      </c>
      <c r="N1857" s="282" t="s">
        <v>7703</v>
      </c>
      <c r="O1857" s="282" t="s">
        <v>7703</v>
      </c>
      <c r="P1857" s="282" t="s">
        <v>7703</v>
      </c>
      <c r="Q1857" s="282" t="s">
        <v>7703</v>
      </c>
      <c r="R1857" s="282" t="s">
        <v>7437</v>
      </c>
    </row>
    <row r="1858" spans="1:18" ht="14.5">
      <c r="A1858" s="282" t="s">
        <v>19</v>
      </c>
      <c r="B1858" s="304" t="s">
        <v>3</v>
      </c>
      <c r="C1858" s="305" t="s">
        <v>143</v>
      </c>
      <c r="D1858" s="281" t="s">
        <v>5770</v>
      </c>
      <c r="E1858" s="282" t="s">
        <v>5771</v>
      </c>
      <c r="F1858" s="310" t="s">
        <v>7624</v>
      </c>
      <c r="G1858" s="282" t="s">
        <v>7625</v>
      </c>
      <c r="H1858" s="282" t="s">
        <v>7449</v>
      </c>
      <c r="I1858" s="335">
        <v>45413</v>
      </c>
      <c r="J1858" s="282" t="s">
        <v>7908</v>
      </c>
      <c r="K1858" s="282" t="s">
        <v>7593</v>
      </c>
      <c r="L1858" s="282" t="s">
        <v>7703</v>
      </c>
      <c r="M1858" s="282" t="s">
        <v>7703</v>
      </c>
      <c r="N1858" s="282" t="s">
        <v>7703</v>
      </c>
      <c r="O1858" s="282" t="s">
        <v>7703</v>
      </c>
      <c r="P1858" s="282" t="s">
        <v>7703</v>
      </c>
      <c r="Q1858" s="282" t="s">
        <v>7703</v>
      </c>
      <c r="R1858" s="282" t="s">
        <v>7437</v>
      </c>
    </row>
    <row r="1859" spans="1:18" ht="14.5">
      <c r="A1859" s="282" t="s">
        <v>19</v>
      </c>
      <c r="B1859" s="304" t="s">
        <v>3</v>
      </c>
      <c r="C1859" s="305" t="s">
        <v>143</v>
      </c>
      <c r="D1859" s="281" t="s">
        <v>3549</v>
      </c>
      <c r="E1859" s="282" t="s">
        <v>3550</v>
      </c>
      <c r="F1859" s="310" t="s">
        <v>7742</v>
      </c>
      <c r="G1859" s="282" t="s">
        <v>7453</v>
      </c>
      <c r="H1859" s="282" t="s">
        <v>7449</v>
      </c>
      <c r="I1859" s="335">
        <v>45420</v>
      </c>
      <c r="J1859" s="282" t="s">
        <v>7923</v>
      </c>
      <c r="K1859" s="282" t="s">
        <v>7451</v>
      </c>
      <c r="L1859" s="282" t="s">
        <v>7703</v>
      </c>
      <c r="M1859" s="282" t="s">
        <v>7703</v>
      </c>
      <c r="N1859" s="282" t="s">
        <v>7703</v>
      </c>
      <c r="O1859" s="282" t="s">
        <v>7703</v>
      </c>
      <c r="P1859" s="282" t="s">
        <v>7703</v>
      </c>
      <c r="Q1859" s="282" t="s">
        <v>7703</v>
      </c>
      <c r="R1859" s="282" t="s">
        <v>7437</v>
      </c>
    </row>
    <row r="1860" spans="1:18" ht="14.5">
      <c r="A1860" s="282" t="s">
        <v>19</v>
      </c>
      <c r="B1860" s="304" t="s">
        <v>3</v>
      </c>
      <c r="C1860" s="305" t="s">
        <v>105</v>
      </c>
      <c r="D1860" s="281" t="s">
        <v>6449</v>
      </c>
      <c r="E1860" s="282" t="s">
        <v>6450</v>
      </c>
      <c r="F1860" s="310" t="s">
        <v>7604</v>
      </c>
      <c r="G1860" s="282" t="s">
        <v>7497</v>
      </c>
      <c r="H1860" s="282" t="s">
        <v>1365</v>
      </c>
      <c r="I1860" s="335">
        <v>45427</v>
      </c>
      <c r="J1860" s="282" t="s">
        <v>7936</v>
      </c>
      <c r="K1860" s="282" t="s">
        <v>7436</v>
      </c>
      <c r="L1860" s="282" t="s">
        <v>7703</v>
      </c>
      <c r="M1860" s="282" t="s">
        <v>7703</v>
      </c>
      <c r="N1860" s="282" t="s">
        <v>7703</v>
      </c>
      <c r="O1860" s="282" t="s">
        <v>7703</v>
      </c>
      <c r="P1860" s="282" t="s">
        <v>7703</v>
      </c>
      <c r="Q1860" s="282" t="s">
        <v>7703</v>
      </c>
      <c r="R1860" s="282" t="s">
        <v>7437</v>
      </c>
    </row>
    <row r="1861" spans="1:18" ht="14.5">
      <c r="A1861" s="282" t="s">
        <v>19</v>
      </c>
      <c r="B1861" s="304" t="s">
        <v>3</v>
      </c>
      <c r="C1861" s="305" t="s">
        <v>105</v>
      </c>
      <c r="D1861" s="281" t="s">
        <v>6839</v>
      </c>
      <c r="E1861" s="282" t="s">
        <v>6840</v>
      </c>
      <c r="F1861" s="310" t="s">
        <v>7604</v>
      </c>
      <c r="G1861" s="282" t="s">
        <v>7497</v>
      </c>
      <c r="H1861" s="282" t="s">
        <v>1365</v>
      </c>
      <c r="I1861" s="335">
        <v>45427</v>
      </c>
      <c r="J1861" s="282" t="s">
        <v>7936</v>
      </c>
      <c r="K1861" s="282" t="s">
        <v>7436</v>
      </c>
      <c r="L1861" s="282" t="s">
        <v>7703</v>
      </c>
      <c r="M1861" s="282" t="s">
        <v>7703</v>
      </c>
      <c r="N1861" s="282" t="s">
        <v>7703</v>
      </c>
      <c r="O1861" s="282" t="s">
        <v>7703</v>
      </c>
      <c r="P1861" s="282" t="s">
        <v>7703</v>
      </c>
      <c r="Q1861" s="282" t="s">
        <v>7703</v>
      </c>
      <c r="R1861" s="282" t="s">
        <v>7437</v>
      </c>
    </row>
    <row r="1862" spans="1:18" ht="14.5">
      <c r="A1862" s="282" t="s">
        <v>19</v>
      </c>
      <c r="B1862" s="304" t="s">
        <v>3</v>
      </c>
      <c r="C1862" s="305" t="s">
        <v>105</v>
      </c>
      <c r="D1862" s="281" t="s">
        <v>7058</v>
      </c>
      <c r="E1862" s="282" t="s">
        <v>7059</v>
      </c>
      <c r="F1862" s="310" t="s">
        <v>7529</v>
      </c>
      <c r="G1862" s="282" t="s">
        <v>7448</v>
      </c>
      <c r="H1862" s="282" t="s">
        <v>7449</v>
      </c>
      <c r="I1862" s="335">
        <v>45434</v>
      </c>
      <c r="J1862" s="282" t="s">
        <v>7926</v>
      </c>
      <c r="K1862" s="282" t="s">
        <v>7547</v>
      </c>
      <c r="L1862" s="282" t="s">
        <v>7703</v>
      </c>
      <c r="M1862" s="282" t="s">
        <v>7703</v>
      </c>
      <c r="N1862" s="282" t="s">
        <v>7703</v>
      </c>
      <c r="O1862" s="282" t="s">
        <v>7703</v>
      </c>
      <c r="P1862" s="282" t="s">
        <v>7703</v>
      </c>
      <c r="Q1862" s="282" t="s">
        <v>7703</v>
      </c>
      <c r="R1862" s="282" t="s">
        <v>7437</v>
      </c>
    </row>
    <row r="1863" spans="1:18" ht="14.5">
      <c r="A1863" s="282" t="s">
        <v>19</v>
      </c>
      <c r="B1863" s="304" t="s">
        <v>3</v>
      </c>
      <c r="C1863" s="305" t="s">
        <v>105</v>
      </c>
      <c r="D1863" s="281" t="s">
        <v>2911</v>
      </c>
      <c r="E1863" s="282" t="s">
        <v>2912</v>
      </c>
      <c r="F1863" s="310" t="s">
        <v>7520</v>
      </c>
      <c r="G1863" s="282" t="s">
        <v>7521</v>
      </c>
      <c r="H1863" s="282" t="s">
        <v>7449</v>
      </c>
      <c r="I1863" s="335">
        <v>45429</v>
      </c>
      <c r="J1863" s="309" t="s">
        <v>7936</v>
      </c>
      <c r="K1863" s="282" t="s">
        <v>7593</v>
      </c>
      <c r="L1863" s="282" t="s">
        <v>7703</v>
      </c>
      <c r="M1863" s="282" t="s">
        <v>7703</v>
      </c>
      <c r="N1863" s="282" t="s">
        <v>7703</v>
      </c>
      <c r="O1863" s="282" t="s">
        <v>7703</v>
      </c>
      <c r="P1863" s="282" t="s">
        <v>7703</v>
      </c>
      <c r="Q1863" s="282" t="s">
        <v>7703</v>
      </c>
      <c r="R1863" s="282" t="s">
        <v>7437</v>
      </c>
    </row>
    <row r="1864" spans="1:18" ht="14.5">
      <c r="A1864" s="282" t="s">
        <v>19</v>
      </c>
      <c r="B1864" s="304" t="s">
        <v>3</v>
      </c>
      <c r="C1864" s="305" t="s">
        <v>105</v>
      </c>
      <c r="D1864" s="281" t="s">
        <v>4258</v>
      </c>
      <c r="E1864" s="282" t="s">
        <v>4259</v>
      </c>
      <c r="F1864" s="310" t="s">
        <v>7520</v>
      </c>
      <c r="G1864" s="282" t="s">
        <v>7521</v>
      </c>
      <c r="H1864" s="282" t="s">
        <v>7449</v>
      </c>
      <c r="I1864" s="335">
        <v>45429</v>
      </c>
      <c r="J1864" s="309" t="s">
        <v>7936</v>
      </c>
      <c r="K1864" s="282" t="s">
        <v>7593</v>
      </c>
      <c r="L1864" s="282" t="s">
        <v>7703</v>
      </c>
      <c r="M1864" s="282" t="s">
        <v>7703</v>
      </c>
      <c r="N1864" s="282" t="s">
        <v>7703</v>
      </c>
      <c r="O1864" s="282" t="s">
        <v>7703</v>
      </c>
      <c r="P1864" s="282" t="s">
        <v>7703</v>
      </c>
      <c r="Q1864" s="282" t="s">
        <v>7703</v>
      </c>
      <c r="R1864" s="282" t="s">
        <v>7437</v>
      </c>
    </row>
    <row r="1865" spans="1:18" ht="14.5">
      <c r="A1865" s="282" t="s">
        <v>19</v>
      </c>
      <c r="B1865" s="304" t="s">
        <v>3</v>
      </c>
      <c r="C1865" s="305" t="s">
        <v>1058</v>
      </c>
      <c r="D1865" s="281" t="s">
        <v>6122</v>
      </c>
      <c r="E1865" s="282" t="s">
        <v>7931</v>
      </c>
      <c r="F1865" s="313" t="s">
        <v>7718</v>
      </c>
      <c r="G1865" s="282" t="s">
        <v>7497</v>
      </c>
      <c r="H1865" s="282" t="s">
        <v>1365</v>
      </c>
      <c r="I1865" s="335">
        <v>45430</v>
      </c>
      <c r="J1865" s="282" t="s">
        <v>7918</v>
      </c>
      <c r="K1865" s="282" t="s">
        <v>7773</v>
      </c>
      <c r="L1865" s="282" t="s">
        <v>7703</v>
      </c>
      <c r="M1865" s="282" t="s">
        <v>7703</v>
      </c>
      <c r="N1865" s="282" t="s">
        <v>7703</v>
      </c>
      <c r="O1865" s="282" t="s">
        <v>7703</v>
      </c>
      <c r="P1865" s="282" t="s">
        <v>7703</v>
      </c>
      <c r="Q1865" s="282" t="s">
        <v>7703</v>
      </c>
      <c r="R1865" s="282" t="s">
        <v>7437</v>
      </c>
    </row>
    <row r="1866" spans="1:18" ht="14.5">
      <c r="A1866" s="282" t="s">
        <v>19</v>
      </c>
      <c r="B1866" s="304" t="s">
        <v>3</v>
      </c>
      <c r="C1866" s="305" t="s">
        <v>143</v>
      </c>
      <c r="D1866" s="281" t="s">
        <v>3034</v>
      </c>
      <c r="E1866" s="282" t="s">
        <v>3035</v>
      </c>
      <c r="F1866" s="310" t="s">
        <v>7624</v>
      </c>
      <c r="G1866" s="282" t="s">
        <v>7625</v>
      </c>
      <c r="H1866" s="282" t="s">
        <v>7449</v>
      </c>
      <c r="I1866" s="335">
        <v>45418</v>
      </c>
      <c r="J1866" s="282" t="s">
        <v>7923</v>
      </c>
      <c r="K1866" s="282" t="s">
        <v>7626</v>
      </c>
      <c r="L1866" s="282" t="s">
        <v>7703</v>
      </c>
      <c r="M1866" s="282" t="s">
        <v>7703</v>
      </c>
      <c r="N1866" s="282" t="s">
        <v>7703</v>
      </c>
      <c r="O1866" s="282" t="s">
        <v>7703</v>
      </c>
      <c r="P1866" s="282" t="s">
        <v>7703</v>
      </c>
      <c r="Q1866" s="282" t="s">
        <v>7703</v>
      </c>
      <c r="R1866" s="282" t="s">
        <v>7446</v>
      </c>
    </row>
    <row r="1867" spans="1:18" ht="14.5">
      <c r="A1867" s="282" t="s">
        <v>19</v>
      </c>
      <c r="B1867" s="304" t="s">
        <v>3</v>
      </c>
      <c r="C1867" s="305" t="s">
        <v>105</v>
      </c>
      <c r="D1867" s="281" t="s">
        <v>5027</v>
      </c>
      <c r="E1867" s="282" t="s">
        <v>5028</v>
      </c>
      <c r="F1867" s="308" t="s">
        <v>7531</v>
      </c>
      <c r="G1867" s="308" t="s">
        <v>7531</v>
      </c>
      <c r="H1867" s="308" t="s">
        <v>7531</v>
      </c>
      <c r="I1867" s="335">
        <v>45432</v>
      </c>
      <c r="J1867" s="282" t="s">
        <v>7440</v>
      </c>
      <c r="K1867" s="282" t="s">
        <v>7668</v>
      </c>
      <c r="L1867" s="282" t="s">
        <v>7703</v>
      </c>
      <c r="M1867" s="282" t="s">
        <v>7703</v>
      </c>
      <c r="N1867" s="282" t="s">
        <v>7703</v>
      </c>
      <c r="O1867" s="282" t="s">
        <v>7703</v>
      </c>
      <c r="P1867" s="282" t="s">
        <v>7703</v>
      </c>
      <c r="Q1867" s="282" t="s">
        <v>7703</v>
      </c>
      <c r="R1867" s="304" t="s">
        <v>7446</v>
      </c>
    </row>
    <row r="1868" spans="1:18" ht="14.5">
      <c r="A1868" s="282" t="s">
        <v>19</v>
      </c>
      <c r="B1868" s="304" t="s">
        <v>3</v>
      </c>
      <c r="C1868" s="139" t="s">
        <v>352</v>
      </c>
      <c r="D1868" s="281" t="s">
        <v>6492</v>
      </c>
      <c r="E1868" s="282" t="s">
        <v>6493</v>
      </c>
      <c r="F1868" s="307" t="s">
        <v>7726</v>
      </c>
      <c r="G1868" s="308" t="s">
        <v>7525</v>
      </c>
      <c r="H1868" s="308" t="s">
        <v>7525</v>
      </c>
      <c r="I1868" s="335">
        <v>45434</v>
      </c>
      <c r="J1868" s="282" t="s">
        <v>7926</v>
      </c>
      <c r="K1868" s="282" t="s">
        <v>7436</v>
      </c>
      <c r="L1868" s="282" t="s">
        <v>7703</v>
      </c>
      <c r="M1868" s="282" t="s">
        <v>7703</v>
      </c>
      <c r="N1868" s="282" t="s">
        <v>7703</v>
      </c>
      <c r="O1868" s="282" t="s">
        <v>7703</v>
      </c>
      <c r="P1868" s="282" t="s">
        <v>7703</v>
      </c>
      <c r="Q1868" s="282" t="s">
        <v>7703</v>
      </c>
      <c r="R1868" s="304" t="s">
        <v>7437</v>
      </c>
    </row>
    <row r="1869" spans="1:18" ht="14.5">
      <c r="A1869" s="282" t="s">
        <v>19</v>
      </c>
      <c r="B1869" s="304" t="s">
        <v>3</v>
      </c>
      <c r="C1869" s="305" t="s">
        <v>105</v>
      </c>
      <c r="D1869" s="281" t="s">
        <v>4363</v>
      </c>
      <c r="E1869" s="282" t="s">
        <v>4364</v>
      </c>
      <c r="F1869" s="310" t="s">
        <v>7769</v>
      </c>
      <c r="G1869" s="282" t="s">
        <v>7680</v>
      </c>
      <c r="H1869" s="282" t="s">
        <v>7680</v>
      </c>
      <c r="I1869" s="335">
        <v>45435</v>
      </c>
      <c r="J1869" s="282" t="s">
        <v>7440</v>
      </c>
      <c r="K1869" s="282" t="s">
        <v>7530</v>
      </c>
      <c r="L1869" s="282" t="s">
        <v>7703</v>
      </c>
      <c r="M1869" s="282" t="s">
        <v>7703</v>
      </c>
      <c r="N1869" s="282" t="s">
        <v>7703</v>
      </c>
      <c r="O1869" s="282" t="s">
        <v>7703</v>
      </c>
      <c r="P1869" s="282" t="s">
        <v>7703</v>
      </c>
      <c r="Q1869" s="282" t="s">
        <v>7703</v>
      </c>
      <c r="R1869" s="304" t="s">
        <v>7437</v>
      </c>
    </row>
    <row r="1870" spans="1:18" ht="14.5">
      <c r="A1870" s="282" t="s">
        <v>19</v>
      </c>
      <c r="B1870" s="304" t="s">
        <v>3</v>
      </c>
      <c r="C1870" s="305" t="s">
        <v>105</v>
      </c>
      <c r="D1870" s="281" t="s">
        <v>3933</v>
      </c>
      <c r="E1870" s="282" t="s">
        <v>3934</v>
      </c>
      <c r="F1870" s="307" t="s">
        <v>7492</v>
      </c>
      <c r="G1870" s="308" t="s">
        <v>7492</v>
      </c>
      <c r="H1870" s="308" t="s">
        <v>7492</v>
      </c>
      <c r="I1870" s="335">
        <v>45439</v>
      </c>
      <c r="J1870" s="282" t="s">
        <v>7515</v>
      </c>
      <c r="K1870" s="282" t="s">
        <v>7938</v>
      </c>
      <c r="L1870" s="282" t="s">
        <v>7703</v>
      </c>
      <c r="M1870" s="282" t="s">
        <v>7703</v>
      </c>
      <c r="N1870" s="282" t="s">
        <v>7703</v>
      </c>
      <c r="O1870" s="282" t="s">
        <v>7703</v>
      </c>
      <c r="P1870" s="282" t="s">
        <v>7703</v>
      </c>
      <c r="Q1870" s="282" t="s">
        <v>7703</v>
      </c>
      <c r="R1870" s="304" t="s">
        <v>7446</v>
      </c>
    </row>
    <row r="1871" spans="1:18" ht="14.5">
      <c r="A1871" s="282" t="s">
        <v>19</v>
      </c>
      <c r="B1871" s="304" t="s">
        <v>3</v>
      </c>
      <c r="C1871" s="305" t="s">
        <v>105</v>
      </c>
      <c r="D1871" s="281" t="s">
        <v>6805</v>
      </c>
      <c r="E1871" s="282" t="s">
        <v>6806</v>
      </c>
      <c r="F1871" s="310" t="s">
        <v>7641</v>
      </c>
      <c r="G1871" s="282" t="s">
        <v>7497</v>
      </c>
      <c r="H1871" s="282" t="s">
        <v>1365</v>
      </c>
      <c r="I1871" s="335">
        <v>45437</v>
      </c>
      <c r="J1871" s="282" t="s">
        <v>7440</v>
      </c>
      <c r="K1871" s="282" t="s">
        <v>7436</v>
      </c>
      <c r="L1871" s="282" t="s">
        <v>7703</v>
      </c>
      <c r="M1871" s="282" t="s">
        <v>7703</v>
      </c>
      <c r="N1871" s="282" t="s">
        <v>7703</v>
      </c>
      <c r="O1871" s="282" t="s">
        <v>7703</v>
      </c>
      <c r="P1871" s="282" t="s">
        <v>7703</v>
      </c>
      <c r="Q1871" s="282" t="s">
        <v>7703</v>
      </c>
      <c r="R1871" s="304" t="s">
        <v>7437</v>
      </c>
    </row>
    <row r="1872" spans="1:18" ht="14.5">
      <c r="A1872" s="282" t="s">
        <v>19</v>
      </c>
      <c r="B1872" s="304" t="s">
        <v>3</v>
      </c>
      <c r="C1872" s="305" t="s">
        <v>105</v>
      </c>
      <c r="D1872" s="281" t="s">
        <v>4848</v>
      </c>
      <c r="E1872" s="282" t="s">
        <v>4849</v>
      </c>
      <c r="F1872" s="307" t="s">
        <v>7506</v>
      </c>
      <c r="G1872" s="282" t="s">
        <v>7453</v>
      </c>
      <c r="H1872" s="282" t="s">
        <v>7449</v>
      </c>
      <c r="I1872" s="335">
        <v>45428</v>
      </c>
      <c r="J1872" s="282" t="s">
        <v>7918</v>
      </c>
      <c r="K1872" s="282" t="s">
        <v>7436</v>
      </c>
      <c r="L1872" s="282" t="s">
        <v>7703</v>
      </c>
      <c r="M1872" s="282" t="s">
        <v>7703</v>
      </c>
      <c r="N1872" s="282" t="s">
        <v>7703</v>
      </c>
      <c r="O1872" s="282" t="s">
        <v>7703</v>
      </c>
      <c r="P1872" s="282" t="s">
        <v>7703</v>
      </c>
      <c r="Q1872" s="282" t="s">
        <v>7703</v>
      </c>
      <c r="R1872" s="304" t="s">
        <v>7446</v>
      </c>
    </row>
    <row r="1873" spans="1:18" ht="14.5">
      <c r="A1873" s="282" t="s">
        <v>19</v>
      </c>
      <c r="B1873" s="304" t="s">
        <v>3</v>
      </c>
      <c r="C1873" s="305" t="s">
        <v>105</v>
      </c>
      <c r="D1873" s="281" t="s">
        <v>5260</v>
      </c>
      <c r="E1873" s="282" t="s">
        <v>5261</v>
      </c>
      <c r="F1873" s="307" t="s">
        <v>7506</v>
      </c>
      <c r="G1873" s="282" t="s">
        <v>7453</v>
      </c>
      <c r="H1873" s="282" t="s">
        <v>7449</v>
      </c>
      <c r="I1873" s="335">
        <v>45428</v>
      </c>
      <c r="J1873" s="282" t="s">
        <v>7918</v>
      </c>
      <c r="K1873" s="282" t="s">
        <v>7436</v>
      </c>
      <c r="L1873" s="282" t="s">
        <v>7703</v>
      </c>
      <c r="M1873" s="282" t="s">
        <v>7703</v>
      </c>
      <c r="N1873" s="282" t="s">
        <v>7703</v>
      </c>
      <c r="O1873" s="282" t="s">
        <v>7703</v>
      </c>
      <c r="P1873" s="282" t="s">
        <v>7703</v>
      </c>
      <c r="Q1873" s="282" t="s">
        <v>7703</v>
      </c>
      <c r="R1873" s="304" t="s">
        <v>7446</v>
      </c>
    </row>
    <row r="1874" spans="1:18" ht="14.5">
      <c r="A1874" s="282" t="s">
        <v>19</v>
      </c>
      <c r="B1874" s="304" t="s">
        <v>3</v>
      </c>
      <c r="C1874" s="305" t="s">
        <v>105</v>
      </c>
      <c r="D1874" s="281" t="s">
        <v>6073</v>
      </c>
      <c r="E1874" s="282" t="s">
        <v>6074</v>
      </c>
      <c r="F1874" s="307" t="s">
        <v>7506</v>
      </c>
      <c r="G1874" s="282" t="s">
        <v>7453</v>
      </c>
      <c r="H1874" s="282" t="s">
        <v>7449</v>
      </c>
      <c r="I1874" s="335">
        <v>45428</v>
      </c>
      <c r="J1874" s="282" t="s">
        <v>7918</v>
      </c>
      <c r="K1874" s="282" t="s">
        <v>7436</v>
      </c>
      <c r="L1874" s="282" t="s">
        <v>7703</v>
      </c>
      <c r="M1874" s="282" t="s">
        <v>7703</v>
      </c>
      <c r="N1874" s="282" t="s">
        <v>7703</v>
      </c>
      <c r="O1874" s="282" t="s">
        <v>7703</v>
      </c>
      <c r="P1874" s="282" t="s">
        <v>7703</v>
      </c>
      <c r="Q1874" s="282" t="s">
        <v>7703</v>
      </c>
      <c r="R1874" s="304" t="s">
        <v>7446</v>
      </c>
    </row>
    <row r="1875" spans="1:18" ht="14.5">
      <c r="A1875" s="282" t="s">
        <v>19</v>
      </c>
      <c r="B1875" s="304" t="s">
        <v>3</v>
      </c>
      <c r="C1875" s="305" t="s">
        <v>105</v>
      </c>
      <c r="D1875" s="281" t="s">
        <v>3732</v>
      </c>
      <c r="E1875" s="282" t="s">
        <v>3733</v>
      </c>
      <c r="F1875" s="310" t="s">
        <v>163</v>
      </c>
      <c r="G1875" s="282" t="s">
        <v>7433</v>
      </c>
      <c r="H1875" s="282" t="s">
        <v>7434</v>
      </c>
      <c r="I1875" s="335">
        <v>45442</v>
      </c>
      <c r="J1875" s="282" t="s">
        <v>7515</v>
      </c>
      <c r="K1875" s="282" t="s">
        <v>7436</v>
      </c>
      <c r="L1875" s="282" t="s">
        <v>7703</v>
      </c>
      <c r="M1875" s="282" t="s">
        <v>7703</v>
      </c>
      <c r="N1875" s="282" t="s">
        <v>7703</v>
      </c>
      <c r="O1875" s="282" t="s">
        <v>7703</v>
      </c>
      <c r="P1875" s="282" t="s">
        <v>7703</v>
      </c>
      <c r="Q1875" s="282" t="s">
        <v>7703</v>
      </c>
      <c r="R1875" s="304" t="s">
        <v>7437</v>
      </c>
    </row>
    <row r="1876" spans="1:18" ht="14.5">
      <c r="A1876" s="282" t="s">
        <v>19</v>
      </c>
      <c r="B1876" s="304" t="s">
        <v>3</v>
      </c>
      <c r="C1876" s="305" t="s">
        <v>105</v>
      </c>
      <c r="D1876" s="281" t="s">
        <v>6555</v>
      </c>
      <c r="E1876" s="282" t="s">
        <v>6556</v>
      </c>
      <c r="F1876" s="310" t="s">
        <v>163</v>
      </c>
      <c r="G1876" s="282" t="s">
        <v>7433</v>
      </c>
      <c r="H1876" s="282" t="s">
        <v>7434</v>
      </c>
      <c r="I1876" s="335">
        <v>45442</v>
      </c>
      <c r="J1876" s="282" t="s">
        <v>7515</v>
      </c>
      <c r="K1876" s="282" t="s">
        <v>7547</v>
      </c>
      <c r="L1876" s="282" t="s">
        <v>7703</v>
      </c>
      <c r="M1876" s="282" t="s">
        <v>7703</v>
      </c>
      <c r="N1876" s="282" t="s">
        <v>7703</v>
      </c>
      <c r="O1876" s="282" t="s">
        <v>7703</v>
      </c>
      <c r="P1876" s="282" t="s">
        <v>7703</v>
      </c>
      <c r="Q1876" s="282" t="s">
        <v>7703</v>
      </c>
      <c r="R1876" s="304" t="s">
        <v>7437</v>
      </c>
    </row>
    <row r="1877" spans="1:18" ht="14.5">
      <c r="A1877" s="282" t="s">
        <v>19</v>
      </c>
      <c r="B1877" s="304" t="s">
        <v>3</v>
      </c>
      <c r="C1877" s="305" t="s">
        <v>105</v>
      </c>
      <c r="D1877" s="281" t="s">
        <v>6927</v>
      </c>
      <c r="E1877" s="313" t="s">
        <v>6928</v>
      </c>
      <c r="F1877" s="310" t="s">
        <v>7940</v>
      </c>
      <c r="G1877" s="282" t="s">
        <v>7521</v>
      </c>
      <c r="H1877" s="282" t="s">
        <v>7449</v>
      </c>
      <c r="I1877" s="335">
        <v>45442</v>
      </c>
      <c r="J1877" s="282" t="s">
        <v>7515</v>
      </c>
      <c r="K1877" s="282" t="s">
        <v>7711</v>
      </c>
      <c r="L1877" s="282" t="s">
        <v>7703</v>
      </c>
      <c r="M1877" s="282" t="s">
        <v>7703</v>
      </c>
      <c r="N1877" s="282" t="s">
        <v>7703</v>
      </c>
      <c r="O1877" s="282" t="s">
        <v>7703</v>
      </c>
      <c r="P1877" s="282" t="s">
        <v>7703</v>
      </c>
      <c r="Q1877" s="282" t="s">
        <v>7703</v>
      </c>
      <c r="R1877" s="304" t="s">
        <v>7446</v>
      </c>
    </row>
    <row r="1878" spans="1:18" ht="14.5">
      <c r="A1878" s="282" t="s">
        <v>19</v>
      </c>
      <c r="B1878" s="304" t="s">
        <v>3</v>
      </c>
      <c r="C1878" s="305" t="s">
        <v>105</v>
      </c>
      <c r="D1878" s="281" t="s">
        <v>4351</v>
      </c>
      <c r="E1878" s="282" t="s">
        <v>4352</v>
      </c>
      <c r="F1878" s="308" t="s">
        <v>7531</v>
      </c>
      <c r="G1878" s="308" t="s">
        <v>7531</v>
      </c>
      <c r="H1878" s="308" t="s">
        <v>7531</v>
      </c>
      <c r="I1878" s="335">
        <v>45442</v>
      </c>
      <c r="J1878" s="282" t="s">
        <v>7515</v>
      </c>
      <c r="K1878" s="313" t="s">
        <v>7941</v>
      </c>
      <c r="L1878" s="282" t="s">
        <v>7703</v>
      </c>
      <c r="M1878" s="282" t="s">
        <v>7703</v>
      </c>
      <c r="N1878" s="282" t="s">
        <v>7703</v>
      </c>
      <c r="O1878" s="282" t="s">
        <v>7703</v>
      </c>
      <c r="P1878" s="282" t="s">
        <v>7703</v>
      </c>
      <c r="Q1878" s="282" t="s">
        <v>7703</v>
      </c>
      <c r="R1878" s="304" t="s">
        <v>7446</v>
      </c>
    </row>
    <row r="1879" spans="1:18" ht="14.5">
      <c r="A1879" s="282" t="s">
        <v>19</v>
      </c>
      <c r="B1879" s="304" t="s">
        <v>3</v>
      </c>
      <c r="C1879" s="305" t="s">
        <v>143</v>
      </c>
      <c r="D1879" s="281" t="s">
        <v>5743</v>
      </c>
      <c r="E1879" s="307" t="s">
        <v>5744</v>
      </c>
      <c r="F1879" s="307" t="s">
        <v>187</v>
      </c>
      <c r="G1879" s="308" t="s">
        <v>7463</v>
      </c>
      <c r="H1879" s="308" t="s">
        <v>7434</v>
      </c>
      <c r="I1879" s="309">
        <v>45425</v>
      </c>
      <c r="J1879" s="309" t="s">
        <v>7918</v>
      </c>
      <c r="K1879" s="310" t="s">
        <v>7674</v>
      </c>
      <c r="L1879" s="316"/>
      <c r="M1879" s="304"/>
      <c r="N1879" s="304"/>
      <c r="O1879" s="308"/>
      <c r="P1879" s="308"/>
      <c r="Q1879" s="112"/>
      <c r="R1879" s="112" t="s">
        <v>7446</v>
      </c>
    </row>
    <row r="1880" spans="1:18" ht="14.5">
      <c r="A1880" s="282" t="s">
        <v>19</v>
      </c>
      <c r="B1880" s="282" t="s">
        <v>22</v>
      </c>
      <c r="C1880" s="305" t="s">
        <v>105</v>
      </c>
      <c r="D1880" s="281" t="s">
        <v>2428</v>
      </c>
      <c r="E1880" s="310" t="s">
        <v>2429</v>
      </c>
      <c r="F1880" s="310" t="s">
        <v>866</v>
      </c>
      <c r="G1880" s="313" t="s">
        <v>7502</v>
      </c>
      <c r="H1880" s="313" t="s">
        <v>7434</v>
      </c>
      <c r="I1880" s="317">
        <v>45444</v>
      </c>
      <c r="J1880" s="313" t="s">
        <v>7935</v>
      </c>
      <c r="K1880" s="310" t="s">
        <v>7773</v>
      </c>
      <c r="L1880" s="304" t="s">
        <v>7703</v>
      </c>
      <c r="M1880" s="304" t="s">
        <v>7703</v>
      </c>
      <c r="N1880" s="304" t="s">
        <v>7703</v>
      </c>
      <c r="O1880" s="313" t="s">
        <v>7703</v>
      </c>
      <c r="P1880" s="313" t="s">
        <v>7703</v>
      </c>
      <c r="Q1880" s="282" t="s">
        <v>7703</v>
      </c>
      <c r="R1880" s="282" t="s">
        <v>7437</v>
      </c>
    </row>
    <row r="1881" spans="1:18" ht="14.5">
      <c r="A1881" s="282" t="s">
        <v>19</v>
      </c>
      <c r="B1881" s="282" t="s">
        <v>22</v>
      </c>
      <c r="C1881" s="305" t="s">
        <v>105</v>
      </c>
      <c r="D1881" s="281" t="s">
        <v>7042</v>
      </c>
      <c r="E1881" s="310" t="s">
        <v>7043</v>
      </c>
      <c r="F1881" s="310" t="s">
        <v>866</v>
      </c>
      <c r="G1881" s="313" t="s">
        <v>7502</v>
      </c>
      <c r="H1881" s="313" t="s">
        <v>7434</v>
      </c>
      <c r="I1881" s="317">
        <v>45444</v>
      </c>
      <c r="J1881" s="313" t="s">
        <v>7935</v>
      </c>
      <c r="K1881" s="310" t="s">
        <v>7773</v>
      </c>
      <c r="L1881" s="304" t="s">
        <v>7703</v>
      </c>
      <c r="M1881" s="304" t="s">
        <v>7703</v>
      </c>
      <c r="N1881" s="304" t="s">
        <v>7703</v>
      </c>
      <c r="O1881" s="313" t="s">
        <v>7703</v>
      </c>
      <c r="P1881" s="313" t="s">
        <v>7703</v>
      </c>
      <c r="Q1881" s="282" t="s">
        <v>7703</v>
      </c>
      <c r="R1881" s="282" t="s">
        <v>7437</v>
      </c>
    </row>
    <row r="1882" spans="1:18" ht="14.5">
      <c r="A1882" s="282" t="s">
        <v>19</v>
      </c>
      <c r="B1882" s="282" t="s">
        <v>22</v>
      </c>
      <c r="C1882" s="305" t="s">
        <v>105</v>
      </c>
      <c r="D1882" s="281" t="s">
        <v>4767</v>
      </c>
      <c r="E1882" s="310" t="s">
        <v>4768</v>
      </c>
      <c r="F1882" s="310" t="s">
        <v>7624</v>
      </c>
      <c r="G1882" s="313" t="s">
        <v>7861</v>
      </c>
      <c r="H1882" s="313" t="s">
        <v>7525</v>
      </c>
      <c r="I1882" s="317">
        <v>45458</v>
      </c>
      <c r="J1882" s="313" t="s">
        <v>7946</v>
      </c>
      <c r="K1882" s="310" t="s">
        <v>7436</v>
      </c>
      <c r="L1882" s="304" t="s">
        <v>7703</v>
      </c>
      <c r="M1882" s="304" t="s">
        <v>7703</v>
      </c>
      <c r="N1882" s="304" t="s">
        <v>7703</v>
      </c>
      <c r="O1882" s="313" t="s">
        <v>7703</v>
      </c>
      <c r="P1882" s="313" t="s">
        <v>7703</v>
      </c>
      <c r="Q1882" s="282" t="s">
        <v>7703</v>
      </c>
      <c r="R1882" s="282" t="s">
        <v>7437</v>
      </c>
    </row>
    <row r="1883" spans="1:18" ht="14.5">
      <c r="A1883" s="282" t="s">
        <v>19</v>
      </c>
      <c r="B1883" s="282" t="s">
        <v>22</v>
      </c>
      <c r="C1883" s="305" t="s">
        <v>105</v>
      </c>
      <c r="D1883" s="281" t="s">
        <v>6541</v>
      </c>
      <c r="E1883" s="310" t="s">
        <v>6542</v>
      </c>
      <c r="F1883" s="310" t="s">
        <v>7769</v>
      </c>
      <c r="G1883" s="313" t="s">
        <v>7680</v>
      </c>
      <c r="H1883" s="313" t="s">
        <v>7680</v>
      </c>
      <c r="I1883" s="317">
        <v>45444</v>
      </c>
      <c r="J1883" s="313" t="s">
        <v>7935</v>
      </c>
      <c r="K1883" s="310" t="s">
        <v>7593</v>
      </c>
      <c r="L1883" s="304" t="s">
        <v>7703</v>
      </c>
      <c r="M1883" s="304" t="s">
        <v>7703</v>
      </c>
      <c r="N1883" s="304" t="s">
        <v>7703</v>
      </c>
      <c r="O1883" s="313" t="s">
        <v>7703</v>
      </c>
      <c r="P1883" s="313" t="s">
        <v>7703</v>
      </c>
      <c r="Q1883" s="282" t="s">
        <v>7703</v>
      </c>
      <c r="R1883" s="282" t="s">
        <v>7437</v>
      </c>
    </row>
    <row r="1884" spans="1:18" ht="14.5">
      <c r="A1884" s="282" t="s">
        <v>19</v>
      </c>
      <c r="B1884" s="282" t="s">
        <v>22</v>
      </c>
      <c r="C1884" s="305" t="s">
        <v>105</v>
      </c>
      <c r="D1884" s="281" t="s">
        <v>1881</v>
      </c>
      <c r="E1884" s="310" t="s">
        <v>1882</v>
      </c>
      <c r="F1884" s="310" t="s">
        <v>7624</v>
      </c>
      <c r="G1884" s="313" t="s">
        <v>7861</v>
      </c>
      <c r="H1884" s="313" t="s">
        <v>7525</v>
      </c>
      <c r="I1884" s="317">
        <v>45458</v>
      </c>
      <c r="J1884" s="313" t="s">
        <v>7946</v>
      </c>
      <c r="K1884" s="310" t="s">
        <v>7593</v>
      </c>
      <c r="L1884" s="304" t="s">
        <v>7703</v>
      </c>
      <c r="M1884" s="304" t="s">
        <v>7703</v>
      </c>
      <c r="N1884" s="304" t="s">
        <v>7703</v>
      </c>
      <c r="O1884" s="313" t="s">
        <v>7703</v>
      </c>
      <c r="P1884" s="313" t="s">
        <v>7703</v>
      </c>
      <c r="Q1884" s="282" t="s">
        <v>7703</v>
      </c>
      <c r="R1884" s="282" t="s">
        <v>7437</v>
      </c>
    </row>
    <row r="1885" spans="1:18" ht="14.5">
      <c r="A1885" s="282" t="s">
        <v>19</v>
      </c>
      <c r="B1885" s="282" t="s">
        <v>22</v>
      </c>
      <c r="C1885" s="305" t="s">
        <v>105</v>
      </c>
      <c r="D1885" s="281" t="s">
        <v>2555</v>
      </c>
      <c r="E1885" s="310" t="s">
        <v>2556</v>
      </c>
      <c r="F1885" s="310" t="s">
        <v>7624</v>
      </c>
      <c r="G1885" s="313" t="s">
        <v>7861</v>
      </c>
      <c r="H1885" s="313" t="s">
        <v>7525</v>
      </c>
      <c r="I1885" s="317">
        <v>45458</v>
      </c>
      <c r="J1885" s="313" t="s">
        <v>7946</v>
      </c>
      <c r="K1885" s="310" t="s">
        <v>7593</v>
      </c>
      <c r="L1885" s="304" t="s">
        <v>7703</v>
      </c>
      <c r="M1885" s="304" t="s">
        <v>7703</v>
      </c>
      <c r="N1885" s="304" t="s">
        <v>7703</v>
      </c>
      <c r="O1885" s="313" t="s">
        <v>7703</v>
      </c>
      <c r="P1885" s="313" t="s">
        <v>7703</v>
      </c>
      <c r="Q1885" s="282" t="s">
        <v>7703</v>
      </c>
      <c r="R1885" s="282" t="s">
        <v>7437</v>
      </c>
    </row>
    <row r="1886" spans="1:18" ht="14.5">
      <c r="A1886" s="282" t="s">
        <v>19</v>
      </c>
      <c r="B1886" s="282" t="s">
        <v>22</v>
      </c>
      <c r="C1886" s="305" t="s">
        <v>105</v>
      </c>
      <c r="D1886" s="281" t="s">
        <v>3735</v>
      </c>
      <c r="E1886" s="310" t="s">
        <v>3736</v>
      </c>
      <c r="F1886" s="310" t="s">
        <v>7624</v>
      </c>
      <c r="G1886" s="313" t="s">
        <v>7861</v>
      </c>
      <c r="H1886" s="313" t="s">
        <v>7525</v>
      </c>
      <c r="I1886" s="317">
        <v>45458</v>
      </c>
      <c r="J1886" s="313" t="s">
        <v>7946</v>
      </c>
      <c r="K1886" s="310" t="s">
        <v>7893</v>
      </c>
      <c r="L1886" s="304" t="s">
        <v>7703</v>
      </c>
      <c r="M1886" s="304" t="s">
        <v>7703</v>
      </c>
      <c r="N1886" s="304" t="s">
        <v>7703</v>
      </c>
      <c r="O1886" s="313" t="s">
        <v>7703</v>
      </c>
      <c r="P1886" s="313" t="s">
        <v>7703</v>
      </c>
      <c r="Q1886" s="282" t="s">
        <v>7703</v>
      </c>
      <c r="R1886" s="282" t="s">
        <v>7437</v>
      </c>
    </row>
    <row r="1887" spans="1:18" ht="14.5">
      <c r="A1887" s="282" t="s">
        <v>19</v>
      </c>
      <c r="B1887" s="282" t="s">
        <v>22</v>
      </c>
      <c r="C1887" s="305" t="s">
        <v>105</v>
      </c>
      <c r="D1887" s="281" t="s">
        <v>5265</v>
      </c>
      <c r="E1887" s="310" t="s">
        <v>5266</v>
      </c>
      <c r="F1887" s="310" t="s">
        <v>7624</v>
      </c>
      <c r="G1887" s="313" t="s">
        <v>7861</v>
      </c>
      <c r="H1887" s="313" t="s">
        <v>7525</v>
      </c>
      <c r="I1887" s="317">
        <v>45458</v>
      </c>
      <c r="J1887" s="313" t="s">
        <v>7946</v>
      </c>
      <c r="K1887" s="310" t="s">
        <v>7511</v>
      </c>
      <c r="L1887" s="304" t="s">
        <v>7703</v>
      </c>
      <c r="M1887" s="304" t="s">
        <v>7703</v>
      </c>
      <c r="N1887" s="304" t="s">
        <v>7703</v>
      </c>
      <c r="O1887" s="313" t="s">
        <v>7703</v>
      </c>
      <c r="P1887" s="313" t="s">
        <v>7703</v>
      </c>
      <c r="Q1887" s="282" t="s">
        <v>7703</v>
      </c>
      <c r="R1887" s="282" t="s">
        <v>7437</v>
      </c>
    </row>
    <row r="1888" spans="1:18" ht="14.5">
      <c r="A1888" s="282" t="s">
        <v>19</v>
      </c>
      <c r="B1888" s="282" t="s">
        <v>22</v>
      </c>
      <c r="C1888" s="305" t="s">
        <v>105</v>
      </c>
      <c r="D1888" s="281" t="s">
        <v>7064</v>
      </c>
      <c r="E1888" s="310" t="s">
        <v>7065</v>
      </c>
      <c r="F1888" s="310" t="s">
        <v>7624</v>
      </c>
      <c r="G1888" s="313" t="s">
        <v>7861</v>
      </c>
      <c r="H1888" s="313" t="s">
        <v>7525</v>
      </c>
      <c r="I1888" s="317">
        <v>45444</v>
      </c>
      <c r="J1888" s="313" t="s">
        <v>7935</v>
      </c>
      <c r="K1888" s="310" t="s">
        <v>7436</v>
      </c>
      <c r="L1888" s="304" t="s">
        <v>7703</v>
      </c>
      <c r="M1888" s="304" t="s">
        <v>7703</v>
      </c>
      <c r="N1888" s="304" t="s">
        <v>7703</v>
      </c>
      <c r="O1888" s="313" t="s">
        <v>7703</v>
      </c>
      <c r="P1888" s="313" t="s">
        <v>7703</v>
      </c>
      <c r="Q1888" s="282" t="s">
        <v>7703</v>
      </c>
      <c r="R1888" s="282" t="s">
        <v>7437</v>
      </c>
    </row>
    <row r="1889" spans="1:18" ht="14.5">
      <c r="A1889" s="282" t="s">
        <v>19</v>
      </c>
      <c r="B1889" s="282" t="s">
        <v>22</v>
      </c>
      <c r="C1889" s="305" t="s">
        <v>105</v>
      </c>
      <c r="D1889" s="281" t="s">
        <v>7150</v>
      </c>
      <c r="E1889" s="310" t="s">
        <v>7151</v>
      </c>
      <c r="F1889" s="310" t="s">
        <v>7624</v>
      </c>
      <c r="G1889" s="313" t="s">
        <v>7861</v>
      </c>
      <c r="H1889" s="313" t="s">
        <v>7525</v>
      </c>
      <c r="I1889" s="317">
        <v>45458</v>
      </c>
      <c r="J1889" s="313" t="s">
        <v>7946</v>
      </c>
      <c r="K1889" s="310" t="s">
        <v>7593</v>
      </c>
      <c r="L1889" s="304" t="s">
        <v>7703</v>
      </c>
      <c r="M1889" s="304" t="s">
        <v>7703</v>
      </c>
      <c r="N1889" s="304" t="s">
        <v>7703</v>
      </c>
      <c r="O1889" s="313" t="s">
        <v>7703</v>
      </c>
      <c r="P1889" s="313" t="s">
        <v>7703</v>
      </c>
      <c r="Q1889" s="282" t="s">
        <v>7703</v>
      </c>
      <c r="R1889" s="282" t="s">
        <v>7437</v>
      </c>
    </row>
    <row r="1890" spans="1:18" ht="14.5">
      <c r="A1890" s="282" t="s">
        <v>19</v>
      </c>
      <c r="B1890" s="282" t="s">
        <v>22</v>
      </c>
      <c r="C1890" s="305" t="s">
        <v>143</v>
      </c>
      <c r="D1890" s="281" t="s">
        <v>1873</v>
      </c>
      <c r="E1890" s="310" t="s">
        <v>1874</v>
      </c>
      <c r="F1890" s="310" t="s">
        <v>1563</v>
      </c>
      <c r="G1890" s="313" t="s">
        <v>7448</v>
      </c>
      <c r="H1890" s="313" t="s">
        <v>7449</v>
      </c>
      <c r="I1890" s="317">
        <v>45450</v>
      </c>
      <c r="J1890" s="313" t="s">
        <v>7947</v>
      </c>
      <c r="K1890" s="310" t="s">
        <v>7652</v>
      </c>
      <c r="L1890" s="304" t="s">
        <v>7703</v>
      </c>
      <c r="M1890" s="304" t="s">
        <v>7703</v>
      </c>
      <c r="N1890" s="304" t="s">
        <v>7703</v>
      </c>
      <c r="O1890" s="313" t="s">
        <v>7703</v>
      </c>
      <c r="P1890" s="313" t="s">
        <v>7703</v>
      </c>
      <c r="Q1890" s="282" t="s">
        <v>7703</v>
      </c>
      <c r="R1890" s="282" t="s">
        <v>7437</v>
      </c>
    </row>
    <row r="1891" spans="1:18" ht="14.5">
      <c r="A1891" s="282" t="s">
        <v>19</v>
      </c>
      <c r="B1891" s="282" t="s">
        <v>22</v>
      </c>
      <c r="C1891" s="305" t="s">
        <v>105</v>
      </c>
      <c r="D1891" s="281" t="s">
        <v>1589</v>
      </c>
      <c r="E1891" s="310" t="s">
        <v>1590</v>
      </c>
      <c r="F1891" s="310" t="s">
        <v>7624</v>
      </c>
      <c r="G1891" s="313" t="s">
        <v>7861</v>
      </c>
      <c r="H1891" s="313" t="s">
        <v>7525</v>
      </c>
      <c r="I1891" s="317">
        <v>45458</v>
      </c>
      <c r="J1891" s="313" t="s">
        <v>7946</v>
      </c>
      <c r="K1891" s="310" t="s">
        <v>7593</v>
      </c>
      <c r="L1891" s="304" t="s">
        <v>7703</v>
      </c>
      <c r="M1891" s="304" t="s">
        <v>7703</v>
      </c>
      <c r="N1891" s="304" t="s">
        <v>7703</v>
      </c>
      <c r="O1891" s="313" t="s">
        <v>7703</v>
      </c>
      <c r="P1891" s="313" t="s">
        <v>7703</v>
      </c>
      <c r="Q1891" s="282" t="s">
        <v>7703</v>
      </c>
      <c r="R1891" s="282" t="s">
        <v>7437</v>
      </c>
    </row>
    <row r="1892" spans="1:18" ht="14.5">
      <c r="A1892" s="282" t="s">
        <v>19</v>
      </c>
      <c r="B1892" s="282" t="s">
        <v>22</v>
      </c>
      <c r="C1892" s="305" t="s">
        <v>105</v>
      </c>
      <c r="D1892" s="281" t="s">
        <v>2627</v>
      </c>
      <c r="E1892" s="310" t="s">
        <v>2628</v>
      </c>
      <c r="F1892" s="310" t="s">
        <v>7624</v>
      </c>
      <c r="G1892" s="313" t="s">
        <v>7861</v>
      </c>
      <c r="H1892" s="313" t="s">
        <v>7525</v>
      </c>
      <c r="I1892" s="317">
        <v>45458</v>
      </c>
      <c r="J1892" s="313" t="s">
        <v>7946</v>
      </c>
      <c r="K1892" s="310" t="s">
        <v>7436</v>
      </c>
      <c r="L1892" s="304" t="s">
        <v>7703</v>
      </c>
      <c r="M1892" s="304" t="s">
        <v>7703</v>
      </c>
      <c r="N1892" s="304" t="s">
        <v>7703</v>
      </c>
      <c r="O1892" s="313" t="s">
        <v>7703</v>
      </c>
      <c r="P1892" s="313" t="s">
        <v>7703</v>
      </c>
      <c r="Q1892" s="282" t="s">
        <v>7703</v>
      </c>
      <c r="R1892" s="282" t="s">
        <v>7437</v>
      </c>
    </row>
    <row r="1893" spans="1:18" ht="14.5">
      <c r="A1893" s="282" t="s">
        <v>19</v>
      </c>
      <c r="B1893" s="282" t="s">
        <v>22</v>
      </c>
      <c r="C1893" s="139" t="s">
        <v>352</v>
      </c>
      <c r="D1893" s="281" t="s">
        <v>3437</v>
      </c>
      <c r="E1893" s="310" t="s">
        <v>3438</v>
      </c>
      <c r="F1893" s="310" t="s">
        <v>7624</v>
      </c>
      <c r="G1893" s="313" t="s">
        <v>7861</v>
      </c>
      <c r="H1893" s="313" t="s">
        <v>7525</v>
      </c>
      <c r="I1893" s="317">
        <v>45444</v>
      </c>
      <c r="J1893" s="313" t="s">
        <v>7935</v>
      </c>
      <c r="K1893" s="310" t="s">
        <v>7798</v>
      </c>
      <c r="L1893" s="304" t="s">
        <v>7703</v>
      </c>
      <c r="M1893" s="304" t="s">
        <v>7703</v>
      </c>
      <c r="N1893" s="304" t="s">
        <v>7703</v>
      </c>
      <c r="O1893" s="313" t="s">
        <v>7703</v>
      </c>
      <c r="P1893" s="313" t="s">
        <v>7703</v>
      </c>
      <c r="Q1893" s="282" t="s">
        <v>7703</v>
      </c>
      <c r="R1893" s="282" t="s">
        <v>7528</v>
      </c>
    </row>
    <row r="1894" spans="1:18" ht="14.5">
      <c r="A1894" s="282" t="s">
        <v>19</v>
      </c>
      <c r="B1894" s="282" t="s">
        <v>22</v>
      </c>
      <c r="C1894" s="305" t="s">
        <v>105</v>
      </c>
      <c r="D1894" s="281" t="s">
        <v>3598</v>
      </c>
      <c r="E1894" s="310" t="s">
        <v>3599</v>
      </c>
      <c r="F1894" s="310" t="s">
        <v>7624</v>
      </c>
      <c r="G1894" s="313" t="s">
        <v>7861</v>
      </c>
      <c r="H1894" s="313" t="s">
        <v>7525</v>
      </c>
      <c r="I1894" s="317">
        <v>45458</v>
      </c>
      <c r="J1894" s="313" t="s">
        <v>7946</v>
      </c>
      <c r="K1894" s="310" t="s">
        <v>7711</v>
      </c>
      <c r="L1894" s="304" t="s">
        <v>7703</v>
      </c>
      <c r="M1894" s="304" t="s">
        <v>7703</v>
      </c>
      <c r="N1894" s="304" t="s">
        <v>7703</v>
      </c>
      <c r="O1894" s="313" t="s">
        <v>7703</v>
      </c>
      <c r="P1894" s="313" t="s">
        <v>7703</v>
      </c>
      <c r="Q1894" s="282" t="s">
        <v>7703</v>
      </c>
      <c r="R1894" s="282" t="s">
        <v>7446</v>
      </c>
    </row>
    <row r="1895" spans="1:18" ht="14.5">
      <c r="A1895" s="282" t="s">
        <v>19</v>
      </c>
      <c r="B1895" s="282" t="s">
        <v>22</v>
      </c>
      <c r="C1895" s="305" t="s">
        <v>105</v>
      </c>
      <c r="D1895" s="281" t="s">
        <v>5926</v>
      </c>
      <c r="E1895" s="310" t="s">
        <v>5927</v>
      </c>
      <c r="F1895" s="310" t="s">
        <v>7624</v>
      </c>
      <c r="G1895" s="313" t="s">
        <v>7861</v>
      </c>
      <c r="H1895" s="313" t="s">
        <v>7525</v>
      </c>
      <c r="I1895" s="317">
        <v>45458</v>
      </c>
      <c r="J1895" s="313" t="s">
        <v>7946</v>
      </c>
      <c r="K1895" s="310" t="s">
        <v>7583</v>
      </c>
      <c r="L1895" s="304" t="s">
        <v>7703</v>
      </c>
      <c r="M1895" s="304" t="s">
        <v>7703</v>
      </c>
      <c r="N1895" s="304" t="s">
        <v>7703</v>
      </c>
      <c r="O1895" s="313" t="s">
        <v>7703</v>
      </c>
      <c r="P1895" s="313" t="s">
        <v>7703</v>
      </c>
      <c r="Q1895" s="282" t="s">
        <v>7703</v>
      </c>
      <c r="R1895" s="282" t="s">
        <v>7437</v>
      </c>
    </row>
    <row r="1896" spans="1:18" ht="14.5">
      <c r="A1896" s="282" t="s">
        <v>19</v>
      </c>
      <c r="B1896" s="282" t="s">
        <v>22</v>
      </c>
      <c r="C1896" s="305" t="s">
        <v>105</v>
      </c>
      <c r="D1896" s="281" t="s">
        <v>7108</v>
      </c>
      <c r="E1896" s="310" t="s">
        <v>7109</v>
      </c>
      <c r="F1896" s="310" t="s">
        <v>7624</v>
      </c>
      <c r="G1896" s="313" t="s">
        <v>7861</v>
      </c>
      <c r="H1896" s="313" t="s">
        <v>7525</v>
      </c>
      <c r="I1896" s="317">
        <v>45458</v>
      </c>
      <c r="J1896" s="313" t="s">
        <v>7946</v>
      </c>
      <c r="K1896" s="310" t="s">
        <v>7548</v>
      </c>
      <c r="L1896" s="304" t="s">
        <v>7703</v>
      </c>
      <c r="M1896" s="304" t="s">
        <v>7703</v>
      </c>
      <c r="N1896" s="304" t="s">
        <v>7703</v>
      </c>
      <c r="O1896" s="313" t="s">
        <v>7703</v>
      </c>
      <c r="P1896" s="313" t="s">
        <v>7703</v>
      </c>
      <c r="Q1896" s="282" t="s">
        <v>7703</v>
      </c>
      <c r="R1896" s="282" t="s">
        <v>7437</v>
      </c>
    </row>
    <row r="1897" spans="1:18" ht="14.5">
      <c r="A1897" s="282" t="s">
        <v>19</v>
      </c>
      <c r="B1897" s="282" t="s">
        <v>22</v>
      </c>
      <c r="C1897" s="305" t="s">
        <v>105</v>
      </c>
      <c r="D1897" s="281" t="s">
        <v>4706</v>
      </c>
      <c r="E1897" s="310" t="s">
        <v>4707</v>
      </c>
      <c r="F1897" s="310" t="s">
        <v>163</v>
      </c>
      <c r="G1897" s="313" t="s">
        <v>7433</v>
      </c>
      <c r="H1897" s="313" t="s">
        <v>7434</v>
      </c>
      <c r="I1897" s="317">
        <v>45458</v>
      </c>
      <c r="J1897" s="313" t="s">
        <v>7946</v>
      </c>
      <c r="K1897" s="139" t="s">
        <v>7753</v>
      </c>
      <c r="L1897" s="304" t="s">
        <v>7703</v>
      </c>
      <c r="M1897" s="304" t="s">
        <v>7703</v>
      </c>
      <c r="N1897" s="304" t="s">
        <v>7703</v>
      </c>
      <c r="O1897" s="313" t="s">
        <v>7703</v>
      </c>
      <c r="P1897" s="313" t="s">
        <v>7703</v>
      </c>
      <c r="Q1897" s="282" t="s">
        <v>7703</v>
      </c>
      <c r="R1897" s="282" t="s">
        <v>7437</v>
      </c>
    </row>
    <row r="1898" spans="1:18" ht="14.5">
      <c r="A1898" s="282" t="s">
        <v>19</v>
      </c>
      <c r="B1898" s="282" t="s">
        <v>22</v>
      </c>
      <c r="C1898" s="305" t="s">
        <v>105</v>
      </c>
      <c r="D1898" s="281" t="s">
        <v>5283</v>
      </c>
      <c r="E1898" s="304" t="s">
        <v>5284</v>
      </c>
      <c r="F1898" s="304" t="s">
        <v>7624</v>
      </c>
      <c r="G1898" s="304" t="s">
        <v>7861</v>
      </c>
      <c r="H1898" s="304" t="s">
        <v>7525</v>
      </c>
      <c r="I1898" s="317">
        <v>45458</v>
      </c>
      <c r="J1898" s="313" t="s">
        <v>7946</v>
      </c>
      <c r="K1898" s="310" t="s">
        <v>7663</v>
      </c>
      <c r="L1898" s="304" t="s">
        <v>7703</v>
      </c>
      <c r="M1898" s="304" t="s">
        <v>7703</v>
      </c>
      <c r="N1898" s="304" t="s">
        <v>7703</v>
      </c>
      <c r="O1898" s="313" t="s">
        <v>7703</v>
      </c>
      <c r="P1898" s="313" t="s">
        <v>7703</v>
      </c>
      <c r="Q1898" s="282" t="s">
        <v>7703</v>
      </c>
      <c r="R1898" s="282" t="s">
        <v>7437</v>
      </c>
    </row>
    <row r="1899" spans="1:18" ht="14.5">
      <c r="A1899" s="282" t="s">
        <v>19</v>
      </c>
      <c r="B1899" s="282" t="s">
        <v>22</v>
      </c>
      <c r="C1899" s="305" t="s">
        <v>105</v>
      </c>
      <c r="D1899" s="281" t="s">
        <v>3826</v>
      </c>
      <c r="E1899" s="304" t="s">
        <v>3827</v>
      </c>
      <c r="F1899" s="304" t="s">
        <v>163</v>
      </c>
      <c r="G1899" s="304" t="s">
        <v>7433</v>
      </c>
      <c r="H1899" s="304" t="s">
        <v>7434</v>
      </c>
      <c r="I1899" s="317">
        <v>45453</v>
      </c>
      <c r="J1899" s="313" t="s">
        <v>7948</v>
      </c>
      <c r="K1899" s="310" t="s">
        <v>7814</v>
      </c>
      <c r="L1899" s="304" t="s">
        <v>7703</v>
      </c>
      <c r="M1899" s="304" t="s">
        <v>7703</v>
      </c>
      <c r="N1899" s="304" t="s">
        <v>7703</v>
      </c>
      <c r="O1899" s="313" t="s">
        <v>7703</v>
      </c>
      <c r="P1899" s="313" t="s">
        <v>7703</v>
      </c>
      <c r="Q1899" s="282" t="s">
        <v>7703</v>
      </c>
      <c r="R1899" s="282" t="s">
        <v>7446</v>
      </c>
    </row>
    <row r="1900" spans="1:18" ht="14.5">
      <c r="A1900" s="282" t="s">
        <v>19</v>
      </c>
      <c r="B1900" s="282" t="s">
        <v>22</v>
      </c>
      <c r="C1900" s="305" t="s">
        <v>105</v>
      </c>
      <c r="D1900" s="281" t="s">
        <v>5309</v>
      </c>
      <c r="E1900" s="304" t="s">
        <v>5310</v>
      </c>
      <c r="F1900" s="304" t="s">
        <v>163</v>
      </c>
      <c r="G1900" s="304" t="s">
        <v>7433</v>
      </c>
      <c r="H1900" s="304" t="s">
        <v>7434</v>
      </c>
      <c r="I1900" s="317">
        <v>45453</v>
      </c>
      <c r="J1900" s="313" t="s">
        <v>7948</v>
      </c>
      <c r="K1900" s="310" t="s">
        <v>7814</v>
      </c>
      <c r="L1900" s="304" t="s">
        <v>7703</v>
      </c>
      <c r="M1900" s="304" t="s">
        <v>7703</v>
      </c>
      <c r="N1900" s="304" t="s">
        <v>7703</v>
      </c>
      <c r="O1900" s="313" t="s">
        <v>7703</v>
      </c>
      <c r="P1900" s="313" t="s">
        <v>7703</v>
      </c>
      <c r="Q1900" s="282" t="s">
        <v>7703</v>
      </c>
      <c r="R1900" s="282" t="s">
        <v>7446</v>
      </c>
    </row>
    <row r="1901" spans="1:18" ht="14.5">
      <c r="A1901" s="282" t="s">
        <v>19</v>
      </c>
      <c r="B1901" s="282" t="s">
        <v>22</v>
      </c>
      <c r="C1901" s="305" t="s">
        <v>105</v>
      </c>
      <c r="D1901" s="281" t="s">
        <v>5024</v>
      </c>
      <c r="E1901" s="304" t="s">
        <v>5025</v>
      </c>
      <c r="F1901" s="307" t="s">
        <v>7807</v>
      </c>
      <c r="G1901" s="308" t="s">
        <v>7448</v>
      </c>
      <c r="H1901" s="308" t="s">
        <v>7449</v>
      </c>
      <c r="I1901" s="317">
        <v>45454</v>
      </c>
      <c r="J1901" s="313" t="s">
        <v>7948</v>
      </c>
      <c r="K1901" s="310" t="s">
        <v>7527</v>
      </c>
      <c r="L1901" s="304" t="s">
        <v>7703</v>
      </c>
      <c r="M1901" s="304" t="s">
        <v>7703</v>
      </c>
      <c r="N1901" s="304" t="s">
        <v>7703</v>
      </c>
      <c r="O1901" s="313" t="s">
        <v>7703</v>
      </c>
      <c r="P1901" s="313" t="s">
        <v>7703</v>
      </c>
      <c r="Q1901" s="282" t="s">
        <v>7703</v>
      </c>
      <c r="R1901" s="282" t="s">
        <v>7528</v>
      </c>
    </row>
    <row r="1902" spans="1:18" ht="14.5">
      <c r="A1902" s="282" t="s">
        <v>19</v>
      </c>
      <c r="B1902" s="282" t="s">
        <v>22</v>
      </c>
      <c r="C1902" s="305" t="s">
        <v>143</v>
      </c>
      <c r="D1902" s="281" t="s">
        <v>7828</v>
      </c>
      <c r="E1902" s="304" t="s">
        <v>7829</v>
      </c>
      <c r="F1902" s="307" t="s">
        <v>7807</v>
      </c>
      <c r="G1902" s="308" t="s">
        <v>7448</v>
      </c>
      <c r="H1902" s="308" t="s">
        <v>7449</v>
      </c>
      <c r="I1902" s="317">
        <v>45444</v>
      </c>
      <c r="J1902" s="313" t="s">
        <v>7947</v>
      </c>
      <c r="K1902" s="310" t="s">
        <v>7762</v>
      </c>
      <c r="L1902" s="304" t="s">
        <v>7703</v>
      </c>
      <c r="M1902" s="304" t="s">
        <v>7703</v>
      </c>
      <c r="N1902" s="304" t="s">
        <v>7703</v>
      </c>
      <c r="O1902" s="313" t="s">
        <v>7703</v>
      </c>
      <c r="P1902" s="313" t="s">
        <v>7703</v>
      </c>
      <c r="Q1902" s="282" t="s">
        <v>7703</v>
      </c>
      <c r="R1902" s="282" t="s">
        <v>7446</v>
      </c>
    </row>
    <row r="1903" spans="1:18" ht="14.5">
      <c r="A1903" s="282" t="s">
        <v>19</v>
      </c>
      <c r="B1903" s="282" t="s">
        <v>22</v>
      </c>
      <c r="C1903" s="305" t="s">
        <v>105</v>
      </c>
      <c r="D1903" s="281" t="s">
        <v>6899</v>
      </c>
      <c r="E1903" s="304" t="s">
        <v>6900</v>
      </c>
      <c r="F1903" s="304" t="s">
        <v>163</v>
      </c>
      <c r="G1903" s="304" t="s">
        <v>7433</v>
      </c>
      <c r="H1903" s="304" t="s">
        <v>7434</v>
      </c>
      <c r="I1903" s="317">
        <v>45467</v>
      </c>
      <c r="J1903" s="313" t="s">
        <v>7948</v>
      </c>
      <c r="K1903" s="310" t="s">
        <v>7593</v>
      </c>
      <c r="L1903" s="304" t="s">
        <v>7703</v>
      </c>
      <c r="M1903" s="304" t="s">
        <v>7703</v>
      </c>
      <c r="N1903" s="304" t="s">
        <v>7703</v>
      </c>
      <c r="O1903" s="313" t="s">
        <v>7703</v>
      </c>
      <c r="P1903" s="313" t="s">
        <v>7703</v>
      </c>
      <c r="Q1903" s="282" t="s">
        <v>7703</v>
      </c>
      <c r="R1903" s="282" t="s">
        <v>7437</v>
      </c>
    </row>
    <row r="1904" spans="1:18" ht="14.5">
      <c r="A1904" s="282" t="s">
        <v>19</v>
      </c>
      <c r="B1904" s="282" t="s">
        <v>22</v>
      </c>
      <c r="C1904" s="305" t="s">
        <v>105</v>
      </c>
      <c r="D1904" s="281" t="s">
        <v>962</v>
      </c>
      <c r="E1904" s="304" t="s">
        <v>963</v>
      </c>
      <c r="F1904" s="304" t="s">
        <v>163</v>
      </c>
      <c r="G1904" s="304" t="s">
        <v>7433</v>
      </c>
      <c r="H1904" s="304" t="s">
        <v>7434</v>
      </c>
      <c r="I1904" s="317">
        <v>45444</v>
      </c>
      <c r="J1904" s="313" t="s">
        <v>7948</v>
      </c>
      <c r="K1904" s="310" t="s">
        <v>7547</v>
      </c>
      <c r="L1904" s="304" t="s">
        <v>7703</v>
      </c>
      <c r="M1904" s="304" t="s">
        <v>7703</v>
      </c>
      <c r="N1904" s="304" t="s">
        <v>7703</v>
      </c>
      <c r="O1904" s="313" t="s">
        <v>7703</v>
      </c>
      <c r="P1904" s="313" t="s">
        <v>7703</v>
      </c>
      <c r="Q1904" s="282" t="s">
        <v>7703</v>
      </c>
      <c r="R1904" s="282" t="s">
        <v>7437</v>
      </c>
    </row>
    <row r="1905" spans="1:18" ht="14.5">
      <c r="A1905" s="282" t="s">
        <v>19</v>
      </c>
      <c r="B1905" s="282" t="s">
        <v>22</v>
      </c>
      <c r="C1905" s="305" t="s">
        <v>105</v>
      </c>
      <c r="D1905" s="281" t="s">
        <v>2174</v>
      </c>
      <c r="E1905" s="304" t="s">
        <v>2175</v>
      </c>
      <c r="F1905" s="304" t="s">
        <v>163</v>
      </c>
      <c r="G1905" s="304" t="s">
        <v>7433</v>
      </c>
      <c r="H1905" s="304" t="s">
        <v>7434</v>
      </c>
      <c r="I1905" s="317">
        <v>45444</v>
      </c>
      <c r="J1905" s="313" t="s">
        <v>7935</v>
      </c>
      <c r="K1905" s="310" t="s">
        <v>7547</v>
      </c>
      <c r="L1905" s="304" t="s">
        <v>7703</v>
      </c>
      <c r="M1905" s="304" t="s">
        <v>7703</v>
      </c>
      <c r="N1905" s="304" t="s">
        <v>7703</v>
      </c>
      <c r="O1905" s="313" t="s">
        <v>7703</v>
      </c>
      <c r="P1905" s="313" t="s">
        <v>7703</v>
      </c>
      <c r="Q1905" s="282" t="s">
        <v>7703</v>
      </c>
      <c r="R1905" s="282" t="s">
        <v>7437</v>
      </c>
    </row>
    <row r="1906" spans="1:18" ht="14.5">
      <c r="A1906" s="282" t="s">
        <v>19</v>
      </c>
      <c r="B1906" s="282" t="s">
        <v>22</v>
      </c>
      <c r="C1906" s="305" t="s">
        <v>105</v>
      </c>
      <c r="D1906" s="281" t="s">
        <v>5485</v>
      </c>
      <c r="E1906" s="304" t="s">
        <v>5486</v>
      </c>
      <c r="F1906" s="304" t="s">
        <v>187</v>
      </c>
      <c r="G1906" s="304" t="s">
        <v>7463</v>
      </c>
      <c r="H1906" s="304" t="s">
        <v>7434</v>
      </c>
      <c r="I1906" s="317">
        <v>45455</v>
      </c>
      <c r="J1906" s="313" t="s">
        <v>7948</v>
      </c>
      <c r="K1906" s="310" t="s">
        <v>7511</v>
      </c>
      <c r="L1906" s="304" t="s">
        <v>7703</v>
      </c>
      <c r="M1906" s="304" t="s">
        <v>7703</v>
      </c>
      <c r="N1906" s="304" t="s">
        <v>7703</v>
      </c>
      <c r="O1906" s="313" t="s">
        <v>7703</v>
      </c>
      <c r="P1906" s="313" t="s">
        <v>7703</v>
      </c>
      <c r="Q1906" s="282" t="s">
        <v>7703</v>
      </c>
      <c r="R1906" s="282" t="s">
        <v>7446</v>
      </c>
    </row>
    <row r="1907" spans="1:18" ht="14.5">
      <c r="A1907" s="282" t="s">
        <v>19</v>
      </c>
      <c r="B1907" s="282" t="s">
        <v>22</v>
      </c>
      <c r="C1907" s="305" t="s">
        <v>105</v>
      </c>
      <c r="D1907" s="281" t="s">
        <v>5617</v>
      </c>
      <c r="E1907" s="304" t="s">
        <v>5618</v>
      </c>
      <c r="F1907" s="304" t="s">
        <v>187</v>
      </c>
      <c r="G1907" s="304" t="s">
        <v>7463</v>
      </c>
      <c r="H1907" s="304" t="s">
        <v>7434</v>
      </c>
      <c r="I1907" s="317">
        <v>45455</v>
      </c>
      <c r="J1907" s="313" t="s">
        <v>7948</v>
      </c>
      <c r="K1907" s="310" t="s">
        <v>7821</v>
      </c>
      <c r="L1907" s="304" t="s">
        <v>7703</v>
      </c>
      <c r="M1907" s="304" t="s">
        <v>7703</v>
      </c>
      <c r="N1907" s="304" t="s">
        <v>7703</v>
      </c>
      <c r="O1907" s="313" t="s">
        <v>7703</v>
      </c>
      <c r="P1907" s="313" t="s">
        <v>7703</v>
      </c>
      <c r="Q1907" s="282" t="s">
        <v>7703</v>
      </c>
      <c r="R1907" s="282" t="s">
        <v>7446</v>
      </c>
    </row>
    <row r="1908" spans="1:18" ht="14.5">
      <c r="A1908" s="282" t="s">
        <v>19</v>
      </c>
      <c r="B1908" s="282" t="s">
        <v>22</v>
      </c>
      <c r="C1908" s="305" t="s">
        <v>105</v>
      </c>
      <c r="D1908" s="281" t="s">
        <v>680</v>
      </c>
      <c r="E1908" s="304" t="s">
        <v>681</v>
      </c>
      <c r="F1908" s="310" t="s">
        <v>7838</v>
      </c>
      <c r="G1908" s="304" t="s">
        <v>7448</v>
      </c>
      <c r="H1908" s="304" t="s">
        <v>7449</v>
      </c>
      <c r="I1908" s="317">
        <v>45459</v>
      </c>
      <c r="J1908" s="313" t="s">
        <v>7948</v>
      </c>
      <c r="K1908" s="310" t="s">
        <v>7675</v>
      </c>
      <c r="L1908" s="304" t="s">
        <v>7703</v>
      </c>
      <c r="M1908" s="304" t="s">
        <v>7703</v>
      </c>
      <c r="N1908" s="304" t="s">
        <v>7703</v>
      </c>
      <c r="O1908" s="313" t="s">
        <v>7703</v>
      </c>
      <c r="P1908" s="313" t="s">
        <v>7703</v>
      </c>
      <c r="Q1908" s="282" t="s">
        <v>7703</v>
      </c>
      <c r="R1908" s="282" t="s">
        <v>7437</v>
      </c>
    </row>
    <row r="1909" spans="1:18" ht="14.5">
      <c r="A1909" s="282" t="s">
        <v>19</v>
      </c>
      <c r="B1909" s="282" t="s">
        <v>22</v>
      </c>
      <c r="C1909" s="305" t="s">
        <v>105</v>
      </c>
      <c r="D1909" s="281" t="s">
        <v>684</v>
      </c>
      <c r="E1909" s="304" t="s">
        <v>685</v>
      </c>
      <c r="F1909" s="310" t="s">
        <v>7838</v>
      </c>
      <c r="G1909" s="304" t="s">
        <v>7448</v>
      </c>
      <c r="H1909" s="304" t="s">
        <v>7449</v>
      </c>
      <c r="I1909" s="317">
        <v>45459</v>
      </c>
      <c r="J1909" s="313" t="s">
        <v>7948</v>
      </c>
      <c r="K1909" s="310" t="s">
        <v>7675</v>
      </c>
      <c r="L1909" s="304" t="s">
        <v>7703</v>
      </c>
      <c r="M1909" s="304" t="s">
        <v>7703</v>
      </c>
      <c r="N1909" s="304" t="s">
        <v>7703</v>
      </c>
      <c r="O1909" s="313" t="s">
        <v>7703</v>
      </c>
      <c r="P1909" s="313" t="s">
        <v>7703</v>
      </c>
      <c r="Q1909" s="282" t="s">
        <v>7703</v>
      </c>
      <c r="R1909" s="282" t="s">
        <v>7437</v>
      </c>
    </row>
    <row r="1910" spans="1:18" ht="14.5">
      <c r="A1910" s="282" t="s">
        <v>19</v>
      </c>
      <c r="B1910" s="282" t="s">
        <v>22</v>
      </c>
      <c r="C1910" s="305" t="s">
        <v>105</v>
      </c>
      <c r="D1910" s="281" t="s">
        <v>438</v>
      </c>
      <c r="E1910" s="304" t="s">
        <v>439</v>
      </c>
      <c r="F1910" s="304" t="s">
        <v>163</v>
      </c>
      <c r="G1910" s="304" t="s">
        <v>7433</v>
      </c>
      <c r="H1910" s="304" t="s">
        <v>7434</v>
      </c>
      <c r="I1910" s="317">
        <v>45458</v>
      </c>
      <c r="J1910" s="313" t="s">
        <v>7946</v>
      </c>
      <c r="K1910" s="310" t="s">
        <v>7854</v>
      </c>
      <c r="L1910" s="304" t="s">
        <v>7703</v>
      </c>
      <c r="M1910" s="304" t="s">
        <v>7703</v>
      </c>
      <c r="N1910" s="304" t="s">
        <v>7703</v>
      </c>
      <c r="O1910" s="313" t="s">
        <v>7703</v>
      </c>
      <c r="P1910" s="313" t="s">
        <v>7703</v>
      </c>
      <c r="Q1910" s="282" t="s">
        <v>7703</v>
      </c>
      <c r="R1910" s="282" t="s">
        <v>7437</v>
      </c>
    </row>
    <row r="1911" spans="1:18" ht="14.5">
      <c r="A1911" s="282" t="s">
        <v>19</v>
      </c>
      <c r="B1911" s="282" t="s">
        <v>22</v>
      </c>
      <c r="C1911" s="305" t="s">
        <v>105</v>
      </c>
      <c r="D1911" s="281" t="s">
        <v>2220</v>
      </c>
      <c r="E1911" s="304" t="s">
        <v>2221</v>
      </c>
      <c r="F1911" s="304" t="s">
        <v>163</v>
      </c>
      <c r="G1911" s="304" t="s">
        <v>7433</v>
      </c>
      <c r="H1911" s="304" t="s">
        <v>7434</v>
      </c>
      <c r="I1911" s="317">
        <v>45458</v>
      </c>
      <c r="J1911" s="313" t="s">
        <v>7946</v>
      </c>
      <c r="K1911" s="310" t="s">
        <v>7548</v>
      </c>
      <c r="L1911" s="304" t="s">
        <v>7703</v>
      </c>
      <c r="M1911" s="304" t="s">
        <v>7703</v>
      </c>
      <c r="N1911" s="304" t="s">
        <v>7703</v>
      </c>
      <c r="O1911" s="313" t="s">
        <v>7703</v>
      </c>
      <c r="P1911" s="313" t="s">
        <v>7703</v>
      </c>
      <c r="Q1911" s="282" t="s">
        <v>7703</v>
      </c>
      <c r="R1911" s="282" t="s">
        <v>7437</v>
      </c>
    </row>
    <row r="1912" spans="1:18" ht="14.5">
      <c r="A1912" s="282" t="s">
        <v>19</v>
      </c>
      <c r="B1912" s="282" t="s">
        <v>22</v>
      </c>
      <c r="C1912" s="305" t="s">
        <v>105</v>
      </c>
      <c r="D1912" s="281" t="s">
        <v>7369</v>
      </c>
      <c r="E1912" s="304" t="s">
        <v>7370</v>
      </c>
      <c r="F1912" s="304" t="s">
        <v>163</v>
      </c>
      <c r="G1912" s="304" t="s">
        <v>7433</v>
      </c>
      <c r="H1912" s="304" t="s">
        <v>7434</v>
      </c>
      <c r="I1912" s="317">
        <v>45458</v>
      </c>
      <c r="J1912" s="313" t="s">
        <v>7946</v>
      </c>
      <c r="K1912" s="310" t="s">
        <v>7854</v>
      </c>
      <c r="L1912" s="304" t="s">
        <v>7703</v>
      </c>
      <c r="M1912" s="304" t="s">
        <v>7703</v>
      </c>
      <c r="N1912" s="304" t="s">
        <v>7703</v>
      </c>
      <c r="O1912" s="313" t="s">
        <v>7703</v>
      </c>
      <c r="P1912" s="313" t="s">
        <v>7703</v>
      </c>
      <c r="Q1912" s="282" t="s">
        <v>7703</v>
      </c>
      <c r="R1912" s="282" t="s">
        <v>7437</v>
      </c>
    </row>
    <row r="1913" spans="1:18" ht="14.5">
      <c r="A1913" s="282" t="s">
        <v>19</v>
      </c>
      <c r="B1913" s="282" t="s">
        <v>22</v>
      </c>
      <c r="C1913" s="305" t="s">
        <v>143</v>
      </c>
      <c r="D1913" s="281" t="s">
        <v>2096</v>
      </c>
      <c r="E1913" s="304" t="s">
        <v>2097</v>
      </c>
      <c r="F1913" s="304" t="s">
        <v>7949</v>
      </c>
      <c r="G1913" s="304" t="s">
        <v>7534</v>
      </c>
      <c r="H1913" s="304" t="s">
        <v>7577</v>
      </c>
      <c r="I1913" s="317">
        <v>45459</v>
      </c>
      <c r="J1913" s="313" t="s">
        <v>7948</v>
      </c>
      <c r="K1913" s="310" t="s">
        <v>7893</v>
      </c>
      <c r="L1913" s="304" t="s">
        <v>7703</v>
      </c>
      <c r="M1913" s="304" t="s">
        <v>7703</v>
      </c>
      <c r="N1913" s="304" t="s">
        <v>7703</v>
      </c>
      <c r="O1913" s="313" t="s">
        <v>7703</v>
      </c>
      <c r="P1913" s="313" t="s">
        <v>7703</v>
      </c>
      <c r="Q1913" s="282" t="s">
        <v>7703</v>
      </c>
      <c r="R1913" s="282" t="s">
        <v>7437</v>
      </c>
    </row>
    <row r="1914" spans="1:18" ht="14.5">
      <c r="A1914" s="282" t="s">
        <v>19</v>
      </c>
      <c r="B1914" s="282" t="s">
        <v>22</v>
      </c>
      <c r="C1914" s="305" t="s">
        <v>143</v>
      </c>
      <c r="D1914" s="281" t="s">
        <v>3357</v>
      </c>
      <c r="E1914" s="304" t="s">
        <v>3358</v>
      </c>
      <c r="F1914" s="304" t="s">
        <v>7949</v>
      </c>
      <c r="G1914" s="304" t="s">
        <v>7534</v>
      </c>
      <c r="H1914" s="304" t="s">
        <v>7577</v>
      </c>
      <c r="I1914" s="317">
        <v>45459</v>
      </c>
      <c r="J1914" s="313" t="s">
        <v>7948</v>
      </c>
      <c r="K1914" s="310" t="s">
        <v>7650</v>
      </c>
      <c r="L1914" s="304" t="s">
        <v>7703</v>
      </c>
      <c r="M1914" s="304" t="s">
        <v>7703</v>
      </c>
      <c r="N1914" s="304" t="s">
        <v>7703</v>
      </c>
      <c r="O1914" s="313" t="s">
        <v>7703</v>
      </c>
      <c r="P1914" s="313" t="s">
        <v>7703</v>
      </c>
      <c r="Q1914" s="282" t="s">
        <v>7703</v>
      </c>
      <c r="R1914" s="282" t="s">
        <v>7437</v>
      </c>
    </row>
    <row r="1915" spans="1:18" ht="14.5">
      <c r="A1915" s="282" t="s">
        <v>19</v>
      </c>
      <c r="B1915" s="282" t="s">
        <v>22</v>
      </c>
      <c r="C1915" s="305" t="s">
        <v>105</v>
      </c>
      <c r="D1915" s="281" t="s">
        <v>2505</v>
      </c>
      <c r="E1915" s="304" t="s">
        <v>2506</v>
      </c>
      <c r="F1915" s="304" t="s">
        <v>7641</v>
      </c>
      <c r="G1915" s="304" t="s">
        <v>7497</v>
      </c>
      <c r="H1915" s="304" t="s">
        <v>1365</v>
      </c>
      <c r="I1915" s="317">
        <v>45458</v>
      </c>
      <c r="J1915" s="313" t="s">
        <v>7946</v>
      </c>
      <c r="K1915" s="310" t="s">
        <v>2088</v>
      </c>
      <c r="L1915" s="304" t="s">
        <v>7703</v>
      </c>
      <c r="M1915" s="304" t="s">
        <v>7703</v>
      </c>
      <c r="N1915" s="304" t="s">
        <v>7703</v>
      </c>
      <c r="O1915" s="313" t="s">
        <v>7703</v>
      </c>
      <c r="P1915" s="313" t="s">
        <v>7703</v>
      </c>
      <c r="Q1915" s="282" t="s">
        <v>7703</v>
      </c>
      <c r="R1915" s="282" t="s">
        <v>7437</v>
      </c>
    </row>
    <row r="1916" spans="1:18" ht="14.5">
      <c r="A1916" s="282" t="s">
        <v>19</v>
      </c>
      <c r="B1916" s="282" t="s">
        <v>22</v>
      </c>
      <c r="C1916" s="305" t="s">
        <v>105</v>
      </c>
      <c r="D1916" s="281" t="s">
        <v>1764</v>
      </c>
      <c r="E1916" s="304" t="s">
        <v>1765</v>
      </c>
      <c r="F1916" s="304" t="s">
        <v>7641</v>
      </c>
      <c r="G1916" s="304" t="s">
        <v>7497</v>
      </c>
      <c r="H1916" s="304" t="s">
        <v>1365</v>
      </c>
      <c r="I1916" s="317">
        <v>45463</v>
      </c>
      <c r="J1916" s="313" t="s">
        <v>7950</v>
      </c>
      <c r="K1916" s="310" t="s">
        <v>7783</v>
      </c>
      <c r="L1916" s="304" t="s">
        <v>7703</v>
      </c>
      <c r="M1916" s="304" t="s">
        <v>7703</v>
      </c>
      <c r="N1916" s="304" t="s">
        <v>7703</v>
      </c>
      <c r="O1916" s="313" t="s">
        <v>7703</v>
      </c>
      <c r="P1916" s="313" t="s">
        <v>7703</v>
      </c>
      <c r="Q1916" s="282" t="s">
        <v>7703</v>
      </c>
      <c r="R1916" s="282" t="s">
        <v>7437</v>
      </c>
    </row>
    <row r="1917" spans="1:18" ht="14.5">
      <c r="A1917" s="282" t="s">
        <v>19</v>
      </c>
      <c r="B1917" s="282" t="s">
        <v>22</v>
      </c>
      <c r="C1917" s="305" t="s">
        <v>105</v>
      </c>
      <c r="D1917" s="281" t="s">
        <v>1769</v>
      </c>
      <c r="E1917" s="304" t="s">
        <v>1770</v>
      </c>
      <c r="F1917" s="304" t="s">
        <v>7641</v>
      </c>
      <c r="G1917" s="304" t="s">
        <v>7497</v>
      </c>
      <c r="H1917" s="304" t="s">
        <v>1365</v>
      </c>
      <c r="I1917" s="317">
        <v>45463</v>
      </c>
      <c r="J1917" s="313" t="s">
        <v>7950</v>
      </c>
      <c r="K1917" s="310" t="s">
        <v>7783</v>
      </c>
      <c r="L1917" s="304" t="s">
        <v>7703</v>
      </c>
      <c r="M1917" s="304" t="s">
        <v>7703</v>
      </c>
      <c r="N1917" s="304" t="s">
        <v>7703</v>
      </c>
      <c r="O1917" s="313" t="s">
        <v>7703</v>
      </c>
      <c r="P1917" s="313" t="s">
        <v>7703</v>
      </c>
      <c r="Q1917" s="282" t="s">
        <v>7703</v>
      </c>
      <c r="R1917" s="282" t="s">
        <v>7437</v>
      </c>
    </row>
    <row r="1918" spans="1:18" ht="14.5">
      <c r="A1918" s="282" t="s">
        <v>19</v>
      </c>
      <c r="B1918" s="282" t="s">
        <v>22</v>
      </c>
      <c r="C1918" s="305" t="s">
        <v>143</v>
      </c>
      <c r="D1918" s="281" t="s">
        <v>4032</v>
      </c>
      <c r="E1918" s="304" t="s">
        <v>4033</v>
      </c>
      <c r="F1918" s="304" t="s">
        <v>7949</v>
      </c>
      <c r="G1918" s="304" t="s">
        <v>7534</v>
      </c>
      <c r="H1918" s="304" t="s">
        <v>7577</v>
      </c>
      <c r="I1918" s="317">
        <v>45444</v>
      </c>
      <c r="J1918" s="313" t="s">
        <v>7935</v>
      </c>
      <c r="K1918" s="310" t="s">
        <v>7451</v>
      </c>
      <c r="L1918" s="304" t="s">
        <v>7703</v>
      </c>
      <c r="M1918" s="304" t="s">
        <v>7703</v>
      </c>
      <c r="N1918" s="304" t="s">
        <v>7703</v>
      </c>
      <c r="O1918" s="313" t="s">
        <v>7703</v>
      </c>
      <c r="P1918" s="313" t="s">
        <v>7703</v>
      </c>
      <c r="Q1918" s="282" t="s">
        <v>7703</v>
      </c>
      <c r="R1918" s="282" t="s">
        <v>7437</v>
      </c>
    </row>
    <row r="1919" spans="1:18" ht="14.5">
      <c r="A1919" s="282" t="s">
        <v>19</v>
      </c>
      <c r="B1919" s="282" t="s">
        <v>22</v>
      </c>
      <c r="C1919" s="305" t="s">
        <v>143</v>
      </c>
      <c r="D1919" s="281" t="s">
        <v>4907</v>
      </c>
      <c r="E1919" s="304" t="s">
        <v>4908</v>
      </c>
      <c r="F1919" s="304" t="s">
        <v>7949</v>
      </c>
      <c r="G1919" s="304" t="s">
        <v>7534</v>
      </c>
      <c r="H1919" s="304" t="s">
        <v>7577</v>
      </c>
      <c r="I1919" s="317">
        <v>45444</v>
      </c>
      <c r="J1919" s="313" t="s">
        <v>7935</v>
      </c>
      <c r="K1919" s="310" t="s">
        <v>7893</v>
      </c>
      <c r="L1919" s="304" t="s">
        <v>7703</v>
      </c>
      <c r="M1919" s="304" t="s">
        <v>7703</v>
      </c>
      <c r="N1919" s="304" t="s">
        <v>7703</v>
      </c>
      <c r="O1919" s="313" t="s">
        <v>7703</v>
      </c>
      <c r="P1919" s="313" t="s">
        <v>7703</v>
      </c>
      <c r="Q1919" s="282" t="s">
        <v>7703</v>
      </c>
      <c r="R1919" s="282" t="s">
        <v>7437</v>
      </c>
    </row>
    <row r="1920" spans="1:18" ht="14.5">
      <c r="A1920" s="282" t="s">
        <v>19</v>
      </c>
      <c r="B1920" s="282" t="s">
        <v>22</v>
      </c>
      <c r="C1920" s="305" t="s">
        <v>105</v>
      </c>
      <c r="D1920" s="281" t="s">
        <v>2749</v>
      </c>
      <c r="E1920" s="304" t="s">
        <v>2750</v>
      </c>
      <c r="F1920" s="304" t="s">
        <v>285</v>
      </c>
      <c r="G1920" s="282" t="s">
        <v>7497</v>
      </c>
      <c r="H1920" s="282" t="s">
        <v>1365</v>
      </c>
      <c r="I1920" s="317">
        <v>45465</v>
      </c>
      <c r="J1920" s="313" t="s">
        <v>7950</v>
      </c>
      <c r="K1920" s="310" t="s">
        <v>7814</v>
      </c>
      <c r="L1920" s="304"/>
      <c r="M1920" s="304"/>
      <c r="N1920" s="304"/>
      <c r="O1920" s="313"/>
      <c r="P1920" s="313"/>
      <c r="Q1920" s="282"/>
      <c r="R1920" s="282" t="s">
        <v>7446</v>
      </c>
    </row>
    <row r="1921" spans="1:18" ht="14.5">
      <c r="A1921" s="282" t="s">
        <v>19</v>
      </c>
      <c r="B1921" s="282" t="s">
        <v>22</v>
      </c>
      <c r="C1921" s="305" t="s">
        <v>105</v>
      </c>
      <c r="D1921" s="281" t="s">
        <v>2719</v>
      </c>
      <c r="E1921" s="304" t="s">
        <v>2720</v>
      </c>
      <c r="F1921" s="304" t="s">
        <v>285</v>
      </c>
      <c r="G1921" s="282" t="s">
        <v>7497</v>
      </c>
      <c r="H1921" s="282" t="s">
        <v>1365</v>
      </c>
      <c r="I1921" s="317">
        <v>45453</v>
      </c>
      <c r="J1921" s="313" t="s">
        <v>7950</v>
      </c>
      <c r="K1921" s="310" t="s">
        <v>7583</v>
      </c>
      <c r="L1921" s="304"/>
      <c r="M1921" s="304"/>
      <c r="N1921" s="304"/>
      <c r="O1921" s="313"/>
      <c r="P1921" s="313"/>
      <c r="Q1921" s="282"/>
      <c r="R1921" s="282" t="s">
        <v>7437</v>
      </c>
    </row>
    <row r="1922" spans="1:18" ht="14.5">
      <c r="A1922" s="282" t="s">
        <v>19</v>
      </c>
      <c r="B1922" s="282" t="s">
        <v>22</v>
      </c>
      <c r="C1922" s="305" t="s">
        <v>105</v>
      </c>
      <c r="D1922" s="281" t="s">
        <v>892</v>
      </c>
      <c r="E1922" s="304" t="s">
        <v>893</v>
      </c>
      <c r="F1922" s="282" t="s">
        <v>7903</v>
      </c>
      <c r="G1922" s="308" t="s">
        <v>7577</v>
      </c>
      <c r="H1922" s="308" t="s">
        <v>7434</v>
      </c>
      <c r="I1922" s="317">
        <v>45444</v>
      </c>
      <c r="J1922" s="313" t="s">
        <v>7935</v>
      </c>
      <c r="K1922" s="310" t="s">
        <v>7710</v>
      </c>
      <c r="L1922" s="304"/>
      <c r="M1922" s="304"/>
      <c r="N1922" s="304"/>
      <c r="O1922" s="313"/>
      <c r="P1922" s="313"/>
      <c r="Q1922" s="282"/>
      <c r="R1922" s="282" t="s">
        <v>7528</v>
      </c>
    </row>
    <row r="1923" spans="1:18" ht="14.5">
      <c r="A1923" s="282" t="s">
        <v>19</v>
      </c>
      <c r="B1923" s="282" t="s">
        <v>22</v>
      </c>
      <c r="C1923" s="305" t="s">
        <v>143</v>
      </c>
      <c r="D1923" s="281" t="s">
        <v>4158</v>
      </c>
      <c r="E1923" s="304" t="s">
        <v>4159</v>
      </c>
      <c r="F1923" s="304" t="s">
        <v>7457</v>
      </c>
      <c r="G1923" s="304" t="s">
        <v>7448</v>
      </c>
      <c r="H1923" s="304" t="s">
        <v>7449</v>
      </c>
      <c r="I1923" s="317">
        <v>45444</v>
      </c>
      <c r="J1923" s="313" t="s">
        <v>7935</v>
      </c>
      <c r="K1923" s="310" t="s">
        <v>7821</v>
      </c>
      <c r="L1923" s="304"/>
      <c r="M1923" s="304"/>
      <c r="N1923" s="304"/>
      <c r="O1923" s="313"/>
      <c r="P1923" s="313"/>
      <c r="Q1923" s="282"/>
      <c r="R1923" s="282" t="s">
        <v>7446</v>
      </c>
    </row>
    <row r="1924" spans="1:18" ht="14.5">
      <c r="A1924" s="282" t="s">
        <v>19</v>
      </c>
      <c r="B1924" s="282" t="s">
        <v>22</v>
      </c>
      <c r="C1924" s="305" t="s">
        <v>105</v>
      </c>
      <c r="D1924" s="281" t="s">
        <v>6264</v>
      </c>
      <c r="E1924" s="307" t="s">
        <v>6265</v>
      </c>
      <c r="F1924" s="307" t="s">
        <v>7544</v>
      </c>
      <c r="G1924" s="308" t="s">
        <v>7534</v>
      </c>
      <c r="H1924" s="308" t="s">
        <v>7434</v>
      </c>
      <c r="I1924" s="317">
        <v>45446</v>
      </c>
      <c r="J1924" s="304" t="s">
        <v>7951</v>
      </c>
      <c r="K1924" s="308" t="s">
        <v>7436</v>
      </c>
      <c r="L1924" s="317"/>
      <c r="M1924" s="304"/>
      <c r="N1924" s="308"/>
      <c r="O1924" s="112"/>
      <c r="P1924" s="112"/>
      <c r="Q1924" s="310"/>
      <c r="R1924" s="112" t="s">
        <v>7437</v>
      </c>
    </row>
    <row r="1925" spans="1:18" ht="14.5">
      <c r="A1925" s="282" t="s">
        <v>19</v>
      </c>
      <c r="B1925" s="282" t="s">
        <v>22</v>
      </c>
      <c r="C1925" s="305" t="s">
        <v>105</v>
      </c>
      <c r="D1925" s="281" t="s">
        <v>7282</v>
      </c>
      <c r="E1925" s="307" t="s">
        <v>7283</v>
      </c>
      <c r="F1925" s="308" t="s">
        <v>7531</v>
      </c>
      <c r="G1925" s="308" t="s">
        <v>7531</v>
      </c>
      <c r="H1925" s="308" t="s">
        <v>7531</v>
      </c>
      <c r="I1925" s="317">
        <v>45446</v>
      </c>
      <c r="J1925" s="304" t="s">
        <v>7952</v>
      </c>
      <c r="K1925" s="308" t="s">
        <v>7465</v>
      </c>
      <c r="L1925" s="317"/>
      <c r="M1925" s="304"/>
      <c r="N1925" s="308"/>
      <c r="O1925" s="112"/>
      <c r="P1925" s="112"/>
      <c r="Q1925" s="310"/>
      <c r="R1925" s="112" t="s">
        <v>7437</v>
      </c>
    </row>
    <row r="1926" spans="1:18" ht="14.5">
      <c r="A1926" s="282" t="s">
        <v>19</v>
      </c>
      <c r="B1926" s="282" t="s">
        <v>22</v>
      </c>
      <c r="C1926" s="305" t="s">
        <v>105</v>
      </c>
      <c r="D1926" s="281" t="s">
        <v>4054</v>
      </c>
      <c r="E1926" s="307" t="s">
        <v>4055</v>
      </c>
      <c r="F1926" s="307" t="s">
        <v>285</v>
      </c>
      <c r="G1926" s="282" t="s">
        <v>7497</v>
      </c>
      <c r="H1926" s="282" t="s">
        <v>1365</v>
      </c>
      <c r="I1926" s="317">
        <v>45470</v>
      </c>
      <c r="J1926" s="304" t="s">
        <v>7444</v>
      </c>
      <c r="K1926" s="308" t="s">
        <v>7814</v>
      </c>
      <c r="L1926" s="317"/>
      <c r="M1926" s="304"/>
      <c r="N1926" s="308"/>
      <c r="O1926" s="112"/>
      <c r="P1926" s="112"/>
      <c r="Q1926" s="310"/>
      <c r="R1926" s="112" t="s">
        <v>7446</v>
      </c>
    </row>
    <row r="1927" spans="1:18" ht="14.5">
      <c r="A1927" s="282" t="s">
        <v>19</v>
      </c>
      <c r="B1927" s="282" t="s">
        <v>22</v>
      </c>
      <c r="C1927" s="305" t="s">
        <v>105</v>
      </c>
      <c r="D1927" s="281" t="s">
        <v>6359</v>
      </c>
      <c r="E1927" s="307" t="s">
        <v>6360</v>
      </c>
      <c r="F1927" s="307" t="s">
        <v>285</v>
      </c>
      <c r="G1927" s="282" t="s">
        <v>7497</v>
      </c>
      <c r="H1927" s="282" t="s">
        <v>1365</v>
      </c>
      <c r="I1927" s="317">
        <v>45470</v>
      </c>
      <c r="J1927" s="304" t="s">
        <v>7444</v>
      </c>
      <c r="K1927" s="308" t="s">
        <v>7814</v>
      </c>
      <c r="L1927" s="317"/>
      <c r="M1927" s="304"/>
      <c r="N1927" s="308"/>
      <c r="O1927" s="112"/>
      <c r="P1927" s="112"/>
      <c r="Q1927" s="310"/>
      <c r="R1927" s="112" t="s">
        <v>7446</v>
      </c>
    </row>
    <row r="1928" spans="1:18" ht="14.5">
      <c r="A1928" s="282" t="s">
        <v>19</v>
      </c>
      <c r="B1928" s="282" t="s">
        <v>22</v>
      </c>
      <c r="C1928" s="305" t="s">
        <v>105</v>
      </c>
      <c r="D1928" s="281" t="s">
        <v>3284</v>
      </c>
      <c r="E1928" s="307" t="s">
        <v>3285</v>
      </c>
      <c r="F1928" s="307" t="s">
        <v>7578</v>
      </c>
      <c r="G1928" s="282" t="s">
        <v>7502</v>
      </c>
      <c r="H1928" s="282" t="s">
        <v>7434</v>
      </c>
      <c r="I1928" s="317">
        <v>45472</v>
      </c>
      <c r="J1928" s="304" t="s">
        <v>7444</v>
      </c>
      <c r="K1928" s="308" t="s">
        <v>7445</v>
      </c>
      <c r="L1928" s="317"/>
      <c r="M1928" s="304"/>
      <c r="N1928" s="308"/>
      <c r="O1928" s="112"/>
      <c r="P1928" s="112"/>
      <c r="Q1928" s="310"/>
      <c r="R1928" s="112" t="s">
        <v>7446</v>
      </c>
    </row>
    <row r="1929" spans="1:18" ht="14.5">
      <c r="A1929" s="282" t="s">
        <v>19</v>
      </c>
      <c r="B1929" s="282" t="s">
        <v>22</v>
      </c>
      <c r="C1929" s="305" t="s">
        <v>105</v>
      </c>
      <c r="D1929" s="281" t="s">
        <v>5943</v>
      </c>
      <c r="E1929" s="307" t="s">
        <v>5944</v>
      </c>
      <c r="F1929" s="307" t="s">
        <v>7578</v>
      </c>
      <c r="G1929" s="282" t="s">
        <v>7502</v>
      </c>
      <c r="H1929" s="282" t="s">
        <v>7434</v>
      </c>
      <c r="I1929" s="317">
        <v>45472</v>
      </c>
      <c r="J1929" s="304" t="s">
        <v>7444</v>
      </c>
      <c r="K1929" s="308" t="s">
        <v>7445</v>
      </c>
      <c r="L1929" s="317"/>
      <c r="M1929" s="304"/>
      <c r="N1929" s="308"/>
      <c r="O1929" s="112"/>
      <c r="P1929" s="112"/>
      <c r="Q1929" s="310"/>
      <c r="R1929" s="112" t="s">
        <v>7446</v>
      </c>
    </row>
    <row r="1930" spans="1:18" ht="14.5">
      <c r="A1930" s="282" t="s">
        <v>19</v>
      </c>
      <c r="B1930" s="282" t="s">
        <v>22</v>
      </c>
      <c r="C1930" s="305" t="s">
        <v>143</v>
      </c>
      <c r="D1930" s="281" t="s">
        <v>2414</v>
      </c>
      <c r="E1930" s="307" t="s">
        <v>2415</v>
      </c>
      <c r="F1930" s="282" t="s">
        <v>7903</v>
      </c>
      <c r="G1930" s="308" t="s">
        <v>7577</v>
      </c>
      <c r="H1930" s="308" t="s">
        <v>7434</v>
      </c>
      <c r="I1930" s="317">
        <v>45451</v>
      </c>
      <c r="J1930" s="304" t="s">
        <v>7953</v>
      </c>
      <c r="K1930" s="308" t="s">
        <v>7650</v>
      </c>
      <c r="L1930" s="317"/>
      <c r="M1930" s="304"/>
      <c r="N1930" s="308"/>
      <c r="O1930" s="112"/>
      <c r="P1930" s="112"/>
      <c r="Q1930" s="310"/>
      <c r="R1930" s="112" t="s">
        <v>7437</v>
      </c>
    </row>
    <row r="1931" spans="1:18" ht="14.5">
      <c r="A1931" s="282" t="s">
        <v>19</v>
      </c>
      <c r="B1931" s="282" t="s">
        <v>22</v>
      </c>
      <c r="C1931" s="305" t="s">
        <v>105</v>
      </c>
      <c r="D1931" s="281" t="s">
        <v>4915</v>
      </c>
      <c r="E1931" s="307" t="s">
        <v>4916</v>
      </c>
      <c r="F1931" s="307" t="s">
        <v>7954</v>
      </c>
      <c r="G1931" s="282" t="s">
        <v>7861</v>
      </c>
      <c r="H1931" s="282" t="s">
        <v>7525</v>
      </c>
      <c r="I1931" s="317">
        <v>45451</v>
      </c>
      <c r="J1931" s="304" t="s">
        <v>7953</v>
      </c>
      <c r="K1931" s="313" t="s">
        <v>7507</v>
      </c>
      <c r="L1931" s="317"/>
      <c r="M1931" s="304"/>
      <c r="N1931" s="308"/>
      <c r="O1931" s="112"/>
      <c r="P1931" s="112"/>
      <c r="Q1931" s="310"/>
      <c r="R1931" s="112" t="s">
        <v>7437</v>
      </c>
    </row>
    <row r="1932" spans="1:18" ht="14.5">
      <c r="A1932" s="282" t="s">
        <v>19</v>
      </c>
      <c r="B1932" s="282" t="s">
        <v>22</v>
      </c>
      <c r="C1932" s="305" t="s">
        <v>105</v>
      </c>
      <c r="D1932" s="281" t="s">
        <v>6952</v>
      </c>
      <c r="E1932" s="307" t="s">
        <v>6953</v>
      </c>
      <c r="F1932" s="307" t="s">
        <v>7954</v>
      </c>
      <c r="G1932" s="282" t="s">
        <v>7861</v>
      </c>
      <c r="H1932" s="282" t="s">
        <v>7525</v>
      </c>
      <c r="I1932" s="317">
        <v>45451</v>
      </c>
      <c r="J1932" s="304" t="s">
        <v>7953</v>
      </c>
      <c r="K1932" s="308" t="s">
        <v>7955</v>
      </c>
      <c r="L1932" s="317"/>
      <c r="M1932" s="304"/>
      <c r="N1932" s="308"/>
      <c r="O1932" s="112"/>
      <c r="P1932" s="112"/>
      <c r="Q1932" s="310"/>
      <c r="R1932" s="112" t="s">
        <v>7446</v>
      </c>
    </row>
    <row r="1933" spans="1:18" ht="14.5">
      <c r="A1933" s="282" t="s">
        <v>19</v>
      </c>
      <c r="B1933" s="282" t="s">
        <v>22</v>
      </c>
      <c r="C1933" s="305" t="s">
        <v>105</v>
      </c>
      <c r="D1933" s="281" t="s">
        <v>3017</v>
      </c>
      <c r="E1933" s="307" t="s">
        <v>3018</v>
      </c>
      <c r="F1933" s="307" t="s">
        <v>7544</v>
      </c>
      <c r="G1933" s="308" t="s">
        <v>7534</v>
      </c>
      <c r="H1933" s="308" t="s">
        <v>7434</v>
      </c>
      <c r="I1933" s="317">
        <v>45450</v>
      </c>
      <c r="J1933" s="304" t="s">
        <v>7947</v>
      </c>
      <c r="K1933" s="308" t="s">
        <v>7599</v>
      </c>
      <c r="L1933" s="317"/>
      <c r="M1933" s="304"/>
      <c r="N1933" s="308"/>
      <c r="O1933" s="112"/>
      <c r="P1933" s="112"/>
      <c r="Q1933" s="310"/>
      <c r="R1933" s="112" t="s">
        <v>7437</v>
      </c>
    </row>
    <row r="1934" spans="1:18" ht="14.5">
      <c r="A1934" s="282" t="s">
        <v>19</v>
      </c>
      <c r="B1934" s="282" t="s">
        <v>22</v>
      </c>
      <c r="C1934" s="305" t="s">
        <v>105</v>
      </c>
      <c r="D1934" s="281" t="s">
        <v>1139</v>
      </c>
      <c r="E1934" s="307" t="s">
        <v>1140</v>
      </c>
      <c r="F1934" s="308" t="s">
        <v>7531</v>
      </c>
      <c r="G1934" s="308" t="s">
        <v>7531</v>
      </c>
      <c r="H1934" s="308" t="s">
        <v>7531</v>
      </c>
      <c r="I1934" s="317">
        <v>45449</v>
      </c>
      <c r="J1934" s="304" t="s">
        <v>7947</v>
      </c>
      <c r="K1934" s="308" t="s">
        <v>7547</v>
      </c>
      <c r="L1934" s="317"/>
      <c r="M1934" s="304"/>
      <c r="N1934" s="308"/>
      <c r="O1934" s="112"/>
      <c r="P1934" s="112"/>
      <c r="Q1934" s="310"/>
      <c r="R1934" s="112" t="s">
        <v>7437</v>
      </c>
    </row>
    <row r="1935" spans="1:18" ht="14.5">
      <c r="A1935" s="282" t="s">
        <v>19</v>
      </c>
      <c r="B1935" s="282" t="s">
        <v>22</v>
      </c>
      <c r="C1935" s="305" t="s">
        <v>105</v>
      </c>
      <c r="D1935" s="281" t="s">
        <v>5385</v>
      </c>
      <c r="E1935" s="307" t="s">
        <v>5386</v>
      </c>
      <c r="F1935" s="308" t="s">
        <v>7531</v>
      </c>
      <c r="G1935" s="308" t="s">
        <v>7531</v>
      </c>
      <c r="H1935" s="308" t="s">
        <v>7531</v>
      </c>
      <c r="I1935" s="317">
        <v>45449</v>
      </c>
      <c r="J1935" s="304" t="s">
        <v>7947</v>
      </c>
      <c r="K1935" s="308" t="s">
        <v>7675</v>
      </c>
      <c r="L1935" s="317"/>
      <c r="M1935" s="304"/>
      <c r="N1935" s="308"/>
      <c r="O1935" s="112"/>
      <c r="P1935" s="112"/>
      <c r="Q1935" s="310"/>
      <c r="R1935" s="112" t="s">
        <v>7437</v>
      </c>
    </row>
    <row r="1936" spans="1:18" ht="14.5">
      <c r="A1936" s="282" t="s">
        <v>19</v>
      </c>
      <c r="B1936" s="282" t="s">
        <v>22</v>
      </c>
      <c r="C1936" s="139" t="s">
        <v>352</v>
      </c>
      <c r="D1936" s="281" t="s">
        <v>6631</v>
      </c>
      <c r="E1936" s="307" t="s">
        <v>6632</v>
      </c>
      <c r="F1936" s="307" t="s">
        <v>7520</v>
      </c>
      <c r="G1936" s="282" t="s">
        <v>7521</v>
      </c>
      <c r="H1936" s="282" t="s">
        <v>7449</v>
      </c>
      <c r="I1936" s="317">
        <v>45451</v>
      </c>
      <c r="J1936" s="304" t="s">
        <v>7946</v>
      </c>
      <c r="K1936" s="308" t="s">
        <v>7710</v>
      </c>
      <c r="L1936" s="317" t="s">
        <v>7703</v>
      </c>
      <c r="M1936" s="304" t="s">
        <v>7703</v>
      </c>
      <c r="N1936" s="308" t="s">
        <v>7703</v>
      </c>
      <c r="O1936" s="112" t="s">
        <v>7703</v>
      </c>
      <c r="P1936" s="112" t="s">
        <v>7703</v>
      </c>
      <c r="Q1936" s="310" t="s">
        <v>7703</v>
      </c>
      <c r="R1936" s="112" t="s">
        <v>7528</v>
      </c>
    </row>
    <row r="1937" spans="1:18" ht="14.5">
      <c r="A1937" s="282" t="s">
        <v>19</v>
      </c>
      <c r="B1937" s="282" t="s">
        <v>22</v>
      </c>
      <c r="C1937" s="305" t="s">
        <v>105</v>
      </c>
      <c r="D1937" s="281" t="s">
        <v>5118</v>
      </c>
      <c r="E1937" s="307" t="s">
        <v>5119</v>
      </c>
      <c r="F1937" s="307" t="s">
        <v>187</v>
      </c>
      <c r="G1937" s="282" t="s">
        <v>7463</v>
      </c>
      <c r="H1937" s="282" t="s">
        <v>7434</v>
      </c>
      <c r="I1937" s="317">
        <v>45449</v>
      </c>
      <c r="J1937" s="304" t="s">
        <v>7946</v>
      </c>
      <c r="K1937" s="308" t="s">
        <v>7711</v>
      </c>
      <c r="L1937" s="317"/>
      <c r="M1937" s="304"/>
      <c r="N1937" s="308"/>
      <c r="O1937" s="112"/>
      <c r="P1937" s="112"/>
      <c r="Q1937" s="310"/>
      <c r="R1937" s="112" t="s">
        <v>7446</v>
      </c>
    </row>
    <row r="1938" spans="1:18" ht="14.5">
      <c r="A1938" s="282" t="s">
        <v>19</v>
      </c>
      <c r="B1938" s="282" t="s">
        <v>22</v>
      </c>
      <c r="C1938" s="305" t="s">
        <v>105</v>
      </c>
      <c r="D1938" s="281" t="s">
        <v>7020</v>
      </c>
      <c r="E1938" s="307" t="s">
        <v>7021</v>
      </c>
      <c r="F1938" s="308" t="s">
        <v>7531</v>
      </c>
      <c r="G1938" s="308" t="s">
        <v>7531</v>
      </c>
      <c r="H1938" s="308" t="s">
        <v>7531</v>
      </c>
      <c r="I1938" s="317">
        <v>45453</v>
      </c>
      <c r="J1938" s="304" t="s">
        <v>7946</v>
      </c>
      <c r="K1938" s="308" t="s">
        <v>7547</v>
      </c>
      <c r="L1938" s="317"/>
      <c r="M1938" s="304"/>
      <c r="N1938" s="308"/>
      <c r="O1938" s="112"/>
      <c r="P1938" s="112"/>
      <c r="Q1938" s="310"/>
      <c r="R1938" s="112" t="s">
        <v>7437</v>
      </c>
    </row>
    <row r="1939" spans="1:18" ht="14.5">
      <c r="A1939" s="282" t="s">
        <v>19</v>
      </c>
      <c r="B1939" s="282" t="s">
        <v>22</v>
      </c>
      <c r="C1939" s="305" t="s">
        <v>105</v>
      </c>
      <c r="D1939" s="281" t="s">
        <v>1924</v>
      </c>
      <c r="E1939" s="307" t="s">
        <v>1925</v>
      </c>
      <c r="F1939" s="307" t="s">
        <v>7624</v>
      </c>
      <c r="G1939" s="282" t="s">
        <v>7861</v>
      </c>
      <c r="H1939" s="282" t="s">
        <v>7525</v>
      </c>
      <c r="I1939" s="317">
        <v>45470</v>
      </c>
      <c r="J1939" s="304" t="s">
        <v>7956</v>
      </c>
      <c r="K1939" s="308" t="s">
        <v>7773</v>
      </c>
      <c r="L1939" s="317"/>
      <c r="M1939" s="304"/>
      <c r="N1939" s="308"/>
      <c r="O1939" s="112"/>
      <c r="P1939" s="112"/>
      <c r="Q1939" s="310"/>
      <c r="R1939" s="112" t="s">
        <v>7437</v>
      </c>
    </row>
    <row r="1940" spans="1:18" ht="14.5">
      <c r="A1940" s="282" t="s">
        <v>19</v>
      </c>
      <c r="B1940" s="282" t="s">
        <v>22</v>
      </c>
      <c r="C1940" s="305" t="s">
        <v>105</v>
      </c>
      <c r="D1940" s="281" t="s">
        <v>5985</v>
      </c>
      <c r="E1940" s="307" t="s">
        <v>5986</v>
      </c>
      <c r="F1940" s="307" t="s">
        <v>7624</v>
      </c>
      <c r="G1940" s="282" t="s">
        <v>7861</v>
      </c>
      <c r="H1940" s="282" t="s">
        <v>7525</v>
      </c>
      <c r="I1940" s="317">
        <v>45470</v>
      </c>
      <c r="J1940" s="304" t="s">
        <v>7956</v>
      </c>
      <c r="K1940" s="308" t="s">
        <v>7773</v>
      </c>
      <c r="L1940" s="317"/>
      <c r="M1940" s="304"/>
      <c r="N1940" s="308"/>
      <c r="O1940" s="112"/>
      <c r="P1940" s="112"/>
      <c r="Q1940" s="310"/>
      <c r="R1940" s="112" t="s">
        <v>7437</v>
      </c>
    </row>
    <row r="1941" spans="1:18" ht="14.5">
      <c r="A1941" s="282" t="s">
        <v>19</v>
      </c>
      <c r="B1941" s="282" t="s">
        <v>22</v>
      </c>
      <c r="C1941" s="305" t="s">
        <v>105</v>
      </c>
      <c r="D1941" s="281" t="s">
        <v>5995</v>
      </c>
      <c r="E1941" s="307" t="s">
        <v>5996</v>
      </c>
      <c r="F1941" s="307" t="s">
        <v>7624</v>
      </c>
      <c r="G1941" s="282" t="s">
        <v>7861</v>
      </c>
      <c r="H1941" s="282" t="s">
        <v>7525</v>
      </c>
      <c r="I1941" s="317">
        <v>45470</v>
      </c>
      <c r="J1941" s="304" t="s">
        <v>7956</v>
      </c>
      <c r="K1941" s="308" t="s">
        <v>7593</v>
      </c>
      <c r="L1941" s="317"/>
      <c r="M1941" s="304"/>
      <c r="N1941" s="308"/>
      <c r="O1941" s="112"/>
      <c r="P1941" s="112"/>
      <c r="Q1941" s="310"/>
      <c r="R1941" s="112" t="s">
        <v>7437</v>
      </c>
    </row>
    <row r="1942" spans="1:18" ht="14.5">
      <c r="A1942" s="282" t="s">
        <v>19</v>
      </c>
      <c r="B1942" s="282" t="s">
        <v>22</v>
      </c>
      <c r="C1942" s="305" t="s">
        <v>105</v>
      </c>
      <c r="D1942" s="281" t="s">
        <v>1929</v>
      </c>
      <c r="E1942" s="307" t="s">
        <v>1930</v>
      </c>
      <c r="F1942" s="307" t="s">
        <v>7624</v>
      </c>
      <c r="G1942" s="282" t="s">
        <v>7861</v>
      </c>
      <c r="H1942" s="282" t="s">
        <v>7525</v>
      </c>
      <c r="I1942" s="317">
        <v>45470</v>
      </c>
      <c r="J1942" s="304" t="s">
        <v>7956</v>
      </c>
      <c r="K1942" s="308" t="s">
        <v>7436</v>
      </c>
      <c r="L1942" s="317"/>
      <c r="M1942" s="304"/>
      <c r="N1942" s="308"/>
      <c r="O1942" s="112"/>
      <c r="P1942" s="112"/>
      <c r="Q1942" s="310"/>
      <c r="R1942" s="112" t="s">
        <v>7437</v>
      </c>
    </row>
    <row r="1943" spans="1:18" ht="14.5">
      <c r="A1943" s="282" t="s">
        <v>19</v>
      </c>
      <c r="B1943" s="282" t="s">
        <v>22</v>
      </c>
      <c r="C1943" s="305" t="s">
        <v>143</v>
      </c>
      <c r="D1943" s="281" t="s">
        <v>7957</v>
      </c>
      <c r="E1943" s="307" t="s">
        <v>7958</v>
      </c>
      <c r="F1943" s="307" t="s">
        <v>7959</v>
      </c>
      <c r="G1943" s="282" t="s">
        <v>7502</v>
      </c>
      <c r="H1943" s="282" t="s">
        <v>7577</v>
      </c>
      <c r="I1943" s="317">
        <v>45451</v>
      </c>
      <c r="J1943" s="304" t="s">
        <v>7956</v>
      </c>
      <c r="K1943" s="308" t="s">
        <v>7511</v>
      </c>
      <c r="L1943" s="317"/>
      <c r="M1943" s="304"/>
      <c r="N1943" s="308"/>
      <c r="O1943" s="112"/>
      <c r="P1943" s="112"/>
      <c r="Q1943" s="310"/>
      <c r="R1943" s="112" t="s">
        <v>7437</v>
      </c>
    </row>
    <row r="1944" spans="1:18" ht="14.5">
      <c r="A1944" s="282" t="s">
        <v>19</v>
      </c>
      <c r="B1944" s="282" t="s">
        <v>22</v>
      </c>
      <c r="C1944" s="305" t="s">
        <v>143</v>
      </c>
      <c r="D1944" s="281" t="s">
        <v>5743</v>
      </c>
      <c r="E1944" s="307" t="s">
        <v>5744</v>
      </c>
      <c r="F1944" s="307" t="s">
        <v>187</v>
      </c>
      <c r="G1944" s="308" t="s">
        <v>7463</v>
      </c>
      <c r="H1944" s="308" t="s">
        <v>7434</v>
      </c>
      <c r="I1944" s="309">
        <v>45465</v>
      </c>
      <c r="J1944" s="309" t="s">
        <v>7950</v>
      </c>
      <c r="K1944" s="310" t="s">
        <v>7674</v>
      </c>
      <c r="L1944" s="316"/>
      <c r="M1944" s="304"/>
      <c r="N1944" s="304"/>
      <c r="O1944" s="308"/>
      <c r="P1944" s="308"/>
      <c r="Q1944" s="112"/>
      <c r="R1944" s="112" t="s">
        <v>7446</v>
      </c>
    </row>
    <row r="1945" spans="1:18" ht="14.5">
      <c r="A1945" s="282" t="s">
        <v>19</v>
      </c>
      <c r="B1945" s="282" t="s">
        <v>22</v>
      </c>
      <c r="C1945" s="305" t="s">
        <v>426</v>
      </c>
      <c r="D1945" s="281" t="s">
        <v>636</v>
      </c>
      <c r="E1945" s="307" t="s">
        <v>637</v>
      </c>
      <c r="F1945" s="307" t="s">
        <v>7949</v>
      </c>
      <c r="G1945" s="308" t="s">
        <v>7534</v>
      </c>
      <c r="H1945" s="308" t="s">
        <v>7577</v>
      </c>
      <c r="I1945" s="309">
        <v>45459</v>
      </c>
      <c r="J1945" s="309" t="s">
        <v>7948</v>
      </c>
      <c r="K1945" s="310" t="s">
        <v>7798</v>
      </c>
      <c r="L1945" s="316"/>
      <c r="M1945" s="304"/>
      <c r="N1945" s="304"/>
      <c r="O1945" s="308"/>
      <c r="P1945" s="308"/>
      <c r="Q1945" s="112"/>
      <c r="R1945" s="112" t="s">
        <v>7528</v>
      </c>
    </row>
    <row r="1946" spans="1:18" ht="14.5">
      <c r="A1946" s="282" t="s">
        <v>19</v>
      </c>
      <c r="B1946" s="282" t="s">
        <v>22</v>
      </c>
      <c r="C1946" s="305" t="s">
        <v>105</v>
      </c>
      <c r="D1946" s="281" t="s">
        <v>5851</v>
      </c>
      <c r="E1946" s="307" t="s">
        <v>5849</v>
      </c>
      <c r="F1946" s="308" t="s">
        <v>7531</v>
      </c>
      <c r="G1946" s="308" t="s">
        <v>7531</v>
      </c>
      <c r="H1946" s="308" t="s">
        <v>7531</v>
      </c>
      <c r="I1946" s="309">
        <v>45463</v>
      </c>
      <c r="J1946" s="309" t="s">
        <v>7950</v>
      </c>
      <c r="K1946" s="310" t="s">
        <v>7710</v>
      </c>
      <c r="L1946" s="316"/>
      <c r="M1946" s="304"/>
      <c r="N1946" s="304"/>
      <c r="O1946" s="308"/>
      <c r="P1946" s="308"/>
      <c r="Q1946" s="112"/>
      <c r="R1946" s="112" t="s">
        <v>7528</v>
      </c>
    </row>
    <row r="1947" spans="1:18" ht="14.5">
      <c r="A1947" s="282" t="s">
        <v>19</v>
      </c>
      <c r="B1947" s="282" t="s">
        <v>22</v>
      </c>
      <c r="C1947" s="305" t="s">
        <v>105</v>
      </c>
      <c r="D1947" s="281" t="s">
        <v>5910</v>
      </c>
      <c r="E1947" s="307" t="s">
        <v>5911</v>
      </c>
      <c r="F1947" s="308" t="s">
        <v>7531</v>
      </c>
      <c r="G1947" s="308" t="s">
        <v>7531</v>
      </c>
      <c r="H1947" s="308" t="s">
        <v>7531</v>
      </c>
      <c r="I1947" s="309">
        <v>45463</v>
      </c>
      <c r="J1947" s="309" t="s">
        <v>7950</v>
      </c>
      <c r="K1947" s="310" t="s">
        <v>7808</v>
      </c>
      <c r="L1947" s="316"/>
      <c r="M1947" s="304"/>
      <c r="N1947" s="304"/>
      <c r="O1947" s="308"/>
      <c r="P1947" s="308"/>
      <c r="Q1947" s="112"/>
      <c r="R1947" s="112" t="s">
        <v>7446</v>
      </c>
    </row>
    <row r="1948" spans="1:18" ht="14.5">
      <c r="A1948" s="282" t="s">
        <v>19</v>
      </c>
      <c r="B1948" s="282" t="s">
        <v>22</v>
      </c>
      <c r="C1948" s="305" t="s">
        <v>105</v>
      </c>
      <c r="D1948" s="281" t="s">
        <v>4581</v>
      </c>
      <c r="E1948" s="307" t="s">
        <v>4582</v>
      </c>
      <c r="F1948" s="307" t="s">
        <v>7492</v>
      </c>
      <c r="G1948" s="308" t="s">
        <v>7492</v>
      </c>
      <c r="H1948" s="308" t="s">
        <v>7492</v>
      </c>
      <c r="I1948" s="309">
        <v>45467</v>
      </c>
      <c r="J1948" s="309" t="s">
        <v>7960</v>
      </c>
      <c r="K1948" s="310" t="s">
        <v>7593</v>
      </c>
      <c r="L1948" s="316"/>
      <c r="M1948" s="304"/>
      <c r="N1948" s="304"/>
      <c r="O1948" s="308"/>
      <c r="P1948" s="308"/>
      <c r="Q1948" s="112"/>
      <c r="R1948" s="112" t="s">
        <v>7437</v>
      </c>
    </row>
    <row r="1949" spans="1:18" ht="14.5">
      <c r="A1949" s="282" t="s">
        <v>19</v>
      </c>
      <c r="B1949" s="282" t="s">
        <v>22</v>
      </c>
      <c r="C1949" s="305" t="s">
        <v>105</v>
      </c>
      <c r="D1949" s="281" t="s">
        <v>2129</v>
      </c>
      <c r="E1949" s="310" t="s">
        <v>7961</v>
      </c>
      <c r="F1949" s="308" t="s">
        <v>7531</v>
      </c>
      <c r="G1949" s="308" t="s">
        <v>7531</v>
      </c>
      <c r="H1949" s="308" t="s">
        <v>7531</v>
      </c>
      <c r="I1949" s="309">
        <v>45467</v>
      </c>
      <c r="J1949" s="309" t="s">
        <v>7960</v>
      </c>
      <c r="K1949" s="310" t="s">
        <v>7710</v>
      </c>
      <c r="L1949" s="316"/>
      <c r="M1949" s="304"/>
      <c r="N1949" s="304"/>
      <c r="O1949" s="308"/>
      <c r="P1949" s="308"/>
      <c r="Q1949" s="112"/>
      <c r="R1949" s="112" t="s">
        <v>7528</v>
      </c>
    </row>
    <row r="1950" spans="1:18" ht="14.5">
      <c r="A1950" s="282" t="s">
        <v>19</v>
      </c>
      <c r="B1950" s="282" t="s">
        <v>22</v>
      </c>
      <c r="C1950" s="305" t="s">
        <v>143</v>
      </c>
      <c r="D1950" s="281" t="s">
        <v>4394</v>
      </c>
      <c r="E1950" s="307" t="s">
        <v>7670</v>
      </c>
      <c r="F1950" s="307" t="s">
        <v>7544</v>
      </c>
      <c r="G1950" s="308" t="s">
        <v>7534</v>
      </c>
      <c r="H1950" s="308" t="s">
        <v>7434</v>
      </c>
      <c r="I1950" s="309">
        <v>45460</v>
      </c>
      <c r="J1950" s="309" t="s">
        <v>7962</v>
      </c>
      <c r="K1950" s="310" t="s">
        <v>7698</v>
      </c>
      <c r="L1950" s="316"/>
      <c r="M1950" s="304"/>
      <c r="N1950" s="304"/>
      <c r="O1950" s="308"/>
      <c r="P1950" s="308"/>
      <c r="Q1950" s="112"/>
      <c r="R1950" s="112" t="s">
        <v>7446</v>
      </c>
    </row>
    <row r="1951" spans="1:18" ht="14.5">
      <c r="A1951" s="112" t="s">
        <v>19</v>
      </c>
      <c r="B1951" s="305" t="s">
        <v>22</v>
      </c>
      <c r="C1951" s="305" t="s">
        <v>105</v>
      </c>
      <c r="D1951" s="281" t="s">
        <v>4468</v>
      </c>
      <c r="E1951" s="282" t="s">
        <v>4469</v>
      </c>
      <c r="F1951" s="307" t="s">
        <v>7661</v>
      </c>
      <c r="G1951" s="282" t="s">
        <v>7534</v>
      </c>
      <c r="H1951" s="282" t="s">
        <v>7434</v>
      </c>
      <c r="I1951" s="335">
        <v>45472</v>
      </c>
      <c r="J1951" s="282" t="s">
        <v>7960</v>
      </c>
      <c r="K1951" s="282" t="s">
        <v>7548</v>
      </c>
      <c r="L1951" s="316"/>
      <c r="M1951" s="309"/>
      <c r="N1951" s="282"/>
      <c r="O1951" s="282"/>
      <c r="P1951" s="282"/>
      <c r="Q1951" s="304"/>
      <c r="R1951" s="282" t="s">
        <v>7437</v>
      </c>
    </row>
    <row r="1952" spans="1:18" ht="14.5">
      <c r="A1952" s="112" t="s">
        <v>19</v>
      </c>
      <c r="B1952" s="305" t="s">
        <v>22</v>
      </c>
      <c r="C1952" s="305" t="s">
        <v>105</v>
      </c>
      <c r="D1952" s="281" t="s">
        <v>6012</v>
      </c>
      <c r="E1952" s="282" t="s">
        <v>6013</v>
      </c>
      <c r="F1952" s="307" t="s">
        <v>7661</v>
      </c>
      <c r="G1952" s="282" t="s">
        <v>7534</v>
      </c>
      <c r="H1952" s="282" t="s">
        <v>7434</v>
      </c>
      <c r="I1952" s="335">
        <v>45472</v>
      </c>
      <c r="J1952" s="282" t="s">
        <v>7960</v>
      </c>
      <c r="K1952" s="282" t="s">
        <v>7593</v>
      </c>
      <c r="L1952" s="316"/>
      <c r="M1952" s="309"/>
      <c r="N1952" s="282"/>
      <c r="O1952" s="282"/>
      <c r="P1952" s="282"/>
      <c r="Q1952" s="304"/>
      <c r="R1952" s="282" t="s">
        <v>7437</v>
      </c>
    </row>
    <row r="1953" spans="1:18" ht="14.5">
      <c r="A1953" s="282" t="s">
        <v>19</v>
      </c>
      <c r="B1953" s="282" t="s">
        <v>6</v>
      </c>
      <c r="C1953" s="305" t="s">
        <v>105</v>
      </c>
      <c r="D1953" s="281" t="s">
        <v>2462</v>
      </c>
      <c r="E1953" s="307" t="s">
        <v>2463</v>
      </c>
      <c r="F1953" s="307" t="s">
        <v>7529</v>
      </c>
      <c r="G1953" s="282" t="s">
        <v>7448</v>
      </c>
      <c r="H1953" s="282" t="s">
        <v>7449</v>
      </c>
      <c r="I1953" s="317">
        <v>45393</v>
      </c>
      <c r="J1953" s="304" t="s">
        <v>7872</v>
      </c>
      <c r="K1953" s="308" t="s">
        <v>7465</v>
      </c>
      <c r="L1953" s="317">
        <v>45444</v>
      </c>
      <c r="M1953" s="304" t="s">
        <v>7935</v>
      </c>
      <c r="N1953" s="308" t="s">
        <v>7544</v>
      </c>
      <c r="O1953" s="112" t="s">
        <v>7534</v>
      </c>
      <c r="P1953" s="112" t="s">
        <v>7736</v>
      </c>
      <c r="Q1953" s="310" t="s">
        <v>7734</v>
      </c>
      <c r="R1953" s="112" t="s">
        <v>7437</v>
      </c>
    </row>
    <row r="1954" spans="1:18" ht="14.5">
      <c r="A1954" s="282" t="s">
        <v>19</v>
      </c>
      <c r="B1954" s="282" t="s">
        <v>6</v>
      </c>
      <c r="C1954" s="305" t="s">
        <v>105</v>
      </c>
      <c r="D1954" s="281" t="s">
        <v>6689</v>
      </c>
      <c r="E1954" s="304" t="s">
        <v>6690</v>
      </c>
      <c r="F1954" s="304" t="s">
        <v>7769</v>
      </c>
      <c r="G1954" s="304" t="s">
        <v>7680</v>
      </c>
      <c r="H1954" s="304" t="s">
        <v>7680</v>
      </c>
      <c r="I1954" s="317">
        <v>45392</v>
      </c>
      <c r="J1954" s="313" t="s">
        <v>7872</v>
      </c>
      <c r="K1954" s="310" t="s">
        <v>7548</v>
      </c>
      <c r="L1954" s="317">
        <v>45444</v>
      </c>
      <c r="M1954" s="304" t="s">
        <v>7935</v>
      </c>
      <c r="N1954" s="304" t="s">
        <v>7544</v>
      </c>
      <c r="O1954" s="313" t="s">
        <v>7534</v>
      </c>
      <c r="P1954" s="313" t="s">
        <v>7736</v>
      </c>
      <c r="Q1954" s="282" t="s">
        <v>7734</v>
      </c>
      <c r="R1954" s="282" t="s">
        <v>7437</v>
      </c>
    </row>
    <row r="1955" spans="1:18" ht="14.5">
      <c r="A1955" s="282" t="s">
        <v>19</v>
      </c>
      <c r="B1955" s="282" t="s">
        <v>6</v>
      </c>
      <c r="C1955" s="305" t="s">
        <v>105</v>
      </c>
      <c r="D1955" s="281" t="s">
        <v>2428</v>
      </c>
      <c r="E1955" s="304" t="s">
        <v>2429</v>
      </c>
      <c r="F1955" s="304" t="s">
        <v>866</v>
      </c>
      <c r="G1955" s="304" t="s">
        <v>7502</v>
      </c>
      <c r="H1955" s="304" t="s">
        <v>7434</v>
      </c>
      <c r="I1955" s="317">
        <v>45444</v>
      </c>
      <c r="J1955" s="313" t="s">
        <v>7935</v>
      </c>
      <c r="K1955" s="310" t="s">
        <v>7773</v>
      </c>
      <c r="L1955" s="317">
        <v>45444</v>
      </c>
      <c r="M1955" s="304" t="s">
        <v>7935</v>
      </c>
      <c r="N1955" s="304" t="s">
        <v>7945</v>
      </c>
      <c r="O1955" s="313" t="s">
        <v>7896</v>
      </c>
      <c r="P1955" s="313" t="s">
        <v>7525</v>
      </c>
      <c r="Q1955" s="282" t="s">
        <v>7734</v>
      </c>
      <c r="R1955" s="282" t="s">
        <v>7437</v>
      </c>
    </row>
    <row r="1956" spans="1:18" ht="14.5">
      <c r="A1956" s="282" t="s">
        <v>19</v>
      </c>
      <c r="B1956" s="282" t="s">
        <v>6</v>
      </c>
      <c r="C1956" s="305" t="s">
        <v>105</v>
      </c>
      <c r="D1956" s="281" t="s">
        <v>7042</v>
      </c>
      <c r="E1956" s="304" t="s">
        <v>7043</v>
      </c>
      <c r="F1956" s="304" t="s">
        <v>866</v>
      </c>
      <c r="G1956" s="304" t="s">
        <v>7502</v>
      </c>
      <c r="H1956" s="304" t="s">
        <v>7434</v>
      </c>
      <c r="I1956" s="317">
        <v>45444</v>
      </c>
      <c r="J1956" s="313" t="s">
        <v>7935</v>
      </c>
      <c r="K1956" s="310" t="s">
        <v>7773</v>
      </c>
      <c r="L1956" s="317">
        <v>45444</v>
      </c>
      <c r="M1956" s="304" t="s">
        <v>7935</v>
      </c>
      <c r="N1956" s="304" t="s">
        <v>7945</v>
      </c>
      <c r="O1956" s="313" t="s">
        <v>7896</v>
      </c>
      <c r="P1956" s="313" t="s">
        <v>7525</v>
      </c>
      <c r="Q1956" s="282" t="s">
        <v>7734</v>
      </c>
      <c r="R1956" s="282" t="s">
        <v>7437</v>
      </c>
    </row>
    <row r="1957" spans="1:18" ht="14.5">
      <c r="A1957" s="282" t="s">
        <v>19</v>
      </c>
      <c r="B1957" s="282" t="s">
        <v>6</v>
      </c>
      <c r="C1957" s="305" t="s">
        <v>105</v>
      </c>
      <c r="D1957" s="281" t="s">
        <v>1637</v>
      </c>
      <c r="E1957" s="304" t="s">
        <v>1633</v>
      </c>
      <c r="F1957" s="304" t="s">
        <v>7529</v>
      </c>
      <c r="G1957" s="304" t="s">
        <v>7448</v>
      </c>
      <c r="H1957" s="304" t="s">
        <v>7449</v>
      </c>
      <c r="I1957" s="317">
        <v>45413</v>
      </c>
      <c r="J1957" s="313" t="s">
        <v>7908</v>
      </c>
      <c r="K1957" s="310" t="s">
        <v>7465</v>
      </c>
      <c r="L1957" s="317">
        <v>45444</v>
      </c>
      <c r="M1957" s="304" t="s">
        <v>7935</v>
      </c>
      <c r="N1957" s="304" t="s">
        <v>7544</v>
      </c>
      <c r="O1957" s="313" t="s">
        <v>7534</v>
      </c>
      <c r="P1957" s="313" t="s">
        <v>7736</v>
      </c>
      <c r="Q1957" s="282" t="s">
        <v>7734</v>
      </c>
      <c r="R1957" s="282" t="s">
        <v>7437</v>
      </c>
    </row>
    <row r="1958" spans="1:18" ht="14.5">
      <c r="A1958" s="282" t="s">
        <v>19</v>
      </c>
      <c r="B1958" s="282" t="s">
        <v>6</v>
      </c>
      <c r="C1958" s="305" t="s">
        <v>105</v>
      </c>
      <c r="D1958" s="281" t="s">
        <v>3192</v>
      </c>
      <c r="E1958" s="304" t="s">
        <v>3193</v>
      </c>
      <c r="F1958" s="304" t="s">
        <v>7750</v>
      </c>
      <c r="G1958" s="304" t="s">
        <v>7525</v>
      </c>
      <c r="H1958" s="304" t="s">
        <v>7525</v>
      </c>
      <c r="I1958" s="317">
        <v>45406</v>
      </c>
      <c r="J1958" s="313" t="s">
        <v>7892</v>
      </c>
      <c r="K1958" s="310" t="s">
        <v>7465</v>
      </c>
      <c r="L1958" s="317">
        <v>45444</v>
      </c>
      <c r="M1958" s="304" t="s">
        <v>7935</v>
      </c>
      <c r="N1958" s="304" t="s">
        <v>7544</v>
      </c>
      <c r="O1958" s="313" t="s">
        <v>7534</v>
      </c>
      <c r="P1958" s="313" t="s">
        <v>7736</v>
      </c>
      <c r="Q1958" s="282" t="s">
        <v>7734</v>
      </c>
      <c r="R1958" s="282" t="s">
        <v>7437</v>
      </c>
    </row>
    <row r="1959" spans="1:18" ht="14.5">
      <c r="A1959" s="282" t="s">
        <v>19</v>
      </c>
      <c r="B1959" s="282" t="s">
        <v>6</v>
      </c>
      <c r="C1959" s="305" t="s">
        <v>105</v>
      </c>
      <c r="D1959" s="281" t="s">
        <v>7064</v>
      </c>
      <c r="E1959" s="304" t="s">
        <v>7065</v>
      </c>
      <c r="F1959" s="304" t="s">
        <v>7624</v>
      </c>
      <c r="G1959" s="304" t="s">
        <v>7861</v>
      </c>
      <c r="H1959" s="304" t="s">
        <v>7525</v>
      </c>
      <c r="I1959" s="317">
        <v>45444</v>
      </c>
      <c r="J1959" s="313" t="s">
        <v>7935</v>
      </c>
      <c r="K1959" s="310" t="s">
        <v>7436</v>
      </c>
      <c r="L1959" s="317">
        <v>45444</v>
      </c>
      <c r="M1959" s="304" t="s">
        <v>7935</v>
      </c>
      <c r="N1959" s="304" t="s">
        <v>7624</v>
      </c>
      <c r="O1959" s="304" t="s">
        <v>7861</v>
      </c>
      <c r="P1959" s="304" t="s">
        <v>7525</v>
      </c>
      <c r="Q1959" s="282" t="s">
        <v>7734</v>
      </c>
      <c r="R1959" s="282" t="s">
        <v>7437</v>
      </c>
    </row>
    <row r="1960" spans="1:18" ht="14.5">
      <c r="A1960" s="282" t="s">
        <v>19</v>
      </c>
      <c r="B1960" s="282" t="s">
        <v>6</v>
      </c>
      <c r="C1960" s="305" t="s">
        <v>105</v>
      </c>
      <c r="D1960" s="281" t="s">
        <v>962</v>
      </c>
      <c r="E1960" s="304" t="s">
        <v>963</v>
      </c>
      <c r="F1960" s="304" t="s">
        <v>163</v>
      </c>
      <c r="G1960" s="304" t="s">
        <v>7433</v>
      </c>
      <c r="H1960" s="304" t="s">
        <v>7434</v>
      </c>
      <c r="I1960" s="317">
        <v>45444</v>
      </c>
      <c r="J1960" s="313" t="s">
        <v>7948</v>
      </c>
      <c r="K1960" s="310" t="s">
        <v>7547</v>
      </c>
      <c r="L1960" s="317">
        <v>45446</v>
      </c>
      <c r="M1960" s="304" t="s">
        <v>7951</v>
      </c>
      <c r="N1960" s="304" t="s">
        <v>7863</v>
      </c>
      <c r="O1960" s="313" t="s">
        <v>7525</v>
      </c>
      <c r="P1960" s="313" t="s">
        <v>7525</v>
      </c>
      <c r="Q1960" s="282" t="s">
        <v>7734</v>
      </c>
      <c r="R1960" s="282" t="s">
        <v>7437</v>
      </c>
    </row>
    <row r="1961" spans="1:18" ht="14.5">
      <c r="A1961" s="282" t="s">
        <v>19</v>
      </c>
      <c r="B1961" s="282" t="s">
        <v>6</v>
      </c>
      <c r="C1961" s="305" t="s">
        <v>105</v>
      </c>
      <c r="D1961" s="281" t="s">
        <v>2174</v>
      </c>
      <c r="E1961" s="304" t="s">
        <v>2175</v>
      </c>
      <c r="F1961" s="304" t="s">
        <v>163</v>
      </c>
      <c r="G1961" s="304" t="s">
        <v>7433</v>
      </c>
      <c r="H1961" s="304" t="s">
        <v>7434</v>
      </c>
      <c r="I1961" s="317">
        <v>45444</v>
      </c>
      <c r="J1961" s="313" t="s">
        <v>7935</v>
      </c>
      <c r="K1961" s="310" t="s">
        <v>7547</v>
      </c>
      <c r="L1961" s="317">
        <v>45446</v>
      </c>
      <c r="M1961" s="304" t="s">
        <v>7951</v>
      </c>
      <c r="N1961" s="304" t="s">
        <v>7963</v>
      </c>
      <c r="O1961" s="313" t="s">
        <v>7433</v>
      </c>
      <c r="P1961" s="313" t="s">
        <v>7433</v>
      </c>
      <c r="Q1961" s="282" t="s">
        <v>7734</v>
      </c>
      <c r="R1961" s="282" t="s">
        <v>7437</v>
      </c>
    </row>
    <row r="1962" spans="1:18" ht="14.5">
      <c r="A1962" s="282" t="s">
        <v>19</v>
      </c>
      <c r="B1962" s="282" t="s">
        <v>6</v>
      </c>
      <c r="C1962" s="305" t="s">
        <v>105</v>
      </c>
      <c r="D1962" s="281" t="s">
        <v>6555</v>
      </c>
      <c r="E1962" s="112" t="s">
        <v>6556</v>
      </c>
      <c r="F1962" s="304" t="s">
        <v>163</v>
      </c>
      <c r="G1962" s="304" t="s">
        <v>7433</v>
      </c>
      <c r="H1962" s="304" t="s">
        <v>7434</v>
      </c>
      <c r="I1962" s="317">
        <v>45442</v>
      </c>
      <c r="J1962" s="313" t="s">
        <v>7515</v>
      </c>
      <c r="K1962" s="310" t="s">
        <v>7547</v>
      </c>
      <c r="L1962" s="317">
        <v>45444</v>
      </c>
      <c r="M1962" s="304" t="s">
        <v>7935</v>
      </c>
      <c r="N1962" s="304" t="s">
        <v>7544</v>
      </c>
      <c r="O1962" s="313" t="s">
        <v>7534</v>
      </c>
      <c r="P1962" s="313" t="s">
        <v>7736</v>
      </c>
      <c r="Q1962" s="282" t="s">
        <v>7734</v>
      </c>
      <c r="R1962" s="282" t="s">
        <v>7437</v>
      </c>
    </row>
    <row r="1963" spans="1:18" ht="14.5">
      <c r="A1963" s="282" t="s">
        <v>19</v>
      </c>
      <c r="B1963" s="282" t="s">
        <v>6</v>
      </c>
      <c r="C1963" s="305" t="s">
        <v>105</v>
      </c>
      <c r="D1963" s="281" t="s">
        <v>7058</v>
      </c>
      <c r="E1963" s="282" t="s">
        <v>7059</v>
      </c>
      <c r="F1963" s="310" t="s">
        <v>7529</v>
      </c>
      <c r="G1963" s="282" t="s">
        <v>7448</v>
      </c>
      <c r="H1963" s="282" t="s">
        <v>7449</v>
      </c>
      <c r="I1963" s="335">
        <v>45434</v>
      </c>
      <c r="J1963" s="282" t="s">
        <v>7926</v>
      </c>
      <c r="K1963" s="282" t="s">
        <v>7547</v>
      </c>
      <c r="L1963" s="317">
        <v>45444</v>
      </c>
      <c r="M1963" s="304" t="s">
        <v>7935</v>
      </c>
      <c r="N1963" s="304" t="s">
        <v>7544</v>
      </c>
      <c r="O1963" s="313" t="s">
        <v>7534</v>
      </c>
      <c r="P1963" s="313" t="s">
        <v>7736</v>
      </c>
      <c r="Q1963" s="282" t="s">
        <v>7734</v>
      </c>
      <c r="R1963" s="282" t="s">
        <v>7437</v>
      </c>
    </row>
    <row r="1964" spans="1:18" ht="14.5">
      <c r="A1964" s="282" t="s">
        <v>19</v>
      </c>
      <c r="B1964" s="282" t="s">
        <v>6</v>
      </c>
      <c r="C1964" s="305" t="s">
        <v>143</v>
      </c>
      <c r="D1964" s="281" t="s">
        <v>952</v>
      </c>
      <c r="E1964" s="313" t="s">
        <v>953</v>
      </c>
      <c r="F1964" s="310" t="s">
        <v>7488</v>
      </c>
      <c r="G1964" s="282" t="s">
        <v>7448</v>
      </c>
      <c r="H1964" s="282" t="s">
        <v>7449</v>
      </c>
      <c r="I1964" s="335">
        <v>45383</v>
      </c>
      <c r="J1964" s="282" t="s">
        <v>7870</v>
      </c>
      <c r="K1964" s="282" t="s">
        <v>7717</v>
      </c>
      <c r="L1964" s="317">
        <v>45446</v>
      </c>
      <c r="M1964" s="282" t="s">
        <v>7947</v>
      </c>
      <c r="N1964" s="304" t="s">
        <v>7963</v>
      </c>
      <c r="O1964" s="313" t="s">
        <v>7433</v>
      </c>
      <c r="P1964" s="313" t="s">
        <v>7433</v>
      </c>
      <c r="Q1964" s="282" t="s">
        <v>7734</v>
      </c>
      <c r="R1964" s="282" t="s">
        <v>7437</v>
      </c>
    </row>
    <row r="1965" spans="1:18" ht="14.5">
      <c r="A1965" s="282" t="s">
        <v>19</v>
      </c>
      <c r="B1965" s="282" t="s">
        <v>6</v>
      </c>
      <c r="C1965" s="305" t="s">
        <v>105</v>
      </c>
      <c r="D1965" s="281" t="s">
        <v>4637</v>
      </c>
      <c r="E1965" s="313" t="s">
        <v>4638</v>
      </c>
      <c r="F1965" s="310" t="s">
        <v>7462</v>
      </c>
      <c r="G1965" s="282" t="s">
        <v>7463</v>
      </c>
      <c r="H1965" s="282" t="s">
        <v>7434</v>
      </c>
      <c r="I1965" s="335">
        <v>45367</v>
      </c>
      <c r="J1965" s="282" t="s">
        <v>7813</v>
      </c>
      <c r="K1965" s="282" t="s">
        <v>7436</v>
      </c>
      <c r="L1965" s="317">
        <v>45446</v>
      </c>
      <c r="M1965" s="282" t="s">
        <v>7947</v>
      </c>
      <c r="N1965" s="304" t="s">
        <v>7963</v>
      </c>
      <c r="O1965" s="313" t="s">
        <v>7433</v>
      </c>
      <c r="P1965" s="313" t="s">
        <v>7433</v>
      </c>
      <c r="Q1965" s="282" t="s">
        <v>7734</v>
      </c>
      <c r="R1965" s="282" t="s">
        <v>7437</v>
      </c>
    </row>
    <row r="1966" spans="1:18" ht="14.5">
      <c r="A1966" s="282" t="s">
        <v>19</v>
      </c>
      <c r="B1966" s="282" t="s">
        <v>6</v>
      </c>
      <c r="C1966" s="305" t="s">
        <v>143</v>
      </c>
      <c r="D1966" s="281" t="s">
        <v>3031</v>
      </c>
      <c r="E1966" s="282" t="s">
        <v>3032</v>
      </c>
      <c r="F1966" s="310" t="s">
        <v>411</v>
      </c>
      <c r="G1966" s="282" t="s">
        <v>7534</v>
      </c>
      <c r="H1966" s="282" t="s">
        <v>7434</v>
      </c>
      <c r="I1966" s="335">
        <v>45425</v>
      </c>
      <c r="J1966" s="282" t="s">
        <v>7918</v>
      </c>
      <c r="K1966" s="282" t="s">
        <v>7436</v>
      </c>
      <c r="L1966" s="317">
        <v>45446</v>
      </c>
      <c r="M1966" s="282" t="s">
        <v>7947</v>
      </c>
      <c r="N1966" s="304" t="s">
        <v>7963</v>
      </c>
      <c r="O1966" s="313" t="s">
        <v>7433</v>
      </c>
      <c r="P1966" s="313" t="s">
        <v>7433</v>
      </c>
      <c r="Q1966" s="282" t="s">
        <v>7734</v>
      </c>
      <c r="R1966" s="282" t="s">
        <v>7437</v>
      </c>
    </row>
    <row r="1967" spans="1:18" ht="14.5">
      <c r="A1967" s="282" t="s">
        <v>19</v>
      </c>
      <c r="B1967" s="282" t="s">
        <v>6</v>
      </c>
      <c r="C1967" s="305" t="s">
        <v>105</v>
      </c>
      <c r="D1967" s="281" t="s">
        <v>448</v>
      </c>
      <c r="E1967" s="282" t="s">
        <v>449</v>
      </c>
      <c r="F1967" s="308" t="s">
        <v>7531</v>
      </c>
      <c r="G1967" s="308" t="s">
        <v>7531</v>
      </c>
      <c r="H1967" s="308" t="s">
        <v>7531</v>
      </c>
      <c r="I1967" s="335">
        <v>45379</v>
      </c>
      <c r="J1967" s="282" t="s">
        <v>7837</v>
      </c>
      <c r="K1967" s="282" t="s">
        <v>7884</v>
      </c>
      <c r="L1967" s="317">
        <v>45446</v>
      </c>
      <c r="M1967" s="282" t="s">
        <v>7947</v>
      </c>
      <c r="N1967" s="282" t="s">
        <v>7738</v>
      </c>
      <c r="O1967" s="282" t="s">
        <v>7525</v>
      </c>
      <c r="P1967" s="282" t="s">
        <v>7525</v>
      </c>
      <c r="Q1967" s="282" t="s">
        <v>7734</v>
      </c>
      <c r="R1967" s="282" t="s">
        <v>7437</v>
      </c>
    </row>
    <row r="1968" spans="1:18" ht="14.5">
      <c r="A1968" s="282" t="s">
        <v>19</v>
      </c>
      <c r="B1968" s="282" t="s">
        <v>6</v>
      </c>
      <c r="C1968" s="305" t="s">
        <v>105</v>
      </c>
      <c r="D1968" s="281" t="s">
        <v>5977</v>
      </c>
      <c r="E1968" s="282" t="s">
        <v>5978</v>
      </c>
      <c r="F1968" s="310" t="s">
        <v>7624</v>
      </c>
      <c r="G1968" s="282" t="s">
        <v>7625</v>
      </c>
      <c r="H1968" s="282" t="s">
        <v>7449</v>
      </c>
      <c r="I1968" s="335">
        <v>45405</v>
      </c>
      <c r="J1968" s="282" t="s">
        <v>7892</v>
      </c>
      <c r="K1968" s="282" t="s">
        <v>7602</v>
      </c>
      <c r="L1968" s="317">
        <v>45444</v>
      </c>
      <c r="M1968" s="282" t="s">
        <v>7947</v>
      </c>
      <c r="N1968" s="282" t="s">
        <v>7942</v>
      </c>
      <c r="O1968" s="344" t="s">
        <v>7800</v>
      </c>
      <c r="P1968" s="344" t="s">
        <v>7800</v>
      </c>
      <c r="Q1968" s="112" t="s">
        <v>7735</v>
      </c>
      <c r="R1968" s="282" t="s">
        <v>7437</v>
      </c>
    </row>
    <row r="1969" spans="1:18" ht="14.5">
      <c r="A1969" s="282" t="s">
        <v>19</v>
      </c>
      <c r="B1969" s="282" t="s">
        <v>6</v>
      </c>
      <c r="C1969" s="139" t="s">
        <v>352</v>
      </c>
      <c r="D1969" s="281" t="s">
        <v>6492</v>
      </c>
      <c r="E1969" s="282" t="s">
        <v>6493</v>
      </c>
      <c r="F1969" s="307" t="s">
        <v>7726</v>
      </c>
      <c r="G1969" s="308" t="s">
        <v>7525</v>
      </c>
      <c r="H1969" s="308" t="s">
        <v>7525</v>
      </c>
      <c r="I1969" s="335">
        <v>45434</v>
      </c>
      <c r="J1969" s="282" t="s">
        <v>7926</v>
      </c>
      <c r="K1969" s="282" t="s">
        <v>7436</v>
      </c>
      <c r="L1969" s="317">
        <v>45444</v>
      </c>
      <c r="M1969" s="282" t="s">
        <v>7947</v>
      </c>
      <c r="N1969" s="282" t="s">
        <v>7911</v>
      </c>
      <c r="O1969" s="282" t="s">
        <v>7525</v>
      </c>
      <c r="P1969" s="282" t="s">
        <v>7525</v>
      </c>
      <c r="Q1969" s="282" t="s">
        <v>7734</v>
      </c>
      <c r="R1969" s="282" t="s">
        <v>7437</v>
      </c>
    </row>
    <row r="1970" spans="1:18" ht="14.5">
      <c r="A1970" s="282" t="s">
        <v>19</v>
      </c>
      <c r="B1970" s="282" t="s">
        <v>6</v>
      </c>
      <c r="C1970" s="305" t="s">
        <v>105</v>
      </c>
      <c r="D1970" s="281" t="s">
        <v>1569</v>
      </c>
      <c r="E1970" s="307" t="s">
        <v>1570</v>
      </c>
      <c r="F1970" s="307" t="s">
        <v>7820</v>
      </c>
      <c r="G1970" s="308" t="s">
        <v>7740</v>
      </c>
      <c r="H1970" s="308" t="s">
        <v>7449</v>
      </c>
      <c r="I1970" s="309">
        <v>45352</v>
      </c>
      <c r="J1970" s="309" t="s">
        <v>7786</v>
      </c>
      <c r="K1970" s="313" t="s">
        <v>7436</v>
      </c>
      <c r="L1970" s="316">
        <v>45444</v>
      </c>
      <c r="M1970" s="112" t="s">
        <v>7947</v>
      </c>
      <c r="N1970" s="112" t="s">
        <v>7520</v>
      </c>
      <c r="O1970" s="112" t="s">
        <v>7521</v>
      </c>
      <c r="P1970" s="112" t="s">
        <v>7449</v>
      </c>
      <c r="Q1970" s="112" t="s">
        <v>7734</v>
      </c>
      <c r="R1970" s="112" t="s">
        <v>7437</v>
      </c>
    </row>
    <row r="1971" spans="1:18" ht="14.5">
      <c r="A1971" s="282" t="s">
        <v>19</v>
      </c>
      <c r="B1971" s="282" t="s">
        <v>6</v>
      </c>
      <c r="C1971" s="305" t="s">
        <v>143</v>
      </c>
      <c r="D1971" s="281" t="s">
        <v>7924</v>
      </c>
      <c r="E1971" s="338" t="s">
        <v>7925</v>
      </c>
      <c r="F1971" s="310" t="s">
        <v>187</v>
      </c>
      <c r="G1971" s="282" t="s">
        <v>7463</v>
      </c>
      <c r="H1971" s="282" t="s">
        <v>7434</v>
      </c>
      <c r="I1971" s="335">
        <v>45428</v>
      </c>
      <c r="J1971" s="282" t="s">
        <v>7918</v>
      </c>
      <c r="K1971" s="282" t="s">
        <v>7674</v>
      </c>
      <c r="L1971" s="317">
        <v>45449</v>
      </c>
      <c r="M1971" s="282" t="s">
        <v>7947</v>
      </c>
      <c r="N1971" s="112" t="s">
        <v>7462</v>
      </c>
      <c r="O1971" s="308" t="s">
        <v>7462</v>
      </c>
      <c r="P1971" s="282" t="s">
        <v>7434</v>
      </c>
      <c r="Q1971" s="282" t="s">
        <v>7734</v>
      </c>
      <c r="R1971" s="112" t="s">
        <v>7446</v>
      </c>
    </row>
    <row r="1972" spans="1:18" ht="14.5">
      <c r="A1972" s="282" t="s">
        <v>19</v>
      </c>
      <c r="B1972" s="282" t="s">
        <v>6</v>
      </c>
      <c r="C1972" s="305" t="s">
        <v>105</v>
      </c>
      <c r="D1972" s="281" t="s">
        <v>5485</v>
      </c>
      <c r="E1972" s="304" t="s">
        <v>5486</v>
      </c>
      <c r="F1972" s="304" t="s">
        <v>187</v>
      </c>
      <c r="G1972" s="304" t="s">
        <v>7463</v>
      </c>
      <c r="H1972" s="304" t="s">
        <v>7434</v>
      </c>
      <c r="I1972" s="317">
        <v>45455</v>
      </c>
      <c r="J1972" s="313" t="s">
        <v>7948</v>
      </c>
      <c r="K1972" s="310" t="s">
        <v>7511</v>
      </c>
      <c r="L1972" s="317">
        <v>45455</v>
      </c>
      <c r="M1972" s="282" t="s">
        <v>7948</v>
      </c>
      <c r="N1972" s="282" t="s">
        <v>7738</v>
      </c>
      <c r="O1972" s="282" t="s">
        <v>7525</v>
      </c>
      <c r="P1972" s="282" t="s">
        <v>7525</v>
      </c>
      <c r="Q1972" s="282" t="s">
        <v>7734</v>
      </c>
      <c r="R1972" s="112" t="s">
        <v>7446</v>
      </c>
    </row>
    <row r="1973" spans="1:18" ht="14.5">
      <c r="A1973" s="282" t="s">
        <v>19</v>
      </c>
      <c r="B1973" s="282" t="s">
        <v>6</v>
      </c>
      <c r="C1973" s="305" t="s">
        <v>105</v>
      </c>
      <c r="D1973" s="281" t="s">
        <v>6287</v>
      </c>
      <c r="E1973" s="282" t="s">
        <v>6288</v>
      </c>
      <c r="F1973" s="310" t="s">
        <v>7488</v>
      </c>
      <c r="G1973" s="282" t="s">
        <v>7448</v>
      </c>
      <c r="H1973" s="282" t="s">
        <v>7449</v>
      </c>
      <c r="I1973" s="335">
        <v>45339</v>
      </c>
      <c r="J1973" s="282" t="s">
        <v>7766</v>
      </c>
      <c r="K1973" s="282" t="s">
        <v>7593</v>
      </c>
      <c r="L1973" s="317">
        <v>45456</v>
      </c>
      <c r="M1973" s="282" t="s">
        <v>7948</v>
      </c>
      <c r="N1973" s="112" t="s">
        <v>7462</v>
      </c>
      <c r="O1973" s="308" t="s">
        <v>7462</v>
      </c>
      <c r="P1973" s="282" t="s">
        <v>7434</v>
      </c>
      <c r="Q1973" s="282" t="s">
        <v>7734</v>
      </c>
      <c r="R1973" s="112" t="s">
        <v>7437</v>
      </c>
    </row>
    <row r="1974" spans="1:18" ht="14.5">
      <c r="A1974" s="282" t="s">
        <v>19</v>
      </c>
      <c r="B1974" s="282" t="s">
        <v>6</v>
      </c>
      <c r="C1974" s="305" t="s">
        <v>143</v>
      </c>
      <c r="D1974" s="281" t="s">
        <v>5743</v>
      </c>
      <c r="E1974" s="282" t="s">
        <v>5744</v>
      </c>
      <c r="F1974" s="310" t="s">
        <v>187</v>
      </c>
      <c r="G1974" s="282" t="s">
        <v>7463</v>
      </c>
      <c r="H1974" s="282" t="s">
        <v>7434</v>
      </c>
      <c r="I1974" s="335">
        <v>45425</v>
      </c>
      <c r="J1974" s="282" t="s">
        <v>7918</v>
      </c>
      <c r="K1974" s="282" t="s">
        <v>7674</v>
      </c>
      <c r="L1974" s="317">
        <v>45444</v>
      </c>
      <c r="M1974" s="112" t="s">
        <v>7947</v>
      </c>
      <c r="N1974" s="282" t="s">
        <v>7942</v>
      </c>
      <c r="O1974" s="344" t="s">
        <v>7800</v>
      </c>
      <c r="P1974" s="344" t="s">
        <v>7800</v>
      </c>
      <c r="Q1974" s="112" t="s">
        <v>7735</v>
      </c>
      <c r="R1974" s="282" t="s">
        <v>7446</v>
      </c>
    </row>
    <row r="1975" spans="1:18" ht="14.5">
      <c r="A1975" s="282" t="s">
        <v>19</v>
      </c>
      <c r="B1975" s="282" t="s">
        <v>6</v>
      </c>
      <c r="C1975" s="305" t="s">
        <v>105</v>
      </c>
      <c r="D1975" s="281" t="s">
        <v>6559</v>
      </c>
      <c r="E1975" s="282" t="s">
        <v>6560</v>
      </c>
      <c r="F1975" s="310" t="s">
        <v>7529</v>
      </c>
      <c r="G1975" s="282" t="s">
        <v>7448</v>
      </c>
      <c r="H1975" s="282" t="s">
        <v>7449</v>
      </c>
      <c r="I1975" s="335">
        <v>45393</v>
      </c>
      <c r="J1975" s="282" t="s">
        <v>7872</v>
      </c>
      <c r="K1975" s="282" t="s">
        <v>7465</v>
      </c>
      <c r="L1975" s="317">
        <v>45457</v>
      </c>
      <c r="M1975" s="112" t="s">
        <v>7948</v>
      </c>
      <c r="N1975" s="282" t="s">
        <v>7544</v>
      </c>
      <c r="O1975" s="313" t="s">
        <v>7534</v>
      </c>
      <c r="P1975" s="313" t="s">
        <v>7736</v>
      </c>
      <c r="Q1975" s="112" t="s">
        <v>7735</v>
      </c>
      <c r="R1975" s="282" t="s">
        <v>7437</v>
      </c>
    </row>
    <row r="1976" spans="1:18" ht="14.5">
      <c r="A1976" s="282" t="s">
        <v>19</v>
      </c>
      <c r="B1976" s="282" t="s">
        <v>6</v>
      </c>
      <c r="C1976" s="305" t="s">
        <v>105</v>
      </c>
      <c r="D1976" s="281" t="s">
        <v>3732</v>
      </c>
      <c r="E1976" s="282" t="s">
        <v>3733</v>
      </c>
      <c r="F1976" s="310" t="s">
        <v>163</v>
      </c>
      <c r="G1976" s="282" t="s">
        <v>7433</v>
      </c>
      <c r="H1976" s="282" t="s">
        <v>7434</v>
      </c>
      <c r="I1976" s="335">
        <v>45442</v>
      </c>
      <c r="J1976" s="282" t="s">
        <v>7515</v>
      </c>
      <c r="K1976" s="282" t="s">
        <v>7436</v>
      </c>
      <c r="L1976" s="317">
        <v>45457</v>
      </c>
      <c r="M1976" s="112" t="s">
        <v>7948</v>
      </c>
      <c r="N1976" s="282" t="s">
        <v>7544</v>
      </c>
      <c r="O1976" s="313" t="s">
        <v>7534</v>
      </c>
      <c r="P1976" s="313" t="s">
        <v>7736</v>
      </c>
      <c r="Q1976" s="282" t="s">
        <v>7734</v>
      </c>
      <c r="R1976" s="304" t="s">
        <v>7437</v>
      </c>
    </row>
    <row r="1977" spans="1:18" ht="14.5">
      <c r="A1977" s="282" t="s">
        <v>19</v>
      </c>
      <c r="B1977" s="282" t="s">
        <v>6</v>
      </c>
      <c r="C1977" s="305" t="s">
        <v>105</v>
      </c>
      <c r="D1977" s="281" t="s">
        <v>7282</v>
      </c>
      <c r="E1977" s="307" t="s">
        <v>7283</v>
      </c>
      <c r="F1977" s="308" t="s">
        <v>7531</v>
      </c>
      <c r="G1977" s="308" t="s">
        <v>7531</v>
      </c>
      <c r="H1977" s="308" t="s">
        <v>7531</v>
      </c>
      <c r="I1977" s="317">
        <v>45446</v>
      </c>
      <c r="J1977" s="304" t="s">
        <v>7952</v>
      </c>
      <c r="K1977" s="308" t="s">
        <v>7465</v>
      </c>
      <c r="L1977" s="317">
        <v>45457</v>
      </c>
      <c r="M1977" s="112" t="s">
        <v>7948</v>
      </c>
      <c r="N1977" s="282" t="s">
        <v>7544</v>
      </c>
      <c r="O1977" s="313" t="s">
        <v>7534</v>
      </c>
      <c r="P1977" s="313" t="s">
        <v>7736</v>
      </c>
      <c r="Q1977" s="282" t="s">
        <v>7734</v>
      </c>
      <c r="R1977" s="112" t="s">
        <v>7437</v>
      </c>
    </row>
    <row r="1978" spans="1:18" ht="14.5">
      <c r="A1978" s="282" t="s">
        <v>19</v>
      </c>
      <c r="B1978" s="282" t="s">
        <v>6</v>
      </c>
      <c r="C1978" s="305" t="s">
        <v>105</v>
      </c>
      <c r="D1978" s="281" t="s">
        <v>680</v>
      </c>
      <c r="E1978" s="304" t="s">
        <v>681</v>
      </c>
      <c r="F1978" s="310" t="s">
        <v>7838</v>
      </c>
      <c r="G1978" s="304" t="s">
        <v>7448</v>
      </c>
      <c r="H1978" s="304" t="s">
        <v>7449</v>
      </c>
      <c r="I1978" s="317">
        <v>45459</v>
      </c>
      <c r="J1978" s="313" t="s">
        <v>7948</v>
      </c>
      <c r="K1978" s="310" t="s">
        <v>7675</v>
      </c>
      <c r="L1978" s="317">
        <v>45459</v>
      </c>
      <c r="M1978" s="112" t="s">
        <v>7948</v>
      </c>
      <c r="N1978" s="112" t="s">
        <v>7462</v>
      </c>
      <c r="O1978" s="308" t="s">
        <v>7462</v>
      </c>
      <c r="P1978" s="282" t="s">
        <v>7434</v>
      </c>
      <c r="Q1978" s="282" t="s">
        <v>7734</v>
      </c>
      <c r="R1978" s="282" t="s">
        <v>7437</v>
      </c>
    </row>
    <row r="1979" spans="1:18" ht="14.5">
      <c r="A1979" s="282" t="s">
        <v>19</v>
      </c>
      <c r="B1979" s="282" t="s">
        <v>6</v>
      </c>
      <c r="C1979" s="305" t="s">
        <v>105</v>
      </c>
      <c r="D1979" s="281" t="s">
        <v>6445</v>
      </c>
      <c r="E1979" s="282" t="s">
        <v>6446</v>
      </c>
      <c r="F1979" s="310" t="s">
        <v>7529</v>
      </c>
      <c r="G1979" s="282" t="s">
        <v>7448</v>
      </c>
      <c r="H1979" s="282" t="s">
        <v>7449</v>
      </c>
      <c r="I1979" s="335">
        <v>45393</v>
      </c>
      <c r="J1979" s="282" t="s">
        <v>7872</v>
      </c>
      <c r="K1979" s="282" t="s">
        <v>7748</v>
      </c>
      <c r="L1979" s="317">
        <v>45457</v>
      </c>
      <c r="M1979" s="112" t="s">
        <v>7948</v>
      </c>
      <c r="N1979" s="282" t="s">
        <v>7529</v>
      </c>
      <c r="O1979" s="282" t="s">
        <v>7448</v>
      </c>
      <c r="P1979" s="282" t="s">
        <v>7449</v>
      </c>
      <c r="Q1979" s="282" t="s">
        <v>7734</v>
      </c>
      <c r="R1979" s="282" t="s">
        <v>7446</v>
      </c>
    </row>
    <row r="1980" spans="1:18" ht="14.5">
      <c r="A1980" s="282" t="s">
        <v>19</v>
      </c>
      <c r="B1980" s="282" t="s">
        <v>6</v>
      </c>
      <c r="C1980" s="305" t="s">
        <v>105</v>
      </c>
      <c r="D1980" s="281" t="s">
        <v>6930</v>
      </c>
      <c r="E1980" s="282" t="s">
        <v>6931</v>
      </c>
      <c r="F1980" s="310" t="s">
        <v>1563</v>
      </c>
      <c r="G1980" s="282" t="s">
        <v>7448</v>
      </c>
      <c r="H1980" s="282" t="s">
        <v>7449</v>
      </c>
      <c r="I1980" s="335">
        <v>45428</v>
      </c>
      <c r="J1980" s="282" t="s">
        <v>7918</v>
      </c>
      <c r="K1980" s="282" t="s">
        <v>7919</v>
      </c>
      <c r="L1980" s="317">
        <v>45457</v>
      </c>
      <c r="M1980" s="112" t="s">
        <v>7948</v>
      </c>
      <c r="N1980" s="282" t="s">
        <v>7529</v>
      </c>
      <c r="O1980" s="282" t="s">
        <v>7448</v>
      </c>
      <c r="P1980" s="282" t="s">
        <v>7449</v>
      </c>
      <c r="Q1980" s="282" t="s">
        <v>7734</v>
      </c>
      <c r="R1980" s="282" t="s">
        <v>7446</v>
      </c>
    </row>
    <row r="1981" spans="1:18" ht="14.5">
      <c r="A1981" s="282" t="s">
        <v>19</v>
      </c>
      <c r="B1981" s="282" t="s">
        <v>6</v>
      </c>
      <c r="C1981" s="305" t="s">
        <v>105</v>
      </c>
      <c r="D1981" s="281" t="s">
        <v>1942</v>
      </c>
      <c r="E1981" s="282" t="s">
        <v>7920</v>
      </c>
      <c r="F1981" s="310" t="s">
        <v>7578</v>
      </c>
      <c r="G1981" s="282" t="s">
        <v>7502</v>
      </c>
      <c r="H1981" s="282" t="s">
        <v>7434</v>
      </c>
      <c r="I1981" s="335">
        <v>45413</v>
      </c>
      <c r="J1981" s="282" t="s">
        <v>7908</v>
      </c>
      <c r="K1981" s="282" t="s">
        <v>7445</v>
      </c>
      <c r="L1981" s="317">
        <v>45457</v>
      </c>
      <c r="M1981" s="112" t="s">
        <v>7948</v>
      </c>
      <c r="N1981" s="282" t="s">
        <v>7529</v>
      </c>
      <c r="O1981" s="282" t="s">
        <v>7448</v>
      </c>
      <c r="P1981" s="282" t="s">
        <v>7449</v>
      </c>
      <c r="Q1981" s="282" t="s">
        <v>7734</v>
      </c>
      <c r="R1981" s="282" t="s">
        <v>7446</v>
      </c>
    </row>
    <row r="1982" spans="1:18" ht="14.5">
      <c r="A1982" s="282" t="s">
        <v>19</v>
      </c>
      <c r="B1982" s="282" t="s">
        <v>6</v>
      </c>
      <c r="C1982" s="305" t="s">
        <v>105</v>
      </c>
      <c r="D1982" s="281" t="s">
        <v>957</v>
      </c>
      <c r="E1982" s="282" t="s">
        <v>7869</v>
      </c>
      <c r="F1982" s="307" t="s">
        <v>7492</v>
      </c>
      <c r="G1982" s="308" t="s">
        <v>7492</v>
      </c>
      <c r="H1982" s="308" t="s">
        <v>7492</v>
      </c>
      <c r="I1982" s="335">
        <v>45383</v>
      </c>
      <c r="J1982" s="282" t="s">
        <v>7870</v>
      </c>
      <c r="K1982" s="282" t="s">
        <v>7593</v>
      </c>
      <c r="L1982" s="317">
        <v>45457</v>
      </c>
      <c r="M1982" s="112" t="s">
        <v>7948</v>
      </c>
      <c r="N1982" s="282" t="s">
        <v>7544</v>
      </c>
      <c r="O1982" s="313" t="s">
        <v>7534</v>
      </c>
      <c r="P1982" s="313" t="s">
        <v>7736</v>
      </c>
      <c r="Q1982" s="282" t="s">
        <v>7734</v>
      </c>
      <c r="R1982" s="282" t="s">
        <v>7437</v>
      </c>
    </row>
    <row r="1983" spans="1:18" ht="14.5">
      <c r="A1983" s="282" t="s">
        <v>19</v>
      </c>
      <c r="B1983" s="282" t="s">
        <v>6</v>
      </c>
      <c r="C1983" s="305" t="s">
        <v>105</v>
      </c>
      <c r="D1983" s="281" t="s">
        <v>2045</v>
      </c>
      <c r="E1983" s="282" t="s">
        <v>2046</v>
      </c>
      <c r="F1983" s="307" t="s">
        <v>7807</v>
      </c>
      <c r="G1983" s="308" t="s">
        <v>7448</v>
      </c>
      <c r="H1983" s="308" t="s">
        <v>7449</v>
      </c>
      <c r="I1983" s="335">
        <v>45393</v>
      </c>
      <c r="J1983" s="282" t="s">
        <v>7872</v>
      </c>
      <c r="K1983" s="282" t="s">
        <v>7593</v>
      </c>
      <c r="L1983" s="317">
        <v>45457</v>
      </c>
      <c r="M1983" s="112" t="s">
        <v>7948</v>
      </c>
      <c r="N1983" s="282" t="s">
        <v>7544</v>
      </c>
      <c r="O1983" s="313" t="s">
        <v>7534</v>
      </c>
      <c r="P1983" s="313" t="s">
        <v>7736</v>
      </c>
      <c r="Q1983" s="282" t="s">
        <v>7734</v>
      </c>
      <c r="R1983" s="282" t="s">
        <v>7437</v>
      </c>
    </row>
    <row r="1984" spans="1:18" ht="14.5">
      <c r="A1984" s="282" t="s">
        <v>19</v>
      </c>
      <c r="B1984" s="282" t="s">
        <v>6</v>
      </c>
      <c r="C1984" s="305" t="s">
        <v>105</v>
      </c>
      <c r="D1984" s="281" t="s">
        <v>4147</v>
      </c>
      <c r="E1984" s="282" t="s">
        <v>4148</v>
      </c>
      <c r="F1984" s="307" t="s">
        <v>7492</v>
      </c>
      <c r="G1984" s="308" t="s">
        <v>7492</v>
      </c>
      <c r="H1984" s="308" t="s">
        <v>7492</v>
      </c>
      <c r="I1984" s="335">
        <v>45412</v>
      </c>
      <c r="J1984" s="282" t="s">
        <v>7908</v>
      </c>
      <c r="K1984" s="282" t="s">
        <v>7548</v>
      </c>
      <c r="L1984" s="317">
        <v>45457</v>
      </c>
      <c r="M1984" s="112" t="s">
        <v>7948</v>
      </c>
      <c r="N1984" s="282" t="s">
        <v>7544</v>
      </c>
      <c r="O1984" s="313" t="s">
        <v>7534</v>
      </c>
      <c r="P1984" s="313" t="s">
        <v>7736</v>
      </c>
      <c r="Q1984" s="282" t="s">
        <v>7734</v>
      </c>
      <c r="R1984" s="282" t="s">
        <v>7437</v>
      </c>
    </row>
    <row r="1985" spans="1:18" ht="14.5">
      <c r="A1985" s="282" t="s">
        <v>19</v>
      </c>
      <c r="B1985" s="282" t="s">
        <v>6</v>
      </c>
      <c r="C1985" s="305" t="s">
        <v>1058</v>
      </c>
      <c r="D1985" s="281" t="s">
        <v>6964</v>
      </c>
      <c r="E1985" s="282" t="s">
        <v>6965</v>
      </c>
      <c r="F1985" s="313" t="s">
        <v>7718</v>
      </c>
      <c r="G1985" s="282" t="s">
        <v>7497</v>
      </c>
      <c r="H1985" s="282" t="s">
        <v>1365</v>
      </c>
      <c r="I1985" s="335">
        <v>45413</v>
      </c>
      <c r="J1985" s="282" t="s">
        <v>7908</v>
      </c>
      <c r="K1985" s="282" t="s">
        <v>7547</v>
      </c>
      <c r="L1985" s="317">
        <v>45456</v>
      </c>
      <c r="M1985" s="112" t="s">
        <v>7948</v>
      </c>
      <c r="N1985" s="307" t="s">
        <v>7718</v>
      </c>
      <c r="O1985" s="308" t="s">
        <v>7497</v>
      </c>
      <c r="P1985" s="307" t="s">
        <v>1365</v>
      </c>
      <c r="Q1985" s="282" t="s">
        <v>7734</v>
      </c>
      <c r="R1985" s="282" t="s">
        <v>7437</v>
      </c>
    </row>
    <row r="1986" spans="1:18" ht="14.5">
      <c r="A1986" s="282" t="s">
        <v>19</v>
      </c>
      <c r="B1986" s="282" t="s">
        <v>6</v>
      </c>
      <c r="C1986" s="305" t="s">
        <v>105</v>
      </c>
      <c r="D1986" s="281" t="s">
        <v>1769</v>
      </c>
      <c r="E1986" s="304" t="s">
        <v>1770</v>
      </c>
      <c r="F1986" s="304" t="s">
        <v>7641</v>
      </c>
      <c r="G1986" s="304" t="s">
        <v>7497</v>
      </c>
      <c r="H1986" s="304" t="s">
        <v>1365</v>
      </c>
      <c r="I1986" s="317">
        <v>45463</v>
      </c>
      <c r="J1986" s="313" t="s">
        <v>7950</v>
      </c>
      <c r="K1986" s="310" t="s">
        <v>7783</v>
      </c>
      <c r="L1986" s="317">
        <v>45463</v>
      </c>
      <c r="M1986" s="282" t="s">
        <v>7950</v>
      </c>
      <c r="N1986" s="310" t="s">
        <v>7738</v>
      </c>
      <c r="O1986" s="282" t="s">
        <v>7525</v>
      </c>
      <c r="P1986" s="282" t="s">
        <v>7525</v>
      </c>
      <c r="Q1986" s="282" t="s">
        <v>7734</v>
      </c>
      <c r="R1986" s="282" t="s">
        <v>7437</v>
      </c>
    </row>
    <row r="1987" spans="1:18" ht="14.5">
      <c r="A1987" s="282" t="s">
        <v>19</v>
      </c>
      <c r="B1987" s="282" t="s">
        <v>6</v>
      </c>
      <c r="C1987" s="305" t="s">
        <v>105</v>
      </c>
      <c r="D1987" s="281" t="s">
        <v>7309</v>
      </c>
      <c r="E1987" s="282" t="s">
        <v>7310</v>
      </c>
      <c r="F1987" s="310" t="s">
        <v>7529</v>
      </c>
      <c r="G1987" s="282" t="s">
        <v>7448</v>
      </c>
      <c r="H1987" s="282" t="s">
        <v>7449</v>
      </c>
      <c r="I1987" s="335">
        <v>45383</v>
      </c>
      <c r="J1987" s="282" t="s">
        <v>7870</v>
      </c>
      <c r="K1987" s="282" t="s">
        <v>7593</v>
      </c>
      <c r="L1987" s="317">
        <v>45457</v>
      </c>
      <c r="M1987" s="112" t="s">
        <v>7948</v>
      </c>
      <c r="N1987" s="282" t="s">
        <v>7544</v>
      </c>
      <c r="O1987" s="313" t="s">
        <v>7534</v>
      </c>
      <c r="P1987" s="313" t="s">
        <v>7736</v>
      </c>
      <c r="Q1987" s="282" t="s">
        <v>7734</v>
      </c>
      <c r="R1987" s="282" t="s">
        <v>7437</v>
      </c>
    </row>
    <row r="1988" spans="1:18" ht="14.5">
      <c r="A1988" s="282" t="s">
        <v>19</v>
      </c>
      <c r="B1988" s="282" t="s">
        <v>6</v>
      </c>
      <c r="C1988" s="305" t="s">
        <v>105</v>
      </c>
      <c r="D1988" s="281" t="s">
        <v>6073</v>
      </c>
      <c r="E1988" s="282" t="s">
        <v>6074</v>
      </c>
      <c r="F1988" s="307" t="s">
        <v>7506</v>
      </c>
      <c r="G1988" s="282" t="s">
        <v>7453</v>
      </c>
      <c r="H1988" s="282" t="s">
        <v>7449</v>
      </c>
      <c r="I1988" s="335">
        <v>45428</v>
      </c>
      <c r="J1988" s="282" t="s">
        <v>7918</v>
      </c>
      <c r="K1988" s="282" t="s">
        <v>7436</v>
      </c>
      <c r="L1988" s="335">
        <v>45465</v>
      </c>
      <c r="M1988" s="282" t="s">
        <v>7950</v>
      </c>
      <c r="N1988" s="112" t="s">
        <v>7462</v>
      </c>
      <c r="O1988" s="308" t="s">
        <v>7462</v>
      </c>
      <c r="P1988" s="308" t="s">
        <v>7736</v>
      </c>
      <c r="Q1988" s="282" t="s">
        <v>7734</v>
      </c>
      <c r="R1988" s="304" t="s">
        <v>7446</v>
      </c>
    </row>
    <row r="1989" spans="1:18" ht="14.5">
      <c r="A1989" s="282" t="s">
        <v>19</v>
      </c>
      <c r="B1989" s="282" t="s">
        <v>6</v>
      </c>
      <c r="C1989" s="305" t="s">
        <v>105</v>
      </c>
      <c r="D1989" s="281" t="s">
        <v>3523</v>
      </c>
      <c r="E1989" s="282" t="s">
        <v>3524</v>
      </c>
      <c r="F1989" s="310" t="s">
        <v>187</v>
      </c>
      <c r="G1989" s="282" t="s">
        <v>7463</v>
      </c>
      <c r="H1989" s="282" t="s">
        <v>7434</v>
      </c>
      <c r="I1989" s="335">
        <v>45374</v>
      </c>
      <c r="J1989" s="282" t="s">
        <v>7839</v>
      </c>
      <c r="K1989" s="282" t="s">
        <v>2088</v>
      </c>
      <c r="L1989" s="335">
        <v>45463</v>
      </c>
      <c r="M1989" s="282" t="s">
        <v>7950</v>
      </c>
      <c r="N1989" s="315" t="s">
        <v>7733</v>
      </c>
      <c r="O1989" s="112" t="s">
        <v>7525</v>
      </c>
      <c r="P1989" s="112" t="s">
        <v>7525</v>
      </c>
      <c r="Q1989" s="282" t="s">
        <v>7734</v>
      </c>
      <c r="R1989" s="282" t="s">
        <v>7437</v>
      </c>
    </row>
    <row r="1990" spans="1:18" ht="14.5">
      <c r="A1990" s="282" t="s">
        <v>19</v>
      </c>
      <c r="B1990" s="282" t="s">
        <v>6</v>
      </c>
      <c r="C1990" s="305" t="s">
        <v>105</v>
      </c>
      <c r="D1990" s="281" t="s">
        <v>3004</v>
      </c>
      <c r="E1990" s="282" t="s">
        <v>3005</v>
      </c>
      <c r="F1990" s="307" t="s">
        <v>7492</v>
      </c>
      <c r="G1990" s="308" t="s">
        <v>7492</v>
      </c>
      <c r="H1990" s="308" t="s">
        <v>7492</v>
      </c>
      <c r="I1990" s="335">
        <v>45406</v>
      </c>
      <c r="J1990" s="282" t="s">
        <v>7892</v>
      </c>
      <c r="K1990" s="282" t="s">
        <v>7593</v>
      </c>
      <c r="L1990" s="335">
        <v>45463</v>
      </c>
      <c r="M1990" s="282" t="s">
        <v>7950</v>
      </c>
      <c r="N1990" s="315" t="s">
        <v>7529</v>
      </c>
      <c r="O1990" s="282" t="s">
        <v>7448</v>
      </c>
      <c r="P1990" s="282" t="s">
        <v>7449</v>
      </c>
      <c r="Q1990" s="282" t="s">
        <v>7734</v>
      </c>
      <c r="R1990" s="282" t="s">
        <v>7437</v>
      </c>
    </row>
    <row r="1991" spans="1:18" ht="14.5">
      <c r="A1991" s="282" t="s">
        <v>19</v>
      </c>
      <c r="B1991" s="346" t="s">
        <v>6</v>
      </c>
      <c r="C1991" s="305" t="s">
        <v>143</v>
      </c>
      <c r="D1991" s="281" t="s">
        <v>7183</v>
      </c>
      <c r="E1991" s="282" t="s">
        <v>7184</v>
      </c>
      <c r="F1991" s="310" t="s">
        <v>7624</v>
      </c>
      <c r="G1991" s="282" t="s">
        <v>7625</v>
      </c>
      <c r="H1991" s="282" t="s">
        <v>7449</v>
      </c>
      <c r="I1991" s="335">
        <v>45413</v>
      </c>
      <c r="J1991" s="282" t="s">
        <v>7908</v>
      </c>
      <c r="K1991" s="282" t="s">
        <v>7602</v>
      </c>
      <c r="L1991" s="316">
        <v>45460</v>
      </c>
      <c r="M1991" s="313" t="s">
        <v>7962</v>
      </c>
      <c r="N1991" s="310" t="s">
        <v>7624</v>
      </c>
      <c r="O1991" s="308" t="s">
        <v>7625</v>
      </c>
      <c r="P1991" s="308" t="s">
        <v>7449</v>
      </c>
      <c r="Q1991" s="282" t="s">
        <v>7734</v>
      </c>
      <c r="R1991" s="282" t="s">
        <v>7437</v>
      </c>
    </row>
    <row r="1992" spans="1:18" ht="14.5">
      <c r="A1992" s="282" t="s">
        <v>19</v>
      </c>
      <c r="B1992" s="282" t="s">
        <v>6</v>
      </c>
      <c r="C1992" s="305" t="s">
        <v>143</v>
      </c>
      <c r="D1992" s="281" t="s">
        <v>5770</v>
      </c>
      <c r="E1992" s="282" t="s">
        <v>5771</v>
      </c>
      <c r="F1992" s="310" t="s">
        <v>7624</v>
      </c>
      <c r="G1992" s="282" t="s">
        <v>7625</v>
      </c>
      <c r="H1992" s="282" t="s">
        <v>7449</v>
      </c>
      <c r="I1992" s="335">
        <v>45413</v>
      </c>
      <c r="J1992" s="282" t="s">
        <v>7908</v>
      </c>
      <c r="K1992" s="282" t="s">
        <v>7593</v>
      </c>
      <c r="L1992" s="316">
        <v>45460</v>
      </c>
      <c r="M1992" s="313" t="s">
        <v>7962</v>
      </c>
      <c r="N1992" s="310" t="s">
        <v>7624</v>
      </c>
      <c r="O1992" s="308" t="s">
        <v>7625</v>
      </c>
      <c r="P1992" s="308" t="s">
        <v>7449</v>
      </c>
      <c r="Q1992" s="282" t="s">
        <v>7734</v>
      </c>
      <c r="R1992" s="282" t="s">
        <v>7437</v>
      </c>
    </row>
    <row r="1993" spans="1:18" ht="14.5">
      <c r="A1993" s="282" t="s">
        <v>19</v>
      </c>
      <c r="B1993" s="282" t="s">
        <v>6</v>
      </c>
      <c r="C1993" s="305" t="s">
        <v>105</v>
      </c>
      <c r="D1993" s="281" t="s">
        <v>1264</v>
      </c>
      <c r="E1993" s="282" t="s">
        <v>1265</v>
      </c>
      <c r="F1993" s="310" t="s">
        <v>7529</v>
      </c>
      <c r="G1993" s="282" t="s">
        <v>7448</v>
      </c>
      <c r="H1993" s="282" t="s">
        <v>7449</v>
      </c>
      <c r="I1993" s="335">
        <v>45393</v>
      </c>
      <c r="J1993" s="282" t="s">
        <v>7872</v>
      </c>
      <c r="K1993" s="282" t="s">
        <v>7548</v>
      </c>
      <c r="L1993" s="316">
        <v>45467</v>
      </c>
      <c r="M1993" s="313" t="s">
        <v>7956</v>
      </c>
      <c r="N1993" s="310" t="s">
        <v>7738</v>
      </c>
      <c r="O1993" s="282" t="s">
        <v>7525</v>
      </c>
      <c r="P1993" s="282" t="s">
        <v>7525</v>
      </c>
      <c r="Q1993" s="282" t="s">
        <v>7734</v>
      </c>
      <c r="R1993" s="282" t="s">
        <v>7437</v>
      </c>
    </row>
    <row r="1994" spans="1:18" ht="14.5">
      <c r="A1994" s="282" t="s">
        <v>19</v>
      </c>
      <c r="B1994" s="282" t="s">
        <v>6</v>
      </c>
      <c r="C1994" s="305" t="s">
        <v>105</v>
      </c>
      <c r="D1994" s="281" t="s">
        <v>2072</v>
      </c>
      <c r="E1994" s="282" t="s">
        <v>2073</v>
      </c>
      <c r="F1994" s="310" t="s">
        <v>187</v>
      </c>
      <c r="G1994" s="282" t="s">
        <v>7463</v>
      </c>
      <c r="H1994" s="282" t="s">
        <v>7434</v>
      </c>
      <c r="I1994" s="335">
        <v>45430</v>
      </c>
      <c r="J1994" s="282" t="s">
        <v>7918</v>
      </c>
      <c r="K1994" s="282" t="s">
        <v>7516</v>
      </c>
      <c r="L1994" s="316">
        <v>45467</v>
      </c>
      <c r="M1994" s="313" t="s">
        <v>7956</v>
      </c>
      <c r="N1994" s="282" t="s">
        <v>7544</v>
      </c>
      <c r="O1994" s="313" t="s">
        <v>7534</v>
      </c>
      <c r="P1994" s="313" t="s">
        <v>7736</v>
      </c>
      <c r="Q1994" s="282" t="s">
        <v>7734</v>
      </c>
      <c r="R1994" s="282" t="s">
        <v>7437</v>
      </c>
    </row>
    <row r="1995" spans="1:18" ht="14.5">
      <c r="A1995" s="282" t="s">
        <v>19</v>
      </c>
      <c r="B1995" s="282" t="s">
        <v>6</v>
      </c>
      <c r="C1995" s="305" t="s">
        <v>105</v>
      </c>
      <c r="D1995" s="281" t="s">
        <v>1139</v>
      </c>
      <c r="E1995" s="307" t="s">
        <v>1140</v>
      </c>
      <c r="F1995" s="308" t="s">
        <v>7531</v>
      </c>
      <c r="G1995" s="308" t="s">
        <v>7531</v>
      </c>
      <c r="H1995" s="308" t="s">
        <v>7531</v>
      </c>
      <c r="I1995" s="317">
        <v>45449</v>
      </c>
      <c r="J1995" s="304" t="s">
        <v>7947</v>
      </c>
      <c r="K1995" s="308" t="s">
        <v>7547</v>
      </c>
      <c r="L1995" s="316">
        <v>45468</v>
      </c>
      <c r="M1995" s="313" t="s">
        <v>7956</v>
      </c>
      <c r="N1995" s="308" t="s">
        <v>7578</v>
      </c>
      <c r="O1995" s="305" t="s">
        <v>7502</v>
      </c>
      <c r="P1995" s="308" t="s">
        <v>7736</v>
      </c>
      <c r="Q1995" s="112" t="s">
        <v>7734</v>
      </c>
      <c r="R1995" s="112" t="s">
        <v>7437</v>
      </c>
    </row>
    <row r="1996" spans="1:18" ht="14.5">
      <c r="A1996" s="282" t="s">
        <v>19</v>
      </c>
      <c r="B1996" s="282" t="s">
        <v>6</v>
      </c>
      <c r="C1996" s="305" t="s">
        <v>105</v>
      </c>
      <c r="D1996" s="281" t="s">
        <v>6449</v>
      </c>
      <c r="E1996" s="282" t="s">
        <v>6450</v>
      </c>
      <c r="F1996" s="310" t="s">
        <v>7604</v>
      </c>
      <c r="G1996" s="282" t="s">
        <v>7497</v>
      </c>
      <c r="H1996" s="282" t="s">
        <v>1365</v>
      </c>
      <c r="I1996" s="335">
        <v>45427</v>
      </c>
      <c r="J1996" s="282" t="s">
        <v>7936</v>
      </c>
      <c r="K1996" s="282" t="s">
        <v>7436</v>
      </c>
      <c r="L1996" s="316">
        <v>45467</v>
      </c>
      <c r="M1996" s="313" t="s">
        <v>7956</v>
      </c>
      <c r="N1996" s="282" t="s">
        <v>7945</v>
      </c>
      <c r="O1996" s="313" t="s">
        <v>7896</v>
      </c>
      <c r="P1996" s="313" t="s">
        <v>7525</v>
      </c>
      <c r="Q1996" s="282" t="s">
        <v>7734</v>
      </c>
      <c r="R1996" s="282" t="s">
        <v>7437</v>
      </c>
    </row>
    <row r="1997" spans="1:18" ht="14.5">
      <c r="A1997" s="282" t="s">
        <v>19</v>
      </c>
      <c r="B1997" s="282" t="s">
        <v>6</v>
      </c>
      <c r="C1997" s="305" t="s">
        <v>105</v>
      </c>
      <c r="D1997" s="281" t="s">
        <v>5851</v>
      </c>
      <c r="E1997" s="307" t="s">
        <v>5852</v>
      </c>
      <c r="F1997" s="308" t="s">
        <v>7531</v>
      </c>
      <c r="G1997" s="308" t="s">
        <v>7531</v>
      </c>
      <c r="H1997" s="308" t="s">
        <v>7531</v>
      </c>
      <c r="I1997" s="309">
        <v>45463</v>
      </c>
      <c r="J1997" s="309" t="s">
        <v>7950</v>
      </c>
      <c r="K1997" s="310"/>
      <c r="L1997" s="316">
        <v>45467</v>
      </c>
      <c r="M1997" s="313" t="s">
        <v>7956</v>
      </c>
      <c r="N1997" s="282" t="s">
        <v>7945</v>
      </c>
      <c r="O1997" s="313" t="s">
        <v>7896</v>
      </c>
      <c r="P1997" s="313" t="s">
        <v>7525</v>
      </c>
      <c r="Q1997" s="282" t="s">
        <v>7734</v>
      </c>
      <c r="R1997" s="112" t="s">
        <v>7528</v>
      </c>
    </row>
    <row r="1998" spans="1:18" ht="14.5">
      <c r="A1998" s="282" t="s">
        <v>19</v>
      </c>
      <c r="B1998" s="282" t="s">
        <v>6</v>
      </c>
      <c r="C1998" s="305" t="s">
        <v>105</v>
      </c>
      <c r="D1998" s="281" t="s">
        <v>1764</v>
      </c>
      <c r="E1998" s="307" t="s">
        <v>1765</v>
      </c>
      <c r="F1998" s="307" t="s">
        <v>7641</v>
      </c>
      <c r="G1998" s="307" t="s">
        <v>7497</v>
      </c>
      <c r="H1998" s="307" t="s">
        <v>1365</v>
      </c>
      <c r="I1998" s="309">
        <v>45463</v>
      </c>
      <c r="J1998" s="309" t="s">
        <v>7950</v>
      </c>
      <c r="K1998" s="310" t="s">
        <v>7783</v>
      </c>
      <c r="L1998" s="316">
        <v>45463</v>
      </c>
      <c r="M1998" s="313" t="s">
        <v>7950</v>
      </c>
      <c r="N1998" s="282" t="s">
        <v>3654</v>
      </c>
      <c r="O1998" s="347" t="s">
        <v>1365</v>
      </c>
      <c r="P1998" s="313" t="s">
        <v>1365</v>
      </c>
      <c r="Q1998" s="112" t="s">
        <v>7735</v>
      </c>
      <c r="R1998" s="112" t="s">
        <v>7437</v>
      </c>
    </row>
    <row r="1999" spans="1:18" ht="14.5">
      <c r="A1999" s="282" t="s">
        <v>19</v>
      </c>
      <c r="B1999" s="282" t="s">
        <v>6</v>
      </c>
      <c r="C1999" s="305" t="s">
        <v>105</v>
      </c>
      <c r="D1999" s="281" t="s">
        <v>5962</v>
      </c>
      <c r="E1999" s="282" t="s">
        <v>5963</v>
      </c>
      <c r="F1999" s="310" t="s">
        <v>7529</v>
      </c>
      <c r="G1999" s="282" t="s">
        <v>7448</v>
      </c>
      <c r="H1999" s="282" t="s">
        <v>7449</v>
      </c>
      <c r="I1999" s="335">
        <v>45383</v>
      </c>
      <c r="J1999" s="282" t="s">
        <v>7870</v>
      </c>
      <c r="K1999" s="282" t="s">
        <v>7436</v>
      </c>
      <c r="L1999" s="316">
        <v>45457</v>
      </c>
      <c r="M1999" s="313" t="s">
        <v>7948</v>
      </c>
      <c r="N1999" s="282" t="s">
        <v>7488</v>
      </c>
      <c r="O1999" s="310" t="s">
        <v>7448</v>
      </c>
      <c r="P1999" s="304" t="s">
        <v>7449</v>
      </c>
      <c r="Q1999" s="112" t="s">
        <v>7735</v>
      </c>
      <c r="R1999" s="282" t="s">
        <v>7437</v>
      </c>
    </row>
    <row r="2000" spans="1:18" ht="14.5">
      <c r="A2000" s="282" t="s">
        <v>19</v>
      </c>
      <c r="B2000" s="282" t="s">
        <v>6</v>
      </c>
      <c r="C2000" s="305" t="s">
        <v>105</v>
      </c>
      <c r="D2000" s="281" t="s">
        <v>5926</v>
      </c>
      <c r="E2000" s="310" t="s">
        <v>5927</v>
      </c>
      <c r="F2000" s="310" t="s">
        <v>7624</v>
      </c>
      <c r="G2000" s="313" t="s">
        <v>7861</v>
      </c>
      <c r="H2000" s="313" t="s">
        <v>7525</v>
      </c>
      <c r="I2000" s="317">
        <v>45458</v>
      </c>
      <c r="J2000" s="313" t="s">
        <v>7946</v>
      </c>
      <c r="K2000" s="310" t="s">
        <v>7583</v>
      </c>
      <c r="L2000" s="316">
        <v>45468</v>
      </c>
      <c r="M2000" s="313" t="s">
        <v>7960</v>
      </c>
      <c r="N2000" s="304" t="s">
        <v>7544</v>
      </c>
      <c r="O2000" s="313" t="s">
        <v>7534</v>
      </c>
      <c r="P2000" s="313" t="s">
        <v>7736</v>
      </c>
      <c r="Q2000" s="282" t="s">
        <v>7734</v>
      </c>
      <c r="R2000" s="282" t="s">
        <v>7437</v>
      </c>
    </row>
    <row r="2001" spans="1:18" ht="14.5">
      <c r="A2001" s="282" t="s">
        <v>19</v>
      </c>
      <c r="B2001" s="282" t="s">
        <v>6</v>
      </c>
      <c r="C2001" s="305" t="s">
        <v>105</v>
      </c>
      <c r="D2001" s="281" t="s">
        <v>2129</v>
      </c>
      <c r="E2001" s="310" t="s">
        <v>7961</v>
      </c>
      <c r="F2001" s="308" t="s">
        <v>7531</v>
      </c>
      <c r="G2001" s="308" t="s">
        <v>7531</v>
      </c>
      <c r="H2001" s="308" t="s">
        <v>7531</v>
      </c>
      <c r="I2001" s="309">
        <v>45467</v>
      </c>
      <c r="J2001" s="309" t="s">
        <v>7960</v>
      </c>
      <c r="K2001" s="310" t="s">
        <v>7710</v>
      </c>
      <c r="L2001" s="316">
        <v>45468</v>
      </c>
      <c r="M2001" s="313" t="s">
        <v>7960</v>
      </c>
      <c r="N2001" s="304" t="s">
        <v>7544</v>
      </c>
      <c r="O2001" s="313" t="s">
        <v>7534</v>
      </c>
      <c r="P2001" s="313" t="s">
        <v>7736</v>
      </c>
      <c r="Q2001" s="282" t="s">
        <v>7734</v>
      </c>
      <c r="R2001" s="112" t="s">
        <v>7528</v>
      </c>
    </row>
    <row r="2002" spans="1:18" ht="14.5">
      <c r="A2002" s="282" t="s">
        <v>19</v>
      </c>
      <c r="B2002" s="304" t="s">
        <v>11</v>
      </c>
      <c r="C2002" s="305" t="s">
        <v>105</v>
      </c>
      <c r="D2002" s="281" t="s">
        <v>7686</v>
      </c>
      <c r="E2002" s="282" t="s">
        <v>7687</v>
      </c>
      <c r="F2002" s="310" t="s">
        <v>7553</v>
      </c>
      <c r="G2002" s="282" t="s">
        <v>7448</v>
      </c>
      <c r="H2002" s="282" t="s">
        <v>7449</v>
      </c>
      <c r="I2002" s="335">
        <v>45292</v>
      </c>
      <c r="J2002" s="282" t="s">
        <v>7647</v>
      </c>
      <c r="K2002" s="282" t="s">
        <v>7436</v>
      </c>
      <c r="L2002" s="317">
        <v>45449</v>
      </c>
      <c r="M2002" s="282" t="s">
        <v>7947</v>
      </c>
      <c r="N2002" s="282"/>
      <c r="O2002" s="282"/>
      <c r="P2002" s="282"/>
      <c r="Q2002" s="282"/>
      <c r="R2002" s="282" t="s">
        <v>7437</v>
      </c>
    </row>
    <row r="2003" spans="1:18" ht="14.5">
      <c r="A2003" s="282" t="s">
        <v>19</v>
      </c>
      <c r="B2003" s="304" t="s">
        <v>11</v>
      </c>
      <c r="C2003" s="305" t="s">
        <v>105</v>
      </c>
      <c r="D2003" s="281" t="s">
        <v>7666</v>
      </c>
      <c r="E2003" s="282" t="s">
        <v>7667</v>
      </c>
      <c r="F2003" s="310" t="s">
        <v>7488</v>
      </c>
      <c r="G2003" s="282" t="s">
        <v>7448</v>
      </c>
      <c r="H2003" s="282" t="s">
        <v>7449</v>
      </c>
      <c r="I2003" s="335">
        <v>45292</v>
      </c>
      <c r="J2003" s="282" t="s">
        <v>7647</v>
      </c>
      <c r="K2003" s="282" t="s">
        <v>7668</v>
      </c>
      <c r="L2003" s="317">
        <v>45449</v>
      </c>
      <c r="M2003" s="282" t="s">
        <v>7947</v>
      </c>
      <c r="N2003" s="282"/>
      <c r="O2003" s="282"/>
      <c r="P2003" s="282"/>
      <c r="Q2003" s="282"/>
      <c r="R2003" s="282" t="s">
        <v>7446</v>
      </c>
    </row>
    <row r="2004" spans="1:18" ht="14.5">
      <c r="A2004" s="282" t="s">
        <v>19</v>
      </c>
      <c r="B2004" s="304" t="s">
        <v>11</v>
      </c>
      <c r="C2004" s="305" t="s">
        <v>143</v>
      </c>
      <c r="D2004" s="281" t="s">
        <v>7921</v>
      </c>
      <c r="E2004" s="282" t="s">
        <v>7922</v>
      </c>
      <c r="F2004" s="310" t="s">
        <v>7576</v>
      </c>
      <c r="G2004" s="282" t="s">
        <v>7577</v>
      </c>
      <c r="H2004" s="282" t="s">
        <v>7434</v>
      </c>
      <c r="I2004" s="335">
        <v>45413</v>
      </c>
      <c r="J2004" s="282" t="s">
        <v>7908</v>
      </c>
      <c r="K2004" s="282" t="s">
        <v>2088</v>
      </c>
      <c r="L2004" s="317">
        <v>45450</v>
      </c>
      <c r="M2004" s="282" t="s">
        <v>7947</v>
      </c>
      <c r="N2004" s="282" t="s">
        <v>7703</v>
      </c>
      <c r="O2004" s="282" t="s">
        <v>7703</v>
      </c>
      <c r="P2004" s="282" t="s">
        <v>7703</v>
      </c>
      <c r="Q2004" s="282" t="s">
        <v>7703</v>
      </c>
      <c r="R2004" s="282" t="s">
        <v>7437</v>
      </c>
    </row>
    <row r="2005" spans="1:18" ht="14.5">
      <c r="A2005" s="282" t="s">
        <v>19</v>
      </c>
      <c r="B2005" s="304" t="s">
        <v>11</v>
      </c>
      <c r="C2005" s="305" t="s">
        <v>4439</v>
      </c>
      <c r="D2005" s="281" t="s">
        <v>7933</v>
      </c>
      <c r="E2005" s="282" t="s">
        <v>7934</v>
      </c>
      <c r="F2005" s="310" t="s">
        <v>187</v>
      </c>
      <c r="G2005" s="282" t="s">
        <v>7463</v>
      </c>
      <c r="H2005" s="282" t="s">
        <v>7434</v>
      </c>
      <c r="I2005" s="335">
        <v>45430</v>
      </c>
      <c r="J2005" s="282" t="s">
        <v>7918</v>
      </c>
      <c r="K2005" s="282" t="s">
        <v>7516</v>
      </c>
      <c r="L2005" s="317">
        <v>45450</v>
      </c>
      <c r="M2005" s="282" t="s">
        <v>7947</v>
      </c>
      <c r="N2005" s="282" t="s">
        <v>7703</v>
      </c>
      <c r="O2005" s="282" t="s">
        <v>7703</v>
      </c>
      <c r="P2005" s="282" t="s">
        <v>7703</v>
      </c>
      <c r="Q2005" s="282" t="s">
        <v>7703</v>
      </c>
      <c r="R2005" s="282" t="s">
        <v>7437</v>
      </c>
    </row>
    <row r="2006" spans="1:18" ht="14.5">
      <c r="A2006" s="282" t="s">
        <v>19</v>
      </c>
      <c r="B2006" s="304" t="s">
        <v>11</v>
      </c>
      <c r="C2006" s="305" t="s">
        <v>143</v>
      </c>
      <c r="D2006" s="281" t="s">
        <v>7828</v>
      </c>
      <c r="E2006" s="304" t="s">
        <v>7829</v>
      </c>
      <c r="F2006" s="307" t="s">
        <v>7807</v>
      </c>
      <c r="G2006" s="308" t="s">
        <v>7448</v>
      </c>
      <c r="H2006" s="308" t="s">
        <v>7449</v>
      </c>
      <c r="I2006" s="317">
        <v>45444</v>
      </c>
      <c r="J2006" s="313" t="s">
        <v>7947</v>
      </c>
      <c r="K2006" s="310" t="s">
        <v>7762</v>
      </c>
      <c r="L2006" s="317">
        <v>45450</v>
      </c>
      <c r="M2006" s="282" t="s">
        <v>7947</v>
      </c>
      <c r="N2006" s="304" t="s">
        <v>7703</v>
      </c>
      <c r="O2006" s="313" t="s">
        <v>7703</v>
      </c>
      <c r="P2006" s="313" t="s">
        <v>7703</v>
      </c>
      <c r="Q2006" s="282" t="s">
        <v>7703</v>
      </c>
      <c r="R2006" s="282" t="s">
        <v>7446</v>
      </c>
    </row>
    <row r="2007" spans="1:18" ht="14.5">
      <c r="A2007" s="282" t="s">
        <v>19</v>
      </c>
      <c r="B2007" s="304" t="s">
        <v>11</v>
      </c>
      <c r="C2007" s="139" t="s">
        <v>352</v>
      </c>
      <c r="D2007" s="281" t="s">
        <v>7776</v>
      </c>
      <c r="E2007" s="282" t="s">
        <v>7777</v>
      </c>
      <c r="F2007" s="313" t="s">
        <v>7718</v>
      </c>
      <c r="G2007" s="282" t="s">
        <v>7497</v>
      </c>
      <c r="H2007" s="282" t="s">
        <v>1365</v>
      </c>
      <c r="I2007" s="335">
        <v>45323</v>
      </c>
      <c r="J2007" s="282" t="s">
        <v>7723</v>
      </c>
      <c r="K2007" s="282" t="s">
        <v>7451</v>
      </c>
      <c r="L2007" s="335">
        <v>45450</v>
      </c>
      <c r="M2007" s="282" t="s">
        <v>7947</v>
      </c>
      <c r="N2007" s="282" t="s">
        <v>7703</v>
      </c>
      <c r="O2007" s="282" t="s">
        <v>7703</v>
      </c>
      <c r="P2007" s="282" t="s">
        <v>7703</v>
      </c>
      <c r="Q2007" s="282" t="s">
        <v>7703</v>
      </c>
      <c r="R2007" s="282" t="s">
        <v>7437</v>
      </c>
    </row>
    <row r="2008" spans="1:18" ht="14.5">
      <c r="A2008" s="282" t="s">
        <v>19</v>
      </c>
      <c r="B2008" s="304" t="s">
        <v>11</v>
      </c>
      <c r="C2008" s="305" t="s">
        <v>426</v>
      </c>
      <c r="D2008" s="281" t="s">
        <v>7855</v>
      </c>
      <c r="E2008" s="282" t="s">
        <v>7856</v>
      </c>
      <c r="F2008" s="307" t="s">
        <v>7726</v>
      </c>
      <c r="G2008" s="308" t="s">
        <v>7525</v>
      </c>
      <c r="H2008" s="308" t="s">
        <v>7525</v>
      </c>
      <c r="I2008" s="335">
        <v>45381</v>
      </c>
      <c r="J2008" s="282" t="s">
        <v>7837</v>
      </c>
      <c r="K2008" s="282" t="s">
        <v>7854</v>
      </c>
      <c r="L2008" s="335">
        <v>45449</v>
      </c>
      <c r="M2008" s="282" t="s">
        <v>7951</v>
      </c>
      <c r="N2008" s="282" t="s">
        <v>7703</v>
      </c>
      <c r="O2008" s="282" t="s">
        <v>7703</v>
      </c>
      <c r="P2008" s="282" t="s">
        <v>7703</v>
      </c>
      <c r="Q2008" s="282" t="s">
        <v>7703</v>
      </c>
      <c r="R2008" s="282" t="s">
        <v>7437</v>
      </c>
    </row>
    <row r="2009" spans="1:18" ht="14.5">
      <c r="A2009" s="282" t="s">
        <v>19</v>
      </c>
      <c r="B2009" s="304" t="s">
        <v>11</v>
      </c>
      <c r="C2009" s="305" t="s">
        <v>1058</v>
      </c>
      <c r="D2009" s="281" t="s">
        <v>7840</v>
      </c>
      <c r="E2009" s="282" t="s">
        <v>7841</v>
      </c>
      <c r="F2009" s="307" t="s">
        <v>7726</v>
      </c>
      <c r="G2009" s="308" t="s">
        <v>7525</v>
      </c>
      <c r="H2009" s="308" t="s">
        <v>7525</v>
      </c>
      <c r="I2009" s="335">
        <v>45379</v>
      </c>
      <c r="J2009" s="282" t="s">
        <v>7837</v>
      </c>
      <c r="K2009" s="282" t="s">
        <v>7593</v>
      </c>
      <c r="L2009" s="335">
        <v>45453</v>
      </c>
      <c r="M2009" s="282" t="s">
        <v>7946</v>
      </c>
      <c r="N2009" s="282"/>
      <c r="O2009" s="282"/>
      <c r="P2009" s="282"/>
      <c r="Q2009" s="282"/>
      <c r="R2009" s="282" t="s">
        <v>7437</v>
      </c>
    </row>
    <row r="2010" spans="1:18" ht="14.5">
      <c r="A2010" s="282" t="s">
        <v>19</v>
      </c>
      <c r="B2010" s="304" t="s">
        <v>11</v>
      </c>
      <c r="C2010" s="305" t="s">
        <v>105</v>
      </c>
      <c r="D2010" s="281" t="s">
        <v>7830</v>
      </c>
      <c r="E2010" s="282" t="s">
        <v>7831</v>
      </c>
      <c r="F2010" s="310" t="s">
        <v>187</v>
      </c>
      <c r="G2010" s="282" t="s">
        <v>7463</v>
      </c>
      <c r="H2010" s="282" t="s">
        <v>7434</v>
      </c>
      <c r="I2010" s="335">
        <v>45360</v>
      </c>
      <c r="J2010" s="282" t="s">
        <v>7826</v>
      </c>
      <c r="K2010" s="282" t="s">
        <v>7441</v>
      </c>
      <c r="L2010" s="335">
        <v>45461</v>
      </c>
      <c r="M2010" s="282" t="s">
        <v>7962</v>
      </c>
      <c r="N2010" s="282"/>
      <c r="O2010" s="282"/>
      <c r="P2010" s="282"/>
      <c r="Q2010" s="282"/>
      <c r="R2010" s="282" t="s">
        <v>7446</v>
      </c>
    </row>
    <row r="2011" spans="1:18" ht="14.5">
      <c r="A2011" s="282" t="s">
        <v>19</v>
      </c>
      <c r="B2011" s="304" t="s">
        <v>11</v>
      </c>
      <c r="C2011" s="305" t="s">
        <v>105</v>
      </c>
      <c r="D2011" s="281" t="s">
        <v>7648</v>
      </c>
      <c r="E2011" s="282" t="s">
        <v>7649</v>
      </c>
      <c r="F2011" s="307" t="s">
        <v>7492</v>
      </c>
      <c r="G2011" s="308" t="s">
        <v>7492</v>
      </c>
      <c r="H2011" s="308" t="s">
        <v>7492</v>
      </c>
      <c r="I2011" s="335">
        <v>45286</v>
      </c>
      <c r="J2011" s="282" t="s">
        <v>7608</v>
      </c>
      <c r="K2011" s="282" t="s">
        <v>7593</v>
      </c>
      <c r="L2011" s="317">
        <v>45463</v>
      </c>
      <c r="M2011" s="112" t="s">
        <v>7950</v>
      </c>
      <c r="N2011" s="282"/>
      <c r="O2011" s="313"/>
      <c r="P2011" s="313"/>
      <c r="Q2011" s="282"/>
      <c r="R2011" s="282" t="s">
        <v>7437</v>
      </c>
    </row>
    <row r="2012" spans="1:18" ht="14.5">
      <c r="A2012" s="282" t="s">
        <v>19</v>
      </c>
      <c r="B2012" s="304" t="s">
        <v>11</v>
      </c>
      <c r="C2012" s="305" t="s">
        <v>1058</v>
      </c>
      <c r="D2012" s="281" t="s">
        <v>7852</v>
      </c>
      <c r="E2012" s="282" t="s">
        <v>7853</v>
      </c>
      <c r="F2012" s="307" t="s">
        <v>7726</v>
      </c>
      <c r="G2012" s="308" t="s">
        <v>7525</v>
      </c>
      <c r="H2012" s="308" t="s">
        <v>7525</v>
      </c>
      <c r="I2012" s="335">
        <v>45381</v>
      </c>
      <c r="J2012" s="282" t="s">
        <v>7837</v>
      </c>
      <c r="K2012" s="282" t="s">
        <v>7854</v>
      </c>
      <c r="L2012" s="335">
        <v>45463</v>
      </c>
      <c r="M2012" s="282" t="s">
        <v>7962</v>
      </c>
      <c r="N2012" s="282" t="s">
        <v>7703</v>
      </c>
      <c r="O2012" s="282" t="s">
        <v>7703</v>
      </c>
      <c r="P2012" s="282" t="s">
        <v>7703</v>
      </c>
      <c r="Q2012" s="282" t="s">
        <v>7703</v>
      </c>
      <c r="R2012" s="282" t="s">
        <v>7437</v>
      </c>
    </row>
    <row r="2013" spans="1:18" ht="14.5">
      <c r="A2013" s="112" t="s">
        <v>19</v>
      </c>
      <c r="B2013" s="304" t="s">
        <v>11</v>
      </c>
      <c r="C2013" s="305" t="s">
        <v>105</v>
      </c>
      <c r="D2013" s="281" t="s">
        <v>7888</v>
      </c>
      <c r="E2013" s="282" t="s">
        <v>7889</v>
      </c>
      <c r="F2013" s="307" t="s">
        <v>7661</v>
      </c>
      <c r="G2013" s="282" t="s">
        <v>7534</v>
      </c>
      <c r="H2013" s="282" t="s">
        <v>7434</v>
      </c>
      <c r="I2013" s="335">
        <v>45393</v>
      </c>
      <c r="J2013" s="282" t="s">
        <v>7872</v>
      </c>
      <c r="K2013" s="282" t="s">
        <v>7919</v>
      </c>
      <c r="L2013" s="316">
        <v>45464</v>
      </c>
      <c r="M2013" s="309" t="s">
        <v>7962</v>
      </c>
      <c r="N2013" s="282"/>
      <c r="O2013" s="282"/>
      <c r="P2013" s="282"/>
      <c r="Q2013" s="304"/>
      <c r="R2013" s="282" t="s">
        <v>7446</v>
      </c>
    </row>
    <row r="2014" spans="1:18" ht="14.5">
      <c r="A2014" s="282" t="s">
        <v>19</v>
      </c>
      <c r="B2014" s="304" t="s">
        <v>11</v>
      </c>
      <c r="C2014" s="305" t="s">
        <v>105</v>
      </c>
      <c r="D2014" s="281" t="s">
        <v>7690</v>
      </c>
      <c r="E2014" s="282" t="s">
        <v>7691</v>
      </c>
      <c r="F2014" s="310" t="s">
        <v>1563</v>
      </c>
      <c r="G2014" s="282" t="s">
        <v>7448</v>
      </c>
      <c r="H2014" s="282" t="s">
        <v>7449</v>
      </c>
      <c r="I2014" s="335">
        <v>45397</v>
      </c>
      <c r="J2014" s="282" t="s">
        <v>7891</v>
      </c>
      <c r="K2014" s="282" t="s">
        <v>7548</v>
      </c>
      <c r="L2014" s="335">
        <v>45464</v>
      </c>
      <c r="M2014" s="282" t="s">
        <v>7962</v>
      </c>
      <c r="N2014" s="282" t="s">
        <v>7703</v>
      </c>
      <c r="O2014" s="282" t="s">
        <v>7703</v>
      </c>
      <c r="P2014" s="282" t="s">
        <v>7703</v>
      </c>
      <c r="Q2014" s="282" t="s">
        <v>7703</v>
      </c>
      <c r="R2014" s="282" t="s">
        <v>7437</v>
      </c>
    </row>
    <row r="2015" spans="1:18" ht="14.5">
      <c r="A2015" s="282" t="s">
        <v>19</v>
      </c>
      <c r="B2015" s="304" t="s">
        <v>11</v>
      </c>
      <c r="C2015" s="305" t="s">
        <v>105</v>
      </c>
      <c r="D2015" s="281" t="s">
        <v>7653</v>
      </c>
      <c r="E2015" s="282" t="s">
        <v>7654</v>
      </c>
      <c r="F2015" s="310" t="s">
        <v>7529</v>
      </c>
      <c r="G2015" s="282" t="s">
        <v>7448</v>
      </c>
      <c r="H2015" s="282" t="s">
        <v>7449</v>
      </c>
      <c r="I2015" s="335">
        <v>45393</v>
      </c>
      <c r="J2015" s="282" t="s">
        <v>7872</v>
      </c>
      <c r="K2015" s="282" t="s">
        <v>7593</v>
      </c>
      <c r="L2015" s="335">
        <v>45464</v>
      </c>
      <c r="M2015" s="282" t="s">
        <v>7962</v>
      </c>
      <c r="N2015" s="282"/>
      <c r="O2015" s="282"/>
      <c r="P2015" s="282"/>
      <c r="Q2015" s="282"/>
      <c r="R2015" s="282" t="s">
        <v>7437</v>
      </c>
    </row>
    <row r="2016" spans="1:18" ht="14.5">
      <c r="A2016" s="282" t="s">
        <v>19</v>
      </c>
      <c r="B2016" s="304" t="s">
        <v>11</v>
      </c>
      <c r="C2016" s="305" t="s">
        <v>143</v>
      </c>
      <c r="D2016" s="281" t="s">
        <v>7957</v>
      </c>
      <c r="E2016" s="307" t="s">
        <v>7958</v>
      </c>
      <c r="F2016" s="307" t="s">
        <v>7959</v>
      </c>
      <c r="G2016" s="282" t="s">
        <v>7502</v>
      </c>
      <c r="H2016" s="282" t="s">
        <v>7577</v>
      </c>
      <c r="I2016" s="317">
        <v>45451</v>
      </c>
      <c r="J2016" s="304" t="s">
        <v>7956</v>
      </c>
      <c r="K2016" s="308" t="s">
        <v>7511</v>
      </c>
      <c r="L2016" s="335">
        <v>45464</v>
      </c>
      <c r="M2016" s="282" t="s">
        <v>7962</v>
      </c>
      <c r="N2016" s="282"/>
      <c r="O2016" s="282"/>
      <c r="P2016" s="282"/>
      <c r="Q2016" s="282"/>
      <c r="R2016" s="282" t="s">
        <v>7437</v>
      </c>
    </row>
    <row r="2017" spans="1:18" ht="14.5">
      <c r="A2017" s="282" t="s">
        <v>19</v>
      </c>
      <c r="B2017" s="304" t="s">
        <v>11</v>
      </c>
      <c r="C2017" s="305" t="s">
        <v>105</v>
      </c>
      <c r="D2017" s="281" t="s">
        <v>2555</v>
      </c>
      <c r="E2017" s="310" t="s">
        <v>2556</v>
      </c>
      <c r="F2017" s="310" t="s">
        <v>7624</v>
      </c>
      <c r="G2017" s="313" t="s">
        <v>7861</v>
      </c>
      <c r="H2017" s="313" t="s">
        <v>7525</v>
      </c>
      <c r="I2017" s="317">
        <v>45458</v>
      </c>
      <c r="J2017" s="313" t="s">
        <v>7946</v>
      </c>
      <c r="K2017" s="310" t="s">
        <v>7593</v>
      </c>
      <c r="L2017" s="335">
        <v>45468</v>
      </c>
      <c r="M2017" s="282" t="s">
        <v>7956</v>
      </c>
      <c r="N2017" s="304" t="s">
        <v>7703</v>
      </c>
      <c r="O2017" s="313" t="s">
        <v>7703</v>
      </c>
      <c r="P2017" s="313" t="s">
        <v>7703</v>
      </c>
      <c r="Q2017" s="282" t="s">
        <v>7703</v>
      </c>
      <c r="R2017" s="282" t="s">
        <v>7437</v>
      </c>
    </row>
    <row r="2018" spans="1:18" ht="14.5">
      <c r="A2018" s="282" t="s">
        <v>19</v>
      </c>
      <c r="B2018" s="304" t="s">
        <v>11</v>
      </c>
      <c r="C2018" s="305" t="s">
        <v>105</v>
      </c>
      <c r="D2018" s="281" t="s">
        <v>5358</v>
      </c>
      <c r="E2018" s="282" t="s">
        <v>5359</v>
      </c>
      <c r="F2018" s="310" t="s">
        <v>7553</v>
      </c>
      <c r="G2018" s="282" t="s">
        <v>7448</v>
      </c>
      <c r="H2018" s="282" t="s">
        <v>7449</v>
      </c>
      <c r="I2018" s="335">
        <v>45390</v>
      </c>
      <c r="J2018" s="282" t="s">
        <v>7872</v>
      </c>
      <c r="K2018" s="282" t="s">
        <v>7554</v>
      </c>
      <c r="L2018" s="335">
        <v>45469</v>
      </c>
      <c r="M2018" s="282" t="s">
        <v>7956</v>
      </c>
      <c r="N2018" s="282" t="s">
        <v>7703</v>
      </c>
      <c r="O2018" s="282" t="s">
        <v>7703</v>
      </c>
      <c r="P2018" s="282" t="s">
        <v>7703</v>
      </c>
      <c r="Q2018" s="282" t="s">
        <v>7703</v>
      </c>
      <c r="R2018" s="282" t="s">
        <v>7446</v>
      </c>
    </row>
    <row r="2019" spans="1:18" ht="14.5">
      <c r="A2019" s="282" t="s">
        <v>19</v>
      </c>
      <c r="B2019" s="304" t="s">
        <v>11</v>
      </c>
      <c r="C2019" s="305" t="s">
        <v>105</v>
      </c>
      <c r="D2019" s="281" t="s">
        <v>7020</v>
      </c>
      <c r="E2019" s="307" t="s">
        <v>7021</v>
      </c>
      <c r="F2019" s="308" t="s">
        <v>7531</v>
      </c>
      <c r="G2019" s="308" t="s">
        <v>7531</v>
      </c>
      <c r="H2019" s="308" t="s">
        <v>7531</v>
      </c>
      <c r="I2019" s="317">
        <v>45453</v>
      </c>
      <c r="J2019" s="304" t="s">
        <v>7946</v>
      </c>
      <c r="K2019" s="308" t="s">
        <v>7547</v>
      </c>
      <c r="L2019" s="335">
        <v>45467</v>
      </c>
      <c r="M2019" s="282" t="s">
        <v>7956</v>
      </c>
      <c r="N2019" s="308"/>
      <c r="O2019" s="112"/>
      <c r="P2019" s="112"/>
      <c r="Q2019" s="310"/>
      <c r="R2019" s="112" t="s">
        <v>7437</v>
      </c>
    </row>
    <row r="2020" spans="1:18" ht="14.5">
      <c r="A2020" s="282" t="s">
        <v>19</v>
      </c>
      <c r="B2020" s="282" t="s">
        <v>9</v>
      </c>
      <c r="C2020" s="305" t="s">
        <v>105</v>
      </c>
      <c r="D2020" s="281" t="s">
        <v>4985</v>
      </c>
      <c r="E2020" s="282" t="s">
        <v>4986</v>
      </c>
      <c r="F2020" s="310" t="s">
        <v>7529</v>
      </c>
      <c r="G2020" s="282" t="s">
        <v>7448</v>
      </c>
      <c r="H2020" s="282" t="s">
        <v>7449</v>
      </c>
      <c r="I2020" s="335">
        <v>45352</v>
      </c>
      <c r="J2020" s="282" t="s">
        <v>7786</v>
      </c>
      <c r="K2020" s="282" t="s">
        <v>7593</v>
      </c>
      <c r="L2020" s="316">
        <v>45444</v>
      </c>
      <c r="M2020" s="309" t="s">
        <v>7935</v>
      </c>
      <c r="N2020" s="305" t="s">
        <v>9</v>
      </c>
      <c r="O2020" s="305" t="s">
        <v>9</v>
      </c>
      <c r="P2020" s="305" t="s">
        <v>9</v>
      </c>
      <c r="Q2020" s="282" t="s">
        <v>7703</v>
      </c>
      <c r="R2020" s="282" t="s">
        <v>7437</v>
      </c>
    </row>
    <row r="2021" spans="1:18" ht="14.5">
      <c r="A2021" s="282" t="s">
        <v>21</v>
      </c>
      <c r="B2021" s="282" t="s">
        <v>3</v>
      </c>
      <c r="C2021" s="305" t="s">
        <v>105</v>
      </c>
      <c r="D2021" s="281" t="s">
        <v>1352</v>
      </c>
      <c r="E2021" s="313" t="s">
        <v>1353</v>
      </c>
      <c r="F2021" s="313" t="s">
        <v>7447</v>
      </c>
      <c r="G2021" s="282" t="s">
        <v>7448</v>
      </c>
      <c r="H2021" s="282" t="s">
        <v>7449</v>
      </c>
      <c r="I2021" s="317">
        <v>44986</v>
      </c>
      <c r="J2021" s="304" t="s">
        <v>7450</v>
      </c>
      <c r="K2021" s="313" t="s">
        <v>7451</v>
      </c>
      <c r="L2021" s="282" t="s">
        <v>7703</v>
      </c>
      <c r="M2021" s="282" t="s">
        <v>7703</v>
      </c>
      <c r="N2021" s="313" t="s">
        <v>7703</v>
      </c>
      <c r="O2021" s="282" t="s">
        <v>7703</v>
      </c>
      <c r="P2021" s="282" t="s">
        <v>7703</v>
      </c>
      <c r="Q2021" s="310" t="s">
        <v>7703</v>
      </c>
      <c r="R2021" s="282" t="s">
        <v>7437</v>
      </c>
    </row>
    <row r="2022" spans="1:18" ht="14.5">
      <c r="A2022" s="282" t="s">
        <v>21</v>
      </c>
      <c r="B2022" s="282" t="s">
        <v>3</v>
      </c>
      <c r="C2022" s="305" t="s">
        <v>105</v>
      </c>
      <c r="D2022" s="281" t="s">
        <v>6678</v>
      </c>
      <c r="E2022" s="313" t="s">
        <v>6679</v>
      </c>
      <c r="F2022" s="313" t="s">
        <v>187</v>
      </c>
      <c r="G2022" s="282" t="s">
        <v>7463</v>
      </c>
      <c r="H2022" s="282" t="s">
        <v>7434</v>
      </c>
      <c r="I2022" s="317">
        <v>45246</v>
      </c>
      <c r="J2022" s="304" t="s">
        <v>7572</v>
      </c>
      <c r="K2022" s="313" t="s">
        <v>7482</v>
      </c>
      <c r="L2022" s="282" t="s">
        <v>7703</v>
      </c>
      <c r="M2022" s="282" t="s">
        <v>7703</v>
      </c>
      <c r="N2022" s="313" t="s">
        <v>7703</v>
      </c>
      <c r="O2022" s="282" t="s">
        <v>7703</v>
      </c>
      <c r="P2022" s="282" t="s">
        <v>7703</v>
      </c>
      <c r="Q2022" s="310" t="s">
        <v>7703</v>
      </c>
      <c r="R2022" s="282" t="s">
        <v>7437</v>
      </c>
    </row>
    <row r="2023" spans="1:18" ht="14.5">
      <c r="A2023" s="282" t="s">
        <v>21</v>
      </c>
      <c r="B2023" s="282" t="s">
        <v>3</v>
      </c>
      <c r="C2023" s="305" t="s">
        <v>105</v>
      </c>
      <c r="D2023" s="281" t="s">
        <v>2501</v>
      </c>
      <c r="E2023" s="313" t="s">
        <v>2502</v>
      </c>
      <c r="F2023" s="310" t="s">
        <v>7604</v>
      </c>
      <c r="G2023" s="282" t="s">
        <v>7497</v>
      </c>
      <c r="H2023" s="282" t="s">
        <v>1365</v>
      </c>
      <c r="I2023" s="317">
        <v>45269</v>
      </c>
      <c r="J2023" s="304" t="s">
        <v>7605</v>
      </c>
      <c r="K2023" s="313" t="s">
        <v>7548</v>
      </c>
      <c r="L2023" s="282" t="s">
        <v>7703</v>
      </c>
      <c r="M2023" s="282" t="s">
        <v>7703</v>
      </c>
      <c r="N2023" s="313" t="s">
        <v>7703</v>
      </c>
      <c r="O2023" s="282" t="s">
        <v>7703</v>
      </c>
      <c r="P2023" s="282" t="s">
        <v>7703</v>
      </c>
      <c r="Q2023" s="310" t="s">
        <v>7703</v>
      </c>
      <c r="R2023" s="282" t="s">
        <v>7437</v>
      </c>
    </row>
    <row r="2024" spans="1:18" ht="14.5">
      <c r="A2024" s="282" t="s">
        <v>21</v>
      </c>
      <c r="B2024" s="282" t="s">
        <v>3</v>
      </c>
      <c r="C2024" s="305" t="s">
        <v>105</v>
      </c>
      <c r="D2024" s="281" t="s">
        <v>2620</v>
      </c>
      <c r="E2024" s="313" t="s">
        <v>2621</v>
      </c>
      <c r="F2024" s="313" t="s">
        <v>7514</v>
      </c>
      <c r="G2024" s="282" t="s">
        <v>7453</v>
      </c>
      <c r="H2024" s="282" t="s">
        <v>7449</v>
      </c>
      <c r="I2024" s="317">
        <v>45276</v>
      </c>
      <c r="J2024" s="304" t="s">
        <v>7603</v>
      </c>
      <c r="K2024" s="313" t="s">
        <v>7482</v>
      </c>
      <c r="L2024" s="282" t="s">
        <v>7703</v>
      </c>
      <c r="M2024" s="282" t="s">
        <v>7703</v>
      </c>
      <c r="N2024" s="313" t="s">
        <v>7703</v>
      </c>
      <c r="O2024" s="282" t="s">
        <v>7703</v>
      </c>
      <c r="P2024" s="282" t="s">
        <v>7703</v>
      </c>
      <c r="Q2024" s="310" t="s">
        <v>7703</v>
      </c>
      <c r="R2024" s="282" t="s">
        <v>7437</v>
      </c>
    </row>
    <row r="2025" spans="1:18" ht="14.5">
      <c r="A2025" s="282" t="s">
        <v>21</v>
      </c>
      <c r="B2025" s="282" t="s">
        <v>3</v>
      </c>
      <c r="C2025" s="305" t="s">
        <v>105</v>
      </c>
      <c r="D2025" s="281" t="s">
        <v>2161</v>
      </c>
      <c r="E2025" s="313" t="s">
        <v>2162</v>
      </c>
      <c r="F2025" s="313" t="s">
        <v>866</v>
      </c>
      <c r="G2025" s="282" t="s">
        <v>7502</v>
      </c>
      <c r="H2025" s="282" t="s">
        <v>7434</v>
      </c>
      <c r="I2025" s="317">
        <v>45323</v>
      </c>
      <c r="J2025" s="304" t="s">
        <v>7723</v>
      </c>
      <c r="K2025" s="313" t="s">
        <v>7474</v>
      </c>
      <c r="L2025" s="282" t="s">
        <v>7703</v>
      </c>
      <c r="M2025" s="282" t="s">
        <v>7703</v>
      </c>
      <c r="N2025" s="313" t="s">
        <v>7703</v>
      </c>
      <c r="O2025" s="282" t="s">
        <v>7703</v>
      </c>
      <c r="P2025" s="282" t="s">
        <v>7703</v>
      </c>
      <c r="Q2025" s="310" t="s">
        <v>7703</v>
      </c>
      <c r="R2025" s="282" t="s">
        <v>7437</v>
      </c>
    </row>
    <row r="2026" spans="1:18" ht="14.5">
      <c r="A2026" s="282" t="s">
        <v>21</v>
      </c>
      <c r="B2026" s="282" t="s">
        <v>3</v>
      </c>
      <c r="C2026" s="305" t="s">
        <v>105</v>
      </c>
      <c r="D2026" s="281" t="s">
        <v>7288</v>
      </c>
      <c r="E2026" s="313" t="s">
        <v>7289</v>
      </c>
      <c r="F2026" s="313" t="s">
        <v>866</v>
      </c>
      <c r="G2026" s="282" t="s">
        <v>7502</v>
      </c>
      <c r="H2026" s="282" t="s">
        <v>7434</v>
      </c>
      <c r="I2026" s="317">
        <v>45323</v>
      </c>
      <c r="J2026" s="304" t="s">
        <v>7723</v>
      </c>
      <c r="K2026" s="313" t="s">
        <v>7474</v>
      </c>
      <c r="L2026" s="282" t="s">
        <v>7703</v>
      </c>
      <c r="M2026" s="282" t="s">
        <v>7703</v>
      </c>
      <c r="N2026" s="313" t="s">
        <v>7703</v>
      </c>
      <c r="O2026" s="282" t="s">
        <v>7703</v>
      </c>
      <c r="P2026" s="282" t="s">
        <v>7703</v>
      </c>
      <c r="Q2026" s="310" t="s">
        <v>7703</v>
      </c>
      <c r="R2026" s="282" t="s">
        <v>7437</v>
      </c>
    </row>
    <row r="2027" spans="1:18" ht="14.5">
      <c r="A2027" s="282" t="s">
        <v>21</v>
      </c>
      <c r="B2027" s="282" t="s">
        <v>3</v>
      </c>
      <c r="C2027" s="305" t="s">
        <v>105</v>
      </c>
      <c r="D2027" s="281" t="s">
        <v>3084</v>
      </c>
      <c r="E2027" s="313" t="s">
        <v>3085</v>
      </c>
      <c r="F2027" s="313" t="s">
        <v>7462</v>
      </c>
      <c r="G2027" s="282" t="s">
        <v>7463</v>
      </c>
      <c r="H2027" s="282" t="s">
        <v>7434</v>
      </c>
      <c r="I2027" s="317">
        <v>45266</v>
      </c>
      <c r="J2027" s="304" t="s">
        <v>7605</v>
      </c>
      <c r="K2027" s="313" t="s">
        <v>7593</v>
      </c>
      <c r="L2027" s="282" t="s">
        <v>7703</v>
      </c>
      <c r="M2027" s="282" t="s">
        <v>7703</v>
      </c>
      <c r="N2027" s="313" t="s">
        <v>7703</v>
      </c>
      <c r="O2027" s="282" t="s">
        <v>7703</v>
      </c>
      <c r="P2027" s="282" t="s">
        <v>7703</v>
      </c>
      <c r="Q2027" s="310" t="s">
        <v>7703</v>
      </c>
      <c r="R2027" s="282" t="s">
        <v>7437</v>
      </c>
    </row>
    <row r="2028" spans="1:18" ht="14.5">
      <c r="A2028" s="282" t="s">
        <v>21</v>
      </c>
      <c r="B2028" s="282" t="s">
        <v>3</v>
      </c>
      <c r="C2028" s="305" t="s">
        <v>105</v>
      </c>
      <c r="D2028" s="281" t="s">
        <v>6257</v>
      </c>
      <c r="E2028" s="313" t="s">
        <v>6258</v>
      </c>
      <c r="F2028" s="307" t="s">
        <v>7544</v>
      </c>
      <c r="G2028" s="308" t="s">
        <v>7534</v>
      </c>
      <c r="H2028" s="308" t="s">
        <v>7434</v>
      </c>
      <c r="I2028" s="317">
        <v>45265</v>
      </c>
      <c r="J2028" s="304" t="s">
        <v>7605</v>
      </c>
      <c r="K2028" s="313" t="s">
        <v>7482</v>
      </c>
      <c r="L2028" s="282" t="s">
        <v>7703</v>
      </c>
      <c r="M2028" s="282" t="s">
        <v>7703</v>
      </c>
      <c r="N2028" s="313" t="s">
        <v>7703</v>
      </c>
      <c r="O2028" s="282" t="s">
        <v>7703</v>
      </c>
      <c r="P2028" s="282" t="s">
        <v>7703</v>
      </c>
      <c r="Q2028" s="310" t="s">
        <v>7703</v>
      </c>
      <c r="R2028" s="282" t="s">
        <v>7437</v>
      </c>
    </row>
    <row r="2029" spans="1:18" ht="14.5">
      <c r="A2029" s="282" t="s">
        <v>21</v>
      </c>
      <c r="B2029" s="282" t="s">
        <v>3</v>
      </c>
      <c r="C2029" s="305" t="s">
        <v>105</v>
      </c>
      <c r="D2029" s="281" t="s">
        <v>5589</v>
      </c>
      <c r="E2029" s="313" t="s">
        <v>5590</v>
      </c>
      <c r="F2029" s="313" t="s">
        <v>7520</v>
      </c>
      <c r="G2029" s="282" t="s">
        <v>7521</v>
      </c>
      <c r="H2029" s="282" t="s">
        <v>7449</v>
      </c>
      <c r="I2029" s="317">
        <v>45292</v>
      </c>
      <c r="J2029" s="304" t="s">
        <v>7647</v>
      </c>
      <c r="K2029" s="313" t="s">
        <v>7436</v>
      </c>
      <c r="L2029" s="282" t="s">
        <v>7703</v>
      </c>
      <c r="M2029" s="282" t="s">
        <v>7703</v>
      </c>
      <c r="N2029" s="313" t="s">
        <v>7703</v>
      </c>
      <c r="O2029" s="282" t="s">
        <v>7703</v>
      </c>
      <c r="P2029" s="282" t="s">
        <v>7703</v>
      </c>
      <c r="Q2029" s="310" t="s">
        <v>7703</v>
      </c>
      <c r="R2029" s="282" t="s">
        <v>7437</v>
      </c>
    </row>
    <row r="2030" spans="1:18" ht="14.5">
      <c r="A2030" s="282" t="s">
        <v>21</v>
      </c>
      <c r="B2030" s="282" t="s">
        <v>3</v>
      </c>
      <c r="C2030" s="305" t="s">
        <v>105</v>
      </c>
      <c r="D2030" s="281" t="s">
        <v>1356</v>
      </c>
      <c r="E2030" s="313" t="s">
        <v>1357</v>
      </c>
      <c r="F2030" s="313" t="s">
        <v>7520</v>
      </c>
      <c r="G2030" s="282" t="s">
        <v>7521</v>
      </c>
      <c r="H2030" s="282" t="s">
        <v>7449</v>
      </c>
      <c r="I2030" s="317">
        <v>45352</v>
      </c>
      <c r="J2030" s="304" t="s">
        <v>7786</v>
      </c>
      <c r="K2030" s="313" t="s">
        <v>7593</v>
      </c>
      <c r="L2030" s="282" t="s">
        <v>7703</v>
      </c>
      <c r="M2030" s="282" t="s">
        <v>7703</v>
      </c>
      <c r="N2030" s="313" t="s">
        <v>7703</v>
      </c>
      <c r="O2030" s="282" t="s">
        <v>7703</v>
      </c>
      <c r="P2030" s="282" t="s">
        <v>7703</v>
      </c>
      <c r="Q2030" s="310" t="s">
        <v>7703</v>
      </c>
      <c r="R2030" s="282" t="s">
        <v>7437</v>
      </c>
    </row>
    <row r="2031" spans="1:18" ht="14.5">
      <c r="A2031" s="282" t="s">
        <v>21</v>
      </c>
      <c r="B2031" s="282" t="s">
        <v>3</v>
      </c>
      <c r="C2031" s="305" t="s">
        <v>105</v>
      </c>
      <c r="D2031" s="281" t="s">
        <v>1996</v>
      </c>
      <c r="E2031" s="313" t="s">
        <v>7683</v>
      </c>
      <c r="F2031" s="313" t="s">
        <v>7553</v>
      </c>
      <c r="G2031" s="282" t="s">
        <v>7448</v>
      </c>
      <c r="H2031" s="282" t="s">
        <v>7449</v>
      </c>
      <c r="I2031" s="317">
        <v>45292</v>
      </c>
      <c r="J2031" s="304" t="s">
        <v>7647</v>
      </c>
      <c r="K2031" s="313" t="s">
        <v>7459</v>
      </c>
      <c r="L2031" s="282" t="s">
        <v>7703</v>
      </c>
      <c r="M2031" s="282" t="s">
        <v>7703</v>
      </c>
      <c r="N2031" s="313" t="s">
        <v>7703</v>
      </c>
      <c r="O2031" s="282" t="s">
        <v>7703</v>
      </c>
      <c r="P2031" s="282" t="s">
        <v>7703</v>
      </c>
      <c r="Q2031" s="310" t="s">
        <v>7703</v>
      </c>
      <c r="R2031" s="282" t="s">
        <v>7446</v>
      </c>
    </row>
    <row r="2032" spans="1:18" ht="14.5">
      <c r="A2032" s="282" t="s">
        <v>21</v>
      </c>
      <c r="B2032" s="282" t="s">
        <v>3</v>
      </c>
      <c r="C2032" s="305" t="s">
        <v>105</v>
      </c>
      <c r="D2032" s="281" t="s">
        <v>213</v>
      </c>
      <c r="E2032" s="313" t="s">
        <v>7697</v>
      </c>
      <c r="F2032" s="313" t="s">
        <v>187</v>
      </c>
      <c r="G2032" s="282" t="s">
        <v>7463</v>
      </c>
      <c r="H2032" s="282" t="s">
        <v>7434</v>
      </c>
      <c r="I2032" s="317">
        <v>45299</v>
      </c>
      <c r="J2032" s="304" t="s">
        <v>7647</v>
      </c>
      <c r="K2032" s="313" t="s">
        <v>7698</v>
      </c>
      <c r="L2032" s="282" t="s">
        <v>7703</v>
      </c>
      <c r="M2032" s="282" t="s">
        <v>7703</v>
      </c>
      <c r="N2032" s="313" t="s">
        <v>7703</v>
      </c>
      <c r="O2032" s="282" t="s">
        <v>7703</v>
      </c>
      <c r="P2032" s="282" t="s">
        <v>7703</v>
      </c>
      <c r="Q2032" s="310" t="s">
        <v>7703</v>
      </c>
      <c r="R2032" s="282" t="s">
        <v>7446</v>
      </c>
    </row>
    <row r="2033" spans="1:18" ht="14.5">
      <c r="A2033" s="282" t="s">
        <v>21</v>
      </c>
      <c r="B2033" s="282" t="s">
        <v>3</v>
      </c>
      <c r="C2033" s="305" t="s">
        <v>105</v>
      </c>
      <c r="D2033" s="281" t="s">
        <v>4760</v>
      </c>
      <c r="E2033" s="313" t="s">
        <v>4761</v>
      </c>
      <c r="F2033" s="313" t="s">
        <v>187</v>
      </c>
      <c r="G2033" s="282" t="s">
        <v>7463</v>
      </c>
      <c r="H2033" s="282" t="s">
        <v>7434</v>
      </c>
      <c r="I2033" s="317">
        <v>45299</v>
      </c>
      <c r="J2033" s="304" t="s">
        <v>7647</v>
      </c>
      <c r="K2033" s="313" t="s">
        <v>7698</v>
      </c>
      <c r="L2033" s="282" t="s">
        <v>7703</v>
      </c>
      <c r="M2033" s="282" t="s">
        <v>7703</v>
      </c>
      <c r="N2033" s="313" t="s">
        <v>7703</v>
      </c>
      <c r="O2033" s="282" t="s">
        <v>7703</v>
      </c>
      <c r="P2033" s="282" t="s">
        <v>7703</v>
      </c>
      <c r="Q2033" s="310" t="s">
        <v>7703</v>
      </c>
      <c r="R2033" s="282" t="s">
        <v>7446</v>
      </c>
    </row>
    <row r="2034" spans="1:18" ht="14.5">
      <c r="A2034" s="282" t="s">
        <v>21</v>
      </c>
      <c r="B2034" s="282" t="s">
        <v>3</v>
      </c>
      <c r="C2034" s="305" t="s">
        <v>105</v>
      </c>
      <c r="D2034" s="281" t="s">
        <v>6261</v>
      </c>
      <c r="E2034" s="313" t="s">
        <v>7701</v>
      </c>
      <c r="F2034" s="313" t="s">
        <v>187</v>
      </c>
      <c r="G2034" s="282" t="s">
        <v>7463</v>
      </c>
      <c r="H2034" s="282" t="s">
        <v>7434</v>
      </c>
      <c r="I2034" s="317">
        <v>45299</v>
      </c>
      <c r="J2034" s="304" t="s">
        <v>7647</v>
      </c>
      <c r="K2034" s="313" t="s">
        <v>7698</v>
      </c>
      <c r="L2034" s="282" t="s">
        <v>7703</v>
      </c>
      <c r="M2034" s="282" t="s">
        <v>7703</v>
      </c>
      <c r="N2034" s="313" t="s">
        <v>7703</v>
      </c>
      <c r="O2034" s="282" t="s">
        <v>7703</v>
      </c>
      <c r="P2034" s="282" t="s">
        <v>7703</v>
      </c>
      <c r="Q2034" s="310" t="s">
        <v>7703</v>
      </c>
      <c r="R2034" s="282" t="s">
        <v>7446</v>
      </c>
    </row>
    <row r="2035" spans="1:18" ht="14.5">
      <c r="A2035" s="282" t="s">
        <v>21</v>
      </c>
      <c r="B2035" s="282" t="s">
        <v>3</v>
      </c>
      <c r="C2035" s="305" t="s">
        <v>105</v>
      </c>
      <c r="D2035" s="281" t="s">
        <v>3054</v>
      </c>
      <c r="E2035" s="313" t="s">
        <v>3055</v>
      </c>
      <c r="F2035" s="313" t="s">
        <v>7553</v>
      </c>
      <c r="G2035" s="282" t="s">
        <v>7448</v>
      </c>
      <c r="H2035" s="282" t="s">
        <v>7449</v>
      </c>
      <c r="I2035" s="317">
        <v>45292</v>
      </c>
      <c r="J2035" s="304" t="s">
        <v>7647</v>
      </c>
      <c r="K2035" s="313" t="s">
        <v>7436</v>
      </c>
      <c r="L2035" s="282" t="s">
        <v>7703</v>
      </c>
      <c r="M2035" s="282" t="s">
        <v>7703</v>
      </c>
      <c r="N2035" s="313" t="s">
        <v>7703</v>
      </c>
      <c r="O2035" s="282" t="s">
        <v>7703</v>
      </c>
      <c r="P2035" s="282" t="s">
        <v>7703</v>
      </c>
      <c r="Q2035" s="310" t="s">
        <v>7703</v>
      </c>
      <c r="R2035" s="282" t="s">
        <v>7437</v>
      </c>
    </row>
    <row r="2036" spans="1:18" ht="14.5">
      <c r="A2036" s="282" t="s">
        <v>21</v>
      </c>
      <c r="B2036" s="282" t="s">
        <v>3</v>
      </c>
      <c r="C2036" s="305" t="s">
        <v>105</v>
      </c>
      <c r="D2036" s="281" t="s">
        <v>5064</v>
      </c>
      <c r="E2036" s="313" t="s">
        <v>5065</v>
      </c>
      <c r="F2036" s="313" t="s">
        <v>7553</v>
      </c>
      <c r="G2036" s="282" t="s">
        <v>7448</v>
      </c>
      <c r="H2036" s="282" t="s">
        <v>7449</v>
      </c>
      <c r="I2036" s="317">
        <v>45292</v>
      </c>
      <c r="J2036" s="304" t="s">
        <v>7647</v>
      </c>
      <c r="K2036" s="313" t="s">
        <v>7436</v>
      </c>
      <c r="L2036" s="282" t="s">
        <v>7703</v>
      </c>
      <c r="M2036" s="282" t="s">
        <v>7703</v>
      </c>
      <c r="N2036" s="313" t="s">
        <v>7703</v>
      </c>
      <c r="O2036" s="282" t="s">
        <v>7703</v>
      </c>
      <c r="P2036" s="282" t="s">
        <v>7703</v>
      </c>
      <c r="Q2036" s="310" t="s">
        <v>7703</v>
      </c>
      <c r="R2036" s="282" t="s">
        <v>7437</v>
      </c>
    </row>
    <row r="2037" spans="1:18" ht="14.5">
      <c r="A2037" s="282" t="s">
        <v>21</v>
      </c>
      <c r="B2037" s="282" t="s">
        <v>3</v>
      </c>
      <c r="C2037" s="305" t="s">
        <v>105</v>
      </c>
      <c r="D2037" s="281" t="s">
        <v>6366</v>
      </c>
      <c r="E2037" s="313" t="s">
        <v>6367</v>
      </c>
      <c r="F2037" s="313" t="s">
        <v>7553</v>
      </c>
      <c r="G2037" s="282" t="s">
        <v>7448</v>
      </c>
      <c r="H2037" s="282" t="s">
        <v>7449</v>
      </c>
      <c r="I2037" s="317">
        <v>45292</v>
      </c>
      <c r="J2037" s="304" t="s">
        <v>7647</v>
      </c>
      <c r="K2037" s="313" t="s">
        <v>7436</v>
      </c>
      <c r="L2037" s="282" t="s">
        <v>7703</v>
      </c>
      <c r="M2037" s="282" t="s">
        <v>7703</v>
      </c>
      <c r="N2037" s="313" t="s">
        <v>7703</v>
      </c>
      <c r="O2037" s="282" t="s">
        <v>7703</v>
      </c>
      <c r="P2037" s="282" t="s">
        <v>7703</v>
      </c>
      <c r="Q2037" s="310" t="s">
        <v>7703</v>
      </c>
      <c r="R2037" s="282" t="s">
        <v>7437</v>
      </c>
    </row>
    <row r="2038" spans="1:18" ht="14.5">
      <c r="A2038" s="282" t="s">
        <v>21</v>
      </c>
      <c r="B2038" s="282" t="s">
        <v>3</v>
      </c>
      <c r="C2038" s="305" t="s">
        <v>105</v>
      </c>
      <c r="D2038" s="281" t="s">
        <v>6547</v>
      </c>
      <c r="E2038" s="313" t="s">
        <v>6548</v>
      </c>
      <c r="F2038" s="313" t="s">
        <v>7553</v>
      </c>
      <c r="G2038" s="282" t="s">
        <v>7448</v>
      </c>
      <c r="H2038" s="282" t="s">
        <v>7449</v>
      </c>
      <c r="I2038" s="317">
        <v>45292</v>
      </c>
      <c r="J2038" s="304" t="s">
        <v>7647</v>
      </c>
      <c r="K2038" s="313" t="s">
        <v>7593</v>
      </c>
      <c r="L2038" s="282" t="s">
        <v>7703</v>
      </c>
      <c r="M2038" s="282" t="s">
        <v>7703</v>
      </c>
      <c r="N2038" s="313" t="s">
        <v>7703</v>
      </c>
      <c r="O2038" s="282" t="s">
        <v>7703</v>
      </c>
      <c r="P2038" s="282" t="s">
        <v>7703</v>
      </c>
      <c r="Q2038" s="310" t="s">
        <v>7703</v>
      </c>
      <c r="R2038" s="282" t="s">
        <v>7437</v>
      </c>
    </row>
    <row r="2039" spans="1:18" ht="14.5">
      <c r="A2039" s="282" t="s">
        <v>21</v>
      </c>
      <c r="B2039" s="282" t="s">
        <v>3</v>
      </c>
      <c r="C2039" s="305" t="s">
        <v>105</v>
      </c>
      <c r="D2039" s="281" t="s">
        <v>6178</v>
      </c>
      <c r="E2039" s="313" t="s">
        <v>6179</v>
      </c>
      <c r="F2039" s="313" t="s">
        <v>163</v>
      </c>
      <c r="G2039" s="282" t="s">
        <v>7433</v>
      </c>
      <c r="H2039" s="282" t="s">
        <v>7434</v>
      </c>
      <c r="I2039" s="317">
        <v>45299</v>
      </c>
      <c r="J2039" s="304" t="s">
        <v>7647</v>
      </c>
      <c r="K2039" s="313" t="s">
        <v>7593</v>
      </c>
      <c r="L2039" s="282" t="s">
        <v>7703</v>
      </c>
      <c r="M2039" s="282" t="s">
        <v>7703</v>
      </c>
      <c r="N2039" s="313" t="s">
        <v>7703</v>
      </c>
      <c r="O2039" s="282" t="s">
        <v>7703</v>
      </c>
      <c r="P2039" s="282" t="s">
        <v>7703</v>
      </c>
      <c r="Q2039" s="310" t="s">
        <v>7703</v>
      </c>
      <c r="R2039" s="282" t="s">
        <v>7437</v>
      </c>
    </row>
    <row r="2040" spans="1:18" ht="14.5">
      <c r="A2040" s="282" t="s">
        <v>21</v>
      </c>
      <c r="B2040" s="282" t="s">
        <v>3</v>
      </c>
      <c r="C2040" s="305" t="s">
        <v>105</v>
      </c>
      <c r="D2040" s="281" t="s">
        <v>5415</v>
      </c>
      <c r="E2040" s="313" t="s">
        <v>5416</v>
      </c>
      <c r="F2040" s="313" t="s">
        <v>7529</v>
      </c>
      <c r="G2040" s="282" t="s">
        <v>7448</v>
      </c>
      <c r="H2040" s="282" t="s">
        <v>7449</v>
      </c>
      <c r="I2040" s="317">
        <v>45321</v>
      </c>
      <c r="J2040" s="304" t="s">
        <v>7721</v>
      </c>
      <c r="K2040" s="313" t="s">
        <v>7465</v>
      </c>
      <c r="L2040" s="282" t="s">
        <v>7703</v>
      </c>
      <c r="M2040" s="282" t="s">
        <v>7703</v>
      </c>
      <c r="N2040" s="313" t="s">
        <v>7703</v>
      </c>
      <c r="O2040" s="282" t="s">
        <v>7703</v>
      </c>
      <c r="P2040" s="282" t="s">
        <v>7703</v>
      </c>
      <c r="Q2040" s="310" t="s">
        <v>7703</v>
      </c>
      <c r="R2040" s="282" t="s">
        <v>7437</v>
      </c>
    </row>
    <row r="2041" spans="1:18" ht="14.5">
      <c r="A2041" s="282" t="s">
        <v>21</v>
      </c>
      <c r="B2041" s="282" t="s">
        <v>3</v>
      </c>
      <c r="C2041" s="305" t="s">
        <v>426</v>
      </c>
      <c r="D2041" s="281" t="s">
        <v>2311</v>
      </c>
      <c r="E2041" s="313" t="s">
        <v>2312</v>
      </c>
      <c r="F2041" s="313" t="s">
        <v>7778</v>
      </c>
      <c r="G2041" s="282" t="s">
        <v>7525</v>
      </c>
      <c r="H2041" s="282" t="s">
        <v>7525</v>
      </c>
      <c r="I2041" s="317">
        <v>45323</v>
      </c>
      <c r="J2041" s="304" t="s">
        <v>7723</v>
      </c>
      <c r="K2041" s="313" t="s">
        <v>7527</v>
      </c>
      <c r="L2041" s="282" t="s">
        <v>7703</v>
      </c>
      <c r="M2041" s="282" t="s">
        <v>7703</v>
      </c>
      <c r="N2041" s="313" t="s">
        <v>7703</v>
      </c>
      <c r="O2041" s="282" t="s">
        <v>7703</v>
      </c>
      <c r="P2041" s="282" t="s">
        <v>7703</v>
      </c>
      <c r="Q2041" s="310" t="s">
        <v>7703</v>
      </c>
      <c r="R2041" s="282" t="s">
        <v>7528</v>
      </c>
    </row>
    <row r="2042" spans="1:18" ht="14.5">
      <c r="A2042" s="282" t="s">
        <v>21</v>
      </c>
      <c r="B2042" s="282" t="s">
        <v>3</v>
      </c>
      <c r="C2042" s="305" t="s">
        <v>1058</v>
      </c>
      <c r="D2042" s="281" t="s">
        <v>2943</v>
      </c>
      <c r="E2042" s="313" t="s">
        <v>2944</v>
      </c>
      <c r="F2042" s="313" t="s">
        <v>7718</v>
      </c>
      <c r="G2042" s="282" t="s">
        <v>7497</v>
      </c>
      <c r="H2042" s="282" t="s">
        <v>1365</v>
      </c>
      <c r="I2042" s="317">
        <v>45292</v>
      </c>
      <c r="J2042" s="304" t="s">
        <v>7647</v>
      </c>
      <c r="K2042" s="313" t="s">
        <v>7451</v>
      </c>
      <c r="L2042" s="282" t="s">
        <v>7703</v>
      </c>
      <c r="M2042" s="282" t="s">
        <v>7703</v>
      </c>
      <c r="N2042" s="313" t="s">
        <v>7703</v>
      </c>
      <c r="O2042" s="282" t="s">
        <v>7703</v>
      </c>
      <c r="P2042" s="282" t="s">
        <v>7703</v>
      </c>
      <c r="Q2042" s="310" t="s">
        <v>7703</v>
      </c>
      <c r="R2042" s="282" t="s">
        <v>7437</v>
      </c>
    </row>
    <row r="2043" spans="1:18" ht="14.5">
      <c r="A2043" s="282" t="s">
        <v>21</v>
      </c>
      <c r="B2043" s="282" t="s">
        <v>3</v>
      </c>
      <c r="C2043" s="305" t="s">
        <v>1058</v>
      </c>
      <c r="D2043" s="281" t="s">
        <v>6395</v>
      </c>
      <c r="E2043" s="313" t="s">
        <v>6396</v>
      </c>
      <c r="F2043" s="313" t="s">
        <v>7730</v>
      </c>
      <c r="G2043" s="282" t="s">
        <v>7577</v>
      </c>
      <c r="H2043" s="282" t="s">
        <v>7434</v>
      </c>
      <c r="I2043" s="317">
        <v>45320</v>
      </c>
      <c r="J2043" s="304" t="s">
        <v>7721</v>
      </c>
      <c r="K2043" s="313" t="s">
        <v>7548</v>
      </c>
      <c r="L2043" s="282" t="s">
        <v>7703</v>
      </c>
      <c r="M2043" s="282" t="s">
        <v>7703</v>
      </c>
      <c r="N2043" s="313" t="s">
        <v>7703</v>
      </c>
      <c r="O2043" s="282" t="s">
        <v>7703</v>
      </c>
      <c r="P2043" s="282" t="s">
        <v>7703</v>
      </c>
      <c r="Q2043" s="310" t="s">
        <v>7703</v>
      </c>
      <c r="R2043" s="282" t="s">
        <v>7437</v>
      </c>
    </row>
    <row r="2044" spans="1:18" ht="14.5">
      <c r="A2044" s="282" t="s">
        <v>21</v>
      </c>
      <c r="B2044" s="282" t="s">
        <v>3</v>
      </c>
      <c r="C2044" s="139" t="s">
        <v>352</v>
      </c>
      <c r="D2044" s="281" t="s">
        <v>6508</v>
      </c>
      <c r="E2044" s="313" t="s">
        <v>6509</v>
      </c>
      <c r="F2044" s="307" t="s">
        <v>7726</v>
      </c>
      <c r="G2044" s="308" t="s">
        <v>7525</v>
      </c>
      <c r="H2044" s="308" t="s">
        <v>7525</v>
      </c>
      <c r="I2044" s="317">
        <v>45292</v>
      </c>
      <c r="J2044" s="304" t="s">
        <v>7647</v>
      </c>
      <c r="K2044" s="313" t="s">
        <v>7548</v>
      </c>
      <c r="L2044" s="282" t="s">
        <v>7703</v>
      </c>
      <c r="M2044" s="282" t="s">
        <v>7703</v>
      </c>
      <c r="N2044" s="313" t="s">
        <v>7703</v>
      </c>
      <c r="O2044" s="282" t="s">
        <v>7703</v>
      </c>
      <c r="P2044" s="282" t="s">
        <v>7703</v>
      </c>
      <c r="Q2044" s="310" t="s">
        <v>7703</v>
      </c>
      <c r="R2044" s="282" t="s">
        <v>7437</v>
      </c>
    </row>
    <row r="2045" spans="1:18" ht="14.5">
      <c r="A2045" s="282" t="s">
        <v>21</v>
      </c>
      <c r="B2045" s="282" t="s">
        <v>3</v>
      </c>
      <c r="C2045" s="305" t="s">
        <v>105</v>
      </c>
      <c r="D2045" s="281" t="s">
        <v>1913</v>
      </c>
      <c r="E2045" s="313" t="s">
        <v>1914</v>
      </c>
      <c r="F2045" s="313" t="s">
        <v>187</v>
      </c>
      <c r="G2045" s="282" t="s">
        <v>7463</v>
      </c>
      <c r="H2045" s="282" t="s">
        <v>7434</v>
      </c>
      <c r="I2045" s="317">
        <v>45342</v>
      </c>
      <c r="J2045" s="304" t="s">
        <v>7763</v>
      </c>
      <c r="K2045" s="313" t="s">
        <v>7755</v>
      </c>
      <c r="L2045" s="282" t="s">
        <v>7703</v>
      </c>
      <c r="M2045" s="282" t="s">
        <v>7703</v>
      </c>
      <c r="N2045" s="313" t="s">
        <v>7703</v>
      </c>
      <c r="O2045" s="282" t="s">
        <v>7703</v>
      </c>
      <c r="P2045" s="282" t="s">
        <v>7703</v>
      </c>
      <c r="Q2045" s="310" t="s">
        <v>7703</v>
      </c>
      <c r="R2045" s="282" t="s">
        <v>7437</v>
      </c>
    </row>
    <row r="2046" spans="1:18" ht="14.5">
      <c r="A2046" s="282" t="s">
        <v>21</v>
      </c>
      <c r="B2046" s="282" t="s">
        <v>3</v>
      </c>
      <c r="C2046" s="305" t="s">
        <v>105</v>
      </c>
      <c r="D2046" s="281" t="s">
        <v>2921</v>
      </c>
      <c r="E2046" s="313" t="s">
        <v>2922</v>
      </c>
      <c r="F2046" s="313" t="s">
        <v>187</v>
      </c>
      <c r="G2046" s="282" t="s">
        <v>7463</v>
      </c>
      <c r="H2046" s="282" t="s">
        <v>7434</v>
      </c>
      <c r="I2046" s="317">
        <v>45342</v>
      </c>
      <c r="J2046" s="304" t="s">
        <v>7763</v>
      </c>
      <c r="K2046" s="313" t="s">
        <v>2088</v>
      </c>
      <c r="L2046" s="282" t="s">
        <v>7703</v>
      </c>
      <c r="M2046" s="282" t="s">
        <v>7703</v>
      </c>
      <c r="N2046" s="313" t="s">
        <v>7703</v>
      </c>
      <c r="O2046" s="282" t="s">
        <v>7703</v>
      </c>
      <c r="P2046" s="282" t="s">
        <v>7703</v>
      </c>
      <c r="Q2046" s="310" t="s">
        <v>7703</v>
      </c>
      <c r="R2046" s="282" t="s">
        <v>7437</v>
      </c>
    </row>
    <row r="2047" spans="1:18" ht="14.5">
      <c r="A2047" s="282" t="s">
        <v>21</v>
      </c>
      <c r="B2047" s="282" t="s">
        <v>3</v>
      </c>
      <c r="C2047" s="305" t="s">
        <v>105</v>
      </c>
      <c r="D2047" s="281" t="s">
        <v>3520</v>
      </c>
      <c r="E2047" s="313" t="s">
        <v>3521</v>
      </c>
      <c r="F2047" s="313" t="s">
        <v>187</v>
      </c>
      <c r="G2047" s="282" t="s">
        <v>7463</v>
      </c>
      <c r="H2047" s="282" t="s">
        <v>7434</v>
      </c>
      <c r="I2047" s="317">
        <v>45342</v>
      </c>
      <c r="J2047" s="304" t="s">
        <v>7763</v>
      </c>
      <c r="K2047" s="313" t="s">
        <v>7436</v>
      </c>
      <c r="L2047" s="282" t="s">
        <v>7703</v>
      </c>
      <c r="M2047" s="282" t="s">
        <v>7703</v>
      </c>
      <c r="N2047" s="313" t="s">
        <v>7703</v>
      </c>
      <c r="O2047" s="282" t="s">
        <v>7703</v>
      </c>
      <c r="P2047" s="282" t="s">
        <v>7703</v>
      </c>
      <c r="Q2047" s="310" t="s">
        <v>7703</v>
      </c>
      <c r="R2047" s="282" t="s">
        <v>7437</v>
      </c>
    </row>
    <row r="2048" spans="1:18" ht="14.5">
      <c r="A2048" s="282" t="s">
        <v>21</v>
      </c>
      <c r="B2048" s="282" t="s">
        <v>3</v>
      </c>
      <c r="C2048" s="305" t="s">
        <v>105</v>
      </c>
      <c r="D2048" s="281" t="s">
        <v>4208</v>
      </c>
      <c r="E2048" s="313" t="s">
        <v>4209</v>
      </c>
      <c r="F2048" s="313" t="s">
        <v>187</v>
      </c>
      <c r="G2048" s="282" t="s">
        <v>7463</v>
      </c>
      <c r="H2048" s="282" t="s">
        <v>7434</v>
      </c>
      <c r="I2048" s="317">
        <v>45342</v>
      </c>
      <c r="J2048" s="304" t="s">
        <v>7763</v>
      </c>
      <c r="K2048" s="313" t="s">
        <v>7755</v>
      </c>
      <c r="L2048" s="282" t="s">
        <v>7703</v>
      </c>
      <c r="M2048" s="282" t="s">
        <v>7703</v>
      </c>
      <c r="N2048" s="313" t="s">
        <v>7703</v>
      </c>
      <c r="O2048" s="282" t="s">
        <v>7703</v>
      </c>
      <c r="P2048" s="282" t="s">
        <v>7703</v>
      </c>
      <c r="Q2048" s="310" t="s">
        <v>7703</v>
      </c>
      <c r="R2048" s="282" t="s">
        <v>7437</v>
      </c>
    </row>
    <row r="2049" spans="1:18" ht="14.5">
      <c r="A2049" s="282" t="s">
        <v>21</v>
      </c>
      <c r="B2049" s="282" t="s">
        <v>3</v>
      </c>
      <c r="C2049" s="305" t="s">
        <v>105</v>
      </c>
      <c r="D2049" s="281" t="s">
        <v>5060</v>
      </c>
      <c r="E2049" s="313" t="s">
        <v>5061</v>
      </c>
      <c r="F2049" s="313" t="s">
        <v>187</v>
      </c>
      <c r="G2049" s="282" t="s">
        <v>7463</v>
      </c>
      <c r="H2049" s="282" t="s">
        <v>7434</v>
      </c>
      <c r="I2049" s="317">
        <v>45342</v>
      </c>
      <c r="J2049" s="304" t="s">
        <v>7763</v>
      </c>
      <c r="K2049" s="313" t="s">
        <v>7675</v>
      </c>
      <c r="L2049" s="282" t="s">
        <v>7703</v>
      </c>
      <c r="M2049" s="282" t="s">
        <v>7703</v>
      </c>
      <c r="N2049" s="313" t="s">
        <v>7703</v>
      </c>
      <c r="O2049" s="282" t="s">
        <v>7703</v>
      </c>
      <c r="P2049" s="282" t="s">
        <v>7703</v>
      </c>
      <c r="Q2049" s="310" t="s">
        <v>7703</v>
      </c>
      <c r="R2049" s="282" t="s">
        <v>7437</v>
      </c>
    </row>
    <row r="2050" spans="1:18" ht="14.5">
      <c r="A2050" s="282" t="s">
        <v>21</v>
      </c>
      <c r="B2050" s="282" t="s">
        <v>3</v>
      </c>
      <c r="C2050" s="305" t="s">
        <v>105</v>
      </c>
      <c r="D2050" s="281" t="s">
        <v>5153</v>
      </c>
      <c r="E2050" s="313" t="s">
        <v>5154</v>
      </c>
      <c r="F2050" s="313" t="s">
        <v>187</v>
      </c>
      <c r="G2050" s="282" t="s">
        <v>7463</v>
      </c>
      <c r="H2050" s="282" t="s">
        <v>7434</v>
      </c>
      <c r="I2050" s="317">
        <v>45342</v>
      </c>
      <c r="J2050" s="304" t="s">
        <v>7763</v>
      </c>
      <c r="K2050" s="313" t="s">
        <v>7436</v>
      </c>
      <c r="L2050" s="282" t="s">
        <v>7703</v>
      </c>
      <c r="M2050" s="282" t="s">
        <v>7703</v>
      </c>
      <c r="N2050" s="313" t="s">
        <v>7703</v>
      </c>
      <c r="O2050" s="282" t="s">
        <v>7703</v>
      </c>
      <c r="P2050" s="282" t="s">
        <v>7703</v>
      </c>
      <c r="Q2050" s="310" t="s">
        <v>7703</v>
      </c>
      <c r="R2050" s="282" t="s">
        <v>7437</v>
      </c>
    </row>
    <row r="2051" spans="1:18" ht="14.5">
      <c r="A2051" s="282" t="s">
        <v>21</v>
      </c>
      <c r="B2051" s="282" t="s">
        <v>3</v>
      </c>
      <c r="C2051" s="305" t="s">
        <v>105</v>
      </c>
      <c r="D2051" s="281" t="s">
        <v>5693</v>
      </c>
      <c r="E2051" s="313" t="s">
        <v>5694</v>
      </c>
      <c r="F2051" s="313" t="s">
        <v>187</v>
      </c>
      <c r="G2051" s="282" t="s">
        <v>7463</v>
      </c>
      <c r="H2051" s="282" t="s">
        <v>7434</v>
      </c>
      <c r="I2051" s="317">
        <v>45342</v>
      </c>
      <c r="J2051" s="304" t="s">
        <v>7763</v>
      </c>
      <c r="K2051" s="313" t="s">
        <v>7675</v>
      </c>
      <c r="L2051" s="282" t="s">
        <v>7703</v>
      </c>
      <c r="M2051" s="282" t="s">
        <v>7703</v>
      </c>
      <c r="N2051" s="313" t="s">
        <v>7703</v>
      </c>
      <c r="O2051" s="282" t="s">
        <v>7703</v>
      </c>
      <c r="P2051" s="282" t="s">
        <v>7703</v>
      </c>
      <c r="Q2051" s="310" t="s">
        <v>7703</v>
      </c>
      <c r="R2051" s="282" t="s">
        <v>7437</v>
      </c>
    </row>
    <row r="2052" spans="1:18" ht="14.5">
      <c r="A2052" s="282" t="s">
        <v>21</v>
      </c>
      <c r="B2052" s="282" t="s">
        <v>3</v>
      </c>
      <c r="C2052" s="305" t="s">
        <v>105</v>
      </c>
      <c r="D2052" s="281" t="s">
        <v>5763</v>
      </c>
      <c r="E2052" s="313" t="s">
        <v>5764</v>
      </c>
      <c r="F2052" s="313" t="s">
        <v>187</v>
      </c>
      <c r="G2052" s="282" t="s">
        <v>7463</v>
      </c>
      <c r="H2052" s="282" t="s">
        <v>7434</v>
      </c>
      <c r="I2052" s="317">
        <v>45342</v>
      </c>
      <c r="J2052" s="304" t="s">
        <v>7763</v>
      </c>
      <c r="K2052" s="313" t="s">
        <v>7593</v>
      </c>
      <c r="L2052" s="282" t="s">
        <v>7703</v>
      </c>
      <c r="M2052" s="282" t="s">
        <v>7703</v>
      </c>
      <c r="N2052" s="313" t="s">
        <v>7703</v>
      </c>
      <c r="O2052" s="282" t="s">
        <v>7703</v>
      </c>
      <c r="P2052" s="282" t="s">
        <v>7703</v>
      </c>
      <c r="Q2052" s="310" t="s">
        <v>7703</v>
      </c>
      <c r="R2052" s="282" t="s">
        <v>7437</v>
      </c>
    </row>
    <row r="2053" spans="1:18" ht="14.5">
      <c r="A2053" s="282" t="s">
        <v>21</v>
      </c>
      <c r="B2053" s="282" t="s">
        <v>3</v>
      </c>
      <c r="C2053" s="305" t="s">
        <v>105</v>
      </c>
      <c r="D2053" s="281" t="s">
        <v>6064</v>
      </c>
      <c r="E2053" s="313" t="s">
        <v>6065</v>
      </c>
      <c r="F2053" s="313" t="s">
        <v>187</v>
      </c>
      <c r="G2053" s="282" t="s">
        <v>7463</v>
      </c>
      <c r="H2053" s="282" t="s">
        <v>7434</v>
      </c>
      <c r="I2053" s="317">
        <v>45342</v>
      </c>
      <c r="J2053" s="304" t="s">
        <v>7763</v>
      </c>
      <c r="K2053" s="313" t="s">
        <v>7593</v>
      </c>
      <c r="L2053" s="282" t="s">
        <v>7703</v>
      </c>
      <c r="M2053" s="282" t="s">
        <v>7703</v>
      </c>
      <c r="N2053" s="313" t="s">
        <v>7703</v>
      </c>
      <c r="O2053" s="282" t="s">
        <v>7703</v>
      </c>
      <c r="P2053" s="282" t="s">
        <v>7703</v>
      </c>
      <c r="Q2053" s="310" t="s">
        <v>7703</v>
      </c>
      <c r="R2053" s="282" t="s">
        <v>7437</v>
      </c>
    </row>
    <row r="2054" spans="1:18" ht="14.5">
      <c r="A2054" s="282" t="s">
        <v>21</v>
      </c>
      <c r="B2054" s="282" t="s">
        <v>3</v>
      </c>
      <c r="C2054" s="305" t="s">
        <v>105</v>
      </c>
      <c r="D2054" s="281" t="s">
        <v>6330</v>
      </c>
      <c r="E2054" s="313" t="s">
        <v>6331</v>
      </c>
      <c r="F2054" s="313" t="s">
        <v>187</v>
      </c>
      <c r="G2054" s="282" t="s">
        <v>7463</v>
      </c>
      <c r="H2054" s="282" t="s">
        <v>7434</v>
      </c>
      <c r="I2054" s="317">
        <v>45342</v>
      </c>
      <c r="J2054" s="304" t="s">
        <v>7763</v>
      </c>
      <c r="K2054" s="313" t="s">
        <v>7465</v>
      </c>
      <c r="L2054" s="282" t="s">
        <v>7703</v>
      </c>
      <c r="M2054" s="282" t="s">
        <v>7703</v>
      </c>
      <c r="N2054" s="313" t="s">
        <v>7703</v>
      </c>
      <c r="O2054" s="282" t="s">
        <v>7703</v>
      </c>
      <c r="P2054" s="282" t="s">
        <v>7703</v>
      </c>
      <c r="Q2054" s="310" t="s">
        <v>7703</v>
      </c>
      <c r="R2054" s="282" t="s">
        <v>7437</v>
      </c>
    </row>
    <row r="2055" spans="1:18" ht="14.5">
      <c r="A2055" s="282" t="s">
        <v>21</v>
      </c>
      <c r="B2055" s="282" t="s">
        <v>3</v>
      </c>
      <c r="C2055" s="305" t="s">
        <v>105</v>
      </c>
      <c r="D2055" s="281" t="s">
        <v>6890</v>
      </c>
      <c r="E2055" s="313" t="s">
        <v>6891</v>
      </c>
      <c r="F2055" s="313" t="s">
        <v>187</v>
      </c>
      <c r="G2055" s="282" t="s">
        <v>7463</v>
      </c>
      <c r="H2055" s="282" t="s">
        <v>7434</v>
      </c>
      <c r="I2055" s="317">
        <v>45342</v>
      </c>
      <c r="J2055" s="304" t="s">
        <v>7763</v>
      </c>
      <c r="K2055" s="313" t="s">
        <v>7593</v>
      </c>
      <c r="L2055" s="282" t="s">
        <v>7703</v>
      </c>
      <c r="M2055" s="282" t="s">
        <v>7703</v>
      </c>
      <c r="N2055" s="313" t="s">
        <v>7703</v>
      </c>
      <c r="O2055" s="282" t="s">
        <v>7703</v>
      </c>
      <c r="P2055" s="282" t="s">
        <v>7703</v>
      </c>
      <c r="Q2055" s="310" t="s">
        <v>7703</v>
      </c>
      <c r="R2055" s="282" t="s">
        <v>7437</v>
      </c>
    </row>
    <row r="2056" spans="1:18" ht="14.5">
      <c r="A2056" s="282" t="s">
        <v>21</v>
      </c>
      <c r="B2056" s="282" t="s">
        <v>3</v>
      </c>
      <c r="C2056" s="305" t="s">
        <v>105</v>
      </c>
      <c r="D2056" s="281" t="s">
        <v>6937</v>
      </c>
      <c r="E2056" s="313" t="s">
        <v>6938</v>
      </c>
      <c r="F2056" s="313" t="s">
        <v>187</v>
      </c>
      <c r="G2056" s="282" t="s">
        <v>7463</v>
      </c>
      <c r="H2056" s="282" t="s">
        <v>7434</v>
      </c>
      <c r="I2056" s="317">
        <v>45342</v>
      </c>
      <c r="J2056" s="304" t="s">
        <v>7763</v>
      </c>
      <c r="K2056" s="313" t="s">
        <v>7593</v>
      </c>
      <c r="L2056" s="282" t="s">
        <v>7703</v>
      </c>
      <c r="M2056" s="282" t="s">
        <v>7703</v>
      </c>
      <c r="N2056" s="313" t="s">
        <v>7703</v>
      </c>
      <c r="O2056" s="282" t="s">
        <v>7703</v>
      </c>
      <c r="P2056" s="282" t="s">
        <v>7703</v>
      </c>
      <c r="Q2056" s="310" t="s">
        <v>7703</v>
      </c>
      <c r="R2056" s="282" t="s">
        <v>7437</v>
      </c>
    </row>
    <row r="2057" spans="1:18" ht="14.5">
      <c r="A2057" s="282" t="s">
        <v>21</v>
      </c>
      <c r="B2057" s="282" t="s">
        <v>3</v>
      </c>
      <c r="C2057" s="305" t="s">
        <v>105</v>
      </c>
      <c r="D2057" s="281" t="s">
        <v>7055</v>
      </c>
      <c r="E2057" s="313" t="s">
        <v>7056</v>
      </c>
      <c r="F2057" s="313" t="s">
        <v>187</v>
      </c>
      <c r="G2057" s="282" t="s">
        <v>7463</v>
      </c>
      <c r="H2057" s="282" t="s">
        <v>7434</v>
      </c>
      <c r="I2057" s="317">
        <v>45342</v>
      </c>
      <c r="J2057" s="304" t="s">
        <v>7763</v>
      </c>
      <c r="K2057" s="313" t="s">
        <v>7465</v>
      </c>
      <c r="L2057" s="282" t="s">
        <v>7703</v>
      </c>
      <c r="M2057" s="282" t="s">
        <v>7703</v>
      </c>
      <c r="N2057" s="313" t="s">
        <v>7703</v>
      </c>
      <c r="O2057" s="282" t="s">
        <v>7703</v>
      </c>
      <c r="P2057" s="282" t="s">
        <v>7703</v>
      </c>
      <c r="Q2057" s="310" t="s">
        <v>7703</v>
      </c>
      <c r="R2057" s="282" t="s">
        <v>7437</v>
      </c>
    </row>
    <row r="2058" spans="1:18" ht="14.5">
      <c r="A2058" s="282" t="s">
        <v>21</v>
      </c>
      <c r="B2058" s="282" t="s">
        <v>3</v>
      </c>
      <c r="C2058" s="139" t="s">
        <v>352</v>
      </c>
      <c r="D2058" s="281" t="s">
        <v>5405</v>
      </c>
      <c r="E2058" s="313" t="s">
        <v>5406</v>
      </c>
      <c r="F2058" s="313" t="s">
        <v>7820</v>
      </c>
      <c r="G2058" s="282" t="s">
        <v>7740</v>
      </c>
      <c r="H2058" s="282" t="s">
        <v>7449</v>
      </c>
      <c r="I2058" s="317">
        <v>45352</v>
      </c>
      <c r="J2058" s="304" t="s">
        <v>7786</v>
      </c>
      <c r="K2058" s="313" t="s">
        <v>2088</v>
      </c>
      <c r="L2058" s="282" t="s">
        <v>7703</v>
      </c>
      <c r="M2058" s="282" t="s">
        <v>7703</v>
      </c>
      <c r="N2058" s="313" t="s">
        <v>7703</v>
      </c>
      <c r="O2058" s="282" t="s">
        <v>7703</v>
      </c>
      <c r="P2058" s="282" t="s">
        <v>7703</v>
      </c>
      <c r="Q2058" s="310" t="s">
        <v>7703</v>
      </c>
      <c r="R2058" s="282" t="s">
        <v>7437</v>
      </c>
    </row>
    <row r="2059" spans="1:18" ht="14.5">
      <c r="A2059" s="282" t="s">
        <v>21</v>
      </c>
      <c r="B2059" s="282" t="s">
        <v>3</v>
      </c>
      <c r="C2059" s="305" t="s">
        <v>105</v>
      </c>
      <c r="D2059" s="281" t="s">
        <v>5232</v>
      </c>
      <c r="E2059" s="313" t="s">
        <v>5233</v>
      </c>
      <c r="F2059" s="313" t="s">
        <v>7529</v>
      </c>
      <c r="G2059" s="282" t="s">
        <v>7448</v>
      </c>
      <c r="H2059" s="282" t="s">
        <v>7449</v>
      </c>
      <c r="I2059" s="317">
        <v>45383</v>
      </c>
      <c r="J2059" s="282" t="s">
        <v>7871</v>
      </c>
      <c r="K2059" s="313" t="s">
        <v>7530</v>
      </c>
      <c r="L2059" s="282" t="s">
        <v>7703</v>
      </c>
      <c r="M2059" s="282" t="s">
        <v>7703</v>
      </c>
      <c r="N2059" s="313" t="s">
        <v>7703</v>
      </c>
      <c r="O2059" s="282" t="s">
        <v>7703</v>
      </c>
      <c r="P2059" s="282" t="s">
        <v>7703</v>
      </c>
      <c r="Q2059" s="310" t="s">
        <v>7703</v>
      </c>
      <c r="R2059" s="282" t="s">
        <v>7437</v>
      </c>
    </row>
    <row r="2060" spans="1:18" ht="14.5">
      <c r="A2060" s="282" t="s">
        <v>21</v>
      </c>
      <c r="B2060" s="282" t="s">
        <v>3</v>
      </c>
      <c r="C2060" s="305" t="s">
        <v>105</v>
      </c>
      <c r="D2060" s="281" t="s">
        <v>5614</v>
      </c>
      <c r="E2060" s="313" t="s">
        <v>5615</v>
      </c>
      <c r="F2060" s="313" t="s">
        <v>7529</v>
      </c>
      <c r="G2060" s="282" t="s">
        <v>7448</v>
      </c>
      <c r="H2060" s="282" t="s">
        <v>7449</v>
      </c>
      <c r="I2060" s="317">
        <v>45383</v>
      </c>
      <c r="J2060" s="304" t="s">
        <v>7870</v>
      </c>
      <c r="K2060" s="313" t="s">
        <v>7548</v>
      </c>
      <c r="L2060" s="282" t="s">
        <v>7703</v>
      </c>
      <c r="M2060" s="282" t="s">
        <v>7703</v>
      </c>
      <c r="N2060" s="313" t="s">
        <v>7703</v>
      </c>
      <c r="O2060" s="282" t="s">
        <v>7703</v>
      </c>
      <c r="P2060" s="282" t="s">
        <v>7703</v>
      </c>
      <c r="Q2060" s="310" t="s">
        <v>7703</v>
      </c>
      <c r="R2060" s="282" t="s">
        <v>7437</v>
      </c>
    </row>
    <row r="2061" spans="1:18" ht="14.5">
      <c r="A2061" s="282" t="s">
        <v>21</v>
      </c>
      <c r="B2061" s="282" t="s">
        <v>3</v>
      </c>
      <c r="C2061" s="139" t="s">
        <v>352</v>
      </c>
      <c r="D2061" s="281" t="s">
        <v>6622</v>
      </c>
      <c r="E2061" s="313" t="s">
        <v>6623</v>
      </c>
      <c r="F2061" s="313" t="s">
        <v>7730</v>
      </c>
      <c r="G2061" s="282" t="s">
        <v>7577</v>
      </c>
      <c r="H2061" s="282" t="s">
        <v>7434</v>
      </c>
      <c r="I2061" s="317">
        <v>45344</v>
      </c>
      <c r="J2061" s="304" t="s">
        <v>7772</v>
      </c>
      <c r="K2061" s="313" t="s">
        <v>7527</v>
      </c>
      <c r="L2061" s="282" t="s">
        <v>7703</v>
      </c>
      <c r="M2061" s="282" t="s">
        <v>7703</v>
      </c>
      <c r="N2061" s="313" t="s">
        <v>7703</v>
      </c>
      <c r="O2061" s="282" t="s">
        <v>7703</v>
      </c>
      <c r="P2061" s="282" t="s">
        <v>7703</v>
      </c>
      <c r="Q2061" s="310" t="s">
        <v>7703</v>
      </c>
      <c r="R2061" s="282" t="s">
        <v>7528</v>
      </c>
    </row>
    <row r="2062" spans="1:18" ht="14.5">
      <c r="A2062" s="282" t="s">
        <v>21</v>
      </c>
      <c r="B2062" s="282" t="s">
        <v>3</v>
      </c>
      <c r="C2062" s="305" t="s">
        <v>105</v>
      </c>
      <c r="D2062" s="281" t="s">
        <v>1694</v>
      </c>
      <c r="E2062" s="313" t="s">
        <v>1695</v>
      </c>
      <c r="F2062" s="313" t="s">
        <v>7964</v>
      </c>
      <c r="G2062" s="282" t="s">
        <v>7497</v>
      </c>
      <c r="H2062" s="282" t="s">
        <v>1365</v>
      </c>
      <c r="I2062" s="317">
        <v>45343</v>
      </c>
      <c r="J2062" s="304" t="s">
        <v>7772</v>
      </c>
      <c r="K2062" s="313" t="s">
        <v>7583</v>
      </c>
      <c r="L2062" s="282" t="s">
        <v>7703</v>
      </c>
      <c r="M2062" s="282" t="s">
        <v>7703</v>
      </c>
      <c r="N2062" s="313" t="s">
        <v>7703</v>
      </c>
      <c r="O2062" s="282" t="s">
        <v>7703</v>
      </c>
      <c r="P2062" s="282" t="s">
        <v>7703</v>
      </c>
      <c r="Q2062" s="310" t="s">
        <v>7703</v>
      </c>
      <c r="R2062" s="282" t="s">
        <v>7437</v>
      </c>
    </row>
    <row r="2063" spans="1:18" ht="14.5">
      <c r="A2063" s="282" t="s">
        <v>21</v>
      </c>
      <c r="B2063" s="282" t="s">
        <v>3</v>
      </c>
      <c r="C2063" s="305" t="s">
        <v>105</v>
      </c>
      <c r="D2063" s="281" t="s">
        <v>4634</v>
      </c>
      <c r="E2063" s="313" t="s">
        <v>4635</v>
      </c>
      <c r="F2063" s="313" t="s">
        <v>7964</v>
      </c>
      <c r="G2063" s="282" t="s">
        <v>7497</v>
      </c>
      <c r="H2063" s="282" t="s">
        <v>1365</v>
      </c>
      <c r="I2063" s="317">
        <v>45343</v>
      </c>
      <c r="J2063" s="304" t="s">
        <v>7772</v>
      </c>
      <c r="K2063" s="313" t="s">
        <v>7593</v>
      </c>
      <c r="L2063" s="282" t="s">
        <v>7703</v>
      </c>
      <c r="M2063" s="282" t="s">
        <v>7703</v>
      </c>
      <c r="N2063" s="313" t="s">
        <v>7703</v>
      </c>
      <c r="O2063" s="282" t="s">
        <v>7703</v>
      </c>
      <c r="P2063" s="282" t="s">
        <v>7703</v>
      </c>
      <c r="Q2063" s="310" t="s">
        <v>7703</v>
      </c>
      <c r="R2063" s="282" t="s">
        <v>7437</v>
      </c>
    </row>
    <row r="2064" spans="1:18" ht="14.5">
      <c r="A2064" s="282" t="s">
        <v>21</v>
      </c>
      <c r="B2064" s="282" t="s">
        <v>3</v>
      </c>
      <c r="C2064" s="305" t="s">
        <v>105</v>
      </c>
      <c r="D2064" s="281" t="s">
        <v>5251</v>
      </c>
      <c r="E2064" s="313" t="s">
        <v>5252</v>
      </c>
      <c r="F2064" s="313" t="s">
        <v>3382</v>
      </c>
      <c r="G2064" s="282" t="s">
        <v>1365</v>
      </c>
      <c r="H2064" s="282" t="s">
        <v>1365</v>
      </c>
      <c r="I2064" s="317">
        <v>45343</v>
      </c>
      <c r="J2064" s="304" t="s">
        <v>7772</v>
      </c>
      <c r="K2064" s="313" t="s">
        <v>7868</v>
      </c>
      <c r="L2064" s="282" t="s">
        <v>7703</v>
      </c>
      <c r="M2064" s="282" t="s">
        <v>7703</v>
      </c>
      <c r="N2064" s="313" t="s">
        <v>7703</v>
      </c>
      <c r="O2064" s="282" t="s">
        <v>7703</v>
      </c>
      <c r="P2064" s="282" t="s">
        <v>7703</v>
      </c>
      <c r="Q2064" s="310" t="s">
        <v>7703</v>
      </c>
      <c r="R2064" s="282" t="s">
        <v>7446</v>
      </c>
    </row>
    <row r="2065" spans="1:18" ht="14.5">
      <c r="A2065" s="282" t="s">
        <v>21</v>
      </c>
      <c r="B2065" s="282" t="s">
        <v>3</v>
      </c>
      <c r="C2065" s="305" t="s">
        <v>105</v>
      </c>
      <c r="D2065" s="281" t="s">
        <v>7067</v>
      </c>
      <c r="E2065" s="313" t="s">
        <v>7068</v>
      </c>
      <c r="F2065" s="313" t="s">
        <v>7462</v>
      </c>
      <c r="G2065" s="282" t="s">
        <v>7463</v>
      </c>
      <c r="H2065" s="282" t="s">
        <v>7434</v>
      </c>
      <c r="I2065" s="317">
        <v>45323</v>
      </c>
      <c r="J2065" s="304" t="s">
        <v>7723</v>
      </c>
      <c r="K2065" s="313" t="s">
        <v>7762</v>
      </c>
      <c r="L2065" s="282" t="s">
        <v>7703</v>
      </c>
      <c r="M2065" s="282" t="s">
        <v>7703</v>
      </c>
      <c r="N2065" s="313" t="s">
        <v>7703</v>
      </c>
      <c r="O2065" s="282" t="s">
        <v>7703</v>
      </c>
      <c r="P2065" s="282" t="s">
        <v>7703</v>
      </c>
      <c r="Q2065" s="310" t="s">
        <v>7703</v>
      </c>
      <c r="R2065" s="282" t="s">
        <v>7446</v>
      </c>
    </row>
    <row r="2066" spans="1:18" ht="14.5">
      <c r="A2066" s="282" t="s">
        <v>21</v>
      </c>
      <c r="B2066" s="282" t="s">
        <v>3</v>
      </c>
      <c r="C2066" s="305" t="s">
        <v>105</v>
      </c>
      <c r="D2066" s="281" t="s">
        <v>1680</v>
      </c>
      <c r="E2066" s="313" t="s">
        <v>1681</v>
      </c>
      <c r="F2066" s="313" t="s">
        <v>7488</v>
      </c>
      <c r="G2066" s="282" t="s">
        <v>7448</v>
      </c>
      <c r="H2066" s="282" t="s">
        <v>7449</v>
      </c>
      <c r="I2066" s="317">
        <v>45381</v>
      </c>
      <c r="J2066" s="304" t="s">
        <v>7837</v>
      </c>
      <c r="K2066" s="313" t="s">
        <v>7548</v>
      </c>
      <c r="L2066" s="282" t="s">
        <v>7703</v>
      </c>
      <c r="M2066" s="282" t="s">
        <v>7703</v>
      </c>
      <c r="N2066" s="313" t="s">
        <v>7703</v>
      </c>
      <c r="O2066" s="282" t="s">
        <v>7703</v>
      </c>
      <c r="P2066" s="282" t="s">
        <v>7703</v>
      </c>
      <c r="Q2066" s="310" t="s">
        <v>7703</v>
      </c>
      <c r="R2066" s="282" t="s">
        <v>7437</v>
      </c>
    </row>
    <row r="2067" spans="1:18" ht="14.5">
      <c r="A2067" s="282" t="s">
        <v>21</v>
      </c>
      <c r="B2067" s="282" t="s">
        <v>3</v>
      </c>
      <c r="C2067" s="305" t="s">
        <v>105</v>
      </c>
      <c r="D2067" s="281" t="s">
        <v>6435</v>
      </c>
      <c r="E2067" s="313" t="s">
        <v>6436</v>
      </c>
      <c r="F2067" s="313" t="s">
        <v>7488</v>
      </c>
      <c r="G2067" s="282" t="s">
        <v>7448</v>
      </c>
      <c r="H2067" s="282" t="s">
        <v>7449</v>
      </c>
      <c r="I2067" s="317">
        <v>45381</v>
      </c>
      <c r="J2067" s="304" t="s">
        <v>7837</v>
      </c>
      <c r="K2067" s="313" t="s">
        <v>7593</v>
      </c>
      <c r="L2067" s="282" t="s">
        <v>7703</v>
      </c>
      <c r="M2067" s="282" t="s">
        <v>7703</v>
      </c>
      <c r="N2067" s="313" t="s">
        <v>7703</v>
      </c>
      <c r="O2067" s="282" t="s">
        <v>7703</v>
      </c>
      <c r="P2067" s="282" t="s">
        <v>7703</v>
      </c>
      <c r="Q2067" s="310" t="s">
        <v>7703</v>
      </c>
      <c r="R2067" s="282" t="s">
        <v>7437</v>
      </c>
    </row>
    <row r="2068" spans="1:18" ht="14.5">
      <c r="A2068" s="282" t="s">
        <v>21</v>
      </c>
      <c r="B2068" s="282" t="s">
        <v>3</v>
      </c>
      <c r="C2068" s="305" t="s">
        <v>143</v>
      </c>
      <c r="D2068" s="281" t="s">
        <v>4106</v>
      </c>
      <c r="E2068" s="313" t="s">
        <v>4107</v>
      </c>
      <c r="F2068" s="313" t="s">
        <v>7488</v>
      </c>
      <c r="G2068" s="282" t="s">
        <v>7448</v>
      </c>
      <c r="H2068" s="282" t="s">
        <v>7449</v>
      </c>
      <c r="I2068" s="317">
        <v>45383</v>
      </c>
      <c r="J2068" s="309" t="s">
        <v>7871</v>
      </c>
      <c r="K2068" s="313" t="s">
        <v>2088</v>
      </c>
      <c r="L2068" s="282" t="s">
        <v>7703</v>
      </c>
      <c r="M2068" s="282" t="s">
        <v>7703</v>
      </c>
      <c r="N2068" s="313" t="s">
        <v>7703</v>
      </c>
      <c r="O2068" s="282" t="s">
        <v>7703</v>
      </c>
      <c r="P2068" s="282" t="s">
        <v>7703</v>
      </c>
      <c r="Q2068" s="310" t="s">
        <v>7703</v>
      </c>
      <c r="R2068" s="282" t="s">
        <v>7437</v>
      </c>
    </row>
    <row r="2069" spans="1:18" ht="14.5">
      <c r="A2069" s="282" t="s">
        <v>21</v>
      </c>
      <c r="B2069" s="282" t="s">
        <v>3</v>
      </c>
      <c r="C2069" s="305" t="s">
        <v>105</v>
      </c>
      <c r="D2069" s="281" t="s">
        <v>5269</v>
      </c>
      <c r="E2069" s="313" t="s">
        <v>5270</v>
      </c>
      <c r="F2069" s="313" t="s">
        <v>1992</v>
      </c>
      <c r="G2069" s="282" t="s">
        <v>7433</v>
      </c>
      <c r="H2069" s="282" t="s">
        <v>7434</v>
      </c>
      <c r="I2069" s="317">
        <v>45367</v>
      </c>
      <c r="J2069" s="304" t="s">
        <v>7813</v>
      </c>
      <c r="K2069" s="313" t="s">
        <v>7465</v>
      </c>
      <c r="L2069" s="282" t="s">
        <v>7703</v>
      </c>
      <c r="M2069" s="282" t="s">
        <v>7703</v>
      </c>
      <c r="N2069" s="313" t="s">
        <v>7703</v>
      </c>
      <c r="O2069" s="282" t="s">
        <v>7703</v>
      </c>
      <c r="P2069" s="282" t="s">
        <v>7703</v>
      </c>
      <c r="Q2069" s="310" t="s">
        <v>7703</v>
      </c>
      <c r="R2069" s="282" t="s">
        <v>7437</v>
      </c>
    </row>
    <row r="2070" spans="1:18" ht="14.5">
      <c r="A2070" s="282" t="s">
        <v>21</v>
      </c>
      <c r="B2070" s="282" t="s">
        <v>3</v>
      </c>
      <c r="C2070" s="305" t="s">
        <v>105</v>
      </c>
      <c r="D2070" s="281" t="s">
        <v>3490</v>
      </c>
      <c r="E2070" s="313" t="s">
        <v>3491</v>
      </c>
      <c r="F2070" s="313" t="s">
        <v>463</v>
      </c>
      <c r="G2070" s="282" t="s">
        <v>7497</v>
      </c>
      <c r="H2070" s="282" t="s">
        <v>1365</v>
      </c>
      <c r="I2070" s="317">
        <v>45352</v>
      </c>
      <c r="J2070" s="304" t="s">
        <v>7786</v>
      </c>
      <c r="K2070" s="313" t="s">
        <v>7465</v>
      </c>
      <c r="L2070" s="282" t="s">
        <v>7703</v>
      </c>
      <c r="M2070" s="282" t="s">
        <v>7703</v>
      </c>
      <c r="N2070" s="313" t="s">
        <v>7703</v>
      </c>
      <c r="O2070" s="282" t="s">
        <v>7703</v>
      </c>
      <c r="P2070" s="282" t="s">
        <v>7703</v>
      </c>
      <c r="Q2070" s="310" t="s">
        <v>7703</v>
      </c>
      <c r="R2070" s="282" t="s">
        <v>7437</v>
      </c>
    </row>
    <row r="2071" spans="1:18" ht="14.5">
      <c r="A2071" s="282" t="s">
        <v>21</v>
      </c>
      <c r="B2071" s="282" t="s">
        <v>3</v>
      </c>
      <c r="C2071" s="305" t="s">
        <v>105</v>
      </c>
      <c r="D2071" s="281" t="s">
        <v>4132</v>
      </c>
      <c r="E2071" s="313" t="s">
        <v>4133</v>
      </c>
      <c r="F2071" s="313" t="s">
        <v>7578</v>
      </c>
      <c r="G2071" s="282" t="s">
        <v>7502</v>
      </c>
      <c r="H2071" s="282" t="s">
        <v>7434</v>
      </c>
      <c r="I2071" s="317">
        <v>45413</v>
      </c>
      <c r="J2071" s="304" t="s">
        <v>7908</v>
      </c>
      <c r="K2071" s="313" t="s">
        <v>7445</v>
      </c>
      <c r="L2071" s="282" t="s">
        <v>7703</v>
      </c>
      <c r="M2071" s="282" t="s">
        <v>7703</v>
      </c>
      <c r="N2071" s="313" t="s">
        <v>7703</v>
      </c>
      <c r="O2071" s="282" t="s">
        <v>7703</v>
      </c>
      <c r="P2071" s="282" t="s">
        <v>7703</v>
      </c>
      <c r="Q2071" s="310" t="s">
        <v>7703</v>
      </c>
      <c r="R2071" s="282" t="s">
        <v>7446</v>
      </c>
    </row>
    <row r="2072" spans="1:18" ht="14.5">
      <c r="A2072" s="282" t="s">
        <v>21</v>
      </c>
      <c r="B2072" s="282" t="s">
        <v>3</v>
      </c>
      <c r="C2072" s="305" t="s">
        <v>105</v>
      </c>
      <c r="D2072" s="281" t="s">
        <v>7162</v>
      </c>
      <c r="E2072" s="313" t="s">
        <v>7163</v>
      </c>
      <c r="F2072" s="313" t="s">
        <v>7890</v>
      </c>
      <c r="G2072" s="282" t="s">
        <v>7448</v>
      </c>
      <c r="H2072" s="282" t="s">
        <v>7449</v>
      </c>
      <c r="I2072" s="317">
        <v>45402</v>
      </c>
      <c r="J2072" s="304" t="s">
        <v>7891</v>
      </c>
      <c r="K2072" s="313" t="s">
        <v>7548</v>
      </c>
      <c r="L2072" s="282" t="s">
        <v>7703</v>
      </c>
      <c r="M2072" s="282" t="s">
        <v>7703</v>
      </c>
      <c r="N2072" s="313" t="s">
        <v>7703</v>
      </c>
      <c r="O2072" s="282" t="s">
        <v>7703</v>
      </c>
      <c r="P2072" s="282" t="s">
        <v>7703</v>
      </c>
      <c r="Q2072" s="310" t="s">
        <v>7703</v>
      </c>
      <c r="R2072" s="282" t="s">
        <v>7437</v>
      </c>
    </row>
    <row r="2073" spans="1:18" ht="14.5">
      <c r="A2073" s="282" t="s">
        <v>21</v>
      </c>
      <c r="B2073" s="282" t="s">
        <v>3</v>
      </c>
      <c r="C2073" s="305" t="s">
        <v>105</v>
      </c>
      <c r="D2073" s="281" t="s">
        <v>1809</v>
      </c>
      <c r="E2073" s="313" t="s">
        <v>1810</v>
      </c>
      <c r="F2073" s="313" t="s">
        <v>7742</v>
      </c>
      <c r="G2073" s="282" t="s">
        <v>7453</v>
      </c>
      <c r="H2073" s="282" t="s">
        <v>7449</v>
      </c>
      <c r="I2073" s="317">
        <v>45393</v>
      </c>
      <c r="J2073" s="304" t="s">
        <v>7872</v>
      </c>
      <c r="K2073" s="313" t="s">
        <v>7516</v>
      </c>
      <c r="L2073" s="282" t="s">
        <v>7703</v>
      </c>
      <c r="M2073" s="282" t="s">
        <v>7703</v>
      </c>
      <c r="N2073" s="313" t="s">
        <v>7703</v>
      </c>
      <c r="O2073" s="282" t="s">
        <v>7703</v>
      </c>
      <c r="P2073" s="282" t="s">
        <v>7703</v>
      </c>
      <c r="Q2073" s="310" t="s">
        <v>7703</v>
      </c>
      <c r="R2073" s="282" t="s">
        <v>7437</v>
      </c>
    </row>
    <row r="2074" spans="1:18" ht="14.5">
      <c r="A2074" s="282" t="s">
        <v>21</v>
      </c>
      <c r="B2074" s="282" t="s">
        <v>3</v>
      </c>
      <c r="C2074" s="305" t="s">
        <v>105</v>
      </c>
      <c r="D2074" s="281" t="s">
        <v>1416</v>
      </c>
      <c r="E2074" s="313" t="s">
        <v>1417</v>
      </c>
      <c r="F2074" s="313" t="s">
        <v>187</v>
      </c>
      <c r="G2074" s="282" t="s">
        <v>7463</v>
      </c>
      <c r="H2074" s="282" t="s">
        <v>7434</v>
      </c>
      <c r="I2074" s="317">
        <v>45374</v>
      </c>
      <c r="J2074" s="304" t="s">
        <v>7839</v>
      </c>
      <c r="K2074" s="313" t="s">
        <v>7674</v>
      </c>
      <c r="L2074" s="282" t="s">
        <v>7703</v>
      </c>
      <c r="M2074" s="282" t="s">
        <v>7703</v>
      </c>
      <c r="N2074" s="313" t="s">
        <v>7703</v>
      </c>
      <c r="O2074" s="282" t="s">
        <v>7703</v>
      </c>
      <c r="P2074" s="282" t="s">
        <v>7703</v>
      </c>
      <c r="Q2074" s="310" t="s">
        <v>7703</v>
      </c>
      <c r="R2074" s="282" t="s">
        <v>7437</v>
      </c>
    </row>
    <row r="2075" spans="1:18" ht="14.5">
      <c r="A2075" s="282" t="s">
        <v>21</v>
      </c>
      <c r="B2075" s="282" t="s">
        <v>3</v>
      </c>
      <c r="C2075" s="305" t="s">
        <v>105</v>
      </c>
      <c r="D2075" s="281" t="s">
        <v>1543</v>
      </c>
      <c r="E2075" s="313" t="s">
        <v>1544</v>
      </c>
      <c r="F2075" s="313" t="s">
        <v>187</v>
      </c>
      <c r="G2075" s="282" t="s">
        <v>7463</v>
      </c>
      <c r="H2075" s="282" t="s">
        <v>7434</v>
      </c>
      <c r="I2075" s="317">
        <v>45374</v>
      </c>
      <c r="J2075" s="304" t="s">
        <v>7839</v>
      </c>
      <c r="K2075" s="313" t="s">
        <v>7755</v>
      </c>
      <c r="L2075" s="282" t="s">
        <v>7703</v>
      </c>
      <c r="M2075" s="282" t="s">
        <v>7703</v>
      </c>
      <c r="N2075" s="313" t="s">
        <v>7703</v>
      </c>
      <c r="O2075" s="282" t="s">
        <v>7703</v>
      </c>
      <c r="P2075" s="282" t="s">
        <v>7703</v>
      </c>
      <c r="Q2075" s="310" t="s">
        <v>7703</v>
      </c>
      <c r="R2075" s="282" t="s">
        <v>7437</v>
      </c>
    </row>
    <row r="2076" spans="1:18" ht="14.5">
      <c r="A2076" s="282" t="s">
        <v>21</v>
      </c>
      <c r="B2076" s="282" t="s">
        <v>3</v>
      </c>
      <c r="C2076" s="305" t="s">
        <v>105</v>
      </c>
      <c r="D2076" s="281" t="s">
        <v>3666</v>
      </c>
      <c r="E2076" s="313" t="s">
        <v>3667</v>
      </c>
      <c r="F2076" s="313" t="s">
        <v>187</v>
      </c>
      <c r="G2076" s="282" t="s">
        <v>7463</v>
      </c>
      <c r="H2076" s="282" t="s">
        <v>7434</v>
      </c>
      <c r="I2076" s="317">
        <v>45342</v>
      </c>
      <c r="J2076" s="304" t="s">
        <v>7763</v>
      </c>
      <c r="K2076" s="313" t="s">
        <v>7465</v>
      </c>
      <c r="L2076" s="282" t="s">
        <v>7703</v>
      </c>
      <c r="M2076" s="282" t="s">
        <v>7703</v>
      </c>
      <c r="N2076" s="313" t="s">
        <v>7703</v>
      </c>
      <c r="O2076" s="282" t="s">
        <v>7703</v>
      </c>
      <c r="P2076" s="282" t="s">
        <v>7703</v>
      </c>
      <c r="Q2076" s="310" t="s">
        <v>7703</v>
      </c>
      <c r="R2076" s="282" t="s">
        <v>7437</v>
      </c>
    </row>
    <row r="2077" spans="1:18" ht="14.5">
      <c r="A2077" s="282" t="s">
        <v>21</v>
      </c>
      <c r="B2077" s="282" t="s">
        <v>3</v>
      </c>
      <c r="C2077" s="305" t="s">
        <v>105</v>
      </c>
      <c r="D2077" s="281" t="s">
        <v>4080</v>
      </c>
      <c r="E2077" s="313" t="s">
        <v>4081</v>
      </c>
      <c r="F2077" s="313" t="s">
        <v>187</v>
      </c>
      <c r="G2077" s="282" t="s">
        <v>7463</v>
      </c>
      <c r="H2077" s="282" t="s">
        <v>7434</v>
      </c>
      <c r="I2077" s="317">
        <v>45374</v>
      </c>
      <c r="J2077" s="304" t="s">
        <v>7839</v>
      </c>
      <c r="K2077" s="313" t="s">
        <v>7755</v>
      </c>
      <c r="L2077" s="282" t="s">
        <v>7703</v>
      </c>
      <c r="M2077" s="282" t="s">
        <v>7703</v>
      </c>
      <c r="N2077" s="313" t="s">
        <v>7703</v>
      </c>
      <c r="O2077" s="282" t="s">
        <v>7703</v>
      </c>
      <c r="P2077" s="282" t="s">
        <v>7703</v>
      </c>
      <c r="Q2077" s="310" t="s">
        <v>7703</v>
      </c>
      <c r="R2077" s="282" t="s">
        <v>7437</v>
      </c>
    </row>
    <row r="2078" spans="1:18" ht="14.5">
      <c r="A2078" s="282" t="s">
        <v>21</v>
      </c>
      <c r="B2078" s="282" t="s">
        <v>3</v>
      </c>
      <c r="C2078" s="305" t="s">
        <v>105</v>
      </c>
      <c r="D2078" s="281" t="s">
        <v>4243</v>
      </c>
      <c r="E2078" s="313" t="s">
        <v>4244</v>
      </c>
      <c r="F2078" s="313" t="s">
        <v>187</v>
      </c>
      <c r="G2078" s="282" t="s">
        <v>7463</v>
      </c>
      <c r="H2078" s="282" t="s">
        <v>7434</v>
      </c>
      <c r="I2078" s="317">
        <v>45374</v>
      </c>
      <c r="J2078" s="304" t="s">
        <v>7839</v>
      </c>
      <c r="K2078" s="313" t="s">
        <v>7755</v>
      </c>
      <c r="L2078" s="282" t="s">
        <v>7703</v>
      </c>
      <c r="M2078" s="282" t="s">
        <v>7703</v>
      </c>
      <c r="N2078" s="313" t="s">
        <v>7703</v>
      </c>
      <c r="O2078" s="282" t="s">
        <v>7703</v>
      </c>
      <c r="P2078" s="282" t="s">
        <v>7703</v>
      </c>
      <c r="Q2078" s="310" t="s">
        <v>7703</v>
      </c>
      <c r="R2078" s="282" t="s">
        <v>7437</v>
      </c>
    </row>
    <row r="2079" spans="1:18" ht="14.5">
      <c r="A2079" s="282" t="s">
        <v>21</v>
      </c>
      <c r="B2079" s="282" t="s">
        <v>3</v>
      </c>
      <c r="C2079" s="305" t="s">
        <v>105</v>
      </c>
      <c r="D2079" s="281" t="s">
        <v>5726</v>
      </c>
      <c r="E2079" s="313" t="s">
        <v>5727</v>
      </c>
      <c r="F2079" s="313" t="s">
        <v>187</v>
      </c>
      <c r="G2079" s="282" t="s">
        <v>7463</v>
      </c>
      <c r="H2079" s="282" t="s">
        <v>7434</v>
      </c>
      <c r="I2079" s="317">
        <v>45342</v>
      </c>
      <c r="J2079" s="304" t="s">
        <v>7763</v>
      </c>
      <c r="K2079" s="313" t="s">
        <v>7465</v>
      </c>
      <c r="L2079" s="282" t="s">
        <v>7703</v>
      </c>
      <c r="M2079" s="282" t="s">
        <v>7703</v>
      </c>
      <c r="N2079" s="313" t="s">
        <v>7703</v>
      </c>
      <c r="O2079" s="282" t="s">
        <v>7703</v>
      </c>
      <c r="P2079" s="282" t="s">
        <v>7703</v>
      </c>
      <c r="Q2079" s="310" t="s">
        <v>7703</v>
      </c>
      <c r="R2079" s="282" t="s">
        <v>7437</v>
      </c>
    </row>
    <row r="2080" spans="1:18" ht="14.5">
      <c r="A2080" s="282" t="s">
        <v>21</v>
      </c>
      <c r="B2080" s="282" t="s">
        <v>3</v>
      </c>
      <c r="C2080" s="305" t="s">
        <v>105</v>
      </c>
      <c r="D2080" s="281" t="s">
        <v>3558</v>
      </c>
      <c r="E2080" s="313" t="s">
        <v>3559</v>
      </c>
      <c r="F2080" s="313" t="s">
        <v>7555</v>
      </c>
      <c r="G2080" s="282" t="s">
        <v>7497</v>
      </c>
      <c r="H2080" s="282" t="s">
        <v>1365</v>
      </c>
      <c r="I2080" s="317">
        <v>45400</v>
      </c>
      <c r="J2080" s="304" t="s">
        <v>7891</v>
      </c>
      <c r="K2080" s="313" t="s">
        <v>7710</v>
      </c>
      <c r="L2080" s="282" t="s">
        <v>7703</v>
      </c>
      <c r="M2080" s="282" t="s">
        <v>7703</v>
      </c>
      <c r="N2080" s="313" t="s">
        <v>7703</v>
      </c>
      <c r="O2080" s="282" t="s">
        <v>7703</v>
      </c>
      <c r="P2080" s="282" t="s">
        <v>7703</v>
      </c>
      <c r="Q2080" s="310" t="s">
        <v>7703</v>
      </c>
      <c r="R2080" s="282" t="s">
        <v>7528</v>
      </c>
    </row>
    <row r="2081" spans="1:18" ht="14.5">
      <c r="A2081" s="282" t="s">
        <v>21</v>
      </c>
      <c r="B2081" s="282" t="s">
        <v>3</v>
      </c>
      <c r="C2081" s="305" t="s">
        <v>105</v>
      </c>
      <c r="D2081" s="281" t="s">
        <v>2645</v>
      </c>
      <c r="E2081" s="313" t="s">
        <v>2646</v>
      </c>
      <c r="F2081" s="313" t="s">
        <v>7624</v>
      </c>
      <c r="G2081" s="282" t="s">
        <v>7625</v>
      </c>
      <c r="H2081" s="282" t="s">
        <v>7449</v>
      </c>
      <c r="I2081" s="317">
        <v>45405</v>
      </c>
      <c r="J2081" s="304" t="s">
        <v>7892</v>
      </c>
      <c r="K2081" s="313" t="s">
        <v>7602</v>
      </c>
      <c r="L2081" s="282" t="s">
        <v>7703</v>
      </c>
      <c r="M2081" s="282" t="s">
        <v>7703</v>
      </c>
      <c r="N2081" s="313" t="s">
        <v>7703</v>
      </c>
      <c r="O2081" s="282" t="s">
        <v>7703</v>
      </c>
      <c r="P2081" s="282" t="s">
        <v>7703</v>
      </c>
      <c r="Q2081" s="310" t="s">
        <v>7703</v>
      </c>
      <c r="R2081" s="282" t="s">
        <v>7437</v>
      </c>
    </row>
    <row r="2082" spans="1:18" ht="14.5">
      <c r="A2082" s="282" t="s">
        <v>21</v>
      </c>
      <c r="B2082" s="282" t="s">
        <v>3</v>
      </c>
      <c r="C2082" s="305" t="s">
        <v>105</v>
      </c>
      <c r="D2082" s="281" t="s">
        <v>4097</v>
      </c>
      <c r="E2082" s="313" t="s">
        <v>4098</v>
      </c>
      <c r="F2082" s="313" t="s">
        <v>7624</v>
      </c>
      <c r="G2082" s="282" t="s">
        <v>7625</v>
      </c>
      <c r="H2082" s="282" t="s">
        <v>7449</v>
      </c>
      <c r="I2082" s="317">
        <v>45405</v>
      </c>
      <c r="J2082" s="304" t="s">
        <v>7892</v>
      </c>
      <c r="K2082" s="313" t="s">
        <v>7602</v>
      </c>
      <c r="L2082" s="282" t="s">
        <v>7703</v>
      </c>
      <c r="M2082" s="282" t="s">
        <v>7703</v>
      </c>
      <c r="N2082" s="313" t="s">
        <v>7703</v>
      </c>
      <c r="O2082" s="282" t="s">
        <v>7703</v>
      </c>
      <c r="P2082" s="282" t="s">
        <v>7703</v>
      </c>
      <c r="Q2082" s="310" t="s">
        <v>7703</v>
      </c>
      <c r="R2082" s="282" t="s">
        <v>7437</v>
      </c>
    </row>
    <row r="2083" spans="1:18" ht="14.5">
      <c r="A2083" s="282" t="s">
        <v>21</v>
      </c>
      <c r="B2083" s="282" t="s">
        <v>3</v>
      </c>
      <c r="C2083" s="305" t="s">
        <v>105</v>
      </c>
      <c r="D2083" s="281" t="s">
        <v>4970</v>
      </c>
      <c r="E2083" s="313" t="s">
        <v>4971</v>
      </c>
      <c r="F2083" s="313" t="s">
        <v>7624</v>
      </c>
      <c r="G2083" s="282" t="s">
        <v>7625</v>
      </c>
      <c r="H2083" s="282" t="s">
        <v>7449</v>
      </c>
      <c r="I2083" s="317">
        <v>45405</v>
      </c>
      <c r="J2083" s="304" t="s">
        <v>7892</v>
      </c>
      <c r="K2083" s="313" t="s">
        <v>7893</v>
      </c>
      <c r="L2083" s="282" t="s">
        <v>7703</v>
      </c>
      <c r="M2083" s="282" t="s">
        <v>7703</v>
      </c>
      <c r="N2083" s="313" t="s">
        <v>7703</v>
      </c>
      <c r="O2083" s="282" t="s">
        <v>7703</v>
      </c>
      <c r="P2083" s="282" t="s">
        <v>7703</v>
      </c>
      <c r="Q2083" s="310" t="s">
        <v>7703</v>
      </c>
      <c r="R2083" s="282" t="s">
        <v>7437</v>
      </c>
    </row>
    <row r="2084" spans="1:18" ht="14.5">
      <c r="A2084" s="282" t="s">
        <v>21</v>
      </c>
      <c r="B2084" s="282" t="s">
        <v>3</v>
      </c>
      <c r="C2084" s="305" t="s">
        <v>105</v>
      </c>
      <c r="D2084" s="281" t="s">
        <v>5248</v>
      </c>
      <c r="E2084" s="313" t="s">
        <v>5249</v>
      </c>
      <c r="F2084" s="313" t="s">
        <v>7624</v>
      </c>
      <c r="G2084" s="282" t="s">
        <v>7625</v>
      </c>
      <c r="H2084" s="282" t="s">
        <v>7449</v>
      </c>
      <c r="I2084" s="317">
        <v>45405</v>
      </c>
      <c r="J2084" s="304" t="s">
        <v>7892</v>
      </c>
      <c r="K2084" s="313" t="s">
        <v>7913</v>
      </c>
      <c r="L2084" s="282" t="s">
        <v>7703</v>
      </c>
      <c r="M2084" s="282" t="s">
        <v>7703</v>
      </c>
      <c r="N2084" s="313" t="s">
        <v>7703</v>
      </c>
      <c r="O2084" s="282" t="s">
        <v>7703</v>
      </c>
      <c r="P2084" s="282" t="s">
        <v>7703</v>
      </c>
      <c r="Q2084" s="310" t="s">
        <v>7703</v>
      </c>
      <c r="R2084" s="282" t="s">
        <v>7437</v>
      </c>
    </row>
    <row r="2085" spans="1:18" ht="14.5">
      <c r="A2085" s="282" t="s">
        <v>21</v>
      </c>
      <c r="B2085" s="282" t="s">
        <v>3</v>
      </c>
      <c r="C2085" s="305" t="s">
        <v>105</v>
      </c>
      <c r="D2085" s="281" t="s">
        <v>4500</v>
      </c>
      <c r="E2085" s="313" t="s">
        <v>4501</v>
      </c>
      <c r="F2085" s="313" t="s">
        <v>7624</v>
      </c>
      <c r="G2085" s="282" t="s">
        <v>7625</v>
      </c>
      <c r="H2085" s="282" t="s">
        <v>7449</v>
      </c>
      <c r="I2085" s="317">
        <v>45405</v>
      </c>
      <c r="J2085" s="304" t="s">
        <v>7892</v>
      </c>
      <c r="K2085" s="313" t="s">
        <v>7602</v>
      </c>
      <c r="L2085" s="282" t="s">
        <v>7703</v>
      </c>
      <c r="M2085" s="282" t="s">
        <v>7703</v>
      </c>
      <c r="N2085" s="313" t="s">
        <v>7703</v>
      </c>
      <c r="O2085" s="282" t="s">
        <v>7703</v>
      </c>
      <c r="P2085" s="282" t="s">
        <v>7703</v>
      </c>
      <c r="Q2085" s="310" t="s">
        <v>7703</v>
      </c>
      <c r="R2085" s="282" t="s">
        <v>7437</v>
      </c>
    </row>
    <row r="2086" spans="1:18" ht="14.5">
      <c r="A2086" s="282" t="s">
        <v>21</v>
      </c>
      <c r="B2086" s="282" t="s">
        <v>3</v>
      </c>
      <c r="C2086" s="305" t="s">
        <v>105</v>
      </c>
      <c r="D2086" s="281" t="s">
        <v>6190</v>
      </c>
      <c r="E2086" s="313" t="s">
        <v>6191</v>
      </c>
      <c r="F2086" s="307" t="s">
        <v>7492</v>
      </c>
      <c r="G2086" s="308" t="s">
        <v>7492</v>
      </c>
      <c r="H2086" s="308" t="s">
        <v>7492</v>
      </c>
      <c r="I2086" s="317">
        <v>45384</v>
      </c>
      <c r="J2086" s="304" t="s">
        <v>7871</v>
      </c>
      <c r="K2086" s="313" t="s">
        <v>7593</v>
      </c>
      <c r="L2086" s="282" t="s">
        <v>7703</v>
      </c>
      <c r="M2086" s="282" t="s">
        <v>7703</v>
      </c>
      <c r="N2086" s="313" t="s">
        <v>7703</v>
      </c>
      <c r="O2086" s="282" t="s">
        <v>7703</v>
      </c>
      <c r="P2086" s="282" t="s">
        <v>7703</v>
      </c>
      <c r="Q2086" s="310" t="s">
        <v>7703</v>
      </c>
      <c r="R2086" s="282" t="s">
        <v>7437</v>
      </c>
    </row>
    <row r="2087" spans="1:18" ht="14.5">
      <c r="A2087" s="282" t="s">
        <v>21</v>
      </c>
      <c r="B2087" s="282" t="s">
        <v>3</v>
      </c>
      <c r="C2087" s="305" t="s">
        <v>105</v>
      </c>
      <c r="D2087" s="281" t="s">
        <v>6757</v>
      </c>
      <c r="E2087" s="313" t="s">
        <v>6758</v>
      </c>
      <c r="F2087" s="307" t="s">
        <v>7492</v>
      </c>
      <c r="G2087" s="308" t="s">
        <v>7492</v>
      </c>
      <c r="H2087" s="308" t="s">
        <v>7492</v>
      </c>
      <c r="I2087" s="317">
        <v>45385</v>
      </c>
      <c r="J2087" s="304" t="s">
        <v>7892</v>
      </c>
      <c r="K2087" s="313" t="s">
        <v>7593</v>
      </c>
      <c r="L2087" s="282" t="s">
        <v>7703</v>
      </c>
      <c r="M2087" s="282" t="s">
        <v>7703</v>
      </c>
      <c r="N2087" s="313" t="s">
        <v>7703</v>
      </c>
      <c r="O2087" s="282" t="s">
        <v>7703</v>
      </c>
      <c r="P2087" s="282" t="s">
        <v>7703</v>
      </c>
      <c r="Q2087" s="310" t="s">
        <v>7703</v>
      </c>
      <c r="R2087" s="282" t="s">
        <v>7437</v>
      </c>
    </row>
    <row r="2088" spans="1:18" ht="14.5">
      <c r="A2088" s="282" t="s">
        <v>21</v>
      </c>
      <c r="B2088" s="282" t="s">
        <v>3</v>
      </c>
      <c r="C2088" s="305" t="s">
        <v>105</v>
      </c>
      <c r="D2088" s="281" t="s">
        <v>3113</v>
      </c>
      <c r="E2088" s="313" t="s">
        <v>3114</v>
      </c>
      <c r="F2088" s="313" t="s">
        <v>5215</v>
      </c>
      <c r="G2088" s="282" t="s">
        <v>7497</v>
      </c>
      <c r="H2088" s="282" t="s">
        <v>1365</v>
      </c>
      <c r="I2088" s="317">
        <v>45404</v>
      </c>
      <c r="J2088" s="304" t="s">
        <v>7892</v>
      </c>
      <c r="K2088" s="313" t="s">
        <v>7436</v>
      </c>
      <c r="L2088" s="282" t="s">
        <v>7703</v>
      </c>
      <c r="M2088" s="282" t="s">
        <v>7703</v>
      </c>
      <c r="N2088" s="313" t="s">
        <v>7703</v>
      </c>
      <c r="O2088" s="282" t="s">
        <v>7703</v>
      </c>
      <c r="P2088" s="282" t="s">
        <v>7703</v>
      </c>
      <c r="Q2088" s="310" t="s">
        <v>7703</v>
      </c>
      <c r="R2088" s="282" t="s">
        <v>7437</v>
      </c>
    </row>
    <row r="2089" spans="1:18" ht="14.5">
      <c r="A2089" s="282" t="s">
        <v>21</v>
      </c>
      <c r="B2089" s="282" t="s">
        <v>3</v>
      </c>
      <c r="C2089" s="305" t="s">
        <v>105</v>
      </c>
      <c r="D2089" s="281" t="s">
        <v>3403</v>
      </c>
      <c r="E2089" s="313" t="s">
        <v>3404</v>
      </c>
      <c r="F2089" s="313" t="s">
        <v>5215</v>
      </c>
      <c r="G2089" s="282" t="s">
        <v>7497</v>
      </c>
      <c r="H2089" s="282" t="s">
        <v>1365</v>
      </c>
      <c r="I2089" s="317">
        <v>45404</v>
      </c>
      <c r="J2089" s="304" t="s">
        <v>7892</v>
      </c>
      <c r="K2089" s="313" t="s">
        <v>7436</v>
      </c>
      <c r="L2089" s="282" t="s">
        <v>7703</v>
      </c>
      <c r="M2089" s="282" t="s">
        <v>7703</v>
      </c>
      <c r="N2089" s="313" t="s">
        <v>7703</v>
      </c>
      <c r="O2089" s="282" t="s">
        <v>7703</v>
      </c>
      <c r="P2089" s="282" t="s">
        <v>7703</v>
      </c>
      <c r="Q2089" s="310" t="s">
        <v>7703</v>
      </c>
      <c r="R2089" s="282" t="s">
        <v>7437</v>
      </c>
    </row>
    <row r="2090" spans="1:18" ht="14.5">
      <c r="A2090" s="282" t="s">
        <v>21</v>
      </c>
      <c r="B2090" s="282" t="s">
        <v>3</v>
      </c>
      <c r="C2090" s="305" t="s">
        <v>105</v>
      </c>
      <c r="D2090" s="281" t="s">
        <v>2206</v>
      </c>
      <c r="E2090" s="313" t="s">
        <v>2207</v>
      </c>
      <c r="F2090" s="313" t="s">
        <v>187</v>
      </c>
      <c r="G2090" s="282" t="s">
        <v>7463</v>
      </c>
      <c r="H2090" s="282" t="s">
        <v>7434</v>
      </c>
      <c r="I2090" s="317">
        <v>45387</v>
      </c>
      <c r="J2090" s="304" t="s">
        <v>7871</v>
      </c>
      <c r="K2090" s="313" t="s">
        <v>7915</v>
      </c>
      <c r="L2090" s="282" t="s">
        <v>7703</v>
      </c>
      <c r="M2090" s="282" t="s">
        <v>7703</v>
      </c>
      <c r="N2090" s="313" t="s">
        <v>7703</v>
      </c>
      <c r="O2090" s="282" t="s">
        <v>7703</v>
      </c>
      <c r="P2090" s="282" t="s">
        <v>7703</v>
      </c>
      <c r="Q2090" s="310" t="s">
        <v>7703</v>
      </c>
      <c r="R2090" s="282" t="s">
        <v>7446</v>
      </c>
    </row>
    <row r="2091" spans="1:18" ht="14.5">
      <c r="A2091" s="282" t="s">
        <v>21</v>
      </c>
      <c r="B2091" s="282" t="s">
        <v>3</v>
      </c>
      <c r="C2091" s="305" t="s">
        <v>105</v>
      </c>
      <c r="D2091" s="281" t="s">
        <v>2988</v>
      </c>
      <c r="E2091" s="313" t="s">
        <v>2989</v>
      </c>
      <c r="F2091" s="313" t="s">
        <v>187</v>
      </c>
      <c r="G2091" s="282" t="s">
        <v>7463</v>
      </c>
      <c r="H2091" s="282" t="s">
        <v>7434</v>
      </c>
      <c r="I2091" s="317">
        <v>45402</v>
      </c>
      <c r="J2091" s="304" t="s">
        <v>7891</v>
      </c>
      <c r="K2091" s="313" t="s">
        <v>7451</v>
      </c>
      <c r="L2091" s="282" t="s">
        <v>7703</v>
      </c>
      <c r="M2091" s="282" t="s">
        <v>7703</v>
      </c>
      <c r="N2091" s="313" t="s">
        <v>7703</v>
      </c>
      <c r="O2091" s="282" t="s">
        <v>7703</v>
      </c>
      <c r="P2091" s="282" t="s">
        <v>7703</v>
      </c>
      <c r="Q2091" s="310" t="s">
        <v>7703</v>
      </c>
      <c r="R2091" s="282" t="s">
        <v>7437</v>
      </c>
    </row>
    <row r="2092" spans="1:18" ht="14.5">
      <c r="A2092" s="282" t="s">
        <v>21</v>
      </c>
      <c r="B2092" s="282" t="s">
        <v>3</v>
      </c>
      <c r="C2092" s="305" t="s">
        <v>105</v>
      </c>
      <c r="D2092" s="281" t="s">
        <v>5283</v>
      </c>
      <c r="E2092" s="313" t="s">
        <v>5284</v>
      </c>
      <c r="F2092" s="313" t="s">
        <v>7624</v>
      </c>
      <c r="G2092" s="282" t="s">
        <v>7625</v>
      </c>
      <c r="H2092" s="282" t="s">
        <v>7449</v>
      </c>
      <c r="I2092" s="317">
        <v>45458</v>
      </c>
      <c r="J2092" s="304" t="s">
        <v>7946</v>
      </c>
      <c r="K2092" s="313" t="s">
        <v>7663</v>
      </c>
      <c r="L2092" s="282" t="s">
        <v>7703</v>
      </c>
      <c r="M2092" s="282" t="s">
        <v>7703</v>
      </c>
      <c r="N2092" s="313" t="s">
        <v>7703</v>
      </c>
      <c r="O2092" s="282" t="s">
        <v>7703</v>
      </c>
      <c r="P2092" s="282" t="s">
        <v>7703</v>
      </c>
      <c r="Q2092" s="310" t="s">
        <v>7703</v>
      </c>
      <c r="R2092" s="282" t="s">
        <v>7437</v>
      </c>
    </row>
    <row r="2093" spans="1:18" ht="14.5">
      <c r="A2093" s="282" t="s">
        <v>21</v>
      </c>
      <c r="B2093" s="282" t="s">
        <v>3</v>
      </c>
      <c r="C2093" s="305" t="s">
        <v>105</v>
      </c>
      <c r="D2093" s="281" t="s">
        <v>3275</v>
      </c>
      <c r="E2093" s="313" t="s">
        <v>3276</v>
      </c>
      <c r="F2093" s="308" t="s">
        <v>7769</v>
      </c>
      <c r="G2093" s="282" t="s">
        <v>7680</v>
      </c>
      <c r="H2093" s="282" t="s">
        <v>7680</v>
      </c>
      <c r="I2093" s="317">
        <v>45414</v>
      </c>
      <c r="J2093" s="304" t="s">
        <v>7908</v>
      </c>
      <c r="K2093" s="313" t="s">
        <v>7887</v>
      </c>
      <c r="L2093" s="282" t="s">
        <v>7703</v>
      </c>
      <c r="M2093" s="282" t="s">
        <v>7703</v>
      </c>
      <c r="N2093" s="313" t="s">
        <v>7703</v>
      </c>
      <c r="O2093" s="282" t="s">
        <v>7703</v>
      </c>
      <c r="P2093" s="282" t="s">
        <v>7703</v>
      </c>
      <c r="Q2093" s="310" t="s">
        <v>7703</v>
      </c>
      <c r="R2093" s="282" t="s">
        <v>7437</v>
      </c>
    </row>
    <row r="2094" spans="1:18" ht="14.5">
      <c r="A2094" s="282" t="s">
        <v>21</v>
      </c>
      <c r="B2094" s="282" t="s">
        <v>3</v>
      </c>
      <c r="C2094" s="139" t="s">
        <v>352</v>
      </c>
      <c r="D2094" s="281" t="s">
        <v>3375</v>
      </c>
      <c r="E2094" s="313" t="s">
        <v>3376</v>
      </c>
      <c r="F2094" s="313" t="s">
        <v>7576</v>
      </c>
      <c r="G2094" s="282" t="s">
        <v>7577</v>
      </c>
      <c r="H2094" s="282" t="s">
        <v>7434</v>
      </c>
      <c r="I2094" s="317">
        <v>45413</v>
      </c>
      <c r="J2094" s="304" t="s">
        <v>7908</v>
      </c>
      <c r="K2094" s="313" t="s">
        <v>7710</v>
      </c>
      <c r="L2094" s="282" t="s">
        <v>7703</v>
      </c>
      <c r="M2094" s="282" t="s">
        <v>7703</v>
      </c>
      <c r="N2094" s="313" t="s">
        <v>7703</v>
      </c>
      <c r="O2094" s="282" t="s">
        <v>7703</v>
      </c>
      <c r="P2094" s="282" t="s">
        <v>7703</v>
      </c>
      <c r="Q2094" s="310" t="s">
        <v>7703</v>
      </c>
      <c r="R2094" s="282" t="s">
        <v>7528</v>
      </c>
    </row>
    <row r="2095" spans="1:18" ht="14.5">
      <c r="A2095" s="282" t="s">
        <v>21</v>
      </c>
      <c r="B2095" s="282" t="s">
        <v>3</v>
      </c>
      <c r="C2095" s="305" t="s">
        <v>105</v>
      </c>
      <c r="D2095" s="281" t="s">
        <v>5632</v>
      </c>
      <c r="E2095" s="313" t="s">
        <v>5633</v>
      </c>
      <c r="F2095" s="313" t="s">
        <v>7576</v>
      </c>
      <c r="G2095" s="282" t="s">
        <v>7577</v>
      </c>
      <c r="H2095" s="282" t="s">
        <v>7434</v>
      </c>
      <c r="I2095" s="317">
        <v>45413</v>
      </c>
      <c r="J2095" s="304" t="s">
        <v>7908</v>
      </c>
      <c r="K2095" s="313" t="s">
        <v>7436</v>
      </c>
      <c r="L2095" s="282" t="s">
        <v>7703</v>
      </c>
      <c r="M2095" s="282" t="s">
        <v>7703</v>
      </c>
      <c r="N2095" s="313" t="s">
        <v>7703</v>
      </c>
      <c r="O2095" s="282" t="s">
        <v>7703</v>
      </c>
      <c r="P2095" s="282" t="s">
        <v>7703</v>
      </c>
      <c r="Q2095" s="310" t="s">
        <v>7703</v>
      </c>
      <c r="R2095" s="282" t="s">
        <v>7437</v>
      </c>
    </row>
    <row r="2096" spans="1:18" ht="14.5">
      <c r="A2096" s="282" t="s">
        <v>21</v>
      </c>
      <c r="B2096" s="282" t="s">
        <v>3</v>
      </c>
      <c r="C2096" s="305" t="s">
        <v>105</v>
      </c>
      <c r="D2096" s="281" t="s">
        <v>3566</v>
      </c>
      <c r="E2096" s="313" t="s">
        <v>3567</v>
      </c>
      <c r="F2096" s="313" t="s">
        <v>285</v>
      </c>
      <c r="G2096" s="282" t="s">
        <v>7497</v>
      </c>
      <c r="H2096" s="282" t="s">
        <v>1365</v>
      </c>
      <c r="I2096" s="317">
        <v>45419</v>
      </c>
      <c r="J2096" s="304" t="s">
        <v>7908</v>
      </c>
      <c r="K2096" s="313" t="s">
        <v>7548</v>
      </c>
      <c r="L2096" s="282" t="s">
        <v>7703</v>
      </c>
      <c r="M2096" s="282" t="s">
        <v>7703</v>
      </c>
      <c r="N2096" s="313" t="s">
        <v>7703</v>
      </c>
      <c r="O2096" s="282" t="s">
        <v>7703</v>
      </c>
      <c r="P2096" s="282" t="s">
        <v>7703</v>
      </c>
      <c r="Q2096" s="310" t="s">
        <v>7703</v>
      </c>
      <c r="R2096" s="282" t="s">
        <v>7446</v>
      </c>
    </row>
    <row r="2097" spans="1:18" ht="14.5">
      <c r="A2097" s="282" t="s">
        <v>21</v>
      </c>
      <c r="B2097" s="282" t="s">
        <v>3</v>
      </c>
      <c r="C2097" s="305" t="s">
        <v>105</v>
      </c>
      <c r="D2097" s="281" t="s">
        <v>5336</v>
      </c>
      <c r="E2097" s="313" t="s">
        <v>5337</v>
      </c>
      <c r="F2097" s="313" t="s">
        <v>285</v>
      </c>
      <c r="G2097" s="282" t="s">
        <v>7497</v>
      </c>
      <c r="H2097" s="282" t="s">
        <v>1365</v>
      </c>
      <c r="I2097" s="317">
        <v>45419</v>
      </c>
      <c r="J2097" s="304" t="s">
        <v>7908</v>
      </c>
      <c r="K2097" s="313" t="s">
        <v>7675</v>
      </c>
      <c r="L2097" s="282" t="s">
        <v>7703</v>
      </c>
      <c r="M2097" s="282" t="s">
        <v>7703</v>
      </c>
      <c r="N2097" s="313" t="s">
        <v>7703</v>
      </c>
      <c r="O2097" s="282" t="s">
        <v>7703</v>
      </c>
      <c r="P2097" s="282" t="s">
        <v>7703</v>
      </c>
      <c r="Q2097" s="310" t="s">
        <v>7703</v>
      </c>
      <c r="R2097" s="282" t="s">
        <v>7446</v>
      </c>
    </row>
    <row r="2098" spans="1:18" ht="14.5">
      <c r="A2098" s="282" t="s">
        <v>21</v>
      </c>
      <c r="B2098" s="282" t="s">
        <v>3</v>
      </c>
      <c r="C2098" s="305" t="s">
        <v>105</v>
      </c>
      <c r="D2098" s="281" t="s">
        <v>1305</v>
      </c>
      <c r="E2098" s="313" t="s">
        <v>1306</v>
      </c>
      <c r="F2098" s="307" t="s">
        <v>7492</v>
      </c>
      <c r="G2098" s="308" t="s">
        <v>7492</v>
      </c>
      <c r="H2098" s="308" t="s">
        <v>7492</v>
      </c>
      <c r="I2098" s="317">
        <v>45436</v>
      </c>
      <c r="J2098" s="304" t="s">
        <v>7926</v>
      </c>
      <c r="K2098" s="313" t="s">
        <v>7593</v>
      </c>
      <c r="L2098" s="282" t="s">
        <v>7703</v>
      </c>
      <c r="M2098" s="282" t="s">
        <v>7703</v>
      </c>
      <c r="N2098" s="313" t="s">
        <v>7703</v>
      </c>
      <c r="O2098" s="282" t="s">
        <v>7703</v>
      </c>
      <c r="P2098" s="282" t="s">
        <v>7703</v>
      </c>
      <c r="Q2098" s="310" t="s">
        <v>7703</v>
      </c>
      <c r="R2098" s="282" t="s">
        <v>7437</v>
      </c>
    </row>
    <row r="2099" spans="1:18" ht="14.5">
      <c r="A2099" s="282" t="s">
        <v>21</v>
      </c>
      <c r="B2099" s="282" t="s">
        <v>3</v>
      </c>
      <c r="C2099" s="305" t="s">
        <v>105</v>
      </c>
      <c r="D2099" s="281" t="s">
        <v>1647</v>
      </c>
      <c r="E2099" s="313" t="s">
        <v>1648</v>
      </c>
      <c r="F2099" s="313" t="s">
        <v>7624</v>
      </c>
      <c r="G2099" s="282" t="s">
        <v>7625</v>
      </c>
      <c r="H2099" s="282" t="s">
        <v>7449</v>
      </c>
      <c r="I2099" s="317">
        <v>45423</v>
      </c>
      <c r="J2099" s="304" t="s">
        <v>7908</v>
      </c>
      <c r="K2099" s="313" t="s">
        <v>7436</v>
      </c>
      <c r="L2099" s="282" t="s">
        <v>7703</v>
      </c>
      <c r="M2099" s="282" t="s">
        <v>7703</v>
      </c>
      <c r="N2099" s="313" t="s">
        <v>7703</v>
      </c>
      <c r="O2099" s="282" t="s">
        <v>7703</v>
      </c>
      <c r="P2099" s="282" t="s">
        <v>7703</v>
      </c>
      <c r="Q2099" s="310" t="s">
        <v>7703</v>
      </c>
      <c r="R2099" s="282" t="s">
        <v>7437</v>
      </c>
    </row>
    <row r="2100" spans="1:18" ht="14.5">
      <c r="A2100" s="282" t="s">
        <v>21</v>
      </c>
      <c r="B2100" s="282" t="s">
        <v>3</v>
      </c>
      <c r="C2100" s="305" t="s">
        <v>105</v>
      </c>
      <c r="D2100" s="281" t="s">
        <v>6388</v>
      </c>
      <c r="E2100" s="313" t="s">
        <v>7929</v>
      </c>
      <c r="F2100" s="313" t="s">
        <v>7452</v>
      </c>
      <c r="G2100" s="282" t="s">
        <v>7453</v>
      </c>
      <c r="H2100" s="282" t="s">
        <v>7449</v>
      </c>
      <c r="I2100" s="317">
        <v>45418</v>
      </c>
      <c r="J2100" s="304" t="s">
        <v>7923</v>
      </c>
      <c r="K2100" s="313" t="s">
        <v>7478</v>
      </c>
      <c r="L2100" s="282" t="s">
        <v>7703</v>
      </c>
      <c r="M2100" s="282" t="s">
        <v>7703</v>
      </c>
      <c r="N2100" s="313" t="s">
        <v>7703</v>
      </c>
      <c r="O2100" s="282" t="s">
        <v>7703</v>
      </c>
      <c r="P2100" s="282" t="s">
        <v>7703</v>
      </c>
      <c r="Q2100" s="310" t="s">
        <v>7703</v>
      </c>
      <c r="R2100" s="282" t="s">
        <v>7437</v>
      </c>
    </row>
    <row r="2101" spans="1:18" ht="14.5">
      <c r="A2101" s="282" t="s">
        <v>21</v>
      </c>
      <c r="B2101" s="282" t="s">
        <v>3</v>
      </c>
      <c r="C2101" s="305" t="s">
        <v>105</v>
      </c>
      <c r="D2101" s="281" t="s">
        <v>4767</v>
      </c>
      <c r="E2101" s="313" t="s">
        <v>4768</v>
      </c>
      <c r="F2101" s="313" t="s">
        <v>7624</v>
      </c>
      <c r="G2101" s="282" t="s">
        <v>7625</v>
      </c>
      <c r="H2101" s="282" t="s">
        <v>7449</v>
      </c>
      <c r="I2101" s="317">
        <v>45458</v>
      </c>
      <c r="J2101" s="304" t="s">
        <v>7946</v>
      </c>
      <c r="K2101" s="313" t="s">
        <v>7436</v>
      </c>
      <c r="L2101" s="282" t="s">
        <v>7703</v>
      </c>
      <c r="M2101" s="282" t="s">
        <v>7703</v>
      </c>
      <c r="N2101" s="313" t="s">
        <v>7703</v>
      </c>
      <c r="O2101" s="282" t="s">
        <v>7703</v>
      </c>
      <c r="P2101" s="282" t="s">
        <v>7703</v>
      </c>
      <c r="Q2101" s="310" t="s">
        <v>7703</v>
      </c>
      <c r="R2101" s="282" t="s">
        <v>7437</v>
      </c>
    </row>
    <row r="2102" spans="1:18" ht="14.5">
      <c r="A2102" s="282" t="s">
        <v>21</v>
      </c>
      <c r="B2102" s="282" t="s">
        <v>3</v>
      </c>
      <c r="C2102" s="305" t="s">
        <v>105</v>
      </c>
      <c r="D2102" s="281" t="s">
        <v>6541</v>
      </c>
      <c r="E2102" s="313" t="s">
        <v>6542</v>
      </c>
      <c r="F2102" s="308" t="s">
        <v>7769</v>
      </c>
      <c r="G2102" s="282" t="s">
        <v>7680</v>
      </c>
      <c r="H2102" s="282" t="s">
        <v>7680</v>
      </c>
      <c r="I2102" s="317">
        <v>45444</v>
      </c>
      <c r="J2102" s="304" t="s">
        <v>7935</v>
      </c>
      <c r="K2102" s="313" t="s">
        <v>7593</v>
      </c>
      <c r="L2102" s="282" t="s">
        <v>7703</v>
      </c>
      <c r="M2102" s="282" t="s">
        <v>7703</v>
      </c>
      <c r="N2102" s="313" t="s">
        <v>7703</v>
      </c>
      <c r="O2102" s="282" t="s">
        <v>7703</v>
      </c>
      <c r="P2102" s="282" t="s">
        <v>7703</v>
      </c>
      <c r="Q2102" s="310" t="s">
        <v>7703</v>
      </c>
      <c r="R2102" s="282" t="s">
        <v>7437</v>
      </c>
    </row>
    <row r="2103" spans="1:18" ht="14.5">
      <c r="A2103" s="282" t="s">
        <v>21</v>
      </c>
      <c r="B2103" s="282" t="s">
        <v>3</v>
      </c>
      <c r="C2103" s="305" t="s">
        <v>105</v>
      </c>
      <c r="D2103" s="281" t="s">
        <v>6551</v>
      </c>
      <c r="E2103" s="313" t="s">
        <v>6552</v>
      </c>
      <c r="F2103" s="307" t="s">
        <v>7492</v>
      </c>
      <c r="G2103" s="308" t="s">
        <v>7492</v>
      </c>
      <c r="H2103" s="308" t="s">
        <v>7492</v>
      </c>
      <c r="I2103" s="317">
        <v>45411</v>
      </c>
      <c r="J2103" s="304" t="s">
        <v>7908</v>
      </c>
      <c r="K2103" s="313" t="s">
        <v>7593</v>
      </c>
      <c r="L2103" s="282" t="s">
        <v>7703</v>
      </c>
      <c r="M2103" s="282" t="s">
        <v>7703</v>
      </c>
      <c r="N2103" s="313" t="s">
        <v>7703</v>
      </c>
      <c r="O2103" s="282" t="s">
        <v>7703</v>
      </c>
      <c r="P2103" s="282" t="s">
        <v>7703</v>
      </c>
      <c r="Q2103" s="310" t="s">
        <v>7703</v>
      </c>
      <c r="R2103" s="282" t="s">
        <v>7437</v>
      </c>
    </row>
    <row r="2104" spans="1:18" ht="14.5">
      <c r="A2104" s="282" t="s">
        <v>21</v>
      </c>
      <c r="B2104" s="282" t="s">
        <v>3</v>
      </c>
      <c r="C2104" s="305" t="s">
        <v>105</v>
      </c>
      <c r="D2104" s="281" t="s">
        <v>671</v>
      </c>
      <c r="E2104" s="313" t="s">
        <v>672</v>
      </c>
      <c r="F2104" s="313" t="s">
        <v>163</v>
      </c>
      <c r="G2104" s="282" t="s">
        <v>7433</v>
      </c>
      <c r="H2104" s="282" t="s">
        <v>7434</v>
      </c>
      <c r="I2104" s="317">
        <v>45433</v>
      </c>
      <c r="J2104" s="304" t="s">
        <v>7926</v>
      </c>
      <c r="K2104" s="313" t="s">
        <v>7808</v>
      </c>
      <c r="L2104" s="282" t="s">
        <v>7703</v>
      </c>
      <c r="M2104" s="282" t="s">
        <v>7703</v>
      </c>
      <c r="N2104" s="313" t="s">
        <v>7703</v>
      </c>
      <c r="O2104" s="282" t="s">
        <v>7703</v>
      </c>
      <c r="P2104" s="282" t="s">
        <v>7703</v>
      </c>
      <c r="Q2104" s="310" t="s">
        <v>7703</v>
      </c>
      <c r="R2104" s="282" t="s">
        <v>7446</v>
      </c>
    </row>
    <row r="2105" spans="1:18" ht="14.5">
      <c r="A2105" s="282" t="s">
        <v>21</v>
      </c>
      <c r="B2105" s="282" t="s">
        <v>3</v>
      </c>
      <c r="C2105" s="305" t="s">
        <v>105</v>
      </c>
      <c r="D2105" s="281" t="s">
        <v>5532</v>
      </c>
      <c r="E2105" s="313" t="s">
        <v>5533</v>
      </c>
      <c r="F2105" s="313" t="s">
        <v>285</v>
      </c>
      <c r="G2105" s="282" t="s">
        <v>7497</v>
      </c>
      <c r="H2105" s="282" t="s">
        <v>1365</v>
      </c>
      <c r="I2105" s="317">
        <v>45434</v>
      </c>
      <c r="J2105" s="304" t="s">
        <v>7926</v>
      </c>
      <c r="K2105" s="313" t="s">
        <v>7602</v>
      </c>
      <c r="L2105" s="282" t="s">
        <v>7703</v>
      </c>
      <c r="M2105" s="282" t="s">
        <v>7703</v>
      </c>
      <c r="N2105" s="313" t="s">
        <v>7703</v>
      </c>
      <c r="O2105" s="282" t="s">
        <v>7703</v>
      </c>
      <c r="P2105" s="282" t="s">
        <v>7703</v>
      </c>
      <c r="Q2105" s="310" t="s">
        <v>7703</v>
      </c>
      <c r="R2105" s="282" t="s">
        <v>7437</v>
      </c>
    </row>
    <row r="2106" spans="1:18" ht="14.5">
      <c r="A2106" s="282" t="s">
        <v>21</v>
      </c>
      <c r="B2106" s="282" t="s">
        <v>3</v>
      </c>
      <c r="C2106" s="305" t="s">
        <v>105</v>
      </c>
      <c r="D2106" s="281" t="s">
        <v>6577</v>
      </c>
      <c r="E2106" s="313" t="s">
        <v>6578</v>
      </c>
      <c r="F2106" s="313" t="s">
        <v>285</v>
      </c>
      <c r="G2106" s="282" t="s">
        <v>7497</v>
      </c>
      <c r="H2106" s="282" t="s">
        <v>1365</v>
      </c>
      <c r="I2106" s="317">
        <v>45434</v>
      </c>
      <c r="J2106" s="304" t="s">
        <v>7926</v>
      </c>
      <c r="K2106" s="313" t="s">
        <v>7814</v>
      </c>
      <c r="L2106" s="282" t="s">
        <v>7703</v>
      </c>
      <c r="M2106" s="282" t="s">
        <v>7703</v>
      </c>
      <c r="N2106" s="313" t="s">
        <v>7703</v>
      </c>
      <c r="O2106" s="282" t="s">
        <v>7703</v>
      </c>
      <c r="P2106" s="282" t="s">
        <v>7703</v>
      </c>
      <c r="Q2106" s="310" t="s">
        <v>7703</v>
      </c>
      <c r="R2106" s="282" t="s">
        <v>7446</v>
      </c>
    </row>
    <row r="2107" spans="1:18" ht="14.5">
      <c r="A2107" s="282" t="s">
        <v>21</v>
      </c>
      <c r="B2107" s="282" t="s">
        <v>3</v>
      </c>
      <c r="C2107" s="305" t="s">
        <v>1058</v>
      </c>
      <c r="D2107" s="281" t="s">
        <v>1187</v>
      </c>
      <c r="E2107" s="313" t="s">
        <v>1188</v>
      </c>
      <c r="F2107" s="313" t="s">
        <v>7718</v>
      </c>
      <c r="G2107" s="282" t="s">
        <v>7497</v>
      </c>
      <c r="H2107" s="282" t="s">
        <v>1365</v>
      </c>
      <c r="I2107" s="317">
        <v>45421</v>
      </c>
      <c r="J2107" s="304" t="s">
        <v>7908</v>
      </c>
      <c r="K2107" s="313" t="s">
        <v>7548</v>
      </c>
      <c r="L2107" s="282" t="s">
        <v>7703</v>
      </c>
      <c r="M2107" s="282" t="s">
        <v>7703</v>
      </c>
      <c r="N2107" s="313" t="s">
        <v>7703</v>
      </c>
      <c r="O2107" s="282" t="s">
        <v>7703</v>
      </c>
      <c r="P2107" s="282" t="s">
        <v>7703</v>
      </c>
      <c r="Q2107" s="310" t="s">
        <v>7703</v>
      </c>
      <c r="R2107" s="282" t="s">
        <v>7437</v>
      </c>
    </row>
    <row r="2108" spans="1:18" ht="14.5">
      <c r="A2108" s="282" t="s">
        <v>21</v>
      </c>
      <c r="B2108" s="282" t="s">
        <v>3</v>
      </c>
      <c r="C2108" s="305" t="s">
        <v>1058</v>
      </c>
      <c r="D2108" s="281" t="s">
        <v>1403</v>
      </c>
      <c r="E2108" s="313" t="s">
        <v>1404</v>
      </c>
      <c r="F2108" s="313" t="s">
        <v>7718</v>
      </c>
      <c r="G2108" s="282" t="s">
        <v>7497</v>
      </c>
      <c r="H2108" s="282" t="s">
        <v>1365</v>
      </c>
      <c r="I2108" s="317">
        <v>45413</v>
      </c>
      <c r="J2108" s="304" t="s">
        <v>7908</v>
      </c>
      <c r="K2108" s="313" t="s">
        <v>7547</v>
      </c>
      <c r="L2108" s="282" t="s">
        <v>7703</v>
      </c>
      <c r="M2108" s="282" t="s">
        <v>7703</v>
      </c>
      <c r="N2108" s="313" t="s">
        <v>7703</v>
      </c>
      <c r="O2108" s="282" t="s">
        <v>7703</v>
      </c>
      <c r="P2108" s="282" t="s">
        <v>7703</v>
      </c>
      <c r="Q2108" s="310" t="s">
        <v>7703</v>
      </c>
      <c r="R2108" s="282" t="s">
        <v>7437</v>
      </c>
    </row>
    <row r="2109" spans="1:18" ht="14.5">
      <c r="A2109" s="282" t="s">
        <v>21</v>
      </c>
      <c r="B2109" s="282" t="s">
        <v>3</v>
      </c>
      <c r="C2109" s="139" t="s">
        <v>352</v>
      </c>
      <c r="D2109" s="281" t="s">
        <v>4314</v>
      </c>
      <c r="E2109" s="313" t="s">
        <v>4315</v>
      </c>
      <c r="F2109" s="313" t="s">
        <v>7718</v>
      </c>
      <c r="G2109" s="282" t="s">
        <v>7497</v>
      </c>
      <c r="H2109" s="282" t="s">
        <v>1365</v>
      </c>
      <c r="I2109" s="317">
        <v>45413</v>
      </c>
      <c r="J2109" s="304" t="s">
        <v>7908</v>
      </c>
      <c r="K2109" s="313" t="s">
        <v>7436</v>
      </c>
      <c r="L2109" s="282" t="s">
        <v>7703</v>
      </c>
      <c r="M2109" s="282" t="s">
        <v>7703</v>
      </c>
      <c r="N2109" s="313" t="s">
        <v>7703</v>
      </c>
      <c r="O2109" s="282" t="s">
        <v>7703</v>
      </c>
      <c r="P2109" s="282" t="s">
        <v>7703</v>
      </c>
      <c r="Q2109" s="310" t="s">
        <v>7703</v>
      </c>
      <c r="R2109" s="282" t="s">
        <v>7437</v>
      </c>
    </row>
    <row r="2110" spans="1:18" ht="14.5">
      <c r="A2110" s="282" t="s">
        <v>21</v>
      </c>
      <c r="B2110" s="282" t="s">
        <v>3</v>
      </c>
      <c r="C2110" s="305" t="s">
        <v>105</v>
      </c>
      <c r="D2110" s="281" t="s">
        <v>2892</v>
      </c>
      <c r="E2110" s="313" t="s">
        <v>2893</v>
      </c>
      <c r="F2110" s="307" t="s">
        <v>7492</v>
      </c>
      <c r="G2110" s="308" t="s">
        <v>7492</v>
      </c>
      <c r="H2110" s="308" t="s">
        <v>7492</v>
      </c>
      <c r="I2110" s="317">
        <v>45414</v>
      </c>
      <c r="J2110" s="304" t="s">
        <v>7908</v>
      </c>
      <c r="K2110" s="313" t="s">
        <v>7593</v>
      </c>
      <c r="L2110" s="282" t="s">
        <v>7703</v>
      </c>
      <c r="M2110" s="282" t="s">
        <v>7703</v>
      </c>
      <c r="N2110" s="313" t="s">
        <v>7703</v>
      </c>
      <c r="O2110" s="282" t="s">
        <v>7703</v>
      </c>
      <c r="P2110" s="282" t="s">
        <v>7703</v>
      </c>
      <c r="Q2110" s="310" t="s">
        <v>7703</v>
      </c>
      <c r="R2110" s="282" t="s">
        <v>7437</v>
      </c>
    </row>
    <row r="2111" spans="1:18" ht="14.5">
      <c r="A2111" s="282" t="s">
        <v>21</v>
      </c>
      <c r="B2111" s="282" t="s">
        <v>3</v>
      </c>
      <c r="C2111" s="305" t="s">
        <v>105</v>
      </c>
      <c r="D2111" s="281" t="s">
        <v>5603</v>
      </c>
      <c r="E2111" s="313" t="s">
        <v>5604</v>
      </c>
      <c r="F2111" s="307" t="s">
        <v>7492</v>
      </c>
      <c r="G2111" s="308" t="s">
        <v>7492</v>
      </c>
      <c r="H2111" s="308" t="s">
        <v>7492</v>
      </c>
      <c r="I2111" s="317">
        <v>45414</v>
      </c>
      <c r="J2111" s="304" t="s">
        <v>7908</v>
      </c>
      <c r="K2111" s="313" t="s">
        <v>7548</v>
      </c>
      <c r="L2111" s="282" t="s">
        <v>7703</v>
      </c>
      <c r="M2111" s="282" t="s">
        <v>7703</v>
      </c>
      <c r="N2111" s="313" t="s">
        <v>7703</v>
      </c>
      <c r="O2111" s="282" t="s">
        <v>7703</v>
      </c>
      <c r="P2111" s="282" t="s">
        <v>7703</v>
      </c>
      <c r="Q2111" s="310" t="s">
        <v>7703</v>
      </c>
      <c r="R2111" s="282" t="s">
        <v>7437</v>
      </c>
    </row>
    <row r="2112" spans="1:18" ht="14.5">
      <c r="A2112" s="282" t="s">
        <v>21</v>
      </c>
      <c r="B2112" s="282" t="s">
        <v>3</v>
      </c>
      <c r="C2112" s="305" t="s">
        <v>105</v>
      </c>
      <c r="D2112" s="281" t="s">
        <v>5611</v>
      </c>
      <c r="E2112" s="313" t="s">
        <v>5612</v>
      </c>
      <c r="F2112" s="313" t="s">
        <v>285</v>
      </c>
      <c r="G2112" s="282" t="s">
        <v>7497</v>
      </c>
      <c r="H2112" s="282" t="s">
        <v>1365</v>
      </c>
      <c r="I2112" s="317">
        <v>45436</v>
      </c>
      <c r="J2112" s="304" t="s">
        <v>7926</v>
      </c>
      <c r="K2112" s="313" t="s">
        <v>7507</v>
      </c>
      <c r="L2112" s="282" t="s">
        <v>7703</v>
      </c>
      <c r="M2112" s="282" t="s">
        <v>7703</v>
      </c>
      <c r="N2112" s="313" t="s">
        <v>7703</v>
      </c>
      <c r="O2112" s="282" t="s">
        <v>7703</v>
      </c>
      <c r="P2112" s="282" t="s">
        <v>7703</v>
      </c>
      <c r="Q2112" s="310" t="s">
        <v>7703</v>
      </c>
      <c r="R2112" s="282" t="s">
        <v>7446</v>
      </c>
    </row>
    <row r="2113" spans="1:18" ht="14.5">
      <c r="A2113" s="282" t="s">
        <v>21</v>
      </c>
      <c r="B2113" s="282" t="s">
        <v>3</v>
      </c>
      <c r="C2113" s="305" t="s">
        <v>143</v>
      </c>
      <c r="D2113" s="281" t="s">
        <v>5743</v>
      </c>
      <c r="E2113" s="313" t="s">
        <v>5744</v>
      </c>
      <c r="F2113" s="313" t="s">
        <v>187</v>
      </c>
      <c r="G2113" s="282" t="s">
        <v>7463</v>
      </c>
      <c r="H2113" s="282" t="s">
        <v>7434</v>
      </c>
      <c r="I2113" s="317">
        <v>45465</v>
      </c>
      <c r="J2113" s="304" t="s">
        <v>7950</v>
      </c>
      <c r="K2113" s="313" t="s">
        <v>7674</v>
      </c>
      <c r="L2113" s="282" t="s">
        <v>7703</v>
      </c>
      <c r="M2113" s="282" t="s">
        <v>7703</v>
      </c>
      <c r="N2113" s="313" t="s">
        <v>7703</v>
      </c>
      <c r="O2113" s="282" t="s">
        <v>7703</v>
      </c>
      <c r="P2113" s="282" t="s">
        <v>7703</v>
      </c>
      <c r="Q2113" s="310" t="s">
        <v>7703</v>
      </c>
      <c r="R2113" s="282" t="s">
        <v>7446</v>
      </c>
    </row>
    <row r="2114" spans="1:18" ht="14.5">
      <c r="A2114" s="282" t="s">
        <v>21</v>
      </c>
      <c r="B2114" s="282" t="s">
        <v>3</v>
      </c>
      <c r="C2114" s="305" t="s">
        <v>143</v>
      </c>
      <c r="D2114" s="281" t="s">
        <v>3549</v>
      </c>
      <c r="E2114" s="313" t="s">
        <v>3550</v>
      </c>
      <c r="F2114" s="313" t="s">
        <v>7742</v>
      </c>
      <c r="G2114" s="282" t="s">
        <v>7453</v>
      </c>
      <c r="H2114" s="282" t="s">
        <v>7449</v>
      </c>
      <c r="I2114" s="317">
        <v>45420</v>
      </c>
      <c r="J2114" s="304" t="s">
        <v>7923</v>
      </c>
      <c r="K2114" s="313" t="s">
        <v>7451</v>
      </c>
      <c r="L2114" s="282" t="s">
        <v>7703</v>
      </c>
      <c r="M2114" s="282" t="s">
        <v>7703</v>
      </c>
      <c r="N2114" s="313" t="s">
        <v>7703</v>
      </c>
      <c r="O2114" s="282" t="s">
        <v>7703</v>
      </c>
      <c r="P2114" s="282" t="s">
        <v>7703</v>
      </c>
      <c r="Q2114" s="310" t="s">
        <v>7703</v>
      </c>
      <c r="R2114" s="282" t="s">
        <v>7437</v>
      </c>
    </row>
    <row r="2115" spans="1:18" ht="14.5">
      <c r="A2115" s="282" t="s">
        <v>21</v>
      </c>
      <c r="B2115" s="282" t="s">
        <v>3</v>
      </c>
      <c r="C2115" s="305" t="s">
        <v>105</v>
      </c>
      <c r="D2115" s="281" t="s">
        <v>1881</v>
      </c>
      <c r="E2115" s="313" t="s">
        <v>1882</v>
      </c>
      <c r="F2115" s="313" t="s">
        <v>7624</v>
      </c>
      <c r="G2115" s="282" t="s">
        <v>7625</v>
      </c>
      <c r="H2115" s="282" t="s">
        <v>7449</v>
      </c>
      <c r="I2115" s="317">
        <v>45458</v>
      </c>
      <c r="J2115" s="304" t="s">
        <v>7946</v>
      </c>
      <c r="K2115" s="313" t="s">
        <v>7593</v>
      </c>
      <c r="L2115" s="282" t="s">
        <v>7703</v>
      </c>
      <c r="M2115" s="282" t="s">
        <v>7703</v>
      </c>
      <c r="N2115" s="313" t="s">
        <v>7703</v>
      </c>
      <c r="O2115" s="282" t="s">
        <v>7703</v>
      </c>
      <c r="P2115" s="282" t="s">
        <v>7703</v>
      </c>
      <c r="Q2115" s="310" t="s">
        <v>7703</v>
      </c>
      <c r="R2115" s="282" t="s">
        <v>7437</v>
      </c>
    </row>
    <row r="2116" spans="1:18" ht="14.5">
      <c r="A2116" s="282" t="s">
        <v>21</v>
      </c>
      <c r="B2116" s="282" t="s">
        <v>3</v>
      </c>
      <c r="C2116" s="305" t="s">
        <v>105</v>
      </c>
      <c r="D2116" s="281" t="s">
        <v>3735</v>
      </c>
      <c r="E2116" s="313" t="s">
        <v>3736</v>
      </c>
      <c r="F2116" s="313" t="s">
        <v>7624</v>
      </c>
      <c r="G2116" s="282" t="s">
        <v>7625</v>
      </c>
      <c r="H2116" s="282" t="s">
        <v>7449</v>
      </c>
      <c r="I2116" s="317">
        <v>45458</v>
      </c>
      <c r="J2116" s="304" t="s">
        <v>7946</v>
      </c>
      <c r="K2116" s="313" t="s">
        <v>7965</v>
      </c>
      <c r="L2116" s="282" t="s">
        <v>7703</v>
      </c>
      <c r="M2116" s="282" t="s">
        <v>7703</v>
      </c>
      <c r="N2116" s="313" t="s">
        <v>7703</v>
      </c>
      <c r="O2116" s="282" t="s">
        <v>7703</v>
      </c>
      <c r="P2116" s="282" t="s">
        <v>7703</v>
      </c>
      <c r="Q2116" s="310" t="s">
        <v>7703</v>
      </c>
      <c r="R2116" s="282" t="s">
        <v>7437</v>
      </c>
    </row>
    <row r="2117" spans="1:18" ht="14.5">
      <c r="A2117" s="282" t="s">
        <v>21</v>
      </c>
      <c r="B2117" s="282" t="s">
        <v>3</v>
      </c>
      <c r="C2117" s="305" t="s">
        <v>105</v>
      </c>
      <c r="D2117" s="281" t="s">
        <v>5265</v>
      </c>
      <c r="E2117" s="313" t="s">
        <v>5266</v>
      </c>
      <c r="F2117" s="313" t="s">
        <v>7624</v>
      </c>
      <c r="G2117" s="282" t="s">
        <v>7625</v>
      </c>
      <c r="H2117" s="282" t="s">
        <v>7449</v>
      </c>
      <c r="I2117" s="317">
        <v>45458</v>
      </c>
      <c r="J2117" s="304" t="s">
        <v>7946</v>
      </c>
      <c r="K2117" s="313" t="s">
        <v>7511</v>
      </c>
      <c r="L2117" s="282" t="s">
        <v>7703</v>
      </c>
      <c r="M2117" s="282" t="s">
        <v>7703</v>
      </c>
      <c r="N2117" s="313" t="s">
        <v>7703</v>
      </c>
      <c r="O2117" s="282" t="s">
        <v>7703</v>
      </c>
      <c r="P2117" s="282" t="s">
        <v>7703</v>
      </c>
      <c r="Q2117" s="310" t="s">
        <v>7703</v>
      </c>
      <c r="R2117" s="282" t="s">
        <v>7437</v>
      </c>
    </row>
    <row r="2118" spans="1:18" ht="14.5">
      <c r="A2118" s="282" t="s">
        <v>21</v>
      </c>
      <c r="B2118" s="282" t="s">
        <v>3</v>
      </c>
      <c r="C2118" s="305" t="s">
        <v>105</v>
      </c>
      <c r="D2118" s="281" t="s">
        <v>7150</v>
      </c>
      <c r="E2118" s="313" t="s">
        <v>7151</v>
      </c>
      <c r="F2118" s="313" t="s">
        <v>7624</v>
      </c>
      <c r="G2118" s="282" t="s">
        <v>7625</v>
      </c>
      <c r="H2118" s="282" t="s">
        <v>7449</v>
      </c>
      <c r="I2118" s="317">
        <v>45458</v>
      </c>
      <c r="J2118" s="304" t="s">
        <v>7946</v>
      </c>
      <c r="K2118" s="313" t="s">
        <v>7593</v>
      </c>
      <c r="L2118" s="282" t="s">
        <v>7703</v>
      </c>
      <c r="M2118" s="282" t="s">
        <v>7703</v>
      </c>
      <c r="N2118" s="313" t="s">
        <v>7703</v>
      </c>
      <c r="O2118" s="282" t="s">
        <v>7703</v>
      </c>
      <c r="P2118" s="282" t="s">
        <v>7703</v>
      </c>
      <c r="Q2118" s="310" t="s">
        <v>7703</v>
      </c>
      <c r="R2118" s="282" t="s">
        <v>7437</v>
      </c>
    </row>
    <row r="2119" spans="1:18" ht="14.5">
      <c r="A2119" s="282" t="s">
        <v>21</v>
      </c>
      <c r="B2119" s="282" t="s">
        <v>3</v>
      </c>
      <c r="C2119" s="305" t="s">
        <v>143</v>
      </c>
      <c r="D2119" s="281" t="s">
        <v>1873</v>
      </c>
      <c r="E2119" s="313" t="s">
        <v>1874</v>
      </c>
      <c r="F2119" s="313" t="s">
        <v>1563</v>
      </c>
      <c r="G2119" s="282" t="s">
        <v>7448</v>
      </c>
      <c r="H2119" s="282" t="s">
        <v>7449</v>
      </c>
      <c r="I2119" s="317">
        <v>45450</v>
      </c>
      <c r="J2119" s="304" t="s">
        <v>7947</v>
      </c>
      <c r="K2119" s="313" t="s">
        <v>7436</v>
      </c>
      <c r="L2119" s="282" t="s">
        <v>7703</v>
      </c>
      <c r="M2119" s="282" t="s">
        <v>7703</v>
      </c>
      <c r="N2119" s="313" t="s">
        <v>7703</v>
      </c>
      <c r="O2119" s="282" t="s">
        <v>7703</v>
      </c>
      <c r="P2119" s="282" t="s">
        <v>7703</v>
      </c>
      <c r="Q2119" s="310" t="s">
        <v>7703</v>
      </c>
      <c r="R2119" s="282" t="s">
        <v>7437</v>
      </c>
    </row>
    <row r="2120" spans="1:18" ht="14.5">
      <c r="A2120" s="282" t="s">
        <v>21</v>
      </c>
      <c r="B2120" s="282" t="s">
        <v>3</v>
      </c>
      <c r="C2120" s="305" t="s">
        <v>105</v>
      </c>
      <c r="D2120" s="281" t="s">
        <v>1589</v>
      </c>
      <c r="E2120" s="313" t="s">
        <v>1590</v>
      </c>
      <c r="F2120" s="313" t="s">
        <v>7624</v>
      </c>
      <c r="G2120" s="282" t="s">
        <v>7625</v>
      </c>
      <c r="H2120" s="282" t="s">
        <v>7449</v>
      </c>
      <c r="I2120" s="317">
        <v>45458</v>
      </c>
      <c r="J2120" s="304" t="s">
        <v>7946</v>
      </c>
      <c r="K2120" s="313" t="s">
        <v>7593</v>
      </c>
      <c r="L2120" s="282" t="s">
        <v>7703</v>
      </c>
      <c r="M2120" s="282" t="s">
        <v>7703</v>
      </c>
      <c r="N2120" s="313" t="s">
        <v>7703</v>
      </c>
      <c r="O2120" s="282" t="s">
        <v>7703</v>
      </c>
      <c r="P2120" s="282" t="s">
        <v>7703</v>
      </c>
      <c r="Q2120" s="310" t="s">
        <v>7703</v>
      </c>
      <c r="R2120" s="282" t="s">
        <v>7437</v>
      </c>
    </row>
    <row r="2121" spans="1:18" ht="14.5">
      <c r="A2121" s="282" t="s">
        <v>21</v>
      </c>
      <c r="B2121" s="282" t="s">
        <v>3</v>
      </c>
      <c r="C2121" s="305" t="s">
        <v>105</v>
      </c>
      <c r="D2121" s="281" t="s">
        <v>2627</v>
      </c>
      <c r="E2121" s="313" t="s">
        <v>2628</v>
      </c>
      <c r="F2121" s="313" t="s">
        <v>7624</v>
      </c>
      <c r="G2121" s="282" t="s">
        <v>7625</v>
      </c>
      <c r="H2121" s="282" t="s">
        <v>7449</v>
      </c>
      <c r="I2121" s="317">
        <v>45458</v>
      </c>
      <c r="J2121" s="304" t="s">
        <v>7946</v>
      </c>
      <c r="K2121" s="313" t="s">
        <v>7436</v>
      </c>
      <c r="L2121" s="282" t="s">
        <v>7703</v>
      </c>
      <c r="M2121" s="282" t="s">
        <v>7703</v>
      </c>
      <c r="N2121" s="313" t="s">
        <v>7703</v>
      </c>
      <c r="O2121" s="282" t="s">
        <v>7703</v>
      </c>
      <c r="P2121" s="282" t="s">
        <v>7703</v>
      </c>
      <c r="Q2121" s="310" t="s">
        <v>7703</v>
      </c>
      <c r="R2121" s="282" t="s">
        <v>7437</v>
      </c>
    </row>
    <row r="2122" spans="1:18" ht="14.5">
      <c r="A2122" s="282" t="s">
        <v>21</v>
      </c>
      <c r="B2122" s="282" t="s">
        <v>3</v>
      </c>
      <c r="C2122" s="139" t="s">
        <v>352</v>
      </c>
      <c r="D2122" s="281" t="s">
        <v>3437</v>
      </c>
      <c r="E2122" s="313" t="s">
        <v>3438</v>
      </c>
      <c r="F2122" s="313" t="s">
        <v>187</v>
      </c>
      <c r="G2122" s="282" t="s">
        <v>7463</v>
      </c>
      <c r="H2122" s="282" t="s">
        <v>7434</v>
      </c>
      <c r="I2122" s="317">
        <v>45444</v>
      </c>
      <c r="J2122" s="304" t="s">
        <v>7935</v>
      </c>
      <c r="K2122" s="313" t="s">
        <v>7710</v>
      </c>
      <c r="L2122" s="282" t="s">
        <v>7703</v>
      </c>
      <c r="M2122" s="282" t="s">
        <v>7703</v>
      </c>
      <c r="N2122" s="313" t="s">
        <v>7703</v>
      </c>
      <c r="O2122" s="282" t="s">
        <v>7703</v>
      </c>
      <c r="P2122" s="282" t="s">
        <v>7703</v>
      </c>
      <c r="Q2122" s="310" t="s">
        <v>7703</v>
      </c>
      <c r="R2122" s="282" t="s">
        <v>7528</v>
      </c>
    </row>
    <row r="2123" spans="1:18" ht="14.5">
      <c r="A2123" s="282" t="s">
        <v>21</v>
      </c>
      <c r="B2123" s="282" t="s">
        <v>3</v>
      </c>
      <c r="C2123" s="305" t="s">
        <v>105</v>
      </c>
      <c r="D2123" s="281" t="s">
        <v>6839</v>
      </c>
      <c r="E2123" s="313" t="s">
        <v>6840</v>
      </c>
      <c r="F2123" s="310" t="s">
        <v>7604</v>
      </c>
      <c r="G2123" s="282" t="s">
        <v>7497</v>
      </c>
      <c r="H2123" s="282" t="s">
        <v>1365</v>
      </c>
      <c r="I2123" s="317">
        <v>45427</v>
      </c>
      <c r="J2123" s="304" t="s">
        <v>7936</v>
      </c>
      <c r="K2123" s="313" t="s">
        <v>7436</v>
      </c>
      <c r="L2123" s="282" t="s">
        <v>7703</v>
      </c>
      <c r="M2123" s="282" t="s">
        <v>7703</v>
      </c>
      <c r="N2123" s="313" t="s">
        <v>7703</v>
      </c>
      <c r="O2123" s="282" t="s">
        <v>7703</v>
      </c>
      <c r="P2123" s="282" t="s">
        <v>7703</v>
      </c>
      <c r="Q2123" s="310" t="s">
        <v>7703</v>
      </c>
      <c r="R2123" s="282" t="s">
        <v>7437</v>
      </c>
    </row>
    <row r="2124" spans="1:18" ht="15" customHeight="1">
      <c r="A2124" s="282" t="s">
        <v>21</v>
      </c>
      <c r="B2124" s="282" t="s">
        <v>3</v>
      </c>
      <c r="C2124" s="305" t="s">
        <v>105</v>
      </c>
      <c r="D2124" s="281" t="s">
        <v>7108</v>
      </c>
      <c r="E2124" s="313" t="s">
        <v>7109</v>
      </c>
      <c r="F2124" s="313" t="s">
        <v>7624</v>
      </c>
      <c r="G2124" s="282" t="s">
        <v>7625</v>
      </c>
      <c r="H2124" s="282" t="s">
        <v>7449</v>
      </c>
      <c r="I2124" s="317">
        <v>45458</v>
      </c>
      <c r="J2124" s="304" t="s">
        <v>7946</v>
      </c>
      <c r="K2124" s="313" t="s">
        <v>7548</v>
      </c>
      <c r="L2124" s="282" t="s">
        <v>7703</v>
      </c>
      <c r="M2124" s="282" t="s">
        <v>7703</v>
      </c>
      <c r="N2124" s="313" t="s">
        <v>7703</v>
      </c>
      <c r="O2124" s="282" t="s">
        <v>7703</v>
      </c>
      <c r="P2124" s="282" t="s">
        <v>7703</v>
      </c>
      <c r="Q2124" s="310" t="s">
        <v>7703</v>
      </c>
      <c r="R2124" s="282" t="s">
        <v>7437</v>
      </c>
    </row>
    <row r="2125" spans="1:18" ht="15" customHeight="1">
      <c r="A2125" s="282" t="s">
        <v>21</v>
      </c>
      <c r="B2125" s="282" t="s">
        <v>3</v>
      </c>
      <c r="C2125" s="305" t="s">
        <v>105</v>
      </c>
      <c r="D2125" s="281" t="s">
        <v>4706</v>
      </c>
      <c r="E2125" s="313" t="s">
        <v>4707</v>
      </c>
      <c r="F2125" s="313" t="s">
        <v>163</v>
      </c>
      <c r="G2125" s="282" t="s">
        <v>7433</v>
      </c>
      <c r="H2125" s="282" t="s">
        <v>7434</v>
      </c>
      <c r="I2125" s="317">
        <v>45458</v>
      </c>
      <c r="J2125" s="304" t="s">
        <v>7946</v>
      </c>
      <c r="K2125" s="139" t="s">
        <v>7753</v>
      </c>
      <c r="L2125" s="282" t="s">
        <v>7703</v>
      </c>
      <c r="M2125" s="282" t="s">
        <v>7703</v>
      </c>
      <c r="N2125" s="313" t="s">
        <v>7703</v>
      </c>
      <c r="O2125" s="282" t="s">
        <v>7703</v>
      </c>
      <c r="P2125" s="282" t="s">
        <v>7703</v>
      </c>
      <c r="Q2125" s="310" t="s">
        <v>7703</v>
      </c>
      <c r="R2125" s="282" t="s">
        <v>7437</v>
      </c>
    </row>
    <row r="2126" spans="1:18" ht="15" customHeight="1">
      <c r="A2126" s="282" t="s">
        <v>21</v>
      </c>
      <c r="B2126" s="282" t="s">
        <v>3</v>
      </c>
      <c r="C2126" s="305" t="s">
        <v>105</v>
      </c>
      <c r="D2126" s="281" t="s">
        <v>2911</v>
      </c>
      <c r="E2126" s="313" t="s">
        <v>2912</v>
      </c>
      <c r="F2126" s="313" t="s">
        <v>7520</v>
      </c>
      <c r="G2126" s="282" t="s">
        <v>7521</v>
      </c>
      <c r="H2126" s="282" t="s">
        <v>7449</v>
      </c>
      <c r="I2126" s="317">
        <v>45429</v>
      </c>
      <c r="J2126" s="309" t="s">
        <v>7936</v>
      </c>
      <c r="K2126" s="313" t="s">
        <v>7593</v>
      </c>
      <c r="L2126" s="282" t="s">
        <v>7703</v>
      </c>
      <c r="M2126" s="282" t="s">
        <v>7703</v>
      </c>
      <c r="N2126" s="313" t="s">
        <v>7703</v>
      </c>
      <c r="O2126" s="282" t="s">
        <v>7703</v>
      </c>
      <c r="P2126" s="282" t="s">
        <v>7703</v>
      </c>
      <c r="Q2126" s="310" t="s">
        <v>7703</v>
      </c>
      <c r="R2126" s="282" t="s">
        <v>7437</v>
      </c>
    </row>
    <row r="2127" spans="1:18" ht="15" customHeight="1">
      <c r="A2127" s="282" t="s">
        <v>21</v>
      </c>
      <c r="B2127" s="282" t="s">
        <v>3</v>
      </c>
      <c r="C2127" s="305" t="s">
        <v>105</v>
      </c>
      <c r="D2127" s="281" t="s">
        <v>4258</v>
      </c>
      <c r="E2127" s="313" t="s">
        <v>4259</v>
      </c>
      <c r="F2127" s="313" t="s">
        <v>7520</v>
      </c>
      <c r="G2127" s="282" t="s">
        <v>7521</v>
      </c>
      <c r="H2127" s="282" t="s">
        <v>7449</v>
      </c>
      <c r="I2127" s="317">
        <v>45429</v>
      </c>
      <c r="J2127" s="309" t="s">
        <v>7936</v>
      </c>
      <c r="K2127" s="313" t="s">
        <v>7593</v>
      </c>
      <c r="L2127" s="282" t="s">
        <v>7703</v>
      </c>
      <c r="M2127" s="282" t="s">
        <v>7703</v>
      </c>
      <c r="N2127" s="313" t="s">
        <v>7703</v>
      </c>
      <c r="O2127" s="282" t="s">
        <v>7703</v>
      </c>
      <c r="P2127" s="282" t="s">
        <v>7703</v>
      </c>
      <c r="Q2127" s="310" t="s">
        <v>7703</v>
      </c>
      <c r="R2127" s="282" t="s">
        <v>7437</v>
      </c>
    </row>
    <row r="2128" spans="1:18" ht="15" customHeight="1">
      <c r="A2128" s="282" t="s">
        <v>21</v>
      </c>
      <c r="B2128" s="282" t="s">
        <v>3</v>
      </c>
      <c r="C2128" s="305" t="s">
        <v>1058</v>
      </c>
      <c r="D2128" s="281" t="s">
        <v>6122</v>
      </c>
      <c r="E2128" s="313" t="s">
        <v>7931</v>
      </c>
      <c r="F2128" s="313" t="s">
        <v>7718</v>
      </c>
      <c r="G2128" s="282" t="s">
        <v>7497</v>
      </c>
      <c r="H2128" s="282" t="s">
        <v>1365</v>
      </c>
      <c r="I2128" s="317">
        <v>45430</v>
      </c>
      <c r="J2128" s="304" t="s">
        <v>7918</v>
      </c>
      <c r="K2128" s="313" t="s">
        <v>7773</v>
      </c>
      <c r="L2128" s="282" t="s">
        <v>7703</v>
      </c>
      <c r="M2128" s="282" t="s">
        <v>7703</v>
      </c>
      <c r="N2128" s="313" t="s">
        <v>7703</v>
      </c>
      <c r="O2128" s="282" t="s">
        <v>7703</v>
      </c>
      <c r="P2128" s="282" t="s">
        <v>7703</v>
      </c>
      <c r="Q2128" s="310" t="s">
        <v>7703</v>
      </c>
      <c r="R2128" s="282" t="s">
        <v>7437</v>
      </c>
    </row>
    <row r="2129" spans="1:18" ht="15" customHeight="1">
      <c r="A2129" s="282" t="s">
        <v>21</v>
      </c>
      <c r="B2129" s="282" t="s">
        <v>3</v>
      </c>
      <c r="C2129" s="305" t="s">
        <v>143</v>
      </c>
      <c r="D2129" s="281" t="s">
        <v>3034</v>
      </c>
      <c r="E2129" s="313" t="s">
        <v>3035</v>
      </c>
      <c r="F2129" s="313" t="s">
        <v>7624</v>
      </c>
      <c r="G2129" s="282" t="s">
        <v>7625</v>
      </c>
      <c r="H2129" s="282" t="s">
        <v>7449</v>
      </c>
      <c r="I2129" s="317">
        <v>45418</v>
      </c>
      <c r="J2129" s="304" t="s">
        <v>7923</v>
      </c>
      <c r="K2129" s="313" t="s">
        <v>7626</v>
      </c>
      <c r="L2129" s="282" t="s">
        <v>7703</v>
      </c>
      <c r="M2129" s="282" t="s">
        <v>7703</v>
      </c>
      <c r="N2129" s="313" t="s">
        <v>7703</v>
      </c>
      <c r="O2129" s="282" t="s">
        <v>7703</v>
      </c>
      <c r="P2129" s="282" t="s">
        <v>7703</v>
      </c>
      <c r="Q2129" s="310" t="s">
        <v>7703</v>
      </c>
      <c r="R2129" s="282" t="s">
        <v>7446</v>
      </c>
    </row>
    <row r="2130" spans="1:18" ht="15" customHeight="1">
      <c r="A2130" s="282" t="s">
        <v>21</v>
      </c>
      <c r="B2130" s="282" t="s">
        <v>3</v>
      </c>
      <c r="C2130" s="305" t="s">
        <v>105</v>
      </c>
      <c r="D2130" s="281" t="s">
        <v>3826</v>
      </c>
      <c r="E2130" s="313" t="s">
        <v>3827</v>
      </c>
      <c r="F2130" s="313" t="s">
        <v>163</v>
      </c>
      <c r="G2130" s="282" t="s">
        <v>7433</v>
      </c>
      <c r="H2130" s="282" t="s">
        <v>7434</v>
      </c>
      <c r="I2130" s="317">
        <v>45453</v>
      </c>
      <c r="J2130" s="304" t="s">
        <v>7948</v>
      </c>
      <c r="K2130" s="313" t="s">
        <v>7507</v>
      </c>
      <c r="L2130" s="282" t="s">
        <v>7703</v>
      </c>
      <c r="M2130" s="282" t="s">
        <v>7703</v>
      </c>
      <c r="N2130" s="313" t="s">
        <v>7703</v>
      </c>
      <c r="O2130" s="282" t="s">
        <v>7703</v>
      </c>
      <c r="P2130" s="282" t="s">
        <v>7703</v>
      </c>
      <c r="Q2130" s="310" t="s">
        <v>7703</v>
      </c>
      <c r="R2130" s="282" t="s">
        <v>7446</v>
      </c>
    </row>
    <row r="2131" spans="1:18" ht="15" customHeight="1">
      <c r="A2131" s="282" t="s">
        <v>21</v>
      </c>
      <c r="B2131" s="282" t="s">
        <v>3</v>
      </c>
      <c r="C2131" s="305" t="s">
        <v>105</v>
      </c>
      <c r="D2131" s="281" t="s">
        <v>5309</v>
      </c>
      <c r="E2131" s="313" t="s">
        <v>5310</v>
      </c>
      <c r="F2131" s="313" t="s">
        <v>163</v>
      </c>
      <c r="G2131" s="282" t="s">
        <v>7433</v>
      </c>
      <c r="H2131" s="282" t="s">
        <v>7434</v>
      </c>
      <c r="I2131" s="317">
        <v>45453</v>
      </c>
      <c r="J2131" s="304" t="s">
        <v>7948</v>
      </c>
      <c r="K2131" s="313" t="s">
        <v>7814</v>
      </c>
      <c r="L2131" s="282" t="s">
        <v>7703</v>
      </c>
      <c r="M2131" s="282" t="s">
        <v>7703</v>
      </c>
      <c r="N2131" s="313" t="s">
        <v>7703</v>
      </c>
      <c r="O2131" s="282" t="s">
        <v>7703</v>
      </c>
      <c r="P2131" s="282" t="s">
        <v>7703</v>
      </c>
      <c r="Q2131" s="310" t="s">
        <v>7703</v>
      </c>
      <c r="R2131" s="282" t="s">
        <v>7446</v>
      </c>
    </row>
    <row r="2132" spans="1:18" ht="15" customHeight="1">
      <c r="A2132" s="282" t="s">
        <v>21</v>
      </c>
      <c r="B2132" s="282" t="s">
        <v>3</v>
      </c>
      <c r="C2132" s="305" t="s">
        <v>105</v>
      </c>
      <c r="D2132" s="281" t="s">
        <v>5027</v>
      </c>
      <c r="E2132" s="313" t="s">
        <v>5028</v>
      </c>
      <c r="F2132" s="308" t="s">
        <v>7531</v>
      </c>
      <c r="G2132" s="308" t="s">
        <v>7531</v>
      </c>
      <c r="H2132" s="308" t="s">
        <v>7531</v>
      </c>
      <c r="I2132" s="317">
        <v>45432</v>
      </c>
      <c r="J2132" s="304" t="s">
        <v>7440</v>
      </c>
      <c r="K2132" s="313" t="s">
        <v>7668</v>
      </c>
      <c r="L2132" s="282" t="s">
        <v>7703</v>
      </c>
      <c r="M2132" s="282" t="s">
        <v>7703</v>
      </c>
      <c r="N2132" s="313" t="s">
        <v>7703</v>
      </c>
      <c r="O2132" s="282" t="s">
        <v>7703</v>
      </c>
      <c r="P2132" s="282" t="s">
        <v>7703</v>
      </c>
      <c r="Q2132" s="310" t="s">
        <v>7703</v>
      </c>
      <c r="R2132" s="282" t="s">
        <v>7446</v>
      </c>
    </row>
    <row r="2133" spans="1:18" ht="15" customHeight="1">
      <c r="A2133" s="282" t="s">
        <v>21</v>
      </c>
      <c r="B2133" s="282" t="s">
        <v>3</v>
      </c>
      <c r="C2133" s="305" t="s">
        <v>105</v>
      </c>
      <c r="D2133" s="281" t="s">
        <v>5024</v>
      </c>
      <c r="E2133" s="313" t="s">
        <v>5025</v>
      </c>
      <c r="F2133" s="307" t="s">
        <v>7807</v>
      </c>
      <c r="G2133" s="308" t="s">
        <v>7448</v>
      </c>
      <c r="H2133" s="308" t="s">
        <v>7449</v>
      </c>
      <c r="I2133" s="317">
        <v>45454</v>
      </c>
      <c r="J2133" s="304" t="s">
        <v>7948</v>
      </c>
      <c r="K2133" s="313" t="s">
        <v>7527</v>
      </c>
      <c r="L2133" s="282" t="s">
        <v>7703</v>
      </c>
      <c r="M2133" s="282" t="s">
        <v>7703</v>
      </c>
      <c r="N2133" s="313" t="s">
        <v>7703</v>
      </c>
      <c r="O2133" s="282" t="s">
        <v>7703</v>
      </c>
      <c r="P2133" s="282" t="s">
        <v>7703</v>
      </c>
      <c r="Q2133" s="310" t="s">
        <v>7703</v>
      </c>
      <c r="R2133" s="282" t="s">
        <v>7528</v>
      </c>
    </row>
    <row r="2134" spans="1:18" ht="15" customHeight="1">
      <c r="A2134" s="282" t="s">
        <v>21</v>
      </c>
      <c r="B2134" s="282" t="s">
        <v>3</v>
      </c>
      <c r="C2134" s="305" t="s">
        <v>105</v>
      </c>
      <c r="D2134" s="281" t="s">
        <v>6899</v>
      </c>
      <c r="E2134" s="313" t="s">
        <v>6900</v>
      </c>
      <c r="F2134" s="313" t="s">
        <v>163</v>
      </c>
      <c r="G2134" s="282" t="s">
        <v>7433</v>
      </c>
      <c r="H2134" s="282" t="s">
        <v>7434</v>
      </c>
      <c r="I2134" s="317">
        <v>45467</v>
      </c>
      <c r="J2134" s="304" t="s">
        <v>7948</v>
      </c>
      <c r="K2134" s="313" t="s">
        <v>7593</v>
      </c>
      <c r="L2134" s="282" t="s">
        <v>7703</v>
      </c>
      <c r="M2134" s="282" t="s">
        <v>7703</v>
      </c>
      <c r="N2134" s="313" t="s">
        <v>7703</v>
      </c>
      <c r="O2134" s="282" t="s">
        <v>7703</v>
      </c>
      <c r="P2134" s="282" t="s">
        <v>7703</v>
      </c>
      <c r="Q2134" s="310" t="s">
        <v>7703</v>
      </c>
      <c r="R2134" s="282" t="s">
        <v>7437</v>
      </c>
    </row>
    <row r="2135" spans="1:18" ht="15" customHeight="1">
      <c r="A2135" s="282" t="s">
        <v>21</v>
      </c>
      <c r="B2135" s="282" t="s">
        <v>3</v>
      </c>
      <c r="C2135" s="305" t="s">
        <v>105</v>
      </c>
      <c r="D2135" s="281" t="s">
        <v>5617</v>
      </c>
      <c r="E2135" s="313" t="s">
        <v>5618</v>
      </c>
      <c r="F2135" s="313" t="s">
        <v>187</v>
      </c>
      <c r="G2135" s="282" t="s">
        <v>7463</v>
      </c>
      <c r="H2135" s="282" t="s">
        <v>7434</v>
      </c>
      <c r="I2135" s="317">
        <v>45455</v>
      </c>
      <c r="J2135" s="304" t="s">
        <v>7948</v>
      </c>
      <c r="K2135" s="313" t="s">
        <v>7821</v>
      </c>
      <c r="L2135" s="282" t="s">
        <v>7703</v>
      </c>
      <c r="M2135" s="282" t="s">
        <v>7703</v>
      </c>
      <c r="N2135" s="313" t="s">
        <v>7703</v>
      </c>
      <c r="O2135" s="282" t="s">
        <v>7703</v>
      </c>
      <c r="P2135" s="282" t="s">
        <v>7703</v>
      </c>
      <c r="Q2135" s="310" t="s">
        <v>7703</v>
      </c>
      <c r="R2135" s="282" t="s">
        <v>7446</v>
      </c>
    </row>
    <row r="2136" spans="1:18" ht="15" customHeight="1">
      <c r="A2136" s="282" t="s">
        <v>21</v>
      </c>
      <c r="B2136" s="282" t="s">
        <v>3</v>
      </c>
      <c r="C2136" s="305" t="s">
        <v>105</v>
      </c>
      <c r="D2136" s="281" t="s">
        <v>684</v>
      </c>
      <c r="E2136" s="313" t="s">
        <v>685</v>
      </c>
      <c r="F2136" s="310" t="s">
        <v>7838</v>
      </c>
      <c r="G2136" s="282" t="s">
        <v>7448</v>
      </c>
      <c r="H2136" s="282" t="s">
        <v>7449</v>
      </c>
      <c r="I2136" s="317">
        <v>45459</v>
      </c>
      <c r="J2136" s="304" t="s">
        <v>7948</v>
      </c>
      <c r="K2136" s="313" t="s">
        <v>7675</v>
      </c>
      <c r="L2136" s="282" t="s">
        <v>7703</v>
      </c>
      <c r="M2136" s="282" t="s">
        <v>7703</v>
      </c>
      <c r="N2136" s="313" t="s">
        <v>7703</v>
      </c>
      <c r="O2136" s="282" t="s">
        <v>7703</v>
      </c>
      <c r="P2136" s="282" t="s">
        <v>7703</v>
      </c>
      <c r="Q2136" s="310" t="s">
        <v>7703</v>
      </c>
      <c r="R2136" s="282" t="s">
        <v>7437</v>
      </c>
    </row>
    <row r="2137" spans="1:18" ht="15" customHeight="1">
      <c r="A2137" s="282" t="s">
        <v>21</v>
      </c>
      <c r="B2137" s="282" t="s">
        <v>3</v>
      </c>
      <c r="C2137" s="305" t="s">
        <v>105</v>
      </c>
      <c r="D2137" s="281" t="s">
        <v>4363</v>
      </c>
      <c r="E2137" s="313" t="s">
        <v>4364</v>
      </c>
      <c r="F2137" s="308" t="s">
        <v>7769</v>
      </c>
      <c r="G2137" s="282" t="s">
        <v>7680</v>
      </c>
      <c r="H2137" s="282" t="s">
        <v>7680</v>
      </c>
      <c r="I2137" s="317">
        <v>45435</v>
      </c>
      <c r="J2137" s="304" t="s">
        <v>7440</v>
      </c>
      <c r="K2137" s="313" t="s">
        <v>7530</v>
      </c>
      <c r="L2137" s="282" t="s">
        <v>7703</v>
      </c>
      <c r="M2137" s="282" t="s">
        <v>7703</v>
      </c>
      <c r="N2137" s="313" t="s">
        <v>7703</v>
      </c>
      <c r="O2137" s="282" t="s">
        <v>7703</v>
      </c>
      <c r="P2137" s="282" t="s">
        <v>7703</v>
      </c>
      <c r="Q2137" s="310" t="s">
        <v>7703</v>
      </c>
      <c r="R2137" s="282" t="s">
        <v>7437</v>
      </c>
    </row>
    <row r="2138" spans="1:18" ht="15" customHeight="1">
      <c r="A2138" s="282" t="s">
        <v>21</v>
      </c>
      <c r="B2138" s="282" t="s">
        <v>3</v>
      </c>
      <c r="C2138" s="305" t="s">
        <v>105</v>
      </c>
      <c r="D2138" s="281" t="s">
        <v>438</v>
      </c>
      <c r="E2138" s="313" t="s">
        <v>439</v>
      </c>
      <c r="F2138" s="313" t="s">
        <v>163</v>
      </c>
      <c r="G2138" s="282" t="s">
        <v>7433</v>
      </c>
      <c r="H2138" s="282" t="s">
        <v>7434</v>
      </c>
      <c r="I2138" s="317">
        <v>45458</v>
      </c>
      <c r="J2138" s="304" t="s">
        <v>7946</v>
      </c>
      <c r="K2138" s="313" t="s">
        <v>7854</v>
      </c>
      <c r="L2138" s="282" t="s">
        <v>7703</v>
      </c>
      <c r="M2138" s="282" t="s">
        <v>7703</v>
      </c>
      <c r="N2138" s="313" t="s">
        <v>7703</v>
      </c>
      <c r="O2138" s="282" t="s">
        <v>7703</v>
      </c>
      <c r="P2138" s="282" t="s">
        <v>7703</v>
      </c>
      <c r="Q2138" s="310" t="s">
        <v>7703</v>
      </c>
      <c r="R2138" s="282" t="s">
        <v>7437</v>
      </c>
    </row>
    <row r="2139" spans="1:18" ht="15" customHeight="1">
      <c r="A2139" s="282" t="s">
        <v>21</v>
      </c>
      <c r="B2139" s="282" t="s">
        <v>3</v>
      </c>
      <c r="C2139" s="305" t="s">
        <v>105</v>
      </c>
      <c r="D2139" s="281" t="s">
        <v>2220</v>
      </c>
      <c r="E2139" s="313" t="s">
        <v>2221</v>
      </c>
      <c r="F2139" s="313" t="s">
        <v>163</v>
      </c>
      <c r="G2139" s="282" t="s">
        <v>7433</v>
      </c>
      <c r="H2139" s="282" t="s">
        <v>7434</v>
      </c>
      <c r="I2139" s="317">
        <v>45458</v>
      </c>
      <c r="J2139" s="304" t="s">
        <v>7946</v>
      </c>
      <c r="K2139" s="313" t="s">
        <v>7593</v>
      </c>
      <c r="L2139" s="282" t="s">
        <v>7703</v>
      </c>
      <c r="M2139" s="282" t="s">
        <v>7703</v>
      </c>
      <c r="N2139" s="313" t="s">
        <v>7703</v>
      </c>
      <c r="O2139" s="282" t="s">
        <v>7703</v>
      </c>
      <c r="P2139" s="282" t="s">
        <v>7703</v>
      </c>
      <c r="Q2139" s="310" t="s">
        <v>7703</v>
      </c>
      <c r="R2139" s="282" t="s">
        <v>7437</v>
      </c>
    </row>
    <row r="2140" spans="1:18" ht="15" customHeight="1">
      <c r="A2140" s="282" t="s">
        <v>21</v>
      </c>
      <c r="B2140" s="282" t="s">
        <v>3</v>
      </c>
      <c r="C2140" s="305" t="s">
        <v>105</v>
      </c>
      <c r="D2140" s="281" t="s">
        <v>7369</v>
      </c>
      <c r="E2140" s="313" t="s">
        <v>7370</v>
      </c>
      <c r="F2140" s="313" t="s">
        <v>163</v>
      </c>
      <c r="G2140" s="282" t="s">
        <v>7433</v>
      </c>
      <c r="H2140" s="282" t="s">
        <v>7434</v>
      </c>
      <c r="I2140" s="317">
        <v>45458</v>
      </c>
      <c r="J2140" s="304" t="s">
        <v>7946</v>
      </c>
      <c r="K2140" s="313" t="s">
        <v>7854</v>
      </c>
      <c r="L2140" s="282" t="s">
        <v>7703</v>
      </c>
      <c r="M2140" s="282" t="s">
        <v>7703</v>
      </c>
      <c r="N2140" s="313" t="s">
        <v>7703</v>
      </c>
      <c r="O2140" s="282" t="s">
        <v>7703</v>
      </c>
      <c r="P2140" s="282" t="s">
        <v>7703</v>
      </c>
      <c r="Q2140" s="310" t="s">
        <v>7703</v>
      </c>
      <c r="R2140" s="282" t="s">
        <v>7437</v>
      </c>
    </row>
    <row r="2141" spans="1:18" ht="15" customHeight="1">
      <c r="A2141" s="282" t="s">
        <v>21</v>
      </c>
      <c r="B2141" s="282" t="s">
        <v>3</v>
      </c>
      <c r="C2141" s="305" t="s">
        <v>105</v>
      </c>
      <c r="D2141" s="281" t="s">
        <v>3933</v>
      </c>
      <c r="E2141" s="313" t="s">
        <v>3934</v>
      </c>
      <c r="F2141" s="307" t="s">
        <v>7492</v>
      </c>
      <c r="G2141" s="308" t="s">
        <v>7492</v>
      </c>
      <c r="H2141" s="308" t="s">
        <v>7492</v>
      </c>
      <c r="I2141" s="317">
        <v>45439</v>
      </c>
      <c r="J2141" s="304" t="s">
        <v>7515</v>
      </c>
      <c r="K2141" s="313" t="s">
        <v>7938</v>
      </c>
      <c r="L2141" s="282" t="s">
        <v>7703</v>
      </c>
      <c r="M2141" s="282" t="s">
        <v>7703</v>
      </c>
      <c r="N2141" s="313" t="s">
        <v>7703</v>
      </c>
      <c r="O2141" s="282" t="s">
        <v>7703</v>
      </c>
      <c r="P2141" s="282" t="s">
        <v>7703</v>
      </c>
      <c r="Q2141" s="310" t="s">
        <v>7703</v>
      </c>
      <c r="R2141" s="282" t="s">
        <v>7446</v>
      </c>
    </row>
    <row r="2142" spans="1:18" ht="15" customHeight="1">
      <c r="A2142" s="282" t="s">
        <v>21</v>
      </c>
      <c r="B2142" s="282" t="s">
        <v>3</v>
      </c>
      <c r="C2142" s="305" t="s">
        <v>143</v>
      </c>
      <c r="D2142" s="281" t="s">
        <v>2096</v>
      </c>
      <c r="E2142" s="313" t="s">
        <v>2097</v>
      </c>
      <c r="F2142" s="313" t="s">
        <v>7949</v>
      </c>
      <c r="G2142" s="282" t="s">
        <v>7534</v>
      </c>
      <c r="H2142" s="282" t="s">
        <v>7577</v>
      </c>
      <c r="I2142" s="317">
        <v>45459</v>
      </c>
      <c r="J2142" s="304" t="s">
        <v>7948</v>
      </c>
      <c r="K2142" s="313" t="s">
        <v>7893</v>
      </c>
      <c r="L2142" s="282" t="s">
        <v>7703</v>
      </c>
      <c r="M2142" s="282" t="s">
        <v>7703</v>
      </c>
      <c r="N2142" s="313" t="s">
        <v>7703</v>
      </c>
      <c r="O2142" s="282" t="s">
        <v>7703</v>
      </c>
      <c r="P2142" s="282" t="s">
        <v>7703</v>
      </c>
      <c r="Q2142" s="310" t="s">
        <v>7703</v>
      </c>
      <c r="R2142" s="282" t="s">
        <v>7437</v>
      </c>
    </row>
    <row r="2143" spans="1:18" ht="15" customHeight="1">
      <c r="A2143" s="282" t="s">
        <v>21</v>
      </c>
      <c r="B2143" s="282" t="s">
        <v>3</v>
      </c>
      <c r="C2143" s="305" t="s">
        <v>143</v>
      </c>
      <c r="D2143" s="281" t="s">
        <v>3357</v>
      </c>
      <c r="E2143" s="313" t="s">
        <v>3358</v>
      </c>
      <c r="F2143" s="313" t="s">
        <v>7949</v>
      </c>
      <c r="G2143" s="282" t="s">
        <v>7534</v>
      </c>
      <c r="H2143" s="282" t="s">
        <v>7577</v>
      </c>
      <c r="I2143" s="317">
        <v>45459</v>
      </c>
      <c r="J2143" s="304" t="s">
        <v>7948</v>
      </c>
      <c r="K2143" s="313" t="s">
        <v>7650</v>
      </c>
      <c r="L2143" s="282" t="s">
        <v>7703</v>
      </c>
      <c r="M2143" s="282" t="s">
        <v>7703</v>
      </c>
      <c r="N2143" s="313" t="s">
        <v>7703</v>
      </c>
      <c r="O2143" s="282" t="s">
        <v>7703</v>
      </c>
      <c r="P2143" s="282" t="s">
        <v>7703</v>
      </c>
      <c r="Q2143" s="310" t="s">
        <v>7703</v>
      </c>
      <c r="R2143" s="282" t="s">
        <v>7437</v>
      </c>
    </row>
    <row r="2144" spans="1:18" ht="15" customHeight="1">
      <c r="A2144" s="282" t="s">
        <v>21</v>
      </c>
      <c r="B2144" s="282" t="s">
        <v>3</v>
      </c>
      <c r="C2144" s="305" t="s">
        <v>105</v>
      </c>
      <c r="D2144" s="281" t="s">
        <v>2505</v>
      </c>
      <c r="E2144" s="313" t="s">
        <v>2506</v>
      </c>
      <c r="F2144" s="313" t="s">
        <v>7641</v>
      </c>
      <c r="G2144" s="282" t="s">
        <v>7497</v>
      </c>
      <c r="H2144" s="282" t="s">
        <v>1365</v>
      </c>
      <c r="I2144" s="317">
        <v>45458</v>
      </c>
      <c r="J2144" s="304" t="s">
        <v>7946</v>
      </c>
      <c r="K2144" s="313" t="s">
        <v>2088</v>
      </c>
      <c r="L2144" s="282" t="s">
        <v>7703</v>
      </c>
      <c r="M2144" s="282" t="s">
        <v>7703</v>
      </c>
      <c r="N2144" s="313" t="s">
        <v>7703</v>
      </c>
      <c r="O2144" s="282" t="s">
        <v>7703</v>
      </c>
      <c r="P2144" s="282" t="s">
        <v>7703</v>
      </c>
      <c r="Q2144" s="310" t="s">
        <v>7703</v>
      </c>
      <c r="R2144" s="282" t="s">
        <v>7437</v>
      </c>
    </row>
    <row r="2145" spans="1:18" ht="15" customHeight="1">
      <c r="A2145" s="282" t="s">
        <v>21</v>
      </c>
      <c r="B2145" s="282" t="s">
        <v>3</v>
      </c>
      <c r="C2145" s="305" t="s">
        <v>105</v>
      </c>
      <c r="D2145" s="281" t="s">
        <v>6805</v>
      </c>
      <c r="E2145" s="313" t="s">
        <v>6806</v>
      </c>
      <c r="F2145" s="313" t="s">
        <v>7641</v>
      </c>
      <c r="G2145" s="282" t="s">
        <v>7497</v>
      </c>
      <c r="H2145" s="282" t="s">
        <v>1365</v>
      </c>
      <c r="I2145" s="317">
        <v>45437</v>
      </c>
      <c r="J2145" s="304" t="s">
        <v>7440</v>
      </c>
      <c r="K2145" s="313" t="s">
        <v>7436</v>
      </c>
      <c r="L2145" s="282" t="s">
        <v>7703</v>
      </c>
      <c r="M2145" s="282" t="s">
        <v>7703</v>
      </c>
      <c r="N2145" s="313" t="s">
        <v>7703</v>
      </c>
      <c r="O2145" s="282" t="s">
        <v>7703</v>
      </c>
      <c r="P2145" s="282" t="s">
        <v>7703</v>
      </c>
      <c r="Q2145" s="310" t="s">
        <v>7703</v>
      </c>
      <c r="R2145" s="282" t="s">
        <v>7437</v>
      </c>
    </row>
    <row r="2146" spans="1:18" ht="15" customHeight="1">
      <c r="A2146" s="282" t="s">
        <v>21</v>
      </c>
      <c r="B2146" s="282" t="s">
        <v>3</v>
      </c>
      <c r="C2146" s="305" t="s">
        <v>105</v>
      </c>
      <c r="D2146" s="281" t="s">
        <v>4848</v>
      </c>
      <c r="E2146" s="282" t="s">
        <v>4849</v>
      </c>
      <c r="F2146" s="313" t="s">
        <v>7506</v>
      </c>
      <c r="G2146" s="282" t="s">
        <v>7453</v>
      </c>
      <c r="H2146" s="282" t="s">
        <v>7449</v>
      </c>
      <c r="I2146" s="317">
        <v>45428</v>
      </c>
      <c r="J2146" s="304" t="s">
        <v>7918</v>
      </c>
      <c r="K2146" s="313" t="s">
        <v>7678</v>
      </c>
      <c r="L2146" s="282" t="s">
        <v>7703</v>
      </c>
      <c r="M2146" s="282" t="s">
        <v>7703</v>
      </c>
      <c r="N2146" s="313" t="s">
        <v>7703</v>
      </c>
      <c r="O2146" s="282" t="s">
        <v>7703</v>
      </c>
      <c r="P2146" s="282" t="s">
        <v>7703</v>
      </c>
      <c r="Q2146" s="310" t="s">
        <v>7703</v>
      </c>
      <c r="R2146" s="282" t="s">
        <v>7446</v>
      </c>
    </row>
    <row r="2147" spans="1:18" ht="15" customHeight="1">
      <c r="A2147" s="282" t="s">
        <v>21</v>
      </c>
      <c r="B2147" s="282" t="s">
        <v>3</v>
      </c>
      <c r="C2147" s="305" t="s">
        <v>143</v>
      </c>
      <c r="D2147" s="281" t="s">
        <v>4032</v>
      </c>
      <c r="E2147" s="282" t="s">
        <v>4033</v>
      </c>
      <c r="F2147" s="313" t="s">
        <v>7949</v>
      </c>
      <c r="G2147" s="282" t="s">
        <v>7534</v>
      </c>
      <c r="H2147" s="282" t="s">
        <v>7577</v>
      </c>
      <c r="I2147" s="317">
        <v>45444</v>
      </c>
      <c r="J2147" s="304" t="s">
        <v>7935</v>
      </c>
      <c r="K2147" s="313" t="s">
        <v>7451</v>
      </c>
      <c r="L2147" s="282" t="s">
        <v>7703</v>
      </c>
      <c r="M2147" s="282" t="s">
        <v>7703</v>
      </c>
      <c r="N2147" s="313" t="s">
        <v>7703</v>
      </c>
      <c r="O2147" s="282" t="s">
        <v>7703</v>
      </c>
      <c r="P2147" s="282" t="s">
        <v>7703</v>
      </c>
      <c r="Q2147" s="310" t="s">
        <v>7703</v>
      </c>
      <c r="R2147" s="282" t="s">
        <v>7437</v>
      </c>
    </row>
    <row r="2148" spans="1:18" ht="15" customHeight="1">
      <c r="A2148" s="282" t="s">
        <v>21</v>
      </c>
      <c r="B2148" s="282" t="s">
        <v>3</v>
      </c>
      <c r="C2148" s="305" t="s">
        <v>143</v>
      </c>
      <c r="D2148" s="281" t="s">
        <v>4907</v>
      </c>
      <c r="E2148" s="282" t="s">
        <v>4908</v>
      </c>
      <c r="F2148" s="313" t="s">
        <v>7949</v>
      </c>
      <c r="G2148" s="282" t="s">
        <v>7534</v>
      </c>
      <c r="H2148" s="282" t="s">
        <v>7577</v>
      </c>
      <c r="I2148" s="317">
        <v>45444</v>
      </c>
      <c r="J2148" s="304" t="s">
        <v>7935</v>
      </c>
      <c r="K2148" s="313" t="s">
        <v>7893</v>
      </c>
      <c r="L2148" s="282" t="s">
        <v>7703</v>
      </c>
      <c r="M2148" s="282" t="s">
        <v>7703</v>
      </c>
      <c r="N2148" s="313" t="s">
        <v>7703</v>
      </c>
      <c r="O2148" s="282" t="s">
        <v>7703</v>
      </c>
      <c r="P2148" s="282" t="s">
        <v>7703</v>
      </c>
      <c r="Q2148" s="310" t="s">
        <v>7703</v>
      </c>
      <c r="R2148" s="282" t="s">
        <v>7437</v>
      </c>
    </row>
    <row r="2149" spans="1:18" ht="15" customHeight="1">
      <c r="A2149" s="282" t="s">
        <v>21</v>
      </c>
      <c r="B2149" s="282" t="s">
        <v>3</v>
      </c>
      <c r="C2149" s="305" t="s">
        <v>105</v>
      </c>
      <c r="D2149" s="281" t="s">
        <v>6927</v>
      </c>
      <c r="E2149" s="282" t="s">
        <v>6928</v>
      </c>
      <c r="F2149" s="313" t="s">
        <v>7940</v>
      </c>
      <c r="G2149" s="282" t="s">
        <v>7521</v>
      </c>
      <c r="H2149" s="282" t="s">
        <v>7449</v>
      </c>
      <c r="I2149" s="317">
        <v>45442</v>
      </c>
      <c r="J2149" s="304" t="s">
        <v>7515</v>
      </c>
      <c r="K2149" s="313" t="s">
        <v>7711</v>
      </c>
      <c r="L2149" s="282" t="s">
        <v>7703</v>
      </c>
      <c r="M2149" s="282" t="s">
        <v>7703</v>
      </c>
      <c r="N2149" s="313" t="s">
        <v>7703</v>
      </c>
      <c r="O2149" s="282" t="s">
        <v>7703</v>
      </c>
      <c r="P2149" s="282" t="s">
        <v>7703</v>
      </c>
      <c r="Q2149" s="310" t="s">
        <v>7703</v>
      </c>
      <c r="R2149" s="282" t="s">
        <v>7446</v>
      </c>
    </row>
    <row r="2150" spans="1:18" ht="15" customHeight="1">
      <c r="A2150" s="282" t="s">
        <v>21</v>
      </c>
      <c r="B2150" s="282" t="s">
        <v>3</v>
      </c>
      <c r="C2150" s="305" t="s">
        <v>105</v>
      </c>
      <c r="D2150" s="281" t="s">
        <v>4351</v>
      </c>
      <c r="E2150" s="282" t="s">
        <v>4352</v>
      </c>
      <c r="F2150" s="308" t="s">
        <v>7531</v>
      </c>
      <c r="G2150" s="308" t="s">
        <v>7531</v>
      </c>
      <c r="H2150" s="308" t="s">
        <v>7531</v>
      </c>
      <c r="I2150" s="317">
        <v>45442</v>
      </c>
      <c r="J2150" s="304" t="s">
        <v>7515</v>
      </c>
      <c r="K2150" s="313" t="s">
        <v>7941</v>
      </c>
      <c r="L2150" s="282" t="s">
        <v>7703</v>
      </c>
      <c r="M2150" s="282" t="s">
        <v>7703</v>
      </c>
      <c r="N2150" s="313" t="s">
        <v>7703</v>
      </c>
      <c r="O2150" s="282" t="s">
        <v>7703</v>
      </c>
      <c r="P2150" s="282" t="s">
        <v>7703</v>
      </c>
      <c r="Q2150" s="310" t="s">
        <v>7703</v>
      </c>
      <c r="R2150" s="282" t="s">
        <v>7446</v>
      </c>
    </row>
    <row r="2151" spans="1:18" ht="15" customHeight="1">
      <c r="A2151" s="282" t="s">
        <v>21</v>
      </c>
      <c r="B2151" s="282" t="s">
        <v>3</v>
      </c>
      <c r="C2151" s="305" t="s">
        <v>105</v>
      </c>
      <c r="D2151" s="281" t="s">
        <v>2749</v>
      </c>
      <c r="E2151" s="282" t="s">
        <v>2750</v>
      </c>
      <c r="F2151" s="313" t="s">
        <v>285</v>
      </c>
      <c r="G2151" s="282" t="s">
        <v>7497</v>
      </c>
      <c r="H2151" s="282" t="s">
        <v>1365</v>
      </c>
      <c r="I2151" s="317">
        <v>45465</v>
      </c>
      <c r="J2151" s="304" t="s">
        <v>7950</v>
      </c>
      <c r="K2151" s="313" t="s">
        <v>7814</v>
      </c>
      <c r="L2151" s="282" t="s">
        <v>7703</v>
      </c>
      <c r="M2151" s="282" t="s">
        <v>7703</v>
      </c>
      <c r="N2151" s="313" t="s">
        <v>7703</v>
      </c>
      <c r="O2151" s="282" t="s">
        <v>7703</v>
      </c>
      <c r="P2151" s="282" t="s">
        <v>7703</v>
      </c>
      <c r="Q2151" s="310" t="s">
        <v>7703</v>
      </c>
      <c r="R2151" s="282" t="s">
        <v>7446</v>
      </c>
    </row>
    <row r="2152" spans="1:18" ht="15" customHeight="1">
      <c r="A2152" s="282" t="s">
        <v>21</v>
      </c>
      <c r="B2152" s="282" t="s">
        <v>3</v>
      </c>
      <c r="C2152" s="305" t="s">
        <v>105</v>
      </c>
      <c r="D2152" s="281" t="s">
        <v>2719</v>
      </c>
      <c r="E2152" s="282" t="s">
        <v>2720</v>
      </c>
      <c r="F2152" s="313" t="s">
        <v>285</v>
      </c>
      <c r="G2152" s="282" t="s">
        <v>7497</v>
      </c>
      <c r="H2152" s="282" t="s">
        <v>1365</v>
      </c>
      <c r="I2152" s="317">
        <v>45453</v>
      </c>
      <c r="J2152" s="304" t="s">
        <v>7948</v>
      </c>
      <c r="K2152" s="313" t="s">
        <v>7583</v>
      </c>
      <c r="L2152" s="282" t="s">
        <v>7703</v>
      </c>
      <c r="M2152" s="282" t="s">
        <v>7703</v>
      </c>
      <c r="N2152" s="313" t="s">
        <v>7703</v>
      </c>
      <c r="O2152" s="282" t="s">
        <v>7703</v>
      </c>
      <c r="P2152" s="282" t="s">
        <v>7703</v>
      </c>
      <c r="Q2152" s="310" t="s">
        <v>7703</v>
      </c>
      <c r="R2152" s="282" t="s">
        <v>7437</v>
      </c>
    </row>
    <row r="2153" spans="1:18" ht="15" customHeight="1">
      <c r="A2153" s="282" t="s">
        <v>21</v>
      </c>
      <c r="B2153" s="282" t="s">
        <v>3</v>
      </c>
      <c r="C2153" s="305" t="s">
        <v>105</v>
      </c>
      <c r="D2153" s="281" t="s">
        <v>892</v>
      </c>
      <c r="E2153" s="282" t="s">
        <v>893</v>
      </c>
      <c r="F2153" s="282" t="s">
        <v>7903</v>
      </c>
      <c r="G2153" s="308" t="s">
        <v>7577</v>
      </c>
      <c r="H2153" s="308" t="s">
        <v>7434</v>
      </c>
      <c r="I2153" s="317">
        <v>45444</v>
      </c>
      <c r="J2153" s="304" t="s">
        <v>7935</v>
      </c>
      <c r="K2153" s="313" t="s">
        <v>7710</v>
      </c>
      <c r="L2153" s="282" t="s">
        <v>7703</v>
      </c>
      <c r="M2153" s="282" t="s">
        <v>7703</v>
      </c>
      <c r="N2153" s="313" t="s">
        <v>7703</v>
      </c>
      <c r="O2153" s="282" t="s">
        <v>7703</v>
      </c>
      <c r="P2153" s="282" t="s">
        <v>7703</v>
      </c>
      <c r="Q2153" s="310" t="s">
        <v>7703</v>
      </c>
      <c r="R2153" s="282" t="s">
        <v>7528</v>
      </c>
    </row>
    <row r="2154" spans="1:18" ht="15" customHeight="1">
      <c r="A2154" s="282" t="s">
        <v>21</v>
      </c>
      <c r="B2154" s="282" t="s">
        <v>3</v>
      </c>
      <c r="C2154" s="305" t="s">
        <v>143</v>
      </c>
      <c r="D2154" s="281" t="s">
        <v>4158</v>
      </c>
      <c r="E2154" s="282" t="s">
        <v>4159</v>
      </c>
      <c r="F2154" s="313" t="s">
        <v>7457</v>
      </c>
      <c r="G2154" s="282" t="s">
        <v>7448</v>
      </c>
      <c r="H2154" s="282" t="s">
        <v>7449</v>
      </c>
      <c r="I2154" s="317">
        <v>45444</v>
      </c>
      <c r="J2154" s="304" t="s">
        <v>7935</v>
      </c>
      <c r="K2154" s="313" t="s">
        <v>7821</v>
      </c>
      <c r="L2154" s="282" t="s">
        <v>7703</v>
      </c>
      <c r="M2154" s="282" t="s">
        <v>7703</v>
      </c>
      <c r="N2154" s="313" t="s">
        <v>7703</v>
      </c>
      <c r="O2154" s="282" t="s">
        <v>7703</v>
      </c>
      <c r="P2154" s="282" t="s">
        <v>7703</v>
      </c>
      <c r="Q2154" s="310" t="s">
        <v>7703</v>
      </c>
      <c r="R2154" s="282" t="s">
        <v>7446</v>
      </c>
    </row>
    <row r="2155" spans="1:18" ht="15" customHeight="1">
      <c r="A2155" s="282" t="s">
        <v>21</v>
      </c>
      <c r="B2155" s="282" t="s">
        <v>3</v>
      </c>
      <c r="C2155" s="305" t="s">
        <v>105</v>
      </c>
      <c r="D2155" s="281" t="s">
        <v>6264</v>
      </c>
      <c r="E2155" s="282" t="s">
        <v>6265</v>
      </c>
      <c r="F2155" s="307" t="s">
        <v>7492</v>
      </c>
      <c r="G2155" s="308" t="s">
        <v>7492</v>
      </c>
      <c r="H2155" s="308" t="s">
        <v>7492</v>
      </c>
      <c r="I2155" s="317">
        <v>45446</v>
      </c>
      <c r="J2155" s="304" t="s">
        <v>7951</v>
      </c>
      <c r="K2155" s="313" t="s">
        <v>7436</v>
      </c>
      <c r="L2155" s="282" t="s">
        <v>7703</v>
      </c>
      <c r="M2155" s="282" t="s">
        <v>7703</v>
      </c>
      <c r="N2155" s="313" t="s">
        <v>7703</v>
      </c>
      <c r="O2155" s="282" t="s">
        <v>7703</v>
      </c>
      <c r="P2155" s="282" t="s">
        <v>7703</v>
      </c>
      <c r="Q2155" s="310" t="s">
        <v>7703</v>
      </c>
      <c r="R2155" s="282" t="s">
        <v>7437</v>
      </c>
    </row>
    <row r="2156" spans="1:18" ht="15" customHeight="1">
      <c r="A2156" s="282" t="s">
        <v>21</v>
      </c>
      <c r="B2156" s="282" t="s">
        <v>3</v>
      </c>
      <c r="C2156" s="305" t="s">
        <v>105</v>
      </c>
      <c r="D2156" s="281" t="s">
        <v>4054</v>
      </c>
      <c r="E2156" s="282" t="s">
        <v>4055</v>
      </c>
      <c r="F2156" s="313" t="s">
        <v>285</v>
      </c>
      <c r="G2156" s="282" t="s">
        <v>7497</v>
      </c>
      <c r="H2156" s="282" t="s">
        <v>1365</v>
      </c>
      <c r="I2156" s="317">
        <v>45470</v>
      </c>
      <c r="J2156" s="304" t="s">
        <v>7444</v>
      </c>
      <c r="K2156" s="313" t="s">
        <v>7814</v>
      </c>
      <c r="L2156" s="282" t="s">
        <v>7703</v>
      </c>
      <c r="M2156" s="282" t="s">
        <v>7703</v>
      </c>
      <c r="N2156" s="313" t="s">
        <v>7703</v>
      </c>
      <c r="O2156" s="282" t="s">
        <v>7703</v>
      </c>
      <c r="P2156" s="282" t="s">
        <v>7703</v>
      </c>
      <c r="Q2156" s="310" t="s">
        <v>7703</v>
      </c>
      <c r="R2156" s="282" t="s">
        <v>7446</v>
      </c>
    </row>
    <row r="2157" spans="1:18" ht="15" customHeight="1">
      <c r="A2157" s="282" t="s">
        <v>21</v>
      </c>
      <c r="B2157" s="282" t="s">
        <v>3</v>
      </c>
      <c r="C2157" s="305" t="s">
        <v>105</v>
      </c>
      <c r="D2157" s="281" t="s">
        <v>6359</v>
      </c>
      <c r="E2157" s="282" t="s">
        <v>6360</v>
      </c>
      <c r="F2157" s="313" t="s">
        <v>285</v>
      </c>
      <c r="G2157" s="282" t="s">
        <v>7497</v>
      </c>
      <c r="H2157" s="282" t="s">
        <v>1365</v>
      </c>
      <c r="I2157" s="317">
        <v>45470</v>
      </c>
      <c r="J2157" s="304" t="s">
        <v>7444</v>
      </c>
      <c r="K2157" s="313" t="s">
        <v>7814</v>
      </c>
      <c r="L2157" s="282" t="s">
        <v>7703</v>
      </c>
      <c r="M2157" s="282" t="s">
        <v>7703</v>
      </c>
      <c r="N2157" s="313" t="s">
        <v>7703</v>
      </c>
      <c r="O2157" s="282" t="s">
        <v>7703</v>
      </c>
      <c r="P2157" s="282" t="s">
        <v>7703</v>
      </c>
      <c r="Q2157" s="310" t="s">
        <v>7703</v>
      </c>
      <c r="R2157" s="282" t="s">
        <v>7446</v>
      </c>
    </row>
    <row r="2158" spans="1:18" ht="15" customHeight="1">
      <c r="A2158" s="282" t="s">
        <v>21</v>
      </c>
      <c r="B2158" s="282" t="s">
        <v>3</v>
      </c>
      <c r="C2158" s="305" t="s">
        <v>105</v>
      </c>
      <c r="D2158" s="281" t="s">
        <v>3284</v>
      </c>
      <c r="E2158" s="282" t="s">
        <v>3285</v>
      </c>
      <c r="F2158" s="313" t="s">
        <v>7578</v>
      </c>
      <c r="G2158" s="282" t="s">
        <v>7502</v>
      </c>
      <c r="H2158" s="282" t="s">
        <v>7434</v>
      </c>
      <c r="I2158" s="317">
        <v>45472</v>
      </c>
      <c r="J2158" s="304" t="s">
        <v>7444</v>
      </c>
      <c r="K2158" s="313" t="s">
        <v>7445</v>
      </c>
      <c r="L2158" s="282" t="s">
        <v>7703</v>
      </c>
      <c r="M2158" s="282" t="s">
        <v>7703</v>
      </c>
      <c r="N2158" s="313" t="s">
        <v>7703</v>
      </c>
      <c r="O2158" s="282" t="s">
        <v>7703</v>
      </c>
      <c r="P2158" s="282" t="s">
        <v>7703</v>
      </c>
      <c r="Q2158" s="310" t="s">
        <v>7703</v>
      </c>
      <c r="R2158" s="282" t="s">
        <v>7446</v>
      </c>
    </row>
    <row r="2159" spans="1:18" ht="15" customHeight="1">
      <c r="A2159" s="282" t="s">
        <v>21</v>
      </c>
      <c r="B2159" s="282" t="s">
        <v>3</v>
      </c>
      <c r="C2159" s="305" t="s">
        <v>105</v>
      </c>
      <c r="D2159" s="281" t="s">
        <v>5943</v>
      </c>
      <c r="E2159" s="282" t="s">
        <v>5944</v>
      </c>
      <c r="F2159" s="313" t="s">
        <v>7578</v>
      </c>
      <c r="G2159" s="282" t="s">
        <v>7502</v>
      </c>
      <c r="H2159" s="282" t="s">
        <v>7434</v>
      </c>
      <c r="I2159" s="317">
        <v>45472</v>
      </c>
      <c r="J2159" s="304" t="s">
        <v>7444</v>
      </c>
      <c r="K2159" s="313" t="s">
        <v>7445</v>
      </c>
      <c r="L2159" s="282" t="s">
        <v>7703</v>
      </c>
      <c r="M2159" s="282" t="s">
        <v>7703</v>
      </c>
      <c r="N2159" s="313" t="s">
        <v>7703</v>
      </c>
      <c r="O2159" s="282" t="s">
        <v>7703</v>
      </c>
      <c r="P2159" s="282" t="s">
        <v>7703</v>
      </c>
      <c r="Q2159" s="310" t="s">
        <v>7703</v>
      </c>
      <c r="R2159" s="282" t="s">
        <v>7446</v>
      </c>
    </row>
    <row r="2160" spans="1:18" ht="15" customHeight="1">
      <c r="A2160" s="282" t="s">
        <v>21</v>
      </c>
      <c r="B2160" s="282" t="s">
        <v>3</v>
      </c>
      <c r="C2160" s="305" t="s">
        <v>143</v>
      </c>
      <c r="D2160" s="281" t="s">
        <v>2414</v>
      </c>
      <c r="E2160" s="282" t="s">
        <v>2415</v>
      </c>
      <c r="F2160" s="282" t="s">
        <v>7903</v>
      </c>
      <c r="G2160" s="308" t="s">
        <v>7577</v>
      </c>
      <c r="H2160" s="308" t="s">
        <v>7434</v>
      </c>
      <c r="I2160" s="317">
        <v>45451</v>
      </c>
      <c r="J2160" s="304" t="s">
        <v>7953</v>
      </c>
      <c r="K2160" s="313" t="s">
        <v>7650</v>
      </c>
      <c r="L2160" s="282" t="s">
        <v>7703</v>
      </c>
      <c r="M2160" s="282" t="s">
        <v>7703</v>
      </c>
      <c r="N2160" s="313" t="s">
        <v>7703</v>
      </c>
      <c r="O2160" s="282" t="s">
        <v>7703</v>
      </c>
      <c r="P2160" s="282" t="s">
        <v>7703</v>
      </c>
      <c r="Q2160" s="310" t="s">
        <v>7703</v>
      </c>
      <c r="R2160" s="282" t="s">
        <v>7437</v>
      </c>
    </row>
    <row r="2161" spans="1:18" ht="15" customHeight="1">
      <c r="A2161" s="282" t="s">
        <v>21</v>
      </c>
      <c r="B2161" s="282" t="s">
        <v>3</v>
      </c>
      <c r="C2161" s="305" t="s">
        <v>105</v>
      </c>
      <c r="D2161" s="281" t="s">
        <v>4915</v>
      </c>
      <c r="E2161" s="282" t="s">
        <v>4916</v>
      </c>
      <c r="F2161" s="313" t="s">
        <v>7954</v>
      </c>
      <c r="G2161" s="282" t="s">
        <v>7861</v>
      </c>
      <c r="H2161" s="282" t="s">
        <v>7525</v>
      </c>
      <c r="I2161" s="317">
        <v>45451</v>
      </c>
      <c r="J2161" s="304" t="s">
        <v>7953</v>
      </c>
      <c r="K2161" s="313" t="s">
        <v>7507</v>
      </c>
      <c r="L2161" s="282" t="s">
        <v>7703</v>
      </c>
      <c r="M2161" s="282" t="s">
        <v>7703</v>
      </c>
      <c r="N2161" s="313" t="s">
        <v>7703</v>
      </c>
      <c r="O2161" s="282" t="s">
        <v>7703</v>
      </c>
      <c r="P2161" s="282" t="s">
        <v>7703</v>
      </c>
      <c r="Q2161" s="310" t="s">
        <v>7703</v>
      </c>
      <c r="R2161" s="282" t="s">
        <v>7437</v>
      </c>
    </row>
    <row r="2162" spans="1:18" ht="15" customHeight="1">
      <c r="A2162" s="282" t="s">
        <v>21</v>
      </c>
      <c r="B2162" s="282" t="s">
        <v>3</v>
      </c>
      <c r="C2162" s="305" t="s">
        <v>105</v>
      </c>
      <c r="D2162" s="281" t="s">
        <v>6952</v>
      </c>
      <c r="E2162" s="282" t="s">
        <v>6953</v>
      </c>
      <c r="F2162" s="313" t="s">
        <v>7954</v>
      </c>
      <c r="G2162" s="282" t="s">
        <v>7861</v>
      </c>
      <c r="H2162" s="282" t="s">
        <v>7525</v>
      </c>
      <c r="I2162" s="317">
        <v>45451</v>
      </c>
      <c r="J2162" s="304" t="s">
        <v>7953</v>
      </c>
      <c r="K2162" s="313" t="s">
        <v>7941</v>
      </c>
      <c r="L2162" s="282" t="s">
        <v>7703</v>
      </c>
      <c r="M2162" s="282" t="s">
        <v>7703</v>
      </c>
      <c r="N2162" s="313" t="s">
        <v>7703</v>
      </c>
      <c r="O2162" s="282" t="s">
        <v>7703</v>
      </c>
      <c r="P2162" s="282" t="s">
        <v>7703</v>
      </c>
      <c r="Q2162" s="310" t="s">
        <v>7703</v>
      </c>
      <c r="R2162" s="282" t="s">
        <v>7446</v>
      </c>
    </row>
    <row r="2163" spans="1:18" ht="15" customHeight="1">
      <c r="A2163" s="282" t="s">
        <v>21</v>
      </c>
      <c r="B2163" s="282" t="s">
        <v>3</v>
      </c>
      <c r="C2163" s="305" t="s">
        <v>105</v>
      </c>
      <c r="D2163" s="281" t="s">
        <v>3017</v>
      </c>
      <c r="E2163" s="282" t="s">
        <v>3018</v>
      </c>
      <c r="F2163" s="307" t="s">
        <v>7544</v>
      </c>
      <c r="G2163" s="308" t="s">
        <v>7534</v>
      </c>
      <c r="H2163" s="308" t="s">
        <v>7434</v>
      </c>
      <c r="I2163" s="317">
        <v>45450</v>
      </c>
      <c r="J2163" s="304" t="s">
        <v>7947</v>
      </c>
      <c r="K2163" s="313" t="s">
        <v>7599</v>
      </c>
      <c r="L2163" s="282" t="s">
        <v>7703</v>
      </c>
      <c r="M2163" s="282" t="s">
        <v>7703</v>
      </c>
      <c r="N2163" s="313" t="s">
        <v>7703</v>
      </c>
      <c r="O2163" s="282" t="s">
        <v>7703</v>
      </c>
      <c r="P2163" s="282" t="s">
        <v>7703</v>
      </c>
      <c r="Q2163" s="310" t="s">
        <v>7703</v>
      </c>
      <c r="R2163" s="282" t="s">
        <v>7437</v>
      </c>
    </row>
    <row r="2164" spans="1:18" ht="15" customHeight="1">
      <c r="A2164" s="282" t="s">
        <v>21</v>
      </c>
      <c r="B2164" s="282" t="s">
        <v>3</v>
      </c>
      <c r="C2164" s="305" t="s">
        <v>105</v>
      </c>
      <c r="D2164" s="281" t="s">
        <v>5385</v>
      </c>
      <c r="E2164" s="282" t="s">
        <v>5386</v>
      </c>
      <c r="F2164" s="308" t="s">
        <v>7531</v>
      </c>
      <c r="G2164" s="308" t="s">
        <v>7531</v>
      </c>
      <c r="H2164" s="308" t="s">
        <v>7531</v>
      </c>
      <c r="I2164" s="317">
        <v>45449</v>
      </c>
      <c r="J2164" s="304" t="s">
        <v>7947</v>
      </c>
      <c r="K2164" s="313" t="s">
        <v>7675</v>
      </c>
      <c r="L2164" s="282" t="s">
        <v>7703</v>
      </c>
      <c r="M2164" s="282" t="s">
        <v>7703</v>
      </c>
      <c r="N2164" s="313" t="s">
        <v>7703</v>
      </c>
      <c r="O2164" s="282" t="s">
        <v>7703</v>
      </c>
      <c r="P2164" s="282" t="s">
        <v>7703</v>
      </c>
      <c r="Q2164" s="310" t="s">
        <v>7703</v>
      </c>
      <c r="R2164" s="282" t="s">
        <v>7437</v>
      </c>
    </row>
    <row r="2165" spans="1:18" ht="15" customHeight="1">
      <c r="A2165" s="282" t="s">
        <v>21</v>
      </c>
      <c r="B2165" s="282" t="s">
        <v>3</v>
      </c>
      <c r="C2165" s="139" t="s">
        <v>352</v>
      </c>
      <c r="D2165" s="281" t="s">
        <v>6631</v>
      </c>
      <c r="E2165" s="282" t="s">
        <v>6632</v>
      </c>
      <c r="F2165" s="313" t="s">
        <v>7778</v>
      </c>
      <c r="G2165" s="282" t="s">
        <v>7525</v>
      </c>
      <c r="H2165" s="282" t="s">
        <v>7525</v>
      </c>
      <c r="I2165" s="317">
        <v>45451</v>
      </c>
      <c r="J2165" s="304" t="s">
        <v>7953</v>
      </c>
      <c r="K2165" s="313" t="s">
        <v>7710</v>
      </c>
      <c r="L2165" s="282" t="s">
        <v>7703</v>
      </c>
      <c r="M2165" s="282" t="s">
        <v>7703</v>
      </c>
      <c r="N2165" s="313" t="s">
        <v>7703</v>
      </c>
      <c r="O2165" s="282" t="s">
        <v>7703</v>
      </c>
      <c r="P2165" s="282" t="s">
        <v>7703</v>
      </c>
      <c r="Q2165" s="310" t="s">
        <v>7703</v>
      </c>
      <c r="R2165" s="282" t="s">
        <v>7528</v>
      </c>
    </row>
    <row r="2166" spans="1:18" ht="15" customHeight="1">
      <c r="A2166" s="282" t="s">
        <v>21</v>
      </c>
      <c r="B2166" s="282" t="s">
        <v>3</v>
      </c>
      <c r="C2166" s="305" t="s">
        <v>105</v>
      </c>
      <c r="D2166" s="281" t="s">
        <v>5118</v>
      </c>
      <c r="E2166" s="282" t="s">
        <v>5119</v>
      </c>
      <c r="F2166" s="313" t="s">
        <v>187</v>
      </c>
      <c r="G2166" s="282" t="s">
        <v>7463</v>
      </c>
      <c r="H2166" s="282" t="s">
        <v>7434</v>
      </c>
      <c r="I2166" s="317">
        <v>45449</v>
      </c>
      <c r="J2166" s="304" t="s">
        <v>7947</v>
      </c>
      <c r="K2166" s="313" t="s">
        <v>7711</v>
      </c>
      <c r="L2166" s="282" t="s">
        <v>7703</v>
      </c>
      <c r="M2166" s="282" t="s">
        <v>7703</v>
      </c>
      <c r="N2166" s="313" t="s">
        <v>7703</v>
      </c>
      <c r="O2166" s="282" t="s">
        <v>7703</v>
      </c>
      <c r="P2166" s="282" t="s">
        <v>7703</v>
      </c>
      <c r="Q2166" s="310" t="s">
        <v>7703</v>
      </c>
      <c r="R2166" s="282" t="s">
        <v>7446</v>
      </c>
    </row>
    <row r="2167" spans="1:18" ht="15" customHeight="1">
      <c r="A2167" s="282" t="s">
        <v>21</v>
      </c>
      <c r="B2167" s="282" t="s">
        <v>3</v>
      </c>
      <c r="C2167" s="305" t="s">
        <v>105</v>
      </c>
      <c r="D2167" s="281" t="s">
        <v>1924</v>
      </c>
      <c r="E2167" s="282" t="s">
        <v>1925</v>
      </c>
      <c r="F2167" s="313" t="s">
        <v>7624</v>
      </c>
      <c r="G2167" s="282" t="s">
        <v>7625</v>
      </c>
      <c r="H2167" s="282" t="s">
        <v>7449</v>
      </c>
      <c r="I2167" s="317">
        <v>45470</v>
      </c>
      <c r="J2167" s="304" t="s">
        <v>7444</v>
      </c>
      <c r="K2167" s="313" t="s">
        <v>7773</v>
      </c>
      <c r="L2167" s="282" t="s">
        <v>7703</v>
      </c>
      <c r="M2167" s="282" t="s">
        <v>7703</v>
      </c>
      <c r="N2167" s="313" t="s">
        <v>7703</v>
      </c>
      <c r="O2167" s="282" t="s">
        <v>7703</v>
      </c>
      <c r="P2167" s="282" t="s">
        <v>7703</v>
      </c>
      <c r="Q2167" s="310" t="s">
        <v>7703</v>
      </c>
      <c r="R2167" s="282" t="s">
        <v>7437</v>
      </c>
    </row>
    <row r="2168" spans="1:18" ht="15" customHeight="1">
      <c r="A2168" s="282" t="s">
        <v>21</v>
      </c>
      <c r="B2168" s="282" t="s">
        <v>3</v>
      </c>
      <c r="C2168" s="305" t="s">
        <v>105</v>
      </c>
      <c r="D2168" s="281" t="s">
        <v>5985</v>
      </c>
      <c r="E2168" s="282" t="s">
        <v>5986</v>
      </c>
      <c r="F2168" s="313" t="s">
        <v>7624</v>
      </c>
      <c r="G2168" s="282" t="s">
        <v>7625</v>
      </c>
      <c r="H2168" s="282" t="s">
        <v>7449</v>
      </c>
      <c r="I2168" s="317">
        <v>45470</v>
      </c>
      <c r="J2168" s="304" t="s">
        <v>7444</v>
      </c>
      <c r="K2168" s="313" t="s">
        <v>7773</v>
      </c>
      <c r="L2168" s="282" t="s">
        <v>7703</v>
      </c>
      <c r="M2168" s="282" t="s">
        <v>7703</v>
      </c>
      <c r="N2168" s="313" t="s">
        <v>7703</v>
      </c>
      <c r="O2168" s="282" t="s">
        <v>7703</v>
      </c>
      <c r="P2168" s="282" t="s">
        <v>7703</v>
      </c>
      <c r="Q2168" s="310" t="s">
        <v>7703</v>
      </c>
      <c r="R2168" s="282" t="s">
        <v>7437</v>
      </c>
    </row>
    <row r="2169" spans="1:18" ht="15" customHeight="1">
      <c r="A2169" s="282" t="s">
        <v>21</v>
      </c>
      <c r="B2169" s="282" t="s">
        <v>3</v>
      </c>
      <c r="C2169" s="305" t="s">
        <v>105</v>
      </c>
      <c r="D2169" s="281" t="s">
        <v>5995</v>
      </c>
      <c r="E2169" s="282" t="s">
        <v>5996</v>
      </c>
      <c r="F2169" s="313" t="s">
        <v>7624</v>
      </c>
      <c r="G2169" s="282" t="s">
        <v>7625</v>
      </c>
      <c r="H2169" s="282" t="s">
        <v>7449</v>
      </c>
      <c r="I2169" s="317">
        <v>45470</v>
      </c>
      <c r="J2169" s="304" t="s">
        <v>7444</v>
      </c>
      <c r="K2169" s="313" t="s">
        <v>7593</v>
      </c>
      <c r="L2169" s="282" t="s">
        <v>7703</v>
      </c>
      <c r="M2169" s="282" t="s">
        <v>7703</v>
      </c>
      <c r="N2169" s="313" t="s">
        <v>7703</v>
      </c>
      <c r="O2169" s="282" t="s">
        <v>7703</v>
      </c>
      <c r="P2169" s="282" t="s">
        <v>7703</v>
      </c>
      <c r="Q2169" s="310" t="s">
        <v>7703</v>
      </c>
      <c r="R2169" s="282" t="s">
        <v>7437</v>
      </c>
    </row>
    <row r="2170" spans="1:18" ht="15" customHeight="1">
      <c r="A2170" s="282" t="s">
        <v>21</v>
      </c>
      <c r="B2170" s="282" t="s">
        <v>3</v>
      </c>
      <c r="C2170" s="305" t="s">
        <v>105</v>
      </c>
      <c r="D2170" s="281" t="s">
        <v>1929</v>
      </c>
      <c r="E2170" s="282" t="s">
        <v>1930</v>
      </c>
      <c r="F2170" s="313" t="s">
        <v>7624</v>
      </c>
      <c r="G2170" s="282" t="s">
        <v>7625</v>
      </c>
      <c r="H2170" s="282" t="s">
        <v>7449</v>
      </c>
      <c r="I2170" s="317">
        <v>45470</v>
      </c>
      <c r="J2170" s="304" t="s">
        <v>7444</v>
      </c>
      <c r="K2170" s="313" t="s">
        <v>7436</v>
      </c>
      <c r="L2170" s="282" t="s">
        <v>7703</v>
      </c>
      <c r="M2170" s="282" t="s">
        <v>7703</v>
      </c>
      <c r="N2170" s="313" t="s">
        <v>7703</v>
      </c>
      <c r="O2170" s="282" t="s">
        <v>7703</v>
      </c>
      <c r="P2170" s="282" t="s">
        <v>7703</v>
      </c>
      <c r="Q2170" s="310" t="s">
        <v>7703</v>
      </c>
      <c r="R2170" s="282" t="s">
        <v>7437</v>
      </c>
    </row>
    <row r="2171" spans="1:18" ht="15" customHeight="1">
      <c r="A2171" s="282" t="s">
        <v>21</v>
      </c>
      <c r="B2171" s="282" t="s">
        <v>3</v>
      </c>
      <c r="C2171" s="305" t="s">
        <v>426</v>
      </c>
      <c r="D2171" s="281" t="s">
        <v>636</v>
      </c>
      <c r="E2171" s="282" t="s">
        <v>637</v>
      </c>
      <c r="F2171" s="313" t="s">
        <v>7949</v>
      </c>
      <c r="G2171" s="282" t="s">
        <v>7534</v>
      </c>
      <c r="H2171" s="282" t="s">
        <v>7577</v>
      </c>
      <c r="I2171" s="317">
        <v>45459</v>
      </c>
      <c r="J2171" s="304" t="s">
        <v>7948</v>
      </c>
      <c r="K2171" s="313" t="s">
        <v>7798</v>
      </c>
      <c r="L2171" s="282" t="s">
        <v>7703</v>
      </c>
      <c r="M2171" s="282" t="s">
        <v>7703</v>
      </c>
      <c r="N2171" s="313" t="s">
        <v>7703</v>
      </c>
      <c r="O2171" s="282" t="s">
        <v>7703</v>
      </c>
      <c r="P2171" s="282" t="s">
        <v>7703</v>
      </c>
      <c r="Q2171" s="310" t="s">
        <v>7703</v>
      </c>
      <c r="R2171" s="282" t="s">
        <v>7528</v>
      </c>
    </row>
    <row r="2172" spans="1:18" ht="15" customHeight="1">
      <c r="A2172" s="282" t="s">
        <v>21</v>
      </c>
      <c r="B2172" s="282" t="s">
        <v>3</v>
      </c>
      <c r="C2172" s="305" t="s">
        <v>105</v>
      </c>
      <c r="D2172" s="281" t="s">
        <v>5910</v>
      </c>
      <c r="E2172" s="282" t="s">
        <v>5911</v>
      </c>
      <c r="F2172" s="308" t="s">
        <v>7531</v>
      </c>
      <c r="G2172" s="308" t="s">
        <v>7531</v>
      </c>
      <c r="H2172" s="308" t="s">
        <v>7531</v>
      </c>
      <c r="I2172" s="317">
        <v>45463</v>
      </c>
      <c r="J2172" s="304" t="s">
        <v>7950</v>
      </c>
      <c r="K2172" s="313" t="s">
        <v>7941</v>
      </c>
      <c r="L2172" s="282" t="s">
        <v>7703</v>
      </c>
      <c r="M2172" s="282" t="s">
        <v>7703</v>
      </c>
      <c r="N2172" s="313" t="s">
        <v>7703</v>
      </c>
      <c r="O2172" s="282" t="s">
        <v>7703</v>
      </c>
      <c r="P2172" s="282" t="s">
        <v>7703</v>
      </c>
      <c r="Q2172" s="310" t="s">
        <v>7703</v>
      </c>
      <c r="R2172" s="282" t="s">
        <v>7446</v>
      </c>
    </row>
    <row r="2173" spans="1:18" ht="15" customHeight="1">
      <c r="A2173" s="282" t="s">
        <v>21</v>
      </c>
      <c r="B2173" s="282" t="s">
        <v>3</v>
      </c>
      <c r="C2173" s="305" t="s">
        <v>105</v>
      </c>
      <c r="D2173" s="281" t="s">
        <v>4581</v>
      </c>
      <c r="E2173" s="282" t="s">
        <v>4582</v>
      </c>
      <c r="F2173" s="307" t="s">
        <v>7492</v>
      </c>
      <c r="G2173" s="308" t="s">
        <v>7492</v>
      </c>
      <c r="H2173" s="308" t="s">
        <v>7492</v>
      </c>
      <c r="I2173" s="317">
        <v>45467</v>
      </c>
      <c r="J2173" s="304" t="s">
        <v>7948</v>
      </c>
      <c r="K2173" s="313" t="s">
        <v>7593</v>
      </c>
      <c r="L2173" s="282" t="s">
        <v>7703</v>
      </c>
      <c r="M2173" s="282" t="s">
        <v>7703</v>
      </c>
      <c r="N2173" s="313" t="s">
        <v>7703</v>
      </c>
      <c r="O2173" s="282" t="s">
        <v>7703</v>
      </c>
      <c r="P2173" s="282" t="s">
        <v>7703</v>
      </c>
      <c r="Q2173" s="310" t="s">
        <v>7703</v>
      </c>
      <c r="R2173" s="282" t="s">
        <v>7437</v>
      </c>
    </row>
    <row r="2174" spans="1:18" ht="15" customHeight="1">
      <c r="A2174" s="282" t="s">
        <v>21</v>
      </c>
      <c r="B2174" s="282" t="s">
        <v>3</v>
      </c>
      <c r="C2174" s="305" t="s">
        <v>105</v>
      </c>
      <c r="D2174" s="281" t="s">
        <v>2440</v>
      </c>
      <c r="E2174" s="282" t="s">
        <v>2441</v>
      </c>
      <c r="F2174" s="313" t="s">
        <v>7750</v>
      </c>
      <c r="G2174" s="282" t="s">
        <v>7525</v>
      </c>
      <c r="H2174" s="282" t="s">
        <v>7525</v>
      </c>
      <c r="I2174" s="317">
        <v>45306</v>
      </c>
      <c r="J2174" s="304" t="s">
        <v>7662</v>
      </c>
      <c r="K2174" s="313" t="s">
        <v>7436</v>
      </c>
      <c r="L2174" s="282" t="s">
        <v>7703</v>
      </c>
      <c r="M2174" s="282" t="s">
        <v>7703</v>
      </c>
      <c r="N2174" s="313" t="s">
        <v>7703</v>
      </c>
      <c r="O2174" s="282" t="s">
        <v>7703</v>
      </c>
      <c r="P2174" s="282" t="s">
        <v>7703</v>
      </c>
      <c r="Q2174" s="310" t="s">
        <v>7703</v>
      </c>
      <c r="R2174" s="282" t="s">
        <v>7437</v>
      </c>
    </row>
    <row r="2175" spans="1:18" ht="15" customHeight="1">
      <c r="A2175" s="282" t="s">
        <v>21</v>
      </c>
      <c r="B2175" s="282" t="s">
        <v>3</v>
      </c>
      <c r="C2175" s="305" t="s">
        <v>105</v>
      </c>
      <c r="D2175" s="281" t="s">
        <v>5260</v>
      </c>
      <c r="E2175" s="282" t="s">
        <v>5261</v>
      </c>
      <c r="F2175" s="313" t="s">
        <v>7506</v>
      </c>
      <c r="G2175" s="282" t="s">
        <v>7453</v>
      </c>
      <c r="H2175" s="282" t="s">
        <v>7449</v>
      </c>
      <c r="I2175" s="317">
        <v>45428</v>
      </c>
      <c r="J2175" s="304" t="s">
        <v>7918</v>
      </c>
      <c r="K2175" s="313" t="s">
        <v>7966</v>
      </c>
      <c r="L2175" s="282" t="s">
        <v>7703</v>
      </c>
      <c r="M2175" s="282" t="s">
        <v>7703</v>
      </c>
      <c r="N2175" s="313" t="s">
        <v>7703</v>
      </c>
      <c r="O2175" s="282" t="s">
        <v>7703</v>
      </c>
      <c r="P2175" s="282" t="s">
        <v>7703</v>
      </c>
      <c r="Q2175" s="310" t="s">
        <v>7703</v>
      </c>
      <c r="R2175" s="282" t="s">
        <v>7446</v>
      </c>
    </row>
    <row r="2176" spans="1:18" ht="15" customHeight="1">
      <c r="A2176" s="282" t="s">
        <v>21</v>
      </c>
      <c r="B2176" s="282" t="s">
        <v>3</v>
      </c>
      <c r="C2176" s="305" t="s">
        <v>105</v>
      </c>
      <c r="D2176" s="281" t="s">
        <v>3598</v>
      </c>
      <c r="E2176" s="282" t="s">
        <v>3599</v>
      </c>
      <c r="F2176" s="313" t="s">
        <v>7624</v>
      </c>
      <c r="G2176" s="282" t="s">
        <v>7861</v>
      </c>
      <c r="H2176" s="282" t="s">
        <v>7525</v>
      </c>
      <c r="I2176" s="317">
        <v>45458</v>
      </c>
      <c r="J2176" s="304" t="s">
        <v>7946</v>
      </c>
      <c r="K2176" s="313" t="s">
        <v>7711</v>
      </c>
      <c r="L2176" s="282" t="s">
        <v>7703</v>
      </c>
      <c r="M2176" s="282" t="s">
        <v>7703</v>
      </c>
      <c r="N2176" s="313" t="s">
        <v>7703</v>
      </c>
      <c r="O2176" s="282" t="s">
        <v>7703</v>
      </c>
      <c r="P2176" s="282" t="s">
        <v>7703</v>
      </c>
      <c r="Q2176" s="310" t="s">
        <v>7703</v>
      </c>
      <c r="R2176" s="282" t="s">
        <v>7446</v>
      </c>
    </row>
    <row r="2177" spans="1:18" ht="15" customHeight="1">
      <c r="A2177" s="282" t="s">
        <v>21</v>
      </c>
      <c r="B2177" s="282" t="s">
        <v>3</v>
      </c>
      <c r="C2177" s="305" t="s">
        <v>143</v>
      </c>
      <c r="D2177" s="281" t="s">
        <v>4394</v>
      </c>
      <c r="E2177" s="282" t="s">
        <v>7670</v>
      </c>
      <c r="F2177" s="307" t="s">
        <v>7544</v>
      </c>
      <c r="G2177" s="308" t="s">
        <v>7534</v>
      </c>
      <c r="H2177" s="308" t="s">
        <v>7434</v>
      </c>
      <c r="I2177" s="317">
        <v>45460</v>
      </c>
      <c r="J2177" s="304" t="s">
        <v>7962</v>
      </c>
      <c r="K2177" s="313" t="s">
        <v>7698</v>
      </c>
      <c r="L2177" s="282"/>
      <c r="M2177" s="282"/>
      <c r="N2177" s="313"/>
      <c r="O2177" s="282"/>
      <c r="P2177" s="282"/>
      <c r="Q2177" s="310"/>
      <c r="R2177" s="282" t="s">
        <v>7446</v>
      </c>
    </row>
    <row r="2178" spans="1:18" ht="15" customHeight="1">
      <c r="A2178" s="282" t="s">
        <v>21</v>
      </c>
      <c r="B2178" s="282" t="s">
        <v>3</v>
      </c>
      <c r="C2178" s="305" t="s">
        <v>105</v>
      </c>
      <c r="D2178" s="281" t="s">
        <v>4468</v>
      </c>
      <c r="E2178" s="282" t="s">
        <v>4469</v>
      </c>
      <c r="F2178" s="313" t="s">
        <v>7661</v>
      </c>
      <c r="G2178" s="282" t="s">
        <v>7534</v>
      </c>
      <c r="H2178" s="282" t="s">
        <v>7434</v>
      </c>
      <c r="I2178" s="317">
        <v>45472</v>
      </c>
      <c r="J2178" s="304" t="s">
        <v>7960</v>
      </c>
      <c r="K2178" s="313" t="s">
        <v>7548</v>
      </c>
      <c r="L2178" s="282"/>
      <c r="M2178" s="282"/>
      <c r="N2178" s="313"/>
      <c r="O2178" s="282"/>
      <c r="P2178" s="282"/>
      <c r="Q2178" s="310"/>
      <c r="R2178" s="282" t="s">
        <v>7437</v>
      </c>
    </row>
    <row r="2179" spans="1:18" ht="15" customHeight="1">
      <c r="A2179" s="282" t="s">
        <v>21</v>
      </c>
      <c r="B2179" s="282" t="s">
        <v>3</v>
      </c>
      <c r="C2179" s="305" t="s">
        <v>105</v>
      </c>
      <c r="D2179" s="281" t="s">
        <v>6012</v>
      </c>
      <c r="E2179" s="282" t="s">
        <v>6013</v>
      </c>
      <c r="F2179" s="313" t="s">
        <v>7661</v>
      </c>
      <c r="G2179" s="282" t="s">
        <v>7534</v>
      </c>
      <c r="H2179" s="282" t="s">
        <v>7434</v>
      </c>
      <c r="I2179" s="317">
        <v>45472</v>
      </c>
      <c r="J2179" s="304" t="s">
        <v>7960</v>
      </c>
      <c r="K2179" s="313" t="s">
        <v>7593</v>
      </c>
      <c r="L2179" s="282"/>
      <c r="M2179" s="282"/>
      <c r="N2179" s="313"/>
      <c r="O2179" s="282"/>
      <c r="P2179" s="282"/>
      <c r="Q2179" s="310"/>
      <c r="R2179" s="282" t="s">
        <v>7437</v>
      </c>
    </row>
    <row r="2180" spans="1:18" ht="15" customHeight="1">
      <c r="A2180" s="282" t="s">
        <v>21</v>
      </c>
      <c r="B2180" s="282" t="s">
        <v>24</v>
      </c>
      <c r="C2180" s="305" t="s">
        <v>105</v>
      </c>
      <c r="D2180" s="281" t="s">
        <v>1747</v>
      </c>
      <c r="E2180" s="282" t="s">
        <v>1748</v>
      </c>
      <c r="F2180" s="313" t="s">
        <v>7624</v>
      </c>
      <c r="G2180" s="282" t="s">
        <v>7861</v>
      </c>
      <c r="H2180" s="282" t="s">
        <v>7525</v>
      </c>
      <c r="I2180" s="317">
        <v>45474</v>
      </c>
      <c r="J2180" s="304" t="s">
        <v>7948</v>
      </c>
      <c r="K2180" s="313" t="s">
        <v>7821</v>
      </c>
      <c r="L2180" s="282" t="s">
        <v>7703</v>
      </c>
      <c r="M2180" s="282" t="s">
        <v>7703</v>
      </c>
      <c r="N2180" s="313" t="s">
        <v>7703</v>
      </c>
      <c r="O2180" s="282" t="s">
        <v>7703</v>
      </c>
      <c r="P2180" s="282" t="s">
        <v>7703</v>
      </c>
      <c r="Q2180" s="310" t="s">
        <v>7703</v>
      </c>
      <c r="R2180" s="282" t="s">
        <v>7446</v>
      </c>
    </row>
    <row r="2181" spans="1:18" ht="15" customHeight="1">
      <c r="A2181" s="282" t="s">
        <v>21</v>
      </c>
      <c r="B2181" s="282" t="s">
        <v>24</v>
      </c>
      <c r="C2181" s="305" t="s">
        <v>143</v>
      </c>
      <c r="D2181" s="281" t="s">
        <v>6738</v>
      </c>
      <c r="E2181" s="282" t="s">
        <v>6739</v>
      </c>
      <c r="F2181" s="313" t="s">
        <v>7624</v>
      </c>
      <c r="G2181" s="282" t="s">
        <v>7861</v>
      </c>
      <c r="H2181" s="282" t="s">
        <v>7525</v>
      </c>
      <c r="I2181" s="317">
        <v>45474</v>
      </c>
      <c r="J2181" s="304" t="s">
        <v>7967</v>
      </c>
      <c r="K2181" s="313" t="s">
        <v>7511</v>
      </c>
      <c r="L2181" s="282" t="s">
        <v>7703</v>
      </c>
      <c r="M2181" s="282" t="s">
        <v>7703</v>
      </c>
      <c r="N2181" s="313" t="s">
        <v>7703</v>
      </c>
      <c r="O2181" s="282" t="s">
        <v>7703</v>
      </c>
      <c r="P2181" s="282" t="s">
        <v>7703</v>
      </c>
      <c r="Q2181" s="310" t="s">
        <v>7703</v>
      </c>
      <c r="R2181" s="282" t="s">
        <v>7446</v>
      </c>
    </row>
    <row r="2182" spans="1:18" ht="15" customHeight="1">
      <c r="A2182" s="282" t="s">
        <v>21</v>
      </c>
      <c r="B2182" s="282" t="s">
        <v>24</v>
      </c>
      <c r="C2182" s="305" t="s">
        <v>105</v>
      </c>
      <c r="D2182" s="281" t="s">
        <v>547</v>
      </c>
      <c r="E2182" s="282" t="s">
        <v>548</v>
      </c>
      <c r="F2182" s="313" t="s">
        <v>7553</v>
      </c>
      <c r="G2182" s="282" t="s">
        <v>7448</v>
      </c>
      <c r="H2182" s="282" t="s">
        <v>7449</v>
      </c>
      <c r="I2182" s="317">
        <v>45474</v>
      </c>
      <c r="J2182" s="304" t="s">
        <v>7967</v>
      </c>
      <c r="K2182" s="313" t="s">
        <v>7436</v>
      </c>
      <c r="L2182" s="282" t="s">
        <v>7703</v>
      </c>
      <c r="M2182" s="282" t="s">
        <v>7703</v>
      </c>
      <c r="N2182" s="313" t="s">
        <v>7703</v>
      </c>
      <c r="O2182" s="282" t="s">
        <v>7703</v>
      </c>
      <c r="P2182" s="282" t="s">
        <v>7703</v>
      </c>
      <c r="Q2182" s="310" t="s">
        <v>7703</v>
      </c>
      <c r="R2182" s="282" t="s">
        <v>7437</v>
      </c>
    </row>
    <row r="2183" spans="1:18" ht="15" customHeight="1">
      <c r="A2183" s="282" t="s">
        <v>21</v>
      </c>
      <c r="B2183" s="282" t="s">
        <v>24</v>
      </c>
      <c r="C2183" s="305" t="s">
        <v>105</v>
      </c>
      <c r="D2183" s="281" t="s">
        <v>1760</v>
      </c>
      <c r="E2183" s="282" t="s">
        <v>1761</v>
      </c>
      <c r="F2183" s="313" t="s">
        <v>7553</v>
      </c>
      <c r="G2183" s="282" t="s">
        <v>7448</v>
      </c>
      <c r="H2183" s="282" t="s">
        <v>7449</v>
      </c>
      <c r="I2183" s="317">
        <v>45474</v>
      </c>
      <c r="J2183" s="304" t="s">
        <v>7967</v>
      </c>
      <c r="K2183" s="313" t="s">
        <v>7669</v>
      </c>
      <c r="L2183" s="282" t="s">
        <v>7703</v>
      </c>
      <c r="M2183" s="282" t="s">
        <v>7703</v>
      </c>
      <c r="N2183" s="313" t="s">
        <v>7703</v>
      </c>
      <c r="O2183" s="282" t="s">
        <v>7703</v>
      </c>
      <c r="P2183" s="282" t="s">
        <v>7703</v>
      </c>
      <c r="Q2183" s="310" t="s">
        <v>7703</v>
      </c>
      <c r="R2183" s="282" t="s">
        <v>7446</v>
      </c>
    </row>
    <row r="2184" spans="1:18" ht="15" customHeight="1">
      <c r="A2184" s="282" t="s">
        <v>21</v>
      </c>
      <c r="B2184" s="282" t="s">
        <v>24</v>
      </c>
      <c r="C2184" s="305" t="s">
        <v>105</v>
      </c>
      <c r="D2184" s="281" t="s">
        <v>3816</v>
      </c>
      <c r="E2184" s="282" t="s">
        <v>3817</v>
      </c>
      <c r="F2184" s="313" t="s">
        <v>7553</v>
      </c>
      <c r="G2184" s="282" t="s">
        <v>7448</v>
      </c>
      <c r="H2184" s="282" t="s">
        <v>7449</v>
      </c>
      <c r="I2184" s="317">
        <v>45474</v>
      </c>
      <c r="J2184" s="304" t="s">
        <v>7967</v>
      </c>
      <c r="K2184" s="313" t="s">
        <v>7451</v>
      </c>
      <c r="L2184" s="282" t="s">
        <v>7703</v>
      </c>
      <c r="M2184" s="282" t="s">
        <v>7703</v>
      </c>
      <c r="N2184" s="313" t="s">
        <v>7703</v>
      </c>
      <c r="O2184" s="282" t="s">
        <v>7703</v>
      </c>
      <c r="P2184" s="282" t="s">
        <v>7703</v>
      </c>
      <c r="Q2184" s="310" t="s">
        <v>7703</v>
      </c>
      <c r="R2184" s="282" t="s">
        <v>7437</v>
      </c>
    </row>
    <row r="2185" spans="1:18" ht="15" customHeight="1">
      <c r="A2185" s="282" t="s">
        <v>21</v>
      </c>
      <c r="B2185" s="282" t="s">
        <v>24</v>
      </c>
      <c r="C2185" s="305" t="s">
        <v>105</v>
      </c>
      <c r="D2185" s="281" t="s">
        <v>4357</v>
      </c>
      <c r="E2185" s="282" t="s">
        <v>4358</v>
      </c>
      <c r="F2185" s="313" t="s">
        <v>7553</v>
      </c>
      <c r="G2185" s="282" t="s">
        <v>7448</v>
      </c>
      <c r="H2185" s="282" t="s">
        <v>7449</v>
      </c>
      <c r="I2185" s="317">
        <v>45474</v>
      </c>
      <c r="J2185" s="304" t="s">
        <v>7967</v>
      </c>
      <c r="K2185" s="313" t="s">
        <v>7548</v>
      </c>
      <c r="L2185" s="282" t="s">
        <v>7703</v>
      </c>
      <c r="M2185" s="282" t="s">
        <v>7703</v>
      </c>
      <c r="N2185" s="313" t="s">
        <v>7703</v>
      </c>
      <c r="O2185" s="282" t="s">
        <v>7703</v>
      </c>
      <c r="P2185" s="282" t="s">
        <v>7703</v>
      </c>
      <c r="Q2185" s="310" t="s">
        <v>7703</v>
      </c>
      <c r="R2185" s="282" t="s">
        <v>7437</v>
      </c>
    </row>
    <row r="2186" spans="1:18" ht="15" customHeight="1">
      <c r="A2186" s="282" t="s">
        <v>21</v>
      </c>
      <c r="B2186" s="282" t="s">
        <v>24</v>
      </c>
      <c r="C2186" s="305" t="s">
        <v>105</v>
      </c>
      <c r="D2186" s="281" t="s">
        <v>4473</v>
      </c>
      <c r="E2186" s="282" t="s">
        <v>4474</v>
      </c>
      <c r="F2186" s="313" t="s">
        <v>7553</v>
      </c>
      <c r="G2186" s="282" t="s">
        <v>7448</v>
      </c>
      <c r="H2186" s="282" t="s">
        <v>7449</v>
      </c>
      <c r="I2186" s="317">
        <v>45474</v>
      </c>
      <c r="J2186" s="304" t="s">
        <v>7967</v>
      </c>
      <c r="K2186" s="313" t="s">
        <v>7459</v>
      </c>
      <c r="L2186" s="282" t="s">
        <v>7703</v>
      </c>
      <c r="M2186" s="282" t="s">
        <v>7703</v>
      </c>
      <c r="N2186" s="313" t="s">
        <v>7703</v>
      </c>
      <c r="O2186" s="282" t="s">
        <v>7703</v>
      </c>
      <c r="P2186" s="282" t="s">
        <v>7703</v>
      </c>
      <c r="Q2186" s="310" t="s">
        <v>7703</v>
      </c>
      <c r="R2186" s="282" t="s">
        <v>7446</v>
      </c>
    </row>
    <row r="2187" spans="1:18" ht="15" customHeight="1">
      <c r="A2187" s="282" t="s">
        <v>21</v>
      </c>
      <c r="B2187" s="282" t="s">
        <v>24</v>
      </c>
      <c r="C2187" s="305" t="s">
        <v>105</v>
      </c>
      <c r="D2187" s="281" t="s">
        <v>6226</v>
      </c>
      <c r="E2187" s="282" t="s">
        <v>6227</v>
      </c>
      <c r="F2187" s="310" t="s">
        <v>7553</v>
      </c>
      <c r="G2187" s="313" t="s">
        <v>7448</v>
      </c>
      <c r="H2187" s="313" t="s">
        <v>7449</v>
      </c>
      <c r="I2187" s="317">
        <v>45474</v>
      </c>
      <c r="J2187" s="313" t="s">
        <v>7967</v>
      </c>
      <c r="K2187" s="310" t="s">
        <v>7436</v>
      </c>
      <c r="L2187" s="304" t="s">
        <v>7703</v>
      </c>
      <c r="M2187" s="304" t="s">
        <v>7703</v>
      </c>
      <c r="N2187" s="304" t="s">
        <v>7703</v>
      </c>
      <c r="O2187" s="313" t="s">
        <v>7703</v>
      </c>
      <c r="P2187" s="313" t="s">
        <v>7703</v>
      </c>
      <c r="Q2187" s="282" t="s">
        <v>7703</v>
      </c>
      <c r="R2187" s="282" t="s">
        <v>7437</v>
      </c>
    </row>
    <row r="2188" spans="1:18" ht="15" customHeight="1">
      <c r="A2188" s="282" t="s">
        <v>21</v>
      </c>
      <c r="B2188" s="282" t="s">
        <v>24</v>
      </c>
      <c r="C2188" s="305" t="s">
        <v>105</v>
      </c>
      <c r="D2188" s="281" t="s">
        <v>6832</v>
      </c>
      <c r="E2188" s="282" t="s">
        <v>6833</v>
      </c>
      <c r="F2188" s="310" t="s">
        <v>7553</v>
      </c>
      <c r="G2188" s="313" t="s">
        <v>7448</v>
      </c>
      <c r="H2188" s="313" t="s">
        <v>7449</v>
      </c>
      <c r="I2188" s="317">
        <v>45474</v>
      </c>
      <c r="J2188" s="313" t="s">
        <v>7967</v>
      </c>
      <c r="K2188" s="310" t="s">
        <v>7593</v>
      </c>
      <c r="L2188" s="304" t="s">
        <v>7703</v>
      </c>
      <c r="M2188" s="304" t="s">
        <v>7703</v>
      </c>
      <c r="N2188" s="304" t="s">
        <v>7703</v>
      </c>
      <c r="O2188" s="313" t="s">
        <v>7703</v>
      </c>
      <c r="P2188" s="313" t="s">
        <v>7703</v>
      </c>
      <c r="Q2188" s="282" t="s">
        <v>7703</v>
      </c>
      <c r="R2188" s="282" t="s">
        <v>7437</v>
      </c>
    </row>
    <row r="2189" spans="1:18" ht="15" customHeight="1">
      <c r="A2189" s="282" t="s">
        <v>21</v>
      </c>
      <c r="B2189" s="282" t="s">
        <v>24</v>
      </c>
      <c r="C2189" s="305" t="s">
        <v>105</v>
      </c>
      <c r="D2189" s="281" t="s">
        <v>4360</v>
      </c>
      <c r="E2189" s="282" t="s">
        <v>4361</v>
      </c>
      <c r="F2189" s="310" t="s">
        <v>7553</v>
      </c>
      <c r="G2189" s="313" t="s">
        <v>7448</v>
      </c>
      <c r="H2189" s="313" t="s">
        <v>7449</v>
      </c>
      <c r="I2189" s="317">
        <v>45474</v>
      </c>
      <c r="J2189" s="313" t="s">
        <v>7967</v>
      </c>
      <c r="K2189" s="310" t="s">
        <v>7548</v>
      </c>
      <c r="L2189" s="304" t="s">
        <v>7703</v>
      </c>
      <c r="M2189" s="304" t="s">
        <v>7703</v>
      </c>
      <c r="N2189" s="304" t="s">
        <v>7703</v>
      </c>
      <c r="O2189" s="313" t="s">
        <v>7703</v>
      </c>
      <c r="P2189" s="313" t="s">
        <v>7703</v>
      </c>
      <c r="Q2189" s="282" t="s">
        <v>7703</v>
      </c>
      <c r="R2189" s="282" t="s">
        <v>7437</v>
      </c>
    </row>
    <row r="2190" spans="1:18" ht="15" customHeight="1">
      <c r="A2190" s="282" t="s">
        <v>21</v>
      </c>
      <c r="B2190" s="282" t="s">
        <v>24</v>
      </c>
      <c r="C2190" s="305" t="s">
        <v>105</v>
      </c>
      <c r="D2190" s="281" t="s">
        <v>7118</v>
      </c>
      <c r="E2190" s="282" t="s">
        <v>7119</v>
      </c>
      <c r="F2190" s="310" t="s">
        <v>7553</v>
      </c>
      <c r="G2190" s="313" t="s">
        <v>7448</v>
      </c>
      <c r="H2190" s="313" t="s">
        <v>7449</v>
      </c>
      <c r="I2190" s="317">
        <v>45474</v>
      </c>
      <c r="J2190" s="313" t="s">
        <v>7967</v>
      </c>
      <c r="K2190" s="310" t="s">
        <v>2088</v>
      </c>
      <c r="L2190" s="304" t="s">
        <v>7703</v>
      </c>
      <c r="M2190" s="304" t="s">
        <v>7703</v>
      </c>
      <c r="N2190" s="304" t="s">
        <v>7703</v>
      </c>
      <c r="O2190" s="313" t="s">
        <v>7703</v>
      </c>
      <c r="P2190" s="313" t="s">
        <v>7703</v>
      </c>
      <c r="Q2190" s="282" t="s">
        <v>7703</v>
      </c>
      <c r="R2190" s="282" t="s">
        <v>7437</v>
      </c>
    </row>
    <row r="2191" spans="1:18" ht="15" customHeight="1">
      <c r="A2191" s="282" t="s">
        <v>21</v>
      </c>
      <c r="B2191" s="282" t="s">
        <v>24</v>
      </c>
      <c r="C2191" s="305" t="s">
        <v>105</v>
      </c>
      <c r="D2191" s="281" t="s">
        <v>7192</v>
      </c>
      <c r="E2191" s="282" t="s">
        <v>7193</v>
      </c>
      <c r="F2191" s="310" t="s">
        <v>7553</v>
      </c>
      <c r="G2191" s="313" t="s">
        <v>7448</v>
      </c>
      <c r="H2191" s="313" t="s">
        <v>7449</v>
      </c>
      <c r="I2191" s="317">
        <v>45474</v>
      </c>
      <c r="J2191" s="313" t="s">
        <v>7967</v>
      </c>
      <c r="K2191" s="313" t="s">
        <v>7436</v>
      </c>
      <c r="L2191" s="304" t="s">
        <v>7703</v>
      </c>
      <c r="M2191" s="304" t="s">
        <v>7703</v>
      </c>
      <c r="N2191" s="304" t="s">
        <v>7703</v>
      </c>
      <c r="O2191" s="313" t="s">
        <v>7703</v>
      </c>
      <c r="P2191" s="313" t="s">
        <v>7703</v>
      </c>
      <c r="Q2191" s="282" t="s">
        <v>7703</v>
      </c>
      <c r="R2191" s="282" t="s">
        <v>7437</v>
      </c>
    </row>
    <row r="2192" spans="1:18" ht="15" customHeight="1">
      <c r="A2192" s="282" t="s">
        <v>21</v>
      </c>
      <c r="B2192" s="282" t="s">
        <v>24</v>
      </c>
      <c r="C2192" s="305" t="s">
        <v>105</v>
      </c>
      <c r="D2192" s="281" t="s">
        <v>7195</v>
      </c>
      <c r="E2192" s="282" t="s">
        <v>7196</v>
      </c>
      <c r="F2192" s="310" t="s">
        <v>7553</v>
      </c>
      <c r="G2192" s="313" t="s">
        <v>7448</v>
      </c>
      <c r="H2192" s="313" t="s">
        <v>7449</v>
      </c>
      <c r="I2192" s="317">
        <v>45474</v>
      </c>
      <c r="J2192" s="313" t="s">
        <v>7967</v>
      </c>
      <c r="K2192" s="310" t="s">
        <v>7652</v>
      </c>
      <c r="L2192" s="304" t="s">
        <v>7703</v>
      </c>
      <c r="M2192" s="304" t="s">
        <v>7703</v>
      </c>
      <c r="N2192" s="304" t="s">
        <v>7703</v>
      </c>
      <c r="O2192" s="313" t="s">
        <v>7703</v>
      </c>
      <c r="P2192" s="313" t="s">
        <v>7703</v>
      </c>
      <c r="Q2192" s="282" t="s">
        <v>7703</v>
      </c>
      <c r="R2192" s="282" t="s">
        <v>7437</v>
      </c>
    </row>
    <row r="2193" spans="1:18" ht="15" customHeight="1">
      <c r="A2193" s="282" t="s">
        <v>21</v>
      </c>
      <c r="B2193" s="282" t="s">
        <v>24</v>
      </c>
      <c r="C2193" s="305" t="s">
        <v>105</v>
      </c>
      <c r="D2193" s="281" t="s">
        <v>2165</v>
      </c>
      <c r="E2193" s="282" t="s">
        <v>2166</v>
      </c>
      <c r="F2193" s="310" t="s">
        <v>7520</v>
      </c>
      <c r="G2193" s="313" t="s">
        <v>7521</v>
      </c>
      <c r="H2193" s="313" t="s">
        <v>7449</v>
      </c>
      <c r="I2193" s="317">
        <v>45474</v>
      </c>
      <c r="J2193" s="313" t="s">
        <v>7967</v>
      </c>
      <c r="K2193" s="310" t="s">
        <v>7548</v>
      </c>
      <c r="L2193" s="304" t="s">
        <v>7703</v>
      </c>
      <c r="M2193" s="304" t="s">
        <v>7703</v>
      </c>
      <c r="N2193" s="304" t="s">
        <v>7703</v>
      </c>
      <c r="O2193" s="313" t="s">
        <v>7703</v>
      </c>
      <c r="P2193" s="313" t="s">
        <v>7703</v>
      </c>
      <c r="Q2193" s="282" t="s">
        <v>7703</v>
      </c>
      <c r="R2193" s="282" t="s">
        <v>7437</v>
      </c>
    </row>
    <row r="2194" spans="1:18" ht="15" customHeight="1">
      <c r="A2194" s="282" t="s">
        <v>21</v>
      </c>
      <c r="B2194" s="282" t="s">
        <v>24</v>
      </c>
      <c r="C2194" s="305" t="s">
        <v>105</v>
      </c>
      <c r="D2194" s="281" t="s">
        <v>3088</v>
      </c>
      <c r="E2194" s="282" t="s">
        <v>3089</v>
      </c>
      <c r="F2194" s="310" t="s">
        <v>7520</v>
      </c>
      <c r="G2194" s="313" t="s">
        <v>7521</v>
      </c>
      <c r="H2194" s="313" t="s">
        <v>7449</v>
      </c>
      <c r="I2194" s="317">
        <v>45474</v>
      </c>
      <c r="J2194" s="313" t="s">
        <v>7967</v>
      </c>
      <c r="K2194" s="313" t="s">
        <v>7887</v>
      </c>
      <c r="L2194" s="304" t="s">
        <v>7703</v>
      </c>
      <c r="M2194" s="304" t="s">
        <v>7703</v>
      </c>
      <c r="N2194" s="304" t="s">
        <v>7703</v>
      </c>
      <c r="O2194" s="313" t="s">
        <v>7703</v>
      </c>
      <c r="P2194" s="313" t="s">
        <v>7703</v>
      </c>
      <c r="Q2194" s="282" t="s">
        <v>7703</v>
      </c>
      <c r="R2194" s="282" t="s">
        <v>7446</v>
      </c>
    </row>
    <row r="2195" spans="1:18" ht="15" customHeight="1">
      <c r="A2195" s="282" t="s">
        <v>21</v>
      </c>
      <c r="B2195" s="282" t="s">
        <v>24</v>
      </c>
      <c r="C2195" s="305" t="s">
        <v>105</v>
      </c>
      <c r="D2195" s="281" t="s">
        <v>3245</v>
      </c>
      <c r="E2195" s="282" t="s">
        <v>3246</v>
      </c>
      <c r="F2195" s="310" t="s">
        <v>7520</v>
      </c>
      <c r="G2195" s="313" t="s">
        <v>7521</v>
      </c>
      <c r="H2195" s="313" t="s">
        <v>7449</v>
      </c>
      <c r="I2195" s="317">
        <v>45474</v>
      </c>
      <c r="J2195" s="313" t="s">
        <v>7967</v>
      </c>
      <c r="K2195" s="310" t="s">
        <v>7593</v>
      </c>
      <c r="L2195" s="304" t="s">
        <v>7703</v>
      </c>
      <c r="M2195" s="304" t="s">
        <v>7703</v>
      </c>
      <c r="N2195" s="304" t="s">
        <v>7703</v>
      </c>
      <c r="O2195" s="313" t="s">
        <v>7703</v>
      </c>
      <c r="P2195" s="313" t="s">
        <v>7703</v>
      </c>
      <c r="Q2195" s="282" t="s">
        <v>7703</v>
      </c>
      <c r="R2195" s="282" t="s">
        <v>7437</v>
      </c>
    </row>
    <row r="2196" spans="1:18" ht="15" customHeight="1">
      <c r="A2196" s="282" t="s">
        <v>21</v>
      </c>
      <c r="B2196" s="282" t="s">
        <v>24</v>
      </c>
      <c r="C2196" s="305" t="s">
        <v>105</v>
      </c>
      <c r="D2196" s="281" t="s">
        <v>6143</v>
      </c>
      <c r="E2196" s="282" t="s">
        <v>6144</v>
      </c>
      <c r="F2196" s="310" t="s">
        <v>7520</v>
      </c>
      <c r="G2196" s="313" t="s">
        <v>7521</v>
      </c>
      <c r="H2196" s="313" t="s">
        <v>7449</v>
      </c>
      <c r="I2196" s="317">
        <v>45474</v>
      </c>
      <c r="J2196" s="313" t="s">
        <v>7967</v>
      </c>
      <c r="K2196" s="310" t="s">
        <v>7548</v>
      </c>
      <c r="L2196" s="304" t="s">
        <v>7703</v>
      </c>
      <c r="M2196" s="304" t="s">
        <v>7703</v>
      </c>
      <c r="N2196" s="304" t="s">
        <v>7703</v>
      </c>
      <c r="O2196" s="313" t="s">
        <v>7703</v>
      </c>
      <c r="P2196" s="313" t="s">
        <v>7703</v>
      </c>
      <c r="Q2196" s="282" t="s">
        <v>7703</v>
      </c>
      <c r="R2196" s="282" t="s">
        <v>7437</v>
      </c>
    </row>
    <row r="2197" spans="1:18" ht="15" customHeight="1">
      <c r="A2197" s="282" t="s">
        <v>21</v>
      </c>
      <c r="B2197" s="282" t="s">
        <v>24</v>
      </c>
      <c r="C2197" s="305" t="s">
        <v>105</v>
      </c>
      <c r="D2197" s="281" t="s">
        <v>6370</v>
      </c>
      <c r="E2197" s="282" t="s">
        <v>6371</v>
      </c>
      <c r="F2197" s="310" t="s">
        <v>7520</v>
      </c>
      <c r="G2197" s="313" t="s">
        <v>7521</v>
      </c>
      <c r="H2197" s="313" t="s">
        <v>7449</v>
      </c>
      <c r="I2197" s="317">
        <v>45474</v>
      </c>
      <c r="J2197" s="313" t="s">
        <v>7967</v>
      </c>
      <c r="K2197" s="310" t="s">
        <v>2088</v>
      </c>
      <c r="L2197" s="304" t="s">
        <v>7703</v>
      </c>
      <c r="M2197" s="304" t="s">
        <v>7703</v>
      </c>
      <c r="N2197" s="304" t="s">
        <v>7703</v>
      </c>
      <c r="O2197" s="313" t="s">
        <v>7703</v>
      </c>
      <c r="P2197" s="313" t="s">
        <v>7703</v>
      </c>
      <c r="Q2197" s="282" t="s">
        <v>7703</v>
      </c>
      <c r="R2197" s="282" t="s">
        <v>7437</v>
      </c>
    </row>
    <row r="2198" spans="1:18" ht="15" customHeight="1">
      <c r="A2198" s="282" t="s">
        <v>21</v>
      </c>
      <c r="B2198" s="282" t="s">
        <v>24</v>
      </c>
      <c r="C2198" s="305" t="s">
        <v>105</v>
      </c>
      <c r="D2198" s="281" t="s">
        <v>6968</v>
      </c>
      <c r="E2198" s="282" t="s">
        <v>6969</v>
      </c>
      <c r="F2198" s="310" t="s">
        <v>7520</v>
      </c>
      <c r="G2198" s="313" t="s">
        <v>7521</v>
      </c>
      <c r="H2198" s="313" t="s">
        <v>7449</v>
      </c>
      <c r="I2198" s="317">
        <v>45474</v>
      </c>
      <c r="J2198" s="313" t="s">
        <v>7967</v>
      </c>
      <c r="K2198" s="310" t="s">
        <v>7548</v>
      </c>
      <c r="L2198" s="304" t="s">
        <v>7703</v>
      </c>
      <c r="M2198" s="304" t="s">
        <v>7703</v>
      </c>
      <c r="N2198" s="304" t="s">
        <v>7703</v>
      </c>
      <c r="O2198" s="313" t="s">
        <v>7703</v>
      </c>
      <c r="P2198" s="313" t="s">
        <v>7703</v>
      </c>
      <c r="Q2198" s="282" t="s">
        <v>7703</v>
      </c>
      <c r="R2198" s="282" t="s">
        <v>7437</v>
      </c>
    </row>
    <row r="2199" spans="1:18" ht="15" customHeight="1">
      <c r="A2199" s="282" t="s">
        <v>21</v>
      </c>
      <c r="B2199" s="282" t="s">
        <v>24</v>
      </c>
      <c r="C2199" s="305" t="s">
        <v>105</v>
      </c>
      <c r="D2199" s="281" t="s">
        <v>1451</v>
      </c>
      <c r="E2199" s="282" t="s">
        <v>1452</v>
      </c>
      <c r="F2199" s="310" t="s">
        <v>7520</v>
      </c>
      <c r="G2199" s="313" t="s">
        <v>7521</v>
      </c>
      <c r="H2199" s="313" t="s">
        <v>7449</v>
      </c>
      <c r="I2199" s="317">
        <v>45474</v>
      </c>
      <c r="J2199" s="313" t="s">
        <v>7967</v>
      </c>
      <c r="K2199" s="310" t="s">
        <v>7652</v>
      </c>
      <c r="L2199" s="304" t="s">
        <v>7703</v>
      </c>
      <c r="M2199" s="304" t="s">
        <v>7703</v>
      </c>
      <c r="N2199" s="304" t="s">
        <v>7703</v>
      </c>
      <c r="O2199" s="313" t="s">
        <v>7703</v>
      </c>
      <c r="P2199" s="313" t="s">
        <v>7703</v>
      </c>
      <c r="Q2199" s="282" t="s">
        <v>7703</v>
      </c>
      <c r="R2199" s="282" t="s">
        <v>7437</v>
      </c>
    </row>
    <row r="2200" spans="1:18" ht="15" customHeight="1">
      <c r="A2200" s="282" t="s">
        <v>21</v>
      </c>
      <c r="B2200" s="282" t="s">
        <v>24</v>
      </c>
      <c r="C2200" s="305" t="s">
        <v>105</v>
      </c>
      <c r="D2200" s="281" t="s">
        <v>5192</v>
      </c>
      <c r="E2200" s="282" t="s">
        <v>5193</v>
      </c>
      <c r="F2200" s="310" t="s">
        <v>7520</v>
      </c>
      <c r="G2200" s="313" t="s">
        <v>7521</v>
      </c>
      <c r="H2200" s="313" t="s">
        <v>7449</v>
      </c>
      <c r="I2200" s="317">
        <v>45474</v>
      </c>
      <c r="J2200" s="313" t="s">
        <v>7967</v>
      </c>
      <c r="K2200" s="310" t="s">
        <v>7436</v>
      </c>
      <c r="L2200" s="304" t="s">
        <v>7703</v>
      </c>
      <c r="M2200" s="304" t="s">
        <v>7703</v>
      </c>
      <c r="N2200" s="304" t="s">
        <v>7703</v>
      </c>
      <c r="O2200" s="313" t="s">
        <v>7703</v>
      </c>
      <c r="P2200" s="313" t="s">
        <v>7703</v>
      </c>
      <c r="Q2200" s="282" t="s">
        <v>7703</v>
      </c>
      <c r="R2200" s="282" t="s">
        <v>7437</v>
      </c>
    </row>
    <row r="2201" spans="1:18" ht="15" customHeight="1">
      <c r="A2201" s="282" t="s">
        <v>21</v>
      </c>
      <c r="B2201" s="282" t="s">
        <v>24</v>
      </c>
      <c r="C2201" s="305" t="s">
        <v>105</v>
      </c>
      <c r="D2201" s="281" t="s">
        <v>6835</v>
      </c>
      <c r="E2201" s="282" t="s">
        <v>6836</v>
      </c>
      <c r="F2201" s="310" t="s">
        <v>7520</v>
      </c>
      <c r="G2201" s="313" t="s">
        <v>7521</v>
      </c>
      <c r="H2201" s="313" t="s">
        <v>7449</v>
      </c>
      <c r="I2201" s="317">
        <v>45474</v>
      </c>
      <c r="J2201" s="313" t="s">
        <v>7967</v>
      </c>
      <c r="K2201" s="310" t="s">
        <v>7593</v>
      </c>
      <c r="L2201" s="304" t="s">
        <v>7703</v>
      </c>
      <c r="M2201" s="304" t="s">
        <v>7703</v>
      </c>
      <c r="N2201" s="304" t="s">
        <v>7703</v>
      </c>
      <c r="O2201" s="313" t="s">
        <v>7703</v>
      </c>
      <c r="P2201" s="313" t="s">
        <v>7703</v>
      </c>
      <c r="Q2201" s="282" t="s">
        <v>7703</v>
      </c>
      <c r="R2201" s="282" t="s">
        <v>7437</v>
      </c>
    </row>
    <row r="2202" spans="1:18" ht="15" customHeight="1">
      <c r="A2202" s="282" t="s">
        <v>21</v>
      </c>
      <c r="B2202" s="282" t="s">
        <v>24</v>
      </c>
      <c r="C2202" s="305" t="s">
        <v>105</v>
      </c>
      <c r="D2202" s="281" t="s">
        <v>5583</v>
      </c>
      <c r="E2202" s="282" t="s">
        <v>5584</v>
      </c>
      <c r="F2202" s="310" t="s">
        <v>7520</v>
      </c>
      <c r="G2202" s="313" t="s">
        <v>7521</v>
      </c>
      <c r="H2202" s="313" t="s">
        <v>7449</v>
      </c>
      <c r="I2202" s="317">
        <v>45474</v>
      </c>
      <c r="J2202" s="313" t="s">
        <v>7967</v>
      </c>
      <c r="K2202" s="310" t="s">
        <v>7516</v>
      </c>
      <c r="L2202" s="304" t="s">
        <v>7703</v>
      </c>
      <c r="M2202" s="304" t="s">
        <v>7703</v>
      </c>
      <c r="N2202" s="304" t="s">
        <v>7703</v>
      </c>
      <c r="O2202" s="313" t="s">
        <v>7703</v>
      </c>
      <c r="P2202" s="313" t="s">
        <v>7703</v>
      </c>
      <c r="Q2202" s="282" t="s">
        <v>7703</v>
      </c>
      <c r="R2202" s="282" t="s">
        <v>7437</v>
      </c>
    </row>
    <row r="2203" spans="1:18" ht="15" customHeight="1">
      <c r="A2203" s="282" t="s">
        <v>21</v>
      </c>
      <c r="B2203" s="282" t="s">
        <v>24</v>
      </c>
      <c r="C2203" s="305" t="s">
        <v>105</v>
      </c>
      <c r="D2203" s="281" t="s">
        <v>262</v>
      </c>
      <c r="E2203" s="282" t="s">
        <v>263</v>
      </c>
      <c r="F2203" s="310" t="s">
        <v>7553</v>
      </c>
      <c r="G2203" s="313" t="s">
        <v>7448</v>
      </c>
      <c r="H2203" s="313" t="s">
        <v>7449</v>
      </c>
      <c r="I2203" s="317">
        <v>45474</v>
      </c>
      <c r="J2203" s="313" t="s">
        <v>7967</v>
      </c>
      <c r="K2203" s="310" t="s">
        <v>7436</v>
      </c>
      <c r="L2203" s="304"/>
      <c r="M2203" s="304"/>
      <c r="N2203" s="304"/>
      <c r="O2203" s="313"/>
      <c r="P2203" s="313"/>
      <c r="Q2203" s="282"/>
      <c r="R2203" s="282" t="s">
        <v>7437</v>
      </c>
    </row>
    <row r="2204" spans="1:18" ht="15" customHeight="1">
      <c r="A2204" s="282" t="s">
        <v>21</v>
      </c>
      <c r="B2204" s="282" t="s">
        <v>24</v>
      </c>
      <c r="C2204" s="305" t="s">
        <v>105</v>
      </c>
      <c r="D2204" s="281" t="s">
        <v>2613</v>
      </c>
      <c r="E2204" s="282" t="s">
        <v>2614</v>
      </c>
      <c r="F2204" s="310" t="s">
        <v>7553</v>
      </c>
      <c r="G2204" s="313" t="s">
        <v>7448</v>
      </c>
      <c r="H2204" s="313" t="s">
        <v>7449</v>
      </c>
      <c r="I2204" s="317">
        <v>45474</v>
      </c>
      <c r="J2204" s="313" t="s">
        <v>7967</v>
      </c>
      <c r="K2204" s="310" t="s">
        <v>7652</v>
      </c>
      <c r="L2204" s="304"/>
      <c r="M2204" s="304"/>
      <c r="N2204" s="304"/>
      <c r="O2204" s="313"/>
      <c r="P2204" s="313"/>
      <c r="Q2204" s="282"/>
      <c r="R2204" s="282" t="s">
        <v>7437</v>
      </c>
    </row>
    <row r="2205" spans="1:18" ht="15" customHeight="1">
      <c r="A2205" s="282" t="s">
        <v>21</v>
      </c>
      <c r="B2205" s="282" t="s">
        <v>24</v>
      </c>
      <c r="C2205" s="305" t="s">
        <v>105</v>
      </c>
      <c r="D2205" s="281" t="s">
        <v>6943</v>
      </c>
      <c r="E2205" s="282" t="s">
        <v>6944</v>
      </c>
      <c r="F2205" s="310" t="s">
        <v>7553</v>
      </c>
      <c r="G2205" s="313" t="s">
        <v>7448</v>
      </c>
      <c r="H2205" s="313" t="s">
        <v>7449</v>
      </c>
      <c r="I2205" s="317">
        <v>45474</v>
      </c>
      <c r="J2205" s="313" t="s">
        <v>7967</v>
      </c>
      <c r="K2205" s="310" t="s">
        <v>7436</v>
      </c>
      <c r="L2205" s="304"/>
      <c r="M2205" s="304"/>
      <c r="N2205" s="304"/>
      <c r="O2205" s="313"/>
      <c r="P2205" s="313"/>
      <c r="Q2205" s="282"/>
      <c r="R2205" s="282" t="s">
        <v>7437</v>
      </c>
    </row>
    <row r="2206" spans="1:18" ht="15" customHeight="1">
      <c r="A2206" s="282" t="s">
        <v>21</v>
      </c>
      <c r="B2206" s="282" t="s">
        <v>24</v>
      </c>
      <c r="C2206" s="305" t="s">
        <v>105</v>
      </c>
      <c r="D2206" s="281" t="s">
        <v>4398</v>
      </c>
      <c r="E2206" s="282" t="s">
        <v>4399</v>
      </c>
      <c r="F2206" s="310" t="s">
        <v>7738</v>
      </c>
      <c r="G2206" s="313" t="s">
        <v>7896</v>
      </c>
      <c r="H2206" s="313" t="s">
        <v>7525</v>
      </c>
      <c r="I2206" s="317">
        <v>45474</v>
      </c>
      <c r="J2206" s="313" t="s">
        <v>7967</v>
      </c>
      <c r="K2206" s="310" t="s">
        <v>7516</v>
      </c>
      <c r="L2206" s="304"/>
      <c r="M2206" s="304"/>
      <c r="N2206" s="304"/>
      <c r="O2206" s="313"/>
      <c r="P2206" s="313"/>
      <c r="Q2206" s="282"/>
      <c r="R2206" s="282" t="s">
        <v>7446</v>
      </c>
    </row>
    <row r="2207" spans="1:18" ht="15" customHeight="1">
      <c r="A2207" s="282" t="s">
        <v>21</v>
      </c>
      <c r="B2207" s="282" t="s">
        <v>24</v>
      </c>
      <c r="C2207" s="305" t="s">
        <v>105</v>
      </c>
      <c r="D2207" s="281" t="s">
        <v>6460</v>
      </c>
      <c r="E2207" s="282" t="s">
        <v>6461</v>
      </c>
      <c r="F2207" s="310" t="s">
        <v>7894</v>
      </c>
      <c r="G2207" s="313" t="s">
        <v>7861</v>
      </c>
      <c r="H2207" s="313" t="s">
        <v>7525</v>
      </c>
      <c r="I2207" s="317">
        <v>45474</v>
      </c>
      <c r="J2207" s="313" t="s">
        <v>7967</v>
      </c>
      <c r="K2207" s="310" t="s">
        <v>7547</v>
      </c>
      <c r="L2207" s="304"/>
      <c r="M2207" s="304"/>
      <c r="N2207" s="304"/>
      <c r="O2207" s="313"/>
      <c r="P2207" s="313"/>
      <c r="Q2207" s="282"/>
      <c r="R2207" s="282" t="s">
        <v>7437</v>
      </c>
    </row>
    <row r="2208" spans="1:18" ht="15" customHeight="1">
      <c r="A2208" s="282" t="s">
        <v>21</v>
      </c>
      <c r="B2208" s="282" t="s">
        <v>24</v>
      </c>
      <c r="C2208" s="139" t="s">
        <v>352</v>
      </c>
      <c r="D2208" s="281" t="s">
        <v>2353</v>
      </c>
      <c r="E2208" s="282" t="s">
        <v>2354</v>
      </c>
      <c r="F2208" s="310" t="s">
        <v>7968</v>
      </c>
      <c r="G2208" s="313" t="s">
        <v>7896</v>
      </c>
      <c r="H2208" s="313" t="s">
        <v>7525</v>
      </c>
      <c r="I2208" s="317">
        <v>45474</v>
      </c>
      <c r="J2208" s="313" t="s">
        <v>7967</v>
      </c>
      <c r="K2208" s="310" t="s">
        <v>7710</v>
      </c>
      <c r="L2208" s="304"/>
      <c r="M2208" s="304"/>
      <c r="N2208" s="304"/>
      <c r="O2208" s="313"/>
      <c r="P2208" s="313"/>
      <c r="Q2208" s="282"/>
      <c r="R2208" s="282" t="s">
        <v>7528</v>
      </c>
    </row>
    <row r="2209" spans="1:18" ht="15" customHeight="1">
      <c r="A2209" s="282" t="s">
        <v>21</v>
      </c>
      <c r="B2209" s="282" t="s">
        <v>24</v>
      </c>
      <c r="C2209" s="305" t="s">
        <v>105</v>
      </c>
      <c r="D2209" s="281" t="s">
        <v>6310</v>
      </c>
      <c r="E2209" s="282" t="s">
        <v>6311</v>
      </c>
      <c r="F2209" s="310" t="s">
        <v>7769</v>
      </c>
      <c r="G2209" s="313" t="s">
        <v>7680</v>
      </c>
      <c r="H2209" s="313" t="s">
        <v>7680</v>
      </c>
      <c r="I2209" s="317">
        <v>45474</v>
      </c>
      <c r="J2209" s="313" t="s">
        <v>7967</v>
      </c>
      <c r="K2209" s="310" t="s">
        <v>7969</v>
      </c>
      <c r="L2209" s="304"/>
      <c r="M2209" s="304"/>
      <c r="N2209" s="304"/>
      <c r="O2209" s="313"/>
      <c r="P2209" s="313"/>
      <c r="Q2209" s="282"/>
      <c r="R2209" s="282" t="s">
        <v>7437</v>
      </c>
    </row>
    <row r="2210" spans="1:18" ht="15" customHeight="1">
      <c r="A2210" s="282" t="s">
        <v>21</v>
      </c>
      <c r="B2210" s="282" t="s">
        <v>24</v>
      </c>
      <c r="C2210" s="305" t="s">
        <v>105</v>
      </c>
      <c r="D2210" s="281" t="s">
        <v>4578</v>
      </c>
      <c r="E2210" s="282" t="s">
        <v>4579</v>
      </c>
      <c r="F2210" s="310" t="s">
        <v>7838</v>
      </c>
      <c r="G2210" s="313" t="s">
        <v>7448</v>
      </c>
      <c r="H2210" s="313" t="s">
        <v>7449</v>
      </c>
      <c r="I2210" s="317">
        <v>45489</v>
      </c>
      <c r="J2210" s="313" t="s">
        <v>7970</v>
      </c>
      <c r="K2210" s="310" t="s">
        <v>7675</v>
      </c>
      <c r="L2210" s="304"/>
      <c r="M2210" s="304"/>
      <c r="N2210" s="304"/>
      <c r="O2210" s="313"/>
      <c r="P2210" s="313"/>
      <c r="Q2210" s="282"/>
      <c r="R2210" s="282" t="s">
        <v>7437</v>
      </c>
    </row>
    <row r="2211" spans="1:18" ht="15" customHeight="1">
      <c r="A2211" s="282" t="s">
        <v>21</v>
      </c>
      <c r="B2211" s="282" t="s">
        <v>24</v>
      </c>
      <c r="C2211" s="305" t="s">
        <v>105</v>
      </c>
      <c r="D2211" s="281" t="s">
        <v>711</v>
      </c>
      <c r="E2211" s="282" t="s">
        <v>712</v>
      </c>
      <c r="F2211" s="310" t="s">
        <v>7604</v>
      </c>
      <c r="G2211" s="313" t="s">
        <v>7497</v>
      </c>
      <c r="H2211" s="313" t="s">
        <v>1365</v>
      </c>
      <c r="I2211" s="317">
        <v>45474</v>
      </c>
      <c r="J2211" s="313" t="s">
        <v>7967</v>
      </c>
      <c r="K2211" s="310" t="s">
        <v>7436</v>
      </c>
      <c r="L2211" s="304"/>
      <c r="M2211" s="304"/>
      <c r="N2211" s="304"/>
      <c r="O2211" s="313"/>
      <c r="P2211" s="313"/>
      <c r="Q2211" s="282"/>
      <c r="R2211" s="282" t="s">
        <v>7437</v>
      </c>
    </row>
    <row r="2212" spans="1:18" ht="15" customHeight="1">
      <c r="A2212" s="282" t="s">
        <v>21</v>
      </c>
      <c r="B2212" s="282" t="s">
        <v>24</v>
      </c>
      <c r="C2212" s="305" t="s">
        <v>105</v>
      </c>
      <c r="D2212" s="281" t="s">
        <v>2525</v>
      </c>
      <c r="E2212" s="282" t="s">
        <v>2526</v>
      </c>
      <c r="F2212" s="310" t="s">
        <v>7604</v>
      </c>
      <c r="G2212" s="313" t="s">
        <v>7497</v>
      </c>
      <c r="H2212" s="313" t="s">
        <v>1365</v>
      </c>
      <c r="I2212" s="317">
        <v>45474</v>
      </c>
      <c r="J2212" s="313" t="s">
        <v>7967</v>
      </c>
      <c r="K2212" s="310" t="s">
        <v>7593</v>
      </c>
      <c r="L2212" s="304"/>
      <c r="M2212" s="304"/>
      <c r="N2212" s="304"/>
      <c r="O2212" s="313"/>
      <c r="P2212" s="313"/>
      <c r="Q2212" s="282"/>
      <c r="R2212" s="282" t="s">
        <v>7437</v>
      </c>
    </row>
    <row r="2213" spans="1:18" ht="15" customHeight="1">
      <c r="A2213" s="282" t="s">
        <v>21</v>
      </c>
      <c r="B2213" s="282" t="s">
        <v>24</v>
      </c>
      <c r="C2213" s="305" t="s">
        <v>105</v>
      </c>
      <c r="D2213" s="281" t="s">
        <v>2546</v>
      </c>
      <c r="E2213" s="282" t="s">
        <v>2547</v>
      </c>
      <c r="F2213" s="310" t="s">
        <v>7604</v>
      </c>
      <c r="G2213" s="313" t="s">
        <v>7497</v>
      </c>
      <c r="H2213" s="313" t="s">
        <v>1365</v>
      </c>
      <c r="I2213" s="317">
        <v>45474</v>
      </c>
      <c r="J2213" s="313" t="s">
        <v>7967</v>
      </c>
      <c r="K2213" s="310" t="s">
        <v>7548</v>
      </c>
      <c r="L2213" s="304"/>
      <c r="M2213" s="304"/>
      <c r="N2213" s="304"/>
      <c r="O2213" s="313"/>
      <c r="P2213" s="313"/>
      <c r="Q2213" s="282"/>
      <c r="R2213" s="282" t="s">
        <v>7437</v>
      </c>
    </row>
    <row r="2214" spans="1:18" ht="15" customHeight="1">
      <c r="A2214" s="282" t="s">
        <v>21</v>
      </c>
      <c r="B2214" s="282" t="s">
        <v>24</v>
      </c>
      <c r="C2214" s="305" t="s">
        <v>105</v>
      </c>
      <c r="D2214" s="281" t="s">
        <v>3629</v>
      </c>
      <c r="E2214" s="282" t="s">
        <v>3630</v>
      </c>
      <c r="F2214" s="310" t="s">
        <v>7604</v>
      </c>
      <c r="G2214" s="313" t="s">
        <v>7497</v>
      </c>
      <c r="H2214" s="313" t="s">
        <v>1365</v>
      </c>
      <c r="I2214" s="317">
        <v>45474</v>
      </c>
      <c r="J2214" s="313" t="s">
        <v>7967</v>
      </c>
      <c r="K2214" s="310" t="s">
        <v>7593</v>
      </c>
      <c r="L2214" s="304"/>
      <c r="M2214" s="304"/>
      <c r="N2214" s="304"/>
      <c r="O2214" s="313"/>
      <c r="P2214" s="313"/>
      <c r="Q2214" s="282"/>
      <c r="R2214" s="282" t="s">
        <v>7437</v>
      </c>
    </row>
    <row r="2215" spans="1:18" ht="15" customHeight="1">
      <c r="A2215" s="282" t="s">
        <v>21</v>
      </c>
      <c r="B2215" s="282" t="s">
        <v>24</v>
      </c>
      <c r="C2215" s="305" t="s">
        <v>105</v>
      </c>
      <c r="D2215" s="281" t="s">
        <v>4739</v>
      </c>
      <c r="E2215" s="282" t="s">
        <v>4740</v>
      </c>
      <c r="F2215" s="310" t="s">
        <v>7604</v>
      </c>
      <c r="G2215" s="313" t="s">
        <v>7497</v>
      </c>
      <c r="H2215" s="313" t="s">
        <v>1365</v>
      </c>
      <c r="I2215" s="317">
        <v>45474</v>
      </c>
      <c r="J2215" s="313" t="s">
        <v>7967</v>
      </c>
      <c r="K2215" s="310" t="s">
        <v>7436</v>
      </c>
      <c r="L2215" s="304"/>
      <c r="M2215" s="304"/>
      <c r="N2215" s="304"/>
      <c r="O2215" s="313"/>
      <c r="P2215" s="313"/>
      <c r="Q2215" s="282"/>
      <c r="R2215" s="282" t="s">
        <v>7437</v>
      </c>
    </row>
    <row r="2216" spans="1:18" ht="15" customHeight="1">
      <c r="A2216" s="282" t="s">
        <v>21</v>
      </c>
      <c r="B2216" s="282" t="s">
        <v>24</v>
      </c>
      <c r="C2216" s="305" t="s">
        <v>105</v>
      </c>
      <c r="D2216" s="281" t="s">
        <v>3883</v>
      </c>
      <c r="E2216" s="282" t="s">
        <v>3884</v>
      </c>
      <c r="F2216" s="310" t="s">
        <v>7604</v>
      </c>
      <c r="G2216" s="313" t="s">
        <v>7497</v>
      </c>
      <c r="H2216" s="313" t="s">
        <v>1365</v>
      </c>
      <c r="I2216" s="317">
        <v>45474</v>
      </c>
      <c r="J2216" s="313" t="s">
        <v>7967</v>
      </c>
      <c r="K2216" s="310" t="s">
        <v>7436</v>
      </c>
      <c r="L2216" s="304"/>
      <c r="M2216" s="304"/>
      <c r="N2216" s="304"/>
      <c r="O2216" s="313"/>
      <c r="P2216" s="313"/>
      <c r="Q2216" s="282"/>
      <c r="R2216" s="282" t="s">
        <v>7437</v>
      </c>
    </row>
    <row r="2217" spans="1:18" ht="15" customHeight="1">
      <c r="A2217" s="282" t="s">
        <v>21</v>
      </c>
      <c r="B2217" s="282" t="s">
        <v>24</v>
      </c>
      <c r="C2217" s="305" t="s">
        <v>105</v>
      </c>
      <c r="D2217" s="281" t="s">
        <v>5244</v>
      </c>
      <c r="E2217" s="282" t="s">
        <v>5245</v>
      </c>
      <c r="F2217" s="310" t="s">
        <v>7604</v>
      </c>
      <c r="G2217" s="313" t="s">
        <v>7497</v>
      </c>
      <c r="H2217" s="313" t="s">
        <v>1365</v>
      </c>
      <c r="I2217" s="317">
        <v>45474</v>
      </c>
      <c r="J2217" s="313" t="s">
        <v>7967</v>
      </c>
      <c r="K2217" s="313" t="s">
        <v>7436</v>
      </c>
      <c r="L2217" s="304"/>
      <c r="M2217" s="304"/>
      <c r="N2217" s="304"/>
      <c r="O2217" s="313"/>
      <c r="P2217" s="313"/>
      <c r="Q2217" s="282"/>
      <c r="R2217" s="282" t="s">
        <v>7437</v>
      </c>
    </row>
    <row r="2218" spans="1:18" ht="15" customHeight="1">
      <c r="A2218" s="282" t="s">
        <v>21</v>
      </c>
      <c r="B2218" s="282" t="s">
        <v>24</v>
      </c>
      <c r="C2218" s="305" t="s">
        <v>105</v>
      </c>
      <c r="D2218" s="281" t="s">
        <v>3632</v>
      </c>
      <c r="E2218" s="282" t="s">
        <v>3633</v>
      </c>
      <c r="F2218" s="310" t="s">
        <v>7604</v>
      </c>
      <c r="G2218" s="313" t="s">
        <v>7497</v>
      </c>
      <c r="H2218" s="313" t="s">
        <v>1365</v>
      </c>
      <c r="I2218" s="317">
        <v>45474</v>
      </c>
      <c r="J2218" s="313" t="s">
        <v>7967</v>
      </c>
      <c r="K2218" s="310" t="s">
        <v>7548</v>
      </c>
      <c r="L2218" s="304"/>
      <c r="M2218" s="304"/>
      <c r="N2218" s="304"/>
      <c r="O2218" s="313"/>
      <c r="P2218" s="313"/>
      <c r="Q2218" s="282"/>
      <c r="R2218" s="282" t="s">
        <v>7437</v>
      </c>
    </row>
    <row r="2219" spans="1:18" ht="15" customHeight="1">
      <c r="A2219" s="282" t="s">
        <v>21</v>
      </c>
      <c r="B2219" s="282" t="s">
        <v>24</v>
      </c>
      <c r="C2219" s="305" t="s">
        <v>105</v>
      </c>
      <c r="D2219" s="281" t="s">
        <v>5956</v>
      </c>
      <c r="E2219" s="282" t="s">
        <v>5957</v>
      </c>
      <c r="F2219" s="310" t="s">
        <v>7604</v>
      </c>
      <c r="G2219" s="313" t="s">
        <v>7497</v>
      </c>
      <c r="H2219" s="313" t="s">
        <v>1365</v>
      </c>
      <c r="I2219" s="317">
        <v>45474</v>
      </c>
      <c r="J2219" s="313" t="s">
        <v>7967</v>
      </c>
      <c r="K2219" s="310" t="s">
        <v>7593</v>
      </c>
      <c r="L2219" s="304"/>
      <c r="M2219" s="304"/>
      <c r="N2219" s="304"/>
      <c r="O2219" s="313"/>
      <c r="P2219" s="313"/>
      <c r="Q2219" s="282"/>
      <c r="R2219" s="282" t="s">
        <v>7437</v>
      </c>
    </row>
    <row r="2220" spans="1:18" ht="15" customHeight="1">
      <c r="A2220" s="282" t="s">
        <v>21</v>
      </c>
      <c r="B2220" s="282" t="s">
        <v>24</v>
      </c>
      <c r="C2220" s="305" t="s">
        <v>105</v>
      </c>
      <c r="D2220" s="281" t="s">
        <v>6498</v>
      </c>
      <c r="E2220" s="282" t="s">
        <v>6499</v>
      </c>
      <c r="F2220" s="310" t="s">
        <v>7604</v>
      </c>
      <c r="G2220" s="313" t="s">
        <v>7497</v>
      </c>
      <c r="H2220" s="313" t="s">
        <v>1365</v>
      </c>
      <c r="I2220" s="317">
        <v>45474</v>
      </c>
      <c r="J2220" s="313" t="s">
        <v>7967</v>
      </c>
      <c r="K2220" s="313" t="s">
        <v>7548</v>
      </c>
      <c r="L2220" s="304"/>
      <c r="M2220" s="304"/>
      <c r="N2220" s="304"/>
      <c r="O2220" s="313"/>
      <c r="P2220" s="313"/>
      <c r="Q2220" s="282"/>
      <c r="R2220" s="282" t="s">
        <v>7437</v>
      </c>
    </row>
    <row r="2221" spans="1:18" ht="15" customHeight="1">
      <c r="A2221" s="282" t="s">
        <v>21</v>
      </c>
      <c r="B2221" s="282" t="s">
        <v>24</v>
      </c>
      <c r="C2221" s="305" t="s">
        <v>105</v>
      </c>
      <c r="D2221" s="281" t="s">
        <v>1122</v>
      </c>
      <c r="E2221" s="282" t="s">
        <v>1123</v>
      </c>
      <c r="F2221" s="310" t="s">
        <v>7604</v>
      </c>
      <c r="G2221" s="313" t="s">
        <v>7497</v>
      </c>
      <c r="H2221" s="313" t="s">
        <v>1365</v>
      </c>
      <c r="I2221" s="317">
        <v>45474</v>
      </c>
      <c r="J2221" s="313" t="s">
        <v>7967</v>
      </c>
      <c r="K2221" s="310" t="s">
        <v>7436</v>
      </c>
      <c r="L2221" s="304"/>
      <c r="M2221" s="304"/>
      <c r="N2221" s="304"/>
      <c r="O2221" s="313"/>
      <c r="P2221" s="313"/>
      <c r="Q2221" s="282"/>
      <c r="R2221" s="282" t="s">
        <v>7437</v>
      </c>
    </row>
    <row r="2222" spans="1:18" ht="15" customHeight="1">
      <c r="A2222" s="282" t="s">
        <v>21</v>
      </c>
      <c r="B2222" s="282" t="s">
        <v>24</v>
      </c>
      <c r="C2222" s="305" t="s">
        <v>105</v>
      </c>
      <c r="D2222" s="281" t="s">
        <v>1428</v>
      </c>
      <c r="E2222" s="282" t="s">
        <v>1429</v>
      </c>
      <c r="F2222" s="310" t="s">
        <v>7604</v>
      </c>
      <c r="G2222" s="313" t="s">
        <v>7497</v>
      </c>
      <c r="H2222" s="313" t="s">
        <v>1365</v>
      </c>
      <c r="I2222" s="317">
        <v>45474</v>
      </c>
      <c r="J2222" s="313" t="s">
        <v>7967</v>
      </c>
      <c r="K2222" s="310" t="s">
        <v>7436</v>
      </c>
      <c r="L2222" s="304"/>
      <c r="M2222" s="304"/>
      <c r="N2222" s="304"/>
      <c r="O2222" s="313"/>
      <c r="P2222" s="313"/>
      <c r="Q2222" s="282"/>
      <c r="R2222" s="282" t="s">
        <v>7437</v>
      </c>
    </row>
    <row r="2223" spans="1:18" ht="15" customHeight="1">
      <c r="A2223" s="282" t="s">
        <v>21</v>
      </c>
      <c r="B2223" s="282" t="s">
        <v>24</v>
      </c>
      <c r="C2223" s="305" t="s">
        <v>105</v>
      </c>
      <c r="D2223" s="281" t="s">
        <v>2589</v>
      </c>
      <c r="E2223" s="282" t="s">
        <v>2590</v>
      </c>
      <c r="F2223" s="310" t="s">
        <v>7604</v>
      </c>
      <c r="G2223" s="313" t="s">
        <v>7497</v>
      </c>
      <c r="H2223" s="313" t="s">
        <v>1365</v>
      </c>
      <c r="I2223" s="317">
        <v>45474</v>
      </c>
      <c r="J2223" s="313" t="s">
        <v>7967</v>
      </c>
      <c r="K2223" s="310" t="s">
        <v>7436</v>
      </c>
      <c r="L2223" s="304"/>
      <c r="M2223" s="304"/>
      <c r="N2223" s="304"/>
      <c r="O2223" s="313"/>
      <c r="P2223" s="313"/>
      <c r="Q2223" s="282"/>
      <c r="R2223" s="282" t="s">
        <v>7437</v>
      </c>
    </row>
    <row r="2224" spans="1:18" ht="15" customHeight="1">
      <c r="A2224" s="282" t="s">
        <v>21</v>
      </c>
      <c r="B2224" s="282" t="s">
        <v>24</v>
      </c>
      <c r="C2224" s="305" t="s">
        <v>105</v>
      </c>
      <c r="D2224" s="281" t="s">
        <v>3555</v>
      </c>
      <c r="E2224" s="282" t="s">
        <v>3556</v>
      </c>
      <c r="F2224" s="310" t="s">
        <v>7604</v>
      </c>
      <c r="G2224" s="313" t="s">
        <v>7497</v>
      </c>
      <c r="H2224" s="313" t="s">
        <v>1365</v>
      </c>
      <c r="I2224" s="317">
        <v>45474</v>
      </c>
      <c r="J2224" s="313" t="s">
        <v>7967</v>
      </c>
      <c r="K2224" s="310" t="s">
        <v>7548</v>
      </c>
      <c r="L2224" s="304"/>
      <c r="M2224" s="304"/>
      <c r="N2224" s="304"/>
      <c r="O2224" s="313"/>
      <c r="P2224" s="313"/>
      <c r="Q2224" s="282"/>
      <c r="R2224" s="282" t="s">
        <v>7437</v>
      </c>
    </row>
    <row r="2225" spans="1:18" ht="15" customHeight="1">
      <c r="A2225" s="282" t="s">
        <v>21</v>
      </c>
      <c r="B2225" s="282" t="s">
        <v>24</v>
      </c>
      <c r="C2225" s="305" t="s">
        <v>105</v>
      </c>
      <c r="D2225" s="281" t="s">
        <v>2529</v>
      </c>
      <c r="E2225" s="282" t="s">
        <v>2530</v>
      </c>
      <c r="F2225" s="310" t="s">
        <v>7604</v>
      </c>
      <c r="G2225" s="313" t="s">
        <v>7497</v>
      </c>
      <c r="H2225" s="313" t="s">
        <v>1365</v>
      </c>
      <c r="I2225" s="317">
        <v>45474</v>
      </c>
      <c r="J2225" s="313" t="s">
        <v>7967</v>
      </c>
      <c r="K2225" s="310" t="s">
        <v>7548</v>
      </c>
      <c r="L2225" s="304"/>
      <c r="M2225" s="304"/>
      <c r="N2225" s="304"/>
      <c r="O2225" s="313"/>
      <c r="P2225" s="313"/>
      <c r="Q2225" s="282"/>
      <c r="R2225" s="282" t="s">
        <v>7437</v>
      </c>
    </row>
    <row r="2226" spans="1:18" ht="15" customHeight="1">
      <c r="A2226" s="282" t="s">
        <v>21</v>
      </c>
      <c r="B2226" s="282" t="s">
        <v>24</v>
      </c>
      <c r="C2226" s="305" t="s">
        <v>105</v>
      </c>
      <c r="D2226" s="281" t="s">
        <v>4709</v>
      </c>
      <c r="E2226" s="282" t="s">
        <v>4710</v>
      </c>
      <c r="F2226" s="310" t="s">
        <v>7604</v>
      </c>
      <c r="G2226" s="313" t="s">
        <v>7497</v>
      </c>
      <c r="H2226" s="313" t="s">
        <v>1365</v>
      </c>
      <c r="I2226" s="317">
        <v>45474</v>
      </c>
      <c r="J2226" s="313" t="s">
        <v>7967</v>
      </c>
      <c r="K2226" s="310" t="s">
        <v>7710</v>
      </c>
      <c r="L2226" s="304"/>
      <c r="M2226" s="304"/>
      <c r="N2226" s="304"/>
      <c r="O2226" s="313"/>
      <c r="P2226" s="313"/>
      <c r="Q2226" s="282"/>
      <c r="R2226" s="282" t="s">
        <v>7528</v>
      </c>
    </row>
    <row r="2227" spans="1:18" ht="15" customHeight="1">
      <c r="A2227" s="282" t="s">
        <v>21</v>
      </c>
      <c r="B2227" s="282" t="s">
        <v>24</v>
      </c>
      <c r="C2227" s="305" t="s">
        <v>105</v>
      </c>
      <c r="D2227" s="281" t="s">
        <v>4725</v>
      </c>
      <c r="E2227" s="282" t="s">
        <v>4726</v>
      </c>
      <c r="F2227" s="310" t="s">
        <v>7604</v>
      </c>
      <c r="G2227" s="313" t="s">
        <v>7497</v>
      </c>
      <c r="H2227" s="313" t="s">
        <v>1365</v>
      </c>
      <c r="I2227" s="317">
        <v>45474</v>
      </c>
      <c r="J2227" s="313" t="s">
        <v>7967</v>
      </c>
      <c r="K2227" s="310" t="s">
        <v>7527</v>
      </c>
      <c r="L2227" s="304"/>
      <c r="M2227" s="304"/>
      <c r="N2227" s="304"/>
      <c r="O2227" s="313"/>
      <c r="P2227" s="313"/>
      <c r="Q2227" s="282"/>
      <c r="R2227" s="282" t="s">
        <v>7528</v>
      </c>
    </row>
    <row r="2228" spans="1:18" ht="15" customHeight="1">
      <c r="A2228" s="282" t="s">
        <v>21</v>
      </c>
      <c r="B2228" s="282" t="s">
        <v>24</v>
      </c>
      <c r="C2228" s="305" t="s">
        <v>105</v>
      </c>
      <c r="D2228" s="281" t="s">
        <v>5084</v>
      </c>
      <c r="E2228" s="282" t="s">
        <v>5085</v>
      </c>
      <c r="F2228" s="310" t="s">
        <v>7604</v>
      </c>
      <c r="G2228" s="313" t="s">
        <v>7497</v>
      </c>
      <c r="H2228" s="313" t="s">
        <v>1365</v>
      </c>
      <c r="I2228" s="317">
        <v>45474</v>
      </c>
      <c r="J2228" s="313" t="s">
        <v>7967</v>
      </c>
      <c r="K2228" s="310" t="s">
        <v>7593</v>
      </c>
      <c r="L2228" s="304"/>
      <c r="M2228" s="304"/>
      <c r="N2228" s="304"/>
      <c r="O2228" s="313"/>
      <c r="P2228" s="313"/>
      <c r="Q2228" s="282"/>
      <c r="R2228" s="282" t="s">
        <v>7437</v>
      </c>
    </row>
    <row r="2229" spans="1:18" ht="15" customHeight="1">
      <c r="A2229" s="282" t="s">
        <v>21</v>
      </c>
      <c r="B2229" s="282" t="s">
        <v>24</v>
      </c>
      <c r="C2229" s="305" t="s">
        <v>105</v>
      </c>
      <c r="D2229" s="281" t="s">
        <v>6070</v>
      </c>
      <c r="E2229" s="282" t="s">
        <v>6071</v>
      </c>
      <c r="F2229" s="310" t="s">
        <v>7604</v>
      </c>
      <c r="G2229" s="313" t="s">
        <v>7497</v>
      </c>
      <c r="H2229" s="313" t="s">
        <v>1365</v>
      </c>
      <c r="I2229" s="317">
        <v>45474</v>
      </c>
      <c r="J2229" s="313" t="s">
        <v>7967</v>
      </c>
      <c r="K2229" s="310" t="s">
        <v>7593</v>
      </c>
      <c r="L2229" s="304"/>
      <c r="M2229" s="304"/>
      <c r="N2229" s="304"/>
      <c r="O2229" s="313"/>
      <c r="P2229" s="313"/>
      <c r="Q2229" s="282"/>
      <c r="R2229" s="282" t="s">
        <v>7437</v>
      </c>
    </row>
    <row r="2230" spans="1:18" ht="15" customHeight="1">
      <c r="A2230" s="282" t="s">
        <v>21</v>
      </c>
      <c r="B2230" s="282" t="s">
        <v>24</v>
      </c>
      <c r="C2230" s="305" t="s">
        <v>105</v>
      </c>
      <c r="D2230" s="281" t="s">
        <v>6306</v>
      </c>
      <c r="E2230" s="282" t="s">
        <v>6307</v>
      </c>
      <c r="F2230" s="310" t="s">
        <v>7604</v>
      </c>
      <c r="G2230" s="313" t="s">
        <v>7497</v>
      </c>
      <c r="H2230" s="313" t="s">
        <v>1365</v>
      </c>
      <c r="I2230" s="317">
        <v>45474</v>
      </c>
      <c r="J2230" s="313" t="s">
        <v>7967</v>
      </c>
      <c r="K2230" s="310" t="s">
        <v>7593</v>
      </c>
      <c r="L2230" s="304"/>
      <c r="M2230" s="304"/>
      <c r="N2230" s="304"/>
      <c r="O2230" s="313"/>
      <c r="P2230" s="313"/>
      <c r="Q2230" s="282"/>
      <c r="R2230" s="282" t="s">
        <v>7437</v>
      </c>
    </row>
    <row r="2231" spans="1:18" ht="15" customHeight="1">
      <c r="A2231" s="282" t="s">
        <v>21</v>
      </c>
      <c r="B2231" s="282" t="s">
        <v>24</v>
      </c>
      <c r="C2231" s="305" t="s">
        <v>105</v>
      </c>
      <c r="D2231" s="281" t="s">
        <v>6378</v>
      </c>
      <c r="E2231" s="282" t="s">
        <v>6379</v>
      </c>
      <c r="F2231" s="310" t="s">
        <v>7604</v>
      </c>
      <c r="G2231" s="313" t="s">
        <v>7497</v>
      </c>
      <c r="H2231" s="313" t="s">
        <v>1365</v>
      </c>
      <c r="I2231" s="317">
        <v>45474</v>
      </c>
      <c r="J2231" s="313" t="s">
        <v>7967</v>
      </c>
      <c r="K2231" s="310" t="s">
        <v>7436</v>
      </c>
      <c r="L2231" s="304"/>
      <c r="M2231" s="304"/>
      <c r="N2231" s="304"/>
      <c r="O2231" s="313"/>
      <c r="P2231" s="313"/>
      <c r="Q2231" s="282"/>
      <c r="R2231" s="282" t="s">
        <v>7437</v>
      </c>
    </row>
    <row r="2232" spans="1:18" ht="15" customHeight="1">
      <c r="A2232" s="282" t="s">
        <v>21</v>
      </c>
      <c r="B2232" s="282" t="s">
        <v>24</v>
      </c>
      <c r="C2232" s="305" t="s">
        <v>105</v>
      </c>
      <c r="D2232" s="281" t="s">
        <v>6410</v>
      </c>
      <c r="E2232" s="282" t="s">
        <v>6411</v>
      </c>
      <c r="F2232" s="310" t="s">
        <v>7604</v>
      </c>
      <c r="G2232" s="313" t="s">
        <v>7497</v>
      </c>
      <c r="H2232" s="313" t="s">
        <v>1365</v>
      </c>
      <c r="I2232" s="317">
        <v>45474</v>
      </c>
      <c r="J2232" s="313" t="s">
        <v>7967</v>
      </c>
      <c r="K2232" s="310" t="s">
        <v>7436</v>
      </c>
      <c r="L2232" s="304"/>
      <c r="M2232" s="304"/>
      <c r="N2232" s="304"/>
      <c r="O2232" s="313"/>
      <c r="P2232" s="313"/>
      <c r="Q2232" s="282"/>
      <c r="R2232" s="282" t="s">
        <v>7437</v>
      </c>
    </row>
    <row r="2233" spans="1:18" ht="15" customHeight="1">
      <c r="A2233" s="112" t="s">
        <v>21</v>
      </c>
      <c r="B2233" s="305" t="s">
        <v>24</v>
      </c>
      <c r="C2233" s="305" t="s">
        <v>105</v>
      </c>
      <c r="D2233" s="281" t="s">
        <v>1876</v>
      </c>
      <c r="E2233" s="282" t="s">
        <v>1877</v>
      </c>
      <c r="F2233" s="307" t="s">
        <v>7661</v>
      </c>
      <c r="G2233" s="282" t="s">
        <v>7534</v>
      </c>
      <c r="H2233" s="282" t="s">
        <v>7434</v>
      </c>
      <c r="I2233" s="335">
        <v>45486</v>
      </c>
      <c r="J2233" s="282" t="s">
        <v>7971</v>
      </c>
      <c r="K2233" s="282" t="s">
        <v>7663</v>
      </c>
      <c r="L2233" s="316"/>
      <c r="M2233" s="309"/>
      <c r="N2233" s="282"/>
      <c r="O2233" s="282"/>
      <c r="P2233" s="282"/>
      <c r="Q2233" s="304"/>
      <c r="R2233" s="282" t="s">
        <v>7437</v>
      </c>
    </row>
    <row r="2234" spans="1:18" ht="15" customHeight="1">
      <c r="A2234" s="282" t="s">
        <v>21</v>
      </c>
      <c r="B2234" s="282" t="s">
        <v>24</v>
      </c>
      <c r="C2234" s="305" t="s">
        <v>143</v>
      </c>
      <c r="D2234" s="281" t="s">
        <v>3678</v>
      </c>
      <c r="E2234" s="282" t="s">
        <v>3679</v>
      </c>
      <c r="F2234" s="310" t="s">
        <v>7949</v>
      </c>
      <c r="G2234" s="313" t="s">
        <v>7534</v>
      </c>
      <c r="H2234" s="313" t="s">
        <v>7577</v>
      </c>
      <c r="I2234" s="317">
        <v>45474</v>
      </c>
      <c r="J2234" s="313" t="s">
        <v>7967</v>
      </c>
      <c r="K2234" s="310" t="s">
        <v>2088</v>
      </c>
      <c r="L2234" s="304"/>
      <c r="M2234" s="304"/>
      <c r="N2234" s="304"/>
      <c r="O2234" s="313"/>
      <c r="P2234" s="313"/>
      <c r="Q2234" s="282"/>
      <c r="R2234" s="282" t="s">
        <v>7437</v>
      </c>
    </row>
    <row r="2235" spans="1:18" ht="15" customHeight="1">
      <c r="A2235" s="282" t="s">
        <v>21</v>
      </c>
      <c r="B2235" s="282" t="s">
        <v>24</v>
      </c>
      <c r="C2235" s="305" t="s">
        <v>105</v>
      </c>
      <c r="D2235" s="281" t="s">
        <v>4877</v>
      </c>
      <c r="E2235" s="282" t="s">
        <v>4878</v>
      </c>
      <c r="F2235" s="310" t="s">
        <v>285</v>
      </c>
      <c r="G2235" s="282" t="s">
        <v>7497</v>
      </c>
      <c r="H2235" s="282" t="s">
        <v>1365</v>
      </c>
      <c r="I2235" s="317">
        <v>45488</v>
      </c>
      <c r="J2235" s="313" t="s">
        <v>7970</v>
      </c>
      <c r="K2235" s="310" t="s">
        <v>7814</v>
      </c>
      <c r="L2235" s="304"/>
      <c r="M2235" s="304"/>
      <c r="N2235" s="304"/>
      <c r="O2235" s="313"/>
      <c r="P2235" s="313"/>
      <c r="Q2235" s="282"/>
      <c r="R2235" s="282" t="s">
        <v>7446</v>
      </c>
    </row>
    <row r="2236" spans="1:18" ht="15" customHeight="1">
      <c r="A2236" s="282" t="s">
        <v>21</v>
      </c>
      <c r="B2236" s="282" t="s">
        <v>24</v>
      </c>
      <c r="C2236" s="305" t="s">
        <v>105</v>
      </c>
      <c r="D2236" s="281" t="s">
        <v>6534</v>
      </c>
      <c r="E2236" s="282" t="s">
        <v>6535</v>
      </c>
      <c r="F2236" s="310" t="s">
        <v>285</v>
      </c>
      <c r="G2236" s="282" t="s">
        <v>7497</v>
      </c>
      <c r="H2236" s="282" t="s">
        <v>1365</v>
      </c>
      <c r="I2236" s="317">
        <v>45488</v>
      </c>
      <c r="J2236" s="313" t="s">
        <v>7970</v>
      </c>
      <c r="K2236" s="313" t="s">
        <v>7516</v>
      </c>
      <c r="L2236" s="304"/>
      <c r="M2236" s="304"/>
      <c r="N2236" s="304"/>
      <c r="O2236" s="313"/>
      <c r="P2236" s="313"/>
      <c r="Q2236" s="282"/>
      <c r="R2236" s="282" t="s">
        <v>7446</v>
      </c>
    </row>
    <row r="2237" spans="1:18" ht="15" customHeight="1">
      <c r="A2237" s="282" t="s">
        <v>21</v>
      </c>
      <c r="B2237" s="282" t="s">
        <v>24</v>
      </c>
      <c r="C2237" s="305" t="s">
        <v>105</v>
      </c>
      <c r="D2237" s="281" t="s">
        <v>5658</v>
      </c>
      <c r="E2237" s="282" t="s">
        <v>5659</v>
      </c>
      <c r="F2237" s="310" t="s">
        <v>411</v>
      </c>
      <c r="G2237" s="313" t="s">
        <v>7534</v>
      </c>
      <c r="H2237" s="313" t="s">
        <v>7434</v>
      </c>
      <c r="I2237" s="317">
        <v>45481</v>
      </c>
      <c r="J2237" s="313" t="s">
        <v>7971</v>
      </c>
      <c r="K2237" s="310" t="s">
        <v>7602</v>
      </c>
      <c r="L2237" s="304"/>
      <c r="M2237" s="304"/>
      <c r="N2237" s="304"/>
      <c r="O2237" s="313"/>
      <c r="P2237" s="313"/>
      <c r="Q2237" s="282"/>
      <c r="R2237" s="282" t="s">
        <v>7437</v>
      </c>
    </row>
    <row r="2238" spans="1:18" ht="15" customHeight="1">
      <c r="A2238" s="282" t="s">
        <v>21</v>
      </c>
      <c r="B2238" s="282" t="s">
        <v>24</v>
      </c>
      <c r="C2238" s="305" t="s">
        <v>105</v>
      </c>
      <c r="D2238" s="281" t="s">
        <v>7211</v>
      </c>
      <c r="E2238" s="282" t="s">
        <v>7212</v>
      </c>
      <c r="F2238" s="310" t="s">
        <v>411</v>
      </c>
      <c r="G2238" s="313" t="s">
        <v>7534</v>
      </c>
      <c r="H2238" s="313" t="s">
        <v>7434</v>
      </c>
      <c r="I2238" s="317">
        <v>45481</v>
      </c>
      <c r="J2238" s="313" t="s">
        <v>7971</v>
      </c>
      <c r="K2238" s="313" t="s">
        <v>7972</v>
      </c>
      <c r="L2238" s="304"/>
      <c r="M2238" s="304"/>
      <c r="N2238" s="304"/>
      <c r="O2238" s="313"/>
      <c r="P2238" s="313"/>
      <c r="Q2238" s="282"/>
      <c r="R2238" s="282" t="s">
        <v>7437</v>
      </c>
    </row>
    <row r="2239" spans="1:18" ht="15" customHeight="1">
      <c r="A2239" s="282" t="s">
        <v>21</v>
      </c>
      <c r="B2239" s="282" t="s">
        <v>24</v>
      </c>
      <c r="C2239" s="305" t="s">
        <v>105</v>
      </c>
      <c r="D2239" s="281" t="s">
        <v>7232</v>
      </c>
      <c r="E2239" s="282" t="s">
        <v>7233</v>
      </c>
      <c r="F2239" s="310" t="s">
        <v>411</v>
      </c>
      <c r="G2239" s="313" t="s">
        <v>7534</v>
      </c>
      <c r="H2239" s="313" t="s">
        <v>7434</v>
      </c>
      <c r="I2239" s="317">
        <v>45481</v>
      </c>
      <c r="J2239" s="313" t="s">
        <v>7971</v>
      </c>
      <c r="K2239" s="310" t="s">
        <v>7593</v>
      </c>
      <c r="L2239" s="304"/>
      <c r="M2239" s="304"/>
      <c r="N2239" s="304"/>
      <c r="O2239" s="313"/>
      <c r="P2239" s="313"/>
      <c r="Q2239" s="282"/>
      <c r="R2239" s="282" t="s">
        <v>7437</v>
      </c>
    </row>
    <row r="2240" spans="1:18" ht="15" customHeight="1">
      <c r="A2240" s="282" t="s">
        <v>21</v>
      </c>
      <c r="B2240" s="282" t="s">
        <v>24</v>
      </c>
      <c r="C2240" s="305" t="s">
        <v>143</v>
      </c>
      <c r="D2240" s="281" t="s">
        <v>5770</v>
      </c>
      <c r="E2240" s="282" t="s">
        <v>5771</v>
      </c>
      <c r="F2240" s="310" t="s">
        <v>7624</v>
      </c>
      <c r="G2240" s="313" t="s">
        <v>7861</v>
      </c>
      <c r="H2240" s="313" t="s">
        <v>7525</v>
      </c>
      <c r="I2240" s="317">
        <v>45486</v>
      </c>
      <c r="J2240" s="313" t="s">
        <v>7971</v>
      </c>
      <c r="K2240" s="310" t="s">
        <v>7593</v>
      </c>
      <c r="L2240" s="304"/>
      <c r="M2240" s="304"/>
      <c r="N2240" s="304"/>
      <c r="O2240" s="313"/>
      <c r="P2240" s="313"/>
      <c r="Q2240" s="282"/>
      <c r="R2240" s="282" t="s">
        <v>7437</v>
      </c>
    </row>
    <row r="2241" spans="1:18" ht="15" customHeight="1">
      <c r="A2241" s="282" t="s">
        <v>21</v>
      </c>
      <c r="B2241" s="282" t="s">
        <v>24</v>
      </c>
      <c r="C2241" s="305" t="s">
        <v>143</v>
      </c>
      <c r="D2241" s="281" t="s">
        <v>7183</v>
      </c>
      <c r="E2241" s="282" t="s">
        <v>7184</v>
      </c>
      <c r="F2241" s="310" t="s">
        <v>7661</v>
      </c>
      <c r="G2241" s="139" t="s">
        <v>7534</v>
      </c>
      <c r="H2241" s="139" t="s">
        <v>7434</v>
      </c>
      <c r="I2241" s="317">
        <v>45474</v>
      </c>
      <c r="J2241" s="313" t="s">
        <v>7971</v>
      </c>
      <c r="K2241" s="310" t="s">
        <v>7602</v>
      </c>
      <c r="L2241" s="304"/>
      <c r="M2241" s="304"/>
      <c r="N2241" s="304"/>
      <c r="O2241" s="313"/>
      <c r="P2241" s="313"/>
      <c r="Q2241" s="282"/>
      <c r="R2241" s="282" t="s">
        <v>7437</v>
      </c>
    </row>
    <row r="2242" spans="1:18" ht="15" customHeight="1">
      <c r="A2242" s="282" t="s">
        <v>21</v>
      </c>
      <c r="B2242" s="282" t="s">
        <v>24</v>
      </c>
      <c r="C2242" s="305" t="s">
        <v>105</v>
      </c>
      <c r="D2242" s="281" t="s">
        <v>3500</v>
      </c>
      <c r="E2242" s="282" t="s">
        <v>3501</v>
      </c>
      <c r="F2242" s="310" t="s">
        <v>7769</v>
      </c>
      <c r="G2242" s="313" t="s">
        <v>7680</v>
      </c>
      <c r="H2242" s="313" t="s">
        <v>7680</v>
      </c>
      <c r="I2242" s="317">
        <v>45493</v>
      </c>
      <c r="J2242" s="313" t="s">
        <v>7970</v>
      </c>
      <c r="K2242" s="310" t="s">
        <v>7548</v>
      </c>
      <c r="L2242" s="304"/>
      <c r="M2242" s="304"/>
      <c r="N2242" s="304"/>
      <c r="O2242" s="313"/>
      <c r="P2242" s="313"/>
      <c r="Q2242" s="282"/>
      <c r="R2242" s="282" t="s">
        <v>7437</v>
      </c>
    </row>
    <row r="2243" spans="1:18" ht="15" customHeight="1">
      <c r="A2243" s="282" t="s">
        <v>21</v>
      </c>
      <c r="B2243" s="282" t="s">
        <v>24</v>
      </c>
      <c r="C2243" s="305" t="s">
        <v>143</v>
      </c>
      <c r="D2243" s="281" t="s">
        <v>1366</v>
      </c>
      <c r="E2243" s="282" t="s">
        <v>1367</v>
      </c>
      <c r="F2243" s="310" t="s">
        <v>411</v>
      </c>
      <c r="G2243" s="313" t="s">
        <v>7534</v>
      </c>
      <c r="H2243" s="313" t="s">
        <v>7434</v>
      </c>
      <c r="I2243" s="317">
        <v>45474</v>
      </c>
      <c r="J2243" s="313" t="s">
        <v>7967</v>
      </c>
      <c r="K2243" s="310" t="s">
        <v>2088</v>
      </c>
      <c r="L2243" s="304"/>
      <c r="M2243" s="304"/>
      <c r="N2243" s="304"/>
      <c r="O2243" s="313"/>
      <c r="P2243" s="313"/>
      <c r="Q2243" s="282"/>
      <c r="R2243" s="282" t="s">
        <v>7437</v>
      </c>
    </row>
    <row r="2244" spans="1:18" ht="15" customHeight="1">
      <c r="A2244" s="282" t="s">
        <v>21</v>
      </c>
      <c r="B2244" s="282" t="s">
        <v>24</v>
      </c>
      <c r="C2244" s="305" t="s">
        <v>143</v>
      </c>
      <c r="D2244" s="281" t="s">
        <v>1839</v>
      </c>
      <c r="E2244" s="282" t="s">
        <v>1840</v>
      </c>
      <c r="F2244" s="310" t="s">
        <v>411</v>
      </c>
      <c r="G2244" s="313" t="s">
        <v>7534</v>
      </c>
      <c r="H2244" s="313" t="s">
        <v>7434</v>
      </c>
      <c r="I2244" s="317">
        <v>45474</v>
      </c>
      <c r="J2244" s="313" t="s">
        <v>7967</v>
      </c>
      <c r="K2244" s="310" t="s">
        <v>7602</v>
      </c>
      <c r="L2244" s="304"/>
      <c r="M2244" s="304"/>
      <c r="N2244" s="304"/>
      <c r="O2244" s="313"/>
      <c r="P2244" s="313"/>
      <c r="Q2244" s="282"/>
      <c r="R2244" s="282" t="s">
        <v>7437</v>
      </c>
    </row>
    <row r="2245" spans="1:18" ht="15" customHeight="1">
      <c r="A2245" s="282" t="s">
        <v>21</v>
      </c>
      <c r="B2245" s="282" t="s">
        <v>24</v>
      </c>
      <c r="C2245" s="305" t="s">
        <v>143</v>
      </c>
      <c r="D2245" s="281" t="s">
        <v>2314</v>
      </c>
      <c r="E2245" s="282" t="s">
        <v>2315</v>
      </c>
      <c r="F2245" s="310" t="s">
        <v>411</v>
      </c>
      <c r="G2245" s="313" t="s">
        <v>7534</v>
      </c>
      <c r="H2245" s="313" t="s">
        <v>7434</v>
      </c>
      <c r="I2245" s="317">
        <v>45474</v>
      </c>
      <c r="J2245" s="313" t="s">
        <v>7967</v>
      </c>
      <c r="K2245" s="310" t="s">
        <v>7511</v>
      </c>
      <c r="L2245" s="304"/>
      <c r="M2245" s="304"/>
      <c r="N2245" s="304"/>
      <c r="O2245" s="313"/>
      <c r="P2245" s="313"/>
      <c r="Q2245" s="282"/>
      <c r="R2245" s="282" t="s">
        <v>7437</v>
      </c>
    </row>
    <row r="2246" spans="1:18" ht="15" customHeight="1">
      <c r="A2246" s="282" t="s">
        <v>21</v>
      </c>
      <c r="B2246" s="282" t="s">
        <v>24</v>
      </c>
      <c r="C2246" s="305" t="s">
        <v>105</v>
      </c>
      <c r="D2246" s="281" t="s">
        <v>4622</v>
      </c>
      <c r="E2246" s="282" t="s">
        <v>4623</v>
      </c>
      <c r="F2246" s="310" t="s">
        <v>163</v>
      </c>
      <c r="G2246" s="313" t="s">
        <v>7433</v>
      </c>
      <c r="H2246" s="313" t="s">
        <v>7434</v>
      </c>
      <c r="I2246" s="317">
        <v>45495</v>
      </c>
      <c r="J2246" s="313" t="s">
        <v>7973</v>
      </c>
      <c r="K2246" s="310" t="s">
        <v>7593</v>
      </c>
      <c r="L2246" s="304"/>
      <c r="M2246" s="304"/>
      <c r="N2246" s="304"/>
      <c r="O2246" s="313"/>
      <c r="P2246" s="313"/>
      <c r="Q2246" s="282"/>
      <c r="R2246" s="282" t="s">
        <v>7437</v>
      </c>
    </row>
    <row r="2247" spans="1:18" ht="15" customHeight="1">
      <c r="A2247" s="282" t="s">
        <v>21</v>
      </c>
      <c r="B2247" s="282" t="s">
        <v>24</v>
      </c>
      <c r="C2247" s="305" t="s">
        <v>143</v>
      </c>
      <c r="D2247" s="281" t="s">
        <v>4752</v>
      </c>
      <c r="E2247" s="282" t="s">
        <v>4753</v>
      </c>
      <c r="F2247" s="310" t="s">
        <v>411</v>
      </c>
      <c r="G2247" s="313" t="s">
        <v>7534</v>
      </c>
      <c r="H2247" s="313" t="s">
        <v>7434</v>
      </c>
      <c r="I2247" s="317">
        <v>45474</v>
      </c>
      <c r="J2247" s="313" t="s">
        <v>7967</v>
      </c>
      <c r="K2247" s="310" t="s">
        <v>7663</v>
      </c>
      <c r="L2247" s="304"/>
      <c r="M2247" s="304"/>
      <c r="N2247" s="304"/>
      <c r="O2247" s="313"/>
      <c r="P2247" s="313"/>
      <c r="Q2247" s="282"/>
      <c r="R2247" s="282" t="s">
        <v>7437</v>
      </c>
    </row>
    <row r="2248" spans="1:18" ht="15" customHeight="1">
      <c r="A2248" s="282" t="s">
        <v>21</v>
      </c>
      <c r="B2248" s="282" t="s">
        <v>24</v>
      </c>
      <c r="C2248" s="305" t="s">
        <v>143</v>
      </c>
      <c r="D2248" s="281" t="s">
        <v>980</v>
      </c>
      <c r="E2248" s="282" t="s">
        <v>981</v>
      </c>
      <c r="F2248" s="310" t="s">
        <v>411</v>
      </c>
      <c r="G2248" s="313" t="s">
        <v>7534</v>
      </c>
      <c r="H2248" s="313" t="s">
        <v>7434</v>
      </c>
      <c r="I2248" s="317">
        <v>45474</v>
      </c>
      <c r="J2248" s="313" t="s">
        <v>7967</v>
      </c>
      <c r="K2248" s="310" t="s">
        <v>7602</v>
      </c>
      <c r="L2248" s="304"/>
      <c r="M2248" s="304"/>
      <c r="N2248" s="304"/>
      <c r="O2248" s="313"/>
      <c r="P2248" s="313"/>
      <c r="Q2248" s="282"/>
      <c r="R2248" s="282" t="s">
        <v>7437</v>
      </c>
    </row>
    <row r="2249" spans="1:18" ht="15" customHeight="1">
      <c r="A2249" s="282" t="s">
        <v>21</v>
      </c>
      <c r="B2249" s="282" t="s">
        <v>24</v>
      </c>
      <c r="C2249" s="305" t="s">
        <v>143</v>
      </c>
      <c r="D2249" s="281" t="s">
        <v>4266</v>
      </c>
      <c r="E2249" s="282" t="s">
        <v>4267</v>
      </c>
      <c r="F2249" s="310" t="s">
        <v>411</v>
      </c>
      <c r="G2249" s="313" t="s">
        <v>7534</v>
      </c>
      <c r="H2249" s="313" t="s">
        <v>7434</v>
      </c>
      <c r="I2249" s="317">
        <v>45474</v>
      </c>
      <c r="J2249" s="313" t="s">
        <v>7967</v>
      </c>
      <c r="K2249" s="310" t="s">
        <v>7511</v>
      </c>
      <c r="L2249" s="304"/>
      <c r="M2249" s="304"/>
      <c r="N2249" s="304"/>
      <c r="O2249" s="313"/>
      <c r="P2249" s="313"/>
      <c r="Q2249" s="282"/>
      <c r="R2249" s="282" t="s">
        <v>7437</v>
      </c>
    </row>
    <row r="2250" spans="1:18" ht="15" customHeight="1">
      <c r="A2250" s="282" t="s">
        <v>21</v>
      </c>
      <c r="B2250" s="282" t="s">
        <v>24</v>
      </c>
      <c r="C2250" s="305" t="s">
        <v>105</v>
      </c>
      <c r="D2250" s="281" t="s">
        <v>443</v>
      </c>
      <c r="E2250" s="282" t="s">
        <v>444</v>
      </c>
      <c r="F2250" s="313" t="s">
        <v>163</v>
      </c>
      <c r="G2250" s="282" t="s">
        <v>7433</v>
      </c>
      <c r="H2250" s="282" t="s">
        <v>7434</v>
      </c>
      <c r="I2250" s="317">
        <v>45496</v>
      </c>
      <c r="J2250" s="313" t="s">
        <v>7973</v>
      </c>
      <c r="K2250" s="310" t="s">
        <v>7436</v>
      </c>
      <c r="L2250" s="304"/>
      <c r="M2250" s="304"/>
      <c r="N2250" s="304"/>
      <c r="O2250" s="313"/>
      <c r="P2250" s="313"/>
      <c r="Q2250" s="282"/>
      <c r="R2250" s="282" t="s">
        <v>7437</v>
      </c>
    </row>
    <row r="2251" spans="1:18" ht="15" customHeight="1">
      <c r="A2251" s="282" t="s">
        <v>21</v>
      </c>
      <c r="B2251" s="282" t="s">
        <v>24</v>
      </c>
      <c r="C2251" s="305" t="s">
        <v>143</v>
      </c>
      <c r="D2251" s="281" t="s">
        <v>2117</v>
      </c>
      <c r="E2251" s="282" t="s">
        <v>2118</v>
      </c>
      <c r="F2251" s="313" t="s">
        <v>7661</v>
      </c>
      <c r="G2251" s="282" t="s">
        <v>7534</v>
      </c>
      <c r="H2251" s="282" t="s">
        <v>7434</v>
      </c>
      <c r="I2251" s="317">
        <v>45474</v>
      </c>
      <c r="J2251" s="313" t="s">
        <v>7967</v>
      </c>
      <c r="K2251" s="310" t="s">
        <v>7602</v>
      </c>
      <c r="L2251" s="304"/>
      <c r="M2251" s="304"/>
      <c r="N2251" s="304"/>
      <c r="O2251" s="313"/>
      <c r="P2251" s="313"/>
      <c r="Q2251" s="282"/>
      <c r="R2251" s="282" t="s">
        <v>7437</v>
      </c>
    </row>
    <row r="2252" spans="1:18" ht="15" customHeight="1">
      <c r="A2252" s="282" t="s">
        <v>21</v>
      </c>
      <c r="B2252" s="282" t="s">
        <v>24</v>
      </c>
      <c r="C2252" s="305" t="s">
        <v>105</v>
      </c>
      <c r="D2252" s="281" t="s">
        <v>2209</v>
      </c>
      <c r="E2252" s="282" t="s">
        <v>2210</v>
      </c>
      <c r="F2252" s="313" t="s">
        <v>163</v>
      </c>
      <c r="G2252" s="282" t="s">
        <v>7433</v>
      </c>
      <c r="H2252" s="282" t="s">
        <v>7434</v>
      </c>
      <c r="I2252" s="317">
        <v>45497</v>
      </c>
      <c r="J2252" s="313" t="s">
        <v>7973</v>
      </c>
      <c r="K2252" s="310" t="s">
        <v>7652</v>
      </c>
      <c r="L2252" s="304"/>
      <c r="M2252" s="304"/>
      <c r="N2252" s="304"/>
      <c r="O2252" s="313"/>
      <c r="P2252" s="313"/>
      <c r="Q2252" s="282"/>
      <c r="R2252" s="282" t="s">
        <v>7437</v>
      </c>
    </row>
    <row r="2253" spans="1:18" ht="15" customHeight="1">
      <c r="A2253" s="282" t="s">
        <v>21</v>
      </c>
      <c r="B2253" s="282" t="s">
        <v>24</v>
      </c>
      <c r="C2253" s="305" t="s">
        <v>105</v>
      </c>
      <c r="D2253" s="281" t="s">
        <v>254</v>
      </c>
      <c r="E2253" s="282" t="s">
        <v>255</v>
      </c>
      <c r="F2253" s="313" t="s">
        <v>163</v>
      </c>
      <c r="G2253" s="282" t="s">
        <v>7433</v>
      </c>
      <c r="H2253" s="282" t="s">
        <v>7434</v>
      </c>
      <c r="I2253" s="317">
        <v>45499</v>
      </c>
      <c r="J2253" s="313" t="s">
        <v>7973</v>
      </c>
      <c r="K2253" s="310" t="s">
        <v>7593</v>
      </c>
      <c r="L2253" s="304"/>
      <c r="M2253" s="304"/>
      <c r="N2253" s="304"/>
      <c r="O2253" s="313"/>
      <c r="P2253" s="313"/>
      <c r="Q2253" s="282"/>
      <c r="R2253" s="282" t="s">
        <v>7437</v>
      </c>
    </row>
    <row r="2254" spans="1:18" ht="15" customHeight="1">
      <c r="A2254" s="282" t="s">
        <v>21</v>
      </c>
      <c r="B2254" s="282" t="s">
        <v>24</v>
      </c>
      <c r="C2254" s="305" t="s">
        <v>105</v>
      </c>
      <c r="D2254" s="281" t="s">
        <v>1313</v>
      </c>
      <c r="E2254" s="282" t="s">
        <v>1314</v>
      </c>
      <c r="F2254" s="313" t="s">
        <v>163</v>
      </c>
      <c r="G2254" s="282" t="s">
        <v>7433</v>
      </c>
      <c r="H2254" s="282" t="s">
        <v>7434</v>
      </c>
      <c r="I2254" s="317">
        <v>45499</v>
      </c>
      <c r="J2254" s="313" t="s">
        <v>7973</v>
      </c>
      <c r="K2254" s="310" t="s">
        <v>7593</v>
      </c>
      <c r="L2254" s="304"/>
      <c r="M2254" s="304"/>
      <c r="N2254" s="304"/>
      <c r="O2254" s="313"/>
      <c r="P2254" s="313"/>
      <c r="Q2254" s="282"/>
      <c r="R2254" s="282" t="s">
        <v>7437</v>
      </c>
    </row>
    <row r="2255" spans="1:18" ht="15" customHeight="1">
      <c r="A2255" s="282" t="s">
        <v>21</v>
      </c>
      <c r="B2255" s="282" t="s">
        <v>24</v>
      </c>
      <c r="C2255" s="305" t="s">
        <v>105</v>
      </c>
      <c r="D2255" s="281" t="s">
        <v>3516</v>
      </c>
      <c r="E2255" s="282" t="s">
        <v>3517</v>
      </c>
      <c r="F2255" s="313" t="s">
        <v>163</v>
      </c>
      <c r="G2255" s="282" t="s">
        <v>7433</v>
      </c>
      <c r="H2255" s="282" t="s">
        <v>7434</v>
      </c>
      <c r="I2255" s="317">
        <v>45499</v>
      </c>
      <c r="J2255" s="313" t="s">
        <v>7973</v>
      </c>
      <c r="K2255" s="310" t="s">
        <v>7548</v>
      </c>
      <c r="L2255" s="304"/>
      <c r="M2255" s="304"/>
      <c r="N2255" s="304"/>
      <c r="O2255" s="313"/>
      <c r="P2255" s="313"/>
      <c r="Q2255" s="282"/>
      <c r="R2255" s="282" t="s">
        <v>7437</v>
      </c>
    </row>
    <row r="2256" spans="1:18" ht="15" customHeight="1">
      <c r="A2256" s="282" t="s">
        <v>21</v>
      </c>
      <c r="B2256" s="282" t="s">
        <v>24</v>
      </c>
      <c r="C2256" s="305" t="s">
        <v>105</v>
      </c>
      <c r="D2256" s="281" t="s">
        <v>4102</v>
      </c>
      <c r="E2256" s="282" t="s">
        <v>4103</v>
      </c>
      <c r="F2256" s="313" t="s">
        <v>163</v>
      </c>
      <c r="G2256" s="282" t="s">
        <v>7433</v>
      </c>
      <c r="H2256" s="282" t="s">
        <v>7434</v>
      </c>
      <c r="I2256" s="317">
        <v>45499</v>
      </c>
      <c r="J2256" s="313" t="s">
        <v>7973</v>
      </c>
      <c r="K2256" s="313" t="s">
        <v>7548</v>
      </c>
      <c r="L2256" s="304"/>
      <c r="M2256" s="304"/>
      <c r="N2256" s="304"/>
      <c r="O2256" s="313"/>
      <c r="P2256" s="313"/>
      <c r="Q2256" s="282"/>
      <c r="R2256" s="282" t="s">
        <v>7437</v>
      </c>
    </row>
    <row r="2257" spans="1:18" ht="15" customHeight="1">
      <c r="A2257" s="282" t="s">
        <v>21</v>
      </c>
      <c r="B2257" s="282" t="s">
        <v>24</v>
      </c>
      <c r="C2257" s="305" t="s">
        <v>105</v>
      </c>
      <c r="D2257" s="281" t="s">
        <v>4777</v>
      </c>
      <c r="E2257" s="282" t="s">
        <v>4778</v>
      </c>
      <c r="F2257" s="313" t="s">
        <v>163</v>
      </c>
      <c r="G2257" s="282" t="s">
        <v>7433</v>
      </c>
      <c r="H2257" s="282" t="s">
        <v>7434</v>
      </c>
      <c r="I2257" s="317">
        <v>45499</v>
      </c>
      <c r="J2257" s="313" t="s">
        <v>7973</v>
      </c>
      <c r="K2257" s="310" t="s">
        <v>7465</v>
      </c>
      <c r="L2257" s="304"/>
      <c r="M2257" s="304"/>
      <c r="N2257" s="304"/>
      <c r="O2257" s="313"/>
      <c r="P2257" s="313"/>
      <c r="Q2257" s="282"/>
      <c r="R2257" s="282" t="s">
        <v>7437</v>
      </c>
    </row>
    <row r="2258" spans="1:18" ht="15" customHeight="1">
      <c r="A2258" s="282" t="s">
        <v>21</v>
      </c>
      <c r="B2258" s="282" t="s">
        <v>24</v>
      </c>
      <c r="C2258" s="305" t="s">
        <v>105</v>
      </c>
      <c r="D2258" s="281" t="s">
        <v>6658</v>
      </c>
      <c r="E2258" s="282" t="s">
        <v>6659</v>
      </c>
      <c r="F2258" s="313" t="s">
        <v>163</v>
      </c>
      <c r="G2258" s="282" t="s">
        <v>7433</v>
      </c>
      <c r="H2258" s="282" t="s">
        <v>7434</v>
      </c>
      <c r="I2258" s="317">
        <v>45499</v>
      </c>
      <c r="J2258" s="313" t="s">
        <v>7973</v>
      </c>
      <c r="K2258" s="313" t="s">
        <v>7548</v>
      </c>
      <c r="L2258" s="304"/>
      <c r="M2258" s="304"/>
      <c r="N2258" s="304"/>
      <c r="O2258" s="313"/>
      <c r="P2258" s="313"/>
      <c r="Q2258" s="282"/>
      <c r="R2258" s="282" t="s">
        <v>7437</v>
      </c>
    </row>
    <row r="2259" spans="1:18" ht="15" customHeight="1">
      <c r="A2259" s="282" t="s">
        <v>21</v>
      </c>
      <c r="B2259" s="282" t="s">
        <v>24</v>
      </c>
      <c r="C2259" s="305" t="s">
        <v>143</v>
      </c>
      <c r="D2259" s="281" t="s">
        <v>6996</v>
      </c>
      <c r="E2259" s="282" t="s">
        <v>6997</v>
      </c>
      <c r="F2259" s="313" t="s">
        <v>411</v>
      </c>
      <c r="G2259" s="282" t="s">
        <v>7534</v>
      </c>
      <c r="H2259" s="282" t="s">
        <v>7434</v>
      </c>
      <c r="I2259" s="317">
        <v>45474</v>
      </c>
      <c r="J2259" s="313" t="s">
        <v>7967</v>
      </c>
      <c r="K2259" s="310" t="s">
        <v>7602</v>
      </c>
      <c r="L2259" s="304"/>
      <c r="M2259" s="304"/>
      <c r="N2259" s="304"/>
      <c r="O2259" s="313"/>
      <c r="P2259" s="313"/>
      <c r="Q2259" s="282"/>
      <c r="R2259" s="282" t="s">
        <v>7437</v>
      </c>
    </row>
    <row r="2260" spans="1:18" ht="15" customHeight="1">
      <c r="A2260" s="282" t="s">
        <v>21</v>
      </c>
      <c r="B2260" s="282" t="s">
        <v>24</v>
      </c>
      <c r="C2260" s="305" t="s">
        <v>105</v>
      </c>
      <c r="D2260" s="281" t="s">
        <v>3523</v>
      </c>
      <c r="E2260" s="282" t="s">
        <v>3524</v>
      </c>
      <c r="F2260" s="313" t="s">
        <v>187</v>
      </c>
      <c r="G2260" s="282" t="s">
        <v>7463</v>
      </c>
      <c r="H2260" s="282" t="s">
        <v>7434</v>
      </c>
      <c r="I2260" s="317">
        <v>45474</v>
      </c>
      <c r="J2260" s="313" t="s">
        <v>7967</v>
      </c>
      <c r="K2260" s="310" t="s">
        <v>528</v>
      </c>
      <c r="L2260" s="304"/>
      <c r="M2260" s="304"/>
      <c r="N2260" s="304"/>
      <c r="O2260" s="313"/>
      <c r="P2260" s="313"/>
      <c r="Q2260" s="282"/>
      <c r="R2260" s="282" t="s">
        <v>7437</v>
      </c>
    </row>
    <row r="2261" spans="1:18" ht="15" customHeight="1">
      <c r="A2261" s="282" t="s">
        <v>21</v>
      </c>
      <c r="B2261" s="282" t="s">
        <v>24</v>
      </c>
      <c r="C2261" s="305" t="s">
        <v>143</v>
      </c>
      <c r="D2261" s="281" t="s">
        <v>4839</v>
      </c>
      <c r="E2261" s="282" t="s">
        <v>4840</v>
      </c>
      <c r="F2261" s="313" t="s">
        <v>910</v>
      </c>
      <c r="G2261" s="282" t="s">
        <v>7625</v>
      </c>
      <c r="H2261" s="282" t="s">
        <v>7449</v>
      </c>
      <c r="I2261" s="317">
        <v>45474</v>
      </c>
      <c r="J2261" s="313" t="s">
        <v>7967</v>
      </c>
      <c r="K2261" s="313" t="s">
        <v>1601</v>
      </c>
      <c r="L2261" s="304"/>
      <c r="M2261" s="304"/>
      <c r="N2261" s="304"/>
      <c r="O2261" s="313"/>
      <c r="P2261" s="313"/>
      <c r="Q2261" s="282"/>
      <c r="R2261" s="282" t="s">
        <v>7437</v>
      </c>
    </row>
    <row r="2262" spans="1:18" ht="15" customHeight="1">
      <c r="A2262" s="282" t="s">
        <v>21</v>
      </c>
      <c r="B2262" s="282" t="s">
        <v>24</v>
      </c>
      <c r="C2262" s="139" t="s">
        <v>352</v>
      </c>
      <c r="D2262" s="281" t="s">
        <v>2090</v>
      </c>
      <c r="E2262" s="282" t="s">
        <v>2091</v>
      </c>
      <c r="F2262" s="313" t="s">
        <v>7738</v>
      </c>
      <c r="G2262" s="282" t="s">
        <v>7896</v>
      </c>
      <c r="H2262" s="282" t="s">
        <v>7525</v>
      </c>
      <c r="I2262" s="317">
        <v>45484</v>
      </c>
      <c r="J2262" s="313" t="s">
        <v>7971</v>
      </c>
      <c r="K2262" s="310" t="s">
        <v>7710</v>
      </c>
      <c r="L2262" s="304"/>
      <c r="M2262" s="304"/>
      <c r="N2262" s="304"/>
      <c r="O2262" s="313"/>
      <c r="P2262" s="313"/>
      <c r="Q2262" s="282"/>
      <c r="R2262" s="282" t="s">
        <v>7528</v>
      </c>
    </row>
    <row r="2263" spans="1:18" ht="15" customHeight="1">
      <c r="A2263" s="282" t="s">
        <v>21</v>
      </c>
      <c r="B2263" s="282" t="s">
        <v>24</v>
      </c>
      <c r="C2263" s="305" t="s">
        <v>143</v>
      </c>
      <c r="D2263" s="281" t="s">
        <v>4402</v>
      </c>
      <c r="E2263" s="282" t="s">
        <v>4403</v>
      </c>
      <c r="F2263" s="313" t="s">
        <v>7974</v>
      </c>
      <c r="G2263" s="282" t="s">
        <v>7502</v>
      </c>
      <c r="H2263" s="282" t="s">
        <v>7577</v>
      </c>
      <c r="I2263" s="317">
        <v>45486</v>
      </c>
      <c r="J2263" s="313" t="s">
        <v>7971</v>
      </c>
      <c r="K2263" s="310" t="s">
        <v>7650</v>
      </c>
      <c r="L2263" s="304"/>
      <c r="M2263" s="304"/>
      <c r="N2263" s="304"/>
      <c r="O2263" s="313"/>
      <c r="P2263" s="313"/>
      <c r="Q2263" s="282"/>
      <c r="R2263" s="282" t="s">
        <v>7437</v>
      </c>
    </row>
    <row r="2264" spans="1:18" ht="15" customHeight="1">
      <c r="A2264" s="282" t="s">
        <v>21</v>
      </c>
      <c r="B2264" s="282" t="s">
        <v>24</v>
      </c>
      <c r="C2264" s="305" t="s">
        <v>105</v>
      </c>
      <c r="D2264" s="281" t="s">
        <v>5734</v>
      </c>
      <c r="E2264" s="282" t="s">
        <v>5735</v>
      </c>
      <c r="F2264" s="313" t="s">
        <v>187</v>
      </c>
      <c r="G2264" s="282" t="s">
        <v>7463</v>
      </c>
      <c r="H2264" s="282" t="s">
        <v>7434</v>
      </c>
      <c r="I2264" s="317">
        <v>45502</v>
      </c>
      <c r="J2264" s="313" t="s">
        <v>7973</v>
      </c>
      <c r="K2264" s="310" t="s">
        <v>7436</v>
      </c>
      <c r="L2264" s="304"/>
      <c r="M2264" s="304"/>
      <c r="N2264" s="304"/>
      <c r="O2264" s="313"/>
      <c r="P2264" s="313"/>
      <c r="Q2264" s="282"/>
      <c r="R2264" s="282" t="s">
        <v>7437</v>
      </c>
    </row>
    <row r="2265" spans="1:18" ht="15" customHeight="1">
      <c r="A2265" s="282" t="s">
        <v>21</v>
      </c>
      <c r="B2265" s="282" t="s">
        <v>24</v>
      </c>
      <c r="C2265" s="305" t="s">
        <v>143</v>
      </c>
      <c r="D2265" s="281" t="s">
        <v>1782</v>
      </c>
      <c r="E2265" s="282" t="s">
        <v>1783</v>
      </c>
      <c r="F2265" s="313" t="s">
        <v>7949</v>
      </c>
      <c r="G2265" s="282" t="s">
        <v>7534</v>
      </c>
      <c r="H2265" s="282" t="s">
        <v>7577</v>
      </c>
      <c r="I2265" s="317">
        <v>45474</v>
      </c>
      <c r="J2265" s="313" t="s">
        <v>7967</v>
      </c>
      <c r="K2265" s="310" t="s">
        <v>7602</v>
      </c>
      <c r="L2265" s="304"/>
      <c r="M2265" s="304"/>
      <c r="N2265" s="304"/>
      <c r="O2265" s="313"/>
      <c r="P2265" s="313"/>
      <c r="Q2265" s="282"/>
      <c r="R2265" s="282" t="s">
        <v>7437</v>
      </c>
    </row>
    <row r="2266" spans="1:18" ht="15" customHeight="1">
      <c r="A2266" s="282" t="s">
        <v>21</v>
      </c>
      <c r="B2266" s="282" t="s">
        <v>24</v>
      </c>
      <c r="C2266" s="305" t="s">
        <v>105</v>
      </c>
      <c r="D2266" s="281" t="s">
        <v>2589</v>
      </c>
      <c r="E2266" s="282" t="s">
        <v>2590</v>
      </c>
      <c r="F2266" s="310" t="s">
        <v>7604</v>
      </c>
      <c r="G2266" s="282" t="s">
        <v>7497</v>
      </c>
      <c r="H2266" s="282" t="s">
        <v>1365</v>
      </c>
      <c r="I2266" s="317">
        <v>45485</v>
      </c>
      <c r="J2266" s="313" t="s">
        <v>7971</v>
      </c>
      <c r="K2266" s="310" t="s">
        <v>7436</v>
      </c>
      <c r="L2266" s="304"/>
      <c r="M2266" s="304"/>
      <c r="N2266" s="304"/>
      <c r="O2266" s="313"/>
      <c r="P2266" s="313"/>
      <c r="Q2266" s="282"/>
      <c r="R2266" s="282" t="s">
        <v>7437</v>
      </c>
    </row>
    <row r="2267" spans="1:18" ht="15" customHeight="1">
      <c r="A2267" s="282" t="s">
        <v>21</v>
      </c>
      <c r="B2267" s="282" t="s">
        <v>24</v>
      </c>
      <c r="C2267" s="305" t="s">
        <v>105</v>
      </c>
      <c r="D2267" s="281" t="s">
        <v>5084</v>
      </c>
      <c r="E2267" s="282" t="s">
        <v>5085</v>
      </c>
      <c r="F2267" s="310" t="s">
        <v>7604</v>
      </c>
      <c r="G2267" s="282" t="s">
        <v>7497</v>
      </c>
      <c r="H2267" s="282" t="s">
        <v>1365</v>
      </c>
      <c r="I2267" s="317">
        <v>45488</v>
      </c>
      <c r="J2267" s="313" t="s">
        <v>7967</v>
      </c>
      <c r="K2267" s="310" t="s">
        <v>7593</v>
      </c>
      <c r="L2267" s="304"/>
      <c r="M2267" s="304"/>
      <c r="N2267" s="304"/>
      <c r="O2267" s="313"/>
      <c r="P2267" s="313"/>
      <c r="Q2267" s="282"/>
      <c r="R2267" s="282" t="s">
        <v>7437</v>
      </c>
    </row>
    <row r="2268" spans="1:18" ht="15" customHeight="1">
      <c r="A2268" s="282" t="s">
        <v>21</v>
      </c>
      <c r="B2268" s="282" t="s">
        <v>24</v>
      </c>
      <c r="C2268" s="305" t="s">
        <v>105</v>
      </c>
      <c r="D2268" s="281" t="s">
        <v>7975</v>
      </c>
      <c r="E2268" s="282" t="s">
        <v>7976</v>
      </c>
      <c r="F2268" s="308" t="s">
        <v>7531</v>
      </c>
      <c r="G2268" s="308" t="s">
        <v>7531</v>
      </c>
      <c r="H2268" s="308" t="s">
        <v>7531</v>
      </c>
      <c r="I2268" s="317">
        <v>45491</v>
      </c>
      <c r="J2268" s="313" t="s">
        <v>7970</v>
      </c>
      <c r="K2268" s="310" t="s">
        <v>7547</v>
      </c>
      <c r="L2268" s="304"/>
      <c r="M2268" s="304"/>
      <c r="N2268" s="304"/>
      <c r="O2268" s="313"/>
      <c r="P2268" s="313"/>
      <c r="Q2268" s="282"/>
      <c r="R2268" s="282" t="s">
        <v>7437</v>
      </c>
    </row>
    <row r="2269" spans="1:18" ht="15" customHeight="1">
      <c r="A2269" s="282" t="s">
        <v>21</v>
      </c>
      <c r="B2269" s="282" t="s">
        <v>24</v>
      </c>
      <c r="C2269" s="305" t="s">
        <v>143</v>
      </c>
      <c r="D2269" s="281" t="s">
        <v>4922</v>
      </c>
      <c r="E2269" s="282" t="s">
        <v>4923</v>
      </c>
      <c r="F2269" s="313" t="s">
        <v>187</v>
      </c>
      <c r="G2269" s="282" t="s">
        <v>7463</v>
      </c>
      <c r="H2269" s="282" t="s">
        <v>7434</v>
      </c>
      <c r="I2269" s="317">
        <v>45489</v>
      </c>
      <c r="J2269" s="313" t="s">
        <v>7967</v>
      </c>
      <c r="K2269" s="310" t="s">
        <v>7795</v>
      </c>
      <c r="L2269" s="304"/>
      <c r="M2269" s="304"/>
      <c r="N2269" s="304"/>
      <c r="O2269" s="313"/>
      <c r="P2269" s="313"/>
      <c r="Q2269" s="282"/>
      <c r="R2269" s="282" t="s">
        <v>7437</v>
      </c>
    </row>
    <row r="2270" spans="1:18" ht="15" customHeight="1">
      <c r="A2270" s="282" t="s">
        <v>21</v>
      </c>
      <c r="B2270" s="305" t="s">
        <v>25</v>
      </c>
      <c r="C2270" s="305" t="s">
        <v>105</v>
      </c>
      <c r="D2270" s="281" t="s">
        <v>6012</v>
      </c>
      <c r="E2270" s="282" t="s">
        <v>6013</v>
      </c>
      <c r="F2270" s="313" t="s">
        <v>7661</v>
      </c>
      <c r="G2270" s="282" t="s">
        <v>7534</v>
      </c>
      <c r="H2270" s="282" t="s">
        <v>7434</v>
      </c>
      <c r="I2270" s="335">
        <v>45472</v>
      </c>
      <c r="J2270" s="282" t="s">
        <v>7960</v>
      </c>
      <c r="K2270" s="310" t="s">
        <v>7593</v>
      </c>
      <c r="L2270" s="316">
        <v>45481</v>
      </c>
      <c r="M2270" s="309" t="s">
        <v>7977</v>
      </c>
      <c r="N2270" s="313" t="s">
        <v>411</v>
      </c>
      <c r="O2270" s="112" t="s">
        <v>7534</v>
      </c>
      <c r="P2270" s="308" t="s">
        <v>7736</v>
      </c>
      <c r="Q2270" s="282" t="s">
        <v>7734</v>
      </c>
      <c r="R2270" s="282" t="s">
        <v>7437</v>
      </c>
    </row>
    <row r="2271" spans="1:18" ht="15" customHeight="1">
      <c r="A2271" s="282" t="s">
        <v>21</v>
      </c>
      <c r="B2271" s="282" t="s">
        <v>24</v>
      </c>
      <c r="C2271" s="305" t="s">
        <v>105</v>
      </c>
      <c r="D2271" s="281" t="s">
        <v>2936</v>
      </c>
      <c r="E2271" s="282" t="s">
        <v>2937</v>
      </c>
      <c r="F2271" s="313" t="s">
        <v>187</v>
      </c>
      <c r="G2271" s="282" t="s">
        <v>7463</v>
      </c>
      <c r="H2271" s="282" t="s">
        <v>7434</v>
      </c>
      <c r="I2271" s="317">
        <v>45500</v>
      </c>
      <c r="J2271" s="313" t="s">
        <v>7978</v>
      </c>
      <c r="K2271" s="310" t="s">
        <v>7754</v>
      </c>
      <c r="L2271" s="304"/>
      <c r="M2271" s="304"/>
      <c r="N2271" s="304"/>
      <c r="O2271" s="313"/>
      <c r="P2271" s="313"/>
      <c r="Q2271" s="282"/>
      <c r="R2271" s="282" t="s">
        <v>7437</v>
      </c>
    </row>
    <row r="2272" spans="1:18" ht="15" customHeight="1">
      <c r="A2272" s="282" t="s">
        <v>21</v>
      </c>
      <c r="B2272" s="282" t="s">
        <v>24</v>
      </c>
      <c r="C2272" s="305" t="s">
        <v>105</v>
      </c>
      <c r="D2272" s="281" t="s">
        <v>6686</v>
      </c>
      <c r="E2272" s="282" t="s">
        <v>6687</v>
      </c>
      <c r="F2272" s="313" t="s">
        <v>187</v>
      </c>
      <c r="G2272" s="282" t="s">
        <v>7463</v>
      </c>
      <c r="H2272" s="282" t="s">
        <v>7434</v>
      </c>
      <c r="I2272" s="317">
        <v>45500</v>
      </c>
      <c r="J2272" s="313" t="s">
        <v>7978</v>
      </c>
      <c r="K2272" s="310" t="s">
        <v>7516</v>
      </c>
      <c r="L2272" s="304"/>
      <c r="M2272" s="304"/>
      <c r="N2272" s="304"/>
      <c r="O2272" s="313"/>
      <c r="P2272" s="313"/>
      <c r="Q2272" s="282"/>
      <c r="R2272" s="282" t="s">
        <v>7437</v>
      </c>
    </row>
    <row r="2273" spans="1:18" ht="15" customHeight="1">
      <c r="A2273" s="282" t="s">
        <v>21</v>
      </c>
      <c r="B2273" s="282" t="s">
        <v>24</v>
      </c>
      <c r="C2273" s="305" t="s">
        <v>105</v>
      </c>
      <c r="D2273" s="281" t="s">
        <v>6559</v>
      </c>
      <c r="E2273" s="282" t="s">
        <v>6560</v>
      </c>
      <c r="F2273" s="307" t="s">
        <v>7544</v>
      </c>
      <c r="G2273" s="308" t="s">
        <v>7534</v>
      </c>
      <c r="H2273" s="308" t="s">
        <v>7434</v>
      </c>
      <c r="I2273" s="317">
        <v>45495</v>
      </c>
      <c r="J2273" s="313" t="s">
        <v>7973</v>
      </c>
      <c r="K2273" s="310" t="s">
        <v>7465</v>
      </c>
      <c r="L2273" s="304"/>
      <c r="M2273" s="304"/>
      <c r="N2273" s="304"/>
      <c r="O2273" s="313"/>
      <c r="P2273" s="313"/>
      <c r="Q2273" s="282"/>
      <c r="R2273" s="282" t="s">
        <v>7437</v>
      </c>
    </row>
    <row r="2274" spans="1:18" ht="15" customHeight="1">
      <c r="A2274" s="282" t="s">
        <v>21</v>
      </c>
      <c r="B2274" s="282" t="s">
        <v>24</v>
      </c>
      <c r="C2274" s="305" t="s">
        <v>105</v>
      </c>
      <c r="D2274" s="281" t="s">
        <v>6012</v>
      </c>
      <c r="E2274" s="282" t="s">
        <v>6013</v>
      </c>
      <c r="F2274" s="313" t="s">
        <v>7661</v>
      </c>
      <c r="G2274" s="282" t="s">
        <v>7534</v>
      </c>
      <c r="H2274" s="282" t="s">
        <v>7434</v>
      </c>
      <c r="I2274" s="317">
        <v>45472</v>
      </c>
      <c r="J2274" s="304" t="s">
        <v>7960</v>
      </c>
      <c r="K2274" s="313" t="s">
        <v>7593</v>
      </c>
      <c r="L2274" s="282"/>
      <c r="M2274" s="282"/>
      <c r="N2274" s="313"/>
      <c r="O2274" s="282"/>
      <c r="P2274" s="282"/>
      <c r="Q2274" s="310"/>
      <c r="R2274" s="282" t="s">
        <v>7437</v>
      </c>
    </row>
    <row r="2275" spans="1:18" ht="15" customHeight="1">
      <c r="A2275" s="282" t="s">
        <v>21</v>
      </c>
      <c r="B2275" s="282" t="s">
        <v>24</v>
      </c>
      <c r="C2275" s="305" t="s">
        <v>105</v>
      </c>
      <c r="D2275" s="281" t="s">
        <v>5532</v>
      </c>
      <c r="E2275" s="282" t="s">
        <v>5533</v>
      </c>
      <c r="F2275" s="313" t="s">
        <v>285</v>
      </c>
      <c r="G2275" s="282" t="s">
        <v>7497</v>
      </c>
      <c r="H2275" s="282" t="s">
        <v>1365</v>
      </c>
      <c r="I2275" s="317">
        <v>45434</v>
      </c>
      <c r="J2275" s="304" t="s">
        <v>7926</v>
      </c>
      <c r="K2275" s="313" t="s">
        <v>7602</v>
      </c>
      <c r="L2275" s="282" t="s">
        <v>7703</v>
      </c>
      <c r="M2275" s="282" t="s">
        <v>7703</v>
      </c>
      <c r="N2275" s="313" t="s">
        <v>7703</v>
      </c>
      <c r="O2275" s="282" t="s">
        <v>7703</v>
      </c>
      <c r="P2275" s="282" t="s">
        <v>7703</v>
      </c>
      <c r="Q2275" s="310" t="s">
        <v>7703</v>
      </c>
      <c r="R2275" s="282" t="s">
        <v>7437</v>
      </c>
    </row>
    <row r="2276" spans="1:18" ht="15" customHeight="1">
      <c r="A2276" s="282" t="s">
        <v>21</v>
      </c>
      <c r="B2276" s="282" t="s">
        <v>24</v>
      </c>
      <c r="C2276" s="305" t="s">
        <v>105</v>
      </c>
      <c r="D2276" s="281" t="s">
        <v>1881</v>
      </c>
      <c r="E2276" s="282" t="s">
        <v>1882</v>
      </c>
      <c r="F2276" s="313" t="s">
        <v>7624</v>
      </c>
      <c r="G2276" s="282" t="s">
        <v>7625</v>
      </c>
      <c r="H2276" s="282" t="s">
        <v>7449</v>
      </c>
      <c r="I2276" s="317">
        <v>45458</v>
      </c>
      <c r="J2276" s="304" t="s">
        <v>7946</v>
      </c>
      <c r="K2276" s="313" t="s">
        <v>7593</v>
      </c>
      <c r="L2276" s="282" t="s">
        <v>7703</v>
      </c>
      <c r="M2276" s="282" t="s">
        <v>7703</v>
      </c>
      <c r="N2276" s="313" t="s">
        <v>7703</v>
      </c>
      <c r="O2276" s="282" t="s">
        <v>7703</v>
      </c>
      <c r="P2276" s="282" t="s">
        <v>7703</v>
      </c>
      <c r="Q2276" s="310" t="s">
        <v>7703</v>
      </c>
      <c r="R2276" s="282" t="s">
        <v>7437</v>
      </c>
    </row>
    <row r="2277" spans="1:18" ht="15" customHeight="1">
      <c r="A2277" s="282" t="s">
        <v>21</v>
      </c>
      <c r="B2277" s="282" t="s">
        <v>24</v>
      </c>
      <c r="C2277" s="305" t="s">
        <v>105</v>
      </c>
      <c r="D2277" s="281" t="s">
        <v>5265</v>
      </c>
      <c r="E2277" s="282" t="s">
        <v>5266</v>
      </c>
      <c r="F2277" s="313" t="s">
        <v>7624</v>
      </c>
      <c r="G2277" s="282" t="s">
        <v>7625</v>
      </c>
      <c r="H2277" s="282" t="s">
        <v>7449</v>
      </c>
      <c r="I2277" s="317">
        <v>45458</v>
      </c>
      <c r="J2277" s="304" t="s">
        <v>7946</v>
      </c>
      <c r="K2277" s="313" t="s">
        <v>7511</v>
      </c>
      <c r="L2277" s="282" t="s">
        <v>7703</v>
      </c>
      <c r="M2277" s="282" t="s">
        <v>7703</v>
      </c>
      <c r="N2277" s="313" t="s">
        <v>7703</v>
      </c>
      <c r="O2277" s="282" t="s">
        <v>7703</v>
      </c>
      <c r="P2277" s="282" t="s">
        <v>7703</v>
      </c>
      <c r="Q2277" s="310" t="s">
        <v>7703</v>
      </c>
      <c r="R2277" s="282" t="s">
        <v>7437</v>
      </c>
    </row>
    <row r="2278" spans="1:18" ht="15" customHeight="1">
      <c r="A2278" s="282" t="s">
        <v>21</v>
      </c>
      <c r="B2278" s="282" t="s">
        <v>24</v>
      </c>
      <c r="C2278" s="305" t="s">
        <v>105</v>
      </c>
      <c r="D2278" s="281" t="s">
        <v>7150</v>
      </c>
      <c r="E2278" s="282" t="s">
        <v>7151</v>
      </c>
      <c r="F2278" s="313" t="s">
        <v>7624</v>
      </c>
      <c r="G2278" s="282" t="s">
        <v>7625</v>
      </c>
      <c r="H2278" s="282" t="s">
        <v>7449</v>
      </c>
      <c r="I2278" s="317">
        <v>45458</v>
      </c>
      <c r="J2278" s="304" t="s">
        <v>7946</v>
      </c>
      <c r="K2278" s="313" t="s">
        <v>7593</v>
      </c>
      <c r="L2278" s="282" t="s">
        <v>7703</v>
      </c>
      <c r="M2278" s="282" t="s">
        <v>7703</v>
      </c>
      <c r="N2278" s="313" t="s">
        <v>7703</v>
      </c>
      <c r="O2278" s="282" t="s">
        <v>7703</v>
      </c>
      <c r="P2278" s="282" t="s">
        <v>7703</v>
      </c>
      <c r="Q2278" s="310" t="s">
        <v>7703</v>
      </c>
      <c r="R2278" s="282" t="s">
        <v>7437</v>
      </c>
    </row>
    <row r="2279" spans="1:18" ht="15" customHeight="1">
      <c r="A2279" s="282" t="s">
        <v>21</v>
      </c>
      <c r="B2279" s="282" t="s">
        <v>24</v>
      </c>
      <c r="C2279" s="305" t="s">
        <v>105</v>
      </c>
      <c r="D2279" s="281" t="s">
        <v>4468</v>
      </c>
      <c r="E2279" s="282" t="s">
        <v>4469</v>
      </c>
      <c r="F2279" s="313" t="s">
        <v>7661</v>
      </c>
      <c r="G2279" s="282" t="s">
        <v>7534</v>
      </c>
      <c r="H2279" s="282" t="s">
        <v>7434</v>
      </c>
      <c r="I2279" s="317">
        <v>45472</v>
      </c>
      <c r="J2279" s="304" t="s">
        <v>7960</v>
      </c>
      <c r="K2279" s="313" t="s">
        <v>7548</v>
      </c>
      <c r="L2279" s="282"/>
      <c r="M2279" s="282"/>
      <c r="N2279" s="313"/>
      <c r="O2279" s="282"/>
      <c r="P2279" s="282"/>
      <c r="Q2279" s="310"/>
      <c r="R2279" s="282" t="s">
        <v>7437</v>
      </c>
    </row>
    <row r="2280" spans="1:18" ht="15" customHeight="1">
      <c r="A2280" s="282" t="s">
        <v>21</v>
      </c>
      <c r="B2280" s="282" t="s">
        <v>6</v>
      </c>
      <c r="C2280" s="305" t="s">
        <v>105</v>
      </c>
      <c r="D2280" s="281" t="s">
        <v>5583</v>
      </c>
      <c r="E2280" s="282" t="s">
        <v>5584</v>
      </c>
      <c r="F2280" s="313" t="s">
        <v>7520</v>
      </c>
      <c r="G2280" s="282" t="s">
        <v>7521</v>
      </c>
      <c r="H2280" s="282" t="s">
        <v>7449</v>
      </c>
      <c r="I2280" s="317">
        <v>45474</v>
      </c>
      <c r="J2280" s="313" t="s">
        <v>7967</v>
      </c>
      <c r="K2280" s="310" t="s">
        <v>7516</v>
      </c>
      <c r="L2280" s="316">
        <v>45474</v>
      </c>
      <c r="M2280" s="304" t="s">
        <v>7967</v>
      </c>
      <c r="N2280" s="304" t="s">
        <v>7738</v>
      </c>
      <c r="O2280" s="313" t="s">
        <v>7525</v>
      </c>
      <c r="P2280" s="313" t="s">
        <v>7525</v>
      </c>
      <c r="Q2280" s="282" t="s">
        <v>7734</v>
      </c>
      <c r="R2280" s="282" t="s">
        <v>7437</v>
      </c>
    </row>
    <row r="2281" spans="1:18" ht="15" customHeight="1">
      <c r="A2281" s="282" t="s">
        <v>21</v>
      </c>
      <c r="B2281" s="282" t="s">
        <v>6</v>
      </c>
      <c r="C2281" s="305" t="s">
        <v>105</v>
      </c>
      <c r="D2281" s="281" t="s">
        <v>1122</v>
      </c>
      <c r="E2281" s="282" t="s">
        <v>1123</v>
      </c>
      <c r="F2281" s="310" t="s">
        <v>7604</v>
      </c>
      <c r="G2281" s="313" t="s">
        <v>7497</v>
      </c>
      <c r="H2281" s="313" t="s">
        <v>1365</v>
      </c>
      <c r="I2281" s="317">
        <v>45474</v>
      </c>
      <c r="J2281" s="313" t="s">
        <v>7967</v>
      </c>
      <c r="K2281" s="310" t="s">
        <v>7436</v>
      </c>
      <c r="L2281" s="316">
        <v>45474</v>
      </c>
      <c r="M2281" s="313" t="s">
        <v>7967</v>
      </c>
      <c r="N2281" s="310" t="s">
        <v>7945</v>
      </c>
      <c r="O2281" s="308" t="s">
        <v>7896</v>
      </c>
      <c r="P2281" s="308" t="s">
        <v>7525</v>
      </c>
      <c r="Q2281" s="282" t="s">
        <v>7734</v>
      </c>
      <c r="R2281" s="282" t="s">
        <v>7437</v>
      </c>
    </row>
    <row r="2282" spans="1:18" ht="15" customHeight="1">
      <c r="A2282" s="282" t="s">
        <v>21</v>
      </c>
      <c r="B2282" s="282" t="s">
        <v>6</v>
      </c>
      <c r="C2282" s="305" t="s">
        <v>105</v>
      </c>
      <c r="D2282" s="281" t="s">
        <v>4709</v>
      </c>
      <c r="E2282" s="282" t="s">
        <v>4710</v>
      </c>
      <c r="F2282" s="310" t="s">
        <v>7604</v>
      </c>
      <c r="G2282" s="313" t="s">
        <v>7497</v>
      </c>
      <c r="H2282" s="313" t="s">
        <v>1365</v>
      </c>
      <c r="I2282" s="317">
        <v>45474</v>
      </c>
      <c r="J2282" s="313" t="s">
        <v>7967</v>
      </c>
      <c r="K2282" s="310" t="s">
        <v>7710</v>
      </c>
      <c r="L2282" s="316">
        <v>45474</v>
      </c>
      <c r="M2282" s="313" t="s">
        <v>7967</v>
      </c>
      <c r="N2282" s="310" t="s">
        <v>7945</v>
      </c>
      <c r="O2282" s="308" t="s">
        <v>7896</v>
      </c>
      <c r="P2282" s="308" t="s">
        <v>7525</v>
      </c>
      <c r="Q2282" s="282" t="s">
        <v>7734</v>
      </c>
      <c r="R2282" s="282" t="s">
        <v>7528</v>
      </c>
    </row>
    <row r="2283" spans="1:18" ht="15" customHeight="1">
      <c r="A2283" s="282" t="s">
        <v>21</v>
      </c>
      <c r="B2283" s="282" t="s">
        <v>6</v>
      </c>
      <c r="C2283" s="305" t="s">
        <v>105</v>
      </c>
      <c r="D2283" s="281" t="s">
        <v>6070</v>
      </c>
      <c r="E2283" s="282" t="s">
        <v>6071</v>
      </c>
      <c r="F2283" s="310" t="s">
        <v>7604</v>
      </c>
      <c r="G2283" s="313" t="s">
        <v>7497</v>
      </c>
      <c r="H2283" s="313" t="s">
        <v>1365</v>
      </c>
      <c r="I2283" s="317">
        <v>45474</v>
      </c>
      <c r="J2283" s="313" t="s">
        <v>7967</v>
      </c>
      <c r="K2283" s="310" t="s">
        <v>7593</v>
      </c>
      <c r="L2283" s="316">
        <v>45474</v>
      </c>
      <c r="M2283" s="313" t="s">
        <v>7967</v>
      </c>
      <c r="N2283" s="310" t="s">
        <v>7945</v>
      </c>
      <c r="O2283" s="308" t="s">
        <v>7896</v>
      </c>
      <c r="P2283" s="308" t="s">
        <v>7525</v>
      </c>
      <c r="Q2283" s="282" t="s">
        <v>7734</v>
      </c>
      <c r="R2283" s="282" t="s">
        <v>7437</v>
      </c>
    </row>
    <row r="2284" spans="1:18" ht="15" customHeight="1">
      <c r="A2284" s="282" t="s">
        <v>21</v>
      </c>
      <c r="B2284" s="282" t="s">
        <v>6</v>
      </c>
      <c r="C2284" s="305" t="s">
        <v>105</v>
      </c>
      <c r="D2284" s="281" t="s">
        <v>6306</v>
      </c>
      <c r="E2284" s="282" t="s">
        <v>6307</v>
      </c>
      <c r="F2284" s="310" t="s">
        <v>7604</v>
      </c>
      <c r="G2284" s="313" t="s">
        <v>7497</v>
      </c>
      <c r="H2284" s="313" t="s">
        <v>1365</v>
      </c>
      <c r="I2284" s="317">
        <v>45474</v>
      </c>
      <c r="J2284" s="313" t="s">
        <v>7967</v>
      </c>
      <c r="K2284" s="310" t="s">
        <v>7593</v>
      </c>
      <c r="L2284" s="316">
        <v>45474</v>
      </c>
      <c r="M2284" s="313" t="s">
        <v>7967</v>
      </c>
      <c r="N2284" s="310" t="s">
        <v>7945</v>
      </c>
      <c r="O2284" s="308" t="s">
        <v>7896</v>
      </c>
      <c r="P2284" s="308" t="s">
        <v>7525</v>
      </c>
      <c r="Q2284" s="282" t="s">
        <v>7734</v>
      </c>
      <c r="R2284" s="282" t="s">
        <v>7437</v>
      </c>
    </row>
    <row r="2285" spans="1:18" ht="15" customHeight="1">
      <c r="A2285" s="282" t="s">
        <v>21</v>
      </c>
      <c r="B2285" s="282" t="s">
        <v>6</v>
      </c>
      <c r="C2285" s="305" t="s">
        <v>105</v>
      </c>
      <c r="D2285" s="281" t="s">
        <v>6378</v>
      </c>
      <c r="E2285" s="282" t="s">
        <v>6379</v>
      </c>
      <c r="F2285" s="310" t="s">
        <v>7604</v>
      </c>
      <c r="G2285" s="313" t="s">
        <v>7497</v>
      </c>
      <c r="H2285" s="313" t="s">
        <v>1365</v>
      </c>
      <c r="I2285" s="317">
        <v>45474</v>
      </c>
      <c r="J2285" s="313" t="s">
        <v>7967</v>
      </c>
      <c r="K2285" s="310" t="s">
        <v>7436</v>
      </c>
      <c r="L2285" s="316">
        <v>45474</v>
      </c>
      <c r="M2285" s="313" t="s">
        <v>7967</v>
      </c>
      <c r="N2285" s="310" t="s">
        <v>7945</v>
      </c>
      <c r="O2285" s="308" t="s">
        <v>7896</v>
      </c>
      <c r="P2285" s="308" t="s">
        <v>7525</v>
      </c>
      <c r="Q2285" s="282" t="s">
        <v>7734</v>
      </c>
      <c r="R2285" s="282" t="s">
        <v>7437</v>
      </c>
    </row>
    <row r="2286" spans="1:18" ht="15" customHeight="1">
      <c r="A2286" s="282" t="s">
        <v>21</v>
      </c>
      <c r="B2286" s="282" t="s">
        <v>6</v>
      </c>
      <c r="C2286" s="305" t="s">
        <v>105</v>
      </c>
      <c r="D2286" s="281" t="s">
        <v>3555</v>
      </c>
      <c r="E2286" s="282" t="s">
        <v>3556</v>
      </c>
      <c r="F2286" s="310" t="s">
        <v>7604</v>
      </c>
      <c r="G2286" s="313" t="s">
        <v>7497</v>
      </c>
      <c r="H2286" s="313" t="s">
        <v>1365</v>
      </c>
      <c r="I2286" s="317">
        <v>45474</v>
      </c>
      <c r="J2286" s="313" t="s">
        <v>7967</v>
      </c>
      <c r="K2286" s="310" t="s">
        <v>7548</v>
      </c>
      <c r="L2286" s="316">
        <v>45474</v>
      </c>
      <c r="M2286" s="313" t="s">
        <v>7962</v>
      </c>
      <c r="N2286" s="310" t="s">
        <v>7741</v>
      </c>
      <c r="O2286" s="308" t="s">
        <v>7497</v>
      </c>
      <c r="P2286" s="308" t="s">
        <v>1365</v>
      </c>
      <c r="Q2286" s="282" t="s">
        <v>7734</v>
      </c>
      <c r="R2286" s="282" t="s">
        <v>7437</v>
      </c>
    </row>
    <row r="2287" spans="1:18" ht="15" customHeight="1">
      <c r="A2287" s="282" t="s">
        <v>21</v>
      </c>
      <c r="B2287" s="282" t="s">
        <v>6</v>
      </c>
      <c r="C2287" s="305" t="s">
        <v>105</v>
      </c>
      <c r="D2287" s="281" t="s">
        <v>4739</v>
      </c>
      <c r="E2287" s="282" t="s">
        <v>4740</v>
      </c>
      <c r="F2287" s="310" t="s">
        <v>7604</v>
      </c>
      <c r="G2287" s="313" t="s">
        <v>7497</v>
      </c>
      <c r="H2287" s="313" t="s">
        <v>1365</v>
      </c>
      <c r="I2287" s="317">
        <v>45474</v>
      </c>
      <c r="J2287" s="313" t="s">
        <v>7967</v>
      </c>
      <c r="K2287" s="310" t="s">
        <v>7436</v>
      </c>
      <c r="L2287" s="316">
        <v>45474</v>
      </c>
      <c r="M2287" s="313" t="s">
        <v>7967</v>
      </c>
      <c r="N2287" s="310" t="s">
        <v>7733</v>
      </c>
      <c r="O2287" s="308" t="s">
        <v>7525</v>
      </c>
      <c r="P2287" s="308" t="s">
        <v>7525</v>
      </c>
      <c r="Q2287" s="282" t="s">
        <v>7734</v>
      </c>
      <c r="R2287" s="282" t="s">
        <v>7437</v>
      </c>
    </row>
    <row r="2288" spans="1:18" ht="15" customHeight="1">
      <c r="A2288" s="282" t="s">
        <v>21</v>
      </c>
      <c r="B2288" s="282" t="s">
        <v>6</v>
      </c>
      <c r="C2288" s="305" t="s">
        <v>105</v>
      </c>
      <c r="D2288" s="281" t="s">
        <v>1428</v>
      </c>
      <c r="E2288" s="282" t="s">
        <v>1429</v>
      </c>
      <c r="F2288" s="310" t="s">
        <v>7604</v>
      </c>
      <c r="G2288" s="313" t="s">
        <v>7497</v>
      </c>
      <c r="H2288" s="313" t="s">
        <v>1365</v>
      </c>
      <c r="I2288" s="317">
        <v>45474</v>
      </c>
      <c r="J2288" s="313" t="s">
        <v>7967</v>
      </c>
      <c r="K2288" s="310" t="s">
        <v>7436</v>
      </c>
      <c r="L2288" s="316">
        <v>45474</v>
      </c>
      <c r="M2288" s="313" t="s">
        <v>7967</v>
      </c>
      <c r="N2288" s="310" t="s">
        <v>7733</v>
      </c>
      <c r="O2288" s="308" t="s">
        <v>7525</v>
      </c>
      <c r="P2288" s="308" t="s">
        <v>7525</v>
      </c>
      <c r="Q2288" s="282" t="s">
        <v>7734</v>
      </c>
      <c r="R2288" s="282" t="s">
        <v>7437</v>
      </c>
    </row>
    <row r="2289" spans="1:18" ht="15" customHeight="1">
      <c r="A2289" s="282" t="s">
        <v>21</v>
      </c>
      <c r="B2289" s="282" t="s">
        <v>6</v>
      </c>
      <c r="C2289" s="305" t="s">
        <v>105</v>
      </c>
      <c r="D2289" s="281" t="s">
        <v>2589</v>
      </c>
      <c r="E2289" s="282" t="s">
        <v>2590</v>
      </c>
      <c r="F2289" s="310" t="s">
        <v>7604</v>
      </c>
      <c r="G2289" s="313" t="s">
        <v>7497</v>
      </c>
      <c r="H2289" s="313" t="s">
        <v>1365</v>
      </c>
      <c r="I2289" s="317">
        <v>45474</v>
      </c>
      <c r="J2289" s="313" t="s">
        <v>7967</v>
      </c>
      <c r="K2289" s="310" t="s">
        <v>7436</v>
      </c>
      <c r="L2289" s="316">
        <v>45474</v>
      </c>
      <c r="M2289" s="313" t="s">
        <v>7967</v>
      </c>
      <c r="N2289" s="310" t="s">
        <v>7733</v>
      </c>
      <c r="O2289" s="308" t="s">
        <v>7525</v>
      </c>
      <c r="P2289" s="308" t="s">
        <v>7525</v>
      </c>
      <c r="Q2289" s="282" t="s">
        <v>7734</v>
      </c>
      <c r="R2289" s="282" t="s">
        <v>7437</v>
      </c>
    </row>
    <row r="2290" spans="1:18" ht="15" customHeight="1">
      <c r="A2290" s="282" t="s">
        <v>21</v>
      </c>
      <c r="B2290" s="282" t="s">
        <v>6</v>
      </c>
      <c r="C2290" s="305" t="s">
        <v>105</v>
      </c>
      <c r="D2290" s="281" t="s">
        <v>2529</v>
      </c>
      <c r="E2290" s="282" t="s">
        <v>2530</v>
      </c>
      <c r="F2290" s="310" t="s">
        <v>7604</v>
      </c>
      <c r="G2290" s="313" t="s">
        <v>7497</v>
      </c>
      <c r="H2290" s="313" t="s">
        <v>1365</v>
      </c>
      <c r="I2290" s="317">
        <v>45474</v>
      </c>
      <c r="J2290" s="313" t="s">
        <v>7967</v>
      </c>
      <c r="K2290" s="310" t="s">
        <v>7548</v>
      </c>
      <c r="L2290" s="316">
        <v>45474</v>
      </c>
      <c r="M2290" s="313" t="s">
        <v>7967</v>
      </c>
      <c r="N2290" s="310" t="s">
        <v>7733</v>
      </c>
      <c r="O2290" s="308" t="s">
        <v>7525</v>
      </c>
      <c r="P2290" s="308" t="s">
        <v>7525</v>
      </c>
      <c r="Q2290" s="282" t="s">
        <v>7734</v>
      </c>
      <c r="R2290" s="282" t="s">
        <v>7437</v>
      </c>
    </row>
    <row r="2291" spans="1:18" ht="15" customHeight="1">
      <c r="A2291" s="282" t="s">
        <v>21</v>
      </c>
      <c r="B2291" s="282" t="s">
        <v>6</v>
      </c>
      <c r="C2291" s="305" t="s">
        <v>105</v>
      </c>
      <c r="D2291" s="281" t="s">
        <v>5084</v>
      </c>
      <c r="E2291" s="282" t="s">
        <v>5085</v>
      </c>
      <c r="F2291" s="310" t="s">
        <v>7604</v>
      </c>
      <c r="G2291" s="313" t="s">
        <v>7497</v>
      </c>
      <c r="H2291" s="313" t="s">
        <v>1365</v>
      </c>
      <c r="I2291" s="317">
        <v>45474</v>
      </c>
      <c r="J2291" s="313" t="s">
        <v>7967</v>
      </c>
      <c r="K2291" s="310" t="s">
        <v>7593</v>
      </c>
      <c r="L2291" s="316">
        <v>45474</v>
      </c>
      <c r="M2291" s="313" t="s">
        <v>7967</v>
      </c>
      <c r="N2291" s="310" t="s">
        <v>7733</v>
      </c>
      <c r="O2291" s="308" t="s">
        <v>7525</v>
      </c>
      <c r="P2291" s="308" t="s">
        <v>7525</v>
      </c>
      <c r="Q2291" s="282" t="s">
        <v>7734</v>
      </c>
      <c r="R2291" s="282" t="s">
        <v>7437</v>
      </c>
    </row>
    <row r="2292" spans="1:18" ht="15" customHeight="1">
      <c r="A2292" s="282" t="s">
        <v>21</v>
      </c>
      <c r="B2292" s="282" t="s">
        <v>6</v>
      </c>
      <c r="C2292" s="305" t="s">
        <v>105</v>
      </c>
      <c r="D2292" s="281" t="s">
        <v>6410</v>
      </c>
      <c r="E2292" s="282" t="s">
        <v>6411</v>
      </c>
      <c r="F2292" s="310" t="s">
        <v>7604</v>
      </c>
      <c r="G2292" s="313" t="s">
        <v>7497</v>
      </c>
      <c r="H2292" s="313" t="s">
        <v>1365</v>
      </c>
      <c r="I2292" s="317">
        <v>45474</v>
      </c>
      <c r="J2292" s="313" t="s">
        <v>7967</v>
      </c>
      <c r="K2292" s="310" t="s">
        <v>7436</v>
      </c>
      <c r="L2292" s="316">
        <v>45474</v>
      </c>
      <c r="M2292" s="313" t="s">
        <v>7967</v>
      </c>
      <c r="N2292" s="310" t="s">
        <v>7733</v>
      </c>
      <c r="O2292" s="308" t="s">
        <v>7525</v>
      </c>
      <c r="P2292" s="308" t="s">
        <v>7525</v>
      </c>
      <c r="Q2292" s="282" t="s">
        <v>7734</v>
      </c>
      <c r="R2292" s="282" t="s">
        <v>7437</v>
      </c>
    </row>
    <row r="2293" spans="1:18" ht="15" customHeight="1">
      <c r="A2293" s="282" t="s">
        <v>21</v>
      </c>
      <c r="B2293" s="282" t="s">
        <v>6</v>
      </c>
      <c r="C2293" s="305" t="s">
        <v>105</v>
      </c>
      <c r="D2293" s="281" t="s">
        <v>2440</v>
      </c>
      <c r="E2293" s="282" t="s">
        <v>2441</v>
      </c>
      <c r="F2293" s="310" t="s">
        <v>7750</v>
      </c>
      <c r="G2293" s="313" t="s">
        <v>7525</v>
      </c>
      <c r="H2293" s="313" t="s">
        <v>7525</v>
      </c>
      <c r="I2293" s="317">
        <v>45306</v>
      </c>
      <c r="J2293" s="313" t="s">
        <v>7662</v>
      </c>
      <c r="K2293" s="310" t="s">
        <v>7436</v>
      </c>
      <c r="L2293" s="316">
        <v>45474</v>
      </c>
      <c r="M2293" s="313" t="s">
        <v>7967</v>
      </c>
      <c r="N2293" s="310" t="s">
        <v>7733</v>
      </c>
      <c r="O2293" s="308" t="s">
        <v>7525</v>
      </c>
      <c r="P2293" s="308" t="s">
        <v>7525</v>
      </c>
      <c r="Q2293" s="282" t="s">
        <v>7734</v>
      </c>
      <c r="R2293" s="282" t="s">
        <v>7437</v>
      </c>
    </row>
    <row r="2294" spans="1:18" ht="15" customHeight="1">
      <c r="A2294" s="282" t="s">
        <v>21</v>
      </c>
      <c r="B2294" s="282" t="s">
        <v>6</v>
      </c>
      <c r="C2294" s="305" t="s">
        <v>105</v>
      </c>
      <c r="D2294" s="281" t="s">
        <v>262</v>
      </c>
      <c r="E2294" s="282" t="s">
        <v>263</v>
      </c>
      <c r="F2294" s="310" t="s">
        <v>7553</v>
      </c>
      <c r="G2294" s="313" t="s">
        <v>7448</v>
      </c>
      <c r="H2294" s="313" t="s">
        <v>7449</v>
      </c>
      <c r="I2294" s="317">
        <v>45474</v>
      </c>
      <c r="J2294" s="313" t="s">
        <v>7967</v>
      </c>
      <c r="K2294" s="310" t="s">
        <v>7436</v>
      </c>
      <c r="L2294" s="316">
        <v>45474</v>
      </c>
      <c r="M2294" s="313" t="s">
        <v>7967</v>
      </c>
      <c r="N2294" s="310" t="s">
        <v>7807</v>
      </c>
      <c r="O2294" s="308" t="s">
        <v>7448</v>
      </c>
      <c r="P2294" s="308" t="s">
        <v>7449</v>
      </c>
      <c r="Q2294" s="282" t="s">
        <v>7734</v>
      </c>
      <c r="R2294" s="282" t="s">
        <v>7437</v>
      </c>
    </row>
    <row r="2295" spans="1:18" ht="15" customHeight="1">
      <c r="A2295" s="282" t="s">
        <v>21</v>
      </c>
      <c r="B2295" s="282" t="s">
        <v>6</v>
      </c>
      <c r="C2295" s="305" t="s">
        <v>105</v>
      </c>
      <c r="D2295" s="281" t="s">
        <v>6943</v>
      </c>
      <c r="E2295" s="282" t="s">
        <v>6944</v>
      </c>
      <c r="F2295" s="310" t="s">
        <v>7553</v>
      </c>
      <c r="G2295" s="313" t="s">
        <v>7448</v>
      </c>
      <c r="H2295" s="313" t="s">
        <v>7449</v>
      </c>
      <c r="I2295" s="317">
        <v>45474</v>
      </c>
      <c r="J2295" s="313" t="s">
        <v>7967</v>
      </c>
      <c r="K2295" s="310" t="s">
        <v>7436</v>
      </c>
      <c r="L2295" s="316">
        <v>45474</v>
      </c>
      <c r="M2295" s="313" t="s">
        <v>7967</v>
      </c>
      <c r="N2295" s="310" t="s">
        <v>7807</v>
      </c>
      <c r="O2295" s="308" t="s">
        <v>7448</v>
      </c>
      <c r="P2295" s="308" t="s">
        <v>7449</v>
      </c>
      <c r="Q2295" s="282" t="s">
        <v>7734</v>
      </c>
      <c r="R2295" s="282" t="s">
        <v>7437</v>
      </c>
    </row>
    <row r="2296" spans="1:18" ht="15" customHeight="1">
      <c r="A2296" s="282" t="s">
        <v>21</v>
      </c>
      <c r="B2296" s="282" t="s">
        <v>6</v>
      </c>
      <c r="C2296" s="305" t="s">
        <v>105</v>
      </c>
      <c r="D2296" s="281" t="s">
        <v>3816</v>
      </c>
      <c r="E2296" s="282" t="s">
        <v>3817</v>
      </c>
      <c r="F2296" s="304" t="s">
        <v>7553</v>
      </c>
      <c r="G2296" s="304" t="s">
        <v>7448</v>
      </c>
      <c r="H2296" s="304" t="s">
        <v>7449</v>
      </c>
      <c r="I2296" s="317">
        <v>45474</v>
      </c>
      <c r="J2296" s="313" t="s">
        <v>7967</v>
      </c>
      <c r="K2296" s="310" t="s">
        <v>7451</v>
      </c>
      <c r="L2296" s="316">
        <v>45474</v>
      </c>
      <c r="M2296" s="313" t="s">
        <v>7967</v>
      </c>
      <c r="N2296" s="310" t="s">
        <v>7807</v>
      </c>
      <c r="O2296" s="308" t="s">
        <v>7448</v>
      </c>
      <c r="P2296" s="308" t="s">
        <v>7449</v>
      </c>
      <c r="Q2296" s="282" t="s">
        <v>7734</v>
      </c>
      <c r="R2296" s="282" t="s">
        <v>7437</v>
      </c>
    </row>
    <row r="2297" spans="1:18" ht="15" customHeight="1">
      <c r="A2297" s="282" t="s">
        <v>21</v>
      </c>
      <c r="B2297" s="282" t="s">
        <v>6</v>
      </c>
      <c r="C2297" s="305" t="s">
        <v>105</v>
      </c>
      <c r="D2297" s="281" t="s">
        <v>4360</v>
      </c>
      <c r="E2297" s="282" t="s">
        <v>4361</v>
      </c>
      <c r="F2297" s="304" t="s">
        <v>7553</v>
      </c>
      <c r="G2297" s="304" t="s">
        <v>7448</v>
      </c>
      <c r="H2297" s="304" t="s">
        <v>7449</v>
      </c>
      <c r="I2297" s="317">
        <v>45474</v>
      </c>
      <c r="J2297" s="313" t="s">
        <v>7967</v>
      </c>
      <c r="K2297" s="310" t="s">
        <v>7548</v>
      </c>
      <c r="L2297" s="316">
        <v>45474</v>
      </c>
      <c r="M2297" s="313" t="s">
        <v>7967</v>
      </c>
      <c r="N2297" s="310" t="s">
        <v>7807</v>
      </c>
      <c r="O2297" s="308" t="s">
        <v>7448</v>
      </c>
      <c r="P2297" s="308" t="s">
        <v>7449</v>
      </c>
      <c r="Q2297" s="282" t="s">
        <v>7734</v>
      </c>
      <c r="R2297" s="282" t="s">
        <v>7437</v>
      </c>
    </row>
    <row r="2298" spans="1:18" ht="15" customHeight="1">
      <c r="A2298" s="282" t="s">
        <v>21</v>
      </c>
      <c r="B2298" s="282" t="s">
        <v>6</v>
      </c>
      <c r="C2298" s="305" t="s">
        <v>105</v>
      </c>
      <c r="D2298" s="281" t="s">
        <v>6968</v>
      </c>
      <c r="E2298" s="282" t="s">
        <v>6969</v>
      </c>
      <c r="F2298" s="304" t="s">
        <v>7520</v>
      </c>
      <c r="G2298" s="304" t="s">
        <v>7521</v>
      </c>
      <c r="H2298" s="304" t="s">
        <v>7449</v>
      </c>
      <c r="I2298" s="317">
        <v>45474</v>
      </c>
      <c r="J2298" s="313" t="s">
        <v>7967</v>
      </c>
      <c r="K2298" s="310" t="s">
        <v>7548</v>
      </c>
      <c r="L2298" s="316">
        <v>45474</v>
      </c>
      <c r="M2298" s="313" t="s">
        <v>7967</v>
      </c>
      <c r="N2298" s="112" t="s">
        <v>7462</v>
      </c>
      <c r="O2298" s="308" t="s">
        <v>7462</v>
      </c>
      <c r="P2298" s="308" t="s">
        <v>7434</v>
      </c>
      <c r="Q2298" s="282" t="s">
        <v>7734</v>
      </c>
      <c r="R2298" s="282" t="s">
        <v>7437</v>
      </c>
    </row>
    <row r="2299" spans="1:18" ht="15" customHeight="1">
      <c r="A2299" s="282" t="s">
        <v>21</v>
      </c>
      <c r="B2299" s="282" t="s">
        <v>6</v>
      </c>
      <c r="C2299" s="305" t="s">
        <v>105</v>
      </c>
      <c r="D2299" s="281" t="s">
        <v>1747</v>
      </c>
      <c r="E2299" s="282" t="s">
        <v>1748</v>
      </c>
      <c r="F2299" s="304" t="s">
        <v>7624</v>
      </c>
      <c r="G2299" s="304" t="s">
        <v>7861</v>
      </c>
      <c r="H2299" s="304" t="s">
        <v>7525</v>
      </c>
      <c r="I2299" s="317">
        <v>45474</v>
      </c>
      <c r="J2299" s="313" t="s">
        <v>7948</v>
      </c>
      <c r="K2299" s="310" t="s">
        <v>7821</v>
      </c>
      <c r="L2299" s="316">
        <v>45474</v>
      </c>
      <c r="M2299" s="313" t="s">
        <v>7967</v>
      </c>
      <c r="N2299" s="310" t="s">
        <v>7506</v>
      </c>
      <c r="O2299" s="308" t="s">
        <v>7453</v>
      </c>
      <c r="P2299" s="308" t="s">
        <v>7449</v>
      </c>
      <c r="Q2299" s="282" t="s">
        <v>7734</v>
      </c>
      <c r="R2299" s="282" t="s">
        <v>7446</v>
      </c>
    </row>
    <row r="2300" spans="1:18" ht="15" customHeight="1">
      <c r="A2300" s="282" t="s">
        <v>21</v>
      </c>
      <c r="B2300" s="282" t="s">
        <v>6</v>
      </c>
      <c r="C2300" s="305" t="s">
        <v>105</v>
      </c>
      <c r="D2300" s="281" t="s">
        <v>6835</v>
      </c>
      <c r="E2300" s="282" t="s">
        <v>6836</v>
      </c>
      <c r="F2300" s="282" t="s">
        <v>7520</v>
      </c>
      <c r="G2300" s="282" t="s">
        <v>7521</v>
      </c>
      <c r="H2300" s="282" t="s">
        <v>7449</v>
      </c>
      <c r="I2300" s="317">
        <v>45474</v>
      </c>
      <c r="J2300" s="313" t="s">
        <v>7967</v>
      </c>
      <c r="K2300" s="310" t="s">
        <v>7593</v>
      </c>
      <c r="L2300" s="316">
        <v>45474</v>
      </c>
      <c r="M2300" s="313" t="s">
        <v>7967</v>
      </c>
      <c r="N2300" s="283" t="s">
        <v>7832</v>
      </c>
      <c r="O2300" s="283" t="s">
        <v>7502</v>
      </c>
      <c r="P2300" s="283" t="s">
        <v>7577</v>
      </c>
      <c r="Q2300" s="282" t="s">
        <v>7734</v>
      </c>
      <c r="R2300" s="282" t="s">
        <v>7437</v>
      </c>
    </row>
    <row r="2301" spans="1:18" ht="15" customHeight="1">
      <c r="A2301" s="282" t="s">
        <v>21</v>
      </c>
      <c r="B2301" s="282" t="s">
        <v>6</v>
      </c>
      <c r="C2301" s="305" t="s">
        <v>105</v>
      </c>
      <c r="D2301" s="281" t="s">
        <v>711</v>
      </c>
      <c r="E2301" s="282" t="s">
        <v>712</v>
      </c>
      <c r="F2301" s="310" t="s">
        <v>7604</v>
      </c>
      <c r="G2301" s="282" t="s">
        <v>7497</v>
      </c>
      <c r="H2301" s="282" t="s">
        <v>1365</v>
      </c>
      <c r="I2301" s="317">
        <v>45474</v>
      </c>
      <c r="J2301" s="313" t="s">
        <v>7967</v>
      </c>
      <c r="K2301" s="310" t="s">
        <v>7436</v>
      </c>
      <c r="L2301" s="316">
        <v>45474</v>
      </c>
      <c r="M2301" s="313" t="s">
        <v>7967</v>
      </c>
      <c r="N2301" s="304" t="s">
        <v>7544</v>
      </c>
      <c r="O2301" s="313" t="s">
        <v>7534</v>
      </c>
      <c r="P2301" s="313" t="s">
        <v>7736</v>
      </c>
      <c r="Q2301" s="282" t="s">
        <v>7734</v>
      </c>
      <c r="R2301" s="282" t="s">
        <v>7437</v>
      </c>
    </row>
    <row r="2302" spans="1:18" ht="15" customHeight="1">
      <c r="A2302" s="282" t="s">
        <v>21</v>
      </c>
      <c r="B2302" s="282" t="s">
        <v>6</v>
      </c>
      <c r="C2302" s="305" t="s">
        <v>105</v>
      </c>
      <c r="D2302" s="281" t="s">
        <v>3598</v>
      </c>
      <c r="E2302" s="282" t="s">
        <v>3599</v>
      </c>
      <c r="F2302" s="282" t="s">
        <v>7624</v>
      </c>
      <c r="G2302" s="282" t="s">
        <v>7861</v>
      </c>
      <c r="H2302" s="282" t="s">
        <v>7525</v>
      </c>
      <c r="I2302" s="317">
        <v>45458</v>
      </c>
      <c r="J2302" s="313" t="s">
        <v>7946</v>
      </c>
      <c r="K2302" s="310" t="s">
        <v>7711</v>
      </c>
      <c r="L2302" s="316">
        <v>45474</v>
      </c>
      <c r="M2302" s="313" t="s">
        <v>7967</v>
      </c>
      <c r="N2302" s="304" t="s">
        <v>7742</v>
      </c>
      <c r="O2302" s="310" t="s">
        <v>7453</v>
      </c>
      <c r="P2302" s="310" t="s">
        <v>7449</v>
      </c>
      <c r="Q2302" s="112" t="s">
        <v>7734</v>
      </c>
      <c r="R2302" s="282" t="s">
        <v>7446</v>
      </c>
    </row>
    <row r="2303" spans="1:18" ht="15" customHeight="1">
      <c r="A2303" s="282" t="s">
        <v>21</v>
      </c>
      <c r="B2303" s="282" t="s">
        <v>6</v>
      </c>
      <c r="C2303" s="305" t="s">
        <v>105</v>
      </c>
      <c r="D2303" s="281" t="s">
        <v>4725</v>
      </c>
      <c r="E2303" s="282" t="s">
        <v>4726</v>
      </c>
      <c r="F2303" s="310" t="s">
        <v>7604</v>
      </c>
      <c r="G2303" s="282" t="s">
        <v>7497</v>
      </c>
      <c r="H2303" s="282" t="s">
        <v>1365</v>
      </c>
      <c r="I2303" s="317">
        <v>45474</v>
      </c>
      <c r="J2303" s="313" t="s">
        <v>7967</v>
      </c>
      <c r="K2303" s="310" t="s">
        <v>7527</v>
      </c>
      <c r="L2303" s="316">
        <v>45474</v>
      </c>
      <c r="M2303" s="313" t="s">
        <v>7967</v>
      </c>
      <c r="N2303" s="304" t="s">
        <v>7750</v>
      </c>
      <c r="O2303" s="313" t="s">
        <v>7525</v>
      </c>
      <c r="P2303" s="313" t="s">
        <v>7525</v>
      </c>
      <c r="Q2303" s="282" t="s">
        <v>7734</v>
      </c>
      <c r="R2303" s="282" t="s">
        <v>7528</v>
      </c>
    </row>
    <row r="2304" spans="1:18" ht="15" customHeight="1">
      <c r="A2304" s="282" t="s">
        <v>21</v>
      </c>
      <c r="B2304" s="282" t="s">
        <v>6</v>
      </c>
      <c r="C2304" s="305" t="s">
        <v>143</v>
      </c>
      <c r="D2304" s="281" t="s">
        <v>4158</v>
      </c>
      <c r="E2304" s="282" t="s">
        <v>4159</v>
      </c>
      <c r="F2304" s="313" t="s">
        <v>7457</v>
      </c>
      <c r="G2304" s="282" t="s">
        <v>7448</v>
      </c>
      <c r="H2304" s="282" t="s">
        <v>7449</v>
      </c>
      <c r="I2304" s="317">
        <v>45444</v>
      </c>
      <c r="J2304" s="304" t="s">
        <v>7935</v>
      </c>
      <c r="K2304" s="313" t="s">
        <v>7821</v>
      </c>
      <c r="L2304" s="316">
        <v>45474</v>
      </c>
      <c r="M2304" s="313" t="s">
        <v>7967</v>
      </c>
      <c r="N2304" s="304" t="s">
        <v>7544</v>
      </c>
      <c r="O2304" s="313" t="s">
        <v>7534</v>
      </c>
      <c r="P2304" s="313" t="s">
        <v>7736</v>
      </c>
      <c r="Q2304" s="282" t="s">
        <v>7734</v>
      </c>
      <c r="R2304" s="282" t="s">
        <v>7446</v>
      </c>
    </row>
    <row r="2305" spans="1:18" ht="15" customHeight="1">
      <c r="A2305" s="282" t="s">
        <v>21</v>
      </c>
      <c r="B2305" s="282" t="s">
        <v>6</v>
      </c>
      <c r="C2305" s="305" t="s">
        <v>105</v>
      </c>
      <c r="D2305" s="281" t="s">
        <v>7118</v>
      </c>
      <c r="E2305" s="282" t="s">
        <v>7119</v>
      </c>
      <c r="F2305" s="310" t="s">
        <v>7553</v>
      </c>
      <c r="G2305" s="313" t="s">
        <v>7448</v>
      </c>
      <c r="H2305" s="313" t="s">
        <v>7449</v>
      </c>
      <c r="I2305" s="317">
        <v>45474</v>
      </c>
      <c r="J2305" s="313" t="s">
        <v>7967</v>
      </c>
      <c r="K2305" s="310" t="s">
        <v>2088</v>
      </c>
      <c r="L2305" s="316">
        <v>45474</v>
      </c>
      <c r="M2305" s="313" t="s">
        <v>7967</v>
      </c>
      <c r="N2305" s="304" t="s">
        <v>7544</v>
      </c>
      <c r="O2305" s="313" t="s">
        <v>7534</v>
      </c>
      <c r="P2305" s="313" t="s">
        <v>7736</v>
      </c>
      <c r="Q2305" s="282" t="s">
        <v>7734</v>
      </c>
      <c r="R2305" s="282" t="s">
        <v>7437</v>
      </c>
    </row>
    <row r="2306" spans="1:18" ht="15" customHeight="1">
      <c r="A2306" s="282" t="s">
        <v>21</v>
      </c>
      <c r="B2306" s="282" t="s">
        <v>6</v>
      </c>
      <c r="C2306" s="305" t="s">
        <v>105</v>
      </c>
      <c r="D2306" s="281" t="s">
        <v>6359</v>
      </c>
      <c r="E2306" s="282" t="s">
        <v>6360</v>
      </c>
      <c r="F2306" s="313" t="s">
        <v>285</v>
      </c>
      <c r="G2306" s="282" t="s">
        <v>7497</v>
      </c>
      <c r="H2306" s="282" t="s">
        <v>1365</v>
      </c>
      <c r="I2306" s="317">
        <v>45470</v>
      </c>
      <c r="J2306" s="304" t="s">
        <v>7444</v>
      </c>
      <c r="K2306" s="313" t="s">
        <v>7814</v>
      </c>
      <c r="L2306" s="316">
        <v>45474</v>
      </c>
      <c r="M2306" s="313" t="s">
        <v>7967</v>
      </c>
      <c r="N2306" s="304" t="s">
        <v>7544</v>
      </c>
      <c r="O2306" s="313" t="s">
        <v>7534</v>
      </c>
      <c r="P2306" s="313" t="s">
        <v>7736</v>
      </c>
      <c r="Q2306" s="282" t="s">
        <v>7734</v>
      </c>
      <c r="R2306" s="282" t="s">
        <v>7446</v>
      </c>
    </row>
    <row r="2307" spans="1:18" ht="15" customHeight="1">
      <c r="A2307" s="112" t="s">
        <v>21</v>
      </c>
      <c r="B2307" s="305" t="s">
        <v>6</v>
      </c>
      <c r="C2307" s="139" t="s">
        <v>352</v>
      </c>
      <c r="D2307" s="281" t="s">
        <v>2353</v>
      </c>
      <c r="E2307" s="282" t="s">
        <v>2354</v>
      </c>
      <c r="F2307" s="310" t="s">
        <v>7968</v>
      </c>
      <c r="G2307" s="282" t="s">
        <v>7896</v>
      </c>
      <c r="H2307" s="282" t="s">
        <v>7525</v>
      </c>
      <c r="I2307" s="335">
        <v>45474</v>
      </c>
      <c r="J2307" s="282" t="s">
        <v>7967</v>
      </c>
      <c r="K2307" s="282" t="s">
        <v>7710</v>
      </c>
      <c r="L2307" s="316">
        <v>45474</v>
      </c>
      <c r="M2307" s="304" t="s">
        <v>7967</v>
      </c>
      <c r="N2307" s="282" t="s">
        <v>7979</v>
      </c>
      <c r="O2307" s="310" t="s">
        <v>7534</v>
      </c>
      <c r="P2307" s="310" t="s">
        <v>7577</v>
      </c>
      <c r="Q2307" s="112" t="s">
        <v>7734</v>
      </c>
      <c r="R2307" s="282" t="s">
        <v>7528</v>
      </c>
    </row>
    <row r="2308" spans="1:18" ht="15" customHeight="1">
      <c r="A2308" s="112" t="s">
        <v>21</v>
      </c>
      <c r="B2308" s="305" t="s">
        <v>6</v>
      </c>
      <c r="C2308" s="305" t="s">
        <v>1058</v>
      </c>
      <c r="D2308" s="281" t="s">
        <v>6122</v>
      </c>
      <c r="E2308" s="282" t="s">
        <v>7931</v>
      </c>
      <c r="F2308" s="313" t="s">
        <v>7718</v>
      </c>
      <c r="G2308" s="282" t="s">
        <v>7497</v>
      </c>
      <c r="H2308" s="282" t="s">
        <v>1365</v>
      </c>
      <c r="I2308" s="317">
        <v>45430</v>
      </c>
      <c r="J2308" s="304" t="s">
        <v>7918</v>
      </c>
      <c r="K2308" s="313" t="s">
        <v>7773</v>
      </c>
      <c r="L2308" s="316">
        <v>45474</v>
      </c>
      <c r="M2308" s="304" t="s">
        <v>7967</v>
      </c>
      <c r="N2308" s="313" t="s">
        <v>7738</v>
      </c>
      <c r="O2308" s="308" t="s">
        <v>7525</v>
      </c>
      <c r="P2308" s="308" t="s">
        <v>7525</v>
      </c>
      <c r="Q2308" s="112" t="s">
        <v>7734</v>
      </c>
      <c r="R2308" s="282" t="s">
        <v>7437</v>
      </c>
    </row>
    <row r="2309" spans="1:18" ht="15" customHeight="1">
      <c r="A2309" s="112" t="s">
        <v>21</v>
      </c>
      <c r="B2309" s="305" t="s">
        <v>6</v>
      </c>
      <c r="C2309" s="305" t="s">
        <v>105</v>
      </c>
      <c r="D2309" s="281" t="s">
        <v>6460</v>
      </c>
      <c r="E2309" s="282" t="s">
        <v>6461</v>
      </c>
      <c r="F2309" s="310" t="s">
        <v>7894</v>
      </c>
      <c r="G2309" s="313" t="s">
        <v>7861</v>
      </c>
      <c r="H2309" s="313" t="s">
        <v>7525</v>
      </c>
      <c r="I2309" s="317">
        <v>45474</v>
      </c>
      <c r="J2309" s="313" t="s">
        <v>7967</v>
      </c>
      <c r="K2309" s="310" t="s">
        <v>7547</v>
      </c>
      <c r="L2309" s="316">
        <v>45474</v>
      </c>
      <c r="M2309" s="304" t="s">
        <v>7967</v>
      </c>
      <c r="N2309" s="313" t="s">
        <v>7738</v>
      </c>
      <c r="O2309" s="308" t="s">
        <v>7525</v>
      </c>
      <c r="P2309" s="308" t="s">
        <v>7525</v>
      </c>
      <c r="Q2309" s="112" t="s">
        <v>7734</v>
      </c>
      <c r="R2309" s="282" t="s">
        <v>7437</v>
      </c>
    </row>
    <row r="2310" spans="1:18" ht="15" customHeight="1">
      <c r="A2310" s="112" t="s">
        <v>21</v>
      </c>
      <c r="B2310" s="305" t="s">
        <v>6</v>
      </c>
      <c r="C2310" s="305" t="s">
        <v>105</v>
      </c>
      <c r="D2310" s="281" t="s">
        <v>1451</v>
      </c>
      <c r="E2310" s="282" t="s">
        <v>1452</v>
      </c>
      <c r="F2310" s="310" t="s">
        <v>7520</v>
      </c>
      <c r="G2310" s="313" t="s">
        <v>7521</v>
      </c>
      <c r="H2310" s="313" t="s">
        <v>7449</v>
      </c>
      <c r="I2310" s="317">
        <v>45474</v>
      </c>
      <c r="J2310" s="313" t="s">
        <v>7967</v>
      </c>
      <c r="K2310" s="310" t="s">
        <v>7652</v>
      </c>
      <c r="L2310" s="316">
        <v>45474</v>
      </c>
      <c r="M2310" s="304" t="s">
        <v>7967</v>
      </c>
      <c r="N2310" s="313" t="s">
        <v>163</v>
      </c>
      <c r="O2310" s="308" t="s">
        <v>7433</v>
      </c>
      <c r="P2310" s="282" t="s">
        <v>7434</v>
      </c>
      <c r="Q2310" s="112" t="s">
        <v>7734</v>
      </c>
      <c r="R2310" s="282" t="s">
        <v>7437</v>
      </c>
    </row>
    <row r="2311" spans="1:18" ht="15" customHeight="1">
      <c r="A2311" s="112" t="s">
        <v>21</v>
      </c>
      <c r="B2311" s="305" t="s">
        <v>6</v>
      </c>
      <c r="C2311" s="305" t="s">
        <v>105</v>
      </c>
      <c r="D2311" s="281" t="s">
        <v>3084</v>
      </c>
      <c r="E2311" s="282" t="s">
        <v>3085</v>
      </c>
      <c r="F2311" s="313" t="s">
        <v>7462</v>
      </c>
      <c r="G2311" s="282" t="s">
        <v>7463</v>
      </c>
      <c r="H2311" s="282" t="s">
        <v>7434</v>
      </c>
      <c r="I2311" s="317">
        <v>45266</v>
      </c>
      <c r="J2311" s="304" t="s">
        <v>7605</v>
      </c>
      <c r="K2311" s="313" t="s">
        <v>7593</v>
      </c>
      <c r="L2311" s="316">
        <v>45476</v>
      </c>
      <c r="M2311" s="304" t="s">
        <v>7967</v>
      </c>
      <c r="N2311" s="304" t="s">
        <v>7544</v>
      </c>
      <c r="O2311" s="313" t="s">
        <v>7534</v>
      </c>
      <c r="P2311" s="313" t="s">
        <v>7736</v>
      </c>
      <c r="Q2311" s="282" t="s">
        <v>7734</v>
      </c>
      <c r="R2311" s="282" t="s">
        <v>7437</v>
      </c>
    </row>
    <row r="2312" spans="1:18" ht="15" customHeight="1">
      <c r="A2312" s="112" t="s">
        <v>21</v>
      </c>
      <c r="B2312" s="305" t="s">
        <v>6</v>
      </c>
      <c r="C2312" s="305" t="s">
        <v>105</v>
      </c>
      <c r="D2312" s="281" t="s">
        <v>5614</v>
      </c>
      <c r="E2312" s="282" t="s">
        <v>5615</v>
      </c>
      <c r="F2312" s="313" t="s">
        <v>7529</v>
      </c>
      <c r="G2312" s="282" t="s">
        <v>7448</v>
      </c>
      <c r="H2312" s="282" t="s">
        <v>7449</v>
      </c>
      <c r="I2312" s="317">
        <v>45383</v>
      </c>
      <c r="J2312" s="304" t="s">
        <v>7870</v>
      </c>
      <c r="K2312" s="313" t="s">
        <v>7548</v>
      </c>
      <c r="L2312" s="316">
        <v>45476</v>
      </c>
      <c r="M2312" s="304" t="s">
        <v>7967</v>
      </c>
      <c r="N2312" s="304" t="s">
        <v>7544</v>
      </c>
      <c r="O2312" s="313" t="s">
        <v>7534</v>
      </c>
      <c r="P2312" s="313" t="s">
        <v>7736</v>
      </c>
      <c r="Q2312" s="282" t="s">
        <v>7734</v>
      </c>
      <c r="R2312" s="282" t="s">
        <v>7437</v>
      </c>
    </row>
    <row r="2313" spans="1:18" ht="15" customHeight="1">
      <c r="A2313" s="112" t="s">
        <v>21</v>
      </c>
      <c r="B2313" s="305" t="s">
        <v>6</v>
      </c>
      <c r="C2313" s="305" t="s">
        <v>105</v>
      </c>
      <c r="D2313" s="281" t="s">
        <v>3566</v>
      </c>
      <c r="E2313" s="282" t="s">
        <v>3567</v>
      </c>
      <c r="F2313" s="313" t="s">
        <v>285</v>
      </c>
      <c r="G2313" s="282" t="s">
        <v>7497</v>
      </c>
      <c r="H2313" s="282" t="s">
        <v>1365</v>
      </c>
      <c r="I2313" s="317">
        <v>45419</v>
      </c>
      <c r="J2313" s="304" t="s">
        <v>7908</v>
      </c>
      <c r="K2313" s="313" t="s">
        <v>7548</v>
      </c>
      <c r="L2313" s="316">
        <v>45476</v>
      </c>
      <c r="M2313" s="304" t="s">
        <v>7967</v>
      </c>
      <c r="N2313" s="304" t="s">
        <v>7544</v>
      </c>
      <c r="O2313" s="313" t="s">
        <v>7534</v>
      </c>
      <c r="P2313" s="313" t="s">
        <v>7736</v>
      </c>
      <c r="Q2313" s="282" t="s">
        <v>7734</v>
      </c>
      <c r="R2313" s="282" t="s">
        <v>7446</v>
      </c>
    </row>
    <row r="2314" spans="1:18" ht="15" customHeight="1">
      <c r="A2314" s="112" t="s">
        <v>21</v>
      </c>
      <c r="B2314" s="305" t="s">
        <v>6</v>
      </c>
      <c r="C2314" s="305" t="s">
        <v>105</v>
      </c>
      <c r="D2314" s="281" t="s">
        <v>2911</v>
      </c>
      <c r="E2314" s="282" t="s">
        <v>2912</v>
      </c>
      <c r="F2314" s="313" t="s">
        <v>7520</v>
      </c>
      <c r="G2314" s="282" t="s">
        <v>7521</v>
      </c>
      <c r="H2314" s="282" t="s">
        <v>7449</v>
      </c>
      <c r="I2314" s="317">
        <v>45429</v>
      </c>
      <c r="J2314" s="309" t="s">
        <v>7936</v>
      </c>
      <c r="K2314" s="313" t="s">
        <v>7593</v>
      </c>
      <c r="L2314" s="316">
        <v>45476</v>
      </c>
      <c r="M2314" s="304" t="s">
        <v>7967</v>
      </c>
      <c r="N2314" s="304" t="s">
        <v>7544</v>
      </c>
      <c r="O2314" s="313" t="s">
        <v>7534</v>
      </c>
      <c r="P2314" s="313" t="s">
        <v>7736</v>
      </c>
      <c r="Q2314" s="282" t="s">
        <v>7734</v>
      </c>
      <c r="R2314" s="282" t="s">
        <v>7437</v>
      </c>
    </row>
    <row r="2315" spans="1:18" ht="15" customHeight="1">
      <c r="A2315" s="112" t="s">
        <v>21</v>
      </c>
      <c r="B2315" s="305" t="s">
        <v>6</v>
      </c>
      <c r="C2315" s="305" t="s">
        <v>105</v>
      </c>
      <c r="D2315" s="281" t="s">
        <v>4398</v>
      </c>
      <c r="E2315" s="282" t="s">
        <v>4399</v>
      </c>
      <c r="F2315" s="310" t="s">
        <v>7738</v>
      </c>
      <c r="G2315" s="313" t="s">
        <v>7896</v>
      </c>
      <c r="H2315" s="313" t="s">
        <v>7525</v>
      </c>
      <c r="I2315" s="317">
        <v>45474</v>
      </c>
      <c r="J2315" s="313" t="s">
        <v>7967</v>
      </c>
      <c r="K2315" s="310" t="s">
        <v>7516</v>
      </c>
      <c r="L2315" s="317">
        <v>45476</v>
      </c>
      <c r="M2315" s="313" t="s">
        <v>7967</v>
      </c>
      <c r="N2315" s="304" t="s">
        <v>7520</v>
      </c>
      <c r="O2315" s="112" t="s">
        <v>7521</v>
      </c>
      <c r="P2315" s="112" t="s">
        <v>7449</v>
      </c>
      <c r="Q2315" s="112" t="s">
        <v>7734</v>
      </c>
      <c r="R2315" s="112" t="s">
        <v>7446</v>
      </c>
    </row>
    <row r="2316" spans="1:18" ht="15" customHeight="1">
      <c r="A2316" s="112" t="s">
        <v>21</v>
      </c>
      <c r="B2316" s="305" t="s">
        <v>6</v>
      </c>
      <c r="C2316" s="305" t="s">
        <v>105</v>
      </c>
      <c r="D2316" s="281" t="s">
        <v>7108</v>
      </c>
      <c r="E2316" s="282" t="s">
        <v>7109</v>
      </c>
      <c r="F2316" s="313" t="s">
        <v>7624</v>
      </c>
      <c r="G2316" s="282" t="s">
        <v>7861</v>
      </c>
      <c r="H2316" s="282" t="s">
        <v>7525</v>
      </c>
      <c r="I2316" s="317">
        <v>45458</v>
      </c>
      <c r="J2316" s="304" t="s">
        <v>7946</v>
      </c>
      <c r="K2316" s="313" t="s">
        <v>7548</v>
      </c>
      <c r="L2316" s="317">
        <v>45476</v>
      </c>
      <c r="M2316" s="313" t="s">
        <v>7967</v>
      </c>
      <c r="N2316" s="313" t="s">
        <v>7738</v>
      </c>
      <c r="O2316" s="308" t="s">
        <v>7525</v>
      </c>
      <c r="P2316" s="308" t="s">
        <v>7525</v>
      </c>
      <c r="Q2316" s="112" t="s">
        <v>7734</v>
      </c>
      <c r="R2316" s="282" t="s">
        <v>7437</v>
      </c>
    </row>
    <row r="2317" spans="1:18" ht="15" customHeight="1">
      <c r="A2317" s="112" t="s">
        <v>21</v>
      </c>
      <c r="B2317" s="305" t="s">
        <v>6</v>
      </c>
      <c r="C2317" s="305" t="s">
        <v>1058</v>
      </c>
      <c r="D2317" s="281" t="s">
        <v>1403</v>
      </c>
      <c r="E2317" s="282" t="s">
        <v>1404</v>
      </c>
      <c r="F2317" s="313" t="s">
        <v>7718</v>
      </c>
      <c r="G2317" s="282" t="s">
        <v>7497</v>
      </c>
      <c r="H2317" s="282" t="s">
        <v>1365</v>
      </c>
      <c r="I2317" s="317">
        <v>45413</v>
      </c>
      <c r="J2317" s="304" t="s">
        <v>7908</v>
      </c>
      <c r="K2317" s="313" t="s">
        <v>7547</v>
      </c>
      <c r="L2317" s="316">
        <v>45474</v>
      </c>
      <c r="M2317" s="304" t="s">
        <v>7967</v>
      </c>
      <c r="N2317" s="313" t="s">
        <v>7718</v>
      </c>
      <c r="O2317" s="282" t="s">
        <v>7497</v>
      </c>
      <c r="P2317" s="282" t="s">
        <v>1365</v>
      </c>
      <c r="Q2317" s="112" t="s">
        <v>7734</v>
      </c>
      <c r="R2317" s="282" t="s">
        <v>7437</v>
      </c>
    </row>
    <row r="2318" spans="1:18" ht="15" customHeight="1">
      <c r="A2318" s="112" t="s">
        <v>21</v>
      </c>
      <c r="B2318" s="305" t="s">
        <v>6</v>
      </c>
      <c r="C2318" s="305" t="s">
        <v>105</v>
      </c>
      <c r="D2318" s="281" t="s">
        <v>4258</v>
      </c>
      <c r="E2318" s="282" t="s">
        <v>4259</v>
      </c>
      <c r="F2318" s="313" t="s">
        <v>7520</v>
      </c>
      <c r="G2318" s="282" t="s">
        <v>7521</v>
      </c>
      <c r="H2318" s="282" t="s">
        <v>7449</v>
      </c>
      <c r="I2318" s="317">
        <v>45429</v>
      </c>
      <c r="J2318" s="309" t="s">
        <v>7936</v>
      </c>
      <c r="K2318" s="313" t="s">
        <v>7593</v>
      </c>
      <c r="L2318" s="316">
        <v>45477</v>
      </c>
      <c r="M2318" s="304" t="s">
        <v>7967</v>
      </c>
      <c r="N2318" s="313" t="s">
        <v>7544</v>
      </c>
      <c r="O2318" s="282" t="s">
        <v>7534</v>
      </c>
      <c r="P2318" s="282" t="s">
        <v>7736</v>
      </c>
      <c r="Q2318" s="112" t="s">
        <v>7734</v>
      </c>
      <c r="R2318" s="282" t="s">
        <v>7437</v>
      </c>
    </row>
    <row r="2319" spans="1:18" ht="15" customHeight="1">
      <c r="A2319" s="112" t="s">
        <v>21</v>
      </c>
      <c r="B2319" s="305" t="s">
        <v>23</v>
      </c>
      <c r="C2319" s="305" t="s">
        <v>105</v>
      </c>
      <c r="D2319" s="281" t="s">
        <v>1352</v>
      </c>
      <c r="E2319" s="282" t="s">
        <v>1353</v>
      </c>
      <c r="F2319" s="313" t="s">
        <v>7447</v>
      </c>
      <c r="G2319" s="282" t="s">
        <v>7448</v>
      </c>
      <c r="H2319" s="282" t="s">
        <v>7449</v>
      </c>
      <c r="I2319" s="317">
        <v>44986</v>
      </c>
      <c r="J2319" s="304" t="s">
        <v>7450</v>
      </c>
      <c r="K2319" s="313" t="s">
        <v>7451</v>
      </c>
      <c r="L2319" s="316">
        <v>45495</v>
      </c>
      <c r="M2319" s="304" t="s">
        <v>7967</v>
      </c>
      <c r="N2319" s="313" t="s">
        <v>7980</v>
      </c>
      <c r="O2319" s="282" t="s">
        <v>7861</v>
      </c>
      <c r="P2319" s="282" t="s">
        <v>7525</v>
      </c>
      <c r="Q2319" s="112" t="s">
        <v>7734</v>
      </c>
      <c r="R2319" s="282" t="s">
        <v>7437</v>
      </c>
    </row>
    <row r="2320" spans="1:18" ht="15" customHeight="1">
      <c r="A2320" s="112" t="s">
        <v>21</v>
      </c>
      <c r="B2320" s="305" t="s">
        <v>23</v>
      </c>
      <c r="C2320" s="305" t="s">
        <v>105</v>
      </c>
      <c r="D2320" s="281" t="s">
        <v>5632</v>
      </c>
      <c r="E2320" s="282" t="s">
        <v>5633</v>
      </c>
      <c r="F2320" s="313" t="s">
        <v>7576</v>
      </c>
      <c r="G2320" s="282" t="s">
        <v>7577</v>
      </c>
      <c r="H2320" s="282" t="s">
        <v>7434</v>
      </c>
      <c r="I2320" s="317">
        <v>45413</v>
      </c>
      <c r="J2320" s="304" t="s">
        <v>7908</v>
      </c>
      <c r="K2320" s="313" t="s">
        <v>7436</v>
      </c>
      <c r="L2320" s="316">
        <v>45495</v>
      </c>
      <c r="M2320" s="304" t="s">
        <v>7973</v>
      </c>
      <c r="N2320" s="313" t="s">
        <v>7980</v>
      </c>
      <c r="O2320" s="282" t="s">
        <v>7861</v>
      </c>
      <c r="P2320" s="282" t="s">
        <v>7525</v>
      </c>
      <c r="Q2320" s="112" t="s">
        <v>7734</v>
      </c>
      <c r="R2320" s="282" t="s">
        <v>7437</v>
      </c>
    </row>
    <row r="2321" spans="1:18" ht="15" customHeight="1">
      <c r="A2321" s="112" t="s">
        <v>21</v>
      </c>
      <c r="B2321" s="305" t="s">
        <v>23</v>
      </c>
      <c r="C2321" s="305" t="s">
        <v>105</v>
      </c>
      <c r="D2321" s="281" t="s">
        <v>2613</v>
      </c>
      <c r="E2321" s="282" t="s">
        <v>2614</v>
      </c>
      <c r="F2321" s="313" t="s">
        <v>7553</v>
      </c>
      <c r="G2321" s="282" t="s">
        <v>7448</v>
      </c>
      <c r="H2321" s="282" t="s">
        <v>7449</v>
      </c>
      <c r="I2321" s="317">
        <v>45474</v>
      </c>
      <c r="J2321" s="304" t="s">
        <v>7967</v>
      </c>
      <c r="K2321" s="313" t="s">
        <v>7652</v>
      </c>
      <c r="L2321" s="316">
        <v>45497</v>
      </c>
      <c r="M2321" s="304" t="s">
        <v>7971</v>
      </c>
      <c r="N2321" s="313" t="s">
        <v>163</v>
      </c>
      <c r="O2321" s="282" t="s">
        <v>7433</v>
      </c>
      <c r="P2321" s="282" t="s">
        <v>7434</v>
      </c>
      <c r="Q2321" s="112" t="s">
        <v>7734</v>
      </c>
      <c r="R2321" s="282" t="s">
        <v>7437</v>
      </c>
    </row>
    <row r="2322" spans="1:18" ht="15" customHeight="1">
      <c r="A2322" s="112" t="s">
        <v>21</v>
      </c>
      <c r="B2322" s="305" t="s">
        <v>23</v>
      </c>
      <c r="C2322" s="305" t="s">
        <v>105</v>
      </c>
      <c r="D2322" s="281" t="s">
        <v>5617</v>
      </c>
      <c r="E2322" s="282" t="s">
        <v>5618</v>
      </c>
      <c r="F2322" s="313" t="s">
        <v>187</v>
      </c>
      <c r="G2322" s="282" t="s">
        <v>7463</v>
      </c>
      <c r="H2322" s="282" t="s">
        <v>7434</v>
      </c>
      <c r="I2322" s="317">
        <v>45455</v>
      </c>
      <c r="J2322" s="304" t="s">
        <v>7948</v>
      </c>
      <c r="K2322" s="313" t="s">
        <v>7821</v>
      </c>
      <c r="L2322" s="316">
        <v>45495</v>
      </c>
      <c r="M2322" s="304" t="s">
        <v>7967</v>
      </c>
      <c r="N2322" s="313" t="s">
        <v>7980</v>
      </c>
      <c r="O2322" s="282" t="s">
        <v>7861</v>
      </c>
      <c r="P2322" s="282" t="s">
        <v>7525</v>
      </c>
      <c r="Q2322" s="112" t="s">
        <v>7734</v>
      </c>
      <c r="R2322" s="282" t="s">
        <v>7446</v>
      </c>
    </row>
    <row r="2323" spans="1:18" ht="15" customHeight="1">
      <c r="A2323" s="112" t="s">
        <v>21</v>
      </c>
      <c r="B2323" s="305" t="s">
        <v>23</v>
      </c>
      <c r="C2323" s="305" t="s">
        <v>105</v>
      </c>
      <c r="D2323" s="281" t="s">
        <v>5260</v>
      </c>
      <c r="E2323" s="282" t="s">
        <v>5261</v>
      </c>
      <c r="F2323" s="313" t="s">
        <v>7506</v>
      </c>
      <c r="G2323" s="282" t="s">
        <v>7453</v>
      </c>
      <c r="H2323" s="282" t="s">
        <v>7449</v>
      </c>
      <c r="I2323" s="317">
        <v>45428</v>
      </c>
      <c r="J2323" s="304" t="s">
        <v>7918</v>
      </c>
      <c r="K2323" s="313" t="s">
        <v>7966</v>
      </c>
      <c r="L2323" s="316">
        <v>45495</v>
      </c>
      <c r="M2323" s="304" t="s">
        <v>7973</v>
      </c>
      <c r="N2323" s="313" t="s">
        <v>7980</v>
      </c>
      <c r="O2323" s="282" t="s">
        <v>7861</v>
      </c>
      <c r="P2323" s="282" t="s">
        <v>7525</v>
      </c>
      <c r="Q2323" s="112" t="s">
        <v>7734</v>
      </c>
      <c r="R2323" s="282" t="s">
        <v>7446</v>
      </c>
    </row>
    <row r="2324" spans="1:18" ht="15" customHeight="1">
      <c r="A2324" s="112" t="s">
        <v>21</v>
      </c>
      <c r="B2324" s="305" t="s">
        <v>6</v>
      </c>
      <c r="C2324" s="305" t="s">
        <v>105</v>
      </c>
      <c r="D2324" s="281" t="s">
        <v>2988</v>
      </c>
      <c r="E2324" s="282" t="s">
        <v>2989</v>
      </c>
      <c r="F2324" s="313" t="s">
        <v>187</v>
      </c>
      <c r="G2324" s="282" t="s">
        <v>7463</v>
      </c>
      <c r="H2324" s="282" t="s">
        <v>7434</v>
      </c>
      <c r="I2324" s="317">
        <v>45402</v>
      </c>
      <c r="J2324" s="304" t="s">
        <v>7891</v>
      </c>
      <c r="K2324" s="313" t="s">
        <v>7451</v>
      </c>
      <c r="L2324" s="316">
        <v>45478</v>
      </c>
      <c r="M2324" s="304" t="s">
        <v>7967</v>
      </c>
      <c r="N2324" s="313" t="s">
        <v>3382</v>
      </c>
      <c r="O2324" s="282" t="s">
        <v>1365</v>
      </c>
      <c r="P2324" s="282" t="s">
        <v>1365</v>
      </c>
      <c r="Q2324" s="112" t="s">
        <v>7735</v>
      </c>
      <c r="R2324" s="282" t="s">
        <v>7437</v>
      </c>
    </row>
    <row r="2325" spans="1:18" ht="15" customHeight="1">
      <c r="A2325" s="112" t="s">
        <v>21</v>
      </c>
      <c r="B2325" s="305" t="s">
        <v>6</v>
      </c>
      <c r="C2325" s="305" t="s">
        <v>105</v>
      </c>
      <c r="D2325" s="281" t="s">
        <v>5385</v>
      </c>
      <c r="E2325" s="282" t="s">
        <v>5386</v>
      </c>
      <c r="F2325" s="308" t="s">
        <v>7531</v>
      </c>
      <c r="G2325" s="308" t="s">
        <v>7531</v>
      </c>
      <c r="H2325" s="308" t="s">
        <v>7531</v>
      </c>
      <c r="I2325" s="317">
        <v>45449</v>
      </c>
      <c r="J2325" s="304" t="s">
        <v>7947</v>
      </c>
      <c r="K2325" s="313" t="s">
        <v>7675</v>
      </c>
      <c r="L2325" s="316">
        <v>45474</v>
      </c>
      <c r="M2325" s="304" t="s">
        <v>7967</v>
      </c>
      <c r="N2325" s="313" t="s">
        <v>7940</v>
      </c>
      <c r="O2325" s="337" t="s">
        <v>7944</v>
      </c>
      <c r="P2325" s="345" t="s">
        <v>7525</v>
      </c>
      <c r="Q2325" s="112" t="s">
        <v>7734</v>
      </c>
      <c r="R2325" s="282" t="s">
        <v>7437</v>
      </c>
    </row>
    <row r="2326" spans="1:18" ht="15" customHeight="1">
      <c r="A2326" s="112" t="s">
        <v>21</v>
      </c>
      <c r="B2326" s="305" t="s">
        <v>23</v>
      </c>
      <c r="C2326" s="305" t="s">
        <v>105</v>
      </c>
      <c r="D2326" s="281" t="s">
        <v>7195</v>
      </c>
      <c r="E2326" s="282" t="s">
        <v>7196</v>
      </c>
      <c r="F2326" s="310" t="s">
        <v>7553</v>
      </c>
      <c r="G2326" s="313" t="s">
        <v>7448</v>
      </c>
      <c r="H2326" s="313" t="s">
        <v>7449</v>
      </c>
      <c r="I2326" s="317">
        <v>45474</v>
      </c>
      <c r="J2326" s="313" t="s">
        <v>7967</v>
      </c>
      <c r="K2326" s="310" t="s">
        <v>7652</v>
      </c>
      <c r="L2326" s="316">
        <v>45495</v>
      </c>
      <c r="M2326" s="304" t="s">
        <v>7973</v>
      </c>
      <c r="N2326" s="310" t="s">
        <v>7807</v>
      </c>
      <c r="O2326" s="308" t="s">
        <v>7448</v>
      </c>
      <c r="P2326" s="308" t="s">
        <v>7449</v>
      </c>
      <c r="Q2326" s="112" t="s">
        <v>7734</v>
      </c>
      <c r="R2326" s="282" t="s">
        <v>7437</v>
      </c>
    </row>
    <row r="2327" spans="1:18" ht="15" customHeight="1">
      <c r="A2327" s="112" t="s">
        <v>21</v>
      </c>
      <c r="B2327" s="305" t="s">
        <v>6</v>
      </c>
      <c r="C2327" s="305" t="s">
        <v>105</v>
      </c>
      <c r="D2327" s="281" t="s">
        <v>5910</v>
      </c>
      <c r="E2327" s="282" t="s">
        <v>5911</v>
      </c>
      <c r="F2327" s="308" t="s">
        <v>7531</v>
      </c>
      <c r="G2327" s="308" t="s">
        <v>7531</v>
      </c>
      <c r="H2327" s="308" t="s">
        <v>7531</v>
      </c>
      <c r="I2327" s="317">
        <v>45463</v>
      </c>
      <c r="J2327" s="313" t="s">
        <v>7950</v>
      </c>
      <c r="K2327" s="310" t="s">
        <v>7941</v>
      </c>
      <c r="L2327" s="316">
        <v>45481</v>
      </c>
      <c r="M2327" s="304" t="s">
        <v>7971</v>
      </c>
      <c r="N2327" s="310" t="s">
        <v>7981</v>
      </c>
      <c r="O2327" s="308" t="s">
        <v>7861</v>
      </c>
      <c r="P2327" s="308" t="s">
        <v>7525</v>
      </c>
      <c r="Q2327" s="112" t="s">
        <v>7734</v>
      </c>
      <c r="R2327" s="282" t="s">
        <v>7446</v>
      </c>
    </row>
    <row r="2328" spans="1:18" ht="15" customHeight="1">
      <c r="A2328" s="112" t="s">
        <v>21</v>
      </c>
      <c r="B2328" s="305" t="s">
        <v>23</v>
      </c>
      <c r="C2328" s="305" t="s">
        <v>105</v>
      </c>
      <c r="D2328" s="281" t="s">
        <v>3632</v>
      </c>
      <c r="E2328" s="282" t="s">
        <v>3633</v>
      </c>
      <c r="F2328" s="310" t="s">
        <v>7604</v>
      </c>
      <c r="G2328" s="313" t="s">
        <v>7497</v>
      </c>
      <c r="H2328" s="313" t="s">
        <v>1365</v>
      </c>
      <c r="I2328" s="317">
        <v>45474</v>
      </c>
      <c r="J2328" s="313" t="s">
        <v>7967</v>
      </c>
      <c r="K2328" s="310" t="s">
        <v>7548</v>
      </c>
      <c r="L2328" s="316">
        <v>45490</v>
      </c>
      <c r="M2328" s="304" t="s">
        <v>7970</v>
      </c>
      <c r="N2328" s="304" t="s">
        <v>7963</v>
      </c>
      <c r="O2328" s="313" t="s">
        <v>7433</v>
      </c>
      <c r="P2328" s="313" t="s">
        <v>7433</v>
      </c>
      <c r="Q2328" s="112" t="s">
        <v>7734</v>
      </c>
      <c r="R2328" s="282" t="s">
        <v>7437</v>
      </c>
    </row>
    <row r="2329" spans="1:18" ht="15" customHeight="1">
      <c r="A2329" s="112" t="s">
        <v>21</v>
      </c>
      <c r="B2329" s="305" t="s">
        <v>23</v>
      </c>
      <c r="C2329" s="139" t="s">
        <v>352</v>
      </c>
      <c r="D2329" s="281" t="s">
        <v>5405</v>
      </c>
      <c r="E2329" s="282" t="s">
        <v>5406</v>
      </c>
      <c r="F2329" s="313" t="s">
        <v>7820</v>
      </c>
      <c r="G2329" s="282" t="s">
        <v>7740</v>
      </c>
      <c r="H2329" s="282" t="s">
        <v>7449</v>
      </c>
      <c r="I2329" s="317">
        <v>45352</v>
      </c>
      <c r="J2329" s="304" t="s">
        <v>7786</v>
      </c>
      <c r="K2329" s="313" t="s">
        <v>2088</v>
      </c>
      <c r="L2329" s="316">
        <v>45495</v>
      </c>
      <c r="M2329" s="304" t="s">
        <v>7973</v>
      </c>
      <c r="N2329" s="313" t="s">
        <v>7980</v>
      </c>
      <c r="O2329" s="282" t="s">
        <v>7861</v>
      </c>
      <c r="P2329" s="282" t="s">
        <v>7525</v>
      </c>
      <c r="Q2329" s="112" t="s">
        <v>7734</v>
      </c>
      <c r="R2329" s="282" t="s">
        <v>7437</v>
      </c>
    </row>
    <row r="2330" spans="1:18" ht="15" customHeight="1">
      <c r="A2330" s="112" t="s">
        <v>21</v>
      </c>
      <c r="B2330" s="305" t="s">
        <v>6</v>
      </c>
      <c r="C2330" s="305" t="s">
        <v>105</v>
      </c>
      <c r="D2330" s="281" t="s">
        <v>2921</v>
      </c>
      <c r="E2330" s="282" t="s">
        <v>2922</v>
      </c>
      <c r="F2330" s="313" t="s">
        <v>187</v>
      </c>
      <c r="G2330" s="282" t="s">
        <v>7463</v>
      </c>
      <c r="H2330" s="282" t="s">
        <v>7434</v>
      </c>
      <c r="I2330" s="317">
        <v>45342</v>
      </c>
      <c r="J2330" s="304" t="s">
        <v>7763</v>
      </c>
      <c r="K2330" s="313" t="s">
        <v>2088</v>
      </c>
      <c r="L2330" s="316">
        <v>45481</v>
      </c>
      <c r="M2330" s="304" t="s">
        <v>7971</v>
      </c>
      <c r="N2330" s="313" t="s">
        <v>163</v>
      </c>
      <c r="O2330" s="282" t="s">
        <v>7433</v>
      </c>
      <c r="P2330" s="282" t="s">
        <v>7434</v>
      </c>
      <c r="Q2330" s="112" t="s">
        <v>7734</v>
      </c>
      <c r="R2330" s="282" t="s">
        <v>7437</v>
      </c>
    </row>
    <row r="2331" spans="1:18" ht="15" customHeight="1">
      <c r="A2331" s="112" t="s">
        <v>21</v>
      </c>
      <c r="B2331" s="305" t="s">
        <v>25</v>
      </c>
      <c r="C2331" s="305" t="s">
        <v>105</v>
      </c>
      <c r="D2331" s="281" t="s">
        <v>5532</v>
      </c>
      <c r="E2331" s="282" t="s">
        <v>5533</v>
      </c>
      <c r="F2331" s="313" t="s">
        <v>285</v>
      </c>
      <c r="G2331" s="282" t="s">
        <v>7497</v>
      </c>
      <c r="H2331" s="282" t="s">
        <v>1365</v>
      </c>
      <c r="I2331" s="317">
        <v>45434</v>
      </c>
      <c r="J2331" s="304" t="s">
        <v>7926</v>
      </c>
      <c r="K2331" s="313" t="s">
        <v>7602</v>
      </c>
      <c r="L2331" s="316">
        <v>45481</v>
      </c>
      <c r="M2331" s="304" t="s">
        <v>7971</v>
      </c>
      <c r="N2331" s="313" t="s">
        <v>411</v>
      </c>
      <c r="O2331" s="112" t="s">
        <v>7534</v>
      </c>
      <c r="P2331" s="308" t="s">
        <v>7736</v>
      </c>
      <c r="Q2331" s="112" t="s">
        <v>7734</v>
      </c>
      <c r="R2331" s="282" t="s">
        <v>7437</v>
      </c>
    </row>
    <row r="2332" spans="1:18" ht="15" customHeight="1">
      <c r="A2332" s="112" t="s">
        <v>21</v>
      </c>
      <c r="B2332" s="305" t="s">
        <v>25</v>
      </c>
      <c r="C2332" s="305" t="s">
        <v>105</v>
      </c>
      <c r="D2332" s="281" t="s">
        <v>1881</v>
      </c>
      <c r="E2332" s="282" t="s">
        <v>1882</v>
      </c>
      <c r="F2332" s="313" t="s">
        <v>7624</v>
      </c>
      <c r="G2332" s="282" t="s">
        <v>7625</v>
      </c>
      <c r="H2332" s="282" t="s">
        <v>7449</v>
      </c>
      <c r="I2332" s="317">
        <v>45458</v>
      </c>
      <c r="J2332" s="304" t="s">
        <v>7946</v>
      </c>
      <c r="K2332" s="313" t="s">
        <v>7593</v>
      </c>
      <c r="L2332" s="316">
        <v>45481</v>
      </c>
      <c r="M2332" s="304" t="s">
        <v>7971</v>
      </c>
      <c r="N2332" s="313" t="s">
        <v>411</v>
      </c>
      <c r="O2332" s="112" t="s">
        <v>7534</v>
      </c>
      <c r="P2332" s="308" t="s">
        <v>7736</v>
      </c>
      <c r="Q2332" s="112" t="s">
        <v>7734</v>
      </c>
      <c r="R2332" s="282" t="s">
        <v>7437</v>
      </c>
    </row>
    <row r="2333" spans="1:18" ht="15" customHeight="1">
      <c r="A2333" s="112" t="s">
        <v>21</v>
      </c>
      <c r="B2333" s="305" t="s">
        <v>25</v>
      </c>
      <c r="C2333" s="305" t="s">
        <v>105</v>
      </c>
      <c r="D2333" s="281" t="s">
        <v>5265</v>
      </c>
      <c r="E2333" s="282" t="s">
        <v>5266</v>
      </c>
      <c r="F2333" s="313" t="s">
        <v>7624</v>
      </c>
      <c r="G2333" s="282" t="s">
        <v>7625</v>
      </c>
      <c r="H2333" s="282" t="s">
        <v>7449</v>
      </c>
      <c r="I2333" s="317">
        <v>45458</v>
      </c>
      <c r="J2333" s="304" t="s">
        <v>7946</v>
      </c>
      <c r="K2333" s="313" t="s">
        <v>7511</v>
      </c>
      <c r="L2333" s="316">
        <v>45481</v>
      </c>
      <c r="M2333" s="304" t="s">
        <v>7971</v>
      </c>
      <c r="N2333" s="313" t="s">
        <v>411</v>
      </c>
      <c r="O2333" s="112" t="s">
        <v>7534</v>
      </c>
      <c r="P2333" s="308" t="s">
        <v>7736</v>
      </c>
      <c r="Q2333" s="112" t="s">
        <v>7734</v>
      </c>
      <c r="R2333" s="282" t="s">
        <v>7437</v>
      </c>
    </row>
    <row r="2334" spans="1:18" ht="15" customHeight="1">
      <c r="A2334" s="112" t="s">
        <v>21</v>
      </c>
      <c r="B2334" s="305" t="s">
        <v>25</v>
      </c>
      <c r="C2334" s="305" t="s">
        <v>105</v>
      </c>
      <c r="D2334" s="281" t="s">
        <v>7150</v>
      </c>
      <c r="E2334" s="282" t="s">
        <v>7151</v>
      </c>
      <c r="F2334" s="313" t="s">
        <v>7624</v>
      </c>
      <c r="G2334" s="282" t="s">
        <v>7625</v>
      </c>
      <c r="H2334" s="282" t="s">
        <v>7449</v>
      </c>
      <c r="I2334" s="317">
        <v>45458</v>
      </c>
      <c r="J2334" s="304" t="s">
        <v>7946</v>
      </c>
      <c r="K2334" s="313" t="s">
        <v>7593</v>
      </c>
      <c r="L2334" s="316">
        <v>45481</v>
      </c>
      <c r="M2334" s="304" t="s">
        <v>7971</v>
      </c>
      <c r="N2334" s="313" t="s">
        <v>411</v>
      </c>
      <c r="O2334" s="112" t="s">
        <v>7534</v>
      </c>
      <c r="P2334" s="308" t="s">
        <v>7736</v>
      </c>
      <c r="Q2334" s="112" t="s">
        <v>7735</v>
      </c>
      <c r="R2334" s="282" t="s">
        <v>7437</v>
      </c>
    </row>
    <row r="2335" spans="1:18" ht="15" customHeight="1">
      <c r="A2335" s="112" t="s">
        <v>21</v>
      </c>
      <c r="B2335" s="305" t="s">
        <v>25</v>
      </c>
      <c r="C2335" s="305" t="s">
        <v>105</v>
      </c>
      <c r="D2335" s="281" t="s">
        <v>4468</v>
      </c>
      <c r="E2335" s="282" t="s">
        <v>4469</v>
      </c>
      <c r="F2335" s="313" t="s">
        <v>7661</v>
      </c>
      <c r="G2335" s="282" t="s">
        <v>7534</v>
      </c>
      <c r="H2335" s="282" t="s">
        <v>7434</v>
      </c>
      <c r="I2335" s="317">
        <v>45472</v>
      </c>
      <c r="J2335" s="304" t="s">
        <v>7960</v>
      </c>
      <c r="K2335" s="313" t="s">
        <v>7548</v>
      </c>
      <c r="L2335" s="316">
        <v>45481</v>
      </c>
      <c r="M2335" s="304" t="s">
        <v>7971</v>
      </c>
      <c r="N2335" s="313" t="s">
        <v>411</v>
      </c>
      <c r="O2335" s="112" t="s">
        <v>7534</v>
      </c>
      <c r="P2335" s="308" t="s">
        <v>7736</v>
      </c>
      <c r="Q2335" s="112" t="s">
        <v>7735</v>
      </c>
      <c r="R2335" s="282" t="s">
        <v>7437</v>
      </c>
    </row>
    <row r="2336" spans="1:18" ht="15" customHeight="1">
      <c r="A2336" s="112" t="s">
        <v>21</v>
      </c>
      <c r="B2336" s="305" t="s">
        <v>6</v>
      </c>
      <c r="C2336" s="305" t="s">
        <v>105</v>
      </c>
      <c r="D2336" s="281" t="s">
        <v>438</v>
      </c>
      <c r="E2336" s="282" t="s">
        <v>439</v>
      </c>
      <c r="F2336" s="313" t="s">
        <v>163</v>
      </c>
      <c r="G2336" s="282" t="s">
        <v>7433</v>
      </c>
      <c r="H2336" s="282" t="s">
        <v>7434</v>
      </c>
      <c r="I2336" s="317">
        <v>45458</v>
      </c>
      <c r="J2336" s="304" t="s">
        <v>7946</v>
      </c>
      <c r="K2336" s="313" t="s">
        <v>7854</v>
      </c>
      <c r="L2336" s="316">
        <v>45482</v>
      </c>
      <c r="M2336" s="304" t="s">
        <v>7971</v>
      </c>
      <c r="N2336" s="313" t="s">
        <v>7864</v>
      </c>
      <c r="O2336" s="112" t="s">
        <v>7625</v>
      </c>
      <c r="P2336" s="308" t="s">
        <v>7449</v>
      </c>
      <c r="Q2336" s="112" t="s">
        <v>7734</v>
      </c>
      <c r="R2336" s="282" t="s">
        <v>7437</v>
      </c>
    </row>
    <row r="2337" spans="1:18" ht="15" customHeight="1">
      <c r="A2337" s="112" t="s">
        <v>21</v>
      </c>
      <c r="B2337" s="305" t="s">
        <v>6</v>
      </c>
      <c r="C2337" s="305" t="s">
        <v>105</v>
      </c>
      <c r="D2337" s="281" t="s">
        <v>2546</v>
      </c>
      <c r="E2337" s="282" t="s">
        <v>2547</v>
      </c>
      <c r="F2337" s="310" t="s">
        <v>7604</v>
      </c>
      <c r="G2337" s="313" t="s">
        <v>7497</v>
      </c>
      <c r="H2337" s="313" t="s">
        <v>1365</v>
      </c>
      <c r="I2337" s="317">
        <v>45474</v>
      </c>
      <c r="J2337" s="313" t="s">
        <v>7967</v>
      </c>
      <c r="K2337" s="310" t="s">
        <v>7548</v>
      </c>
      <c r="L2337" s="316">
        <v>45481</v>
      </c>
      <c r="M2337" s="304" t="s">
        <v>7971</v>
      </c>
      <c r="N2337" s="304" t="s">
        <v>7945</v>
      </c>
      <c r="O2337" s="308" t="s">
        <v>7896</v>
      </c>
      <c r="P2337" s="308" t="s">
        <v>7525</v>
      </c>
      <c r="Q2337" s="112" t="s">
        <v>7734</v>
      </c>
      <c r="R2337" s="282" t="s">
        <v>7437</v>
      </c>
    </row>
    <row r="2338" spans="1:18" ht="15" customHeight="1">
      <c r="A2338" s="112" t="s">
        <v>21</v>
      </c>
      <c r="B2338" s="305" t="s">
        <v>6</v>
      </c>
      <c r="C2338" s="305" t="s">
        <v>143</v>
      </c>
      <c r="D2338" s="281" t="s">
        <v>980</v>
      </c>
      <c r="E2338" s="282" t="s">
        <v>981</v>
      </c>
      <c r="F2338" s="310" t="s">
        <v>411</v>
      </c>
      <c r="G2338" s="313" t="s">
        <v>7534</v>
      </c>
      <c r="H2338" s="313" t="s">
        <v>7434</v>
      </c>
      <c r="I2338" s="317">
        <v>45474</v>
      </c>
      <c r="J2338" s="313" t="s">
        <v>7967</v>
      </c>
      <c r="K2338" s="310" t="s">
        <v>7602</v>
      </c>
      <c r="L2338" s="316">
        <v>45481</v>
      </c>
      <c r="M2338" s="304" t="s">
        <v>7971</v>
      </c>
      <c r="N2338" s="304" t="s">
        <v>7982</v>
      </c>
      <c r="O2338" s="308" t="s">
        <v>7534</v>
      </c>
      <c r="P2338" s="308" t="s">
        <v>7577</v>
      </c>
      <c r="Q2338" s="112" t="s">
        <v>7734</v>
      </c>
      <c r="R2338" s="282" t="s">
        <v>7437</v>
      </c>
    </row>
    <row r="2339" spans="1:18" ht="15" customHeight="1">
      <c r="A2339" s="112" t="s">
        <v>21</v>
      </c>
      <c r="B2339" s="305" t="s">
        <v>6</v>
      </c>
      <c r="C2339" s="305" t="s">
        <v>143</v>
      </c>
      <c r="D2339" s="281" t="s">
        <v>4266</v>
      </c>
      <c r="E2339" s="282" t="s">
        <v>4267</v>
      </c>
      <c r="F2339" s="310" t="s">
        <v>411</v>
      </c>
      <c r="G2339" s="313" t="s">
        <v>7534</v>
      </c>
      <c r="H2339" s="313" t="s">
        <v>7434</v>
      </c>
      <c r="I2339" s="317">
        <v>45474</v>
      </c>
      <c r="J2339" s="313" t="s">
        <v>7967</v>
      </c>
      <c r="K2339" s="310" t="s">
        <v>7511</v>
      </c>
      <c r="L2339" s="316">
        <v>45481</v>
      </c>
      <c r="M2339" s="304" t="s">
        <v>7971</v>
      </c>
      <c r="N2339" s="304" t="s">
        <v>7982</v>
      </c>
      <c r="O2339" s="308" t="s">
        <v>7534</v>
      </c>
      <c r="P2339" s="308" t="s">
        <v>7577</v>
      </c>
      <c r="Q2339" s="112" t="s">
        <v>7734</v>
      </c>
      <c r="R2339" s="282" t="s">
        <v>7437</v>
      </c>
    </row>
    <row r="2340" spans="1:18" ht="15" customHeight="1">
      <c r="A2340" s="112" t="s">
        <v>21</v>
      </c>
      <c r="B2340" s="305" t="s">
        <v>6</v>
      </c>
      <c r="C2340" s="139" t="s">
        <v>352</v>
      </c>
      <c r="D2340" s="281" t="s">
        <v>3437</v>
      </c>
      <c r="E2340" s="282" t="s">
        <v>3438</v>
      </c>
      <c r="F2340" s="313" t="s">
        <v>187</v>
      </c>
      <c r="G2340" s="282" t="s">
        <v>7463</v>
      </c>
      <c r="H2340" s="282" t="s">
        <v>7434</v>
      </c>
      <c r="I2340" s="317">
        <v>45444</v>
      </c>
      <c r="J2340" s="304" t="s">
        <v>7935</v>
      </c>
      <c r="K2340" s="313" t="s">
        <v>7710</v>
      </c>
      <c r="L2340" s="316">
        <v>45481</v>
      </c>
      <c r="M2340" s="304" t="s">
        <v>7971</v>
      </c>
      <c r="N2340" s="310" t="s">
        <v>7733</v>
      </c>
      <c r="O2340" s="308" t="s">
        <v>7525</v>
      </c>
      <c r="P2340" s="308" t="s">
        <v>7525</v>
      </c>
      <c r="Q2340" s="282" t="s">
        <v>7734</v>
      </c>
      <c r="R2340" s="282" t="s">
        <v>7528</v>
      </c>
    </row>
    <row r="2341" spans="1:18" ht="15" customHeight="1">
      <c r="A2341" s="112" t="s">
        <v>21</v>
      </c>
      <c r="B2341" s="305" t="s">
        <v>6</v>
      </c>
      <c r="C2341" s="139" t="s">
        <v>352</v>
      </c>
      <c r="D2341" s="281" t="s">
        <v>6631</v>
      </c>
      <c r="E2341" s="282" t="s">
        <v>6632</v>
      </c>
      <c r="F2341" s="313" t="s">
        <v>7778</v>
      </c>
      <c r="G2341" s="282" t="s">
        <v>7525</v>
      </c>
      <c r="H2341" s="282" t="s">
        <v>7525</v>
      </c>
      <c r="I2341" s="317">
        <v>45451</v>
      </c>
      <c r="J2341" s="304" t="s">
        <v>7953</v>
      </c>
      <c r="K2341" s="313" t="s">
        <v>7710</v>
      </c>
      <c r="L2341" s="316">
        <v>45481</v>
      </c>
      <c r="M2341" s="304" t="s">
        <v>7971</v>
      </c>
      <c r="N2341" s="310" t="s">
        <v>7733</v>
      </c>
      <c r="O2341" s="308" t="s">
        <v>7525</v>
      </c>
      <c r="P2341" s="308" t="s">
        <v>7525</v>
      </c>
      <c r="Q2341" s="282" t="s">
        <v>7734</v>
      </c>
      <c r="R2341" s="282" t="s">
        <v>7528</v>
      </c>
    </row>
    <row r="2342" spans="1:18" ht="15" customHeight="1">
      <c r="A2342" s="112" t="s">
        <v>21</v>
      </c>
      <c r="B2342" s="305" t="s">
        <v>6</v>
      </c>
      <c r="C2342" s="305" t="s">
        <v>105</v>
      </c>
      <c r="D2342" s="281" t="s">
        <v>2719</v>
      </c>
      <c r="E2342" s="282" t="s">
        <v>2720</v>
      </c>
      <c r="F2342" s="313" t="s">
        <v>285</v>
      </c>
      <c r="G2342" s="282" t="s">
        <v>7497</v>
      </c>
      <c r="H2342" s="282" t="s">
        <v>1365</v>
      </c>
      <c r="I2342" s="317">
        <v>45453</v>
      </c>
      <c r="J2342" s="304" t="s">
        <v>7948</v>
      </c>
      <c r="K2342" s="313" t="s">
        <v>7583</v>
      </c>
      <c r="L2342" s="316">
        <v>45483</v>
      </c>
      <c r="M2342" s="304" t="s">
        <v>7971</v>
      </c>
      <c r="N2342" s="332" t="s">
        <v>7806</v>
      </c>
      <c r="O2342" s="112" t="s">
        <v>7497</v>
      </c>
      <c r="P2342" s="112" t="s">
        <v>1365</v>
      </c>
      <c r="Q2342" s="112" t="s">
        <v>7735</v>
      </c>
      <c r="R2342" s="282" t="s">
        <v>7437</v>
      </c>
    </row>
    <row r="2343" spans="1:18" ht="15" customHeight="1">
      <c r="A2343" s="112" t="s">
        <v>21</v>
      </c>
      <c r="B2343" s="305" t="s">
        <v>6</v>
      </c>
      <c r="C2343" s="139" t="s">
        <v>352</v>
      </c>
      <c r="D2343" s="281" t="s">
        <v>3375</v>
      </c>
      <c r="E2343" s="282" t="s">
        <v>3376</v>
      </c>
      <c r="F2343" s="313" t="s">
        <v>7576</v>
      </c>
      <c r="G2343" s="282" t="s">
        <v>7577</v>
      </c>
      <c r="H2343" s="282" t="s">
        <v>7434</v>
      </c>
      <c r="I2343" s="317">
        <v>45413</v>
      </c>
      <c r="J2343" s="304" t="s">
        <v>7908</v>
      </c>
      <c r="K2343" s="313" t="s">
        <v>7710</v>
      </c>
      <c r="L2343" s="316">
        <v>45481</v>
      </c>
      <c r="M2343" s="304" t="s">
        <v>7971</v>
      </c>
      <c r="N2343" s="332" t="s">
        <v>7949</v>
      </c>
      <c r="O2343" s="310" t="s">
        <v>7534</v>
      </c>
      <c r="P2343" s="308" t="s">
        <v>7736</v>
      </c>
      <c r="Q2343" s="112" t="s">
        <v>7734</v>
      </c>
      <c r="R2343" s="112" t="s">
        <v>7528</v>
      </c>
    </row>
    <row r="2344" spans="1:18" ht="15" customHeight="1">
      <c r="A2344" s="112" t="s">
        <v>21</v>
      </c>
      <c r="B2344" s="305" t="s">
        <v>6</v>
      </c>
      <c r="C2344" s="139" t="s">
        <v>352</v>
      </c>
      <c r="D2344" s="281" t="s">
        <v>6622</v>
      </c>
      <c r="E2344" s="282" t="s">
        <v>6623</v>
      </c>
      <c r="F2344" s="313" t="s">
        <v>7730</v>
      </c>
      <c r="G2344" s="282" t="s">
        <v>7577</v>
      </c>
      <c r="H2344" s="282" t="s">
        <v>7434</v>
      </c>
      <c r="I2344" s="317">
        <v>45344</v>
      </c>
      <c r="J2344" s="304" t="s">
        <v>7772</v>
      </c>
      <c r="K2344" s="313" t="s">
        <v>7527</v>
      </c>
      <c r="L2344" s="316">
        <v>45481</v>
      </c>
      <c r="M2344" s="304" t="s">
        <v>7971</v>
      </c>
      <c r="N2344" s="310" t="s">
        <v>7733</v>
      </c>
      <c r="O2344" s="308" t="s">
        <v>7525</v>
      </c>
      <c r="P2344" s="308" t="s">
        <v>7525</v>
      </c>
      <c r="Q2344" s="282" t="s">
        <v>7734</v>
      </c>
      <c r="R2344" s="112" t="s">
        <v>7528</v>
      </c>
    </row>
    <row r="2345" spans="1:18" ht="15" customHeight="1">
      <c r="A2345" s="112" t="s">
        <v>21</v>
      </c>
      <c r="B2345" s="305" t="s">
        <v>6</v>
      </c>
      <c r="C2345" s="305" t="s">
        <v>426</v>
      </c>
      <c r="D2345" s="281" t="s">
        <v>636</v>
      </c>
      <c r="E2345" s="282" t="s">
        <v>637</v>
      </c>
      <c r="F2345" s="313" t="s">
        <v>7949</v>
      </c>
      <c r="G2345" s="282" t="s">
        <v>7534</v>
      </c>
      <c r="H2345" s="282" t="s">
        <v>7577</v>
      </c>
      <c r="I2345" s="317">
        <v>45459</v>
      </c>
      <c r="J2345" s="304" t="s">
        <v>7948</v>
      </c>
      <c r="K2345" s="313" t="s">
        <v>7798</v>
      </c>
      <c r="L2345" s="316">
        <v>45481</v>
      </c>
      <c r="M2345" s="304" t="s">
        <v>7971</v>
      </c>
      <c r="N2345" s="310" t="s">
        <v>7733</v>
      </c>
      <c r="O2345" s="308" t="s">
        <v>7525</v>
      </c>
      <c r="P2345" s="308" t="s">
        <v>7525</v>
      </c>
      <c r="Q2345" s="282" t="s">
        <v>7734</v>
      </c>
      <c r="R2345" s="282" t="s">
        <v>7528</v>
      </c>
    </row>
    <row r="2346" spans="1:18" ht="15" customHeight="1">
      <c r="A2346" s="282" t="s">
        <v>21</v>
      </c>
      <c r="B2346" s="282" t="s">
        <v>6</v>
      </c>
      <c r="C2346" s="305" t="s">
        <v>105</v>
      </c>
      <c r="D2346" s="281" t="s">
        <v>3245</v>
      </c>
      <c r="E2346" s="282" t="s">
        <v>3246</v>
      </c>
      <c r="F2346" s="310" t="s">
        <v>7520</v>
      </c>
      <c r="G2346" s="313" t="s">
        <v>7521</v>
      </c>
      <c r="H2346" s="313" t="s">
        <v>7449</v>
      </c>
      <c r="I2346" s="317">
        <v>45474</v>
      </c>
      <c r="J2346" s="313" t="s">
        <v>7967</v>
      </c>
      <c r="K2346" s="310" t="s">
        <v>7593</v>
      </c>
      <c r="L2346" s="316">
        <v>45484</v>
      </c>
      <c r="M2346" s="304" t="s">
        <v>7971</v>
      </c>
      <c r="N2346" s="112" t="s">
        <v>7462</v>
      </c>
      <c r="O2346" s="308" t="s">
        <v>7462</v>
      </c>
      <c r="P2346" s="313" t="s">
        <v>7434</v>
      </c>
      <c r="Q2346" s="282" t="s">
        <v>7734</v>
      </c>
      <c r="R2346" s="282" t="s">
        <v>7437</v>
      </c>
    </row>
    <row r="2347" spans="1:18" ht="15" customHeight="1">
      <c r="A2347" s="282" t="s">
        <v>21</v>
      </c>
      <c r="B2347" s="282" t="s">
        <v>6</v>
      </c>
      <c r="C2347" s="305" t="s">
        <v>143</v>
      </c>
      <c r="D2347" s="281" t="s">
        <v>1839</v>
      </c>
      <c r="E2347" s="282" t="s">
        <v>1840</v>
      </c>
      <c r="F2347" s="310" t="s">
        <v>411</v>
      </c>
      <c r="G2347" s="313" t="s">
        <v>7534</v>
      </c>
      <c r="H2347" s="313" t="s">
        <v>7434</v>
      </c>
      <c r="I2347" s="317">
        <v>45474</v>
      </c>
      <c r="J2347" s="313" t="s">
        <v>7967</v>
      </c>
      <c r="K2347" s="310" t="s">
        <v>7602</v>
      </c>
      <c r="L2347" s="316">
        <v>45488</v>
      </c>
      <c r="M2347" s="304" t="s">
        <v>7970</v>
      </c>
      <c r="N2347" s="283" t="s">
        <v>7983</v>
      </c>
      <c r="O2347" s="283" t="s">
        <v>7534</v>
      </c>
      <c r="P2347" s="283" t="s">
        <v>7577</v>
      </c>
      <c r="Q2347" s="282" t="s">
        <v>7734</v>
      </c>
      <c r="R2347" s="282" t="s">
        <v>7437</v>
      </c>
    </row>
    <row r="2348" spans="1:18" ht="15" customHeight="1">
      <c r="A2348" s="282" t="s">
        <v>21</v>
      </c>
      <c r="B2348" s="282" t="s">
        <v>6</v>
      </c>
      <c r="C2348" s="305" t="s">
        <v>143</v>
      </c>
      <c r="D2348" s="281" t="s">
        <v>2314</v>
      </c>
      <c r="E2348" s="282" t="s">
        <v>2315</v>
      </c>
      <c r="F2348" s="310" t="s">
        <v>411</v>
      </c>
      <c r="G2348" s="313" t="s">
        <v>7534</v>
      </c>
      <c r="H2348" s="313" t="s">
        <v>7434</v>
      </c>
      <c r="I2348" s="317">
        <v>45474</v>
      </c>
      <c r="J2348" s="313" t="s">
        <v>7967</v>
      </c>
      <c r="K2348" s="310" t="s">
        <v>7511</v>
      </c>
      <c r="L2348" s="316">
        <v>45488</v>
      </c>
      <c r="M2348" s="304" t="s">
        <v>7970</v>
      </c>
      <c r="N2348" s="283" t="s">
        <v>7983</v>
      </c>
      <c r="O2348" s="283" t="s">
        <v>7534</v>
      </c>
      <c r="P2348" s="283" t="s">
        <v>7577</v>
      </c>
      <c r="Q2348" s="282" t="s">
        <v>7734</v>
      </c>
      <c r="R2348" s="282" t="s">
        <v>7437</v>
      </c>
    </row>
    <row r="2349" spans="1:18" ht="15" customHeight="1">
      <c r="A2349" s="282" t="s">
        <v>21</v>
      </c>
      <c r="B2349" s="282" t="s">
        <v>6</v>
      </c>
      <c r="C2349" s="305" t="s">
        <v>143</v>
      </c>
      <c r="D2349" s="281" t="s">
        <v>4752</v>
      </c>
      <c r="E2349" s="282" t="s">
        <v>4753</v>
      </c>
      <c r="F2349" s="310" t="s">
        <v>411</v>
      </c>
      <c r="G2349" s="313" t="s">
        <v>7534</v>
      </c>
      <c r="H2349" s="313" t="s">
        <v>7434</v>
      </c>
      <c r="I2349" s="317">
        <v>45474</v>
      </c>
      <c r="J2349" s="313" t="s">
        <v>7967</v>
      </c>
      <c r="K2349" s="310" t="s">
        <v>7663</v>
      </c>
      <c r="L2349" s="316">
        <v>45488</v>
      </c>
      <c r="M2349" s="304" t="s">
        <v>7970</v>
      </c>
      <c r="N2349" s="283" t="s">
        <v>7983</v>
      </c>
      <c r="O2349" s="283" t="s">
        <v>7534</v>
      </c>
      <c r="P2349" s="283" t="s">
        <v>7577</v>
      </c>
      <c r="Q2349" s="282" t="s">
        <v>7734</v>
      </c>
      <c r="R2349" s="282" t="s">
        <v>7437</v>
      </c>
    </row>
    <row r="2350" spans="1:18" ht="15" customHeight="1">
      <c r="A2350" s="282" t="s">
        <v>21</v>
      </c>
      <c r="B2350" s="282" t="s">
        <v>6</v>
      </c>
      <c r="C2350" s="305" t="s">
        <v>143</v>
      </c>
      <c r="D2350" s="281" t="s">
        <v>3034</v>
      </c>
      <c r="E2350" s="282" t="s">
        <v>3035</v>
      </c>
      <c r="F2350" s="313" t="s">
        <v>7624</v>
      </c>
      <c r="G2350" s="282" t="s">
        <v>7625</v>
      </c>
      <c r="H2350" s="282" t="s">
        <v>7449</v>
      </c>
      <c r="I2350" s="317">
        <v>45418</v>
      </c>
      <c r="J2350" s="304" t="s">
        <v>7923</v>
      </c>
      <c r="K2350" s="313" t="s">
        <v>7626</v>
      </c>
      <c r="L2350" s="316">
        <v>45481</v>
      </c>
      <c r="M2350" s="304" t="s">
        <v>7971</v>
      </c>
      <c r="N2350" s="313" t="s">
        <v>7624</v>
      </c>
      <c r="O2350" s="282" t="s">
        <v>7625</v>
      </c>
      <c r="P2350" s="282" t="s">
        <v>7449</v>
      </c>
      <c r="Q2350" s="282" t="s">
        <v>7734</v>
      </c>
      <c r="R2350" s="282" t="s">
        <v>7446</v>
      </c>
    </row>
    <row r="2351" spans="1:18" ht="15" customHeight="1">
      <c r="A2351" s="282" t="s">
        <v>21</v>
      </c>
      <c r="B2351" s="305" t="s">
        <v>23</v>
      </c>
      <c r="C2351" s="305" t="s">
        <v>105</v>
      </c>
      <c r="D2351" s="281" t="s">
        <v>2589</v>
      </c>
      <c r="E2351" s="282" t="s">
        <v>2590</v>
      </c>
      <c r="F2351" s="310" t="s">
        <v>7604</v>
      </c>
      <c r="G2351" s="282" t="s">
        <v>7497</v>
      </c>
      <c r="H2351" s="282" t="s">
        <v>1365</v>
      </c>
      <c r="I2351" s="317">
        <v>45485</v>
      </c>
      <c r="J2351" s="313" t="s">
        <v>7971</v>
      </c>
      <c r="K2351" s="310" t="s">
        <v>7436</v>
      </c>
      <c r="L2351" s="316">
        <v>45495</v>
      </c>
      <c r="M2351" s="313" t="s">
        <v>7973</v>
      </c>
      <c r="N2351" s="304" t="s">
        <v>7488</v>
      </c>
      <c r="O2351" s="310" t="s">
        <v>7448</v>
      </c>
      <c r="P2351" s="304" t="s">
        <v>7449</v>
      </c>
      <c r="Q2351" s="282" t="s">
        <v>7734</v>
      </c>
      <c r="R2351" s="282" t="s">
        <v>7437</v>
      </c>
    </row>
    <row r="2352" spans="1:18" ht="15" customHeight="1">
      <c r="A2352" s="282" t="s">
        <v>21</v>
      </c>
      <c r="B2352" s="282" t="s">
        <v>6</v>
      </c>
      <c r="C2352" s="305" t="s">
        <v>105</v>
      </c>
      <c r="D2352" s="281" t="s">
        <v>6226</v>
      </c>
      <c r="E2352" s="282" t="s">
        <v>6227</v>
      </c>
      <c r="F2352" s="310" t="s">
        <v>7553</v>
      </c>
      <c r="G2352" s="313" t="s">
        <v>7448</v>
      </c>
      <c r="H2352" s="313" t="s">
        <v>7449</v>
      </c>
      <c r="I2352" s="317">
        <v>45474</v>
      </c>
      <c r="J2352" s="313" t="s">
        <v>7967</v>
      </c>
      <c r="K2352" s="310" t="s">
        <v>7436</v>
      </c>
      <c r="L2352" s="316">
        <v>45485</v>
      </c>
      <c r="M2352" s="304" t="s">
        <v>7971</v>
      </c>
      <c r="N2352" s="304" t="s">
        <v>163</v>
      </c>
      <c r="O2352" s="282" t="s">
        <v>7433</v>
      </c>
      <c r="P2352" s="282" t="s">
        <v>7434</v>
      </c>
      <c r="Q2352" s="282" t="s">
        <v>7734</v>
      </c>
      <c r="R2352" s="282" t="s">
        <v>7437</v>
      </c>
    </row>
    <row r="2353" spans="1:18" ht="15" customHeight="1">
      <c r="A2353" s="282" t="s">
        <v>21</v>
      </c>
      <c r="B2353" s="305" t="s">
        <v>23</v>
      </c>
      <c r="C2353" s="305" t="s">
        <v>143</v>
      </c>
      <c r="D2353" s="281" t="s">
        <v>4106</v>
      </c>
      <c r="E2353" s="282" t="s">
        <v>4107</v>
      </c>
      <c r="F2353" s="313" t="s">
        <v>7488</v>
      </c>
      <c r="G2353" s="282" t="s">
        <v>7448</v>
      </c>
      <c r="H2353" s="282" t="s">
        <v>7449</v>
      </c>
      <c r="I2353" s="317">
        <v>45383</v>
      </c>
      <c r="J2353" s="309" t="s">
        <v>7871</v>
      </c>
      <c r="K2353" s="313" t="s">
        <v>2088</v>
      </c>
      <c r="L2353" s="316">
        <v>45495</v>
      </c>
      <c r="M2353" s="313" t="s">
        <v>7973</v>
      </c>
      <c r="N2353" s="313" t="s">
        <v>7544</v>
      </c>
      <c r="O2353" s="282" t="s">
        <v>7534</v>
      </c>
      <c r="P2353" s="282" t="s">
        <v>7736</v>
      </c>
      <c r="Q2353" s="282" t="s">
        <v>7734</v>
      </c>
      <c r="R2353" s="282" t="s">
        <v>7437</v>
      </c>
    </row>
    <row r="2354" spans="1:18" ht="15" customHeight="1">
      <c r="A2354" s="282" t="s">
        <v>21</v>
      </c>
      <c r="B2354" s="282" t="s">
        <v>6</v>
      </c>
      <c r="C2354" s="305" t="s">
        <v>105</v>
      </c>
      <c r="D2354" s="281" t="s">
        <v>4500</v>
      </c>
      <c r="E2354" s="282" t="s">
        <v>4501</v>
      </c>
      <c r="F2354" s="313" t="s">
        <v>7624</v>
      </c>
      <c r="G2354" s="282" t="s">
        <v>7625</v>
      </c>
      <c r="H2354" s="282" t="s">
        <v>7449</v>
      </c>
      <c r="I2354" s="317">
        <v>45405</v>
      </c>
      <c r="J2354" s="304" t="s">
        <v>7892</v>
      </c>
      <c r="K2354" s="313" t="s">
        <v>7602</v>
      </c>
      <c r="L2354" s="316">
        <v>45488</v>
      </c>
      <c r="M2354" s="304" t="s">
        <v>7971</v>
      </c>
      <c r="N2354" s="313" t="s">
        <v>7624</v>
      </c>
      <c r="O2354" s="282" t="s">
        <v>7625</v>
      </c>
      <c r="P2354" s="282" t="s">
        <v>7449</v>
      </c>
      <c r="Q2354" s="282" t="s">
        <v>7734</v>
      </c>
      <c r="R2354" s="282" t="s">
        <v>7437</v>
      </c>
    </row>
    <row r="2355" spans="1:18" ht="15" customHeight="1">
      <c r="A2355" s="282" t="s">
        <v>21</v>
      </c>
      <c r="B2355" s="282" t="s">
        <v>6</v>
      </c>
      <c r="C2355" s="305" t="s">
        <v>1058</v>
      </c>
      <c r="D2355" s="281" t="s">
        <v>1187</v>
      </c>
      <c r="E2355" s="282" t="s">
        <v>1188</v>
      </c>
      <c r="F2355" s="313" t="s">
        <v>7718</v>
      </c>
      <c r="G2355" s="282" t="s">
        <v>7497</v>
      </c>
      <c r="H2355" s="282" t="s">
        <v>1365</v>
      </c>
      <c r="I2355" s="317">
        <v>45421</v>
      </c>
      <c r="J2355" s="304" t="s">
        <v>7908</v>
      </c>
      <c r="K2355" s="313" t="s">
        <v>7548</v>
      </c>
      <c r="L2355" s="316">
        <v>45483</v>
      </c>
      <c r="M2355" s="304" t="s">
        <v>7971</v>
      </c>
      <c r="N2355" s="313" t="s">
        <v>7718</v>
      </c>
      <c r="O2355" s="282" t="s">
        <v>7497</v>
      </c>
      <c r="P2355" s="282" t="s">
        <v>1365</v>
      </c>
      <c r="Q2355" s="282" t="s">
        <v>7734</v>
      </c>
      <c r="R2355" s="282" t="s">
        <v>7437</v>
      </c>
    </row>
    <row r="2356" spans="1:18" ht="15" customHeight="1">
      <c r="A2356" s="282" t="s">
        <v>21</v>
      </c>
      <c r="B2356" s="282" t="s">
        <v>6</v>
      </c>
      <c r="C2356" s="305" t="s">
        <v>105</v>
      </c>
      <c r="D2356" s="281" t="s">
        <v>5118</v>
      </c>
      <c r="E2356" s="282" t="s">
        <v>5119</v>
      </c>
      <c r="F2356" s="313" t="s">
        <v>187</v>
      </c>
      <c r="G2356" s="282" t="s">
        <v>7463</v>
      </c>
      <c r="H2356" s="282" t="s">
        <v>7434</v>
      </c>
      <c r="I2356" s="317">
        <v>45449</v>
      </c>
      <c r="J2356" s="304" t="s">
        <v>7947</v>
      </c>
      <c r="K2356" s="313" t="s">
        <v>7711</v>
      </c>
      <c r="L2356" s="316">
        <v>45489</v>
      </c>
      <c r="M2356" s="304" t="s">
        <v>7970</v>
      </c>
      <c r="N2356" s="313" t="s">
        <v>7742</v>
      </c>
      <c r="O2356" s="310" t="s">
        <v>7453</v>
      </c>
      <c r="P2356" s="310" t="s">
        <v>7449</v>
      </c>
      <c r="Q2356" s="282" t="s">
        <v>7734</v>
      </c>
      <c r="R2356" s="282" t="s">
        <v>7446</v>
      </c>
    </row>
    <row r="2357" spans="1:18" ht="15" customHeight="1">
      <c r="A2357" s="282" t="s">
        <v>21</v>
      </c>
      <c r="B2357" s="282" t="s">
        <v>6</v>
      </c>
      <c r="C2357" s="305" t="s">
        <v>143</v>
      </c>
      <c r="D2357" s="281" t="s">
        <v>5743</v>
      </c>
      <c r="E2357" s="282" t="s">
        <v>5744</v>
      </c>
      <c r="F2357" s="313" t="s">
        <v>187</v>
      </c>
      <c r="G2357" s="282" t="s">
        <v>7463</v>
      </c>
      <c r="H2357" s="282" t="s">
        <v>7434</v>
      </c>
      <c r="I2357" s="317">
        <v>45465</v>
      </c>
      <c r="J2357" s="304" t="s">
        <v>7950</v>
      </c>
      <c r="K2357" s="313" t="s">
        <v>7674</v>
      </c>
      <c r="L2357" s="316">
        <v>45488</v>
      </c>
      <c r="M2357" s="304" t="s">
        <v>7970</v>
      </c>
      <c r="N2357" s="282" t="s">
        <v>7910</v>
      </c>
      <c r="O2357" s="310" t="s">
        <v>7534</v>
      </c>
      <c r="P2357" s="310" t="s">
        <v>7736</v>
      </c>
      <c r="Q2357" s="112" t="s">
        <v>7734</v>
      </c>
      <c r="R2357" s="282" t="s">
        <v>7446</v>
      </c>
    </row>
    <row r="2358" spans="1:18" ht="15" customHeight="1">
      <c r="A2358" s="282" t="s">
        <v>21</v>
      </c>
      <c r="B2358" s="282" t="s">
        <v>6</v>
      </c>
      <c r="C2358" s="305" t="s">
        <v>105</v>
      </c>
      <c r="D2358" s="281" t="s">
        <v>892</v>
      </c>
      <c r="E2358" s="282" t="s">
        <v>893</v>
      </c>
      <c r="F2358" s="282" t="s">
        <v>7903</v>
      </c>
      <c r="G2358" s="308" t="s">
        <v>7577</v>
      </c>
      <c r="H2358" s="308" t="s">
        <v>7434</v>
      </c>
      <c r="I2358" s="317">
        <v>45444</v>
      </c>
      <c r="J2358" s="304" t="s">
        <v>7935</v>
      </c>
      <c r="K2358" s="313" t="s">
        <v>7710</v>
      </c>
      <c r="L2358" s="316">
        <v>45488</v>
      </c>
      <c r="M2358" s="304" t="s">
        <v>7970</v>
      </c>
      <c r="N2358" s="313" t="s">
        <v>7544</v>
      </c>
      <c r="O2358" s="282" t="s">
        <v>7534</v>
      </c>
      <c r="P2358" s="282" t="s">
        <v>7736</v>
      </c>
      <c r="Q2358" s="282" t="s">
        <v>7734</v>
      </c>
      <c r="R2358" s="282" t="s">
        <v>7528</v>
      </c>
    </row>
    <row r="2359" spans="1:18" ht="15" customHeight="1">
      <c r="A2359" s="282" t="s">
        <v>21</v>
      </c>
      <c r="B2359" s="282" t="s">
        <v>6</v>
      </c>
      <c r="C2359" s="305" t="s">
        <v>105</v>
      </c>
      <c r="D2359" s="281" t="s">
        <v>3558</v>
      </c>
      <c r="E2359" s="282" t="s">
        <v>3559</v>
      </c>
      <c r="F2359" s="313" t="s">
        <v>7555</v>
      </c>
      <c r="G2359" s="282" t="s">
        <v>7497</v>
      </c>
      <c r="H2359" s="282" t="s">
        <v>1365</v>
      </c>
      <c r="I2359" s="317">
        <v>45400</v>
      </c>
      <c r="J2359" s="304" t="s">
        <v>7891</v>
      </c>
      <c r="K2359" s="313" t="s">
        <v>7710</v>
      </c>
      <c r="L2359" s="316">
        <v>45488</v>
      </c>
      <c r="M2359" s="304" t="s">
        <v>7970</v>
      </c>
      <c r="N2359" s="313" t="s">
        <v>7733</v>
      </c>
      <c r="O2359" s="308" t="s">
        <v>7525</v>
      </c>
      <c r="P2359" s="308" t="s">
        <v>7525</v>
      </c>
      <c r="Q2359" s="282" t="s">
        <v>7734</v>
      </c>
      <c r="R2359" s="282" t="s">
        <v>7528</v>
      </c>
    </row>
    <row r="2360" spans="1:18" ht="15" customHeight="1">
      <c r="A2360" s="282" t="s">
        <v>21</v>
      </c>
      <c r="B2360" s="282" t="s">
        <v>23</v>
      </c>
      <c r="C2360" s="305" t="s">
        <v>105</v>
      </c>
      <c r="D2360" s="281" t="s">
        <v>254</v>
      </c>
      <c r="E2360" s="282" t="s">
        <v>255</v>
      </c>
      <c r="F2360" s="313" t="s">
        <v>163</v>
      </c>
      <c r="G2360" s="282" t="s">
        <v>7433</v>
      </c>
      <c r="H2360" s="282" t="s">
        <v>7434</v>
      </c>
      <c r="I2360" s="317">
        <v>45499</v>
      </c>
      <c r="J2360" s="304" t="s">
        <v>7973</v>
      </c>
      <c r="K2360" s="313" t="s">
        <v>7593</v>
      </c>
      <c r="L2360" s="316">
        <v>45499</v>
      </c>
      <c r="M2360" s="304" t="s">
        <v>7973</v>
      </c>
      <c r="N2360" s="313" t="s">
        <v>7733</v>
      </c>
      <c r="O2360" s="308" t="s">
        <v>7525</v>
      </c>
      <c r="P2360" s="308" t="s">
        <v>7525</v>
      </c>
      <c r="Q2360" s="112" t="s">
        <v>7735</v>
      </c>
      <c r="R2360" s="282" t="s">
        <v>7437</v>
      </c>
    </row>
    <row r="2361" spans="1:18" ht="15" customHeight="1">
      <c r="A2361" s="282" t="s">
        <v>21</v>
      </c>
      <c r="B2361" s="282" t="s">
        <v>23</v>
      </c>
      <c r="C2361" s="305" t="s">
        <v>105</v>
      </c>
      <c r="D2361" s="281" t="s">
        <v>1313</v>
      </c>
      <c r="E2361" s="282" t="s">
        <v>1314</v>
      </c>
      <c r="F2361" s="313" t="s">
        <v>163</v>
      </c>
      <c r="G2361" s="282" t="s">
        <v>7433</v>
      </c>
      <c r="H2361" s="282" t="s">
        <v>7434</v>
      </c>
      <c r="I2361" s="317">
        <v>45499</v>
      </c>
      <c r="J2361" s="304" t="s">
        <v>7973</v>
      </c>
      <c r="K2361" s="313" t="s">
        <v>7548</v>
      </c>
      <c r="L2361" s="316">
        <v>45499</v>
      </c>
      <c r="M2361" s="304" t="s">
        <v>7973</v>
      </c>
      <c r="N2361" s="313" t="s">
        <v>7733</v>
      </c>
      <c r="O2361" s="308" t="s">
        <v>7525</v>
      </c>
      <c r="P2361" s="308" t="s">
        <v>7525</v>
      </c>
      <c r="Q2361" s="282" t="s">
        <v>7734</v>
      </c>
      <c r="R2361" s="282" t="s">
        <v>7437</v>
      </c>
    </row>
    <row r="2362" spans="1:18" ht="15" customHeight="1">
      <c r="A2362" s="282" t="s">
        <v>21</v>
      </c>
      <c r="B2362" s="282" t="s">
        <v>23</v>
      </c>
      <c r="C2362" s="305" t="s">
        <v>105</v>
      </c>
      <c r="D2362" s="281" t="s">
        <v>7162</v>
      </c>
      <c r="E2362" s="282" t="s">
        <v>7163</v>
      </c>
      <c r="F2362" s="313" t="s">
        <v>7890</v>
      </c>
      <c r="G2362" s="282" t="s">
        <v>7448</v>
      </c>
      <c r="H2362" s="282" t="s">
        <v>7449</v>
      </c>
      <c r="I2362" s="317">
        <v>45402</v>
      </c>
      <c r="J2362" s="304" t="s">
        <v>7891</v>
      </c>
      <c r="K2362" s="313" t="s">
        <v>7548</v>
      </c>
      <c r="L2362" s="316">
        <v>45495</v>
      </c>
      <c r="M2362" s="304" t="s">
        <v>7973</v>
      </c>
      <c r="N2362" s="313" t="s">
        <v>7544</v>
      </c>
      <c r="O2362" s="282" t="s">
        <v>7534</v>
      </c>
      <c r="P2362" s="282" t="s">
        <v>7736</v>
      </c>
      <c r="Q2362" s="282" t="s">
        <v>7734</v>
      </c>
      <c r="R2362" s="282" t="s">
        <v>7437</v>
      </c>
    </row>
    <row r="2363" spans="1:18" ht="15" customHeight="1">
      <c r="A2363" s="282" t="s">
        <v>21</v>
      </c>
      <c r="B2363" s="282" t="s">
        <v>6</v>
      </c>
      <c r="C2363" s="305" t="s">
        <v>105</v>
      </c>
      <c r="D2363" s="281" t="s">
        <v>4848</v>
      </c>
      <c r="E2363" s="282" t="s">
        <v>4849</v>
      </c>
      <c r="F2363" s="313" t="s">
        <v>7506</v>
      </c>
      <c r="G2363" s="282" t="s">
        <v>7453</v>
      </c>
      <c r="H2363" s="282" t="s">
        <v>7449</v>
      </c>
      <c r="I2363" s="317">
        <v>45428</v>
      </c>
      <c r="J2363" s="304" t="s">
        <v>7918</v>
      </c>
      <c r="K2363" s="313" t="s">
        <v>7678</v>
      </c>
      <c r="L2363" s="316">
        <v>45492</v>
      </c>
      <c r="M2363" s="304" t="s">
        <v>7970</v>
      </c>
      <c r="N2363" s="313" t="s">
        <v>7981</v>
      </c>
      <c r="O2363" s="308" t="s">
        <v>7861</v>
      </c>
      <c r="P2363" s="308" t="s">
        <v>7525</v>
      </c>
      <c r="Q2363" s="282" t="s">
        <v>7734</v>
      </c>
      <c r="R2363" s="282" t="s">
        <v>7446</v>
      </c>
    </row>
    <row r="2364" spans="1:18" ht="15" customHeight="1">
      <c r="A2364" s="282" t="s">
        <v>21</v>
      </c>
      <c r="B2364" s="282" t="s">
        <v>6</v>
      </c>
      <c r="C2364" s="305" t="s">
        <v>105</v>
      </c>
      <c r="D2364" s="281" t="s">
        <v>7975</v>
      </c>
      <c r="E2364" s="282" t="s">
        <v>7976</v>
      </c>
      <c r="F2364" s="308" t="s">
        <v>7531</v>
      </c>
      <c r="G2364" s="308" t="s">
        <v>7531</v>
      </c>
      <c r="H2364" s="308" t="s">
        <v>7531</v>
      </c>
      <c r="I2364" s="317">
        <v>45491</v>
      </c>
      <c r="J2364" s="313" t="s">
        <v>7970</v>
      </c>
      <c r="K2364" s="313" t="s">
        <v>7547</v>
      </c>
      <c r="L2364" s="316">
        <v>45491</v>
      </c>
      <c r="M2364" s="304" t="s">
        <v>7970</v>
      </c>
      <c r="N2364" s="304" t="s">
        <v>7963</v>
      </c>
      <c r="O2364" s="313" t="s">
        <v>7433</v>
      </c>
      <c r="P2364" s="313" t="s">
        <v>7433</v>
      </c>
      <c r="Q2364" s="282" t="s">
        <v>7734</v>
      </c>
      <c r="R2364" s="282" t="s">
        <v>7437</v>
      </c>
    </row>
    <row r="2365" spans="1:18" ht="15" customHeight="1">
      <c r="A2365" s="282" t="s">
        <v>21</v>
      </c>
      <c r="B2365" s="282" t="s">
        <v>6</v>
      </c>
      <c r="C2365" s="305" t="s">
        <v>105</v>
      </c>
      <c r="D2365" s="281" t="s">
        <v>5283</v>
      </c>
      <c r="E2365" s="282" t="s">
        <v>5284</v>
      </c>
      <c r="F2365" s="313" t="s">
        <v>7624</v>
      </c>
      <c r="G2365" s="282" t="s">
        <v>7625</v>
      </c>
      <c r="H2365" s="282" t="s">
        <v>7449</v>
      </c>
      <c r="I2365" s="317">
        <v>45458</v>
      </c>
      <c r="J2365" s="304" t="s">
        <v>7946</v>
      </c>
      <c r="K2365" s="313" t="s">
        <v>7663</v>
      </c>
      <c r="L2365" s="316">
        <v>45495</v>
      </c>
      <c r="M2365" s="304" t="s">
        <v>7973</v>
      </c>
      <c r="N2365" s="313" t="s">
        <v>7624</v>
      </c>
      <c r="O2365" s="282" t="s">
        <v>7625</v>
      </c>
      <c r="P2365" s="282" t="s">
        <v>7449</v>
      </c>
      <c r="Q2365" s="282" t="s">
        <v>7734</v>
      </c>
      <c r="R2365" s="282" t="s">
        <v>7437</v>
      </c>
    </row>
    <row r="2366" spans="1:18" ht="15" customHeight="1">
      <c r="A2366" s="282" t="s">
        <v>21</v>
      </c>
      <c r="B2366" s="282" t="s">
        <v>6</v>
      </c>
      <c r="C2366" s="305" t="s">
        <v>105</v>
      </c>
      <c r="D2366" s="281" t="s">
        <v>3735</v>
      </c>
      <c r="E2366" s="282" t="s">
        <v>3736</v>
      </c>
      <c r="F2366" s="313" t="s">
        <v>7624</v>
      </c>
      <c r="G2366" s="282" t="s">
        <v>7625</v>
      </c>
      <c r="H2366" s="282" t="s">
        <v>7449</v>
      </c>
      <c r="I2366" s="317">
        <v>45458</v>
      </c>
      <c r="J2366" s="304" t="s">
        <v>7946</v>
      </c>
      <c r="K2366" s="313" t="s">
        <v>7965</v>
      </c>
      <c r="L2366" s="316">
        <v>45495</v>
      </c>
      <c r="M2366" s="304" t="s">
        <v>7973</v>
      </c>
      <c r="N2366" s="313" t="s">
        <v>7624</v>
      </c>
      <c r="O2366" s="282" t="s">
        <v>7625</v>
      </c>
      <c r="P2366" s="282" t="s">
        <v>7449</v>
      </c>
      <c r="Q2366" s="282" t="s">
        <v>7734</v>
      </c>
      <c r="R2366" s="282" t="s">
        <v>7437</v>
      </c>
    </row>
    <row r="2367" spans="1:18" ht="15" customHeight="1">
      <c r="A2367" s="282" t="s">
        <v>21</v>
      </c>
      <c r="B2367" s="282" t="s">
        <v>6</v>
      </c>
      <c r="C2367" s="139" t="s">
        <v>352</v>
      </c>
      <c r="D2367" s="281" t="s">
        <v>6508</v>
      </c>
      <c r="E2367" s="282" t="s">
        <v>6509</v>
      </c>
      <c r="F2367" s="307" t="s">
        <v>7726</v>
      </c>
      <c r="G2367" s="308" t="s">
        <v>7525</v>
      </c>
      <c r="H2367" s="308" t="s">
        <v>7525</v>
      </c>
      <c r="I2367" s="317">
        <v>45292</v>
      </c>
      <c r="J2367" s="304" t="s">
        <v>7647</v>
      </c>
      <c r="K2367" s="313" t="s">
        <v>7548</v>
      </c>
      <c r="L2367" s="316">
        <v>45495</v>
      </c>
      <c r="M2367" s="304" t="s">
        <v>7973</v>
      </c>
      <c r="N2367" s="313" t="s">
        <v>7911</v>
      </c>
      <c r="O2367" s="282" t="s">
        <v>7525</v>
      </c>
      <c r="P2367" s="282" t="s">
        <v>7525</v>
      </c>
      <c r="Q2367" s="282" t="s">
        <v>7734</v>
      </c>
      <c r="R2367" s="282" t="s">
        <v>7437</v>
      </c>
    </row>
    <row r="2368" spans="1:18" ht="15" customHeight="1">
      <c r="A2368" s="282" t="s">
        <v>21</v>
      </c>
      <c r="B2368" s="282" t="s">
        <v>6</v>
      </c>
      <c r="C2368" s="305" t="s">
        <v>105</v>
      </c>
      <c r="D2368" s="281" t="s">
        <v>1760</v>
      </c>
      <c r="E2368" s="282" t="s">
        <v>1761</v>
      </c>
      <c r="F2368" s="313" t="s">
        <v>7553</v>
      </c>
      <c r="G2368" s="282" t="s">
        <v>7448</v>
      </c>
      <c r="H2368" s="282" t="s">
        <v>7449</v>
      </c>
      <c r="I2368" s="317">
        <v>45474</v>
      </c>
      <c r="J2368" s="304" t="s">
        <v>7967</v>
      </c>
      <c r="K2368" s="313" t="s">
        <v>7669</v>
      </c>
      <c r="L2368" s="316">
        <v>45495</v>
      </c>
      <c r="M2368" s="313" t="s">
        <v>7973</v>
      </c>
      <c r="N2368" s="313" t="s">
        <v>7750</v>
      </c>
      <c r="O2368" s="308" t="s">
        <v>7525</v>
      </c>
      <c r="P2368" s="308" t="s">
        <v>7525</v>
      </c>
      <c r="Q2368" s="282" t="s">
        <v>7734</v>
      </c>
      <c r="R2368" s="282" t="s">
        <v>7446</v>
      </c>
    </row>
    <row r="2369" spans="1:18" ht="15" customHeight="1">
      <c r="A2369" s="282" t="s">
        <v>21</v>
      </c>
      <c r="B2369" s="282" t="s">
        <v>6</v>
      </c>
      <c r="C2369" s="305" t="s">
        <v>1058</v>
      </c>
      <c r="D2369" s="281" t="s">
        <v>2943</v>
      </c>
      <c r="E2369" s="282" t="s">
        <v>2944</v>
      </c>
      <c r="F2369" s="313" t="s">
        <v>7718</v>
      </c>
      <c r="G2369" s="282" t="s">
        <v>7497</v>
      </c>
      <c r="H2369" s="282" t="s">
        <v>1365</v>
      </c>
      <c r="I2369" s="317">
        <v>45292</v>
      </c>
      <c r="J2369" s="304" t="s">
        <v>7647</v>
      </c>
      <c r="K2369" s="313" t="s">
        <v>7451</v>
      </c>
      <c r="L2369" s="316">
        <v>45497</v>
      </c>
      <c r="M2369" s="304" t="s">
        <v>7973</v>
      </c>
      <c r="N2369" s="315" t="s">
        <v>7778</v>
      </c>
      <c r="O2369" s="308" t="s">
        <v>7525</v>
      </c>
      <c r="P2369" s="308" t="s">
        <v>7525</v>
      </c>
      <c r="Q2369" s="282" t="s">
        <v>7734</v>
      </c>
      <c r="R2369" s="282" t="s">
        <v>7437</v>
      </c>
    </row>
    <row r="2370" spans="1:18" ht="15" customHeight="1">
      <c r="A2370" s="112" t="s">
        <v>21</v>
      </c>
      <c r="B2370" s="282" t="s">
        <v>23</v>
      </c>
      <c r="C2370" s="305" t="s">
        <v>105</v>
      </c>
      <c r="D2370" s="281" t="s">
        <v>3629</v>
      </c>
      <c r="E2370" s="282" t="s">
        <v>3630</v>
      </c>
      <c r="F2370" s="310" t="s">
        <v>7604</v>
      </c>
      <c r="G2370" s="313" t="s">
        <v>7497</v>
      </c>
      <c r="H2370" s="313" t="s">
        <v>1365</v>
      </c>
      <c r="I2370" s="317">
        <v>45474</v>
      </c>
      <c r="J2370" s="313" t="s">
        <v>7967</v>
      </c>
      <c r="K2370" s="313" t="s">
        <v>7593</v>
      </c>
      <c r="L2370" s="317">
        <v>45509</v>
      </c>
      <c r="M2370" s="304" t="s">
        <v>7984</v>
      </c>
      <c r="N2370" s="304" t="s">
        <v>7985</v>
      </c>
      <c r="O2370" s="313" t="s">
        <v>7525</v>
      </c>
      <c r="P2370" s="313" t="s">
        <v>7525</v>
      </c>
      <c r="Q2370" s="282" t="s">
        <v>7734</v>
      </c>
      <c r="R2370" s="282" t="s">
        <v>7437</v>
      </c>
    </row>
    <row r="2371" spans="1:18" ht="15" customHeight="1">
      <c r="A2371" s="112" t="s">
        <v>21</v>
      </c>
      <c r="B2371" s="282" t="s">
        <v>23</v>
      </c>
      <c r="C2371" s="305" t="s">
        <v>143</v>
      </c>
      <c r="D2371" s="281" t="s">
        <v>4402</v>
      </c>
      <c r="E2371" s="282" t="s">
        <v>4403</v>
      </c>
      <c r="F2371" s="310" t="s">
        <v>7974</v>
      </c>
      <c r="G2371" s="313" t="s">
        <v>7502</v>
      </c>
      <c r="H2371" s="313" t="s">
        <v>7577</v>
      </c>
      <c r="I2371" s="317">
        <v>45486</v>
      </c>
      <c r="J2371" s="313" t="s">
        <v>7971</v>
      </c>
      <c r="K2371" s="313" t="s">
        <v>7650</v>
      </c>
      <c r="L2371" s="317">
        <v>45509</v>
      </c>
      <c r="M2371" s="304" t="s">
        <v>7986</v>
      </c>
      <c r="N2371" s="304" t="s">
        <v>2115</v>
      </c>
      <c r="O2371" s="304" t="s">
        <v>7577</v>
      </c>
      <c r="P2371" s="304" t="s">
        <v>7736</v>
      </c>
      <c r="Q2371" s="282" t="s">
        <v>7734</v>
      </c>
      <c r="R2371" s="282" t="s">
        <v>7437</v>
      </c>
    </row>
    <row r="2372" spans="1:18" ht="15" customHeight="1">
      <c r="A2372" s="112" t="s">
        <v>21</v>
      </c>
      <c r="B2372" s="282" t="s">
        <v>23</v>
      </c>
      <c r="C2372" s="305" t="s">
        <v>143</v>
      </c>
      <c r="D2372" s="281" t="s">
        <v>4394</v>
      </c>
      <c r="E2372" s="282" t="s">
        <v>7670</v>
      </c>
      <c r="F2372" s="307" t="s">
        <v>7544</v>
      </c>
      <c r="G2372" s="308" t="s">
        <v>7534</v>
      </c>
      <c r="H2372" s="308" t="s">
        <v>7434</v>
      </c>
      <c r="I2372" s="317">
        <v>45460</v>
      </c>
      <c r="J2372" s="313" t="s">
        <v>7962</v>
      </c>
      <c r="K2372" s="313" t="s">
        <v>7698</v>
      </c>
      <c r="L2372" s="317">
        <v>45505</v>
      </c>
      <c r="M2372" s="304" t="s">
        <v>7984</v>
      </c>
      <c r="N2372" s="304" t="s">
        <v>7544</v>
      </c>
      <c r="O2372" s="304" t="s">
        <v>7534</v>
      </c>
      <c r="P2372" s="304" t="s">
        <v>7736</v>
      </c>
      <c r="Q2372" s="282" t="s">
        <v>7734</v>
      </c>
      <c r="R2372" s="282" t="s">
        <v>7446</v>
      </c>
    </row>
    <row r="2373" spans="1:18" ht="15" customHeight="1">
      <c r="A2373" s="112" t="s">
        <v>21</v>
      </c>
      <c r="B2373" s="282" t="s">
        <v>23</v>
      </c>
      <c r="C2373" s="305" t="s">
        <v>105</v>
      </c>
      <c r="D2373" s="281" t="s">
        <v>5985</v>
      </c>
      <c r="E2373" s="282" t="s">
        <v>5986</v>
      </c>
      <c r="F2373" s="313" t="s">
        <v>7624</v>
      </c>
      <c r="G2373" s="282" t="s">
        <v>7625</v>
      </c>
      <c r="H2373" s="282" t="s">
        <v>7449</v>
      </c>
      <c r="I2373" s="317">
        <v>45470</v>
      </c>
      <c r="J2373" s="304" t="s">
        <v>7444</v>
      </c>
      <c r="K2373" s="313" t="s">
        <v>7773</v>
      </c>
      <c r="L2373" s="317">
        <v>45505</v>
      </c>
      <c r="M2373" s="304" t="s">
        <v>7986</v>
      </c>
      <c r="N2373" s="304" t="s">
        <v>7544</v>
      </c>
      <c r="O2373" s="304" t="s">
        <v>7534</v>
      </c>
      <c r="P2373" s="304" t="s">
        <v>7736</v>
      </c>
      <c r="Q2373" s="282" t="s">
        <v>7734</v>
      </c>
      <c r="R2373" s="282" t="s">
        <v>7437</v>
      </c>
    </row>
    <row r="2374" spans="1:18" s="348" customFormat="1" ht="15" customHeight="1">
      <c r="A2374" s="282" t="s">
        <v>21</v>
      </c>
      <c r="B2374" s="282" t="s">
        <v>9</v>
      </c>
      <c r="C2374" s="305" t="s">
        <v>105</v>
      </c>
      <c r="D2374" s="281" t="s">
        <v>2645</v>
      </c>
      <c r="E2374" s="282" t="s">
        <v>2646</v>
      </c>
      <c r="F2374" s="313" t="s">
        <v>7624</v>
      </c>
      <c r="G2374" s="282" t="s">
        <v>7625</v>
      </c>
      <c r="H2374" s="282" t="s">
        <v>7449</v>
      </c>
      <c r="I2374" s="317">
        <v>45405</v>
      </c>
      <c r="J2374" s="304" t="s">
        <v>7892</v>
      </c>
      <c r="K2374" s="313" t="s">
        <v>7602</v>
      </c>
      <c r="L2374" s="316">
        <v>45474</v>
      </c>
      <c r="M2374" s="304" t="s">
        <v>7967</v>
      </c>
      <c r="N2374" s="313" t="s">
        <v>9</v>
      </c>
      <c r="O2374" s="308" t="s">
        <v>9</v>
      </c>
      <c r="P2374" s="308" t="s">
        <v>9</v>
      </c>
      <c r="Q2374" s="282" t="s">
        <v>7703</v>
      </c>
      <c r="R2374" s="282" t="s">
        <v>7437</v>
      </c>
    </row>
    <row r="2375" spans="1:18" s="348" customFormat="1" ht="15" customHeight="1">
      <c r="A2375" s="112" t="s">
        <v>21</v>
      </c>
      <c r="B2375" s="304" t="s">
        <v>11</v>
      </c>
      <c r="C2375" s="305" t="s">
        <v>105</v>
      </c>
      <c r="D2375" s="281" t="s">
        <v>6678</v>
      </c>
      <c r="E2375" s="282" t="s">
        <v>6679</v>
      </c>
      <c r="F2375" s="313" t="s">
        <v>187</v>
      </c>
      <c r="G2375" s="282" t="s">
        <v>7463</v>
      </c>
      <c r="H2375" s="282" t="s">
        <v>7434</v>
      </c>
      <c r="I2375" s="317">
        <v>45246</v>
      </c>
      <c r="J2375" s="304" t="s">
        <v>7572</v>
      </c>
      <c r="K2375" s="313" t="s">
        <v>7482</v>
      </c>
      <c r="L2375" s="316">
        <v>45477</v>
      </c>
      <c r="M2375" s="304" t="s">
        <v>7967</v>
      </c>
      <c r="N2375" s="313"/>
      <c r="O2375" s="282"/>
      <c r="P2375" s="282"/>
      <c r="Q2375" s="112"/>
      <c r="R2375" s="282" t="s">
        <v>7437</v>
      </c>
    </row>
    <row r="2376" spans="1:18" s="348" customFormat="1" ht="15" customHeight="1">
      <c r="A2376" s="112" t="s">
        <v>21</v>
      </c>
      <c r="B2376" s="304" t="s">
        <v>11</v>
      </c>
      <c r="C2376" s="305" t="s">
        <v>105</v>
      </c>
      <c r="D2376" s="281" t="s">
        <v>2620</v>
      </c>
      <c r="E2376" s="282" t="s">
        <v>2621</v>
      </c>
      <c r="F2376" s="313" t="s">
        <v>7514</v>
      </c>
      <c r="G2376" s="282" t="s">
        <v>7453</v>
      </c>
      <c r="H2376" s="282" t="s">
        <v>7449</v>
      </c>
      <c r="I2376" s="317">
        <v>45276</v>
      </c>
      <c r="J2376" s="304" t="s">
        <v>7603</v>
      </c>
      <c r="K2376" s="313" t="s">
        <v>7482</v>
      </c>
      <c r="L2376" s="316">
        <v>45477</v>
      </c>
      <c r="M2376" s="304" t="s">
        <v>7967</v>
      </c>
      <c r="N2376" s="313" t="s">
        <v>7703</v>
      </c>
      <c r="O2376" s="282" t="s">
        <v>7703</v>
      </c>
      <c r="P2376" s="282" t="s">
        <v>7703</v>
      </c>
      <c r="Q2376" s="310" t="s">
        <v>7703</v>
      </c>
      <c r="R2376" s="282" t="s">
        <v>7437</v>
      </c>
    </row>
    <row r="2377" spans="1:18" s="348" customFormat="1" ht="15" customHeight="1">
      <c r="A2377" s="112" t="s">
        <v>21</v>
      </c>
      <c r="B2377" s="304" t="s">
        <v>11</v>
      </c>
      <c r="C2377" s="305" t="s">
        <v>105</v>
      </c>
      <c r="D2377" s="281" t="s">
        <v>6257</v>
      </c>
      <c r="E2377" s="282" t="s">
        <v>6258</v>
      </c>
      <c r="F2377" s="307" t="s">
        <v>7544</v>
      </c>
      <c r="G2377" s="308" t="s">
        <v>7534</v>
      </c>
      <c r="H2377" s="308" t="s">
        <v>7434</v>
      </c>
      <c r="I2377" s="317">
        <v>45265</v>
      </c>
      <c r="J2377" s="304" t="s">
        <v>7605</v>
      </c>
      <c r="K2377" s="313" t="s">
        <v>7482</v>
      </c>
      <c r="L2377" s="316">
        <v>45477</v>
      </c>
      <c r="M2377" s="304" t="s">
        <v>7967</v>
      </c>
      <c r="N2377" s="313" t="s">
        <v>7703</v>
      </c>
      <c r="O2377" s="282" t="s">
        <v>7703</v>
      </c>
      <c r="P2377" s="282" t="s">
        <v>7703</v>
      </c>
      <c r="Q2377" s="310" t="s">
        <v>7703</v>
      </c>
      <c r="R2377" s="282" t="s">
        <v>7437</v>
      </c>
    </row>
    <row r="2378" spans="1:18" s="348" customFormat="1" ht="15" customHeight="1">
      <c r="A2378" s="112" t="s">
        <v>21</v>
      </c>
      <c r="B2378" s="304" t="s">
        <v>11</v>
      </c>
      <c r="C2378" s="305" t="s">
        <v>143</v>
      </c>
      <c r="D2378" s="281" t="s">
        <v>2096</v>
      </c>
      <c r="E2378" s="282" t="s">
        <v>2097</v>
      </c>
      <c r="F2378" s="313" t="s">
        <v>7949</v>
      </c>
      <c r="G2378" s="282" t="s">
        <v>7534</v>
      </c>
      <c r="H2378" s="282" t="s">
        <v>7577</v>
      </c>
      <c r="I2378" s="317">
        <v>45459</v>
      </c>
      <c r="J2378" s="304" t="s">
        <v>7948</v>
      </c>
      <c r="K2378" s="313" t="s">
        <v>7893</v>
      </c>
      <c r="L2378" s="316">
        <v>45476</v>
      </c>
      <c r="M2378" s="304" t="s">
        <v>7967</v>
      </c>
      <c r="N2378" s="313"/>
      <c r="O2378" s="282"/>
      <c r="P2378" s="282"/>
      <c r="Q2378" s="310"/>
      <c r="R2378" s="282" t="s">
        <v>7437</v>
      </c>
    </row>
    <row r="2379" spans="1:18" s="348" customFormat="1" ht="15" customHeight="1">
      <c r="A2379" s="112" t="s">
        <v>21</v>
      </c>
      <c r="B2379" s="304" t="s">
        <v>11</v>
      </c>
      <c r="C2379" s="305" t="s">
        <v>143</v>
      </c>
      <c r="D2379" s="281" t="s">
        <v>4907</v>
      </c>
      <c r="E2379" s="282" t="s">
        <v>4908</v>
      </c>
      <c r="F2379" s="313" t="s">
        <v>7949</v>
      </c>
      <c r="G2379" s="282" t="s">
        <v>7534</v>
      </c>
      <c r="H2379" s="282" t="s">
        <v>7577</v>
      </c>
      <c r="I2379" s="317">
        <v>45444</v>
      </c>
      <c r="J2379" s="304" t="s">
        <v>7935</v>
      </c>
      <c r="K2379" s="313" t="s">
        <v>7893</v>
      </c>
      <c r="L2379" s="316">
        <v>45476</v>
      </c>
      <c r="M2379" s="304" t="s">
        <v>7967</v>
      </c>
      <c r="N2379" s="313"/>
      <c r="O2379" s="282"/>
      <c r="P2379" s="282"/>
      <c r="Q2379" s="310"/>
      <c r="R2379" s="282" t="s">
        <v>7437</v>
      </c>
    </row>
    <row r="2380" spans="1:18" s="348" customFormat="1" ht="15" customHeight="1">
      <c r="A2380" s="112" t="s">
        <v>21</v>
      </c>
      <c r="B2380" s="304" t="s">
        <v>11</v>
      </c>
      <c r="C2380" s="305" t="s">
        <v>105</v>
      </c>
      <c r="D2380" s="281" t="s">
        <v>1809</v>
      </c>
      <c r="E2380" s="282" t="s">
        <v>1810</v>
      </c>
      <c r="F2380" s="313" t="s">
        <v>7742</v>
      </c>
      <c r="G2380" s="282" t="s">
        <v>7453</v>
      </c>
      <c r="H2380" s="282" t="s">
        <v>7449</v>
      </c>
      <c r="I2380" s="317">
        <v>45393</v>
      </c>
      <c r="J2380" s="304" t="s">
        <v>7872</v>
      </c>
      <c r="K2380" s="313" t="s">
        <v>7516</v>
      </c>
      <c r="L2380" s="316">
        <v>45478</v>
      </c>
      <c r="M2380" s="304" t="s">
        <v>7967</v>
      </c>
      <c r="N2380" s="313"/>
      <c r="O2380" s="282"/>
      <c r="P2380" s="282"/>
      <c r="Q2380" s="310"/>
      <c r="R2380" s="282" t="s">
        <v>7437</v>
      </c>
    </row>
    <row r="2381" spans="1:18" s="348" customFormat="1" ht="15" customHeight="1">
      <c r="A2381" s="112" t="s">
        <v>21</v>
      </c>
      <c r="B2381" s="304" t="s">
        <v>11</v>
      </c>
      <c r="C2381" s="305" t="s">
        <v>105</v>
      </c>
      <c r="D2381" s="281" t="s">
        <v>4132</v>
      </c>
      <c r="E2381" s="282" t="s">
        <v>4133</v>
      </c>
      <c r="F2381" s="313" t="s">
        <v>7578</v>
      </c>
      <c r="G2381" s="282" t="s">
        <v>7502</v>
      </c>
      <c r="H2381" s="282" t="s">
        <v>7434</v>
      </c>
      <c r="I2381" s="317">
        <v>45413</v>
      </c>
      <c r="J2381" s="304" t="s">
        <v>7908</v>
      </c>
      <c r="K2381" s="313" t="s">
        <v>7445</v>
      </c>
      <c r="L2381" s="316">
        <v>45478</v>
      </c>
      <c r="M2381" s="304" t="s">
        <v>7967</v>
      </c>
      <c r="N2381" s="313"/>
      <c r="O2381" s="282"/>
      <c r="P2381" s="282"/>
      <c r="Q2381" s="310"/>
      <c r="R2381" s="282" t="s">
        <v>7446</v>
      </c>
    </row>
    <row r="2382" spans="1:18" s="348" customFormat="1" ht="15" customHeight="1">
      <c r="A2382" s="112" t="s">
        <v>21</v>
      </c>
      <c r="B2382" s="304" t="s">
        <v>11</v>
      </c>
      <c r="C2382" s="305" t="s">
        <v>143</v>
      </c>
      <c r="D2382" s="281" t="s">
        <v>4032</v>
      </c>
      <c r="E2382" s="282" t="s">
        <v>4033</v>
      </c>
      <c r="F2382" s="313" t="s">
        <v>7949</v>
      </c>
      <c r="G2382" s="282" t="s">
        <v>7534</v>
      </c>
      <c r="H2382" s="282" t="s">
        <v>7577</v>
      </c>
      <c r="I2382" s="317">
        <v>45444</v>
      </c>
      <c r="J2382" s="304" t="s">
        <v>7935</v>
      </c>
      <c r="K2382" s="313" t="s">
        <v>7451</v>
      </c>
      <c r="L2382" s="316">
        <v>45482</v>
      </c>
      <c r="M2382" s="304" t="s">
        <v>7971</v>
      </c>
      <c r="N2382" s="313"/>
      <c r="O2382" s="282"/>
      <c r="P2382" s="282"/>
      <c r="Q2382" s="310"/>
      <c r="R2382" s="282" t="s">
        <v>7437</v>
      </c>
    </row>
    <row r="2383" spans="1:18" s="348" customFormat="1" ht="15" customHeight="1">
      <c r="A2383" s="112" t="s">
        <v>21</v>
      </c>
      <c r="B2383" s="304" t="s">
        <v>11</v>
      </c>
      <c r="C2383" s="305" t="s">
        <v>143</v>
      </c>
      <c r="D2383" s="281" t="s">
        <v>3678</v>
      </c>
      <c r="E2383" s="282" t="s">
        <v>3679</v>
      </c>
      <c r="F2383" s="310" t="s">
        <v>7949</v>
      </c>
      <c r="G2383" s="313" t="s">
        <v>7534</v>
      </c>
      <c r="H2383" s="313" t="s">
        <v>7577</v>
      </c>
      <c r="I2383" s="317">
        <v>45474</v>
      </c>
      <c r="J2383" s="313" t="s">
        <v>7967</v>
      </c>
      <c r="K2383" s="313" t="s">
        <v>2088</v>
      </c>
      <c r="L2383" s="316">
        <v>45485</v>
      </c>
      <c r="M2383" s="304" t="s">
        <v>7971</v>
      </c>
      <c r="N2383" s="304"/>
      <c r="O2383" s="313"/>
      <c r="P2383" s="313"/>
      <c r="Q2383" s="282"/>
      <c r="R2383" s="282" t="s">
        <v>7437</v>
      </c>
    </row>
    <row r="2384" spans="1:18" s="348" customFormat="1" ht="15" customHeight="1">
      <c r="A2384" s="112" t="s">
        <v>21</v>
      </c>
      <c r="B2384" s="304" t="s">
        <v>11</v>
      </c>
      <c r="C2384" s="305" t="s">
        <v>143</v>
      </c>
      <c r="D2384" s="281" t="s">
        <v>2117</v>
      </c>
      <c r="E2384" s="282" t="s">
        <v>2118</v>
      </c>
      <c r="F2384" s="313" t="s">
        <v>7661</v>
      </c>
      <c r="G2384" s="282" t="s">
        <v>7534</v>
      </c>
      <c r="H2384" s="282" t="s">
        <v>7434</v>
      </c>
      <c r="I2384" s="317">
        <v>45474</v>
      </c>
      <c r="J2384" s="313" t="s">
        <v>7967</v>
      </c>
      <c r="K2384" s="313" t="s">
        <v>7602</v>
      </c>
      <c r="L2384" s="316">
        <v>45485</v>
      </c>
      <c r="M2384" s="304" t="s">
        <v>7971</v>
      </c>
      <c r="N2384" s="304"/>
      <c r="O2384" s="313"/>
      <c r="P2384" s="313"/>
      <c r="Q2384" s="282"/>
      <c r="R2384" s="282" t="s">
        <v>7437</v>
      </c>
    </row>
    <row r="2385" spans="1:18" s="348" customFormat="1" ht="15" customHeight="1">
      <c r="A2385" s="112" t="s">
        <v>21</v>
      </c>
      <c r="B2385" s="304" t="s">
        <v>11</v>
      </c>
      <c r="C2385" s="305" t="s">
        <v>105</v>
      </c>
      <c r="D2385" s="281" t="s">
        <v>2501</v>
      </c>
      <c r="E2385" s="282" t="s">
        <v>2502</v>
      </c>
      <c r="F2385" s="310" t="s">
        <v>7604</v>
      </c>
      <c r="G2385" s="282" t="s">
        <v>7497</v>
      </c>
      <c r="H2385" s="282" t="s">
        <v>1365</v>
      </c>
      <c r="I2385" s="317">
        <v>45269</v>
      </c>
      <c r="J2385" s="313" t="s">
        <v>7605</v>
      </c>
      <c r="K2385" s="313" t="s">
        <v>7548</v>
      </c>
      <c r="L2385" s="316">
        <v>45490</v>
      </c>
      <c r="M2385" s="304" t="s">
        <v>7970</v>
      </c>
      <c r="N2385" s="304" t="s">
        <v>7703</v>
      </c>
      <c r="O2385" s="313" t="s">
        <v>7703</v>
      </c>
      <c r="P2385" s="313" t="s">
        <v>7703</v>
      </c>
      <c r="Q2385" s="282" t="s">
        <v>7703</v>
      </c>
      <c r="R2385" s="282" t="s">
        <v>7437</v>
      </c>
    </row>
    <row r="2386" spans="1:18" s="348" customFormat="1" ht="15" customHeight="1">
      <c r="A2386" s="112" t="s">
        <v>21</v>
      </c>
      <c r="B2386" s="304" t="s">
        <v>11</v>
      </c>
      <c r="C2386" s="305" t="s">
        <v>105</v>
      </c>
      <c r="D2386" s="281" t="s">
        <v>1996</v>
      </c>
      <c r="E2386" s="282" t="s">
        <v>7683</v>
      </c>
      <c r="F2386" s="313" t="s">
        <v>7553</v>
      </c>
      <c r="G2386" s="282" t="s">
        <v>7448</v>
      </c>
      <c r="H2386" s="282" t="s">
        <v>7449</v>
      </c>
      <c r="I2386" s="317">
        <v>45292</v>
      </c>
      <c r="J2386" s="313" t="s">
        <v>7647</v>
      </c>
      <c r="K2386" s="313" t="s">
        <v>7459</v>
      </c>
      <c r="L2386" s="316">
        <v>45490</v>
      </c>
      <c r="M2386" s="304" t="s">
        <v>7970</v>
      </c>
      <c r="N2386" s="304" t="s">
        <v>7703</v>
      </c>
      <c r="O2386" s="313" t="s">
        <v>7703</v>
      </c>
      <c r="P2386" s="313" t="s">
        <v>7703</v>
      </c>
      <c r="Q2386" s="282" t="s">
        <v>7703</v>
      </c>
      <c r="R2386" s="282" t="s">
        <v>7446</v>
      </c>
    </row>
    <row r="2387" spans="1:18" s="348" customFormat="1" ht="15" customHeight="1">
      <c r="A2387" s="112" t="s">
        <v>21</v>
      </c>
      <c r="B2387" s="304" t="s">
        <v>11</v>
      </c>
      <c r="C2387" s="305" t="s">
        <v>105</v>
      </c>
      <c r="D2387" s="281" t="s">
        <v>6178</v>
      </c>
      <c r="E2387" s="282" t="s">
        <v>6179</v>
      </c>
      <c r="F2387" s="313" t="s">
        <v>163</v>
      </c>
      <c r="G2387" s="282" t="s">
        <v>7433</v>
      </c>
      <c r="H2387" s="282" t="s">
        <v>7434</v>
      </c>
      <c r="I2387" s="317">
        <v>45299</v>
      </c>
      <c r="J2387" s="313" t="s">
        <v>7647</v>
      </c>
      <c r="K2387" s="313" t="s">
        <v>7593</v>
      </c>
      <c r="L2387" s="316">
        <v>45491</v>
      </c>
      <c r="M2387" s="304" t="s">
        <v>7970</v>
      </c>
      <c r="N2387" s="304" t="s">
        <v>7703</v>
      </c>
      <c r="O2387" s="313" t="s">
        <v>7703</v>
      </c>
      <c r="P2387" s="313" t="s">
        <v>7703</v>
      </c>
      <c r="Q2387" s="282" t="s">
        <v>7703</v>
      </c>
      <c r="R2387" s="282" t="s">
        <v>7437</v>
      </c>
    </row>
    <row r="2388" spans="1:18" s="348" customFormat="1" ht="15" customHeight="1">
      <c r="A2388" s="112" t="s">
        <v>21</v>
      </c>
      <c r="B2388" s="304" t="s">
        <v>11</v>
      </c>
      <c r="C2388" s="305" t="s">
        <v>105</v>
      </c>
      <c r="D2388" s="281" t="s">
        <v>3054</v>
      </c>
      <c r="E2388" s="282" t="s">
        <v>3055</v>
      </c>
      <c r="F2388" s="313" t="s">
        <v>7553</v>
      </c>
      <c r="G2388" s="282" t="s">
        <v>7448</v>
      </c>
      <c r="H2388" s="282" t="s">
        <v>7449</v>
      </c>
      <c r="I2388" s="317">
        <v>45292</v>
      </c>
      <c r="J2388" s="313" t="s">
        <v>7647</v>
      </c>
      <c r="K2388" s="313" t="s">
        <v>7436</v>
      </c>
      <c r="L2388" s="316">
        <v>45495</v>
      </c>
      <c r="M2388" s="304" t="s">
        <v>7973</v>
      </c>
      <c r="N2388" s="304"/>
      <c r="O2388" s="313"/>
      <c r="P2388" s="313"/>
      <c r="Q2388" s="282"/>
      <c r="R2388" s="282" t="s">
        <v>7437</v>
      </c>
    </row>
    <row r="2389" spans="1:18" s="348" customFormat="1" ht="15" customHeight="1">
      <c r="A2389" s="112" t="s">
        <v>21</v>
      </c>
      <c r="B2389" s="304" t="s">
        <v>11</v>
      </c>
      <c r="C2389" s="305" t="s">
        <v>105</v>
      </c>
      <c r="D2389" s="281" t="s">
        <v>6366</v>
      </c>
      <c r="E2389" s="282" t="s">
        <v>6367</v>
      </c>
      <c r="F2389" s="313" t="s">
        <v>7553</v>
      </c>
      <c r="G2389" s="282" t="s">
        <v>7448</v>
      </c>
      <c r="H2389" s="282" t="s">
        <v>7449</v>
      </c>
      <c r="I2389" s="317">
        <v>45292</v>
      </c>
      <c r="J2389" s="313" t="s">
        <v>7647</v>
      </c>
      <c r="K2389" s="313" t="s">
        <v>7436</v>
      </c>
      <c r="L2389" s="316">
        <v>45495</v>
      </c>
      <c r="M2389" s="304" t="s">
        <v>7973</v>
      </c>
      <c r="N2389" s="304"/>
      <c r="O2389" s="313"/>
      <c r="P2389" s="313"/>
      <c r="Q2389" s="282"/>
      <c r="R2389" s="282" t="s">
        <v>7437</v>
      </c>
    </row>
    <row r="2390" spans="1:18" s="348" customFormat="1" ht="15" customHeight="1">
      <c r="A2390" s="112" t="s">
        <v>21</v>
      </c>
      <c r="B2390" s="304" t="s">
        <v>11</v>
      </c>
      <c r="C2390" s="305" t="s">
        <v>105</v>
      </c>
      <c r="D2390" s="281" t="s">
        <v>3113</v>
      </c>
      <c r="E2390" s="282" t="s">
        <v>3114</v>
      </c>
      <c r="F2390" s="313" t="s">
        <v>5215</v>
      </c>
      <c r="G2390" s="282" t="s">
        <v>7497</v>
      </c>
      <c r="H2390" s="282" t="s">
        <v>1365</v>
      </c>
      <c r="I2390" s="317">
        <v>45404</v>
      </c>
      <c r="J2390" s="313" t="s">
        <v>7892</v>
      </c>
      <c r="K2390" s="313" t="s">
        <v>7436</v>
      </c>
      <c r="L2390" s="316">
        <v>45495</v>
      </c>
      <c r="M2390" s="304" t="s">
        <v>7973</v>
      </c>
      <c r="N2390" s="304"/>
      <c r="O2390" s="313"/>
      <c r="P2390" s="313"/>
      <c r="Q2390" s="282"/>
      <c r="R2390" s="282" t="s">
        <v>7437</v>
      </c>
    </row>
    <row r="2391" spans="1:18" s="348" customFormat="1" ht="15" customHeight="1">
      <c r="A2391" s="112" t="s">
        <v>21</v>
      </c>
      <c r="B2391" s="304" t="s">
        <v>11</v>
      </c>
      <c r="C2391" s="305" t="s">
        <v>105</v>
      </c>
      <c r="D2391" s="281" t="s">
        <v>3403</v>
      </c>
      <c r="E2391" s="282" t="s">
        <v>3404</v>
      </c>
      <c r="F2391" s="313" t="s">
        <v>5215</v>
      </c>
      <c r="G2391" s="282" t="s">
        <v>7497</v>
      </c>
      <c r="H2391" s="282" t="s">
        <v>1365</v>
      </c>
      <c r="I2391" s="317">
        <v>45404</v>
      </c>
      <c r="J2391" s="313" t="s">
        <v>7892</v>
      </c>
      <c r="K2391" s="313" t="s">
        <v>7436</v>
      </c>
      <c r="L2391" s="316">
        <v>45495</v>
      </c>
      <c r="M2391" s="304" t="s">
        <v>7973</v>
      </c>
      <c r="N2391" s="304"/>
      <c r="O2391" s="313"/>
      <c r="P2391" s="313"/>
      <c r="Q2391" s="282"/>
      <c r="R2391" s="282" t="s">
        <v>7437</v>
      </c>
    </row>
    <row r="2392" spans="1:18" s="348" customFormat="1" ht="15" customHeight="1">
      <c r="A2392" s="112" t="s">
        <v>21</v>
      </c>
      <c r="B2392" s="304" t="s">
        <v>11</v>
      </c>
      <c r="C2392" s="305" t="s">
        <v>105</v>
      </c>
      <c r="D2392" s="281" t="s">
        <v>2206</v>
      </c>
      <c r="E2392" s="282" t="s">
        <v>2207</v>
      </c>
      <c r="F2392" s="313" t="s">
        <v>187</v>
      </c>
      <c r="G2392" s="282" t="s">
        <v>7463</v>
      </c>
      <c r="H2392" s="282" t="s">
        <v>7434</v>
      </c>
      <c r="I2392" s="317">
        <v>45387</v>
      </c>
      <c r="J2392" s="304" t="s">
        <v>7871</v>
      </c>
      <c r="K2392" s="313" t="s">
        <v>7915</v>
      </c>
      <c r="L2392" s="316">
        <v>45495</v>
      </c>
      <c r="M2392" s="304" t="s">
        <v>7973</v>
      </c>
      <c r="N2392" s="304"/>
      <c r="O2392" s="313"/>
      <c r="P2392" s="313"/>
      <c r="Q2392" s="282"/>
      <c r="R2392" s="282" t="s">
        <v>7446</v>
      </c>
    </row>
    <row r="2393" spans="1:18" s="348" customFormat="1" ht="15" customHeight="1">
      <c r="A2393" s="112" t="s">
        <v>21</v>
      </c>
      <c r="B2393" s="304" t="s">
        <v>11</v>
      </c>
      <c r="C2393" s="305" t="s">
        <v>105</v>
      </c>
      <c r="D2393" s="281" t="s">
        <v>4473</v>
      </c>
      <c r="E2393" s="282" t="s">
        <v>4474</v>
      </c>
      <c r="F2393" s="313" t="s">
        <v>7553</v>
      </c>
      <c r="G2393" s="282" t="s">
        <v>7448</v>
      </c>
      <c r="H2393" s="282" t="s">
        <v>7449</v>
      </c>
      <c r="I2393" s="317">
        <v>45474</v>
      </c>
      <c r="J2393" s="304" t="s">
        <v>7967</v>
      </c>
      <c r="K2393" s="313" t="s">
        <v>7459</v>
      </c>
      <c r="L2393" s="317">
        <v>45496</v>
      </c>
      <c r="M2393" s="304" t="s">
        <v>7973</v>
      </c>
      <c r="N2393" s="304"/>
      <c r="O2393" s="313"/>
      <c r="P2393" s="313"/>
      <c r="Q2393" s="282"/>
      <c r="R2393" s="282" t="s">
        <v>7446</v>
      </c>
    </row>
    <row r="2394" spans="1:18" s="348" customFormat="1" ht="15" customHeight="1">
      <c r="A2394" s="112" t="s">
        <v>21</v>
      </c>
      <c r="B2394" s="304" t="s">
        <v>11</v>
      </c>
      <c r="C2394" s="305" t="s">
        <v>105</v>
      </c>
      <c r="D2394" s="281" t="s">
        <v>3284</v>
      </c>
      <c r="E2394" s="282" t="s">
        <v>3285</v>
      </c>
      <c r="F2394" s="313" t="s">
        <v>7578</v>
      </c>
      <c r="G2394" s="282" t="s">
        <v>7502</v>
      </c>
      <c r="H2394" s="282" t="s">
        <v>7434</v>
      </c>
      <c r="I2394" s="317">
        <v>45472</v>
      </c>
      <c r="J2394" s="304" t="s">
        <v>7444</v>
      </c>
      <c r="K2394" s="313" t="s">
        <v>7445</v>
      </c>
      <c r="L2394" s="317">
        <v>45497</v>
      </c>
      <c r="M2394" s="304" t="s">
        <v>7973</v>
      </c>
      <c r="N2394" s="313" t="s">
        <v>7703</v>
      </c>
      <c r="O2394" s="282" t="s">
        <v>7703</v>
      </c>
      <c r="P2394" s="282" t="s">
        <v>7703</v>
      </c>
      <c r="Q2394" s="310" t="s">
        <v>7703</v>
      </c>
      <c r="R2394" s="282" t="s">
        <v>7446</v>
      </c>
    </row>
    <row r="2395" spans="1:18" s="348" customFormat="1" ht="15" customHeight="1">
      <c r="A2395" s="112" t="s">
        <v>21</v>
      </c>
      <c r="B2395" s="304" t="s">
        <v>11</v>
      </c>
      <c r="C2395" s="305" t="s">
        <v>143</v>
      </c>
      <c r="D2395" s="281" t="s">
        <v>3357</v>
      </c>
      <c r="E2395" s="282" t="s">
        <v>3358</v>
      </c>
      <c r="F2395" s="313" t="s">
        <v>7949</v>
      </c>
      <c r="G2395" s="282" t="s">
        <v>7534</v>
      </c>
      <c r="H2395" s="282" t="s">
        <v>7577</v>
      </c>
      <c r="I2395" s="317">
        <v>45459</v>
      </c>
      <c r="J2395" s="304" t="s">
        <v>7948</v>
      </c>
      <c r="K2395" s="313" t="s">
        <v>7650</v>
      </c>
      <c r="L2395" s="317">
        <v>45498</v>
      </c>
      <c r="M2395" s="304" t="s">
        <v>7973</v>
      </c>
      <c r="N2395" s="313" t="s">
        <v>7703</v>
      </c>
      <c r="O2395" s="282" t="s">
        <v>7703</v>
      </c>
      <c r="P2395" s="282" t="s">
        <v>7703</v>
      </c>
      <c r="Q2395" s="310" t="s">
        <v>7703</v>
      </c>
      <c r="R2395" s="282" t="s">
        <v>7437</v>
      </c>
    </row>
    <row r="2396" spans="1:18" s="348" customFormat="1" ht="15" customHeight="1">
      <c r="A2396" s="112" t="s">
        <v>21</v>
      </c>
      <c r="B2396" s="304" t="s">
        <v>11</v>
      </c>
      <c r="C2396" s="305" t="s">
        <v>143</v>
      </c>
      <c r="D2396" s="281" t="s">
        <v>2414</v>
      </c>
      <c r="E2396" s="282" t="s">
        <v>2415</v>
      </c>
      <c r="F2396" s="282" t="s">
        <v>7903</v>
      </c>
      <c r="G2396" s="308" t="s">
        <v>7577</v>
      </c>
      <c r="H2396" s="308" t="s">
        <v>7434</v>
      </c>
      <c r="I2396" s="317">
        <v>45451</v>
      </c>
      <c r="J2396" s="304" t="s">
        <v>7953</v>
      </c>
      <c r="K2396" s="313" t="s">
        <v>7650</v>
      </c>
      <c r="L2396" s="317">
        <v>45499</v>
      </c>
      <c r="M2396" s="304" t="s">
        <v>7973</v>
      </c>
      <c r="N2396" s="313" t="s">
        <v>7703</v>
      </c>
      <c r="O2396" s="282" t="s">
        <v>7703</v>
      </c>
      <c r="P2396" s="282" t="s">
        <v>7703</v>
      </c>
      <c r="Q2396" s="310" t="s">
        <v>7703</v>
      </c>
      <c r="R2396" s="282" t="s">
        <v>7437</v>
      </c>
    </row>
    <row r="2397" spans="1:18" s="348" customFormat="1" ht="15" customHeight="1">
      <c r="A2397" s="112" t="s">
        <v>21</v>
      </c>
      <c r="B2397" s="304" t="s">
        <v>11</v>
      </c>
      <c r="C2397" s="305" t="s">
        <v>105</v>
      </c>
      <c r="D2397" s="281" t="s">
        <v>2936</v>
      </c>
      <c r="E2397" s="282" t="s">
        <v>2937</v>
      </c>
      <c r="F2397" s="313" t="s">
        <v>187</v>
      </c>
      <c r="G2397" s="282" t="s">
        <v>7463</v>
      </c>
      <c r="H2397" s="282" t="s">
        <v>7434</v>
      </c>
      <c r="I2397" s="317">
        <v>45500</v>
      </c>
      <c r="J2397" s="304" t="s">
        <v>7978</v>
      </c>
      <c r="K2397" s="313" t="s">
        <v>7754</v>
      </c>
      <c r="L2397" s="317">
        <v>45502</v>
      </c>
      <c r="M2397" s="304" t="s">
        <v>7978</v>
      </c>
      <c r="N2397" s="313"/>
      <c r="O2397" s="282"/>
      <c r="P2397" s="282"/>
      <c r="Q2397" s="310"/>
      <c r="R2397" s="282" t="s">
        <v>7437</v>
      </c>
    </row>
    <row r="2398" spans="1:18" s="348" customFormat="1" ht="15" customHeight="1">
      <c r="A2398" s="112" t="s">
        <v>21</v>
      </c>
      <c r="B2398" s="304" t="s">
        <v>11</v>
      </c>
      <c r="C2398" s="305" t="s">
        <v>105</v>
      </c>
      <c r="D2398" s="281" t="s">
        <v>4363</v>
      </c>
      <c r="E2398" s="282" t="s">
        <v>4364</v>
      </c>
      <c r="F2398" s="308" t="s">
        <v>7769</v>
      </c>
      <c r="G2398" s="282" t="s">
        <v>7680</v>
      </c>
      <c r="H2398" s="282" t="s">
        <v>7680</v>
      </c>
      <c r="I2398" s="317">
        <v>45435</v>
      </c>
      <c r="J2398" s="304" t="s">
        <v>7440</v>
      </c>
      <c r="K2398" s="313" t="s">
        <v>7530</v>
      </c>
      <c r="L2398" s="317">
        <v>45503</v>
      </c>
      <c r="M2398" s="304" t="s">
        <v>7978</v>
      </c>
      <c r="N2398" s="313"/>
      <c r="O2398" s="282"/>
      <c r="P2398" s="282"/>
      <c r="Q2398" s="310"/>
      <c r="R2398" s="282" t="s">
        <v>7437</v>
      </c>
    </row>
    <row r="2399" spans="1:18" s="348" customFormat="1" ht="15" customHeight="1">
      <c r="A2399" s="112" t="s">
        <v>21</v>
      </c>
      <c r="B2399" s="304" t="s">
        <v>11</v>
      </c>
      <c r="C2399" s="305" t="s">
        <v>105</v>
      </c>
      <c r="D2399" s="281" t="s">
        <v>3933</v>
      </c>
      <c r="E2399" s="282" t="s">
        <v>3934</v>
      </c>
      <c r="F2399" s="307" t="s">
        <v>7492</v>
      </c>
      <c r="G2399" s="308" t="s">
        <v>7492</v>
      </c>
      <c r="H2399" s="308" t="s">
        <v>7492</v>
      </c>
      <c r="I2399" s="317">
        <v>45439</v>
      </c>
      <c r="J2399" s="304" t="s">
        <v>7515</v>
      </c>
      <c r="K2399" s="313" t="s">
        <v>7938</v>
      </c>
      <c r="L2399" s="317">
        <v>45503</v>
      </c>
      <c r="M2399" s="304" t="s">
        <v>7978</v>
      </c>
      <c r="N2399" s="313" t="s">
        <v>7703</v>
      </c>
      <c r="O2399" s="282" t="s">
        <v>7703</v>
      </c>
      <c r="P2399" s="282" t="s">
        <v>7703</v>
      </c>
      <c r="Q2399" s="310" t="s">
        <v>7703</v>
      </c>
      <c r="R2399" s="282" t="s">
        <v>7446</v>
      </c>
    </row>
    <row r="2400" spans="1:18" s="348" customFormat="1" ht="15" customHeight="1">
      <c r="A2400" s="112" t="s">
        <v>21</v>
      </c>
      <c r="B2400" s="304" t="s">
        <v>11</v>
      </c>
      <c r="C2400" s="305" t="s">
        <v>143</v>
      </c>
      <c r="D2400" s="281" t="s">
        <v>6996</v>
      </c>
      <c r="E2400" s="282" t="s">
        <v>6997</v>
      </c>
      <c r="F2400" s="313" t="s">
        <v>411</v>
      </c>
      <c r="G2400" s="282" t="s">
        <v>7534</v>
      </c>
      <c r="H2400" s="282" t="s">
        <v>7434</v>
      </c>
      <c r="I2400" s="317">
        <v>45474</v>
      </c>
      <c r="J2400" s="313" t="s">
        <v>7967</v>
      </c>
      <c r="K2400" s="313" t="s">
        <v>7602</v>
      </c>
      <c r="L2400" s="317">
        <v>45504</v>
      </c>
      <c r="M2400" s="304" t="s">
        <v>7978</v>
      </c>
      <c r="N2400" s="304"/>
      <c r="O2400" s="313"/>
      <c r="P2400" s="313"/>
      <c r="Q2400" s="282"/>
      <c r="R2400" s="282" t="s">
        <v>7437</v>
      </c>
    </row>
    <row r="2401" spans="1:18" ht="15" customHeight="1">
      <c r="A2401" s="112" t="s">
        <v>26</v>
      </c>
      <c r="B2401" s="304" t="s">
        <v>3</v>
      </c>
      <c r="C2401" s="305" t="s">
        <v>105</v>
      </c>
      <c r="D2401" s="281" t="s">
        <v>2161</v>
      </c>
      <c r="E2401" s="282" t="s">
        <v>2162</v>
      </c>
      <c r="F2401" s="313" t="s">
        <v>866</v>
      </c>
      <c r="G2401" s="282" t="s">
        <v>7502</v>
      </c>
      <c r="H2401" s="282" t="s">
        <v>7434</v>
      </c>
      <c r="I2401" s="317">
        <v>45323</v>
      </c>
      <c r="J2401" s="304" t="s">
        <v>7723</v>
      </c>
      <c r="K2401" s="313" t="s">
        <v>7474</v>
      </c>
      <c r="L2401" s="317" t="s">
        <v>7703</v>
      </c>
      <c r="M2401" s="304" t="s">
        <v>7703</v>
      </c>
      <c r="N2401" s="313" t="s">
        <v>7703</v>
      </c>
      <c r="O2401" s="282" t="s">
        <v>7703</v>
      </c>
      <c r="P2401" s="282" t="s">
        <v>7703</v>
      </c>
      <c r="Q2401" s="310" t="s">
        <v>7703</v>
      </c>
      <c r="R2401" s="282" t="s">
        <v>7437</v>
      </c>
    </row>
    <row r="2402" spans="1:18" ht="15" customHeight="1">
      <c r="A2402" s="112" t="s">
        <v>26</v>
      </c>
      <c r="B2402" s="304" t="s">
        <v>3</v>
      </c>
      <c r="C2402" s="305" t="s">
        <v>105</v>
      </c>
      <c r="D2402" s="281" t="s">
        <v>7288</v>
      </c>
      <c r="E2402" s="282" t="s">
        <v>7289</v>
      </c>
      <c r="F2402" s="313" t="s">
        <v>866</v>
      </c>
      <c r="G2402" s="282" t="s">
        <v>7502</v>
      </c>
      <c r="H2402" s="282" t="s">
        <v>7434</v>
      </c>
      <c r="I2402" s="317">
        <v>45323</v>
      </c>
      <c r="J2402" s="304" t="s">
        <v>7723</v>
      </c>
      <c r="K2402" s="313" t="s">
        <v>7474</v>
      </c>
      <c r="L2402" s="317" t="s">
        <v>7703</v>
      </c>
      <c r="M2402" s="304" t="s">
        <v>7703</v>
      </c>
      <c r="N2402" s="313" t="s">
        <v>7703</v>
      </c>
      <c r="O2402" s="282" t="s">
        <v>7703</v>
      </c>
      <c r="P2402" s="282" t="s">
        <v>7703</v>
      </c>
      <c r="Q2402" s="310" t="s">
        <v>7703</v>
      </c>
      <c r="R2402" s="282" t="s">
        <v>7437</v>
      </c>
    </row>
    <row r="2403" spans="1:18" ht="15" customHeight="1">
      <c r="A2403" s="112" t="s">
        <v>26</v>
      </c>
      <c r="B2403" s="304" t="s">
        <v>3</v>
      </c>
      <c r="C2403" s="305" t="s">
        <v>105</v>
      </c>
      <c r="D2403" s="281" t="s">
        <v>5589</v>
      </c>
      <c r="E2403" s="282" t="s">
        <v>5590</v>
      </c>
      <c r="F2403" s="313" t="s">
        <v>7520</v>
      </c>
      <c r="G2403" s="282" t="s">
        <v>7521</v>
      </c>
      <c r="H2403" s="282" t="s">
        <v>7449</v>
      </c>
      <c r="I2403" s="317">
        <v>45292</v>
      </c>
      <c r="J2403" s="304" t="s">
        <v>7647</v>
      </c>
      <c r="K2403" s="313" t="s">
        <v>7436</v>
      </c>
      <c r="L2403" s="317" t="s">
        <v>7703</v>
      </c>
      <c r="M2403" s="304" t="s">
        <v>7703</v>
      </c>
      <c r="N2403" s="313" t="s">
        <v>7703</v>
      </c>
      <c r="O2403" s="282" t="s">
        <v>7703</v>
      </c>
      <c r="P2403" s="282" t="s">
        <v>7703</v>
      </c>
      <c r="Q2403" s="310" t="s">
        <v>7703</v>
      </c>
      <c r="R2403" s="282" t="s">
        <v>7437</v>
      </c>
    </row>
    <row r="2404" spans="1:18" ht="15" customHeight="1">
      <c r="A2404" s="112" t="s">
        <v>26</v>
      </c>
      <c r="B2404" s="304" t="s">
        <v>3</v>
      </c>
      <c r="C2404" s="305" t="s">
        <v>105</v>
      </c>
      <c r="D2404" s="281" t="s">
        <v>1356</v>
      </c>
      <c r="E2404" s="282" t="s">
        <v>1357</v>
      </c>
      <c r="F2404" s="313" t="s">
        <v>7520</v>
      </c>
      <c r="G2404" s="282" t="s">
        <v>7521</v>
      </c>
      <c r="H2404" s="282" t="s">
        <v>7449</v>
      </c>
      <c r="I2404" s="317">
        <v>45352</v>
      </c>
      <c r="J2404" s="304" t="s">
        <v>7786</v>
      </c>
      <c r="K2404" s="313" t="s">
        <v>7593</v>
      </c>
      <c r="L2404" s="317" t="s">
        <v>7703</v>
      </c>
      <c r="M2404" s="304" t="s">
        <v>7703</v>
      </c>
      <c r="N2404" s="313" t="s">
        <v>7703</v>
      </c>
      <c r="O2404" s="282" t="s">
        <v>7703</v>
      </c>
      <c r="P2404" s="282" t="s">
        <v>7703</v>
      </c>
      <c r="Q2404" s="310" t="s">
        <v>7703</v>
      </c>
      <c r="R2404" s="282" t="s">
        <v>7437</v>
      </c>
    </row>
    <row r="2405" spans="1:18" ht="15" customHeight="1">
      <c r="A2405" s="112" t="s">
        <v>26</v>
      </c>
      <c r="B2405" s="304" t="s">
        <v>3</v>
      </c>
      <c r="C2405" s="305" t="s">
        <v>105</v>
      </c>
      <c r="D2405" s="281" t="s">
        <v>213</v>
      </c>
      <c r="E2405" s="282" t="s">
        <v>7697</v>
      </c>
      <c r="F2405" s="313" t="s">
        <v>187</v>
      </c>
      <c r="G2405" s="282" t="s">
        <v>7463</v>
      </c>
      <c r="H2405" s="282" t="s">
        <v>7434</v>
      </c>
      <c r="I2405" s="317">
        <v>45299</v>
      </c>
      <c r="J2405" s="304" t="s">
        <v>7647</v>
      </c>
      <c r="K2405" s="313" t="s">
        <v>7698</v>
      </c>
      <c r="L2405" s="317" t="s">
        <v>7703</v>
      </c>
      <c r="M2405" s="304" t="s">
        <v>7703</v>
      </c>
      <c r="N2405" s="313" t="s">
        <v>7703</v>
      </c>
      <c r="O2405" s="282" t="s">
        <v>7703</v>
      </c>
      <c r="P2405" s="282" t="s">
        <v>7703</v>
      </c>
      <c r="Q2405" s="310" t="s">
        <v>7703</v>
      </c>
      <c r="R2405" s="282" t="s">
        <v>7446</v>
      </c>
    </row>
    <row r="2406" spans="1:18" ht="15" customHeight="1">
      <c r="A2406" s="112" t="s">
        <v>26</v>
      </c>
      <c r="B2406" s="304" t="s">
        <v>3</v>
      </c>
      <c r="C2406" s="305" t="s">
        <v>105</v>
      </c>
      <c r="D2406" s="281" t="s">
        <v>4760</v>
      </c>
      <c r="E2406" s="282" t="s">
        <v>4761</v>
      </c>
      <c r="F2406" s="313" t="s">
        <v>187</v>
      </c>
      <c r="G2406" s="282" t="s">
        <v>7463</v>
      </c>
      <c r="H2406" s="282" t="s">
        <v>7434</v>
      </c>
      <c r="I2406" s="317">
        <v>45299</v>
      </c>
      <c r="J2406" s="304" t="s">
        <v>7647</v>
      </c>
      <c r="K2406" s="313" t="s">
        <v>7698</v>
      </c>
      <c r="L2406" s="317" t="s">
        <v>7703</v>
      </c>
      <c r="M2406" s="304" t="s">
        <v>7703</v>
      </c>
      <c r="N2406" s="313" t="s">
        <v>7703</v>
      </c>
      <c r="O2406" s="282" t="s">
        <v>7703</v>
      </c>
      <c r="P2406" s="282" t="s">
        <v>7703</v>
      </c>
      <c r="Q2406" s="310" t="s">
        <v>7703</v>
      </c>
      <c r="R2406" s="282" t="s">
        <v>7446</v>
      </c>
    </row>
    <row r="2407" spans="1:18" ht="15" customHeight="1">
      <c r="A2407" s="112" t="s">
        <v>26</v>
      </c>
      <c r="B2407" s="304" t="s">
        <v>3</v>
      </c>
      <c r="C2407" s="305" t="s">
        <v>105</v>
      </c>
      <c r="D2407" s="281" t="s">
        <v>6261</v>
      </c>
      <c r="E2407" s="282" t="s">
        <v>7701</v>
      </c>
      <c r="F2407" s="313" t="s">
        <v>187</v>
      </c>
      <c r="G2407" s="282" t="s">
        <v>7463</v>
      </c>
      <c r="H2407" s="282" t="s">
        <v>7434</v>
      </c>
      <c r="I2407" s="317">
        <v>45299</v>
      </c>
      <c r="J2407" s="304" t="s">
        <v>7647</v>
      </c>
      <c r="K2407" s="313" t="s">
        <v>7698</v>
      </c>
      <c r="L2407" s="317" t="s">
        <v>7703</v>
      </c>
      <c r="M2407" s="304" t="s">
        <v>7703</v>
      </c>
      <c r="N2407" s="313" t="s">
        <v>7703</v>
      </c>
      <c r="O2407" s="282" t="s">
        <v>7703</v>
      </c>
      <c r="P2407" s="282" t="s">
        <v>7703</v>
      </c>
      <c r="Q2407" s="310" t="s">
        <v>7703</v>
      </c>
      <c r="R2407" s="282" t="s">
        <v>7446</v>
      </c>
    </row>
    <row r="2408" spans="1:18" ht="15" customHeight="1">
      <c r="A2408" s="112" t="s">
        <v>26</v>
      </c>
      <c r="B2408" s="304" t="s">
        <v>3</v>
      </c>
      <c r="C2408" s="305" t="s">
        <v>105</v>
      </c>
      <c r="D2408" s="281" t="s">
        <v>5064</v>
      </c>
      <c r="E2408" s="282" t="s">
        <v>5065</v>
      </c>
      <c r="F2408" s="313" t="s">
        <v>7553</v>
      </c>
      <c r="G2408" s="282" t="s">
        <v>7448</v>
      </c>
      <c r="H2408" s="282" t="s">
        <v>7449</v>
      </c>
      <c r="I2408" s="317">
        <v>45292</v>
      </c>
      <c r="J2408" s="304" t="s">
        <v>7647</v>
      </c>
      <c r="K2408" s="313" t="s">
        <v>7436</v>
      </c>
      <c r="L2408" s="317" t="s">
        <v>7703</v>
      </c>
      <c r="M2408" s="304" t="s">
        <v>7703</v>
      </c>
      <c r="N2408" s="313" t="s">
        <v>7703</v>
      </c>
      <c r="O2408" s="282" t="s">
        <v>7703</v>
      </c>
      <c r="P2408" s="282" t="s">
        <v>7703</v>
      </c>
      <c r="Q2408" s="310" t="s">
        <v>7703</v>
      </c>
      <c r="R2408" s="282" t="s">
        <v>7437</v>
      </c>
    </row>
    <row r="2409" spans="1:18" ht="15" customHeight="1">
      <c r="A2409" s="112" t="s">
        <v>26</v>
      </c>
      <c r="B2409" s="304" t="s">
        <v>3</v>
      </c>
      <c r="C2409" s="305" t="s">
        <v>105</v>
      </c>
      <c r="D2409" s="281" t="s">
        <v>6547</v>
      </c>
      <c r="E2409" s="282" t="s">
        <v>6548</v>
      </c>
      <c r="F2409" s="313" t="s">
        <v>7553</v>
      </c>
      <c r="G2409" s="282" t="s">
        <v>7448</v>
      </c>
      <c r="H2409" s="282" t="s">
        <v>7449</v>
      </c>
      <c r="I2409" s="317">
        <v>45292</v>
      </c>
      <c r="J2409" s="304" t="s">
        <v>7647</v>
      </c>
      <c r="K2409" s="313" t="s">
        <v>7593</v>
      </c>
      <c r="L2409" s="317" t="s">
        <v>7703</v>
      </c>
      <c r="M2409" s="304" t="s">
        <v>7703</v>
      </c>
      <c r="N2409" s="313" t="s">
        <v>7703</v>
      </c>
      <c r="O2409" s="282" t="s">
        <v>7703</v>
      </c>
      <c r="P2409" s="282" t="s">
        <v>7703</v>
      </c>
      <c r="Q2409" s="310" t="s">
        <v>7703</v>
      </c>
      <c r="R2409" s="282" t="s">
        <v>7437</v>
      </c>
    </row>
    <row r="2410" spans="1:18" ht="15" customHeight="1">
      <c r="A2410" s="112" t="s">
        <v>26</v>
      </c>
      <c r="B2410" s="304" t="s">
        <v>3</v>
      </c>
      <c r="C2410" s="305" t="s">
        <v>105</v>
      </c>
      <c r="D2410" s="281" t="s">
        <v>5415</v>
      </c>
      <c r="E2410" s="282" t="s">
        <v>5416</v>
      </c>
      <c r="F2410" s="313" t="s">
        <v>7529</v>
      </c>
      <c r="G2410" s="282" t="s">
        <v>7448</v>
      </c>
      <c r="H2410" s="282" t="s">
        <v>7449</v>
      </c>
      <c r="I2410" s="317">
        <v>45321</v>
      </c>
      <c r="J2410" s="304" t="s">
        <v>7721</v>
      </c>
      <c r="K2410" s="313" t="s">
        <v>7465</v>
      </c>
      <c r="L2410" s="317" t="s">
        <v>7703</v>
      </c>
      <c r="M2410" s="304" t="s">
        <v>7703</v>
      </c>
      <c r="N2410" s="313" t="s">
        <v>7703</v>
      </c>
      <c r="O2410" s="282" t="s">
        <v>7703</v>
      </c>
      <c r="P2410" s="282" t="s">
        <v>7703</v>
      </c>
      <c r="Q2410" s="310" t="s">
        <v>7703</v>
      </c>
      <c r="R2410" s="282" t="s">
        <v>7437</v>
      </c>
    </row>
    <row r="2411" spans="1:18" ht="15" customHeight="1">
      <c r="A2411" s="112" t="s">
        <v>26</v>
      </c>
      <c r="B2411" s="304" t="s">
        <v>3</v>
      </c>
      <c r="C2411" s="305" t="s">
        <v>426</v>
      </c>
      <c r="D2411" s="281" t="s">
        <v>2311</v>
      </c>
      <c r="E2411" s="282" t="s">
        <v>2312</v>
      </c>
      <c r="F2411" s="313" t="s">
        <v>7778</v>
      </c>
      <c r="G2411" s="282" t="s">
        <v>7525</v>
      </c>
      <c r="H2411" s="282" t="s">
        <v>7449</v>
      </c>
      <c r="I2411" s="317">
        <v>45323</v>
      </c>
      <c r="J2411" s="304" t="s">
        <v>7723</v>
      </c>
      <c r="K2411" s="313" t="s">
        <v>7527</v>
      </c>
      <c r="L2411" s="317" t="s">
        <v>7703</v>
      </c>
      <c r="M2411" s="304" t="s">
        <v>7703</v>
      </c>
      <c r="N2411" s="313" t="s">
        <v>7703</v>
      </c>
      <c r="O2411" s="282" t="s">
        <v>7703</v>
      </c>
      <c r="P2411" s="282" t="s">
        <v>7703</v>
      </c>
      <c r="Q2411" s="310" t="s">
        <v>7703</v>
      </c>
      <c r="R2411" s="282" t="s">
        <v>7528</v>
      </c>
    </row>
    <row r="2412" spans="1:18" ht="15" customHeight="1">
      <c r="A2412" s="112" t="s">
        <v>26</v>
      </c>
      <c r="B2412" s="304" t="s">
        <v>3</v>
      </c>
      <c r="C2412" s="305" t="s">
        <v>1058</v>
      </c>
      <c r="D2412" s="281" t="s">
        <v>6395</v>
      </c>
      <c r="E2412" s="282" t="s">
        <v>6396</v>
      </c>
      <c r="F2412" s="313" t="s">
        <v>7730</v>
      </c>
      <c r="G2412" s="282" t="s">
        <v>7577</v>
      </c>
      <c r="H2412" s="282" t="s">
        <v>7449</v>
      </c>
      <c r="I2412" s="317">
        <v>45320</v>
      </c>
      <c r="J2412" s="304" t="s">
        <v>7721</v>
      </c>
      <c r="K2412" s="313" t="s">
        <v>7548</v>
      </c>
      <c r="L2412" s="317" t="s">
        <v>7703</v>
      </c>
      <c r="M2412" s="304" t="s">
        <v>7703</v>
      </c>
      <c r="N2412" s="313" t="s">
        <v>7703</v>
      </c>
      <c r="O2412" s="282" t="s">
        <v>7703</v>
      </c>
      <c r="P2412" s="282" t="s">
        <v>7703</v>
      </c>
      <c r="Q2412" s="310" t="s">
        <v>7703</v>
      </c>
      <c r="R2412" s="282" t="s">
        <v>7437</v>
      </c>
    </row>
    <row r="2413" spans="1:18" ht="15" customHeight="1">
      <c r="A2413" s="112" t="s">
        <v>26</v>
      </c>
      <c r="B2413" s="304" t="s">
        <v>3</v>
      </c>
      <c r="C2413" s="305" t="s">
        <v>105</v>
      </c>
      <c r="D2413" s="281" t="s">
        <v>1913</v>
      </c>
      <c r="E2413" s="282" t="s">
        <v>1914</v>
      </c>
      <c r="F2413" s="313" t="s">
        <v>187</v>
      </c>
      <c r="G2413" s="282" t="s">
        <v>7463</v>
      </c>
      <c r="H2413" s="282" t="s">
        <v>7434</v>
      </c>
      <c r="I2413" s="317">
        <v>45342</v>
      </c>
      <c r="J2413" s="304" t="s">
        <v>7763</v>
      </c>
      <c r="K2413" s="313" t="s">
        <v>7755</v>
      </c>
      <c r="L2413" s="317" t="s">
        <v>7703</v>
      </c>
      <c r="M2413" s="304" t="s">
        <v>7703</v>
      </c>
      <c r="N2413" s="313" t="s">
        <v>7703</v>
      </c>
      <c r="O2413" s="282" t="s">
        <v>7703</v>
      </c>
      <c r="P2413" s="282" t="s">
        <v>7703</v>
      </c>
      <c r="Q2413" s="310" t="s">
        <v>7703</v>
      </c>
      <c r="R2413" s="282" t="s">
        <v>7437</v>
      </c>
    </row>
    <row r="2414" spans="1:18" ht="15" customHeight="1">
      <c r="A2414" s="112" t="s">
        <v>26</v>
      </c>
      <c r="B2414" s="304" t="s">
        <v>3</v>
      </c>
      <c r="C2414" s="305" t="s">
        <v>105</v>
      </c>
      <c r="D2414" s="281" t="s">
        <v>3520</v>
      </c>
      <c r="E2414" s="282" t="s">
        <v>3521</v>
      </c>
      <c r="F2414" s="313" t="s">
        <v>187</v>
      </c>
      <c r="G2414" s="282" t="s">
        <v>7463</v>
      </c>
      <c r="H2414" s="282" t="s">
        <v>7434</v>
      </c>
      <c r="I2414" s="317">
        <v>45342</v>
      </c>
      <c r="J2414" s="304" t="s">
        <v>7763</v>
      </c>
      <c r="K2414" s="313" t="s">
        <v>7436</v>
      </c>
      <c r="L2414" s="317" t="s">
        <v>7703</v>
      </c>
      <c r="M2414" s="304" t="s">
        <v>7703</v>
      </c>
      <c r="N2414" s="313" t="s">
        <v>7703</v>
      </c>
      <c r="O2414" s="282" t="s">
        <v>7703</v>
      </c>
      <c r="P2414" s="282" t="s">
        <v>7703</v>
      </c>
      <c r="Q2414" s="310" t="s">
        <v>7703</v>
      </c>
      <c r="R2414" s="282" t="s">
        <v>7437</v>
      </c>
    </row>
    <row r="2415" spans="1:18" ht="15" customHeight="1">
      <c r="A2415" s="112" t="s">
        <v>26</v>
      </c>
      <c r="B2415" s="304" t="s">
        <v>3</v>
      </c>
      <c r="C2415" s="305" t="s">
        <v>105</v>
      </c>
      <c r="D2415" s="281" t="s">
        <v>4208</v>
      </c>
      <c r="E2415" s="282" t="s">
        <v>4209</v>
      </c>
      <c r="F2415" s="313" t="s">
        <v>187</v>
      </c>
      <c r="G2415" s="282" t="s">
        <v>7463</v>
      </c>
      <c r="H2415" s="282" t="s">
        <v>7434</v>
      </c>
      <c r="I2415" s="317">
        <v>45342</v>
      </c>
      <c r="J2415" s="304" t="s">
        <v>7763</v>
      </c>
      <c r="K2415" s="313" t="s">
        <v>7755</v>
      </c>
      <c r="L2415" s="317" t="s">
        <v>7703</v>
      </c>
      <c r="M2415" s="304" t="s">
        <v>7703</v>
      </c>
      <c r="N2415" s="313" t="s">
        <v>7703</v>
      </c>
      <c r="O2415" s="282" t="s">
        <v>7703</v>
      </c>
      <c r="P2415" s="282" t="s">
        <v>7703</v>
      </c>
      <c r="Q2415" s="310" t="s">
        <v>7703</v>
      </c>
      <c r="R2415" s="282" t="s">
        <v>7437</v>
      </c>
    </row>
    <row r="2416" spans="1:18" ht="15" customHeight="1">
      <c r="A2416" s="112" t="s">
        <v>26</v>
      </c>
      <c r="B2416" s="304" t="s">
        <v>3</v>
      </c>
      <c r="C2416" s="305" t="s">
        <v>105</v>
      </c>
      <c r="D2416" s="281" t="s">
        <v>5060</v>
      </c>
      <c r="E2416" s="282" t="s">
        <v>5061</v>
      </c>
      <c r="F2416" s="313" t="s">
        <v>187</v>
      </c>
      <c r="G2416" s="282" t="s">
        <v>7463</v>
      </c>
      <c r="H2416" s="282" t="s">
        <v>7434</v>
      </c>
      <c r="I2416" s="317">
        <v>45342</v>
      </c>
      <c r="J2416" s="304" t="s">
        <v>7763</v>
      </c>
      <c r="K2416" s="313" t="s">
        <v>7675</v>
      </c>
      <c r="L2416" s="317" t="s">
        <v>7703</v>
      </c>
      <c r="M2416" s="304" t="s">
        <v>7703</v>
      </c>
      <c r="N2416" s="313" t="s">
        <v>7703</v>
      </c>
      <c r="O2416" s="282" t="s">
        <v>7703</v>
      </c>
      <c r="P2416" s="282" t="s">
        <v>7703</v>
      </c>
      <c r="Q2416" s="310" t="s">
        <v>7703</v>
      </c>
      <c r="R2416" s="282" t="s">
        <v>7437</v>
      </c>
    </row>
    <row r="2417" spans="1:18" ht="15" customHeight="1">
      <c r="A2417" s="112" t="s">
        <v>26</v>
      </c>
      <c r="B2417" s="304" t="s">
        <v>3</v>
      </c>
      <c r="C2417" s="305" t="s">
        <v>105</v>
      </c>
      <c r="D2417" s="281" t="s">
        <v>5153</v>
      </c>
      <c r="E2417" s="282" t="s">
        <v>5154</v>
      </c>
      <c r="F2417" s="313" t="s">
        <v>187</v>
      </c>
      <c r="G2417" s="282" t="s">
        <v>7463</v>
      </c>
      <c r="H2417" s="282" t="s">
        <v>7434</v>
      </c>
      <c r="I2417" s="317">
        <v>45342</v>
      </c>
      <c r="J2417" s="304" t="s">
        <v>7763</v>
      </c>
      <c r="K2417" s="313" t="s">
        <v>7436</v>
      </c>
      <c r="L2417" s="317" t="s">
        <v>7703</v>
      </c>
      <c r="M2417" s="304" t="s">
        <v>7703</v>
      </c>
      <c r="N2417" s="313" t="s">
        <v>7703</v>
      </c>
      <c r="O2417" s="282" t="s">
        <v>7703</v>
      </c>
      <c r="P2417" s="282" t="s">
        <v>7703</v>
      </c>
      <c r="Q2417" s="310" t="s">
        <v>7703</v>
      </c>
      <c r="R2417" s="282" t="s">
        <v>7437</v>
      </c>
    </row>
    <row r="2418" spans="1:18" ht="15" customHeight="1">
      <c r="A2418" s="112" t="s">
        <v>26</v>
      </c>
      <c r="B2418" s="304" t="s">
        <v>3</v>
      </c>
      <c r="C2418" s="305" t="s">
        <v>105</v>
      </c>
      <c r="D2418" s="281" t="s">
        <v>5693</v>
      </c>
      <c r="E2418" s="282" t="s">
        <v>5694</v>
      </c>
      <c r="F2418" s="313" t="s">
        <v>187</v>
      </c>
      <c r="G2418" s="282" t="s">
        <v>7463</v>
      </c>
      <c r="H2418" s="282" t="s">
        <v>7434</v>
      </c>
      <c r="I2418" s="317">
        <v>45342</v>
      </c>
      <c r="J2418" s="304" t="s">
        <v>7763</v>
      </c>
      <c r="K2418" s="313" t="s">
        <v>7675</v>
      </c>
      <c r="L2418" s="317" t="s">
        <v>7703</v>
      </c>
      <c r="M2418" s="304" t="s">
        <v>7703</v>
      </c>
      <c r="N2418" s="313" t="s">
        <v>7703</v>
      </c>
      <c r="O2418" s="282" t="s">
        <v>7703</v>
      </c>
      <c r="P2418" s="282" t="s">
        <v>7703</v>
      </c>
      <c r="Q2418" s="310" t="s">
        <v>7703</v>
      </c>
      <c r="R2418" s="282" t="s">
        <v>7437</v>
      </c>
    </row>
    <row r="2419" spans="1:18" ht="15" customHeight="1">
      <c r="A2419" s="112" t="s">
        <v>26</v>
      </c>
      <c r="B2419" s="304" t="s">
        <v>3</v>
      </c>
      <c r="C2419" s="305" t="s">
        <v>105</v>
      </c>
      <c r="D2419" s="281" t="s">
        <v>5763</v>
      </c>
      <c r="E2419" s="282" t="s">
        <v>5764</v>
      </c>
      <c r="F2419" s="313" t="s">
        <v>187</v>
      </c>
      <c r="G2419" s="282" t="s">
        <v>7463</v>
      </c>
      <c r="H2419" s="282" t="s">
        <v>7434</v>
      </c>
      <c r="I2419" s="317">
        <v>45342</v>
      </c>
      <c r="J2419" s="304" t="s">
        <v>7763</v>
      </c>
      <c r="K2419" s="313" t="s">
        <v>7593</v>
      </c>
      <c r="L2419" s="317" t="s">
        <v>7703</v>
      </c>
      <c r="M2419" s="304" t="s">
        <v>7703</v>
      </c>
      <c r="N2419" s="313" t="s">
        <v>7703</v>
      </c>
      <c r="O2419" s="282" t="s">
        <v>7703</v>
      </c>
      <c r="P2419" s="282" t="s">
        <v>7703</v>
      </c>
      <c r="Q2419" s="310" t="s">
        <v>7703</v>
      </c>
      <c r="R2419" s="282" t="s">
        <v>7437</v>
      </c>
    </row>
    <row r="2420" spans="1:18" ht="15" customHeight="1">
      <c r="A2420" s="112" t="s">
        <v>26</v>
      </c>
      <c r="B2420" s="304" t="s">
        <v>3</v>
      </c>
      <c r="C2420" s="305" t="s">
        <v>105</v>
      </c>
      <c r="D2420" s="281" t="s">
        <v>6064</v>
      </c>
      <c r="E2420" s="282" t="s">
        <v>6065</v>
      </c>
      <c r="F2420" s="313" t="s">
        <v>187</v>
      </c>
      <c r="G2420" s="282" t="s">
        <v>7463</v>
      </c>
      <c r="H2420" s="282" t="s">
        <v>7434</v>
      </c>
      <c r="I2420" s="317">
        <v>45342</v>
      </c>
      <c r="J2420" s="304" t="s">
        <v>7763</v>
      </c>
      <c r="K2420" s="313" t="s">
        <v>7593</v>
      </c>
      <c r="L2420" s="317" t="s">
        <v>7703</v>
      </c>
      <c r="M2420" s="304" t="s">
        <v>7703</v>
      </c>
      <c r="N2420" s="313" t="s">
        <v>7703</v>
      </c>
      <c r="O2420" s="282" t="s">
        <v>7703</v>
      </c>
      <c r="P2420" s="282" t="s">
        <v>7703</v>
      </c>
      <c r="Q2420" s="310" t="s">
        <v>7703</v>
      </c>
      <c r="R2420" s="282" t="s">
        <v>7437</v>
      </c>
    </row>
    <row r="2421" spans="1:18" ht="15" customHeight="1">
      <c r="A2421" s="112" t="s">
        <v>26</v>
      </c>
      <c r="B2421" s="304" t="s">
        <v>3</v>
      </c>
      <c r="C2421" s="305" t="s">
        <v>105</v>
      </c>
      <c r="D2421" s="281" t="s">
        <v>6330</v>
      </c>
      <c r="E2421" s="282" t="s">
        <v>6331</v>
      </c>
      <c r="F2421" s="313" t="s">
        <v>187</v>
      </c>
      <c r="G2421" s="282" t="s">
        <v>7463</v>
      </c>
      <c r="H2421" s="282" t="s">
        <v>7434</v>
      </c>
      <c r="I2421" s="317">
        <v>45342</v>
      </c>
      <c r="J2421" s="304" t="s">
        <v>7763</v>
      </c>
      <c r="K2421" s="313" t="s">
        <v>7465</v>
      </c>
      <c r="L2421" s="317" t="s">
        <v>7703</v>
      </c>
      <c r="M2421" s="304" t="s">
        <v>7703</v>
      </c>
      <c r="N2421" s="313" t="s">
        <v>7703</v>
      </c>
      <c r="O2421" s="282" t="s">
        <v>7703</v>
      </c>
      <c r="P2421" s="282" t="s">
        <v>7703</v>
      </c>
      <c r="Q2421" s="310" t="s">
        <v>7703</v>
      </c>
      <c r="R2421" s="282" t="s">
        <v>7437</v>
      </c>
    </row>
    <row r="2422" spans="1:18" ht="15" customHeight="1">
      <c r="A2422" s="112" t="s">
        <v>26</v>
      </c>
      <c r="B2422" s="304" t="s">
        <v>3</v>
      </c>
      <c r="C2422" s="305" t="s">
        <v>105</v>
      </c>
      <c r="D2422" s="281" t="s">
        <v>6890</v>
      </c>
      <c r="E2422" s="282" t="s">
        <v>6891</v>
      </c>
      <c r="F2422" s="313" t="s">
        <v>187</v>
      </c>
      <c r="G2422" s="282" t="s">
        <v>7463</v>
      </c>
      <c r="H2422" s="282" t="s">
        <v>7434</v>
      </c>
      <c r="I2422" s="317">
        <v>45342</v>
      </c>
      <c r="J2422" s="304" t="s">
        <v>7763</v>
      </c>
      <c r="K2422" s="313" t="s">
        <v>7593</v>
      </c>
      <c r="L2422" s="317" t="s">
        <v>7703</v>
      </c>
      <c r="M2422" s="304" t="s">
        <v>7703</v>
      </c>
      <c r="N2422" s="313" t="s">
        <v>7703</v>
      </c>
      <c r="O2422" s="282" t="s">
        <v>7703</v>
      </c>
      <c r="P2422" s="282" t="s">
        <v>7703</v>
      </c>
      <c r="Q2422" s="310" t="s">
        <v>7703</v>
      </c>
      <c r="R2422" s="282" t="s">
        <v>7437</v>
      </c>
    </row>
    <row r="2423" spans="1:18" ht="15" customHeight="1">
      <c r="A2423" s="112" t="s">
        <v>26</v>
      </c>
      <c r="B2423" s="304" t="s">
        <v>3</v>
      </c>
      <c r="C2423" s="305" t="s">
        <v>105</v>
      </c>
      <c r="D2423" s="281" t="s">
        <v>6937</v>
      </c>
      <c r="E2423" s="282" t="s">
        <v>6938</v>
      </c>
      <c r="F2423" s="313" t="s">
        <v>187</v>
      </c>
      <c r="G2423" s="282" t="s">
        <v>7463</v>
      </c>
      <c r="H2423" s="282" t="s">
        <v>7434</v>
      </c>
      <c r="I2423" s="317">
        <v>45342</v>
      </c>
      <c r="J2423" s="304" t="s">
        <v>7763</v>
      </c>
      <c r="K2423" s="313" t="s">
        <v>7593</v>
      </c>
      <c r="L2423" s="317" t="s">
        <v>7703</v>
      </c>
      <c r="M2423" s="304" t="s">
        <v>7703</v>
      </c>
      <c r="N2423" s="313" t="s">
        <v>7703</v>
      </c>
      <c r="O2423" s="282" t="s">
        <v>7703</v>
      </c>
      <c r="P2423" s="282" t="s">
        <v>7703</v>
      </c>
      <c r="Q2423" s="310" t="s">
        <v>7703</v>
      </c>
      <c r="R2423" s="282" t="s">
        <v>7437</v>
      </c>
    </row>
    <row r="2424" spans="1:18" ht="15" customHeight="1">
      <c r="A2424" s="112" t="s">
        <v>26</v>
      </c>
      <c r="B2424" s="304" t="s">
        <v>3</v>
      </c>
      <c r="C2424" s="305" t="s">
        <v>105</v>
      </c>
      <c r="D2424" s="281" t="s">
        <v>7055</v>
      </c>
      <c r="E2424" s="282" t="s">
        <v>7056</v>
      </c>
      <c r="F2424" s="313" t="s">
        <v>187</v>
      </c>
      <c r="G2424" s="282" t="s">
        <v>7463</v>
      </c>
      <c r="H2424" s="282" t="s">
        <v>7434</v>
      </c>
      <c r="I2424" s="317">
        <v>45342</v>
      </c>
      <c r="J2424" s="304" t="s">
        <v>7763</v>
      </c>
      <c r="K2424" s="313" t="s">
        <v>7465</v>
      </c>
      <c r="L2424" s="317" t="s">
        <v>7703</v>
      </c>
      <c r="M2424" s="304" t="s">
        <v>7703</v>
      </c>
      <c r="N2424" s="313" t="s">
        <v>7703</v>
      </c>
      <c r="O2424" s="282" t="s">
        <v>7703</v>
      </c>
      <c r="P2424" s="282" t="s">
        <v>7703</v>
      </c>
      <c r="Q2424" s="310" t="s">
        <v>7703</v>
      </c>
      <c r="R2424" s="282" t="s">
        <v>7437</v>
      </c>
    </row>
    <row r="2425" spans="1:18" ht="15" customHeight="1">
      <c r="A2425" s="112" t="s">
        <v>26</v>
      </c>
      <c r="B2425" s="304" t="s">
        <v>3</v>
      </c>
      <c r="C2425" s="305" t="s">
        <v>105</v>
      </c>
      <c r="D2425" s="281" t="s">
        <v>5232</v>
      </c>
      <c r="E2425" s="282" t="s">
        <v>5233</v>
      </c>
      <c r="F2425" s="313" t="s">
        <v>7529</v>
      </c>
      <c r="G2425" s="282" t="s">
        <v>7448</v>
      </c>
      <c r="H2425" s="282" t="s">
        <v>7449</v>
      </c>
      <c r="I2425" s="317">
        <v>45383</v>
      </c>
      <c r="J2425" s="282" t="s">
        <v>7871</v>
      </c>
      <c r="K2425" s="313" t="s">
        <v>7530</v>
      </c>
      <c r="L2425" s="317" t="s">
        <v>7703</v>
      </c>
      <c r="M2425" s="304" t="s">
        <v>7703</v>
      </c>
      <c r="N2425" s="313" t="s">
        <v>7703</v>
      </c>
      <c r="O2425" s="282" t="s">
        <v>7703</v>
      </c>
      <c r="P2425" s="282" t="s">
        <v>7703</v>
      </c>
      <c r="Q2425" s="310" t="s">
        <v>7703</v>
      </c>
      <c r="R2425" s="282" t="s">
        <v>7437</v>
      </c>
    </row>
    <row r="2426" spans="1:18" ht="15" customHeight="1">
      <c r="A2426" s="112" t="s">
        <v>26</v>
      </c>
      <c r="B2426" s="304" t="s">
        <v>3</v>
      </c>
      <c r="C2426" s="305" t="s">
        <v>105</v>
      </c>
      <c r="D2426" s="281" t="s">
        <v>1694</v>
      </c>
      <c r="E2426" s="282" t="s">
        <v>1695</v>
      </c>
      <c r="F2426" s="313" t="s">
        <v>7796</v>
      </c>
      <c r="G2426" s="282" t="s">
        <v>7497</v>
      </c>
      <c r="H2426" s="282" t="s">
        <v>7449</v>
      </c>
      <c r="I2426" s="317">
        <v>45343</v>
      </c>
      <c r="J2426" s="304" t="s">
        <v>7772</v>
      </c>
      <c r="K2426" s="313" t="s">
        <v>7583</v>
      </c>
      <c r="L2426" s="317" t="s">
        <v>7703</v>
      </c>
      <c r="M2426" s="304" t="s">
        <v>7703</v>
      </c>
      <c r="N2426" s="313" t="s">
        <v>7703</v>
      </c>
      <c r="O2426" s="282" t="s">
        <v>7703</v>
      </c>
      <c r="P2426" s="282" t="s">
        <v>7703</v>
      </c>
      <c r="Q2426" s="310" t="s">
        <v>7703</v>
      </c>
      <c r="R2426" s="282" t="s">
        <v>7437</v>
      </c>
    </row>
    <row r="2427" spans="1:18" ht="15" customHeight="1">
      <c r="A2427" s="112" t="s">
        <v>26</v>
      </c>
      <c r="B2427" s="304" t="s">
        <v>3</v>
      </c>
      <c r="C2427" s="305" t="s">
        <v>105</v>
      </c>
      <c r="D2427" s="281" t="s">
        <v>4634</v>
      </c>
      <c r="E2427" s="282" t="s">
        <v>4635</v>
      </c>
      <c r="F2427" s="313" t="s">
        <v>7796</v>
      </c>
      <c r="G2427" s="282" t="s">
        <v>7497</v>
      </c>
      <c r="H2427" s="282" t="s">
        <v>7449</v>
      </c>
      <c r="I2427" s="317">
        <v>45343</v>
      </c>
      <c r="J2427" s="304" t="s">
        <v>7772</v>
      </c>
      <c r="K2427" s="313" t="s">
        <v>7593</v>
      </c>
      <c r="L2427" s="317" t="s">
        <v>7703</v>
      </c>
      <c r="M2427" s="304" t="s">
        <v>7703</v>
      </c>
      <c r="N2427" s="313" t="s">
        <v>7703</v>
      </c>
      <c r="O2427" s="282" t="s">
        <v>7703</v>
      </c>
      <c r="P2427" s="282" t="s">
        <v>7703</v>
      </c>
      <c r="Q2427" s="310" t="s">
        <v>7703</v>
      </c>
      <c r="R2427" s="282" t="s">
        <v>7437</v>
      </c>
    </row>
    <row r="2428" spans="1:18" ht="15" customHeight="1">
      <c r="A2428" s="112" t="s">
        <v>26</v>
      </c>
      <c r="B2428" s="304" t="s">
        <v>3</v>
      </c>
      <c r="C2428" s="305" t="s">
        <v>105</v>
      </c>
      <c r="D2428" s="281" t="s">
        <v>5251</v>
      </c>
      <c r="E2428" s="282" t="s">
        <v>5252</v>
      </c>
      <c r="F2428" s="313" t="s">
        <v>3382</v>
      </c>
      <c r="G2428" s="282" t="s">
        <v>1365</v>
      </c>
      <c r="H2428" s="282" t="s">
        <v>7449</v>
      </c>
      <c r="I2428" s="317">
        <v>45343</v>
      </c>
      <c r="J2428" s="304" t="s">
        <v>7772</v>
      </c>
      <c r="K2428" s="313" t="s">
        <v>7868</v>
      </c>
      <c r="L2428" s="317" t="s">
        <v>7703</v>
      </c>
      <c r="M2428" s="304" t="s">
        <v>7703</v>
      </c>
      <c r="N2428" s="313" t="s">
        <v>7703</v>
      </c>
      <c r="O2428" s="282" t="s">
        <v>7703</v>
      </c>
      <c r="P2428" s="282" t="s">
        <v>7703</v>
      </c>
      <c r="Q2428" s="310" t="s">
        <v>7703</v>
      </c>
      <c r="R2428" s="282" t="s">
        <v>7446</v>
      </c>
    </row>
    <row r="2429" spans="1:18" ht="15" customHeight="1">
      <c r="A2429" s="112" t="s">
        <v>26</v>
      </c>
      <c r="B2429" s="304" t="s">
        <v>3</v>
      </c>
      <c r="C2429" s="305" t="s">
        <v>105</v>
      </c>
      <c r="D2429" s="281" t="s">
        <v>7067</v>
      </c>
      <c r="E2429" s="282" t="s">
        <v>7068</v>
      </c>
      <c r="F2429" s="313" t="s">
        <v>7462</v>
      </c>
      <c r="G2429" s="282" t="s">
        <v>7463</v>
      </c>
      <c r="H2429" s="282" t="s">
        <v>7434</v>
      </c>
      <c r="I2429" s="317">
        <v>45323</v>
      </c>
      <c r="J2429" s="304" t="s">
        <v>7723</v>
      </c>
      <c r="K2429" s="313" t="s">
        <v>7762</v>
      </c>
      <c r="L2429" s="317" t="s">
        <v>7703</v>
      </c>
      <c r="M2429" s="304" t="s">
        <v>7703</v>
      </c>
      <c r="N2429" s="313" t="s">
        <v>7703</v>
      </c>
      <c r="O2429" s="282" t="s">
        <v>7703</v>
      </c>
      <c r="P2429" s="282" t="s">
        <v>7703</v>
      </c>
      <c r="Q2429" s="310" t="s">
        <v>7703</v>
      </c>
      <c r="R2429" s="282" t="s">
        <v>7446</v>
      </c>
    </row>
    <row r="2430" spans="1:18" ht="15" customHeight="1">
      <c r="A2430" s="112" t="s">
        <v>26</v>
      </c>
      <c r="B2430" s="304" t="s">
        <v>3</v>
      </c>
      <c r="C2430" s="305" t="s">
        <v>105</v>
      </c>
      <c r="D2430" s="281" t="s">
        <v>1680</v>
      </c>
      <c r="E2430" s="282" t="s">
        <v>1681</v>
      </c>
      <c r="F2430" s="313" t="s">
        <v>7488</v>
      </c>
      <c r="G2430" s="282" t="s">
        <v>7448</v>
      </c>
      <c r="H2430" s="282" t="s">
        <v>7449</v>
      </c>
      <c r="I2430" s="317">
        <v>45381</v>
      </c>
      <c r="J2430" s="304" t="s">
        <v>7837</v>
      </c>
      <c r="K2430" s="313" t="s">
        <v>7548</v>
      </c>
      <c r="L2430" s="317" t="s">
        <v>7703</v>
      </c>
      <c r="M2430" s="304" t="s">
        <v>7703</v>
      </c>
      <c r="N2430" s="313" t="s">
        <v>7703</v>
      </c>
      <c r="O2430" s="282" t="s">
        <v>7703</v>
      </c>
      <c r="P2430" s="282" t="s">
        <v>7703</v>
      </c>
      <c r="Q2430" s="310" t="s">
        <v>7703</v>
      </c>
      <c r="R2430" s="282" t="s">
        <v>7437</v>
      </c>
    </row>
    <row r="2431" spans="1:18" ht="15" customHeight="1">
      <c r="A2431" s="112" t="s">
        <v>26</v>
      </c>
      <c r="B2431" s="304" t="s">
        <v>3</v>
      </c>
      <c r="C2431" s="305" t="s">
        <v>105</v>
      </c>
      <c r="D2431" s="281" t="s">
        <v>5269</v>
      </c>
      <c r="E2431" s="282" t="s">
        <v>5270</v>
      </c>
      <c r="F2431" s="313" t="s">
        <v>1992</v>
      </c>
      <c r="G2431" s="282" t="s">
        <v>7433</v>
      </c>
      <c r="H2431" s="282" t="s">
        <v>7449</v>
      </c>
      <c r="I2431" s="317">
        <v>45367</v>
      </c>
      <c r="J2431" s="304" t="s">
        <v>7813</v>
      </c>
      <c r="K2431" s="313" t="s">
        <v>7465</v>
      </c>
      <c r="L2431" s="317" t="s">
        <v>7703</v>
      </c>
      <c r="M2431" s="304" t="s">
        <v>7703</v>
      </c>
      <c r="N2431" s="313" t="s">
        <v>7703</v>
      </c>
      <c r="O2431" s="282" t="s">
        <v>7703</v>
      </c>
      <c r="P2431" s="282" t="s">
        <v>7703</v>
      </c>
      <c r="Q2431" s="310" t="s">
        <v>7703</v>
      </c>
      <c r="R2431" s="282" t="s">
        <v>7437</v>
      </c>
    </row>
    <row r="2432" spans="1:18" ht="15" customHeight="1">
      <c r="A2432" s="112" t="s">
        <v>26</v>
      </c>
      <c r="B2432" s="304" t="s">
        <v>3</v>
      </c>
      <c r="C2432" s="305" t="s">
        <v>105</v>
      </c>
      <c r="D2432" s="281" t="s">
        <v>3490</v>
      </c>
      <c r="E2432" s="282" t="s">
        <v>3491</v>
      </c>
      <c r="F2432" s="313" t="s">
        <v>463</v>
      </c>
      <c r="G2432" s="282" t="s">
        <v>7497</v>
      </c>
      <c r="H2432" s="282" t="s">
        <v>7449</v>
      </c>
      <c r="I2432" s="317">
        <v>45352</v>
      </c>
      <c r="J2432" s="304" t="s">
        <v>7786</v>
      </c>
      <c r="K2432" s="313" t="s">
        <v>7465</v>
      </c>
      <c r="L2432" s="317" t="s">
        <v>7703</v>
      </c>
      <c r="M2432" s="304" t="s">
        <v>7703</v>
      </c>
      <c r="N2432" s="313" t="s">
        <v>7703</v>
      </c>
      <c r="O2432" s="282" t="s">
        <v>7703</v>
      </c>
      <c r="P2432" s="282" t="s">
        <v>7703</v>
      </c>
      <c r="Q2432" s="310" t="s">
        <v>7703</v>
      </c>
      <c r="R2432" s="282" t="s">
        <v>7437</v>
      </c>
    </row>
    <row r="2433" spans="1:18" ht="15" customHeight="1">
      <c r="A2433" s="112" t="s">
        <v>26</v>
      </c>
      <c r="B2433" s="304" t="s">
        <v>3</v>
      </c>
      <c r="C2433" s="305" t="s">
        <v>105</v>
      </c>
      <c r="D2433" s="281" t="s">
        <v>1416</v>
      </c>
      <c r="E2433" s="282" t="s">
        <v>1417</v>
      </c>
      <c r="F2433" s="313" t="s">
        <v>187</v>
      </c>
      <c r="G2433" s="282" t="s">
        <v>7463</v>
      </c>
      <c r="H2433" s="282" t="s">
        <v>7434</v>
      </c>
      <c r="I2433" s="317">
        <v>45374</v>
      </c>
      <c r="J2433" s="304" t="s">
        <v>7839</v>
      </c>
      <c r="K2433" s="313" t="s">
        <v>7674</v>
      </c>
      <c r="L2433" s="317" t="s">
        <v>7703</v>
      </c>
      <c r="M2433" s="304" t="s">
        <v>7703</v>
      </c>
      <c r="N2433" s="313" t="s">
        <v>7703</v>
      </c>
      <c r="O2433" s="282" t="s">
        <v>7703</v>
      </c>
      <c r="P2433" s="282" t="s">
        <v>7703</v>
      </c>
      <c r="Q2433" s="310" t="s">
        <v>7703</v>
      </c>
      <c r="R2433" s="282" t="s">
        <v>7437</v>
      </c>
    </row>
    <row r="2434" spans="1:18" ht="15" customHeight="1">
      <c r="A2434" s="112" t="s">
        <v>26</v>
      </c>
      <c r="B2434" s="304" t="s">
        <v>3</v>
      </c>
      <c r="C2434" s="305" t="s">
        <v>105</v>
      </c>
      <c r="D2434" s="281" t="s">
        <v>1543</v>
      </c>
      <c r="E2434" s="282" t="s">
        <v>1544</v>
      </c>
      <c r="F2434" s="313" t="s">
        <v>187</v>
      </c>
      <c r="G2434" s="282" t="s">
        <v>7463</v>
      </c>
      <c r="H2434" s="282" t="s">
        <v>7434</v>
      </c>
      <c r="I2434" s="317">
        <v>45374</v>
      </c>
      <c r="J2434" s="304" t="s">
        <v>7839</v>
      </c>
      <c r="K2434" s="313" t="s">
        <v>7755</v>
      </c>
      <c r="L2434" s="317" t="s">
        <v>7703</v>
      </c>
      <c r="M2434" s="304" t="s">
        <v>7703</v>
      </c>
      <c r="N2434" s="313" t="s">
        <v>7703</v>
      </c>
      <c r="O2434" s="282" t="s">
        <v>7703</v>
      </c>
      <c r="P2434" s="282" t="s">
        <v>7703</v>
      </c>
      <c r="Q2434" s="310" t="s">
        <v>7703</v>
      </c>
      <c r="R2434" s="282" t="s">
        <v>7437</v>
      </c>
    </row>
    <row r="2435" spans="1:18" ht="15" customHeight="1">
      <c r="A2435" s="112" t="s">
        <v>26</v>
      </c>
      <c r="B2435" s="304" t="s">
        <v>3</v>
      </c>
      <c r="C2435" s="305" t="s">
        <v>105</v>
      </c>
      <c r="D2435" s="281" t="s">
        <v>3666</v>
      </c>
      <c r="E2435" s="282" t="s">
        <v>3667</v>
      </c>
      <c r="F2435" s="313" t="s">
        <v>187</v>
      </c>
      <c r="G2435" s="282" t="s">
        <v>7463</v>
      </c>
      <c r="H2435" s="282" t="s">
        <v>7434</v>
      </c>
      <c r="I2435" s="317">
        <v>45342</v>
      </c>
      <c r="J2435" s="304" t="s">
        <v>7763</v>
      </c>
      <c r="K2435" s="313" t="s">
        <v>7465</v>
      </c>
      <c r="L2435" s="317" t="s">
        <v>7703</v>
      </c>
      <c r="M2435" s="304" t="s">
        <v>7703</v>
      </c>
      <c r="N2435" s="313" t="s">
        <v>7703</v>
      </c>
      <c r="O2435" s="282" t="s">
        <v>7703</v>
      </c>
      <c r="P2435" s="282" t="s">
        <v>7703</v>
      </c>
      <c r="Q2435" s="310" t="s">
        <v>7703</v>
      </c>
      <c r="R2435" s="282" t="s">
        <v>7437</v>
      </c>
    </row>
    <row r="2436" spans="1:18" ht="15" customHeight="1">
      <c r="A2436" s="112" t="s">
        <v>26</v>
      </c>
      <c r="B2436" s="304" t="s">
        <v>3</v>
      </c>
      <c r="C2436" s="305" t="s">
        <v>105</v>
      </c>
      <c r="D2436" s="281" t="s">
        <v>4080</v>
      </c>
      <c r="E2436" s="282" t="s">
        <v>4081</v>
      </c>
      <c r="F2436" s="313" t="s">
        <v>187</v>
      </c>
      <c r="G2436" s="282" t="s">
        <v>7463</v>
      </c>
      <c r="H2436" s="282" t="s">
        <v>7434</v>
      </c>
      <c r="I2436" s="317">
        <v>45374</v>
      </c>
      <c r="J2436" s="304" t="s">
        <v>7839</v>
      </c>
      <c r="K2436" s="313" t="s">
        <v>7755</v>
      </c>
      <c r="L2436" s="317" t="s">
        <v>7703</v>
      </c>
      <c r="M2436" s="304" t="s">
        <v>7703</v>
      </c>
      <c r="N2436" s="313" t="s">
        <v>7703</v>
      </c>
      <c r="O2436" s="282" t="s">
        <v>7703</v>
      </c>
      <c r="P2436" s="282" t="s">
        <v>7703</v>
      </c>
      <c r="Q2436" s="310" t="s">
        <v>7703</v>
      </c>
      <c r="R2436" s="282" t="s">
        <v>7437</v>
      </c>
    </row>
    <row r="2437" spans="1:18" ht="15" customHeight="1">
      <c r="A2437" s="112" t="s">
        <v>26</v>
      </c>
      <c r="B2437" s="304" t="s">
        <v>3</v>
      </c>
      <c r="C2437" s="305" t="s">
        <v>105</v>
      </c>
      <c r="D2437" s="281" t="s">
        <v>4243</v>
      </c>
      <c r="E2437" s="282" t="s">
        <v>4244</v>
      </c>
      <c r="F2437" s="313" t="s">
        <v>187</v>
      </c>
      <c r="G2437" s="282" t="s">
        <v>7463</v>
      </c>
      <c r="H2437" s="282" t="s">
        <v>7434</v>
      </c>
      <c r="I2437" s="317">
        <v>45374</v>
      </c>
      <c r="J2437" s="304" t="s">
        <v>7839</v>
      </c>
      <c r="K2437" s="313" t="s">
        <v>7755</v>
      </c>
      <c r="L2437" s="317" t="s">
        <v>7703</v>
      </c>
      <c r="M2437" s="304" t="s">
        <v>7703</v>
      </c>
      <c r="N2437" s="313" t="s">
        <v>7703</v>
      </c>
      <c r="O2437" s="282" t="s">
        <v>7703</v>
      </c>
      <c r="P2437" s="282" t="s">
        <v>7703</v>
      </c>
      <c r="Q2437" s="310" t="s">
        <v>7703</v>
      </c>
      <c r="R2437" s="282" t="s">
        <v>7437</v>
      </c>
    </row>
    <row r="2438" spans="1:18" ht="15" customHeight="1">
      <c r="A2438" s="112" t="s">
        <v>26</v>
      </c>
      <c r="B2438" s="304" t="s">
        <v>3</v>
      </c>
      <c r="C2438" s="305" t="s">
        <v>105</v>
      </c>
      <c r="D2438" s="281" t="s">
        <v>5726</v>
      </c>
      <c r="E2438" s="282" t="s">
        <v>5727</v>
      </c>
      <c r="F2438" s="313" t="s">
        <v>187</v>
      </c>
      <c r="G2438" s="282" t="s">
        <v>7463</v>
      </c>
      <c r="H2438" s="282" t="s">
        <v>7434</v>
      </c>
      <c r="I2438" s="317">
        <v>45342</v>
      </c>
      <c r="J2438" s="304" t="s">
        <v>7763</v>
      </c>
      <c r="K2438" s="313" t="s">
        <v>7465</v>
      </c>
      <c r="L2438" s="317" t="s">
        <v>7703</v>
      </c>
      <c r="M2438" s="304" t="s">
        <v>7703</v>
      </c>
      <c r="N2438" s="313" t="s">
        <v>7703</v>
      </c>
      <c r="O2438" s="282" t="s">
        <v>7703</v>
      </c>
      <c r="P2438" s="282" t="s">
        <v>7703</v>
      </c>
      <c r="Q2438" s="310" t="s">
        <v>7703</v>
      </c>
      <c r="R2438" s="282" t="s">
        <v>7437</v>
      </c>
    </row>
    <row r="2439" spans="1:18" ht="15" customHeight="1">
      <c r="A2439" s="112" t="s">
        <v>26</v>
      </c>
      <c r="B2439" s="304" t="s">
        <v>3</v>
      </c>
      <c r="C2439" s="305" t="s">
        <v>105</v>
      </c>
      <c r="D2439" s="281" t="s">
        <v>4097</v>
      </c>
      <c r="E2439" s="282" t="s">
        <v>4098</v>
      </c>
      <c r="F2439" s="313" t="s">
        <v>7624</v>
      </c>
      <c r="G2439" s="282" t="s">
        <v>7625</v>
      </c>
      <c r="H2439" s="282" t="s">
        <v>7449</v>
      </c>
      <c r="I2439" s="317">
        <v>45405</v>
      </c>
      <c r="J2439" s="304" t="s">
        <v>7892</v>
      </c>
      <c r="K2439" s="313" t="s">
        <v>7602</v>
      </c>
      <c r="L2439" s="317" t="s">
        <v>7703</v>
      </c>
      <c r="M2439" s="304" t="s">
        <v>7703</v>
      </c>
      <c r="N2439" s="313" t="s">
        <v>7703</v>
      </c>
      <c r="O2439" s="282" t="s">
        <v>7703</v>
      </c>
      <c r="P2439" s="282" t="s">
        <v>7703</v>
      </c>
      <c r="Q2439" s="310" t="s">
        <v>7703</v>
      </c>
      <c r="R2439" s="282" t="s">
        <v>7437</v>
      </c>
    </row>
    <row r="2440" spans="1:18" ht="15" customHeight="1">
      <c r="A2440" s="112" t="s">
        <v>26</v>
      </c>
      <c r="B2440" s="304" t="s">
        <v>3</v>
      </c>
      <c r="C2440" s="305" t="s">
        <v>105</v>
      </c>
      <c r="D2440" s="281" t="s">
        <v>4970</v>
      </c>
      <c r="E2440" s="282" t="s">
        <v>4971</v>
      </c>
      <c r="F2440" s="313" t="s">
        <v>7624</v>
      </c>
      <c r="G2440" s="282" t="s">
        <v>7625</v>
      </c>
      <c r="H2440" s="282" t="s">
        <v>7449</v>
      </c>
      <c r="I2440" s="317">
        <v>45405</v>
      </c>
      <c r="J2440" s="304" t="s">
        <v>7892</v>
      </c>
      <c r="K2440" s="313" t="s">
        <v>7893</v>
      </c>
      <c r="L2440" s="317" t="s">
        <v>7703</v>
      </c>
      <c r="M2440" s="304" t="s">
        <v>7703</v>
      </c>
      <c r="N2440" s="313" t="s">
        <v>7703</v>
      </c>
      <c r="O2440" s="282" t="s">
        <v>7703</v>
      </c>
      <c r="P2440" s="282" t="s">
        <v>7703</v>
      </c>
      <c r="Q2440" s="310" t="s">
        <v>7703</v>
      </c>
      <c r="R2440" s="282" t="s">
        <v>7437</v>
      </c>
    </row>
    <row r="2441" spans="1:18" ht="15" customHeight="1">
      <c r="A2441" s="112" t="s">
        <v>26</v>
      </c>
      <c r="B2441" s="304" t="s">
        <v>3</v>
      </c>
      <c r="C2441" s="305" t="s">
        <v>105</v>
      </c>
      <c r="D2441" s="281" t="s">
        <v>5248</v>
      </c>
      <c r="E2441" s="282" t="s">
        <v>5249</v>
      </c>
      <c r="F2441" s="313" t="s">
        <v>7624</v>
      </c>
      <c r="G2441" s="282" t="s">
        <v>7625</v>
      </c>
      <c r="H2441" s="282" t="s">
        <v>7449</v>
      </c>
      <c r="I2441" s="317">
        <v>45405</v>
      </c>
      <c r="J2441" s="304" t="s">
        <v>7892</v>
      </c>
      <c r="K2441" s="313" t="s">
        <v>7913</v>
      </c>
      <c r="L2441" s="317" t="s">
        <v>7703</v>
      </c>
      <c r="M2441" s="304" t="s">
        <v>7703</v>
      </c>
      <c r="N2441" s="313" t="s">
        <v>7703</v>
      </c>
      <c r="O2441" s="282" t="s">
        <v>7703</v>
      </c>
      <c r="P2441" s="282" t="s">
        <v>7703</v>
      </c>
      <c r="Q2441" s="310" t="s">
        <v>7703</v>
      </c>
      <c r="R2441" s="282" t="s">
        <v>7437</v>
      </c>
    </row>
    <row r="2442" spans="1:18" ht="15" customHeight="1">
      <c r="A2442" s="112" t="s">
        <v>26</v>
      </c>
      <c r="B2442" s="304" t="s">
        <v>3</v>
      </c>
      <c r="C2442" s="305" t="s">
        <v>105</v>
      </c>
      <c r="D2442" s="281" t="s">
        <v>6190</v>
      </c>
      <c r="E2442" s="282" t="s">
        <v>6191</v>
      </c>
      <c r="F2442" s="313" t="s">
        <v>7492</v>
      </c>
      <c r="G2442" s="282" t="s">
        <v>7492</v>
      </c>
      <c r="H2442" s="282" t="s">
        <v>7449</v>
      </c>
      <c r="I2442" s="317">
        <v>45384</v>
      </c>
      <c r="J2442" s="304" t="s">
        <v>7871</v>
      </c>
      <c r="K2442" s="313" t="s">
        <v>7593</v>
      </c>
      <c r="L2442" s="317" t="s">
        <v>7703</v>
      </c>
      <c r="M2442" s="304" t="s">
        <v>7703</v>
      </c>
      <c r="N2442" s="313" t="s">
        <v>7703</v>
      </c>
      <c r="O2442" s="282" t="s">
        <v>7703</v>
      </c>
      <c r="P2442" s="282" t="s">
        <v>7703</v>
      </c>
      <c r="Q2442" s="310" t="s">
        <v>7703</v>
      </c>
      <c r="R2442" s="282" t="s">
        <v>7437</v>
      </c>
    </row>
    <row r="2443" spans="1:18" ht="15" customHeight="1">
      <c r="A2443" s="112" t="s">
        <v>26</v>
      </c>
      <c r="B2443" s="304" t="s">
        <v>3</v>
      </c>
      <c r="C2443" s="305" t="s">
        <v>105</v>
      </c>
      <c r="D2443" s="281" t="s">
        <v>6757</v>
      </c>
      <c r="E2443" s="282" t="s">
        <v>6758</v>
      </c>
      <c r="F2443" s="313" t="s">
        <v>7492</v>
      </c>
      <c r="G2443" s="282" t="s">
        <v>7492</v>
      </c>
      <c r="H2443" s="282" t="s">
        <v>7449</v>
      </c>
      <c r="I2443" s="317">
        <v>45385</v>
      </c>
      <c r="J2443" s="304" t="s">
        <v>7892</v>
      </c>
      <c r="K2443" s="313" t="s">
        <v>7593</v>
      </c>
      <c r="L2443" s="317" t="s">
        <v>7703</v>
      </c>
      <c r="M2443" s="304" t="s">
        <v>7703</v>
      </c>
      <c r="N2443" s="313" t="s">
        <v>7703</v>
      </c>
      <c r="O2443" s="282" t="s">
        <v>7703</v>
      </c>
      <c r="P2443" s="282" t="s">
        <v>7703</v>
      </c>
      <c r="Q2443" s="310" t="s">
        <v>7703</v>
      </c>
      <c r="R2443" s="282" t="s">
        <v>7437</v>
      </c>
    </row>
    <row r="2444" spans="1:18" ht="15" customHeight="1">
      <c r="A2444" s="112" t="s">
        <v>26</v>
      </c>
      <c r="B2444" s="304" t="s">
        <v>3</v>
      </c>
      <c r="C2444" s="305" t="s">
        <v>105</v>
      </c>
      <c r="D2444" s="281" t="s">
        <v>3275</v>
      </c>
      <c r="E2444" s="282" t="s">
        <v>3276</v>
      </c>
      <c r="F2444" s="308" t="s">
        <v>7769</v>
      </c>
      <c r="G2444" s="282" t="s">
        <v>7680</v>
      </c>
      <c r="H2444" s="282" t="s">
        <v>7434</v>
      </c>
      <c r="I2444" s="317">
        <v>45414</v>
      </c>
      <c r="J2444" s="304" t="s">
        <v>7908</v>
      </c>
      <c r="K2444" s="313" t="s">
        <v>7887</v>
      </c>
      <c r="L2444" s="317" t="s">
        <v>7703</v>
      </c>
      <c r="M2444" s="304" t="s">
        <v>7703</v>
      </c>
      <c r="N2444" s="313" t="s">
        <v>7703</v>
      </c>
      <c r="O2444" s="282" t="s">
        <v>7703</v>
      </c>
      <c r="P2444" s="282" t="s">
        <v>7703</v>
      </c>
      <c r="Q2444" s="310" t="s">
        <v>7703</v>
      </c>
      <c r="R2444" s="282" t="s">
        <v>7437</v>
      </c>
    </row>
    <row r="2445" spans="1:18" ht="15" customHeight="1">
      <c r="A2445" s="112" t="s">
        <v>26</v>
      </c>
      <c r="B2445" s="304" t="s">
        <v>3</v>
      </c>
      <c r="C2445" s="305" t="s">
        <v>105</v>
      </c>
      <c r="D2445" s="281" t="s">
        <v>5336</v>
      </c>
      <c r="E2445" s="282" t="s">
        <v>5337</v>
      </c>
      <c r="F2445" s="313" t="s">
        <v>285</v>
      </c>
      <c r="G2445" s="282" t="s">
        <v>7497</v>
      </c>
      <c r="H2445" s="282" t="s">
        <v>1365</v>
      </c>
      <c r="I2445" s="317">
        <v>45419</v>
      </c>
      <c r="J2445" s="304" t="s">
        <v>7908</v>
      </c>
      <c r="K2445" s="313" t="s">
        <v>7675</v>
      </c>
      <c r="L2445" s="317" t="s">
        <v>7703</v>
      </c>
      <c r="M2445" s="304" t="s">
        <v>7703</v>
      </c>
      <c r="N2445" s="313" t="s">
        <v>7703</v>
      </c>
      <c r="O2445" s="282" t="s">
        <v>7703</v>
      </c>
      <c r="P2445" s="282" t="s">
        <v>7703</v>
      </c>
      <c r="Q2445" s="310" t="s">
        <v>7703</v>
      </c>
      <c r="R2445" s="282" t="s">
        <v>7446</v>
      </c>
    </row>
    <row r="2446" spans="1:18" ht="15" customHeight="1">
      <c r="A2446" s="112" t="s">
        <v>26</v>
      </c>
      <c r="B2446" s="304" t="s">
        <v>3</v>
      </c>
      <c r="C2446" s="305" t="s">
        <v>105</v>
      </c>
      <c r="D2446" s="281" t="s">
        <v>1305</v>
      </c>
      <c r="E2446" s="282" t="s">
        <v>1306</v>
      </c>
      <c r="F2446" s="313" t="s">
        <v>7492</v>
      </c>
      <c r="G2446" s="282" t="s">
        <v>7492</v>
      </c>
      <c r="H2446" s="282" t="s">
        <v>7449</v>
      </c>
      <c r="I2446" s="317">
        <v>45436</v>
      </c>
      <c r="J2446" s="304" t="s">
        <v>7926</v>
      </c>
      <c r="K2446" s="313" t="s">
        <v>7593</v>
      </c>
      <c r="L2446" s="317" t="s">
        <v>7703</v>
      </c>
      <c r="M2446" s="304" t="s">
        <v>7703</v>
      </c>
      <c r="N2446" s="313" t="s">
        <v>7703</v>
      </c>
      <c r="O2446" s="282" t="s">
        <v>7703</v>
      </c>
      <c r="P2446" s="282" t="s">
        <v>7703</v>
      </c>
      <c r="Q2446" s="310" t="s">
        <v>7703</v>
      </c>
      <c r="R2446" s="282" t="s">
        <v>7437</v>
      </c>
    </row>
    <row r="2447" spans="1:18" ht="15" customHeight="1">
      <c r="A2447" s="112" t="s">
        <v>26</v>
      </c>
      <c r="B2447" s="304" t="s">
        <v>3</v>
      </c>
      <c r="C2447" s="305" t="s">
        <v>105</v>
      </c>
      <c r="D2447" s="281" t="s">
        <v>547</v>
      </c>
      <c r="E2447" s="282" t="s">
        <v>548</v>
      </c>
      <c r="F2447" s="313" t="s">
        <v>7553</v>
      </c>
      <c r="G2447" s="282" t="s">
        <v>7448</v>
      </c>
      <c r="H2447" s="282" t="s">
        <v>7449</v>
      </c>
      <c r="I2447" s="317">
        <v>45474</v>
      </c>
      <c r="J2447" s="304" t="s">
        <v>7948</v>
      </c>
      <c r="K2447" s="313" t="s">
        <v>7436</v>
      </c>
      <c r="L2447" s="317" t="s">
        <v>7703</v>
      </c>
      <c r="M2447" s="304" t="s">
        <v>7703</v>
      </c>
      <c r="N2447" s="313" t="s">
        <v>7703</v>
      </c>
      <c r="O2447" s="282" t="s">
        <v>7703</v>
      </c>
      <c r="P2447" s="282" t="s">
        <v>7703</v>
      </c>
      <c r="Q2447" s="310" t="s">
        <v>7703</v>
      </c>
      <c r="R2447" s="282" t="s">
        <v>7437</v>
      </c>
    </row>
    <row r="2448" spans="1:18" ht="15" customHeight="1">
      <c r="A2448" s="112" t="s">
        <v>26</v>
      </c>
      <c r="B2448" s="304" t="s">
        <v>3</v>
      </c>
      <c r="C2448" s="305" t="s">
        <v>105</v>
      </c>
      <c r="D2448" s="281" t="s">
        <v>6388</v>
      </c>
      <c r="E2448" s="282" t="s">
        <v>7929</v>
      </c>
      <c r="F2448" s="313" t="s">
        <v>7452</v>
      </c>
      <c r="G2448" s="282" t="s">
        <v>7453</v>
      </c>
      <c r="H2448" s="282" t="s">
        <v>7449</v>
      </c>
      <c r="I2448" s="317">
        <v>45418</v>
      </c>
      <c r="J2448" s="304" t="s">
        <v>7923</v>
      </c>
      <c r="K2448" s="313" t="s">
        <v>7478</v>
      </c>
      <c r="L2448" s="317" t="s">
        <v>7703</v>
      </c>
      <c r="M2448" s="304" t="s">
        <v>7703</v>
      </c>
      <c r="N2448" s="313" t="s">
        <v>7703</v>
      </c>
      <c r="O2448" s="282" t="s">
        <v>7703</v>
      </c>
      <c r="P2448" s="282" t="s">
        <v>7703</v>
      </c>
      <c r="Q2448" s="310" t="s">
        <v>7703</v>
      </c>
      <c r="R2448" s="282" t="s">
        <v>7437</v>
      </c>
    </row>
    <row r="2449" spans="1:18" ht="15" customHeight="1">
      <c r="A2449" s="112" t="s">
        <v>26</v>
      </c>
      <c r="B2449" s="304" t="s">
        <v>3</v>
      </c>
      <c r="C2449" s="305" t="s">
        <v>105</v>
      </c>
      <c r="D2449" s="281" t="s">
        <v>5192</v>
      </c>
      <c r="E2449" s="282" t="s">
        <v>5193</v>
      </c>
      <c r="F2449" s="313" t="s">
        <v>7520</v>
      </c>
      <c r="G2449" s="282" t="s">
        <v>7521</v>
      </c>
      <c r="H2449" s="282" t="s">
        <v>7449</v>
      </c>
      <c r="I2449" s="317">
        <v>45474</v>
      </c>
      <c r="J2449" s="304" t="s">
        <v>7948</v>
      </c>
      <c r="K2449" s="313" t="s">
        <v>7436</v>
      </c>
      <c r="L2449" s="317" t="s">
        <v>7703</v>
      </c>
      <c r="M2449" s="304" t="s">
        <v>7703</v>
      </c>
      <c r="N2449" s="313" t="s">
        <v>7703</v>
      </c>
      <c r="O2449" s="282" t="s">
        <v>7703</v>
      </c>
      <c r="P2449" s="282" t="s">
        <v>7703</v>
      </c>
      <c r="Q2449" s="310" t="s">
        <v>7703</v>
      </c>
      <c r="R2449" s="282" t="s">
        <v>7437</v>
      </c>
    </row>
    <row r="2450" spans="1:18" ht="15" customHeight="1">
      <c r="A2450" s="112" t="s">
        <v>26</v>
      </c>
      <c r="B2450" s="304" t="s">
        <v>3</v>
      </c>
      <c r="C2450" s="305" t="s">
        <v>105</v>
      </c>
      <c r="D2450" s="281" t="s">
        <v>6541</v>
      </c>
      <c r="E2450" s="282" t="s">
        <v>6542</v>
      </c>
      <c r="F2450" s="308" t="s">
        <v>7769</v>
      </c>
      <c r="G2450" s="282" t="s">
        <v>7680</v>
      </c>
      <c r="H2450" s="282" t="s">
        <v>7434</v>
      </c>
      <c r="I2450" s="317">
        <v>45444</v>
      </c>
      <c r="J2450" s="304" t="s">
        <v>7935</v>
      </c>
      <c r="K2450" s="313" t="s">
        <v>7593</v>
      </c>
      <c r="L2450" s="317" t="s">
        <v>7703</v>
      </c>
      <c r="M2450" s="304" t="s">
        <v>7703</v>
      </c>
      <c r="N2450" s="313" t="s">
        <v>7703</v>
      </c>
      <c r="O2450" s="282" t="s">
        <v>7703</v>
      </c>
      <c r="P2450" s="282" t="s">
        <v>7703</v>
      </c>
      <c r="Q2450" s="310" t="s">
        <v>7703</v>
      </c>
      <c r="R2450" s="282" t="s">
        <v>7437</v>
      </c>
    </row>
    <row r="2451" spans="1:18" ht="15" customHeight="1">
      <c r="A2451" s="112" t="s">
        <v>26</v>
      </c>
      <c r="B2451" s="304" t="s">
        <v>3</v>
      </c>
      <c r="C2451" s="305" t="s">
        <v>105</v>
      </c>
      <c r="D2451" s="281" t="s">
        <v>6551</v>
      </c>
      <c r="E2451" s="282" t="s">
        <v>6552</v>
      </c>
      <c r="F2451" s="313" t="s">
        <v>7492</v>
      </c>
      <c r="G2451" s="282" t="s">
        <v>7492</v>
      </c>
      <c r="H2451" s="282" t="s">
        <v>7449</v>
      </c>
      <c r="I2451" s="317">
        <v>45411</v>
      </c>
      <c r="J2451" s="304" t="s">
        <v>7908</v>
      </c>
      <c r="K2451" s="313" t="s">
        <v>7593</v>
      </c>
      <c r="L2451" s="317" t="s">
        <v>7703</v>
      </c>
      <c r="M2451" s="304" t="s">
        <v>7703</v>
      </c>
      <c r="N2451" s="313" t="s">
        <v>7703</v>
      </c>
      <c r="O2451" s="282" t="s">
        <v>7703</v>
      </c>
      <c r="P2451" s="282" t="s">
        <v>7703</v>
      </c>
      <c r="Q2451" s="310" t="s">
        <v>7703</v>
      </c>
      <c r="R2451" s="282" t="s">
        <v>7437</v>
      </c>
    </row>
    <row r="2452" spans="1:18" ht="15" customHeight="1">
      <c r="A2452" s="112" t="s">
        <v>26</v>
      </c>
      <c r="B2452" s="304" t="s">
        <v>3</v>
      </c>
      <c r="C2452" s="305" t="s">
        <v>105</v>
      </c>
      <c r="D2452" s="281" t="s">
        <v>671</v>
      </c>
      <c r="E2452" s="282" t="s">
        <v>672</v>
      </c>
      <c r="F2452" s="313" t="s">
        <v>163</v>
      </c>
      <c r="G2452" s="282" t="s">
        <v>7433</v>
      </c>
      <c r="H2452" s="282" t="s">
        <v>7449</v>
      </c>
      <c r="I2452" s="317">
        <v>45433</v>
      </c>
      <c r="J2452" s="304" t="s">
        <v>7926</v>
      </c>
      <c r="K2452" s="313" t="s">
        <v>7808</v>
      </c>
      <c r="L2452" s="317" t="s">
        <v>7703</v>
      </c>
      <c r="M2452" s="304" t="s">
        <v>7703</v>
      </c>
      <c r="N2452" s="313" t="s">
        <v>7703</v>
      </c>
      <c r="O2452" s="282" t="s">
        <v>7703</v>
      </c>
      <c r="P2452" s="282" t="s">
        <v>7703</v>
      </c>
      <c r="Q2452" s="310" t="s">
        <v>7703</v>
      </c>
      <c r="R2452" s="282" t="s">
        <v>7446</v>
      </c>
    </row>
    <row r="2453" spans="1:18" ht="15" customHeight="1">
      <c r="A2453" s="112" t="s">
        <v>26</v>
      </c>
      <c r="B2453" s="304" t="s">
        <v>3</v>
      </c>
      <c r="C2453" s="305" t="s">
        <v>105</v>
      </c>
      <c r="D2453" s="281" t="s">
        <v>6577</v>
      </c>
      <c r="E2453" s="282" t="s">
        <v>6578</v>
      </c>
      <c r="F2453" s="313" t="s">
        <v>285</v>
      </c>
      <c r="G2453" s="282" t="s">
        <v>7497</v>
      </c>
      <c r="H2453" s="282" t="s">
        <v>1365</v>
      </c>
      <c r="I2453" s="317">
        <v>45434</v>
      </c>
      <c r="J2453" s="304" t="s">
        <v>7926</v>
      </c>
      <c r="K2453" s="313" t="s">
        <v>7814</v>
      </c>
      <c r="L2453" s="317" t="s">
        <v>7703</v>
      </c>
      <c r="M2453" s="304" t="s">
        <v>7703</v>
      </c>
      <c r="N2453" s="313" t="s">
        <v>7703</v>
      </c>
      <c r="O2453" s="282" t="s">
        <v>7703</v>
      </c>
      <c r="P2453" s="282" t="s">
        <v>7703</v>
      </c>
      <c r="Q2453" s="310" t="s">
        <v>7703</v>
      </c>
      <c r="R2453" s="282" t="s">
        <v>7446</v>
      </c>
    </row>
    <row r="2454" spans="1:18" ht="15" customHeight="1">
      <c r="A2454" s="112" t="s">
        <v>26</v>
      </c>
      <c r="B2454" s="304" t="s">
        <v>3</v>
      </c>
      <c r="C2454" s="139" t="s">
        <v>352</v>
      </c>
      <c r="D2454" s="281" t="s">
        <v>4314</v>
      </c>
      <c r="E2454" s="282" t="s">
        <v>4315</v>
      </c>
      <c r="F2454" s="313" t="s">
        <v>7718</v>
      </c>
      <c r="G2454" s="282" t="s">
        <v>7497</v>
      </c>
      <c r="H2454" s="282" t="s">
        <v>1365</v>
      </c>
      <c r="I2454" s="317">
        <v>45413</v>
      </c>
      <c r="J2454" s="304" t="s">
        <v>7908</v>
      </c>
      <c r="K2454" s="313" t="s">
        <v>7436</v>
      </c>
      <c r="L2454" s="317" t="s">
        <v>7703</v>
      </c>
      <c r="M2454" s="304" t="s">
        <v>7703</v>
      </c>
      <c r="N2454" s="313" t="s">
        <v>7703</v>
      </c>
      <c r="O2454" s="282" t="s">
        <v>7703</v>
      </c>
      <c r="P2454" s="282" t="s">
        <v>7703</v>
      </c>
      <c r="Q2454" s="310" t="s">
        <v>7703</v>
      </c>
      <c r="R2454" s="282" t="s">
        <v>7437</v>
      </c>
    </row>
    <row r="2455" spans="1:18" ht="15" customHeight="1">
      <c r="A2455" s="112" t="s">
        <v>26</v>
      </c>
      <c r="B2455" s="304" t="s">
        <v>3</v>
      </c>
      <c r="C2455" s="305" t="s">
        <v>105</v>
      </c>
      <c r="D2455" s="281" t="s">
        <v>2892</v>
      </c>
      <c r="E2455" s="282" t="s">
        <v>2893</v>
      </c>
      <c r="F2455" s="313" t="s">
        <v>7492</v>
      </c>
      <c r="G2455" s="282" t="s">
        <v>7492</v>
      </c>
      <c r="H2455" s="282" t="s">
        <v>7449</v>
      </c>
      <c r="I2455" s="317">
        <v>45414</v>
      </c>
      <c r="J2455" s="304" t="s">
        <v>7908</v>
      </c>
      <c r="K2455" s="313" t="s">
        <v>7593</v>
      </c>
      <c r="L2455" s="317" t="s">
        <v>7703</v>
      </c>
      <c r="M2455" s="304" t="s">
        <v>7703</v>
      </c>
      <c r="N2455" s="313" t="s">
        <v>7703</v>
      </c>
      <c r="O2455" s="282" t="s">
        <v>7703</v>
      </c>
      <c r="P2455" s="282" t="s">
        <v>7703</v>
      </c>
      <c r="Q2455" s="310" t="s">
        <v>7703</v>
      </c>
      <c r="R2455" s="282" t="s">
        <v>7437</v>
      </c>
    </row>
    <row r="2456" spans="1:18" ht="15" customHeight="1">
      <c r="A2456" s="112" t="s">
        <v>26</v>
      </c>
      <c r="B2456" s="304" t="s">
        <v>3</v>
      </c>
      <c r="C2456" s="305" t="s">
        <v>105</v>
      </c>
      <c r="D2456" s="281" t="s">
        <v>5603</v>
      </c>
      <c r="E2456" s="282" t="s">
        <v>5604</v>
      </c>
      <c r="F2456" s="313" t="s">
        <v>7492</v>
      </c>
      <c r="G2456" s="282" t="s">
        <v>7492</v>
      </c>
      <c r="H2456" s="308" t="s">
        <v>7492</v>
      </c>
      <c r="I2456" s="317">
        <v>45414</v>
      </c>
      <c r="J2456" s="304" t="s">
        <v>7908</v>
      </c>
      <c r="K2456" s="313" t="s">
        <v>7548</v>
      </c>
      <c r="L2456" s="317" t="s">
        <v>7703</v>
      </c>
      <c r="M2456" s="304" t="s">
        <v>7703</v>
      </c>
      <c r="N2456" s="313" t="s">
        <v>7703</v>
      </c>
      <c r="O2456" s="282" t="s">
        <v>7703</v>
      </c>
      <c r="P2456" s="282" t="s">
        <v>7703</v>
      </c>
      <c r="Q2456" s="310" t="s">
        <v>7703</v>
      </c>
      <c r="R2456" s="282" t="s">
        <v>7437</v>
      </c>
    </row>
    <row r="2457" spans="1:18" ht="15" customHeight="1">
      <c r="A2457" s="112" t="s">
        <v>26</v>
      </c>
      <c r="B2457" s="304" t="s">
        <v>3</v>
      </c>
      <c r="C2457" s="305" t="s">
        <v>105</v>
      </c>
      <c r="D2457" s="281" t="s">
        <v>5611</v>
      </c>
      <c r="E2457" s="282" t="s">
        <v>5612</v>
      </c>
      <c r="F2457" s="313" t="s">
        <v>285</v>
      </c>
      <c r="G2457" s="282" t="s">
        <v>7497</v>
      </c>
      <c r="H2457" s="282" t="s">
        <v>1365</v>
      </c>
      <c r="I2457" s="317">
        <v>45436</v>
      </c>
      <c r="J2457" s="304" t="s">
        <v>7926</v>
      </c>
      <c r="K2457" s="313" t="s">
        <v>7507</v>
      </c>
      <c r="L2457" s="317" t="s">
        <v>7703</v>
      </c>
      <c r="M2457" s="304" t="s">
        <v>7703</v>
      </c>
      <c r="N2457" s="313" t="s">
        <v>7703</v>
      </c>
      <c r="O2457" s="282" t="s">
        <v>7703</v>
      </c>
      <c r="P2457" s="282" t="s">
        <v>7703</v>
      </c>
      <c r="Q2457" s="310" t="s">
        <v>7703</v>
      </c>
      <c r="R2457" s="282" t="s">
        <v>7446</v>
      </c>
    </row>
    <row r="2458" spans="1:18" ht="15" customHeight="1">
      <c r="A2458" s="112" t="s">
        <v>26</v>
      </c>
      <c r="B2458" s="304" t="s">
        <v>3</v>
      </c>
      <c r="C2458" s="305" t="s">
        <v>143</v>
      </c>
      <c r="D2458" s="281" t="s">
        <v>3549</v>
      </c>
      <c r="E2458" s="282" t="s">
        <v>3550</v>
      </c>
      <c r="F2458" s="313" t="s">
        <v>7742</v>
      </c>
      <c r="G2458" s="282" t="s">
        <v>7453</v>
      </c>
      <c r="H2458" s="282" t="s">
        <v>7449</v>
      </c>
      <c r="I2458" s="317">
        <v>45420</v>
      </c>
      <c r="J2458" s="304" t="s">
        <v>7923</v>
      </c>
      <c r="K2458" s="313" t="s">
        <v>7451</v>
      </c>
      <c r="L2458" s="317" t="s">
        <v>7703</v>
      </c>
      <c r="M2458" s="304" t="s">
        <v>7703</v>
      </c>
      <c r="N2458" s="313" t="s">
        <v>7703</v>
      </c>
      <c r="O2458" s="282" t="s">
        <v>7703</v>
      </c>
      <c r="P2458" s="282" t="s">
        <v>7703</v>
      </c>
      <c r="Q2458" s="310" t="s">
        <v>7703</v>
      </c>
      <c r="R2458" s="282" t="s">
        <v>7437</v>
      </c>
    </row>
    <row r="2459" spans="1:18" ht="15" customHeight="1">
      <c r="A2459" s="112" t="s">
        <v>26</v>
      </c>
      <c r="B2459" s="304" t="s">
        <v>3</v>
      </c>
      <c r="C2459" s="305" t="s">
        <v>105</v>
      </c>
      <c r="D2459" s="281" t="s">
        <v>1589</v>
      </c>
      <c r="E2459" s="282" t="s">
        <v>1590</v>
      </c>
      <c r="F2459" s="313" t="s">
        <v>7624</v>
      </c>
      <c r="G2459" s="282" t="s">
        <v>7625</v>
      </c>
      <c r="H2459" s="282" t="s">
        <v>7449</v>
      </c>
      <c r="I2459" s="317">
        <v>45458</v>
      </c>
      <c r="J2459" s="304" t="s">
        <v>7946</v>
      </c>
      <c r="K2459" s="313" t="s">
        <v>7593</v>
      </c>
      <c r="L2459" s="317" t="s">
        <v>7703</v>
      </c>
      <c r="M2459" s="304" t="s">
        <v>7703</v>
      </c>
      <c r="N2459" s="313" t="s">
        <v>7703</v>
      </c>
      <c r="O2459" s="282" t="s">
        <v>7703</v>
      </c>
      <c r="P2459" s="282" t="s">
        <v>7703</v>
      </c>
      <c r="Q2459" s="310" t="s">
        <v>7703</v>
      </c>
      <c r="R2459" s="282" t="s">
        <v>7437</v>
      </c>
    </row>
    <row r="2460" spans="1:18" ht="15" customHeight="1">
      <c r="A2460" s="112" t="s">
        <v>26</v>
      </c>
      <c r="B2460" s="304" t="s">
        <v>3</v>
      </c>
      <c r="C2460" s="305" t="s">
        <v>105</v>
      </c>
      <c r="D2460" s="281" t="s">
        <v>2627</v>
      </c>
      <c r="E2460" s="282" t="s">
        <v>2628</v>
      </c>
      <c r="F2460" s="313" t="s">
        <v>7624</v>
      </c>
      <c r="G2460" s="282" t="s">
        <v>7625</v>
      </c>
      <c r="H2460" s="282" t="s">
        <v>7449</v>
      </c>
      <c r="I2460" s="317">
        <v>45458</v>
      </c>
      <c r="J2460" s="304" t="s">
        <v>7946</v>
      </c>
      <c r="K2460" s="313" t="s">
        <v>7436</v>
      </c>
      <c r="L2460" s="317" t="s">
        <v>7703</v>
      </c>
      <c r="M2460" s="304" t="s">
        <v>7703</v>
      </c>
      <c r="N2460" s="313" t="s">
        <v>7703</v>
      </c>
      <c r="O2460" s="282" t="s">
        <v>7703</v>
      </c>
      <c r="P2460" s="282" t="s">
        <v>7703</v>
      </c>
      <c r="Q2460" s="310" t="s">
        <v>7703</v>
      </c>
      <c r="R2460" s="282" t="s">
        <v>7437</v>
      </c>
    </row>
    <row r="2461" spans="1:18" ht="15" customHeight="1">
      <c r="A2461" s="112" t="s">
        <v>26</v>
      </c>
      <c r="B2461" s="304" t="s">
        <v>3</v>
      </c>
      <c r="C2461" s="305" t="s">
        <v>143</v>
      </c>
      <c r="D2461" s="281" t="s">
        <v>6738</v>
      </c>
      <c r="E2461" s="282" t="s">
        <v>6739</v>
      </c>
      <c r="F2461" s="313" t="s">
        <v>7624</v>
      </c>
      <c r="G2461" s="282" t="s">
        <v>7625</v>
      </c>
      <c r="H2461" s="282" t="s">
        <v>7449</v>
      </c>
      <c r="I2461" s="317">
        <v>45474</v>
      </c>
      <c r="J2461" s="304" t="s">
        <v>7948</v>
      </c>
      <c r="K2461" s="313" t="s">
        <v>7511</v>
      </c>
      <c r="L2461" s="317" t="s">
        <v>7703</v>
      </c>
      <c r="M2461" s="304" t="s">
        <v>7703</v>
      </c>
      <c r="N2461" s="313" t="s">
        <v>7703</v>
      </c>
      <c r="O2461" s="282" t="s">
        <v>7703</v>
      </c>
      <c r="P2461" s="282" t="s">
        <v>7703</v>
      </c>
      <c r="Q2461" s="310" t="s">
        <v>7703</v>
      </c>
      <c r="R2461" s="282" t="s">
        <v>7446</v>
      </c>
    </row>
    <row r="2462" spans="1:18" ht="15" customHeight="1">
      <c r="A2462" s="112" t="s">
        <v>26</v>
      </c>
      <c r="B2462" s="304" t="s">
        <v>3</v>
      </c>
      <c r="C2462" s="305" t="s">
        <v>105</v>
      </c>
      <c r="D2462" s="281" t="s">
        <v>6839</v>
      </c>
      <c r="E2462" s="282" t="s">
        <v>6840</v>
      </c>
      <c r="F2462" s="310" t="s">
        <v>7604</v>
      </c>
      <c r="G2462" s="282" t="s">
        <v>7497</v>
      </c>
      <c r="H2462" s="282" t="s">
        <v>7449</v>
      </c>
      <c r="I2462" s="317">
        <v>45427</v>
      </c>
      <c r="J2462" s="304" t="s">
        <v>7936</v>
      </c>
      <c r="K2462" s="313" t="s">
        <v>7436</v>
      </c>
      <c r="L2462" s="317" t="s">
        <v>7703</v>
      </c>
      <c r="M2462" s="304" t="s">
        <v>7703</v>
      </c>
      <c r="N2462" s="313" t="s">
        <v>7703</v>
      </c>
      <c r="O2462" s="282" t="s">
        <v>7703</v>
      </c>
      <c r="P2462" s="282" t="s">
        <v>7703</v>
      </c>
      <c r="Q2462" s="310" t="s">
        <v>7703</v>
      </c>
      <c r="R2462" s="282" t="s">
        <v>7437</v>
      </c>
    </row>
    <row r="2463" spans="1:18" ht="15" customHeight="1">
      <c r="A2463" s="112" t="s">
        <v>26</v>
      </c>
      <c r="B2463" s="304" t="s">
        <v>3</v>
      </c>
      <c r="C2463" s="305" t="s">
        <v>105</v>
      </c>
      <c r="D2463" s="281" t="s">
        <v>4706</v>
      </c>
      <c r="E2463" s="282" t="s">
        <v>4707</v>
      </c>
      <c r="F2463" s="313" t="s">
        <v>163</v>
      </c>
      <c r="G2463" s="282" t="s">
        <v>7433</v>
      </c>
      <c r="H2463" s="282" t="s">
        <v>7449</v>
      </c>
      <c r="I2463" s="317">
        <v>45458</v>
      </c>
      <c r="J2463" s="304" t="s">
        <v>7946</v>
      </c>
      <c r="K2463" s="139" t="s">
        <v>7753</v>
      </c>
      <c r="L2463" s="317" t="s">
        <v>7703</v>
      </c>
      <c r="M2463" s="304" t="s">
        <v>7703</v>
      </c>
      <c r="N2463" s="313" t="s">
        <v>7703</v>
      </c>
      <c r="O2463" s="282" t="s">
        <v>7703</v>
      </c>
      <c r="P2463" s="282" t="s">
        <v>7703</v>
      </c>
      <c r="Q2463" s="310" t="s">
        <v>7703</v>
      </c>
      <c r="R2463" s="282" t="s">
        <v>7437</v>
      </c>
    </row>
    <row r="2464" spans="1:18" ht="15" customHeight="1">
      <c r="A2464" s="112" t="s">
        <v>26</v>
      </c>
      <c r="B2464" s="304" t="s">
        <v>3</v>
      </c>
      <c r="C2464" s="305" t="s">
        <v>105</v>
      </c>
      <c r="D2464" s="281" t="s">
        <v>3826</v>
      </c>
      <c r="E2464" s="282" t="s">
        <v>3827</v>
      </c>
      <c r="F2464" s="313" t="s">
        <v>163</v>
      </c>
      <c r="G2464" s="282" t="s">
        <v>7433</v>
      </c>
      <c r="H2464" s="282" t="s">
        <v>7449</v>
      </c>
      <c r="I2464" s="317">
        <v>45453</v>
      </c>
      <c r="J2464" s="304" t="s">
        <v>7948</v>
      </c>
      <c r="K2464" s="313" t="s">
        <v>7507</v>
      </c>
      <c r="L2464" s="317" t="s">
        <v>7703</v>
      </c>
      <c r="M2464" s="304" t="s">
        <v>7703</v>
      </c>
      <c r="N2464" s="313" t="s">
        <v>7703</v>
      </c>
      <c r="O2464" s="282" t="s">
        <v>7703</v>
      </c>
      <c r="P2464" s="282" t="s">
        <v>7703</v>
      </c>
      <c r="Q2464" s="310" t="s">
        <v>7703</v>
      </c>
      <c r="R2464" s="282" t="s">
        <v>7446</v>
      </c>
    </row>
    <row r="2465" spans="1:18" ht="15" customHeight="1">
      <c r="A2465" s="112" t="s">
        <v>26</v>
      </c>
      <c r="B2465" s="304" t="s">
        <v>3</v>
      </c>
      <c r="C2465" s="305" t="s">
        <v>105</v>
      </c>
      <c r="D2465" s="281" t="s">
        <v>5309</v>
      </c>
      <c r="E2465" s="282" t="s">
        <v>5310</v>
      </c>
      <c r="F2465" s="313" t="s">
        <v>163</v>
      </c>
      <c r="G2465" s="282" t="s">
        <v>7433</v>
      </c>
      <c r="H2465" s="282" t="s">
        <v>7449</v>
      </c>
      <c r="I2465" s="317">
        <v>45453</v>
      </c>
      <c r="J2465" s="304" t="s">
        <v>7948</v>
      </c>
      <c r="K2465" s="313" t="s">
        <v>7814</v>
      </c>
      <c r="L2465" s="317" t="s">
        <v>7703</v>
      </c>
      <c r="M2465" s="304" t="s">
        <v>7703</v>
      </c>
      <c r="N2465" s="313" t="s">
        <v>7703</v>
      </c>
      <c r="O2465" s="282" t="s">
        <v>7703</v>
      </c>
      <c r="P2465" s="282" t="s">
        <v>7703</v>
      </c>
      <c r="Q2465" s="310" t="s">
        <v>7703</v>
      </c>
      <c r="R2465" s="282" t="s">
        <v>7446</v>
      </c>
    </row>
    <row r="2466" spans="1:18" ht="15" customHeight="1">
      <c r="A2466" s="112" t="s">
        <v>26</v>
      </c>
      <c r="B2466" s="304" t="s">
        <v>3</v>
      </c>
      <c r="C2466" s="305" t="s">
        <v>105</v>
      </c>
      <c r="D2466" s="281" t="s">
        <v>5027</v>
      </c>
      <c r="E2466" s="282" t="s">
        <v>5028</v>
      </c>
      <c r="F2466" s="308" t="s">
        <v>7531</v>
      </c>
      <c r="G2466" s="308" t="s">
        <v>7531</v>
      </c>
      <c r="H2466" s="308" t="s">
        <v>7531</v>
      </c>
      <c r="I2466" s="317">
        <v>45432</v>
      </c>
      <c r="J2466" s="304" t="s">
        <v>7440</v>
      </c>
      <c r="K2466" s="313" t="s">
        <v>7668</v>
      </c>
      <c r="L2466" s="317" t="s">
        <v>7703</v>
      </c>
      <c r="M2466" s="304" t="s">
        <v>7703</v>
      </c>
      <c r="N2466" s="313" t="s">
        <v>7703</v>
      </c>
      <c r="O2466" s="282" t="s">
        <v>7703</v>
      </c>
      <c r="P2466" s="282" t="s">
        <v>7703</v>
      </c>
      <c r="Q2466" s="310" t="s">
        <v>7703</v>
      </c>
      <c r="R2466" s="282" t="s">
        <v>7446</v>
      </c>
    </row>
    <row r="2467" spans="1:18" ht="15" customHeight="1">
      <c r="A2467" s="112" t="s">
        <v>26</v>
      </c>
      <c r="B2467" s="304" t="s">
        <v>3</v>
      </c>
      <c r="C2467" s="305" t="s">
        <v>105</v>
      </c>
      <c r="D2467" s="281" t="s">
        <v>5024</v>
      </c>
      <c r="E2467" s="282" t="s">
        <v>5025</v>
      </c>
      <c r="F2467" s="307" t="s">
        <v>7807</v>
      </c>
      <c r="G2467" s="308" t="s">
        <v>7448</v>
      </c>
      <c r="H2467" s="308" t="s">
        <v>7449</v>
      </c>
      <c r="I2467" s="317">
        <v>45454</v>
      </c>
      <c r="J2467" s="304" t="s">
        <v>7948</v>
      </c>
      <c r="K2467" s="313" t="s">
        <v>7527</v>
      </c>
      <c r="L2467" s="317" t="s">
        <v>7703</v>
      </c>
      <c r="M2467" s="304" t="s">
        <v>7703</v>
      </c>
      <c r="N2467" s="313" t="s">
        <v>7703</v>
      </c>
      <c r="O2467" s="282" t="s">
        <v>7703</v>
      </c>
      <c r="P2467" s="282" t="s">
        <v>7703</v>
      </c>
      <c r="Q2467" s="310" t="s">
        <v>7703</v>
      </c>
      <c r="R2467" s="282" t="s">
        <v>7528</v>
      </c>
    </row>
    <row r="2468" spans="1:18" ht="15" customHeight="1">
      <c r="A2468" s="112" t="s">
        <v>26</v>
      </c>
      <c r="B2468" s="304" t="s">
        <v>3</v>
      </c>
      <c r="C2468" s="305" t="s">
        <v>105</v>
      </c>
      <c r="D2468" s="281" t="s">
        <v>6899</v>
      </c>
      <c r="E2468" s="282" t="s">
        <v>6900</v>
      </c>
      <c r="F2468" s="313" t="s">
        <v>163</v>
      </c>
      <c r="G2468" s="282" t="s">
        <v>7433</v>
      </c>
      <c r="H2468" s="282" t="s">
        <v>7449</v>
      </c>
      <c r="I2468" s="317">
        <v>45467</v>
      </c>
      <c r="J2468" s="304" t="s">
        <v>7948</v>
      </c>
      <c r="K2468" s="313" t="s">
        <v>7548</v>
      </c>
      <c r="L2468" s="317" t="s">
        <v>7703</v>
      </c>
      <c r="M2468" s="304" t="s">
        <v>7703</v>
      </c>
      <c r="N2468" s="313" t="s">
        <v>7703</v>
      </c>
      <c r="O2468" s="282" t="s">
        <v>7703</v>
      </c>
      <c r="P2468" s="282" t="s">
        <v>7703</v>
      </c>
      <c r="Q2468" s="310" t="s">
        <v>7703</v>
      </c>
      <c r="R2468" s="282" t="s">
        <v>7437</v>
      </c>
    </row>
    <row r="2469" spans="1:18" ht="15" customHeight="1">
      <c r="A2469" s="112" t="s">
        <v>26</v>
      </c>
      <c r="B2469" s="304" t="s">
        <v>3</v>
      </c>
      <c r="C2469" s="305" t="s">
        <v>105</v>
      </c>
      <c r="D2469" s="281" t="s">
        <v>3883</v>
      </c>
      <c r="E2469" s="282" t="s">
        <v>3884</v>
      </c>
      <c r="F2469" s="310" t="s">
        <v>7604</v>
      </c>
      <c r="G2469" s="282" t="s">
        <v>7497</v>
      </c>
      <c r="H2469" s="282" t="s">
        <v>7449</v>
      </c>
      <c r="I2469" s="317">
        <v>45474</v>
      </c>
      <c r="J2469" s="304" t="s">
        <v>7948</v>
      </c>
      <c r="K2469" s="313" t="s">
        <v>7436</v>
      </c>
      <c r="L2469" s="317" t="s">
        <v>7703</v>
      </c>
      <c r="M2469" s="304" t="s">
        <v>7703</v>
      </c>
      <c r="N2469" s="313" t="s">
        <v>7703</v>
      </c>
      <c r="O2469" s="282" t="s">
        <v>7703</v>
      </c>
      <c r="P2469" s="282" t="s">
        <v>7703</v>
      </c>
      <c r="Q2469" s="310" t="s">
        <v>7703</v>
      </c>
      <c r="R2469" s="282" t="s">
        <v>7437</v>
      </c>
    </row>
    <row r="2470" spans="1:18" ht="15" customHeight="1">
      <c r="A2470" s="112" t="s">
        <v>26</v>
      </c>
      <c r="B2470" s="304" t="s">
        <v>3</v>
      </c>
      <c r="C2470" s="305" t="s">
        <v>105</v>
      </c>
      <c r="D2470" s="281" t="s">
        <v>1647</v>
      </c>
      <c r="E2470" s="282" t="s">
        <v>1648</v>
      </c>
      <c r="F2470" s="313" t="s">
        <v>7624</v>
      </c>
      <c r="G2470" s="282" t="s">
        <v>7625</v>
      </c>
      <c r="H2470" s="282" t="s">
        <v>7449</v>
      </c>
      <c r="I2470" s="317">
        <v>45423</v>
      </c>
      <c r="J2470" s="304" t="s">
        <v>7908</v>
      </c>
      <c r="K2470" s="313" t="s">
        <v>7436</v>
      </c>
      <c r="L2470" s="317" t="s">
        <v>7703</v>
      </c>
      <c r="M2470" s="304" t="s">
        <v>7703</v>
      </c>
      <c r="N2470" s="313" t="s">
        <v>7703</v>
      </c>
      <c r="O2470" s="282" t="s">
        <v>7703</v>
      </c>
      <c r="P2470" s="282" t="s">
        <v>7703</v>
      </c>
      <c r="Q2470" s="310" t="s">
        <v>7703</v>
      </c>
      <c r="R2470" s="282" t="s">
        <v>7437</v>
      </c>
    </row>
    <row r="2471" spans="1:18" ht="15" customHeight="1">
      <c r="A2471" s="112" t="s">
        <v>26</v>
      </c>
      <c r="B2471" s="304" t="s">
        <v>3</v>
      </c>
      <c r="C2471" s="305" t="s">
        <v>105</v>
      </c>
      <c r="D2471" s="281" t="s">
        <v>4357</v>
      </c>
      <c r="E2471" s="282" t="s">
        <v>4358</v>
      </c>
      <c r="F2471" s="313" t="s">
        <v>7553</v>
      </c>
      <c r="G2471" s="282" t="s">
        <v>7448</v>
      </c>
      <c r="H2471" s="282" t="s">
        <v>7449</v>
      </c>
      <c r="I2471" s="317">
        <v>45474</v>
      </c>
      <c r="J2471" s="304" t="s">
        <v>7948</v>
      </c>
      <c r="K2471" s="313" t="s">
        <v>7593</v>
      </c>
      <c r="L2471" s="317" t="s">
        <v>7703</v>
      </c>
      <c r="M2471" s="304" t="s">
        <v>7703</v>
      </c>
      <c r="N2471" s="313" t="s">
        <v>7703</v>
      </c>
      <c r="O2471" s="282" t="s">
        <v>7703</v>
      </c>
      <c r="P2471" s="282" t="s">
        <v>7703</v>
      </c>
      <c r="Q2471" s="310" t="s">
        <v>7703</v>
      </c>
      <c r="R2471" s="282" t="s">
        <v>7437</v>
      </c>
    </row>
    <row r="2472" spans="1:18" ht="15" customHeight="1">
      <c r="A2472" s="112" t="s">
        <v>26</v>
      </c>
      <c r="B2472" s="304" t="s">
        <v>3</v>
      </c>
      <c r="C2472" s="305" t="s">
        <v>105</v>
      </c>
      <c r="D2472" s="281" t="s">
        <v>6832</v>
      </c>
      <c r="E2472" s="282" t="s">
        <v>6833</v>
      </c>
      <c r="F2472" s="313" t="s">
        <v>7553</v>
      </c>
      <c r="G2472" s="282" t="s">
        <v>7448</v>
      </c>
      <c r="H2472" s="282" t="s">
        <v>7449</v>
      </c>
      <c r="I2472" s="317">
        <v>45474</v>
      </c>
      <c r="J2472" s="304" t="s">
        <v>7948</v>
      </c>
      <c r="K2472" s="313" t="s">
        <v>7593</v>
      </c>
      <c r="L2472" s="317" t="s">
        <v>7703</v>
      </c>
      <c r="M2472" s="304" t="s">
        <v>7703</v>
      </c>
      <c r="N2472" s="313" t="s">
        <v>7703</v>
      </c>
      <c r="O2472" s="282" t="s">
        <v>7703</v>
      </c>
      <c r="P2472" s="282" t="s">
        <v>7703</v>
      </c>
      <c r="Q2472" s="310" t="s">
        <v>7703</v>
      </c>
      <c r="R2472" s="282" t="s">
        <v>7437</v>
      </c>
    </row>
    <row r="2473" spans="1:18" ht="15" customHeight="1">
      <c r="A2473" s="112" t="s">
        <v>26</v>
      </c>
      <c r="B2473" s="304" t="s">
        <v>3</v>
      </c>
      <c r="C2473" s="305" t="s">
        <v>105</v>
      </c>
      <c r="D2473" s="281" t="s">
        <v>7192</v>
      </c>
      <c r="E2473" s="282" t="s">
        <v>7193</v>
      </c>
      <c r="F2473" s="313" t="s">
        <v>7553</v>
      </c>
      <c r="G2473" s="282" t="s">
        <v>7448</v>
      </c>
      <c r="H2473" s="282" t="s">
        <v>7449</v>
      </c>
      <c r="I2473" s="317">
        <v>45474</v>
      </c>
      <c r="J2473" s="304" t="s">
        <v>7948</v>
      </c>
      <c r="K2473" s="313" t="s">
        <v>7436</v>
      </c>
      <c r="L2473" s="317" t="s">
        <v>7703</v>
      </c>
      <c r="M2473" s="304" t="s">
        <v>7703</v>
      </c>
      <c r="N2473" s="313" t="s">
        <v>7703</v>
      </c>
      <c r="O2473" s="282" t="s">
        <v>7703</v>
      </c>
      <c r="P2473" s="282" t="s">
        <v>7703</v>
      </c>
      <c r="Q2473" s="310" t="s">
        <v>7703</v>
      </c>
      <c r="R2473" s="282" t="s">
        <v>7437</v>
      </c>
    </row>
    <row r="2474" spans="1:18" ht="15" customHeight="1">
      <c r="A2474" s="112" t="s">
        <v>26</v>
      </c>
      <c r="B2474" s="304" t="s">
        <v>3</v>
      </c>
      <c r="C2474" s="305" t="s">
        <v>105</v>
      </c>
      <c r="D2474" s="281" t="s">
        <v>684</v>
      </c>
      <c r="E2474" s="282" t="s">
        <v>685</v>
      </c>
      <c r="F2474" s="313" t="s">
        <v>7838</v>
      </c>
      <c r="G2474" s="282" t="s">
        <v>7448</v>
      </c>
      <c r="H2474" s="282" t="s">
        <v>7449</v>
      </c>
      <c r="I2474" s="317">
        <v>45459</v>
      </c>
      <c r="J2474" s="304" t="s">
        <v>7948</v>
      </c>
      <c r="K2474" s="313" t="s">
        <v>7675</v>
      </c>
      <c r="L2474" s="317" t="s">
        <v>7703</v>
      </c>
      <c r="M2474" s="304" t="s">
        <v>7703</v>
      </c>
      <c r="N2474" s="313" t="s">
        <v>7703</v>
      </c>
      <c r="O2474" s="282" t="s">
        <v>7703</v>
      </c>
      <c r="P2474" s="282" t="s">
        <v>7703</v>
      </c>
      <c r="Q2474" s="310" t="s">
        <v>7703</v>
      </c>
      <c r="R2474" s="282" t="s">
        <v>7437</v>
      </c>
    </row>
    <row r="2475" spans="1:18" ht="15" customHeight="1">
      <c r="A2475" s="112" t="s">
        <v>26</v>
      </c>
      <c r="B2475" s="304" t="s">
        <v>3</v>
      </c>
      <c r="C2475" s="305" t="s">
        <v>105</v>
      </c>
      <c r="D2475" s="281" t="s">
        <v>2220</v>
      </c>
      <c r="E2475" s="282" t="s">
        <v>2221</v>
      </c>
      <c r="F2475" s="313" t="s">
        <v>163</v>
      </c>
      <c r="G2475" s="282" t="s">
        <v>7433</v>
      </c>
      <c r="H2475" s="282" t="s">
        <v>7449</v>
      </c>
      <c r="I2475" s="317">
        <v>45458</v>
      </c>
      <c r="J2475" s="304" t="s">
        <v>7946</v>
      </c>
      <c r="K2475" s="313" t="s">
        <v>7593</v>
      </c>
      <c r="L2475" s="317" t="s">
        <v>7703</v>
      </c>
      <c r="M2475" s="304" t="s">
        <v>7703</v>
      </c>
      <c r="N2475" s="313" t="s">
        <v>7703</v>
      </c>
      <c r="O2475" s="282" t="s">
        <v>7703</v>
      </c>
      <c r="P2475" s="282" t="s">
        <v>7703</v>
      </c>
      <c r="Q2475" s="310" t="s">
        <v>7703</v>
      </c>
      <c r="R2475" s="282" t="s">
        <v>7437</v>
      </c>
    </row>
    <row r="2476" spans="1:18" ht="15" customHeight="1">
      <c r="A2476" s="112" t="s">
        <v>26</v>
      </c>
      <c r="B2476" s="304" t="s">
        <v>3</v>
      </c>
      <c r="C2476" s="305" t="s">
        <v>105</v>
      </c>
      <c r="D2476" s="281" t="s">
        <v>7369</v>
      </c>
      <c r="E2476" s="282" t="s">
        <v>7370</v>
      </c>
      <c r="F2476" s="313" t="s">
        <v>163</v>
      </c>
      <c r="G2476" s="282" t="s">
        <v>7433</v>
      </c>
      <c r="H2476" s="282" t="s">
        <v>7449</v>
      </c>
      <c r="I2476" s="317">
        <v>45458</v>
      </c>
      <c r="J2476" s="304" t="s">
        <v>7946</v>
      </c>
      <c r="K2476" s="313" t="s">
        <v>7854</v>
      </c>
      <c r="L2476" s="317" t="s">
        <v>7703</v>
      </c>
      <c r="M2476" s="304" t="s">
        <v>7703</v>
      </c>
      <c r="N2476" s="313" t="s">
        <v>7703</v>
      </c>
      <c r="O2476" s="282" t="s">
        <v>7703</v>
      </c>
      <c r="P2476" s="282" t="s">
        <v>7703</v>
      </c>
      <c r="Q2476" s="310" t="s">
        <v>7703</v>
      </c>
      <c r="R2476" s="282" t="s">
        <v>7437</v>
      </c>
    </row>
    <row r="2477" spans="1:18" ht="15" customHeight="1">
      <c r="A2477" s="112" t="s">
        <v>26</v>
      </c>
      <c r="B2477" s="304" t="s">
        <v>3</v>
      </c>
      <c r="C2477" s="305" t="s">
        <v>105</v>
      </c>
      <c r="D2477" s="281" t="s">
        <v>2505</v>
      </c>
      <c r="E2477" s="282" t="s">
        <v>2506</v>
      </c>
      <c r="F2477" s="313" t="s">
        <v>7641</v>
      </c>
      <c r="G2477" s="282" t="s">
        <v>7497</v>
      </c>
      <c r="H2477" s="282" t="s">
        <v>7449</v>
      </c>
      <c r="I2477" s="317">
        <v>45458</v>
      </c>
      <c r="J2477" s="304" t="s">
        <v>7946</v>
      </c>
      <c r="K2477" s="313" t="s">
        <v>2088</v>
      </c>
      <c r="L2477" s="317" t="s">
        <v>7703</v>
      </c>
      <c r="M2477" s="304" t="s">
        <v>7703</v>
      </c>
      <c r="N2477" s="313" t="s">
        <v>7703</v>
      </c>
      <c r="O2477" s="282" t="s">
        <v>7703</v>
      </c>
      <c r="P2477" s="282" t="s">
        <v>7703</v>
      </c>
      <c r="Q2477" s="310" t="s">
        <v>7703</v>
      </c>
      <c r="R2477" s="282" t="s">
        <v>7437</v>
      </c>
    </row>
    <row r="2478" spans="1:18" ht="15" customHeight="1">
      <c r="A2478" s="112" t="s">
        <v>26</v>
      </c>
      <c r="B2478" s="304" t="s">
        <v>3</v>
      </c>
      <c r="C2478" s="305" t="s">
        <v>105</v>
      </c>
      <c r="D2478" s="281" t="s">
        <v>2165</v>
      </c>
      <c r="E2478" s="282" t="s">
        <v>2166</v>
      </c>
      <c r="F2478" s="313" t="s">
        <v>7520</v>
      </c>
      <c r="G2478" s="282" t="s">
        <v>7521</v>
      </c>
      <c r="H2478" s="282" t="s">
        <v>7449</v>
      </c>
      <c r="I2478" s="317">
        <v>45474</v>
      </c>
      <c r="J2478" s="304" t="s">
        <v>7948</v>
      </c>
      <c r="K2478" s="313" t="s">
        <v>7548</v>
      </c>
      <c r="L2478" s="317" t="s">
        <v>7703</v>
      </c>
      <c r="M2478" s="304" t="s">
        <v>7703</v>
      </c>
      <c r="N2478" s="313" t="s">
        <v>7703</v>
      </c>
      <c r="O2478" s="282" t="s">
        <v>7703</v>
      </c>
      <c r="P2478" s="282" t="s">
        <v>7703</v>
      </c>
      <c r="Q2478" s="310" t="s">
        <v>7703</v>
      </c>
      <c r="R2478" s="282" t="s">
        <v>7437</v>
      </c>
    </row>
    <row r="2479" spans="1:18" ht="15" customHeight="1">
      <c r="A2479" s="112" t="s">
        <v>26</v>
      </c>
      <c r="B2479" s="304" t="s">
        <v>3</v>
      </c>
      <c r="C2479" s="305" t="s">
        <v>105</v>
      </c>
      <c r="D2479" s="281" t="s">
        <v>3088</v>
      </c>
      <c r="E2479" s="282" t="s">
        <v>3089</v>
      </c>
      <c r="F2479" s="313" t="s">
        <v>7520</v>
      </c>
      <c r="G2479" s="282" t="s">
        <v>7521</v>
      </c>
      <c r="H2479" s="282" t="s">
        <v>7449</v>
      </c>
      <c r="I2479" s="317">
        <v>45474</v>
      </c>
      <c r="J2479" s="304" t="s">
        <v>7948</v>
      </c>
      <c r="K2479" s="313" t="s">
        <v>7887</v>
      </c>
      <c r="L2479" s="317" t="s">
        <v>7703</v>
      </c>
      <c r="M2479" s="304" t="s">
        <v>7703</v>
      </c>
      <c r="N2479" s="313" t="s">
        <v>7703</v>
      </c>
      <c r="O2479" s="282" t="s">
        <v>7703</v>
      </c>
      <c r="P2479" s="282" t="s">
        <v>7703</v>
      </c>
      <c r="Q2479" s="310" t="s">
        <v>7703</v>
      </c>
      <c r="R2479" s="282" t="s">
        <v>7446</v>
      </c>
    </row>
    <row r="2480" spans="1:18" ht="15" customHeight="1">
      <c r="A2480" s="112" t="s">
        <v>26</v>
      </c>
      <c r="B2480" s="304" t="s">
        <v>3</v>
      </c>
      <c r="C2480" s="305" t="s">
        <v>105</v>
      </c>
      <c r="D2480" s="281" t="s">
        <v>6143</v>
      </c>
      <c r="E2480" s="282" t="s">
        <v>6144</v>
      </c>
      <c r="F2480" s="313" t="s">
        <v>7520</v>
      </c>
      <c r="G2480" s="282" t="s">
        <v>7521</v>
      </c>
      <c r="H2480" s="282" t="s">
        <v>7449</v>
      </c>
      <c r="I2480" s="317">
        <v>45474</v>
      </c>
      <c r="J2480" s="304" t="s">
        <v>7948</v>
      </c>
      <c r="K2480" s="313" t="s">
        <v>7548</v>
      </c>
      <c r="L2480" s="317" t="s">
        <v>7703</v>
      </c>
      <c r="M2480" s="304" t="s">
        <v>7703</v>
      </c>
      <c r="N2480" s="313" t="s">
        <v>7703</v>
      </c>
      <c r="O2480" s="282" t="s">
        <v>7703</v>
      </c>
      <c r="P2480" s="282" t="s">
        <v>7703</v>
      </c>
      <c r="Q2480" s="310" t="s">
        <v>7703</v>
      </c>
      <c r="R2480" s="282" t="s">
        <v>7437</v>
      </c>
    </row>
    <row r="2481" spans="1:18" ht="15" customHeight="1">
      <c r="A2481" s="112" t="s">
        <v>26</v>
      </c>
      <c r="B2481" s="304" t="s">
        <v>3</v>
      </c>
      <c r="C2481" s="305" t="s">
        <v>105</v>
      </c>
      <c r="D2481" s="281" t="s">
        <v>6370</v>
      </c>
      <c r="E2481" s="282" t="s">
        <v>6371</v>
      </c>
      <c r="F2481" s="313" t="s">
        <v>7520</v>
      </c>
      <c r="G2481" s="282" t="s">
        <v>7521</v>
      </c>
      <c r="H2481" s="282" t="s">
        <v>7449</v>
      </c>
      <c r="I2481" s="317">
        <v>45474</v>
      </c>
      <c r="J2481" s="304" t="s">
        <v>7948</v>
      </c>
      <c r="K2481" s="313" t="s">
        <v>2088</v>
      </c>
      <c r="L2481" s="317" t="s">
        <v>7703</v>
      </c>
      <c r="M2481" s="304" t="s">
        <v>7703</v>
      </c>
      <c r="N2481" s="313" t="s">
        <v>7703</v>
      </c>
      <c r="O2481" s="282" t="s">
        <v>7703</v>
      </c>
      <c r="P2481" s="282" t="s">
        <v>7703</v>
      </c>
      <c r="Q2481" s="310" t="s">
        <v>7703</v>
      </c>
      <c r="R2481" s="282" t="s">
        <v>7437</v>
      </c>
    </row>
    <row r="2482" spans="1:18" ht="15" customHeight="1">
      <c r="A2482" s="112" t="s">
        <v>26</v>
      </c>
      <c r="B2482" s="304" t="s">
        <v>3</v>
      </c>
      <c r="C2482" s="305" t="s">
        <v>105</v>
      </c>
      <c r="D2482" s="281" t="s">
        <v>4767</v>
      </c>
      <c r="E2482" s="282" t="s">
        <v>4768</v>
      </c>
      <c r="F2482" s="313" t="s">
        <v>7624</v>
      </c>
      <c r="G2482" s="282" t="s">
        <v>7625</v>
      </c>
      <c r="H2482" s="282" t="s">
        <v>7449</v>
      </c>
      <c r="I2482" s="317">
        <v>45458</v>
      </c>
      <c r="J2482" s="304" t="s">
        <v>7946</v>
      </c>
      <c r="K2482" s="313" t="s">
        <v>7436</v>
      </c>
      <c r="L2482" s="317" t="s">
        <v>7703</v>
      </c>
      <c r="M2482" s="304" t="s">
        <v>7703</v>
      </c>
      <c r="N2482" s="313" t="s">
        <v>7703</v>
      </c>
      <c r="O2482" s="282" t="s">
        <v>7703</v>
      </c>
      <c r="P2482" s="282" t="s">
        <v>7703</v>
      </c>
      <c r="Q2482" s="310" t="s">
        <v>7703</v>
      </c>
      <c r="R2482" s="282" t="s">
        <v>7437</v>
      </c>
    </row>
    <row r="2483" spans="1:18" ht="15" customHeight="1">
      <c r="A2483" s="112" t="s">
        <v>26</v>
      </c>
      <c r="B2483" s="304" t="s">
        <v>3</v>
      </c>
      <c r="C2483" s="305" t="s">
        <v>105</v>
      </c>
      <c r="D2483" s="281" t="s">
        <v>6927</v>
      </c>
      <c r="E2483" s="282" t="s">
        <v>6928</v>
      </c>
      <c r="F2483" s="313" t="s">
        <v>7940</v>
      </c>
      <c r="G2483" s="282" t="s">
        <v>7521</v>
      </c>
      <c r="H2483" s="282" t="s">
        <v>7449</v>
      </c>
      <c r="I2483" s="317">
        <v>45442</v>
      </c>
      <c r="J2483" s="304" t="s">
        <v>7515</v>
      </c>
      <c r="K2483" s="313" t="s">
        <v>7711</v>
      </c>
      <c r="L2483" s="317" t="s">
        <v>7703</v>
      </c>
      <c r="M2483" s="304" t="s">
        <v>7703</v>
      </c>
      <c r="N2483" s="313" t="s">
        <v>7703</v>
      </c>
      <c r="O2483" s="282" t="s">
        <v>7703</v>
      </c>
      <c r="P2483" s="282" t="s">
        <v>7703</v>
      </c>
      <c r="Q2483" s="310" t="s">
        <v>7703</v>
      </c>
      <c r="R2483" s="282" t="s">
        <v>7446</v>
      </c>
    </row>
    <row r="2484" spans="1:18" ht="15" customHeight="1">
      <c r="A2484" s="112" t="s">
        <v>26</v>
      </c>
      <c r="B2484" s="304" t="s">
        <v>3</v>
      </c>
      <c r="C2484" s="305" t="s">
        <v>105</v>
      </c>
      <c r="D2484" s="281" t="s">
        <v>4351</v>
      </c>
      <c r="E2484" s="282" t="s">
        <v>4352</v>
      </c>
      <c r="F2484" s="308" t="s">
        <v>7531</v>
      </c>
      <c r="G2484" s="308" t="s">
        <v>7531</v>
      </c>
      <c r="H2484" s="308" t="s">
        <v>7531</v>
      </c>
      <c r="I2484" s="317">
        <v>45442</v>
      </c>
      <c r="J2484" s="304" t="s">
        <v>7515</v>
      </c>
      <c r="K2484" s="313" t="s">
        <v>7941</v>
      </c>
      <c r="L2484" s="317" t="s">
        <v>7703</v>
      </c>
      <c r="M2484" s="304" t="s">
        <v>7703</v>
      </c>
      <c r="N2484" s="313" t="s">
        <v>7703</v>
      </c>
      <c r="O2484" s="282" t="s">
        <v>7703</v>
      </c>
      <c r="P2484" s="282" t="s">
        <v>7703</v>
      </c>
      <c r="Q2484" s="310" t="s">
        <v>7703</v>
      </c>
      <c r="R2484" s="282" t="s">
        <v>7446</v>
      </c>
    </row>
    <row r="2485" spans="1:18" ht="15" customHeight="1">
      <c r="A2485" s="112" t="s">
        <v>26</v>
      </c>
      <c r="B2485" s="304" t="s">
        <v>3</v>
      </c>
      <c r="C2485" s="305" t="s">
        <v>105</v>
      </c>
      <c r="D2485" s="281" t="s">
        <v>2749</v>
      </c>
      <c r="E2485" s="282" t="s">
        <v>2750</v>
      </c>
      <c r="F2485" s="313" t="s">
        <v>285</v>
      </c>
      <c r="G2485" s="282" t="s">
        <v>7497</v>
      </c>
      <c r="H2485" s="282" t="s">
        <v>1365</v>
      </c>
      <c r="I2485" s="317">
        <v>45465</v>
      </c>
      <c r="J2485" s="304" t="s">
        <v>7950</v>
      </c>
      <c r="K2485" s="313" t="s">
        <v>7814</v>
      </c>
      <c r="L2485" s="317" t="s">
        <v>7703</v>
      </c>
      <c r="M2485" s="304" t="s">
        <v>7703</v>
      </c>
      <c r="N2485" s="313" t="s">
        <v>7703</v>
      </c>
      <c r="O2485" s="282" t="s">
        <v>7703</v>
      </c>
      <c r="P2485" s="282" t="s">
        <v>7703</v>
      </c>
      <c r="Q2485" s="310" t="s">
        <v>7703</v>
      </c>
      <c r="R2485" s="282" t="s">
        <v>7446</v>
      </c>
    </row>
    <row r="2486" spans="1:18" ht="15" customHeight="1">
      <c r="A2486" s="112" t="s">
        <v>26</v>
      </c>
      <c r="B2486" s="304" t="s">
        <v>3</v>
      </c>
      <c r="C2486" s="305" t="s">
        <v>105</v>
      </c>
      <c r="D2486" s="281" t="s">
        <v>6805</v>
      </c>
      <c r="E2486" s="282" t="s">
        <v>6806</v>
      </c>
      <c r="F2486" s="313" t="s">
        <v>7641</v>
      </c>
      <c r="G2486" s="282" t="s">
        <v>7497</v>
      </c>
      <c r="H2486" s="282" t="s">
        <v>7449</v>
      </c>
      <c r="I2486" s="317">
        <v>45437</v>
      </c>
      <c r="J2486" s="304" t="s">
        <v>7440</v>
      </c>
      <c r="K2486" s="313" t="s">
        <v>7436</v>
      </c>
      <c r="L2486" s="317" t="s">
        <v>7703</v>
      </c>
      <c r="M2486" s="304" t="s">
        <v>7703</v>
      </c>
      <c r="N2486" s="313" t="s">
        <v>7703</v>
      </c>
      <c r="O2486" s="282" t="s">
        <v>7703</v>
      </c>
      <c r="P2486" s="282" t="s">
        <v>7703</v>
      </c>
      <c r="Q2486" s="310" t="s">
        <v>7703</v>
      </c>
      <c r="R2486" s="282" t="s">
        <v>7437</v>
      </c>
    </row>
    <row r="2487" spans="1:18" ht="15" customHeight="1">
      <c r="A2487" s="112" t="s">
        <v>26</v>
      </c>
      <c r="B2487" s="304" t="s">
        <v>3</v>
      </c>
      <c r="C2487" s="305" t="s">
        <v>105</v>
      </c>
      <c r="D2487" s="281" t="s">
        <v>4054</v>
      </c>
      <c r="E2487" s="282" t="s">
        <v>4055</v>
      </c>
      <c r="F2487" s="313" t="s">
        <v>285</v>
      </c>
      <c r="G2487" s="282" t="s">
        <v>7497</v>
      </c>
      <c r="H2487" s="282" t="s">
        <v>1365</v>
      </c>
      <c r="I2487" s="317">
        <v>45470</v>
      </c>
      <c r="J2487" s="304" t="s">
        <v>7444</v>
      </c>
      <c r="K2487" s="313" t="s">
        <v>7814</v>
      </c>
      <c r="L2487" s="317" t="s">
        <v>7703</v>
      </c>
      <c r="M2487" s="304" t="s">
        <v>7703</v>
      </c>
      <c r="N2487" s="313" t="s">
        <v>7703</v>
      </c>
      <c r="O2487" s="282" t="s">
        <v>7703</v>
      </c>
      <c r="P2487" s="282" t="s">
        <v>7703</v>
      </c>
      <c r="Q2487" s="310" t="s">
        <v>7703</v>
      </c>
      <c r="R2487" s="282" t="s">
        <v>7446</v>
      </c>
    </row>
    <row r="2488" spans="1:18" ht="15" customHeight="1">
      <c r="A2488" s="112" t="s">
        <v>26</v>
      </c>
      <c r="B2488" s="304" t="s">
        <v>3</v>
      </c>
      <c r="C2488" s="305" t="s">
        <v>105</v>
      </c>
      <c r="D2488" s="281" t="s">
        <v>5943</v>
      </c>
      <c r="E2488" s="282" t="s">
        <v>5944</v>
      </c>
      <c r="F2488" s="313" t="s">
        <v>7578</v>
      </c>
      <c r="G2488" s="282" t="s">
        <v>7502</v>
      </c>
      <c r="H2488" s="282" t="s">
        <v>7449</v>
      </c>
      <c r="I2488" s="317">
        <v>45472</v>
      </c>
      <c r="J2488" s="304" t="s">
        <v>7444</v>
      </c>
      <c r="K2488" s="313" t="s">
        <v>7445</v>
      </c>
      <c r="L2488" s="317" t="s">
        <v>7703</v>
      </c>
      <c r="M2488" s="304" t="s">
        <v>7703</v>
      </c>
      <c r="N2488" s="313" t="s">
        <v>7703</v>
      </c>
      <c r="O2488" s="282" t="s">
        <v>7703</v>
      </c>
      <c r="P2488" s="282" t="s">
        <v>7703</v>
      </c>
      <c r="Q2488" s="310" t="s">
        <v>7703</v>
      </c>
      <c r="R2488" s="282" t="s">
        <v>7446</v>
      </c>
    </row>
    <row r="2489" spans="1:18" ht="15" customHeight="1">
      <c r="A2489" s="112" t="s">
        <v>26</v>
      </c>
      <c r="B2489" s="304" t="s">
        <v>3</v>
      </c>
      <c r="C2489" s="305" t="s">
        <v>105</v>
      </c>
      <c r="D2489" s="281" t="s">
        <v>4915</v>
      </c>
      <c r="E2489" s="282" t="s">
        <v>4916</v>
      </c>
      <c r="F2489" s="313" t="s">
        <v>7954</v>
      </c>
      <c r="G2489" s="282" t="s">
        <v>7861</v>
      </c>
      <c r="H2489" s="282" t="e">
        <v>#N/A</v>
      </c>
      <c r="I2489" s="317">
        <v>45451</v>
      </c>
      <c r="J2489" s="304" t="s">
        <v>7953</v>
      </c>
      <c r="K2489" s="313" t="s">
        <v>7507</v>
      </c>
      <c r="L2489" s="317" t="s">
        <v>7703</v>
      </c>
      <c r="M2489" s="304" t="s">
        <v>7703</v>
      </c>
      <c r="N2489" s="313" t="s">
        <v>7703</v>
      </c>
      <c r="O2489" s="282" t="s">
        <v>7703</v>
      </c>
      <c r="P2489" s="282" t="s">
        <v>7703</v>
      </c>
      <c r="Q2489" s="310" t="s">
        <v>7703</v>
      </c>
      <c r="R2489" s="282" t="s">
        <v>7437</v>
      </c>
    </row>
    <row r="2490" spans="1:18" ht="15" customHeight="1">
      <c r="A2490" s="112" t="s">
        <v>26</v>
      </c>
      <c r="B2490" s="304" t="s">
        <v>3</v>
      </c>
      <c r="C2490" s="305" t="s">
        <v>105</v>
      </c>
      <c r="D2490" s="281" t="s">
        <v>6952</v>
      </c>
      <c r="E2490" s="282" t="s">
        <v>6953</v>
      </c>
      <c r="F2490" s="313" t="s">
        <v>7954</v>
      </c>
      <c r="G2490" s="282" t="s">
        <v>7861</v>
      </c>
      <c r="H2490" s="282" t="e">
        <v>#N/A</v>
      </c>
      <c r="I2490" s="317">
        <v>45451</v>
      </c>
      <c r="J2490" s="304" t="s">
        <v>7953</v>
      </c>
      <c r="K2490" s="313" t="s">
        <v>7941</v>
      </c>
      <c r="L2490" s="317" t="s">
        <v>7703</v>
      </c>
      <c r="M2490" s="304" t="s">
        <v>7703</v>
      </c>
      <c r="N2490" s="313" t="s">
        <v>7703</v>
      </c>
      <c r="O2490" s="282" t="s">
        <v>7703</v>
      </c>
      <c r="P2490" s="282" t="s">
        <v>7703</v>
      </c>
      <c r="Q2490" s="310" t="s">
        <v>7703</v>
      </c>
      <c r="R2490" s="282" t="s">
        <v>7446</v>
      </c>
    </row>
    <row r="2491" spans="1:18" ht="15" customHeight="1">
      <c r="A2491" s="112" t="s">
        <v>26</v>
      </c>
      <c r="B2491" s="304" t="s">
        <v>3</v>
      </c>
      <c r="C2491" s="305" t="s">
        <v>105</v>
      </c>
      <c r="D2491" s="281" t="s">
        <v>3017</v>
      </c>
      <c r="E2491" s="282" t="s">
        <v>3018</v>
      </c>
      <c r="F2491" s="307" t="s">
        <v>7544</v>
      </c>
      <c r="G2491" s="308" t="s">
        <v>7534</v>
      </c>
      <c r="H2491" s="308" t="s">
        <v>7434</v>
      </c>
      <c r="I2491" s="317">
        <v>45450</v>
      </c>
      <c r="J2491" s="304" t="s">
        <v>7947</v>
      </c>
      <c r="K2491" s="313" t="s">
        <v>7599</v>
      </c>
      <c r="L2491" s="317" t="s">
        <v>7703</v>
      </c>
      <c r="M2491" s="304" t="s">
        <v>7703</v>
      </c>
      <c r="N2491" s="313" t="s">
        <v>7703</v>
      </c>
      <c r="O2491" s="282" t="s">
        <v>7703</v>
      </c>
      <c r="P2491" s="282" t="s">
        <v>7703</v>
      </c>
      <c r="Q2491" s="310" t="s">
        <v>7703</v>
      </c>
      <c r="R2491" s="282" t="s">
        <v>7437</v>
      </c>
    </row>
    <row r="2492" spans="1:18" ht="15" customHeight="1">
      <c r="A2492" s="112" t="s">
        <v>26</v>
      </c>
      <c r="B2492" s="304" t="s">
        <v>3</v>
      </c>
      <c r="C2492" s="305" t="s">
        <v>105</v>
      </c>
      <c r="D2492" s="281" t="s">
        <v>1924</v>
      </c>
      <c r="E2492" s="282" t="s">
        <v>1925</v>
      </c>
      <c r="F2492" s="313" t="s">
        <v>7624</v>
      </c>
      <c r="G2492" s="282" t="s">
        <v>7625</v>
      </c>
      <c r="H2492" s="282" t="s">
        <v>7449</v>
      </c>
      <c r="I2492" s="317">
        <v>45470</v>
      </c>
      <c r="J2492" s="304" t="s">
        <v>7444</v>
      </c>
      <c r="K2492" s="313" t="s">
        <v>7773</v>
      </c>
      <c r="L2492" s="317" t="s">
        <v>7703</v>
      </c>
      <c r="M2492" s="304" t="s">
        <v>7703</v>
      </c>
      <c r="N2492" s="313" t="s">
        <v>7703</v>
      </c>
      <c r="O2492" s="282" t="s">
        <v>7703</v>
      </c>
      <c r="P2492" s="282" t="s">
        <v>7703</v>
      </c>
      <c r="Q2492" s="310" t="s">
        <v>7703</v>
      </c>
      <c r="R2492" s="282" t="s">
        <v>7437</v>
      </c>
    </row>
    <row r="2493" spans="1:18" ht="15" customHeight="1">
      <c r="A2493" s="112" t="s">
        <v>26</v>
      </c>
      <c r="B2493" s="304" t="s">
        <v>3</v>
      </c>
      <c r="C2493" s="305" t="s">
        <v>105</v>
      </c>
      <c r="D2493" s="281" t="s">
        <v>5995</v>
      </c>
      <c r="E2493" s="282" t="s">
        <v>5996</v>
      </c>
      <c r="F2493" s="313" t="s">
        <v>7624</v>
      </c>
      <c r="G2493" s="282" t="s">
        <v>7625</v>
      </c>
      <c r="H2493" s="282" t="s">
        <v>7449</v>
      </c>
      <c r="I2493" s="317">
        <v>45470</v>
      </c>
      <c r="J2493" s="304" t="s">
        <v>7444</v>
      </c>
      <c r="K2493" s="313" t="s">
        <v>7593</v>
      </c>
      <c r="L2493" s="317" t="s">
        <v>7703</v>
      </c>
      <c r="M2493" s="304" t="s">
        <v>7703</v>
      </c>
      <c r="N2493" s="313" t="s">
        <v>7703</v>
      </c>
      <c r="O2493" s="282" t="s">
        <v>7703</v>
      </c>
      <c r="P2493" s="282" t="s">
        <v>7703</v>
      </c>
      <c r="Q2493" s="310" t="s">
        <v>7703</v>
      </c>
      <c r="R2493" s="282" t="s">
        <v>7437</v>
      </c>
    </row>
    <row r="2494" spans="1:18" ht="15" customHeight="1">
      <c r="A2494" s="112" t="s">
        <v>26</v>
      </c>
      <c r="B2494" s="304" t="s">
        <v>3</v>
      </c>
      <c r="C2494" s="305" t="s">
        <v>105</v>
      </c>
      <c r="D2494" s="281" t="s">
        <v>6264</v>
      </c>
      <c r="E2494" s="282" t="s">
        <v>6265</v>
      </c>
      <c r="F2494" s="313" t="s">
        <v>7492</v>
      </c>
      <c r="G2494" s="282" t="s">
        <v>7492</v>
      </c>
      <c r="H2494" s="282" t="s">
        <v>7449</v>
      </c>
      <c r="I2494" s="317">
        <v>45446</v>
      </c>
      <c r="J2494" s="304" t="s">
        <v>7951</v>
      </c>
      <c r="K2494" s="313" t="s">
        <v>7436</v>
      </c>
      <c r="L2494" s="317" t="s">
        <v>7703</v>
      </c>
      <c r="M2494" s="304" t="s">
        <v>7703</v>
      </c>
      <c r="N2494" s="313" t="s">
        <v>7703</v>
      </c>
      <c r="O2494" s="282" t="s">
        <v>7703</v>
      </c>
      <c r="P2494" s="282" t="s">
        <v>7703</v>
      </c>
      <c r="Q2494" s="310" t="s">
        <v>7703</v>
      </c>
      <c r="R2494" s="282" t="s">
        <v>7437</v>
      </c>
    </row>
    <row r="2495" spans="1:18" ht="15" customHeight="1">
      <c r="A2495" s="112" t="s">
        <v>26</v>
      </c>
      <c r="B2495" s="304" t="s">
        <v>3</v>
      </c>
      <c r="C2495" s="305" t="s">
        <v>105</v>
      </c>
      <c r="D2495" s="281" t="s">
        <v>6310</v>
      </c>
      <c r="E2495" s="282" t="s">
        <v>6311</v>
      </c>
      <c r="F2495" s="308" t="s">
        <v>7769</v>
      </c>
      <c r="G2495" s="282" t="s">
        <v>7680</v>
      </c>
      <c r="H2495" s="282" t="s">
        <v>7434</v>
      </c>
      <c r="I2495" s="317">
        <v>45474</v>
      </c>
      <c r="J2495" s="304" t="s">
        <v>7948</v>
      </c>
      <c r="K2495" s="313" t="s">
        <v>7969</v>
      </c>
      <c r="L2495" s="317" t="s">
        <v>7703</v>
      </c>
      <c r="M2495" s="304" t="s">
        <v>7703</v>
      </c>
      <c r="N2495" s="313" t="s">
        <v>7703</v>
      </c>
      <c r="O2495" s="282" t="s">
        <v>7703</v>
      </c>
      <c r="P2495" s="282" t="s">
        <v>7703</v>
      </c>
      <c r="Q2495" s="310" t="s">
        <v>7703</v>
      </c>
      <c r="R2495" s="282" t="s">
        <v>7437</v>
      </c>
    </row>
    <row r="2496" spans="1:18" ht="15" customHeight="1">
      <c r="A2496" s="112" t="s">
        <v>26</v>
      </c>
      <c r="B2496" s="304" t="s">
        <v>3</v>
      </c>
      <c r="C2496" s="305" t="s">
        <v>105</v>
      </c>
      <c r="D2496" s="281" t="s">
        <v>4578</v>
      </c>
      <c r="E2496" s="282" t="s">
        <v>4579</v>
      </c>
      <c r="F2496" s="313" t="s">
        <v>7838</v>
      </c>
      <c r="G2496" s="282" t="s">
        <v>7448</v>
      </c>
      <c r="H2496" s="282" t="s">
        <v>7449</v>
      </c>
      <c r="I2496" s="317">
        <v>45489</v>
      </c>
      <c r="J2496" s="304" t="s">
        <v>7970</v>
      </c>
      <c r="K2496" s="313" t="s">
        <v>7675</v>
      </c>
      <c r="L2496" s="317" t="s">
        <v>7703</v>
      </c>
      <c r="M2496" s="304" t="s">
        <v>7703</v>
      </c>
      <c r="N2496" s="313" t="s">
        <v>7703</v>
      </c>
      <c r="O2496" s="282" t="s">
        <v>7703</v>
      </c>
      <c r="P2496" s="282" t="s">
        <v>7703</v>
      </c>
      <c r="Q2496" s="310" t="s">
        <v>7703</v>
      </c>
      <c r="R2496" s="282" t="s">
        <v>7437</v>
      </c>
    </row>
    <row r="2497" spans="1:18" ht="15" customHeight="1">
      <c r="A2497" s="112" t="s">
        <v>26</v>
      </c>
      <c r="B2497" s="304" t="s">
        <v>3</v>
      </c>
      <c r="C2497" s="305" t="s">
        <v>105</v>
      </c>
      <c r="D2497" s="281" t="s">
        <v>2525</v>
      </c>
      <c r="E2497" s="282" t="s">
        <v>2526</v>
      </c>
      <c r="F2497" s="310" t="s">
        <v>7604</v>
      </c>
      <c r="G2497" s="282" t="s">
        <v>7497</v>
      </c>
      <c r="H2497" s="282" t="s">
        <v>7449</v>
      </c>
      <c r="I2497" s="317">
        <v>45474</v>
      </c>
      <c r="J2497" s="304" t="s">
        <v>7948</v>
      </c>
      <c r="K2497" s="313" t="s">
        <v>7593</v>
      </c>
      <c r="L2497" s="317" t="s">
        <v>7703</v>
      </c>
      <c r="M2497" s="304" t="s">
        <v>7703</v>
      </c>
      <c r="N2497" s="313" t="s">
        <v>7703</v>
      </c>
      <c r="O2497" s="282" t="s">
        <v>7703</v>
      </c>
      <c r="P2497" s="282" t="s">
        <v>7703</v>
      </c>
      <c r="Q2497" s="310" t="s">
        <v>7703</v>
      </c>
      <c r="R2497" s="282" t="s">
        <v>7437</v>
      </c>
    </row>
    <row r="2498" spans="1:18" ht="15" customHeight="1">
      <c r="A2498" s="112" t="s">
        <v>26</v>
      </c>
      <c r="B2498" s="304" t="s">
        <v>3</v>
      </c>
      <c r="C2498" s="305" t="s">
        <v>105</v>
      </c>
      <c r="D2498" s="281" t="s">
        <v>1929</v>
      </c>
      <c r="E2498" s="282" t="s">
        <v>1930</v>
      </c>
      <c r="F2498" s="313" t="s">
        <v>7624</v>
      </c>
      <c r="G2498" s="282" t="s">
        <v>7625</v>
      </c>
      <c r="H2498" s="282" t="s">
        <v>7449</v>
      </c>
      <c r="I2498" s="317">
        <v>45470</v>
      </c>
      <c r="J2498" s="304" t="s">
        <v>7444</v>
      </c>
      <c r="K2498" s="313" t="s">
        <v>7436</v>
      </c>
      <c r="L2498" s="317" t="s">
        <v>7703</v>
      </c>
      <c r="M2498" s="304" t="s">
        <v>7703</v>
      </c>
      <c r="N2498" s="313" t="s">
        <v>7703</v>
      </c>
      <c r="O2498" s="282" t="s">
        <v>7703</v>
      </c>
      <c r="P2498" s="282" t="s">
        <v>7703</v>
      </c>
      <c r="Q2498" s="310" t="s">
        <v>7703</v>
      </c>
      <c r="R2498" s="282" t="s">
        <v>7437</v>
      </c>
    </row>
    <row r="2499" spans="1:18" ht="15" customHeight="1">
      <c r="A2499" s="112" t="s">
        <v>26</v>
      </c>
      <c r="B2499" s="304" t="s">
        <v>3</v>
      </c>
      <c r="C2499" s="305" t="s">
        <v>105</v>
      </c>
      <c r="D2499" s="281" t="s">
        <v>5244</v>
      </c>
      <c r="E2499" s="282" t="s">
        <v>5245</v>
      </c>
      <c r="F2499" s="310" t="s">
        <v>7604</v>
      </c>
      <c r="G2499" s="282" t="s">
        <v>7497</v>
      </c>
      <c r="H2499" s="282" t="s">
        <v>1365</v>
      </c>
      <c r="I2499" s="317">
        <v>45474</v>
      </c>
      <c r="J2499" s="304" t="s">
        <v>7948</v>
      </c>
      <c r="K2499" s="313" t="s">
        <v>7436</v>
      </c>
      <c r="L2499" s="317" t="s">
        <v>7703</v>
      </c>
      <c r="M2499" s="304" t="s">
        <v>7703</v>
      </c>
      <c r="N2499" s="313" t="s">
        <v>7703</v>
      </c>
      <c r="O2499" s="282" t="s">
        <v>7703</v>
      </c>
      <c r="P2499" s="282" t="s">
        <v>7703</v>
      </c>
      <c r="Q2499" s="310" t="s">
        <v>7703</v>
      </c>
      <c r="R2499" s="282" t="s">
        <v>7437</v>
      </c>
    </row>
    <row r="2500" spans="1:18" ht="15" customHeight="1">
      <c r="A2500" s="112" t="s">
        <v>26</v>
      </c>
      <c r="B2500" s="304" t="s">
        <v>3</v>
      </c>
      <c r="C2500" s="305" t="s">
        <v>105</v>
      </c>
      <c r="D2500" s="281" t="s">
        <v>5956</v>
      </c>
      <c r="E2500" s="282" t="s">
        <v>5957</v>
      </c>
      <c r="F2500" s="310" t="s">
        <v>7604</v>
      </c>
      <c r="G2500" s="282" t="s">
        <v>7497</v>
      </c>
      <c r="H2500" s="282" t="s">
        <v>7449</v>
      </c>
      <c r="I2500" s="317">
        <v>45474</v>
      </c>
      <c r="J2500" s="304" t="s">
        <v>7948</v>
      </c>
      <c r="K2500" s="313" t="s">
        <v>7593</v>
      </c>
      <c r="L2500" s="317" t="s">
        <v>7703</v>
      </c>
      <c r="M2500" s="304" t="s">
        <v>7703</v>
      </c>
      <c r="N2500" s="313" t="s">
        <v>7703</v>
      </c>
      <c r="O2500" s="282" t="s">
        <v>7703</v>
      </c>
      <c r="P2500" s="282" t="s">
        <v>7703</v>
      </c>
      <c r="Q2500" s="310" t="s">
        <v>7703</v>
      </c>
      <c r="R2500" s="282" t="s">
        <v>7437</v>
      </c>
    </row>
    <row r="2501" spans="1:18" ht="15" customHeight="1">
      <c r="A2501" s="112" t="s">
        <v>26</v>
      </c>
      <c r="B2501" s="304" t="s">
        <v>3</v>
      </c>
      <c r="C2501" s="305" t="s">
        <v>105</v>
      </c>
      <c r="D2501" s="281" t="s">
        <v>6498</v>
      </c>
      <c r="E2501" s="282" t="s">
        <v>6499</v>
      </c>
      <c r="F2501" s="310" t="s">
        <v>7604</v>
      </c>
      <c r="G2501" s="282" t="s">
        <v>7497</v>
      </c>
      <c r="H2501" s="282" t="s">
        <v>7449</v>
      </c>
      <c r="I2501" s="317">
        <v>45474</v>
      </c>
      <c r="J2501" s="304" t="s">
        <v>7948</v>
      </c>
      <c r="K2501" s="313" t="s">
        <v>7548</v>
      </c>
      <c r="L2501" s="317" t="s">
        <v>7703</v>
      </c>
      <c r="M2501" s="304" t="s">
        <v>7703</v>
      </c>
      <c r="N2501" s="313" t="s">
        <v>7703</v>
      </c>
      <c r="O2501" s="282" t="s">
        <v>7703</v>
      </c>
      <c r="P2501" s="282" t="s">
        <v>7703</v>
      </c>
      <c r="Q2501" s="310" t="s">
        <v>7703</v>
      </c>
      <c r="R2501" s="282" t="s">
        <v>7437</v>
      </c>
    </row>
    <row r="2502" spans="1:18" ht="15" customHeight="1">
      <c r="A2502" s="112" t="s">
        <v>26</v>
      </c>
      <c r="B2502" s="304" t="s">
        <v>3</v>
      </c>
      <c r="C2502" s="305" t="s">
        <v>105</v>
      </c>
      <c r="D2502" s="281" t="s">
        <v>5658</v>
      </c>
      <c r="E2502" s="282" t="s">
        <v>5659</v>
      </c>
      <c r="F2502" s="313" t="s">
        <v>411</v>
      </c>
      <c r="G2502" s="282" t="s">
        <v>7534</v>
      </c>
      <c r="H2502" s="282" t="s">
        <v>7434</v>
      </c>
      <c r="I2502" s="317">
        <v>45481</v>
      </c>
      <c r="J2502" s="304" t="s">
        <v>7971</v>
      </c>
      <c r="K2502" s="313" t="s">
        <v>7602</v>
      </c>
      <c r="L2502" s="317" t="s">
        <v>7703</v>
      </c>
      <c r="M2502" s="304" t="s">
        <v>7703</v>
      </c>
      <c r="N2502" s="313" t="s">
        <v>7703</v>
      </c>
      <c r="O2502" s="282" t="s">
        <v>7703</v>
      </c>
      <c r="P2502" s="282" t="s">
        <v>7703</v>
      </c>
      <c r="Q2502" s="310" t="s">
        <v>7703</v>
      </c>
      <c r="R2502" s="282" t="s">
        <v>7437</v>
      </c>
    </row>
    <row r="2503" spans="1:18" ht="15" customHeight="1">
      <c r="A2503" s="112" t="s">
        <v>26</v>
      </c>
      <c r="B2503" s="304" t="s">
        <v>3</v>
      </c>
      <c r="C2503" s="305" t="s">
        <v>105</v>
      </c>
      <c r="D2503" s="281" t="s">
        <v>7211</v>
      </c>
      <c r="E2503" s="282" t="s">
        <v>7212</v>
      </c>
      <c r="F2503" s="313" t="s">
        <v>411</v>
      </c>
      <c r="G2503" s="282" t="s">
        <v>7534</v>
      </c>
      <c r="H2503" s="282" t="s">
        <v>7434</v>
      </c>
      <c r="I2503" s="317">
        <v>45481</v>
      </c>
      <c r="J2503" s="304" t="s">
        <v>7971</v>
      </c>
      <c r="K2503" s="313" t="s">
        <v>7972</v>
      </c>
      <c r="L2503" s="317" t="s">
        <v>7703</v>
      </c>
      <c r="M2503" s="304" t="s">
        <v>7703</v>
      </c>
      <c r="N2503" s="313" t="s">
        <v>7703</v>
      </c>
      <c r="O2503" s="282" t="s">
        <v>7703</v>
      </c>
      <c r="P2503" s="282" t="s">
        <v>7703</v>
      </c>
      <c r="Q2503" s="310" t="s">
        <v>7703</v>
      </c>
      <c r="R2503" s="282" t="s">
        <v>7437</v>
      </c>
    </row>
    <row r="2504" spans="1:18" ht="15" customHeight="1">
      <c r="A2504" s="112" t="s">
        <v>26</v>
      </c>
      <c r="B2504" s="304" t="s">
        <v>3</v>
      </c>
      <c r="C2504" s="305" t="s">
        <v>105</v>
      </c>
      <c r="D2504" s="281" t="s">
        <v>7232</v>
      </c>
      <c r="E2504" s="282" t="s">
        <v>7233</v>
      </c>
      <c r="F2504" s="313" t="s">
        <v>411</v>
      </c>
      <c r="G2504" s="282" t="s">
        <v>7534</v>
      </c>
      <c r="H2504" s="282" t="s">
        <v>7434</v>
      </c>
      <c r="I2504" s="317">
        <v>45481</v>
      </c>
      <c r="J2504" s="304" t="s">
        <v>7971</v>
      </c>
      <c r="K2504" s="313" t="s">
        <v>7593</v>
      </c>
      <c r="L2504" s="317" t="s">
        <v>7703</v>
      </c>
      <c r="M2504" s="304" t="s">
        <v>7703</v>
      </c>
      <c r="N2504" s="313" t="s">
        <v>7703</v>
      </c>
      <c r="O2504" s="282" t="s">
        <v>7703</v>
      </c>
      <c r="P2504" s="282" t="s">
        <v>7703</v>
      </c>
      <c r="Q2504" s="310" t="s">
        <v>7703</v>
      </c>
      <c r="R2504" s="282" t="s">
        <v>7437</v>
      </c>
    </row>
    <row r="2505" spans="1:18" ht="15" customHeight="1">
      <c r="A2505" s="112" t="s">
        <v>26</v>
      </c>
      <c r="B2505" s="304" t="s">
        <v>3</v>
      </c>
      <c r="C2505" s="305" t="s">
        <v>105</v>
      </c>
      <c r="D2505" s="281" t="s">
        <v>1876</v>
      </c>
      <c r="E2505" s="282" t="s">
        <v>1877</v>
      </c>
      <c r="F2505" s="313" t="s">
        <v>7661</v>
      </c>
      <c r="G2505" s="282" t="s">
        <v>7534</v>
      </c>
      <c r="H2505" s="282" t="s">
        <v>1365</v>
      </c>
      <c r="I2505" s="317">
        <v>45486</v>
      </c>
      <c r="J2505" s="304" t="s">
        <v>7971</v>
      </c>
      <c r="K2505" s="313" t="s">
        <v>7663</v>
      </c>
      <c r="L2505" s="317" t="s">
        <v>7703</v>
      </c>
      <c r="M2505" s="304" t="s">
        <v>7703</v>
      </c>
      <c r="N2505" s="313" t="s">
        <v>7703</v>
      </c>
      <c r="O2505" s="282" t="s">
        <v>7703</v>
      </c>
      <c r="P2505" s="282" t="s">
        <v>7703</v>
      </c>
      <c r="Q2505" s="310" t="s">
        <v>7703</v>
      </c>
      <c r="R2505" s="282" t="s">
        <v>7437</v>
      </c>
    </row>
    <row r="2506" spans="1:18" ht="15" customHeight="1">
      <c r="A2506" s="112" t="s">
        <v>26</v>
      </c>
      <c r="B2506" s="304" t="s">
        <v>3</v>
      </c>
      <c r="C2506" s="305" t="s">
        <v>105</v>
      </c>
      <c r="D2506" s="281" t="s">
        <v>4877</v>
      </c>
      <c r="E2506" s="282" t="s">
        <v>4878</v>
      </c>
      <c r="F2506" s="313" t="s">
        <v>285</v>
      </c>
      <c r="G2506" s="282" t="s">
        <v>7497</v>
      </c>
      <c r="H2506" s="282" t="s">
        <v>1365</v>
      </c>
      <c r="I2506" s="317">
        <v>45488</v>
      </c>
      <c r="J2506" s="304" t="s">
        <v>7970</v>
      </c>
      <c r="K2506" s="313" t="s">
        <v>7814</v>
      </c>
      <c r="L2506" s="317" t="s">
        <v>7703</v>
      </c>
      <c r="M2506" s="304" t="s">
        <v>7703</v>
      </c>
      <c r="N2506" s="313" t="s">
        <v>7703</v>
      </c>
      <c r="O2506" s="282" t="s">
        <v>7703</v>
      </c>
      <c r="P2506" s="282" t="s">
        <v>7703</v>
      </c>
      <c r="Q2506" s="310" t="s">
        <v>7703</v>
      </c>
      <c r="R2506" s="282" t="s">
        <v>7446</v>
      </c>
    </row>
    <row r="2507" spans="1:18" ht="15" customHeight="1">
      <c r="A2507" s="112" t="s">
        <v>26</v>
      </c>
      <c r="B2507" s="304" t="s">
        <v>3</v>
      </c>
      <c r="C2507" s="305" t="s">
        <v>105</v>
      </c>
      <c r="D2507" s="281" t="s">
        <v>6534</v>
      </c>
      <c r="E2507" s="282" t="s">
        <v>6535</v>
      </c>
      <c r="F2507" s="313" t="s">
        <v>285</v>
      </c>
      <c r="G2507" s="282" t="s">
        <v>7497</v>
      </c>
      <c r="H2507" s="282" t="s">
        <v>1365</v>
      </c>
      <c r="I2507" s="317">
        <v>45488</v>
      </c>
      <c r="J2507" s="304" t="s">
        <v>7970</v>
      </c>
      <c r="K2507" s="313" t="s">
        <v>7516</v>
      </c>
      <c r="L2507" s="317" t="s">
        <v>7703</v>
      </c>
      <c r="M2507" s="304" t="s">
        <v>7703</v>
      </c>
      <c r="N2507" s="313" t="s">
        <v>7703</v>
      </c>
      <c r="O2507" s="282" t="s">
        <v>7703</v>
      </c>
      <c r="P2507" s="282" t="s">
        <v>7703</v>
      </c>
      <c r="Q2507" s="310" t="s">
        <v>7703</v>
      </c>
      <c r="R2507" s="282" t="s">
        <v>7446</v>
      </c>
    </row>
    <row r="2508" spans="1:18" ht="15" customHeight="1">
      <c r="A2508" s="112" t="s">
        <v>26</v>
      </c>
      <c r="B2508" s="304" t="s">
        <v>3</v>
      </c>
      <c r="C2508" s="305" t="s">
        <v>105</v>
      </c>
      <c r="D2508" s="281" t="s">
        <v>4581</v>
      </c>
      <c r="E2508" s="282" t="s">
        <v>4582</v>
      </c>
      <c r="F2508" s="313" t="s">
        <v>7492</v>
      </c>
      <c r="G2508" s="282" t="s">
        <v>7492</v>
      </c>
      <c r="H2508" s="282" t="s">
        <v>7449</v>
      </c>
      <c r="I2508" s="317">
        <v>45467</v>
      </c>
      <c r="J2508" s="304" t="s">
        <v>7948</v>
      </c>
      <c r="K2508" s="313" t="s">
        <v>7593</v>
      </c>
      <c r="L2508" s="317" t="s">
        <v>7703</v>
      </c>
      <c r="M2508" s="304" t="s">
        <v>7703</v>
      </c>
      <c r="N2508" s="313" t="s">
        <v>7703</v>
      </c>
      <c r="O2508" s="282" t="s">
        <v>7703</v>
      </c>
      <c r="P2508" s="282" t="s">
        <v>7703</v>
      </c>
      <c r="Q2508" s="310" t="s">
        <v>7703</v>
      </c>
      <c r="R2508" s="282" t="s">
        <v>7437</v>
      </c>
    </row>
    <row r="2509" spans="1:18" ht="15" customHeight="1">
      <c r="A2509" s="112" t="s">
        <v>26</v>
      </c>
      <c r="B2509" s="304" t="s">
        <v>3</v>
      </c>
      <c r="C2509" s="305" t="s">
        <v>143</v>
      </c>
      <c r="D2509" s="281" t="s">
        <v>5770</v>
      </c>
      <c r="E2509" s="282" t="s">
        <v>5771</v>
      </c>
      <c r="F2509" s="313" t="s">
        <v>7624</v>
      </c>
      <c r="G2509" s="282" t="s">
        <v>7625</v>
      </c>
      <c r="H2509" s="282" t="s">
        <v>7449</v>
      </c>
      <c r="I2509" s="317">
        <v>45486</v>
      </c>
      <c r="J2509" s="304" t="s">
        <v>7971</v>
      </c>
      <c r="K2509" s="313" t="s">
        <v>7593</v>
      </c>
      <c r="L2509" s="317" t="s">
        <v>7703</v>
      </c>
      <c r="M2509" s="304" t="s">
        <v>7703</v>
      </c>
      <c r="N2509" s="313" t="s">
        <v>7703</v>
      </c>
      <c r="O2509" s="282" t="s">
        <v>7703</v>
      </c>
      <c r="P2509" s="282" t="s">
        <v>7703</v>
      </c>
      <c r="Q2509" s="310" t="s">
        <v>7703</v>
      </c>
      <c r="R2509" s="282" t="s">
        <v>7437</v>
      </c>
    </row>
    <row r="2510" spans="1:18" ht="15" customHeight="1">
      <c r="A2510" s="112" t="s">
        <v>26</v>
      </c>
      <c r="B2510" s="304" t="s">
        <v>3</v>
      </c>
      <c r="C2510" s="305" t="s">
        <v>143</v>
      </c>
      <c r="D2510" s="281" t="s">
        <v>7183</v>
      </c>
      <c r="E2510" s="282" t="s">
        <v>7184</v>
      </c>
      <c r="F2510" s="313" t="s">
        <v>7624</v>
      </c>
      <c r="G2510" s="282" t="s">
        <v>7625</v>
      </c>
      <c r="H2510" s="282" t="s">
        <v>7449</v>
      </c>
      <c r="I2510" s="317">
        <v>45474</v>
      </c>
      <c r="J2510" s="304" t="s">
        <v>7948</v>
      </c>
      <c r="K2510" s="313" t="s">
        <v>7602</v>
      </c>
      <c r="L2510" s="317" t="s">
        <v>7703</v>
      </c>
      <c r="M2510" s="304" t="s">
        <v>7703</v>
      </c>
      <c r="N2510" s="313" t="s">
        <v>7703</v>
      </c>
      <c r="O2510" s="282" t="s">
        <v>7703</v>
      </c>
      <c r="P2510" s="282" t="s">
        <v>7703</v>
      </c>
      <c r="Q2510" s="310" t="s">
        <v>7703</v>
      </c>
      <c r="R2510" s="282" t="s">
        <v>7437</v>
      </c>
    </row>
    <row r="2511" spans="1:18" ht="15" customHeight="1">
      <c r="A2511" s="112" t="s">
        <v>26</v>
      </c>
      <c r="B2511" s="304" t="s">
        <v>3</v>
      </c>
      <c r="C2511" s="305" t="s">
        <v>105</v>
      </c>
      <c r="D2511" s="281" t="s">
        <v>4622</v>
      </c>
      <c r="E2511" s="282" t="s">
        <v>4623</v>
      </c>
      <c r="F2511" s="313" t="s">
        <v>163</v>
      </c>
      <c r="G2511" s="282" t="s">
        <v>7433</v>
      </c>
      <c r="H2511" s="282" t="s">
        <v>7449</v>
      </c>
      <c r="I2511" s="317">
        <v>45495</v>
      </c>
      <c r="J2511" s="304" t="s">
        <v>7973</v>
      </c>
      <c r="K2511" s="313" t="s">
        <v>7593</v>
      </c>
      <c r="L2511" s="317" t="s">
        <v>7703</v>
      </c>
      <c r="M2511" s="304" t="s">
        <v>7703</v>
      </c>
      <c r="N2511" s="313" t="s">
        <v>7703</v>
      </c>
      <c r="O2511" s="282" t="s">
        <v>7703</v>
      </c>
      <c r="P2511" s="282" t="s">
        <v>7703</v>
      </c>
      <c r="Q2511" s="310" t="s">
        <v>7703</v>
      </c>
      <c r="R2511" s="282" t="s">
        <v>7437</v>
      </c>
    </row>
    <row r="2512" spans="1:18" ht="15" customHeight="1">
      <c r="A2512" s="112" t="s">
        <v>26</v>
      </c>
      <c r="B2512" s="304" t="s">
        <v>3</v>
      </c>
      <c r="C2512" s="305" t="s">
        <v>105</v>
      </c>
      <c r="D2512" s="281" t="s">
        <v>443</v>
      </c>
      <c r="E2512" s="282" t="s">
        <v>444</v>
      </c>
      <c r="F2512" s="313" t="s">
        <v>163</v>
      </c>
      <c r="G2512" s="282" t="s">
        <v>7433</v>
      </c>
      <c r="H2512" s="282" t="s">
        <v>7449</v>
      </c>
      <c r="I2512" s="317">
        <v>45496</v>
      </c>
      <c r="J2512" s="304" t="s">
        <v>7973</v>
      </c>
      <c r="K2512" s="313" t="s">
        <v>7436</v>
      </c>
      <c r="L2512" s="317" t="s">
        <v>7703</v>
      </c>
      <c r="M2512" s="304" t="s">
        <v>7703</v>
      </c>
      <c r="N2512" s="313" t="s">
        <v>7703</v>
      </c>
      <c r="O2512" s="282" t="s">
        <v>7703</v>
      </c>
      <c r="P2512" s="282" t="s">
        <v>7703</v>
      </c>
      <c r="Q2512" s="310" t="s">
        <v>7703</v>
      </c>
      <c r="R2512" s="282" t="s">
        <v>7437</v>
      </c>
    </row>
    <row r="2513" spans="1:18" ht="15" customHeight="1">
      <c r="A2513" s="112" t="s">
        <v>26</v>
      </c>
      <c r="B2513" s="304" t="s">
        <v>3</v>
      </c>
      <c r="C2513" s="305" t="s">
        <v>105</v>
      </c>
      <c r="D2513" s="281" t="s">
        <v>2209</v>
      </c>
      <c r="E2513" s="282" t="s">
        <v>2210</v>
      </c>
      <c r="F2513" s="313" t="s">
        <v>163</v>
      </c>
      <c r="G2513" s="282" t="s">
        <v>7433</v>
      </c>
      <c r="H2513" s="282" t="s">
        <v>7449</v>
      </c>
      <c r="I2513" s="317">
        <v>45497</v>
      </c>
      <c r="J2513" s="304" t="s">
        <v>7973</v>
      </c>
      <c r="K2513" s="313" t="s">
        <v>7436</v>
      </c>
      <c r="L2513" s="317" t="s">
        <v>7703</v>
      </c>
      <c r="M2513" s="304" t="s">
        <v>7703</v>
      </c>
      <c r="N2513" s="313" t="s">
        <v>7703</v>
      </c>
      <c r="O2513" s="282" t="s">
        <v>7703</v>
      </c>
      <c r="P2513" s="282" t="s">
        <v>7703</v>
      </c>
      <c r="Q2513" s="310" t="s">
        <v>7703</v>
      </c>
      <c r="R2513" s="282" t="s">
        <v>7437</v>
      </c>
    </row>
    <row r="2514" spans="1:18" ht="15" customHeight="1">
      <c r="A2514" s="112" t="s">
        <v>26</v>
      </c>
      <c r="B2514" s="304" t="s">
        <v>3</v>
      </c>
      <c r="C2514" s="305" t="s">
        <v>105</v>
      </c>
      <c r="D2514" s="281" t="s">
        <v>3516</v>
      </c>
      <c r="E2514" s="282" t="s">
        <v>3517</v>
      </c>
      <c r="F2514" s="313" t="s">
        <v>163</v>
      </c>
      <c r="G2514" s="282" t="s">
        <v>7433</v>
      </c>
      <c r="H2514" s="282" t="s">
        <v>7449</v>
      </c>
      <c r="I2514" s="317">
        <v>45499</v>
      </c>
      <c r="J2514" s="304" t="s">
        <v>7973</v>
      </c>
      <c r="K2514" s="313" t="s">
        <v>7548</v>
      </c>
      <c r="L2514" s="317" t="s">
        <v>7703</v>
      </c>
      <c r="M2514" s="304" t="s">
        <v>7703</v>
      </c>
      <c r="N2514" s="313" t="s">
        <v>7703</v>
      </c>
      <c r="O2514" s="282" t="s">
        <v>7703</v>
      </c>
      <c r="P2514" s="282" t="s">
        <v>7703</v>
      </c>
      <c r="Q2514" s="310" t="s">
        <v>7703</v>
      </c>
      <c r="R2514" s="282" t="s">
        <v>7437</v>
      </c>
    </row>
    <row r="2515" spans="1:18" ht="15" customHeight="1">
      <c r="A2515" s="112" t="s">
        <v>26</v>
      </c>
      <c r="B2515" s="304" t="s">
        <v>3</v>
      </c>
      <c r="C2515" s="305" t="s">
        <v>105</v>
      </c>
      <c r="D2515" s="281" t="s">
        <v>4102</v>
      </c>
      <c r="E2515" s="282" t="s">
        <v>4103</v>
      </c>
      <c r="F2515" s="313" t="s">
        <v>163</v>
      </c>
      <c r="G2515" s="282" t="s">
        <v>7433</v>
      </c>
      <c r="H2515" s="282" t="s">
        <v>7449</v>
      </c>
      <c r="I2515" s="317">
        <v>45499</v>
      </c>
      <c r="J2515" s="304" t="s">
        <v>7973</v>
      </c>
      <c r="K2515" s="313" t="s">
        <v>7548</v>
      </c>
      <c r="L2515" s="317" t="s">
        <v>7703</v>
      </c>
      <c r="M2515" s="304" t="s">
        <v>7703</v>
      </c>
      <c r="N2515" s="313" t="s">
        <v>7703</v>
      </c>
      <c r="O2515" s="282" t="s">
        <v>7703</v>
      </c>
      <c r="P2515" s="282" t="s">
        <v>7703</v>
      </c>
      <c r="Q2515" s="310" t="s">
        <v>7703</v>
      </c>
      <c r="R2515" s="282" t="s">
        <v>7437</v>
      </c>
    </row>
    <row r="2516" spans="1:18" ht="15" customHeight="1">
      <c r="A2516" s="112" t="s">
        <v>26</v>
      </c>
      <c r="B2516" s="304" t="s">
        <v>3</v>
      </c>
      <c r="C2516" s="305" t="s">
        <v>105</v>
      </c>
      <c r="D2516" s="281" t="s">
        <v>4777</v>
      </c>
      <c r="E2516" s="282" t="s">
        <v>4778</v>
      </c>
      <c r="F2516" s="313" t="s">
        <v>163</v>
      </c>
      <c r="G2516" s="282" t="s">
        <v>7433</v>
      </c>
      <c r="H2516" s="282" t="s">
        <v>7449</v>
      </c>
      <c r="I2516" s="317">
        <v>45499</v>
      </c>
      <c r="J2516" s="304" t="s">
        <v>7973</v>
      </c>
      <c r="K2516" s="313" t="s">
        <v>7548</v>
      </c>
      <c r="L2516" s="317" t="s">
        <v>7703</v>
      </c>
      <c r="M2516" s="304" t="s">
        <v>7703</v>
      </c>
      <c r="N2516" s="313" t="s">
        <v>7703</v>
      </c>
      <c r="O2516" s="282" t="s">
        <v>7703</v>
      </c>
      <c r="P2516" s="282" t="s">
        <v>7703</v>
      </c>
      <c r="Q2516" s="310" t="s">
        <v>7703</v>
      </c>
      <c r="R2516" s="282" t="s">
        <v>7437</v>
      </c>
    </row>
    <row r="2517" spans="1:18" ht="15" customHeight="1">
      <c r="A2517" s="112" t="s">
        <v>26</v>
      </c>
      <c r="B2517" s="304" t="s">
        <v>3</v>
      </c>
      <c r="C2517" s="305" t="s">
        <v>105</v>
      </c>
      <c r="D2517" s="281" t="s">
        <v>6658</v>
      </c>
      <c r="E2517" s="282" t="s">
        <v>6659</v>
      </c>
      <c r="F2517" s="313" t="s">
        <v>163</v>
      </c>
      <c r="G2517" s="282" t="s">
        <v>7433</v>
      </c>
      <c r="H2517" s="282" t="s">
        <v>7449</v>
      </c>
      <c r="I2517" s="317">
        <v>45499</v>
      </c>
      <c r="J2517" s="304" t="s">
        <v>7973</v>
      </c>
      <c r="K2517" s="313" t="s">
        <v>7548</v>
      </c>
      <c r="L2517" s="317" t="s">
        <v>7703</v>
      </c>
      <c r="M2517" s="304" t="s">
        <v>7703</v>
      </c>
      <c r="N2517" s="313" t="s">
        <v>7703</v>
      </c>
      <c r="O2517" s="282" t="s">
        <v>7703</v>
      </c>
      <c r="P2517" s="282" t="s">
        <v>7703</v>
      </c>
      <c r="Q2517" s="310" t="s">
        <v>7703</v>
      </c>
      <c r="R2517" s="282" t="s">
        <v>7437</v>
      </c>
    </row>
    <row r="2518" spans="1:18" ht="15" customHeight="1">
      <c r="A2518" s="112" t="s">
        <v>26</v>
      </c>
      <c r="B2518" s="304" t="s">
        <v>3</v>
      </c>
      <c r="C2518" s="305" t="s">
        <v>105</v>
      </c>
      <c r="D2518" s="281" t="s">
        <v>3523</v>
      </c>
      <c r="E2518" s="282" t="s">
        <v>3524</v>
      </c>
      <c r="F2518" s="313" t="s">
        <v>187</v>
      </c>
      <c r="G2518" s="282" t="s">
        <v>7463</v>
      </c>
      <c r="H2518" s="282" t="s">
        <v>7434</v>
      </c>
      <c r="I2518" s="317">
        <v>45474</v>
      </c>
      <c r="J2518" s="304" t="s">
        <v>7948</v>
      </c>
      <c r="K2518" s="313" t="s">
        <v>2088</v>
      </c>
      <c r="L2518" s="317" t="s">
        <v>7703</v>
      </c>
      <c r="M2518" s="304" t="s">
        <v>7703</v>
      </c>
      <c r="N2518" s="313" t="s">
        <v>7703</v>
      </c>
      <c r="O2518" s="282" t="s">
        <v>7703</v>
      </c>
      <c r="P2518" s="282" t="s">
        <v>7703</v>
      </c>
      <c r="Q2518" s="310" t="s">
        <v>7703</v>
      </c>
      <c r="R2518" s="282" t="s">
        <v>7437</v>
      </c>
    </row>
    <row r="2519" spans="1:18" ht="15" customHeight="1">
      <c r="A2519" s="112" t="s">
        <v>26</v>
      </c>
      <c r="B2519" s="304" t="s">
        <v>3</v>
      </c>
      <c r="C2519" s="305" t="s">
        <v>143</v>
      </c>
      <c r="D2519" s="281" t="s">
        <v>4839</v>
      </c>
      <c r="E2519" s="282" t="s">
        <v>4840</v>
      </c>
      <c r="F2519" s="313" t="s">
        <v>910</v>
      </c>
      <c r="G2519" s="282" t="s">
        <v>7625</v>
      </c>
      <c r="H2519" s="282" t="s">
        <v>7449</v>
      </c>
      <c r="I2519" s="317">
        <v>45474</v>
      </c>
      <c r="J2519" s="304" t="s">
        <v>7948</v>
      </c>
      <c r="K2519" s="313" t="s">
        <v>1601</v>
      </c>
      <c r="L2519" s="317" t="s">
        <v>7703</v>
      </c>
      <c r="M2519" s="304" t="s">
        <v>7703</v>
      </c>
      <c r="N2519" s="313" t="s">
        <v>7703</v>
      </c>
      <c r="O2519" s="282" t="s">
        <v>7703</v>
      </c>
      <c r="P2519" s="282" t="s">
        <v>7703</v>
      </c>
      <c r="Q2519" s="310" t="s">
        <v>7703</v>
      </c>
      <c r="R2519" s="282" t="s">
        <v>7437</v>
      </c>
    </row>
    <row r="2520" spans="1:18" ht="15" customHeight="1">
      <c r="A2520" s="112" t="s">
        <v>26</v>
      </c>
      <c r="B2520" s="304" t="s">
        <v>3</v>
      </c>
      <c r="C2520" s="139" t="s">
        <v>352</v>
      </c>
      <c r="D2520" s="281" t="s">
        <v>2090</v>
      </c>
      <c r="E2520" s="282" t="s">
        <v>2091</v>
      </c>
      <c r="F2520" s="313" t="s">
        <v>7738</v>
      </c>
      <c r="G2520" s="282" t="s">
        <v>7896</v>
      </c>
      <c r="H2520" s="282" t="s">
        <v>7449</v>
      </c>
      <c r="I2520" s="317">
        <v>45484</v>
      </c>
      <c r="J2520" s="304" t="s">
        <v>7971</v>
      </c>
      <c r="K2520" s="313" t="s">
        <v>7710</v>
      </c>
      <c r="L2520" s="317" t="s">
        <v>7703</v>
      </c>
      <c r="M2520" s="304" t="s">
        <v>7703</v>
      </c>
      <c r="N2520" s="313" t="s">
        <v>7703</v>
      </c>
      <c r="O2520" s="282" t="s">
        <v>7703</v>
      </c>
      <c r="P2520" s="282" t="s">
        <v>7703</v>
      </c>
      <c r="Q2520" s="310" t="s">
        <v>7703</v>
      </c>
      <c r="R2520" s="282" t="s">
        <v>7528</v>
      </c>
    </row>
    <row r="2521" spans="1:18" ht="15" customHeight="1">
      <c r="A2521" s="112" t="s">
        <v>26</v>
      </c>
      <c r="B2521" s="304" t="s">
        <v>3</v>
      </c>
      <c r="C2521" s="305" t="s">
        <v>105</v>
      </c>
      <c r="D2521" s="281" t="s">
        <v>5734</v>
      </c>
      <c r="E2521" s="282" t="s">
        <v>5735</v>
      </c>
      <c r="F2521" s="313" t="s">
        <v>187</v>
      </c>
      <c r="G2521" s="282" t="s">
        <v>7463</v>
      </c>
      <c r="H2521" s="282" t="s">
        <v>7434</v>
      </c>
      <c r="I2521" s="317">
        <v>45502</v>
      </c>
      <c r="J2521" s="304" t="s">
        <v>7978</v>
      </c>
      <c r="K2521" s="313" t="s">
        <v>7436</v>
      </c>
      <c r="L2521" s="317" t="s">
        <v>7703</v>
      </c>
      <c r="M2521" s="304" t="s">
        <v>7703</v>
      </c>
      <c r="N2521" s="313" t="s">
        <v>7703</v>
      </c>
      <c r="O2521" s="282" t="s">
        <v>7703</v>
      </c>
      <c r="P2521" s="282" t="s">
        <v>7703</v>
      </c>
      <c r="Q2521" s="310" t="s">
        <v>7703</v>
      </c>
      <c r="R2521" s="282" t="s">
        <v>7437</v>
      </c>
    </row>
    <row r="2522" spans="1:18" ht="15" customHeight="1">
      <c r="A2522" s="112" t="s">
        <v>26</v>
      </c>
      <c r="B2522" s="304" t="s">
        <v>3</v>
      </c>
      <c r="C2522" s="305" t="s">
        <v>143</v>
      </c>
      <c r="D2522" s="281" t="s">
        <v>1782</v>
      </c>
      <c r="E2522" s="282" t="s">
        <v>1783</v>
      </c>
      <c r="F2522" s="313" t="s">
        <v>7949</v>
      </c>
      <c r="G2522" s="282" t="s">
        <v>7534</v>
      </c>
      <c r="H2522" s="282" t="s">
        <v>7434</v>
      </c>
      <c r="I2522" s="317">
        <v>45474</v>
      </c>
      <c r="J2522" s="304" t="s">
        <v>7948</v>
      </c>
      <c r="K2522" s="313" t="s">
        <v>7602</v>
      </c>
      <c r="L2522" s="317" t="s">
        <v>7703</v>
      </c>
      <c r="M2522" s="304" t="s">
        <v>7703</v>
      </c>
      <c r="N2522" s="313" t="s">
        <v>7703</v>
      </c>
      <c r="O2522" s="282" t="s">
        <v>7703</v>
      </c>
      <c r="P2522" s="282" t="s">
        <v>7703</v>
      </c>
      <c r="Q2522" s="310" t="s">
        <v>7703</v>
      </c>
      <c r="R2522" s="282" t="s">
        <v>7437</v>
      </c>
    </row>
    <row r="2523" spans="1:18" ht="15" customHeight="1">
      <c r="A2523" s="112" t="s">
        <v>26</v>
      </c>
      <c r="B2523" s="304" t="s">
        <v>3</v>
      </c>
      <c r="C2523" s="305" t="s">
        <v>105</v>
      </c>
      <c r="D2523" s="281" t="s">
        <v>5084</v>
      </c>
      <c r="E2523" s="282" t="s">
        <v>5085</v>
      </c>
      <c r="F2523" s="310" t="s">
        <v>7604</v>
      </c>
      <c r="G2523" s="282" t="s">
        <v>7497</v>
      </c>
      <c r="H2523" s="282" t="s">
        <v>7449</v>
      </c>
      <c r="I2523" s="317">
        <v>45488</v>
      </c>
      <c r="J2523" s="304" t="s">
        <v>7970</v>
      </c>
      <c r="K2523" s="313" t="s">
        <v>7593</v>
      </c>
      <c r="L2523" s="317" t="s">
        <v>7703</v>
      </c>
      <c r="M2523" s="304" t="s">
        <v>7703</v>
      </c>
      <c r="N2523" s="313" t="s">
        <v>7703</v>
      </c>
      <c r="O2523" s="282" t="s">
        <v>7703</v>
      </c>
      <c r="P2523" s="282" t="s">
        <v>7703</v>
      </c>
      <c r="Q2523" s="310" t="s">
        <v>7703</v>
      </c>
      <c r="R2523" s="282" t="s">
        <v>7437</v>
      </c>
    </row>
    <row r="2524" spans="1:18" ht="15" customHeight="1">
      <c r="A2524" s="112" t="s">
        <v>26</v>
      </c>
      <c r="B2524" s="304" t="s">
        <v>3</v>
      </c>
      <c r="C2524" s="305" t="s">
        <v>105</v>
      </c>
      <c r="D2524" s="281" t="s">
        <v>3500</v>
      </c>
      <c r="E2524" s="282" t="s">
        <v>3501</v>
      </c>
      <c r="F2524" s="313" t="s">
        <v>7769</v>
      </c>
      <c r="G2524" s="282" t="s">
        <v>7680</v>
      </c>
      <c r="H2524" s="282" t="s">
        <v>7434</v>
      </c>
      <c r="I2524" s="317">
        <v>45493</v>
      </c>
      <c r="J2524" s="304" t="s">
        <v>7970</v>
      </c>
      <c r="K2524" s="313" t="s">
        <v>7548</v>
      </c>
      <c r="L2524" s="317" t="s">
        <v>7703</v>
      </c>
      <c r="M2524" s="304" t="s">
        <v>7703</v>
      </c>
      <c r="N2524" s="313" t="s">
        <v>7703</v>
      </c>
      <c r="O2524" s="282" t="s">
        <v>7703</v>
      </c>
      <c r="P2524" s="282" t="s">
        <v>7703</v>
      </c>
      <c r="Q2524" s="310" t="s">
        <v>7703</v>
      </c>
      <c r="R2524" s="282" t="s">
        <v>7437</v>
      </c>
    </row>
    <row r="2525" spans="1:18" ht="15" customHeight="1">
      <c r="A2525" s="112" t="s">
        <v>26</v>
      </c>
      <c r="B2525" s="304" t="s">
        <v>3</v>
      </c>
      <c r="C2525" s="305" t="s">
        <v>143</v>
      </c>
      <c r="D2525" s="281" t="s">
        <v>1366</v>
      </c>
      <c r="E2525" s="282" t="s">
        <v>1367</v>
      </c>
      <c r="F2525" s="313" t="s">
        <v>411</v>
      </c>
      <c r="G2525" s="282" t="s">
        <v>7534</v>
      </c>
      <c r="H2525" s="282" t="s">
        <v>7434</v>
      </c>
      <c r="I2525" s="317">
        <v>45474</v>
      </c>
      <c r="J2525" s="304" t="s">
        <v>7948</v>
      </c>
      <c r="K2525" s="313" t="s">
        <v>2088</v>
      </c>
      <c r="L2525" s="317" t="s">
        <v>7703</v>
      </c>
      <c r="M2525" s="304" t="s">
        <v>7703</v>
      </c>
      <c r="N2525" s="313" t="s">
        <v>7703</v>
      </c>
      <c r="O2525" s="282" t="s">
        <v>7703</v>
      </c>
      <c r="P2525" s="282" t="s">
        <v>7703</v>
      </c>
      <c r="Q2525" s="310" t="s">
        <v>7703</v>
      </c>
      <c r="R2525" s="282" t="s">
        <v>7437</v>
      </c>
    </row>
    <row r="2526" spans="1:18" ht="15" customHeight="1">
      <c r="A2526" s="112" t="s">
        <v>26</v>
      </c>
      <c r="B2526" s="304" t="s">
        <v>3</v>
      </c>
      <c r="C2526" s="305" t="s">
        <v>105</v>
      </c>
      <c r="D2526" s="281" t="s">
        <v>6435</v>
      </c>
      <c r="E2526" s="282" t="s">
        <v>6436</v>
      </c>
      <c r="F2526" s="313" t="s">
        <v>7488</v>
      </c>
      <c r="G2526" s="282" t="s">
        <v>7448</v>
      </c>
      <c r="H2526" s="282" t="s">
        <v>7449</v>
      </c>
      <c r="I2526" s="317">
        <v>45381</v>
      </c>
      <c r="J2526" s="304" t="s">
        <v>7837</v>
      </c>
      <c r="K2526" s="313" t="s">
        <v>7593</v>
      </c>
      <c r="L2526" s="317" t="s">
        <v>7703</v>
      </c>
      <c r="M2526" s="304" t="s">
        <v>7703</v>
      </c>
      <c r="N2526" s="313" t="s">
        <v>7703</v>
      </c>
      <c r="O2526" s="282" t="s">
        <v>7703</v>
      </c>
      <c r="P2526" s="282" t="s">
        <v>7703</v>
      </c>
      <c r="Q2526" s="310" t="s">
        <v>7703</v>
      </c>
      <c r="R2526" s="282" t="s">
        <v>7437</v>
      </c>
    </row>
    <row r="2527" spans="1:18" ht="15" customHeight="1">
      <c r="A2527" s="112" t="s">
        <v>26</v>
      </c>
      <c r="B2527" s="304" t="s">
        <v>3</v>
      </c>
      <c r="C2527" s="305" t="s">
        <v>143</v>
      </c>
      <c r="D2527" s="281" t="s">
        <v>4922</v>
      </c>
      <c r="E2527" s="282" t="s">
        <v>4923</v>
      </c>
      <c r="F2527" s="313" t="s">
        <v>187</v>
      </c>
      <c r="G2527" s="282" t="s">
        <v>7463</v>
      </c>
      <c r="H2527" s="282" t="s">
        <v>7434</v>
      </c>
      <c r="I2527" s="317">
        <v>45489</v>
      </c>
      <c r="J2527" s="304" t="s">
        <v>7970</v>
      </c>
      <c r="K2527" s="313" t="s">
        <v>7795</v>
      </c>
      <c r="L2527" s="317" t="s">
        <v>7703</v>
      </c>
      <c r="M2527" s="304" t="s">
        <v>7703</v>
      </c>
      <c r="N2527" s="313" t="s">
        <v>7703</v>
      </c>
      <c r="O2527" s="282" t="s">
        <v>7703</v>
      </c>
      <c r="P2527" s="282" t="s">
        <v>7703</v>
      </c>
      <c r="Q2527" s="310" t="s">
        <v>7703</v>
      </c>
      <c r="R2527" s="282" t="s">
        <v>7437</v>
      </c>
    </row>
    <row r="2528" spans="1:18" ht="15" customHeight="1">
      <c r="A2528" s="112" t="s">
        <v>26</v>
      </c>
      <c r="B2528" s="304" t="s">
        <v>3</v>
      </c>
      <c r="C2528" s="305" t="s">
        <v>105</v>
      </c>
      <c r="D2528" s="281" t="s">
        <v>5532</v>
      </c>
      <c r="E2528" s="282" t="s">
        <v>5533</v>
      </c>
      <c r="F2528" s="313" t="s">
        <v>285</v>
      </c>
      <c r="G2528" s="282" t="s">
        <v>7497</v>
      </c>
      <c r="H2528" s="282" t="s">
        <v>1365</v>
      </c>
      <c r="I2528" s="317">
        <v>45434</v>
      </c>
      <c r="J2528" s="304" t="s">
        <v>7926</v>
      </c>
      <c r="K2528" s="313" t="s">
        <v>7602</v>
      </c>
      <c r="L2528" s="317" t="s">
        <v>7703</v>
      </c>
      <c r="M2528" s="304" t="s">
        <v>7703</v>
      </c>
      <c r="N2528" s="313" t="s">
        <v>7703</v>
      </c>
      <c r="O2528" s="282" t="s">
        <v>7703</v>
      </c>
      <c r="P2528" s="282" t="s">
        <v>7703</v>
      </c>
      <c r="Q2528" s="310" t="s">
        <v>7703</v>
      </c>
      <c r="R2528" s="282" t="s">
        <v>7437</v>
      </c>
    </row>
    <row r="2529" spans="1:18" ht="15" customHeight="1">
      <c r="A2529" s="112" t="s">
        <v>26</v>
      </c>
      <c r="B2529" s="304" t="s">
        <v>3</v>
      </c>
      <c r="C2529" s="305" t="s">
        <v>105</v>
      </c>
      <c r="D2529" s="281" t="s">
        <v>1881</v>
      </c>
      <c r="E2529" s="282" t="s">
        <v>1882</v>
      </c>
      <c r="F2529" s="313" t="s">
        <v>7624</v>
      </c>
      <c r="G2529" s="282" t="s">
        <v>7625</v>
      </c>
      <c r="H2529" s="282" t="s">
        <v>7449</v>
      </c>
      <c r="I2529" s="317">
        <v>45458</v>
      </c>
      <c r="J2529" s="304" t="s">
        <v>7946</v>
      </c>
      <c r="K2529" s="313" t="s">
        <v>7593</v>
      </c>
      <c r="L2529" s="317" t="s">
        <v>7703</v>
      </c>
      <c r="M2529" s="304" t="s">
        <v>7703</v>
      </c>
      <c r="N2529" s="313" t="s">
        <v>7703</v>
      </c>
      <c r="O2529" s="282" t="s">
        <v>7703</v>
      </c>
      <c r="P2529" s="282" t="s">
        <v>7703</v>
      </c>
      <c r="Q2529" s="310" t="s">
        <v>7703</v>
      </c>
      <c r="R2529" s="282" t="s">
        <v>7437</v>
      </c>
    </row>
    <row r="2530" spans="1:18" ht="15" customHeight="1">
      <c r="A2530" s="112" t="s">
        <v>26</v>
      </c>
      <c r="B2530" s="304" t="s">
        <v>3</v>
      </c>
      <c r="C2530" s="305" t="s">
        <v>105</v>
      </c>
      <c r="D2530" s="281" t="s">
        <v>5265</v>
      </c>
      <c r="E2530" s="282" t="s">
        <v>5266</v>
      </c>
      <c r="F2530" s="313" t="s">
        <v>7624</v>
      </c>
      <c r="G2530" s="282" t="s">
        <v>7625</v>
      </c>
      <c r="H2530" s="282" t="s">
        <v>7449</v>
      </c>
      <c r="I2530" s="317">
        <v>45458</v>
      </c>
      <c r="J2530" s="304" t="s">
        <v>7946</v>
      </c>
      <c r="K2530" s="313" t="s">
        <v>7511</v>
      </c>
      <c r="L2530" s="317" t="s">
        <v>7703</v>
      </c>
      <c r="M2530" s="304" t="s">
        <v>7703</v>
      </c>
      <c r="N2530" s="313" t="s">
        <v>7703</v>
      </c>
      <c r="O2530" s="282" t="s">
        <v>7703</v>
      </c>
      <c r="P2530" s="282" t="s">
        <v>7703</v>
      </c>
      <c r="Q2530" s="310" t="s">
        <v>7703</v>
      </c>
      <c r="R2530" s="282" t="s">
        <v>7437</v>
      </c>
    </row>
    <row r="2531" spans="1:18" ht="15" customHeight="1">
      <c r="A2531" s="112" t="s">
        <v>26</v>
      </c>
      <c r="B2531" s="304" t="s">
        <v>3</v>
      </c>
      <c r="C2531" s="305" t="s">
        <v>105</v>
      </c>
      <c r="D2531" s="281" t="s">
        <v>7150</v>
      </c>
      <c r="E2531" s="282" t="s">
        <v>7151</v>
      </c>
      <c r="F2531" s="313" t="s">
        <v>7624</v>
      </c>
      <c r="G2531" s="282" t="s">
        <v>7625</v>
      </c>
      <c r="H2531" s="282" t="s">
        <v>7449</v>
      </c>
      <c r="I2531" s="317">
        <v>45458</v>
      </c>
      <c r="J2531" s="304" t="s">
        <v>7946</v>
      </c>
      <c r="K2531" s="313" t="s">
        <v>7593</v>
      </c>
      <c r="L2531" s="317" t="s">
        <v>7703</v>
      </c>
      <c r="M2531" s="304" t="s">
        <v>7703</v>
      </c>
      <c r="N2531" s="313" t="s">
        <v>7703</v>
      </c>
      <c r="O2531" s="282" t="s">
        <v>7703</v>
      </c>
      <c r="P2531" s="282" t="s">
        <v>7703</v>
      </c>
      <c r="Q2531" s="310" t="s">
        <v>7703</v>
      </c>
      <c r="R2531" s="282" t="s">
        <v>7437</v>
      </c>
    </row>
    <row r="2532" spans="1:18" ht="15" customHeight="1">
      <c r="A2532" s="112" t="s">
        <v>26</v>
      </c>
      <c r="B2532" s="304" t="s">
        <v>3</v>
      </c>
      <c r="C2532" s="305" t="s">
        <v>105</v>
      </c>
      <c r="D2532" s="281" t="s">
        <v>4468</v>
      </c>
      <c r="E2532" s="282" t="s">
        <v>4469</v>
      </c>
      <c r="F2532" s="313" t="s">
        <v>7661</v>
      </c>
      <c r="G2532" s="282" t="s">
        <v>7534</v>
      </c>
      <c r="H2532" s="282" t="s">
        <v>7434</v>
      </c>
      <c r="I2532" s="317">
        <v>45472</v>
      </c>
      <c r="J2532" s="304" t="s">
        <v>7444</v>
      </c>
      <c r="K2532" s="313" t="s">
        <v>7548</v>
      </c>
      <c r="L2532" s="317" t="s">
        <v>7703</v>
      </c>
      <c r="M2532" s="304" t="s">
        <v>7703</v>
      </c>
      <c r="N2532" s="313" t="s">
        <v>7703</v>
      </c>
      <c r="O2532" s="282" t="s">
        <v>7703</v>
      </c>
      <c r="P2532" s="282" t="s">
        <v>7703</v>
      </c>
      <c r="Q2532" s="310" t="s">
        <v>7703</v>
      </c>
      <c r="R2532" s="282" t="s">
        <v>7437</v>
      </c>
    </row>
    <row r="2533" spans="1:18" ht="15" customHeight="1">
      <c r="A2533" s="112" t="s">
        <v>26</v>
      </c>
      <c r="B2533" s="304" t="s">
        <v>3</v>
      </c>
      <c r="C2533" s="305" t="s">
        <v>105</v>
      </c>
      <c r="D2533" s="281" t="s">
        <v>6012</v>
      </c>
      <c r="E2533" s="282" t="s">
        <v>6013</v>
      </c>
      <c r="F2533" s="313" t="s">
        <v>7661</v>
      </c>
      <c r="G2533" s="282" t="s">
        <v>7534</v>
      </c>
      <c r="H2533" s="282" t="s">
        <v>7434</v>
      </c>
      <c r="I2533" s="317">
        <v>45472</v>
      </c>
      <c r="J2533" s="304" t="s">
        <v>7444</v>
      </c>
      <c r="K2533" s="313" t="s">
        <v>7593</v>
      </c>
      <c r="L2533" s="317" t="s">
        <v>7703</v>
      </c>
      <c r="M2533" s="304" t="s">
        <v>7703</v>
      </c>
      <c r="N2533" s="313" t="s">
        <v>7703</v>
      </c>
      <c r="O2533" s="282" t="s">
        <v>7703</v>
      </c>
      <c r="P2533" s="282" t="s">
        <v>7703</v>
      </c>
      <c r="Q2533" s="310" t="s">
        <v>7703</v>
      </c>
      <c r="R2533" s="282" t="s">
        <v>7437</v>
      </c>
    </row>
    <row r="2534" spans="1:18" ht="15" customHeight="1">
      <c r="A2534" s="112" t="s">
        <v>26</v>
      </c>
      <c r="B2534" s="304" t="s">
        <v>3</v>
      </c>
      <c r="C2534" s="305" t="s">
        <v>105</v>
      </c>
      <c r="D2534" s="281" t="s">
        <v>6686</v>
      </c>
      <c r="E2534" s="282" t="s">
        <v>6687</v>
      </c>
      <c r="F2534" s="313" t="s">
        <v>187</v>
      </c>
      <c r="G2534" s="282" t="s">
        <v>7463</v>
      </c>
      <c r="H2534" s="282" t="s">
        <v>7434</v>
      </c>
      <c r="I2534" s="317">
        <v>45500</v>
      </c>
      <c r="J2534" s="304" t="s">
        <v>7978</v>
      </c>
      <c r="K2534" s="313" t="s">
        <v>7516</v>
      </c>
      <c r="L2534" s="317" t="s">
        <v>7703</v>
      </c>
      <c r="M2534" s="304" t="s">
        <v>7703</v>
      </c>
      <c r="N2534" s="313" t="s">
        <v>7703</v>
      </c>
      <c r="O2534" s="282" t="s">
        <v>7703</v>
      </c>
      <c r="P2534" s="282" t="s">
        <v>7703</v>
      </c>
      <c r="Q2534" s="310" t="s">
        <v>7703</v>
      </c>
      <c r="R2534" s="282" t="s">
        <v>7437</v>
      </c>
    </row>
    <row r="2535" spans="1:18" ht="15" customHeight="1">
      <c r="A2535" s="112" t="s">
        <v>26</v>
      </c>
      <c r="B2535" s="304" t="s">
        <v>3</v>
      </c>
      <c r="C2535" s="305" t="s">
        <v>105</v>
      </c>
      <c r="D2535" s="281" t="s">
        <v>6559</v>
      </c>
      <c r="E2535" s="282" t="s">
        <v>6560</v>
      </c>
      <c r="F2535" s="307" t="s">
        <v>7544</v>
      </c>
      <c r="G2535" s="308" t="s">
        <v>7534</v>
      </c>
      <c r="H2535" s="308" t="s">
        <v>7434</v>
      </c>
      <c r="I2535" s="317">
        <v>45495</v>
      </c>
      <c r="J2535" s="304" t="s">
        <v>7973</v>
      </c>
      <c r="K2535" s="313" t="s">
        <v>7465</v>
      </c>
      <c r="L2535" s="317" t="s">
        <v>7703</v>
      </c>
      <c r="M2535" s="304" t="s">
        <v>7703</v>
      </c>
      <c r="N2535" s="313" t="s">
        <v>7703</v>
      </c>
      <c r="O2535" s="282" t="s">
        <v>7703</v>
      </c>
      <c r="P2535" s="282" t="s">
        <v>7703</v>
      </c>
      <c r="Q2535" s="310" t="s">
        <v>7703</v>
      </c>
      <c r="R2535" s="282" t="s">
        <v>7437</v>
      </c>
    </row>
    <row r="2536" spans="1:18" ht="15" customHeight="1">
      <c r="A2536" s="112" t="s">
        <v>26</v>
      </c>
      <c r="B2536" s="282" t="s">
        <v>3</v>
      </c>
      <c r="C2536" s="305" t="s">
        <v>143</v>
      </c>
      <c r="D2536" s="281" t="s">
        <v>1873</v>
      </c>
      <c r="E2536" s="282" t="s">
        <v>1874</v>
      </c>
      <c r="F2536" s="313" t="s">
        <v>1563</v>
      </c>
      <c r="G2536" s="282" t="s">
        <v>7448</v>
      </c>
      <c r="H2536" s="282" t="s">
        <v>7449</v>
      </c>
      <c r="I2536" s="317">
        <v>45450</v>
      </c>
      <c r="J2536" s="304" t="s">
        <v>7947</v>
      </c>
      <c r="K2536" s="313" t="s">
        <v>7436</v>
      </c>
      <c r="L2536" s="282" t="s">
        <v>7703</v>
      </c>
      <c r="M2536" s="282" t="s">
        <v>7703</v>
      </c>
      <c r="N2536" s="313" t="s">
        <v>7703</v>
      </c>
      <c r="O2536" s="282" t="s">
        <v>7703</v>
      </c>
      <c r="P2536" s="282" t="s">
        <v>7703</v>
      </c>
      <c r="Q2536" s="310" t="s">
        <v>7703</v>
      </c>
      <c r="R2536" s="282" t="s">
        <v>7437</v>
      </c>
    </row>
    <row r="2537" spans="1:18" ht="15" customHeight="1">
      <c r="A2537" s="282" t="s">
        <v>26</v>
      </c>
      <c r="B2537" s="282" t="s">
        <v>27</v>
      </c>
      <c r="C2537" s="305" t="s">
        <v>143</v>
      </c>
      <c r="D2537" s="281" t="s">
        <v>4716</v>
      </c>
      <c r="E2537" s="282" t="s">
        <v>4717</v>
      </c>
      <c r="F2537" s="310" t="s">
        <v>7842</v>
      </c>
      <c r="G2537" s="313" t="s">
        <v>7502</v>
      </c>
      <c r="H2537" s="313" t="s">
        <v>7434</v>
      </c>
      <c r="I2537" s="317">
        <v>45514</v>
      </c>
      <c r="J2537" s="313" t="s">
        <v>7984</v>
      </c>
      <c r="K2537" s="313" t="s">
        <v>7748</v>
      </c>
      <c r="L2537" s="304"/>
      <c r="M2537" s="304"/>
      <c r="N2537" s="304"/>
      <c r="O2537" s="313"/>
      <c r="P2537" s="313"/>
      <c r="Q2537" s="282"/>
      <c r="R2537" s="282" t="s">
        <v>7437</v>
      </c>
    </row>
    <row r="2538" spans="1:18" ht="15" customHeight="1">
      <c r="A2538" s="282" t="s">
        <v>26</v>
      </c>
      <c r="B2538" s="282" t="s">
        <v>27</v>
      </c>
      <c r="C2538" s="305" t="s">
        <v>105</v>
      </c>
      <c r="D2538" s="281" t="s">
        <v>3607</v>
      </c>
      <c r="E2538" s="282" t="s">
        <v>3608</v>
      </c>
      <c r="F2538" s="310" t="s">
        <v>163</v>
      </c>
      <c r="G2538" s="313" t="s">
        <v>7433</v>
      </c>
      <c r="H2538" s="313" t="s">
        <v>7434</v>
      </c>
      <c r="I2538" s="317">
        <v>45505</v>
      </c>
      <c r="J2538" s="313" t="s">
        <v>7978</v>
      </c>
      <c r="K2538" s="313" t="s">
        <v>7678</v>
      </c>
      <c r="L2538" s="304"/>
      <c r="M2538" s="304"/>
      <c r="N2538" s="304"/>
      <c r="O2538" s="313"/>
      <c r="P2538" s="313"/>
      <c r="Q2538" s="282"/>
      <c r="R2538" s="282" t="s">
        <v>7437</v>
      </c>
    </row>
    <row r="2539" spans="1:18" ht="15" customHeight="1">
      <c r="A2539" s="282" t="s">
        <v>26</v>
      </c>
      <c r="B2539" s="282" t="s">
        <v>27</v>
      </c>
      <c r="C2539" s="305" t="s">
        <v>105</v>
      </c>
      <c r="D2539" s="281" t="s">
        <v>3611</v>
      </c>
      <c r="E2539" s="282" t="s">
        <v>3612</v>
      </c>
      <c r="F2539" s="310" t="s">
        <v>163</v>
      </c>
      <c r="G2539" s="313" t="s">
        <v>7433</v>
      </c>
      <c r="H2539" s="313" t="s">
        <v>7434</v>
      </c>
      <c r="I2539" s="317">
        <v>45505</v>
      </c>
      <c r="J2539" s="313" t="s">
        <v>7978</v>
      </c>
      <c r="K2539" s="313" t="s">
        <v>2088</v>
      </c>
      <c r="L2539" s="304"/>
      <c r="M2539" s="304"/>
      <c r="N2539" s="304"/>
      <c r="O2539" s="313"/>
      <c r="P2539" s="313"/>
      <c r="Q2539" s="282"/>
      <c r="R2539" s="282" t="s">
        <v>7437</v>
      </c>
    </row>
    <row r="2540" spans="1:18" ht="15" customHeight="1">
      <c r="A2540" s="282" t="s">
        <v>26</v>
      </c>
      <c r="B2540" s="282" t="s">
        <v>27</v>
      </c>
      <c r="C2540" s="305" t="s">
        <v>105</v>
      </c>
      <c r="D2540" s="281" t="s">
        <v>6243</v>
      </c>
      <c r="E2540" s="282" t="s">
        <v>6244</v>
      </c>
      <c r="F2540" s="310" t="s">
        <v>163</v>
      </c>
      <c r="G2540" s="313" t="s">
        <v>7433</v>
      </c>
      <c r="H2540" s="313" t="s">
        <v>7434</v>
      </c>
      <c r="I2540" s="317">
        <v>45505</v>
      </c>
      <c r="J2540" s="313" t="s">
        <v>7978</v>
      </c>
      <c r="K2540" s="313" t="s">
        <v>7748</v>
      </c>
      <c r="L2540" s="304"/>
      <c r="M2540" s="304"/>
      <c r="N2540" s="304"/>
      <c r="O2540" s="313"/>
      <c r="P2540" s="313"/>
      <c r="Q2540" s="282"/>
      <c r="R2540" s="282" t="s">
        <v>7437</v>
      </c>
    </row>
    <row r="2541" spans="1:18" ht="15" customHeight="1">
      <c r="A2541" s="282" t="s">
        <v>26</v>
      </c>
      <c r="B2541" s="282" t="s">
        <v>27</v>
      </c>
      <c r="C2541" s="305" t="s">
        <v>105</v>
      </c>
      <c r="D2541" s="281" t="s">
        <v>6765</v>
      </c>
      <c r="E2541" s="282" t="s">
        <v>6766</v>
      </c>
      <c r="F2541" s="310" t="s">
        <v>163</v>
      </c>
      <c r="G2541" s="313" t="s">
        <v>7433</v>
      </c>
      <c r="H2541" s="313" t="s">
        <v>7434</v>
      </c>
      <c r="I2541" s="317">
        <v>45505</v>
      </c>
      <c r="J2541" s="313" t="s">
        <v>7978</v>
      </c>
      <c r="K2541" s="313" t="s">
        <v>7593</v>
      </c>
      <c r="L2541" s="304"/>
      <c r="M2541" s="304"/>
      <c r="N2541" s="304"/>
      <c r="O2541" s="313"/>
      <c r="P2541" s="313"/>
      <c r="Q2541" s="282"/>
      <c r="R2541" s="282" t="s">
        <v>7437</v>
      </c>
    </row>
    <row r="2542" spans="1:18" ht="15" customHeight="1">
      <c r="A2542" s="282" t="s">
        <v>26</v>
      </c>
      <c r="B2542" s="282" t="s">
        <v>27</v>
      </c>
      <c r="C2542" s="305" t="s">
        <v>105</v>
      </c>
      <c r="D2542" s="281" t="s">
        <v>7132</v>
      </c>
      <c r="E2542" s="282" t="s">
        <v>7133</v>
      </c>
      <c r="F2542" s="310" t="s">
        <v>163</v>
      </c>
      <c r="G2542" s="313" t="s">
        <v>7433</v>
      </c>
      <c r="H2542" s="313" t="s">
        <v>7434</v>
      </c>
      <c r="I2542" s="317">
        <v>45505</v>
      </c>
      <c r="J2542" s="313" t="s">
        <v>7978</v>
      </c>
      <c r="K2542" s="313" t="s">
        <v>7441</v>
      </c>
      <c r="L2542" s="304"/>
      <c r="M2542" s="304"/>
      <c r="N2542" s="304"/>
      <c r="O2542" s="313"/>
      <c r="P2542" s="313"/>
      <c r="Q2542" s="282"/>
      <c r="R2542" s="282" t="s">
        <v>7437</v>
      </c>
    </row>
    <row r="2543" spans="1:18" ht="15" customHeight="1">
      <c r="A2543" s="282" t="s">
        <v>26</v>
      </c>
      <c r="B2543" s="282" t="s">
        <v>27</v>
      </c>
      <c r="C2543" s="305" t="s">
        <v>105</v>
      </c>
      <c r="D2543" s="281" t="s">
        <v>7154</v>
      </c>
      <c r="E2543" s="282" t="s">
        <v>7155</v>
      </c>
      <c r="F2543" s="310" t="s">
        <v>163</v>
      </c>
      <c r="G2543" s="313" t="s">
        <v>7433</v>
      </c>
      <c r="H2543" s="313" t="s">
        <v>7434</v>
      </c>
      <c r="I2543" s="317">
        <v>45505</v>
      </c>
      <c r="J2543" s="313" t="s">
        <v>7978</v>
      </c>
      <c r="K2543" s="313" t="s">
        <v>7593</v>
      </c>
      <c r="L2543" s="304"/>
      <c r="M2543" s="304"/>
      <c r="N2543" s="304"/>
      <c r="O2543" s="313"/>
      <c r="P2543" s="313"/>
      <c r="Q2543" s="282"/>
      <c r="R2543" s="282" t="s">
        <v>7437</v>
      </c>
    </row>
    <row r="2544" spans="1:18" ht="15" customHeight="1">
      <c r="A2544" s="282" t="s">
        <v>26</v>
      </c>
      <c r="B2544" s="282" t="s">
        <v>27</v>
      </c>
      <c r="C2544" s="305" t="s">
        <v>105</v>
      </c>
      <c r="D2544" s="281" t="s">
        <v>7355</v>
      </c>
      <c r="E2544" s="282" t="s">
        <v>7356</v>
      </c>
      <c r="F2544" s="310" t="s">
        <v>163</v>
      </c>
      <c r="G2544" s="313" t="s">
        <v>7433</v>
      </c>
      <c r="H2544" s="313" t="s">
        <v>7434</v>
      </c>
      <c r="I2544" s="317">
        <v>45505</v>
      </c>
      <c r="J2544" s="313" t="s">
        <v>7978</v>
      </c>
      <c r="K2544" s="313" t="s">
        <v>7748</v>
      </c>
      <c r="L2544" s="304"/>
      <c r="M2544" s="304"/>
      <c r="N2544" s="304"/>
      <c r="O2544" s="313"/>
      <c r="P2544" s="313"/>
      <c r="Q2544" s="282"/>
      <c r="R2544" s="282" t="s">
        <v>7437</v>
      </c>
    </row>
    <row r="2545" spans="1:18" ht="15" customHeight="1">
      <c r="A2545" s="282" t="s">
        <v>26</v>
      </c>
      <c r="B2545" s="282" t="s">
        <v>27</v>
      </c>
      <c r="C2545" s="305" t="s">
        <v>105</v>
      </c>
      <c r="D2545" s="281" t="s">
        <v>664</v>
      </c>
      <c r="E2545" s="282" t="s">
        <v>665</v>
      </c>
      <c r="F2545" s="310" t="s">
        <v>669</v>
      </c>
      <c r="G2545" s="313" t="s">
        <v>7497</v>
      </c>
      <c r="H2545" s="313" t="s">
        <v>1365</v>
      </c>
      <c r="I2545" s="317">
        <v>45505</v>
      </c>
      <c r="J2545" s="313" t="s">
        <v>7978</v>
      </c>
      <c r="K2545" s="313" t="s">
        <v>7451</v>
      </c>
      <c r="L2545" s="304"/>
      <c r="M2545" s="304"/>
      <c r="N2545" s="304"/>
      <c r="O2545" s="313"/>
      <c r="P2545" s="313"/>
      <c r="Q2545" s="282"/>
      <c r="R2545" s="282" t="s">
        <v>7437</v>
      </c>
    </row>
    <row r="2546" spans="1:18" ht="15" customHeight="1">
      <c r="A2546" s="282" t="s">
        <v>26</v>
      </c>
      <c r="B2546" s="282" t="s">
        <v>27</v>
      </c>
      <c r="C2546" s="305" t="s">
        <v>105</v>
      </c>
      <c r="D2546" s="281" t="s">
        <v>1521</v>
      </c>
      <c r="E2546" s="282" t="s">
        <v>1522</v>
      </c>
      <c r="F2546" s="310" t="s">
        <v>669</v>
      </c>
      <c r="G2546" s="313" t="s">
        <v>7497</v>
      </c>
      <c r="H2546" s="313" t="s">
        <v>1365</v>
      </c>
      <c r="I2546" s="317">
        <v>45514</v>
      </c>
      <c r="J2546" s="313" t="s">
        <v>7978</v>
      </c>
      <c r="K2546" s="313" t="s">
        <v>7465</v>
      </c>
      <c r="L2546" s="304"/>
      <c r="M2546" s="304"/>
      <c r="N2546" s="304"/>
      <c r="O2546" s="313"/>
      <c r="P2546" s="313"/>
      <c r="Q2546" s="282"/>
      <c r="R2546" s="282" t="s">
        <v>7437</v>
      </c>
    </row>
    <row r="2547" spans="1:18" ht="15" customHeight="1">
      <c r="A2547" s="282" t="s">
        <v>26</v>
      </c>
      <c r="B2547" s="282" t="s">
        <v>27</v>
      </c>
      <c r="C2547" s="305" t="s">
        <v>105</v>
      </c>
      <c r="D2547" s="281" t="s">
        <v>3413</v>
      </c>
      <c r="E2547" s="282" t="s">
        <v>3414</v>
      </c>
      <c r="F2547" s="310" t="s">
        <v>669</v>
      </c>
      <c r="G2547" s="313" t="s">
        <v>7497</v>
      </c>
      <c r="H2547" s="313" t="s">
        <v>1365</v>
      </c>
      <c r="I2547" s="317">
        <v>45505</v>
      </c>
      <c r="J2547" s="313" t="s">
        <v>7978</v>
      </c>
      <c r="K2547" s="313" t="s">
        <v>7459</v>
      </c>
      <c r="L2547" s="304"/>
      <c r="M2547" s="304"/>
      <c r="N2547" s="304"/>
      <c r="O2547" s="313"/>
      <c r="P2547" s="313"/>
      <c r="Q2547" s="282"/>
      <c r="R2547" s="282" t="s">
        <v>7446</v>
      </c>
    </row>
    <row r="2548" spans="1:18" ht="15" customHeight="1">
      <c r="A2548" s="282" t="s">
        <v>26</v>
      </c>
      <c r="B2548" s="282" t="s">
        <v>27</v>
      </c>
      <c r="C2548" s="305" t="s">
        <v>105</v>
      </c>
      <c r="D2548" s="281" t="s">
        <v>3555</v>
      </c>
      <c r="E2548" s="282" t="s">
        <v>3556</v>
      </c>
      <c r="F2548" s="310" t="s">
        <v>669</v>
      </c>
      <c r="G2548" s="313" t="s">
        <v>7497</v>
      </c>
      <c r="H2548" s="313" t="s">
        <v>1365</v>
      </c>
      <c r="I2548" s="317">
        <v>45505</v>
      </c>
      <c r="J2548" s="313" t="s">
        <v>7978</v>
      </c>
      <c r="K2548" s="313" t="s">
        <v>7548</v>
      </c>
      <c r="L2548" s="304"/>
      <c r="M2548" s="304"/>
      <c r="N2548" s="304"/>
      <c r="O2548" s="313"/>
      <c r="P2548" s="313"/>
      <c r="Q2548" s="282"/>
      <c r="R2548" s="282" t="s">
        <v>7437</v>
      </c>
    </row>
    <row r="2549" spans="1:18" ht="15" customHeight="1">
      <c r="A2549" s="282" t="s">
        <v>26</v>
      </c>
      <c r="B2549" s="282" t="s">
        <v>27</v>
      </c>
      <c r="C2549" s="305" t="s">
        <v>105</v>
      </c>
      <c r="D2549" s="281" t="s">
        <v>3619</v>
      </c>
      <c r="E2549" s="282" t="s">
        <v>3620</v>
      </c>
      <c r="F2549" s="310" t="s">
        <v>669</v>
      </c>
      <c r="G2549" s="313" t="s">
        <v>7497</v>
      </c>
      <c r="H2549" s="313" t="s">
        <v>1365</v>
      </c>
      <c r="I2549" s="317">
        <v>45505</v>
      </c>
      <c r="J2549" s="313" t="s">
        <v>7978</v>
      </c>
      <c r="K2549" s="313" t="s">
        <v>7548</v>
      </c>
      <c r="L2549" s="304"/>
      <c r="M2549" s="304"/>
      <c r="N2549" s="304"/>
      <c r="O2549" s="313"/>
      <c r="P2549" s="313"/>
      <c r="Q2549" s="282"/>
      <c r="R2549" s="282" t="s">
        <v>7437</v>
      </c>
    </row>
    <row r="2550" spans="1:18" ht="15" customHeight="1">
      <c r="A2550" s="282" t="s">
        <v>26</v>
      </c>
      <c r="B2550" s="282" t="s">
        <v>27</v>
      </c>
      <c r="C2550" s="305" t="s">
        <v>105</v>
      </c>
      <c r="D2550" s="281" t="s">
        <v>4189</v>
      </c>
      <c r="E2550" s="282" t="s">
        <v>4190</v>
      </c>
      <c r="F2550" s="310" t="s">
        <v>669</v>
      </c>
      <c r="G2550" s="313" t="s">
        <v>7497</v>
      </c>
      <c r="H2550" s="313" t="s">
        <v>1365</v>
      </c>
      <c r="I2550" s="317">
        <v>45505</v>
      </c>
      <c r="J2550" s="313" t="s">
        <v>7978</v>
      </c>
      <c r="K2550" s="313" t="s">
        <v>7652</v>
      </c>
      <c r="L2550" s="304"/>
      <c r="M2550" s="304"/>
      <c r="N2550" s="304"/>
      <c r="O2550" s="313"/>
      <c r="P2550" s="313"/>
      <c r="Q2550" s="282"/>
      <c r="R2550" s="282" t="s">
        <v>7437</v>
      </c>
    </row>
    <row r="2551" spans="1:18" ht="15" customHeight="1">
      <c r="A2551" s="282" t="s">
        <v>26</v>
      </c>
      <c r="B2551" s="282" t="s">
        <v>27</v>
      </c>
      <c r="C2551" s="305" t="s">
        <v>105</v>
      </c>
      <c r="D2551" s="281" t="s">
        <v>4384</v>
      </c>
      <c r="E2551" s="282" t="s">
        <v>4385</v>
      </c>
      <c r="F2551" s="310" t="s">
        <v>669</v>
      </c>
      <c r="G2551" s="313" t="s">
        <v>7497</v>
      </c>
      <c r="H2551" s="313" t="s">
        <v>1365</v>
      </c>
      <c r="I2551" s="317">
        <v>45505</v>
      </c>
      <c r="J2551" s="313" t="s">
        <v>7978</v>
      </c>
      <c r="K2551" s="313" t="s">
        <v>7548</v>
      </c>
      <c r="L2551" s="304"/>
      <c r="M2551" s="304"/>
      <c r="N2551" s="304"/>
      <c r="O2551" s="313"/>
      <c r="P2551" s="313"/>
      <c r="Q2551" s="282"/>
      <c r="R2551" s="282" t="s">
        <v>7437</v>
      </c>
    </row>
    <row r="2552" spans="1:18" ht="15" customHeight="1">
      <c r="A2552" s="282" t="s">
        <v>26</v>
      </c>
      <c r="B2552" s="282" t="s">
        <v>27</v>
      </c>
      <c r="C2552" s="305" t="s">
        <v>105</v>
      </c>
      <c r="D2552" s="281" t="s">
        <v>4511</v>
      </c>
      <c r="E2552" s="282" t="s">
        <v>4512</v>
      </c>
      <c r="F2552" s="310" t="s">
        <v>669</v>
      </c>
      <c r="G2552" s="313" t="s">
        <v>7497</v>
      </c>
      <c r="H2552" s="313" t="s">
        <v>1365</v>
      </c>
      <c r="I2552" s="317">
        <v>45514</v>
      </c>
      <c r="J2552" s="313" t="s">
        <v>7978</v>
      </c>
      <c r="K2552" s="313" t="s">
        <v>7773</v>
      </c>
      <c r="L2552" s="304"/>
      <c r="M2552" s="304"/>
      <c r="N2552" s="304"/>
      <c r="O2552" s="313"/>
      <c r="P2552" s="313"/>
      <c r="Q2552" s="282"/>
      <c r="R2552" s="282" t="s">
        <v>7437</v>
      </c>
    </row>
    <row r="2553" spans="1:18" ht="15" customHeight="1">
      <c r="A2553" s="282" t="s">
        <v>26</v>
      </c>
      <c r="B2553" s="282" t="s">
        <v>27</v>
      </c>
      <c r="C2553" s="305" t="s">
        <v>105</v>
      </c>
      <c r="D2553" s="281" t="s">
        <v>4927</v>
      </c>
      <c r="E2553" s="282" t="s">
        <v>4928</v>
      </c>
      <c r="F2553" s="310" t="s">
        <v>669</v>
      </c>
      <c r="G2553" s="313" t="s">
        <v>7497</v>
      </c>
      <c r="H2553" s="313" t="s">
        <v>1365</v>
      </c>
      <c r="I2553" s="317">
        <v>45505</v>
      </c>
      <c r="J2553" s="313" t="s">
        <v>7978</v>
      </c>
      <c r="K2553" s="313" t="s">
        <v>7516</v>
      </c>
      <c r="L2553" s="304"/>
      <c r="M2553" s="304"/>
      <c r="N2553" s="304"/>
      <c r="O2553" s="313"/>
      <c r="P2553" s="313"/>
      <c r="Q2553" s="282"/>
      <c r="R2553" s="282" t="s">
        <v>7437</v>
      </c>
    </row>
    <row r="2554" spans="1:18" ht="15" customHeight="1">
      <c r="A2554" s="282" t="s">
        <v>26</v>
      </c>
      <c r="B2554" s="282" t="s">
        <v>27</v>
      </c>
      <c r="C2554" s="305" t="s">
        <v>105</v>
      </c>
      <c r="D2554" s="281" t="s">
        <v>3622</v>
      </c>
      <c r="E2554" s="282" t="s">
        <v>3623</v>
      </c>
      <c r="F2554" s="310" t="s">
        <v>669</v>
      </c>
      <c r="G2554" s="313" t="s">
        <v>7497</v>
      </c>
      <c r="H2554" s="313" t="s">
        <v>1365</v>
      </c>
      <c r="I2554" s="317">
        <v>45505</v>
      </c>
      <c r="J2554" s="313" t="s">
        <v>7978</v>
      </c>
      <c r="K2554" s="313" t="s">
        <v>7652</v>
      </c>
      <c r="L2554" s="304"/>
      <c r="M2554" s="304"/>
      <c r="N2554" s="304"/>
      <c r="O2554" s="313"/>
      <c r="P2554" s="313"/>
      <c r="Q2554" s="282"/>
      <c r="R2554" s="282" t="s">
        <v>7437</v>
      </c>
    </row>
    <row r="2555" spans="1:18" ht="15" customHeight="1">
      <c r="A2555" s="282" t="s">
        <v>26</v>
      </c>
      <c r="B2555" s="282" t="s">
        <v>27</v>
      </c>
      <c r="C2555" s="305" t="s">
        <v>105</v>
      </c>
      <c r="D2555" s="281" t="s">
        <v>6077</v>
      </c>
      <c r="E2555" s="282" t="s">
        <v>6078</v>
      </c>
      <c r="F2555" s="310" t="s">
        <v>669</v>
      </c>
      <c r="G2555" s="313" t="s">
        <v>7497</v>
      </c>
      <c r="H2555" s="313" t="s">
        <v>1365</v>
      </c>
      <c r="I2555" s="317">
        <v>45505</v>
      </c>
      <c r="J2555" s="313" t="s">
        <v>7978</v>
      </c>
      <c r="K2555" s="313" t="s">
        <v>7436</v>
      </c>
      <c r="L2555" s="304"/>
      <c r="M2555" s="304"/>
      <c r="N2555" s="304"/>
      <c r="O2555" s="313"/>
      <c r="P2555" s="313"/>
      <c r="Q2555" s="282"/>
      <c r="R2555" s="282" t="s">
        <v>7437</v>
      </c>
    </row>
    <row r="2556" spans="1:18" ht="15" customHeight="1">
      <c r="A2556" s="282" t="s">
        <v>26</v>
      </c>
      <c r="B2556" s="282" t="s">
        <v>27</v>
      </c>
      <c r="C2556" s="305" t="s">
        <v>105</v>
      </c>
      <c r="D2556" s="281" t="s">
        <v>6391</v>
      </c>
      <c r="E2556" s="282" t="s">
        <v>6392</v>
      </c>
      <c r="F2556" s="310" t="s">
        <v>669</v>
      </c>
      <c r="G2556" s="313" t="s">
        <v>7497</v>
      </c>
      <c r="H2556" s="313" t="s">
        <v>1365</v>
      </c>
      <c r="I2556" s="317">
        <v>45507</v>
      </c>
      <c r="J2556" s="313" t="s">
        <v>7978</v>
      </c>
      <c r="K2556" s="313" t="s">
        <v>7465</v>
      </c>
      <c r="L2556" s="304"/>
      <c r="M2556" s="304"/>
      <c r="N2556" s="304"/>
      <c r="O2556" s="313"/>
      <c r="P2556" s="313"/>
      <c r="Q2556" s="282"/>
      <c r="R2556" s="282" t="s">
        <v>7437</v>
      </c>
    </row>
    <row r="2557" spans="1:18" ht="15" customHeight="1">
      <c r="A2557" s="282" t="s">
        <v>26</v>
      </c>
      <c r="B2557" s="282" t="s">
        <v>27</v>
      </c>
      <c r="C2557" s="305" t="s">
        <v>105</v>
      </c>
      <c r="D2557" s="281" t="s">
        <v>3416</v>
      </c>
      <c r="E2557" s="282" t="s">
        <v>3417</v>
      </c>
      <c r="F2557" s="310" t="s">
        <v>669</v>
      </c>
      <c r="G2557" s="313" t="s">
        <v>7497</v>
      </c>
      <c r="H2557" s="313" t="s">
        <v>1365</v>
      </c>
      <c r="I2557" s="317">
        <v>45505</v>
      </c>
      <c r="J2557" s="313" t="s">
        <v>7978</v>
      </c>
      <c r="K2557" s="313" t="s">
        <v>7436</v>
      </c>
      <c r="L2557" s="304"/>
      <c r="M2557" s="304"/>
      <c r="N2557" s="304"/>
      <c r="O2557" s="313"/>
      <c r="P2557" s="313"/>
      <c r="Q2557" s="282"/>
      <c r="R2557" s="282" t="s">
        <v>7437</v>
      </c>
    </row>
    <row r="2558" spans="1:18" ht="15" customHeight="1">
      <c r="A2558" s="282" t="s">
        <v>26</v>
      </c>
      <c r="B2558" s="282" t="s">
        <v>27</v>
      </c>
      <c r="C2558" s="305" t="s">
        <v>105</v>
      </c>
      <c r="D2558" s="281" t="s">
        <v>6902</v>
      </c>
      <c r="E2558" s="282" t="s">
        <v>6903</v>
      </c>
      <c r="F2558" s="310" t="s">
        <v>669</v>
      </c>
      <c r="G2558" s="313" t="s">
        <v>7497</v>
      </c>
      <c r="H2558" s="313" t="s">
        <v>1365</v>
      </c>
      <c r="I2558" s="317">
        <v>45507</v>
      </c>
      <c r="J2558" s="313" t="s">
        <v>7978</v>
      </c>
      <c r="K2558" s="313" t="s">
        <v>7465</v>
      </c>
      <c r="L2558" s="304"/>
      <c r="M2558" s="304"/>
      <c r="N2558" s="304"/>
      <c r="O2558" s="313"/>
      <c r="P2558" s="313"/>
      <c r="Q2558" s="282"/>
      <c r="R2558" s="282" t="s">
        <v>7437</v>
      </c>
    </row>
    <row r="2559" spans="1:18" ht="15" customHeight="1">
      <c r="A2559" s="282" t="s">
        <v>26</v>
      </c>
      <c r="B2559" s="282" t="s">
        <v>27</v>
      </c>
      <c r="C2559" s="305" t="s">
        <v>105</v>
      </c>
      <c r="D2559" s="281" t="s">
        <v>7166</v>
      </c>
      <c r="E2559" s="282" t="s">
        <v>7167</v>
      </c>
      <c r="F2559" s="310" t="s">
        <v>669</v>
      </c>
      <c r="G2559" s="313" t="s">
        <v>7497</v>
      </c>
      <c r="H2559" s="313" t="s">
        <v>1365</v>
      </c>
      <c r="I2559" s="317">
        <v>45505</v>
      </c>
      <c r="J2559" s="313" t="s">
        <v>7978</v>
      </c>
      <c r="K2559" s="313" t="s">
        <v>2088</v>
      </c>
      <c r="L2559" s="304"/>
      <c r="M2559" s="304"/>
      <c r="N2559" s="304"/>
      <c r="O2559" s="313"/>
      <c r="P2559" s="313"/>
      <c r="Q2559" s="282"/>
      <c r="R2559" s="282" t="s">
        <v>7437</v>
      </c>
    </row>
    <row r="2560" spans="1:18" ht="15" customHeight="1">
      <c r="A2560" s="282" t="s">
        <v>26</v>
      </c>
      <c r="B2560" s="282" t="s">
        <v>27</v>
      </c>
      <c r="C2560" s="305" t="s">
        <v>105</v>
      </c>
      <c r="D2560" s="281" t="s">
        <v>7242</v>
      </c>
      <c r="E2560" s="282" t="s">
        <v>7243</v>
      </c>
      <c r="F2560" s="310" t="s">
        <v>669</v>
      </c>
      <c r="G2560" s="313" t="s">
        <v>7497</v>
      </c>
      <c r="H2560" s="313" t="s">
        <v>1365</v>
      </c>
      <c r="I2560" s="317">
        <v>45505</v>
      </c>
      <c r="J2560" s="313" t="s">
        <v>7978</v>
      </c>
      <c r="K2560" s="313" t="s">
        <v>7548</v>
      </c>
      <c r="L2560" s="304"/>
      <c r="M2560" s="304"/>
      <c r="N2560" s="304"/>
      <c r="O2560" s="313"/>
      <c r="P2560" s="313"/>
      <c r="Q2560" s="282"/>
      <c r="R2560" s="282" t="s">
        <v>7437</v>
      </c>
    </row>
    <row r="2561" spans="1:18" ht="15" customHeight="1">
      <c r="A2561" s="282" t="s">
        <v>26</v>
      </c>
      <c r="B2561" s="282" t="s">
        <v>27</v>
      </c>
      <c r="C2561" s="305" t="s">
        <v>105</v>
      </c>
      <c r="D2561" s="281" t="s">
        <v>7245</v>
      </c>
      <c r="E2561" s="282" t="s">
        <v>7246</v>
      </c>
      <c r="F2561" s="310" t="s">
        <v>669</v>
      </c>
      <c r="G2561" s="313" t="s">
        <v>7497</v>
      </c>
      <c r="H2561" s="313" t="s">
        <v>1365</v>
      </c>
      <c r="I2561" s="317">
        <v>45507</v>
      </c>
      <c r="J2561" s="313" t="s">
        <v>7978</v>
      </c>
      <c r="K2561" s="313" t="s">
        <v>7465</v>
      </c>
      <c r="L2561" s="304"/>
      <c r="M2561" s="304"/>
      <c r="N2561" s="304"/>
      <c r="O2561" s="313"/>
      <c r="P2561" s="313"/>
      <c r="Q2561" s="282"/>
      <c r="R2561" s="282" t="s">
        <v>7437</v>
      </c>
    </row>
    <row r="2562" spans="1:18" ht="15" customHeight="1">
      <c r="A2562" s="282" t="s">
        <v>26</v>
      </c>
      <c r="B2562" s="282" t="s">
        <v>27</v>
      </c>
      <c r="C2562" s="305" t="s">
        <v>105</v>
      </c>
      <c r="D2562" s="281" t="s">
        <v>4125</v>
      </c>
      <c r="E2562" s="282" t="s">
        <v>4126</v>
      </c>
      <c r="F2562" s="310" t="s">
        <v>187</v>
      </c>
      <c r="G2562" s="313" t="s">
        <v>7463</v>
      </c>
      <c r="H2562" s="313" t="s">
        <v>7434</v>
      </c>
      <c r="I2562" s="317">
        <v>45505</v>
      </c>
      <c r="J2562" s="313" t="s">
        <v>7978</v>
      </c>
      <c r="K2562" s="313" t="s">
        <v>7762</v>
      </c>
      <c r="L2562" s="304"/>
      <c r="M2562" s="304"/>
      <c r="N2562" s="304"/>
      <c r="O2562" s="313"/>
      <c r="P2562" s="313"/>
      <c r="Q2562" s="282"/>
      <c r="R2562" s="282" t="s">
        <v>7446</v>
      </c>
    </row>
    <row r="2563" spans="1:18" ht="15" customHeight="1">
      <c r="A2563" s="282" t="s">
        <v>26</v>
      </c>
      <c r="B2563" s="282" t="s">
        <v>27</v>
      </c>
      <c r="C2563" s="305" t="s">
        <v>105</v>
      </c>
      <c r="D2563" s="281" t="s">
        <v>1565</v>
      </c>
      <c r="E2563" s="282" t="s">
        <v>1566</v>
      </c>
      <c r="F2563" s="310" t="s">
        <v>7520</v>
      </c>
      <c r="G2563" s="313" t="s">
        <v>7521</v>
      </c>
      <c r="H2563" s="313" t="s">
        <v>7449</v>
      </c>
      <c r="I2563" s="317">
        <v>45534</v>
      </c>
      <c r="J2563" s="313" t="s">
        <v>7987</v>
      </c>
      <c r="K2563" s="313" t="s">
        <v>7436</v>
      </c>
      <c r="L2563" s="304"/>
      <c r="M2563" s="304"/>
      <c r="N2563" s="304"/>
      <c r="O2563" s="313"/>
      <c r="P2563" s="313"/>
      <c r="Q2563" s="282"/>
      <c r="R2563" s="282" t="s">
        <v>7437</v>
      </c>
    </row>
    <row r="2564" spans="1:18" ht="15" customHeight="1">
      <c r="A2564" s="282" t="s">
        <v>26</v>
      </c>
      <c r="B2564" s="282" t="s">
        <v>27</v>
      </c>
      <c r="C2564" s="305" t="s">
        <v>105</v>
      </c>
      <c r="D2564" s="281" t="s">
        <v>3027</v>
      </c>
      <c r="E2564" s="282" t="s">
        <v>3028</v>
      </c>
      <c r="F2564" s="310" t="s">
        <v>7520</v>
      </c>
      <c r="G2564" s="313" t="s">
        <v>7521</v>
      </c>
      <c r="H2564" s="313" t="s">
        <v>7449</v>
      </c>
      <c r="I2564" s="317">
        <v>45534</v>
      </c>
      <c r="J2564" s="313" t="s">
        <v>7987</v>
      </c>
      <c r="K2564" s="313" t="s">
        <v>7548</v>
      </c>
      <c r="L2564" s="304"/>
      <c r="M2564" s="304"/>
      <c r="N2564" s="304"/>
      <c r="O2564" s="313"/>
      <c r="P2564" s="313"/>
      <c r="Q2564" s="282"/>
      <c r="R2564" s="282" t="s">
        <v>7437</v>
      </c>
    </row>
    <row r="2565" spans="1:18" ht="15" customHeight="1">
      <c r="A2565" s="282" t="s">
        <v>26</v>
      </c>
      <c r="B2565" s="282" t="s">
        <v>27</v>
      </c>
      <c r="C2565" s="305" t="s">
        <v>105</v>
      </c>
      <c r="D2565" s="281" t="s">
        <v>1569</v>
      </c>
      <c r="E2565" s="282" t="s">
        <v>1570</v>
      </c>
      <c r="F2565" s="310" t="s">
        <v>7520</v>
      </c>
      <c r="G2565" s="313" t="s">
        <v>7521</v>
      </c>
      <c r="H2565" s="313" t="s">
        <v>7449</v>
      </c>
      <c r="I2565" s="317">
        <v>45534</v>
      </c>
      <c r="J2565" s="313" t="s">
        <v>7987</v>
      </c>
      <c r="K2565" s="313" t="s">
        <v>7436</v>
      </c>
      <c r="L2565" s="304"/>
      <c r="M2565" s="304"/>
      <c r="N2565" s="304"/>
      <c r="O2565" s="313"/>
      <c r="P2565" s="313"/>
      <c r="Q2565" s="282"/>
      <c r="R2565" s="282" t="s">
        <v>7437</v>
      </c>
    </row>
    <row r="2566" spans="1:18" ht="15" customHeight="1">
      <c r="A2566" s="282" t="s">
        <v>26</v>
      </c>
      <c r="B2566" s="282" t="s">
        <v>27</v>
      </c>
      <c r="C2566" s="305" t="s">
        <v>105</v>
      </c>
      <c r="D2566" s="281" t="s">
        <v>5202</v>
      </c>
      <c r="E2566" s="282" t="s">
        <v>5203</v>
      </c>
      <c r="F2566" s="310" t="s">
        <v>7520</v>
      </c>
      <c r="G2566" s="313" t="s">
        <v>7521</v>
      </c>
      <c r="H2566" s="313" t="s">
        <v>7449</v>
      </c>
      <c r="I2566" s="317">
        <v>45534</v>
      </c>
      <c r="J2566" s="313" t="s">
        <v>7987</v>
      </c>
      <c r="K2566" s="313" t="s">
        <v>7547</v>
      </c>
      <c r="L2566" s="304"/>
      <c r="M2566" s="304"/>
      <c r="N2566" s="304"/>
      <c r="O2566" s="313"/>
      <c r="P2566" s="313"/>
      <c r="Q2566" s="282"/>
      <c r="R2566" s="282" t="s">
        <v>7437</v>
      </c>
    </row>
    <row r="2567" spans="1:18" ht="15" customHeight="1">
      <c r="A2567" s="282" t="s">
        <v>26</v>
      </c>
      <c r="B2567" s="282" t="s">
        <v>27</v>
      </c>
      <c r="C2567" s="305" t="s">
        <v>105</v>
      </c>
      <c r="D2567" s="281" t="s">
        <v>5627</v>
      </c>
      <c r="E2567" s="282" t="s">
        <v>5628</v>
      </c>
      <c r="F2567" s="310" t="s">
        <v>7520</v>
      </c>
      <c r="G2567" s="313" t="s">
        <v>7521</v>
      </c>
      <c r="H2567" s="313" t="s">
        <v>7449</v>
      </c>
      <c r="I2567" s="317">
        <v>45534</v>
      </c>
      <c r="J2567" s="313" t="s">
        <v>7987</v>
      </c>
      <c r="K2567" s="313" t="s">
        <v>7436</v>
      </c>
      <c r="L2567" s="304"/>
      <c r="M2567" s="304"/>
      <c r="N2567" s="304"/>
      <c r="O2567" s="313"/>
      <c r="P2567" s="313"/>
      <c r="Q2567" s="282"/>
      <c r="R2567" s="282" t="s">
        <v>7437</v>
      </c>
    </row>
    <row r="2568" spans="1:18" ht="15" customHeight="1">
      <c r="A2568" s="282" t="s">
        <v>26</v>
      </c>
      <c r="B2568" s="282" t="s">
        <v>27</v>
      </c>
      <c r="C2568" s="305" t="s">
        <v>105</v>
      </c>
      <c r="D2568" s="281" t="s">
        <v>5068</v>
      </c>
      <c r="E2568" s="282" t="s">
        <v>5069</v>
      </c>
      <c r="F2568" s="310" t="s">
        <v>187</v>
      </c>
      <c r="G2568" s="313" t="s">
        <v>7463</v>
      </c>
      <c r="H2568" s="313" t="s">
        <v>7434</v>
      </c>
      <c r="I2568" s="317">
        <v>45505</v>
      </c>
      <c r="J2568" s="313" t="s">
        <v>7978</v>
      </c>
      <c r="K2568" s="313" t="s">
        <v>7821</v>
      </c>
      <c r="L2568" s="304"/>
      <c r="M2568" s="304"/>
      <c r="N2568" s="304"/>
      <c r="O2568" s="313"/>
      <c r="P2568" s="313"/>
      <c r="Q2568" s="282"/>
      <c r="R2568" s="282" t="s">
        <v>7446</v>
      </c>
    </row>
    <row r="2569" spans="1:18" ht="15" customHeight="1">
      <c r="A2569" s="282" t="s">
        <v>26</v>
      </c>
      <c r="B2569" s="282" t="s">
        <v>27</v>
      </c>
      <c r="C2569" s="305" t="s">
        <v>105</v>
      </c>
      <c r="D2569" s="281" t="s">
        <v>2658</v>
      </c>
      <c r="E2569" s="282" t="s">
        <v>2659</v>
      </c>
      <c r="F2569" s="310" t="s">
        <v>7742</v>
      </c>
      <c r="G2569" s="313" t="s">
        <v>7453</v>
      </c>
      <c r="H2569" s="313" t="s">
        <v>7449</v>
      </c>
      <c r="I2569" s="317">
        <v>45514</v>
      </c>
      <c r="J2569" s="313" t="s">
        <v>7988</v>
      </c>
      <c r="K2569" s="313" t="s">
        <v>7548</v>
      </c>
      <c r="L2569" s="304"/>
      <c r="M2569" s="304"/>
      <c r="N2569" s="304"/>
      <c r="O2569" s="313"/>
      <c r="P2569" s="313"/>
      <c r="Q2569" s="282"/>
      <c r="R2569" s="282" t="s">
        <v>7437</v>
      </c>
    </row>
    <row r="2570" spans="1:18" ht="15" customHeight="1">
      <c r="A2570" s="282" t="s">
        <v>26</v>
      </c>
      <c r="B2570" s="282" t="s">
        <v>27</v>
      </c>
      <c r="C2570" s="305" t="s">
        <v>105</v>
      </c>
      <c r="D2570" s="281" t="s">
        <v>3460</v>
      </c>
      <c r="E2570" s="282" t="s">
        <v>3461</v>
      </c>
      <c r="F2570" s="310" t="s">
        <v>7742</v>
      </c>
      <c r="G2570" s="313" t="s">
        <v>7453</v>
      </c>
      <c r="H2570" s="313" t="s">
        <v>7449</v>
      </c>
      <c r="I2570" s="317">
        <v>45514</v>
      </c>
      <c r="J2570" s="313" t="s">
        <v>7988</v>
      </c>
      <c r="K2570" s="313" t="s">
        <v>7548</v>
      </c>
      <c r="L2570" s="304"/>
      <c r="M2570" s="304"/>
      <c r="N2570" s="304"/>
      <c r="O2570" s="313"/>
      <c r="P2570" s="313"/>
      <c r="Q2570" s="282"/>
      <c r="R2570" s="282" t="s">
        <v>7446</v>
      </c>
    </row>
    <row r="2571" spans="1:18" ht="15" customHeight="1">
      <c r="A2571" s="282" t="s">
        <v>26</v>
      </c>
      <c r="B2571" s="282" t="s">
        <v>27</v>
      </c>
      <c r="C2571" s="305" t="s">
        <v>105</v>
      </c>
      <c r="D2571" s="281" t="s">
        <v>6429</v>
      </c>
      <c r="E2571" s="282" t="s">
        <v>6430</v>
      </c>
      <c r="F2571" s="310" t="s">
        <v>7742</v>
      </c>
      <c r="G2571" s="313" t="s">
        <v>7453</v>
      </c>
      <c r="H2571" s="313" t="s">
        <v>7449</v>
      </c>
      <c r="I2571" s="317">
        <v>45514</v>
      </c>
      <c r="J2571" s="313" t="s">
        <v>7988</v>
      </c>
      <c r="K2571" s="313" t="s">
        <v>7482</v>
      </c>
      <c r="L2571" s="304"/>
      <c r="M2571" s="304"/>
      <c r="N2571" s="304"/>
      <c r="O2571" s="313"/>
      <c r="P2571" s="313"/>
      <c r="Q2571" s="282"/>
      <c r="R2571" s="282" t="s">
        <v>7437</v>
      </c>
    </row>
    <row r="2572" spans="1:18" ht="15" customHeight="1">
      <c r="A2572" s="282" t="s">
        <v>26</v>
      </c>
      <c r="B2572" s="282" t="s">
        <v>27</v>
      </c>
      <c r="C2572" s="305" t="s">
        <v>143</v>
      </c>
      <c r="D2572" s="281" t="s">
        <v>594</v>
      </c>
      <c r="E2572" s="282" t="s">
        <v>595</v>
      </c>
      <c r="F2572" s="310" t="s">
        <v>599</v>
      </c>
      <c r="G2572" s="313" t="s">
        <v>7800</v>
      </c>
      <c r="H2572" s="313" t="s">
        <v>7800</v>
      </c>
      <c r="I2572" s="317">
        <v>45505</v>
      </c>
      <c r="J2572" s="313" t="s">
        <v>7978</v>
      </c>
      <c r="K2572" s="313" t="s">
        <v>7626</v>
      </c>
      <c r="L2572" s="304"/>
      <c r="M2572" s="304"/>
      <c r="N2572" s="304"/>
      <c r="O2572" s="313"/>
      <c r="P2572" s="313"/>
      <c r="Q2572" s="282"/>
      <c r="R2572" s="282" t="s">
        <v>7446</v>
      </c>
    </row>
    <row r="2573" spans="1:18" ht="15" customHeight="1">
      <c r="A2573" s="282" t="s">
        <v>26</v>
      </c>
      <c r="B2573" s="282" t="s">
        <v>27</v>
      </c>
      <c r="C2573" s="305" t="s">
        <v>105</v>
      </c>
      <c r="D2573" s="281" t="s">
        <v>1164</v>
      </c>
      <c r="E2573" s="282" t="s">
        <v>1165</v>
      </c>
      <c r="F2573" s="310" t="s">
        <v>7492</v>
      </c>
      <c r="G2573" s="313" t="s">
        <v>7492</v>
      </c>
      <c r="H2573" s="313" t="s">
        <v>7492</v>
      </c>
      <c r="I2573" s="317">
        <v>45505</v>
      </c>
      <c r="J2573" s="313" t="s">
        <v>7978</v>
      </c>
      <c r="K2573" s="313" t="s">
        <v>7593</v>
      </c>
      <c r="L2573" s="304"/>
      <c r="M2573" s="304"/>
      <c r="N2573" s="304"/>
      <c r="O2573" s="313"/>
      <c r="P2573" s="313"/>
      <c r="Q2573" s="282"/>
      <c r="R2573" s="282" t="s">
        <v>7437</v>
      </c>
    </row>
    <row r="2574" spans="1:18" ht="15" customHeight="1">
      <c r="A2574" s="282" t="s">
        <v>26</v>
      </c>
      <c r="B2574" s="282" t="s">
        <v>27</v>
      </c>
      <c r="C2574" s="305" t="s">
        <v>105</v>
      </c>
      <c r="D2574" s="281" t="s">
        <v>720</v>
      </c>
      <c r="E2574" s="282" t="s">
        <v>721</v>
      </c>
      <c r="F2574" s="310" t="s">
        <v>163</v>
      </c>
      <c r="G2574" s="313" t="s">
        <v>7433</v>
      </c>
      <c r="H2574" s="313" t="s">
        <v>7434</v>
      </c>
      <c r="I2574" s="317">
        <v>45528</v>
      </c>
      <c r="J2574" s="313" t="s">
        <v>7989</v>
      </c>
      <c r="K2574" s="313" t="s">
        <v>7445</v>
      </c>
      <c r="L2574" s="304"/>
      <c r="M2574" s="304"/>
      <c r="N2574" s="304"/>
      <c r="O2574" s="313"/>
      <c r="P2574" s="313"/>
      <c r="Q2574" s="282"/>
      <c r="R2574" s="282" t="s">
        <v>7446</v>
      </c>
    </row>
    <row r="2575" spans="1:18" ht="15" customHeight="1">
      <c r="A2575" s="282" t="s">
        <v>26</v>
      </c>
      <c r="B2575" s="282" t="s">
        <v>27</v>
      </c>
      <c r="C2575" s="305" t="s">
        <v>105</v>
      </c>
      <c r="D2575" s="281" t="s">
        <v>5666</v>
      </c>
      <c r="E2575" s="282" t="s">
        <v>5667</v>
      </c>
      <c r="F2575" s="310" t="s">
        <v>163</v>
      </c>
      <c r="G2575" s="313" t="s">
        <v>7433</v>
      </c>
      <c r="H2575" s="313" t="s">
        <v>7434</v>
      </c>
      <c r="I2575" s="317">
        <v>45528</v>
      </c>
      <c r="J2575" s="313" t="s">
        <v>7989</v>
      </c>
      <c r="K2575" s="313" t="s">
        <v>7441</v>
      </c>
      <c r="L2575" s="304"/>
      <c r="M2575" s="304"/>
      <c r="N2575" s="304"/>
      <c r="O2575" s="313"/>
      <c r="P2575" s="313"/>
      <c r="Q2575" s="282"/>
      <c r="R2575" s="282" t="s">
        <v>7437</v>
      </c>
    </row>
    <row r="2576" spans="1:18" ht="15" customHeight="1">
      <c r="A2576" s="282" t="s">
        <v>26</v>
      </c>
      <c r="B2576" s="282" t="s">
        <v>27</v>
      </c>
      <c r="C2576" s="305" t="s">
        <v>105</v>
      </c>
      <c r="D2576" s="281" t="s">
        <v>6815</v>
      </c>
      <c r="E2576" s="282" t="s">
        <v>6816</v>
      </c>
      <c r="F2576" s="310" t="s">
        <v>7492</v>
      </c>
      <c r="G2576" s="313" t="s">
        <v>7492</v>
      </c>
      <c r="H2576" s="313" t="s">
        <v>7492</v>
      </c>
      <c r="I2576" s="317">
        <v>45509</v>
      </c>
      <c r="J2576" s="313" t="s">
        <v>7984</v>
      </c>
      <c r="K2576" s="313" t="s">
        <v>7547</v>
      </c>
      <c r="L2576" s="304" t="s">
        <v>7703</v>
      </c>
      <c r="M2576" s="304" t="s">
        <v>7703</v>
      </c>
      <c r="N2576" s="304" t="s">
        <v>7703</v>
      </c>
      <c r="O2576" s="313" t="s">
        <v>7703</v>
      </c>
      <c r="P2576" s="313" t="s">
        <v>7703</v>
      </c>
      <c r="Q2576" s="282" t="s">
        <v>7703</v>
      </c>
      <c r="R2576" s="282" t="s">
        <v>7437</v>
      </c>
    </row>
    <row r="2577" spans="1:18" ht="15" customHeight="1">
      <c r="A2577" s="282" t="s">
        <v>26</v>
      </c>
      <c r="B2577" s="282" t="s">
        <v>27</v>
      </c>
      <c r="C2577" s="305" t="s">
        <v>105</v>
      </c>
      <c r="D2577" s="281" t="s">
        <v>7990</v>
      </c>
      <c r="E2577" s="282" t="s">
        <v>7991</v>
      </c>
      <c r="F2577" s="310" t="s">
        <v>187</v>
      </c>
      <c r="G2577" s="313" t="s">
        <v>7463</v>
      </c>
      <c r="H2577" s="313" t="s">
        <v>7434</v>
      </c>
      <c r="I2577" s="317">
        <v>45505</v>
      </c>
      <c r="J2577" s="313" t="s">
        <v>7978</v>
      </c>
      <c r="K2577" s="313" t="s">
        <v>7547</v>
      </c>
      <c r="L2577" s="304"/>
      <c r="M2577" s="304"/>
      <c r="N2577" s="304"/>
      <c r="O2577" s="313"/>
      <c r="P2577" s="313"/>
      <c r="Q2577" s="282"/>
      <c r="R2577" s="282" t="s">
        <v>7437</v>
      </c>
    </row>
    <row r="2578" spans="1:18" ht="15" customHeight="1">
      <c r="A2578" s="282" t="s">
        <v>26</v>
      </c>
      <c r="B2578" s="282" t="s">
        <v>27</v>
      </c>
      <c r="C2578" s="305" t="s">
        <v>143</v>
      </c>
      <c r="D2578" s="281" t="s">
        <v>872</v>
      </c>
      <c r="E2578" s="282" t="s">
        <v>873</v>
      </c>
      <c r="F2578" s="310" t="s">
        <v>7729</v>
      </c>
      <c r="G2578" s="313" t="s">
        <v>7577</v>
      </c>
      <c r="H2578" s="313" t="s">
        <v>7434</v>
      </c>
      <c r="I2578" s="317">
        <v>45505</v>
      </c>
      <c r="J2578" s="313" t="s">
        <v>7978</v>
      </c>
      <c r="K2578" s="313" t="s">
        <v>7650</v>
      </c>
      <c r="L2578" s="304"/>
      <c r="M2578" s="304"/>
      <c r="N2578" s="304"/>
      <c r="O2578" s="313"/>
      <c r="P2578" s="313"/>
      <c r="Q2578" s="282"/>
      <c r="R2578" s="282" t="s">
        <v>7437</v>
      </c>
    </row>
    <row r="2579" spans="1:18" ht="15" customHeight="1">
      <c r="A2579" s="282" t="s">
        <v>26</v>
      </c>
      <c r="B2579" s="282" t="s">
        <v>27</v>
      </c>
      <c r="C2579" s="305" t="s">
        <v>105</v>
      </c>
      <c r="D2579" s="281" t="s">
        <v>2883</v>
      </c>
      <c r="E2579" s="282" t="s">
        <v>2884</v>
      </c>
      <c r="F2579" s="310" t="s">
        <v>238</v>
      </c>
      <c r="G2579" s="313" t="s">
        <v>1365</v>
      </c>
      <c r="H2579" s="313" t="s">
        <v>1365</v>
      </c>
      <c r="I2579" s="317">
        <v>45530</v>
      </c>
      <c r="J2579" s="313" t="s">
        <v>7987</v>
      </c>
      <c r="K2579" s="313" t="s">
        <v>7436</v>
      </c>
      <c r="L2579" s="304"/>
      <c r="M2579" s="304"/>
      <c r="N2579" s="304"/>
      <c r="O2579" s="313"/>
      <c r="P2579" s="313"/>
      <c r="Q2579" s="282"/>
      <c r="R2579" s="282" t="s">
        <v>7437</v>
      </c>
    </row>
    <row r="2580" spans="1:18" ht="15" customHeight="1">
      <c r="A2580" s="282" t="s">
        <v>26</v>
      </c>
      <c r="B2580" s="282" t="s">
        <v>27</v>
      </c>
      <c r="C2580" s="305" t="s">
        <v>105</v>
      </c>
      <c r="D2580" s="281" t="s">
        <v>3463</v>
      </c>
      <c r="E2580" s="282" t="s">
        <v>3464</v>
      </c>
      <c r="F2580" s="310" t="s">
        <v>238</v>
      </c>
      <c r="G2580" s="313" t="s">
        <v>1365</v>
      </c>
      <c r="H2580" s="313" t="s">
        <v>1365</v>
      </c>
      <c r="I2580" s="317">
        <v>45530</v>
      </c>
      <c r="J2580" s="313" t="s">
        <v>7987</v>
      </c>
      <c r="K2580" s="313" t="s">
        <v>7593</v>
      </c>
      <c r="L2580" s="304"/>
      <c r="M2580" s="304"/>
      <c r="N2580" s="304"/>
      <c r="O2580" s="313"/>
      <c r="P2580" s="313"/>
      <c r="Q2580" s="282"/>
      <c r="R2580" s="282" t="s">
        <v>7437</v>
      </c>
    </row>
    <row r="2581" spans="1:18" ht="15" customHeight="1">
      <c r="A2581" s="282" t="s">
        <v>26</v>
      </c>
      <c r="B2581" s="282" t="s">
        <v>27</v>
      </c>
      <c r="C2581" s="305" t="s">
        <v>105</v>
      </c>
      <c r="D2581" s="281" t="s">
        <v>5553</v>
      </c>
      <c r="E2581" s="282" t="s">
        <v>5554</v>
      </c>
      <c r="F2581" s="310" t="s">
        <v>238</v>
      </c>
      <c r="G2581" s="313" t="s">
        <v>1365</v>
      </c>
      <c r="H2581" s="313" t="s">
        <v>1365</v>
      </c>
      <c r="I2581" s="317">
        <v>45530</v>
      </c>
      <c r="J2581" s="313" t="s">
        <v>7987</v>
      </c>
      <c r="K2581" s="313" t="s">
        <v>7436</v>
      </c>
      <c r="L2581" s="304"/>
      <c r="M2581" s="304"/>
      <c r="N2581" s="304"/>
      <c r="O2581" s="313"/>
      <c r="P2581" s="313"/>
      <c r="Q2581" s="282"/>
      <c r="R2581" s="282" t="s">
        <v>7437</v>
      </c>
    </row>
    <row r="2582" spans="1:18" ht="15" customHeight="1">
      <c r="A2582" s="282" t="s">
        <v>26</v>
      </c>
      <c r="B2582" s="282" t="s">
        <v>27</v>
      </c>
      <c r="C2582" s="305" t="s">
        <v>105</v>
      </c>
      <c r="D2582" s="281" t="s">
        <v>7363</v>
      </c>
      <c r="E2582" s="282" t="s">
        <v>7364</v>
      </c>
      <c r="F2582" s="310" t="s">
        <v>238</v>
      </c>
      <c r="G2582" s="313" t="s">
        <v>1365</v>
      </c>
      <c r="H2582" s="313" t="s">
        <v>1365</v>
      </c>
      <c r="I2582" s="317">
        <v>45530</v>
      </c>
      <c r="J2582" s="313" t="s">
        <v>7987</v>
      </c>
      <c r="K2582" s="313" t="s">
        <v>7436</v>
      </c>
      <c r="L2582" s="304"/>
      <c r="M2582" s="304"/>
      <c r="N2582" s="304"/>
      <c r="O2582" s="313"/>
      <c r="P2582" s="313"/>
      <c r="Q2582" s="282"/>
      <c r="R2582" s="282" t="s">
        <v>7437</v>
      </c>
    </row>
    <row r="2583" spans="1:18" ht="15" customHeight="1">
      <c r="A2583" s="282" t="s">
        <v>26</v>
      </c>
      <c r="B2583" s="282" t="s">
        <v>27</v>
      </c>
      <c r="C2583" s="305" t="s">
        <v>105</v>
      </c>
      <c r="D2583" s="281" t="s">
        <v>1488</v>
      </c>
      <c r="E2583" s="282" t="s">
        <v>1489</v>
      </c>
      <c r="F2583" s="307" t="s">
        <v>7544</v>
      </c>
      <c r="G2583" s="308" t="s">
        <v>7534</v>
      </c>
      <c r="H2583" s="308" t="s">
        <v>7434</v>
      </c>
      <c r="I2583" s="317">
        <v>45505</v>
      </c>
      <c r="J2583" s="313" t="s">
        <v>7989</v>
      </c>
      <c r="K2583" s="313" t="s">
        <v>7669</v>
      </c>
      <c r="L2583" s="304"/>
      <c r="M2583" s="304"/>
      <c r="N2583" s="304"/>
      <c r="O2583" s="313"/>
      <c r="P2583" s="313"/>
      <c r="Q2583" s="282"/>
      <c r="R2583" s="282" t="s">
        <v>7446</v>
      </c>
    </row>
    <row r="2584" spans="1:18" ht="15" customHeight="1">
      <c r="A2584" s="282" t="s">
        <v>26</v>
      </c>
      <c r="B2584" s="282" t="s">
        <v>27</v>
      </c>
      <c r="C2584" s="305" t="s">
        <v>105</v>
      </c>
      <c r="D2584" s="281" t="s">
        <v>664</v>
      </c>
      <c r="E2584" s="282" t="s">
        <v>665</v>
      </c>
      <c r="F2584" s="310" t="s">
        <v>669</v>
      </c>
      <c r="G2584" s="313" t="s">
        <v>7497</v>
      </c>
      <c r="H2584" s="313" t="s">
        <v>1365</v>
      </c>
      <c r="I2584" s="317">
        <v>45505</v>
      </c>
      <c r="J2584" s="313" t="s">
        <v>7978</v>
      </c>
      <c r="K2584" s="313" t="s">
        <v>7451</v>
      </c>
      <c r="L2584" s="304"/>
      <c r="M2584" s="304"/>
      <c r="N2584" s="304"/>
      <c r="O2584" s="313"/>
      <c r="P2584" s="313"/>
      <c r="Q2584" s="282"/>
      <c r="R2584" s="282" t="s">
        <v>7437</v>
      </c>
    </row>
    <row r="2585" spans="1:18" ht="15" customHeight="1">
      <c r="A2585" s="282" t="s">
        <v>26</v>
      </c>
      <c r="B2585" s="282" t="s">
        <v>27</v>
      </c>
      <c r="C2585" s="305" t="s">
        <v>143</v>
      </c>
      <c r="D2585" s="281" t="s">
        <v>914</v>
      </c>
      <c r="E2585" s="282" t="s">
        <v>915</v>
      </c>
      <c r="F2585" s="310" t="s">
        <v>187</v>
      </c>
      <c r="G2585" s="313" t="s">
        <v>7463</v>
      </c>
      <c r="H2585" s="313" t="s">
        <v>7434</v>
      </c>
      <c r="I2585" s="317">
        <v>45534</v>
      </c>
      <c r="J2585" s="313" t="s">
        <v>7987</v>
      </c>
      <c r="K2585" s="313" t="s">
        <v>7755</v>
      </c>
      <c r="L2585" s="304"/>
      <c r="M2585" s="304"/>
      <c r="N2585" s="304"/>
      <c r="O2585" s="313"/>
      <c r="P2585" s="313"/>
      <c r="Q2585" s="282"/>
      <c r="R2585" s="282" t="s">
        <v>7437</v>
      </c>
    </row>
    <row r="2586" spans="1:18" ht="15" customHeight="1">
      <c r="A2586" s="282" t="s">
        <v>26</v>
      </c>
      <c r="B2586" s="282" t="s">
        <v>27</v>
      </c>
      <c r="C2586" s="305" t="s">
        <v>143</v>
      </c>
      <c r="D2586" s="281" t="s">
        <v>1017</v>
      </c>
      <c r="E2586" s="282" t="s">
        <v>1018</v>
      </c>
      <c r="F2586" s="310" t="s">
        <v>187</v>
      </c>
      <c r="G2586" s="313" t="s">
        <v>7463</v>
      </c>
      <c r="H2586" s="313" t="s">
        <v>7434</v>
      </c>
      <c r="I2586" s="317">
        <v>45534</v>
      </c>
      <c r="J2586" s="313" t="s">
        <v>7987</v>
      </c>
      <c r="K2586" s="313" t="s">
        <v>7755</v>
      </c>
      <c r="L2586" s="304"/>
      <c r="M2586" s="304"/>
      <c r="N2586" s="304"/>
      <c r="O2586" s="313"/>
      <c r="P2586" s="313"/>
      <c r="Q2586" s="282"/>
      <c r="R2586" s="282" t="s">
        <v>7437</v>
      </c>
    </row>
    <row r="2587" spans="1:18" ht="15" customHeight="1">
      <c r="A2587" s="282" t="s">
        <v>26</v>
      </c>
      <c r="B2587" s="282" t="s">
        <v>27</v>
      </c>
      <c r="C2587" s="305" t="s">
        <v>143</v>
      </c>
      <c r="D2587" s="281" t="s">
        <v>1533</v>
      </c>
      <c r="E2587" s="282" t="s">
        <v>1534</v>
      </c>
      <c r="F2587" s="310" t="s">
        <v>187</v>
      </c>
      <c r="G2587" s="313" t="s">
        <v>7463</v>
      </c>
      <c r="H2587" s="313" t="s">
        <v>7434</v>
      </c>
      <c r="I2587" s="317">
        <v>45534</v>
      </c>
      <c r="J2587" s="313" t="s">
        <v>7987</v>
      </c>
      <c r="K2587" s="313" t="s">
        <v>7755</v>
      </c>
      <c r="L2587" s="304"/>
      <c r="M2587" s="304"/>
      <c r="N2587" s="304"/>
      <c r="O2587" s="313"/>
      <c r="P2587" s="313"/>
      <c r="Q2587" s="282"/>
      <c r="R2587" s="282" t="s">
        <v>7437</v>
      </c>
    </row>
    <row r="2588" spans="1:18" ht="15" customHeight="1">
      <c r="A2588" s="282" t="s">
        <v>26</v>
      </c>
      <c r="B2588" s="282" t="s">
        <v>27</v>
      </c>
      <c r="C2588" s="305" t="s">
        <v>143</v>
      </c>
      <c r="D2588" s="281" t="s">
        <v>2542</v>
      </c>
      <c r="E2588" s="282" t="s">
        <v>2543</v>
      </c>
      <c r="F2588" s="310" t="s">
        <v>187</v>
      </c>
      <c r="G2588" s="313" t="s">
        <v>7463</v>
      </c>
      <c r="H2588" s="313" t="s">
        <v>7434</v>
      </c>
      <c r="I2588" s="317">
        <v>45534</v>
      </c>
      <c r="J2588" s="313" t="s">
        <v>7987</v>
      </c>
      <c r="K2588" s="313" t="s">
        <v>7755</v>
      </c>
      <c r="L2588" s="304"/>
      <c r="M2588" s="304"/>
      <c r="N2588" s="304"/>
      <c r="O2588" s="313"/>
      <c r="P2588" s="313"/>
      <c r="Q2588" s="282"/>
      <c r="R2588" s="282" t="s">
        <v>7437</v>
      </c>
    </row>
    <row r="2589" spans="1:18" ht="15" customHeight="1">
      <c r="A2589" s="282" t="s">
        <v>26</v>
      </c>
      <c r="B2589" s="282" t="s">
        <v>27</v>
      </c>
      <c r="C2589" s="305" t="s">
        <v>105</v>
      </c>
      <c r="D2589" s="281" t="s">
        <v>4299</v>
      </c>
      <c r="E2589" s="282" t="s">
        <v>4300</v>
      </c>
      <c r="F2589" s="310" t="s">
        <v>187</v>
      </c>
      <c r="G2589" s="313" t="s">
        <v>7463</v>
      </c>
      <c r="H2589" s="313" t="s">
        <v>7434</v>
      </c>
      <c r="I2589" s="317">
        <v>45535</v>
      </c>
      <c r="J2589" s="313" t="s">
        <v>7987</v>
      </c>
      <c r="K2589" s="313" t="s">
        <v>7755</v>
      </c>
      <c r="L2589" s="304"/>
      <c r="M2589" s="304"/>
      <c r="N2589" s="304"/>
      <c r="O2589" s="313"/>
      <c r="P2589" s="313"/>
      <c r="Q2589" s="282"/>
      <c r="R2589" s="282" t="s">
        <v>7437</v>
      </c>
    </row>
    <row r="2590" spans="1:18" ht="15" customHeight="1">
      <c r="A2590" s="282" t="s">
        <v>26</v>
      </c>
      <c r="B2590" s="282" t="s">
        <v>27</v>
      </c>
      <c r="C2590" s="305" t="s">
        <v>105</v>
      </c>
      <c r="D2590" s="281" t="s">
        <v>4784</v>
      </c>
      <c r="E2590" s="282" t="s">
        <v>4785</v>
      </c>
      <c r="F2590" s="310" t="s">
        <v>187</v>
      </c>
      <c r="G2590" s="313" t="s">
        <v>7463</v>
      </c>
      <c r="H2590" s="313" t="s">
        <v>7434</v>
      </c>
      <c r="I2590" s="317">
        <v>45535</v>
      </c>
      <c r="J2590" s="313" t="s">
        <v>7987</v>
      </c>
      <c r="K2590" s="313" t="s">
        <v>7755</v>
      </c>
      <c r="L2590" s="304"/>
      <c r="M2590" s="304"/>
      <c r="N2590" s="304"/>
      <c r="O2590" s="313"/>
      <c r="P2590" s="313"/>
      <c r="Q2590" s="282"/>
      <c r="R2590" s="282" t="s">
        <v>7437</v>
      </c>
    </row>
    <row r="2591" spans="1:18" ht="15" customHeight="1">
      <c r="A2591" s="282" t="s">
        <v>26</v>
      </c>
      <c r="B2591" s="282" t="s">
        <v>27</v>
      </c>
      <c r="C2591" s="305" t="s">
        <v>105</v>
      </c>
      <c r="D2591" s="281" t="s">
        <v>6254</v>
      </c>
      <c r="E2591" s="282" t="s">
        <v>6255</v>
      </c>
      <c r="F2591" s="310" t="s">
        <v>187</v>
      </c>
      <c r="G2591" s="313" t="s">
        <v>7463</v>
      </c>
      <c r="H2591" s="313" t="s">
        <v>7434</v>
      </c>
      <c r="I2591" s="317">
        <v>45535</v>
      </c>
      <c r="J2591" s="313" t="s">
        <v>7987</v>
      </c>
      <c r="K2591" s="313" t="s">
        <v>7755</v>
      </c>
      <c r="L2591" s="304"/>
      <c r="M2591" s="304"/>
      <c r="N2591" s="304"/>
      <c r="O2591" s="313"/>
      <c r="P2591" s="313"/>
      <c r="Q2591" s="282"/>
      <c r="R2591" s="282" t="s">
        <v>7437</v>
      </c>
    </row>
    <row r="2592" spans="1:18" ht="15" customHeight="1">
      <c r="A2592" s="282" t="s">
        <v>26</v>
      </c>
      <c r="B2592" s="282" t="s">
        <v>27</v>
      </c>
      <c r="C2592" s="139" t="s">
        <v>352</v>
      </c>
      <c r="D2592" s="281" t="s">
        <v>6508</v>
      </c>
      <c r="E2592" s="282" t="s">
        <v>6509</v>
      </c>
      <c r="F2592" s="307" t="s">
        <v>7726</v>
      </c>
      <c r="G2592" s="308" t="s">
        <v>7525</v>
      </c>
      <c r="H2592" s="308" t="s">
        <v>7525</v>
      </c>
      <c r="I2592" s="317">
        <v>45533</v>
      </c>
      <c r="J2592" s="313" t="s">
        <v>7987</v>
      </c>
      <c r="K2592" s="313" t="s">
        <v>7548</v>
      </c>
      <c r="L2592" s="304"/>
      <c r="M2592" s="304"/>
      <c r="N2592" s="304"/>
      <c r="O2592" s="313"/>
      <c r="P2592" s="313"/>
      <c r="Q2592" s="282"/>
      <c r="R2592" s="282" t="s">
        <v>7437</v>
      </c>
    </row>
    <row r="2593" spans="1:18" ht="15" customHeight="1">
      <c r="A2593" s="282" t="s">
        <v>26</v>
      </c>
      <c r="B2593" s="282" t="s">
        <v>27</v>
      </c>
      <c r="C2593" s="305" t="s">
        <v>105</v>
      </c>
      <c r="D2593" s="281" t="s">
        <v>1457</v>
      </c>
      <c r="E2593" s="282" t="s">
        <v>1458</v>
      </c>
      <c r="F2593" s="307" t="s">
        <v>7544</v>
      </c>
      <c r="G2593" s="308" t="s">
        <v>7534</v>
      </c>
      <c r="H2593" s="308" t="s">
        <v>7434</v>
      </c>
      <c r="I2593" s="317">
        <v>45505</v>
      </c>
      <c r="J2593" s="313" t="s">
        <v>7978</v>
      </c>
      <c r="K2593" s="313" t="s">
        <v>7941</v>
      </c>
      <c r="L2593" s="349">
        <v>45505</v>
      </c>
      <c r="M2593" s="304" t="s">
        <v>7978</v>
      </c>
      <c r="N2593" s="304"/>
      <c r="O2593" s="313"/>
      <c r="P2593" s="313"/>
      <c r="Q2593" s="282"/>
      <c r="R2593" s="282" t="s">
        <v>7446</v>
      </c>
    </row>
    <row r="2594" spans="1:18" ht="15" customHeight="1">
      <c r="A2594" s="282" t="s">
        <v>26</v>
      </c>
      <c r="B2594" s="282" t="s">
        <v>27</v>
      </c>
      <c r="C2594" s="139" t="s">
        <v>352</v>
      </c>
      <c r="D2594" s="281" t="s">
        <v>5405</v>
      </c>
      <c r="E2594" s="282" t="s">
        <v>5406</v>
      </c>
      <c r="F2594" s="310" t="s">
        <v>7520</v>
      </c>
      <c r="G2594" s="313" t="s">
        <v>7521</v>
      </c>
      <c r="H2594" s="313" t="s">
        <v>7449</v>
      </c>
      <c r="I2594" s="317">
        <v>45534</v>
      </c>
      <c r="J2594" s="313" t="s">
        <v>7992</v>
      </c>
      <c r="K2594" s="313" t="s">
        <v>2088</v>
      </c>
      <c r="L2594" s="304"/>
      <c r="M2594" s="304"/>
      <c r="N2594" s="304"/>
      <c r="O2594" s="313"/>
      <c r="P2594" s="313"/>
      <c r="Q2594" s="282"/>
      <c r="R2594" s="282" t="s">
        <v>7437</v>
      </c>
    </row>
    <row r="2595" spans="1:18" ht="15" customHeight="1">
      <c r="A2595" s="282" t="s">
        <v>26</v>
      </c>
      <c r="B2595" s="282" t="s">
        <v>27</v>
      </c>
      <c r="C2595" s="305" t="s">
        <v>105</v>
      </c>
      <c r="D2595" s="281" t="s">
        <v>4712</v>
      </c>
      <c r="E2595" s="282" t="s">
        <v>4713</v>
      </c>
      <c r="F2595" s="310" t="s">
        <v>7520</v>
      </c>
      <c r="G2595" s="313" t="s">
        <v>7521</v>
      </c>
      <c r="H2595" s="313" t="s">
        <v>7449</v>
      </c>
      <c r="I2595" s="317">
        <v>45521</v>
      </c>
      <c r="J2595" s="313" t="s">
        <v>7988</v>
      </c>
      <c r="K2595" s="313" t="s">
        <v>7710</v>
      </c>
      <c r="L2595" s="304"/>
      <c r="M2595" s="304"/>
      <c r="N2595" s="304"/>
      <c r="O2595" s="313"/>
      <c r="P2595" s="313"/>
      <c r="Q2595" s="282"/>
      <c r="R2595" s="282" t="s">
        <v>7528</v>
      </c>
    </row>
    <row r="2596" spans="1:18" ht="15" customHeight="1">
      <c r="A2596" s="282" t="s">
        <v>26</v>
      </c>
      <c r="B2596" s="282" t="s">
        <v>27</v>
      </c>
      <c r="C2596" s="305" t="s">
        <v>105</v>
      </c>
      <c r="D2596" s="281" t="s">
        <v>7058</v>
      </c>
      <c r="E2596" s="282" t="s">
        <v>7059</v>
      </c>
      <c r="F2596" s="307" t="s">
        <v>7544</v>
      </c>
      <c r="G2596" s="308" t="s">
        <v>7534</v>
      </c>
      <c r="H2596" s="308" t="s">
        <v>7434</v>
      </c>
      <c r="I2596" s="317">
        <v>45523</v>
      </c>
      <c r="J2596" s="313" t="s">
        <v>7989</v>
      </c>
      <c r="K2596" s="313" t="s">
        <v>7547</v>
      </c>
      <c r="L2596" s="304"/>
      <c r="M2596" s="304"/>
      <c r="N2596" s="304"/>
      <c r="O2596" s="313"/>
      <c r="P2596" s="313"/>
      <c r="Q2596" s="282"/>
      <c r="R2596" s="282" t="s">
        <v>7437</v>
      </c>
    </row>
    <row r="2597" spans="1:18" ht="15" customHeight="1">
      <c r="A2597" s="282" t="s">
        <v>26</v>
      </c>
      <c r="B2597" s="282" t="s">
        <v>27</v>
      </c>
      <c r="C2597" s="305" t="s">
        <v>143</v>
      </c>
      <c r="D2597" s="281" t="s">
        <v>4716</v>
      </c>
      <c r="E2597" s="282" t="s">
        <v>4717</v>
      </c>
      <c r="F2597" s="310" t="s">
        <v>7842</v>
      </c>
      <c r="G2597" s="313" t="s">
        <v>7502</v>
      </c>
      <c r="H2597" s="313" t="s">
        <v>7434</v>
      </c>
      <c r="I2597" s="317">
        <v>45516</v>
      </c>
      <c r="J2597" s="313" t="s">
        <v>7984</v>
      </c>
      <c r="K2597" s="313" t="s">
        <v>7748</v>
      </c>
      <c r="L2597" s="304"/>
      <c r="M2597" s="304"/>
      <c r="N2597" s="304"/>
      <c r="O2597" s="313"/>
      <c r="P2597" s="313"/>
      <c r="Q2597" s="282"/>
      <c r="R2597" s="282" t="s">
        <v>7437</v>
      </c>
    </row>
    <row r="2598" spans="1:18" ht="15" customHeight="1">
      <c r="A2598" s="282" t="s">
        <v>26</v>
      </c>
      <c r="B2598" s="282" t="s">
        <v>27</v>
      </c>
      <c r="C2598" s="305" t="s">
        <v>143</v>
      </c>
      <c r="D2598" s="281" t="s">
        <v>6209</v>
      </c>
      <c r="E2598" s="282" t="s">
        <v>6210</v>
      </c>
      <c r="F2598" s="310" t="s">
        <v>6213</v>
      </c>
      <c r="G2598" s="313" t="s">
        <v>7502</v>
      </c>
      <c r="H2598" s="313" t="s">
        <v>7577</v>
      </c>
      <c r="I2598" s="317">
        <v>45528</v>
      </c>
      <c r="J2598" s="313" t="s">
        <v>7989</v>
      </c>
      <c r="K2598" s="313" t="s">
        <v>7650</v>
      </c>
      <c r="L2598" s="304"/>
      <c r="M2598" s="304"/>
      <c r="N2598" s="304"/>
      <c r="O2598" s="313"/>
      <c r="P2598" s="313"/>
      <c r="Q2598" s="282"/>
      <c r="R2598" s="282" t="s">
        <v>7437</v>
      </c>
    </row>
    <row r="2599" spans="1:18" ht="15" customHeight="1">
      <c r="A2599" s="282" t="s">
        <v>26</v>
      </c>
      <c r="B2599" s="282" t="s">
        <v>27</v>
      </c>
      <c r="C2599" s="305" t="s">
        <v>105</v>
      </c>
      <c r="D2599" s="281" t="s">
        <v>5212</v>
      </c>
      <c r="E2599" s="282" t="s">
        <v>5213</v>
      </c>
      <c r="F2599" s="310" t="s">
        <v>5215</v>
      </c>
      <c r="G2599" s="313" t="s">
        <v>7497</v>
      </c>
      <c r="H2599" s="313" t="s">
        <v>1365</v>
      </c>
      <c r="I2599" s="317">
        <v>45534</v>
      </c>
      <c r="J2599" s="313" t="s">
        <v>7987</v>
      </c>
      <c r="K2599" s="313" t="s">
        <v>7436</v>
      </c>
      <c r="L2599" s="304"/>
      <c r="M2599" s="304"/>
      <c r="N2599" s="304"/>
      <c r="O2599" s="313"/>
      <c r="P2599" s="313"/>
      <c r="Q2599" s="282"/>
      <c r="R2599" s="282" t="s">
        <v>7437</v>
      </c>
    </row>
    <row r="2600" spans="1:18" ht="15" customHeight="1">
      <c r="A2600" s="282" t="s">
        <v>26</v>
      </c>
      <c r="B2600" s="282" t="s">
        <v>27</v>
      </c>
      <c r="C2600" s="305" t="s">
        <v>105</v>
      </c>
      <c r="D2600" s="281" t="s">
        <v>5913</v>
      </c>
      <c r="E2600" s="282" t="s">
        <v>5914</v>
      </c>
      <c r="F2600" s="310" t="s">
        <v>5215</v>
      </c>
      <c r="G2600" s="313" t="s">
        <v>7497</v>
      </c>
      <c r="H2600" s="313" t="s">
        <v>1365</v>
      </c>
      <c r="I2600" s="317">
        <v>45534</v>
      </c>
      <c r="J2600" s="313" t="s">
        <v>7987</v>
      </c>
      <c r="K2600" s="313" t="s">
        <v>7593</v>
      </c>
      <c r="L2600" s="304"/>
      <c r="M2600" s="304"/>
      <c r="N2600" s="304"/>
      <c r="O2600" s="313"/>
      <c r="P2600" s="313"/>
      <c r="Q2600" s="282"/>
      <c r="R2600" s="282" t="s">
        <v>7437</v>
      </c>
    </row>
    <row r="2601" spans="1:18" ht="15" customHeight="1">
      <c r="A2601" s="282" t="s">
        <v>26</v>
      </c>
      <c r="B2601" s="282" t="s">
        <v>27</v>
      </c>
      <c r="C2601" s="305" t="s">
        <v>105</v>
      </c>
      <c r="D2601" s="281" t="s">
        <v>6333</v>
      </c>
      <c r="E2601" s="282" t="s">
        <v>6334</v>
      </c>
      <c r="F2601" s="310" t="s">
        <v>5215</v>
      </c>
      <c r="G2601" s="313" t="s">
        <v>7497</v>
      </c>
      <c r="H2601" s="313" t="s">
        <v>1365</v>
      </c>
      <c r="I2601" s="317">
        <v>45534</v>
      </c>
      <c r="J2601" s="313" t="s">
        <v>7987</v>
      </c>
      <c r="K2601" s="313" t="s">
        <v>7593</v>
      </c>
      <c r="L2601" s="304"/>
      <c r="M2601" s="304"/>
      <c r="N2601" s="304"/>
      <c r="O2601" s="313"/>
      <c r="P2601" s="313"/>
      <c r="Q2601" s="282"/>
      <c r="R2601" s="282" t="s">
        <v>7437</v>
      </c>
    </row>
    <row r="2602" spans="1:18" ht="15" customHeight="1">
      <c r="A2602" s="282" t="s">
        <v>26</v>
      </c>
      <c r="B2602" s="282" t="s">
        <v>27</v>
      </c>
      <c r="C2602" s="305" t="s">
        <v>143</v>
      </c>
      <c r="D2602" s="281" t="s">
        <v>7993</v>
      </c>
      <c r="E2602" s="282" t="s">
        <v>3599</v>
      </c>
      <c r="F2602" s="310" t="s">
        <v>7624</v>
      </c>
      <c r="G2602" s="313" t="s">
        <v>7861</v>
      </c>
      <c r="H2602" s="313" t="s">
        <v>7525</v>
      </c>
      <c r="I2602" s="317">
        <v>45513</v>
      </c>
      <c r="J2602" s="313" t="s">
        <v>7984</v>
      </c>
      <c r="K2602" s="313" t="s">
        <v>7711</v>
      </c>
      <c r="L2602" s="304"/>
      <c r="M2602" s="304"/>
      <c r="N2602" s="304"/>
      <c r="O2602" s="313"/>
      <c r="P2602" s="313"/>
      <c r="Q2602" s="282"/>
      <c r="R2602" s="282" t="s">
        <v>7446</v>
      </c>
    </row>
    <row r="2603" spans="1:18" ht="15" customHeight="1">
      <c r="A2603" s="282" t="s">
        <v>26</v>
      </c>
      <c r="B2603" s="282" t="s">
        <v>27</v>
      </c>
      <c r="C2603" s="305" t="s">
        <v>105</v>
      </c>
      <c r="D2603" s="281" t="s">
        <v>7994</v>
      </c>
      <c r="E2603" s="282" t="s">
        <v>7995</v>
      </c>
      <c r="F2603" s="310" t="s">
        <v>7742</v>
      </c>
      <c r="G2603" s="313" t="s">
        <v>7453</v>
      </c>
      <c r="H2603" s="313" t="s">
        <v>7449</v>
      </c>
      <c r="I2603" s="317">
        <v>45520</v>
      </c>
      <c r="J2603" s="313" t="s">
        <v>7988</v>
      </c>
      <c r="K2603" s="313" t="s">
        <v>7711</v>
      </c>
      <c r="L2603" s="304"/>
      <c r="M2603" s="304"/>
      <c r="N2603" s="304"/>
      <c r="O2603" s="313"/>
      <c r="P2603" s="313"/>
      <c r="Q2603" s="282"/>
      <c r="R2603" s="282" t="s">
        <v>7446</v>
      </c>
    </row>
    <row r="2604" spans="1:18" ht="15" customHeight="1">
      <c r="A2604" s="282" t="s">
        <v>26</v>
      </c>
      <c r="B2604" s="282" t="s">
        <v>27</v>
      </c>
      <c r="C2604" s="305" t="s">
        <v>426</v>
      </c>
      <c r="D2604" s="281" t="s">
        <v>636</v>
      </c>
      <c r="E2604" s="282" t="s">
        <v>637</v>
      </c>
      <c r="F2604" s="310" t="s">
        <v>7949</v>
      </c>
      <c r="G2604" s="313" t="s">
        <v>7534</v>
      </c>
      <c r="H2604" s="313" t="s">
        <v>7434</v>
      </c>
      <c r="I2604" s="317">
        <v>45521</v>
      </c>
      <c r="J2604" s="313" t="s">
        <v>7989</v>
      </c>
      <c r="K2604" s="313" t="s">
        <v>7798</v>
      </c>
      <c r="L2604" s="304"/>
      <c r="M2604" s="304"/>
      <c r="N2604" s="304"/>
      <c r="O2604" s="313"/>
      <c r="P2604" s="313"/>
      <c r="Q2604" s="282"/>
      <c r="R2604" s="282" t="s">
        <v>7528</v>
      </c>
    </row>
    <row r="2605" spans="1:18" ht="15" customHeight="1">
      <c r="A2605" s="282" t="s">
        <v>26</v>
      </c>
      <c r="B2605" s="282" t="s">
        <v>27</v>
      </c>
      <c r="C2605" s="305" t="s">
        <v>105</v>
      </c>
      <c r="D2605" s="281" t="s">
        <v>7996</v>
      </c>
      <c r="E2605" s="282" t="s">
        <v>7997</v>
      </c>
      <c r="F2605" s="308" t="s">
        <v>7531</v>
      </c>
      <c r="G2605" s="308" t="s">
        <v>7531</v>
      </c>
      <c r="H2605" s="308" t="s">
        <v>7531</v>
      </c>
      <c r="I2605" s="317">
        <v>45526</v>
      </c>
      <c r="J2605" s="313" t="s">
        <v>7989</v>
      </c>
      <c r="K2605" s="313" t="s">
        <v>7465</v>
      </c>
      <c r="L2605" s="304"/>
      <c r="M2605" s="304"/>
      <c r="N2605" s="304"/>
      <c r="O2605" s="313"/>
      <c r="P2605" s="313"/>
      <c r="Q2605" s="282"/>
      <c r="R2605" s="282" t="s">
        <v>7437</v>
      </c>
    </row>
    <row r="2606" spans="1:18" ht="15" customHeight="1">
      <c r="A2606" s="282" t="s">
        <v>26</v>
      </c>
      <c r="B2606" s="282" t="s">
        <v>27</v>
      </c>
      <c r="C2606" s="305" t="s">
        <v>105</v>
      </c>
      <c r="D2606" s="281" t="s">
        <v>3251</v>
      </c>
      <c r="E2606" s="282" t="s">
        <v>3252</v>
      </c>
      <c r="F2606" s="313" t="s">
        <v>669</v>
      </c>
      <c r="G2606" s="282" t="s">
        <v>7497</v>
      </c>
      <c r="H2606" s="282" t="s">
        <v>1365</v>
      </c>
      <c r="I2606" s="317">
        <v>45529</v>
      </c>
      <c r="J2606" s="313" t="s">
        <v>7989</v>
      </c>
      <c r="K2606" s="313" t="s">
        <v>7465</v>
      </c>
      <c r="L2606" s="317"/>
      <c r="M2606" s="304"/>
      <c r="N2606" s="313"/>
      <c r="O2606" s="282"/>
      <c r="P2606" s="282"/>
      <c r="Q2606" s="310"/>
      <c r="R2606" s="282" t="s">
        <v>7437</v>
      </c>
    </row>
    <row r="2607" spans="1:18" ht="15" customHeight="1">
      <c r="A2607" s="282" t="s">
        <v>26</v>
      </c>
      <c r="B2607" s="282" t="s">
        <v>27</v>
      </c>
      <c r="C2607" s="305" t="s">
        <v>105</v>
      </c>
      <c r="D2607" s="281" t="s">
        <v>5949</v>
      </c>
      <c r="E2607" s="282" t="s">
        <v>5950</v>
      </c>
      <c r="F2607" s="313" t="s">
        <v>7943</v>
      </c>
      <c r="G2607" s="282" t="s">
        <v>1365</v>
      </c>
      <c r="H2607" s="282" t="s">
        <v>7896</v>
      </c>
      <c r="I2607" s="317">
        <v>45529</v>
      </c>
      <c r="J2607" s="304" t="s">
        <v>7989</v>
      </c>
      <c r="K2607" s="313" t="s">
        <v>7527</v>
      </c>
      <c r="L2607" s="317"/>
      <c r="M2607" s="304"/>
      <c r="N2607" s="313"/>
      <c r="O2607" s="282"/>
      <c r="P2607" s="282"/>
      <c r="Q2607" s="310"/>
      <c r="R2607" s="282" t="s">
        <v>7528</v>
      </c>
    </row>
    <row r="2608" spans="1:18" ht="15" customHeight="1">
      <c r="A2608" s="282" t="s">
        <v>26</v>
      </c>
      <c r="B2608" s="282" t="s">
        <v>23</v>
      </c>
      <c r="C2608" s="305" t="s">
        <v>105</v>
      </c>
      <c r="D2608" s="281" t="s">
        <v>4927</v>
      </c>
      <c r="E2608" s="282" t="s">
        <v>4928</v>
      </c>
      <c r="F2608" s="310" t="s">
        <v>669</v>
      </c>
      <c r="G2608" s="313" t="s">
        <v>7497</v>
      </c>
      <c r="H2608" s="313" t="s">
        <v>1365</v>
      </c>
      <c r="I2608" s="317">
        <v>45505</v>
      </c>
      <c r="J2608" s="313" t="s">
        <v>7978</v>
      </c>
      <c r="K2608" s="313" t="s">
        <v>7516</v>
      </c>
      <c r="L2608" s="349">
        <v>45505</v>
      </c>
      <c r="M2608" s="304" t="s">
        <v>7986</v>
      </c>
      <c r="N2608" s="304" t="s">
        <v>7750</v>
      </c>
      <c r="O2608" s="313" t="s">
        <v>7525</v>
      </c>
      <c r="P2608" s="313" t="s">
        <v>7525</v>
      </c>
      <c r="Q2608" s="282" t="s">
        <v>7734</v>
      </c>
      <c r="R2608" s="282" t="s">
        <v>7437</v>
      </c>
    </row>
    <row r="2609" spans="1:18" ht="15" customHeight="1">
      <c r="A2609" s="350" t="s">
        <v>26</v>
      </c>
      <c r="B2609" s="350" t="s">
        <v>23</v>
      </c>
      <c r="C2609" s="305" t="s">
        <v>143</v>
      </c>
      <c r="D2609" s="281" t="s">
        <v>594</v>
      </c>
      <c r="E2609" s="282" t="s">
        <v>595</v>
      </c>
      <c r="F2609" s="347" t="s">
        <v>599</v>
      </c>
      <c r="G2609" s="350" t="s">
        <v>7800</v>
      </c>
      <c r="H2609" s="350" t="s">
        <v>7800</v>
      </c>
      <c r="I2609" s="349">
        <v>45505</v>
      </c>
      <c r="J2609" s="350" t="s">
        <v>7978</v>
      </c>
      <c r="K2609" s="313" t="s">
        <v>7626</v>
      </c>
      <c r="L2609" s="349">
        <v>45509</v>
      </c>
      <c r="M2609" s="347" t="s">
        <v>7984</v>
      </c>
      <c r="N2609" s="347" t="s">
        <v>7544</v>
      </c>
      <c r="O2609" s="347" t="s">
        <v>7534</v>
      </c>
      <c r="P2609" s="347" t="s">
        <v>7736</v>
      </c>
      <c r="Q2609" s="350" t="s">
        <v>7734</v>
      </c>
      <c r="R2609" s="350" t="s">
        <v>7446</v>
      </c>
    </row>
    <row r="2610" spans="1:18" ht="15" customHeight="1">
      <c r="A2610" s="350" t="s">
        <v>26</v>
      </c>
      <c r="B2610" s="350" t="s">
        <v>23</v>
      </c>
      <c r="C2610" s="305" t="s">
        <v>105</v>
      </c>
      <c r="D2610" s="281" t="s">
        <v>3413</v>
      </c>
      <c r="E2610" s="282" t="s">
        <v>3414</v>
      </c>
      <c r="F2610" s="347" t="s">
        <v>669</v>
      </c>
      <c r="G2610" s="350" t="s">
        <v>7497</v>
      </c>
      <c r="H2610" s="350" t="s">
        <v>1365</v>
      </c>
      <c r="I2610" s="349">
        <v>45505</v>
      </c>
      <c r="J2610" s="350" t="s">
        <v>7978</v>
      </c>
      <c r="K2610" s="313" t="s">
        <v>7459</v>
      </c>
      <c r="L2610" s="349">
        <v>45505</v>
      </c>
      <c r="M2610" s="347" t="s">
        <v>7986</v>
      </c>
      <c r="N2610" s="347" t="s">
        <v>7963</v>
      </c>
      <c r="O2610" s="347" t="s">
        <v>7433</v>
      </c>
      <c r="P2610" s="347" t="s">
        <v>7433</v>
      </c>
      <c r="Q2610" s="350" t="s">
        <v>7734</v>
      </c>
      <c r="R2610" s="350" t="s">
        <v>7446</v>
      </c>
    </row>
    <row r="2611" spans="1:18" ht="15" customHeight="1">
      <c r="A2611" s="350" t="s">
        <v>26</v>
      </c>
      <c r="B2611" s="350" t="s">
        <v>23</v>
      </c>
      <c r="C2611" s="305" t="s">
        <v>105</v>
      </c>
      <c r="D2611" s="281" t="s">
        <v>6815</v>
      </c>
      <c r="E2611" s="282" t="s">
        <v>6816</v>
      </c>
      <c r="F2611" s="347" t="s">
        <v>7492</v>
      </c>
      <c r="G2611" s="350" t="s">
        <v>7492</v>
      </c>
      <c r="H2611" s="350" t="s">
        <v>7492</v>
      </c>
      <c r="I2611" s="349">
        <v>45509</v>
      </c>
      <c r="J2611" s="350" t="s">
        <v>7984</v>
      </c>
      <c r="K2611" s="313" t="s">
        <v>7547</v>
      </c>
      <c r="L2611" s="349">
        <v>45509</v>
      </c>
      <c r="M2611" s="347" t="s">
        <v>7984</v>
      </c>
      <c r="N2611" s="347" t="s">
        <v>7738</v>
      </c>
      <c r="O2611" s="347" t="s">
        <v>7525</v>
      </c>
      <c r="P2611" s="347" t="s">
        <v>7525</v>
      </c>
      <c r="Q2611" s="350" t="s">
        <v>7734</v>
      </c>
      <c r="R2611" s="350" t="s">
        <v>7437</v>
      </c>
    </row>
    <row r="2612" spans="1:18" ht="15" customHeight="1">
      <c r="A2612" s="350" t="s">
        <v>26</v>
      </c>
      <c r="B2612" s="350" t="s">
        <v>23</v>
      </c>
      <c r="C2612" s="305" t="s">
        <v>105</v>
      </c>
      <c r="D2612" s="281" t="s">
        <v>6902</v>
      </c>
      <c r="E2612" s="282" t="s">
        <v>6903</v>
      </c>
      <c r="F2612" s="347" t="s">
        <v>669</v>
      </c>
      <c r="G2612" s="350" t="s">
        <v>7497</v>
      </c>
      <c r="H2612" s="350" t="s">
        <v>1365</v>
      </c>
      <c r="I2612" s="349">
        <v>45507</v>
      </c>
      <c r="J2612" s="350" t="s">
        <v>7978</v>
      </c>
      <c r="K2612" s="313" t="s">
        <v>7465</v>
      </c>
      <c r="L2612" s="349">
        <v>45507</v>
      </c>
      <c r="M2612" s="347" t="s">
        <v>7978</v>
      </c>
      <c r="N2612" s="347" t="s">
        <v>7544</v>
      </c>
      <c r="O2612" s="347" t="s">
        <v>7534</v>
      </c>
      <c r="P2612" s="347" t="s">
        <v>7736</v>
      </c>
      <c r="Q2612" s="350" t="s">
        <v>7734</v>
      </c>
      <c r="R2612" s="350" t="s">
        <v>7437</v>
      </c>
    </row>
    <row r="2613" spans="1:18" ht="15" customHeight="1">
      <c r="A2613" s="282" t="s">
        <v>26</v>
      </c>
      <c r="B2613" s="350" t="s">
        <v>7</v>
      </c>
      <c r="C2613" s="305" t="s">
        <v>105</v>
      </c>
      <c r="D2613" s="281" t="s">
        <v>664</v>
      </c>
      <c r="E2613" s="282" t="s">
        <v>665</v>
      </c>
      <c r="F2613" s="310" t="s">
        <v>669</v>
      </c>
      <c r="G2613" s="313" t="s">
        <v>7497</v>
      </c>
      <c r="H2613" s="313" t="s">
        <v>1365</v>
      </c>
      <c r="I2613" s="317">
        <v>45505</v>
      </c>
      <c r="J2613" s="313" t="s">
        <v>7978</v>
      </c>
      <c r="K2613" s="313" t="s">
        <v>7451</v>
      </c>
      <c r="L2613" s="351">
        <v>45509</v>
      </c>
      <c r="M2613" s="304" t="s">
        <v>7984</v>
      </c>
      <c r="N2613" s="304" t="s">
        <v>7998</v>
      </c>
      <c r="O2613" s="283" t="s">
        <v>7896</v>
      </c>
      <c r="P2613" s="283" t="s">
        <v>7525</v>
      </c>
      <c r="Q2613" s="282" t="s">
        <v>7734</v>
      </c>
      <c r="R2613" s="282" t="s">
        <v>7437</v>
      </c>
    </row>
    <row r="2614" spans="1:18" ht="15" customHeight="1">
      <c r="A2614" s="282" t="s">
        <v>26</v>
      </c>
      <c r="B2614" s="350" t="s">
        <v>6</v>
      </c>
      <c r="C2614" s="305" t="s">
        <v>105</v>
      </c>
      <c r="D2614" s="281" t="s">
        <v>4384</v>
      </c>
      <c r="E2614" s="282" t="s">
        <v>4385</v>
      </c>
      <c r="F2614" s="310" t="s">
        <v>669</v>
      </c>
      <c r="G2614" s="313" t="s">
        <v>7497</v>
      </c>
      <c r="H2614" s="313" t="s">
        <v>1365</v>
      </c>
      <c r="I2614" s="317">
        <v>45505</v>
      </c>
      <c r="J2614" s="313" t="s">
        <v>7978</v>
      </c>
      <c r="K2614" s="313" t="s">
        <v>7548</v>
      </c>
      <c r="L2614" s="351">
        <v>45509</v>
      </c>
      <c r="M2614" s="304" t="s">
        <v>7984</v>
      </c>
      <c r="N2614" s="304" t="s">
        <v>7998</v>
      </c>
      <c r="O2614" s="283" t="s">
        <v>7896</v>
      </c>
      <c r="P2614" s="283" t="s">
        <v>7525</v>
      </c>
      <c r="Q2614" s="282" t="s">
        <v>7734</v>
      </c>
      <c r="R2614" s="282" t="s">
        <v>7437</v>
      </c>
    </row>
    <row r="2615" spans="1:18" ht="15" customHeight="1">
      <c r="A2615" s="282" t="s">
        <v>26</v>
      </c>
      <c r="B2615" s="350" t="s">
        <v>6</v>
      </c>
      <c r="C2615" s="305" t="s">
        <v>105</v>
      </c>
      <c r="D2615" s="281" t="s">
        <v>3416</v>
      </c>
      <c r="E2615" s="282" t="s">
        <v>3417</v>
      </c>
      <c r="F2615" s="310" t="s">
        <v>669</v>
      </c>
      <c r="G2615" s="313" t="s">
        <v>7497</v>
      </c>
      <c r="H2615" s="313" t="s">
        <v>1365</v>
      </c>
      <c r="I2615" s="317">
        <v>45505</v>
      </c>
      <c r="J2615" s="313" t="s">
        <v>7978</v>
      </c>
      <c r="K2615" s="313" t="s">
        <v>7436</v>
      </c>
      <c r="L2615" s="351">
        <v>45509</v>
      </c>
      <c r="M2615" s="304" t="s">
        <v>7984</v>
      </c>
      <c r="N2615" s="304" t="s">
        <v>7998</v>
      </c>
      <c r="O2615" s="283" t="s">
        <v>7896</v>
      </c>
      <c r="P2615" s="283" t="s">
        <v>7525</v>
      </c>
      <c r="Q2615" s="282" t="s">
        <v>7734</v>
      </c>
      <c r="R2615" s="282" t="s">
        <v>7437</v>
      </c>
    </row>
    <row r="2616" spans="1:18" ht="15" customHeight="1">
      <c r="A2616" s="350" t="s">
        <v>26</v>
      </c>
      <c r="B2616" s="350" t="s">
        <v>23</v>
      </c>
      <c r="C2616" s="305" t="s">
        <v>105</v>
      </c>
      <c r="D2616" s="281" t="s">
        <v>1521</v>
      </c>
      <c r="E2616" s="282" t="s">
        <v>1522</v>
      </c>
      <c r="F2616" s="347" t="s">
        <v>669</v>
      </c>
      <c r="G2616" s="350" t="s">
        <v>7497</v>
      </c>
      <c r="H2616" s="350" t="s">
        <v>1365</v>
      </c>
      <c r="I2616" s="349">
        <v>45514</v>
      </c>
      <c r="J2616" s="350" t="s">
        <v>7978</v>
      </c>
      <c r="K2616" s="313" t="s">
        <v>7465</v>
      </c>
      <c r="L2616" s="349">
        <v>45514</v>
      </c>
      <c r="M2616" s="349" t="s">
        <v>7984</v>
      </c>
      <c r="N2616" s="347" t="s">
        <v>7544</v>
      </c>
      <c r="O2616" s="347" t="s">
        <v>7534</v>
      </c>
      <c r="P2616" s="347" t="s">
        <v>7736</v>
      </c>
      <c r="Q2616" s="350" t="s">
        <v>7734</v>
      </c>
      <c r="R2616" s="350" t="s">
        <v>7437</v>
      </c>
    </row>
    <row r="2617" spans="1:18" ht="15" customHeight="1">
      <c r="A2617" s="282" t="s">
        <v>26</v>
      </c>
      <c r="B2617" s="350" t="s">
        <v>6</v>
      </c>
      <c r="C2617" s="305" t="s">
        <v>105</v>
      </c>
      <c r="D2617" s="281" t="s">
        <v>6498</v>
      </c>
      <c r="E2617" s="282" t="s">
        <v>6499</v>
      </c>
      <c r="F2617" s="310" t="s">
        <v>7604</v>
      </c>
      <c r="G2617" s="282" t="s">
        <v>7497</v>
      </c>
      <c r="H2617" s="282" t="s">
        <v>7449</v>
      </c>
      <c r="I2617" s="317">
        <v>45474</v>
      </c>
      <c r="J2617" s="304" t="s">
        <v>7948</v>
      </c>
      <c r="K2617" s="313" t="s">
        <v>7548</v>
      </c>
      <c r="L2617" s="351">
        <v>45513</v>
      </c>
      <c r="M2617" s="304" t="s">
        <v>7984</v>
      </c>
      <c r="N2617" s="313" t="s">
        <v>7945</v>
      </c>
      <c r="O2617" s="308" t="s">
        <v>7896</v>
      </c>
      <c r="P2617" s="308" t="s">
        <v>7525</v>
      </c>
      <c r="Q2617" s="282" t="s">
        <v>7734</v>
      </c>
      <c r="R2617" s="282" t="s">
        <v>7437</v>
      </c>
    </row>
    <row r="2618" spans="1:18" ht="15" customHeight="1">
      <c r="A2618" s="282" t="s">
        <v>26</v>
      </c>
      <c r="B2618" s="350" t="s">
        <v>6</v>
      </c>
      <c r="C2618" s="305" t="s">
        <v>105</v>
      </c>
      <c r="D2618" s="281" t="s">
        <v>3555</v>
      </c>
      <c r="E2618" s="282" t="s">
        <v>3556</v>
      </c>
      <c r="F2618" s="310" t="s">
        <v>669</v>
      </c>
      <c r="G2618" s="313" t="s">
        <v>7497</v>
      </c>
      <c r="H2618" s="313" t="s">
        <v>1365</v>
      </c>
      <c r="I2618" s="317">
        <v>45505</v>
      </c>
      <c r="J2618" s="313" t="s">
        <v>7978</v>
      </c>
      <c r="K2618" s="313" t="s">
        <v>7548</v>
      </c>
      <c r="L2618" s="351">
        <v>45513</v>
      </c>
      <c r="M2618" s="304" t="s">
        <v>7984</v>
      </c>
      <c r="N2618" s="313" t="s">
        <v>7945</v>
      </c>
      <c r="O2618" s="308" t="s">
        <v>7896</v>
      </c>
      <c r="P2618" s="308" t="s">
        <v>7525</v>
      </c>
      <c r="Q2618" s="282" t="s">
        <v>7734</v>
      </c>
      <c r="R2618" s="282" t="s">
        <v>7437</v>
      </c>
    </row>
    <row r="2619" spans="1:18" ht="15" customHeight="1">
      <c r="A2619" s="282" t="s">
        <v>26</v>
      </c>
      <c r="B2619" s="350" t="s">
        <v>6</v>
      </c>
      <c r="C2619" s="305" t="s">
        <v>105</v>
      </c>
      <c r="D2619" s="281" t="s">
        <v>5084</v>
      </c>
      <c r="E2619" s="282" t="s">
        <v>5085</v>
      </c>
      <c r="F2619" s="310" t="s">
        <v>7604</v>
      </c>
      <c r="G2619" s="282" t="s">
        <v>7497</v>
      </c>
      <c r="H2619" s="282" t="s">
        <v>7449</v>
      </c>
      <c r="I2619" s="317">
        <v>45488</v>
      </c>
      <c r="J2619" s="304" t="s">
        <v>7970</v>
      </c>
      <c r="K2619" s="313" t="s">
        <v>7593</v>
      </c>
      <c r="L2619" s="351">
        <v>45513</v>
      </c>
      <c r="M2619" s="304" t="s">
        <v>7984</v>
      </c>
      <c r="N2619" s="313" t="s">
        <v>7945</v>
      </c>
      <c r="O2619" s="308" t="s">
        <v>7896</v>
      </c>
      <c r="P2619" s="308" t="s">
        <v>7525</v>
      </c>
      <c r="Q2619" s="282" t="s">
        <v>7734</v>
      </c>
      <c r="R2619" s="282" t="s">
        <v>7437</v>
      </c>
    </row>
    <row r="2620" spans="1:18" ht="15" customHeight="1">
      <c r="A2620" s="282" t="s">
        <v>26</v>
      </c>
      <c r="B2620" s="350" t="s">
        <v>6</v>
      </c>
      <c r="C2620" s="305" t="s">
        <v>105</v>
      </c>
      <c r="D2620" s="281" t="s">
        <v>4189</v>
      </c>
      <c r="E2620" s="282" t="s">
        <v>4190</v>
      </c>
      <c r="F2620" s="310" t="s">
        <v>669</v>
      </c>
      <c r="G2620" s="313" t="s">
        <v>7497</v>
      </c>
      <c r="H2620" s="313" t="s">
        <v>1365</v>
      </c>
      <c r="I2620" s="317">
        <v>45505</v>
      </c>
      <c r="J2620" s="313" t="s">
        <v>7978</v>
      </c>
      <c r="K2620" s="313" t="s">
        <v>7652</v>
      </c>
      <c r="L2620" s="351">
        <v>45509</v>
      </c>
      <c r="M2620" s="304" t="s">
        <v>7984</v>
      </c>
      <c r="N2620" s="304" t="s">
        <v>7750</v>
      </c>
      <c r="O2620" s="347" t="s">
        <v>7525</v>
      </c>
      <c r="P2620" s="347" t="s">
        <v>7525</v>
      </c>
      <c r="Q2620" s="282" t="s">
        <v>7734</v>
      </c>
      <c r="R2620" s="282" t="s">
        <v>7437</v>
      </c>
    </row>
    <row r="2621" spans="1:18" ht="15" customHeight="1">
      <c r="A2621" s="282" t="s">
        <v>26</v>
      </c>
      <c r="B2621" s="350" t="s">
        <v>23</v>
      </c>
      <c r="C2621" s="305" t="s">
        <v>105</v>
      </c>
      <c r="D2621" s="281" t="s">
        <v>1881</v>
      </c>
      <c r="E2621" s="282" t="s">
        <v>1882</v>
      </c>
      <c r="F2621" s="313" t="s">
        <v>7624</v>
      </c>
      <c r="G2621" s="282" t="s">
        <v>7625</v>
      </c>
      <c r="H2621" s="282" t="s">
        <v>7449</v>
      </c>
      <c r="I2621" s="317">
        <v>45458</v>
      </c>
      <c r="J2621" s="304" t="s">
        <v>7946</v>
      </c>
      <c r="K2621" s="313" t="s">
        <v>7593</v>
      </c>
      <c r="L2621" s="351">
        <v>45523</v>
      </c>
      <c r="M2621" s="304" t="s">
        <v>7989</v>
      </c>
      <c r="N2621" s="313" t="s">
        <v>7661</v>
      </c>
      <c r="O2621" s="282" t="s">
        <v>7534</v>
      </c>
      <c r="P2621" s="282" t="s">
        <v>7736</v>
      </c>
      <c r="Q2621" s="282" t="s">
        <v>7734</v>
      </c>
      <c r="R2621" s="282" t="s">
        <v>7437</v>
      </c>
    </row>
    <row r="2622" spans="1:18" ht="15" customHeight="1">
      <c r="A2622" s="282" t="s">
        <v>26</v>
      </c>
      <c r="B2622" s="350" t="s">
        <v>23</v>
      </c>
      <c r="C2622" s="305" t="s">
        <v>105</v>
      </c>
      <c r="D2622" s="281" t="s">
        <v>7990</v>
      </c>
      <c r="E2622" s="282" t="s">
        <v>7991</v>
      </c>
      <c r="F2622" s="310" t="s">
        <v>187</v>
      </c>
      <c r="G2622" s="313" t="s">
        <v>7463</v>
      </c>
      <c r="H2622" s="313" t="s">
        <v>7434</v>
      </c>
      <c r="I2622" s="317">
        <v>45505</v>
      </c>
      <c r="J2622" s="313" t="s">
        <v>7978</v>
      </c>
      <c r="K2622" s="313" t="s">
        <v>7547</v>
      </c>
      <c r="L2622" s="351">
        <v>45523</v>
      </c>
      <c r="M2622" s="304" t="s">
        <v>7989</v>
      </c>
      <c r="N2622" s="304" t="s">
        <v>7544</v>
      </c>
      <c r="O2622" s="347" t="s">
        <v>7534</v>
      </c>
      <c r="P2622" s="347" t="s">
        <v>7449</v>
      </c>
      <c r="Q2622" s="282" t="s">
        <v>7734</v>
      </c>
      <c r="R2622" s="282" t="s">
        <v>7437</v>
      </c>
    </row>
    <row r="2623" spans="1:18" ht="15" customHeight="1">
      <c r="A2623" s="282" t="s">
        <v>26</v>
      </c>
      <c r="B2623" s="350" t="s">
        <v>7</v>
      </c>
      <c r="C2623" s="305" t="s">
        <v>143</v>
      </c>
      <c r="D2623" s="281" t="s">
        <v>4716</v>
      </c>
      <c r="E2623" s="282" t="s">
        <v>4717</v>
      </c>
      <c r="F2623" s="310" t="s">
        <v>7842</v>
      </c>
      <c r="G2623" s="313" t="s">
        <v>7502</v>
      </c>
      <c r="H2623" s="313" t="s">
        <v>7434</v>
      </c>
      <c r="I2623" s="317">
        <v>45514</v>
      </c>
      <c r="J2623" s="313" t="s">
        <v>7984</v>
      </c>
      <c r="K2623" s="313" t="s">
        <v>7748</v>
      </c>
      <c r="L2623" s="351">
        <v>45516</v>
      </c>
      <c r="M2623" s="304" t="s">
        <v>7988</v>
      </c>
      <c r="N2623" s="304" t="s">
        <v>7529</v>
      </c>
      <c r="O2623" s="282" t="s">
        <v>7448</v>
      </c>
      <c r="P2623" s="282" t="s">
        <v>7449</v>
      </c>
      <c r="Q2623" s="282" t="s">
        <v>7734</v>
      </c>
      <c r="R2623" s="282" t="s">
        <v>7437</v>
      </c>
    </row>
    <row r="2624" spans="1:18" ht="15" customHeight="1">
      <c r="A2624" s="282" t="s">
        <v>26</v>
      </c>
      <c r="B2624" s="350" t="s">
        <v>23</v>
      </c>
      <c r="C2624" s="305" t="s">
        <v>143</v>
      </c>
      <c r="D2624" s="281" t="s">
        <v>4716</v>
      </c>
      <c r="E2624" s="282" t="s">
        <v>4717</v>
      </c>
      <c r="F2624" s="310" t="s">
        <v>7842</v>
      </c>
      <c r="G2624" s="313" t="s">
        <v>7502</v>
      </c>
      <c r="H2624" s="313" t="s">
        <v>7434</v>
      </c>
      <c r="I2624" s="317">
        <v>45516</v>
      </c>
      <c r="J2624" s="313" t="s">
        <v>7984</v>
      </c>
      <c r="K2624" s="313" t="s">
        <v>7748</v>
      </c>
      <c r="L2624" s="351">
        <v>45536</v>
      </c>
      <c r="M2624" s="304" t="s">
        <v>7987</v>
      </c>
      <c r="N2624" s="304" t="s">
        <v>7529</v>
      </c>
      <c r="O2624" s="282" t="s">
        <v>7448</v>
      </c>
      <c r="P2624" s="282" t="s">
        <v>7449</v>
      </c>
      <c r="Q2624" s="282" t="s">
        <v>7734</v>
      </c>
      <c r="R2624" s="282" t="s">
        <v>7437</v>
      </c>
    </row>
    <row r="2625" spans="1:19" ht="15" customHeight="1">
      <c r="A2625" s="282" t="s">
        <v>26</v>
      </c>
      <c r="B2625" s="350" t="s">
        <v>6</v>
      </c>
      <c r="C2625" s="305" t="s">
        <v>143</v>
      </c>
      <c r="D2625" s="281" t="s">
        <v>6738</v>
      </c>
      <c r="E2625" s="282" t="s">
        <v>6739</v>
      </c>
      <c r="F2625" s="313" t="s">
        <v>7624</v>
      </c>
      <c r="G2625" s="282" t="s">
        <v>7625</v>
      </c>
      <c r="H2625" s="282" t="s">
        <v>7449</v>
      </c>
      <c r="I2625" s="317">
        <v>45474</v>
      </c>
      <c r="J2625" s="304" t="s">
        <v>7948</v>
      </c>
      <c r="K2625" s="313" t="s">
        <v>7511</v>
      </c>
      <c r="L2625" s="351">
        <v>45516</v>
      </c>
      <c r="M2625" s="304" t="s">
        <v>7988</v>
      </c>
      <c r="N2625" s="313" t="s">
        <v>7999</v>
      </c>
      <c r="O2625" s="352" t="s">
        <v>7861</v>
      </c>
      <c r="P2625" s="352" t="s">
        <v>7525</v>
      </c>
      <c r="Q2625" s="282" t="s">
        <v>7734</v>
      </c>
      <c r="R2625" s="282" t="s">
        <v>7446</v>
      </c>
    </row>
    <row r="2626" spans="1:19" s="354" customFormat="1" ht="15" customHeight="1">
      <c r="A2626" s="282" t="s">
        <v>26</v>
      </c>
      <c r="B2626" s="350" t="s">
        <v>6</v>
      </c>
      <c r="C2626" s="305" t="s">
        <v>426</v>
      </c>
      <c r="D2626" s="281" t="s">
        <v>2311</v>
      </c>
      <c r="E2626" s="282" t="s">
        <v>2312</v>
      </c>
      <c r="F2626" s="310" t="s">
        <v>7778</v>
      </c>
      <c r="G2626" s="313" t="s">
        <v>7525</v>
      </c>
      <c r="H2626" s="313" t="s">
        <v>7449</v>
      </c>
      <c r="I2626" s="317">
        <v>45323</v>
      </c>
      <c r="J2626" s="313" t="s">
        <v>7723</v>
      </c>
      <c r="K2626" s="313" t="s">
        <v>7527</v>
      </c>
      <c r="L2626" s="351">
        <v>45516</v>
      </c>
      <c r="M2626" s="304" t="s">
        <v>7988</v>
      </c>
      <c r="N2626" s="304" t="s">
        <v>7911</v>
      </c>
      <c r="O2626" s="347" t="s">
        <v>7525</v>
      </c>
      <c r="P2626" s="347" t="s">
        <v>7525</v>
      </c>
      <c r="Q2626" s="282" t="s">
        <v>7734</v>
      </c>
      <c r="R2626" s="282" t="s">
        <v>7528</v>
      </c>
      <c r="S2626" s="353"/>
    </row>
    <row r="2627" spans="1:19" s="354" customFormat="1" ht="15" customHeight="1">
      <c r="A2627" s="282" t="s">
        <v>26</v>
      </c>
      <c r="B2627" s="350" t="s">
        <v>6</v>
      </c>
      <c r="C2627" s="305" t="s">
        <v>143</v>
      </c>
      <c r="D2627" s="281" t="s">
        <v>7993</v>
      </c>
      <c r="E2627" s="282" t="s">
        <v>3599</v>
      </c>
      <c r="F2627" s="310" t="s">
        <v>7624</v>
      </c>
      <c r="G2627" s="313" t="s">
        <v>7861</v>
      </c>
      <c r="H2627" s="313" t="s">
        <v>7525</v>
      </c>
      <c r="I2627" s="317">
        <v>45513</v>
      </c>
      <c r="J2627" s="313" t="s">
        <v>7984</v>
      </c>
      <c r="K2627" s="313" t="s">
        <v>7711</v>
      </c>
      <c r="L2627" s="351">
        <v>45516</v>
      </c>
      <c r="M2627" s="304" t="s">
        <v>7984</v>
      </c>
      <c r="N2627" s="304" t="s">
        <v>7999</v>
      </c>
      <c r="O2627" s="347" t="s">
        <v>7861</v>
      </c>
      <c r="P2627" s="347" t="s">
        <v>7525</v>
      </c>
      <c r="Q2627" s="282" t="s">
        <v>7734</v>
      </c>
      <c r="R2627" s="282" t="s">
        <v>7446</v>
      </c>
      <c r="S2627" s="353"/>
    </row>
    <row r="2628" spans="1:19" s="354" customFormat="1" ht="15" customHeight="1">
      <c r="A2628" s="282" t="s">
        <v>26</v>
      </c>
      <c r="B2628" s="350" t="s">
        <v>23</v>
      </c>
      <c r="C2628" s="305" t="s">
        <v>105</v>
      </c>
      <c r="D2628" s="281" t="s">
        <v>5265</v>
      </c>
      <c r="E2628" s="282" t="s">
        <v>5266</v>
      </c>
      <c r="F2628" s="310" t="s">
        <v>7624</v>
      </c>
      <c r="G2628" s="313" t="s">
        <v>7625</v>
      </c>
      <c r="H2628" s="313" t="s">
        <v>7449</v>
      </c>
      <c r="I2628" s="317">
        <v>45458</v>
      </c>
      <c r="J2628" s="313" t="s">
        <v>7946</v>
      </c>
      <c r="K2628" s="313" t="s">
        <v>7511</v>
      </c>
      <c r="L2628" s="351">
        <v>45539</v>
      </c>
      <c r="M2628" s="304" t="s">
        <v>8000</v>
      </c>
      <c r="N2628" s="304" t="s">
        <v>7624</v>
      </c>
      <c r="O2628" s="347" t="s">
        <v>7625</v>
      </c>
      <c r="P2628" s="347" t="s">
        <v>7449</v>
      </c>
      <c r="Q2628" s="282" t="s">
        <v>7734</v>
      </c>
      <c r="R2628" s="282" t="s">
        <v>7437</v>
      </c>
      <c r="S2628" s="353"/>
    </row>
    <row r="2629" spans="1:19" s="354" customFormat="1" ht="15" customHeight="1">
      <c r="A2629" s="282" t="s">
        <v>26</v>
      </c>
      <c r="B2629" s="350" t="s">
        <v>23</v>
      </c>
      <c r="C2629" s="305" t="s">
        <v>105</v>
      </c>
      <c r="D2629" s="281" t="s">
        <v>6899</v>
      </c>
      <c r="E2629" s="282" t="s">
        <v>6900</v>
      </c>
      <c r="F2629" s="310" t="s">
        <v>163</v>
      </c>
      <c r="G2629" s="313" t="s">
        <v>7433</v>
      </c>
      <c r="H2629" s="313" t="s">
        <v>7449</v>
      </c>
      <c r="I2629" s="317">
        <v>45467</v>
      </c>
      <c r="J2629" s="313" t="s">
        <v>7948</v>
      </c>
      <c r="K2629" s="313" t="s">
        <v>7548</v>
      </c>
      <c r="L2629" s="351">
        <v>45523</v>
      </c>
      <c r="M2629" s="304" t="s">
        <v>7989</v>
      </c>
      <c r="N2629" s="304" t="s">
        <v>7832</v>
      </c>
      <c r="O2629" s="347" t="s">
        <v>7502</v>
      </c>
      <c r="P2629" s="347" t="s">
        <v>7577</v>
      </c>
      <c r="Q2629" s="282" t="s">
        <v>7734</v>
      </c>
      <c r="R2629" s="282" t="s">
        <v>7437</v>
      </c>
      <c r="S2629" s="353"/>
    </row>
    <row r="2630" spans="1:19" s="354" customFormat="1" ht="15" customHeight="1">
      <c r="A2630" s="282" t="s">
        <v>26</v>
      </c>
      <c r="B2630" s="350" t="s">
        <v>23</v>
      </c>
      <c r="C2630" s="305" t="s">
        <v>105</v>
      </c>
      <c r="D2630" s="281" t="s">
        <v>3619</v>
      </c>
      <c r="E2630" s="282" t="s">
        <v>3620</v>
      </c>
      <c r="F2630" s="310" t="s">
        <v>669</v>
      </c>
      <c r="G2630" s="313" t="s">
        <v>7497</v>
      </c>
      <c r="H2630" s="313" t="s">
        <v>1365</v>
      </c>
      <c r="I2630" s="317">
        <v>45505</v>
      </c>
      <c r="J2630" s="313" t="s">
        <v>7978</v>
      </c>
      <c r="K2630" s="313" t="s">
        <v>7548</v>
      </c>
      <c r="L2630" s="351">
        <v>45523</v>
      </c>
      <c r="M2630" s="304" t="s">
        <v>7989</v>
      </c>
      <c r="N2630" s="304" t="s">
        <v>7963</v>
      </c>
      <c r="O2630" s="347" t="s">
        <v>7433</v>
      </c>
      <c r="P2630" s="347" t="s">
        <v>7433</v>
      </c>
      <c r="Q2630" s="282" t="s">
        <v>7734</v>
      </c>
      <c r="R2630" s="282" t="s">
        <v>7437</v>
      </c>
      <c r="S2630" s="353"/>
    </row>
    <row r="2631" spans="1:19" s="354" customFormat="1" ht="15" customHeight="1">
      <c r="A2631" s="282" t="s">
        <v>26</v>
      </c>
      <c r="B2631" s="350" t="s">
        <v>6</v>
      </c>
      <c r="C2631" s="139" t="s">
        <v>352</v>
      </c>
      <c r="D2631" s="281" t="s">
        <v>4314</v>
      </c>
      <c r="E2631" s="282" t="s">
        <v>4315</v>
      </c>
      <c r="F2631" s="313" t="s">
        <v>7718</v>
      </c>
      <c r="G2631" s="282" t="s">
        <v>7497</v>
      </c>
      <c r="H2631" s="282" t="s">
        <v>1365</v>
      </c>
      <c r="I2631" s="317">
        <v>45413</v>
      </c>
      <c r="J2631" s="304" t="s">
        <v>7908</v>
      </c>
      <c r="K2631" s="313" t="s">
        <v>7436</v>
      </c>
      <c r="L2631" s="351">
        <v>45523</v>
      </c>
      <c r="M2631" s="304" t="s">
        <v>7989</v>
      </c>
      <c r="N2631" s="315" t="s">
        <v>7718</v>
      </c>
      <c r="O2631" s="112" t="s">
        <v>7497</v>
      </c>
      <c r="P2631" s="112" t="s">
        <v>1365</v>
      </c>
      <c r="Q2631" s="112" t="s">
        <v>7734</v>
      </c>
      <c r="R2631" s="282" t="s">
        <v>7437</v>
      </c>
      <c r="S2631" s="353"/>
    </row>
    <row r="2632" spans="1:19" s="354" customFormat="1" ht="15" customHeight="1">
      <c r="A2632" s="282" t="s">
        <v>26</v>
      </c>
      <c r="B2632" s="350" t="s">
        <v>6</v>
      </c>
      <c r="C2632" s="305" t="s">
        <v>105</v>
      </c>
      <c r="D2632" s="281" t="s">
        <v>1164</v>
      </c>
      <c r="E2632" s="282" t="s">
        <v>1165</v>
      </c>
      <c r="F2632" s="310" t="s">
        <v>7492</v>
      </c>
      <c r="G2632" s="313" t="s">
        <v>7492</v>
      </c>
      <c r="H2632" s="313" t="s">
        <v>7492</v>
      </c>
      <c r="I2632" s="317">
        <v>45505</v>
      </c>
      <c r="J2632" s="313" t="s">
        <v>7978</v>
      </c>
      <c r="K2632" s="313" t="s">
        <v>7593</v>
      </c>
      <c r="L2632" s="351">
        <v>45524</v>
      </c>
      <c r="M2632" s="304" t="s">
        <v>7989</v>
      </c>
      <c r="N2632" s="304" t="s">
        <v>163</v>
      </c>
      <c r="O2632" s="282" t="s">
        <v>7433</v>
      </c>
      <c r="P2632" s="282" t="s">
        <v>7434</v>
      </c>
      <c r="Q2632" s="112" t="s">
        <v>7734</v>
      </c>
      <c r="R2632" s="282" t="s">
        <v>7437</v>
      </c>
      <c r="S2632" s="353"/>
    </row>
    <row r="2633" spans="1:19" s="356" customFormat="1" ht="15" customHeight="1">
      <c r="A2633" s="282" t="s">
        <v>26</v>
      </c>
      <c r="B2633" s="305" t="s">
        <v>23</v>
      </c>
      <c r="C2633" s="305" t="s">
        <v>105</v>
      </c>
      <c r="D2633" s="281" t="s">
        <v>720</v>
      </c>
      <c r="E2633" s="282" t="s">
        <v>721</v>
      </c>
      <c r="F2633" s="310" t="s">
        <v>163</v>
      </c>
      <c r="G2633" s="313" t="s">
        <v>7433</v>
      </c>
      <c r="H2633" s="313" t="s">
        <v>7434</v>
      </c>
      <c r="I2633" s="317">
        <v>45528</v>
      </c>
      <c r="J2633" s="313" t="s">
        <v>7989</v>
      </c>
      <c r="K2633" s="313" t="s">
        <v>7445</v>
      </c>
      <c r="L2633" s="316">
        <v>45528</v>
      </c>
      <c r="M2633" s="304" t="s">
        <v>7989</v>
      </c>
      <c r="N2633" s="310" t="s">
        <v>7807</v>
      </c>
      <c r="O2633" s="308" t="s">
        <v>7448</v>
      </c>
      <c r="P2633" s="308" t="s">
        <v>7449</v>
      </c>
      <c r="Q2633" s="112" t="s">
        <v>7734</v>
      </c>
      <c r="R2633" s="282" t="s">
        <v>7446</v>
      </c>
      <c r="S2633" s="355"/>
    </row>
    <row r="2634" spans="1:19" s="356" customFormat="1" ht="15" customHeight="1">
      <c r="A2634" s="282" t="s">
        <v>26</v>
      </c>
      <c r="B2634" s="305" t="s">
        <v>23</v>
      </c>
      <c r="C2634" s="305" t="s">
        <v>105</v>
      </c>
      <c r="D2634" s="281" t="s">
        <v>5532</v>
      </c>
      <c r="E2634" s="282" t="s">
        <v>5533</v>
      </c>
      <c r="F2634" s="313" t="s">
        <v>285</v>
      </c>
      <c r="G2634" s="282" t="s">
        <v>7497</v>
      </c>
      <c r="H2634" s="282" t="s">
        <v>1365</v>
      </c>
      <c r="I2634" s="317">
        <v>45434</v>
      </c>
      <c r="J2634" s="304" t="s">
        <v>7926</v>
      </c>
      <c r="K2634" s="313" t="s">
        <v>7602</v>
      </c>
      <c r="L2634" s="316">
        <v>45530</v>
      </c>
      <c r="M2634" s="304" t="s">
        <v>7987</v>
      </c>
      <c r="N2634" s="313" t="s">
        <v>411</v>
      </c>
      <c r="O2634" s="112" t="s">
        <v>7534</v>
      </c>
      <c r="P2634" s="308" t="s">
        <v>7736</v>
      </c>
      <c r="Q2634" s="112" t="s">
        <v>7734</v>
      </c>
      <c r="R2634" s="282" t="s">
        <v>7437</v>
      </c>
      <c r="S2634" s="355"/>
    </row>
    <row r="2635" spans="1:19" s="356" customFormat="1" ht="15" customHeight="1">
      <c r="A2635" s="282" t="s">
        <v>26</v>
      </c>
      <c r="B2635" s="305" t="s">
        <v>23</v>
      </c>
      <c r="C2635" s="305" t="s">
        <v>105</v>
      </c>
      <c r="D2635" s="281" t="s">
        <v>7150</v>
      </c>
      <c r="E2635" s="282" t="s">
        <v>7151</v>
      </c>
      <c r="F2635" s="313" t="s">
        <v>7624</v>
      </c>
      <c r="G2635" s="282" t="s">
        <v>7625</v>
      </c>
      <c r="H2635" s="282" t="s">
        <v>7449</v>
      </c>
      <c r="I2635" s="317">
        <v>45458</v>
      </c>
      <c r="J2635" s="304" t="s">
        <v>7946</v>
      </c>
      <c r="K2635" s="313" t="s">
        <v>7593</v>
      </c>
      <c r="L2635" s="316">
        <v>45536</v>
      </c>
      <c r="M2635" s="304" t="s">
        <v>7987</v>
      </c>
      <c r="N2635" s="313" t="s">
        <v>411</v>
      </c>
      <c r="O2635" s="112" t="s">
        <v>7534</v>
      </c>
      <c r="P2635" s="308" t="s">
        <v>7736</v>
      </c>
      <c r="Q2635" s="112" t="s">
        <v>7735</v>
      </c>
      <c r="R2635" s="282" t="s">
        <v>7437</v>
      </c>
      <c r="S2635" s="355"/>
    </row>
    <row r="2636" spans="1:19" s="356" customFormat="1" ht="15" customHeight="1">
      <c r="A2636" s="282" t="s">
        <v>26</v>
      </c>
      <c r="B2636" s="305" t="s">
        <v>23</v>
      </c>
      <c r="C2636" s="305" t="s">
        <v>105</v>
      </c>
      <c r="D2636" s="281" t="s">
        <v>6012</v>
      </c>
      <c r="E2636" s="282" t="s">
        <v>6013</v>
      </c>
      <c r="F2636" s="313" t="s">
        <v>7661</v>
      </c>
      <c r="G2636" s="282" t="s">
        <v>7534</v>
      </c>
      <c r="H2636" s="282" t="s">
        <v>7434</v>
      </c>
      <c r="I2636" s="317">
        <v>45472</v>
      </c>
      <c r="J2636" s="304" t="s">
        <v>7444</v>
      </c>
      <c r="K2636" s="313" t="s">
        <v>7593</v>
      </c>
      <c r="L2636" s="316">
        <v>45536</v>
      </c>
      <c r="M2636" s="304" t="s">
        <v>7987</v>
      </c>
      <c r="N2636" s="313" t="s">
        <v>411</v>
      </c>
      <c r="O2636" s="112" t="s">
        <v>7534</v>
      </c>
      <c r="P2636" s="308" t="s">
        <v>7736</v>
      </c>
      <c r="Q2636" s="112" t="s">
        <v>7734</v>
      </c>
      <c r="R2636" s="282" t="s">
        <v>7437</v>
      </c>
      <c r="S2636" s="355"/>
    </row>
    <row r="2637" spans="1:19" s="356" customFormat="1" ht="15" customHeight="1">
      <c r="A2637" s="282" t="s">
        <v>26</v>
      </c>
      <c r="B2637" s="350" t="s">
        <v>6</v>
      </c>
      <c r="C2637" s="305" t="s">
        <v>105</v>
      </c>
      <c r="D2637" s="281" t="s">
        <v>5251</v>
      </c>
      <c r="E2637" s="282" t="s">
        <v>5252</v>
      </c>
      <c r="F2637" s="313" t="s">
        <v>3382</v>
      </c>
      <c r="G2637" s="282" t="s">
        <v>1365</v>
      </c>
      <c r="H2637" s="282" t="s">
        <v>7449</v>
      </c>
      <c r="I2637" s="317">
        <v>45343</v>
      </c>
      <c r="J2637" s="304" t="s">
        <v>7772</v>
      </c>
      <c r="K2637" s="313" t="s">
        <v>7868</v>
      </c>
      <c r="L2637" s="316">
        <v>45526</v>
      </c>
      <c r="M2637" s="304" t="s">
        <v>7989</v>
      </c>
      <c r="N2637" s="313" t="s">
        <v>7529</v>
      </c>
      <c r="O2637" s="282" t="s">
        <v>7448</v>
      </c>
      <c r="P2637" s="282" t="s">
        <v>7449</v>
      </c>
      <c r="Q2637" s="112" t="s">
        <v>7734</v>
      </c>
      <c r="R2637" s="282" t="s">
        <v>7446</v>
      </c>
      <c r="S2637" s="355"/>
    </row>
    <row r="2638" spans="1:19" s="356" customFormat="1" ht="15" customHeight="1">
      <c r="A2638" s="282" t="s">
        <v>26</v>
      </c>
      <c r="B2638" s="305" t="s">
        <v>23</v>
      </c>
      <c r="C2638" s="305" t="s">
        <v>105</v>
      </c>
      <c r="D2638" s="281" t="s">
        <v>3500</v>
      </c>
      <c r="E2638" s="282" t="s">
        <v>3501</v>
      </c>
      <c r="F2638" s="313" t="s">
        <v>7769</v>
      </c>
      <c r="G2638" s="282" t="s">
        <v>7680</v>
      </c>
      <c r="H2638" s="282" t="s">
        <v>7434</v>
      </c>
      <c r="I2638" s="317">
        <v>45493</v>
      </c>
      <c r="J2638" s="304" t="s">
        <v>7970</v>
      </c>
      <c r="K2638" s="313" t="s">
        <v>7548</v>
      </c>
      <c r="L2638" s="316">
        <v>45536</v>
      </c>
      <c r="M2638" s="304" t="s">
        <v>7987</v>
      </c>
      <c r="N2638" s="313" t="s">
        <v>411</v>
      </c>
      <c r="O2638" s="112" t="s">
        <v>7534</v>
      </c>
      <c r="P2638" s="308" t="s">
        <v>7736</v>
      </c>
      <c r="Q2638" s="112" t="s">
        <v>7734</v>
      </c>
      <c r="R2638" s="282" t="s">
        <v>7437</v>
      </c>
      <c r="S2638" s="355"/>
    </row>
    <row r="2639" spans="1:19" s="356" customFormat="1" ht="15" customHeight="1">
      <c r="A2639" s="282" t="s">
        <v>26</v>
      </c>
      <c r="B2639" s="350" t="s">
        <v>6</v>
      </c>
      <c r="C2639" s="305" t="s">
        <v>105</v>
      </c>
      <c r="D2639" s="281" t="s">
        <v>3611</v>
      </c>
      <c r="E2639" s="282" t="s">
        <v>3612</v>
      </c>
      <c r="F2639" s="310" t="s">
        <v>163</v>
      </c>
      <c r="G2639" s="313" t="s">
        <v>7433</v>
      </c>
      <c r="H2639" s="313" t="s">
        <v>7434</v>
      </c>
      <c r="I2639" s="317">
        <v>45505</v>
      </c>
      <c r="J2639" s="313" t="s">
        <v>7978</v>
      </c>
      <c r="K2639" s="313" t="s">
        <v>2088</v>
      </c>
      <c r="L2639" s="317">
        <v>45526</v>
      </c>
      <c r="M2639" s="313" t="s">
        <v>7989</v>
      </c>
      <c r="N2639" s="112" t="s">
        <v>7462</v>
      </c>
      <c r="O2639" s="308" t="s">
        <v>7462</v>
      </c>
      <c r="P2639" s="282" t="s">
        <v>7434</v>
      </c>
      <c r="Q2639" s="112" t="s">
        <v>7734</v>
      </c>
      <c r="R2639" s="282" t="s">
        <v>7437</v>
      </c>
      <c r="S2639" s="355"/>
    </row>
    <row r="2640" spans="1:19" s="356" customFormat="1" ht="15" customHeight="1">
      <c r="A2640" s="282" t="s">
        <v>26</v>
      </c>
      <c r="B2640" s="350" t="s">
        <v>23</v>
      </c>
      <c r="C2640" s="305" t="s">
        <v>143</v>
      </c>
      <c r="D2640" s="281" t="s">
        <v>1782</v>
      </c>
      <c r="E2640" s="282" t="s">
        <v>1783</v>
      </c>
      <c r="F2640" s="310" t="s">
        <v>7949</v>
      </c>
      <c r="G2640" s="313" t="s">
        <v>7534</v>
      </c>
      <c r="H2640" s="313" t="s">
        <v>7434</v>
      </c>
      <c r="I2640" s="317">
        <v>45474</v>
      </c>
      <c r="J2640" s="313" t="s">
        <v>7948</v>
      </c>
      <c r="K2640" s="313" t="s">
        <v>7602</v>
      </c>
      <c r="L2640" s="317">
        <v>45538</v>
      </c>
      <c r="M2640" s="313" t="s">
        <v>8000</v>
      </c>
      <c r="N2640" s="313" t="s">
        <v>7982</v>
      </c>
      <c r="O2640" s="282" t="s">
        <v>7534</v>
      </c>
      <c r="P2640" s="282" t="s">
        <v>7577</v>
      </c>
      <c r="Q2640" s="112" t="s">
        <v>7734</v>
      </c>
      <c r="R2640" s="282" t="s">
        <v>7437</v>
      </c>
      <c r="S2640" s="355"/>
    </row>
    <row r="2641" spans="1:19" s="356" customFormat="1" ht="15" customHeight="1">
      <c r="A2641" s="282" t="s">
        <v>26</v>
      </c>
      <c r="B2641" s="350" t="s">
        <v>23</v>
      </c>
      <c r="C2641" s="305" t="s">
        <v>143</v>
      </c>
      <c r="D2641" s="281" t="s">
        <v>1873</v>
      </c>
      <c r="E2641" s="282" t="s">
        <v>1874</v>
      </c>
      <c r="F2641" s="310" t="s">
        <v>1563</v>
      </c>
      <c r="G2641" s="313" t="s">
        <v>7448</v>
      </c>
      <c r="H2641" s="313" t="s">
        <v>7449</v>
      </c>
      <c r="I2641" s="317">
        <v>45450</v>
      </c>
      <c r="J2641" s="313" t="s">
        <v>7947</v>
      </c>
      <c r="K2641" s="313" t="s">
        <v>7436</v>
      </c>
      <c r="L2641" s="317">
        <v>45544</v>
      </c>
      <c r="M2641" s="313" t="s">
        <v>8000</v>
      </c>
      <c r="N2641" s="313" t="s">
        <v>7982</v>
      </c>
      <c r="O2641" s="282" t="s">
        <v>7534</v>
      </c>
      <c r="P2641" s="282" t="s">
        <v>7577</v>
      </c>
      <c r="Q2641" s="112" t="s">
        <v>7734</v>
      </c>
      <c r="R2641" s="282" t="s">
        <v>7437</v>
      </c>
      <c r="S2641" s="355"/>
    </row>
    <row r="2642" spans="1:19" s="356" customFormat="1" ht="15" customHeight="1">
      <c r="A2642" s="282" t="s">
        <v>26</v>
      </c>
      <c r="B2642" s="350" t="s">
        <v>6</v>
      </c>
      <c r="C2642" s="305" t="s">
        <v>105</v>
      </c>
      <c r="D2642" s="281" t="s">
        <v>6391</v>
      </c>
      <c r="E2642" s="282" t="s">
        <v>6392</v>
      </c>
      <c r="F2642" s="310" t="s">
        <v>669</v>
      </c>
      <c r="G2642" s="313" t="s">
        <v>7497</v>
      </c>
      <c r="H2642" s="313" t="s">
        <v>1365</v>
      </c>
      <c r="I2642" s="317">
        <v>45507</v>
      </c>
      <c r="J2642" s="313" t="s">
        <v>7978</v>
      </c>
      <c r="K2642" s="313" t="s">
        <v>7465</v>
      </c>
      <c r="L2642" s="317">
        <v>45530</v>
      </c>
      <c r="M2642" s="304" t="s">
        <v>7987</v>
      </c>
      <c r="N2642" s="313" t="s">
        <v>7529</v>
      </c>
      <c r="O2642" s="282" t="s">
        <v>7448</v>
      </c>
      <c r="P2642" s="282" t="s">
        <v>7449</v>
      </c>
      <c r="Q2642" s="112" t="s">
        <v>7734</v>
      </c>
      <c r="R2642" s="282" t="s">
        <v>7437</v>
      </c>
      <c r="S2642" s="355"/>
    </row>
    <row r="2643" spans="1:19" s="356" customFormat="1" ht="15" customHeight="1">
      <c r="A2643" s="282" t="s">
        <v>26</v>
      </c>
      <c r="B2643" s="350" t="s">
        <v>6</v>
      </c>
      <c r="C2643" s="305" t="s">
        <v>143</v>
      </c>
      <c r="D2643" s="281" t="s">
        <v>5770</v>
      </c>
      <c r="E2643" s="282" t="s">
        <v>5771</v>
      </c>
      <c r="F2643" s="313" t="s">
        <v>7624</v>
      </c>
      <c r="G2643" s="282" t="s">
        <v>7625</v>
      </c>
      <c r="H2643" s="282" t="s">
        <v>7449</v>
      </c>
      <c r="I2643" s="317">
        <v>45486</v>
      </c>
      <c r="J2643" s="304" t="s">
        <v>7971</v>
      </c>
      <c r="K2643" s="313" t="s">
        <v>7593</v>
      </c>
      <c r="L2643" s="317">
        <v>45530</v>
      </c>
      <c r="M2643" s="304" t="s">
        <v>7987</v>
      </c>
      <c r="N2643" s="313" t="s">
        <v>7624</v>
      </c>
      <c r="O2643" s="282" t="s">
        <v>7625</v>
      </c>
      <c r="P2643" s="282" t="s">
        <v>7449</v>
      </c>
      <c r="Q2643" s="112" t="s">
        <v>7734</v>
      </c>
      <c r="R2643" s="282" t="s">
        <v>7437</v>
      </c>
      <c r="S2643" s="355"/>
    </row>
    <row r="2644" spans="1:19" s="356" customFormat="1" ht="15" customHeight="1">
      <c r="A2644" s="282" t="s">
        <v>26</v>
      </c>
      <c r="B2644" s="350" t="s">
        <v>6</v>
      </c>
      <c r="C2644" s="305" t="s">
        <v>143</v>
      </c>
      <c r="D2644" s="281" t="s">
        <v>7183</v>
      </c>
      <c r="E2644" s="282" t="s">
        <v>7184</v>
      </c>
      <c r="F2644" s="313" t="s">
        <v>7624</v>
      </c>
      <c r="G2644" s="282" t="s">
        <v>7625</v>
      </c>
      <c r="H2644" s="282" t="s">
        <v>7449</v>
      </c>
      <c r="I2644" s="317">
        <v>45474</v>
      </c>
      <c r="J2644" s="304" t="s">
        <v>7948</v>
      </c>
      <c r="K2644" s="313" t="s">
        <v>7602</v>
      </c>
      <c r="L2644" s="317">
        <v>45530</v>
      </c>
      <c r="M2644" s="304" t="s">
        <v>7987</v>
      </c>
      <c r="N2644" s="310" t="s">
        <v>7624</v>
      </c>
      <c r="O2644" s="308" t="s">
        <v>7625</v>
      </c>
      <c r="P2644" s="308" t="s">
        <v>7449</v>
      </c>
      <c r="Q2644" s="282" t="s">
        <v>7734</v>
      </c>
      <c r="R2644" s="282" t="s">
        <v>7437</v>
      </c>
      <c r="S2644" s="355"/>
    </row>
    <row r="2645" spans="1:19" s="356" customFormat="1" ht="15" customHeight="1">
      <c r="A2645" s="282" t="s">
        <v>26</v>
      </c>
      <c r="B2645" s="350" t="s">
        <v>6</v>
      </c>
      <c r="C2645" s="305" t="s">
        <v>105</v>
      </c>
      <c r="D2645" s="281" t="s">
        <v>2883</v>
      </c>
      <c r="E2645" s="282" t="s">
        <v>2884</v>
      </c>
      <c r="F2645" s="310" t="s">
        <v>238</v>
      </c>
      <c r="G2645" s="313" t="s">
        <v>1365</v>
      </c>
      <c r="H2645" s="313" t="s">
        <v>1365</v>
      </c>
      <c r="I2645" s="317">
        <v>45530</v>
      </c>
      <c r="J2645" s="313" t="s">
        <v>7987</v>
      </c>
      <c r="K2645" s="313" t="s">
        <v>7436</v>
      </c>
      <c r="L2645" s="316">
        <v>45530</v>
      </c>
      <c r="M2645" s="304" t="s">
        <v>7987</v>
      </c>
      <c r="N2645" s="313" t="s">
        <v>7945</v>
      </c>
      <c r="O2645" s="308" t="s">
        <v>7896</v>
      </c>
      <c r="P2645" s="308" t="s">
        <v>7525</v>
      </c>
      <c r="Q2645" s="282" t="s">
        <v>7734</v>
      </c>
      <c r="R2645" s="282" t="s">
        <v>7437</v>
      </c>
      <c r="S2645" s="355"/>
    </row>
    <row r="2646" spans="1:19" s="356" customFormat="1" ht="15" customHeight="1">
      <c r="A2646" s="282" t="s">
        <v>26</v>
      </c>
      <c r="B2646" s="350" t="s">
        <v>6</v>
      </c>
      <c r="C2646" s="305" t="s">
        <v>105</v>
      </c>
      <c r="D2646" s="281" t="s">
        <v>3251</v>
      </c>
      <c r="E2646" s="282" t="s">
        <v>3252</v>
      </c>
      <c r="F2646" s="313" t="s">
        <v>669</v>
      </c>
      <c r="G2646" s="282" t="s">
        <v>7497</v>
      </c>
      <c r="H2646" s="282" t="s">
        <v>1365</v>
      </c>
      <c r="I2646" s="317">
        <v>45529</v>
      </c>
      <c r="J2646" s="313" t="s">
        <v>7989</v>
      </c>
      <c r="K2646" s="313" t="s">
        <v>7465</v>
      </c>
      <c r="L2646" s="316">
        <v>45530</v>
      </c>
      <c r="M2646" s="304" t="s">
        <v>7987</v>
      </c>
      <c r="N2646" s="313" t="s">
        <v>7998</v>
      </c>
      <c r="O2646" s="283" t="s">
        <v>7896</v>
      </c>
      <c r="P2646" s="283" t="s">
        <v>7525</v>
      </c>
      <c r="Q2646" s="282" t="s">
        <v>7734</v>
      </c>
      <c r="R2646" s="282" t="s">
        <v>7437</v>
      </c>
      <c r="S2646" s="355"/>
    </row>
    <row r="2647" spans="1:19" s="356" customFormat="1" ht="15" customHeight="1">
      <c r="A2647" s="282" t="s">
        <v>26</v>
      </c>
      <c r="B2647" s="350" t="s">
        <v>6</v>
      </c>
      <c r="C2647" s="305" t="s">
        <v>105</v>
      </c>
      <c r="D2647" s="281" t="s">
        <v>5949</v>
      </c>
      <c r="E2647" s="282" t="s">
        <v>5950</v>
      </c>
      <c r="F2647" s="313" t="s">
        <v>7943</v>
      </c>
      <c r="G2647" s="282" t="s">
        <v>1365</v>
      </c>
      <c r="H2647" s="282" t="s">
        <v>7896</v>
      </c>
      <c r="I2647" s="317">
        <v>45529</v>
      </c>
      <c r="J2647" s="304" t="s">
        <v>7989</v>
      </c>
      <c r="K2647" s="313" t="s">
        <v>7527</v>
      </c>
      <c r="L2647" s="316">
        <v>45530</v>
      </c>
      <c r="M2647" s="304" t="s">
        <v>7987</v>
      </c>
      <c r="N2647" s="313" t="s">
        <v>7998</v>
      </c>
      <c r="O2647" s="283" t="s">
        <v>7896</v>
      </c>
      <c r="P2647" s="283" t="s">
        <v>7525</v>
      </c>
      <c r="Q2647" s="282" t="s">
        <v>7734</v>
      </c>
      <c r="R2647" s="282" t="s">
        <v>7528</v>
      </c>
      <c r="S2647" s="355"/>
    </row>
    <row r="2648" spans="1:19" ht="15" customHeight="1">
      <c r="A2648" s="282" t="s">
        <v>26</v>
      </c>
      <c r="B2648" s="282" t="s">
        <v>6</v>
      </c>
      <c r="C2648" s="305" t="s">
        <v>105</v>
      </c>
      <c r="D2648" s="281" t="s">
        <v>3460</v>
      </c>
      <c r="E2648" s="282" t="s">
        <v>3461</v>
      </c>
      <c r="F2648" s="310" t="s">
        <v>7742</v>
      </c>
      <c r="G2648" s="313" t="s">
        <v>7453</v>
      </c>
      <c r="H2648" s="313" t="s">
        <v>7449</v>
      </c>
      <c r="I2648" s="317">
        <v>45514</v>
      </c>
      <c r="J2648" s="313" t="s">
        <v>7988</v>
      </c>
      <c r="K2648" s="313" t="s">
        <v>7548</v>
      </c>
      <c r="L2648" s="316">
        <v>45531</v>
      </c>
      <c r="M2648" s="304" t="s">
        <v>7987</v>
      </c>
      <c r="N2648" s="304" t="s">
        <v>7529</v>
      </c>
      <c r="O2648" s="313" t="s">
        <v>7448</v>
      </c>
      <c r="P2648" s="313" t="s">
        <v>7449</v>
      </c>
      <c r="Q2648" s="112" t="s">
        <v>7735</v>
      </c>
      <c r="R2648" s="282" t="s">
        <v>7446</v>
      </c>
    </row>
    <row r="2649" spans="1:19" ht="15" customHeight="1">
      <c r="A2649" s="282" t="s">
        <v>26</v>
      </c>
      <c r="B2649" s="282" t="s">
        <v>6</v>
      </c>
      <c r="C2649" s="305" t="s">
        <v>105</v>
      </c>
      <c r="D2649" s="281" t="s">
        <v>3826</v>
      </c>
      <c r="E2649" s="282" t="s">
        <v>3827</v>
      </c>
      <c r="F2649" s="313" t="s">
        <v>163</v>
      </c>
      <c r="G2649" s="282" t="s">
        <v>7433</v>
      </c>
      <c r="H2649" s="282" t="s">
        <v>7449</v>
      </c>
      <c r="I2649" s="317">
        <v>45453</v>
      </c>
      <c r="J2649" s="304" t="s">
        <v>7948</v>
      </c>
      <c r="K2649" s="313" t="s">
        <v>7507</v>
      </c>
      <c r="L2649" s="316">
        <v>45531</v>
      </c>
      <c r="M2649" s="304" t="s">
        <v>7987</v>
      </c>
      <c r="N2649" s="310" t="s">
        <v>7506</v>
      </c>
      <c r="O2649" s="308" t="s">
        <v>7453</v>
      </c>
      <c r="P2649" s="308" t="s">
        <v>7449</v>
      </c>
      <c r="Q2649" s="282" t="s">
        <v>7734</v>
      </c>
      <c r="R2649" s="282" t="s">
        <v>7446</v>
      </c>
    </row>
    <row r="2650" spans="1:19" ht="15" customHeight="1">
      <c r="A2650" s="282" t="s">
        <v>26</v>
      </c>
      <c r="B2650" s="282" t="s">
        <v>6</v>
      </c>
      <c r="C2650" s="305" t="s">
        <v>105</v>
      </c>
      <c r="D2650" s="281" t="s">
        <v>4767</v>
      </c>
      <c r="E2650" s="282" t="s">
        <v>4768</v>
      </c>
      <c r="F2650" s="313" t="s">
        <v>7624</v>
      </c>
      <c r="G2650" s="282" t="s">
        <v>7625</v>
      </c>
      <c r="H2650" s="282" t="s">
        <v>7449</v>
      </c>
      <c r="I2650" s="317">
        <v>45458</v>
      </c>
      <c r="J2650" s="304" t="s">
        <v>7946</v>
      </c>
      <c r="K2650" s="313" t="s">
        <v>7436</v>
      </c>
      <c r="L2650" s="316">
        <v>45531</v>
      </c>
      <c r="M2650" s="304" t="s">
        <v>7987</v>
      </c>
      <c r="N2650" s="310" t="s">
        <v>7544</v>
      </c>
      <c r="O2650" s="347" t="s">
        <v>7534</v>
      </c>
      <c r="P2650" s="347" t="s">
        <v>7449</v>
      </c>
      <c r="Q2650" s="282" t="s">
        <v>7734</v>
      </c>
      <c r="R2650" s="282" t="s">
        <v>7437</v>
      </c>
    </row>
    <row r="2651" spans="1:19" ht="15" customHeight="1">
      <c r="A2651" s="282" t="s">
        <v>26</v>
      </c>
      <c r="B2651" s="282" t="s">
        <v>6</v>
      </c>
      <c r="C2651" s="305" t="s">
        <v>105</v>
      </c>
      <c r="D2651" s="281" t="s">
        <v>4578</v>
      </c>
      <c r="E2651" s="282" t="s">
        <v>4579</v>
      </c>
      <c r="F2651" s="313" t="s">
        <v>7838</v>
      </c>
      <c r="G2651" s="282" t="s">
        <v>7448</v>
      </c>
      <c r="H2651" s="282" t="s">
        <v>7449</v>
      </c>
      <c r="I2651" s="317">
        <v>45489</v>
      </c>
      <c r="J2651" s="304" t="s">
        <v>7970</v>
      </c>
      <c r="K2651" s="313" t="s">
        <v>7675</v>
      </c>
      <c r="L2651" s="316">
        <v>45533</v>
      </c>
      <c r="M2651" s="282" t="s">
        <v>7987</v>
      </c>
      <c r="N2651" s="304" t="s">
        <v>7985</v>
      </c>
      <c r="O2651" s="313" t="s">
        <v>7525</v>
      </c>
      <c r="P2651" s="313" t="s">
        <v>7525</v>
      </c>
      <c r="Q2651" s="282" t="s">
        <v>7734</v>
      </c>
      <c r="R2651" s="282" t="s">
        <v>7437</v>
      </c>
    </row>
    <row r="2652" spans="1:19" ht="15" customHeight="1">
      <c r="A2652" s="282" t="s">
        <v>26</v>
      </c>
      <c r="B2652" s="350" t="s">
        <v>23</v>
      </c>
      <c r="C2652" s="305" t="s">
        <v>105</v>
      </c>
      <c r="D2652" s="281" t="s">
        <v>6077</v>
      </c>
      <c r="E2652" s="282" t="s">
        <v>6078</v>
      </c>
      <c r="F2652" s="310" t="s">
        <v>669</v>
      </c>
      <c r="G2652" s="313" t="s">
        <v>7497</v>
      </c>
      <c r="H2652" s="313" t="s">
        <v>1365</v>
      </c>
      <c r="I2652" s="317">
        <v>45505</v>
      </c>
      <c r="J2652" s="313" t="s">
        <v>7978</v>
      </c>
      <c r="K2652" s="313" t="s">
        <v>7436</v>
      </c>
      <c r="L2652" s="316">
        <v>45554</v>
      </c>
      <c r="M2652" s="282" t="s">
        <v>8001</v>
      </c>
      <c r="N2652" s="313" t="s">
        <v>163</v>
      </c>
      <c r="O2652" s="282" t="s">
        <v>7433</v>
      </c>
      <c r="P2652" s="282" t="s">
        <v>7449</v>
      </c>
      <c r="Q2652" s="282" t="s">
        <v>7734</v>
      </c>
      <c r="R2652" s="282" t="s">
        <v>7437</v>
      </c>
    </row>
    <row r="2653" spans="1:19" ht="15" customHeight="1">
      <c r="A2653" s="282" t="s">
        <v>26</v>
      </c>
      <c r="B2653" s="282" t="s">
        <v>6</v>
      </c>
      <c r="C2653" s="305" t="s">
        <v>105</v>
      </c>
      <c r="D2653" s="281" t="s">
        <v>1929</v>
      </c>
      <c r="E2653" s="282" t="s">
        <v>1930</v>
      </c>
      <c r="F2653" s="313" t="s">
        <v>7624</v>
      </c>
      <c r="G2653" s="282" t="s">
        <v>7625</v>
      </c>
      <c r="H2653" s="282" t="s">
        <v>7449</v>
      </c>
      <c r="I2653" s="317">
        <v>45470</v>
      </c>
      <c r="J2653" s="304" t="s">
        <v>7444</v>
      </c>
      <c r="K2653" s="313" t="s">
        <v>7436</v>
      </c>
      <c r="L2653" s="316">
        <v>45534</v>
      </c>
      <c r="M2653" s="282" t="s">
        <v>7987</v>
      </c>
      <c r="N2653" s="313" t="s">
        <v>7750</v>
      </c>
      <c r="O2653" s="347" t="s">
        <v>7525</v>
      </c>
      <c r="P2653" s="347" t="s">
        <v>7525</v>
      </c>
      <c r="Q2653" s="282" t="s">
        <v>7734</v>
      </c>
      <c r="R2653" s="282" t="s">
        <v>7437</v>
      </c>
    </row>
    <row r="2654" spans="1:19" ht="15" customHeight="1">
      <c r="A2654" s="282" t="s">
        <v>26</v>
      </c>
      <c r="B2654" s="282" t="s">
        <v>6</v>
      </c>
      <c r="C2654" s="139" t="s">
        <v>352</v>
      </c>
      <c r="D2654" s="281" t="s">
        <v>5405</v>
      </c>
      <c r="E2654" s="282" t="s">
        <v>5406</v>
      </c>
      <c r="F2654" s="310" t="s">
        <v>7520</v>
      </c>
      <c r="G2654" s="313" t="s">
        <v>7521</v>
      </c>
      <c r="H2654" s="313" t="s">
        <v>7449</v>
      </c>
      <c r="I2654" s="317">
        <v>45534</v>
      </c>
      <c r="J2654" s="313" t="s">
        <v>7992</v>
      </c>
      <c r="K2654" s="313" t="s">
        <v>2088</v>
      </c>
      <c r="L2654" s="316">
        <v>45534</v>
      </c>
      <c r="M2654" s="282" t="s">
        <v>7987</v>
      </c>
      <c r="N2654" s="313" t="s">
        <v>7544</v>
      </c>
      <c r="O2654" s="347" t="s">
        <v>7534</v>
      </c>
      <c r="P2654" s="347" t="s">
        <v>7449</v>
      </c>
      <c r="Q2654" s="282" t="s">
        <v>7734</v>
      </c>
      <c r="R2654" s="282" t="s">
        <v>7437</v>
      </c>
    </row>
    <row r="2655" spans="1:19" ht="15" customHeight="1">
      <c r="A2655" s="282" t="s">
        <v>26</v>
      </c>
      <c r="B2655" s="282" t="s">
        <v>6</v>
      </c>
      <c r="C2655" s="305" t="s">
        <v>105</v>
      </c>
      <c r="D2655" s="281" t="s">
        <v>3088</v>
      </c>
      <c r="E2655" s="282" t="s">
        <v>3089</v>
      </c>
      <c r="F2655" s="313" t="s">
        <v>7520</v>
      </c>
      <c r="G2655" s="282" t="s">
        <v>7521</v>
      </c>
      <c r="H2655" s="282" t="s">
        <v>7449</v>
      </c>
      <c r="I2655" s="317">
        <v>45474</v>
      </c>
      <c r="J2655" s="304" t="s">
        <v>7948</v>
      </c>
      <c r="K2655" s="313" t="s">
        <v>7887</v>
      </c>
      <c r="L2655" s="316">
        <v>45534</v>
      </c>
      <c r="M2655" s="282" t="s">
        <v>7987</v>
      </c>
      <c r="N2655" s="313" t="s">
        <v>7452</v>
      </c>
      <c r="O2655" s="112" t="s">
        <v>7453</v>
      </c>
      <c r="P2655" s="112" t="s">
        <v>7449</v>
      </c>
      <c r="Q2655" s="282" t="s">
        <v>7734</v>
      </c>
      <c r="R2655" s="282" t="s">
        <v>7446</v>
      </c>
    </row>
    <row r="2656" spans="1:19" ht="15" customHeight="1">
      <c r="A2656" s="112" t="s">
        <v>26</v>
      </c>
      <c r="B2656" s="305" t="s">
        <v>6</v>
      </c>
      <c r="C2656" s="305" t="s">
        <v>143</v>
      </c>
      <c r="D2656" s="281" t="s">
        <v>3549</v>
      </c>
      <c r="E2656" s="282" t="s">
        <v>3550</v>
      </c>
      <c r="F2656" s="313" t="s">
        <v>7742</v>
      </c>
      <c r="G2656" s="282" t="s">
        <v>7453</v>
      </c>
      <c r="H2656" s="282" t="s">
        <v>7449</v>
      </c>
      <c r="I2656" s="317">
        <v>45420</v>
      </c>
      <c r="J2656" s="304" t="s">
        <v>7923</v>
      </c>
      <c r="K2656" s="313" t="s">
        <v>7451</v>
      </c>
      <c r="L2656" s="317">
        <v>45505</v>
      </c>
      <c r="M2656" s="357" t="s">
        <v>7978</v>
      </c>
      <c r="N2656" s="112" t="s">
        <v>7462</v>
      </c>
      <c r="O2656" s="308" t="s">
        <v>7462</v>
      </c>
      <c r="P2656" s="308" t="s">
        <v>7434</v>
      </c>
      <c r="Q2656" s="112" t="s">
        <v>7734</v>
      </c>
      <c r="R2656" s="112" t="s">
        <v>7437</v>
      </c>
    </row>
    <row r="2657" spans="1:18" ht="15" customHeight="1">
      <c r="A2657" s="112" t="s">
        <v>26</v>
      </c>
      <c r="B2657" s="304" t="s">
        <v>11</v>
      </c>
      <c r="C2657" s="305" t="s">
        <v>105</v>
      </c>
      <c r="D2657" s="281" t="s">
        <v>6686</v>
      </c>
      <c r="E2657" s="282" t="s">
        <v>6687</v>
      </c>
      <c r="F2657" s="313" t="s">
        <v>187</v>
      </c>
      <c r="G2657" s="282" t="s">
        <v>7463</v>
      </c>
      <c r="H2657" s="282" t="s">
        <v>7434</v>
      </c>
      <c r="I2657" s="317">
        <v>45500</v>
      </c>
      <c r="J2657" s="304" t="s">
        <v>7978</v>
      </c>
      <c r="K2657" s="313" t="s">
        <v>7516</v>
      </c>
      <c r="L2657" s="317">
        <v>45506</v>
      </c>
      <c r="M2657" s="304" t="s">
        <v>7978</v>
      </c>
      <c r="N2657" s="313"/>
      <c r="O2657" s="282"/>
      <c r="P2657" s="282"/>
      <c r="Q2657" s="310"/>
      <c r="R2657" s="282" t="s">
        <v>7437</v>
      </c>
    </row>
    <row r="2658" spans="1:18" ht="15" customHeight="1">
      <c r="A2658" s="112" t="s">
        <v>26</v>
      </c>
      <c r="B2658" s="304" t="s">
        <v>11</v>
      </c>
      <c r="C2658" s="139" t="s">
        <v>352</v>
      </c>
      <c r="D2658" s="281" t="s">
        <v>2090</v>
      </c>
      <c r="E2658" s="282" t="s">
        <v>2091</v>
      </c>
      <c r="F2658" s="313" t="s">
        <v>7738</v>
      </c>
      <c r="G2658" s="282" t="s">
        <v>7896</v>
      </c>
      <c r="H2658" s="282" t="s">
        <v>7449</v>
      </c>
      <c r="I2658" s="317">
        <v>45484</v>
      </c>
      <c r="J2658" s="304" t="s">
        <v>7971</v>
      </c>
      <c r="K2658" s="313" t="s">
        <v>7710</v>
      </c>
      <c r="L2658" s="317">
        <v>45506</v>
      </c>
      <c r="M2658" s="304" t="s">
        <v>7978</v>
      </c>
      <c r="N2658" s="313" t="s">
        <v>7703</v>
      </c>
      <c r="O2658" s="282" t="s">
        <v>7703</v>
      </c>
      <c r="P2658" s="282" t="s">
        <v>7703</v>
      </c>
      <c r="Q2658" s="310" t="s">
        <v>7703</v>
      </c>
      <c r="R2658" s="282" t="s">
        <v>7528</v>
      </c>
    </row>
    <row r="2659" spans="1:18" ht="15" customHeight="1">
      <c r="A2659" s="112" t="s">
        <v>26</v>
      </c>
      <c r="B2659" s="304" t="s">
        <v>11</v>
      </c>
      <c r="C2659" s="305" t="s">
        <v>105</v>
      </c>
      <c r="D2659" s="281" t="s">
        <v>1913</v>
      </c>
      <c r="E2659" s="282" t="s">
        <v>1914</v>
      </c>
      <c r="F2659" s="313" t="s">
        <v>187</v>
      </c>
      <c r="G2659" s="282" t="s">
        <v>7463</v>
      </c>
      <c r="H2659" s="282" t="s">
        <v>7434</v>
      </c>
      <c r="I2659" s="317">
        <v>45342</v>
      </c>
      <c r="J2659" s="304" t="s">
        <v>7763</v>
      </c>
      <c r="K2659" s="313" t="s">
        <v>7755</v>
      </c>
      <c r="L2659" s="317">
        <v>45510</v>
      </c>
      <c r="M2659" s="304" t="s">
        <v>7984</v>
      </c>
      <c r="N2659" s="313" t="s">
        <v>7703</v>
      </c>
      <c r="O2659" s="282" t="s">
        <v>7703</v>
      </c>
      <c r="P2659" s="282" t="s">
        <v>7703</v>
      </c>
      <c r="Q2659" s="310" t="s">
        <v>7703</v>
      </c>
      <c r="R2659" s="282" t="s">
        <v>7437</v>
      </c>
    </row>
    <row r="2660" spans="1:18" ht="15" customHeight="1">
      <c r="A2660" s="112" t="s">
        <v>26</v>
      </c>
      <c r="B2660" s="304" t="s">
        <v>11</v>
      </c>
      <c r="C2660" s="305" t="s">
        <v>105</v>
      </c>
      <c r="D2660" s="281" t="s">
        <v>5763</v>
      </c>
      <c r="E2660" s="282" t="s">
        <v>5764</v>
      </c>
      <c r="F2660" s="313" t="s">
        <v>187</v>
      </c>
      <c r="G2660" s="282" t="s">
        <v>7463</v>
      </c>
      <c r="H2660" s="282" t="s">
        <v>7434</v>
      </c>
      <c r="I2660" s="317">
        <v>45342</v>
      </c>
      <c r="J2660" s="304" t="s">
        <v>7763</v>
      </c>
      <c r="K2660" s="313" t="s">
        <v>7593</v>
      </c>
      <c r="L2660" s="317">
        <v>45510</v>
      </c>
      <c r="M2660" s="304" t="s">
        <v>7984</v>
      </c>
      <c r="N2660" s="313" t="s">
        <v>7703</v>
      </c>
      <c r="O2660" s="282" t="s">
        <v>7703</v>
      </c>
      <c r="P2660" s="282" t="s">
        <v>7703</v>
      </c>
      <c r="Q2660" s="310" t="s">
        <v>7703</v>
      </c>
      <c r="R2660" s="282" t="s">
        <v>7437</v>
      </c>
    </row>
    <row r="2661" spans="1:18" ht="15" customHeight="1">
      <c r="A2661" s="112" t="s">
        <v>26</v>
      </c>
      <c r="B2661" s="304" t="s">
        <v>11</v>
      </c>
      <c r="C2661" s="305" t="s">
        <v>105</v>
      </c>
      <c r="D2661" s="281" t="s">
        <v>6890</v>
      </c>
      <c r="E2661" s="282" t="s">
        <v>6891</v>
      </c>
      <c r="F2661" s="313" t="s">
        <v>187</v>
      </c>
      <c r="G2661" s="282" t="s">
        <v>7463</v>
      </c>
      <c r="H2661" s="282" t="s">
        <v>7434</v>
      </c>
      <c r="I2661" s="317">
        <v>45342</v>
      </c>
      <c r="J2661" s="304" t="s">
        <v>7763</v>
      </c>
      <c r="K2661" s="313" t="s">
        <v>7593</v>
      </c>
      <c r="L2661" s="317">
        <v>45510</v>
      </c>
      <c r="M2661" s="304" t="s">
        <v>7984</v>
      </c>
      <c r="N2661" s="313" t="s">
        <v>7703</v>
      </c>
      <c r="O2661" s="282" t="s">
        <v>7703</v>
      </c>
      <c r="P2661" s="282" t="s">
        <v>7703</v>
      </c>
      <c r="Q2661" s="310" t="s">
        <v>7703</v>
      </c>
      <c r="R2661" s="282" t="s">
        <v>7437</v>
      </c>
    </row>
    <row r="2662" spans="1:18" ht="15" customHeight="1">
      <c r="A2662" s="112" t="s">
        <v>26</v>
      </c>
      <c r="B2662" s="304" t="s">
        <v>11</v>
      </c>
      <c r="C2662" s="305" t="s">
        <v>105</v>
      </c>
      <c r="D2662" s="281" t="s">
        <v>6937</v>
      </c>
      <c r="E2662" s="282" t="s">
        <v>6938</v>
      </c>
      <c r="F2662" s="313" t="s">
        <v>187</v>
      </c>
      <c r="G2662" s="282" t="s">
        <v>7463</v>
      </c>
      <c r="H2662" s="282" t="s">
        <v>7434</v>
      </c>
      <c r="I2662" s="317">
        <v>45342</v>
      </c>
      <c r="J2662" s="304" t="s">
        <v>7763</v>
      </c>
      <c r="K2662" s="313" t="s">
        <v>7593</v>
      </c>
      <c r="L2662" s="317">
        <v>45510</v>
      </c>
      <c r="M2662" s="304" t="s">
        <v>7984</v>
      </c>
      <c r="N2662" s="313" t="s">
        <v>7703</v>
      </c>
      <c r="O2662" s="282" t="s">
        <v>7703</v>
      </c>
      <c r="P2662" s="282" t="s">
        <v>7703</v>
      </c>
      <c r="Q2662" s="310" t="s">
        <v>7703</v>
      </c>
      <c r="R2662" s="282" t="s">
        <v>7437</v>
      </c>
    </row>
    <row r="2663" spans="1:18" ht="15" customHeight="1">
      <c r="A2663" s="112" t="s">
        <v>26</v>
      </c>
      <c r="B2663" s="304" t="s">
        <v>11</v>
      </c>
      <c r="C2663" s="305" t="s">
        <v>105</v>
      </c>
      <c r="D2663" s="281" t="s">
        <v>5415</v>
      </c>
      <c r="E2663" s="282" t="s">
        <v>5416</v>
      </c>
      <c r="F2663" s="313" t="s">
        <v>7529</v>
      </c>
      <c r="G2663" s="282" t="s">
        <v>7448</v>
      </c>
      <c r="H2663" s="282" t="s">
        <v>7449</v>
      </c>
      <c r="I2663" s="317">
        <v>45321</v>
      </c>
      <c r="J2663" s="304" t="s">
        <v>7721</v>
      </c>
      <c r="K2663" s="313" t="s">
        <v>7465</v>
      </c>
      <c r="L2663" s="358">
        <v>45509</v>
      </c>
      <c r="M2663" s="304" t="s">
        <v>7984</v>
      </c>
      <c r="N2663" s="141"/>
      <c r="O2663" s="141"/>
      <c r="P2663" s="141"/>
      <c r="Q2663" s="141"/>
      <c r="R2663" s="141" t="s">
        <v>7437</v>
      </c>
    </row>
    <row r="2664" spans="1:18" ht="15" customHeight="1">
      <c r="A2664" s="112" t="s">
        <v>26</v>
      </c>
      <c r="B2664" s="304" t="s">
        <v>11</v>
      </c>
      <c r="C2664" s="305" t="s">
        <v>105</v>
      </c>
      <c r="D2664" s="281" t="s">
        <v>6330</v>
      </c>
      <c r="E2664" s="282" t="s">
        <v>6331</v>
      </c>
      <c r="F2664" s="313" t="s">
        <v>187</v>
      </c>
      <c r="G2664" s="282" t="s">
        <v>7463</v>
      </c>
      <c r="H2664" s="282" t="s">
        <v>7434</v>
      </c>
      <c r="I2664" s="317">
        <v>45342</v>
      </c>
      <c r="J2664" s="304" t="s">
        <v>7763</v>
      </c>
      <c r="K2664" s="313" t="s">
        <v>7465</v>
      </c>
      <c r="L2664" s="358">
        <v>45509</v>
      </c>
      <c r="M2664" s="304" t="s">
        <v>7984</v>
      </c>
      <c r="N2664" s="141"/>
      <c r="O2664" s="141"/>
      <c r="P2664" s="141"/>
      <c r="Q2664" s="141"/>
      <c r="R2664" s="141" t="s">
        <v>7437</v>
      </c>
    </row>
    <row r="2665" spans="1:18" ht="15" customHeight="1">
      <c r="A2665" s="112" t="s">
        <v>26</v>
      </c>
      <c r="B2665" s="304" t="s">
        <v>11</v>
      </c>
      <c r="C2665" s="305" t="s">
        <v>105</v>
      </c>
      <c r="D2665" s="281" t="s">
        <v>7055</v>
      </c>
      <c r="E2665" s="282" t="s">
        <v>7056</v>
      </c>
      <c r="F2665" s="313" t="s">
        <v>187</v>
      </c>
      <c r="G2665" s="282" t="s">
        <v>7463</v>
      </c>
      <c r="H2665" s="282" t="s">
        <v>7434</v>
      </c>
      <c r="I2665" s="317">
        <v>45342</v>
      </c>
      <c r="J2665" s="304" t="s">
        <v>7763</v>
      </c>
      <c r="K2665" s="313" t="s">
        <v>7465</v>
      </c>
      <c r="L2665" s="358">
        <v>45509</v>
      </c>
      <c r="M2665" s="304" t="s">
        <v>7984</v>
      </c>
      <c r="N2665" s="141"/>
      <c r="O2665" s="141"/>
      <c r="P2665" s="141"/>
      <c r="Q2665" s="141"/>
      <c r="R2665" s="141" t="s">
        <v>7437</v>
      </c>
    </row>
    <row r="2666" spans="1:18" ht="15" customHeight="1">
      <c r="A2666" s="112" t="s">
        <v>26</v>
      </c>
      <c r="B2666" s="304" t="s">
        <v>11</v>
      </c>
      <c r="C2666" s="305" t="s">
        <v>105</v>
      </c>
      <c r="D2666" s="281" t="s">
        <v>1694</v>
      </c>
      <c r="E2666" s="282" t="s">
        <v>1695</v>
      </c>
      <c r="F2666" s="313" t="s">
        <v>7796</v>
      </c>
      <c r="G2666" s="282" t="s">
        <v>7497</v>
      </c>
      <c r="H2666" s="282" t="s">
        <v>7449</v>
      </c>
      <c r="I2666" s="317">
        <v>45343</v>
      </c>
      <c r="J2666" s="304" t="s">
        <v>7772</v>
      </c>
      <c r="K2666" s="313" t="s">
        <v>7583</v>
      </c>
      <c r="L2666" s="358">
        <v>45509</v>
      </c>
      <c r="M2666" s="304" t="s">
        <v>7984</v>
      </c>
      <c r="N2666" s="141"/>
      <c r="O2666" s="141"/>
      <c r="P2666" s="141"/>
      <c r="Q2666" s="141"/>
      <c r="R2666" s="141" t="s">
        <v>7437</v>
      </c>
    </row>
    <row r="2667" spans="1:18" ht="15" customHeight="1">
      <c r="A2667" s="112" t="s">
        <v>26</v>
      </c>
      <c r="B2667" s="304" t="s">
        <v>11</v>
      </c>
      <c r="C2667" s="305" t="s">
        <v>105</v>
      </c>
      <c r="D2667" s="281" t="s">
        <v>3666</v>
      </c>
      <c r="E2667" s="282" t="s">
        <v>3667</v>
      </c>
      <c r="F2667" s="313" t="s">
        <v>187</v>
      </c>
      <c r="G2667" s="282" t="s">
        <v>7463</v>
      </c>
      <c r="H2667" s="282" t="s">
        <v>7434</v>
      </c>
      <c r="I2667" s="317">
        <v>45342</v>
      </c>
      <c r="J2667" s="304" t="s">
        <v>7763</v>
      </c>
      <c r="K2667" s="313" t="s">
        <v>7465</v>
      </c>
      <c r="L2667" s="358">
        <v>45509</v>
      </c>
      <c r="M2667" s="304" t="s">
        <v>7984</v>
      </c>
      <c r="N2667" s="141"/>
      <c r="O2667" s="141"/>
      <c r="P2667" s="141"/>
      <c r="Q2667" s="141"/>
      <c r="R2667" s="141" t="s">
        <v>7437</v>
      </c>
    </row>
    <row r="2668" spans="1:18" ht="15" customHeight="1">
      <c r="A2668" s="112" t="s">
        <v>26</v>
      </c>
      <c r="B2668" s="304" t="s">
        <v>11</v>
      </c>
      <c r="C2668" s="305" t="s">
        <v>105</v>
      </c>
      <c r="D2668" s="281" t="s">
        <v>5726</v>
      </c>
      <c r="E2668" s="282" t="s">
        <v>5727</v>
      </c>
      <c r="F2668" s="313" t="s">
        <v>187</v>
      </c>
      <c r="G2668" s="282" t="s">
        <v>7463</v>
      </c>
      <c r="H2668" s="282" t="s">
        <v>7434</v>
      </c>
      <c r="I2668" s="317">
        <v>45342</v>
      </c>
      <c r="J2668" s="304" t="s">
        <v>7763</v>
      </c>
      <c r="K2668" s="313" t="s">
        <v>7465</v>
      </c>
      <c r="L2668" s="358">
        <v>45509</v>
      </c>
      <c r="M2668" s="304" t="s">
        <v>7984</v>
      </c>
      <c r="N2668" s="141"/>
      <c r="O2668" s="141"/>
      <c r="P2668" s="141"/>
      <c r="Q2668" s="141"/>
      <c r="R2668" s="141" t="s">
        <v>7437</v>
      </c>
    </row>
    <row r="2669" spans="1:18" ht="15" customHeight="1">
      <c r="A2669" s="112" t="s">
        <v>26</v>
      </c>
      <c r="B2669" s="304" t="s">
        <v>11</v>
      </c>
      <c r="C2669" s="305" t="s">
        <v>105</v>
      </c>
      <c r="D2669" s="281" t="s">
        <v>6547</v>
      </c>
      <c r="E2669" s="282" t="s">
        <v>6548</v>
      </c>
      <c r="F2669" s="313" t="s">
        <v>7553</v>
      </c>
      <c r="G2669" s="282" t="s">
        <v>7448</v>
      </c>
      <c r="H2669" s="282" t="s">
        <v>7449</v>
      </c>
      <c r="I2669" s="317">
        <v>45292</v>
      </c>
      <c r="J2669" s="304" t="s">
        <v>7647</v>
      </c>
      <c r="K2669" s="313" t="s">
        <v>7593</v>
      </c>
      <c r="L2669" s="317">
        <v>45510</v>
      </c>
      <c r="M2669" s="304" t="s">
        <v>7984</v>
      </c>
      <c r="N2669" s="313" t="s">
        <v>7703</v>
      </c>
      <c r="O2669" s="282" t="s">
        <v>7703</v>
      </c>
      <c r="P2669" s="282" t="s">
        <v>7703</v>
      </c>
      <c r="Q2669" s="310" t="s">
        <v>7703</v>
      </c>
      <c r="R2669" s="282" t="s">
        <v>7437</v>
      </c>
    </row>
    <row r="2670" spans="1:18" ht="15" customHeight="1">
      <c r="A2670" s="112" t="s">
        <v>26</v>
      </c>
      <c r="B2670" s="304" t="s">
        <v>11</v>
      </c>
      <c r="C2670" s="305" t="s">
        <v>105</v>
      </c>
      <c r="D2670" s="281" t="s">
        <v>4208</v>
      </c>
      <c r="E2670" s="282" t="s">
        <v>4209</v>
      </c>
      <c r="F2670" s="313" t="s">
        <v>187</v>
      </c>
      <c r="G2670" s="282" t="s">
        <v>7463</v>
      </c>
      <c r="H2670" s="282" t="s">
        <v>7434</v>
      </c>
      <c r="I2670" s="317">
        <v>45342</v>
      </c>
      <c r="J2670" s="304" t="s">
        <v>7763</v>
      </c>
      <c r="K2670" s="313" t="s">
        <v>7755</v>
      </c>
      <c r="L2670" s="317">
        <v>45510</v>
      </c>
      <c r="M2670" s="304" t="s">
        <v>7984</v>
      </c>
      <c r="N2670" s="313" t="s">
        <v>7703</v>
      </c>
      <c r="O2670" s="282" t="s">
        <v>7703</v>
      </c>
      <c r="P2670" s="282" t="s">
        <v>7703</v>
      </c>
      <c r="Q2670" s="310" t="s">
        <v>7703</v>
      </c>
      <c r="R2670" s="282" t="s">
        <v>7437</v>
      </c>
    </row>
    <row r="2671" spans="1:18" ht="15" customHeight="1">
      <c r="A2671" s="112" t="s">
        <v>26</v>
      </c>
      <c r="B2671" s="304" t="s">
        <v>11</v>
      </c>
      <c r="C2671" s="305" t="s">
        <v>105</v>
      </c>
      <c r="D2671" s="281" t="s">
        <v>6064</v>
      </c>
      <c r="E2671" s="282" t="s">
        <v>6065</v>
      </c>
      <c r="F2671" s="313" t="s">
        <v>187</v>
      </c>
      <c r="G2671" s="282" t="s">
        <v>7463</v>
      </c>
      <c r="H2671" s="282" t="s">
        <v>7434</v>
      </c>
      <c r="I2671" s="317">
        <v>45342</v>
      </c>
      <c r="J2671" s="304" t="s">
        <v>7763</v>
      </c>
      <c r="K2671" s="313" t="s">
        <v>7593</v>
      </c>
      <c r="L2671" s="317">
        <v>45510</v>
      </c>
      <c r="M2671" s="304" t="s">
        <v>7984</v>
      </c>
      <c r="N2671" s="313" t="s">
        <v>7703</v>
      </c>
      <c r="O2671" s="282" t="s">
        <v>7703</v>
      </c>
      <c r="P2671" s="282" t="s">
        <v>7703</v>
      </c>
      <c r="Q2671" s="310" t="s">
        <v>7703</v>
      </c>
      <c r="R2671" s="282" t="s">
        <v>7437</v>
      </c>
    </row>
    <row r="2672" spans="1:18" ht="15" customHeight="1">
      <c r="A2672" s="112" t="s">
        <v>26</v>
      </c>
      <c r="B2672" s="304" t="s">
        <v>11</v>
      </c>
      <c r="C2672" s="305" t="s">
        <v>105</v>
      </c>
      <c r="D2672" s="281" t="s">
        <v>5064</v>
      </c>
      <c r="E2672" s="282" t="s">
        <v>5065</v>
      </c>
      <c r="F2672" s="313" t="s">
        <v>7553</v>
      </c>
      <c r="G2672" s="282" t="s">
        <v>7448</v>
      </c>
      <c r="H2672" s="282" t="s">
        <v>7449</v>
      </c>
      <c r="I2672" s="317">
        <v>45292</v>
      </c>
      <c r="J2672" s="304" t="s">
        <v>7647</v>
      </c>
      <c r="K2672" s="313" t="s">
        <v>7436</v>
      </c>
      <c r="L2672" s="317">
        <v>45510</v>
      </c>
      <c r="M2672" s="304" t="s">
        <v>7984</v>
      </c>
      <c r="N2672" s="313" t="s">
        <v>7703</v>
      </c>
      <c r="O2672" s="282" t="s">
        <v>7703</v>
      </c>
      <c r="P2672" s="282" t="s">
        <v>7703</v>
      </c>
      <c r="Q2672" s="310" t="s">
        <v>7703</v>
      </c>
      <c r="R2672" s="282" t="s">
        <v>7437</v>
      </c>
    </row>
    <row r="2673" spans="1:18" ht="15" customHeight="1">
      <c r="A2673" s="112" t="s">
        <v>26</v>
      </c>
      <c r="B2673" s="304" t="s">
        <v>11</v>
      </c>
      <c r="C2673" s="305" t="s">
        <v>105</v>
      </c>
      <c r="D2673" s="281" t="s">
        <v>3520</v>
      </c>
      <c r="E2673" s="282" t="s">
        <v>3521</v>
      </c>
      <c r="F2673" s="313" t="s">
        <v>187</v>
      </c>
      <c r="G2673" s="282" t="s">
        <v>7463</v>
      </c>
      <c r="H2673" s="282" t="s">
        <v>7434</v>
      </c>
      <c r="I2673" s="317">
        <v>45342</v>
      </c>
      <c r="J2673" s="304" t="s">
        <v>7763</v>
      </c>
      <c r="K2673" s="313" t="s">
        <v>7436</v>
      </c>
      <c r="L2673" s="317">
        <v>45510</v>
      </c>
      <c r="M2673" s="304" t="s">
        <v>7984</v>
      </c>
      <c r="N2673" s="313" t="s">
        <v>7703</v>
      </c>
      <c r="O2673" s="282" t="s">
        <v>7703</v>
      </c>
      <c r="P2673" s="282" t="s">
        <v>7703</v>
      </c>
      <c r="Q2673" s="310" t="s">
        <v>7703</v>
      </c>
      <c r="R2673" s="282" t="s">
        <v>7437</v>
      </c>
    </row>
    <row r="2674" spans="1:18" ht="15" customHeight="1">
      <c r="A2674" s="112" t="s">
        <v>26</v>
      </c>
      <c r="B2674" s="304" t="s">
        <v>11</v>
      </c>
      <c r="C2674" s="305" t="s">
        <v>105</v>
      </c>
      <c r="D2674" s="281" t="s">
        <v>5153</v>
      </c>
      <c r="E2674" s="282" t="s">
        <v>5154</v>
      </c>
      <c r="F2674" s="313" t="s">
        <v>187</v>
      </c>
      <c r="G2674" s="282" t="s">
        <v>7463</v>
      </c>
      <c r="H2674" s="282" t="s">
        <v>7434</v>
      </c>
      <c r="I2674" s="317">
        <v>45342</v>
      </c>
      <c r="J2674" s="304" t="s">
        <v>7763</v>
      </c>
      <c r="K2674" s="313" t="s">
        <v>7436</v>
      </c>
      <c r="L2674" s="317">
        <v>45510</v>
      </c>
      <c r="M2674" s="304" t="s">
        <v>7984</v>
      </c>
      <c r="N2674" s="313" t="s">
        <v>7703</v>
      </c>
      <c r="O2674" s="282" t="s">
        <v>7703</v>
      </c>
      <c r="P2674" s="282" t="s">
        <v>7703</v>
      </c>
      <c r="Q2674" s="310" t="s">
        <v>7703</v>
      </c>
      <c r="R2674" s="282" t="s">
        <v>7437</v>
      </c>
    </row>
    <row r="2675" spans="1:18" ht="15" customHeight="1">
      <c r="A2675" s="112" t="s">
        <v>26</v>
      </c>
      <c r="B2675" s="304" t="s">
        <v>11</v>
      </c>
      <c r="C2675" s="305" t="s">
        <v>105</v>
      </c>
      <c r="D2675" s="281" t="s">
        <v>4634</v>
      </c>
      <c r="E2675" s="282" t="s">
        <v>4635</v>
      </c>
      <c r="F2675" s="313" t="s">
        <v>7796</v>
      </c>
      <c r="G2675" s="282" t="s">
        <v>7497</v>
      </c>
      <c r="H2675" s="282" t="s">
        <v>7449</v>
      </c>
      <c r="I2675" s="317">
        <v>45343</v>
      </c>
      <c r="J2675" s="304" t="s">
        <v>7772</v>
      </c>
      <c r="K2675" s="313" t="s">
        <v>7593</v>
      </c>
      <c r="L2675" s="317">
        <v>45516</v>
      </c>
      <c r="M2675" s="304" t="s">
        <v>7988</v>
      </c>
      <c r="N2675" s="313" t="s">
        <v>7703</v>
      </c>
      <c r="O2675" s="282" t="s">
        <v>7703</v>
      </c>
      <c r="P2675" s="282" t="s">
        <v>7703</v>
      </c>
      <c r="Q2675" s="310" t="s">
        <v>7703</v>
      </c>
      <c r="R2675" s="282" t="s">
        <v>7437</v>
      </c>
    </row>
    <row r="2676" spans="1:18" ht="15" customHeight="1">
      <c r="A2676" s="112" t="s">
        <v>26</v>
      </c>
      <c r="B2676" s="304" t="s">
        <v>11</v>
      </c>
      <c r="C2676" s="305" t="s">
        <v>105</v>
      </c>
      <c r="D2676" s="281" t="s">
        <v>5943</v>
      </c>
      <c r="E2676" s="282" t="s">
        <v>5944</v>
      </c>
      <c r="F2676" s="313" t="s">
        <v>7578</v>
      </c>
      <c r="G2676" s="282" t="s">
        <v>7502</v>
      </c>
      <c r="H2676" s="282" t="s">
        <v>7449</v>
      </c>
      <c r="I2676" s="317">
        <v>45472</v>
      </c>
      <c r="J2676" s="304" t="s">
        <v>7444</v>
      </c>
      <c r="K2676" s="313" t="s">
        <v>7445</v>
      </c>
      <c r="L2676" s="317">
        <v>45516</v>
      </c>
      <c r="M2676" s="304" t="s">
        <v>7988</v>
      </c>
      <c r="N2676" s="313" t="s">
        <v>7703</v>
      </c>
      <c r="O2676" s="282" t="s">
        <v>7703</v>
      </c>
      <c r="P2676" s="282" t="s">
        <v>7703</v>
      </c>
      <c r="Q2676" s="310" t="s">
        <v>7703</v>
      </c>
      <c r="R2676" s="282" t="s">
        <v>7446</v>
      </c>
    </row>
    <row r="2677" spans="1:18" ht="15" customHeight="1">
      <c r="A2677" s="112" t="s">
        <v>26</v>
      </c>
      <c r="B2677" s="304" t="s">
        <v>11</v>
      </c>
      <c r="C2677" s="305" t="s">
        <v>143</v>
      </c>
      <c r="D2677" s="281" t="s">
        <v>1366</v>
      </c>
      <c r="E2677" s="282" t="s">
        <v>1367</v>
      </c>
      <c r="F2677" s="313" t="s">
        <v>411</v>
      </c>
      <c r="G2677" s="282" t="s">
        <v>7534</v>
      </c>
      <c r="H2677" s="282" t="s">
        <v>7434</v>
      </c>
      <c r="I2677" s="317">
        <v>45474</v>
      </c>
      <c r="J2677" s="304" t="s">
        <v>7948</v>
      </c>
      <c r="K2677" s="313" t="s">
        <v>2088</v>
      </c>
      <c r="L2677" s="317">
        <v>45519</v>
      </c>
      <c r="M2677" s="304" t="s">
        <v>7988</v>
      </c>
      <c r="N2677" s="313"/>
      <c r="O2677" s="282"/>
      <c r="P2677" s="282"/>
      <c r="Q2677" s="310"/>
      <c r="R2677" s="282" t="s">
        <v>7437</v>
      </c>
    </row>
    <row r="2678" spans="1:18" ht="15" customHeight="1">
      <c r="A2678" s="112" t="s">
        <v>26</v>
      </c>
      <c r="B2678" s="304" t="s">
        <v>11</v>
      </c>
      <c r="C2678" s="305" t="s">
        <v>143</v>
      </c>
      <c r="D2678" s="281" t="s">
        <v>4922</v>
      </c>
      <c r="E2678" s="282" t="s">
        <v>4923</v>
      </c>
      <c r="F2678" s="313" t="s">
        <v>187</v>
      </c>
      <c r="G2678" s="282" t="s">
        <v>7463</v>
      </c>
      <c r="H2678" s="282" t="s">
        <v>7434</v>
      </c>
      <c r="I2678" s="317">
        <v>45489</v>
      </c>
      <c r="J2678" s="304" t="s">
        <v>7970</v>
      </c>
      <c r="K2678" s="313" t="s">
        <v>7795</v>
      </c>
      <c r="L2678" s="317">
        <v>45519</v>
      </c>
      <c r="M2678" s="304" t="s">
        <v>7988</v>
      </c>
      <c r="N2678" s="313"/>
      <c r="O2678" s="282"/>
      <c r="P2678" s="282"/>
      <c r="Q2678" s="310"/>
      <c r="R2678" s="282" t="s">
        <v>7437</v>
      </c>
    </row>
    <row r="2679" spans="1:18" ht="15" customHeight="1">
      <c r="A2679" s="112" t="s">
        <v>26</v>
      </c>
      <c r="B2679" s="304" t="s">
        <v>9</v>
      </c>
      <c r="C2679" s="305" t="s">
        <v>105</v>
      </c>
      <c r="D2679" s="281" t="s">
        <v>5024</v>
      </c>
      <c r="E2679" s="282" t="s">
        <v>5025</v>
      </c>
      <c r="F2679" s="307" t="s">
        <v>7807</v>
      </c>
      <c r="G2679" s="308" t="s">
        <v>7448</v>
      </c>
      <c r="H2679" s="308" t="s">
        <v>7449</v>
      </c>
      <c r="I2679" s="317">
        <v>45454</v>
      </c>
      <c r="J2679" s="304" t="s">
        <v>7948</v>
      </c>
      <c r="K2679" s="313" t="s">
        <v>7527</v>
      </c>
      <c r="L2679" s="317">
        <v>45524</v>
      </c>
      <c r="M2679" s="304" t="s">
        <v>7989</v>
      </c>
      <c r="N2679" s="313" t="s">
        <v>9</v>
      </c>
      <c r="O2679" s="282" t="s">
        <v>9</v>
      </c>
      <c r="P2679" s="282" t="s">
        <v>9</v>
      </c>
      <c r="Q2679" s="310" t="s">
        <v>7703</v>
      </c>
      <c r="R2679" s="282" t="s">
        <v>7528</v>
      </c>
    </row>
    <row r="2680" spans="1:18" ht="15" customHeight="1">
      <c r="A2680" s="112" t="s">
        <v>26</v>
      </c>
      <c r="B2680" s="304" t="s">
        <v>9</v>
      </c>
      <c r="C2680" s="305" t="s">
        <v>1058</v>
      </c>
      <c r="D2680" s="281" t="s">
        <v>6395</v>
      </c>
      <c r="E2680" s="282" t="s">
        <v>6396</v>
      </c>
      <c r="F2680" s="313" t="s">
        <v>7730</v>
      </c>
      <c r="G2680" s="282" t="s">
        <v>7577</v>
      </c>
      <c r="H2680" s="282" t="s">
        <v>7449</v>
      </c>
      <c r="I2680" s="317">
        <v>45320</v>
      </c>
      <c r="J2680" s="304" t="s">
        <v>7721</v>
      </c>
      <c r="K2680" s="313" t="s">
        <v>7548</v>
      </c>
      <c r="L2680" s="317">
        <v>45527</v>
      </c>
      <c r="M2680" s="304" t="s">
        <v>7989</v>
      </c>
      <c r="N2680" s="304" t="s">
        <v>9</v>
      </c>
      <c r="O2680" s="282" t="s">
        <v>9</v>
      </c>
      <c r="P2680" s="282" t="s">
        <v>9</v>
      </c>
      <c r="Q2680" s="310" t="s">
        <v>7703</v>
      </c>
      <c r="R2680" s="282" t="s">
        <v>7437</v>
      </c>
    </row>
    <row r="2681" spans="1:18" ht="15" customHeight="1">
      <c r="A2681" s="112" t="s">
        <v>26</v>
      </c>
      <c r="B2681" s="304" t="s">
        <v>11</v>
      </c>
      <c r="C2681" s="305" t="s">
        <v>105</v>
      </c>
      <c r="D2681" s="281" t="s">
        <v>1416</v>
      </c>
      <c r="E2681" s="282" t="s">
        <v>1417</v>
      </c>
      <c r="F2681" s="313" t="s">
        <v>187</v>
      </c>
      <c r="G2681" s="282" t="s">
        <v>7463</v>
      </c>
      <c r="H2681" s="282" t="s">
        <v>7434</v>
      </c>
      <c r="I2681" s="317">
        <v>45374</v>
      </c>
      <c r="J2681" s="304" t="s">
        <v>7839</v>
      </c>
      <c r="K2681" s="313" t="s">
        <v>7674</v>
      </c>
      <c r="L2681" s="317">
        <v>45531</v>
      </c>
      <c r="M2681" s="304" t="s">
        <v>7987</v>
      </c>
      <c r="N2681" s="313" t="s">
        <v>7703</v>
      </c>
      <c r="O2681" s="282" t="s">
        <v>7703</v>
      </c>
      <c r="P2681" s="282" t="s">
        <v>7703</v>
      </c>
      <c r="Q2681" s="310" t="s">
        <v>7703</v>
      </c>
      <c r="R2681" s="282" t="s">
        <v>7437</v>
      </c>
    </row>
    <row r="2682" spans="1:18" ht="15" customHeight="1">
      <c r="A2682" s="112" t="s">
        <v>26</v>
      </c>
      <c r="B2682" s="304" t="s">
        <v>11</v>
      </c>
      <c r="C2682" s="305" t="s">
        <v>105</v>
      </c>
      <c r="D2682" s="281" t="s">
        <v>1543</v>
      </c>
      <c r="E2682" s="282" t="s">
        <v>1544</v>
      </c>
      <c r="F2682" s="313" t="s">
        <v>187</v>
      </c>
      <c r="G2682" s="282" t="s">
        <v>7463</v>
      </c>
      <c r="H2682" s="282" t="s">
        <v>7434</v>
      </c>
      <c r="I2682" s="317">
        <v>45374</v>
      </c>
      <c r="J2682" s="304" t="s">
        <v>7839</v>
      </c>
      <c r="K2682" s="313" t="s">
        <v>7755</v>
      </c>
      <c r="L2682" s="317">
        <v>45531</v>
      </c>
      <c r="M2682" s="304" t="s">
        <v>7987</v>
      </c>
      <c r="N2682" s="313" t="s">
        <v>7703</v>
      </c>
      <c r="O2682" s="282" t="s">
        <v>7703</v>
      </c>
      <c r="P2682" s="282" t="s">
        <v>7703</v>
      </c>
      <c r="Q2682" s="310" t="s">
        <v>7703</v>
      </c>
      <c r="R2682" s="282" t="s">
        <v>7437</v>
      </c>
    </row>
    <row r="2683" spans="1:18" ht="15" customHeight="1">
      <c r="A2683" s="112" t="s">
        <v>26</v>
      </c>
      <c r="B2683" s="304" t="s">
        <v>11</v>
      </c>
      <c r="C2683" s="305" t="s">
        <v>105</v>
      </c>
      <c r="D2683" s="281" t="s">
        <v>4080</v>
      </c>
      <c r="E2683" s="282" t="s">
        <v>4081</v>
      </c>
      <c r="F2683" s="313" t="s">
        <v>187</v>
      </c>
      <c r="G2683" s="282" t="s">
        <v>7463</v>
      </c>
      <c r="H2683" s="282" t="s">
        <v>7434</v>
      </c>
      <c r="I2683" s="317">
        <v>45374</v>
      </c>
      <c r="J2683" s="304" t="s">
        <v>7839</v>
      </c>
      <c r="K2683" s="313" t="s">
        <v>7755</v>
      </c>
      <c r="L2683" s="317">
        <v>45531</v>
      </c>
      <c r="M2683" s="304" t="s">
        <v>7987</v>
      </c>
      <c r="N2683" s="313" t="s">
        <v>7703</v>
      </c>
      <c r="O2683" s="282" t="s">
        <v>7703</v>
      </c>
      <c r="P2683" s="282" t="s">
        <v>7703</v>
      </c>
      <c r="Q2683" s="310" t="s">
        <v>7703</v>
      </c>
      <c r="R2683" s="282" t="s">
        <v>7437</v>
      </c>
    </row>
    <row r="2684" spans="1:18" ht="15" customHeight="1">
      <c r="A2684" s="112" t="s">
        <v>26</v>
      </c>
      <c r="B2684" s="304" t="s">
        <v>11</v>
      </c>
      <c r="C2684" s="305" t="s">
        <v>105</v>
      </c>
      <c r="D2684" s="281" t="s">
        <v>5589</v>
      </c>
      <c r="E2684" s="282" t="s">
        <v>5590</v>
      </c>
      <c r="F2684" s="313" t="s">
        <v>7520</v>
      </c>
      <c r="G2684" s="282" t="s">
        <v>7521</v>
      </c>
      <c r="H2684" s="282" t="s">
        <v>7449</v>
      </c>
      <c r="I2684" s="317">
        <v>45292</v>
      </c>
      <c r="J2684" s="304" t="s">
        <v>7647</v>
      </c>
      <c r="K2684" s="313" t="s">
        <v>7436</v>
      </c>
      <c r="L2684" s="317">
        <v>45531</v>
      </c>
      <c r="M2684" s="304" t="s">
        <v>7987</v>
      </c>
      <c r="N2684" s="313" t="s">
        <v>7703</v>
      </c>
      <c r="O2684" s="282" t="s">
        <v>7703</v>
      </c>
      <c r="P2684" s="282" t="s">
        <v>7703</v>
      </c>
      <c r="Q2684" s="310" t="s">
        <v>7703</v>
      </c>
      <c r="R2684" s="282" t="s">
        <v>7437</v>
      </c>
    </row>
    <row r="2685" spans="1:18" ht="15" customHeight="1">
      <c r="A2685" s="112" t="s">
        <v>26</v>
      </c>
      <c r="B2685" s="304" t="s">
        <v>11</v>
      </c>
      <c r="C2685" s="305" t="s">
        <v>105</v>
      </c>
      <c r="D2685" s="281" t="s">
        <v>5060</v>
      </c>
      <c r="E2685" s="282" t="s">
        <v>5061</v>
      </c>
      <c r="F2685" s="313" t="s">
        <v>187</v>
      </c>
      <c r="G2685" s="282" t="s">
        <v>7463</v>
      </c>
      <c r="H2685" s="282" t="s">
        <v>7434</v>
      </c>
      <c r="I2685" s="317">
        <v>45342</v>
      </c>
      <c r="J2685" s="304" t="s">
        <v>7763</v>
      </c>
      <c r="K2685" s="313" t="s">
        <v>7675</v>
      </c>
      <c r="L2685" s="317">
        <v>45532</v>
      </c>
      <c r="M2685" s="304" t="s">
        <v>7987</v>
      </c>
      <c r="N2685" s="313" t="s">
        <v>7703</v>
      </c>
      <c r="O2685" s="282" t="s">
        <v>7703</v>
      </c>
      <c r="P2685" s="282" t="s">
        <v>7703</v>
      </c>
      <c r="Q2685" s="310" t="s">
        <v>7703</v>
      </c>
      <c r="R2685" s="282" t="s">
        <v>7437</v>
      </c>
    </row>
    <row r="2686" spans="1:18" ht="15" customHeight="1">
      <c r="A2686" s="112" t="s">
        <v>26</v>
      </c>
      <c r="B2686" s="304" t="s">
        <v>11</v>
      </c>
      <c r="C2686" s="305" t="s">
        <v>105</v>
      </c>
      <c r="D2686" s="281" t="s">
        <v>5693</v>
      </c>
      <c r="E2686" s="282" t="s">
        <v>5694</v>
      </c>
      <c r="F2686" s="313" t="s">
        <v>187</v>
      </c>
      <c r="G2686" s="282" t="s">
        <v>7463</v>
      </c>
      <c r="H2686" s="282" t="s">
        <v>7434</v>
      </c>
      <c r="I2686" s="317">
        <v>45342</v>
      </c>
      <c r="J2686" s="304" t="s">
        <v>7763</v>
      </c>
      <c r="K2686" s="313" t="s">
        <v>7675</v>
      </c>
      <c r="L2686" s="317">
        <v>45531</v>
      </c>
      <c r="M2686" s="304" t="s">
        <v>7987</v>
      </c>
      <c r="N2686" s="313" t="s">
        <v>7703</v>
      </c>
      <c r="O2686" s="282" t="s">
        <v>7703</v>
      </c>
      <c r="P2686" s="282" t="s">
        <v>7703</v>
      </c>
      <c r="Q2686" s="310" t="s">
        <v>7703</v>
      </c>
      <c r="R2686" s="282" t="s">
        <v>7437</v>
      </c>
    </row>
    <row r="2687" spans="1:18" ht="15" customHeight="1">
      <c r="A2687" s="112" t="s">
        <v>26</v>
      </c>
      <c r="B2687" s="304" t="s">
        <v>11</v>
      </c>
      <c r="C2687" s="305" t="s">
        <v>105</v>
      </c>
      <c r="D2687" s="281" t="s">
        <v>5232</v>
      </c>
      <c r="E2687" s="282" t="s">
        <v>5233</v>
      </c>
      <c r="F2687" s="313" t="s">
        <v>7529</v>
      </c>
      <c r="G2687" s="282" t="s">
        <v>7448</v>
      </c>
      <c r="H2687" s="282" t="s">
        <v>7449</v>
      </c>
      <c r="I2687" s="317">
        <v>45383</v>
      </c>
      <c r="J2687" s="282" t="s">
        <v>7871</v>
      </c>
      <c r="K2687" s="313" t="s">
        <v>7530</v>
      </c>
      <c r="L2687" s="317">
        <v>45531</v>
      </c>
      <c r="M2687" s="304" t="s">
        <v>7987</v>
      </c>
      <c r="N2687" s="313" t="s">
        <v>7703</v>
      </c>
      <c r="O2687" s="282" t="s">
        <v>7703</v>
      </c>
      <c r="P2687" s="282" t="s">
        <v>7703</v>
      </c>
      <c r="Q2687" s="310" t="s">
        <v>7703</v>
      </c>
      <c r="R2687" s="282" t="s">
        <v>7437</v>
      </c>
    </row>
    <row r="2688" spans="1:18" ht="15" customHeight="1">
      <c r="A2688" s="112" t="s">
        <v>26</v>
      </c>
      <c r="B2688" s="304" t="s">
        <v>11</v>
      </c>
      <c r="C2688" s="305" t="s">
        <v>105</v>
      </c>
      <c r="D2688" s="281" t="s">
        <v>5269</v>
      </c>
      <c r="E2688" s="282" t="s">
        <v>5270</v>
      </c>
      <c r="F2688" s="313" t="s">
        <v>1992</v>
      </c>
      <c r="G2688" s="282" t="s">
        <v>7433</v>
      </c>
      <c r="H2688" s="282" t="s">
        <v>7449</v>
      </c>
      <c r="I2688" s="317">
        <v>45367</v>
      </c>
      <c r="J2688" s="304" t="s">
        <v>7813</v>
      </c>
      <c r="K2688" s="313" t="s">
        <v>7465</v>
      </c>
      <c r="L2688" s="317">
        <v>45531</v>
      </c>
      <c r="M2688" s="304" t="s">
        <v>7987</v>
      </c>
      <c r="N2688" s="313" t="s">
        <v>7703</v>
      </c>
      <c r="O2688" s="282" t="s">
        <v>7703</v>
      </c>
      <c r="P2688" s="282" t="s">
        <v>7703</v>
      </c>
      <c r="Q2688" s="310" t="s">
        <v>7703</v>
      </c>
      <c r="R2688" s="282" t="s">
        <v>7437</v>
      </c>
    </row>
    <row r="2689" spans="1:18" ht="15" customHeight="1">
      <c r="A2689" s="112" t="s">
        <v>26</v>
      </c>
      <c r="B2689" s="304" t="s">
        <v>11</v>
      </c>
      <c r="C2689" s="305" t="s">
        <v>105</v>
      </c>
      <c r="D2689" s="281" t="s">
        <v>3490</v>
      </c>
      <c r="E2689" s="282" t="s">
        <v>3491</v>
      </c>
      <c r="F2689" s="313" t="s">
        <v>463</v>
      </c>
      <c r="G2689" s="282" t="s">
        <v>7497</v>
      </c>
      <c r="H2689" s="282" t="s">
        <v>7449</v>
      </c>
      <c r="I2689" s="317">
        <v>45352</v>
      </c>
      <c r="J2689" s="304" t="s">
        <v>7786</v>
      </c>
      <c r="K2689" s="313" t="s">
        <v>7465</v>
      </c>
      <c r="L2689" s="317">
        <v>45531</v>
      </c>
      <c r="M2689" s="304" t="s">
        <v>7987</v>
      </c>
      <c r="N2689" s="313" t="s">
        <v>7703</v>
      </c>
      <c r="O2689" s="282" t="s">
        <v>7703</v>
      </c>
      <c r="P2689" s="282" t="s">
        <v>7703</v>
      </c>
      <c r="Q2689" s="310" t="s">
        <v>7703</v>
      </c>
      <c r="R2689" s="282" t="s">
        <v>7437</v>
      </c>
    </row>
    <row r="2690" spans="1:18" ht="15" customHeight="1">
      <c r="A2690" s="112" t="s">
        <v>26</v>
      </c>
      <c r="B2690" s="304" t="s">
        <v>11</v>
      </c>
      <c r="C2690" s="305" t="s">
        <v>105</v>
      </c>
      <c r="D2690" s="281" t="s">
        <v>6757</v>
      </c>
      <c r="E2690" s="282" t="s">
        <v>6758</v>
      </c>
      <c r="F2690" s="313" t="s">
        <v>7492</v>
      </c>
      <c r="G2690" s="282" t="s">
        <v>7492</v>
      </c>
      <c r="H2690" s="282" t="s">
        <v>7449</v>
      </c>
      <c r="I2690" s="317">
        <v>45385</v>
      </c>
      <c r="J2690" s="304" t="s">
        <v>7892</v>
      </c>
      <c r="K2690" s="313" t="s">
        <v>7593</v>
      </c>
      <c r="L2690" s="317">
        <v>45532</v>
      </c>
      <c r="M2690" s="304" t="s">
        <v>7987</v>
      </c>
      <c r="N2690" s="313" t="s">
        <v>7703</v>
      </c>
      <c r="O2690" s="282" t="s">
        <v>7703</v>
      </c>
      <c r="P2690" s="282" t="s">
        <v>7703</v>
      </c>
      <c r="Q2690" s="310" t="s">
        <v>7703</v>
      </c>
      <c r="R2690" s="282" t="s">
        <v>7437</v>
      </c>
    </row>
    <row r="2691" spans="1:18" ht="15" customHeight="1">
      <c r="A2691" s="112" t="s">
        <v>26</v>
      </c>
      <c r="B2691" s="304" t="s">
        <v>9</v>
      </c>
      <c r="C2691" s="305" t="s">
        <v>105</v>
      </c>
      <c r="D2691" s="281" t="s">
        <v>4706</v>
      </c>
      <c r="E2691" s="282" t="s">
        <v>4707</v>
      </c>
      <c r="F2691" s="313" t="s">
        <v>163</v>
      </c>
      <c r="G2691" s="282" t="s">
        <v>7433</v>
      </c>
      <c r="H2691" s="282" t="s">
        <v>7449</v>
      </c>
      <c r="I2691" s="317">
        <v>45458</v>
      </c>
      <c r="J2691" s="304" t="s">
        <v>7946</v>
      </c>
      <c r="K2691" s="139" t="s">
        <v>7753</v>
      </c>
      <c r="L2691" s="317">
        <v>45531</v>
      </c>
      <c r="M2691" s="304" t="s">
        <v>7987</v>
      </c>
      <c r="N2691" s="313" t="s">
        <v>9</v>
      </c>
      <c r="O2691" s="282" t="s">
        <v>9</v>
      </c>
      <c r="P2691" s="282" t="s">
        <v>9</v>
      </c>
      <c r="Q2691" s="310" t="s">
        <v>7703</v>
      </c>
      <c r="R2691" s="282" t="s">
        <v>7437</v>
      </c>
    </row>
    <row r="2692" spans="1:18" ht="15" customHeight="1">
      <c r="A2692" s="112" t="s">
        <v>26</v>
      </c>
      <c r="B2692" s="304" t="s">
        <v>11</v>
      </c>
      <c r="C2692" s="305" t="s">
        <v>143</v>
      </c>
      <c r="D2692" s="281" t="s">
        <v>914</v>
      </c>
      <c r="E2692" s="282" t="s">
        <v>915</v>
      </c>
      <c r="F2692" s="310" t="s">
        <v>187</v>
      </c>
      <c r="G2692" s="313" t="s">
        <v>7463</v>
      </c>
      <c r="H2692" s="313" t="s">
        <v>7434</v>
      </c>
      <c r="I2692" s="317">
        <v>45534</v>
      </c>
      <c r="J2692" s="313" t="s">
        <v>7987</v>
      </c>
      <c r="K2692" s="313" t="s">
        <v>7755</v>
      </c>
      <c r="L2692" s="317">
        <v>45534</v>
      </c>
      <c r="M2692" s="304" t="s">
        <v>7987</v>
      </c>
      <c r="N2692" s="304"/>
      <c r="O2692" s="313"/>
      <c r="P2692" s="313"/>
      <c r="Q2692" s="282"/>
      <c r="R2692" s="282" t="s">
        <v>7437</v>
      </c>
    </row>
    <row r="2693" spans="1:18" ht="15" customHeight="1">
      <c r="A2693" s="112" t="s">
        <v>26</v>
      </c>
      <c r="B2693" s="304" t="s">
        <v>11</v>
      </c>
      <c r="C2693" s="305" t="s">
        <v>143</v>
      </c>
      <c r="D2693" s="281" t="s">
        <v>1017</v>
      </c>
      <c r="E2693" s="282" t="s">
        <v>1018</v>
      </c>
      <c r="F2693" s="310" t="s">
        <v>187</v>
      </c>
      <c r="G2693" s="313" t="s">
        <v>7463</v>
      </c>
      <c r="H2693" s="313" t="s">
        <v>7434</v>
      </c>
      <c r="I2693" s="317">
        <v>45534</v>
      </c>
      <c r="J2693" s="313" t="s">
        <v>7987</v>
      </c>
      <c r="K2693" s="313" t="s">
        <v>7755</v>
      </c>
      <c r="L2693" s="317">
        <v>45534</v>
      </c>
      <c r="M2693" s="304" t="s">
        <v>7987</v>
      </c>
      <c r="N2693" s="304"/>
      <c r="O2693" s="313"/>
      <c r="P2693" s="313"/>
      <c r="Q2693" s="282"/>
      <c r="R2693" s="282" t="s">
        <v>7437</v>
      </c>
    </row>
    <row r="2694" spans="1:18" ht="15" customHeight="1">
      <c r="A2694" s="112" t="s">
        <v>26</v>
      </c>
      <c r="B2694" s="304" t="s">
        <v>11</v>
      </c>
      <c r="C2694" s="305" t="s">
        <v>143</v>
      </c>
      <c r="D2694" s="281" t="s">
        <v>1533</v>
      </c>
      <c r="E2694" s="282" t="s">
        <v>1534</v>
      </c>
      <c r="F2694" s="310" t="s">
        <v>187</v>
      </c>
      <c r="G2694" s="313" t="s">
        <v>7463</v>
      </c>
      <c r="H2694" s="313" t="s">
        <v>7434</v>
      </c>
      <c r="I2694" s="317">
        <v>45534</v>
      </c>
      <c r="J2694" s="313" t="s">
        <v>7987</v>
      </c>
      <c r="K2694" s="313" t="s">
        <v>7755</v>
      </c>
      <c r="L2694" s="317">
        <v>45534</v>
      </c>
      <c r="M2694" s="304" t="s">
        <v>7987</v>
      </c>
      <c r="N2694" s="304"/>
      <c r="O2694" s="313"/>
      <c r="P2694" s="313"/>
      <c r="Q2694" s="282"/>
      <c r="R2694" s="282" t="s">
        <v>7437</v>
      </c>
    </row>
    <row r="2695" spans="1:18" ht="15" customHeight="1">
      <c r="A2695" s="112" t="s">
        <v>26</v>
      </c>
      <c r="B2695" s="304" t="s">
        <v>11</v>
      </c>
      <c r="C2695" s="305" t="s">
        <v>143</v>
      </c>
      <c r="D2695" s="281" t="s">
        <v>2542</v>
      </c>
      <c r="E2695" s="282" t="s">
        <v>2543</v>
      </c>
      <c r="F2695" s="310" t="s">
        <v>187</v>
      </c>
      <c r="G2695" s="313" t="s">
        <v>7463</v>
      </c>
      <c r="H2695" s="313" t="s">
        <v>7434</v>
      </c>
      <c r="I2695" s="317">
        <v>45534</v>
      </c>
      <c r="J2695" s="313" t="s">
        <v>7987</v>
      </c>
      <c r="K2695" s="313" t="s">
        <v>7755</v>
      </c>
      <c r="L2695" s="317">
        <v>45534</v>
      </c>
      <c r="M2695" s="304" t="s">
        <v>7987</v>
      </c>
      <c r="N2695" s="304"/>
      <c r="O2695" s="313"/>
      <c r="P2695" s="313"/>
      <c r="Q2695" s="282"/>
      <c r="R2695" s="282" t="s">
        <v>7437</v>
      </c>
    </row>
    <row r="2696" spans="1:18" ht="15" customHeight="1">
      <c r="A2696" s="112" t="s">
        <v>28</v>
      </c>
      <c r="B2696" s="304" t="s">
        <v>3</v>
      </c>
      <c r="C2696" s="305" t="s">
        <v>105</v>
      </c>
      <c r="D2696" s="281" t="s">
        <v>2161</v>
      </c>
      <c r="E2696" s="282" t="s">
        <v>2162</v>
      </c>
      <c r="F2696" s="313" t="s">
        <v>866</v>
      </c>
      <c r="G2696" s="282" t="s">
        <v>7502</v>
      </c>
      <c r="H2696" s="282" t="s">
        <v>7434</v>
      </c>
      <c r="I2696" s="317">
        <v>45323</v>
      </c>
      <c r="J2696" s="304" t="s">
        <v>7723</v>
      </c>
      <c r="K2696" s="313" t="s">
        <v>7474</v>
      </c>
      <c r="L2696" s="317" t="s">
        <v>7703</v>
      </c>
      <c r="M2696" s="304" t="s">
        <v>7703</v>
      </c>
      <c r="N2696" s="313" t="s">
        <v>7703</v>
      </c>
      <c r="O2696" s="282" t="s">
        <v>7703</v>
      </c>
      <c r="P2696" s="282" t="s">
        <v>7703</v>
      </c>
      <c r="Q2696" s="310" t="s">
        <v>7703</v>
      </c>
      <c r="R2696" s="282" t="s">
        <v>7437</v>
      </c>
    </row>
    <row r="2697" spans="1:18" ht="15" customHeight="1">
      <c r="A2697" s="112" t="s">
        <v>28</v>
      </c>
      <c r="B2697" s="304" t="s">
        <v>3</v>
      </c>
      <c r="C2697" s="305" t="s">
        <v>105</v>
      </c>
      <c r="D2697" s="281" t="s">
        <v>7288</v>
      </c>
      <c r="E2697" s="282" t="s">
        <v>7289</v>
      </c>
      <c r="F2697" s="313" t="s">
        <v>866</v>
      </c>
      <c r="G2697" s="282" t="s">
        <v>7502</v>
      </c>
      <c r="H2697" s="282" t="s">
        <v>7434</v>
      </c>
      <c r="I2697" s="317">
        <v>45323</v>
      </c>
      <c r="J2697" s="304" t="s">
        <v>7723</v>
      </c>
      <c r="K2697" s="313" t="s">
        <v>7474</v>
      </c>
      <c r="L2697" s="317" t="s">
        <v>7703</v>
      </c>
      <c r="M2697" s="304" t="s">
        <v>7703</v>
      </c>
      <c r="N2697" s="313" t="s">
        <v>7703</v>
      </c>
      <c r="O2697" s="282" t="s">
        <v>7703</v>
      </c>
      <c r="P2697" s="282" t="s">
        <v>7703</v>
      </c>
      <c r="Q2697" s="310" t="s">
        <v>7703</v>
      </c>
      <c r="R2697" s="282" t="s">
        <v>7437</v>
      </c>
    </row>
    <row r="2698" spans="1:18" ht="15" customHeight="1">
      <c r="A2698" s="112" t="s">
        <v>28</v>
      </c>
      <c r="B2698" s="304" t="s">
        <v>3</v>
      </c>
      <c r="C2698" s="305" t="s">
        <v>105</v>
      </c>
      <c r="D2698" s="281" t="s">
        <v>1356</v>
      </c>
      <c r="E2698" s="282" t="s">
        <v>1357</v>
      </c>
      <c r="F2698" s="313" t="s">
        <v>7520</v>
      </c>
      <c r="G2698" s="282" t="s">
        <v>7521</v>
      </c>
      <c r="H2698" s="282" t="s">
        <v>7449</v>
      </c>
      <c r="I2698" s="317">
        <v>45352</v>
      </c>
      <c r="J2698" s="304" t="s">
        <v>7786</v>
      </c>
      <c r="K2698" s="313" t="s">
        <v>7593</v>
      </c>
      <c r="L2698" s="317" t="s">
        <v>7703</v>
      </c>
      <c r="M2698" s="304" t="s">
        <v>7703</v>
      </c>
      <c r="N2698" s="313" t="s">
        <v>7703</v>
      </c>
      <c r="O2698" s="282" t="s">
        <v>7703</v>
      </c>
      <c r="P2698" s="282" t="s">
        <v>7703</v>
      </c>
      <c r="Q2698" s="310" t="s">
        <v>7703</v>
      </c>
      <c r="R2698" s="282" t="s">
        <v>7437</v>
      </c>
    </row>
    <row r="2699" spans="1:18" ht="15" customHeight="1">
      <c r="A2699" s="112" t="s">
        <v>28</v>
      </c>
      <c r="B2699" s="304" t="s">
        <v>3</v>
      </c>
      <c r="C2699" s="305" t="s">
        <v>105</v>
      </c>
      <c r="D2699" s="281" t="s">
        <v>213</v>
      </c>
      <c r="E2699" s="282" t="s">
        <v>7697</v>
      </c>
      <c r="F2699" s="313" t="s">
        <v>187</v>
      </c>
      <c r="G2699" s="282" t="s">
        <v>7463</v>
      </c>
      <c r="H2699" s="282" t="s">
        <v>7434</v>
      </c>
      <c r="I2699" s="317">
        <v>45299</v>
      </c>
      <c r="J2699" s="304" t="s">
        <v>7647</v>
      </c>
      <c r="K2699" s="313" t="s">
        <v>7698</v>
      </c>
      <c r="L2699" s="317" t="s">
        <v>7703</v>
      </c>
      <c r="M2699" s="304" t="s">
        <v>7703</v>
      </c>
      <c r="N2699" s="313" t="s">
        <v>7703</v>
      </c>
      <c r="O2699" s="282" t="s">
        <v>7703</v>
      </c>
      <c r="P2699" s="282" t="s">
        <v>7703</v>
      </c>
      <c r="Q2699" s="310" t="s">
        <v>7703</v>
      </c>
      <c r="R2699" s="282" t="s">
        <v>7446</v>
      </c>
    </row>
    <row r="2700" spans="1:18" ht="15" customHeight="1">
      <c r="A2700" s="112" t="s">
        <v>28</v>
      </c>
      <c r="B2700" s="304" t="s">
        <v>3</v>
      </c>
      <c r="C2700" s="305" t="s">
        <v>105</v>
      </c>
      <c r="D2700" s="281" t="s">
        <v>4760</v>
      </c>
      <c r="E2700" s="282" t="s">
        <v>4761</v>
      </c>
      <c r="F2700" s="313" t="s">
        <v>187</v>
      </c>
      <c r="G2700" s="282" t="s">
        <v>7463</v>
      </c>
      <c r="H2700" s="282" t="s">
        <v>7434</v>
      </c>
      <c r="I2700" s="317">
        <v>45299</v>
      </c>
      <c r="J2700" s="304" t="s">
        <v>7647</v>
      </c>
      <c r="K2700" s="313" t="s">
        <v>7698</v>
      </c>
      <c r="L2700" s="317" t="s">
        <v>7703</v>
      </c>
      <c r="M2700" s="304" t="s">
        <v>7703</v>
      </c>
      <c r="N2700" s="313" t="s">
        <v>7703</v>
      </c>
      <c r="O2700" s="282" t="s">
        <v>7703</v>
      </c>
      <c r="P2700" s="282" t="s">
        <v>7703</v>
      </c>
      <c r="Q2700" s="310" t="s">
        <v>7703</v>
      </c>
      <c r="R2700" s="282" t="s">
        <v>7446</v>
      </c>
    </row>
    <row r="2701" spans="1:18" ht="15" customHeight="1">
      <c r="A2701" s="112" t="s">
        <v>28</v>
      </c>
      <c r="B2701" s="304" t="s">
        <v>3</v>
      </c>
      <c r="C2701" s="305" t="s">
        <v>105</v>
      </c>
      <c r="D2701" s="281" t="s">
        <v>6261</v>
      </c>
      <c r="E2701" s="282" t="s">
        <v>7701</v>
      </c>
      <c r="F2701" s="313" t="s">
        <v>187</v>
      </c>
      <c r="G2701" s="282" t="s">
        <v>7463</v>
      </c>
      <c r="H2701" s="282" t="s">
        <v>7434</v>
      </c>
      <c r="I2701" s="317">
        <v>45299</v>
      </c>
      <c r="J2701" s="304" t="s">
        <v>7647</v>
      </c>
      <c r="K2701" s="313" t="s">
        <v>7698</v>
      </c>
      <c r="L2701" s="317" t="s">
        <v>7703</v>
      </c>
      <c r="M2701" s="304" t="s">
        <v>7703</v>
      </c>
      <c r="N2701" s="313" t="s">
        <v>7703</v>
      </c>
      <c r="O2701" s="282" t="s">
        <v>7703</v>
      </c>
      <c r="P2701" s="282" t="s">
        <v>7703</v>
      </c>
      <c r="Q2701" s="310" t="s">
        <v>7703</v>
      </c>
      <c r="R2701" s="282" t="s">
        <v>7446</v>
      </c>
    </row>
    <row r="2702" spans="1:18" ht="15" customHeight="1">
      <c r="A2702" s="112" t="s">
        <v>28</v>
      </c>
      <c r="B2702" s="304" t="s">
        <v>3</v>
      </c>
      <c r="C2702" s="305" t="s">
        <v>105</v>
      </c>
      <c r="D2702" s="281" t="s">
        <v>7067</v>
      </c>
      <c r="E2702" s="282" t="s">
        <v>7068</v>
      </c>
      <c r="F2702" s="313" t="s">
        <v>7462</v>
      </c>
      <c r="G2702" s="282" t="s">
        <v>7463</v>
      </c>
      <c r="H2702" s="282" t="s">
        <v>7434</v>
      </c>
      <c r="I2702" s="317">
        <v>45323</v>
      </c>
      <c r="J2702" s="304" t="s">
        <v>7723</v>
      </c>
      <c r="K2702" s="313" t="s">
        <v>7762</v>
      </c>
      <c r="L2702" s="317" t="s">
        <v>7703</v>
      </c>
      <c r="M2702" s="304" t="s">
        <v>7703</v>
      </c>
      <c r="N2702" s="313" t="s">
        <v>7703</v>
      </c>
      <c r="O2702" s="282" t="s">
        <v>7703</v>
      </c>
      <c r="P2702" s="282" t="s">
        <v>7703</v>
      </c>
      <c r="Q2702" s="310" t="s">
        <v>7703</v>
      </c>
      <c r="R2702" s="282" t="s">
        <v>7446</v>
      </c>
    </row>
    <row r="2703" spans="1:18" ht="15" customHeight="1">
      <c r="A2703" s="112" t="s">
        <v>28</v>
      </c>
      <c r="B2703" s="304" t="s">
        <v>3</v>
      </c>
      <c r="C2703" s="305" t="s">
        <v>105</v>
      </c>
      <c r="D2703" s="281" t="s">
        <v>1680</v>
      </c>
      <c r="E2703" s="282" t="s">
        <v>1681</v>
      </c>
      <c r="F2703" s="313" t="s">
        <v>7488</v>
      </c>
      <c r="G2703" s="282" t="s">
        <v>7448</v>
      </c>
      <c r="H2703" s="282" t="s">
        <v>7449</v>
      </c>
      <c r="I2703" s="317">
        <v>45381</v>
      </c>
      <c r="J2703" s="304" t="s">
        <v>7837</v>
      </c>
      <c r="K2703" s="313" t="s">
        <v>7548</v>
      </c>
      <c r="L2703" s="317" t="s">
        <v>7703</v>
      </c>
      <c r="M2703" s="304" t="s">
        <v>7703</v>
      </c>
      <c r="N2703" s="313" t="s">
        <v>7703</v>
      </c>
      <c r="O2703" s="282" t="s">
        <v>7703</v>
      </c>
      <c r="P2703" s="282" t="s">
        <v>7703</v>
      </c>
      <c r="Q2703" s="310" t="s">
        <v>7703</v>
      </c>
      <c r="R2703" s="282" t="s">
        <v>7437</v>
      </c>
    </row>
    <row r="2704" spans="1:18" ht="15" customHeight="1">
      <c r="A2704" s="112" t="s">
        <v>28</v>
      </c>
      <c r="B2704" s="304" t="s">
        <v>3</v>
      </c>
      <c r="C2704" s="305" t="s">
        <v>105</v>
      </c>
      <c r="D2704" s="281" t="s">
        <v>4243</v>
      </c>
      <c r="E2704" s="282" t="s">
        <v>4244</v>
      </c>
      <c r="F2704" s="313" t="s">
        <v>187</v>
      </c>
      <c r="G2704" s="282" t="s">
        <v>7463</v>
      </c>
      <c r="H2704" s="282" t="s">
        <v>7434</v>
      </c>
      <c r="I2704" s="317">
        <v>45374</v>
      </c>
      <c r="J2704" s="304" t="s">
        <v>7839</v>
      </c>
      <c r="K2704" s="313" t="s">
        <v>7755</v>
      </c>
      <c r="L2704" s="317" t="s">
        <v>7703</v>
      </c>
      <c r="M2704" s="304" t="s">
        <v>7703</v>
      </c>
      <c r="N2704" s="313" t="s">
        <v>7703</v>
      </c>
      <c r="O2704" s="282" t="s">
        <v>7703</v>
      </c>
      <c r="P2704" s="282" t="s">
        <v>7703</v>
      </c>
      <c r="Q2704" s="310" t="s">
        <v>7703</v>
      </c>
      <c r="R2704" s="282" t="s">
        <v>7437</v>
      </c>
    </row>
    <row r="2705" spans="1:18" ht="15" customHeight="1">
      <c r="A2705" s="112" t="s">
        <v>28</v>
      </c>
      <c r="B2705" s="304" t="s">
        <v>3</v>
      </c>
      <c r="C2705" s="305" t="s">
        <v>105</v>
      </c>
      <c r="D2705" s="281" t="s">
        <v>4097</v>
      </c>
      <c r="E2705" s="282" t="s">
        <v>4098</v>
      </c>
      <c r="F2705" s="313" t="s">
        <v>7624</v>
      </c>
      <c r="G2705" s="282" t="s">
        <v>7625</v>
      </c>
      <c r="H2705" s="282" t="s">
        <v>7449</v>
      </c>
      <c r="I2705" s="317">
        <v>45405</v>
      </c>
      <c r="J2705" s="304" t="s">
        <v>7892</v>
      </c>
      <c r="K2705" s="313" t="s">
        <v>7602</v>
      </c>
      <c r="L2705" s="317" t="s">
        <v>7703</v>
      </c>
      <c r="M2705" s="304" t="s">
        <v>7703</v>
      </c>
      <c r="N2705" s="313" t="s">
        <v>7703</v>
      </c>
      <c r="O2705" s="282" t="s">
        <v>7703</v>
      </c>
      <c r="P2705" s="282" t="s">
        <v>7703</v>
      </c>
      <c r="Q2705" s="310" t="s">
        <v>7703</v>
      </c>
      <c r="R2705" s="282" t="s">
        <v>7437</v>
      </c>
    </row>
    <row r="2706" spans="1:18" ht="15" customHeight="1">
      <c r="A2706" s="112" t="s">
        <v>28</v>
      </c>
      <c r="B2706" s="304" t="s">
        <v>3</v>
      </c>
      <c r="C2706" s="305" t="s">
        <v>105</v>
      </c>
      <c r="D2706" s="281" t="s">
        <v>4970</v>
      </c>
      <c r="E2706" s="282" t="s">
        <v>4971</v>
      </c>
      <c r="F2706" s="313" t="s">
        <v>7624</v>
      </c>
      <c r="G2706" s="282" t="s">
        <v>7625</v>
      </c>
      <c r="H2706" s="282" t="s">
        <v>7449</v>
      </c>
      <c r="I2706" s="317">
        <v>45405</v>
      </c>
      <c r="J2706" s="304" t="s">
        <v>7892</v>
      </c>
      <c r="K2706" s="313" t="s">
        <v>7893</v>
      </c>
      <c r="L2706" s="317" t="s">
        <v>7703</v>
      </c>
      <c r="M2706" s="304" t="s">
        <v>7703</v>
      </c>
      <c r="N2706" s="313" t="s">
        <v>7703</v>
      </c>
      <c r="O2706" s="282" t="s">
        <v>7703</v>
      </c>
      <c r="P2706" s="282" t="s">
        <v>7703</v>
      </c>
      <c r="Q2706" s="310" t="s">
        <v>7703</v>
      </c>
      <c r="R2706" s="282" t="s">
        <v>7437</v>
      </c>
    </row>
    <row r="2707" spans="1:18" ht="15" customHeight="1">
      <c r="A2707" s="112" t="s">
        <v>28</v>
      </c>
      <c r="B2707" s="304" t="s">
        <v>3</v>
      </c>
      <c r="C2707" s="305" t="s">
        <v>105</v>
      </c>
      <c r="D2707" s="281" t="s">
        <v>5248</v>
      </c>
      <c r="E2707" s="282" t="s">
        <v>5249</v>
      </c>
      <c r="F2707" s="313" t="s">
        <v>7624</v>
      </c>
      <c r="G2707" s="282" t="s">
        <v>7625</v>
      </c>
      <c r="H2707" s="282" t="s">
        <v>7449</v>
      </c>
      <c r="I2707" s="317">
        <v>45405</v>
      </c>
      <c r="J2707" s="304" t="s">
        <v>7892</v>
      </c>
      <c r="K2707" s="313" t="s">
        <v>7913</v>
      </c>
      <c r="L2707" s="317" t="s">
        <v>7703</v>
      </c>
      <c r="M2707" s="304" t="s">
        <v>7703</v>
      </c>
      <c r="N2707" s="313" t="s">
        <v>7703</v>
      </c>
      <c r="O2707" s="282" t="s">
        <v>7703</v>
      </c>
      <c r="P2707" s="282" t="s">
        <v>7703</v>
      </c>
      <c r="Q2707" s="310" t="s">
        <v>7703</v>
      </c>
      <c r="R2707" s="282" t="s">
        <v>7437</v>
      </c>
    </row>
    <row r="2708" spans="1:18" ht="15" customHeight="1">
      <c r="A2708" s="112" t="s">
        <v>28</v>
      </c>
      <c r="B2708" s="304" t="s">
        <v>3</v>
      </c>
      <c r="C2708" s="305" t="s">
        <v>105</v>
      </c>
      <c r="D2708" s="281" t="s">
        <v>6190</v>
      </c>
      <c r="E2708" s="282" t="s">
        <v>6191</v>
      </c>
      <c r="F2708" s="313" t="s">
        <v>7492</v>
      </c>
      <c r="G2708" s="282" t="s">
        <v>7492</v>
      </c>
      <c r="H2708" s="282" t="s">
        <v>7492</v>
      </c>
      <c r="I2708" s="317">
        <v>45384</v>
      </c>
      <c r="J2708" s="304" t="s">
        <v>7871</v>
      </c>
      <c r="K2708" s="313" t="s">
        <v>7593</v>
      </c>
      <c r="L2708" s="317" t="s">
        <v>7703</v>
      </c>
      <c r="M2708" s="304" t="s">
        <v>7703</v>
      </c>
      <c r="N2708" s="313" t="s">
        <v>7703</v>
      </c>
      <c r="O2708" s="282" t="s">
        <v>7703</v>
      </c>
      <c r="P2708" s="282" t="s">
        <v>7703</v>
      </c>
      <c r="Q2708" s="310" t="s">
        <v>7703</v>
      </c>
      <c r="R2708" s="282" t="s">
        <v>7437</v>
      </c>
    </row>
    <row r="2709" spans="1:18" ht="15" customHeight="1">
      <c r="A2709" s="112" t="s">
        <v>28</v>
      </c>
      <c r="B2709" s="304" t="s">
        <v>3</v>
      </c>
      <c r="C2709" s="305" t="s">
        <v>105</v>
      </c>
      <c r="D2709" s="281" t="s">
        <v>3275</v>
      </c>
      <c r="E2709" s="282" t="s">
        <v>3276</v>
      </c>
      <c r="F2709" s="308" t="s">
        <v>7769</v>
      </c>
      <c r="G2709" s="282" t="s">
        <v>7680</v>
      </c>
      <c r="H2709" s="282" t="s">
        <v>7680</v>
      </c>
      <c r="I2709" s="317">
        <v>45414</v>
      </c>
      <c r="J2709" s="304" t="s">
        <v>7908</v>
      </c>
      <c r="K2709" s="313" t="s">
        <v>7887</v>
      </c>
      <c r="L2709" s="317" t="s">
        <v>7703</v>
      </c>
      <c r="M2709" s="304" t="s">
        <v>7703</v>
      </c>
      <c r="N2709" s="313" t="s">
        <v>7703</v>
      </c>
      <c r="O2709" s="282" t="s">
        <v>7703</v>
      </c>
      <c r="P2709" s="282" t="s">
        <v>7703</v>
      </c>
      <c r="Q2709" s="310" t="s">
        <v>7703</v>
      </c>
      <c r="R2709" s="282" t="s">
        <v>7437</v>
      </c>
    </row>
    <row r="2710" spans="1:18" ht="15" customHeight="1">
      <c r="A2710" s="112" t="s">
        <v>28</v>
      </c>
      <c r="B2710" s="304" t="s">
        <v>3</v>
      </c>
      <c r="C2710" s="305" t="s">
        <v>105</v>
      </c>
      <c r="D2710" s="281" t="s">
        <v>5336</v>
      </c>
      <c r="E2710" s="282" t="s">
        <v>5337</v>
      </c>
      <c r="F2710" s="313" t="s">
        <v>285</v>
      </c>
      <c r="G2710" s="282" t="s">
        <v>7497</v>
      </c>
      <c r="H2710" s="282" t="s">
        <v>1365</v>
      </c>
      <c r="I2710" s="317">
        <v>45419</v>
      </c>
      <c r="J2710" s="304" t="s">
        <v>7908</v>
      </c>
      <c r="K2710" s="313" t="s">
        <v>7675</v>
      </c>
      <c r="L2710" s="317" t="s">
        <v>7703</v>
      </c>
      <c r="M2710" s="304" t="s">
        <v>7703</v>
      </c>
      <c r="N2710" s="313" t="s">
        <v>7703</v>
      </c>
      <c r="O2710" s="282" t="s">
        <v>7703</v>
      </c>
      <c r="P2710" s="282" t="s">
        <v>7703</v>
      </c>
      <c r="Q2710" s="310" t="s">
        <v>7703</v>
      </c>
      <c r="R2710" s="282" t="s">
        <v>7446</v>
      </c>
    </row>
    <row r="2711" spans="1:18" ht="15" customHeight="1">
      <c r="A2711" s="112" t="s">
        <v>28</v>
      </c>
      <c r="B2711" s="304" t="s">
        <v>3</v>
      </c>
      <c r="C2711" s="305" t="s">
        <v>105</v>
      </c>
      <c r="D2711" s="281" t="s">
        <v>1305</v>
      </c>
      <c r="E2711" s="282" t="s">
        <v>1306</v>
      </c>
      <c r="F2711" s="313" t="s">
        <v>7492</v>
      </c>
      <c r="G2711" s="282" t="s">
        <v>7492</v>
      </c>
      <c r="H2711" s="282" t="s">
        <v>7492</v>
      </c>
      <c r="I2711" s="317">
        <v>45436</v>
      </c>
      <c r="J2711" s="304" t="s">
        <v>7926</v>
      </c>
      <c r="K2711" s="313" t="s">
        <v>7593</v>
      </c>
      <c r="L2711" s="317" t="s">
        <v>7703</v>
      </c>
      <c r="M2711" s="304" t="s">
        <v>7703</v>
      </c>
      <c r="N2711" s="313" t="s">
        <v>7703</v>
      </c>
      <c r="O2711" s="282" t="s">
        <v>7703</v>
      </c>
      <c r="P2711" s="282" t="s">
        <v>7703</v>
      </c>
      <c r="Q2711" s="310" t="s">
        <v>7703</v>
      </c>
      <c r="R2711" s="282" t="s">
        <v>7437</v>
      </c>
    </row>
    <row r="2712" spans="1:18" ht="15" customHeight="1">
      <c r="A2712" s="112" t="s">
        <v>28</v>
      </c>
      <c r="B2712" s="304" t="s">
        <v>3</v>
      </c>
      <c r="C2712" s="305" t="s">
        <v>105</v>
      </c>
      <c r="D2712" s="281" t="s">
        <v>547</v>
      </c>
      <c r="E2712" s="282" t="s">
        <v>548</v>
      </c>
      <c r="F2712" s="313" t="s">
        <v>7553</v>
      </c>
      <c r="G2712" s="282" t="s">
        <v>7448</v>
      </c>
      <c r="H2712" s="282" t="s">
        <v>7449</v>
      </c>
      <c r="I2712" s="317">
        <v>45474</v>
      </c>
      <c r="J2712" s="304" t="s">
        <v>7948</v>
      </c>
      <c r="K2712" s="313" t="s">
        <v>7436</v>
      </c>
      <c r="L2712" s="317" t="s">
        <v>7703</v>
      </c>
      <c r="M2712" s="304" t="s">
        <v>7703</v>
      </c>
      <c r="N2712" s="313" t="s">
        <v>7703</v>
      </c>
      <c r="O2712" s="282" t="s">
        <v>7703</v>
      </c>
      <c r="P2712" s="282" t="s">
        <v>7703</v>
      </c>
      <c r="Q2712" s="310" t="s">
        <v>7703</v>
      </c>
      <c r="R2712" s="282" t="s">
        <v>7437</v>
      </c>
    </row>
    <row r="2713" spans="1:18" ht="15" customHeight="1">
      <c r="A2713" s="112" t="s">
        <v>28</v>
      </c>
      <c r="B2713" s="304" t="s">
        <v>3</v>
      </c>
      <c r="C2713" s="305" t="s">
        <v>105</v>
      </c>
      <c r="D2713" s="281" t="s">
        <v>6388</v>
      </c>
      <c r="E2713" s="282" t="s">
        <v>7929</v>
      </c>
      <c r="F2713" s="313" t="s">
        <v>7452</v>
      </c>
      <c r="G2713" s="282" t="s">
        <v>7453</v>
      </c>
      <c r="H2713" s="282" t="s">
        <v>7449</v>
      </c>
      <c r="I2713" s="317">
        <v>45418</v>
      </c>
      <c r="J2713" s="304" t="s">
        <v>7923</v>
      </c>
      <c r="K2713" s="313" t="s">
        <v>7478</v>
      </c>
      <c r="L2713" s="317" t="s">
        <v>7703</v>
      </c>
      <c r="M2713" s="304" t="s">
        <v>7703</v>
      </c>
      <c r="N2713" s="313" t="s">
        <v>7703</v>
      </c>
      <c r="O2713" s="282" t="s">
        <v>7703</v>
      </c>
      <c r="P2713" s="282" t="s">
        <v>7703</v>
      </c>
      <c r="Q2713" s="310" t="s">
        <v>7703</v>
      </c>
      <c r="R2713" s="282" t="s">
        <v>7437</v>
      </c>
    </row>
    <row r="2714" spans="1:18" ht="15" customHeight="1">
      <c r="A2714" s="112" t="s">
        <v>28</v>
      </c>
      <c r="B2714" s="304" t="s">
        <v>3</v>
      </c>
      <c r="C2714" s="305" t="s">
        <v>105</v>
      </c>
      <c r="D2714" s="281" t="s">
        <v>5192</v>
      </c>
      <c r="E2714" s="282" t="s">
        <v>5193</v>
      </c>
      <c r="F2714" s="313" t="s">
        <v>7520</v>
      </c>
      <c r="G2714" s="282" t="s">
        <v>7521</v>
      </c>
      <c r="H2714" s="282" t="s">
        <v>7449</v>
      </c>
      <c r="I2714" s="317">
        <v>45474</v>
      </c>
      <c r="J2714" s="304" t="s">
        <v>7948</v>
      </c>
      <c r="K2714" s="313" t="s">
        <v>7436</v>
      </c>
      <c r="L2714" s="317" t="s">
        <v>7703</v>
      </c>
      <c r="M2714" s="304" t="s">
        <v>7703</v>
      </c>
      <c r="N2714" s="313" t="s">
        <v>7703</v>
      </c>
      <c r="O2714" s="282" t="s">
        <v>7703</v>
      </c>
      <c r="P2714" s="282" t="s">
        <v>7703</v>
      </c>
      <c r="Q2714" s="310" t="s">
        <v>7703</v>
      </c>
      <c r="R2714" s="282" t="s">
        <v>7437</v>
      </c>
    </row>
    <row r="2715" spans="1:18" ht="15" customHeight="1">
      <c r="A2715" s="112" t="s">
        <v>28</v>
      </c>
      <c r="B2715" s="304" t="s">
        <v>3</v>
      </c>
      <c r="C2715" s="305" t="s">
        <v>105</v>
      </c>
      <c r="D2715" s="281" t="s">
        <v>6541</v>
      </c>
      <c r="E2715" s="282" t="s">
        <v>6542</v>
      </c>
      <c r="F2715" s="308" t="s">
        <v>7769</v>
      </c>
      <c r="G2715" s="282" t="s">
        <v>7680</v>
      </c>
      <c r="H2715" s="282" t="s">
        <v>7680</v>
      </c>
      <c r="I2715" s="317">
        <v>45444</v>
      </c>
      <c r="J2715" s="304" t="s">
        <v>7935</v>
      </c>
      <c r="K2715" s="313" t="s">
        <v>7593</v>
      </c>
      <c r="L2715" s="317" t="s">
        <v>7703</v>
      </c>
      <c r="M2715" s="304" t="s">
        <v>7703</v>
      </c>
      <c r="N2715" s="313" t="s">
        <v>7703</v>
      </c>
      <c r="O2715" s="282" t="s">
        <v>7703</v>
      </c>
      <c r="P2715" s="282" t="s">
        <v>7703</v>
      </c>
      <c r="Q2715" s="310" t="s">
        <v>7703</v>
      </c>
      <c r="R2715" s="282" t="s">
        <v>7437</v>
      </c>
    </row>
    <row r="2716" spans="1:18" ht="15" customHeight="1">
      <c r="A2716" s="112" t="s">
        <v>28</v>
      </c>
      <c r="B2716" s="304" t="s">
        <v>3</v>
      </c>
      <c r="C2716" s="305" t="s">
        <v>105</v>
      </c>
      <c r="D2716" s="281" t="s">
        <v>6551</v>
      </c>
      <c r="E2716" s="282" t="s">
        <v>6552</v>
      </c>
      <c r="F2716" s="313" t="s">
        <v>7492</v>
      </c>
      <c r="G2716" s="282" t="s">
        <v>7492</v>
      </c>
      <c r="H2716" s="282" t="s">
        <v>7492</v>
      </c>
      <c r="I2716" s="317">
        <v>45411</v>
      </c>
      <c r="J2716" s="304" t="s">
        <v>7908</v>
      </c>
      <c r="K2716" s="313" t="s">
        <v>7593</v>
      </c>
      <c r="L2716" s="317" t="s">
        <v>7703</v>
      </c>
      <c r="M2716" s="304" t="s">
        <v>7703</v>
      </c>
      <c r="N2716" s="313" t="s">
        <v>7703</v>
      </c>
      <c r="O2716" s="282" t="s">
        <v>7703</v>
      </c>
      <c r="P2716" s="282" t="s">
        <v>7703</v>
      </c>
      <c r="Q2716" s="310" t="s">
        <v>7703</v>
      </c>
      <c r="R2716" s="282" t="s">
        <v>7437</v>
      </c>
    </row>
    <row r="2717" spans="1:18" ht="15" customHeight="1">
      <c r="A2717" s="112" t="s">
        <v>28</v>
      </c>
      <c r="B2717" s="304" t="s">
        <v>3</v>
      </c>
      <c r="C2717" s="305" t="s">
        <v>105</v>
      </c>
      <c r="D2717" s="281" t="s">
        <v>671</v>
      </c>
      <c r="E2717" s="282" t="s">
        <v>672</v>
      </c>
      <c r="F2717" s="313" t="s">
        <v>163</v>
      </c>
      <c r="G2717" s="282" t="s">
        <v>7433</v>
      </c>
      <c r="H2717" s="282" t="s">
        <v>7434</v>
      </c>
      <c r="I2717" s="317">
        <v>45433</v>
      </c>
      <c r="J2717" s="304" t="s">
        <v>7926</v>
      </c>
      <c r="K2717" s="313" t="s">
        <v>7808</v>
      </c>
      <c r="L2717" s="317" t="s">
        <v>7703</v>
      </c>
      <c r="M2717" s="304" t="s">
        <v>7703</v>
      </c>
      <c r="N2717" s="313" t="s">
        <v>7703</v>
      </c>
      <c r="O2717" s="282" t="s">
        <v>7703</v>
      </c>
      <c r="P2717" s="282" t="s">
        <v>7703</v>
      </c>
      <c r="Q2717" s="310" t="s">
        <v>7703</v>
      </c>
      <c r="R2717" s="282" t="s">
        <v>7446</v>
      </c>
    </row>
    <row r="2718" spans="1:18" ht="15" customHeight="1">
      <c r="A2718" s="112" t="s">
        <v>28</v>
      </c>
      <c r="B2718" s="304" t="s">
        <v>3</v>
      </c>
      <c r="C2718" s="305" t="s">
        <v>105</v>
      </c>
      <c r="D2718" s="281" t="s">
        <v>6577</v>
      </c>
      <c r="E2718" s="282" t="s">
        <v>6578</v>
      </c>
      <c r="F2718" s="313" t="s">
        <v>285</v>
      </c>
      <c r="G2718" s="282" t="s">
        <v>7497</v>
      </c>
      <c r="H2718" s="282" t="s">
        <v>1365</v>
      </c>
      <c r="I2718" s="317">
        <v>45434</v>
      </c>
      <c r="J2718" s="304" t="s">
        <v>7926</v>
      </c>
      <c r="K2718" s="313" t="s">
        <v>7814</v>
      </c>
      <c r="L2718" s="317" t="s">
        <v>7703</v>
      </c>
      <c r="M2718" s="304" t="s">
        <v>7703</v>
      </c>
      <c r="N2718" s="313" t="s">
        <v>7703</v>
      </c>
      <c r="O2718" s="282" t="s">
        <v>7703</v>
      </c>
      <c r="P2718" s="282" t="s">
        <v>7703</v>
      </c>
      <c r="Q2718" s="310" t="s">
        <v>7703</v>
      </c>
      <c r="R2718" s="282" t="s">
        <v>7446</v>
      </c>
    </row>
    <row r="2719" spans="1:18" ht="15" customHeight="1">
      <c r="A2719" s="112" t="s">
        <v>28</v>
      </c>
      <c r="B2719" s="304" t="s">
        <v>3</v>
      </c>
      <c r="C2719" s="305" t="s">
        <v>105</v>
      </c>
      <c r="D2719" s="281" t="s">
        <v>2892</v>
      </c>
      <c r="E2719" s="282" t="s">
        <v>2893</v>
      </c>
      <c r="F2719" s="313" t="s">
        <v>7492</v>
      </c>
      <c r="G2719" s="282" t="s">
        <v>7492</v>
      </c>
      <c r="H2719" s="282" t="s">
        <v>7492</v>
      </c>
      <c r="I2719" s="317">
        <v>45414</v>
      </c>
      <c r="J2719" s="304" t="s">
        <v>7908</v>
      </c>
      <c r="K2719" s="313" t="s">
        <v>7548</v>
      </c>
      <c r="L2719" s="317" t="s">
        <v>7703</v>
      </c>
      <c r="M2719" s="304" t="s">
        <v>7703</v>
      </c>
      <c r="N2719" s="313" t="s">
        <v>7703</v>
      </c>
      <c r="O2719" s="282" t="s">
        <v>7703</v>
      </c>
      <c r="P2719" s="282" t="s">
        <v>7703</v>
      </c>
      <c r="Q2719" s="310" t="s">
        <v>7703</v>
      </c>
      <c r="R2719" s="282" t="s">
        <v>7437</v>
      </c>
    </row>
    <row r="2720" spans="1:18" ht="15" customHeight="1">
      <c r="A2720" s="112" t="s">
        <v>28</v>
      </c>
      <c r="B2720" s="304" t="s">
        <v>3</v>
      </c>
      <c r="C2720" s="305" t="s">
        <v>105</v>
      </c>
      <c r="D2720" s="281" t="s">
        <v>5603</v>
      </c>
      <c r="E2720" s="282" t="s">
        <v>5604</v>
      </c>
      <c r="F2720" s="313" t="s">
        <v>7492</v>
      </c>
      <c r="G2720" s="282" t="s">
        <v>7492</v>
      </c>
      <c r="H2720" s="282" t="s">
        <v>7492</v>
      </c>
      <c r="I2720" s="317">
        <v>45414</v>
      </c>
      <c r="J2720" s="304" t="s">
        <v>7908</v>
      </c>
      <c r="K2720" s="313" t="s">
        <v>7548</v>
      </c>
      <c r="L2720" s="317" t="s">
        <v>7703</v>
      </c>
      <c r="M2720" s="304" t="s">
        <v>7703</v>
      </c>
      <c r="N2720" s="313" t="s">
        <v>7703</v>
      </c>
      <c r="O2720" s="282" t="s">
        <v>7703</v>
      </c>
      <c r="P2720" s="282" t="s">
        <v>7703</v>
      </c>
      <c r="Q2720" s="310" t="s">
        <v>7703</v>
      </c>
      <c r="R2720" s="282" t="s">
        <v>7437</v>
      </c>
    </row>
    <row r="2721" spans="1:18" ht="15" customHeight="1">
      <c r="A2721" s="112" t="s">
        <v>28</v>
      </c>
      <c r="B2721" s="304" t="s">
        <v>3</v>
      </c>
      <c r="C2721" s="305" t="s">
        <v>105</v>
      </c>
      <c r="D2721" s="281" t="s">
        <v>5611</v>
      </c>
      <c r="E2721" s="282" t="s">
        <v>5612</v>
      </c>
      <c r="F2721" s="313" t="s">
        <v>285</v>
      </c>
      <c r="G2721" s="282" t="s">
        <v>7497</v>
      </c>
      <c r="H2721" s="282" t="s">
        <v>1365</v>
      </c>
      <c r="I2721" s="317">
        <v>45436</v>
      </c>
      <c r="J2721" s="304" t="s">
        <v>7926</v>
      </c>
      <c r="K2721" s="313" t="s">
        <v>7507</v>
      </c>
      <c r="L2721" s="317" t="s">
        <v>7703</v>
      </c>
      <c r="M2721" s="304" t="s">
        <v>7703</v>
      </c>
      <c r="N2721" s="313" t="s">
        <v>7703</v>
      </c>
      <c r="O2721" s="282" t="s">
        <v>7703</v>
      </c>
      <c r="P2721" s="282" t="s">
        <v>7703</v>
      </c>
      <c r="Q2721" s="310" t="s">
        <v>7703</v>
      </c>
      <c r="R2721" s="282" t="s">
        <v>7446</v>
      </c>
    </row>
    <row r="2722" spans="1:18" ht="15" customHeight="1">
      <c r="A2722" s="112" t="s">
        <v>28</v>
      </c>
      <c r="B2722" s="304" t="s">
        <v>3</v>
      </c>
      <c r="C2722" s="305" t="s">
        <v>105</v>
      </c>
      <c r="D2722" s="281" t="s">
        <v>1589</v>
      </c>
      <c r="E2722" s="282" t="s">
        <v>1590</v>
      </c>
      <c r="F2722" s="313" t="s">
        <v>7624</v>
      </c>
      <c r="G2722" s="282" t="s">
        <v>7625</v>
      </c>
      <c r="H2722" s="282" t="s">
        <v>7449</v>
      </c>
      <c r="I2722" s="317">
        <v>45458</v>
      </c>
      <c r="J2722" s="304" t="s">
        <v>7946</v>
      </c>
      <c r="K2722" s="313" t="s">
        <v>7593</v>
      </c>
      <c r="L2722" s="317" t="s">
        <v>7703</v>
      </c>
      <c r="M2722" s="304" t="s">
        <v>7703</v>
      </c>
      <c r="N2722" s="313" t="s">
        <v>7703</v>
      </c>
      <c r="O2722" s="282" t="s">
        <v>7703</v>
      </c>
      <c r="P2722" s="282" t="s">
        <v>7703</v>
      </c>
      <c r="Q2722" s="310" t="s">
        <v>7703</v>
      </c>
      <c r="R2722" s="282" t="s">
        <v>7437</v>
      </c>
    </row>
    <row r="2723" spans="1:18" ht="15" customHeight="1">
      <c r="A2723" s="112" t="s">
        <v>28</v>
      </c>
      <c r="B2723" s="304" t="s">
        <v>3</v>
      </c>
      <c r="C2723" s="305" t="s">
        <v>105</v>
      </c>
      <c r="D2723" s="281" t="s">
        <v>2627</v>
      </c>
      <c r="E2723" s="282" t="s">
        <v>2628</v>
      </c>
      <c r="F2723" s="313" t="s">
        <v>7624</v>
      </c>
      <c r="G2723" s="282" t="s">
        <v>7625</v>
      </c>
      <c r="H2723" s="282" t="s">
        <v>7449</v>
      </c>
      <c r="I2723" s="317">
        <v>45458</v>
      </c>
      <c r="J2723" s="304" t="s">
        <v>7946</v>
      </c>
      <c r="K2723" s="313" t="s">
        <v>7436</v>
      </c>
      <c r="L2723" s="317" t="s">
        <v>7703</v>
      </c>
      <c r="M2723" s="304" t="s">
        <v>7703</v>
      </c>
      <c r="N2723" s="313" t="s">
        <v>7703</v>
      </c>
      <c r="O2723" s="282" t="s">
        <v>7703</v>
      </c>
      <c r="P2723" s="282" t="s">
        <v>7703</v>
      </c>
      <c r="Q2723" s="310" t="s">
        <v>7703</v>
      </c>
      <c r="R2723" s="282" t="s">
        <v>7437</v>
      </c>
    </row>
    <row r="2724" spans="1:18" ht="15" customHeight="1">
      <c r="A2724" s="112" t="s">
        <v>28</v>
      </c>
      <c r="B2724" s="304" t="s">
        <v>3</v>
      </c>
      <c r="C2724" s="305" t="s">
        <v>105</v>
      </c>
      <c r="D2724" s="281" t="s">
        <v>6839</v>
      </c>
      <c r="E2724" s="282" t="s">
        <v>6840</v>
      </c>
      <c r="F2724" s="310" t="s">
        <v>7604</v>
      </c>
      <c r="G2724" s="282" t="s">
        <v>7497</v>
      </c>
      <c r="H2724" s="282" t="s">
        <v>1365</v>
      </c>
      <c r="I2724" s="317">
        <v>45427</v>
      </c>
      <c r="J2724" s="304" t="s">
        <v>7936</v>
      </c>
      <c r="K2724" s="313" t="s">
        <v>7436</v>
      </c>
      <c r="L2724" s="317" t="s">
        <v>7703</v>
      </c>
      <c r="M2724" s="304" t="s">
        <v>7703</v>
      </c>
      <c r="N2724" s="313" t="s">
        <v>7703</v>
      </c>
      <c r="O2724" s="282" t="s">
        <v>7703</v>
      </c>
      <c r="P2724" s="282" t="s">
        <v>7703</v>
      </c>
      <c r="Q2724" s="310" t="s">
        <v>7703</v>
      </c>
      <c r="R2724" s="282" t="s">
        <v>7437</v>
      </c>
    </row>
    <row r="2725" spans="1:18" ht="15" customHeight="1">
      <c r="A2725" s="112" t="s">
        <v>28</v>
      </c>
      <c r="B2725" s="304" t="s">
        <v>3</v>
      </c>
      <c r="C2725" s="305" t="s">
        <v>105</v>
      </c>
      <c r="D2725" s="281" t="s">
        <v>5309</v>
      </c>
      <c r="E2725" s="282" t="s">
        <v>5310</v>
      </c>
      <c r="F2725" s="313" t="s">
        <v>163</v>
      </c>
      <c r="G2725" s="282" t="s">
        <v>7433</v>
      </c>
      <c r="H2725" s="282" t="s">
        <v>7434</v>
      </c>
      <c r="I2725" s="317">
        <v>45453</v>
      </c>
      <c r="J2725" s="304" t="s">
        <v>7948</v>
      </c>
      <c r="K2725" s="313" t="s">
        <v>7814</v>
      </c>
      <c r="L2725" s="317" t="s">
        <v>7703</v>
      </c>
      <c r="M2725" s="304" t="s">
        <v>7703</v>
      </c>
      <c r="N2725" s="313" t="s">
        <v>7703</v>
      </c>
      <c r="O2725" s="282" t="s">
        <v>7703</v>
      </c>
      <c r="P2725" s="282" t="s">
        <v>7703</v>
      </c>
      <c r="Q2725" s="310" t="s">
        <v>7703</v>
      </c>
      <c r="R2725" s="282" t="s">
        <v>7446</v>
      </c>
    </row>
    <row r="2726" spans="1:18" ht="15" customHeight="1">
      <c r="A2726" s="112" t="s">
        <v>28</v>
      </c>
      <c r="B2726" s="304" t="s">
        <v>3</v>
      </c>
      <c r="C2726" s="305" t="s">
        <v>105</v>
      </c>
      <c r="D2726" s="281" t="s">
        <v>5027</v>
      </c>
      <c r="E2726" s="282" t="s">
        <v>5028</v>
      </c>
      <c r="F2726" s="308" t="s">
        <v>7531</v>
      </c>
      <c r="G2726" s="308" t="s">
        <v>7531</v>
      </c>
      <c r="H2726" s="308" t="s">
        <v>7531</v>
      </c>
      <c r="I2726" s="317">
        <v>45432</v>
      </c>
      <c r="J2726" s="304" t="s">
        <v>7440</v>
      </c>
      <c r="K2726" s="313" t="s">
        <v>7668</v>
      </c>
      <c r="L2726" s="317" t="s">
        <v>7703</v>
      </c>
      <c r="M2726" s="304" t="s">
        <v>7703</v>
      </c>
      <c r="N2726" s="313" t="s">
        <v>7703</v>
      </c>
      <c r="O2726" s="282" t="s">
        <v>7703</v>
      </c>
      <c r="P2726" s="282" t="s">
        <v>7703</v>
      </c>
      <c r="Q2726" s="310" t="s">
        <v>7703</v>
      </c>
      <c r="R2726" s="282" t="s">
        <v>7446</v>
      </c>
    </row>
    <row r="2727" spans="1:18" ht="15" customHeight="1">
      <c r="A2727" s="112" t="s">
        <v>28</v>
      </c>
      <c r="B2727" s="304" t="s">
        <v>3</v>
      </c>
      <c r="C2727" s="305" t="s">
        <v>105</v>
      </c>
      <c r="D2727" s="281" t="s">
        <v>3883</v>
      </c>
      <c r="E2727" s="282" t="s">
        <v>3884</v>
      </c>
      <c r="F2727" s="310" t="s">
        <v>7604</v>
      </c>
      <c r="G2727" s="282" t="s">
        <v>7497</v>
      </c>
      <c r="H2727" s="282" t="s">
        <v>1365</v>
      </c>
      <c r="I2727" s="317">
        <v>45474</v>
      </c>
      <c r="J2727" s="304" t="s">
        <v>7948</v>
      </c>
      <c r="K2727" s="313" t="s">
        <v>7436</v>
      </c>
      <c r="L2727" s="317" t="s">
        <v>7703</v>
      </c>
      <c r="M2727" s="304" t="s">
        <v>7703</v>
      </c>
      <c r="N2727" s="313" t="s">
        <v>7703</v>
      </c>
      <c r="O2727" s="282" t="s">
        <v>7703</v>
      </c>
      <c r="P2727" s="282" t="s">
        <v>7703</v>
      </c>
      <c r="Q2727" s="310" t="s">
        <v>7703</v>
      </c>
      <c r="R2727" s="282" t="s">
        <v>7437</v>
      </c>
    </row>
    <row r="2728" spans="1:18" ht="15" customHeight="1">
      <c r="A2728" s="112" t="s">
        <v>28</v>
      </c>
      <c r="B2728" s="304" t="s">
        <v>3</v>
      </c>
      <c r="C2728" s="305" t="s">
        <v>105</v>
      </c>
      <c r="D2728" s="281" t="s">
        <v>1647</v>
      </c>
      <c r="E2728" s="282" t="s">
        <v>1648</v>
      </c>
      <c r="F2728" s="313" t="s">
        <v>7624</v>
      </c>
      <c r="G2728" s="282" t="s">
        <v>7625</v>
      </c>
      <c r="H2728" s="282" t="s">
        <v>7449</v>
      </c>
      <c r="I2728" s="317">
        <v>45423</v>
      </c>
      <c r="J2728" s="304" t="s">
        <v>7908</v>
      </c>
      <c r="K2728" s="313" t="s">
        <v>7436</v>
      </c>
      <c r="L2728" s="317" t="s">
        <v>7703</v>
      </c>
      <c r="M2728" s="304" t="s">
        <v>7703</v>
      </c>
      <c r="N2728" s="313" t="s">
        <v>7703</v>
      </c>
      <c r="O2728" s="282" t="s">
        <v>7703</v>
      </c>
      <c r="P2728" s="282" t="s">
        <v>7703</v>
      </c>
      <c r="Q2728" s="310" t="s">
        <v>7703</v>
      </c>
      <c r="R2728" s="282" t="s">
        <v>7437</v>
      </c>
    </row>
    <row r="2729" spans="1:18" ht="15" customHeight="1">
      <c r="A2729" s="112" t="s">
        <v>28</v>
      </c>
      <c r="B2729" s="304" t="s">
        <v>3</v>
      </c>
      <c r="C2729" s="305" t="s">
        <v>105</v>
      </c>
      <c r="D2729" s="281" t="s">
        <v>4357</v>
      </c>
      <c r="E2729" s="282" t="s">
        <v>4358</v>
      </c>
      <c r="F2729" s="313" t="s">
        <v>7553</v>
      </c>
      <c r="G2729" s="282" t="s">
        <v>7448</v>
      </c>
      <c r="H2729" s="282" t="s">
        <v>7449</v>
      </c>
      <c r="I2729" s="317">
        <v>45474</v>
      </c>
      <c r="J2729" s="304" t="s">
        <v>7948</v>
      </c>
      <c r="K2729" s="313" t="s">
        <v>7593</v>
      </c>
      <c r="L2729" s="317" t="s">
        <v>7703</v>
      </c>
      <c r="M2729" s="304" t="s">
        <v>7703</v>
      </c>
      <c r="N2729" s="313" t="s">
        <v>7703</v>
      </c>
      <c r="O2729" s="282" t="s">
        <v>7703</v>
      </c>
      <c r="P2729" s="282" t="s">
        <v>7703</v>
      </c>
      <c r="Q2729" s="310" t="s">
        <v>7703</v>
      </c>
      <c r="R2729" s="282" t="s">
        <v>7437</v>
      </c>
    </row>
    <row r="2730" spans="1:18" ht="15" customHeight="1">
      <c r="A2730" s="112" t="s">
        <v>28</v>
      </c>
      <c r="B2730" s="304" t="s">
        <v>3</v>
      </c>
      <c r="C2730" s="305" t="s">
        <v>105</v>
      </c>
      <c r="D2730" s="281" t="s">
        <v>6832</v>
      </c>
      <c r="E2730" s="282" t="s">
        <v>6833</v>
      </c>
      <c r="F2730" s="313" t="s">
        <v>7553</v>
      </c>
      <c r="G2730" s="282" t="s">
        <v>7448</v>
      </c>
      <c r="H2730" s="282" t="s">
        <v>7449</v>
      </c>
      <c r="I2730" s="317">
        <v>45474</v>
      </c>
      <c r="J2730" s="304" t="s">
        <v>7948</v>
      </c>
      <c r="K2730" s="313" t="s">
        <v>7593</v>
      </c>
      <c r="L2730" s="317" t="s">
        <v>7703</v>
      </c>
      <c r="M2730" s="304" t="s">
        <v>7703</v>
      </c>
      <c r="N2730" s="313" t="s">
        <v>7703</v>
      </c>
      <c r="O2730" s="282" t="s">
        <v>7703</v>
      </c>
      <c r="P2730" s="282" t="s">
        <v>7703</v>
      </c>
      <c r="Q2730" s="310" t="s">
        <v>7703</v>
      </c>
      <c r="R2730" s="282" t="s">
        <v>7437</v>
      </c>
    </row>
    <row r="2731" spans="1:18" ht="15" customHeight="1">
      <c r="A2731" s="112" t="s">
        <v>28</v>
      </c>
      <c r="B2731" s="304" t="s">
        <v>3</v>
      </c>
      <c r="C2731" s="305" t="s">
        <v>105</v>
      </c>
      <c r="D2731" s="281" t="s">
        <v>7192</v>
      </c>
      <c r="E2731" s="282" t="s">
        <v>7193</v>
      </c>
      <c r="F2731" s="313" t="s">
        <v>7553</v>
      </c>
      <c r="G2731" s="282" t="s">
        <v>7448</v>
      </c>
      <c r="H2731" s="282" t="s">
        <v>7449</v>
      </c>
      <c r="I2731" s="317">
        <v>45474</v>
      </c>
      <c r="J2731" s="304" t="s">
        <v>7948</v>
      </c>
      <c r="K2731" s="313" t="s">
        <v>7436</v>
      </c>
      <c r="L2731" s="317" t="s">
        <v>7703</v>
      </c>
      <c r="M2731" s="304" t="s">
        <v>7703</v>
      </c>
      <c r="N2731" s="313" t="s">
        <v>7703</v>
      </c>
      <c r="O2731" s="282" t="s">
        <v>7703</v>
      </c>
      <c r="P2731" s="282" t="s">
        <v>7703</v>
      </c>
      <c r="Q2731" s="310" t="s">
        <v>7703</v>
      </c>
      <c r="R2731" s="282" t="s">
        <v>7437</v>
      </c>
    </row>
    <row r="2732" spans="1:18" ht="15" customHeight="1">
      <c r="A2732" s="112" t="s">
        <v>28</v>
      </c>
      <c r="B2732" s="304" t="s">
        <v>3</v>
      </c>
      <c r="C2732" s="305" t="s">
        <v>105</v>
      </c>
      <c r="D2732" s="281" t="s">
        <v>684</v>
      </c>
      <c r="E2732" s="282" t="s">
        <v>685</v>
      </c>
      <c r="F2732" s="313" t="s">
        <v>7838</v>
      </c>
      <c r="G2732" s="282" t="s">
        <v>7448</v>
      </c>
      <c r="H2732" s="282" t="s">
        <v>7449</v>
      </c>
      <c r="I2732" s="317">
        <v>45459</v>
      </c>
      <c r="J2732" s="304" t="s">
        <v>7948</v>
      </c>
      <c r="K2732" s="313" t="s">
        <v>7675</v>
      </c>
      <c r="L2732" s="317" t="s">
        <v>7703</v>
      </c>
      <c r="M2732" s="304" t="s">
        <v>7703</v>
      </c>
      <c r="N2732" s="313" t="s">
        <v>7703</v>
      </c>
      <c r="O2732" s="282" t="s">
        <v>7703</v>
      </c>
      <c r="P2732" s="282" t="s">
        <v>7703</v>
      </c>
      <c r="Q2732" s="310" t="s">
        <v>7703</v>
      </c>
      <c r="R2732" s="282" t="s">
        <v>7437</v>
      </c>
    </row>
    <row r="2733" spans="1:18" ht="15" customHeight="1">
      <c r="A2733" s="112" t="s">
        <v>28</v>
      </c>
      <c r="B2733" s="304" t="s">
        <v>3</v>
      </c>
      <c r="C2733" s="305" t="s">
        <v>105</v>
      </c>
      <c r="D2733" s="281" t="s">
        <v>2220</v>
      </c>
      <c r="E2733" s="282" t="s">
        <v>2221</v>
      </c>
      <c r="F2733" s="313" t="s">
        <v>163</v>
      </c>
      <c r="G2733" s="282" t="s">
        <v>7433</v>
      </c>
      <c r="H2733" s="282" t="s">
        <v>7434</v>
      </c>
      <c r="I2733" s="317">
        <v>45458</v>
      </c>
      <c r="J2733" s="304" t="s">
        <v>7946</v>
      </c>
      <c r="K2733" s="313" t="s">
        <v>7593</v>
      </c>
      <c r="L2733" s="317" t="s">
        <v>7703</v>
      </c>
      <c r="M2733" s="304" t="s">
        <v>7703</v>
      </c>
      <c r="N2733" s="313" t="s">
        <v>7703</v>
      </c>
      <c r="O2733" s="282" t="s">
        <v>7703</v>
      </c>
      <c r="P2733" s="282" t="s">
        <v>7703</v>
      </c>
      <c r="Q2733" s="310" t="s">
        <v>7703</v>
      </c>
      <c r="R2733" s="282" t="s">
        <v>7437</v>
      </c>
    </row>
    <row r="2734" spans="1:18" ht="15" customHeight="1">
      <c r="A2734" s="112" t="s">
        <v>28</v>
      </c>
      <c r="B2734" s="304" t="s">
        <v>3</v>
      </c>
      <c r="C2734" s="305" t="s">
        <v>105</v>
      </c>
      <c r="D2734" s="281" t="s">
        <v>7369</v>
      </c>
      <c r="E2734" s="282" t="s">
        <v>7370</v>
      </c>
      <c r="F2734" s="313" t="s">
        <v>163</v>
      </c>
      <c r="G2734" s="282" t="s">
        <v>7433</v>
      </c>
      <c r="H2734" s="282" t="s">
        <v>7434</v>
      </c>
      <c r="I2734" s="317">
        <v>45458</v>
      </c>
      <c r="J2734" s="304" t="s">
        <v>7946</v>
      </c>
      <c r="K2734" s="313" t="s">
        <v>7854</v>
      </c>
      <c r="L2734" s="317" t="s">
        <v>7703</v>
      </c>
      <c r="M2734" s="304" t="s">
        <v>7703</v>
      </c>
      <c r="N2734" s="313" t="s">
        <v>7703</v>
      </c>
      <c r="O2734" s="282" t="s">
        <v>7703</v>
      </c>
      <c r="P2734" s="282" t="s">
        <v>7703</v>
      </c>
      <c r="Q2734" s="310" t="s">
        <v>7703</v>
      </c>
      <c r="R2734" s="282" t="s">
        <v>7437</v>
      </c>
    </row>
    <row r="2735" spans="1:18" ht="15" customHeight="1">
      <c r="A2735" s="112" t="s">
        <v>28</v>
      </c>
      <c r="B2735" s="304" t="s">
        <v>3</v>
      </c>
      <c r="C2735" s="305" t="s">
        <v>105</v>
      </c>
      <c r="D2735" s="281" t="s">
        <v>2505</v>
      </c>
      <c r="E2735" s="282" t="s">
        <v>2506</v>
      </c>
      <c r="F2735" s="313" t="s">
        <v>7641</v>
      </c>
      <c r="G2735" s="282" t="s">
        <v>7497</v>
      </c>
      <c r="H2735" s="282" t="s">
        <v>1365</v>
      </c>
      <c r="I2735" s="317">
        <v>45458</v>
      </c>
      <c r="J2735" s="304" t="s">
        <v>7946</v>
      </c>
      <c r="K2735" s="313" t="s">
        <v>2088</v>
      </c>
      <c r="L2735" s="317" t="s">
        <v>7703</v>
      </c>
      <c r="M2735" s="304" t="s">
        <v>7703</v>
      </c>
      <c r="N2735" s="313" t="s">
        <v>7703</v>
      </c>
      <c r="O2735" s="282" t="s">
        <v>7703</v>
      </c>
      <c r="P2735" s="282" t="s">
        <v>7703</v>
      </c>
      <c r="Q2735" s="310" t="s">
        <v>7703</v>
      </c>
      <c r="R2735" s="282" t="s">
        <v>7437</v>
      </c>
    </row>
    <row r="2736" spans="1:18" ht="15" customHeight="1">
      <c r="A2736" s="112" t="s">
        <v>28</v>
      </c>
      <c r="B2736" s="304" t="s">
        <v>3</v>
      </c>
      <c r="C2736" s="305" t="s">
        <v>105</v>
      </c>
      <c r="D2736" s="281" t="s">
        <v>2165</v>
      </c>
      <c r="E2736" s="282" t="s">
        <v>2166</v>
      </c>
      <c r="F2736" s="313" t="s">
        <v>7520</v>
      </c>
      <c r="G2736" s="282" t="s">
        <v>7521</v>
      </c>
      <c r="H2736" s="282" t="s">
        <v>7449</v>
      </c>
      <c r="I2736" s="317">
        <v>45474</v>
      </c>
      <c r="J2736" s="304" t="s">
        <v>7948</v>
      </c>
      <c r="K2736" s="313" t="s">
        <v>7548</v>
      </c>
      <c r="L2736" s="317" t="s">
        <v>7703</v>
      </c>
      <c r="M2736" s="304" t="s">
        <v>7703</v>
      </c>
      <c r="N2736" s="313" t="s">
        <v>7703</v>
      </c>
      <c r="O2736" s="282" t="s">
        <v>7703</v>
      </c>
      <c r="P2736" s="282" t="s">
        <v>7703</v>
      </c>
      <c r="Q2736" s="310" t="s">
        <v>7703</v>
      </c>
      <c r="R2736" s="282" t="s">
        <v>7437</v>
      </c>
    </row>
    <row r="2737" spans="1:18" ht="15" customHeight="1">
      <c r="A2737" s="112" t="s">
        <v>28</v>
      </c>
      <c r="B2737" s="304" t="s">
        <v>3</v>
      </c>
      <c r="C2737" s="305" t="s">
        <v>105</v>
      </c>
      <c r="D2737" s="281" t="s">
        <v>6143</v>
      </c>
      <c r="E2737" s="282" t="s">
        <v>6144</v>
      </c>
      <c r="F2737" s="313" t="s">
        <v>7520</v>
      </c>
      <c r="G2737" s="282" t="s">
        <v>7521</v>
      </c>
      <c r="H2737" s="282" t="s">
        <v>7449</v>
      </c>
      <c r="I2737" s="317">
        <v>45474</v>
      </c>
      <c r="J2737" s="304" t="s">
        <v>7948</v>
      </c>
      <c r="K2737" s="313" t="s">
        <v>7548</v>
      </c>
      <c r="L2737" s="317" t="s">
        <v>7703</v>
      </c>
      <c r="M2737" s="304" t="s">
        <v>7703</v>
      </c>
      <c r="N2737" s="313" t="s">
        <v>7703</v>
      </c>
      <c r="O2737" s="282" t="s">
        <v>7703</v>
      </c>
      <c r="P2737" s="282" t="s">
        <v>7703</v>
      </c>
      <c r="Q2737" s="310" t="s">
        <v>7703</v>
      </c>
      <c r="R2737" s="282" t="s">
        <v>7437</v>
      </c>
    </row>
    <row r="2738" spans="1:18" ht="15" customHeight="1">
      <c r="A2738" s="112" t="s">
        <v>28</v>
      </c>
      <c r="B2738" s="304" t="s">
        <v>3</v>
      </c>
      <c r="C2738" s="305" t="s">
        <v>105</v>
      </c>
      <c r="D2738" s="281" t="s">
        <v>6370</v>
      </c>
      <c r="E2738" s="282" t="s">
        <v>6371</v>
      </c>
      <c r="F2738" s="313" t="s">
        <v>7520</v>
      </c>
      <c r="G2738" s="282" t="s">
        <v>7521</v>
      </c>
      <c r="H2738" s="282" t="s">
        <v>7449</v>
      </c>
      <c r="I2738" s="317">
        <v>45474</v>
      </c>
      <c r="J2738" s="304" t="s">
        <v>7948</v>
      </c>
      <c r="K2738" s="313" t="s">
        <v>2088</v>
      </c>
      <c r="L2738" s="317" t="s">
        <v>7703</v>
      </c>
      <c r="M2738" s="304" t="s">
        <v>7703</v>
      </c>
      <c r="N2738" s="313" t="s">
        <v>7703</v>
      </c>
      <c r="O2738" s="282" t="s">
        <v>7703</v>
      </c>
      <c r="P2738" s="282" t="s">
        <v>7703</v>
      </c>
      <c r="Q2738" s="310" t="s">
        <v>7703</v>
      </c>
      <c r="R2738" s="282" t="s">
        <v>7437</v>
      </c>
    </row>
    <row r="2739" spans="1:18" ht="15" customHeight="1">
      <c r="A2739" s="112" t="s">
        <v>28</v>
      </c>
      <c r="B2739" s="304" t="s">
        <v>3</v>
      </c>
      <c r="C2739" s="305" t="s">
        <v>105</v>
      </c>
      <c r="D2739" s="281" t="s">
        <v>6927</v>
      </c>
      <c r="E2739" s="282" t="s">
        <v>6928</v>
      </c>
      <c r="F2739" s="313" t="s">
        <v>7940</v>
      </c>
      <c r="G2739" s="282" t="s">
        <v>7521</v>
      </c>
      <c r="H2739" s="282" t="s">
        <v>7449</v>
      </c>
      <c r="I2739" s="317">
        <v>45442</v>
      </c>
      <c r="J2739" s="304" t="s">
        <v>7515</v>
      </c>
      <c r="K2739" s="313" t="s">
        <v>7711</v>
      </c>
      <c r="L2739" s="317" t="s">
        <v>7703</v>
      </c>
      <c r="M2739" s="304" t="s">
        <v>7703</v>
      </c>
      <c r="N2739" s="313" t="s">
        <v>7703</v>
      </c>
      <c r="O2739" s="282" t="s">
        <v>7703</v>
      </c>
      <c r="P2739" s="282" t="s">
        <v>7703</v>
      </c>
      <c r="Q2739" s="310" t="s">
        <v>7703</v>
      </c>
      <c r="R2739" s="282" t="s">
        <v>7446</v>
      </c>
    </row>
    <row r="2740" spans="1:18" ht="15" customHeight="1">
      <c r="A2740" s="112" t="s">
        <v>28</v>
      </c>
      <c r="B2740" s="304" t="s">
        <v>3</v>
      </c>
      <c r="C2740" s="305" t="s">
        <v>105</v>
      </c>
      <c r="D2740" s="281" t="s">
        <v>4351</v>
      </c>
      <c r="E2740" s="282" t="s">
        <v>4352</v>
      </c>
      <c r="F2740" s="308" t="s">
        <v>7531</v>
      </c>
      <c r="G2740" s="308" t="s">
        <v>7531</v>
      </c>
      <c r="H2740" s="308" t="s">
        <v>7531</v>
      </c>
      <c r="I2740" s="317">
        <v>45442</v>
      </c>
      <c r="J2740" s="304" t="s">
        <v>7515</v>
      </c>
      <c r="K2740" s="313" t="s">
        <v>7941</v>
      </c>
      <c r="L2740" s="317" t="s">
        <v>7703</v>
      </c>
      <c r="M2740" s="304" t="s">
        <v>7703</v>
      </c>
      <c r="N2740" s="313" t="s">
        <v>7703</v>
      </c>
      <c r="O2740" s="282" t="s">
        <v>7703</v>
      </c>
      <c r="P2740" s="282" t="s">
        <v>7703</v>
      </c>
      <c r="Q2740" s="310" t="s">
        <v>7703</v>
      </c>
      <c r="R2740" s="282" t="s">
        <v>7446</v>
      </c>
    </row>
    <row r="2741" spans="1:18" ht="15" customHeight="1">
      <c r="A2741" s="112" t="s">
        <v>28</v>
      </c>
      <c r="B2741" s="304" t="s">
        <v>3</v>
      </c>
      <c r="C2741" s="305" t="s">
        <v>105</v>
      </c>
      <c r="D2741" s="281" t="s">
        <v>2749</v>
      </c>
      <c r="E2741" s="282" t="s">
        <v>2750</v>
      </c>
      <c r="F2741" s="313" t="s">
        <v>285</v>
      </c>
      <c r="G2741" s="282" t="s">
        <v>7497</v>
      </c>
      <c r="H2741" s="282" t="s">
        <v>1365</v>
      </c>
      <c r="I2741" s="317">
        <v>45465</v>
      </c>
      <c r="J2741" s="304" t="s">
        <v>7950</v>
      </c>
      <c r="K2741" s="313" t="s">
        <v>7482</v>
      </c>
      <c r="L2741" s="317" t="s">
        <v>7703</v>
      </c>
      <c r="M2741" s="304" t="s">
        <v>7703</v>
      </c>
      <c r="N2741" s="313" t="s">
        <v>7703</v>
      </c>
      <c r="O2741" s="282" t="s">
        <v>7703</v>
      </c>
      <c r="P2741" s="282" t="s">
        <v>7703</v>
      </c>
      <c r="Q2741" s="310" t="s">
        <v>7703</v>
      </c>
      <c r="R2741" s="282" t="s">
        <v>7446</v>
      </c>
    </row>
    <row r="2742" spans="1:18" ht="15" customHeight="1">
      <c r="A2742" s="112" t="s">
        <v>28</v>
      </c>
      <c r="B2742" s="304" t="s">
        <v>3</v>
      </c>
      <c r="C2742" s="305" t="s">
        <v>105</v>
      </c>
      <c r="D2742" s="281" t="s">
        <v>6805</v>
      </c>
      <c r="E2742" s="282" t="s">
        <v>6806</v>
      </c>
      <c r="F2742" s="313" t="s">
        <v>7641</v>
      </c>
      <c r="G2742" s="282" t="s">
        <v>7497</v>
      </c>
      <c r="H2742" s="282" t="s">
        <v>1365</v>
      </c>
      <c r="I2742" s="317">
        <v>45437</v>
      </c>
      <c r="J2742" s="304" t="s">
        <v>7440</v>
      </c>
      <c r="K2742" s="313" t="s">
        <v>7436</v>
      </c>
      <c r="L2742" s="317" t="s">
        <v>7703</v>
      </c>
      <c r="M2742" s="304" t="s">
        <v>7703</v>
      </c>
      <c r="N2742" s="313" t="s">
        <v>7703</v>
      </c>
      <c r="O2742" s="282" t="s">
        <v>7703</v>
      </c>
      <c r="P2742" s="282" t="s">
        <v>7703</v>
      </c>
      <c r="Q2742" s="310" t="s">
        <v>7703</v>
      </c>
      <c r="R2742" s="282" t="s">
        <v>7437</v>
      </c>
    </row>
    <row r="2743" spans="1:18" ht="15" customHeight="1">
      <c r="A2743" s="112" t="s">
        <v>28</v>
      </c>
      <c r="B2743" s="304" t="s">
        <v>3</v>
      </c>
      <c r="C2743" s="305" t="s">
        <v>105</v>
      </c>
      <c r="D2743" s="281" t="s">
        <v>4054</v>
      </c>
      <c r="E2743" s="282" t="s">
        <v>4055</v>
      </c>
      <c r="F2743" s="313" t="s">
        <v>285</v>
      </c>
      <c r="G2743" s="282" t="s">
        <v>7497</v>
      </c>
      <c r="H2743" s="282" t="s">
        <v>1365</v>
      </c>
      <c r="I2743" s="317">
        <v>45470</v>
      </c>
      <c r="J2743" s="304" t="s">
        <v>7444</v>
      </c>
      <c r="K2743" s="313" t="s">
        <v>7814</v>
      </c>
      <c r="L2743" s="317" t="s">
        <v>7703</v>
      </c>
      <c r="M2743" s="304" t="s">
        <v>7703</v>
      </c>
      <c r="N2743" s="313" t="s">
        <v>7703</v>
      </c>
      <c r="O2743" s="282" t="s">
        <v>7703</v>
      </c>
      <c r="P2743" s="282" t="s">
        <v>7703</v>
      </c>
      <c r="Q2743" s="310" t="s">
        <v>7703</v>
      </c>
      <c r="R2743" s="282" t="s">
        <v>7446</v>
      </c>
    </row>
    <row r="2744" spans="1:18" ht="15" customHeight="1">
      <c r="A2744" s="112" t="s">
        <v>28</v>
      </c>
      <c r="B2744" s="304" t="s">
        <v>3</v>
      </c>
      <c r="C2744" s="305" t="s">
        <v>105</v>
      </c>
      <c r="D2744" s="281" t="s">
        <v>4915</v>
      </c>
      <c r="E2744" s="282" t="s">
        <v>4916</v>
      </c>
      <c r="F2744" s="313" t="s">
        <v>7954</v>
      </c>
      <c r="G2744" s="282" t="s">
        <v>7861</v>
      </c>
      <c r="H2744" s="282" t="s">
        <v>7525</v>
      </c>
      <c r="I2744" s="317">
        <v>45451</v>
      </c>
      <c r="J2744" s="304" t="s">
        <v>7953</v>
      </c>
      <c r="K2744" s="313" t="s">
        <v>7507</v>
      </c>
      <c r="L2744" s="317" t="s">
        <v>7703</v>
      </c>
      <c r="M2744" s="304" t="s">
        <v>7703</v>
      </c>
      <c r="N2744" s="313" t="s">
        <v>7703</v>
      </c>
      <c r="O2744" s="282" t="s">
        <v>7703</v>
      </c>
      <c r="P2744" s="282" t="s">
        <v>7703</v>
      </c>
      <c r="Q2744" s="310" t="s">
        <v>7703</v>
      </c>
      <c r="R2744" s="282" t="s">
        <v>7437</v>
      </c>
    </row>
    <row r="2745" spans="1:18" ht="15" customHeight="1">
      <c r="A2745" s="112" t="s">
        <v>28</v>
      </c>
      <c r="B2745" s="304" t="s">
        <v>3</v>
      </c>
      <c r="C2745" s="305" t="s">
        <v>105</v>
      </c>
      <c r="D2745" s="281" t="s">
        <v>6952</v>
      </c>
      <c r="E2745" s="282" t="s">
        <v>6953</v>
      </c>
      <c r="F2745" s="313" t="s">
        <v>7954</v>
      </c>
      <c r="G2745" s="282" t="s">
        <v>7861</v>
      </c>
      <c r="H2745" s="282" t="s">
        <v>7525</v>
      </c>
      <c r="I2745" s="317">
        <v>45451</v>
      </c>
      <c r="J2745" s="304" t="s">
        <v>7953</v>
      </c>
      <c r="K2745" s="313" t="s">
        <v>7941</v>
      </c>
      <c r="L2745" s="317" t="s">
        <v>7703</v>
      </c>
      <c r="M2745" s="304" t="s">
        <v>7703</v>
      </c>
      <c r="N2745" s="313" t="s">
        <v>7703</v>
      </c>
      <c r="O2745" s="282" t="s">
        <v>7703</v>
      </c>
      <c r="P2745" s="282" t="s">
        <v>7703</v>
      </c>
      <c r="Q2745" s="310" t="s">
        <v>7703</v>
      </c>
      <c r="R2745" s="282" t="s">
        <v>7446</v>
      </c>
    </row>
    <row r="2746" spans="1:18" ht="15" customHeight="1">
      <c r="A2746" s="112" t="s">
        <v>28</v>
      </c>
      <c r="B2746" s="304" t="s">
        <v>3</v>
      </c>
      <c r="C2746" s="305" t="s">
        <v>105</v>
      </c>
      <c r="D2746" s="281" t="s">
        <v>3017</v>
      </c>
      <c r="E2746" s="282" t="s">
        <v>3018</v>
      </c>
      <c r="F2746" s="307" t="s">
        <v>7544</v>
      </c>
      <c r="G2746" s="308" t="s">
        <v>7534</v>
      </c>
      <c r="H2746" s="308" t="s">
        <v>7434</v>
      </c>
      <c r="I2746" s="317">
        <v>45450</v>
      </c>
      <c r="J2746" s="304" t="s">
        <v>7947</v>
      </c>
      <c r="K2746" s="313" t="s">
        <v>7599</v>
      </c>
      <c r="L2746" s="317" t="s">
        <v>7703</v>
      </c>
      <c r="M2746" s="304" t="s">
        <v>7703</v>
      </c>
      <c r="N2746" s="313" t="s">
        <v>7703</v>
      </c>
      <c r="O2746" s="282" t="s">
        <v>7703</v>
      </c>
      <c r="P2746" s="282" t="s">
        <v>7703</v>
      </c>
      <c r="Q2746" s="310" t="s">
        <v>7703</v>
      </c>
      <c r="R2746" s="282" t="s">
        <v>7437</v>
      </c>
    </row>
    <row r="2747" spans="1:18" ht="15" customHeight="1">
      <c r="A2747" s="112" t="s">
        <v>28</v>
      </c>
      <c r="B2747" s="304" t="s">
        <v>3</v>
      </c>
      <c r="C2747" s="305" t="s">
        <v>105</v>
      </c>
      <c r="D2747" s="281" t="s">
        <v>1924</v>
      </c>
      <c r="E2747" s="282" t="s">
        <v>1925</v>
      </c>
      <c r="F2747" s="313" t="s">
        <v>7624</v>
      </c>
      <c r="G2747" s="282" t="s">
        <v>7625</v>
      </c>
      <c r="H2747" s="282" t="s">
        <v>7449</v>
      </c>
      <c r="I2747" s="317">
        <v>45470</v>
      </c>
      <c r="J2747" s="304" t="s">
        <v>7444</v>
      </c>
      <c r="K2747" s="313" t="s">
        <v>7773</v>
      </c>
      <c r="L2747" s="317" t="s">
        <v>7703</v>
      </c>
      <c r="M2747" s="304" t="s">
        <v>7703</v>
      </c>
      <c r="N2747" s="313" t="s">
        <v>7703</v>
      </c>
      <c r="O2747" s="282" t="s">
        <v>7703</v>
      </c>
      <c r="P2747" s="282" t="s">
        <v>7703</v>
      </c>
      <c r="Q2747" s="310" t="s">
        <v>7703</v>
      </c>
      <c r="R2747" s="282" t="s">
        <v>7437</v>
      </c>
    </row>
    <row r="2748" spans="1:18" ht="15" customHeight="1">
      <c r="A2748" s="112" t="s">
        <v>28</v>
      </c>
      <c r="B2748" s="304" t="s">
        <v>3</v>
      </c>
      <c r="C2748" s="305" t="s">
        <v>105</v>
      </c>
      <c r="D2748" s="281" t="s">
        <v>5995</v>
      </c>
      <c r="E2748" s="282" t="s">
        <v>5996</v>
      </c>
      <c r="F2748" s="313" t="s">
        <v>7624</v>
      </c>
      <c r="G2748" s="282" t="s">
        <v>7625</v>
      </c>
      <c r="H2748" s="282" t="s">
        <v>7449</v>
      </c>
      <c r="I2748" s="317">
        <v>45470</v>
      </c>
      <c r="J2748" s="304" t="s">
        <v>7444</v>
      </c>
      <c r="K2748" s="313" t="s">
        <v>7593</v>
      </c>
      <c r="L2748" s="317" t="s">
        <v>7703</v>
      </c>
      <c r="M2748" s="304" t="s">
        <v>7703</v>
      </c>
      <c r="N2748" s="313" t="s">
        <v>7703</v>
      </c>
      <c r="O2748" s="282" t="s">
        <v>7703</v>
      </c>
      <c r="P2748" s="282" t="s">
        <v>7703</v>
      </c>
      <c r="Q2748" s="310" t="s">
        <v>7703</v>
      </c>
      <c r="R2748" s="282" t="s">
        <v>7437</v>
      </c>
    </row>
    <row r="2749" spans="1:18" ht="15" customHeight="1">
      <c r="A2749" s="112" t="s">
        <v>28</v>
      </c>
      <c r="B2749" s="304" t="s">
        <v>3</v>
      </c>
      <c r="C2749" s="305" t="s">
        <v>105</v>
      </c>
      <c r="D2749" s="281" t="s">
        <v>6264</v>
      </c>
      <c r="E2749" s="282" t="s">
        <v>6265</v>
      </c>
      <c r="F2749" s="313" t="s">
        <v>7492</v>
      </c>
      <c r="G2749" s="282" t="s">
        <v>7492</v>
      </c>
      <c r="H2749" s="282" t="s">
        <v>7492</v>
      </c>
      <c r="I2749" s="317">
        <v>45446</v>
      </c>
      <c r="J2749" s="304" t="s">
        <v>7951</v>
      </c>
      <c r="K2749" s="313" t="s">
        <v>7436</v>
      </c>
      <c r="L2749" s="317" t="s">
        <v>7703</v>
      </c>
      <c r="M2749" s="304" t="s">
        <v>7703</v>
      </c>
      <c r="N2749" s="313" t="s">
        <v>7703</v>
      </c>
      <c r="O2749" s="282" t="s">
        <v>7703</v>
      </c>
      <c r="P2749" s="282" t="s">
        <v>7703</v>
      </c>
      <c r="Q2749" s="310" t="s">
        <v>7703</v>
      </c>
      <c r="R2749" s="282" t="s">
        <v>7437</v>
      </c>
    </row>
    <row r="2750" spans="1:18" ht="15" customHeight="1">
      <c r="A2750" s="112" t="s">
        <v>28</v>
      </c>
      <c r="B2750" s="304" t="s">
        <v>3</v>
      </c>
      <c r="C2750" s="305" t="s">
        <v>105</v>
      </c>
      <c r="D2750" s="281" t="s">
        <v>6310</v>
      </c>
      <c r="E2750" s="282" t="s">
        <v>6311</v>
      </c>
      <c r="F2750" s="308" t="s">
        <v>7769</v>
      </c>
      <c r="G2750" s="282" t="s">
        <v>7680</v>
      </c>
      <c r="H2750" s="282" t="s">
        <v>7680</v>
      </c>
      <c r="I2750" s="317">
        <v>45474</v>
      </c>
      <c r="J2750" s="304" t="s">
        <v>7948</v>
      </c>
      <c r="K2750" s="313" t="s">
        <v>7969</v>
      </c>
      <c r="L2750" s="317" t="s">
        <v>7703</v>
      </c>
      <c r="M2750" s="304" t="s">
        <v>7703</v>
      </c>
      <c r="N2750" s="313" t="s">
        <v>7703</v>
      </c>
      <c r="O2750" s="282" t="s">
        <v>7703</v>
      </c>
      <c r="P2750" s="282" t="s">
        <v>7703</v>
      </c>
      <c r="Q2750" s="310" t="s">
        <v>7703</v>
      </c>
      <c r="R2750" s="282" t="s">
        <v>7437</v>
      </c>
    </row>
    <row r="2751" spans="1:18" ht="15" customHeight="1">
      <c r="A2751" s="112" t="s">
        <v>28</v>
      </c>
      <c r="B2751" s="304" t="s">
        <v>3</v>
      </c>
      <c r="C2751" s="305" t="s">
        <v>105</v>
      </c>
      <c r="D2751" s="281" t="s">
        <v>2525</v>
      </c>
      <c r="E2751" s="282" t="s">
        <v>2526</v>
      </c>
      <c r="F2751" s="310" t="s">
        <v>7604</v>
      </c>
      <c r="G2751" s="282" t="s">
        <v>7497</v>
      </c>
      <c r="H2751" s="282" t="s">
        <v>1365</v>
      </c>
      <c r="I2751" s="317">
        <v>45474</v>
      </c>
      <c r="J2751" s="304" t="s">
        <v>7948</v>
      </c>
      <c r="K2751" s="313" t="s">
        <v>7593</v>
      </c>
      <c r="L2751" s="317" t="s">
        <v>7703</v>
      </c>
      <c r="M2751" s="304" t="s">
        <v>7703</v>
      </c>
      <c r="N2751" s="313" t="s">
        <v>7703</v>
      </c>
      <c r="O2751" s="282" t="s">
        <v>7703</v>
      </c>
      <c r="P2751" s="282" t="s">
        <v>7703</v>
      </c>
      <c r="Q2751" s="310" t="s">
        <v>7703</v>
      </c>
      <c r="R2751" s="282" t="s">
        <v>7437</v>
      </c>
    </row>
    <row r="2752" spans="1:18" ht="15" customHeight="1">
      <c r="A2752" s="112" t="s">
        <v>28</v>
      </c>
      <c r="B2752" s="304" t="s">
        <v>3</v>
      </c>
      <c r="C2752" s="305" t="s">
        <v>105</v>
      </c>
      <c r="D2752" s="281" t="s">
        <v>5244</v>
      </c>
      <c r="E2752" s="282" t="s">
        <v>5245</v>
      </c>
      <c r="F2752" s="310" t="s">
        <v>7604</v>
      </c>
      <c r="G2752" s="282" t="s">
        <v>7497</v>
      </c>
      <c r="H2752" s="282" t="s">
        <v>1365</v>
      </c>
      <c r="I2752" s="317">
        <v>45474</v>
      </c>
      <c r="J2752" s="304" t="s">
        <v>7948</v>
      </c>
      <c r="K2752" s="313" t="s">
        <v>7436</v>
      </c>
      <c r="L2752" s="317" t="s">
        <v>7703</v>
      </c>
      <c r="M2752" s="304" t="s">
        <v>7703</v>
      </c>
      <c r="N2752" s="313" t="s">
        <v>7703</v>
      </c>
      <c r="O2752" s="282" t="s">
        <v>7703</v>
      </c>
      <c r="P2752" s="282" t="s">
        <v>7703</v>
      </c>
      <c r="Q2752" s="310" t="s">
        <v>7703</v>
      </c>
      <c r="R2752" s="282" t="s">
        <v>7437</v>
      </c>
    </row>
    <row r="2753" spans="1:18" ht="15" customHeight="1">
      <c r="A2753" s="112" t="s">
        <v>28</v>
      </c>
      <c r="B2753" s="304" t="s">
        <v>3</v>
      </c>
      <c r="C2753" s="305" t="s">
        <v>105</v>
      </c>
      <c r="D2753" s="281" t="s">
        <v>5956</v>
      </c>
      <c r="E2753" s="282" t="s">
        <v>5957</v>
      </c>
      <c r="F2753" s="310" t="s">
        <v>7604</v>
      </c>
      <c r="G2753" s="282" t="s">
        <v>7497</v>
      </c>
      <c r="H2753" s="282" t="s">
        <v>1365</v>
      </c>
      <c r="I2753" s="317">
        <v>45474</v>
      </c>
      <c r="J2753" s="304" t="s">
        <v>7948</v>
      </c>
      <c r="K2753" s="313" t="s">
        <v>7593</v>
      </c>
      <c r="L2753" s="317" t="s">
        <v>7703</v>
      </c>
      <c r="M2753" s="304" t="s">
        <v>7703</v>
      </c>
      <c r="N2753" s="313" t="s">
        <v>7703</v>
      </c>
      <c r="O2753" s="282" t="s">
        <v>7703</v>
      </c>
      <c r="P2753" s="282" t="s">
        <v>7703</v>
      </c>
      <c r="Q2753" s="310" t="s">
        <v>7703</v>
      </c>
      <c r="R2753" s="282" t="s">
        <v>7437</v>
      </c>
    </row>
    <row r="2754" spans="1:18" ht="15" customHeight="1">
      <c r="A2754" s="112" t="s">
        <v>28</v>
      </c>
      <c r="B2754" s="304" t="s">
        <v>3</v>
      </c>
      <c r="C2754" s="305" t="s">
        <v>105</v>
      </c>
      <c r="D2754" s="281" t="s">
        <v>5658</v>
      </c>
      <c r="E2754" s="282" t="s">
        <v>5659</v>
      </c>
      <c r="F2754" s="313" t="s">
        <v>411</v>
      </c>
      <c r="G2754" s="282" t="s">
        <v>7534</v>
      </c>
      <c r="H2754" s="282" t="s">
        <v>7434</v>
      </c>
      <c r="I2754" s="317">
        <v>45481</v>
      </c>
      <c r="J2754" s="304" t="s">
        <v>7971</v>
      </c>
      <c r="K2754" s="313" t="s">
        <v>7602</v>
      </c>
      <c r="L2754" s="317" t="s">
        <v>7703</v>
      </c>
      <c r="M2754" s="304" t="s">
        <v>7703</v>
      </c>
      <c r="N2754" s="313" t="s">
        <v>7703</v>
      </c>
      <c r="O2754" s="282" t="s">
        <v>7703</v>
      </c>
      <c r="P2754" s="282" t="s">
        <v>7703</v>
      </c>
      <c r="Q2754" s="310" t="s">
        <v>7703</v>
      </c>
      <c r="R2754" s="282" t="s">
        <v>7437</v>
      </c>
    </row>
    <row r="2755" spans="1:18" ht="15" customHeight="1">
      <c r="A2755" s="112" t="s">
        <v>28</v>
      </c>
      <c r="B2755" s="304" t="s">
        <v>3</v>
      </c>
      <c r="C2755" s="305" t="s">
        <v>105</v>
      </c>
      <c r="D2755" s="281" t="s">
        <v>7211</v>
      </c>
      <c r="E2755" s="282" t="s">
        <v>7212</v>
      </c>
      <c r="F2755" s="313" t="s">
        <v>411</v>
      </c>
      <c r="G2755" s="282" t="s">
        <v>7534</v>
      </c>
      <c r="H2755" s="282" t="s">
        <v>7434</v>
      </c>
      <c r="I2755" s="317">
        <v>45481</v>
      </c>
      <c r="J2755" s="304" t="s">
        <v>7971</v>
      </c>
      <c r="K2755" s="313" t="s">
        <v>7972</v>
      </c>
      <c r="L2755" s="317" t="s">
        <v>7703</v>
      </c>
      <c r="M2755" s="304" t="s">
        <v>7703</v>
      </c>
      <c r="N2755" s="313" t="s">
        <v>7703</v>
      </c>
      <c r="O2755" s="282" t="s">
        <v>7703</v>
      </c>
      <c r="P2755" s="282" t="s">
        <v>7703</v>
      </c>
      <c r="Q2755" s="310" t="s">
        <v>7703</v>
      </c>
      <c r="R2755" s="282" t="s">
        <v>7437</v>
      </c>
    </row>
    <row r="2756" spans="1:18" ht="15" customHeight="1">
      <c r="A2756" s="112" t="s">
        <v>28</v>
      </c>
      <c r="B2756" s="304" t="s">
        <v>3</v>
      </c>
      <c r="C2756" s="305" t="s">
        <v>105</v>
      </c>
      <c r="D2756" s="281" t="s">
        <v>7232</v>
      </c>
      <c r="E2756" s="282" t="s">
        <v>7233</v>
      </c>
      <c r="F2756" s="313" t="s">
        <v>411</v>
      </c>
      <c r="G2756" s="282" t="s">
        <v>7534</v>
      </c>
      <c r="H2756" s="282" t="s">
        <v>7434</v>
      </c>
      <c r="I2756" s="317">
        <v>45481</v>
      </c>
      <c r="J2756" s="304" t="s">
        <v>7971</v>
      </c>
      <c r="K2756" s="313" t="s">
        <v>7593</v>
      </c>
      <c r="L2756" s="317" t="s">
        <v>7703</v>
      </c>
      <c r="M2756" s="304" t="s">
        <v>7703</v>
      </c>
      <c r="N2756" s="313" t="s">
        <v>7703</v>
      </c>
      <c r="O2756" s="282" t="s">
        <v>7703</v>
      </c>
      <c r="P2756" s="282" t="s">
        <v>7703</v>
      </c>
      <c r="Q2756" s="310" t="s">
        <v>7703</v>
      </c>
      <c r="R2756" s="282" t="s">
        <v>7437</v>
      </c>
    </row>
    <row r="2757" spans="1:18" ht="15" customHeight="1">
      <c r="A2757" s="112" t="s">
        <v>28</v>
      </c>
      <c r="B2757" s="304" t="s">
        <v>3</v>
      </c>
      <c r="C2757" s="305" t="s">
        <v>105</v>
      </c>
      <c r="D2757" s="281" t="s">
        <v>1876</v>
      </c>
      <c r="E2757" s="282" t="s">
        <v>1877</v>
      </c>
      <c r="F2757" s="313" t="s">
        <v>7661</v>
      </c>
      <c r="G2757" s="282" t="s">
        <v>7534</v>
      </c>
      <c r="H2757" s="282" t="s">
        <v>7434</v>
      </c>
      <c r="I2757" s="317">
        <v>45486</v>
      </c>
      <c r="J2757" s="304" t="s">
        <v>7971</v>
      </c>
      <c r="K2757" s="313" t="s">
        <v>7663</v>
      </c>
      <c r="L2757" s="317" t="s">
        <v>7703</v>
      </c>
      <c r="M2757" s="304" t="s">
        <v>7703</v>
      </c>
      <c r="N2757" s="313" t="s">
        <v>7703</v>
      </c>
      <c r="O2757" s="282" t="s">
        <v>7703</v>
      </c>
      <c r="P2757" s="282" t="s">
        <v>7703</v>
      </c>
      <c r="Q2757" s="310" t="s">
        <v>7703</v>
      </c>
      <c r="R2757" s="282" t="s">
        <v>7437</v>
      </c>
    </row>
    <row r="2758" spans="1:18" ht="15" customHeight="1">
      <c r="A2758" s="112" t="s">
        <v>28</v>
      </c>
      <c r="B2758" s="304" t="s">
        <v>3</v>
      </c>
      <c r="C2758" s="305" t="s">
        <v>105</v>
      </c>
      <c r="D2758" s="281" t="s">
        <v>4877</v>
      </c>
      <c r="E2758" s="282" t="s">
        <v>4878</v>
      </c>
      <c r="F2758" s="313" t="s">
        <v>285</v>
      </c>
      <c r="G2758" s="282" t="s">
        <v>7497</v>
      </c>
      <c r="H2758" s="282" t="s">
        <v>1365</v>
      </c>
      <c r="I2758" s="317">
        <v>45488</v>
      </c>
      <c r="J2758" s="304" t="s">
        <v>7970</v>
      </c>
      <c r="K2758" s="313" t="s">
        <v>7814</v>
      </c>
      <c r="L2758" s="317" t="s">
        <v>7703</v>
      </c>
      <c r="M2758" s="304" t="s">
        <v>7703</v>
      </c>
      <c r="N2758" s="313" t="s">
        <v>7703</v>
      </c>
      <c r="O2758" s="282" t="s">
        <v>7703</v>
      </c>
      <c r="P2758" s="282" t="s">
        <v>7703</v>
      </c>
      <c r="Q2758" s="310" t="s">
        <v>7703</v>
      </c>
      <c r="R2758" s="282" t="s">
        <v>7446</v>
      </c>
    </row>
    <row r="2759" spans="1:18" ht="15" customHeight="1">
      <c r="A2759" s="112" t="s">
        <v>28</v>
      </c>
      <c r="B2759" s="304" t="s">
        <v>3</v>
      </c>
      <c r="C2759" s="305" t="s">
        <v>105</v>
      </c>
      <c r="D2759" s="281" t="s">
        <v>6534</v>
      </c>
      <c r="E2759" s="282" t="s">
        <v>6535</v>
      </c>
      <c r="F2759" s="313" t="s">
        <v>285</v>
      </c>
      <c r="G2759" s="282" t="s">
        <v>7497</v>
      </c>
      <c r="H2759" s="282" t="s">
        <v>1365</v>
      </c>
      <c r="I2759" s="317">
        <v>45488</v>
      </c>
      <c r="J2759" s="304" t="s">
        <v>7970</v>
      </c>
      <c r="K2759" s="313" t="s">
        <v>7482</v>
      </c>
      <c r="L2759" s="317" t="s">
        <v>7703</v>
      </c>
      <c r="M2759" s="304" t="s">
        <v>7703</v>
      </c>
      <c r="N2759" s="313" t="s">
        <v>7703</v>
      </c>
      <c r="O2759" s="282" t="s">
        <v>7703</v>
      </c>
      <c r="P2759" s="282" t="s">
        <v>7703</v>
      </c>
      <c r="Q2759" s="310" t="s">
        <v>7703</v>
      </c>
      <c r="R2759" s="282" t="s">
        <v>7446</v>
      </c>
    </row>
    <row r="2760" spans="1:18" ht="15" customHeight="1">
      <c r="A2760" s="112" t="s">
        <v>28</v>
      </c>
      <c r="B2760" s="304" t="s">
        <v>3</v>
      </c>
      <c r="C2760" s="305" t="s">
        <v>105</v>
      </c>
      <c r="D2760" s="281" t="s">
        <v>4581</v>
      </c>
      <c r="E2760" s="282" t="s">
        <v>4582</v>
      </c>
      <c r="F2760" s="313" t="s">
        <v>7492</v>
      </c>
      <c r="G2760" s="282" t="s">
        <v>7492</v>
      </c>
      <c r="H2760" s="282" t="s">
        <v>7492</v>
      </c>
      <c r="I2760" s="317">
        <v>45467</v>
      </c>
      <c r="J2760" s="304" t="s">
        <v>7948</v>
      </c>
      <c r="K2760" s="313" t="s">
        <v>7593</v>
      </c>
      <c r="L2760" s="317" t="s">
        <v>7703</v>
      </c>
      <c r="M2760" s="304" t="s">
        <v>7703</v>
      </c>
      <c r="N2760" s="313" t="s">
        <v>7703</v>
      </c>
      <c r="O2760" s="282" t="s">
        <v>7703</v>
      </c>
      <c r="P2760" s="282" t="s">
        <v>7703</v>
      </c>
      <c r="Q2760" s="310" t="s">
        <v>7703</v>
      </c>
      <c r="R2760" s="282" t="s">
        <v>7437</v>
      </c>
    </row>
    <row r="2761" spans="1:18" ht="15" customHeight="1">
      <c r="A2761" s="112" t="s">
        <v>28</v>
      </c>
      <c r="B2761" s="304" t="s">
        <v>3</v>
      </c>
      <c r="C2761" s="305" t="s">
        <v>105</v>
      </c>
      <c r="D2761" s="281" t="s">
        <v>3607</v>
      </c>
      <c r="E2761" s="282" t="s">
        <v>3608</v>
      </c>
      <c r="F2761" s="313" t="s">
        <v>163</v>
      </c>
      <c r="G2761" s="282" t="s">
        <v>7433</v>
      </c>
      <c r="H2761" s="282" t="s">
        <v>7434</v>
      </c>
      <c r="I2761" s="317">
        <v>45505</v>
      </c>
      <c r="J2761" s="304" t="s">
        <v>7978</v>
      </c>
      <c r="K2761" s="313" t="s">
        <v>7748</v>
      </c>
      <c r="L2761" s="317" t="s">
        <v>7703</v>
      </c>
      <c r="M2761" s="304" t="s">
        <v>7703</v>
      </c>
      <c r="N2761" s="313" t="s">
        <v>7703</v>
      </c>
      <c r="O2761" s="282" t="s">
        <v>7703</v>
      </c>
      <c r="P2761" s="282" t="s">
        <v>7703</v>
      </c>
      <c r="Q2761" s="310" t="s">
        <v>7703</v>
      </c>
      <c r="R2761" s="282" t="s">
        <v>7437</v>
      </c>
    </row>
    <row r="2762" spans="1:18" ht="15" customHeight="1">
      <c r="A2762" s="112" t="s">
        <v>28</v>
      </c>
      <c r="B2762" s="304" t="s">
        <v>3</v>
      </c>
      <c r="C2762" s="305" t="s">
        <v>105</v>
      </c>
      <c r="D2762" s="281" t="s">
        <v>6243</v>
      </c>
      <c r="E2762" s="282" t="s">
        <v>6244</v>
      </c>
      <c r="F2762" s="313" t="s">
        <v>163</v>
      </c>
      <c r="G2762" s="282" t="s">
        <v>7433</v>
      </c>
      <c r="H2762" s="282" t="s">
        <v>7434</v>
      </c>
      <c r="I2762" s="317">
        <v>45505</v>
      </c>
      <c r="J2762" s="304" t="s">
        <v>7978</v>
      </c>
      <c r="K2762" s="313" t="s">
        <v>7748</v>
      </c>
      <c r="L2762" s="317" t="s">
        <v>7703</v>
      </c>
      <c r="M2762" s="304" t="s">
        <v>7703</v>
      </c>
      <c r="N2762" s="313" t="s">
        <v>7703</v>
      </c>
      <c r="O2762" s="282" t="s">
        <v>7703</v>
      </c>
      <c r="P2762" s="282" t="s">
        <v>7703</v>
      </c>
      <c r="Q2762" s="310" t="s">
        <v>7703</v>
      </c>
      <c r="R2762" s="282" t="s">
        <v>7437</v>
      </c>
    </row>
    <row r="2763" spans="1:18" ht="15" customHeight="1">
      <c r="A2763" s="112" t="s">
        <v>28</v>
      </c>
      <c r="B2763" s="304" t="s">
        <v>3</v>
      </c>
      <c r="C2763" s="305" t="s">
        <v>105</v>
      </c>
      <c r="D2763" s="281" t="s">
        <v>6765</v>
      </c>
      <c r="E2763" s="282" t="s">
        <v>6766</v>
      </c>
      <c r="F2763" s="313" t="s">
        <v>163</v>
      </c>
      <c r="G2763" s="282" t="s">
        <v>7433</v>
      </c>
      <c r="H2763" s="282" t="s">
        <v>7434</v>
      </c>
      <c r="I2763" s="317">
        <v>45505</v>
      </c>
      <c r="J2763" s="304" t="s">
        <v>7978</v>
      </c>
      <c r="K2763" s="313" t="s">
        <v>7593</v>
      </c>
      <c r="L2763" s="317" t="s">
        <v>7703</v>
      </c>
      <c r="M2763" s="304" t="s">
        <v>7703</v>
      </c>
      <c r="N2763" s="313" t="s">
        <v>7703</v>
      </c>
      <c r="O2763" s="282" t="s">
        <v>7703</v>
      </c>
      <c r="P2763" s="282" t="s">
        <v>7703</v>
      </c>
      <c r="Q2763" s="310" t="s">
        <v>7703</v>
      </c>
      <c r="R2763" s="282" t="s">
        <v>7437</v>
      </c>
    </row>
    <row r="2764" spans="1:18" ht="15" customHeight="1">
      <c r="A2764" s="112" t="s">
        <v>28</v>
      </c>
      <c r="B2764" s="304" t="s">
        <v>3</v>
      </c>
      <c r="C2764" s="305" t="s">
        <v>105</v>
      </c>
      <c r="D2764" s="281" t="s">
        <v>7132</v>
      </c>
      <c r="E2764" s="282" t="s">
        <v>7133</v>
      </c>
      <c r="F2764" s="313" t="s">
        <v>163</v>
      </c>
      <c r="G2764" s="282" t="s">
        <v>7433</v>
      </c>
      <c r="H2764" s="282" t="s">
        <v>7434</v>
      </c>
      <c r="I2764" s="317">
        <v>45505</v>
      </c>
      <c r="J2764" s="304" t="s">
        <v>7978</v>
      </c>
      <c r="K2764" s="313" t="s">
        <v>8002</v>
      </c>
      <c r="L2764" s="317" t="s">
        <v>7703</v>
      </c>
      <c r="M2764" s="304" t="s">
        <v>7703</v>
      </c>
      <c r="N2764" s="313" t="s">
        <v>7703</v>
      </c>
      <c r="O2764" s="282" t="s">
        <v>7703</v>
      </c>
      <c r="P2764" s="282" t="s">
        <v>7703</v>
      </c>
      <c r="Q2764" s="310" t="s">
        <v>7703</v>
      </c>
      <c r="R2764" s="282" t="s">
        <v>7437</v>
      </c>
    </row>
    <row r="2765" spans="1:18" ht="15" customHeight="1">
      <c r="A2765" s="112" t="s">
        <v>28</v>
      </c>
      <c r="B2765" s="304" t="s">
        <v>3</v>
      </c>
      <c r="C2765" s="305" t="s">
        <v>105</v>
      </c>
      <c r="D2765" s="281" t="s">
        <v>7154</v>
      </c>
      <c r="E2765" s="282" t="s">
        <v>7155</v>
      </c>
      <c r="F2765" s="313" t="s">
        <v>163</v>
      </c>
      <c r="G2765" s="282" t="s">
        <v>7433</v>
      </c>
      <c r="H2765" s="282" t="s">
        <v>7434</v>
      </c>
      <c r="I2765" s="317">
        <v>45505</v>
      </c>
      <c r="J2765" s="304" t="s">
        <v>7978</v>
      </c>
      <c r="K2765" s="313" t="s">
        <v>7593</v>
      </c>
      <c r="L2765" s="317" t="s">
        <v>7703</v>
      </c>
      <c r="M2765" s="304" t="s">
        <v>7703</v>
      </c>
      <c r="N2765" s="313" t="s">
        <v>7703</v>
      </c>
      <c r="O2765" s="282" t="s">
        <v>7703</v>
      </c>
      <c r="P2765" s="282" t="s">
        <v>7703</v>
      </c>
      <c r="Q2765" s="310" t="s">
        <v>7703</v>
      </c>
      <c r="R2765" s="282" t="s">
        <v>7437</v>
      </c>
    </row>
    <row r="2766" spans="1:18" ht="15" customHeight="1">
      <c r="A2766" s="112" t="s">
        <v>28</v>
      </c>
      <c r="B2766" s="304" t="s">
        <v>3</v>
      </c>
      <c r="C2766" s="305" t="s">
        <v>105</v>
      </c>
      <c r="D2766" s="281" t="s">
        <v>7355</v>
      </c>
      <c r="E2766" s="282" t="s">
        <v>7356</v>
      </c>
      <c r="F2766" s="313" t="s">
        <v>163</v>
      </c>
      <c r="G2766" s="282" t="s">
        <v>7433</v>
      </c>
      <c r="H2766" s="282" t="s">
        <v>7434</v>
      </c>
      <c r="I2766" s="317">
        <v>45505</v>
      </c>
      <c r="J2766" s="304" t="s">
        <v>7978</v>
      </c>
      <c r="K2766" s="313" t="s">
        <v>7748</v>
      </c>
      <c r="L2766" s="317" t="s">
        <v>7703</v>
      </c>
      <c r="M2766" s="304" t="s">
        <v>7703</v>
      </c>
      <c r="N2766" s="313" t="s">
        <v>7703</v>
      </c>
      <c r="O2766" s="282" t="s">
        <v>7703</v>
      </c>
      <c r="P2766" s="282" t="s">
        <v>7703</v>
      </c>
      <c r="Q2766" s="310" t="s">
        <v>7703</v>
      </c>
      <c r="R2766" s="282" t="s">
        <v>7437</v>
      </c>
    </row>
    <row r="2767" spans="1:18" ht="15" customHeight="1">
      <c r="A2767" s="112" t="s">
        <v>28</v>
      </c>
      <c r="B2767" s="304" t="s">
        <v>3</v>
      </c>
      <c r="C2767" s="305" t="s">
        <v>105</v>
      </c>
      <c r="D2767" s="281" t="s">
        <v>4622</v>
      </c>
      <c r="E2767" s="282" t="s">
        <v>4623</v>
      </c>
      <c r="F2767" s="313" t="s">
        <v>163</v>
      </c>
      <c r="G2767" s="282" t="s">
        <v>7433</v>
      </c>
      <c r="H2767" s="282" t="s">
        <v>7434</v>
      </c>
      <c r="I2767" s="317">
        <v>45495</v>
      </c>
      <c r="J2767" s="304" t="s">
        <v>7973</v>
      </c>
      <c r="K2767" s="313" t="s">
        <v>7593</v>
      </c>
      <c r="L2767" s="317" t="s">
        <v>7703</v>
      </c>
      <c r="M2767" s="304" t="s">
        <v>7703</v>
      </c>
      <c r="N2767" s="313" t="s">
        <v>7703</v>
      </c>
      <c r="O2767" s="282" t="s">
        <v>7703</v>
      </c>
      <c r="P2767" s="282" t="s">
        <v>7703</v>
      </c>
      <c r="Q2767" s="310" t="s">
        <v>7703</v>
      </c>
      <c r="R2767" s="282" t="s">
        <v>7437</v>
      </c>
    </row>
    <row r="2768" spans="1:18" ht="15" customHeight="1">
      <c r="A2768" s="112" t="s">
        <v>28</v>
      </c>
      <c r="B2768" s="304" t="s">
        <v>3</v>
      </c>
      <c r="C2768" s="305" t="s">
        <v>105</v>
      </c>
      <c r="D2768" s="281" t="s">
        <v>443</v>
      </c>
      <c r="E2768" s="282" t="s">
        <v>444</v>
      </c>
      <c r="F2768" s="313" t="s">
        <v>163</v>
      </c>
      <c r="G2768" s="282" t="s">
        <v>7433</v>
      </c>
      <c r="H2768" s="282" t="s">
        <v>7434</v>
      </c>
      <c r="I2768" s="317">
        <v>45496</v>
      </c>
      <c r="J2768" s="304" t="s">
        <v>7973</v>
      </c>
      <c r="K2768" s="313" t="s">
        <v>7436</v>
      </c>
      <c r="L2768" s="317" t="s">
        <v>7703</v>
      </c>
      <c r="M2768" s="304" t="s">
        <v>7703</v>
      </c>
      <c r="N2768" s="313" t="s">
        <v>7703</v>
      </c>
      <c r="O2768" s="282" t="s">
        <v>7703</v>
      </c>
      <c r="P2768" s="282" t="s">
        <v>7703</v>
      </c>
      <c r="Q2768" s="310" t="s">
        <v>7703</v>
      </c>
      <c r="R2768" s="282" t="s">
        <v>7437</v>
      </c>
    </row>
    <row r="2769" spans="1:18" ht="15" customHeight="1">
      <c r="A2769" s="112" t="s">
        <v>28</v>
      </c>
      <c r="B2769" s="304" t="s">
        <v>3</v>
      </c>
      <c r="C2769" s="305" t="s">
        <v>105</v>
      </c>
      <c r="D2769" s="281" t="s">
        <v>2209</v>
      </c>
      <c r="E2769" s="282" t="s">
        <v>2210</v>
      </c>
      <c r="F2769" s="313" t="s">
        <v>163</v>
      </c>
      <c r="G2769" s="282" t="s">
        <v>7433</v>
      </c>
      <c r="H2769" s="282" t="s">
        <v>7434</v>
      </c>
      <c r="I2769" s="317">
        <v>45497</v>
      </c>
      <c r="J2769" s="304" t="s">
        <v>7973</v>
      </c>
      <c r="K2769" s="313" t="s">
        <v>7436</v>
      </c>
      <c r="L2769" s="317" t="s">
        <v>7703</v>
      </c>
      <c r="M2769" s="304" t="s">
        <v>7703</v>
      </c>
      <c r="N2769" s="313" t="s">
        <v>7703</v>
      </c>
      <c r="O2769" s="282" t="s">
        <v>7703</v>
      </c>
      <c r="P2769" s="282" t="s">
        <v>7703</v>
      </c>
      <c r="Q2769" s="310" t="s">
        <v>7703</v>
      </c>
      <c r="R2769" s="282" t="s">
        <v>7437</v>
      </c>
    </row>
    <row r="2770" spans="1:18" ht="15" customHeight="1">
      <c r="A2770" s="112" t="s">
        <v>28</v>
      </c>
      <c r="B2770" s="304" t="s">
        <v>3</v>
      </c>
      <c r="C2770" s="305" t="s">
        <v>105</v>
      </c>
      <c r="D2770" s="281" t="s">
        <v>664</v>
      </c>
      <c r="E2770" s="282" t="s">
        <v>665</v>
      </c>
      <c r="F2770" s="313" t="s">
        <v>669</v>
      </c>
      <c r="G2770" s="282" t="s">
        <v>7497</v>
      </c>
      <c r="H2770" s="282" t="s">
        <v>1365</v>
      </c>
      <c r="I2770" s="317">
        <v>45505</v>
      </c>
      <c r="J2770" s="304" t="s">
        <v>7978</v>
      </c>
      <c r="K2770" s="313" t="s">
        <v>7451</v>
      </c>
      <c r="L2770" s="317" t="s">
        <v>7703</v>
      </c>
      <c r="M2770" s="304" t="s">
        <v>7703</v>
      </c>
      <c r="N2770" s="313" t="s">
        <v>7703</v>
      </c>
      <c r="O2770" s="282" t="s">
        <v>7703</v>
      </c>
      <c r="P2770" s="282" t="s">
        <v>7703</v>
      </c>
      <c r="Q2770" s="310" t="s">
        <v>7703</v>
      </c>
      <c r="R2770" s="282" t="s">
        <v>7437</v>
      </c>
    </row>
    <row r="2771" spans="1:18" ht="15" customHeight="1">
      <c r="A2771" s="112" t="s">
        <v>28</v>
      </c>
      <c r="B2771" s="304" t="s">
        <v>3</v>
      </c>
      <c r="C2771" s="305" t="s">
        <v>105</v>
      </c>
      <c r="D2771" s="281" t="s">
        <v>4511</v>
      </c>
      <c r="E2771" s="282" t="s">
        <v>4512</v>
      </c>
      <c r="F2771" s="313" t="s">
        <v>669</v>
      </c>
      <c r="G2771" s="282" t="s">
        <v>7497</v>
      </c>
      <c r="H2771" s="282" t="s">
        <v>1365</v>
      </c>
      <c r="I2771" s="317">
        <v>45514</v>
      </c>
      <c r="J2771" s="304" t="s">
        <v>7984</v>
      </c>
      <c r="K2771" s="313" t="s">
        <v>7773</v>
      </c>
      <c r="L2771" s="317" t="s">
        <v>7703</v>
      </c>
      <c r="M2771" s="304" t="s">
        <v>7703</v>
      </c>
      <c r="N2771" s="313" t="s">
        <v>7703</v>
      </c>
      <c r="O2771" s="282" t="s">
        <v>7703</v>
      </c>
      <c r="P2771" s="282" t="s">
        <v>7703</v>
      </c>
      <c r="Q2771" s="310" t="s">
        <v>7703</v>
      </c>
      <c r="R2771" s="282" t="s">
        <v>7437</v>
      </c>
    </row>
    <row r="2772" spans="1:18" ht="15" customHeight="1">
      <c r="A2772" s="112" t="s">
        <v>28</v>
      </c>
      <c r="B2772" s="304" t="s">
        <v>3</v>
      </c>
      <c r="C2772" s="305" t="s">
        <v>105</v>
      </c>
      <c r="D2772" s="281" t="s">
        <v>3622</v>
      </c>
      <c r="E2772" s="282" t="s">
        <v>3623</v>
      </c>
      <c r="F2772" s="313" t="s">
        <v>669</v>
      </c>
      <c r="G2772" s="282" t="s">
        <v>7497</v>
      </c>
      <c r="H2772" s="282" t="s">
        <v>1365</v>
      </c>
      <c r="I2772" s="317">
        <v>45505</v>
      </c>
      <c r="J2772" s="304" t="s">
        <v>7978</v>
      </c>
      <c r="K2772" s="313" t="s">
        <v>7436</v>
      </c>
      <c r="L2772" s="317" t="s">
        <v>7703</v>
      </c>
      <c r="M2772" s="304" t="s">
        <v>7703</v>
      </c>
      <c r="N2772" s="313" t="s">
        <v>7703</v>
      </c>
      <c r="O2772" s="282" t="s">
        <v>7703</v>
      </c>
      <c r="P2772" s="282" t="s">
        <v>7703</v>
      </c>
      <c r="Q2772" s="310" t="s">
        <v>7703</v>
      </c>
      <c r="R2772" s="282" t="s">
        <v>7437</v>
      </c>
    </row>
    <row r="2773" spans="1:18" ht="15" customHeight="1">
      <c r="A2773" s="112" t="s">
        <v>28</v>
      </c>
      <c r="B2773" s="304" t="s">
        <v>3</v>
      </c>
      <c r="C2773" s="305" t="s">
        <v>105</v>
      </c>
      <c r="D2773" s="281" t="s">
        <v>7166</v>
      </c>
      <c r="E2773" s="282" t="s">
        <v>7167</v>
      </c>
      <c r="F2773" s="313" t="s">
        <v>669</v>
      </c>
      <c r="G2773" s="282" t="s">
        <v>7497</v>
      </c>
      <c r="H2773" s="282" t="s">
        <v>1365</v>
      </c>
      <c r="I2773" s="317">
        <v>45505</v>
      </c>
      <c r="J2773" s="304" t="s">
        <v>7978</v>
      </c>
      <c r="K2773" s="313" t="s">
        <v>2088</v>
      </c>
      <c r="L2773" s="317" t="s">
        <v>7703</v>
      </c>
      <c r="M2773" s="304" t="s">
        <v>7703</v>
      </c>
      <c r="N2773" s="313" t="s">
        <v>7703</v>
      </c>
      <c r="O2773" s="282" t="s">
        <v>7703</v>
      </c>
      <c r="P2773" s="282" t="s">
        <v>7703</v>
      </c>
      <c r="Q2773" s="310" t="s">
        <v>7703</v>
      </c>
      <c r="R2773" s="282" t="s">
        <v>7437</v>
      </c>
    </row>
    <row r="2774" spans="1:18" ht="15" customHeight="1">
      <c r="A2774" s="112" t="s">
        <v>28</v>
      </c>
      <c r="B2774" s="304" t="s">
        <v>3</v>
      </c>
      <c r="C2774" s="305" t="s">
        <v>105</v>
      </c>
      <c r="D2774" s="281" t="s">
        <v>7242</v>
      </c>
      <c r="E2774" s="282" t="s">
        <v>7243</v>
      </c>
      <c r="F2774" s="313" t="s">
        <v>669</v>
      </c>
      <c r="G2774" s="282" t="s">
        <v>7497</v>
      </c>
      <c r="H2774" s="282" t="s">
        <v>1365</v>
      </c>
      <c r="I2774" s="317">
        <v>45505</v>
      </c>
      <c r="J2774" s="304" t="s">
        <v>7978</v>
      </c>
      <c r="K2774" s="313" t="s">
        <v>7548</v>
      </c>
      <c r="L2774" s="317" t="s">
        <v>7703</v>
      </c>
      <c r="M2774" s="304" t="s">
        <v>7703</v>
      </c>
      <c r="N2774" s="313" t="s">
        <v>7703</v>
      </c>
      <c r="O2774" s="282" t="s">
        <v>7703</v>
      </c>
      <c r="P2774" s="282" t="s">
        <v>7703</v>
      </c>
      <c r="Q2774" s="310" t="s">
        <v>7703</v>
      </c>
      <c r="R2774" s="282" t="s">
        <v>7437</v>
      </c>
    </row>
    <row r="2775" spans="1:18" ht="15" customHeight="1">
      <c r="A2775" s="112" t="s">
        <v>28</v>
      </c>
      <c r="B2775" s="304" t="s">
        <v>3</v>
      </c>
      <c r="C2775" s="305" t="s">
        <v>105</v>
      </c>
      <c r="D2775" s="281" t="s">
        <v>3516</v>
      </c>
      <c r="E2775" s="282" t="s">
        <v>3517</v>
      </c>
      <c r="F2775" s="313" t="s">
        <v>163</v>
      </c>
      <c r="G2775" s="282" t="s">
        <v>7433</v>
      </c>
      <c r="H2775" s="282" t="s">
        <v>7434</v>
      </c>
      <c r="I2775" s="317">
        <v>45499</v>
      </c>
      <c r="J2775" s="304" t="s">
        <v>7973</v>
      </c>
      <c r="K2775" s="313" t="s">
        <v>7548</v>
      </c>
      <c r="L2775" s="317" t="s">
        <v>7703</v>
      </c>
      <c r="M2775" s="304" t="s">
        <v>7703</v>
      </c>
      <c r="N2775" s="313" t="s">
        <v>7703</v>
      </c>
      <c r="O2775" s="282" t="s">
        <v>7703</v>
      </c>
      <c r="P2775" s="282" t="s">
        <v>7703</v>
      </c>
      <c r="Q2775" s="310" t="s">
        <v>7703</v>
      </c>
      <c r="R2775" s="282" t="s">
        <v>7437</v>
      </c>
    </row>
    <row r="2776" spans="1:18" ht="15" customHeight="1">
      <c r="A2776" s="112" t="s">
        <v>28</v>
      </c>
      <c r="B2776" s="304" t="s">
        <v>3</v>
      </c>
      <c r="C2776" s="305" t="s">
        <v>105</v>
      </c>
      <c r="D2776" s="281" t="s">
        <v>4102</v>
      </c>
      <c r="E2776" s="282" t="s">
        <v>4103</v>
      </c>
      <c r="F2776" s="313" t="s">
        <v>163</v>
      </c>
      <c r="G2776" s="282" t="s">
        <v>7433</v>
      </c>
      <c r="H2776" s="282" t="s">
        <v>7434</v>
      </c>
      <c r="I2776" s="317">
        <v>45499</v>
      </c>
      <c r="J2776" s="304" t="s">
        <v>7973</v>
      </c>
      <c r="K2776" s="313" t="s">
        <v>7548</v>
      </c>
      <c r="L2776" s="317" t="s">
        <v>7703</v>
      </c>
      <c r="M2776" s="304" t="s">
        <v>7703</v>
      </c>
      <c r="N2776" s="313" t="s">
        <v>7703</v>
      </c>
      <c r="O2776" s="282" t="s">
        <v>7703</v>
      </c>
      <c r="P2776" s="282" t="s">
        <v>7703</v>
      </c>
      <c r="Q2776" s="310" t="s">
        <v>7703</v>
      </c>
      <c r="R2776" s="282" t="s">
        <v>7437</v>
      </c>
    </row>
    <row r="2777" spans="1:18" ht="15" customHeight="1">
      <c r="A2777" s="112" t="s">
        <v>28</v>
      </c>
      <c r="B2777" s="304" t="s">
        <v>3</v>
      </c>
      <c r="C2777" s="305" t="s">
        <v>105</v>
      </c>
      <c r="D2777" s="281" t="s">
        <v>4777</v>
      </c>
      <c r="E2777" s="282" t="s">
        <v>4778</v>
      </c>
      <c r="F2777" s="313" t="s">
        <v>163</v>
      </c>
      <c r="G2777" s="282" t="s">
        <v>7433</v>
      </c>
      <c r="H2777" s="282" t="s">
        <v>7434</v>
      </c>
      <c r="I2777" s="317">
        <v>45499</v>
      </c>
      <c r="J2777" s="304" t="s">
        <v>7973</v>
      </c>
      <c r="K2777" s="313" t="s">
        <v>7548</v>
      </c>
      <c r="L2777" s="317" t="s">
        <v>7703</v>
      </c>
      <c r="M2777" s="304" t="s">
        <v>7703</v>
      </c>
      <c r="N2777" s="313" t="s">
        <v>7703</v>
      </c>
      <c r="O2777" s="282" t="s">
        <v>7703</v>
      </c>
      <c r="P2777" s="282" t="s">
        <v>7703</v>
      </c>
      <c r="Q2777" s="310" t="s">
        <v>7703</v>
      </c>
      <c r="R2777" s="282" t="s">
        <v>7437</v>
      </c>
    </row>
    <row r="2778" spans="1:18" ht="15" customHeight="1">
      <c r="A2778" s="112" t="s">
        <v>28</v>
      </c>
      <c r="B2778" s="304" t="s">
        <v>3</v>
      </c>
      <c r="C2778" s="305" t="s">
        <v>105</v>
      </c>
      <c r="D2778" s="281" t="s">
        <v>6658</v>
      </c>
      <c r="E2778" s="282" t="s">
        <v>6659</v>
      </c>
      <c r="F2778" s="313" t="s">
        <v>163</v>
      </c>
      <c r="G2778" s="282" t="s">
        <v>7433</v>
      </c>
      <c r="H2778" s="282" t="s">
        <v>7434</v>
      </c>
      <c r="I2778" s="317">
        <v>45499</v>
      </c>
      <c r="J2778" s="304" t="s">
        <v>7973</v>
      </c>
      <c r="K2778" s="313" t="s">
        <v>7548</v>
      </c>
      <c r="L2778" s="317" t="s">
        <v>7703</v>
      </c>
      <c r="M2778" s="304" t="s">
        <v>7703</v>
      </c>
      <c r="N2778" s="313" t="s">
        <v>7703</v>
      </c>
      <c r="O2778" s="282" t="s">
        <v>7703</v>
      </c>
      <c r="P2778" s="282" t="s">
        <v>7703</v>
      </c>
      <c r="Q2778" s="310" t="s">
        <v>7703</v>
      </c>
      <c r="R2778" s="282" t="s">
        <v>7437</v>
      </c>
    </row>
    <row r="2779" spans="1:18" ht="15" customHeight="1">
      <c r="A2779" s="112" t="s">
        <v>28</v>
      </c>
      <c r="B2779" s="304" t="s">
        <v>3</v>
      </c>
      <c r="C2779" s="305" t="s">
        <v>105</v>
      </c>
      <c r="D2779" s="281" t="s">
        <v>4125</v>
      </c>
      <c r="E2779" s="282" t="s">
        <v>4126</v>
      </c>
      <c r="F2779" s="313" t="s">
        <v>187</v>
      </c>
      <c r="G2779" s="282" t="s">
        <v>7463</v>
      </c>
      <c r="H2779" s="282" t="s">
        <v>7434</v>
      </c>
      <c r="I2779" s="317">
        <v>45505</v>
      </c>
      <c r="J2779" s="304" t="s">
        <v>7978</v>
      </c>
      <c r="K2779" s="313" t="s">
        <v>7762</v>
      </c>
      <c r="L2779" s="317" t="s">
        <v>7703</v>
      </c>
      <c r="M2779" s="304" t="s">
        <v>7703</v>
      </c>
      <c r="N2779" s="313" t="s">
        <v>7703</v>
      </c>
      <c r="O2779" s="282" t="s">
        <v>7703</v>
      </c>
      <c r="P2779" s="282" t="s">
        <v>7703</v>
      </c>
      <c r="Q2779" s="310" t="s">
        <v>7703</v>
      </c>
      <c r="R2779" s="282" t="s">
        <v>7446</v>
      </c>
    </row>
    <row r="2780" spans="1:18" ht="15" customHeight="1">
      <c r="A2780" s="112" t="s">
        <v>28</v>
      </c>
      <c r="B2780" s="304" t="s">
        <v>3</v>
      </c>
      <c r="C2780" s="305" t="s">
        <v>105</v>
      </c>
      <c r="D2780" s="281" t="s">
        <v>3523</v>
      </c>
      <c r="E2780" s="282" t="s">
        <v>3524</v>
      </c>
      <c r="F2780" s="313" t="s">
        <v>187</v>
      </c>
      <c r="G2780" s="282" t="s">
        <v>7463</v>
      </c>
      <c r="H2780" s="282" t="s">
        <v>7434</v>
      </c>
      <c r="I2780" s="317">
        <v>45474</v>
      </c>
      <c r="J2780" s="304" t="s">
        <v>7948</v>
      </c>
      <c r="K2780" s="313" t="s">
        <v>2088</v>
      </c>
      <c r="L2780" s="317" t="s">
        <v>7703</v>
      </c>
      <c r="M2780" s="304" t="s">
        <v>7703</v>
      </c>
      <c r="N2780" s="313" t="s">
        <v>7703</v>
      </c>
      <c r="O2780" s="282" t="s">
        <v>7703</v>
      </c>
      <c r="P2780" s="282" t="s">
        <v>7703</v>
      </c>
      <c r="Q2780" s="310" t="s">
        <v>7703</v>
      </c>
      <c r="R2780" s="282" t="s">
        <v>7437</v>
      </c>
    </row>
    <row r="2781" spans="1:18" ht="15" customHeight="1">
      <c r="A2781" s="112" t="s">
        <v>28</v>
      </c>
      <c r="B2781" s="304" t="s">
        <v>3</v>
      </c>
      <c r="C2781" s="305" t="s">
        <v>143</v>
      </c>
      <c r="D2781" s="281" t="s">
        <v>4839</v>
      </c>
      <c r="E2781" s="282" t="s">
        <v>4840</v>
      </c>
      <c r="F2781" s="313" t="s">
        <v>910</v>
      </c>
      <c r="G2781" s="282" t="s">
        <v>7625</v>
      </c>
      <c r="H2781" s="282" t="s">
        <v>7449</v>
      </c>
      <c r="I2781" s="317">
        <v>45474</v>
      </c>
      <c r="J2781" s="304" t="s">
        <v>7948</v>
      </c>
      <c r="K2781" s="313" t="s">
        <v>1601</v>
      </c>
      <c r="L2781" s="317" t="s">
        <v>7703</v>
      </c>
      <c r="M2781" s="304" t="s">
        <v>7703</v>
      </c>
      <c r="N2781" s="313" t="s">
        <v>7703</v>
      </c>
      <c r="O2781" s="282" t="s">
        <v>7703</v>
      </c>
      <c r="P2781" s="282" t="s">
        <v>7703</v>
      </c>
      <c r="Q2781" s="310" t="s">
        <v>7703</v>
      </c>
      <c r="R2781" s="282" t="s">
        <v>7437</v>
      </c>
    </row>
    <row r="2782" spans="1:18" ht="15" customHeight="1">
      <c r="A2782" s="112" t="s">
        <v>28</v>
      </c>
      <c r="B2782" s="304" t="s">
        <v>3</v>
      </c>
      <c r="C2782" s="305" t="s">
        <v>105</v>
      </c>
      <c r="D2782" s="281" t="s">
        <v>1565</v>
      </c>
      <c r="E2782" s="282" t="s">
        <v>1566</v>
      </c>
      <c r="F2782" s="313" t="s">
        <v>7520</v>
      </c>
      <c r="G2782" s="282" t="s">
        <v>7521</v>
      </c>
      <c r="H2782" s="282" t="s">
        <v>7449</v>
      </c>
      <c r="I2782" s="317">
        <v>45534</v>
      </c>
      <c r="J2782" s="304" t="s">
        <v>7987</v>
      </c>
      <c r="K2782" s="313" t="s">
        <v>7436</v>
      </c>
      <c r="L2782" s="317" t="s">
        <v>7703</v>
      </c>
      <c r="M2782" s="304" t="s">
        <v>7703</v>
      </c>
      <c r="N2782" s="313" t="s">
        <v>7703</v>
      </c>
      <c r="O2782" s="282" t="s">
        <v>7703</v>
      </c>
      <c r="P2782" s="282" t="s">
        <v>7703</v>
      </c>
      <c r="Q2782" s="310" t="s">
        <v>7703</v>
      </c>
      <c r="R2782" s="282" t="s">
        <v>7437</v>
      </c>
    </row>
    <row r="2783" spans="1:18" ht="15" customHeight="1">
      <c r="A2783" s="112" t="s">
        <v>28</v>
      </c>
      <c r="B2783" s="304" t="s">
        <v>3</v>
      </c>
      <c r="C2783" s="305" t="s">
        <v>105</v>
      </c>
      <c r="D2783" s="281" t="s">
        <v>3027</v>
      </c>
      <c r="E2783" s="282" t="s">
        <v>3028</v>
      </c>
      <c r="F2783" s="313" t="s">
        <v>7520</v>
      </c>
      <c r="G2783" s="282" t="s">
        <v>7521</v>
      </c>
      <c r="H2783" s="282" t="s">
        <v>7449</v>
      </c>
      <c r="I2783" s="317">
        <v>45534</v>
      </c>
      <c r="J2783" s="304" t="s">
        <v>7987</v>
      </c>
      <c r="K2783" s="313" t="s">
        <v>7548</v>
      </c>
      <c r="L2783" s="317" t="s">
        <v>7703</v>
      </c>
      <c r="M2783" s="304" t="s">
        <v>7703</v>
      </c>
      <c r="N2783" s="313" t="s">
        <v>7703</v>
      </c>
      <c r="O2783" s="282" t="s">
        <v>7703</v>
      </c>
      <c r="P2783" s="282" t="s">
        <v>7703</v>
      </c>
      <c r="Q2783" s="310" t="s">
        <v>7703</v>
      </c>
      <c r="R2783" s="282" t="s">
        <v>7437</v>
      </c>
    </row>
    <row r="2784" spans="1:18" ht="15" customHeight="1">
      <c r="A2784" s="112" t="s">
        <v>28</v>
      </c>
      <c r="B2784" s="304" t="s">
        <v>3</v>
      </c>
      <c r="C2784" s="305" t="s">
        <v>105</v>
      </c>
      <c r="D2784" s="281" t="s">
        <v>1569</v>
      </c>
      <c r="E2784" s="282" t="s">
        <v>1570</v>
      </c>
      <c r="F2784" s="313" t="s">
        <v>7520</v>
      </c>
      <c r="G2784" s="282" t="s">
        <v>7521</v>
      </c>
      <c r="H2784" s="282" t="s">
        <v>7449</v>
      </c>
      <c r="I2784" s="317">
        <v>45534</v>
      </c>
      <c r="J2784" s="304" t="s">
        <v>7987</v>
      </c>
      <c r="K2784" s="313" t="s">
        <v>7436</v>
      </c>
      <c r="L2784" s="317" t="s">
        <v>7703</v>
      </c>
      <c r="M2784" s="304" t="s">
        <v>7703</v>
      </c>
      <c r="N2784" s="313" t="s">
        <v>7703</v>
      </c>
      <c r="O2784" s="282" t="s">
        <v>7703</v>
      </c>
      <c r="P2784" s="282" t="s">
        <v>7703</v>
      </c>
      <c r="Q2784" s="310" t="s">
        <v>7703</v>
      </c>
      <c r="R2784" s="282" t="s">
        <v>7437</v>
      </c>
    </row>
    <row r="2785" spans="1:18" ht="15" customHeight="1">
      <c r="A2785" s="112" t="s">
        <v>28</v>
      </c>
      <c r="B2785" s="304" t="s">
        <v>3</v>
      </c>
      <c r="C2785" s="305" t="s">
        <v>105</v>
      </c>
      <c r="D2785" s="281" t="s">
        <v>5202</v>
      </c>
      <c r="E2785" s="282" t="s">
        <v>5203</v>
      </c>
      <c r="F2785" s="313" t="s">
        <v>7520</v>
      </c>
      <c r="G2785" s="282" t="s">
        <v>7521</v>
      </c>
      <c r="H2785" s="282" t="s">
        <v>7449</v>
      </c>
      <c r="I2785" s="317">
        <v>45534</v>
      </c>
      <c r="J2785" s="304" t="s">
        <v>7987</v>
      </c>
      <c r="K2785" s="313" t="s">
        <v>7547</v>
      </c>
      <c r="L2785" s="317" t="s">
        <v>7703</v>
      </c>
      <c r="M2785" s="304" t="s">
        <v>7703</v>
      </c>
      <c r="N2785" s="313" t="s">
        <v>7703</v>
      </c>
      <c r="O2785" s="282" t="s">
        <v>7703</v>
      </c>
      <c r="P2785" s="282" t="s">
        <v>7703</v>
      </c>
      <c r="Q2785" s="310" t="s">
        <v>7703</v>
      </c>
      <c r="R2785" s="282" t="s">
        <v>7437</v>
      </c>
    </row>
    <row r="2786" spans="1:18" ht="15" customHeight="1">
      <c r="A2786" s="112" t="s">
        <v>28</v>
      </c>
      <c r="B2786" s="304" t="s">
        <v>3</v>
      </c>
      <c r="C2786" s="305" t="s">
        <v>105</v>
      </c>
      <c r="D2786" s="281" t="s">
        <v>5627</v>
      </c>
      <c r="E2786" s="282" t="s">
        <v>5628</v>
      </c>
      <c r="F2786" s="313" t="s">
        <v>7520</v>
      </c>
      <c r="G2786" s="282" t="s">
        <v>7521</v>
      </c>
      <c r="H2786" s="282" t="s">
        <v>7449</v>
      </c>
      <c r="I2786" s="317">
        <v>45534</v>
      </c>
      <c r="J2786" s="304" t="s">
        <v>7987</v>
      </c>
      <c r="K2786" s="313" t="s">
        <v>7436</v>
      </c>
      <c r="L2786" s="317" t="s">
        <v>7703</v>
      </c>
      <c r="M2786" s="304" t="s">
        <v>7703</v>
      </c>
      <c r="N2786" s="313" t="s">
        <v>7703</v>
      </c>
      <c r="O2786" s="282" t="s">
        <v>7703</v>
      </c>
      <c r="P2786" s="282" t="s">
        <v>7703</v>
      </c>
      <c r="Q2786" s="310" t="s">
        <v>7703</v>
      </c>
      <c r="R2786" s="282" t="s">
        <v>7437</v>
      </c>
    </row>
    <row r="2787" spans="1:18" ht="15" customHeight="1">
      <c r="A2787" s="112" t="s">
        <v>28</v>
      </c>
      <c r="B2787" s="304" t="s">
        <v>3</v>
      </c>
      <c r="C2787" s="305" t="s">
        <v>105</v>
      </c>
      <c r="D2787" s="281" t="s">
        <v>5734</v>
      </c>
      <c r="E2787" s="282" t="s">
        <v>5735</v>
      </c>
      <c r="F2787" s="313" t="s">
        <v>187</v>
      </c>
      <c r="G2787" s="282" t="s">
        <v>7463</v>
      </c>
      <c r="H2787" s="282" t="s">
        <v>7434</v>
      </c>
      <c r="I2787" s="317">
        <v>45502</v>
      </c>
      <c r="J2787" s="304" t="s">
        <v>7973</v>
      </c>
      <c r="K2787" s="313" t="s">
        <v>7436</v>
      </c>
      <c r="L2787" s="317" t="s">
        <v>7703</v>
      </c>
      <c r="M2787" s="304" t="s">
        <v>7703</v>
      </c>
      <c r="N2787" s="313" t="s">
        <v>7703</v>
      </c>
      <c r="O2787" s="282" t="s">
        <v>7703</v>
      </c>
      <c r="P2787" s="282" t="s">
        <v>7703</v>
      </c>
      <c r="Q2787" s="310" t="s">
        <v>7703</v>
      </c>
      <c r="R2787" s="282" t="s">
        <v>7437</v>
      </c>
    </row>
    <row r="2788" spans="1:18" ht="15" customHeight="1">
      <c r="A2788" s="112" t="s">
        <v>28</v>
      </c>
      <c r="B2788" s="304" t="s">
        <v>3</v>
      </c>
      <c r="C2788" s="305" t="s">
        <v>105</v>
      </c>
      <c r="D2788" s="281" t="s">
        <v>5068</v>
      </c>
      <c r="E2788" s="282" t="s">
        <v>5069</v>
      </c>
      <c r="F2788" s="313" t="s">
        <v>187</v>
      </c>
      <c r="G2788" s="282" t="s">
        <v>7463</v>
      </c>
      <c r="H2788" s="282" t="s">
        <v>7434</v>
      </c>
      <c r="I2788" s="317">
        <v>45505</v>
      </c>
      <c r="J2788" s="304" t="s">
        <v>7978</v>
      </c>
      <c r="K2788" s="313" t="s">
        <v>7821</v>
      </c>
      <c r="L2788" s="317" t="s">
        <v>7703</v>
      </c>
      <c r="M2788" s="304" t="s">
        <v>7703</v>
      </c>
      <c r="N2788" s="313" t="s">
        <v>7703</v>
      </c>
      <c r="O2788" s="282" t="s">
        <v>7703</v>
      </c>
      <c r="P2788" s="282" t="s">
        <v>7703</v>
      </c>
      <c r="Q2788" s="310" t="s">
        <v>7703</v>
      </c>
      <c r="R2788" s="282" t="s">
        <v>7446</v>
      </c>
    </row>
    <row r="2789" spans="1:18" ht="15" customHeight="1">
      <c r="A2789" s="112" t="s">
        <v>28</v>
      </c>
      <c r="B2789" s="304" t="s">
        <v>3</v>
      </c>
      <c r="C2789" s="305" t="s">
        <v>105</v>
      </c>
      <c r="D2789" s="281" t="s">
        <v>2658</v>
      </c>
      <c r="E2789" s="282" t="s">
        <v>2659</v>
      </c>
      <c r="F2789" s="313" t="s">
        <v>7742</v>
      </c>
      <c r="G2789" s="282" t="s">
        <v>7453</v>
      </c>
      <c r="H2789" s="282" t="s">
        <v>7449</v>
      </c>
      <c r="I2789" s="317">
        <v>45514</v>
      </c>
      <c r="J2789" s="304" t="s">
        <v>7984</v>
      </c>
      <c r="K2789" s="313" t="s">
        <v>7548</v>
      </c>
      <c r="L2789" s="317" t="s">
        <v>7703</v>
      </c>
      <c r="M2789" s="304" t="s">
        <v>7703</v>
      </c>
      <c r="N2789" s="313" t="s">
        <v>7703</v>
      </c>
      <c r="O2789" s="282" t="s">
        <v>7703</v>
      </c>
      <c r="P2789" s="282" t="s">
        <v>7703</v>
      </c>
      <c r="Q2789" s="310" t="s">
        <v>7703</v>
      </c>
      <c r="R2789" s="282" t="s">
        <v>7437</v>
      </c>
    </row>
    <row r="2790" spans="1:18" ht="15" customHeight="1">
      <c r="A2790" s="112" t="s">
        <v>28</v>
      </c>
      <c r="B2790" s="304" t="s">
        <v>3</v>
      </c>
      <c r="C2790" s="305" t="s">
        <v>105</v>
      </c>
      <c r="D2790" s="281" t="s">
        <v>6429</v>
      </c>
      <c r="E2790" s="282" t="s">
        <v>6430</v>
      </c>
      <c r="F2790" s="313" t="s">
        <v>7742</v>
      </c>
      <c r="G2790" s="282" t="s">
        <v>7453</v>
      </c>
      <c r="H2790" s="282" t="s">
        <v>7449</v>
      </c>
      <c r="I2790" s="317">
        <v>45514</v>
      </c>
      <c r="J2790" s="304" t="s">
        <v>7984</v>
      </c>
      <c r="K2790" s="313" t="s">
        <v>7482</v>
      </c>
      <c r="L2790" s="317" t="s">
        <v>7703</v>
      </c>
      <c r="M2790" s="304" t="s">
        <v>7703</v>
      </c>
      <c r="N2790" s="313" t="s">
        <v>7703</v>
      </c>
      <c r="O2790" s="282" t="s">
        <v>7703</v>
      </c>
      <c r="P2790" s="282" t="s">
        <v>7703</v>
      </c>
      <c r="Q2790" s="310" t="s">
        <v>7703</v>
      </c>
      <c r="R2790" s="282" t="s">
        <v>7437</v>
      </c>
    </row>
    <row r="2791" spans="1:18" ht="15" customHeight="1">
      <c r="A2791" s="112" t="s">
        <v>28</v>
      </c>
      <c r="B2791" s="304" t="s">
        <v>3</v>
      </c>
      <c r="C2791" s="305" t="s">
        <v>105</v>
      </c>
      <c r="D2791" s="281" t="s">
        <v>6435</v>
      </c>
      <c r="E2791" s="282" t="s">
        <v>6436</v>
      </c>
      <c r="F2791" s="313" t="s">
        <v>7488</v>
      </c>
      <c r="G2791" s="282" t="s">
        <v>7448</v>
      </c>
      <c r="H2791" s="282" t="s">
        <v>7449</v>
      </c>
      <c r="I2791" s="317">
        <v>45381</v>
      </c>
      <c r="J2791" s="304" t="s">
        <v>7837</v>
      </c>
      <c r="K2791" s="313" t="s">
        <v>7593</v>
      </c>
      <c r="L2791" s="317" t="s">
        <v>7703</v>
      </c>
      <c r="M2791" s="304" t="s">
        <v>7703</v>
      </c>
      <c r="N2791" s="313" t="s">
        <v>7703</v>
      </c>
      <c r="O2791" s="282" t="s">
        <v>7703</v>
      </c>
      <c r="P2791" s="282" t="s">
        <v>7703</v>
      </c>
      <c r="Q2791" s="310" t="s">
        <v>7703</v>
      </c>
      <c r="R2791" s="282" t="s">
        <v>7437</v>
      </c>
    </row>
    <row r="2792" spans="1:18" ht="15" customHeight="1">
      <c r="A2792" s="112" t="s">
        <v>28</v>
      </c>
      <c r="B2792" s="304" t="s">
        <v>3</v>
      </c>
      <c r="C2792" s="305" t="s">
        <v>105</v>
      </c>
      <c r="D2792" s="281" t="s">
        <v>4468</v>
      </c>
      <c r="E2792" s="282" t="s">
        <v>4469</v>
      </c>
      <c r="F2792" s="313" t="s">
        <v>7661</v>
      </c>
      <c r="G2792" s="282" t="s">
        <v>7534</v>
      </c>
      <c r="H2792" s="282" t="s">
        <v>7434</v>
      </c>
      <c r="I2792" s="317">
        <v>45472</v>
      </c>
      <c r="J2792" s="304" t="s">
        <v>7444</v>
      </c>
      <c r="K2792" s="313" t="s">
        <v>7548</v>
      </c>
      <c r="L2792" s="317" t="s">
        <v>7703</v>
      </c>
      <c r="M2792" s="304" t="s">
        <v>7703</v>
      </c>
      <c r="N2792" s="313" t="s">
        <v>7703</v>
      </c>
      <c r="O2792" s="282" t="s">
        <v>7703</v>
      </c>
      <c r="P2792" s="282" t="s">
        <v>7703</v>
      </c>
      <c r="Q2792" s="310" t="s">
        <v>7703</v>
      </c>
      <c r="R2792" s="282" t="s">
        <v>7437</v>
      </c>
    </row>
    <row r="2793" spans="1:18" ht="15" customHeight="1">
      <c r="A2793" s="112" t="s">
        <v>28</v>
      </c>
      <c r="B2793" s="304" t="s">
        <v>3</v>
      </c>
      <c r="C2793" s="305" t="s">
        <v>105</v>
      </c>
      <c r="D2793" s="281" t="s">
        <v>6559</v>
      </c>
      <c r="E2793" s="282" t="s">
        <v>6560</v>
      </c>
      <c r="F2793" s="307" t="s">
        <v>7544</v>
      </c>
      <c r="G2793" s="308" t="s">
        <v>7534</v>
      </c>
      <c r="H2793" s="308" t="s">
        <v>7434</v>
      </c>
      <c r="I2793" s="317">
        <v>45495</v>
      </c>
      <c r="J2793" s="304" t="s">
        <v>7973</v>
      </c>
      <c r="K2793" s="313" t="s">
        <v>7465</v>
      </c>
      <c r="L2793" s="317" t="s">
        <v>7703</v>
      </c>
      <c r="M2793" s="304" t="s">
        <v>7703</v>
      </c>
      <c r="N2793" s="313" t="s">
        <v>7703</v>
      </c>
      <c r="O2793" s="282" t="s">
        <v>7703</v>
      </c>
      <c r="P2793" s="282" t="s">
        <v>7703</v>
      </c>
      <c r="Q2793" s="310" t="s">
        <v>7703</v>
      </c>
      <c r="R2793" s="282" t="s">
        <v>7437</v>
      </c>
    </row>
    <row r="2794" spans="1:18" ht="15" customHeight="1">
      <c r="A2794" s="112" t="s">
        <v>28</v>
      </c>
      <c r="B2794" s="304" t="s">
        <v>3</v>
      </c>
      <c r="C2794" s="305" t="s">
        <v>105</v>
      </c>
      <c r="D2794" s="281" t="s">
        <v>5666</v>
      </c>
      <c r="E2794" s="282" t="s">
        <v>5667</v>
      </c>
      <c r="F2794" s="313" t="s">
        <v>163</v>
      </c>
      <c r="G2794" s="282" t="s">
        <v>7433</v>
      </c>
      <c r="H2794" s="282" t="s">
        <v>7434</v>
      </c>
      <c r="I2794" s="317">
        <v>45528</v>
      </c>
      <c r="J2794" s="304" t="s">
        <v>7989</v>
      </c>
      <c r="K2794" s="313" t="s">
        <v>7441</v>
      </c>
      <c r="L2794" s="317" t="s">
        <v>7703</v>
      </c>
      <c r="M2794" s="304" t="s">
        <v>7703</v>
      </c>
      <c r="N2794" s="313" t="s">
        <v>7703</v>
      </c>
      <c r="O2794" s="282" t="s">
        <v>7703</v>
      </c>
      <c r="P2794" s="282" t="s">
        <v>7703</v>
      </c>
      <c r="Q2794" s="310" t="s">
        <v>7703</v>
      </c>
      <c r="R2794" s="282" t="s">
        <v>7437</v>
      </c>
    </row>
    <row r="2795" spans="1:18" ht="15" customHeight="1">
      <c r="A2795" s="112" t="s">
        <v>28</v>
      </c>
      <c r="B2795" s="304" t="s">
        <v>3</v>
      </c>
      <c r="C2795" s="305" t="s">
        <v>143</v>
      </c>
      <c r="D2795" s="281" t="s">
        <v>872</v>
      </c>
      <c r="E2795" s="282" t="s">
        <v>873</v>
      </c>
      <c r="F2795" s="313" t="s">
        <v>7729</v>
      </c>
      <c r="G2795" s="282" t="s">
        <v>7577</v>
      </c>
      <c r="H2795" s="282" t="s">
        <v>7434</v>
      </c>
      <c r="I2795" s="317">
        <v>45505</v>
      </c>
      <c r="J2795" s="304" t="s">
        <v>7978</v>
      </c>
      <c r="K2795" s="313" t="s">
        <v>7650</v>
      </c>
      <c r="L2795" s="317" t="s">
        <v>7703</v>
      </c>
      <c r="M2795" s="304" t="s">
        <v>7703</v>
      </c>
      <c r="N2795" s="313" t="s">
        <v>7703</v>
      </c>
      <c r="O2795" s="282" t="s">
        <v>7703</v>
      </c>
      <c r="P2795" s="282" t="s">
        <v>7703</v>
      </c>
      <c r="Q2795" s="310" t="s">
        <v>7703</v>
      </c>
      <c r="R2795" s="282" t="s">
        <v>7437</v>
      </c>
    </row>
    <row r="2796" spans="1:18" ht="15" customHeight="1">
      <c r="A2796" s="112" t="s">
        <v>28</v>
      </c>
      <c r="B2796" s="304" t="s">
        <v>3</v>
      </c>
      <c r="C2796" s="305" t="s">
        <v>105</v>
      </c>
      <c r="D2796" s="281" t="s">
        <v>3463</v>
      </c>
      <c r="E2796" s="282" t="s">
        <v>3464</v>
      </c>
      <c r="F2796" s="313" t="s">
        <v>238</v>
      </c>
      <c r="G2796" s="282" t="s">
        <v>1365</v>
      </c>
      <c r="H2796" s="282" t="s">
        <v>1365</v>
      </c>
      <c r="I2796" s="317">
        <v>45530</v>
      </c>
      <c r="J2796" s="304" t="s">
        <v>7987</v>
      </c>
      <c r="K2796" s="313" t="s">
        <v>7507</v>
      </c>
      <c r="L2796" s="317" t="s">
        <v>7703</v>
      </c>
      <c r="M2796" s="304" t="s">
        <v>7703</v>
      </c>
      <c r="N2796" s="313" t="s">
        <v>7703</v>
      </c>
      <c r="O2796" s="282" t="s">
        <v>7703</v>
      </c>
      <c r="P2796" s="282" t="s">
        <v>7703</v>
      </c>
      <c r="Q2796" s="310" t="s">
        <v>7703</v>
      </c>
      <c r="R2796" s="282" t="s">
        <v>7437</v>
      </c>
    </row>
    <row r="2797" spans="1:18" ht="15" customHeight="1">
      <c r="A2797" s="112" t="s">
        <v>28</v>
      </c>
      <c r="B2797" s="304" t="s">
        <v>3</v>
      </c>
      <c r="C2797" s="305" t="s">
        <v>105</v>
      </c>
      <c r="D2797" s="281" t="s">
        <v>5553</v>
      </c>
      <c r="E2797" s="282" t="s">
        <v>5554</v>
      </c>
      <c r="F2797" s="313" t="s">
        <v>238</v>
      </c>
      <c r="G2797" s="282" t="s">
        <v>1365</v>
      </c>
      <c r="H2797" s="282" t="s">
        <v>1365</v>
      </c>
      <c r="I2797" s="317">
        <v>45530</v>
      </c>
      <c r="J2797" s="304" t="s">
        <v>7987</v>
      </c>
      <c r="K2797" s="313" t="s">
        <v>7436</v>
      </c>
      <c r="L2797" s="317" t="s">
        <v>7703</v>
      </c>
      <c r="M2797" s="304" t="s">
        <v>7703</v>
      </c>
      <c r="N2797" s="313" t="s">
        <v>7703</v>
      </c>
      <c r="O2797" s="282" t="s">
        <v>7703</v>
      </c>
      <c r="P2797" s="282" t="s">
        <v>7703</v>
      </c>
      <c r="Q2797" s="310" t="s">
        <v>7703</v>
      </c>
      <c r="R2797" s="282" t="s">
        <v>7437</v>
      </c>
    </row>
    <row r="2798" spans="1:18" ht="15" customHeight="1">
      <c r="A2798" s="112" t="s">
        <v>28</v>
      </c>
      <c r="B2798" s="304" t="s">
        <v>3</v>
      </c>
      <c r="C2798" s="305" t="s">
        <v>105</v>
      </c>
      <c r="D2798" s="281" t="s">
        <v>7363</v>
      </c>
      <c r="E2798" s="282" t="s">
        <v>7364</v>
      </c>
      <c r="F2798" s="313" t="s">
        <v>238</v>
      </c>
      <c r="G2798" s="282" t="s">
        <v>1365</v>
      </c>
      <c r="H2798" s="282" t="s">
        <v>1365</v>
      </c>
      <c r="I2798" s="317">
        <v>45530</v>
      </c>
      <c r="J2798" s="304" t="s">
        <v>7987</v>
      </c>
      <c r="K2798" s="313" t="s">
        <v>7436</v>
      </c>
      <c r="L2798" s="317" t="s">
        <v>7703</v>
      </c>
      <c r="M2798" s="304" t="s">
        <v>7703</v>
      </c>
      <c r="N2798" s="313" t="s">
        <v>7703</v>
      </c>
      <c r="O2798" s="282" t="s">
        <v>7703</v>
      </c>
      <c r="P2798" s="282" t="s">
        <v>7703</v>
      </c>
      <c r="Q2798" s="310" t="s">
        <v>7703</v>
      </c>
      <c r="R2798" s="282" t="s">
        <v>7437</v>
      </c>
    </row>
    <row r="2799" spans="1:18" ht="15" customHeight="1">
      <c r="A2799" s="112" t="s">
        <v>28</v>
      </c>
      <c r="B2799" s="304" t="s">
        <v>3</v>
      </c>
      <c r="C2799" s="305" t="s">
        <v>105</v>
      </c>
      <c r="D2799" s="281" t="s">
        <v>1488</v>
      </c>
      <c r="E2799" s="282" t="s">
        <v>1489</v>
      </c>
      <c r="F2799" s="307" t="s">
        <v>7544</v>
      </c>
      <c r="G2799" s="308" t="s">
        <v>7534</v>
      </c>
      <c r="H2799" s="308" t="s">
        <v>7434</v>
      </c>
      <c r="I2799" s="317">
        <v>45505</v>
      </c>
      <c r="J2799" s="304" t="s">
        <v>7978</v>
      </c>
      <c r="K2799" s="313" t="s">
        <v>8003</v>
      </c>
      <c r="L2799" s="317" t="s">
        <v>7703</v>
      </c>
      <c r="M2799" s="304" t="s">
        <v>7703</v>
      </c>
      <c r="N2799" s="313" t="s">
        <v>7703</v>
      </c>
      <c r="O2799" s="282" t="s">
        <v>7703</v>
      </c>
      <c r="P2799" s="282" t="s">
        <v>7703</v>
      </c>
      <c r="Q2799" s="310" t="s">
        <v>7703</v>
      </c>
      <c r="R2799" s="282" t="s">
        <v>7446</v>
      </c>
    </row>
    <row r="2800" spans="1:18" ht="15" customHeight="1">
      <c r="A2800" s="112" t="s">
        <v>28</v>
      </c>
      <c r="B2800" s="304" t="s">
        <v>3</v>
      </c>
      <c r="C2800" s="305" t="s">
        <v>105</v>
      </c>
      <c r="D2800" s="281" t="s">
        <v>4299</v>
      </c>
      <c r="E2800" s="282" t="s">
        <v>4300</v>
      </c>
      <c r="F2800" s="313" t="s">
        <v>187</v>
      </c>
      <c r="G2800" s="282" t="s">
        <v>7463</v>
      </c>
      <c r="H2800" s="282" t="s">
        <v>7434</v>
      </c>
      <c r="I2800" s="317">
        <v>45535</v>
      </c>
      <c r="J2800" s="304" t="s">
        <v>7987</v>
      </c>
      <c r="K2800" s="313" t="s">
        <v>7755</v>
      </c>
      <c r="L2800" s="317" t="s">
        <v>7703</v>
      </c>
      <c r="M2800" s="304" t="s">
        <v>7703</v>
      </c>
      <c r="N2800" s="313" t="s">
        <v>7703</v>
      </c>
      <c r="O2800" s="282" t="s">
        <v>7703</v>
      </c>
      <c r="P2800" s="282" t="s">
        <v>7703</v>
      </c>
      <c r="Q2800" s="310" t="s">
        <v>7703</v>
      </c>
      <c r="R2800" s="282" t="s">
        <v>7437</v>
      </c>
    </row>
    <row r="2801" spans="1:18" ht="15" customHeight="1">
      <c r="A2801" s="112" t="s">
        <v>28</v>
      </c>
      <c r="B2801" s="304" t="s">
        <v>3</v>
      </c>
      <c r="C2801" s="305" t="s">
        <v>105</v>
      </c>
      <c r="D2801" s="281" t="s">
        <v>4784</v>
      </c>
      <c r="E2801" s="282" t="s">
        <v>4785</v>
      </c>
      <c r="F2801" s="313" t="s">
        <v>187</v>
      </c>
      <c r="G2801" s="282" t="s">
        <v>7463</v>
      </c>
      <c r="H2801" s="282" t="s">
        <v>7434</v>
      </c>
      <c r="I2801" s="317">
        <v>45535</v>
      </c>
      <c r="J2801" s="304" t="s">
        <v>7987</v>
      </c>
      <c r="K2801" s="313" t="s">
        <v>7755</v>
      </c>
      <c r="L2801" s="317" t="s">
        <v>7703</v>
      </c>
      <c r="M2801" s="304" t="s">
        <v>7703</v>
      </c>
      <c r="N2801" s="313" t="s">
        <v>7703</v>
      </c>
      <c r="O2801" s="282" t="s">
        <v>7703</v>
      </c>
      <c r="P2801" s="282" t="s">
        <v>7703</v>
      </c>
      <c r="Q2801" s="310" t="s">
        <v>7703</v>
      </c>
      <c r="R2801" s="282" t="s">
        <v>7437</v>
      </c>
    </row>
    <row r="2802" spans="1:18" ht="15" customHeight="1">
      <c r="A2802" s="112" t="s">
        <v>28</v>
      </c>
      <c r="B2802" s="304" t="s">
        <v>3</v>
      </c>
      <c r="C2802" s="305" t="s">
        <v>105</v>
      </c>
      <c r="D2802" s="281" t="s">
        <v>6254</v>
      </c>
      <c r="E2802" s="282" t="s">
        <v>6255</v>
      </c>
      <c r="F2802" s="313" t="s">
        <v>187</v>
      </c>
      <c r="G2802" s="282" t="s">
        <v>7463</v>
      </c>
      <c r="H2802" s="282" t="s">
        <v>7434</v>
      </c>
      <c r="I2802" s="317">
        <v>45535</v>
      </c>
      <c r="J2802" s="304" t="s">
        <v>7987</v>
      </c>
      <c r="K2802" s="313" t="s">
        <v>7755</v>
      </c>
      <c r="L2802" s="317" t="s">
        <v>7703</v>
      </c>
      <c r="M2802" s="304" t="s">
        <v>7703</v>
      </c>
      <c r="N2802" s="313" t="s">
        <v>7703</v>
      </c>
      <c r="O2802" s="282" t="s">
        <v>7703</v>
      </c>
      <c r="P2802" s="282" t="s">
        <v>7703</v>
      </c>
      <c r="Q2802" s="310" t="s">
        <v>7703</v>
      </c>
      <c r="R2802" s="282" t="s">
        <v>7437</v>
      </c>
    </row>
    <row r="2803" spans="1:18" ht="15" customHeight="1">
      <c r="A2803" s="112" t="s">
        <v>28</v>
      </c>
      <c r="B2803" s="304" t="s">
        <v>3</v>
      </c>
      <c r="C2803" s="139" t="s">
        <v>352</v>
      </c>
      <c r="D2803" s="281" t="s">
        <v>6508</v>
      </c>
      <c r="E2803" s="282" t="s">
        <v>6509</v>
      </c>
      <c r="F2803" s="307" t="s">
        <v>7726</v>
      </c>
      <c r="G2803" s="308" t="s">
        <v>7525</v>
      </c>
      <c r="H2803" s="308" t="s">
        <v>7525</v>
      </c>
      <c r="I2803" s="317">
        <v>45533</v>
      </c>
      <c r="J2803" s="304" t="s">
        <v>7987</v>
      </c>
      <c r="K2803" s="313" t="s">
        <v>7548</v>
      </c>
      <c r="L2803" s="317" t="s">
        <v>7703</v>
      </c>
      <c r="M2803" s="304" t="s">
        <v>7703</v>
      </c>
      <c r="N2803" s="313" t="s">
        <v>7703</v>
      </c>
      <c r="O2803" s="282" t="s">
        <v>7703</v>
      </c>
      <c r="P2803" s="282" t="s">
        <v>7703</v>
      </c>
      <c r="Q2803" s="310" t="s">
        <v>7703</v>
      </c>
      <c r="R2803" s="282" t="s">
        <v>7437</v>
      </c>
    </row>
    <row r="2804" spans="1:18" ht="15" customHeight="1">
      <c r="A2804" s="112" t="s">
        <v>28</v>
      </c>
      <c r="B2804" s="304" t="s">
        <v>3</v>
      </c>
      <c r="C2804" s="305" t="s">
        <v>105</v>
      </c>
      <c r="D2804" s="281" t="s">
        <v>7245</v>
      </c>
      <c r="E2804" s="282" t="s">
        <v>7246</v>
      </c>
      <c r="F2804" s="313" t="s">
        <v>669</v>
      </c>
      <c r="G2804" s="282" t="s">
        <v>7497</v>
      </c>
      <c r="H2804" s="282" t="s">
        <v>1365</v>
      </c>
      <c r="I2804" s="317">
        <v>45507</v>
      </c>
      <c r="J2804" s="304" t="s">
        <v>7978</v>
      </c>
      <c r="K2804" s="313" t="s">
        <v>7465</v>
      </c>
      <c r="L2804" s="317" t="s">
        <v>7703</v>
      </c>
      <c r="M2804" s="304" t="s">
        <v>7703</v>
      </c>
      <c r="N2804" s="313" t="s">
        <v>7703</v>
      </c>
      <c r="O2804" s="282" t="s">
        <v>7703</v>
      </c>
      <c r="P2804" s="282" t="s">
        <v>7703</v>
      </c>
      <c r="Q2804" s="310" t="s">
        <v>7703</v>
      </c>
      <c r="R2804" s="282" t="s">
        <v>7437</v>
      </c>
    </row>
    <row r="2805" spans="1:18" ht="15" customHeight="1">
      <c r="A2805" s="112" t="s">
        <v>28</v>
      </c>
      <c r="B2805" s="304" t="s">
        <v>3</v>
      </c>
      <c r="C2805" s="305" t="s">
        <v>105</v>
      </c>
      <c r="D2805" s="281" t="s">
        <v>4712</v>
      </c>
      <c r="E2805" s="282" t="s">
        <v>4713</v>
      </c>
      <c r="F2805" s="313" t="s">
        <v>7520</v>
      </c>
      <c r="G2805" s="282" t="s">
        <v>7521</v>
      </c>
      <c r="H2805" s="282" t="s">
        <v>7449</v>
      </c>
      <c r="I2805" s="317">
        <v>45521</v>
      </c>
      <c r="J2805" s="304" t="s">
        <v>7988</v>
      </c>
      <c r="K2805" s="313" t="s">
        <v>7710</v>
      </c>
      <c r="L2805" s="317" t="s">
        <v>7703</v>
      </c>
      <c r="M2805" s="304" t="s">
        <v>7703</v>
      </c>
      <c r="N2805" s="313" t="s">
        <v>7703</v>
      </c>
      <c r="O2805" s="282" t="s">
        <v>7703</v>
      </c>
      <c r="P2805" s="282" t="s">
        <v>7703</v>
      </c>
      <c r="Q2805" s="310" t="s">
        <v>7703</v>
      </c>
      <c r="R2805" s="282" t="s">
        <v>7528</v>
      </c>
    </row>
    <row r="2806" spans="1:18" ht="15" customHeight="1">
      <c r="A2806" s="112" t="s">
        <v>28</v>
      </c>
      <c r="B2806" s="304" t="s">
        <v>3</v>
      </c>
      <c r="C2806" s="305" t="s">
        <v>105</v>
      </c>
      <c r="D2806" s="281" t="s">
        <v>7058</v>
      </c>
      <c r="E2806" s="282" t="s">
        <v>7059</v>
      </c>
      <c r="F2806" s="307" t="s">
        <v>7544</v>
      </c>
      <c r="G2806" s="308" t="s">
        <v>7534</v>
      </c>
      <c r="H2806" s="308" t="s">
        <v>7434</v>
      </c>
      <c r="I2806" s="317">
        <v>45523</v>
      </c>
      <c r="J2806" s="304" t="s">
        <v>7989</v>
      </c>
      <c r="K2806" s="313" t="s">
        <v>7547</v>
      </c>
      <c r="L2806" s="317" t="s">
        <v>7703</v>
      </c>
      <c r="M2806" s="304" t="s">
        <v>7703</v>
      </c>
      <c r="N2806" s="313" t="s">
        <v>7703</v>
      </c>
      <c r="O2806" s="282" t="s">
        <v>7703</v>
      </c>
      <c r="P2806" s="282" t="s">
        <v>7703</v>
      </c>
      <c r="Q2806" s="310" t="s">
        <v>7703</v>
      </c>
      <c r="R2806" s="282" t="s">
        <v>7437</v>
      </c>
    </row>
    <row r="2807" spans="1:18" ht="15" customHeight="1">
      <c r="A2807" s="112" t="s">
        <v>28</v>
      </c>
      <c r="B2807" s="304" t="s">
        <v>3</v>
      </c>
      <c r="C2807" s="305" t="s">
        <v>143</v>
      </c>
      <c r="D2807" s="281" t="s">
        <v>6209</v>
      </c>
      <c r="E2807" s="282" t="s">
        <v>6210</v>
      </c>
      <c r="F2807" s="313" t="s">
        <v>6213</v>
      </c>
      <c r="G2807" s="282" t="s">
        <v>7502</v>
      </c>
      <c r="H2807" s="282" t="s">
        <v>7577</v>
      </c>
      <c r="I2807" s="317">
        <v>45528</v>
      </c>
      <c r="J2807" s="304" t="s">
        <v>7989</v>
      </c>
      <c r="K2807" s="313" t="s">
        <v>7650</v>
      </c>
      <c r="L2807" s="317" t="s">
        <v>7703</v>
      </c>
      <c r="M2807" s="304" t="s">
        <v>7703</v>
      </c>
      <c r="N2807" s="313" t="s">
        <v>7703</v>
      </c>
      <c r="O2807" s="282" t="s">
        <v>7703</v>
      </c>
      <c r="P2807" s="282" t="s">
        <v>7703</v>
      </c>
      <c r="Q2807" s="310" t="s">
        <v>7703</v>
      </c>
      <c r="R2807" s="282" t="s">
        <v>7437</v>
      </c>
    </row>
    <row r="2808" spans="1:18" ht="15" customHeight="1">
      <c r="A2808" s="112" t="s">
        <v>28</v>
      </c>
      <c r="B2808" s="304" t="s">
        <v>3</v>
      </c>
      <c r="C2808" s="305" t="s">
        <v>105</v>
      </c>
      <c r="D2808" s="281" t="s">
        <v>5212</v>
      </c>
      <c r="E2808" s="282" t="s">
        <v>5213</v>
      </c>
      <c r="F2808" s="313" t="s">
        <v>5215</v>
      </c>
      <c r="G2808" s="282" t="s">
        <v>7497</v>
      </c>
      <c r="H2808" s="282" t="s">
        <v>1365</v>
      </c>
      <c r="I2808" s="317">
        <v>45534</v>
      </c>
      <c r="J2808" s="304" t="s">
        <v>7987</v>
      </c>
      <c r="K2808" s="313" t="s">
        <v>7436</v>
      </c>
      <c r="L2808" s="317" t="s">
        <v>7703</v>
      </c>
      <c r="M2808" s="304" t="s">
        <v>7703</v>
      </c>
      <c r="N2808" s="313" t="s">
        <v>7703</v>
      </c>
      <c r="O2808" s="282" t="s">
        <v>7703</v>
      </c>
      <c r="P2808" s="282" t="s">
        <v>7703</v>
      </c>
      <c r="Q2808" s="310" t="s">
        <v>7703</v>
      </c>
      <c r="R2808" s="282" t="s">
        <v>7437</v>
      </c>
    </row>
    <row r="2809" spans="1:18" ht="15" customHeight="1">
      <c r="A2809" s="112" t="s">
        <v>28</v>
      </c>
      <c r="B2809" s="304" t="s">
        <v>3</v>
      </c>
      <c r="C2809" s="305" t="s">
        <v>105</v>
      </c>
      <c r="D2809" s="281" t="s">
        <v>5913</v>
      </c>
      <c r="E2809" s="282" t="s">
        <v>5914</v>
      </c>
      <c r="F2809" s="313" t="s">
        <v>5215</v>
      </c>
      <c r="G2809" s="282" t="s">
        <v>7497</v>
      </c>
      <c r="H2809" s="282" t="s">
        <v>1365</v>
      </c>
      <c r="I2809" s="317">
        <v>45534</v>
      </c>
      <c r="J2809" s="304" t="s">
        <v>7987</v>
      </c>
      <c r="K2809" s="313" t="s">
        <v>7593</v>
      </c>
      <c r="L2809" s="317" t="s">
        <v>7703</v>
      </c>
      <c r="M2809" s="304" t="s">
        <v>7703</v>
      </c>
      <c r="N2809" s="313" t="s">
        <v>7703</v>
      </c>
      <c r="O2809" s="282" t="s">
        <v>7703</v>
      </c>
      <c r="P2809" s="282" t="s">
        <v>7703</v>
      </c>
      <c r="Q2809" s="310" t="s">
        <v>7703</v>
      </c>
      <c r="R2809" s="282" t="s">
        <v>7437</v>
      </c>
    </row>
    <row r="2810" spans="1:18" ht="15" customHeight="1">
      <c r="A2810" s="112" t="s">
        <v>28</v>
      </c>
      <c r="B2810" s="304" t="s">
        <v>3</v>
      </c>
      <c r="C2810" s="305" t="s">
        <v>105</v>
      </c>
      <c r="D2810" s="281" t="s">
        <v>6333</v>
      </c>
      <c r="E2810" s="282" t="s">
        <v>6334</v>
      </c>
      <c r="F2810" s="313" t="s">
        <v>5215</v>
      </c>
      <c r="G2810" s="282" t="s">
        <v>7497</v>
      </c>
      <c r="H2810" s="282" t="s">
        <v>1365</v>
      </c>
      <c r="I2810" s="317">
        <v>45534</v>
      </c>
      <c r="J2810" s="304" t="s">
        <v>7987</v>
      </c>
      <c r="K2810" s="313" t="s">
        <v>7593</v>
      </c>
      <c r="L2810" s="317" t="s">
        <v>7703</v>
      </c>
      <c r="M2810" s="304" t="s">
        <v>7703</v>
      </c>
      <c r="N2810" s="313" t="s">
        <v>7703</v>
      </c>
      <c r="O2810" s="282" t="s">
        <v>7703</v>
      </c>
      <c r="P2810" s="282" t="s">
        <v>7703</v>
      </c>
      <c r="Q2810" s="310" t="s">
        <v>7703</v>
      </c>
      <c r="R2810" s="282" t="s">
        <v>7437</v>
      </c>
    </row>
    <row r="2811" spans="1:18" ht="15" customHeight="1">
      <c r="A2811" s="112" t="s">
        <v>28</v>
      </c>
      <c r="B2811" s="304" t="s">
        <v>3</v>
      </c>
      <c r="C2811" s="305" t="s">
        <v>105</v>
      </c>
      <c r="D2811" s="281" t="s">
        <v>7994</v>
      </c>
      <c r="E2811" s="282" t="s">
        <v>7995</v>
      </c>
      <c r="F2811" s="313" t="s">
        <v>7742</v>
      </c>
      <c r="G2811" s="282" t="s">
        <v>7453</v>
      </c>
      <c r="H2811" s="282" t="s">
        <v>7449</v>
      </c>
      <c r="I2811" s="317">
        <v>45520</v>
      </c>
      <c r="J2811" s="304" t="s">
        <v>7988</v>
      </c>
      <c r="K2811" s="313" t="s">
        <v>7711</v>
      </c>
      <c r="L2811" s="317" t="s">
        <v>7703</v>
      </c>
      <c r="M2811" s="304" t="s">
        <v>7703</v>
      </c>
      <c r="N2811" s="313" t="s">
        <v>7703</v>
      </c>
      <c r="O2811" s="282" t="s">
        <v>7703</v>
      </c>
      <c r="P2811" s="282" t="s">
        <v>7703</v>
      </c>
      <c r="Q2811" s="310" t="s">
        <v>7703</v>
      </c>
      <c r="R2811" s="282" t="s">
        <v>7446</v>
      </c>
    </row>
    <row r="2812" spans="1:18" ht="15" customHeight="1">
      <c r="A2812" s="112" t="s">
        <v>28</v>
      </c>
      <c r="B2812" s="304" t="s">
        <v>3</v>
      </c>
      <c r="C2812" s="305" t="s">
        <v>426</v>
      </c>
      <c r="D2812" s="281" t="s">
        <v>636</v>
      </c>
      <c r="E2812" s="282" t="s">
        <v>637</v>
      </c>
      <c r="F2812" s="313" t="s">
        <v>7949</v>
      </c>
      <c r="G2812" s="282" t="s">
        <v>7534</v>
      </c>
      <c r="H2812" s="282" t="s">
        <v>7577</v>
      </c>
      <c r="I2812" s="317">
        <v>45521</v>
      </c>
      <c r="J2812" s="304" t="s">
        <v>7988</v>
      </c>
      <c r="K2812" s="313" t="s">
        <v>7798</v>
      </c>
      <c r="L2812" s="317" t="s">
        <v>7703</v>
      </c>
      <c r="M2812" s="304" t="s">
        <v>7703</v>
      </c>
      <c r="N2812" s="313" t="s">
        <v>7703</v>
      </c>
      <c r="O2812" s="282" t="s">
        <v>7703</v>
      </c>
      <c r="P2812" s="282" t="s">
        <v>7703</v>
      </c>
      <c r="Q2812" s="310" t="s">
        <v>7703</v>
      </c>
      <c r="R2812" s="282" t="s">
        <v>7528</v>
      </c>
    </row>
    <row r="2813" spans="1:18" ht="15" customHeight="1">
      <c r="A2813" s="112" t="s">
        <v>28</v>
      </c>
      <c r="B2813" s="304" t="s">
        <v>3</v>
      </c>
      <c r="C2813" s="305" t="s">
        <v>105</v>
      </c>
      <c r="D2813" s="281" t="s">
        <v>7996</v>
      </c>
      <c r="E2813" s="282" t="s">
        <v>7997</v>
      </c>
      <c r="F2813" s="308" t="s">
        <v>7531</v>
      </c>
      <c r="G2813" s="308" t="s">
        <v>7531</v>
      </c>
      <c r="H2813" s="308" t="s">
        <v>7531</v>
      </c>
      <c r="I2813" s="317">
        <v>45526</v>
      </c>
      <c r="J2813" s="304" t="s">
        <v>7989</v>
      </c>
      <c r="K2813" s="313" t="s">
        <v>7465</v>
      </c>
      <c r="L2813" s="317" t="s">
        <v>7703</v>
      </c>
      <c r="M2813" s="304" t="s">
        <v>7703</v>
      </c>
      <c r="N2813" s="313" t="s">
        <v>7703</v>
      </c>
      <c r="O2813" s="282" t="s">
        <v>7703</v>
      </c>
      <c r="P2813" s="282" t="s">
        <v>7703</v>
      </c>
      <c r="Q2813" s="310" t="s">
        <v>7703</v>
      </c>
      <c r="R2813" s="282" t="s">
        <v>7437</v>
      </c>
    </row>
    <row r="2814" spans="1:18" ht="15" customHeight="1">
      <c r="A2814" s="112" t="s">
        <v>28</v>
      </c>
      <c r="B2814" s="304" t="s">
        <v>3</v>
      </c>
      <c r="C2814" s="305" t="s">
        <v>105</v>
      </c>
      <c r="D2814" s="281" t="s">
        <v>1457</v>
      </c>
      <c r="E2814" s="282" t="s">
        <v>1458</v>
      </c>
      <c r="F2814" s="307" t="s">
        <v>7544</v>
      </c>
      <c r="G2814" s="308" t="s">
        <v>7534</v>
      </c>
      <c r="H2814" s="308" t="s">
        <v>7434</v>
      </c>
      <c r="I2814" s="317">
        <v>45505</v>
      </c>
      <c r="J2814" s="304" t="s">
        <v>7978</v>
      </c>
      <c r="K2814" s="313" t="s">
        <v>7941</v>
      </c>
      <c r="L2814" s="317" t="s">
        <v>7703</v>
      </c>
      <c r="M2814" s="304" t="s">
        <v>7703</v>
      </c>
      <c r="N2814" s="313" t="s">
        <v>7703</v>
      </c>
      <c r="O2814" s="282" t="s">
        <v>7703</v>
      </c>
      <c r="P2814" s="282" t="s">
        <v>7703</v>
      </c>
      <c r="Q2814" s="310" t="s">
        <v>7703</v>
      </c>
      <c r="R2814" s="282" t="s">
        <v>7446</v>
      </c>
    </row>
    <row r="2815" spans="1:18" ht="15" customHeight="1">
      <c r="A2815" s="112" t="s">
        <v>28</v>
      </c>
      <c r="B2815" s="304" t="s">
        <v>29</v>
      </c>
      <c r="C2815" s="305" t="s">
        <v>105</v>
      </c>
      <c r="D2815" s="281" t="s">
        <v>838</v>
      </c>
      <c r="E2815" s="282" t="s">
        <v>839</v>
      </c>
      <c r="F2815" s="313" t="s">
        <v>735</v>
      </c>
      <c r="G2815" s="282" t="s">
        <v>7497</v>
      </c>
      <c r="H2815" s="282" t="s">
        <v>7497</v>
      </c>
      <c r="I2815" s="317">
        <v>45536</v>
      </c>
      <c r="J2815" s="304" t="s">
        <v>7987</v>
      </c>
      <c r="K2815" s="313" t="s">
        <v>7773</v>
      </c>
      <c r="L2815" s="317"/>
      <c r="M2815" s="304"/>
      <c r="N2815" s="313"/>
      <c r="O2815" s="282"/>
      <c r="P2815" s="282"/>
      <c r="Q2815" s="310"/>
      <c r="R2815" s="282" t="s">
        <v>7437</v>
      </c>
    </row>
    <row r="2816" spans="1:18" ht="15" customHeight="1">
      <c r="A2816" s="112" t="s">
        <v>28</v>
      </c>
      <c r="B2816" s="304" t="s">
        <v>29</v>
      </c>
      <c r="C2816" s="305" t="s">
        <v>105</v>
      </c>
      <c r="D2816" s="281" t="s">
        <v>1683</v>
      </c>
      <c r="E2816" s="282" t="s">
        <v>1684</v>
      </c>
      <c r="F2816" s="313" t="s">
        <v>735</v>
      </c>
      <c r="G2816" s="282" t="s">
        <v>7497</v>
      </c>
      <c r="H2816" s="282" t="s">
        <v>7497</v>
      </c>
      <c r="I2816" s="317">
        <v>45536</v>
      </c>
      <c r="J2816" s="304" t="s">
        <v>7987</v>
      </c>
      <c r="K2816" s="313" t="s">
        <v>7675</v>
      </c>
      <c r="L2816" s="317"/>
      <c r="M2816" s="304"/>
      <c r="N2816" s="313"/>
      <c r="O2816" s="282"/>
      <c r="P2816" s="282"/>
      <c r="Q2816" s="310"/>
      <c r="R2816" s="282" t="s">
        <v>7437</v>
      </c>
    </row>
    <row r="2817" spans="1:18" ht="15" customHeight="1">
      <c r="A2817" s="112" t="s">
        <v>28</v>
      </c>
      <c r="B2817" s="304" t="s">
        <v>29</v>
      </c>
      <c r="C2817" s="305" t="s">
        <v>105</v>
      </c>
      <c r="D2817" s="281" t="s">
        <v>4836</v>
      </c>
      <c r="E2817" s="282" t="s">
        <v>4837</v>
      </c>
      <c r="F2817" s="313" t="s">
        <v>7661</v>
      </c>
      <c r="G2817" s="282" t="s">
        <v>7534</v>
      </c>
      <c r="H2817" s="282" t="s">
        <v>7434</v>
      </c>
      <c r="I2817" s="317">
        <v>45537</v>
      </c>
      <c r="J2817" s="304" t="s">
        <v>7987</v>
      </c>
      <c r="K2817" s="313" t="s">
        <v>7451</v>
      </c>
      <c r="L2817" s="317"/>
      <c r="M2817" s="304"/>
      <c r="N2817" s="313"/>
      <c r="O2817" s="282"/>
      <c r="P2817" s="282"/>
      <c r="Q2817" s="310"/>
      <c r="R2817" s="282" t="s">
        <v>7437</v>
      </c>
    </row>
    <row r="2818" spans="1:18" ht="15" customHeight="1">
      <c r="A2818" s="112" t="s">
        <v>28</v>
      </c>
      <c r="B2818" s="304" t="s">
        <v>29</v>
      </c>
      <c r="C2818" s="305" t="s">
        <v>105</v>
      </c>
      <c r="D2818" s="281" t="s">
        <v>1686</v>
      </c>
      <c r="E2818" s="282" t="s">
        <v>1687</v>
      </c>
      <c r="F2818" s="313" t="s">
        <v>735</v>
      </c>
      <c r="G2818" s="282" t="s">
        <v>7497</v>
      </c>
      <c r="H2818" s="282" t="s">
        <v>7497</v>
      </c>
      <c r="I2818" s="317">
        <v>45536</v>
      </c>
      <c r="J2818" s="304" t="s">
        <v>7987</v>
      </c>
      <c r="K2818" s="313" t="s">
        <v>7675</v>
      </c>
      <c r="L2818" s="317"/>
      <c r="M2818" s="304"/>
      <c r="N2818" s="313"/>
      <c r="O2818" s="282"/>
      <c r="P2818" s="282"/>
      <c r="Q2818" s="310"/>
      <c r="R2818" s="282" t="s">
        <v>7437</v>
      </c>
    </row>
    <row r="2819" spans="1:18" ht="15" customHeight="1">
      <c r="A2819" s="112" t="s">
        <v>28</v>
      </c>
      <c r="B2819" s="304" t="s">
        <v>29</v>
      </c>
      <c r="C2819" s="305" t="s">
        <v>105</v>
      </c>
      <c r="D2819" s="281" t="s">
        <v>7042</v>
      </c>
      <c r="E2819" s="282" t="s">
        <v>7043</v>
      </c>
      <c r="F2819" s="313" t="s">
        <v>7945</v>
      </c>
      <c r="G2819" s="282" t="s">
        <v>7896</v>
      </c>
      <c r="H2819" s="282" t="s">
        <v>7525</v>
      </c>
      <c r="I2819" s="317">
        <v>45539</v>
      </c>
      <c r="J2819" s="304" t="s">
        <v>8000</v>
      </c>
      <c r="K2819" s="313" t="s">
        <v>7773</v>
      </c>
      <c r="L2819" s="317"/>
      <c r="M2819" s="304"/>
      <c r="N2819" s="313"/>
      <c r="O2819" s="282"/>
      <c r="P2819" s="282"/>
      <c r="Q2819" s="310"/>
      <c r="R2819" s="282" t="s">
        <v>7437</v>
      </c>
    </row>
    <row r="2820" spans="1:18" ht="15" customHeight="1">
      <c r="A2820" s="112" t="s">
        <v>28</v>
      </c>
      <c r="B2820" s="304" t="s">
        <v>29</v>
      </c>
      <c r="C2820" s="305" t="s">
        <v>105</v>
      </c>
      <c r="D2820" s="281" t="s">
        <v>4500</v>
      </c>
      <c r="E2820" s="282" t="s">
        <v>4501</v>
      </c>
      <c r="F2820" s="313" t="s">
        <v>7624</v>
      </c>
      <c r="G2820" s="282" t="s">
        <v>7625</v>
      </c>
      <c r="H2820" s="282" t="s">
        <v>7449</v>
      </c>
      <c r="I2820" s="317">
        <v>45539</v>
      </c>
      <c r="J2820" s="304" t="s">
        <v>8000</v>
      </c>
      <c r="K2820" s="313" t="s">
        <v>7663</v>
      </c>
      <c r="L2820" s="317"/>
      <c r="M2820" s="304"/>
      <c r="N2820" s="313"/>
      <c r="O2820" s="282"/>
      <c r="P2820" s="282"/>
      <c r="Q2820" s="310"/>
      <c r="R2820" s="282" t="s">
        <v>7437</v>
      </c>
    </row>
    <row r="2821" spans="1:18" ht="15" customHeight="1">
      <c r="A2821" s="112" t="s">
        <v>28</v>
      </c>
      <c r="B2821" s="304" t="s">
        <v>29</v>
      </c>
      <c r="C2821" s="305" t="s">
        <v>105</v>
      </c>
      <c r="D2821" s="281" t="s">
        <v>576</v>
      </c>
      <c r="E2821" s="282" t="s">
        <v>577</v>
      </c>
      <c r="F2821" s="313" t="s">
        <v>7943</v>
      </c>
      <c r="G2821" s="282" t="s">
        <v>1365</v>
      </c>
      <c r="H2821" s="282" t="s">
        <v>7896</v>
      </c>
      <c r="I2821" s="317">
        <v>45536</v>
      </c>
      <c r="J2821" s="304" t="s">
        <v>7987</v>
      </c>
      <c r="K2821" s="313" t="s">
        <v>7548</v>
      </c>
      <c r="L2821" s="317"/>
      <c r="M2821" s="304"/>
      <c r="N2821" s="313"/>
      <c r="O2821" s="282"/>
      <c r="P2821" s="282"/>
      <c r="Q2821" s="310"/>
      <c r="R2821" s="282" t="s">
        <v>7437</v>
      </c>
    </row>
    <row r="2822" spans="1:18" ht="15" customHeight="1">
      <c r="A2822" s="112" t="s">
        <v>28</v>
      </c>
      <c r="B2822" s="304" t="s">
        <v>29</v>
      </c>
      <c r="C2822" s="305" t="s">
        <v>105</v>
      </c>
      <c r="D2822" s="281" t="s">
        <v>5547</v>
      </c>
      <c r="E2822" s="282" t="s">
        <v>5548</v>
      </c>
      <c r="F2822" s="313" t="s">
        <v>7452</v>
      </c>
      <c r="G2822" s="282" t="s">
        <v>7453</v>
      </c>
      <c r="H2822" s="282" t="s">
        <v>7449</v>
      </c>
      <c r="I2822" s="317">
        <v>45552</v>
      </c>
      <c r="J2822" s="304" t="s">
        <v>8001</v>
      </c>
      <c r="K2822" s="313" t="s">
        <v>7493</v>
      </c>
      <c r="L2822" s="317"/>
      <c r="M2822" s="304"/>
      <c r="N2822" s="313"/>
      <c r="O2822" s="282"/>
      <c r="P2822" s="282"/>
      <c r="Q2822" s="310"/>
      <c r="R2822" s="282" t="s">
        <v>7437</v>
      </c>
    </row>
    <row r="2823" spans="1:18" ht="15" customHeight="1">
      <c r="A2823" s="112" t="s">
        <v>28</v>
      </c>
      <c r="B2823" s="304" t="s">
        <v>29</v>
      </c>
      <c r="C2823" s="305" t="s">
        <v>105</v>
      </c>
      <c r="D2823" s="281" t="s">
        <v>5260</v>
      </c>
      <c r="E2823" s="282" t="s">
        <v>5261</v>
      </c>
      <c r="F2823" s="313" t="s">
        <v>7980</v>
      </c>
      <c r="G2823" s="282" t="s">
        <v>7861</v>
      </c>
      <c r="H2823" s="282" t="s">
        <v>7525</v>
      </c>
      <c r="I2823" s="317">
        <v>45549</v>
      </c>
      <c r="J2823" s="304" t="s">
        <v>8004</v>
      </c>
      <c r="K2823" s="313" t="s">
        <v>7678</v>
      </c>
      <c r="L2823" s="317"/>
      <c r="M2823" s="304"/>
      <c r="N2823" s="313"/>
      <c r="O2823" s="282"/>
      <c r="P2823" s="282"/>
      <c r="Q2823" s="310"/>
      <c r="R2823" s="282" t="s">
        <v>7446</v>
      </c>
    </row>
    <row r="2824" spans="1:18" ht="15" customHeight="1">
      <c r="A2824" s="112" t="s">
        <v>28</v>
      </c>
      <c r="B2824" s="304" t="s">
        <v>29</v>
      </c>
      <c r="C2824" s="305" t="s">
        <v>105</v>
      </c>
      <c r="D2824" s="281" t="s">
        <v>5617</v>
      </c>
      <c r="E2824" s="282" t="s">
        <v>5618</v>
      </c>
      <c r="F2824" s="313" t="s">
        <v>7980</v>
      </c>
      <c r="G2824" s="282" t="s">
        <v>7861</v>
      </c>
      <c r="H2824" s="282" t="s">
        <v>7525</v>
      </c>
      <c r="I2824" s="317">
        <v>45549</v>
      </c>
      <c r="J2824" s="304" t="s">
        <v>8004</v>
      </c>
      <c r="K2824" s="313" t="s">
        <v>7821</v>
      </c>
      <c r="L2824" s="317"/>
      <c r="M2824" s="304"/>
      <c r="N2824" s="313"/>
      <c r="O2824" s="282"/>
      <c r="P2824" s="282"/>
      <c r="Q2824" s="310"/>
      <c r="R2824" s="282" t="s">
        <v>7446</v>
      </c>
    </row>
    <row r="2825" spans="1:18" ht="15" customHeight="1">
      <c r="A2825" s="112" t="s">
        <v>28</v>
      </c>
      <c r="B2825" s="304" t="s">
        <v>29</v>
      </c>
      <c r="C2825" s="305" t="s">
        <v>105</v>
      </c>
      <c r="D2825" s="281" t="s">
        <v>5632</v>
      </c>
      <c r="E2825" s="282" t="s">
        <v>5633</v>
      </c>
      <c r="F2825" s="313" t="s">
        <v>7980</v>
      </c>
      <c r="G2825" s="282" t="s">
        <v>7861</v>
      </c>
      <c r="H2825" s="282" t="s">
        <v>7525</v>
      </c>
      <c r="I2825" s="317">
        <v>45549</v>
      </c>
      <c r="J2825" s="304" t="s">
        <v>8004</v>
      </c>
      <c r="K2825" s="313" t="s">
        <v>7436</v>
      </c>
      <c r="L2825" s="317"/>
      <c r="M2825" s="304"/>
      <c r="N2825" s="313"/>
      <c r="O2825" s="282"/>
      <c r="P2825" s="282"/>
      <c r="Q2825" s="310"/>
      <c r="R2825" s="282" t="s">
        <v>7437</v>
      </c>
    </row>
    <row r="2826" spans="1:18" ht="15" customHeight="1">
      <c r="A2826" s="112" t="s">
        <v>28</v>
      </c>
      <c r="B2826" s="304" t="s">
        <v>29</v>
      </c>
      <c r="C2826" s="305" t="s">
        <v>105</v>
      </c>
      <c r="D2826" s="281" t="s">
        <v>6495</v>
      </c>
      <c r="E2826" s="282" t="s">
        <v>6496</v>
      </c>
      <c r="F2826" s="310" t="s">
        <v>187</v>
      </c>
      <c r="G2826" s="313" t="s">
        <v>7463</v>
      </c>
      <c r="H2826" s="313" t="s">
        <v>7434</v>
      </c>
      <c r="I2826" s="317">
        <v>45542</v>
      </c>
      <c r="J2826" s="313" t="s">
        <v>8000</v>
      </c>
      <c r="K2826" s="313" t="s">
        <v>7527</v>
      </c>
      <c r="L2826" s="304"/>
      <c r="M2826" s="304"/>
      <c r="N2826" s="304"/>
      <c r="O2826" s="313"/>
      <c r="P2826" s="313"/>
      <c r="Q2826" s="282"/>
      <c r="R2826" s="282" t="s">
        <v>7528</v>
      </c>
    </row>
    <row r="2827" spans="1:18" ht="15" customHeight="1">
      <c r="A2827" s="112" t="s">
        <v>28</v>
      </c>
      <c r="B2827" s="304" t="s">
        <v>29</v>
      </c>
      <c r="C2827" s="305" t="s">
        <v>105</v>
      </c>
      <c r="D2827" s="281" t="s">
        <v>1554</v>
      </c>
      <c r="E2827" s="282" t="s">
        <v>1555</v>
      </c>
      <c r="F2827" s="310" t="s">
        <v>7742</v>
      </c>
      <c r="G2827" s="313" t="s">
        <v>7453</v>
      </c>
      <c r="H2827" s="313" t="s">
        <v>7449</v>
      </c>
      <c r="I2827" s="317">
        <v>45536</v>
      </c>
      <c r="J2827" s="313" t="s">
        <v>7987</v>
      </c>
      <c r="K2827" s="313" t="s">
        <v>7669</v>
      </c>
      <c r="L2827" s="304"/>
      <c r="M2827" s="304"/>
      <c r="N2827" s="304"/>
      <c r="O2827" s="313"/>
      <c r="P2827" s="313"/>
      <c r="Q2827" s="282"/>
      <c r="R2827" s="282" t="s">
        <v>7446</v>
      </c>
    </row>
    <row r="2828" spans="1:18" ht="15" customHeight="1">
      <c r="A2828" s="112" t="s">
        <v>28</v>
      </c>
      <c r="B2828" s="304" t="s">
        <v>29</v>
      </c>
      <c r="C2828" s="305" t="s">
        <v>105</v>
      </c>
      <c r="D2828" s="281" t="s">
        <v>1725</v>
      </c>
      <c r="E2828" s="282" t="s">
        <v>1726</v>
      </c>
      <c r="F2828" s="310" t="s">
        <v>7742</v>
      </c>
      <c r="G2828" s="313" t="s">
        <v>7453</v>
      </c>
      <c r="H2828" s="313" t="s">
        <v>7449</v>
      </c>
      <c r="I2828" s="317">
        <v>45536</v>
      </c>
      <c r="J2828" s="313" t="s">
        <v>7987</v>
      </c>
      <c r="K2828" s="313" t="s">
        <v>7626</v>
      </c>
      <c r="L2828" s="304"/>
      <c r="M2828" s="304"/>
      <c r="N2828" s="304"/>
      <c r="O2828" s="313"/>
      <c r="P2828" s="313"/>
      <c r="Q2828" s="282"/>
      <c r="R2828" s="282" t="s">
        <v>7446</v>
      </c>
    </row>
    <row r="2829" spans="1:18" ht="15" customHeight="1">
      <c r="A2829" s="112" t="s">
        <v>28</v>
      </c>
      <c r="B2829" s="304" t="s">
        <v>29</v>
      </c>
      <c r="C2829" s="305" t="s">
        <v>105</v>
      </c>
      <c r="D2829" s="281" t="s">
        <v>3704</v>
      </c>
      <c r="E2829" s="282" t="s">
        <v>3705</v>
      </c>
      <c r="F2829" s="310" t="s">
        <v>7742</v>
      </c>
      <c r="G2829" s="313" t="s">
        <v>7453</v>
      </c>
      <c r="H2829" s="313" t="s">
        <v>7449</v>
      </c>
      <c r="I2829" s="317">
        <v>45536</v>
      </c>
      <c r="J2829" s="313" t="s">
        <v>7987</v>
      </c>
      <c r="K2829" s="313" t="s">
        <v>7507</v>
      </c>
      <c r="L2829" s="304"/>
      <c r="M2829" s="304"/>
      <c r="N2829" s="304"/>
      <c r="O2829" s="313"/>
      <c r="P2829" s="313"/>
      <c r="Q2829" s="282"/>
      <c r="R2829" s="282" t="s">
        <v>7446</v>
      </c>
    </row>
    <row r="2830" spans="1:18" ht="15" customHeight="1">
      <c r="A2830" s="112" t="s">
        <v>28</v>
      </c>
      <c r="B2830" s="304" t="s">
        <v>29</v>
      </c>
      <c r="C2830" s="305" t="s">
        <v>105</v>
      </c>
      <c r="D2830" s="281" t="s">
        <v>4844</v>
      </c>
      <c r="E2830" s="282" t="s">
        <v>4845</v>
      </c>
      <c r="F2830" s="310" t="s">
        <v>7742</v>
      </c>
      <c r="G2830" s="313" t="s">
        <v>7453</v>
      </c>
      <c r="H2830" s="313" t="s">
        <v>7449</v>
      </c>
      <c r="I2830" s="317">
        <v>45536</v>
      </c>
      <c r="J2830" s="313" t="s">
        <v>7987</v>
      </c>
      <c r="K2830" s="313" t="s">
        <v>7717</v>
      </c>
      <c r="L2830" s="304"/>
      <c r="M2830" s="304"/>
      <c r="N2830" s="304"/>
      <c r="O2830" s="313"/>
      <c r="P2830" s="313"/>
      <c r="Q2830" s="282"/>
      <c r="R2830" s="282" t="s">
        <v>7446</v>
      </c>
    </row>
    <row r="2831" spans="1:18" ht="15" customHeight="1">
      <c r="A2831" s="112" t="s">
        <v>28</v>
      </c>
      <c r="B2831" s="304" t="s">
        <v>29</v>
      </c>
      <c r="C2831" s="305" t="s">
        <v>105</v>
      </c>
      <c r="D2831" s="281" t="s">
        <v>5501</v>
      </c>
      <c r="E2831" s="282" t="s">
        <v>5502</v>
      </c>
      <c r="F2831" s="310" t="s">
        <v>7742</v>
      </c>
      <c r="G2831" s="313" t="s">
        <v>7453</v>
      </c>
      <c r="H2831" s="313" t="s">
        <v>7449</v>
      </c>
      <c r="I2831" s="317">
        <v>45536</v>
      </c>
      <c r="J2831" s="313" t="s">
        <v>7987</v>
      </c>
      <c r="K2831" s="313" t="s">
        <v>8005</v>
      </c>
      <c r="L2831" s="304"/>
      <c r="M2831" s="304"/>
      <c r="N2831" s="304"/>
      <c r="O2831" s="313"/>
      <c r="P2831" s="313"/>
      <c r="Q2831" s="282"/>
      <c r="R2831" s="282" t="s">
        <v>7446</v>
      </c>
    </row>
    <row r="2832" spans="1:18" ht="15" customHeight="1">
      <c r="A2832" s="112" t="s">
        <v>28</v>
      </c>
      <c r="B2832" s="304" t="s">
        <v>29</v>
      </c>
      <c r="C2832" s="305" t="s">
        <v>105</v>
      </c>
      <c r="D2832" s="281" t="s">
        <v>7400</v>
      </c>
      <c r="E2832" s="282" t="s">
        <v>7401</v>
      </c>
      <c r="F2832" s="310" t="s">
        <v>7742</v>
      </c>
      <c r="G2832" s="313" t="s">
        <v>7453</v>
      </c>
      <c r="H2832" s="313" t="s">
        <v>7449</v>
      </c>
      <c r="I2832" s="317">
        <v>45536</v>
      </c>
      <c r="J2832" s="313" t="s">
        <v>7987</v>
      </c>
      <c r="K2832" s="313" t="s">
        <v>7814</v>
      </c>
      <c r="L2832" s="304"/>
      <c r="M2832" s="304"/>
      <c r="N2832" s="304"/>
      <c r="O2832" s="313"/>
      <c r="P2832" s="313"/>
      <c r="Q2832" s="282"/>
      <c r="R2832" s="282" t="s">
        <v>7446</v>
      </c>
    </row>
    <row r="2833" spans="1:18" ht="15" customHeight="1">
      <c r="A2833" s="112" t="s">
        <v>28</v>
      </c>
      <c r="B2833" s="304" t="s">
        <v>29</v>
      </c>
      <c r="C2833" s="305" t="s">
        <v>105</v>
      </c>
      <c r="D2833" s="281" t="s">
        <v>2963</v>
      </c>
      <c r="E2833" s="282" t="s">
        <v>2964</v>
      </c>
      <c r="F2833" s="310" t="s">
        <v>7492</v>
      </c>
      <c r="G2833" s="313" t="s">
        <v>7492</v>
      </c>
      <c r="H2833" s="313" t="s">
        <v>7449</v>
      </c>
      <c r="I2833" s="317">
        <v>45537</v>
      </c>
      <c r="J2833" s="313" t="s">
        <v>8000</v>
      </c>
      <c r="K2833" s="313" t="s">
        <v>8006</v>
      </c>
      <c r="L2833" s="304"/>
      <c r="M2833" s="304"/>
      <c r="N2833" s="304"/>
      <c r="O2833" s="313"/>
      <c r="P2833" s="313"/>
      <c r="Q2833" s="282"/>
      <c r="R2833" s="282" t="s">
        <v>7437</v>
      </c>
    </row>
    <row r="2834" spans="1:18" ht="15" customHeight="1">
      <c r="A2834" s="112" t="s">
        <v>28</v>
      </c>
      <c r="B2834" s="304" t="s">
        <v>29</v>
      </c>
      <c r="C2834" s="305" t="s">
        <v>105</v>
      </c>
      <c r="D2834" s="281" t="s">
        <v>5815</v>
      </c>
      <c r="E2834" s="282" t="s">
        <v>5816</v>
      </c>
      <c r="F2834" s="310" t="s">
        <v>7492</v>
      </c>
      <c r="G2834" s="313" t="s">
        <v>7492</v>
      </c>
      <c r="H2834" s="313" t="s">
        <v>7449</v>
      </c>
      <c r="I2834" s="317">
        <v>45539</v>
      </c>
      <c r="J2834" s="313" t="s">
        <v>8000</v>
      </c>
      <c r="K2834" s="313" t="s">
        <v>7773</v>
      </c>
      <c r="L2834" s="304"/>
      <c r="M2834" s="304"/>
      <c r="N2834" s="304"/>
      <c r="O2834" s="313"/>
      <c r="P2834" s="313"/>
      <c r="Q2834" s="282"/>
      <c r="R2834" s="282" t="s">
        <v>7437</v>
      </c>
    </row>
    <row r="2835" spans="1:18" ht="15" customHeight="1">
      <c r="A2835" s="112" t="s">
        <v>28</v>
      </c>
      <c r="B2835" s="304" t="s">
        <v>29</v>
      </c>
      <c r="C2835" s="305" t="s">
        <v>143</v>
      </c>
      <c r="D2835" s="281" t="s">
        <v>5491</v>
      </c>
      <c r="E2835" s="282" t="s">
        <v>5492</v>
      </c>
      <c r="F2835" s="310" t="s">
        <v>8007</v>
      </c>
      <c r="G2835" s="313" t="s">
        <v>7502</v>
      </c>
      <c r="H2835" s="313" t="s">
        <v>7577</v>
      </c>
      <c r="I2835" s="317">
        <v>45536</v>
      </c>
      <c r="J2835" s="313" t="s">
        <v>8000</v>
      </c>
      <c r="K2835" s="313" t="s">
        <v>7821</v>
      </c>
      <c r="L2835" s="304"/>
      <c r="M2835" s="304"/>
      <c r="N2835" s="304"/>
      <c r="O2835" s="313"/>
      <c r="P2835" s="313"/>
      <c r="Q2835" s="282"/>
      <c r="R2835" s="282" t="s">
        <v>7446</v>
      </c>
    </row>
    <row r="2836" spans="1:18" ht="15" customHeight="1">
      <c r="A2836" s="112" t="s">
        <v>28</v>
      </c>
      <c r="B2836" s="304" t="s">
        <v>29</v>
      </c>
      <c r="C2836" s="305" t="s">
        <v>105</v>
      </c>
      <c r="D2836" s="281" t="s">
        <v>3822</v>
      </c>
      <c r="E2836" s="282" t="s">
        <v>3823</v>
      </c>
      <c r="F2836" s="310" t="s">
        <v>187</v>
      </c>
      <c r="G2836" s="313" t="s">
        <v>7463</v>
      </c>
      <c r="H2836" s="313" t="s">
        <v>7434</v>
      </c>
      <c r="I2836" s="317">
        <v>45536</v>
      </c>
      <c r="J2836" s="313" t="s">
        <v>7987</v>
      </c>
      <c r="K2836" s="313" t="s">
        <v>7711</v>
      </c>
      <c r="L2836" s="304"/>
      <c r="M2836" s="304"/>
      <c r="N2836" s="304"/>
      <c r="O2836" s="313"/>
      <c r="P2836" s="313"/>
      <c r="Q2836" s="282"/>
      <c r="R2836" s="282" t="s">
        <v>7446</v>
      </c>
    </row>
    <row r="2837" spans="1:18" ht="15" customHeight="1">
      <c r="A2837" s="112" t="s">
        <v>28</v>
      </c>
      <c r="B2837" s="304" t="s">
        <v>29</v>
      </c>
      <c r="C2837" s="305" t="s">
        <v>105</v>
      </c>
      <c r="D2837" s="281" t="s">
        <v>7279</v>
      </c>
      <c r="E2837" s="282" t="s">
        <v>7280</v>
      </c>
      <c r="F2837" s="310" t="s">
        <v>163</v>
      </c>
      <c r="G2837" s="313" t="s">
        <v>7433</v>
      </c>
      <c r="H2837" s="313" t="s">
        <v>7449</v>
      </c>
      <c r="I2837" s="317">
        <v>45536</v>
      </c>
      <c r="J2837" s="313" t="s">
        <v>7992</v>
      </c>
      <c r="K2837" s="313" t="s">
        <v>7593</v>
      </c>
      <c r="L2837" s="304"/>
      <c r="M2837" s="304"/>
      <c r="N2837" s="304"/>
      <c r="O2837" s="313"/>
      <c r="P2837" s="313"/>
      <c r="Q2837" s="282"/>
      <c r="R2837" s="282" t="s">
        <v>7437</v>
      </c>
    </row>
    <row r="2838" spans="1:18" ht="15" customHeight="1">
      <c r="A2838" s="112" t="s">
        <v>28</v>
      </c>
      <c r="B2838" s="304" t="s">
        <v>29</v>
      </c>
      <c r="C2838" s="305" t="s">
        <v>105</v>
      </c>
      <c r="D2838" s="281" t="s">
        <v>1603</v>
      </c>
      <c r="E2838" s="282" t="s">
        <v>1604</v>
      </c>
      <c r="F2838" s="310" t="s">
        <v>599</v>
      </c>
      <c r="G2838" s="313" t="s">
        <v>7800</v>
      </c>
      <c r="H2838" s="313" t="s">
        <v>7800</v>
      </c>
      <c r="I2838" s="317">
        <v>45562</v>
      </c>
      <c r="J2838" s="313" t="s">
        <v>8008</v>
      </c>
      <c r="K2838" s="313" t="s">
        <v>7698</v>
      </c>
      <c r="L2838" s="304"/>
      <c r="M2838" s="304"/>
      <c r="N2838" s="304"/>
      <c r="O2838" s="313"/>
      <c r="P2838" s="313"/>
      <c r="Q2838" s="282"/>
      <c r="R2838" s="282" t="s">
        <v>7446</v>
      </c>
    </row>
    <row r="2839" spans="1:18" ht="15" customHeight="1">
      <c r="A2839" s="112" t="s">
        <v>28</v>
      </c>
      <c r="B2839" s="304" t="s">
        <v>29</v>
      </c>
      <c r="C2839" s="305" t="s">
        <v>105</v>
      </c>
      <c r="D2839" s="281" t="s">
        <v>8009</v>
      </c>
      <c r="E2839" s="282" t="s">
        <v>8010</v>
      </c>
      <c r="F2839" s="310" t="s">
        <v>7529</v>
      </c>
      <c r="G2839" s="313" t="s">
        <v>7448</v>
      </c>
      <c r="H2839" s="313" t="s">
        <v>7449</v>
      </c>
      <c r="I2839" s="317">
        <v>45544</v>
      </c>
      <c r="J2839" s="313" t="s">
        <v>8004</v>
      </c>
      <c r="K2839" s="313" t="s">
        <v>7465</v>
      </c>
      <c r="L2839" s="304"/>
      <c r="M2839" s="304"/>
      <c r="N2839" s="304"/>
      <c r="O2839" s="313"/>
      <c r="P2839" s="313"/>
      <c r="Q2839" s="282"/>
      <c r="R2839" s="282" t="s">
        <v>7437</v>
      </c>
    </row>
    <row r="2840" spans="1:18" ht="15" customHeight="1">
      <c r="A2840" s="112" t="s">
        <v>28</v>
      </c>
      <c r="B2840" s="304" t="s">
        <v>29</v>
      </c>
      <c r="C2840" s="305" t="s">
        <v>105</v>
      </c>
      <c r="D2840" s="281" t="s">
        <v>1352</v>
      </c>
      <c r="E2840" s="282" t="s">
        <v>1353</v>
      </c>
      <c r="F2840" s="310" t="s">
        <v>7980</v>
      </c>
      <c r="G2840" s="313" t="s">
        <v>7861</v>
      </c>
      <c r="H2840" s="313" t="s">
        <v>7525</v>
      </c>
      <c r="I2840" s="317">
        <v>45549</v>
      </c>
      <c r="J2840" s="313" t="s">
        <v>8004</v>
      </c>
      <c r="K2840" s="313" t="s">
        <v>7451</v>
      </c>
      <c r="L2840" s="304"/>
      <c r="M2840" s="304"/>
      <c r="N2840" s="304"/>
      <c r="O2840" s="313"/>
      <c r="P2840" s="313"/>
      <c r="Q2840" s="282"/>
      <c r="R2840" s="282" t="s">
        <v>7437</v>
      </c>
    </row>
    <row r="2841" spans="1:18" ht="15" customHeight="1">
      <c r="A2841" s="112" t="s">
        <v>28</v>
      </c>
      <c r="B2841" s="304" t="s">
        <v>29</v>
      </c>
      <c r="C2841" s="305" t="s">
        <v>105</v>
      </c>
      <c r="D2841" s="281" t="s">
        <v>8011</v>
      </c>
      <c r="E2841" s="282" t="s">
        <v>8012</v>
      </c>
      <c r="F2841" s="307" t="s">
        <v>7544</v>
      </c>
      <c r="G2841" s="308" t="s">
        <v>7534</v>
      </c>
      <c r="H2841" s="308" t="s">
        <v>7434</v>
      </c>
      <c r="I2841" s="317">
        <v>45551</v>
      </c>
      <c r="J2841" s="313" t="s">
        <v>8001</v>
      </c>
      <c r="K2841" s="313" t="s">
        <v>7941</v>
      </c>
      <c r="L2841" s="304"/>
      <c r="M2841" s="304"/>
      <c r="N2841" s="304"/>
      <c r="O2841" s="313"/>
      <c r="P2841" s="313"/>
      <c r="Q2841" s="282"/>
      <c r="R2841" s="282" t="s">
        <v>7446</v>
      </c>
    </row>
    <row r="2842" spans="1:18" ht="15" customHeight="1">
      <c r="A2842" s="112" t="s">
        <v>28</v>
      </c>
      <c r="B2842" s="304" t="s">
        <v>29</v>
      </c>
      <c r="C2842" s="305" t="s">
        <v>105</v>
      </c>
      <c r="D2842" s="281" t="s">
        <v>8013</v>
      </c>
      <c r="E2842" s="282" t="s">
        <v>8014</v>
      </c>
      <c r="F2842" s="307" t="s">
        <v>7544</v>
      </c>
      <c r="G2842" s="308" t="s">
        <v>7534</v>
      </c>
      <c r="H2842" s="308" t="s">
        <v>7434</v>
      </c>
      <c r="I2842" s="317">
        <v>45551</v>
      </c>
      <c r="J2842" s="313" t="s">
        <v>8001</v>
      </c>
      <c r="K2842" s="313" t="s">
        <v>7941</v>
      </c>
      <c r="L2842" s="304"/>
      <c r="M2842" s="304"/>
      <c r="N2842" s="304"/>
      <c r="O2842" s="313"/>
      <c r="P2842" s="313"/>
      <c r="Q2842" s="282"/>
      <c r="R2842" s="282" t="s">
        <v>7437</v>
      </c>
    </row>
    <row r="2843" spans="1:18" ht="15" customHeight="1">
      <c r="A2843" s="112" t="s">
        <v>28</v>
      </c>
      <c r="B2843" s="304" t="s">
        <v>29</v>
      </c>
      <c r="C2843" s="305" t="s">
        <v>105</v>
      </c>
      <c r="D2843" s="281" t="s">
        <v>3555</v>
      </c>
      <c r="E2843" s="282" t="s">
        <v>3556</v>
      </c>
      <c r="F2843" s="313" t="s">
        <v>7945</v>
      </c>
      <c r="G2843" s="308" t="s">
        <v>7896</v>
      </c>
      <c r="H2843" s="308" t="s">
        <v>7525</v>
      </c>
      <c r="I2843" s="317">
        <v>45558</v>
      </c>
      <c r="J2843" s="313" t="s">
        <v>8008</v>
      </c>
      <c r="K2843" s="313" t="s">
        <v>7548</v>
      </c>
      <c r="L2843" s="304"/>
      <c r="M2843" s="304"/>
      <c r="N2843" s="304"/>
      <c r="O2843" s="313"/>
      <c r="P2843" s="313"/>
      <c r="Q2843" s="282"/>
      <c r="R2843" s="282" t="s">
        <v>7437</v>
      </c>
    </row>
    <row r="2844" spans="1:18" ht="15" customHeight="1">
      <c r="A2844" s="112" t="s">
        <v>28</v>
      </c>
      <c r="B2844" s="304" t="s">
        <v>29</v>
      </c>
      <c r="C2844" s="305" t="s">
        <v>105</v>
      </c>
      <c r="D2844" s="281" t="s">
        <v>5084</v>
      </c>
      <c r="E2844" s="282" t="s">
        <v>5085</v>
      </c>
      <c r="F2844" s="313" t="s">
        <v>7945</v>
      </c>
      <c r="G2844" s="308" t="s">
        <v>7896</v>
      </c>
      <c r="H2844" s="308" t="s">
        <v>7525</v>
      </c>
      <c r="I2844" s="317">
        <v>45558</v>
      </c>
      <c r="J2844" s="304" t="s">
        <v>8008</v>
      </c>
      <c r="K2844" s="313" t="s">
        <v>7593</v>
      </c>
      <c r="L2844" s="317" t="s">
        <v>7703</v>
      </c>
      <c r="M2844" s="304" t="s">
        <v>7703</v>
      </c>
      <c r="N2844" s="313" t="s">
        <v>7703</v>
      </c>
      <c r="O2844" s="282" t="s">
        <v>7703</v>
      </c>
      <c r="P2844" s="282" t="s">
        <v>7703</v>
      </c>
      <c r="Q2844" s="310" t="s">
        <v>7703</v>
      </c>
      <c r="R2844" s="282" t="s">
        <v>7437</v>
      </c>
    </row>
    <row r="2845" spans="1:18" ht="15" customHeight="1">
      <c r="A2845" s="112" t="s">
        <v>28</v>
      </c>
      <c r="B2845" s="304" t="s">
        <v>29</v>
      </c>
      <c r="C2845" s="305" t="s">
        <v>105</v>
      </c>
      <c r="D2845" s="281" t="s">
        <v>6498</v>
      </c>
      <c r="E2845" s="282" t="s">
        <v>6499</v>
      </c>
      <c r="F2845" s="313" t="s">
        <v>7945</v>
      </c>
      <c r="G2845" s="308" t="s">
        <v>7896</v>
      </c>
      <c r="H2845" s="308" t="s">
        <v>7525</v>
      </c>
      <c r="I2845" s="317">
        <v>45558</v>
      </c>
      <c r="J2845" s="304" t="s">
        <v>8008</v>
      </c>
      <c r="K2845" s="313" t="s">
        <v>7548</v>
      </c>
      <c r="L2845" s="317" t="s">
        <v>7703</v>
      </c>
      <c r="M2845" s="304" t="s">
        <v>7703</v>
      </c>
      <c r="N2845" s="313" t="s">
        <v>7703</v>
      </c>
      <c r="O2845" s="282" t="s">
        <v>7703</v>
      </c>
      <c r="P2845" s="282" t="s">
        <v>7703</v>
      </c>
      <c r="Q2845" s="310" t="s">
        <v>7703</v>
      </c>
      <c r="R2845" s="282" t="s">
        <v>7437</v>
      </c>
    </row>
    <row r="2846" spans="1:18" ht="15" customHeight="1">
      <c r="A2846" s="112" t="s">
        <v>28</v>
      </c>
      <c r="B2846" s="304" t="s">
        <v>29</v>
      </c>
      <c r="C2846" s="305" t="s">
        <v>105</v>
      </c>
      <c r="D2846" s="281" t="s">
        <v>8015</v>
      </c>
      <c r="E2846" s="282" t="s">
        <v>8016</v>
      </c>
      <c r="F2846" s="308" t="s">
        <v>7531</v>
      </c>
      <c r="G2846" s="308" t="s">
        <v>7531</v>
      </c>
      <c r="H2846" s="308" t="s">
        <v>7531</v>
      </c>
      <c r="I2846" s="317">
        <v>45551</v>
      </c>
      <c r="J2846" s="304" t="s">
        <v>8001</v>
      </c>
      <c r="K2846" s="313" t="s">
        <v>7710</v>
      </c>
      <c r="L2846" s="317"/>
      <c r="M2846" s="304"/>
      <c r="N2846" s="313"/>
      <c r="O2846" s="282"/>
      <c r="P2846" s="282"/>
      <c r="Q2846" s="310"/>
      <c r="R2846" s="282" t="s">
        <v>7528</v>
      </c>
    </row>
    <row r="2847" spans="1:18" ht="15" customHeight="1">
      <c r="A2847" s="112" t="s">
        <v>28</v>
      </c>
      <c r="B2847" s="304" t="s">
        <v>29</v>
      </c>
      <c r="C2847" s="305" t="s">
        <v>143</v>
      </c>
      <c r="D2847" s="281" t="s">
        <v>1873</v>
      </c>
      <c r="E2847" s="282" t="s">
        <v>1874</v>
      </c>
      <c r="F2847" s="313" t="s">
        <v>7982</v>
      </c>
      <c r="G2847" s="308" t="s">
        <v>7534</v>
      </c>
      <c r="H2847" s="308" t="s">
        <v>7577</v>
      </c>
      <c r="I2847" s="317">
        <v>45544</v>
      </c>
      <c r="J2847" s="304" t="s">
        <v>8004</v>
      </c>
      <c r="K2847" s="313" t="s">
        <v>7652</v>
      </c>
      <c r="L2847" s="317"/>
      <c r="M2847" s="304"/>
      <c r="N2847" s="313"/>
      <c r="O2847" s="282"/>
      <c r="P2847" s="282"/>
      <c r="Q2847" s="310"/>
      <c r="R2847" s="282" t="s">
        <v>7437</v>
      </c>
    </row>
    <row r="2848" spans="1:18" ht="15" customHeight="1">
      <c r="A2848" s="112" t="s">
        <v>28</v>
      </c>
      <c r="B2848" s="304" t="s">
        <v>29</v>
      </c>
      <c r="C2848" s="305" t="s">
        <v>105</v>
      </c>
      <c r="D2848" s="281" t="s">
        <v>4677</v>
      </c>
      <c r="E2848" s="282" t="s">
        <v>4678</v>
      </c>
      <c r="F2848" s="313" t="s">
        <v>187</v>
      </c>
      <c r="G2848" s="308" t="s">
        <v>7463</v>
      </c>
      <c r="H2848" s="308" t="s">
        <v>7434</v>
      </c>
      <c r="I2848" s="317">
        <v>45555</v>
      </c>
      <c r="J2848" s="304" t="s">
        <v>8001</v>
      </c>
      <c r="K2848" s="313" t="s">
        <v>7547</v>
      </c>
      <c r="L2848" s="317"/>
      <c r="M2848" s="304"/>
      <c r="N2848" s="313"/>
      <c r="O2848" s="282"/>
      <c r="P2848" s="282"/>
      <c r="Q2848" s="310"/>
      <c r="R2848" s="282" t="s">
        <v>7437</v>
      </c>
    </row>
    <row r="2849" spans="1:18" ht="15" customHeight="1">
      <c r="A2849" s="112" t="s">
        <v>28</v>
      </c>
      <c r="B2849" s="304" t="s">
        <v>29</v>
      </c>
      <c r="C2849" s="305" t="s">
        <v>105</v>
      </c>
      <c r="D2849" s="281" t="s">
        <v>3558</v>
      </c>
      <c r="E2849" s="282" t="s">
        <v>3559</v>
      </c>
      <c r="F2849" s="313" t="s">
        <v>7722</v>
      </c>
      <c r="G2849" s="308" t="s">
        <v>7525</v>
      </c>
      <c r="H2849" s="308" t="s">
        <v>7525</v>
      </c>
      <c r="I2849" s="317">
        <v>45561</v>
      </c>
      <c r="J2849" s="304" t="s">
        <v>8008</v>
      </c>
      <c r="K2849" s="313" t="s">
        <v>7710</v>
      </c>
      <c r="L2849" s="317"/>
      <c r="M2849" s="304"/>
      <c r="N2849" s="313"/>
      <c r="O2849" s="282"/>
      <c r="P2849" s="282"/>
      <c r="Q2849" s="310"/>
      <c r="R2849" s="282" t="s">
        <v>7528</v>
      </c>
    </row>
    <row r="2850" spans="1:18" ht="15" customHeight="1">
      <c r="A2850" s="112" t="s">
        <v>28</v>
      </c>
      <c r="B2850" s="304" t="s">
        <v>29</v>
      </c>
      <c r="C2850" s="305" t="s">
        <v>105</v>
      </c>
      <c r="D2850" s="281" t="s">
        <v>5041</v>
      </c>
      <c r="E2850" s="282" t="s">
        <v>5042</v>
      </c>
      <c r="F2850" s="313" t="s">
        <v>8017</v>
      </c>
      <c r="G2850" s="308" t="s">
        <v>7497</v>
      </c>
      <c r="H2850" s="308" t="s">
        <v>1365</v>
      </c>
      <c r="I2850" s="317">
        <v>45555</v>
      </c>
      <c r="J2850" s="304" t="s">
        <v>8001</v>
      </c>
      <c r="K2850" s="313" t="s">
        <v>7445</v>
      </c>
      <c r="L2850" s="317"/>
      <c r="M2850" s="304"/>
      <c r="N2850" s="313"/>
      <c r="O2850" s="282"/>
      <c r="P2850" s="282"/>
      <c r="Q2850" s="310"/>
      <c r="R2850" s="282" t="s">
        <v>7446</v>
      </c>
    </row>
    <row r="2851" spans="1:18" ht="15" customHeight="1">
      <c r="A2851" s="112" t="s">
        <v>28</v>
      </c>
      <c r="B2851" s="304" t="s">
        <v>29</v>
      </c>
      <c r="C2851" s="305" t="s">
        <v>105</v>
      </c>
      <c r="D2851" s="281" t="s">
        <v>3907</v>
      </c>
      <c r="E2851" s="282" t="s">
        <v>3908</v>
      </c>
      <c r="F2851" s="313" t="s">
        <v>7863</v>
      </c>
      <c r="G2851" s="308" t="s">
        <v>7525</v>
      </c>
      <c r="H2851" s="308" t="s">
        <v>7525</v>
      </c>
      <c r="I2851" s="317">
        <v>45559</v>
      </c>
      <c r="J2851" s="304" t="s">
        <v>8008</v>
      </c>
      <c r="K2851" s="313" t="s">
        <v>7547</v>
      </c>
      <c r="L2851" s="317"/>
      <c r="M2851" s="304"/>
      <c r="N2851" s="313"/>
      <c r="O2851" s="282"/>
      <c r="P2851" s="282"/>
      <c r="Q2851" s="310"/>
      <c r="R2851" s="282" t="s">
        <v>7437</v>
      </c>
    </row>
    <row r="2852" spans="1:18" ht="15" customHeight="1">
      <c r="A2852" s="112" t="s">
        <v>28</v>
      </c>
      <c r="B2852" s="304" t="s">
        <v>29</v>
      </c>
      <c r="C2852" s="139" t="s">
        <v>352</v>
      </c>
      <c r="D2852" s="281" t="s">
        <v>4314</v>
      </c>
      <c r="E2852" s="282" t="s">
        <v>4315</v>
      </c>
      <c r="F2852" s="313" t="s">
        <v>7718</v>
      </c>
      <c r="G2852" s="308" t="s">
        <v>7497</v>
      </c>
      <c r="H2852" s="308" t="s">
        <v>1365</v>
      </c>
      <c r="I2852" s="317">
        <v>45563</v>
      </c>
      <c r="J2852" s="304" t="s">
        <v>8008</v>
      </c>
      <c r="K2852" s="313" t="s">
        <v>7436</v>
      </c>
      <c r="L2852" s="317"/>
      <c r="M2852" s="304"/>
      <c r="N2852" s="313"/>
      <c r="O2852" s="282"/>
      <c r="P2852" s="282"/>
      <c r="Q2852" s="310"/>
      <c r="R2852" s="282" t="s">
        <v>7437</v>
      </c>
    </row>
    <row r="2853" spans="1:18" ht="15" customHeight="1">
      <c r="A2853" s="112" t="s">
        <v>28</v>
      </c>
      <c r="B2853" s="304" t="s">
        <v>29</v>
      </c>
      <c r="C2853" s="139" t="s">
        <v>352</v>
      </c>
      <c r="D2853" s="281" t="s">
        <v>7375</v>
      </c>
      <c r="E2853" s="282" t="s">
        <v>7376</v>
      </c>
      <c r="F2853" s="313" t="s">
        <v>7722</v>
      </c>
      <c r="G2853" s="308" t="s">
        <v>7525</v>
      </c>
      <c r="H2853" s="308" t="s">
        <v>7525</v>
      </c>
      <c r="I2853" s="317">
        <v>45558</v>
      </c>
      <c r="J2853" s="304" t="s">
        <v>8008</v>
      </c>
      <c r="K2853" s="313" t="s">
        <v>7798</v>
      </c>
      <c r="L2853" s="317"/>
      <c r="M2853" s="304"/>
      <c r="N2853" s="313"/>
      <c r="O2853" s="282"/>
      <c r="P2853" s="282"/>
      <c r="Q2853" s="310"/>
      <c r="R2853" s="282" t="s">
        <v>7528</v>
      </c>
    </row>
    <row r="2854" spans="1:18" ht="15" customHeight="1">
      <c r="A2854" s="112" t="s">
        <v>28</v>
      </c>
      <c r="B2854" s="304" t="s">
        <v>29</v>
      </c>
      <c r="C2854" s="305" t="s">
        <v>105</v>
      </c>
      <c r="D2854" s="281" t="s">
        <v>5128</v>
      </c>
      <c r="E2854" s="282" t="s">
        <v>5129</v>
      </c>
      <c r="F2854" s="310" t="s">
        <v>7492</v>
      </c>
      <c r="G2854" s="313" t="s">
        <v>7492</v>
      </c>
      <c r="H2854" s="313" t="s">
        <v>7449</v>
      </c>
      <c r="I2854" s="317">
        <v>45565</v>
      </c>
      <c r="J2854" s="304" t="s">
        <v>8018</v>
      </c>
      <c r="K2854" s="313" t="s">
        <v>7716</v>
      </c>
      <c r="L2854" s="317"/>
      <c r="M2854" s="304"/>
      <c r="N2854" s="313"/>
      <c r="O2854" s="282"/>
      <c r="P2854" s="282"/>
      <c r="Q2854" s="310"/>
      <c r="R2854" s="282" t="s">
        <v>7437</v>
      </c>
    </row>
    <row r="2855" spans="1:18" ht="15" customHeight="1">
      <c r="A2855" s="112" t="s">
        <v>28</v>
      </c>
      <c r="B2855" s="304" t="s">
        <v>23</v>
      </c>
      <c r="C2855" s="305" t="s">
        <v>105</v>
      </c>
      <c r="D2855" s="281" t="s">
        <v>6495</v>
      </c>
      <c r="E2855" s="282" t="s">
        <v>6496</v>
      </c>
      <c r="F2855" s="310" t="s">
        <v>187</v>
      </c>
      <c r="G2855" s="313" t="s">
        <v>7463</v>
      </c>
      <c r="H2855" s="313" t="s">
        <v>7434</v>
      </c>
      <c r="I2855" s="317">
        <v>45542</v>
      </c>
      <c r="J2855" s="313" t="s">
        <v>8000</v>
      </c>
      <c r="K2855" s="313" t="s">
        <v>7527</v>
      </c>
      <c r="L2855" s="317">
        <v>45554</v>
      </c>
      <c r="M2855" s="304" t="s">
        <v>8001</v>
      </c>
      <c r="N2855" s="304" t="s">
        <v>8019</v>
      </c>
      <c r="O2855" s="282" t="s">
        <v>7433</v>
      </c>
      <c r="P2855" s="282" t="s">
        <v>7449</v>
      </c>
      <c r="Q2855" s="282" t="s">
        <v>7734</v>
      </c>
      <c r="R2855" s="282" t="s">
        <v>7528</v>
      </c>
    </row>
    <row r="2856" spans="1:18" ht="15" customHeight="1">
      <c r="A2856" s="112" t="s">
        <v>28</v>
      </c>
      <c r="B2856" s="304" t="s">
        <v>6</v>
      </c>
      <c r="C2856" s="305" t="s">
        <v>105</v>
      </c>
      <c r="D2856" s="281" t="s">
        <v>1680</v>
      </c>
      <c r="E2856" s="282" t="s">
        <v>1681</v>
      </c>
      <c r="F2856" s="310" t="s">
        <v>7488</v>
      </c>
      <c r="G2856" s="313" t="s">
        <v>7448</v>
      </c>
      <c r="H2856" s="313" t="s">
        <v>7449</v>
      </c>
      <c r="I2856" s="317">
        <v>45381</v>
      </c>
      <c r="J2856" s="313" t="s">
        <v>7837</v>
      </c>
      <c r="K2856" s="313" t="s">
        <v>7548</v>
      </c>
      <c r="L2856" s="317">
        <v>45537</v>
      </c>
      <c r="M2856" s="304" t="s">
        <v>8000</v>
      </c>
      <c r="N2856" s="304" t="s">
        <v>8020</v>
      </c>
      <c r="O2856" s="313" t="s">
        <v>7896</v>
      </c>
      <c r="P2856" s="313" t="s">
        <v>7525</v>
      </c>
      <c r="Q2856" s="282" t="s">
        <v>7734</v>
      </c>
      <c r="R2856" s="282" t="s">
        <v>7437</v>
      </c>
    </row>
    <row r="2857" spans="1:18" ht="15" customHeight="1">
      <c r="A2857" s="112" t="s">
        <v>28</v>
      </c>
      <c r="B2857" s="304" t="s">
        <v>6</v>
      </c>
      <c r="C2857" s="305" t="s">
        <v>105</v>
      </c>
      <c r="D2857" s="281" t="s">
        <v>6952</v>
      </c>
      <c r="E2857" s="282" t="s">
        <v>6953</v>
      </c>
      <c r="F2857" s="310" t="s">
        <v>7954</v>
      </c>
      <c r="G2857" s="313" t="s">
        <v>7861</v>
      </c>
      <c r="H2857" s="313" t="s">
        <v>7525</v>
      </c>
      <c r="I2857" s="317">
        <v>45451</v>
      </c>
      <c r="J2857" s="313" t="s">
        <v>7953</v>
      </c>
      <c r="K2857" s="313" t="s">
        <v>7941</v>
      </c>
      <c r="L2857" s="317">
        <v>45537</v>
      </c>
      <c r="M2857" s="304" t="s">
        <v>8000</v>
      </c>
      <c r="N2857" s="304" t="s">
        <v>8021</v>
      </c>
      <c r="O2857" s="313" t="s">
        <v>7896</v>
      </c>
      <c r="P2857" s="313" t="s">
        <v>7525</v>
      </c>
      <c r="Q2857" s="282" t="s">
        <v>7734</v>
      </c>
      <c r="R2857" s="282" t="s">
        <v>7446</v>
      </c>
    </row>
    <row r="2858" spans="1:18" ht="15" customHeight="1">
      <c r="A2858" s="112" t="s">
        <v>28</v>
      </c>
      <c r="B2858" s="304" t="s">
        <v>6</v>
      </c>
      <c r="C2858" s="305" t="s">
        <v>105</v>
      </c>
      <c r="D2858" s="281" t="s">
        <v>3027</v>
      </c>
      <c r="E2858" s="282" t="s">
        <v>3028</v>
      </c>
      <c r="F2858" s="310" t="s">
        <v>7520</v>
      </c>
      <c r="G2858" s="313" t="s">
        <v>7521</v>
      </c>
      <c r="H2858" s="313" t="s">
        <v>7449</v>
      </c>
      <c r="I2858" s="317">
        <v>45534</v>
      </c>
      <c r="J2858" s="313" t="s">
        <v>7987</v>
      </c>
      <c r="K2858" s="313" t="s">
        <v>7548</v>
      </c>
      <c r="L2858" s="317">
        <v>45537</v>
      </c>
      <c r="M2858" s="304" t="s">
        <v>8000</v>
      </c>
      <c r="N2858" s="304" t="s">
        <v>7529</v>
      </c>
      <c r="O2858" s="313" t="s">
        <v>7448</v>
      </c>
      <c r="P2858" s="313" t="s">
        <v>7449</v>
      </c>
      <c r="Q2858" s="282" t="s">
        <v>7734</v>
      </c>
      <c r="R2858" s="282" t="s">
        <v>7437</v>
      </c>
    </row>
    <row r="2859" spans="1:18" ht="15" customHeight="1">
      <c r="A2859" s="112" t="s">
        <v>28</v>
      </c>
      <c r="B2859" s="304" t="s">
        <v>23</v>
      </c>
      <c r="C2859" s="305" t="s">
        <v>105</v>
      </c>
      <c r="D2859" s="281" t="s">
        <v>5260</v>
      </c>
      <c r="E2859" s="282" t="s">
        <v>5261</v>
      </c>
      <c r="F2859" s="310" t="s">
        <v>7980</v>
      </c>
      <c r="G2859" s="313" t="s">
        <v>7861</v>
      </c>
      <c r="H2859" s="313" t="s">
        <v>7525</v>
      </c>
      <c r="I2859" s="317">
        <v>45549</v>
      </c>
      <c r="J2859" s="313" t="s">
        <v>8004</v>
      </c>
      <c r="K2859" s="313" t="s">
        <v>7678</v>
      </c>
      <c r="L2859" s="317">
        <v>45549</v>
      </c>
      <c r="M2859" s="304" t="s">
        <v>8004</v>
      </c>
      <c r="N2859" s="304" t="s">
        <v>8021</v>
      </c>
      <c r="O2859" s="313" t="s">
        <v>7896</v>
      </c>
      <c r="P2859" s="313" t="s">
        <v>7525</v>
      </c>
      <c r="Q2859" s="282" t="s">
        <v>7734</v>
      </c>
      <c r="R2859" s="282" t="s">
        <v>7446</v>
      </c>
    </row>
    <row r="2860" spans="1:18" ht="15" customHeight="1">
      <c r="A2860" s="112" t="s">
        <v>28</v>
      </c>
      <c r="B2860" s="304" t="s">
        <v>6</v>
      </c>
      <c r="C2860" s="305" t="s">
        <v>105</v>
      </c>
      <c r="D2860" s="281" t="s">
        <v>5336</v>
      </c>
      <c r="E2860" s="282" t="s">
        <v>5337</v>
      </c>
      <c r="F2860" s="313" t="s">
        <v>285</v>
      </c>
      <c r="G2860" s="282" t="s">
        <v>7497</v>
      </c>
      <c r="H2860" s="282" t="s">
        <v>1365</v>
      </c>
      <c r="I2860" s="317">
        <v>45419</v>
      </c>
      <c r="J2860" s="304" t="s">
        <v>7908</v>
      </c>
      <c r="K2860" s="313" t="s">
        <v>7675</v>
      </c>
      <c r="L2860" s="317">
        <v>45538</v>
      </c>
      <c r="M2860" s="304" t="s">
        <v>8000</v>
      </c>
      <c r="N2860" s="282" t="s">
        <v>7910</v>
      </c>
      <c r="O2860" s="310" t="s">
        <v>7534</v>
      </c>
      <c r="P2860" s="310" t="s">
        <v>7736</v>
      </c>
      <c r="Q2860" s="112" t="s">
        <v>7734</v>
      </c>
      <c r="R2860" s="282" t="s">
        <v>7446</v>
      </c>
    </row>
    <row r="2861" spans="1:18" ht="15" customHeight="1">
      <c r="A2861" s="112" t="s">
        <v>28</v>
      </c>
      <c r="B2861" s="304" t="s">
        <v>6</v>
      </c>
      <c r="C2861" s="305" t="s">
        <v>105</v>
      </c>
      <c r="D2861" s="281" t="s">
        <v>5309</v>
      </c>
      <c r="E2861" s="282" t="s">
        <v>5310</v>
      </c>
      <c r="F2861" s="313" t="s">
        <v>163</v>
      </c>
      <c r="G2861" s="282" t="s">
        <v>7433</v>
      </c>
      <c r="H2861" s="282" t="s">
        <v>7434</v>
      </c>
      <c r="I2861" s="317">
        <v>45453</v>
      </c>
      <c r="J2861" s="304" t="s">
        <v>7948</v>
      </c>
      <c r="K2861" s="313" t="s">
        <v>7814</v>
      </c>
      <c r="L2861" s="317">
        <v>45538</v>
      </c>
      <c r="M2861" s="304" t="s">
        <v>8000</v>
      </c>
      <c r="N2861" s="313" t="s">
        <v>163</v>
      </c>
      <c r="O2861" s="282" t="s">
        <v>7433</v>
      </c>
      <c r="P2861" s="282" t="s">
        <v>7434</v>
      </c>
      <c r="Q2861" s="282" t="s">
        <v>7734</v>
      </c>
      <c r="R2861" s="282" t="s">
        <v>7446</v>
      </c>
    </row>
    <row r="2862" spans="1:18" ht="15" customHeight="1">
      <c r="A2862" s="112" t="s">
        <v>28</v>
      </c>
      <c r="B2862" s="304" t="s">
        <v>6</v>
      </c>
      <c r="C2862" s="305" t="s">
        <v>105</v>
      </c>
      <c r="D2862" s="281" t="s">
        <v>7242</v>
      </c>
      <c r="E2862" s="282" t="s">
        <v>7243</v>
      </c>
      <c r="F2862" s="313" t="s">
        <v>669</v>
      </c>
      <c r="G2862" s="282" t="s">
        <v>7497</v>
      </c>
      <c r="H2862" s="282" t="s">
        <v>1365</v>
      </c>
      <c r="I2862" s="317">
        <v>45505</v>
      </c>
      <c r="J2862" s="304" t="s">
        <v>7978</v>
      </c>
      <c r="K2862" s="313" t="s">
        <v>7548</v>
      </c>
      <c r="L2862" s="317">
        <v>45540</v>
      </c>
      <c r="M2862" s="304" t="s">
        <v>8000</v>
      </c>
      <c r="N2862" s="313" t="s">
        <v>7981</v>
      </c>
      <c r="O2862" s="308" t="s">
        <v>7861</v>
      </c>
      <c r="P2862" s="308" t="s">
        <v>7525</v>
      </c>
      <c r="Q2862" s="282" t="s">
        <v>7734</v>
      </c>
      <c r="R2862" s="282" t="s">
        <v>7437</v>
      </c>
    </row>
    <row r="2863" spans="1:18" ht="15" customHeight="1">
      <c r="A2863" s="112" t="s">
        <v>28</v>
      </c>
      <c r="B2863" s="304" t="s">
        <v>6</v>
      </c>
      <c r="C2863" s="305" t="s">
        <v>105</v>
      </c>
      <c r="D2863" s="281" t="s">
        <v>6832</v>
      </c>
      <c r="E2863" s="282" t="s">
        <v>6833</v>
      </c>
      <c r="F2863" s="313" t="s">
        <v>7553</v>
      </c>
      <c r="G2863" s="282" t="s">
        <v>7448</v>
      </c>
      <c r="H2863" s="282" t="s">
        <v>7449</v>
      </c>
      <c r="I2863" s="317">
        <v>45474</v>
      </c>
      <c r="J2863" s="304" t="s">
        <v>7948</v>
      </c>
      <c r="K2863" s="313" t="s">
        <v>7593</v>
      </c>
      <c r="L2863" s="317">
        <v>45540</v>
      </c>
      <c r="M2863" s="304" t="s">
        <v>8000</v>
      </c>
      <c r="N2863" s="313" t="s">
        <v>7863</v>
      </c>
      <c r="O2863" s="313" t="s">
        <v>7525</v>
      </c>
      <c r="P2863" s="313" t="s">
        <v>7525</v>
      </c>
      <c r="Q2863" s="282" t="s">
        <v>7734</v>
      </c>
      <c r="R2863" s="282" t="s">
        <v>7437</v>
      </c>
    </row>
    <row r="2864" spans="1:18" ht="15" customHeight="1">
      <c r="A2864" s="112" t="s">
        <v>28</v>
      </c>
      <c r="B2864" s="304" t="s">
        <v>6</v>
      </c>
      <c r="C2864" s="305" t="s">
        <v>105</v>
      </c>
      <c r="D2864" s="281" t="s">
        <v>6765</v>
      </c>
      <c r="E2864" s="282" t="s">
        <v>6766</v>
      </c>
      <c r="F2864" s="313" t="s">
        <v>163</v>
      </c>
      <c r="G2864" s="282" t="s">
        <v>7433</v>
      </c>
      <c r="H2864" s="282" t="s">
        <v>7434</v>
      </c>
      <c r="I2864" s="317">
        <v>45505</v>
      </c>
      <c r="J2864" s="304" t="s">
        <v>7978</v>
      </c>
      <c r="K2864" s="313" t="s">
        <v>7593</v>
      </c>
      <c r="L2864" s="317">
        <v>45540</v>
      </c>
      <c r="M2864" s="304" t="s">
        <v>8000</v>
      </c>
      <c r="N2864" s="313" t="s">
        <v>7863</v>
      </c>
      <c r="O2864" s="313" t="s">
        <v>7525</v>
      </c>
      <c r="P2864" s="313" t="s">
        <v>7525</v>
      </c>
      <c r="Q2864" s="282" t="s">
        <v>7734</v>
      </c>
      <c r="R2864" s="282" t="s">
        <v>7437</v>
      </c>
    </row>
    <row r="2865" spans="1:18" ht="15" customHeight="1">
      <c r="A2865" s="112" t="s">
        <v>28</v>
      </c>
      <c r="B2865" s="304" t="s">
        <v>6</v>
      </c>
      <c r="C2865" s="305" t="s">
        <v>105</v>
      </c>
      <c r="D2865" s="281" t="s">
        <v>6927</v>
      </c>
      <c r="E2865" s="282" t="s">
        <v>6928</v>
      </c>
      <c r="F2865" s="313" t="s">
        <v>7940</v>
      </c>
      <c r="G2865" s="282" t="s">
        <v>7521</v>
      </c>
      <c r="H2865" s="282" t="s">
        <v>7449</v>
      </c>
      <c r="I2865" s="317">
        <v>45442</v>
      </c>
      <c r="J2865" s="304" t="s">
        <v>7515</v>
      </c>
      <c r="K2865" s="313" t="s">
        <v>7711</v>
      </c>
      <c r="L2865" s="317">
        <v>45540</v>
      </c>
      <c r="M2865" s="304" t="s">
        <v>8000</v>
      </c>
      <c r="N2865" s="112" t="s">
        <v>7462</v>
      </c>
      <c r="O2865" s="308" t="s">
        <v>7462</v>
      </c>
      <c r="P2865" s="308" t="s">
        <v>7434</v>
      </c>
      <c r="Q2865" s="282" t="s">
        <v>7734</v>
      </c>
      <c r="R2865" s="282" t="s">
        <v>7446</v>
      </c>
    </row>
    <row r="2866" spans="1:18" ht="15" customHeight="1">
      <c r="A2866" s="112" t="s">
        <v>28</v>
      </c>
      <c r="B2866" s="304" t="s">
        <v>6</v>
      </c>
      <c r="C2866" s="305" t="s">
        <v>105</v>
      </c>
      <c r="D2866" s="281" t="s">
        <v>4511</v>
      </c>
      <c r="E2866" s="282" t="s">
        <v>4512</v>
      </c>
      <c r="F2866" s="313" t="s">
        <v>669</v>
      </c>
      <c r="G2866" s="282" t="s">
        <v>7497</v>
      </c>
      <c r="H2866" s="282" t="s">
        <v>1365</v>
      </c>
      <c r="I2866" s="317">
        <v>45514</v>
      </c>
      <c r="J2866" s="304" t="s">
        <v>7984</v>
      </c>
      <c r="K2866" s="313" t="s">
        <v>7773</v>
      </c>
      <c r="L2866" s="317">
        <v>45540</v>
      </c>
      <c r="M2866" s="304" t="s">
        <v>8000</v>
      </c>
      <c r="N2866" s="313" t="s">
        <v>7998</v>
      </c>
      <c r="O2866" s="283" t="s">
        <v>7896</v>
      </c>
      <c r="P2866" s="283" t="s">
        <v>7525</v>
      </c>
      <c r="Q2866" s="282" t="s">
        <v>7734</v>
      </c>
      <c r="R2866" s="282" t="s">
        <v>7437</v>
      </c>
    </row>
    <row r="2867" spans="1:18" ht="15" customHeight="1">
      <c r="A2867" s="112" t="s">
        <v>28</v>
      </c>
      <c r="B2867" s="304" t="s">
        <v>6</v>
      </c>
      <c r="C2867" s="305" t="s">
        <v>105</v>
      </c>
      <c r="D2867" s="281" t="s">
        <v>3822</v>
      </c>
      <c r="E2867" s="282" t="s">
        <v>3823</v>
      </c>
      <c r="F2867" s="310" t="s">
        <v>187</v>
      </c>
      <c r="G2867" s="313" t="s">
        <v>7463</v>
      </c>
      <c r="H2867" s="313" t="s">
        <v>7434</v>
      </c>
      <c r="I2867" s="317">
        <v>45536</v>
      </c>
      <c r="J2867" s="313" t="s">
        <v>7987</v>
      </c>
      <c r="K2867" s="313" t="s">
        <v>7711</v>
      </c>
      <c r="L2867" s="317">
        <v>45540</v>
      </c>
      <c r="M2867" s="304" t="s">
        <v>8000</v>
      </c>
      <c r="N2867" s="304" t="s">
        <v>7999</v>
      </c>
      <c r="O2867" s="347" t="s">
        <v>7861</v>
      </c>
      <c r="P2867" s="347" t="s">
        <v>7525</v>
      </c>
      <c r="Q2867" s="282" t="s">
        <v>7734</v>
      </c>
      <c r="R2867" s="282" t="s">
        <v>7446</v>
      </c>
    </row>
    <row r="2868" spans="1:18" ht="15" customHeight="1">
      <c r="A2868" s="112" t="s">
        <v>28</v>
      </c>
      <c r="B2868" s="304" t="s">
        <v>6</v>
      </c>
      <c r="C2868" s="305" t="s">
        <v>105</v>
      </c>
      <c r="D2868" s="281" t="s">
        <v>7245</v>
      </c>
      <c r="E2868" s="282" t="s">
        <v>7246</v>
      </c>
      <c r="F2868" s="313" t="s">
        <v>669</v>
      </c>
      <c r="G2868" s="282" t="s">
        <v>7497</v>
      </c>
      <c r="H2868" s="282" t="s">
        <v>1365</v>
      </c>
      <c r="I2868" s="317">
        <v>45507</v>
      </c>
      <c r="J2868" s="304" t="s">
        <v>7978</v>
      </c>
      <c r="K2868" s="313" t="s">
        <v>7465</v>
      </c>
      <c r="L2868" s="317">
        <v>45540</v>
      </c>
      <c r="M2868" s="304" t="s">
        <v>8000</v>
      </c>
      <c r="N2868" s="313" t="s">
        <v>7529</v>
      </c>
      <c r="O2868" s="313" t="s">
        <v>7448</v>
      </c>
      <c r="P2868" s="313" t="s">
        <v>7449</v>
      </c>
      <c r="Q2868" s="282" t="s">
        <v>7734</v>
      </c>
      <c r="R2868" s="282" t="s">
        <v>7437</v>
      </c>
    </row>
    <row r="2869" spans="1:18" ht="15" customHeight="1">
      <c r="A2869" s="112" t="s">
        <v>28</v>
      </c>
      <c r="B2869" s="304" t="s">
        <v>6</v>
      </c>
      <c r="C2869" s="305" t="s">
        <v>105</v>
      </c>
      <c r="D2869" s="281" t="s">
        <v>7996</v>
      </c>
      <c r="E2869" s="282" t="s">
        <v>7997</v>
      </c>
      <c r="F2869" s="308" t="s">
        <v>7531</v>
      </c>
      <c r="G2869" s="308" t="s">
        <v>7531</v>
      </c>
      <c r="H2869" s="308" t="s">
        <v>7531</v>
      </c>
      <c r="I2869" s="317">
        <v>45526</v>
      </c>
      <c r="J2869" s="304" t="s">
        <v>7989</v>
      </c>
      <c r="K2869" s="313" t="s">
        <v>7465</v>
      </c>
      <c r="L2869" s="317">
        <v>45540</v>
      </c>
      <c r="M2869" s="304" t="s">
        <v>8000</v>
      </c>
      <c r="N2869" s="313" t="s">
        <v>7529</v>
      </c>
      <c r="O2869" s="313" t="s">
        <v>7448</v>
      </c>
      <c r="P2869" s="313" t="s">
        <v>7449</v>
      </c>
      <c r="Q2869" s="282" t="s">
        <v>7734</v>
      </c>
      <c r="R2869" s="282" t="s">
        <v>7437</v>
      </c>
    </row>
    <row r="2870" spans="1:18" ht="15" customHeight="1">
      <c r="A2870" s="112" t="s">
        <v>28</v>
      </c>
      <c r="B2870" s="304" t="s">
        <v>23</v>
      </c>
      <c r="C2870" s="305" t="s">
        <v>105</v>
      </c>
      <c r="D2870" s="281" t="s">
        <v>5734</v>
      </c>
      <c r="E2870" s="282" t="s">
        <v>5735</v>
      </c>
      <c r="F2870" s="313" t="s">
        <v>187</v>
      </c>
      <c r="G2870" s="282" t="s">
        <v>7463</v>
      </c>
      <c r="H2870" s="282" t="s">
        <v>7434</v>
      </c>
      <c r="I2870" s="317">
        <v>45502</v>
      </c>
      <c r="J2870" s="304" t="s">
        <v>7973</v>
      </c>
      <c r="K2870" s="313" t="s">
        <v>7436</v>
      </c>
      <c r="L2870" s="317">
        <v>45551</v>
      </c>
      <c r="M2870" s="304" t="s">
        <v>8001</v>
      </c>
      <c r="N2870" s="313" t="s">
        <v>7945</v>
      </c>
      <c r="O2870" s="308" t="s">
        <v>7896</v>
      </c>
      <c r="P2870" s="308" t="s">
        <v>7525</v>
      </c>
      <c r="Q2870" s="282" t="s">
        <v>7734</v>
      </c>
      <c r="R2870" s="282" t="s">
        <v>7437</v>
      </c>
    </row>
    <row r="2871" spans="1:18" ht="15" customHeight="1">
      <c r="A2871" s="112" t="s">
        <v>28</v>
      </c>
      <c r="B2871" s="304" t="s">
        <v>23</v>
      </c>
      <c r="C2871" s="305" t="s">
        <v>105</v>
      </c>
      <c r="D2871" s="281" t="s">
        <v>3555</v>
      </c>
      <c r="E2871" s="282" t="s">
        <v>3556</v>
      </c>
      <c r="F2871" s="313" t="s">
        <v>7945</v>
      </c>
      <c r="G2871" s="308" t="s">
        <v>7896</v>
      </c>
      <c r="H2871" s="308" t="s">
        <v>7525</v>
      </c>
      <c r="I2871" s="317">
        <v>45558</v>
      </c>
      <c r="J2871" s="313" t="s">
        <v>8008</v>
      </c>
      <c r="K2871" s="313" t="s">
        <v>7548</v>
      </c>
      <c r="L2871" s="317">
        <v>45558</v>
      </c>
      <c r="M2871" s="304" t="s">
        <v>8008</v>
      </c>
      <c r="N2871" s="313" t="s">
        <v>163</v>
      </c>
      <c r="O2871" s="282" t="s">
        <v>7433</v>
      </c>
      <c r="P2871" s="282" t="s">
        <v>7434</v>
      </c>
      <c r="Q2871" s="282" t="s">
        <v>7734</v>
      </c>
      <c r="R2871" s="282" t="s">
        <v>7437</v>
      </c>
    </row>
    <row r="2872" spans="1:18" ht="15" customHeight="1">
      <c r="A2872" s="112" t="s">
        <v>28</v>
      </c>
      <c r="B2872" s="304" t="s">
        <v>6</v>
      </c>
      <c r="C2872" s="305" t="s">
        <v>105</v>
      </c>
      <c r="D2872" s="281" t="s">
        <v>4877</v>
      </c>
      <c r="E2872" s="282" t="s">
        <v>4878</v>
      </c>
      <c r="F2872" s="313" t="s">
        <v>285</v>
      </c>
      <c r="G2872" s="282" t="s">
        <v>7497</v>
      </c>
      <c r="H2872" s="282" t="s">
        <v>1365</v>
      </c>
      <c r="I2872" s="317">
        <v>45488</v>
      </c>
      <c r="J2872" s="304" t="s">
        <v>7970</v>
      </c>
      <c r="K2872" s="313" t="s">
        <v>7814</v>
      </c>
      <c r="L2872" s="317">
        <v>45551</v>
      </c>
      <c r="M2872" s="304" t="s">
        <v>8001</v>
      </c>
      <c r="N2872" s="315" t="s">
        <v>285</v>
      </c>
      <c r="O2872" s="308" t="s">
        <v>7497</v>
      </c>
      <c r="P2872" s="308" t="s">
        <v>1365</v>
      </c>
      <c r="Q2872" s="112" t="s">
        <v>7735</v>
      </c>
      <c r="R2872" s="282" t="s">
        <v>7446</v>
      </c>
    </row>
    <row r="2873" spans="1:18" ht="15" customHeight="1">
      <c r="A2873" s="112" t="s">
        <v>28</v>
      </c>
      <c r="B2873" s="304" t="s">
        <v>6</v>
      </c>
      <c r="C2873" s="305" t="s">
        <v>105</v>
      </c>
      <c r="D2873" s="281" t="s">
        <v>5068</v>
      </c>
      <c r="E2873" s="282" t="s">
        <v>5069</v>
      </c>
      <c r="F2873" s="313" t="s">
        <v>187</v>
      </c>
      <c r="G2873" s="282" t="s">
        <v>7463</v>
      </c>
      <c r="H2873" s="282" t="s">
        <v>7434</v>
      </c>
      <c r="I2873" s="317">
        <v>45505</v>
      </c>
      <c r="J2873" s="304" t="s">
        <v>7978</v>
      </c>
      <c r="K2873" s="313" t="s">
        <v>7821</v>
      </c>
      <c r="L2873" s="317">
        <v>45551</v>
      </c>
      <c r="M2873" s="304" t="s">
        <v>8001</v>
      </c>
      <c r="N2873" s="315" t="s">
        <v>8022</v>
      </c>
      <c r="O2873" s="308"/>
      <c r="P2873" s="308"/>
      <c r="Q2873" s="112" t="s">
        <v>7734</v>
      </c>
      <c r="R2873" s="282" t="s">
        <v>7446</v>
      </c>
    </row>
    <row r="2874" spans="1:18" ht="15" customHeight="1">
      <c r="A2874" s="112" t="s">
        <v>28</v>
      </c>
      <c r="B2874" s="304" t="s">
        <v>6</v>
      </c>
      <c r="C2874" s="305" t="s">
        <v>105</v>
      </c>
      <c r="D2874" s="281" t="s">
        <v>4777</v>
      </c>
      <c r="E2874" s="282" t="s">
        <v>4778</v>
      </c>
      <c r="F2874" s="313" t="s">
        <v>163</v>
      </c>
      <c r="G2874" s="282" t="s">
        <v>7433</v>
      </c>
      <c r="H2874" s="282" t="s">
        <v>7434</v>
      </c>
      <c r="I2874" s="317">
        <v>45499</v>
      </c>
      <c r="J2874" s="304" t="s">
        <v>7973</v>
      </c>
      <c r="K2874" s="313" t="s">
        <v>7548</v>
      </c>
      <c r="L2874" s="317">
        <v>45551</v>
      </c>
      <c r="M2874" s="304" t="s">
        <v>8001</v>
      </c>
      <c r="N2874" s="313" t="s">
        <v>7807</v>
      </c>
      <c r="O2874" s="308" t="s">
        <v>7448</v>
      </c>
      <c r="P2874" s="308" t="s">
        <v>7449</v>
      </c>
      <c r="Q2874" s="112" t="s">
        <v>7734</v>
      </c>
      <c r="R2874" s="282" t="s">
        <v>7437</v>
      </c>
    </row>
    <row r="2875" spans="1:18" ht="15" customHeight="1">
      <c r="A2875" s="112" t="s">
        <v>28</v>
      </c>
      <c r="B2875" s="304" t="s">
        <v>6</v>
      </c>
      <c r="C2875" s="305" t="s">
        <v>105</v>
      </c>
      <c r="D2875" s="281" t="s">
        <v>1686</v>
      </c>
      <c r="E2875" s="282" t="s">
        <v>1687</v>
      </c>
      <c r="F2875" s="313" t="s">
        <v>735</v>
      </c>
      <c r="G2875" s="282" t="s">
        <v>7497</v>
      </c>
      <c r="H2875" s="282" t="s">
        <v>7497</v>
      </c>
      <c r="I2875" s="317">
        <v>45536</v>
      </c>
      <c r="J2875" s="304" t="s">
        <v>7987</v>
      </c>
      <c r="K2875" s="313" t="s">
        <v>7675</v>
      </c>
      <c r="L2875" s="317">
        <v>45552</v>
      </c>
      <c r="M2875" s="304" t="s">
        <v>8001</v>
      </c>
      <c r="N2875" s="313" t="s">
        <v>7909</v>
      </c>
      <c r="O2875" s="310" t="s">
        <v>7534</v>
      </c>
      <c r="P2875" s="304" t="s">
        <v>1365</v>
      </c>
      <c r="Q2875" s="310" t="s">
        <v>7734</v>
      </c>
      <c r="R2875" s="282" t="s">
        <v>7437</v>
      </c>
    </row>
    <row r="2876" spans="1:18" ht="15" customHeight="1">
      <c r="A2876" s="112" t="s">
        <v>28</v>
      </c>
      <c r="B2876" s="304" t="s">
        <v>6</v>
      </c>
      <c r="C2876" s="305" t="s">
        <v>105</v>
      </c>
      <c r="D2876" s="281" t="s">
        <v>7232</v>
      </c>
      <c r="E2876" s="282" t="s">
        <v>7233</v>
      </c>
      <c r="F2876" s="313" t="s">
        <v>411</v>
      </c>
      <c r="G2876" s="282" t="s">
        <v>7534</v>
      </c>
      <c r="H2876" s="282" t="s">
        <v>7434</v>
      </c>
      <c r="I2876" s="317">
        <v>45481</v>
      </c>
      <c r="J2876" s="304" t="s">
        <v>7971</v>
      </c>
      <c r="K2876" s="313" t="s">
        <v>7593</v>
      </c>
      <c r="L2876" s="317">
        <v>45551</v>
      </c>
      <c r="M2876" s="304" t="s">
        <v>8001</v>
      </c>
      <c r="N2876" s="310" t="s">
        <v>7624</v>
      </c>
      <c r="O2876" s="308" t="s">
        <v>7625</v>
      </c>
      <c r="P2876" s="308" t="s">
        <v>7449</v>
      </c>
      <c r="Q2876" s="310" t="s">
        <v>7734</v>
      </c>
      <c r="R2876" s="282" t="s">
        <v>7437</v>
      </c>
    </row>
    <row r="2877" spans="1:18" ht="15" customHeight="1">
      <c r="A2877" s="112" t="s">
        <v>28</v>
      </c>
      <c r="B2877" s="304" t="s">
        <v>6</v>
      </c>
      <c r="C2877" s="305" t="s">
        <v>105</v>
      </c>
      <c r="D2877" s="281" t="s">
        <v>4836</v>
      </c>
      <c r="E2877" s="282" t="s">
        <v>4837</v>
      </c>
      <c r="F2877" s="313" t="s">
        <v>7661</v>
      </c>
      <c r="G2877" s="282" t="s">
        <v>7534</v>
      </c>
      <c r="H2877" s="282" t="s">
        <v>7434</v>
      </c>
      <c r="I2877" s="317">
        <v>45537</v>
      </c>
      <c r="J2877" s="304" t="s">
        <v>7987</v>
      </c>
      <c r="K2877" s="313" t="s">
        <v>7451</v>
      </c>
      <c r="L2877" s="317">
        <v>45551</v>
      </c>
      <c r="M2877" s="304" t="s">
        <v>8001</v>
      </c>
      <c r="N2877" s="310" t="s">
        <v>7624</v>
      </c>
      <c r="O2877" s="308" t="s">
        <v>7625</v>
      </c>
      <c r="P2877" s="308" t="s">
        <v>7449</v>
      </c>
      <c r="Q2877" s="310" t="s">
        <v>7734</v>
      </c>
      <c r="R2877" s="282" t="s">
        <v>7437</v>
      </c>
    </row>
    <row r="2878" spans="1:18" ht="15" customHeight="1">
      <c r="A2878" s="112" t="s">
        <v>28</v>
      </c>
      <c r="B2878" s="304" t="s">
        <v>6</v>
      </c>
      <c r="C2878" s="305" t="s">
        <v>105</v>
      </c>
      <c r="D2878" s="281" t="s">
        <v>1876</v>
      </c>
      <c r="E2878" s="282" t="s">
        <v>1877</v>
      </c>
      <c r="F2878" s="313" t="s">
        <v>7661</v>
      </c>
      <c r="G2878" s="282" t="s">
        <v>7534</v>
      </c>
      <c r="H2878" s="282" t="s">
        <v>7434</v>
      </c>
      <c r="I2878" s="317">
        <v>45486</v>
      </c>
      <c r="J2878" s="304" t="s">
        <v>7971</v>
      </c>
      <c r="K2878" s="313" t="s">
        <v>7663</v>
      </c>
      <c r="L2878" s="317">
        <v>45551</v>
      </c>
      <c r="M2878" s="304" t="s">
        <v>8001</v>
      </c>
      <c r="N2878" s="310" t="s">
        <v>7624</v>
      </c>
      <c r="O2878" s="308" t="s">
        <v>7625</v>
      </c>
      <c r="P2878" s="308" t="s">
        <v>7449</v>
      </c>
      <c r="Q2878" s="310" t="s">
        <v>7734</v>
      </c>
      <c r="R2878" s="282" t="s">
        <v>7437</v>
      </c>
    </row>
    <row r="2879" spans="1:18" ht="15" customHeight="1">
      <c r="A2879" s="112" t="s">
        <v>28</v>
      </c>
      <c r="B2879" s="304" t="s">
        <v>6</v>
      </c>
      <c r="C2879" s="305" t="s">
        <v>105</v>
      </c>
      <c r="D2879" s="281" t="s">
        <v>7369</v>
      </c>
      <c r="E2879" s="282" t="s">
        <v>7370</v>
      </c>
      <c r="F2879" s="313" t="s">
        <v>163</v>
      </c>
      <c r="G2879" s="282" t="s">
        <v>7433</v>
      </c>
      <c r="H2879" s="282" t="s">
        <v>7434</v>
      </c>
      <c r="I2879" s="317">
        <v>45458</v>
      </c>
      <c r="J2879" s="304" t="s">
        <v>7946</v>
      </c>
      <c r="K2879" s="313" t="s">
        <v>7854</v>
      </c>
      <c r="L2879" s="317">
        <v>45554</v>
      </c>
      <c r="M2879" s="304" t="s">
        <v>8001</v>
      </c>
      <c r="N2879" s="313" t="s">
        <v>163</v>
      </c>
      <c r="O2879" s="282" t="s">
        <v>7433</v>
      </c>
      <c r="P2879" s="282" t="s">
        <v>7434</v>
      </c>
      <c r="Q2879" s="310" t="s">
        <v>7734</v>
      </c>
      <c r="R2879" s="282" t="s">
        <v>7437</v>
      </c>
    </row>
    <row r="2880" spans="1:18" ht="15" customHeight="1">
      <c r="A2880" s="112" t="s">
        <v>28</v>
      </c>
      <c r="B2880" s="304" t="s">
        <v>6</v>
      </c>
      <c r="C2880" s="305" t="s">
        <v>105</v>
      </c>
      <c r="D2880" s="281" t="s">
        <v>1683</v>
      </c>
      <c r="E2880" s="282" t="s">
        <v>1684</v>
      </c>
      <c r="F2880" s="313" t="s">
        <v>735</v>
      </c>
      <c r="G2880" s="282" t="s">
        <v>7497</v>
      </c>
      <c r="H2880" s="282" t="s">
        <v>7497</v>
      </c>
      <c r="I2880" s="317">
        <v>45536</v>
      </c>
      <c r="J2880" s="304" t="s">
        <v>7987</v>
      </c>
      <c r="K2880" s="313" t="s">
        <v>7675</v>
      </c>
      <c r="L2880" s="317">
        <v>45554</v>
      </c>
      <c r="M2880" s="304" t="s">
        <v>8001</v>
      </c>
      <c r="N2880" s="310" t="s">
        <v>7940</v>
      </c>
      <c r="O2880" s="337" t="s">
        <v>7944</v>
      </c>
      <c r="P2880" s="345" t="s">
        <v>7525</v>
      </c>
      <c r="Q2880" s="310" t="s">
        <v>7734</v>
      </c>
      <c r="R2880" s="282" t="s">
        <v>7437</v>
      </c>
    </row>
    <row r="2881" spans="1:18" ht="15" customHeight="1">
      <c r="A2881" s="112" t="s">
        <v>28</v>
      </c>
      <c r="B2881" s="304" t="s">
        <v>6</v>
      </c>
      <c r="C2881" s="305" t="s">
        <v>105</v>
      </c>
      <c r="D2881" s="281" t="s">
        <v>6541</v>
      </c>
      <c r="E2881" s="282" t="s">
        <v>6542</v>
      </c>
      <c r="F2881" s="308" t="s">
        <v>7769</v>
      </c>
      <c r="G2881" s="282" t="s">
        <v>7680</v>
      </c>
      <c r="H2881" s="282" t="s">
        <v>7680</v>
      </c>
      <c r="I2881" s="317">
        <v>45444</v>
      </c>
      <c r="J2881" s="304" t="s">
        <v>7935</v>
      </c>
      <c r="K2881" s="313" t="s">
        <v>7593</v>
      </c>
      <c r="L2881" s="317">
        <v>45554</v>
      </c>
      <c r="M2881" s="304" t="s">
        <v>8001</v>
      </c>
      <c r="N2881" s="310" t="s">
        <v>7578</v>
      </c>
      <c r="O2881" s="305" t="s">
        <v>7502</v>
      </c>
      <c r="P2881" s="308" t="s">
        <v>7736</v>
      </c>
      <c r="Q2881" s="310" t="s">
        <v>7734</v>
      </c>
      <c r="R2881" s="282" t="s">
        <v>7437</v>
      </c>
    </row>
    <row r="2882" spans="1:18" ht="15" customHeight="1">
      <c r="A2882" s="112" t="s">
        <v>28</v>
      </c>
      <c r="B2882" s="304" t="s">
        <v>6</v>
      </c>
      <c r="C2882" s="305" t="s">
        <v>105</v>
      </c>
      <c r="D2882" s="281" t="s">
        <v>3516</v>
      </c>
      <c r="E2882" s="282" t="s">
        <v>3517</v>
      </c>
      <c r="F2882" s="313" t="s">
        <v>163</v>
      </c>
      <c r="G2882" s="282" t="s">
        <v>7433</v>
      </c>
      <c r="H2882" s="282" t="s">
        <v>7434</v>
      </c>
      <c r="I2882" s="317">
        <v>45499</v>
      </c>
      <c r="J2882" s="304" t="s">
        <v>7973</v>
      </c>
      <c r="K2882" s="313" t="s">
        <v>7548</v>
      </c>
      <c r="L2882" s="317">
        <v>45554</v>
      </c>
      <c r="M2882" s="304" t="s">
        <v>8001</v>
      </c>
      <c r="N2882" s="310" t="s">
        <v>7578</v>
      </c>
      <c r="O2882" s="305" t="s">
        <v>7502</v>
      </c>
      <c r="P2882" s="308" t="s">
        <v>7736</v>
      </c>
      <c r="Q2882" s="310" t="s">
        <v>7734</v>
      </c>
      <c r="R2882" s="282" t="s">
        <v>7437</v>
      </c>
    </row>
    <row r="2883" spans="1:18" ht="15" customHeight="1">
      <c r="A2883" s="112" t="s">
        <v>28</v>
      </c>
      <c r="B2883" s="304" t="s">
        <v>6</v>
      </c>
      <c r="C2883" s="305" t="s">
        <v>105</v>
      </c>
      <c r="D2883" s="281" t="s">
        <v>4102</v>
      </c>
      <c r="E2883" s="282" t="s">
        <v>4103</v>
      </c>
      <c r="F2883" s="313" t="s">
        <v>163</v>
      </c>
      <c r="G2883" s="282" t="s">
        <v>7433</v>
      </c>
      <c r="H2883" s="282" t="s">
        <v>7434</v>
      </c>
      <c r="I2883" s="317">
        <v>45499</v>
      </c>
      <c r="J2883" s="304" t="s">
        <v>7973</v>
      </c>
      <c r="K2883" s="313" t="s">
        <v>7548</v>
      </c>
      <c r="L2883" s="317">
        <v>45554</v>
      </c>
      <c r="M2883" s="304" t="s">
        <v>8001</v>
      </c>
      <c r="N2883" s="310" t="s">
        <v>7578</v>
      </c>
      <c r="O2883" s="305" t="s">
        <v>7502</v>
      </c>
      <c r="P2883" s="308" t="s">
        <v>7736</v>
      </c>
      <c r="Q2883" s="310" t="s">
        <v>7734</v>
      </c>
      <c r="R2883" s="282" t="s">
        <v>7437</v>
      </c>
    </row>
    <row r="2884" spans="1:18" ht="15" customHeight="1">
      <c r="A2884" s="112" t="s">
        <v>28</v>
      </c>
      <c r="B2884" s="304" t="s">
        <v>6</v>
      </c>
      <c r="C2884" s="305" t="s">
        <v>105</v>
      </c>
      <c r="D2884" s="281" t="s">
        <v>2220</v>
      </c>
      <c r="E2884" s="282" t="s">
        <v>2221</v>
      </c>
      <c r="F2884" s="313" t="s">
        <v>163</v>
      </c>
      <c r="G2884" s="282" t="s">
        <v>7433</v>
      </c>
      <c r="H2884" s="282" t="s">
        <v>7434</v>
      </c>
      <c r="I2884" s="317">
        <v>45458</v>
      </c>
      <c r="J2884" s="304" t="s">
        <v>7946</v>
      </c>
      <c r="K2884" s="313" t="s">
        <v>7593</v>
      </c>
      <c r="L2884" s="317">
        <v>45555</v>
      </c>
      <c r="M2884" s="304" t="s">
        <v>8001</v>
      </c>
      <c r="N2884" s="304" t="s">
        <v>7985</v>
      </c>
      <c r="O2884" s="313" t="s">
        <v>7525</v>
      </c>
      <c r="P2884" s="313" t="s">
        <v>7525</v>
      </c>
      <c r="Q2884" s="310" t="s">
        <v>7734</v>
      </c>
      <c r="R2884" s="282" t="s">
        <v>7437</v>
      </c>
    </row>
    <row r="2885" spans="1:18" ht="15" customHeight="1">
      <c r="A2885" s="112" t="s">
        <v>28</v>
      </c>
      <c r="B2885" s="304" t="s">
        <v>23</v>
      </c>
      <c r="C2885" s="305" t="s">
        <v>105</v>
      </c>
      <c r="D2885" s="281" t="s">
        <v>6498</v>
      </c>
      <c r="E2885" s="282" t="s">
        <v>6499</v>
      </c>
      <c r="F2885" s="313" t="s">
        <v>7945</v>
      </c>
      <c r="G2885" s="308" t="s">
        <v>7896</v>
      </c>
      <c r="H2885" s="308" t="s">
        <v>7525</v>
      </c>
      <c r="I2885" s="317">
        <v>45558</v>
      </c>
      <c r="J2885" s="304" t="s">
        <v>8008</v>
      </c>
      <c r="K2885" s="313" t="s">
        <v>7548</v>
      </c>
      <c r="L2885" s="317">
        <v>45558</v>
      </c>
      <c r="M2885" s="304" t="s">
        <v>8008</v>
      </c>
      <c r="N2885" s="313" t="s">
        <v>7863</v>
      </c>
      <c r="O2885" s="313" t="s">
        <v>7525</v>
      </c>
      <c r="P2885" s="313" t="s">
        <v>7525</v>
      </c>
      <c r="Q2885" s="310" t="s">
        <v>7734</v>
      </c>
      <c r="R2885" s="282" t="s">
        <v>7437</v>
      </c>
    </row>
    <row r="2886" spans="1:18" ht="15" customHeight="1">
      <c r="A2886" s="112" t="s">
        <v>28</v>
      </c>
      <c r="B2886" s="304" t="s">
        <v>6</v>
      </c>
      <c r="C2886" s="305" t="s">
        <v>105</v>
      </c>
      <c r="D2886" s="281" t="s">
        <v>4677</v>
      </c>
      <c r="E2886" s="282" t="s">
        <v>4678</v>
      </c>
      <c r="F2886" s="313" t="s">
        <v>187</v>
      </c>
      <c r="G2886" s="308" t="s">
        <v>7463</v>
      </c>
      <c r="H2886" s="308" t="s">
        <v>7434</v>
      </c>
      <c r="I2886" s="317">
        <v>45555</v>
      </c>
      <c r="J2886" s="304" t="s">
        <v>8001</v>
      </c>
      <c r="K2886" s="313" t="s">
        <v>7547</v>
      </c>
      <c r="L2886" s="317">
        <v>45555</v>
      </c>
      <c r="M2886" s="304" t="s">
        <v>8001</v>
      </c>
      <c r="N2886" s="313" t="s">
        <v>7863</v>
      </c>
      <c r="O2886" s="313" t="s">
        <v>7525</v>
      </c>
      <c r="P2886" s="313" t="s">
        <v>7525</v>
      </c>
      <c r="Q2886" s="310" t="s">
        <v>7734</v>
      </c>
      <c r="R2886" s="282" t="s">
        <v>7437</v>
      </c>
    </row>
    <row r="2887" spans="1:18" ht="15" customHeight="1">
      <c r="A2887" s="112" t="s">
        <v>28</v>
      </c>
      <c r="B2887" s="304" t="s">
        <v>6</v>
      </c>
      <c r="C2887" s="305" t="s">
        <v>105</v>
      </c>
      <c r="D2887" s="281" t="s">
        <v>5041</v>
      </c>
      <c r="E2887" s="282" t="s">
        <v>5042</v>
      </c>
      <c r="F2887" s="313" t="s">
        <v>8017</v>
      </c>
      <c r="G2887" s="308" t="s">
        <v>7497</v>
      </c>
      <c r="H2887" s="308" t="s">
        <v>1365</v>
      </c>
      <c r="I2887" s="317">
        <v>45555</v>
      </c>
      <c r="J2887" s="304" t="s">
        <v>8001</v>
      </c>
      <c r="K2887" s="313" t="s">
        <v>7445</v>
      </c>
      <c r="L2887" s="317">
        <v>45555</v>
      </c>
      <c r="M2887" s="304" t="s">
        <v>8001</v>
      </c>
      <c r="N2887" s="313" t="s">
        <v>8023</v>
      </c>
      <c r="O2887" s="313" t="s">
        <v>7896</v>
      </c>
      <c r="P2887" s="313" t="s">
        <v>7525</v>
      </c>
      <c r="Q2887" s="112" t="s">
        <v>7735</v>
      </c>
      <c r="R2887" s="282" t="s">
        <v>7446</v>
      </c>
    </row>
    <row r="2888" spans="1:18" ht="15" customHeight="1">
      <c r="A2888" s="112" t="s">
        <v>28</v>
      </c>
      <c r="B2888" s="304" t="s">
        <v>6</v>
      </c>
      <c r="C2888" s="139" t="s">
        <v>352</v>
      </c>
      <c r="D2888" s="281" t="s">
        <v>4314</v>
      </c>
      <c r="E2888" s="282" t="s">
        <v>4315</v>
      </c>
      <c r="F2888" s="313" t="s">
        <v>7718</v>
      </c>
      <c r="G2888" s="308" t="s">
        <v>7497</v>
      </c>
      <c r="H2888" s="308" t="s">
        <v>1365</v>
      </c>
      <c r="I2888" s="317">
        <v>45563</v>
      </c>
      <c r="J2888" s="304" t="s">
        <v>8008</v>
      </c>
      <c r="K2888" s="313" t="s">
        <v>7436</v>
      </c>
      <c r="L2888" s="317">
        <v>45567</v>
      </c>
      <c r="M2888" s="304" t="s">
        <v>8018</v>
      </c>
      <c r="N2888" s="313" t="s">
        <v>7718</v>
      </c>
      <c r="O2888" s="313" t="s">
        <v>7497</v>
      </c>
      <c r="P2888" s="313" t="s">
        <v>1365</v>
      </c>
      <c r="Q2888" s="310" t="s">
        <v>7734</v>
      </c>
      <c r="R2888" s="282" t="s">
        <v>7437</v>
      </c>
    </row>
    <row r="2889" spans="1:18" ht="15" customHeight="1">
      <c r="A2889" s="112" t="s">
        <v>28</v>
      </c>
      <c r="B2889" s="304" t="s">
        <v>6</v>
      </c>
      <c r="C2889" s="305" t="s">
        <v>105</v>
      </c>
      <c r="D2889" s="281" t="s">
        <v>3883</v>
      </c>
      <c r="E2889" s="282" t="s">
        <v>3884</v>
      </c>
      <c r="F2889" s="310" t="s">
        <v>7604</v>
      </c>
      <c r="G2889" s="282" t="s">
        <v>7497</v>
      </c>
      <c r="H2889" s="282" t="s">
        <v>1365</v>
      </c>
      <c r="I2889" s="317">
        <v>45474</v>
      </c>
      <c r="J2889" s="304" t="s">
        <v>7948</v>
      </c>
      <c r="K2889" s="313" t="s">
        <v>7436</v>
      </c>
      <c r="L2889" s="317">
        <v>45558</v>
      </c>
      <c r="M2889" s="304" t="s">
        <v>8008</v>
      </c>
      <c r="N2889" s="312" t="s">
        <v>7803</v>
      </c>
      <c r="O2889" s="112" t="s">
        <v>7625</v>
      </c>
      <c r="P2889" s="112" t="s">
        <v>7449</v>
      </c>
      <c r="Q2889" s="112" t="s">
        <v>7734</v>
      </c>
      <c r="R2889" s="282" t="s">
        <v>7437</v>
      </c>
    </row>
    <row r="2890" spans="1:18" ht="15" customHeight="1">
      <c r="A2890" s="112" t="s">
        <v>28</v>
      </c>
      <c r="B2890" s="304" t="s">
        <v>6</v>
      </c>
      <c r="C2890" s="305" t="s">
        <v>105</v>
      </c>
      <c r="D2890" s="281" t="s">
        <v>3622</v>
      </c>
      <c r="E2890" s="282" t="s">
        <v>3623</v>
      </c>
      <c r="F2890" s="313" t="s">
        <v>669</v>
      </c>
      <c r="G2890" s="282" t="s">
        <v>7497</v>
      </c>
      <c r="H2890" s="282" t="s">
        <v>1365</v>
      </c>
      <c r="I2890" s="317">
        <v>45505</v>
      </c>
      <c r="J2890" s="304" t="s">
        <v>7978</v>
      </c>
      <c r="K2890" s="313" t="s">
        <v>7436</v>
      </c>
      <c r="L2890" s="317">
        <v>45558</v>
      </c>
      <c r="M2890" s="304" t="s">
        <v>8008</v>
      </c>
      <c r="N2890" s="304" t="s">
        <v>7963</v>
      </c>
      <c r="O2890" s="347" t="s">
        <v>7433</v>
      </c>
      <c r="P2890" s="347" t="s">
        <v>7433</v>
      </c>
      <c r="Q2890" s="310" t="s">
        <v>7734</v>
      </c>
      <c r="R2890" s="282" t="s">
        <v>7437</v>
      </c>
    </row>
    <row r="2891" spans="1:18" ht="15" customHeight="1">
      <c r="A2891" s="112" t="s">
        <v>28</v>
      </c>
      <c r="B2891" s="304" t="s">
        <v>6</v>
      </c>
      <c r="C2891" s="305" t="s">
        <v>105</v>
      </c>
      <c r="D2891" s="281" t="s">
        <v>7166</v>
      </c>
      <c r="E2891" s="282" t="s">
        <v>7167</v>
      </c>
      <c r="F2891" s="313" t="s">
        <v>669</v>
      </c>
      <c r="G2891" s="282" t="s">
        <v>7497</v>
      </c>
      <c r="H2891" s="282" t="s">
        <v>1365</v>
      </c>
      <c r="I2891" s="317">
        <v>45505</v>
      </c>
      <c r="J2891" s="304" t="s">
        <v>7978</v>
      </c>
      <c r="K2891" s="313" t="s">
        <v>2088</v>
      </c>
      <c r="L2891" s="317">
        <v>45558</v>
      </c>
      <c r="M2891" s="304" t="s">
        <v>8008</v>
      </c>
      <c r="N2891" s="304" t="s">
        <v>7807</v>
      </c>
      <c r="O2891" s="308" t="s">
        <v>7448</v>
      </c>
      <c r="P2891" s="308" t="s">
        <v>7449</v>
      </c>
      <c r="Q2891" s="310" t="s">
        <v>7734</v>
      </c>
      <c r="R2891" s="282" t="s">
        <v>7437</v>
      </c>
    </row>
    <row r="2892" spans="1:18" ht="15" customHeight="1">
      <c r="A2892" s="112" t="s">
        <v>28</v>
      </c>
      <c r="B2892" s="304" t="s">
        <v>6</v>
      </c>
      <c r="C2892" s="305" t="s">
        <v>105</v>
      </c>
      <c r="D2892" s="281" t="s">
        <v>4844</v>
      </c>
      <c r="E2892" s="282" t="s">
        <v>4845</v>
      </c>
      <c r="F2892" s="310" t="s">
        <v>7742</v>
      </c>
      <c r="G2892" s="313" t="s">
        <v>7453</v>
      </c>
      <c r="H2892" s="313" t="s">
        <v>7449</v>
      </c>
      <c r="I2892" s="317">
        <v>45536</v>
      </c>
      <c r="J2892" s="313" t="s">
        <v>7987</v>
      </c>
      <c r="K2892" s="313" t="s">
        <v>7717</v>
      </c>
      <c r="L2892" s="317">
        <v>45561</v>
      </c>
      <c r="M2892" s="304" t="s">
        <v>8008</v>
      </c>
      <c r="N2892" s="304" t="s">
        <v>8020</v>
      </c>
      <c r="O2892" s="313" t="s">
        <v>7896</v>
      </c>
      <c r="P2892" s="313" t="s">
        <v>7525</v>
      </c>
      <c r="Q2892" s="282" t="s">
        <v>7734</v>
      </c>
      <c r="R2892" s="282" t="s">
        <v>7446</v>
      </c>
    </row>
    <row r="2893" spans="1:18" s="359" customFormat="1" ht="15" customHeight="1">
      <c r="A2893" s="112" t="s">
        <v>28</v>
      </c>
      <c r="B2893" s="304" t="s">
        <v>6</v>
      </c>
      <c r="C2893" s="305" t="s">
        <v>105</v>
      </c>
      <c r="D2893" s="281" t="s">
        <v>3907</v>
      </c>
      <c r="E2893" s="282" t="s">
        <v>3908</v>
      </c>
      <c r="F2893" s="313" t="s">
        <v>7863</v>
      </c>
      <c r="G2893" s="308" t="s">
        <v>7525</v>
      </c>
      <c r="H2893" s="308" t="s">
        <v>7525</v>
      </c>
      <c r="I2893" s="317">
        <v>45559</v>
      </c>
      <c r="J2893" s="304" t="s">
        <v>8008</v>
      </c>
      <c r="K2893" s="313" t="s">
        <v>7547</v>
      </c>
      <c r="L2893" s="316">
        <v>45565</v>
      </c>
      <c r="M2893" s="112" t="s">
        <v>8008</v>
      </c>
      <c r="N2893" s="304" t="s">
        <v>7544</v>
      </c>
      <c r="O2893" s="347" t="s">
        <v>7534</v>
      </c>
      <c r="P2893" s="347" t="s">
        <v>7449</v>
      </c>
      <c r="Q2893" s="282" t="s">
        <v>7734</v>
      </c>
      <c r="R2893" s="282" t="s">
        <v>7437</v>
      </c>
    </row>
    <row r="2894" spans="1:18" s="359" customFormat="1" ht="15" customHeight="1">
      <c r="A2894" s="112" t="s">
        <v>28</v>
      </c>
      <c r="B2894" s="304" t="s">
        <v>6</v>
      </c>
      <c r="C2894" s="305" t="s">
        <v>105</v>
      </c>
      <c r="D2894" s="281" t="s">
        <v>5212</v>
      </c>
      <c r="E2894" s="282" t="s">
        <v>5213</v>
      </c>
      <c r="F2894" s="313" t="s">
        <v>5215</v>
      </c>
      <c r="G2894" s="282" t="s">
        <v>7497</v>
      </c>
      <c r="H2894" s="282" t="s">
        <v>1365</v>
      </c>
      <c r="I2894" s="317">
        <v>45534</v>
      </c>
      <c r="J2894" s="304" t="s">
        <v>7987</v>
      </c>
      <c r="K2894" s="313" t="s">
        <v>7436</v>
      </c>
      <c r="L2894" s="316">
        <v>45565</v>
      </c>
      <c r="M2894" s="112" t="s">
        <v>8008</v>
      </c>
      <c r="N2894" s="313" t="s">
        <v>7863</v>
      </c>
      <c r="O2894" s="313" t="s">
        <v>7525</v>
      </c>
      <c r="P2894" s="313" t="s">
        <v>7525</v>
      </c>
      <c r="Q2894" s="310" t="s">
        <v>7734</v>
      </c>
      <c r="R2894" s="282" t="s">
        <v>7437</v>
      </c>
    </row>
    <row r="2895" spans="1:18" ht="15" customHeight="1">
      <c r="A2895" s="112" t="s">
        <v>28</v>
      </c>
      <c r="B2895" s="304" t="s">
        <v>11</v>
      </c>
      <c r="C2895" s="305" t="s">
        <v>105</v>
      </c>
      <c r="D2895" s="281" t="s">
        <v>4243</v>
      </c>
      <c r="E2895" s="282" t="s">
        <v>4244</v>
      </c>
      <c r="F2895" s="313" t="s">
        <v>187</v>
      </c>
      <c r="G2895" s="282" t="s">
        <v>7463</v>
      </c>
      <c r="H2895" s="282" t="s">
        <v>7434</v>
      </c>
      <c r="I2895" s="317">
        <v>45374</v>
      </c>
      <c r="J2895" s="304" t="s">
        <v>7839</v>
      </c>
      <c r="K2895" s="313" t="s">
        <v>7755</v>
      </c>
      <c r="L2895" s="317">
        <v>45537</v>
      </c>
      <c r="M2895" s="304" t="s">
        <v>8000</v>
      </c>
      <c r="N2895" s="313" t="s">
        <v>7703</v>
      </c>
      <c r="O2895" s="282" t="s">
        <v>7703</v>
      </c>
      <c r="P2895" s="282" t="s">
        <v>7703</v>
      </c>
      <c r="Q2895" s="310" t="s">
        <v>7703</v>
      </c>
      <c r="R2895" s="282" t="s">
        <v>7437</v>
      </c>
    </row>
    <row r="2896" spans="1:18" ht="15" customHeight="1">
      <c r="A2896" s="112" t="s">
        <v>28</v>
      </c>
      <c r="B2896" s="304" t="s">
        <v>11</v>
      </c>
      <c r="C2896" s="305" t="s">
        <v>105</v>
      </c>
      <c r="D2896" s="281" t="s">
        <v>3275</v>
      </c>
      <c r="E2896" s="282" t="s">
        <v>3276</v>
      </c>
      <c r="F2896" s="308" t="s">
        <v>7769</v>
      </c>
      <c r="G2896" s="282" t="s">
        <v>7680</v>
      </c>
      <c r="H2896" s="282" t="s">
        <v>7680</v>
      </c>
      <c r="I2896" s="317">
        <v>45414</v>
      </c>
      <c r="J2896" s="304" t="s">
        <v>7908</v>
      </c>
      <c r="K2896" s="313" t="s">
        <v>7887</v>
      </c>
      <c r="L2896" s="317">
        <v>45541</v>
      </c>
      <c r="M2896" s="304" t="s">
        <v>8000</v>
      </c>
      <c r="N2896" s="313"/>
      <c r="O2896" s="282"/>
      <c r="P2896" s="282"/>
      <c r="Q2896" s="310"/>
      <c r="R2896" s="282" t="s">
        <v>7437</v>
      </c>
    </row>
    <row r="2897" spans="1:18" ht="15" customHeight="1">
      <c r="A2897" s="112" t="s">
        <v>28</v>
      </c>
      <c r="B2897" s="304" t="s">
        <v>11</v>
      </c>
      <c r="C2897" s="305" t="s">
        <v>105</v>
      </c>
      <c r="D2897" s="281" t="s">
        <v>7067</v>
      </c>
      <c r="E2897" s="282" t="s">
        <v>7068</v>
      </c>
      <c r="F2897" s="313" t="s">
        <v>7462</v>
      </c>
      <c r="G2897" s="282" t="s">
        <v>7463</v>
      </c>
      <c r="H2897" s="282" t="s">
        <v>7434</v>
      </c>
      <c r="I2897" s="317">
        <v>45323</v>
      </c>
      <c r="J2897" s="304" t="s">
        <v>7723</v>
      </c>
      <c r="K2897" s="313" t="s">
        <v>7762</v>
      </c>
      <c r="L2897" s="317">
        <v>45544</v>
      </c>
      <c r="M2897" s="304" t="s">
        <v>8004</v>
      </c>
      <c r="N2897" s="313" t="s">
        <v>7703</v>
      </c>
      <c r="O2897" s="282" t="s">
        <v>7703</v>
      </c>
      <c r="P2897" s="282" t="s">
        <v>7703</v>
      </c>
      <c r="Q2897" s="310" t="s">
        <v>7703</v>
      </c>
      <c r="R2897" s="282" t="s">
        <v>7446</v>
      </c>
    </row>
    <row r="2898" spans="1:18" ht="15" customHeight="1">
      <c r="A2898" s="112" t="s">
        <v>28</v>
      </c>
      <c r="B2898" s="304" t="s">
        <v>11</v>
      </c>
      <c r="C2898" s="305" t="s">
        <v>105</v>
      </c>
      <c r="D2898" s="281" t="s">
        <v>6839</v>
      </c>
      <c r="E2898" s="282" t="s">
        <v>6840</v>
      </c>
      <c r="F2898" s="310" t="s">
        <v>7604</v>
      </c>
      <c r="G2898" s="282" t="s">
        <v>7497</v>
      </c>
      <c r="H2898" s="282" t="s">
        <v>1365</v>
      </c>
      <c r="I2898" s="317">
        <v>45427</v>
      </c>
      <c r="J2898" s="304" t="s">
        <v>7936</v>
      </c>
      <c r="K2898" s="313" t="s">
        <v>7436</v>
      </c>
      <c r="L2898" s="317">
        <v>45544</v>
      </c>
      <c r="M2898" s="304" t="s">
        <v>8004</v>
      </c>
      <c r="N2898" s="313" t="s">
        <v>7703</v>
      </c>
      <c r="O2898" s="282" t="s">
        <v>7703</v>
      </c>
      <c r="P2898" s="282" t="s">
        <v>7703</v>
      </c>
      <c r="Q2898" s="310" t="s">
        <v>7703</v>
      </c>
      <c r="R2898" s="282" t="s">
        <v>7437</v>
      </c>
    </row>
    <row r="2899" spans="1:18" ht="15" customHeight="1">
      <c r="A2899" s="112" t="s">
        <v>28</v>
      </c>
      <c r="B2899" s="304" t="s">
        <v>11</v>
      </c>
      <c r="C2899" s="305" t="s">
        <v>105</v>
      </c>
      <c r="D2899" s="281" t="s">
        <v>7042</v>
      </c>
      <c r="E2899" s="282" t="s">
        <v>7043</v>
      </c>
      <c r="F2899" s="313" t="s">
        <v>7945</v>
      </c>
      <c r="G2899" s="282" t="s">
        <v>7896</v>
      </c>
      <c r="H2899" s="282" t="s">
        <v>7525</v>
      </c>
      <c r="I2899" s="317">
        <v>45539</v>
      </c>
      <c r="J2899" s="304" t="s">
        <v>8000</v>
      </c>
      <c r="K2899" s="313" t="s">
        <v>7773</v>
      </c>
      <c r="L2899" s="317">
        <v>45546</v>
      </c>
      <c r="M2899" s="304" t="s">
        <v>8004</v>
      </c>
      <c r="N2899" s="313"/>
      <c r="O2899" s="282"/>
      <c r="P2899" s="282"/>
      <c r="Q2899" s="310"/>
      <c r="R2899" s="282" t="s">
        <v>7437</v>
      </c>
    </row>
    <row r="2900" spans="1:18" ht="15" customHeight="1">
      <c r="A2900" s="112" t="s">
        <v>28</v>
      </c>
      <c r="B2900" s="304" t="s">
        <v>11</v>
      </c>
      <c r="C2900" s="305" t="s">
        <v>105</v>
      </c>
      <c r="D2900" s="281" t="s">
        <v>5027</v>
      </c>
      <c r="E2900" s="282" t="s">
        <v>5028</v>
      </c>
      <c r="F2900" s="308" t="s">
        <v>7531</v>
      </c>
      <c r="G2900" s="308" t="s">
        <v>7531</v>
      </c>
      <c r="H2900" s="308" t="s">
        <v>7531</v>
      </c>
      <c r="I2900" s="317">
        <v>45432</v>
      </c>
      <c r="J2900" s="304" t="s">
        <v>7440</v>
      </c>
      <c r="K2900" s="313" t="s">
        <v>7668</v>
      </c>
      <c r="L2900" s="317">
        <v>45551</v>
      </c>
      <c r="M2900" s="304" t="s">
        <v>8001</v>
      </c>
      <c r="N2900" s="313" t="s">
        <v>7703</v>
      </c>
      <c r="O2900" s="282" t="s">
        <v>7703</v>
      </c>
      <c r="P2900" s="282" t="s">
        <v>7703</v>
      </c>
      <c r="Q2900" s="310" t="s">
        <v>7703</v>
      </c>
      <c r="R2900" s="282" t="s">
        <v>7446</v>
      </c>
    </row>
    <row r="2901" spans="1:18" ht="15" customHeight="1">
      <c r="A2901" s="112" t="s">
        <v>28</v>
      </c>
      <c r="B2901" s="304" t="s">
        <v>11</v>
      </c>
      <c r="C2901" s="305" t="s">
        <v>105</v>
      </c>
      <c r="D2901" s="281" t="s">
        <v>4760</v>
      </c>
      <c r="E2901" s="282" t="s">
        <v>4761</v>
      </c>
      <c r="F2901" s="313" t="s">
        <v>187</v>
      </c>
      <c r="G2901" s="282" t="s">
        <v>7463</v>
      </c>
      <c r="H2901" s="282" t="s">
        <v>7434</v>
      </c>
      <c r="I2901" s="317">
        <v>45299</v>
      </c>
      <c r="J2901" s="304" t="s">
        <v>7647</v>
      </c>
      <c r="K2901" s="313" t="s">
        <v>7698</v>
      </c>
      <c r="L2901" s="317">
        <v>45547</v>
      </c>
      <c r="M2901" s="304" t="s">
        <v>8004</v>
      </c>
      <c r="N2901" s="313" t="s">
        <v>7703</v>
      </c>
      <c r="O2901" s="282" t="s">
        <v>7703</v>
      </c>
      <c r="P2901" s="282" t="s">
        <v>7703</v>
      </c>
      <c r="Q2901" s="310" t="s">
        <v>7703</v>
      </c>
      <c r="R2901" s="282" t="s">
        <v>7446</v>
      </c>
    </row>
    <row r="2902" spans="1:18" ht="15" customHeight="1">
      <c r="A2902" s="112" t="s">
        <v>28</v>
      </c>
      <c r="B2902" s="304" t="s">
        <v>11</v>
      </c>
      <c r="C2902" s="305" t="s">
        <v>105</v>
      </c>
      <c r="D2902" s="281" t="s">
        <v>6261</v>
      </c>
      <c r="E2902" s="282" t="s">
        <v>7701</v>
      </c>
      <c r="F2902" s="313" t="s">
        <v>187</v>
      </c>
      <c r="G2902" s="282" t="s">
        <v>7463</v>
      </c>
      <c r="H2902" s="282" t="s">
        <v>7434</v>
      </c>
      <c r="I2902" s="317">
        <v>45299</v>
      </c>
      <c r="J2902" s="304" t="s">
        <v>7647</v>
      </c>
      <c r="K2902" s="313" t="s">
        <v>7698</v>
      </c>
      <c r="L2902" s="317">
        <v>45547</v>
      </c>
      <c r="M2902" s="304" t="s">
        <v>8004</v>
      </c>
      <c r="N2902" s="313" t="s">
        <v>7703</v>
      </c>
      <c r="O2902" s="282" t="s">
        <v>7703</v>
      </c>
      <c r="P2902" s="282" t="s">
        <v>7703</v>
      </c>
      <c r="Q2902" s="310" t="s">
        <v>7703</v>
      </c>
      <c r="R2902" s="282" t="s">
        <v>7446</v>
      </c>
    </row>
    <row r="2903" spans="1:18" ht="15" customHeight="1">
      <c r="A2903" s="112" t="s">
        <v>28</v>
      </c>
      <c r="B2903" s="304" t="s">
        <v>11</v>
      </c>
      <c r="C2903" s="305" t="s">
        <v>105</v>
      </c>
      <c r="D2903" s="281" t="s">
        <v>671</v>
      </c>
      <c r="E2903" s="282" t="s">
        <v>672</v>
      </c>
      <c r="F2903" s="313" t="s">
        <v>163</v>
      </c>
      <c r="G2903" s="282" t="s">
        <v>7433</v>
      </c>
      <c r="H2903" s="282" t="s">
        <v>7434</v>
      </c>
      <c r="I2903" s="317">
        <v>45433</v>
      </c>
      <c r="J2903" s="304" t="s">
        <v>7926</v>
      </c>
      <c r="K2903" s="313" t="s">
        <v>7808</v>
      </c>
      <c r="L2903" s="317">
        <v>45547</v>
      </c>
      <c r="M2903" s="304" t="s">
        <v>8004</v>
      </c>
      <c r="N2903" s="313" t="s">
        <v>7703</v>
      </c>
      <c r="O2903" s="282" t="s">
        <v>7703</v>
      </c>
      <c r="P2903" s="282" t="s">
        <v>7703</v>
      </c>
      <c r="Q2903" s="310" t="s">
        <v>7703</v>
      </c>
      <c r="R2903" s="282" t="s">
        <v>7446</v>
      </c>
    </row>
    <row r="2904" spans="1:18" ht="15" customHeight="1">
      <c r="A2904" s="112" t="s">
        <v>28</v>
      </c>
      <c r="B2904" s="304" t="s">
        <v>11</v>
      </c>
      <c r="C2904" s="305" t="s">
        <v>105</v>
      </c>
      <c r="D2904" s="281" t="s">
        <v>2892</v>
      </c>
      <c r="E2904" s="282" t="s">
        <v>2893</v>
      </c>
      <c r="F2904" s="313" t="s">
        <v>7492</v>
      </c>
      <c r="G2904" s="282" t="s">
        <v>7492</v>
      </c>
      <c r="H2904" s="282" t="s">
        <v>7492</v>
      </c>
      <c r="I2904" s="317">
        <v>45414</v>
      </c>
      <c r="J2904" s="304" t="s">
        <v>7908</v>
      </c>
      <c r="K2904" s="313" t="s">
        <v>7548</v>
      </c>
      <c r="L2904" s="317">
        <v>45547</v>
      </c>
      <c r="M2904" s="304" t="s">
        <v>8004</v>
      </c>
      <c r="N2904" s="313" t="s">
        <v>7703</v>
      </c>
      <c r="O2904" s="282" t="s">
        <v>7703</v>
      </c>
      <c r="P2904" s="282" t="s">
        <v>7703</v>
      </c>
      <c r="Q2904" s="310" t="s">
        <v>7703</v>
      </c>
      <c r="R2904" s="282" t="s">
        <v>7437</v>
      </c>
    </row>
    <row r="2905" spans="1:18" ht="15" customHeight="1">
      <c r="A2905" s="112" t="s">
        <v>28</v>
      </c>
      <c r="B2905" s="304" t="s">
        <v>11</v>
      </c>
      <c r="C2905" s="305" t="s">
        <v>105</v>
      </c>
      <c r="D2905" s="281" t="s">
        <v>2627</v>
      </c>
      <c r="E2905" s="282" t="s">
        <v>2628</v>
      </c>
      <c r="F2905" s="313" t="s">
        <v>7624</v>
      </c>
      <c r="G2905" s="282" t="s">
        <v>7625</v>
      </c>
      <c r="H2905" s="282" t="s">
        <v>7449</v>
      </c>
      <c r="I2905" s="317">
        <v>45458</v>
      </c>
      <c r="J2905" s="304" t="s">
        <v>7946</v>
      </c>
      <c r="K2905" s="313" t="s">
        <v>7436</v>
      </c>
      <c r="L2905" s="317">
        <v>45547</v>
      </c>
      <c r="M2905" s="304" t="s">
        <v>8004</v>
      </c>
      <c r="N2905" s="313" t="s">
        <v>7703</v>
      </c>
      <c r="O2905" s="282" t="s">
        <v>7703</v>
      </c>
      <c r="P2905" s="282" t="s">
        <v>7703</v>
      </c>
      <c r="Q2905" s="310" t="s">
        <v>7703</v>
      </c>
      <c r="R2905" s="282" t="s">
        <v>7437</v>
      </c>
    </row>
    <row r="2906" spans="1:18" ht="15" customHeight="1">
      <c r="A2906" s="112" t="s">
        <v>28</v>
      </c>
      <c r="B2906" s="304" t="s">
        <v>11</v>
      </c>
      <c r="C2906" s="305" t="s">
        <v>105</v>
      </c>
      <c r="D2906" s="281" t="s">
        <v>2209</v>
      </c>
      <c r="E2906" s="282" t="s">
        <v>2210</v>
      </c>
      <c r="F2906" s="313" t="s">
        <v>163</v>
      </c>
      <c r="G2906" s="282" t="s">
        <v>7433</v>
      </c>
      <c r="H2906" s="282" t="s">
        <v>7434</v>
      </c>
      <c r="I2906" s="317">
        <v>45497</v>
      </c>
      <c r="J2906" s="304" t="s">
        <v>7973</v>
      </c>
      <c r="K2906" s="313" t="s">
        <v>7436</v>
      </c>
      <c r="L2906" s="317">
        <v>45547</v>
      </c>
      <c r="M2906" s="304" t="s">
        <v>8004</v>
      </c>
      <c r="N2906" s="313" t="s">
        <v>7703</v>
      </c>
      <c r="O2906" s="282" t="s">
        <v>7703</v>
      </c>
      <c r="P2906" s="282" t="s">
        <v>7703</v>
      </c>
      <c r="Q2906" s="310" t="s">
        <v>7703</v>
      </c>
      <c r="R2906" s="282" t="s">
        <v>7437</v>
      </c>
    </row>
    <row r="2907" spans="1:18" ht="15" customHeight="1">
      <c r="A2907" s="112" t="s">
        <v>28</v>
      </c>
      <c r="B2907" s="304" t="s">
        <v>11</v>
      </c>
      <c r="C2907" s="305" t="s">
        <v>105</v>
      </c>
      <c r="D2907" s="281" t="s">
        <v>1305</v>
      </c>
      <c r="E2907" s="282" t="s">
        <v>1306</v>
      </c>
      <c r="F2907" s="313" t="s">
        <v>7492</v>
      </c>
      <c r="G2907" s="282" t="s">
        <v>7492</v>
      </c>
      <c r="H2907" s="282" t="s">
        <v>7492</v>
      </c>
      <c r="I2907" s="317">
        <v>45436</v>
      </c>
      <c r="J2907" s="304" t="s">
        <v>7926</v>
      </c>
      <c r="K2907" s="313" t="s">
        <v>7593</v>
      </c>
      <c r="L2907" s="317">
        <v>45548</v>
      </c>
      <c r="M2907" s="304" t="s">
        <v>8004</v>
      </c>
      <c r="N2907" s="313" t="s">
        <v>7703</v>
      </c>
      <c r="O2907" s="282" t="s">
        <v>7703</v>
      </c>
      <c r="P2907" s="282" t="s">
        <v>7703</v>
      </c>
      <c r="Q2907" s="310" t="s">
        <v>7703</v>
      </c>
      <c r="R2907" s="282" t="s">
        <v>7437</v>
      </c>
    </row>
    <row r="2908" spans="1:18" ht="15" customHeight="1">
      <c r="A2908" s="112" t="s">
        <v>28</v>
      </c>
      <c r="B2908" s="304" t="s">
        <v>11</v>
      </c>
      <c r="C2908" s="305" t="s">
        <v>105</v>
      </c>
      <c r="D2908" s="281" t="s">
        <v>1589</v>
      </c>
      <c r="E2908" s="282" t="s">
        <v>1590</v>
      </c>
      <c r="F2908" s="313" t="s">
        <v>7624</v>
      </c>
      <c r="G2908" s="282" t="s">
        <v>7625</v>
      </c>
      <c r="H2908" s="282" t="s">
        <v>7449</v>
      </c>
      <c r="I2908" s="317">
        <v>45458</v>
      </c>
      <c r="J2908" s="304" t="s">
        <v>7946</v>
      </c>
      <c r="K2908" s="313" t="s">
        <v>7593</v>
      </c>
      <c r="L2908" s="317">
        <v>45548</v>
      </c>
      <c r="M2908" s="304" t="s">
        <v>8004</v>
      </c>
      <c r="N2908" s="313" t="s">
        <v>7703</v>
      </c>
      <c r="O2908" s="282" t="s">
        <v>7703</v>
      </c>
      <c r="P2908" s="282" t="s">
        <v>7703</v>
      </c>
      <c r="Q2908" s="310" t="s">
        <v>7703</v>
      </c>
      <c r="R2908" s="282" t="s">
        <v>7437</v>
      </c>
    </row>
    <row r="2909" spans="1:18" ht="15" customHeight="1">
      <c r="A2909" s="112" t="s">
        <v>28</v>
      </c>
      <c r="B2909" s="304" t="s">
        <v>11</v>
      </c>
      <c r="C2909" s="305" t="s">
        <v>105</v>
      </c>
      <c r="D2909" s="281" t="s">
        <v>2525</v>
      </c>
      <c r="E2909" s="282" t="s">
        <v>2526</v>
      </c>
      <c r="F2909" s="310" t="s">
        <v>7604</v>
      </c>
      <c r="G2909" s="282" t="s">
        <v>7497</v>
      </c>
      <c r="H2909" s="282" t="s">
        <v>1365</v>
      </c>
      <c r="I2909" s="317">
        <v>45474</v>
      </c>
      <c r="J2909" s="304" t="s">
        <v>7948</v>
      </c>
      <c r="K2909" s="313" t="s">
        <v>7593</v>
      </c>
      <c r="L2909" s="317">
        <v>45548</v>
      </c>
      <c r="M2909" s="304" t="s">
        <v>8004</v>
      </c>
      <c r="N2909" s="313" t="s">
        <v>7703</v>
      </c>
      <c r="O2909" s="282" t="s">
        <v>7703</v>
      </c>
      <c r="P2909" s="282" t="s">
        <v>7703</v>
      </c>
      <c r="Q2909" s="310" t="s">
        <v>7703</v>
      </c>
      <c r="R2909" s="282" t="s">
        <v>7437</v>
      </c>
    </row>
    <row r="2910" spans="1:18" ht="15" customHeight="1">
      <c r="A2910" s="112" t="s">
        <v>28</v>
      </c>
      <c r="B2910" s="304" t="s">
        <v>11</v>
      </c>
      <c r="C2910" s="305" t="s">
        <v>105</v>
      </c>
      <c r="D2910" s="281" t="s">
        <v>4581</v>
      </c>
      <c r="E2910" s="282" t="s">
        <v>4582</v>
      </c>
      <c r="F2910" s="313" t="s">
        <v>7492</v>
      </c>
      <c r="G2910" s="282" t="s">
        <v>7492</v>
      </c>
      <c r="H2910" s="282" t="s">
        <v>7492</v>
      </c>
      <c r="I2910" s="317">
        <v>45467</v>
      </c>
      <c r="J2910" s="304" t="s">
        <v>7948</v>
      </c>
      <c r="K2910" s="313" t="s">
        <v>7593</v>
      </c>
      <c r="L2910" s="317">
        <v>45548</v>
      </c>
      <c r="M2910" s="304" t="s">
        <v>8004</v>
      </c>
      <c r="N2910" s="313" t="s">
        <v>7703</v>
      </c>
      <c r="O2910" s="282" t="s">
        <v>7703</v>
      </c>
      <c r="P2910" s="282" t="s">
        <v>7703</v>
      </c>
      <c r="Q2910" s="310" t="s">
        <v>7703</v>
      </c>
      <c r="R2910" s="282" t="s">
        <v>7437</v>
      </c>
    </row>
    <row r="2911" spans="1:18" ht="15" customHeight="1">
      <c r="A2911" s="112" t="s">
        <v>28</v>
      </c>
      <c r="B2911" s="304" t="s">
        <v>11</v>
      </c>
      <c r="C2911" s="305" t="s">
        <v>105</v>
      </c>
      <c r="D2911" s="281" t="s">
        <v>6190</v>
      </c>
      <c r="E2911" s="282" t="s">
        <v>6191</v>
      </c>
      <c r="F2911" s="313" t="s">
        <v>7492</v>
      </c>
      <c r="G2911" s="282" t="s">
        <v>7492</v>
      </c>
      <c r="H2911" s="282" t="s">
        <v>7492</v>
      </c>
      <c r="I2911" s="317">
        <v>45384</v>
      </c>
      <c r="J2911" s="304" t="s">
        <v>7871</v>
      </c>
      <c r="K2911" s="313" t="s">
        <v>7593</v>
      </c>
      <c r="L2911" s="317">
        <v>45548</v>
      </c>
      <c r="M2911" s="304" t="s">
        <v>8004</v>
      </c>
      <c r="N2911" s="313" t="s">
        <v>7703</v>
      </c>
      <c r="O2911" s="282" t="s">
        <v>7703</v>
      </c>
      <c r="P2911" s="282" t="s">
        <v>7703</v>
      </c>
      <c r="Q2911" s="310" t="s">
        <v>7703</v>
      </c>
      <c r="R2911" s="282" t="s">
        <v>7437</v>
      </c>
    </row>
    <row r="2912" spans="1:18" ht="15" customHeight="1">
      <c r="A2912" s="112" t="s">
        <v>28</v>
      </c>
      <c r="B2912" s="304" t="s">
        <v>11</v>
      </c>
      <c r="C2912" s="305" t="s">
        <v>105</v>
      </c>
      <c r="D2912" s="281" t="s">
        <v>6551</v>
      </c>
      <c r="E2912" s="282" t="s">
        <v>6552</v>
      </c>
      <c r="F2912" s="313" t="s">
        <v>7492</v>
      </c>
      <c r="G2912" s="282" t="s">
        <v>7492</v>
      </c>
      <c r="H2912" s="282" t="s">
        <v>7492</v>
      </c>
      <c r="I2912" s="317">
        <v>45411</v>
      </c>
      <c r="J2912" s="304" t="s">
        <v>7908</v>
      </c>
      <c r="K2912" s="313" t="s">
        <v>7593</v>
      </c>
      <c r="L2912" s="317">
        <v>45548</v>
      </c>
      <c r="M2912" s="304" t="s">
        <v>8004</v>
      </c>
      <c r="N2912" s="313" t="s">
        <v>7703</v>
      </c>
      <c r="O2912" s="282" t="s">
        <v>7703</v>
      </c>
      <c r="P2912" s="282" t="s">
        <v>7703</v>
      </c>
      <c r="Q2912" s="310" t="s">
        <v>7703</v>
      </c>
      <c r="R2912" s="282" t="s">
        <v>7437</v>
      </c>
    </row>
    <row r="2913" spans="1:18" ht="15" customHeight="1">
      <c r="A2913" s="112" t="s">
        <v>28</v>
      </c>
      <c r="B2913" s="304" t="s">
        <v>11</v>
      </c>
      <c r="C2913" s="305" t="s">
        <v>105</v>
      </c>
      <c r="D2913" s="281" t="s">
        <v>4468</v>
      </c>
      <c r="E2913" s="282" t="s">
        <v>4469</v>
      </c>
      <c r="F2913" s="313" t="s">
        <v>7661</v>
      </c>
      <c r="G2913" s="282" t="s">
        <v>7534</v>
      </c>
      <c r="H2913" s="282" t="s">
        <v>7434</v>
      </c>
      <c r="I2913" s="317">
        <v>45472</v>
      </c>
      <c r="J2913" s="304" t="s">
        <v>7444</v>
      </c>
      <c r="K2913" s="313" t="s">
        <v>7548</v>
      </c>
      <c r="L2913" s="317">
        <v>45548</v>
      </c>
      <c r="M2913" s="304" t="s">
        <v>8004</v>
      </c>
      <c r="N2913" s="313" t="s">
        <v>7703</v>
      </c>
      <c r="O2913" s="282" t="s">
        <v>7703</v>
      </c>
      <c r="P2913" s="282" t="s">
        <v>7703</v>
      </c>
      <c r="Q2913" s="310" t="s">
        <v>7703</v>
      </c>
      <c r="R2913" s="282" t="s">
        <v>7437</v>
      </c>
    </row>
    <row r="2914" spans="1:18" ht="15" customHeight="1">
      <c r="A2914" s="112" t="s">
        <v>28</v>
      </c>
      <c r="B2914" s="304" t="s">
        <v>11</v>
      </c>
      <c r="C2914" s="305" t="s">
        <v>105</v>
      </c>
      <c r="D2914" s="281" t="s">
        <v>6143</v>
      </c>
      <c r="E2914" s="282" t="s">
        <v>6144</v>
      </c>
      <c r="F2914" s="313" t="s">
        <v>7520</v>
      </c>
      <c r="G2914" s="282" t="s">
        <v>7521</v>
      </c>
      <c r="H2914" s="282" t="s">
        <v>7449</v>
      </c>
      <c r="I2914" s="317">
        <v>45474</v>
      </c>
      <c r="J2914" s="304" t="s">
        <v>7948</v>
      </c>
      <c r="K2914" s="313" t="s">
        <v>7548</v>
      </c>
      <c r="L2914" s="317">
        <v>45548</v>
      </c>
      <c r="M2914" s="304" t="s">
        <v>8004</v>
      </c>
      <c r="N2914" s="313" t="s">
        <v>7703</v>
      </c>
      <c r="O2914" s="282" t="s">
        <v>7703</v>
      </c>
      <c r="P2914" s="282" t="s">
        <v>7703</v>
      </c>
      <c r="Q2914" s="310" t="s">
        <v>7703</v>
      </c>
      <c r="R2914" s="282" t="s">
        <v>7437</v>
      </c>
    </row>
    <row r="2915" spans="1:18" ht="15" customHeight="1">
      <c r="A2915" s="112" t="s">
        <v>28</v>
      </c>
      <c r="B2915" s="304" t="s">
        <v>11</v>
      </c>
      <c r="C2915" s="305" t="s">
        <v>105</v>
      </c>
      <c r="D2915" s="281" t="s">
        <v>4357</v>
      </c>
      <c r="E2915" s="282" t="s">
        <v>4358</v>
      </c>
      <c r="F2915" s="313" t="s">
        <v>7553</v>
      </c>
      <c r="G2915" s="282" t="s">
        <v>7448</v>
      </c>
      <c r="H2915" s="282" t="s">
        <v>7449</v>
      </c>
      <c r="I2915" s="317">
        <v>45474</v>
      </c>
      <c r="J2915" s="304" t="s">
        <v>7948</v>
      </c>
      <c r="K2915" s="313" t="s">
        <v>7593</v>
      </c>
      <c r="L2915" s="317">
        <v>45548</v>
      </c>
      <c r="M2915" s="304" t="s">
        <v>8004</v>
      </c>
      <c r="N2915" s="313"/>
      <c r="O2915" s="282"/>
      <c r="P2915" s="282"/>
      <c r="Q2915" s="310"/>
      <c r="R2915" s="282" t="s">
        <v>7437</v>
      </c>
    </row>
    <row r="2916" spans="1:18" ht="15" customHeight="1">
      <c r="A2916" s="112" t="s">
        <v>28</v>
      </c>
      <c r="B2916" s="304" t="s">
        <v>11</v>
      </c>
      <c r="C2916" s="305" t="s">
        <v>105</v>
      </c>
      <c r="D2916" s="281" t="s">
        <v>6310</v>
      </c>
      <c r="E2916" s="282" t="s">
        <v>6311</v>
      </c>
      <c r="F2916" s="308" t="s">
        <v>7769</v>
      </c>
      <c r="G2916" s="282" t="s">
        <v>7680</v>
      </c>
      <c r="H2916" s="282" t="s">
        <v>7680</v>
      </c>
      <c r="I2916" s="317">
        <v>45474</v>
      </c>
      <c r="J2916" s="304" t="s">
        <v>7948</v>
      </c>
      <c r="K2916" s="313" t="s">
        <v>7969</v>
      </c>
      <c r="L2916" s="317">
        <v>45548</v>
      </c>
      <c r="M2916" s="304" t="s">
        <v>8004</v>
      </c>
      <c r="N2916" s="313"/>
      <c r="O2916" s="282"/>
      <c r="P2916" s="282"/>
      <c r="Q2916" s="310"/>
      <c r="R2916" s="282" t="s">
        <v>7437</v>
      </c>
    </row>
    <row r="2917" spans="1:18" ht="15" customHeight="1">
      <c r="A2917" s="112" t="s">
        <v>28</v>
      </c>
      <c r="B2917" s="304" t="s">
        <v>11</v>
      </c>
      <c r="C2917" s="305" t="s">
        <v>105</v>
      </c>
      <c r="D2917" s="281" t="s">
        <v>6388</v>
      </c>
      <c r="E2917" s="282" t="s">
        <v>7929</v>
      </c>
      <c r="F2917" s="313" t="s">
        <v>7452</v>
      </c>
      <c r="G2917" s="282" t="s">
        <v>7453</v>
      </c>
      <c r="H2917" s="282" t="s">
        <v>7449</v>
      </c>
      <c r="I2917" s="317">
        <v>45418</v>
      </c>
      <c r="J2917" s="304" t="s">
        <v>7923</v>
      </c>
      <c r="K2917" s="313" t="s">
        <v>7478</v>
      </c>
      <c r="L2917" s="317">
        <v>45548</v>
      </c>
      <c r="M2917" s="304" t="s">
        <v>8004</v>
      </c>
      <c r="N2917" s="313" t="s">
        <v>7703</v>
      </c>
      <c r="O2917" s="282" t="s">
        <v>7703</v>
      </c>
      <c r="P2917" s="282" t="s">
        <v>7703</v>
      </c>
      <c r="Q2917" s="310" t="s">
        <v>7703</v>
      </c>
      <c r="R2917" s="282" t="s">
        <v>7437</v>
      </c>
    </row>
    <row r="2918" spans="1:18" ht="15" customHeight="1">
      <c r="A2918" s="112" t="s">
        <v>28</v>
      </c>
      <c r="B2918" s="304" t="s">
        <v>11</v>
      </c>
      <c r="C2918" s="305" t="s">
        <v>105</v>
      </c>
      <c r="D2918" s="281" t="s">
        <v>3017</v>
      </c>
      <c r="E2918" s="282" t="s">
        <v>3018</v>
      </c>
      <c r="F2918" s="307" t="s">
        <v>7544</v>
      </c>
      <c r="G2918" s="308" t="s">
        <v>7534</v>
      </c>
      <c r="H2918" s="308" t="s">
        <v>7434</v>
      </c>
      <c r="I2918" s="317">
        <v>45450</v>
      </c>
      <c r="J2918" s="304" t="s">
        <v>7947</v>
      </c>
      <c r="K2918" s="313" t="s">
        <v>7599</v>
      </c>
      <c r="L2918" s="317">
        <v>45548</v>
      </c>
      <c r="M2918" s="304" t="s">
        <v>8004</v>
      </c>
      <c r="N2918" s="313" t="s">
        <v>7703</v>
      </c>
      <c r="O2918" s="282" t="s">
        <v>7703</v>
      </c>
      <c r="P2918" s="282" t="s">
        <v>7703</v>
      </c>
      <c r="Q2918" s="310" t="s">
        <v>7703</v>
      </c>
      <c r="R2918" s="282" t="s">
        <v>7437</v>
      </c>
    </row>
    <row r="2919" spans="1:18" ht="15" customHeight="1">
      <c r="A2919" s="112" t="s">
        <v>28</v>
      </c>
      <c r="B2919" s="304" t="s">
        <v>11</v>
      </c>
      <c r="C2919" s="305" t="s">
        <v>105</v>
      </c>
      <c r="D2919" s="281" t="s">
        <v>2165</v>
      </c>
      <c r="E2919" s="282" t="s">
        <v>2166</v>
      </c>
      <c r="F2919" s="313" t="s">
        <v>7520</v>
      </c>
      <c r="G2919" s="282" t="s">
        <v>7521</v>
      </c>
      <c r="H2919" s="282" t="s">
        <v>7449</v>
      </c>
      <c r="I2919" s="317">
        <v>45474</v>
      </c>
      <c r="J2919" s="304" t="s">
        <v>7948</v>
      </c>
      <c r="K2919" s="313" t="s">
        <v>7548</v>
      </c>
      <c r="L2919" s="317">
        <v>45548</v>
      </c>
      <c r="M2919" s="304" t="s">
        <v>8004</v>
      </c>
      <c r="N2919" s="313" t="s">
        <v>7703</v>
      </c>
      <c r="O2919" s="282" t="s">
        <v>7703</v>
      </c>
      <c r="P2919" s="282" t="s">
        <v>7703</v>
      </c>
      <c r="Q2919" s="310" t="s">
        <v>7703</v>
      </c>
      <c r="R2919" s="282" t="s">
        <v>7437</v>
      </c>
    </row>
    <row r="2920" spans="1:18" ht="15" customHeight="1">
      <c r="A2920" s="112" t="s">
        <v>28</v>
      </c>
      <c r="B2920" s="304" t="s">
        <v>11</v>
      </c>
      <c r="C2920" s="305" t="s">
        <v>105</v>
      </c>
      <c r="D2920" s="281" t="s">
        <v>5956</v>
      </c>
      <c r="E2920" s="282" t="s">
        <v>5957</v>
      </c>
      <c r="F2920" s="310" t="s">
        <v>7604</v>
      </c>
      <c r="G2920" s="282" t="s">
        <v>7497</v>
      </c>
      <c r="H2920" s="282" t="s">
        <v>1365</v>
      </c>
      <c r="I2920" s="317">
        <v>45474</v>
      </c>
      <c r="J2920" s="304" t="s">
        <v>7948</v>
      </c>
      <c r="K2920" s="313" t="s">
        <v>7593</v>
      </c>
      <c r="L2920" s="317">
        <v>45548</v>
      </c>
      <c r="M2920" s="304" t="s">
        <v>8004</v>
      </c>
      <c r="N2920" s="313" t="s">
        <v>7703</v>
      </c>
      <c r="O2920" s="282" t="s">
        <v>7703</v>
      </c>
      <c r="P2920" s="282" t="s">
        <v>7703</v>
      </c>
      <c r="Q2920" s="310" t="s">
        <v>7703</v>
      </c>
      <c r="R2920" s="282" t="s">
        <v>7437</v>
      </c>
    </row>
    <row r="2921" spans="1:18" ht="15" customHeight="1">
      <c r="A2921" s="112" t="s">
        <v>28</v>
      </c>
      <c r="B2921" s="304" t="s">
        <v>11</v>
      </c>
      <c r="C2921" s="305" t="s">
        <v>105</v>
      </c>
      <c r="D2921" s="281" t="s">
        <v>213</v>
      </c>
      <c r="E2921" s="282" t="s">
        <v>7697</v>
      </c>
      <c r="F2921" s="313" t="s">
        <v>187</v>
      </c>
      <c r="G2921" s="282" t="s">
        <v>7463</v>
      </c>
      <c r="H2921" s="282" t="s">
        <v>7434</v>
      </c>
      <c r="I2921" s="317">
        <v>45299</v>
      </c>
      <c r="J2921" s="304" t="s">
        <v>7647</v>
      </c>
      <c r="K2921" s="313" t="s">
        <v>7698</v>
      </c>
      <c r="L2921" s="317">
        <v>45548</v>
      </c>
      <c r="M2921" s="304" t="s">
        <v>8004</v>
      </c>
      <c r="N2921" s="313" t="s">
        <v>7703</v>
      </c>
      <c r="O2921" s="282" t="s">
        <v>7703</v>
      </c>
      <c r="P2921" s="282" t="s">
        <v>7703</v>
      </c>
      <c r="Q2921" s="310" t="s">
        <v>7703</v>
      </c>
      <c r="R2921" s="282" t="s">
        <v>7446</v>
      </c>
    </row>
    <row r="2922" spans="1:18" ht="15" customHeight="1">
      <c r="A2922" s="112" t="s">
        <v>28</v>
      </c>
      <c r="B2922" s="304" t="s">
        <v>11</v>
      </c>
      <c r="C2922" s="305" t="s">
        <v>143</v>
      </c>
      <c r="D2922" s="281" t="s">
        <v>4839</v>
      </c>
      <c r="E2922" s="282" t="s">
        <v>4840</v>
      </c>
      <c r="F2922" s="313" t="s">
        <v>910</v>
      </c>
      <c r="G2922" s="282" t="s">
        <v>7625</v>
      </c>
      <c r="H2922" s="282" t="s">
        <v>7449</v>
      </c>
      <c r="I2922" s="317">
        <v>45474</v>
      </c>
      <c r="J2922" s="304" t="s">
        <v>7948</v>
      </c>
      <c r="K2922" s="313" t="s">
        <v>1601</v>
      </c>
      <c r="L2922" s="317">
        <v>45548</v>
      </c>
      <c r="M2922" s="304" t="s">
        <v>8004</v>
      </c>
      <c r="N2922" s="313" t="s">
        <v>7703</v>
      </c>
      <c r="O2922" s="282" t="s">
        <v>7703</v>
      </c>
      <c r="P2922" s="282" t="s">
        <v>7703</v>
      </c>
      <c r="Q2922" s="310" t="s">
        <v>7703</v>
      </c>
      <c r="R2922" s="282" t="s">
        <v>7437</v>
      </c>
    </row>
    <row r="2923" spans="1:18" ht="15" customHeight="1">
      <c r="A2923" s="112" t="s">
        <v>28</v>
      </c>
      <c r="B2923" s="304" t="s">
        <v>11</v>
      </c>
      <c r="C2923" s="305" t="s">
        <v>143</v>
      </c>
      <c r="D2923" s="281" t="s">
        <v>6209</v>
      </c>
      <c r="E2923" s="282" t="s">
        <v>6210</v>
      </c>
      <c r="F2923" s="313" t="s">
        <v>6213</v>
      </c>
      <c r="G2923" s="282" t="s">
        <v>7502</v>
      </c>
      <c r="H2923" s="282" t="s">
        <v>7577</v>
      </c>
      <c r="I2923" s="317">
        <v>45528</v>
      </c>
      <c r="J2923" s="304" t="s">
        <v>7989</v>
      </c>
      <c r="K2923" s="313" t="s">
        <v>7650</v>
      </c>
      <c r="L2923" s="317">
        <v>45548</v>
      </c>
      <c r="M2923" s="304" t="s">
        <v>8004</v>
      </c>
      <c r="N2923" s="313" t="s">
        <v>7703</v>
      </c>
      <c r="O2923" s="282" t="s">
        <v>7703</v>
      </c>
      <c r="P2923" s="282" t="s">
        <v>7703</v>
      </c>
      <c r="Q2923" s="310" t="s">
        <v>7703</v>
      </c>
      <c r="R2923" s="282" t="s">
        <v>7437</v>
      </c>
    </row>
    <row r="2924" spans="1:18" ht="15" customHeight="1">
      <c r="A2924" s="112" t="s">
        <v>28</v>
      </c>
      <c r="B2924" s="304" t="s">
        <v>11</v>
      </c>
      <c r="C2924" s="305" t="s">
        <v>105</v>
      </c>
      <c r="D2924" s="281" t="s">
        <v>4622</v>
      </c>
      <c r="E2924" s="282" t="s">
        <v>4623</v>
      </c>
      <c r="F2924" s="313" t="s">
        <v>163</v>
      </c>
      <c r="G2924" s="282" t="s">
        <v>7433</v>
      </c>
      <c r="H2924" s="282" t="s">
        <v>7434</v>
      </c>
      <c r="I2924" s="317">
        <v>45495</v>
      </c>
      <c r="J2924" s="304" t="s">
        <v>7973</v>
      </c>
      <c r="K2924" s="313" t="s">
        <v>7593</v>
      </c>
      <c r="L2924" s="317">
        <v>45551</v>
      </c>
      <c r="M2924" s="304" t="s">
        <v>8001</v>
      </c>
      <c r="N2924" s="313" t="s">
        <v>7703</v>
      </c>
      <c r="O2924" s="282" t="s">
        <v>7703</v>
      </c>
      <c r="P2924" s="282" t="s">
        <v>7703</v>
      </c>
      <c r="Q2924" s="310" t="s">
        <v>7703</v>
      </c>
      <c r="R2924" s="282" t="s">
        <v>7437</v>
      </c>
    </row>
    <row r="2925" spans="1:18" ht="15" customHeight="1">
      <c r="A2925" s="112" t="s">
        <v>28</v>
      </c>
      <c r="B2925" s="304" t="s">
        <v>11</v>
      </c>
      <c r="C2925" s="305" t="s">
        <v>105</v>
      </c>
      <c r="D2925" s="281" t="s">
        <v>6254</v>
      </c>
      <c r="E2925" s="282" t="s">
        <v>6255</v>
      </c>
      <c r="F2925" s="313" t="s">
        <v>187</v>
      </c>
      <c r="G2925" s="282" t="s">
        <v>7463</v>
      </c>
      <c r="H2925" s="282" t="s">
        <v>7434</v>
      </c>
      <c r="I2925" s="317">
        <v>45535</v>
      </c>
      <c r="J2925" s="304" t="s">
        <v>7987</v>
      </c>
      <c r="K2925" s="313" t="s">
        <v>7755</v>
      </c>
      <c r="L2925" s="317">
        <v>45551</v>
      </c>
      <c r="M2925" s="304" t="s">
        <v>8001</v>
      </c>
      <c r="N2925" s="313" t="s">
        <v>7703</v>
      </c>
      <c r="O2925" s="282" t="s">
        <v>7703</v>
      </c>
      <c r="P2925" s="282" t="s">
        <v>7703</v>
      </c>
      <c r="Q2925" s="310" t="s">
        <v>7703</v>
      </c>
      <c r="R2925" s="282" t="s">
        <v>7437</v>
      </c>
    </row>
    <row r="2926" spans="1:18" ht="15" customHeight="1">
      <c r="A2926" s="112" t="s">
        <v>28</v>
      </c>
      <c r="B2926" s="304" t="s">
        <v>11</v>
      </c>
      <c r="C2926" s="305" t="s">
        <v>105</v>
      </c>
      <c r="D2926" s="281" t="s">
        <v>2749</v>
      </c>
      <c r="E2926" s="282" t="s">
        <v>2750</v>
      </c>
      <c r="F2926" s="313" t="s">
        <v>285</v>
      </c>
      <c r="G2926" s="282" t="s">
        <v>7497</v>
      </c>
      <c r="H2926" s="282" t="s">
        <v>1365</v>
      </c>
      <c r="I2926" s="317">
        <v>45465</v>
      </c>
      <c r="J2926" s="304" t="s">
        <v>7950</v>
      </c>
      <c r="K2926" s="313" t="s">
        <v>7482</v>
      </c>
      <c r="L2926" s="317">
        <v>45551</v>
      </c>
      <c r="M2926" s="304" t="s">
        <v>8001</v>
      </c>
      <c r="N2926" s="313" t="s">
        <v>7703</v>
      </c>
      <c r="O2926" s="282" t="s">
        <v>7703</v>
      </c>
      <c r="P2926" s="282" t="s">
        <v>7703</v>
      </c>
      <c r="Q2926" s="310" t="s">
        <v>7703</v>
      </c>
      <c r="R2926" s="282" t="s">
        <v>7446</v>
      </c>
    </row>
    <row r="2927" spans="1:18" ht="15" customHeight="1">
      <c r="A2927" s="112" t="s">
        <v>28</v>
      </c>
      <c r="B2927" s="304" t="s">
        <v>11</v>
      </c>
      <c r="C2927" s="305" t="s">
        <v>105</v>
      </c>
      <c r="D2927" s="281" t="s">
        <v>684</v>
      </c>
      <c r="E2927" s="282" t="s">
        <v>685</v>
      </c>
      <c r="F2927" s="313" t="s">
        <v>7838</v>
      </c>
      <c r="G2927" s="282" t="s">
        <v>7448</v>
      </c>
      <c r="H2927" s="282" t="s">
        <v>7449</v>
      </c>
      <c r="I2927" s="317">
        <v>45459</v>
      </c>
      <c r="J2927" s="304" t="s">
        <v>7948</v>
      </c>
      <c r="K2927" s="313" t="s">
        <v>7675</v>
      </c>
      <c r="L2927" s="317">
        <v>45551</v>
      </c>
      <c r="M2927" s="304" t="s">
        <v>8001</v>
      </c>
      <c r="N2927" s="313" t="s">
        <v>7703</v>
      </c>
      <c r="O2927" s="282" t="s">
        <v>7703</v>
      </c>
      <c r="P2927" s="282" t="s">
        <v>7703</v>
      </c>
      <c r="Q2927" s="310" t="s">
        <v>7703</v>
      </c>
      <c r="R2927" s="282" t="s">
        <v>7437</v>
      </c>
    </row>
    <row r="2928" spans="1:18" ht="15" customHeight="1">
      <c r="A2928" s="112" t="s">
        <v>28</v>
      </c>
      <c r="B2928" s="304" t="s">
        <v>11</v>
      </c>
      <c r="C2928" s="305" t="s">
        <v>105</v>
      </c>
      <c r="D2928" s="281" t="s">
        <v>2505</v>
      </c>
      <c r="E2928" s="282" t="s">
        <v>2506</v>
      </c>
      <c r="F2928" s="313" t="s">
        <v>7641</v>
      </c>
      <c r="G2928" s="282" t="s">
        <v>7497</v>
      </c>
      <c r="H2928" s="282" t="s">
        <v>1365</v>
      </c>
      <c r="I2928" s="317">
        <v>45458</v>
      </c>
      <c r="J2928" s="304" t="s">
        <v>7946</v>
      </c>
      <c r="K2928" s="313" t="s">
        <v>2088</v>
      </c>
      <c r="L2928" s="317">
        <v>45551</v>
      </c>
      <c r="M2928" s="304" t="s">
        <v>8001</v>
      </c>
      <c r="N2928" s="313" t="s">
        <v>7703</v>
      </c>
      <c r="O2928" s="282" t="s">
        <v>7703</v>
      </c>
      <c r="P2928" s="282" t="s">
        <v>7703</v>
      </c>
      <c r="Q2928" s="310" t="s">
        <v>7703</v>
      </c>
      <c r="R2928" s="282" t="s">
        <v>7437</v>
      </c>
    </row>
    <row r="2929" spans="1:18" ht="15" customHeight="1">
      <c r="A2929" s="112" t="s">
        <v>28</v>
      </c>
      <c r="B2929" s="304" t="s">
        <v>11</v>
      </c>
      <c r="C2929" s="305" t="s">
        <v>105</v>
      </c>
      <c r="D2929" s="281" t="s">
        <v>3523</v>
      </c>
      <c r="E2929" s="282" t="s">
        <v>3524</v>
      </c>
      <c r="F2929" s="313" t="s">
        <v>187</v>
      </c>
      <c r="G2929" s="282" t="s">
        <v>7463</v>
      </c>
      <c r="H2929" s="282" t="s">
        <v>7434</v>
      </c>
      <c r="I2929" s="317">
        <v>45474</v>
      </c>
      <c r="J2929" s="304" t="s">
        <v>7948</v>
      </c>
      <c r="K2929" s="313" t="s">
        <v>2088</v>
      </c>
      <c r="L2929" s="317">
        <v>45551</v>
      </c>
      <c r="M2929" s="304" t="s">
        <v>8001</v>
      </c>
      <c r="N2929" s="313" t="s">
        <v>7703</v>
      </c>
      <c r="O2929" s="282" t="s">
        <v>7703</v>
      </c>
      <c r="P2929" s="282" t="s">
        <v>7703</v>
      </c>
      <c r="Q2929" s="310" t="s">
        <v>7703</v>
      </c>
      <c r="R2929" s="282" t="s">
        <v>7437</v>
      </c>
    </row>
    <row r="2930" spans="1:18" ht="15" customHeight="1">
      <c r="A2930" s="112" t="s">
        <v>28</v>
      </c>
      <c r="B2930" s="304" t="s">
        <v>11</v>
      </c>
      <c r="C2930" s="139" t="s">
        <v>352</v>
      </c>
      <c r="D2930" s="281" t="s">
        <v>6508</v>
      </c>
      <c r="E2930" s="282" t="s">
        <v>6509</v>
      </c>
      <c r="F2930" s="307" t="s">
        <v>7726</v>
      </c>
      <c r="G2930" s="308" t="s">
        <v>7525</v>
      </c>
      <c r="H2930" s="308" t="s">
        <v>7525</v>
      </c>
      <c r="I2930" s="317">
        <v>45533</v>
      </c>
      <c r="J2930" s="304" t="s">
        <v>7987</v>
      </c>
      <c r="K2930" s="313" t="s">
        <v>7548</v>
      </c>
      <c r="L2930" s="317">
        <v>45548</v>
      </c>
      <c r="M2930" s="304" t="s">
        <v>8004</v>
      </c>
      <c r="N2930" s="313" t="s">
        <v>7703</v>
      </c>
      <c r="O2930" s="282" t="s">
        <v>7703</v>
      </c>
      <c r="P2930" s="282" t="s">
        <v>7703</v>
      </c>
      <c r="Q2930" s="310" t="s">
        <v>7703</v>
      </c>
      <c r="R2930" s="282" t="s">
        <v>7437</v>
      </c>
    </row>
    <row r="2931" spans="1:18" ht="15" customHeight="1">
      <c r="A2931" s="112" t="s">
        <v>28</v>
      </c>
      <c r="B2931" s="304" t="s">
        <v>11</v>
      </c>
      <c r="C2931" s="305" t="s">
        <v>105</v>
      </c>
      <c r="D2931" s="281" t="s">
        <v>5995</v>
      </c>
      <c r="E2931" s="282" t="s">
        <v>5996</v>
      </c>
      <c r="F2931" s="313" t="s">
        <v>7624</v>
      </c>
      <c r="G2931" s="282" t="s">
        <v>7625</v>
      </c>
      <c r="H2931" s="282" t="s">
        <v>7449</v>
      </c>
      <c r="I2931" s="317">
        <v>45470</v>
      </c>
      <c r="J2931" s="304" t="s">
        <v>7444</v>
      </c>
      <c r="K2931" s="313" t="s">
        <v>7593</v>
      </c>
      <c r="L2931" s="317">
        <v>45552</v>
      </c>
      <c r="M2931" s="304" t="s">
        <v>8001</v>
      </c>
      <c r="N2931" s="313" t="s">
        <v>7703</v>
      </c>
      <c r="O2931" s="282" t="s">
        <v>7703</v>
      </c>
      <c r="P2931" s="282" t="s">
        <v>7703</v>
      </c>
      <c r="Q2931" s="310" t="s">
        <v>7703</v>
      </c>
      <c r="R2931" s="282" t="s">
        <v>7437</v>
      </c>
    </row>
    <row r="2932" spans="1:18" ht="15" customHeight="1">
      <c r="A2932" s="112" t="s">
        <v>28</v>
      </c>
      <c r="B2932" s="304" t="s">
        <v>11</v>
      </c>
      <c r="C2932" s="305" t="s">
        <v>143</v>
      </c>
      <c r="D2932" s="281" t="s">
        <v>872</v>
      </c>
      <c r="E2932" s="282" t="s">
        <v>873</v>
      </c>
      <c r="F2932" s="313" t="s">
        <v>7729</v>
      </c>
      <c r="G2932" s="282" t="s">
        <v>7577</v>
      </c>
      <c r="H2932" s="282" t="s">
        <v>7434</v>
      </c>
      <c r="I2932" s="317">
        <v>45505</v>
      </c>
      <c r="J2932" s="304" t="s">
        <v>7978</v>
      </c>
      <c r="K2932" s="313" t="s">
        <v>7650</v>
      </c>
      <c r="L2932" s="317">
        <v>45551</v>
      </c>
      <c r="M2932" s="304" t="s">
        <v>8001</v>
      </c>
      <c r="N2932" s="313" t="s">
        <v>7703</v>
      </c>
      <c r="O2932" s="282" t="s">
        <v>7703</v>
      </c>
      <c r="P2932" s="282" t="s">
        <v>7703</v>
      </c>
      <c r="Q2932" s="310" t="s">
        <v>7703</v>
      </c>
      <c r="R2932" s="282" t="s">
        <v>7437</v>
      </c>
    </row>
    <row r="2933" spans="1:18" ht="15" customHeight="1">
      <c r="A2933" s="112" t="s">
        <v>28</v>
      </c>
      <c r="B2933" s="304" t="s">
        <v>11</v>
      </c>
      <c r="C2933" s="305" t="s">
        <v>105</v>
      </c>
      <c r="D2933" s="281" t="s">
        <v>5603</v>
      </c>
      <c r="E2933" s="282" t="s">
        <v>5604</v>
      </c>
      <c r="F2933" s="313" t="s">
        <v>7492</v>
      </c>
      <c r="G2933" s="282" t="s">
        <v>7492</v>
      </c>
      <c r="H2933" s="282" t="s">
        <v>7492</v>
      </c>
      <c r="I2933" s="317">
        <v>45414</v>
      </c>
      <c r="J2933" s="304" t="s">
        <v>7908</v>
      </c>
      <c r="K2933" s="313" t="s">
        <v>7548</v>
      </c>
      <c r="L2933" s="317">
        <v>45552</v>
      </c>
      <c r="M2933" s="304" t="s">
        <v>8001</v>
      </c>
      <c r="N2933" s="313" t="s">
        <v>7703</v>
      </c>
      <c r="O2933" s="282" t="s">
        <v>7703</v>
      </c>
      <c r="P2933" s="282" t="s">
        <v>7703</v>
      </c>
      <c r="Q2933" s="310" t="s">
        <v>7703</v>
      </c>
      <c r="R2933" s="282" t="s">
        <v>7437</v>
      </c>
    </row>
    <row r="2934" spans="1:18" ht="15" customHeight="1">
      <c r="A2934" s="112" t="s">
        <v>28</v>
      </c>
      <c r="B2934" s="304" t="s">
        <v>11</v>
      </c>
      <c r="C2934" s="305" t="s">
        <v>105</v>
      </c>
      <c r="D2934" s="281" t="s">
        <v>6805</v>
      </c>
      <c r="E2934" s="282" t="s">
        <v>6806</v>
      </c>
      <c r="F2934" s="313" t="s">
        <v>7641</v>
      </c>
      <c r="G2934" s="282" t="s">
        <v>7497</v>
      </c>
      <c r="H2934" s="282" t="s">
        <v>1365</v>
      </c>
      <c r="I2934" s="317">
        <v>45437</v>
      </c>
      <c r="J2934" s="304" t="s">
        <v>7440</v>
      </c>
      <c r="K2934" s="313" t="s">
        <v>7436</v>
      </c>
      <c r="L2934" s="317">
        <v>45552</v>
      </c>
      <c r="M2934" s="304" t="s">
        <v>8001</v>
      </c>
      <c r="N2934" s="313" t="s">
        <v>7703</v>
      </c>
      <c r="O2934" s="282" t="s">
        <v>7703</v>
      </c>
      <c r="P2934" s="282" t="s">
        <v>7703</v>
      </c>
      <c r="Q2934" s="310" t="s">
        <v>7703</v>
      </c>
      <c r="R2934" s="282" t="s">
        <v>7437</v>
      </c>
    </row>
    <row r="2935" spans="1:18" ht="15" customHeight="1">
      <c r="A2935" s="112" t="s">
        <v>28</v>
      </c>
      <c r="B2935" s="304" t="s">
        <v>11</v>
      </c>
      <c r="C2935" s="305" t="s">
        <v>105</v>
      </c>
      <c r="D2935" s="281" t="s">
        <v>7288</v>
      </c>
      <c r="E2935" s="282" t="s">
        <v>7289</v>
      </c>
      <c r="F2935" s="313" t="s">
        <v>866</v>
      </c>
      <c r="G2935" s="282" t="s">
        <v>7502</v>
      </c>
      <c r="H2935" s="282" t="s">
        <v>7434</v>
      </c>
      <c r="I2935" s="317">
        <v>45323</v>
      </c>
      <c r="J2935" s="304" t="s">
        <v>7723</v>
      </c>
      <c r="K2935" s="313" t="s">
        <v>7474</v>
      </c>
      <c r="L2935" s="317">
        <v>45553</v>
      </c>
      <c r="M2935" s="304" t="s">
        <v>8001</v>
      </c>
      <c r="N2935" s="313" t="s">
        <v>7703</v>
      </c>
      <c r="O2935" s="282" t="s">
        <v>7703</v>
      </c>
      <c r="P2935" s="282" t="s">
        <v>7703</v>
      </c>
      <c r="Q2935" s="310" t="s">
        <v>7703</v>
      </c>
      <c r="R2935" s="282" t="s">
        <v>7437</v>
      </c>
    </row>
    <row r="2936" spans="1:18" ht="15" customHeight="1">
      <c r="A2936" s="112" t="s">
        <v>28</v>
      </c>
      <c r="B2936" s="304" t="s">
        <v>11</v>
      </c>
      <c r="C2936" s="305" t="s">
        <v>105</v>
      </c>
      <c r="D2936" s="281" t="s">
        <v>4784</v>
      </c>
      <c r="E2936" s="282" t="s">
        <v>4785</v>
      </c>
      <c r="F2936" s="313" t="s">
        <v>187</v>
      </c>
      <c r="G2936" s="282" t="s">
        <v>7463</v>
      </c>
      <c r="H2936" s="282" t="s">
        <v>7434</v>
      </c>
      <c r="I2936" s="317">
        <v>45535</v>
      </c>
      <c r="J2936" s="304" t="s">
        <v>7987</v>
      </c>
      <c r="K2936" s="313" t="s">
        <v>7755</v>
      </c>
      <c r="L2936" s="317">
        <v>45555</v>
      </c>
      <c r="M2936" s="304" t="s">
        <v>8001</v>
      </c>
      <c r="N2936" s="313" t="s">
        <v>7703</v>
      </c>
      <c r="O2936" s="282" t="s">
        <v>7703</v>
      </c>
      <c r="P2936" s="282" t="s">
        <v>7703</v>
      </c>
      <c r="Q2936" s="310" t="s">
        <v>7703</v>
      </c>
      <c r="R2936" s="282" t="s">
        <v>7437</v>
      </c>
    </row>
    <row r="2937" spans="1:18" ht="15" customHeight="1">
      <c r="A2937" s="112" t="s">
        <v>28</v>
      </c>
      <c r="B2937" s="304" t="s">
        <v>11</v>
      </c>
      <c r="C2937" s="305" t="s">
        <v>105</v>
      </c>
      <c r="D2937" s="281" t="s">
        <v>4125</v>
      </c>
      <c r="E2937" s="282" t="s">
        <v>4126</v>
      </c>
      <c r="F2937" s="313" t="s">
        <v>187</v>
      </c>
      <c r="G2937" s="282" t="s">
        <v>7463</v>
      </c>
      <c r="H2937" s="282" t="s">
        <v>7434</v>
      </c>
      <c r="I2937" s="317">
        <v>45505</v>
      </c>
      <c r="J2937" s="304" t="s">
        <v>7978</v>
      </c>
      <c r="K2937" s="313" t="s">
        <v>7762</v>
      </c>
      <c r="L2937" s="317">
        <v>45555</v>
      </c>
      <c r="M2937" s="304" t="s">
        <v>8001</v>
      </c>
      <c r="N2937" s="313" t="s">
        <v>7703</v>
      </c>
      <c r="O2937" s="282" t="s">
        <v>7703</v>
      </c>
      <c r="P2937" s="282" t="s">
        <v>7703</v>
      </c>
      <c r="Q2937" s="310" t="s">
        <v>7703</v>
      </c>
      <c r="R2937" s="282" t="s">
        <v>7446</v>
      </c>
    </row>
    <row r="2938" spans="1:18" ht="15" customHeight="1">
      <c r="A2938" s="112" t="s">
        <v>28</v>
      </c>
      <c r="B2938" s="304" t="s">
        <v>11</v>
      </c>
      <c r="C2938" s="305" t="s">
        <v>105</v>
      </c>
      <c r="D2938" s="281" t="s">
        <v>6577</v>
      </c>
      <c r="E2938" s="282" t="s">
        <v>6578</v>
      </c>
      <c r="F2938" s="313" t="s">
        <v>285</v>
      </c>
      <c r="G2938" s="282" t="s">
        <v>7497</v>
      </c>
      <c r="H2938" s="282" t="s">
        <v>1365</v>
      </c>
      <c r="I2938" s="317">
        <v>45434</v>
      </c>
      <c r="J2938" s="304" t="s">
        <v>7926</v>
      </c>
      <c r="K2938" s="313" t="s">
        <v>7814</v>
      </c>
      <c r="L2938" s="317">
        <v>45555</v>
      </c>
      <c r="M2938" s="304" t="s">
        <v>8001</v>
      </c>
      <c r="N2938" s="313" t="s">
        <v>7703</v>
      </c>
      <c r="O2938" s="282" t="s">
        <v>7703</v>
      </c>
      <c r="P2938" s="282" t="s">
        <v>7703</v>
      </c>
      <c r="Q2938" s="310" t="s">
        <v>7703</v>
      </c>
      <c r="R2938" s="282" t="s">
        <v>7446</v>
      </c>
    </row>
    <row r="2939" spans="1:18" ht="15" customHeight="1">
      <c r="A2939" s="112" t="s">
        <v>28</v>
      </c>
      <c r="B2939" s="304" t="s">
        <v>11</v>
      </c>
      <c r="C2939" s="305" t="s">
        <v>105</v>
      </c>
      <c r="D2939" s="281" t="s">
        <v>5244</v>
      </c>
      <c r="E2939" s="282" t="s">
        <v>5245</v>
      </c>
      <c r="F2939" s="310" t="s">
        <v>7604</v>
      </c>
      <c r="G2939" s="282" t="s">
        <v>7497</v>
      </c>
      <c r="H2939" s="282" t="s">
        <v>1365</v>
      </c>
      <c r="I2939" s="317">
        <v>45474</v>
      </c>
      <c r="J2939" s="304" t="s">
        <v>7948</v>
      </c>
      <c r="K2939" s="313" t="s">
        <v>7436</v>
      </c>
      <c r="L2939" s="317">
        <v>45555</v>
      </c>
      <c r="M2939" s="304" t="s">
        <v>8001</v>
      </c>
      <c r="N2939" s="313" t="s">
        <v>7703</v>
      </c>
      <c r="O2939" s="282" t="s">
        <v>7703</v>
      </c>
      <c r="P2939" s="282" t="s">
        <v>7703</v>
      </c>
      <c r="Q2939" s="310" t="s">
        <v>7703</v>
      </c>
      <c r="R2939" s="282" t="s">
        <v>7437</v>
      </c>
    </row>
    <row r="2940" spans="1:18" ht="15" customHeight="1">
      <c r="A2940" s="112" t="s">
        <v>28</v>
      </c>
      <c r="B2940" s="304" t="s">
        <v>11</v>
      </c>
      <c r="C2940" s="305" t="s">
        <v>105</v>
      </c>
      <c r="D2940" s="281" t="s">
        <v>7058</v>
      </c>
      <c r="E2940" s="282" t="s">
        <v>7059</v>
      </c>
      <c r="F2940" s="307" t="s">
        <v>7544</v>
      </c>
      <c r="G2940" s="308" t="s">
        <v>7534</v>
      </c>
      <c r="H2940" s="308" t="s">
        <v>7434</v>
      </c>
      <c r="I2940" s="317">
        <v>45523</v>
      </c>
      <c r="J2940" s="304" t="s">
        <v>7989</v>
      </c>
      <c r="K2940" s="313" t="s">
        <v>7547</v>
      </c>
      <c r="L2940" s="317">
        <v>45555</v>
      </c>
      <c r="M2940" s="304" t="s">
        <v>8001</v>
      </c>
      <c r="N2940" s="313" t="s">
        <v>7703</v>
      </c>
      <c r="O2940" s="282" t="s">
        <v>7703</v>
      </c>
      <c r="P2940" s="282" t="s">
        <v>7703</v>
      </c>
      <c r="Q2940" s="310" t="s">
        <v>7703</v>
      </c>
      <c r="R2940" s="282" t="s">
        <v>7437</v>
      </c>
    </row>
    <row r="2941" spans="1:18" ht="15" customHeight="1">
      <c r="A2941" s="112" t="s">
        <v>28</v>
      </c>
      <c r="B2941" s="304" t="s">
        <v>11</v>
      </c>
      <c r="C2941" s="305" t="s">
        <v>105</v>
      </c>
      <c r="D2941" s="281" t="s">
        <v>7154</v>
      </c>
      <c r="E2941" s="282" t="s">
        <v>7155</v>
      </c>
      <c r="F2941" s="313" t="s">
        <v>163</v>
      </c>
      <c r="G2941" s="282" t="s">
        <v>7433</v>
      </c>
      <c r="H2941" s="282" t="s">
        <v>7434</v>
      </c>
      <c r="I2941" s="317">
        <v>45505</v>
      </c>
      <c r="J2941" s="304" t="s">
        <v>7978</v>
      </c>
      <c r="K2941" s="313" t="s">
        <v>7593</v>
      </c>
      <c r="L2941" s="317">
        <v>45565</v>
      </c>
      <c r="M2941" s="304" t="s">
        <v>8018</v>
      </c>
      <c r="N2941" s="313" t="s">
        <v>7703</v>
      </c>
      <c r="O2941" s="282" t="s">
        <v>7703</v>
      </c>
      <c r="P2941" s="282" t="s">
        <v>7703</v>
      </c>
      <c r="Q2941" s="310" t="s">
        <v>7703</v>
      </c>
      <c r="R2941" s="282" t="s">
        <v>7437</v>
      </c>
    </row>
    <row r="2942" spans="1:18" ht="15" customHeight="1">
      <c r="A2942" s="112" t="s">
        <v>28</v>
      </c>
      <c r="B2942" s="304" t="s">
        <v>11</v>
      </c>
      <c r="C2942" s="305" t="s">
        <v>105</v>
      </c>
      <c r="D2942" s="281" t="s">
        <v>7355</v>
      </c>
      <c r="E2942" s="282" t="s">
        <v>7356</v>
      </c>
      <c r="F2942" s="313" t="s">
        <v>163</v>
      </c>
      <c r="G2942" s="282" t="s">
        <v>7433</v>
      </c>
      <c r="H2942" s="282" t="s">
        <v>7434</v>
      </c>
      <c r="I2942" s="317">
        <v>45505</v>
      </c>
      <c r="J2942" s="304" t="s">
        <v>7978</v>
      </c>
      <c r="K2942" s="313" t="s">
        <v>7748</v>
      </c>
      <c r="L2942" s="317">
        <v>45565</v>
      </c>
      <c r="M2942" s="304" t="s">
        <v>8018</v>
      </c>
      <c r="N2942" s="313" t="s">
        <v>7703</v>
      </c>
      <c r="O2942" s="282" t="s">
        <v>7703</v>
      </c>
      <c r="P2942" s="282" t="s">
        <v>7703</v>
      </c>
      <c r="Q2942" s="310" t="s">
        <v>7703</v>
      </c>
      <c r="R2942" s="282" t="s">
        <v>7437</v>
      </c>
    </row>
    <row r="2943" spans="1:18" ht="15" customHeight="1">
      <c r="A2943" s="112" t="s">
        <v>28</v>
      </c>
      <c r="B2943" s="304" t="s">
        <v>11</v>
      </c>
      <c r="C2943" s="305" t="s">
        <v>105</v>
      </c>
      <c r="D2943" s="281" t="s">
        <v>6429</v>
      </c>
      <c r="E2943" s="282" t="s">
        <v>6430</v>
      </c>
      <c r="F2943" s="313" t="s">
        <v>7742</v>
      </c>
      <c r="G2943" s="282" t="s">
        <v>7453</v>
      </c>
      <c r="H2943" s="282" t="s">
        <v>7449</v>
      </c>
      <c r="I2943" s="317">
        <v>45514</v>
      </c>
      <c r="J2943" s="304" t="s">
        <v>7984</v>
      </c>
      <c r="K2943" s="313" t="s">
        <v>7482</v>
      </c>
      <c r="L2943" s="317">
        <v>45565</v>
      </c>
      <c r="M2943" s="304" t="s">
        <v>8018</v>
      </c>
      <c r="N2943" s="313" t="s">
        <v>7703</v>
      </c>
      <c r="O2943" s="282" t="s">
        <v>7703</v>
      </c>
      <c r="P2943" s="282" t="s">
        <v>7703</v>
      </c>
      <c r="Q2943" s="310" t="s">
        <v>7703</v>
      </c>
      <c r="R2943" s="282" t="s">
        <v>7437</v>
      </c>
    </row>
    <row r="2944" spans="1:18" ht="15" customHeight="1">
      <c r="A2944" s="112" t="s">
        <v>28</v>
      </c>
      <c r="B2944" s="304" t="s">
        <v>11</v>
      </c>
      <c r="C2944" s="305" t="s">
        <v>105</v>
      </c>
      <c r="D2944" s="281" t="s">
        <v>7192</v>
      </c>
      <c r="E2944" s="282" t="s">
        <v>7193</v>
      </c>
      <c r="F2944" s="313" t="s">
        <v>7553</v>
      </c>
      <c r="G2944" s="282" t="s">
        <v>7448</v>
      </c>
      <c r="H2944" s="282" t="s">
        <v>7449</v>
      </c>
      <c r="I2944" s="317">
        <v>45474</v>
      </c>
      <c r="J2944" s="304" t="s">
        <v>7948</v>
      </c>
      <c r="K2944" s="313" t="s">
        <v>7436</v>
      </c>
      <c r="L2944" s="317">
        <v>45565</v>
      </c>
      <c r="M2944" s="304" t="s">
        <v>8018</v>
      </c>
      <c r="N2944" s="313" t="s">
        <v>7703</v>
      </c>
      <c r="O2944" s="282" t="s">
        <v>7703</v>
      </c>
      <c r="P2944" s="282" t="s">
        <v>7703</v>
      </c>
      <c r="Q2944" s="310" t="s">
        <v>7703</v>
      </c>
      <c r="R2944" s="282" t="s">
        <v>7437</v>
      </c>
    </row>
    <row r="2945" spans="1:18" ht="15" customHeight="1">
      <c r="A2945" s="112" t="s">
        <v>28</v>
      </c>
      <c r="B2945" s="304" t="s">
        <v>11</v>
      </c>
      <c r="C2945" s="305" t="s">
        <v>105</v>
      </c>
      <c r="D2945" s="281" t="s">
        <v>7279</v>
      </c>
      <c r="E2945" s="282" t="s">
        <v>7280</v>
      </c>
      <c r="F2945" s="310" t="s">
        <v>163</v>
      </c>
      <c r="G2945" s="313" t="s">
        <v>7433</v>
      </c>
      <c r="H2945" s="313" t="s">
        <v>7449</v>
      </c>
      <c r="I2945" s="317">
        <v>45536</v>
      </c>
      <c r="J2945" s="313" t="s">
        <v>7992</v>
      </c>
      <c r="K2945" s="313" t="s">
        <v>7593</v>
      </c>
      <c r="L2945" s="317">
        <v>45565</v>
      </c>
      <c r="M2945" s="304" t="s">
        <v>8018</v>
      </c>
      <c r="N2945" s="304"/>
      <c r="O2945" s="313"/>
      <c r="P2945" s="313"/>
      <c r="Q2945" s="282"/>
      <c r="R2945" s="282" t="s">
        <v>7437</v>
      </c>
    </row>
    <row r="2946" spans="1:18" ht="15" customHeight="1">
      <c r="A2946" s="112" t="s">
        <v>28</v>
      </c>
      <c r="B2946" s="304" t="s">
        <v>11</v>
      </c>
      <c r="C2946" s="305" t="s">
        <v>105</v>
      </c>
      <c r="D2946" s="281" t="s">
        <v>2161</v>
      </c>
      <c r="E2946" s="282" t="s">
        <v>2162</v>
      </c>
      <c r="F2946" s="313" t="s">
        <v>866</v>
      </c>
      <c r="G2946" s="282" t="s">
        <v>7502</v>
      </c>
      <c r="H2946" s="282" t="s">
        <v>7434</v>
      </c>
      <c r="I2946" s="317">
        <v>45323</v>
      </c>
      <c r="J2946" s="304" t="s">
        <v>7723</v>
      </c>
      <c r="K2946" s="313" t="s">
        <v>7474</v>
      </c>
      <c r="L2946" s="317">
        <v>45565</v>
      </c>
      <c r="M2946" s="304" t="s">
        <v>8018</v>
      </c>
      <c r="N2946" s="313" t="s">
        <v>7703</v>
      </c>
      <c r="O2946" s="282" t="s">
        <v>7703</v>
      </c>
      <c r="P2946" s="282" t="s">
        <v>7703</v>
      </c>
      <c r="Q2946" s="310" t="s">
        <v>7703</v>
      </c>
      <c r="R2946" s="282" t="s">
        <v>7437</v>
      </c>
    </row>
    <row r="2947" spans="1:18" ht="15" customHeight="1">
      <c r="A2947" s="112" t="s">
        <v>28</v>
      </c>
      <c r="B2947" s="304" t="s">
        <v>9</v>
      </c>
      <c r="C2947" s="305" t="s">
        <v>105</v>
      </c>
      <c r="D2947" s="281" t="s">
        <v>7211</v>
      </c>
      <c r="E2947" s="282" t="s">
        <v>7212</v>
      </c>
      <c r="F2947" s="313" t="s">
        <v>411</v>
      </c>
      <c r="G2947" s="282" t="s">
        <v>7534</v>
      </c>
      <c r="H2947" s="282" t="s">
        <v>7434</v>
      </c>
      <c r="I2947" s="317">
        <v>45481</v>
      </c>
      <c r="J2947" s="304" t="s">
        <v>7971</v>
      </c>
      <c r="K2947" s="313" t="s">
        <v>7972</v>
      </c>
      <c r="L2947" s="317">
        <v>45542</v>
      </c>
      <c r="M2947" s="357" t="s">
        <v>8000</v>
      </c>
      <c r="N2947" s="304" t="s">
        <v>9</v>
      </c>
      <c r="O2947" s="304" t="s">
        <v>9</v>
      </c>
      <c r="P2947" s="304" t="s">
        <v>9</v>
      </c>
      <c r="Q2947" s="310" t="s">
        <v>7703</v>
      </c>
      <c r="R2947" s="282" t="s">
        <v>7437</v>
      </c>
    </row>
    <row r="2948" spans="1:18" ht="15" customHeight="1">
      <c r="A2948" s="112" t="s">
        <v>28</v>
      </c>
      <c r="B2948" s="304" t="s">
        <v>9</v>
      </c>
      <c r="C2948" s="305" t="s">
        <v>105</v>
      </c>
      <c r="D2948" s="281" t="s">
        <v>6370</v>
      </c>
      <c r="E2948" s="282" t="s">
        <v>6371</v>
      </c>
      <c r="F2948" s="313" t="s">
        <v>7520</v>
      </c>
      <c r="G2948" s="282" t="s">
        <v>7521</v>
      </c>
      <c r="H2948" s="282" t="s">
        <v>7449</v>
      </c>
      <c r="I2948" s="317">
        <v>45474</v>
      </c>
      <c r="J2948" s="304" t="s">
        <v>7948</v>
      </c>
      <c r="K2948" s="313" t="s">
        <v>2088</v>
      </c>
      <c r="L2948" s="317">
        <v>45558</v>
      </c>
      <c r="M2948" s="357" t="s">
        <v>8001</v>
      </c>
      <c r="N2948" s="304" t="s">
        <v>9</v>
      </c>
      <c r="O2948" s="304" t="s">
        <v>9</v>
      </c>
      <c r="P2948" s="304" t="s">
        <v>9</v>
      </c>
      <c r="Q2948" s="310" t="s">
        <v>7703</v>
      </c>
      <c r="R2948" s="282" t="s">
        <v>7437</v>
      </c>
    </row>
    <row r="2949" spans="1:18" ht="15" customHeight="1">
      <c r="A2949" s="112" t="s">
        <v>28</v>
      </c>
      <c r="B2949" s="304" t="s">
        <v>9</v>
      </c>
      <c r="C2949" s="305" t="s">
        <v>105</v>
      </c>
      <c r="D2949" s="281" t="s">
        <v>1356</v>
      </c>
      <c r="E2949" s="282" t="s">
        <v>1357</v>
      </c>
      <c r="F2949" s="313" t="s">
        <v>7520</v>
      </c>
      <c r="G2949" s="282" t="s">
        <v>7521</v>
      </c>
      <c r="H2949" s="282" t="s">
        <v>7449</v>
      </c>
      <c r="I2949" s="317">
        <v>45352</v>
      </c>
      <c r="J2949" s="304" t="s">
        <v>7786</v>
      </c>
      <c r="K2949" s="313" t="s">
        <v>7593</v>
      </c>
      <c r="L2949" s="317">
        <v>45554</v>
      </c>
      <c r="M2949" s="357" t="s">
        <v>8001</v>
      </c>
      <c r="N2949" s="304" t="s">
        <v>9</v>
      </c>
      <c r="O2949" s="304" t="s">
        <v>9</v>
      </c>
      <c r="P2949" s="304" t="s">
        <v>9</v>
      </c>
      <c r="Q2949" s="310" t="s">
        <v>7703</v>
      </c>
      <c r="R2949" s="282" t="s">
        <v>7437</v>
      </c>
    </row>
    <row r="2950" spans="1:18" ht="15" customHeight="1">
      <c r="A2950" s="112" t="s">
        <v>30</v>
      </c>
      <c r="B2950" s="304" t="s">
        <v>3</v>
      </c>
      <c r="C2950" s="305" t="s">
        <v>105</v>
      </c>
      <c r="D2950" s="281" t="s">
        <v>4097</v>
      </c>
      <c r="E2950" s="282" t="s">
        <v>4098</v>
      </c>
      <c r="F2950" s="313" t="s">
        <v>7624</v>
      </c>
      <c r="G2950" s="282" t="s">
        <v>7625</v>
      </c>
      <c r="H2950" s="282" t="s">
        <v>7449</v>
      </c>
      <c r="I2950" s="317">
        <v>45405</v>
      </c>
      <c r="J2950" s="304" t="s">
        <v>7892</v>
      </c>
      <c r="K2950" s="313" t="s">
        <v>7602</v>
      </c>
      <c r="L2950" s="317" t="s">
        <v>7703</v>
      </c>
      <c r="M2950" s="357" t="s">
        <v>7703</v>
      </c>
      <c r="N2950" s="304" t="s">
        <v>7703</v>
      </c>
      <c r="O2950" s="304" t="s">
        <v>7703</v>
      </c>
      <c r="P2950" s="304" t="s">
        <v>7703</v>
      </c>
      <c r="Q2950" s="310" t="s">
        <v>7703</v>
      </c>
      <c r="R2950" s="282" t="s">
        <v>7437</v>
      </c>
    </row>
    <row r="2951" spans="1:18" ht="15" customHeight="1">
      <c r="A2951" s="112" t="s">
        <v>30</v>
      </c>
      <c r="B2951" s="304" t="s">
        <v>3</v>
      </c>
      <c r="C2951" s="305" t="s">
        <v>105</v>
      </c>
      <c r="D2951" s="281" t="s">
        <v>4970</v>
      </c>
      <c r="E2951" s="282" t="s">
        <v>4971</v>
      </c>
      <c r="F2951" s="313" t="s">
        <v>7624</v>
      </c>
      <c r="G2951" s="282" t="s">
        <v>7625</v>
      </c>
      <c r="H2951" s="282" t="s">
        <v>7449</v>
      </c>
      <c r="I2951" s="317">
        <v>45405</v>
      </c>
      <c r="J2951" s="304" t="s">
        <v>7892</v>
      </c>
      <c r="K2951" s="313" t="s">
        <v>7893</v>
      </c>
      <c r="L2951" s="317" t="s">
        <v>7703</v>
      </c>
      <c r="M2951" s="357" t="s">
        <v>7703</v>
      </c>
      <c r="N2951" s="304" t="s">
        <v>7703</v>
      </c>
      <c r="O2951" s="304" t="s">
        <v>7703</v>
      </c>
      <c r="P2951" s="304" t="s">
        <v>7703</v>
      </c>
      <c r="Q2951" s="310" t="s">
        <v>7703</v>
      </c>
      <c r="R2951" s="282" t="s">
        <v>7437</v>
      </c>
    </row>
    <row r="2952" spans="1:18" ht="15" customHeight="1">
      <c r="A2952" s="112" t="s">
        <v>30</v>
      </c>
      <c r="B2952" s="304" t="s">
        <v>3</v>
      </c>
      <c r="C2952" s="305" t="s">
        <v>105</v>
      </c>
      <c r="D2952" s="281" t="s">
        <v>5248</v>
      </c>
      <c r="E2952" s="282" t="s">
        <v>5249</v>
      </c>
      <c r="F2952" s="313" t="s">
        <v>7624</v>
      </c>
      <c r="G2952" s="282" t="s">
        <v>7625</v>
      </c>
      <c r="H2952" s="282" t="s">
        <v>7449</v>
      </c>
      <c r="I2952" s="317">
        <v>45405</v>
      </c>
      <c r="J2952" s="304" t="s">
        <v>7892</v>
      </c>
      <c r="K2952" s="313" t="s">
        <v>7913</v>
      </c>
      <c r="L2952" s="317" t="s">
        <v>7703</v>
      </c>
      <c r="M2952" s="357" t="s">
        <v>7703</v>
      </c>
      <c r="N2952" s="304" t="s">
        <v>7703</v>
      </c>
      <c r="O2952" s="304" t="s">
        <v>7703</v>
      </c>
      <c r="P2952" s="304" t="s">
        <v>7703</v>
      </c>
      <c r="Q2952" s="310" t="s">
        <v>7703</v>
      </c>
      <c r="R2952" s="282" t="s">
        <v>7437</v>
      </c>
    </row>
    <row r="2953" spans="1:18" ht="15" customHeight="1">
      <c r="A2953" s="112" t="s">
        <v>30</v>
      </c>
      <c r="B2953" s="304" t="s">
        <v>3</v>
      </c>
      <c r="C2953" s="305" t="s">
        <v>105</v>
      </c>
      <c r="D2953" s="281" t="s">
        <v>547</v>
      </c>
      <c r="E2953" s="282" t="s">
        <v>548</v>
      </c>
      <c r="F2953" s="313" t="s">
        <v>7553</v>
      </c>
      <c r="G2953" s="282" t="s">
        <v>7448</v>
      </c>
      <c r="H2953" s="282" t="s">
        <v>7449</v>
      </c>
      <c r="I2953" s="317">
        <v>45474</v>
      </c>
      <c r="J2953" s="304" t="s">
        <v>7948</v>
      </c>
      <c r="K2953" s="313" t="s">
        <v>7436</v>
      </c>
      <c r="L2953" s="317" t="s">
        <v>7703</v>
      </c>
      <c r="M2953" s="357" t="s">
        <v>7703</v>
      </c>
      <c r="N2953" s="304" t="s">
        <v>7703</v>
      </c>
      <c r="O2953" s="304" t="s">
        <v>7703</v>
      </c>
      <c r="P2953" s="304" t="s">
        <v>7703</v>
      </c>
      <c r="Q2953" s="310" t="s">
        <v>7703</v>
      </c>
      <c r="R2953" s="282" t="s">
        <v>7437</v>
      </c>
    </row>
    <row r="2954" spans="1:18" ht="15" customHeight="1">
      <c r="A2954" s="112" t="s">
        <v>30</v>
      </c>
      <c r="B2954" s="304" t="s">
        <v>3</v>
      </c>
      <c r="C2954" s="305" t="s">
        <v>105</v>
      </c>
      <c r="D2954" s="281" t="s">
        <v>5192</v>
      </c>
      <c r="E2954" s="282" t="s">
        <v>5193</v>
      </c>
      <c r="F2954" s="313" t="s">
        <v>7520</v>
      </c>
      <c r="G2954" s="282" t="s">
        <v>7521</v>
      </c>
      <c r="H2954" s="282" t="s">
        <v>7449</v>
      </c>
      <c r="I2954" s="317">
        <v>45474</v>
      </c>
      <c r="J2954" s="304" t="s">
        <v>7948</v>
      </c>
      <c r="K2954" s="313" t="s">
        <v>7436</v>
      </c>
      <c r="L2954" s="317" t="s">
        <v>7703</v>
      </c>
      <c r="M2954" s="357" t="s">
        <v>7703</v>
      </c>
      <c r="N2954" s="304" t="s">
        <v>7703</v>
      </c>
      <c r="O2954" s="304" t="s">
        <v>7703</v>
      </c>
      <c r="P2954" s="304" t="s">
        <v>7703</v>
      </c>
      <c r="Q2954" s="310" t="s">
        <v>7703</v>
      </c>
      <c r="R2954" s="282" t="s">
        <v>7437</v>
      </c>
    </row>
    <row r="2955" spans="1:18" ht="15" customHeight="1">
      <c r="A2955" s="112" t="s">
        <v>30</v>
      </c>
      <c r="B2955" s="304" t="s">
        <v>3</v>
      </c>
      <c r="C2955" s="305" t="s">
        <v>105</v>
      </c>
      <c r="D2955" s="281" t="s">
        <v>5611</v>
      </c>
      <c r="E2955" s="282" t="s">
        <v>5612</v>
      </c>
      <c r="F2955" s="313" t="s">
        <v>285</v>
      </c>
      <c r="G2955" s="282" t="s">
        <v>7497</v>
      </c>
      <c r="H2955" s="282" t="s">
        <v>1365</v>
      </c>
      <c r="I2955" s="317">
        <v>45436</v>
      </c>
      <c r="J2955" s="304" t="s">
        <v>7926</v>
      </c>
      <c r="K2955" s="313" t="s">
        <v>7507</v>
      </c>
      <c r="L2955" s="317" t="s">
        <v>7703</v>
      </c>
      <c r="M2955" s="357" t="s">
        <v>7703</v>
      </c>
      <c r="N2955" s="304" t="s">
        <v>7703</v>
      </c>
      <c r="O2955" s="304" t="s">
        <v>7703</v>
      </c>
      <c r="P2955" s="304" t="s">
        <v>7703</v>
      </c>
      <c r="Q2955" s="310" t="s">
        <v>7703</v>
      </c>
      <c r="R2955" s="282" t="s">
        <v>7446</v>
      </c>
    </row>
    <row r="2956" spans="1:18" ht="15" customHeight="1">
      <c r="A2956" s="112" t="s">
        <v>30</v>
      </c>
      <c r="B2956" s="304" t="s">
        <v>3</v>
      </c>
      <c r="C2956" s="305" t="s">
        <v>105</v>
      </c>
      <c r="D2956" s="281" t="s">
        <v>1647</v>
      </c>
      <c r="E2956" s="282" t="s">
        <v>1648</v>
      </c>
      <c r="F2956" s="313" t="s">
        <v>7624</v>
      </c>
      <c r="G2956" s="282" t="s">
        <v>7625</v>
      </c>
      <c r="H2956" s="282" t="s">
        <v>7449</v>
      </c>
      <c r="I2956" s="317">
        <v>45423</v>
      </c>
      <c r="J2956" s="304" t="s">
        <v>7908</v>
      </c>
      <c r="K2956" s="313" t="s">
        <v>7436</v>
      </c>
      <c r="L2956" s="317" t="s">
        <v>7703</v>
      </c>
      <c r="M2956" s="357" t="s">
        <v>7703</v>
      </c>
      <c r="N2956" s="304" t="s">
        <v>7703</v>
      </c>
      <c r="O2956" s="304" t="s">
        <v>7703</v>
      </c>
      <c r="P2956" s="304" t="s">
        <v>7703</v>
      </c>
      <c r="Q2956" s="310" t="s">
        <v>7703</v>
      </c>
      <c r="R2956" s="282" t="s">
        <v>7437</v>
      </c>
    </row>
    <row r="2957" spans="1:18" ht="15" customHeight="1">
      <c r="A2957" s="112" t="s">
        <v>30</v>
      </c>
      <c r="B2957" s="304" t="s">
        <v>3</v>
      </c>
      <c r="C2957" s="305" t="s">
        <v>105</v>
      </c>
      <c r="D2957" s="281" t="s">
        <v>4351</v>
      </c>
      <c r="E2957" s="282" t="s">
        <v>4352</v>
      </c>
      <c r="F2957" s="308" t="s">
        <v>7531</v>
      </c>
      <c r="G2957" s="308" t="s">
        <v>7531</v>
      </c>
      <c r="H2957" s="308" t="s">
        <v>7531</v>
      </c>
      <c r="I2957" s="317">
        <v>45442</v>
      </c>
      <c r="J2957" s="304" t="s">
        <v>7515</v>
      </c>
      <c r="K2957" s="313" t="s">
        <v>7941</v>
      </c>
      <c r="L2957" s="317" t="s">
        <v>7703</v>
      </c>
      <c r="M2957" s="357" t="s">
        <v>7703</v>
      </c>
      <c r="N2957" s="304" t="s">
        <v>7703</v>
      </c>
      <c r="O2957" s="304" t="s">
        <v>7703</v>
      </c>
      <c r="P2957" s="304" t="s">
        <v>7703</v>
      </c>
      <c r="Q2957" s="310" t="s">
        <v>7703</v>
      </c>
      <c r="R2957" s="282" t="s">
        <v>7446</v>
      </c>
    </row>
    <row r="2958" spans="1:18" ht="15" customHeight="1">
      <c r="A2958" s="112" t="s">
        <v>30</v>
      </c>
      <c r="B2958" s="304" t="s">
        <v>3</v>
      </c>
      <c r="C2958" s="305" t="s">
        <v>105</v>
      </c>
      <c r="D2958" s="281" t="s">
        <v>4054</v>
      </c>
      <c r="E2958" s="282" t="s">
        <v>4055</v>
      </c>
      <c r="F2958" s="313" t="s">
        <v>285</v>
      </c>
      <c r="G2958" s="282" t="s">
        <v>7497</v>
      </c>
      <c r="H2958" s="282" t="s">
        <v>1365</v>
      </c>
      <c r="I2958" s="317">
        <v>45470</v>
      </c>
      <c r="J2958" s="304" t="s">
        <v>7444</v>
      </c>
      <c r="K2958" s="313" t="s">
        <v>7814</v>
      </c>
      <c r="L2958" s="317" t="s">
        <v>7703</v>
      </c>
      <c r="M2958" s="357" t="s">
        <v>7703</v>
      </c>
      <c r="N2958" s="304" t="s">
        <v>7703</v>
      </c>
      <c r="O2958" s="304" t="s">
        <v>7703</v>
      </c>
      <c r="P2958" s="304" t="s">
        <v>7703</v>
      </c>
      <c r="Q2958" s="310" t="s">
        <v>7703</v>
      </c>
      <c r="R2958" s="282" t="s">
        <v>7446</v>
      </c>
    </row>
    <row r="2959" spans="1:18" ht="15" customHeight="1">
      <c r="A2959" s="112" t="s">
        <v>30</v>
      </c>
      <c r="B2959" s="304" t="s">
        <v>3</v>
      </c>
      <c r="C2959" s="305" t="s">
        <v>105</v>
      </c>
      <c r="D2959" s="281" t="s">
        <v>4915</v>
      </c>
      <c r="E2959" s="282" t="s">
        <v>4916</v>
      </c>
      <c r="F2959" s="313" t="s">
        <v>7954</v>
      </c>
      <c r="G2959" s="282" t="s">
        <v>7861</v>
      </c>
      <c r="H2959" s="282" t="s">
        <v>7525</v>
      </c>
      <c r="I2959" s="317">
        <v>45451</v>
      </c>
      <c r="J2959" s="304" t="s">
        <v>7953</v>
      </c>
      <c r="K2959" s="313" t="s">
        <v>7507</v>
      </c>
      <c r="L2959" s="317" t="s">
        <v>7703</v>
      </c>
      <c r="M2959" s="357" t="s">
        <v>7703</v>
      </c>
      <c r="N2959" s="304" t="s">
        <v>7703</v>
      </c>
      <c r="O2959" s="304" t="s">
        <v>7703</v>
      </c>
      <c r="P2959" s="304" t="s">
        <v>7703</v>
      </c>
      <c r="Q2959" s="310" t="s">
        <v>7703</v>
      </c>
      <c r="R2959" s="282" t="s">
        <v>7437</v>
      </c>
    </row>
    <row r="2960" spans="1:18" ht="15" customHeight="1">
      <c r="A2960" s="112" t="s">
        <v>30</v>
      </c>
      <c r="B2960" s="304" t="s">
        <v>3</v>
      </c>
      <c r="C2960" s="305" t="s">
        <v>105</v>
      </c>
      <c r="D2960" s="281" t="s">
        <v>1924</v>
      </c>
      <c r="E2960" s="282" t="s">
        <v>1925</v>
      </c>
      <c r="F2960" s="313" t="s">
        <v>7624</v>
      </c>
      <c r="G2960" s="282" t="s">
        <v>7625</v>
      </c>
      <c r="H2960" s="282" t="s">
        <v>7449</v>
      </c>
      <c r="I2960" s="317">
        <v>45470</v>
      </c>
      <c r="J2960" s="304" t="s">
        <v>7444</v>
      </c>
      <c r="K2960" s="313" t="s">
        <v>7773</v>
      </c>
      <c r="L2960" s="317" t="s">
        <v>7703</v>
      </c>
      <c r="M2960" s="357" t="s">
        <v>7703</v>
      </c>
      <c r="N2960" s="304" t="s">
        <v>7703</v>
      </c>
      <c r="O2960" s="304" t="s">
        <v>7703</v>
      </c>
      <c r="P2960" s="304" t="s">
        <v>7703</v>
      </c>
      <c r="Q2960" s="310" t="s">
        <v>7703</v>
      </c>
      <c r="R2960" s="282" t="s">
        <v>7437</v>
      </c>
    </row>
    <row r="2961" spans="1:18" ht="15" customHeight="1">
      <c r="A2961" s="112" t="s">
        <v>30</v>
      </c>
      <c r="B2961" s="304" t="s">
        <v>3</v>
      </c>
      <c r="C2961" s="305" t="s">
        <v>105</v>
      </c>
      <c r="D2961" s="281" t="s">
        <v>6264</v>
      </c>
      <c r="E2961" s="282" t="s">
        <v>6265</v>
      </c>
      <c r="F2961" s="313" t="s">
        <v>7492</v>
      </c>
      <c r="G2961" s="282" t="s">
        <v>7492</v>
      </c>
      <c r="H2961" s="282" t="s">
        <v>7492</v>
      </c>
      <c r="I2961" s="317">
        <v>45446</v>
      </c>
      <c r="J2961" s="304" t="s">
        <v>7951</v>
      </c>
      <c r="K2961" s="313" t="s">
        <v>7436</v>
      </c>
      <c r="L2961" s="317" t="s">
        <v>7703</v>
      </c>
      <c r="M2961" s="357" t="s">
        <v>7703</v>
      </c>
      <c r="N2961" s="304" t="s">
        <v>7703</v>
      </c>
      <c r="O2961" s="304" t="s">
        <v>7703</v>
      </c>
      <c r="P2961" s="304" t="s">
        <v>7703</v>
      </c>
      <c r="Q2961" s="310" t="s">
        <v>7703</v>
      </c>
      <c r="R2961" s="282" t="s">
        <v>7437</v>
      </c>
    </row>
    <row r="2962" spans="1:18" ht="15" customHeight="1">
      <c r="A2962" s="112" t="s">
        <v>30</v>
      </c>
      <c r="B2962" s="304" t="s">
        <v>3</v>
      </c>
      <c r="C2962" s="305" t="s">
        <v>105</v>
      </c>
      <c r="D2962" s="281" t="s">
        <v>5658</v>
      </c>
      <c r="E2962" s="282" t="s">
        <v>5659</v>
      </c>
      <c r="F2962" s="313" t="s">
        <v>411</v>
      </c>
      <c r="G2962" s="282" t="s">
        <v>7534</v>
      </c>
      <c r="H2962" s="282" t="s">
        <v>7434</v>
      </c>
      <c r="I2962" s="317">
        <v>45481</v>
      </c>
      <c r="J2962" s="304" t="s">
        <v>7971</v>
      </c>
      <c r="K2962" s="313" t="s">
        <v>7602</v>
      </c>
      <c r="L2962" s="317" t="s">
        <v>7703</v>
      </c>
      <c r="M2962" s="357" t="s">
        <v>7703</v>
      </c>
      <c r="N2962" s="304" t="s">
        <v>7703</v>
      </c>
      <c r="O2962" s="304" t="s">
        <v>7703</v>
      </c>
      <c r="P2962" s="304" t="s">
        <v>7703</v>
      </c>
      <c r="Q2962" s="310" t="s">
        <v>7703</v>
      </c>
      <c r="R2962" s="282" t="s">
        <v>7437</v>
      </c>
    </row>
    <row r="2963" spans="1:18" ht="15" customHeight="1">
      <c r="A2963" s="112" t="s">
        <v>30</v>
      </c>
      <c r="B2963" s="304" t="s">
        <v>3</v>
      </c>
      <c r="C2963" s="305" t="s">
        <v>105</v>
      </c>
      <c r="D2963" s="281" t="s">
        <v>6534</v>
      </c>
      <c r="E2963" s="282" t="s">
        <v>6535</v>
      </c>
      <c r="F2963" s="313" t="s">
        <v>285</v>
      </c>
      <c r="G2963" s="282" t="s">
        <v>7497</v>
      </c>
      <c r="H2963" s="282" t="s">
        <v>1365</v>
      </c>
      <c r="I2963" s="317">
        <v>45488</v>
      </c>
      <c r="J2963" s="304" t="s">
        <v>7970</v>
      </c>
      <c r="K2963" s="313" t="s">
        <v>7482</v>
      </c>
      <c r="L2963" s="317" t="s">
        <v>7703</v>
      </c>
      <c r="M2963" s="357" t="s">
        <v>7703</v>
      </c>
      <c r="N2963" s="304" t="s">
        <v>7703</v>
      </c>
      <c r="O2963" s="304" t="s">
        <v>7703</v>
      </c>
      <c r="P2963" s="304" t="s">
        <v>7703</v>
      </c>
      <c r="Q2963" s="310" t="s">
        <v>7703</v>
      </c>
      <c r="R2963" s="282" t="s">
        <v>7446</v>
      </c>
    </row>
    <row r="2964" spans="1:18" ht="15" customHeight="1">
      <c r="A2964" s="112" t="s">
        <v>30</v>
      </c>
      <c r="B2964" s="304" t="s">
        <v>3</v>
      </c>
      <c r="C2964" s="305" t="s">
        <v>105</v>
      </c>
      <c r="D2964" s="281" t="s">
        <v>3607</v>
      </c>
      <c r="E2964" s="282" t="s">
        <v>3608</v>
      </c>
      <c r="F2964" s="313" t="s">
        <v>163</v>
      </c>
      <c r="G2964" s="282" t="s">
        <v>7433</v>
      </c>
      <c r="H2964" s="282" t="s">
        <v>7434</v>
      </c>
      <c r="I2964" s="317">
        <v>45505</v>
      </c>
      <c r="J2964" s="304" t="s">
        <v>7978</v>
      </c>
      <c r="K2964" s="313" t="s">
        <v>7748</v>
      </c>
      <c r="L2964" s="317" t="s">
        <v>7703</v>
      </c>
      <c r="M2964" s="357" t="s">
        <v>7703</v>
      </c>
      <c r="N2964" s="304" t="s">
        <v>7703</v>
      </c>
      <c r="O2964" s="304" t="s">
        <v>7703</v>
      </c>
      <c r="P2964" s="304" t="s">
        <v>7703</v>
      </c>
      <c r="Q2964" s="310" t="s">
        <v>7703</v>
      </c>
      <c r="R2964" s="282" t="s">
        <v>7437</v>
      </c>
    </row>
    <row r="2965" spans="1:18" ht="15" customHeight="1">
      <c r="A2965" s="112" t="s">
        <v>30</v>
      </c>
      <c r="B2965" s="304" t="s">
        <v>3</v>
      </c>
      <c r="C2965" s="305" t="s">
        <v>105</v>
      </c>
      <c r="D2965" s="281" t="s">
        <v>6243</v>
      </c>
      <c r="E2965" s="282" t="s">
        <v>6244</v>
      </c>
      <c r="F2965" s="313" t="s">
        <v>163</v>
      </c>
      <c r="G2965" s="282" t="s">
        <v>7433</v>
      </c>
      <c r="H2965" s="282" t="s">
        <v>7434</v>
      </c>
      <c r="I2965" s="317">
        <v>45505</v>
      </c>
      <c r="J2965" s="304" t="s">
        <v>7978</v>
      </c>
      <c r="K2965" s="313" t="s">
        <v>7748</v>
      </c>
      <c r="L2965" s="317" t="s">
        <v>7703</v>
      </c>
      <c r="M2965" s="357" t="s">
        <v>7703</v>
      </c>
      <c r="N2965" s="304" t="s">
        <v>7703</v>
      </c>
      <c r="O2965" s="304" t="s">
        <v>7703</v>
      </c>
      <c r="P2965" s="304" t="s">
        <v>7703</v>
      </c>
      <c r="Q2965" s="310" t="s">
        <v>7703</v>
      </c>
      <c r="R2965" s="282" t="s">
        <v>7437</v>
      </c>
    </row>
    <row r="2966" spans="1:18" ht="15" customHeight="1">
      <c r="A2966" s="112" t="s">
        <v>30</v>
      </c>
      <c r="B2966" s="304" t="s">
        <v>3</v>
      </c>
      <c r="C2966" s="305" t="s">
        <v>105</v>
      </c>
      <c r="D2966" s="281" t="s">
        <v>7132</v>
      </c>
      <c r="E2966" s="282" t="s">
        <v>7133</v>
      </c>
      <c r="F2966" s="313" t="s">
        <v>163</v>
      </c>
      <c r="G2966" s="282" t="s">
        <v>7433</v>
      </c>
      <c r="H2966" s="282" t="s">
        <v>7434</v>
      </c>
      <c r="I2966" s="317">
        <v>45505</v>
      </c>
      <c r="J2966" s="304" t="s">
        <v>7978</v>
      </c>
      <c r="K2966" s="313" t="s">
        <v>8002</v>
      </c>
      <c r="L2966" s="317" t="s">
        <v>7703</v>
      </c>
      <c r="M2966" s="357" t="s">
        <v>7703</v>
      </c>
      <c r="N2966" s="304" t="s">
        <v>7703</v>
      </c>
      <c r="O2966" s="304" t="s">
        <v>7703</v>
      </c>
      <c r="P2966" s="304" t="s">
        <v>7703</v>
      </c>
      <c r="Q2966" s="310" t="s">
        <v>7703</v>
      </c>
      <c r="R2966" s="282" t="s">
        <v>7437</v>
      </c>
    </row>
    <row r="2967" spans="1:18" ht="15" customHeight="1">
      <c r="A2967" s="112" t="s">
        <v>30</v>
      </c>
      <c r="B2967" s="304" t="s">
        <v>3</v>
      </c>
      <c r="C2967" s="305" t="s">
        <v>105</v>
      </c>
      <c r="D2967" s="281" t="s">
        <v>443</v>
      </c>
      <c r="E2967" s="282" t="s">
        <v>444</v>
      </c>
      <c r="F2967" s="313" t="s">
        <v>163</v>
      </c>
      <c r="G2967" s="282" t="s">
        <v>7433</v>
      </c>
      <c r="H2967" s="282" t="s">
        <v>7434</v>
      </c>
      <c r="I2967" s="317">
        <v>45496</v>
      </c>
      <c r="J2967" s="304" t="s">
        <v>7973</v>
      </c>
      <c r="K2967" s="313" t="s">
        <v>7436</v>
      </c>
      <c r="L2967" s="317" t="s">
        <v>7703</v>
      </c>
      <c r="M2967" s="357" t="s">
        <v>7703</v>
      </c>
      <c r="N2967" s="304" t="s">
        <v>7703</v>
      </c>
      <c r="O2967" s="304" t="s">
        <v>7703</v>
      </c>
      <c r="P2967" s="304" t="s">
        <v>7703</v>
      </c>
      <c r="Q2967" s="310" t="s">
        <v>7703</v>
      </c>
      <c r="R2967" s="282" t="s">
        <v>7437</v>
      </c>
    </row>
    <row r="2968" spans="1:18" ht="15" customHeight="1">
      <c r="A2968" s="112" t="s">
        <v>30</v>
      </c>
      <c r="B2968" s="304" t="s">
        <v>3</v>
      </c>
      <c r="C2968" s="305" t="s">
        <v>105</v>
      </c>
      <c r="D2968" s="281" t="s">
        <v>664</v>
      </c>
      <c r="E2968" s="282" t="s">
        <v>665</v>
      </c>
      <c r="F2968" s="313" t="s">
        <v>669</v>
      </c>
      <c r="G2968" s="282" t="s">
        <v>7497</v>
      </c>
      <c r="H2968" s="282" t="s">
        <v>1365</v>
      </c>
      <c r="I2968" s="317">
        <v>45505</v>
      </c>
      <c r="J2968" s="304" t="s">
        <v>7978</v>
      </c>
      <c r="K2968" s="313" t="s">
        <v>7451</v>
      </c>
      <c r="L2968" s="317" t="s">
        <v>7703</v>
      </c>
      <c r="M2968" s="357" t="s">
        <v>7703</v>
      </c>
      <c r="N2968" s="304" t="s">
        <v>7703</v>
      </c>
      <c r="O2968" s="304" t="s">
        <v>7703</v>
      </c>
      <c r="P2968" s="304" t="s">
        <v>7703</v>
      </c>
      <c r="Q2968" s="310" t="s">
        <v>7703</v>
      </c>
      <c r="R2968" s="282" t="s">
        <v>7437</v>
      </c>
    </row>
    <row r="2969" spans="1:18" ht="15" customHeight="1">
      <c r="A2969" s="112" t="s">
        <v>30</v>
      </c>
      <c r="B2969" s="304" t="s">
        <v>3</v>
      </c>
      <c r="C2969" s="305" t="s">
        <v>105</v>
      </c>
      <c r="D2969" s="281" t="s">
        <v>6658</v>
      </c>
      <c r="E2969" s="282" t="s">
        <v>6659</v>
      </c>
      <c r="F2969" s="313" t="s">
        <v>163</v>
      </c>
      <c r="G2969" s="282" t="s">
        <v>7433</v>
      </c>
      <c r="H2969" s="282" t="s">
        <v>7434</v>
      </c>
      <c r="I2969" s="317">
        <v>45499</v>
      </c>
      <c r="J2969" s="304" t="s">
        <v>7973</v>
      </c>
      <c r="K2969" s="313" t="s">
        <v>7548</v>
      </c>
      <c r="L2969" s="317" t="s">
        <v>7703</v>
      </c>
      <c r="M2969" s="357" t="s">
        <v>7703</v>
      </c>
      <c r="N2969" s="304" t="s">
        <v>7703</v>
      </c>
      <c r="O2969" s="304" t="s">
        <v>7703</v>
      </c>
      <c r="P2969" s="304" t="s">
        <v>7703</v>
      </c>
      <c r="Q2969" s="310" t="s">
        <v>7703</v>
      </c>
      <c r="R2969" s="282" t="s">
        <v>7437</v>
      </c>
    </row>
    <row r="2970" spans="1:18" ht="15" customHeight="1">
      <c r="A2970" s="112" t="s">
        <v>30</v>
      </c>
      <c r="B2970" s="304" t="s">
        <v>3</v>
      </c>
      <c r="C2970" s="305" t="s">
        <v>105</v>
      </c>
      <c r="D2970" s="281" t="s">
        <v>1565</v>
      </c>
      <c r="E2970" s="282" t="s">
        <v>1566</v>
      </c>
      <c r="F2970" s="313" t="s">
        <v>7520</v>
      </c>
      <c r="G2970" s="282" t="s">
        <v>7521</v>
      </c>
      <c r="H2970" s="282" t="s">
        <v>7449</v>
      </c>
      <c r="I2970" s="317">
        <v>45534</v>
      </c>
      <c r="J2970" s="304" t="s">
        <v>7987</v>
      </c>
      <c r="K2970" s="313" t="s">
        <v>7436</v>
      </c>
      <c r="L2970" s="317" t="s">
        <v>7703</v>
      </c>
      <c r="M2970" s="357" t="s">
        <v>7703</v>
      </c>
      <c r="N2970" s="304" t="s">
        <v>7703</v>
      </c>
      <c r="O2970" s="304" t="s">
        <v>7703</v>
      </c>
      <c r="P2970" s="304" t="s">
        <v>7703</v>
      </c>
      <c r="Q2970" s="310" t="s">
        <v>7703</v>
      </c>
      <c r="R2970" s="282" t="s">
        <v>7437</v>
      </c>
    </row>
    <row r="2971" spans="1:18" ht="15" customHeight="1">
      <c r="A2971" s="112" t="s">
        <v>30</v>
      </c>
      <c r="B2971" s="304" t="s">
        <v>3</v>
      </c>
      <c r="C2971" s="305" t="s">
        <v>105</v>
      </c>
      <c r="D2971" s="281" t="s">
        <v>1569</v>
      </c>
      <c r="E2971" s="282" t="s">
        <v>1570</v>
      </c>
      <c r="F2971" s="313" t="s">
        <v>7520</v>
      </c>
      <c r="G2971" s="282" t="s">
        <v>7521</v>
      </c>
      <c r="H2971" s="282" t="s">
        <v>7449</v>
      </c>
      <c r="I2971" s="317">
        <v>45534</v>
      </c>
      <c r="J2971" s="304" t="s">
        <v>7987</v>
      </c>
      <c r="K2971" s="313" t="s">
        <v>7436</v>
      </c>
      <c r="L2971" s="317" t="s">
        <v>7703</v>
      </c>
      <c r="M2971" s="357" t="s">
        <v>7703</v>
      </c>
      <c r="N2971" s="304" t="s">
        <v>7703</v>
      </c>
      <c r="O2971" s="304" t="s">
        <v>7703</v>
      </c>
      <c r="P2971" s="304" t="s">
        <v>7703</v>
      </c>
      <c r="Q2971" s="310" t="s">
        <v>7703</v>
      </c>
      <c r="R2971" s="282" t="s">
        <v>7437</v>
      </c>
    </row>
    <row r="2972" spans="1:18" ht="15" customHeight="1">
      <c r="A2972" s="112" t="s">
        <v>30</v>
      </c>
      <c r="B2972" s="304" t="s">
        <v>3</v>
      </c>
      <c r="C2972" s="305" t="s">
        <v>105</v>
      </c>
      <c r="D2972" s="281" t="s">
        <v>5202</v>
      </c>
      <c r="E2972" s="282" t="s">
        <v>5203</v>
      </c>
      <c r="F2972" s="313" t="s">
        <v>7520</v>
      </c>
      <c r="G2972" s="282" t="s">
        <v>7521</v>
      </c>
      <c r="H2972" s="282" t="s">
        <v>7449</v>
      </c>
      <c r="I2972" s="317">
        <v>45534</v>
      </c>
      <c r="J2972" s="304" t="s">
        <v>7987</v>
      </c>
      <c r="K2972" s="313" t="s">
        <v>7547</v>
      </c>
      <c r="L2972" s="317" t="s">
        <v>7703</v>
      </c>
      <c r="M2972" s="357" t="s">
        <v>7703</v>
      </c>
      <c r="N2972" s="304" t="s">
        <v>7703</v>
      </c>
      <c r="O2972" s="304" t="s">
        <v>7703</v>
      </c>
      <c r="P2972" s="304" t="s">
        <v>7703</v>
      </c>
      <c r="Q2972" s="310" t="s">
        <v>7703</v>
      </c>
      <c r="R2972" s="282" t="s">
        <v>7437</v>
      </c>
    </row>
    <row r="2973" spans="1:18" ht="15" customHeight="1">
      <c r="A2973" s="112" t="s">
        <v>30</v>
      </c>
      <c r="B2973" s="304" t="s">
        <v>3</v>
      </c>
      <c r="C2973" s="305" t="s">
        <v>105</v>
      </c>
      <c r="D2973" s="281" t="s">
        <v>5627</v>
      </c>
      <c r="E2973" s="282" t="s">
        <v>5628</v>
      </c>
      <c r="F2973" s="313" t="s">
        <v>7520</v>
      </c>
      <c r="G2973" s="282" t="s">
        <v>7521</v>
      </c>
      <c r="H2973" s="282" t="s">
        <v>7449</v>
      </c>
      <c r="I2973" s="317">
        <v>45534</v>
      </c>
      <c r="J2973" s="304" t="s">
        <v>7987</v>
      </c>
      <c r="K2973" s="313" t="s">
        <v>7436</v>
      </c>
      <c r="L2973" s="317" t="s">
        <v>7703</v>
      </c>
      <c r="M2973" s="357" t="s">
        <v>7703</v>
      </c>
      <c r="N2973" s="304" t="s">
        <v>7703</v>
      </c>
      <c r="O2973" s="304" t="s">
        <v>7703</v>
      </c>
      <c r="P2973" s="304" t="s">
        <v>7703</v>
      </c>
      <c r="Q2973" s="310" t="s">
        <v>7703</v>
      </c>
      <c r="R2973" s="282" t="s">
        <v>7437</v>
      </c>
    </row>
    <row r="2974" spans="1:18" ht="15" customHeight="1">
      <c r="A2974" s="112" t="s">
        <v>30</v>
      </c>
      <c r="B2974" s="304" t="s">
        <v>3</v>
      </c>
      <c r="C2974" s="305" t="s">
        <v>105</v>
      </c>
      <c r="D2974" s="281" t="s">
        <v>2658</v>
      </c>
      <c r="E2974" s="282" t="s">
        <v>2659</v>
      </c>
      <c r="F2974" s="313" t="s">
        <v>7742</v>
      </c>
      <c r="G2974" s="282" t="s">
        <v>7453</v>
      </c>
      <c r="H2974" s="282" t="s">
        <v>7449</v>
      </c>
      <c r="I2974" s="317">
        <v>45514</v>
      </c>
      <c r="J2974" s="304" t="s">
        <v>7984</v>
      </c>
      <c r="K2974" s="313" t="s">
        <v>7548</v>
      </c>
      <c r="L2974" s="317" t="s">
        <v>7703</v>
      </c>
      <c r="M2974" s="357" t="s">
        <v>7703</v>
      </c>
      <c r="N2974" s="304" t="s">
        <v>7703</v>
      </c>
      <c r="O2974" s="304" t="s">
        <v>7703</v>
      </c>
      <c r="P2974" s="304" t="s">
        <v>7703</v>
      </c>
      <c r="Q2974" s="310" t="s">
        <v>7703</v>
      </c>
      <c r="R2974" s="282" t="s">
        <v>7437</v>
      </c>
    </row>
    <row r="2975" spans="1:18" ht="15" customHeight="1">
      <c r="A2975" s="112" t="s">
        <v>30</v>
      </c>
      <c r="B2975" s="304" t="s">
        <v>3</v>
      </c>
      <c r="C2975" s="305" t="s">
        <v>105</v>
      </c>
      <c r="D2975" s="281" t="s">
        <v>6435</v>
      </c>
      <c r="E2975" s="282" t="s">
        <v>6436</v>
      </c>
      <c r="F2975" s="313" t="s">
        <v>7488</v>
      </c>
      <c r="G2975" s="282" t="s">
        <v>7448</v>
      </c>
      <c r="H2975" s="282" t="s">
        <v>7449</v>
      </c>
      <c r="I2975" s="317">
        <v>45381</v>
      </c>
      <c r="J2975" s="304" t="s">
        <v>7837</v>
      </c>
      <c r="K2975" s="313" t="s">
        <v>7593</v>
      </c>
      <c r="L2975" s="317" t="s">
        <v>7703</v>
      </c>
      <c r="M2975" s="357" t="s">
        <v>7703</v>
      </c>
      <c r="N2975" s="304" t="s">
        <v>7703</v>
      </c>
      <c r="O2975" s="304" t="s">
        <v>7703</v>
      </c>
      <c r="P2975" s="304" t="s">
        <v>7703</v>
      </c>
      <c r="Q2975" s="310" t="s">
        <v>7703</v>
      </c>
      <c r="R2975" s="282" t="s">
        <v>7437</v>
      </c>
    </row>
    <row r="2976" spans="1:18" ht="15" customHeight="1">
      <c r="A2976" s="112" t="s">
        <v>30</v>
      </c>
      <c r="B2976" s="304" t="s">
        <v>3</v>
      </c>
      <c r="C2976" s="305" t="s">
        <v>105</v>
      </c>
      <c r="D2976" s="281" t="s">
        <v>6559</v>
      </c>
      <c r="E2976" s="282" t="s">
        <v>6560</v>
      </c>
      <c r="F2976" s="307" t="s">
        <v>7544</v>
      </c>
      <c r="G2976" s="308" t="s">
        <v>7534</v>
      </c>
      <c r="H2976" s="308" t="s">
        <v>7434</v>
      </c>
      <c r="I2976" s="317">
        <v>45495</v>
      </c>
      <c r="J2976" s="304" t="s">
        <v>7973</v>
      </c>
      <c r="K2976" s="313" t="s">
        <v>7465</v>
      </c>
      <c r="L2976" s="317" t="s">
        <v>7703</v>
      </c>
      <c r="M2976" s="357" t="s">
        <v>7703</v>
      </c>
      <c r="N2976" s="304" t="s">
        <v>7703</v>
      </c>
      <c r="O2976" s="304" t="s">
        <v>7703</v>
      </c>
      <c r="P2976" s="304" t="s">
        <v>7703</v>
      </c>
      <c r="Q2976" s="310" t="s">
        <v>7703</v>
      </c>
      <c r="R2976" s="282" t="s">
        <v>7437</v>
      </c>
    </row>
    <row r="2977" spans="1:18" ht="15" customHeight="1">
      <c r="A2977" s="112" t="s">
        <v>30</v>
      </c>
      <c r="B2977" s="304" t="s">
        <v>3</v>
      </c>
      <c r="C2977" s="305" t="s">
        <v>105</v>
      </c>
      <c r="D2977" s="281" t="s">
        <v>5666</v>
      </c>
      <c r="E2977" s="282" t="s">
        <v>5667</v>
      </c>
      <c r="F2977" s="313" t="s">
        <v>163</v>
      </c>
      <c r="G2977" s="282" t="s">
        <v>7433</v>
      </c>
      <c r="H2977" s="282" t="s">
        <v>7434</v>
      </c>
      <c r="I2977" s="317">
        <v>45528</v>
      </c>
      <c r="J2977" s="304" t="s">
        <v>7989</v>
      </c>
      <c r="K2977" s="313" t="s">
        <v>7441</v>
      </c>
      <c r="L2977" s="317" t="s">
        <v>7703</v>
      </c>
      <c r="M2977" s="357" t="s">
        <v>7703</v>
      </c>
      <c r="N2977" s="304" t="s">
        <v>7703</v>
      </c>
      <c r="O2977" s="304" t="s">
        <v>7703</v>
      </c>
      <c r="P2977" s="304" t="s">
        <v>7703</v>
      </c>
      <c r="Q2977" s="310" t="s">
        <v>7703</v>
      </c>
      <c r="R2977" s="282" t="s">
        <v>7437</v>
      </c>
    </row>
    <row r="2978" spans="1:18" ht="15" customHeight="1">
      <c r="A2978" s="112" t="s">
        <v>30</v>
      </c>
      <c r="B2978" s="304" t="s">
        <v>3</v>
      </c>
      <c r="C2978" s="305" t="s">
        <v>105</v>
      </c>
      <c r="D2978" s="281" t="s">
        <v>3463</v>
      </c>
      <c r="E2978" s="282" t="s">
        <v>3464</v>
      </c>
      <c r="F2978" s="313" t="s">
        <v>238</v>
      </c>
      <c r="G2978" s="282" t="s">
        <v>1365</v>
      </c>
      <c r="H2978" s="282" t="s">
        <v>1365</v>
      </c>
      <c r="I2978" s="317">
        <v>45530</v>
      </c>
      <c r="J2978" s="304" t="s">
        <v>7987</v>
      </c>
      <c r="K2978" s="313" t="s">
        <v>7507</v>
      </c>
      <c r="L2978" s="317" t="s">
        <v>7703</v>
      </c>
      <c r="M2978" s="357" t="s">
        <v>7703</v>
      </c>
      <c r="N2978" s="304" t="s">
        <v>7703</v>
      </c>
      <c r="O2978" s="304" t="s">
        <v>7703</v>
      </c>
      <c r="P2978" s="304" t="s">
        <v>7703</v>
      </c>
      <c r="Q2978" s="310" t="s">
        <v>7703</v>
      </c>
      <c r="R2978" s="282" t="s">
        <v>7437</v>
      </c>
    </row>
    <row r="2979" spans="1:18" ht="15" customHeight="1">
      <c r="A2979" s="112" t="s">
        <v>30</v>
      </c>
      <c r="B2979" s="304" t="s">
        <v>3</v>
      </c>
      <c r="C2979" s="305" t="s">
        <v>105</v>
      </c>
      <c r="D2979" s="281" t="s">
        <v>5553</v>
      </c>
      <c r="E2979" s="282" t="s">
        <v>5554</v>
      </c>
      <c r="F2979" s="313" t="s">
        <v>238</v>
      </c>
      <c r="G2979" s="282" t="s">
        <v>1365</v>
      </c>
      <c r="H2979" s="282" t="s">
        <v>1365</v>
      </c>
      <c r="I2979" s="317">
        <v>45530</v>
      </c>
      <c r="J2979" s="304" t="s">
        <v>7987</v>
      </c>
      <c r="K2979" s="313" t="s">
        <v>7436</v>
      </c>
      <c r="L2979" s="317" t="s">
        <v>7703</v>
      </c>
      <c r="M2979" s="357" t="s">
        <v>7703</v>
      </c>
      <c r="N2979" s="304" t="s">
        <v>7703</v>
      </c>
      <c r="O2979" s="304" t="s">
        <v>7703</v>
      </c>
      <c r="P2979" s="304" t="s">
        <v>7703</v>
      </c>
      <c r="Q2979" s="310" t="s">
        <v>7703</v>
      </c>
      <c r="R2979" s="282" t="s">
        <v>7437</v>
      </c>
    </row>
    <row r="2980" spans="1:18" ht="15" customHeight="1">
      <c r="A2980" s="112" t="s">
        <v>30</v>
      </c>
      <c r="B2980" s="304" t="s">
        <v>3</v>
      </c>
      <c r="C2980" s="305" t="s">
        <v>105</v>
      </c>
      <c r="D2980" s="281" t="s">
        <v>7363</v>
      </c>
      <c r="E2980" s="282" t="s">
        <v>7364</v>
      </c>
      <c r="F2980" s="313" t="s">
        <v>238</v>
      </c>
      <c r="G2980" s="282" t="s">
        <v>1365</v>
      </c>
      <c r="H2980" s="282" t="s">
        <v>1365</v>
      </c>
      <c r="I2980" s="317">
        <v>45530</v>
      </c>
      <c r="J2980" s="304" t="s">
        <v>7987</v>
      </c>
      <c r="K2980" s="313" t="s">
        <v>7436</v>
      </c>
      <c r="L2980" s="317" t="s">
        <v>7703</v>
      </c>
      <c r="M2980" s="357" t="s">
        <v>7703</v>
      </c>
      <c r="N2980" s="304" t="s">
        <v>7703</v>
      </c>
      <c r="O2980" s="304" t="s">
        <v>7703</v>
      </c>
      <c r="P2980" s="304" t="s">
        <v>7703</v>
      </c>
      <c r="Q2980" s="310" t="s">
        <v>7703</v>
      </c>
      <c r="R2980" s="282" t="s">
        <v>7437</v>
      </c>
    </row>
    <row r="2981" spans="1:18" ht="15" customHeight="1">
      <c r="A2981" s="112" t="s">
        <v>30</v>
      </c>
      <c r="B2981" s="304" t="s">
        <v>3</v>
      </c>
      <c r="C2981" s="305" t="s">
        <v>105</v>
      </c>
      <c r="D2981" s="281" t="s">
        <v>1488</v>
      </c>
      <c r="E2981" s="282" t="s">
        <v>1489</v>
      </c>
      <c r="F2981" s="307" t="s">
        <v>7544</v>
      </c>
      <c r="G2981" s="308" t="s">
        <v>7534</v>
      </c>
      <c r="H2981" s="308" t="s">
        <v>7434</v>
      </c>
      <c r="I2981" s="317">
        <v>45505</v>
      </c>
      <c r="J2981" s="304" t="s">
        <v>7978</v>
      </c>
      <c r="K2981" s="313" t="s">
        <v>8003</v>
      </c>
      <c r="L2981" s="317" t="s">
        <v>7703</v>
      </c>
      <c r="M2981" s="357" t="s">
        <v>7703</v>
      </c>
      <c r="N2981" s="304" t="s">
        <v>7703</v>
      </c>
      <c r="O2981" s="304" t="s">
        <v>7703</v>
      </c>
      <c r="P2981" s="304" t="s">
        <v>7703</v>
      </c>
      <c r="Q2981" s="310" t="s">
        <v>7703</v>
      </c>
      <c r="R2981" s="282" t="s">
        <v>7446</v>
      </c>
    </row>
    <row r="2982" spans="1:18" ht="15" customHeight="1">
      <c r="A2982" s="112" t="s">
        <v>30</v>
      </c>
      <c r="B2982" s="304" t="s">
        <v>3</v>
      </c>
      <c r="C2982" s="305" t="s">
        <v>105</v>
      </c>
      <c r="D2982" s="281" t="s">
        <v>4299</v>
      </c>
      <c r="E2982" s="282" t="s">
        <v>4300</v>
      </c>
      <c r="F2982" s="313" t="s">
        <v>187</v>
      </c>
      <c r="G2982" s="282" t="s">
        <v>7463</v>
      </c>
      <c r="H2982" s="282" t="s">
        <v>7434</v>
      </c>
      <c r="I2982" s="317">
        <v>45535</v>
      </c>
      <c r="J2982" s="304" t="s">
        <v>7987</v>
      </c>
      <c r="K2982" s="313" t="s">
        <v>7755</v>
      </c>
      <c r="L2982" s="317" t="s">
        <v>7703</v>
      </c>
      <c r="M2982" s="357" t="s">
        <v>7703</v>
      </c>
      <c r="N2982" s="304" t="s">
        <v>7703</v>
      </c>
      <c r="O2982" s="304" t="s">
        <v>7703</v>
      </c>
      <c r="P2982" s="304" t="s">
        <v>7703</v>
      </c>
      <c r="Q2982" s="310" t="s">
        <v>7703</v>
      </c>
      <c r="R2982" s="282" t="s">
        <v>7437</v>
      </c>
    </row>
    <row r="2983" spans="1:18" ht="15" customHeight="1">
      <c r="A2983" s="112" t="s">
        <v>30</v>
      </c>
      <c r="B2983" s="304" t="s">
        <v>3</v>
      </c>
      <c r="C2983" s="305" t="s">
        <v>105</v>
      </c>
      <c r="D2983" s="281" t="s">
        <v>576</v>
      </c>
      <c r="E2983" s="282" t="s">
        <v>577</v>
      </c>
      <c r="F2983" s="313" t="s">
        <v>7943</v>
      </c>
      <c r="G2983" s="282" t="s">
        <v>1365</v>
      </c>
      <c r="H2983" s="282" t="s">
        <v>7896</v>
      </c>
      <c r="I2983" s="317">
        <v>45536</v>
      </c>
      <c r="J2983" s="304" t="s">
        <v>7987</v>
      </c>
      <c r="K2983" s="313" t="s">
        <v>7548</v>
      </c>
      <c r="L2983" s="317" t="s">
        <v>7703</v>
      </c>
      <c r="M2983" s="357" t="s">
        <v>7703</v>
      </c>
      <c r="N2983" s="304" t="s">
        <v>7703</v>
      </c>
      <c r="O2983" s="304" t="s">
        <v>7703</v>
      </c>
      <c r="P2983" s="304" t="s">
        <v>7703</v>
      </c>
      <c r="Q2983" s="310" t="s">
        <v>7703</v>
      </c>
      <c r="R2983" s="282" t="s">
        <v>7437</v>
      </c>
    </row>
    <row r="2984" spans="1:18" ht="15" customHeight="1">
      <c r="A2984" s="112" t="s">
        <v>30</v>
      </c>
      <c r="B2984" s="304" t="s">
        <v>3</v>
      </c>
      <c r="C2984" s="305" t="s">
        <v>105</v>
      </c>
      <c r="D2984" s="281" t="s">
        <v>4712</v>
      </c>
      <c r="E2984" s="282" t="s">
        <v>4713</v>
      </c>
      <c r="F2984" s="313" t="s">
        <v>7520</v>
      </c>
      <c r="G2984" s="282" t="s">
        <v>7521</v>
      </c>
      <c r="H2984" s="282" t="s">
        <v>7449</v>
      </c>
      <c r="I2984" s="317">
        <v>45521</v>
      </c>
      <c r="J2984" s="304" t="s">
        <v>7988</v>
      </c>
      <c r="K2984" s="313" t="s">
        <v>7710</v>
      </c>
      <c r="L2984" s="317" t="s">
        <v>7703</v>
      </c>
      <c r="M2984" s="357" t="s">
        <v>7703</v>
      </c>
      <c r="N2984" s="304" t="s">
        <v>7703</v>
      </c>
      <c r="O2984" s="304" t="s">
        <v>7703</v>
      </c>
      <c r="P2984" s="304" t="s">
        <v>7703</v>
      </c>
      <c r="Q2984" s="310" t="s">
        <v>7703</v>
      </c>
      <c r="R2984" s="282" t="s">
        <v>7528</v>
      </c>
    </row>
    <row r="2985" spans="1:18" ht="15" customHeight="1">
      <c r="A2985" s="112" t="s">
        <v>30</v>
      </c>
      <c r="B2985" s="304" t="s">
        <v>3</v>
      </c>
      <c r="C2985" s="305" t="s">
        <v>105</v>
      </c>
      <c r="D2985" s="281" t="s">
        <v>838</v>
      </c>
      <c r="E2985" s="282" t="s">
        <v>839</v>
      </c>
      <c r="F2985" s="313" t="s">
        <v>735</v>
      </c>
      <c r="G2985" s="282" t="s">
        <v>7497</v>
      </c>
      <c r="H2985" s="282" t="s">
        <v>7497</v>
      </c>
      <c r="I2985" s="317">
        <v>45536</v>
      </c>
      <c r="J2985" s="304" t="s">
        <v>7987</v>
      </c>
      <c r="K2985" s="313" t="s">
        <v>7773</v>
      </c>
      <c r="L2985" s="317" t="s">
        <v>7703</v>
      </c>
      <c r="M2985" s="357" t="s">
        <v>7703</v>
      </c>
      <c r="N2985" s="304" t="s">
        <v>7703</v>
      </c>
      <c r="O2985" s="304" t="s">
        <v>7703</v>
      </c>
      <c r="P2985" s="304" t="s">
        <v>7703</v>
      </c>
      <c r="Q2985" s="310" t="s">
        <v>7703</v>
      </c>
      <c r="R2985" s="282" t="s">
        <v>7437</v>
      </c>
    </row>
    <row r="2986" spans="1:18" ht="15" customHeight="1">
      <c r="A2986" s="112" t="s">
        <v>30</v>
      </c>
      <c r="B2986" s="304" t="s">
        <v>3</v>
      </c>
      <c r="C2986" s="305" t="s">
        <v>105</v>
      </c>
      <c r="D2986" s="281" t="s">
        <v>5913</v>
      </c>
      <c r="E2986" s="282" t="s">
        <v>5914</v>
      </c>
      <c r="F2986" s="313" t="s">
        <v>5215</v>
      </c>
      <c r="G2986" s="282" t="s">
        <v>7497</v>
      </c>
      <c r="H2986" s="282" t="s">
        <v>1365</v>
      </c>
      <c r="I2986" s="317">
        <v>45534</v>
      </c>
      <c r="J2986" s="304" t="s">
        <v>7987</v>
      </c>
      <c r="K2986" s="313" t="s">
        <v>7593</v>
      </c>
      <c r="L2986" s="317" t="s">
        <v>7703</v>
      </c>
      <c r="M2986" s="357" t="s">
        <v>7703</v>
      </c>
      <c r="N2986" s="304" t="s">
        <v>7703</v>
      </c>
      <c r="O2986" s="304" t="s">
        <v>7703</v>
      </c>
      <c r="P2986" s="304" t="s">
        <v>7703</v>
      </c>
      <c r="Q2986" s="310" t="s">
        <v>7703</v>
      </c>
      <c r="R2986" s="282" t="s">
        <v>7437</v>
      </c>
    </row>
    <row r="2987" spans="1:18" ht="15" customHeight="1">
      <c r="A2987" s="112" t="s">
        <v>30</v>
      </c>
      <c r="B2987" s="304" t="s">
        <v>3</v>
      </c>
      <c r="C2987" s="305" t="s">
        <v>105</v>
      </c>
      <c r="D2987" s="281" t="s">
        <v>6333</v>
      </c>
      <c r="E2987" s="282" t="s">
        <v>6334</v>
      </c>
      <c r="F2987" s="313" t="s">
        <v>5215</v>
      </c>
      <c r="G2987" s="282" t="s">
        <v>7497</v>
      </c>
      <c r="H2987" s="282" t="s">
        <v>1365</v>
      </c>
      <c r="I2987" s="317">
        <v>45534</v>
      </c>
      <c r="J2987" s="304" t="s">
        <v>7987</v>
      </c>
      <c r="K2987" s="313" t="s">
        <v>7593</v>
      </c>
      <c r="L2987" s="317" t="s">
        <v>7703</v>
      </c>
      <c r="M2987" s="357" t="s">
        <v>7703</v>
      </c>
      <c r="N2987" s="304" t="s">
        <v>7703</v>
      </c>
      <c r="O2987" s="304" t="s">
        <v>7703</v>
      </c>
      <c r="P2987" s="304" t="s">
        <v>7703</v>
      </c>
      <c r="Q2987" s="310" t="s">
        <v>7703</v>
      </c>
      <c r="R2987" s="282" t="s">
        <v>7437</v>
      </c>
    </row>
    <row r="2988" spans="1:18" ht="15" customHeight="1">
      <c r="A2988" s="112" t="s">
        <v>30</v>
      </c>
      <c r="B2988" s="304" t="s">
        <v>3</v>
      </c>
      <c r="C2988" s="305" t="s">
        <v>105</v>
      </c>
      <c r="D2988" s="281" t="s">
        <v>4500</v>
      </c>
      <c r="E2988" s="282" t="s">
        <v>4501</v>
      </c>
      <c r="F2988" s="313" t="s">
        <v>7624</v>
      </c>
      <c r="G2988" s="282" t="s">
        <v>7625</v>
      </c>
      <c r="H2988" s="282" t="s">
        <v>7449</v>
      </c>
      <c r="I2988" s="317">
        <v>45539</v>
      </c>
      <c r="J2988" s="304" t="s">
        <v>8000</v>
      </c>
      <c r="K2988" s="313" t="s">
        <v>7663</v>
      </c>
      <c r="L2988" s="317" t="s">
        <v>7703</v>
      </c>
      <c r="M2988" s="357" t="s">
        <v>7703</v>
      </c>
      <c r="N2988" s="304" t="s">
        <v>7703</v>
      </c>
      <c r="O2988" s="304" t="s">
        <v>7703</v>
      </c>
      <c r="P2988" s="304" t="s">
        <v>7703</v>
      </c>
      <c r="Q2988" s="310" t="s">
        <v>7703</v>
      </c>
      <c r="R2988" s="282" t="s">
        <v>7437</v>
      </c>
    </row>
    <row r="2989" spans="1:18" ht="15" customHeight="1">
      <c r="A2989" s="112" t="s">
        <v>30</v>
      </c>
      <c r="B2989" s="304" t="s">
        <v>3</v>
      </c>
      <c r="C2989" s="305" t="s">
        <v>105</v>
      </c>
      <c r="D2989" s="281" t="s">
        <v>7994</v>
      </c>
      <c r="E2989" s="282" t="s">
        <v>7995</v>
      </c>
      <c r="F2989" s="313" t="s">
        <v>7742</v>
      </c>
      <c r="G2989" s="282" t="s">
        <v>7453</v>
      </c>
      <c r="H2989" s="282" t="s">
        <v>7449</v>
      </c>
      <c r="I2989" s="317">
        <v>45520</v>
      </c>
      <c r="J2989" s="304" t="s">
        <v>7988</v>
      </c>
      <c r="K2989" s="313" t="s">
        <v>7711</v>
      </c>
      <c r="L2989" s="317" t="s">
        <v>7703</v>
      </c>
      <c r="M2989" s="357" t="s">
        <v>7703</v>
      </c>
      <c r="N2989" s="304" t="s">
        <v>7703</v>
      </c>
      <c r="O2989" s="304" t="s">
        <v>7703</v>
      </c>
      <c r="P2989" s="304" t="s">
        <v>7703</v>
      </c>
      <c r="Q2989" s="310" t="s">
        <v>7703</v>
      </c>
      <c r="R2989" s="282" t="s">
        <v>7446</v>
      </c>
    </row>
    <row r="2990" spans="1:18" ht="15" customHeight="1">
      <c r="A2990" s="112" t="s">
        <v>30</v>
      </c>
      <c r="B2990" s="304" t="s">
        <v>3</v>
      </c>
      <c r="C2990" s="305" t="s">
        <v>105</v>
      </c>
      <c r="D2990" s="281" t="s">
        <v>5547</v>
      </c>
      <c r="E2990" s="282" t="s">
        <v>5548</v>
      </c>
      <c r="F2990" s="313" t="s">
        <v>7452</v>
      </c>
      <c r="G2990" s="282" t="s">
        <v>7453</v>
      </c>
      <c r="H2990" s="282" t="s">
        <v>7449</v>
      </c>
      <c r="I2990" s="317">
        <v>45552</v>
      </c>
      <c r="J2990" s="304" t="s">
        <v>8001</v>
      </c>
      <c r="K2990" s="313" t="s">
        <v>7493</v>
      </c>
      <c r="L2990" s="317" t="s">
        <v>7703</v>
      </c>
      <c r="M2990" s="357" t="s">
        <v>7703</v>
      </c>
      <c r="N2990" s="304" t="s">
        <v>7703</v>
      </c>
      <c r="O2990" s="304" t="s">
        <v>7703</v>
      </c>
      <c r="P2990" s="304" t="s">
        <v>7703</v>
      </c>
      <c r="Q2990" s="310" t="s">
        <v>7703</v>
      </c>
      <c r="R2990" s="282" t="s">
        <v>7437</v>
      </c>
    </row>
    <row r="2991" spans="1:18" ht="15" customHeight="1">
      <c r="A2991" s="112" t="s">
        <v>30</v>
      </c>
      <c r="B2991" s="304" t="s">
        <v>3</v>
      </c>
      <c r="C2991" s="305" t="s">
        <v>426</v>
      </c>
      <c r="D2991" s="281" t="s">
        <v>636</v>
      </c>
      <c r="E2991" s="282" t="s">
        <v>637</v>
      </c>
      <c r="F2991" s="313" t="s">
        <v>7949</v>
      </c>
      <c r="G2991" s="282" t="s">
        <v>7534</v>
      </c>
      <c r="H2991" s="282" t="s">
        <v>7577</v>
      </c>
      <c r="I2991" s="317">
        <v>45521</v>
      </c>
      <c r="J2991" s="304" t="s">
        <v>7988</v>
      </c>
      <c r="K2991" s="313" t="s">
        <v>7798</v>
      </c>
      <c r="L2991" s="317" t="s">
        <v>7703</v>
      </c>
      <c r="M2991" s="357" t="s">
        <v>7703</v>
      </c>
      <c r="N2991" s="304" t="s">
        <v>7703</v>
      </c>
      <c r="O2991" s="304" t="s">
        <v>7703</v>
      </c>
      <c r="P2991" s="304" t="s">
        <v>7703</v>
      </c>
      <c r="Q2991" s="310" t="s">
        <v>7703</v>
      </c>
      <c r="R2991" s="282" t="s">
        <v>7528</v>
      </c>
    </row>
    <row r="2992" spans="1:18" ht="15" customHeight="1">
      <c r="A2992" s="112" t="s">
        <v>30</v>
      </c>
      <c r="B2992" s="304" t="s">
        <v>3</v>
      </c>
      <c r="C2992" s="305" t="s">
        <v>105</v>
      </c>
      <c r="D2992" s="281" t="s">
        <v>5617</v>
      </c>
      <c r="E2992" s="282" t="s">
        <v>5618</v>
      </c>
      <c r="F2992" s="313" t="s">
        <v>7980</v>
      </c>
      <c r="G2992" s="282" t="s">
        <v>7861</v>
      </c>
      <c r="H2992" s="282" t="s">
        <v>7525</v>
      </c>
      <c r="I2992" s="317">
        <v>45549</v>
      </c>
      <c r="J2992" s="304" t="s">
        <v>8004</v>
      </c>
      <c r="K2992" s="313" t="s">
        <v>7821</v>
      </c>
      <c r="L2992" s="317" t="s">
        <v>7703</v>
      </c>
      <c r="M2992" s="357" t="s">
        <v>7703</v>
      </c>
      <c r="N2992" s="304" t="s">
        <v>7703</v>
      </c>
      <c r="O2992" s="304" t="s">
        <v>7703</v>
      </c>
      <c r="P2992" s="304" t="s">
        <v>7703</v>
      </c>
      <c r="Q2992" s="310" t="s">
        <v>7703</v>
      </c>
      <c r="R2992" s="282" t="s">
        <v>7446</v>
      </c>
    </row>
    <row r="2993" spans="1:18" ht="15" customHeight="1">
      <c r="A2993" s="112" t="s">
        <v>30</v>
      </c>
      <c r="B2993" s="304" t="s">
        <v>3</v>
      </c>
      <c r="C2993" s="305" t="s">
        <v>105</v>
      </c>
      <c r="D2993" s="281" t="s">
        <v>5632</v>
      </c>
      <c r="E2993" s="282" t="s">
        <v>5633</v>
      </c>
      <c r="F2993" s="313" t="s">
        <v>7980</v>
      </c>
      <c r="G2993" s="282" t="s">
        <v>7861</v>
      </c>
      <c r="H2993" s="282" t="s">
        <v>7525</v>
      </c>
      <c r="I2993" s="317">
        <v>45549</v>
      </c>
      <c r="J2993" s="304" t="s">
        <v>8004</v>
      </c>
      <c r="K2993" s="313" t="s">
        <v>7436</v>
      </c>
      <c r="L2993" s="317" t="s">
        <v>7703</v>
      </c>
      <c r="M2993" s="357" t="s">
        <v>7703</v>
      </c>
      <c r="N2993" s="304" t="s">
        <v>7703</v>
      </c>
      <c r="O2993" s="304" t="s">
        <v>7703</v>
      </c>
      <c r="P2993" s="304" t="s">
        <v>7703</v>
      </c>
      <c r="Q2993" s="310" t="s">
        <v>7703</v>
      </c>
      <c r="R2993" s="282" t="s">
        <v>7437</v>
      </c>
    </row>
    <row r="2994" spans="1:18" ht="15" customHeight="1">
      <c r="A2994" s="112" t="s">
        <v>30</v>
      </c>
      <c r="B2994" s="304" t="s">
        <v>3</v>
      </c>
      <c r="C2994" s="305" t="s">
        <v>143</v>
      </c>
      <c r="D2994" s="281" t="s">
        <v>5491</v>
      </c>
      <c r="E2994" s="282" t="s">
        <v>5492</v>
      </c>
      <c r="F2994" s="313" t="s">
        <v>8024</v>
      </c>
      <c r="G2994" s="282" t="s">
        <v>7502</v>
      </c>
      <c r="H2994" s="282" t="s">
        <v>7577</v>
      </c>
      <c r="I2994" s="317">
        <v>45536</v>
      </c>
      <c r="J2994" s="304" t="s">
        <v>7987</v>
      </c>
      <c r="K2994" s="313" t="s">
        <v>7821</v>
      </c>
      <c r="L2994" s="317" t="s">
        <v>7703</v>
      </c>
      <c r="M2994" s="357" t="s">
        <v>7703</v>
      </c>
      <c r="N2994" s="304" t="s">
        <v>7703</v>
      </c>
      <c r="O2994" s="304" t="s">
        <v>7703</v>
      </c>
      <c r="P2994" s="304" t="s">
        <v>7703</v>
      </c>
      <c r="Q2994" s="310" t="s">
        <v>7703</v>
      </c>
      <c r="R2994" s="282" t="s">
        <v>7446</v>
      </c>
    </row>
    <row r="2995" spans="1:18" ht="15" customHeight="1">
      <c r="A2995" s="112" t="s">
        <v>30</v>
      </c>
      <c r="B2995" s="304" t="s">
        <v>3</v>
      </c>
      <c r="C2995" s="305" t="s">
        <v>105</v>
      </c>
      <c r="D2995" s="281" t="s">
        <v>1554</v>
      </c>
      <c r="E2995" s="282" t="s">
        <v>1555</v>
      </c>
      <c r="F2995" s="313" t="s">
        <v>7742</v>
      </c>
      <c r="G2995" s="282" t="s">
        <v>7453</v>
      </c>
      <c r="H2995" s="282" t="s">
        <v>7449</v>
      </c>
      <c r="I2995" s="317">
        <v>45536</v>
      </c>
      <c r="J2995" s="304" t="s">
        <v>7987</v>
      </c>
      <c r="K2995" s="313" t="s">
        <v>7941</v>
      </c>
      <c r="L2995" s="317" t="s">
        <v>7703</v>
      </c>
      <c r="M2995" s="357" t="s">
        <v>7703</v>
      </c>
      <c r="N2995" s="304" t="s">
        <v>7703</v>
      </c>
      <c r="O2995" s="304" t="s">
        <v>7703</v>
      </c>
      <c r="P2995" s="304" t="s">
        <v>7703</v>
      </c>
      <c r="Q2995" s="310" t="s">
        <v>7703</v>
      </c>
      <c r="R2995" s="282" t="s">
        <v>7446</v>
      </c>
    </row>
    <row r="2996" spans="1:18" ht="15" customHeight="1">
      <c r="A2996" s="112" t="s">
        <v>30</v>
      </c>
      <c r="B2996" s="304" t="s">
        <v>3</v>
      </c>
      <c r="C2996" s="305" t="s">
        <v>105</v>
      </c>
      <c r="D2996" s="281" t="s">
        <v>1725</v>
      </c>
      <c r="E2996" s="282" t="s">
        <v>1726</v>
      </c>
      <c r="F2996" s="313" t="s">
        <v>7742</v>
      </c>
      <c r="G2996" s="282" t="s">
        <v>7453</v>
      </c>
      <c r="H2996" s="282" t="s">
        <v>7449</v>
      </c>
      <c r="I2996" s="317">
        <v>45536</v>
      </c>
      <c r="J2996" s="304" t="s">
        <v>7987</v>
      </c>
      <c r="K2996" s="313" t="s">
        <v>7919</v>
      </c>
      <c r="L2996" s="317" t="s">
        <v>7703</v>
      </c>
      <c r="M2996" s="357" t="s">
        <v>7703</v>
      </c>
      <c r="N2996" s="304" t="s">
        <v>7703</v>
      </c>
      <c r="O2996" s="304" t="s">
        <v>7703</v>
      </c>
      <c r="P2996" s="304" t="s">
        <v>7703</v>
      </c>
      <c r="Q2996" s="310" t="s">
        <v>7703</v>
      </c>
      <c r="R2996" s="282" t="s">
        <v>7446</v>
      </c>
    </row>
    <row r="2997" spans="1:18" ht="15" customHeight="1">
      <c r="A2997" s="112" t="s">
        <v>30</v>
      </c>
      <c r="B2997" s="304" t="s">
        <v>3</v>
      </c>
      <c r="C2997" s="305" t="s">
        <v>105</v>
      </c>
      <c r="D2997" s="281" t="s">
        <v>3704</v>
      </c>
      <c r="E2997" s="282" t="s">
        <v>3705</v>
      </c>
      <c r="F2997" s="313" t="s">
        <v>7742</v>
      </c>
      <c r="G2997" s="282" t="s">
        <v>7453</v>
      </c>
      <c r="H2997" s="282" t="s">
        <v>7449</v>
      </c>
      <c r="I2997" s="317">
        <v>45536</v>
      </c>
      <c r="J2997" s="304" t="s">
        <v>7987</v>
      </c>
      <c r="K2997" s="313" t="s">
        <v>7507</v>
      </c>
      <c r="L2997" s="317" t="s">
        <v>7703</v>
      </c>
      <c r="M2997" s="357" t="s">
        <v>7703</v>
      </c>
      <c r="N2997" s="304" t="s">
        <v>7703</v>
      </c>
      <c r="O2997" s="304" t="s">
        <v>7703</v>
      </c>
      <c r="P2997" s="304" t="s">
        <v>7703</v>
      </c>
      <c r="Q2997" s="310" t="s">
        <v>7703</v>
      </c>
      <c r="R2997" s="282" t="s">
        <v>7446</v>
      </c>
    </row>
    <row r="2998" spans="1:18" ht="15" customHeight="1">
      <c r="A2998" s="112" t="s">
        <v>30</v>
      </c>
      <c r="B2998" s="304" t="s">
        <v>3</v>
      </c>
      <c r="C2998" s="305" t="s">
        <v>105</v>
      </c>
      <c r="D2998" s="281" t="s">
        <v>5501</v>
      </c>
      <c r="E2998" s="282" t="s">
        <v>5502</v>
      </c>
      <c r="F2998" s="313" t="s">
        <v>7742</v>
      </c>
      <c r="G2998" s="282" t="s">
        <v>7453</v>
      </c>
      <c r="H2998" s="282" t="s">
        <v>7449</v>
      </c>
      <c r="I2998" s="317">
        <v>45536</v>
      </c>
      <c r="J2998" s="304" t="s">
        <v>7987</v>
      </c>
      <c r="K2998" s="313" t="s">
        <v>8005</v>
      </c>
      <c r="L2998" s="317" t="s">
        <v>7703</v>
      </c>
      <c r="M2998" s="357" t="s">
        <v>7703</v>
      </c>
      <c r="N2998" s="304" t="s">
        <v>7703</v>
      </c>
      <c r="O2998" s="304" t="s">
        <v>7703</v>
      </c>
      <c r="P2998" s="304" t="s">
        <v>7703</v>
      </c>
      <c r="Q2998" s="310" t="s">
        <v>7703</v>
      </c>
      <c r="R2998" s="282" t="s">
        <v>7446</v>
      </c>
    </row>
    <row r="2999" spans="1:18" ht="15" customHeight="1">
      <c r="A2999" s="112" t="s">
        <v>30</v>
      </c>
      <c r="B2999" s="304" t="s">
        <v>3</v>
      </c>
      <c r="C2999" s="305" t="s">
        <v>105</v>
      </c>
      <c r="D2999" s="281" t="s">
        <v>7400</v>
      </c>
      <c r="E2999" s="282" t="s">
        <v>7401</v>
      </c>
      <c r="F2999" s="313" t="s">
        <v>7742</v>
      </c>
      <c r="G2999" s="282" t="s">
        <v>7453</v>
      </c>
      <c r="H2999" s="282" t="s">
        <v>7449</v>
      </c>
      <c r="I2999" s="317">
        <v>45536</v>
      </c>
      <c r="J2999" s="304" t="s">
        <v>7987</v>
      </c>
      <c r="K2999" s="313" t="s">
        <v>7814</v>
      </c>
      <c r="L2999" s="317" t="s">
        <v>7703</v>
      </c>
      <c r="M2999" s="357" t="s">
        <v>7703</v>
      </c>
      <c r="N2999" s="304" t="s">
        <v>7703</v>
      </c>
      <c r="O2999" s="304" t="s">
        <v>7703</v>
      </c>
      <c r="P2999" s="304" t="s">
        <v>7703</v>
      </c>
      <c r="Q2999" s="310" t="s">
        <v>7703</v>
      </c>
      <c r="R2999" s="282" t="s">
        <v>7446</v>
      </c>
    </row>
    <row r="3000" spans="1:18" ht="15" customHeight="1">
      <c r="A3000" s="112" t="s">
        <v>30</v>
      </c>
      <c r="B3000" s="304" t="s">
        <v>3</v>
      </c>
      <c r="C3000" s="305" t="s">
        <v>105</v>
      </c>
      <c r="D3000" s="281" t="s">
        <v>2963</v>
      </c>
      <c r="E3000" s="282" t="s">
        <v>2964</v>
      </c>
      <c r="F3000" s="313" t="s">
        <v>7492</v>
      </c>
      <c r="G3000" s="282" t="s">
        <v>7492</v>
      </c>
      <c r="H3000" s="282" t="s">
        <v>7492</v>
      </c>
      <c r="I3000" s="317">
        <v>45537</v>
      </c>
      <c r="J3000" s="304" t="s">
        <v>7987</v>
      </c>
      <c r="K3000" s="313" t="s">
        <v>8025</v>
      </c>
      <c r="L3000" s="317" t="s">
        <v>7703</v>
      </c>
      <c r="M3000" s="357" t="s">
        <v>7703</v>
      </c>
      <c r="N3000" s="304" t="s">
        <v>7703</v>
      </c>
      <c r="O3000" s="304" t="s">
        <v>7703</v>
      </c>
      <c r="P3000" s="304" t="s">
        <v>7703</v>
      </c>
      <c r="Q3000" s="310" t="s">
        <v>7703</v>
      </c>
      <c r="R3000" s="282" t="s">
        <v>7437</v>
      </c>
    </row>
    <row r="3001" spans="1:18" ht="15" customHeight="1">
      <c r="A3001" s="112" t="s">
        <v>30</v>
      </c>
      <c r="B3001" s="304" t="s">
        <v>3</v>
      </c>
      <c r="C3001" s="305" t="s">
        <v>105</v>
      </c>
      <c r="D3001" s="281" t="s">
        <v>5815</v>
      </c>
      <c r="E3001" s="282" t="s">
        <v>5816</v>
      </c>
      <c r="F3001" s="313" t="s">
        <v>7492</v>
      </c>
      <c r="G3001" s="282" t="s">
        <v>7492</v>
      </c>
      <c r="H3001" s="282" t="s">
        <v>7492</v>
      </c>
      <c r="I3001" s="317">
        <v>45539</v>
      </c>
      <c r="J3001" s="304" t="s">
        <v>8000</v>
      </c>
      <c r="K3001" s="313" t="s">
        <v>7773</v>
      </c>
      <c r="L3001" s="317" t="s">
        <v>7703</v>
      </c>
      <c r="M3001" s="357" t="s">
        <v>7703</v>
      </c>
      <c r="N3001" s="304" t="s">
        <v>7703</v>
      </c>
      <c r="O3001" s="304" t="s">
        <v>7703</v>
      </c>
      <c r="P3001" s="304" t="s">
        <v>7703</v>
      </c>
      <c r="Q3001" s="310" t="s">
        <v>7703</v>
      </c>
      <c r="R3001" s="282" t="s">
        <v>7437</v>
      </c>
    </row>
    <row r="3002" spans="1:18" ht="15" customHeight="1">
      <c r="A3002" s="112" t="s">
        <v>30</v>
      </c>
      <c r="B3002" s="304" t="s">
        <v>3</v>
      </c>
      <c r="C3002" s="305" t="s">
        <v>105</v>
      </c>
      <c r="D3002" s="281" t="s">
        <v>1457</v>
      </c>
      <c r="E3002" s="282" t="s">
        <v>1458</v>
      </c>
      <c r="F3002" s="307" t="s">
        <v>7544</v>
      </c>
      <c r="G3002" s="308" t="s">
        <v>7534</v>
      </c>
      <c r="H3002" s="308" t="s">
        <v>7434</v>
      </c>
      <c r="I3002" s="317">
        <v>45505</v>
      </c>
      <c r="J3002" s="304" t="s">
        <v>7978</v>
      </c>
      <c r="K3002" s="313" t="s">
        <v>7941</v>
      </c>
      <c r="L3002" s="317" t="s">
        <v>7703</v>
      </c>
      <c r="M3002" s="357" t="s">
        <v>7703</v>
      </c>
      <c r="N3002" s="304" t="s">
        <v>7703</v>
      </c>
      <c r="O3002" s="304" t="s">
        <v>7703</v>
      </c>
      <c r="P3002" s="304" t="s">
        <v>7703</v>
      </c>
      <c r="Q3002" s="310" t="s">
        <v>7703</v>
      </c>
      <c r="R3002" s="282" t="s">
        <v>7446</v>
      </c>
    </row>
    <row r="3003" spans="1:18" ht="15" customHeight="1">
      <c r="A3003" s="112" t="s">
        <v>30</v>
      </c>
      <c r="B3003" s="304" t="s">
        <v>3</v>
      </c>
      <c r="C3003" s="305" t="s">
        <v>105</v>
      </c>
      <c r="D3003" s="281" t="s">
        <v>5084</v>
      </c>
      <c r="E3003" s="282" t="s">
        <v>5085</v>
      </c>
      <c r="F3003" s="313" t="s">
        <v>7945</v>
      </c>
      <c r="G3003" s="282" t="s">
        <v>7896</v>
      </c>
      <c r="H3003" s="282" t="s">
        <v>7525</v>
      </c>
      <c r="I3003" s="317">
        <v>45558</v>
      </c>
      <c r="J3003" s="304" t="s">
        <v>8008</v>
      </c>
      <c r="K3003" s="313" t="s">
        <v>7593</v>
      </c>
      <c r="L3003" s="317" t="s">
        <v>7703</v>
      </c>
      <c r="M3003" s="357" t="s">
        <v>7703</v>
      </c>
      <c r="N3003" s="304" t="s">
        <v>7703</v>
      </c>
      <c r="O3003" s="304" t="s">
        <v>7703</v>
      </c>
      <c r="P3003" s="304" t="s">
        <v>7703</v>
      </c>
      <c r="Q3003" s="310" t="s">
        <v>7703</v>
      </c>
      <c r="R3003" s="282" t="s">
        <v>7437</v>
      </c>
    </row>
    <row r="3004" spans="1:18" ht="15" customHeight="1">
      <c r="A3004" s="112" t="s">
        <v>30</v>
      </c>
      <c r="B3004" s="304" t="s">
        <v>3</v>
      </c>
      <c r="C3004" s="305" t="s">
        <v>105</v>
      </c>
      <c r="D3004" s="281" t="s">
        <v>1603</v>
      </c>
      <c r="E3004" s="282" t="s">
        <v>1604</v>
      </c>
      <c r="F3004" s="313" t="s">
        <v>599</v>
      </c>
      <c r="G3004" s="282" t="s">
        <v>7800</v>
      </c>
      <c r="H3004" s="282" t="s">
        <v>7800</v>
      </c>
      <c r="I3004" s="317">
        <v>45562</v>
      </c>
      <c r="J3004" s="304" t="s">
        <v>8008</v>
      </c>
      <c r="K3004" s="313" t="s">
        <v>7675</v>
      </c>
      <c r="L3004" s="317" t="s">
        <v>7703</v>
      </c>
      <c r="M3004" s="357" t="s">
        <v>7703</v>
      </c>
      <c r="N3004" s="304" t="s">
        <v>7703</v>
      </c>
      <c r="O3004" s="304" t="s">
        <v>7703</v>
      </c>
      <c r="P3004" s="304" t="s">
        <v>7703</v>
      </c>
      <c r="Q3004" s="310" t="s">
        <v>7703</v>
      </c>
      <c r="R3004" s="282" t="s">
        <v>7446</v>
      </c>
    </row>
    <row r="3005" spans="1:18" ht="15" customHeight="1">
      <c r="A3005" s="112" t="s">
        <v>30</v>
      </c>
      <c r="B3005" s="304" t="s">
        <v>3</v>
      </c>
      <c r="C3005" s="305" t="s">
        <v>105</v>
      </c>
      <c r="D3005" s="281" t="s">
        <v>8009</v>
      </c>
      <c r="E3005" s="282" t="s">
        <v>8010</v>
      </c>
      <c r="F3005" s="313" t="s">
        <v>7529</v>
      </c>
      <c r="G3005" s="282" t="s">
        <v>7448</v>
      </c>
      <c r="H3005" s="282" t="s">
        <v>7449</v>
      </c>
      <c r="I3005" s="317">
        <v>45544</v>
      </c>
      <c r="J3005" s="304" t="s">
        <v>8004</v>
      </c>
      <c r="K3005" s="313" t="s">
        <v>7465</v>
      </c>
      <c r="L3005" s="317" t="s">
        <v>7703</v>
      </c>
      <c r="M3005" s="357" t="s">
        <v>7703</v>
      </c>
      <c r="N3005" s="304" t="s">
        <v>7703</v>
      </c>
      <c r="O3005" s="304" t="s">
        <v>7703</v>
      </c>
      <c r="P3005" s="304" t="s">
        <v>7703</v>
      </c>
      <c r="Q3005" s="310" t="s">
        <v>7703</v>
      </c>
      <c r="R3005" s="282" t="s">
        <v>7437</v>
      </c>
    </row>
    <row r="3006" spans="1:18" ht="15" customHeight="1">
      <c r="A3006" s="112" t="s">
        <v>30</v>
      </c>
      <c r="B3006" s="304" t="s">
        <v>3</v>
      </c>
      <c r="C3006" s="305" t="s">
        <v>105</v>
      </c>
      <c r="D3006" s="281" t="s">
        <v>1352</v>
      </c>
      <c r="E3006" s="282" t="s">
        <v>1353</v>
      </c>
      <c r="F3006" s="313" t="s">
        <v>7980</v>
      </c>
      <c r="G3006" s="282" t="s">
        <v>7861</v>
      </c>
      <c r="H3006" s="282" t="s">
        <v>7525</v>
      </c>
      <c r="I3006" s="317">
        <v>45549</v>
      </c>
      <c r="J3006" s="304" t="s">
        <v>8004</v>
      </c>
      <c r="K3006" s="313" t="s">
        <v>7451</v>
      </c>
      <c r="L3006" s="317" t="s">
        <v>7703</v>
      </c>
      <c r="M3006" s="357" t="s">
        <v>7703</v>
      </c>
      <c r="N3006" s="304" t="s">
        <v>7703</v>
      </c>
      <c r="O3006" s="304" t="s">
        <v>7703</v>
      </c>
      <c r="P3006" s="304" t="s">
        <v>7703</v>
      </c>
      <c r="Q3006" s="310" t="s">
        <v>7703</v>
      </c>
      <c r="R3006" s="282" t="s">
        <v>7437</v>
      </c>
    </row>
    <row r="3007" spans="1:18" ht="15" customHeight="1">
      <c r="A3007" s="112" t="s">
        <v>30</v>
      </c>
      <c r="B3007" s="304" t="s">
        <v>3</v>
      </c>
      <c r="C3007" s="305" t="s">
        <v>105</v>
      </c>
      <c r="D3007" s="281" t="s">
        <v>8011</v>
      </c>
      <c r="E3007" s="282" t="s">
        <v>8012</v>
      </c>
      <c r="F3007" s="307" t="s">
        <v>7544</v>
      </c>
      <c r="G3007" s="308" t="s">
        <v>7534</v>
      </c>
      <c r="H3007" s="308" t="s">
        <v>7434</v>
      </c>
      <c r="I3007" s="317">
        <v>45551</v>
      </c>
      <c r="J3007" s="304" t="s">
        <v>8001</v>
      </c>
      <c r="K3007" s="313" t="s">
        <v>7941</v>
      </c>
      <c r="L3007" s="317" t="s">
        <v>7703</v>
      </c>
      <c r="M3007" s="357" t="s">
        <v>7703</v>
      </c>
      <c r="N3007" s="304" t="s">
        <v>7703</v>
      </c>
      <c r="O3007" s="304" t="s">
        <v>7703</v>
      </c>
      <c r="P3007" s="304" t="s">
        <v>7703</v>
      </c>
      <c r="Q3007" s="310" t="s">
        <v>7703</v>
      </c>
      <c r="R3007" s="282" t="s">
        <v>7446</v>
      </c>
    </row>
    <row r="3008" spans="1:18" ht="15" customHeight="1">
      <c r="A3008" s="112" t="s">
        <v>30</v>
      </c>
      <c r="B3008" s="304" t="s">
        <v>3</v>
      </c>
      <c r="C3008" s="305" t="s">
        <v>105</v>
      </c>
      <c r="D3008" s="281" t="s">
        <v>8013</v>
      </c>
      <c r="E3008" s="282" t="s">
        <v>8014</v>
      </c>
      <c r="F3008" s="307" t="s">
        <v>7544</v>
      </c>
      <c r="G3008" s="308" t="s">
        <v>7534</v>
      </c>
      <c r="H3008" s="308" t="s">
        <v>7434</v>
      </c>
      <c r="I3008" s="317">
        <v>45551</v>
      </c>
      <c r="J3008" s="304" t="s">
        <v>8001</v>
      </c>
      <c r="K3008" s="313" t="s">
        <v>7941</v>
      </c>
      <c r="L3008" s="317" t="s">
        <v>7703</v>
      </c>
      <c r="M3008" s="357" t="s">
        <v>7703</v>
      </c>
      <c r="N3008" s="304" t="s">
        <v>7703</v>
      </c>
      <c r="O3008" s="304" t="s">
        <v>7703</v>
      </c>
      <c r="P3008" s="304" t="s">
        <v>7703</v>
      </c>
      <c r="Q3008" s="310" t="s">
        <v>7703</v>
      </c>
      <c r="R3008" s="282" t="s">
        <v>7437</v>
      </c>
    </row>
    <row r="3009" spans="1:18" ht="15" customHeight="1">
      <c r="A3009" s="112" t="s">
        <v>30</v>
      </c>
      <c r="B3009" s="304" t="s">
        <v>3</v>
      </c>
      <c r="C3009" s="305" t="s">
        <v>105</v>
      </c>
      <c r="D3009" s="281" t="s">
        <v>3558</v>
      </c>
      <c r="E3009" s="282" t="s">
        <v>3559</v>
      </c>
      <c r="F3009" s="313" t="s">
        <v>7722</v>
      </c>
      <c r="G3009" s="282" t="s">
        <v>7525</v>
      </c>
      <c r="H3009" s="282" t="s">
        <v>7525</v>
      </c>
      <c r="I3009" s="317">
        <v>45561</v>
      </c>
      <c r="J3009" s="304" t="s">
        <v>8008</v>
      </c>
      <c r="K3009" s="313" t="s">
        <v>7710</v>
      </c>
      <c r="L3009" s="317" t="s">
        <v>7703</v>
      </c>
      <c r="M3009" s="357" t="s">
        <v>7703</v>
      </c>
      <c r="N3009" s="304" t="s">
        <v>7703</v>
      </c>
      <c r="O3009" s="304" t="s">
        <v>7703</v>
      </c>
      <c r="P3009" s="304" t="s">
        <v>7703</v>
      </c>
      <c r="Q3009" s="310" t="s">
        <v>7703</v>
      </c>
      <c r="R3009" s="282" t="s">
        <v>7528</v>
      </c>
    </row>
    <row r="3010" spans="1:18" ht="15" customHeight="1">
      <c r="A3010" s="112" t="s">
        <v>30</v>
      </c>
      <c r="B3010" s="304" t="s">
        <v>3</v>
      </c>
      <c r="C3010" s="305" t="s">
        <v>105</v>
      </c>
      <c r="D3010" s="281" t="s">
        <v>8015</v>
      </c>
      <c r="E3010" s="282" t="s">
        <v>8016</v>
      </c>
      <c r="F3010" s="308" t="s">
        <v>7531</v>
      </c>
      <c r="G3010" s="308" t="s">
        <v>7531</v>
      </c>
      <c r="H3010" s="308" t="s">
        <v>7531</v>
      </c>
      <c r="I3010" s="317">
        <v>45551</v>
      </c>
      <c r="J3010" s="304" t="s">
        <v>8001</v>
      </c>
      <c r="K3010" s="313" t="s">
        <v>7710</v>
      </c>
      <c r="L3010" s="317" t="s">
        <v>7703</v>
      </c>
      <c r="M3010" s="357" t="s">
        <v>7703</v>
      </c>
      <c r="N3010" s="304" t="s">
        <v>7703</v>
      </c>
      <c r="O3010" s="304" t="s">
        <v>7703</v>
      </c>
      <c r="P3010" s="304" t="s">
        <v>7703</v>
      </c>
      <c r="Q3010" s="310" t="s">
        <v>7703</v>
      </c>
      <c r="R3010" s="282" t="s">
        <v>7528</v>
      </c>
    </row>
    <row r="3011" spans="1:18" ht="15" customHeight="1">
      <c r="A3011" s="112" t="s">
        <v>30</v>
      </c>
      <c r="B3011" s="304" t="s">
        <v>3</v>
      </c>
      <c r="C3011" s="305" t="s">
        <v>143</v>
      </c>
      <c r="D3011" s="281" t="s">
        <v>1873</v>
      </c>
      <c r="E3011" s="282" t="s">
        <v>1874</v>
      </c>
      <c r="F3011" s="313" t="s">
        <v>7982</v>
      </c>
      <c r="G3011" s="282" t="s">
        <v>7534</v>
      </c>
      <c r="H3011" s="282" t="s">
        <v>7577</v>
      </c>
      <c r="I3011" s="317">
        <v>45544</v>
      </c>
      <c r="J3011" s="304" t="s">
        <v>8004</v>
      </c>
      <c r="K3011" s="313" t="s">
        <v>7436</v>
      </c>
      <c r="L3011" s="317" t="s">
        <v>7703</v>
      </c>
      <c r="M3011" s="357" t="s">
        <v>7703</v>
      </c>
      <c r="N3011" s="304" t="s">
        <v>7703</v>
      </c>
      <c r="O3011" s="304" t="s">
        <v>7703</v>
      </c>
      <c r="P3011" s="304" t="s">
        <v>7703</v>
      </c>
      <c r="Q3011" s="310" t="s">
        <v>7703</v>
      </c>
      <c r="R3011" s="282" t="s">
        <v>7437</v>
      </c>
    </row>
    <row r="3012" spans="1:18" ht="15" customHeight="1">
      <c r="A3012" s="112" t="s">
        <v>30</v>
      </c>
      <c r="B3012" s="304" t="s">
        <v>3</v>
      </c>
      <c r="C3012" s="139" t="s">
        <v>352</v>
      </c>
      <c r="D3012" s="281" t="s">
        <v>7375</v>
      </c>
      <c r="E3012" s="282" t="s">
        <v>7376</v>
      </c>
      <c r="F3012" s="313" t="s">
        <v>7492</v>
      </c>
      <c r="G3012" s="282" t="s">
        <v>7492</v>
      </c>
      <c r="H3012" s="282" t="s">
        <v>7492</v>
      </c>
      <c r="I3012" s="317">
        <v>45558</v>
      </c>
      <c r="J3012" s="304" t="s">
        <v>8008</v>
      </c>
      <c r="K3012" s="313" t="s">
        <v>7798</v>
      </c>
      <c r="L3012" s="317" t="s">
        <v>7703</v>
      </c>
      <c r="M3012" s="357" t="s">
        <v>7703</v>
      </c>
      <c r="N3012" s="304" t="s">
        <v>7703</v>
      </c>
      <c r="O3012" s="304" t="s">
        <v>7703</v>
      </c>
      <c r="P3012" s="304" t="s">
        <v>7703</v>
      </c>
      <c r="Q3012" s="310" t="s">
        <v>7703</v>
      </c>
      <c r="R3012" s="282" t="s">
        <v>7528</v>
      </c>
    </row>
    <row r="3013" spans="1:18" ht="15" customHeight="1">
      <c r="A3013" s="112" t="s">
        <v>30</v>
      </c>
      <c r="B3013" s="304" t="s">
        <v>3</v>
      </c>
      <c r="C3013" s="305" t="s">
        <v>105</v>
      </c>
      <c r="D3013" s="281" t="s">
        <v>5128</v>
      </c>
      <c r="E3013" s="282" t="s">
        <v>5129</v>
      </c>
      <c r="F3013" s="313" t="s">
        <v>7492</v>
      </c>
      <c r="G3013" s="282" t="s">
        <v>7492</v>
      </c>
      <c r="H3013" s="282" t="s">
        <v>7492</v>
      </c>
      <c r="I3013" s="317">
        <v>45565</v>
      </c>
      <c r="J3013" s="304" t="s">
        <v>8018</v>
      </c>
      <c r="K3013" s="313" t="s">
        <v>7716</v>
      </c>
      <c r="L3013" s="317" t="s">
        <v>7703</v>
      </c>
      <c r="M3013" s="357" t="s">
        <v>7703</v>
      </c>
      <c r="N3013" s="304" t="s">
        <v>7703</v>
      </c>
      <c r="O3013" s="304" t="s">
        <v>7703</v>
      </c>
      <c r="P3013" s="304" t="s">
        <v>7703</v>
      </c>
      <c r="Q3013" s="310" t="s">
        <v>7703</v>
      </c>
      <c r="R3013" s="282" t="s">
        <v>7437</v>
      </c>
    </row>
    <row r="3014" spans="1:18" ht="15" customHeight="1">
      <c r="A3014" s="112" t="s">
        <v>30</v>
      </c>
      <c r="B3014" s="304" t="s">
        <v>31</v>
      </c>
      <c r="C3014" s="305" t="s">
        <v>143</v>
      </c>
      <c r="D3014" s="281" t="s">
        <v>887</v>
      </c>
      <c r="E3014" s="282" t="s">
        <v>888</v>
      </c>
      <c r="F3014" s="283" t="s">
        <v>7488</v>
      </c>
      <c r="G3014" s="282" t="s">
        <v>7448</v>
      </c>
      <c r="H3014" s="282" t="s">
        <v>7449</v>
      </c>
      <c r="I3014" s="358">
        <v>45566</v>
      </c>
      <c r="J3014" s="304" t="s">
        <v>8018</v>
      </c>
      <c r="K3014" s="313" t="s">
        <v>2088</v>
      </c>
      <c r="L3014" s="141"/>
      <c r="M3014" s="141"/>
      <c r="N3014" s="141"/>
      <c r="O3014" s="141"/>
      <c r="P3014" s="141"/>
      <c r="Q3014" s="141"/>
      <c r="R3014" s="282" t="s">
        <v>7437</v>
      </c>
    </row>
    <row r="3015" spans="1:18" ht="15" customHeight="1">
      <c r="A3015" s="112" t="s">
        <v>30</v>
      </c>
      <c r="B3015" s="304" t="s">
        <v>31</v>
      </c>
      <c r="C3015" s="305" t="s">
        <v>143</v>
      </c>
      <c r="D3015" s="281" t="s">
        <v>6750</v>
      </c>
      <c r="E3015" s="282" t="s">
        <v>6751</v>
      </c>
      <c r="F3015" s="283" t="s">
        <v>7488</v>
      </c>
      <c r="G3015" s="282" t="s">
        <v>7448</v>
      </c>
      <c r="H3015" s="282" t="s">
        <v>7449</v>
      </c>
      <c r="I3015" s="358">
        <v>45566</v>
      </c>
      <c r="J3015" s="304" t="s">
        <v>8018</v>
      </c>
      <c r="K3015" s="313" t="s">
        <v>2088</v>
      </c>
      <c r="L3015" s="141"/>
      <c r="M3015" s="141"/>
      <c r="N3015" s="141"/>
      <c r="O3015" s="141"/>
      <c r="P3015" s="141"/>
      <c r="Q3015" s="141"/>
      <c r="R3015" s="282" t="s">
        <v>7437</v>
      </c>
    </row>
    <row r="3016" spans="1:18" ht="15" customHeight="1">
      <c r="A3016" s="112" t="s">
        <v>30</v>
      </c>
      <c r="B3016" s="304" t="s">
        <v>31</v>
      </c>
      <c r="C3016" s="305" t="s">
        <v>105</v>
      </c>
      <c r="D3016" s="281" t="s">
        <v>3505</v>
      </c>
      <c r="E3016" s="282" t="s">
        <v>3506</v>
      </c>
      <c r="F3016" s="283" t="s">
        <v>7520</v>
      </c>
      <c r="G3016" s="282" t="s">
        <v>7521</v>
      </c>
      <c r="H3016" s="282" t="s">
        <v>7449</v>
      </c>
      <c r="I3016" s="358">
        <v>45566</v>
      </c>
      <c r="J3016" s="304" t="s">
        <v>8018</v>
      </c>
      <c r="K3016" s="313" t="s">
        <v>7548</v>
      </c>
      <c r="L3016" s="141"/>
      <c r="M3016" s="141"/>
      <c r="N3016" s="141"/>
      <c r="O3016" s="141"/>
      <c r="P3016" s="141"/>
      <c r="Q3016" s="141"/>
      <c r="R3016" s="282" t="s">
        <v>7437</v>
      </c>
    </row>
    <row r="3017" spans="1:18" ht="15" customHeight="1">
      <c r="A3017" s="112" t="s">
        <v>30</v>
      </c>
      <c r="B3017" s="304" t="s">
        <v>31</v>
      </c>
      <c r="C3017" s="305" t="s">
        <v>105</v>
      </c>
      <c r="D3017" s="281" t="s">
        <v>3869</v>
      </c>
      <c r="E3017" s="282" t="s">
        <v>3870</v>
      </c>
      <c r="F3017" s="283" t="s">
        <v>7520</v>
      </c>
      <c r="G3017" s="282" t="s">
        <v>7521</v>
      </c>
      <c r="H3017" s="282" t="s">
        <v>7449</v>
      </c>
      <c r="I3017" s="358">
        <v>45566</v>
      </c>
      <c r="J3017" s="304" t="s">
        <v>8018</v>
      </c>
      <c r="K3017" s="313" t="s">
        <v>7548</v>
      </c>
      <c r="L3017" s="141"/>
      <c r="M3017" s="141"/>
      <c r="N3017" s="141"/>
      <c r="O3017" s="141"/>
      <c r="P3017" s="141"/>
      <c r="Q3017" s="141"/>
      <c r="R3017" s="282" t="s">
        <v>7437</v>
      </c>
    </row>
    <row r="3018" spans="1:18" ht="15" customHeight="1">
      <c r="A3018" s="112" t="s">
        <v>30</v>
      </c>
      <c r="B3018" s="304" t="s">
        <v>31</v>
      </c>
      <c r="C3018" s="305" t="s">
        <v>105</v>
      </c>
      <c r="D3018" s="281" t="s">
        <v>3998</v>
      </c>
      <c r="E3018" s="282" t="s">
        <v>3999</v>
      </c>
      <c r="F3018" s="283" t="s">
        <v>7520</v>
      </c>
      <c r="G3018" s="282" t="s">
        <v>7521</v>
      </c>
      <c r="H3018" s="282" t="s">
        <v>7449</v>
      </c>
      <c r="I3018" s="358">
        <v>45566</v>
      </c>
      <c r="J3018" s="304" t="s">
        <v>8018</v>
      </c>
      <c r="K3018" s="313" t="s">
        <v>7548</v>
      </c>
      <c r="L3018" s="141"/>
      <c r="M3018" s="141"/>
      <c r="N3018" s="141"/>
      <c r="O3018" s="141"/>
      <c r="P3018" s="141"/>
      <c r="Q3018" s="141"/>
      <c r="R3018" s="282" t="s">
        <v>7437</v>
      </c>
    </row>
    <row r="3019" spans="1:18" ht="15" customHeight="1">
      <c r="A3019" s="112" t="s">
        <v>30</v>
      </c>
      <c r="B3019" s="304" t="s">
        <v>31</v>
      </c>
      <c r="C3019" s="305" t="s">
        <v>105</v>
      </c>
      <c r="D3019" s="281" t="s">
        <v>4117</v>
      </c>
      <c r="E3019" s="282" t="s">
        <v>4118</v>
      </c>
      <c r="F3019" s="283" t="s">
        <v>7520</v>
      </c>
      <c r="G3019" s="282" t="s">
        <v>7521</v>
      </c>
      <c r="H3019" s="282" t="s">
        <v>7449</v>
      </c>
      <c r="I3019" s="358">
        <v>45566</v>
      </c>
      <c r="J3019" s="304" t="s">
        <v>8018</v>
      </c>
      <c r="K3019" s="313" t="s">
        <v>7593</v>
      </c>
      <c r="L3019" s="141"/>
      <c r="M3019" s="141"/>
      <c r="N3019" s="141"/>
      <c r="O3019" s="141"/>
      <c r="P3019" s="141"/>
      <c r="Q3019" s="141"/>
      <c r="R3019" s="282" t="s">
        <v>7437</v>
      </c>
    </row>
    <row r="3020" spans="1:18" ht="15" customHeight="1">
      <c r="A3020" s="112" t="s">
        <v>30</v>
      </c>
      <c r="B3020" s="304" t="s">
        <v>31</v>
      </c>
      <c r="C3020" s="305" t="s">
        <v>105</v>
      </c>
      <c r="D3020" s="281" t="s">
        <v>5044</v>
      </c>
      <c r="E3020" s="282" t="s">
        <v>5045</v>
      </c>
      <c r="F3020" s="283" t="s">
        <v>7520</v>
      </c>
      <c r="G3020" s="282" t="s">
        <v>7521</v>
      </c>
      <c r="H3020" s="282" t="s">
        <v>7449</v>
      </c>
      <c r="I3020" s="358">
        <v>45566</v>
      </c>
      <c r="J3020" s="304" t="s">
        <v>8018</v>
      </c>
      <c r="K3020" s="313" t="s">
        <v>7593</v>
      </c>
      <c r="L3020" s="141"/>
      <c r="M3020" s="141"/>
      <c r="N3020" s="141"/>
      <c r="O3020" s="141"/>
      <c r="P3020" s="141"/>
      <c r="Q3020" s="141"/>
      <c r="R3020" s="282" t="s">
        <v>7437</v>
      </c>
    </row>
    <row r="3021" spans="1:18" ht="15" customHeight="1">
      <c r="A3021" s="112" t="s">
        <v>30</v>
      </c>
      <c r="B3021" s="304" t="s">
        <v>31</v>
      </c>
      <c r="C3021" s="305" t="s">
        <v>105</v>
      </c>
      <c r="D3021" s="281" t="s">
        <v>6527</v>
      </c>
      <c r="E3021" s="282" t="s">
        <v>6528</v>
      </c>
      <c r="F3021" s="283" t="s">
        <v>7520</v>
      </c>
      <c r="G3021" s="282" t="s">
        <v>7521</v>
      </c>
      <c r="H3021" s="282" t="s">
        <v>7449</v>
      </c>
      <c r="I3021" s="358">
        <v>45566</v>
      </c>
      <c r="J3021" s="304" t="s">
        <v>8018</v>
      </c>
      <c r="K3021" s="313" t="s">
        <v>7548</v>
      </c>
      <c r="L3021" s="141"/>
      <c r="M3021" s="141"/>
      <c r="N3021" s="141"/>
      <c r="O3021" s="141"/>
      <c r="P3021" s="141"/>
      <c r="Q3021" s="141"/>
      <c r="R3021" s="282" t="s">
        <v>7437</v>
      </c>
    </row>
    <row r="3022" spans="1:18" ht="15" customHeight="1">
      <c r="A3022" s="112" t="s">
        <v>30</v>
      </c>
      <c r="B3022" s="304" t="s">
        <v>31</v>
      </c>
      <c r="C3022" s="305" t="s">
        <v>105</v>
      </c>
      <c r="D3022" s="281" t="s">
        <v>1933</v>
      </c>
      <c r="E3022" s="282" t="s">
        <v>1934</v>
      </c>
      <c r="F3022" s="283" t="s">
        <v>7501</v>
      </c>
      <c r="G3022" s="282" t="s">
        <v>7502</v>
      </c>
      <c r="H3022" s="282" t="s">
        <v>7434</v>
      </c>
      <c r="I3022" s="358">
        <v>45566</v>
      </c>
      <c r="J3022" s="304" t="s">
        <v>8018</v>
      </c>
      <c r="K3022" s="313" t="s">
        <v>7436</v>
      </c>
      <c r="L3022" s="141"/>
      <c r="M3022" s="141"/>
      <c r="N3022" s="141"/>
      <c r="O3022" s="141"/>
      <c r="P3022" s="141"/>
      <c r="Q3022" s="141"/>
      <c r="R3022" s="282" t="s">
        <v>7437</v>
      </c>
    </row>
    <row r="3023" spans="1:18" ht="15" customHeight="1">
      <c r="A3023" s="112" t="s">
        <v>30</v>
      </c>
      <c r="B3023" s="304" t="s">
        <v>31</v>
      </c>
      <c r="C3023" s="305" t="s">
        <v>105</v>
      </c>
      <c r="D3023" s="281" t="s">
        <v>4354</v>
      </c>
      <c r="E3023" s="282" t="s">
        <v>4355</v>
      </c>
      <c r="F3023" s="283" t="s">
        <v>7501</v>
      </c>
      <c r="G3023" s="282" t="s">
        <v>7502</v>
      </c>
      <c r="H3023" s="282" t="s">
        <v>7434</v>
      </c>
      <c r="I3023" s="358">
        <v>45566</v>
      </c>
      <c r="J3023" s="304" t="s">
        <v>8018</v>
      </c>
      <c r="K3023" s="313" t="s">
        <v>7436</v>
      </c>
      <c r="L3023" s="141"/>
      <c r="M3023" s="141"/>
      <c r="N3023" s="141"/>
      <c r="O3023" s="141"/>
      <c r="P3023" s="141"/>
      <c r="Q3023" s="141"/>
      <c r="R3023" s="282" t="s">
        <v>7437</v>
      </c>
    </row>
    <row r="3024" spans="1:18" ht="15" customHeight="1">
      <c r="A3024" s="112" t="s">
        <v>30</v>
      </c>
      <c r="B3024" s="304" t="s">
        <v>31</v>
      </c>
      <c r="C3024" s="305" t="s">
        <v>105</v>
      </c>
      <c r="D3024" s="281" t="s">
        <v>2959</v>
      </c>
      <c r="E3024" s="282" t="s">
        <v>2960</v>
      </c>
      <c r="F3024" s="283" t="s">
        <v>7501</v>
      </c>
      <c r="G3024" s="282" t="s">
        <v>7502</v>
      </c>
      <c r="H3024" s="282" t="s">
        <v>7434</v>
      </c>
      <c r="I3024" s="358">
        <v>45566</v>
      </c>
      <c r="J3024" s="304" t="s">
        <v>8018</v>
      </c>
      <c r="K3024" s="313" t="s">
        <v>7652</v>
      </c>
      <c r="L3024" s="141"/>
      <c r="M3024" s="141"/>
      <c r="N3024" s="141"/>
      <c r="O3024" s="141"/>
      <c r="P3024" s="141"/>
      <c r="Q3024" s="141"/>
      <c r="R3024" s="282" t="s">
        <v>7437</v>
      </c>
    </row>
    <row r="3025" spans="1:18" ht="15" customHeight="1">
      <c r="A3025" s="112" t="s">
        <v>30</v>
      </c>
      <c r="B3025" s="304" t="s">
        <v>31</v>
      </c>
      <c r="C3025" s="305" t="s">
        <v>105</v>
      </c>
      <c r="D3025" s="281" t="s">
        <v>4073</v>
      </c>
      <c r="E3025" s="282" t="s">
        <v>4074</v>
      </c>
      <c r="F3025" s="283" t="s">
        <v>7501</v>
      </c>
      <c r="G3025" s="282" t="s">
        <v>7502</v>
      </c>
      <c r="H3025" s="282" t="s">
        <v>7434</v>
      </c>
      <c r="I3025" s="358">
        <v>45566</v>
      </c>
      <c r="J3025" s="304" t="s">
        <v>8018</v>
      </c>
      <c r="K3025" s="313" t="s">
        <v>7652</v>
      </c>
      <c r="L3025" s="141"/>
      <c r="M3025" s="141"/>
      <c r="N3025" s="141"/>
      <c r="O3025" s="141"/>
      <c r="P3025" s="141"/>
      <c r="Q3025" s="141"/>
      <c r="R3025" s="282" t="s">
        <v>7437</v>
      </c>
    </row>
    <row r="3026" spans="1:18" ht="15" customHeight="1">
      <c r="A3026" s="112" t="s">
        <v>30</v>
      </c>
      <c r="B3026" s="304" t="s">
        <v>31</v>
      </c>
      <c r="C3026" s="305" t="s">
        <v>143</v>
      </c>
      <c r="D3026" s="281" t="s">
        <v>3549</v>
      </c>
      <c r="E3026" s="282" t="s">
        <v>3550</v>
      </c>
      <c r="F3026" s="283" t="s">
        <v>187</v>
      </c>
      <c r="G3026" s="282" t="s">
        <v>7463</v>
      </c>
      <c r="H3026" s="282" t="s">
        <v>7434</v>
      </c>
      <c r="I3026" s="358">
        <v>45566</v>
      </c>
      <c r="J3026" s="304" t="s">
        <v>8018</v>
      </c>
      <c r="K3026" s="313" t="s">
        <v>7451</v>
      </c>
      <c r="L3026" s="141"/>
      <c r="M3026" s="141"/>
      <c r="N3026" s="141"/>
      <c r="O3026" s="141"/>
      <c r="P3026" s="141"/>
      <c r="Q3026" s="141"/>
      <c r="R3026" s="282" t="s">
        <v>7437</v>
      </c>
    </row>
    <row r="3027" spans="1:18" ht="15" customHeight="1">
      <c r="A3027" s="112" t="s">
        <v>30</v>
      </c>
      <c r="B3027" s="304" t="s">
        <v>31</v>
      </c>
      <c r="C3027" s="305" t="s">
        <v>105</v>
      </c>
      <c r="D3027" s="281" t="s">
        <v>6927</v>
      </c>
      <c r="E3027" s="282" t="s">
        <v>6928</v>
      </c>
      <c r="F3027" s="283" t="s">
        <v>187</v>
      </c>
      <c r="G3027" s="282" t="s">
        <v>7463</v>
      </c>
      <c r="H3027" s="282" t="s">
        <v>7434</v>
      </c>
      <c r="I3027" s="358">
        <v>45566</v>
      </c>
      <c r="J3027" s="304" t="s">
        <v>8018</v>
      </c>
      <c r="K3027" s="313" t="s">
        <v>7711</v>
      </c>
      <c r="L3027" s="141"/>
      <c r="M3027" s="141"/>
      <c r="N3027" s="141"/>
      <c r="O3027" s="141"/>
      <c r="P3027" s="141"/>
      <c r="Q3027" s="141"/>
      <c r="R3027" s="282" t="s">
        <v>7446</v>
      </c>
    </row>
    <row r="3028" spans="1:18" ht="15" customHeight="1">
      <c r="A3028" s="112" t="s">
        <v>30</v>
      </c>
      <c r="B3028" s="304" t="s">
        <v>31</v>
      </c>
      <c r="C3028" s="305" t="s">
        <v>105</v>
      </c>
      <c r="D3028" s="281" t="s">
        <v>5851</v>
      </c>
      <c r="E3028" s="282" t="s">
        <v>5852</v>
      </c>
      <c r="F3028" s="283" t="s">
        <v>7945</v>
      </c>
      <c r="G3028" s="282" t="s">
        <v>7896</v>
      </c>
      <c r="H3028" s="282" t="s">
        <v>7525</v>
      </c>
      <c r="I3028" s="358">
        <v>45572</v>
      </c>
      <c r="J3028" s="304" t="s">
        <v>8026</v>
      </c>
      <c r="K3028" s="313" t="s">
        <v>7710</v>
      </c>
      <c r="L3028" s="141"/>
      <c r="M3028" s="141"/>
      <c r="N3028" s="141"/>
      <c r="O3028" s="141"/>
      <c r="P3028" s="141"/>
      <c r="Q3028" s="141"/>
      <c r="R3028" s="282" t="s">
        <v>7528</v>
      </c>
    </row>
    <row r="3029" spans="1:18" ht="15" customHeight="1">
      <c r="A3029" s="112" t="s">
        <v>30</v>
      </c>
      <c r="B3029" s="304" t="s">
        <v>31</v>
      </c>
      <c r="C3029" s="305" t="s">
        <v>105</v>
      </c>
      <c r="D3029" s="281" t="s">
        <v>7080</v>
      </c>
      <c r="E3029" s="282" t="s">
        <v>7081</v>
      </c>
      <c r="F3029" s="283" t="s">
        <v>7945</v>
      </c>
      <c r="G3029" s="282" t="s">
        <v>7896</v>
      </c>
      <c r="H3029" s="282" t="s">
        <v>7525</v>
      </c>
      <c r="I3029" s="358">
        <v>45572</v>
      </c>
      <c r="J3029" s="304" t="s">
        <v>8026</v>
      </c>
      <c r="K3029" s="313" t="s">
        <v>7773</v>
      </c>
      <c r="L3029" s="141"/>
      <c r="M3029" s="141"/>
      <c r="N3029" s="141"/>
      <c r="O3029" s="141"/>
      <c r="P3029" s="141"/>
      <c r="Q3029" s="141"/>
      <c r="R3029" s="282" t="s">
        <v>7437</v>
      </c>
    </row>
    <row r="3030" spans="1:18" ht="15" customHeight="1">
      <c r="A3030" s="112" t="s">
        <v>30</v>
      </c>
      <c r="B3030" s="304" t="s">
        <v>31</v>
      </c>
      <c r="C3030" s="305" t="s">
        <v>105</v>
      </c>
      <c r="D3030" s="281" t="s">
        <v>1127</v>
      </c>
      <c r="E3030" s="282" t="s">
        <v>1128</v>
      </c>
      <c r="F3030" s="283" t="s">
        <v>7894</v>
      </c>
      <c r="G3030" s="282" t="s">
        <v>7861</v>
      </c>
      <c r="H3030" s="282" t="s">
        <v>7525</v>
      </c>
      <c r="I3030" s="358">
        <v>45571</v>
      </c>
      <c r="J3030" s="304" t="s">
        <v>8018</v>
      </c>
      <c r="K3030" s="313" t="s">
        <v>8027</v>
      </c>
      <c r="L3030" s="141"/>
      <c r="M3030" s="141"/>
      <c r="N3030" s="141"/>
      <c r="O3030" s="141"/>
      <c r="P3030" s="141"/>
      <c r="Q3030" s="141"/>
      <c r="R3030" s="282" t="s">
        <v>7437</v>
      </c>
    </row>
    <row r="3031" spans="1:18" ht="15" customHeight="1">
      <c r="A3031" s="112" t="s">
        <v>30</v>
      </c>
      <c r="B3031" s="304" t="s">
        <v>31</v>
      </c>
      <c r="C3031" s="305" t="s">
        <v>143</v>
      </c>
      <c r="D3031" s="281" t="s">
        <v>1176</v>
      </c>
      <c r="E3031" s="282" t="s">
        <v>8028</v>
      </c>
      <c r="F3031" s="283" t="s">
        <v>7903</v>
      </c>
      <c r="G3031" s="282" t="s">
        <v>7577</v>
      </c>
      <c r="H3031" s="282" t="s">
        <v>7434</v>
      </c>
      <c r="I3031" s="358">
        <v>45566</v>
      </c>
      <c r="J3031" s="304" t="s">
        <v>8018</v>
      </c>
      <c r="K3031" s="313" t="s">
        <v>7650</v>
      </c>
      <c r="L3031" s="141"/>
      <c r="M3031" s="141"/>
      <c r="N3031" s="141"/>
      <c r="O3031" s="141"/>
      <c r="P3031" s="141"/>
      <c r="Q3031" s="141"/>
      <c r="R3031" s="282" t="s">
        <v>7437</v>
      </c>
    </row>
    <row r="3032" spans="1:18" ht="15" customHeight="1">
      <c r="A3032" s="112" t="s">
        <v>30</v>
      </c>
      <c r="B3032" s="304" t="s">
        <v>31</v>
      </c>
      <c r="C3032" s="305" t="s">
        <v>105</v>
      </c>
      <c r="D3032" s="281" t="s">
        <v>2915</v>
      </c>
      <c r="E3032" s="282" t="s">
        <v>2916</v>
      </c>
      <c r="F3032" s="283" t="s">
        <v>187</v>
      </c>
      <c r="G3032" s="282" t="s">
        <v>7463</v>
      </c>
      <c r="H3032" s="282" t="s">
        <v>7434</v>
      </c>
      <c r="I3032" s="358">
        <v>45577</v>
      </c>
      <c r="J3032" s="304" t="s">
        <v>8026</v>
      </c>
      <c r="K3032" s="313" t="s">
        <v>7851</v>
      </c>
      <c r="L3032" s="141"/>
      <c r="M3032" s="141"/>
      <c r="N3032" s="141"/>
      <c r="O3032" s="141"/>
      <c r="P3032" s="141"/>
      <c r="Q3032" s="141"/>
      <c r="R3032" s="282" t="s">
        <v>7437</v>
      </c>
    </row>
    <row r="3033" spans="1:18" ht="15" customHeight="1">
      <c r="A3033" s="112" t="s">
        <v>30</v>
      </c>
      <c r="B3033" s="304" t="s">
        <v>31</v>
      </c>
      <c r="C3033" s="305" t="s">
        <v>105</v>
      </c>
      <c r="D3033" s="281" t="s">
        <v>2617</v>
      </c>
      <c r="E3033" s="282" t="s">
        <v>2618</v>
      </c>
      <c r="F3033" s="283" t="s">
        <v>7738</v>
      </c>
      <c r="G3033" s="282" t="s">
        <v>7896</v>
      </c>
      <c r="H3033" s="282" t="s">
        <v>7449</v>
      </c>
      <c r="I3033" s="358">
        <v>45581</v>
      </c>
      <c r="J3033" s="304" t="s">
        <v>8029</v>
      </c>
      <c r="K3033" s="313" t="s">
        <v>7754</v>
      </c>
      <c r="L3033" s="141"/>
      <c r="M3033" s="141"/>
      <c r="N3033" s="141"/>
      <c r="O3033" s="141"/>
      <c r="P3033" s="141"/>
      <c r="Q3033" s="141"/>
      <c r="R3033" s="282" t="s">
        <v>7437</v>
      </c>
    </row>
    <row r="3034" spans="1:18" ht="15" customHeight="1">
      <c r="A3034" s="112" t="s">
        <v>30</v>
      </c>
      <c r="B3034" s="304" t="s">
        <v>31</v>
      </c>
      <c r="C3034" s="305" t="s">
        <v>105</v>
      </c>
      <c r="D3034" s="281" t="s">
        <v>2956</v>
      </c>
      <c r="E3034" s="282" t="s">
        <v>2957</v>
      </c>
      <c r="F3034" s="283" t="s">
        <v>7501</v>
      </c>
      <c r="G3034" s="282" t="s">
        <v>7502</v>
      </c>
      <c r="H3034" s="282" t="s">
        <v>7434</v>
      </c>
      <c r="I3034" s="358">
        <v>45566</v>
      </c>
      <c r="J3034" s="304" t="s">
        <v>8018</v>
      </c>
      <c r="K3034" s="313" t="s">
        <v>7436</v>
      </c>
      <c r="L3034" s="141"/>
      <c r="M3034" s="141"/>
      <c r="N3034" s="141"/>
      <c r="O3034" s="141"/>
      <c r="P3034" s="141"/>
      <c r="Q3034" s="141"/>
      <c r="R3034" s="282" t="s">
        <v>7437</v>
      </c>
    </row>
    <row r="3035" spans="1:18" ht="15" customHeight="1">
      <c r="A3035" s="112" t="s">
        <v>30</v>
      </c>
      <c r="B3035" s="304" t="s">
        <v>31</v>
      </c>
      <c r="C3035" s="305" t="s">
        <v>105</v>
      </c>
      <c r="D3035" s="281" t="s">
        <v>6835</v>
      </c>
      <c r="E3035" s="282" t="s">
        <v>6836</v>
      </c>
      <c r="F3035" s="283" t="s">
        <v>8030</v>
      </c>
      <c r="G3035" s="282" t="s">
        <v>7502</v>
      </c>
      <c r="H3035" s="282" t="s">
        <v>7577</v>
      </c>
      <c r="I3035" s="358">
        <v>45573</v>
      </c>
      <c r="J3035" s="304" t="s">
        <v>8026</v>
      </c>
      <c r="K3035" s="313" t="s">
        <v>7593</v>
      </c>
      <c r="L3035" s="141"/>
      <c r="M3035" s="141"/>
      <c r="N3035" s="141"/>
      <c r="O3035" s="141"/>
      <c r="P3035" s="141"/>
      <c r="Q3035" s="141"/>
      <c r="R3035" s="282" t="s">
        <v>7437</v>
      </c>
    </row>
    <row r="3036" spans="1:18" ht="15" customHeight="1">
      <c r="A3036" s="112" t="s">
        <v>30</v>
      </c>
      <c r="B3036" s="304" t="s">
        <v>31</v>
      </c>
      <c r="C3036" s="305" t="s">
        <v>105</v>
      </c>
      <c r="D3036" s="281" t="s">
        <v>1938</v>
      </c>
      <c r="E3036" s="282" t="s">
        <v>1939</v>
      </c>
      <c r="F3036" s="283" t="s">
        <v>7501</v>
      </c>
      <c r="G3036" s="282" t="s">
        <v>7502</v>
      </c>
      <c r="H3036" s="282" t="s">
        <v>7434</v>
      </c>
      <c r="I3036" s="358">
        <v>45566</v>
      </c>
      <c r="J3036" s="304" t="s">
        <v>8018</v>
      </c>
      <c r="K3036" s="313" t="s">
        <v>7436</v>
      </c>
      <c r="L3036" s="141"/>
      <c r="M3036" s="141"/>
      <c r="N3036" s="141"/>
      <c r="O3036" s="141"/>
      <c r="P3036" s="141"/>
      <c r="Q3036" s="141"/>
      <c r="R3036" s="282" t="s">
        <v>7437</v>
      </c>
    </row>
    <row r="3037" spans="1:18" ht="15" customHeight="1">
      <c r="A3037" s="112" t="s">
        <v>30</v>
      </c>
      <c r="B3037" s="304" t="s">
        <v>31</v>
      </c>
      <c r="C3037" s="305" t="s">
        <v>105</v>
      </c>
      <c r="D3037" s="281" t="s">
        <v>5125</v>
      </c>
      <c r="E3037" s="282" t="s">
        <v>5126</v>
      </c>
      <c r="F3037" s="283" t="s">
        <v>2340</v>
      </c>
      <c r="G3037" s="282" t="s">
        <v>7896</v>
      </c>
      <c r="H3037" s="282" t="s">
        <v>7525</v>
      </c>
      <c r="I3037" s="358">
        <v>45592</v>
      </c>
      <c r="J3037" s="304" t="s">
        <v>8031</v>
      </c>
      <c r="K3037" s="313" t="s">
        <v>7445</v>
      </c>
      <c r="L3037" s="141"/>
      <c r="M3037" s="141"/>
      <c r="N3037" s="141"/>
      <c r="O3037" s="141"/>
      <c r="P3037" s="141"/>
      <c r="Q3037" s="141"/>
      <c r="R3037" s="282" t="s">
        <v>7446</v>
      </c>
    </row>
    <row r="3038" spans="1:18" ht="15" customHeight="1">
      <c r="A3038" s="112" t="s">
        <v>30</v>
      </c>
      <c r="B3038" s="304" t="s">
        <v>31</v>
      </c>
      <c r="C3038" s="305" t="s">
        <v>105</v>
      </c>
      <c r="D3038" s="281" t="s">
        <v>4836</v>
      </c>
      <c r="E3038" s="282" t="s">
        <v>4837</v>
      </c>
      <c r="F3038" s="283" t="s">
        <v>7624</v>
      </c>
      <c r="G3038" s="282" t="s">
        <v>7625</v>
      </c>
      <c r="H3038" s="282" t="s">
        <v>7449</v>
      </c>
      <c r="I3038" s="358">
        <v>45566</v>
      </c>
      <c r="J3038" s="304" t="s">
        <v>8018</v>
      </c>
      <c r="K3038" s="313" t="s">
        <v>7451</v>
      </c>
      <c r="L3038" s="141"/>
      <c r="M3038" s="141"/>
      <c r="N3038" s="141"/>
      <c r="O3038" s="141"/>
      <c r="P3038" s="141"/>
      <c r="Q3038" s="141"/>
      <c r="R3038" s="282" t="s">
        <v>7437</v>
      </c>
    </row>
    <row r="3039" spans="1:18" ht="15" customHeight="1">
      <c r="A3039" s="112" t="s">
        <v>30</v>
      </c>
      <c r="B3039" s="304" t="s">
        <v>31</v>
      </c>
      <c r="C3039" s="305" t="s">
        <v>105</v>
      </c>
      <c r="D3039" s="281" t="s">
        <v>8032</v>
      </c>
      <c r="E3039" s="282" t="s">
        <v>8033</v>
      </c>
      <c r="F3039" s="308" t="s">
        <v>7531</v>
      </c>
      <c r="G3039" s="308" t="s">
        <v>7531</v>
      </c>
      <c r="H3039" s="308" t="s">
        <v>7531</v>
      </c>
      <c r="I3039" s="358">
        <v>45568</v>
      </c>
      <c r="J3039" s="304" t="s">
        <v>8018</v>
      </c>
      <c r="K3039" s="313" t="s">
        <v>2088</v>
      </c>
      <c r="L3039" s="141"/>
      <c r="M3039" s="141"/>
      <c r="N3039" s="141"/>
      <c r="O3039" s="141"/>
      <c r="P3039" s="141"/>
      <c r="Q3039" s="141"/>
      <c r="R3039" s="282" t="s">
        <v>7437</v>
      </c>
    </row>
    <row r="3040" spans="1:18" ht="15" customHeight="1">
      <c r="A3040" s="112" t="s">
        <v>30</v>
      </c>
      <c r="B3040" s="304" t="s">
        <v>31</v>
      </c>
      <c r="C3040" s="305" t="s">
        <v>105</v>
      </c>
      <c r="D3040" s="281" t="s">
        <v>2223</v>
      </c>
      <c r="E3040" s="282" t="s">
        <v>2224</v>
      </c>
      <c r="F3040" s="283" t="s">
        <v>8034</v>
      </c>
      <c r="G3040" s="283" t="s">
        <v>7497</v>
      </c>
      <c r="H3040" s="283" t="s">
        <v>7497</v>
      </c>
      <c r="I3040" s="358">
        <v>45596</v>
      </c>
      <c r="J3040" s="304" t="s">
        <v>8031</v>
      </c>
      <c r="K3040" s="313" t="s">
        <v>7465</v>
      </c>
      <c r="L3040" s="141"/>
      <c r="M3040" s="141"/>
      <c r="N3040" s="141"/>
      <c r="O3040" s="141"/>
      <c r="P3040" s="141"/>
      <c r="Q3040" s="141"/>
      <c r="R3040" s="282" t="s">
        <v>7437</v>
      </c>
    </row>
    <row r="3041" spans="1:18" ht="15" customHeight="1">
      <c r="A3041" s="112" t="s">
        <v>30</v>
      </c>
      <c r="B3041" s="304" t="s">
        <v>31</v>
      </c>
      <c r="C3041" s="305" t="s">
        <v>105</v>
      </c>
      <c r="D3041" s="281" t="s">
        <v>2228</v>
      </c>
      <c r="E3041" s="282" t="s">
        <v>2229</v>
      </c>
      <c r="F3041" s="283" t="s">
        <v>8034</v>
      </c>
      <c r="G3041" s="283" t="s">
        <v>7497</v>
      </c>
      <c r="H3041" s="283" t="s">
        <v>7497</v>
      </c>
      <c r="I3041" s="358">
        <v>45596</v>
      </c>
      <c r="J3041" s="304" t="s">
        <v>8031</v>
      </c>
      <c r="K3041" s="313" t="s">
        <v>7675</v>
      </c>
      <c r="L3041" s="141"/>
      <c r="M3041" s="141"/>
      <c r="N3041" s="141"/>
      <c r="O3041" s="141"/>
      <c r="P3041" s="141"/>
      <c r="Q3041" s="141"/>
      <c r="R3041" s="282" t="s">
        <v>7437</v>
      </c>
    </row>
    <row r="3042" spans="1:18" ht="15" customHeight="1">
      <c r="A3042" s="112" t="s">
        <v>30</v>
      </c>
      <c r="B3042" s="304" t="s">
        <v>31</v>
      </c>
      <c r="C3042" s="305" t="s">
        <v>105</v>
      </c>
      <c r="D3042" s="281" t="s">
        <v>3537</v>
      </c>
      <c r="E3042" s="282" t="s">
        <v>3538</v>
      </c>
      <c r="F3042" s="283" t="s">
        <v>8034</v>
      </c>
      <c r="G3042" s="283" t="s">
        <v>7497</v>
      </c>
      <c r="H3042" s="283" t="s">
        <v>7497</v>
      </c>
      <c r="I3042" s="358">
        <v>45596</v>
      </c>
      <c r="J3042" s="304" t="s">
        <v>8031</v>
      </c>
      <c r="K3042" s="313" t="s">
        <v>7675</v>
      </c>
      <c r="L3042" s="141"/>
      <c r="M3042" s="141"/>
      <c r="N3042" s="141"/>
      <c r="O3042" s="141"/>
      <c r="P3042" s="141"/>
      <c r="Q3042" s="141"/>
      <c r="R3042" s="282" t="s">
        <v>7437</v>
      </c>
    </row>
    <row r="3043" spans="1:18" ht="15" customHeight="1">
      <c r="A3043" s="112" t="s">
        <v>30</v>
      </c>
      <c r="B3043" s="304" t="s">
        <v>31</v>
      </c>
      <c r="C3043" s="139" t="s">
        <v>352</v>
      </c>
      <c r="D3043" s="281" t="s">
        <v>4314</v>
      </c>
      <c r="E3043" s="282" t="s">
        <v>4315</v>
      </c>
      <c r="F3043" s="283" t="s">
        <v>7718</v>
      </c>
      <c r="G3043" s="283" t="s">
        <v>7497</v>
      </c>
      <c r="H3043" s="283" t="s">
        <v>1365</v>
      </c>
      <c r="I3043" s="358">
        <v>45581</v>
      </c>
      <c r="J3043" s="304" t="s">
        <v>8029</v>
      </c>
      <c r="K3043" s="313" t="s">
        <v>7436</v>
      </c>
      <c r="L3043" s="141"/>
      <c r="M3043" s="141"/>
      <c r="N3043" s="141"/>
      <c r="O3043" s="141"/>
      <c r="P3043" s="141"/>
      <c r="Q3043" s="141"/>
      <c r="R3043" s="282" t="s">
        <v>7437</v>
      </c>
    </row>
    <row r="3044" spans="1:18" ht="15" customHeight="1">
      <c r="A3044" s="112" t="s">
        <v>30</v>
      </c>
      <c r="B3044" s="304" t="s">
        <v>31</v>
      </c>
      <c r="C3044" s="139" t="s">
        <v>352</v>
      </c>
      <c r="D3044" s="281" t="s">
        <v>3375</v>
      </c>
      <c r="E3044" s="282" t="s">
        <v>3376</v>
      </c>
      <c r="F3044" s="283" t="s">
        <v>1202</v>
      </c>
      <c r="G3044" s="283" t="s">
        <v>7534</v>
      </c>
      <c r="H3044" s="283" t="s">
        <v>7577</v>
      </c>
      <c r="I3044" s="358">
        <v>45584</v>
      </c>
      <c r="J3044" s="304" t="s">
        <v>8029</v>
      </c>
      <c r="K3044" s="313" t="s">
        <v>7710</v>
      </c>
      <c r="L3044" s="141"/>
      <c r="M3044" s="141"/>
      <c r="N3044" s="141"/>
      <c r="O3044" s="141"/>
      <c r="P3044" s="141"/>
      <c r="Q3044" s="141"/>
      <c r="R3044" s="282" t="s">
        <v>7528</v>
      </c>
    </row>
    <row r="3045" spans="1:18" ht="15" customHeight="1">
      <c r="A3045" s="112" t="s">
        <v>30</v>
      </c>
      <c r="B3045" s="304" t="s">
        <v>31</v>
      </c>
      <c r="C3045" s="305" t="s">
        <v>143</v>
      </c>
      <c r="D3045" s="281" t="s">
        <v>8035</v>
      </c>
      <c r="E3045" s="282" t="s">
        <v>5633</v>
      </c>
      <c r="F3045" s="313" t="s">
        <v>7980</v>
      </c>
      <c r="G3045" s="282" t="s">
        <v>7861</v>
      </c>
      <c r="H3045" s="282" t="s">
        <v>7525</v>
      </c>
      <c r="I3045" s="317">
        <v>45595</v>
      </c>
      <c r="J3045" s="304" t="s">
        <v>8031</v>
      </c>
      <c r="K3045" s="313" t="s">
        <v>7436</v>
      </c>
      <c r="L3045" s="317"/>
      <c r="M3045" s="304"/>
      <c r="N3045" s="304"/>
      <c r="O3045" s="304" t="s">
        <v>7703</v>
      </c>
      <c r="P3045" s="304" t="s">
        <v>7703</v>
      </c>
      <c r="Q3045" s="310" t="s">
        <v>7734</v>
      </c>
      <c r="R3045" s="282" t="s">
        <v>7437</v>
      </c>
    </row>
    <row r="3046" spans="1:18" ht="15" customHeight="1">
      <c r="A3046" s="112" t="s">
        <v>30</v>
      </c>
      <c r="B3046" s="304" t="s">
        <v>6</v>
      </c>
      <c r="C3046" s="305" t="s">
        <v>105</v>
      </c>
      <c r="D3046" s="281" t="s">
        <v>4073</v>
      </c>
      <c r="E3046" s="282" t="s">
        <v>4074</v>
      </c>
      <c r="F3046" s="283" t="s">
        <v>7501</v>
      </c>
      <c r="G3046" s="282" t="s">
        <v>7502</v>
      </c>
      <c r="H3046" s="282" t="s">
        <v>7434</v>
      </c>
      <c r="I3046" s="358">
        <v>45566</v>
      </c>
      <c r="J3046" s="304" t="s">
        <v>8018</v>
      </c>
      <c r="K3046" s="313" t="s">
        <v>7652</v>
      </c>
      <c r="L3046" s="360">
        <v>45566</v>
      </c>
      <c r="M3046" s="141" t="s">
        <v>8018</v>
      </c>
      <c r="N3046" s="283" t="s">
        <v>7624</v>
      </c>
      <c r="O3046" s="283" t="s">
        <v>7625</v>
      </c>
      <c r="P3046" s="283" t="s">
        <v>7449</v>
      </c>
      <c r="Q3046" s="283" t="s">
        <v>7734</v>
      </c>
      <c r="R3046" s="282" t="s">
        <v>7437</v>
      </c>
    </row>
    <row r="3047" spans="1:18" ht="15" customHeight="1">
      <c r="A3047" s="112" t="s">
        <v>30</v>
      </c>
      <c r="B3047" s="304" t="s">
        <v>6</v>
      </c>
      <c r="C3047" s="305" t="s">
        <v>105</v>
      </c>
      <c r="D3047" s="281" t="s">
        <v>7080</v>
      </c>
      <c r="E3047" s="282" t="s">
        <v>7081</v>
      </c>
      <c r="F3047" s="283" t="s">
        <v>7945</v>
      </c>
      <c r="G3047" s="282" t="s">
        <v>7896</v>
      </c>
      <c r="H3047" s="282" t="s">
        <v>7525</v>
      </c>
      <c r="I3047" s="358">
        <v>45572</v>
      </c>
      <c r="J3047" s="304" t="s">
        <v>8026</v>
      </c>
      <c r="K3047" s="313" t="s">
        <v>7773</v>
      </c>
      <c r="L3047" s="360">
        <v>45566</v>
      </c>
      <c r="M3047" s="141" t="s">
        <v>8018</v>
      </c>
      <c r="N3047" s="283" t="s">
        <v>7544</v>
      </c>
      <c r="O3047" s="283" t="s">
        <v>7534</v>
      </c>
      <c r="P3047" s="283" t="s">
        <v>7449</v>
      </c>
      <c r="Q3047" s="283" t="s">
        <v>7734</v>
      </c>
      <c r="R3047" s="282" t="s">
        <v>7437</v>
      </c>
    </row>
    <row r="3048" spans="1:18" ht="15" customHeight="1">
      <c r="A3048" s="112" t="s">
        <v>30</v>
      </c>
      <c r="B3048" s="304" t="s">
        <v>6</v>
      </c>
      <c r="C3048" s="305" t="s">
        <v>105</v>
      </c>
      <c r="D3048" s="281" t="s">
        <v>5044</v>
      </c>
      <c r="E3048" s="282" t="s">
        <v>5045</v>
      </c>
      <c r="F3048" s="283" t="s">
        <v>7520</v>
      </c>
      <c r="G3048" s="282" t="s">
        <v>7521</v>
      </c>
      <c r="H3048" s="282" t="s">
        <v>7449</v>
      </c>
      <c r="I3048" s="358">
        <v>45566</v>
      </c>
      <c r="J3048" s="304" t="s">
        <v>8018</v>
      </c>
      <c r="K3048" s="313" t="s">
        <v>7593</v>
      </c>
      <c r="L3048" s="360">
        <v>45566</v>
      </c>
      <c r="M3048" s="141" t="s">
        <v>8018</v>
      </c>
      <c r="N3048" s="283" t="s">
        <v>7624</v>
      </c>
      <c r="O3048" s="283" t="s">
        <v>7625</v>
      </c>
      <c r="P3048" s="283" t="s">
        <v>7449</v>
      </c>
      <c r="Q3048" s="283" t="s">
        <v>7734</v>
      </c>
      <c r="R3048" s="282" t="s">
        <v>7437</v>
      </c>
    </row>
    <row r="3049" spans="1:18" ht="15" customHeight="1">
      <c r="A3049" s="112" t="s">
        <v>30</v>
      </c>
      <c r="B3049" s="304" t="s">
        <v>6</v>
      </c>
      <c r="C3049" s="305" t="s">
        <v>105</v>
      </c>
      <c r="D3049" s="281" t="s">
        <v>4915</v>
      </c>
      <c r="E3049" s="282" t="s">
        <v>4916</v>
      </c>
      <c r="F3049" s="313" t="s">
        <v>7954</v>
      </c>
      <c r="G3049" s="282" t="s">
        <v>7861</v>
      </c>
      <c r="H3049" s="282" t="s">
        <v>7525</v>
      </c>
      <c r="I3049" s="317">
        <v>45451</v>
      </c>
      <c r="J3049" s="304" t="s">
        <v>7953</v>
      </c>
      <c r="K3049" s="313" t="s">
        <v>7507</v>
      </c>
      <c r="L3049" s="360">
        <v>45566</v>
      </c>
      <c r="M3049" s="141" t="s">
        <v>8018</v>
      </c>
      <c r="N3049" s="304" t="s">
        <v>7909</v>
      </c>
      <c r="O3049" s="310" t="s">
        <v>7534</v>
      </c>
      <c r="P3049" s="304" t="s">
        <v>1365</v>
      </c>
      <c r="Q3049" s="283" t="s">
        <v>7734</v>
      </c>
      <c r="R3049" s="282" t="s">
        <v>7437</v>
      </c>
    </row>
    <row r="3050" spans="1:18" ht="15" customHeight="1">
      <c r="A3050" s="112" t="s">
        <v>30</v>
      </c>
      <c r="B3050" s="304" t="s">
        <v>6</v>
      </c>
      <c r="C3050" s="305" t="s">
        <v>105</v>
      </c>
      <c r="D3050" s="281" t="s">
        <v>3704</v>
      </c>
      <c r="E3050" s="282" t="s">
        <v>3705</v>
      </c>
      <c r="F3050" s="313" t="s">
        <v>7742</v>
      </c>
      <c r="G3050" s="282" t="s">
        <v>7453</v>
      </c>
      <c r="H3050" s="282" t="s">
        <v>7449</v>
      </c>
      <c r="I3050" s="317">
        <v>45536</v>
      </c>
      <c r="J3050" s="304" t="s">
        <v>7987</v>
      </c>
      <c r="K3050" s="313" t="s">
        <v>7507</v>
      </c>
      <c r="L3050" s="360">
        <v>45569</v>
      </c>
      <c r="M3050" s="141" t="s">
        <v>8018</v>
      </c>
      <c r="N3050" s="304" t="s">
        <v>7909</v>
      </c>
      <c r="O3050" s="310" t="s">
        <v>7534</v>
      </c>
      <c r="P3050" s="304" t="s">
        <v>1365</v>
      </c>
      <c r="Q3050" s="283" t="s">
        <v>7734</v>
      </c>
      <c r="R3050" s="282" t="s">
        <v>7446</v>
      </c>
    </row>
    <row r="3051" spans="1:18" ht="15" customHeight="1">
      <c r="A3051" s="112" t="s">
        <v>30</v>
      </c>
      <c r="B3051" s="304" t="s">
        <v>6</v>
      </c>
      <c r="C3051" s="305" t="s">
        <v>105</v>
      </c>
      <c r="D3051" s="281" t="s">
        <v>5611</v>
      </c>
      <c r="E3051" s="282" t="s">
        <v>5612</v>
      </c>
      <c r="F3051" s="313" t="s">
        <v>285</v>
      </c>
      <c r="G3051" s="282" t="s">
        <v>7497</v>
      </c>
      <c r="H3051" s="282" t="s">
        <v>1365</v>
      </c>
      <c r="I3051" s="317">
        <v>45436</v>
      </c>
      <c r="J3051" s="304" t="s">
        <v>7926</v>
      </c>
      <c r="K3051" s="313" t="s">
        <v>7507</v>
      </c>
      <c r="L3051" s="360">
        <v>45566</v>
      </c>
      <c r="M3051" s="141" t="s">
        <v>8018</v>
      </c>
      <c r="N3051" s="304" t="s">
        <v>285</v>
      </c>
      <c r="O3051" s="310" t="s">
        <v>7497</v>
      </c>
      <c r="P3051" s="304" t="s">
        <v>1365</v>
      </c>
      <c r="Q3051" s="112" t="s">
        <v>7735</v>
      </c>
      <c r="R3051" s="282" t="s">
        <v>7446</v>
      </c>
    </row>
    <row r="3052" spans="1:18" ht="15" customHeight="1">
      <c r="A3052" s="112" t="s">
        <v>30</v>
      </c>
      <c r="B3052" s="304" t="s">
        <v>6</v>
      </c>
      <c r="C3052" s="305" t="s">
        <v>105</v>
      </c>
      <c r="D3052" s="281" t="s">
        <v>1647</v>
      </c>
      <c r="E3052" s="282" t="s">
        <v>1648</v>
      </c>
      <c r="F3052" s="313" t="s">
        <v>7624</v>
      </c>
      <c r="G3052" s="282" t="s">
        <v>7625</v>
      </c>
      <c r="H3052" s="282" t="s">
        <v>7449</v>
      </c>
      <c r="I3052" s="317">
        <v>45423</v>
      </c>
      <c r="J3052" s="304" t="s">
        <v>7908</v>
      </c>
      <c r="K3052" s="313" t="s">
        <v>7436</v>
      </c>
      <c r="L3052" s="360">
        <v>45566</v>
      </c>
      <c r="M3052" s="141" t="s">
        <v>8018</v>
      </c>
      <c r="N3052" s="304" t="s">
        <v>285</v>
      </c>
      <c r="O3052" s="310" t="s">
        <v>7497</v>
      </c>
      <c r="P3052" s="304" t="s">
        <v>1365</v>
      </c>
      <c r="Q3052" s="112" t="s">
        <v>7735</v>
      </c>
      <c r="R3052" s="282" t="s">
        <v>7437</v>
      </c>
    </row>
    <row r="3053" spans="1:18" ht="15" customHeight="1">
      <c r="A3053" s="112" t="s">
        <v>30</v>
      </c>
      <c r="B3053" s="304" t="s">
        <v>6</v>
      </c>
      <c r="C3053" s="305" t="s">
        <v>105</v>
      </c>
      <c r="D3053" s="281" t="s">
        <v>4054</v>
      </c>
      <c r="E3053" s="282" t="s">
        <v>4055</v>
      </c>
      <c r="F3053" s="313" t="s">
        <v>285</v>
      </c>
      <c r="G3053" s="282" t="s">
        <v>7497</v>
      </c>
      <c r="H3053" s="282" t="s">
        <v>1365</v>
      </c>
      <c r="I3053" s="317">
        <v>45470</v>
      </c>
      <c r="J3053" s="304" t="s">
        <v>7444</v>
      </c>
      <c r="K3053" s="313" t="s">
        <v>7814</v>
      </c>
      <c r="L3053" s="360">
        <v>45566</v>
      </c>
      <c r="M3053" s="141" t="s">
        <v>8018</v>
      </c>
      <c r="N3053" s="304" t="s">
        <v>285</v>
      </c>
      <c r="O3053" s="310" t="s">
        <v>7497</v>
      </c>
      <c r="P3053" s="304" t="s">
        <v>1365</v>
      </c>
      <c r="Q3053" s="112" t="s">
        <v>7735</v>
      </c>
      <c r="R3053" s="282" t="s">
        <v>7446</v>
      </c>
    </row>
    <row r="3054" spans="1:18" ht="15" customHeight="1">
      <c r="A3054" s="112" t="s">
        <v>30</v>
      </c>
      <c r="B3054" s="304" t="s">
        <v>6</v>
      </c>
      <c r="C3054" s="305" t="s">
        <v>105</v>
      </c>
      <c r="D3054" s="281" t="s">
        <v>1924</v>
      </c>
      <c r="E3054" s="282" t="s">
        <v>1925</v>
      </c>
      <c r="F3054" s="313" t="s">
        <v>7624</v>
      </c>
      <c r="G3054" s="282" t="s">
        <v>7625</v>
      </c>
      <c r="H3054" s="282" t="s">
        <v>7449</v>
      </c>
      <c r="I3054" s="317">
        <v>45470</v>
      </c>
      <c r="J3054" s="304" t="s">
        <v>7444</v>
      </c>
      <c r="K3054" s="313" t="s">
        <v>7773</v>
      </c>
      <c r="L3054" s="360">
        <v>45566</v>
      </c>
      <c r="M3054" s="141" t="s">
        <v>8018</v>
      </c>
      <c r="N3054" s="304" t="s">
        <v>285</v>
      </c>
      <c r="O3054" s="310" t="s">
        <v>7497</v>
      </c>
      <c r="P3054" s="304" t="s">
        <v>1365</v>
      </c>
      <c r="Q3054" s="112" t="s">
        <v>7735</v>
      </c>
      <c r="R3054" s="282" t="s">
        <v>7437</v>
      </c>
    </row>
    <row r="3055" spans="1:18" ht="15" customHeight="1">
      <c r="A3055" s="112" t="s">
        <v>30</v>
      </c>
      <c r="B3055" s="304" t="s">
        <v>6</v>
      </c>
      <c r="C3055" s="305" t="s">
        <v>105</v>
      </c>
      <c r="D3055" s="281" t="s">
        <v>6534</v>
      </c>
      <c r="E3055" s="282" t="s">
        <v>6535</v>
      </c>
      <c r="F3055" s="313" t="s">
        <v>285</v>
      </c>
      <c r="G3055" s="282" t="s">
        <v>7497</v>
      </c>
      <c r="H3055" s="282" t="s">
        <v>1365</v>
      </c>
      <c r="I3055" s="317">
        <v>45488</v>
      </c>
      <c r="J3055" s="304" t="s">
        <v>7970</v>
      </c>
      <c r="K3055" s="313" t="s">
        <v>7482</v>
      </c>
      <c r="L3055" s="360">
        <v>45566</v>
      </c>
      <c r="M3055" s="141" t="s">
        <v>8018</v>
      </c>
      <c r="N3055" s="304" t="s">
        <v>285</v>
      </c>
      <c r="O3055" s="310" t="s">
        <v>7497</v>
      </c>
      <c r="P3055" s="304" t="s">
        <v>1365</v>
      </c>
      <c r="Q3055" s="112" t="s">
        <v>7735</v>
      </c>
      <c r="R3055" s="282" t="s">
        <v>7446</v>
      </c>
    </row>
    <row r="3056" spans="1:18" ht="15" customHeight="1">
      <c r="A3056" s="112" t="s">
        <v>30</v>
      </c>
      <c r="B3056" s="304" t="s">
        <v>6</v>
      </c>
      <c r="C3056" s="305" t="s">
        <v>105</v>
      </c>
      <c r="D3056" s="281" t="s">
        <v>838</v>
      </c>
      <c r="E3056" s="282" t="s">
        <v>839</v>
      </c>
      <c r="F3056" s="313" t="s">
        <v>8036</v>
      </c>
      <c r="G3056" s="282" t="s">
        <v>7497</v>
      </c>
      <c r="H3056" s="282" t="s">
        <v>7497</v>
      </c>
      <c r="I3056" s="317">
        <v>45536</v>
      </c>
      <c r="J3056" s="304" t="s">
        <v>7987</v>
      </c>
      <c r="K3056" s="313" t="s">
        <v>7773</v>
      </c>
      <c r="L3056" s="360">
        <v>45566</v>
      </c>
      <c r="M3056" s="141" t="s">
        <v>8018</v>
      </c>
      <c r="N3056" s="304" t="s">
        <v>285</v>
      </c>
      <c r="O3056" s="310" t="s">
        <v>7497</v>
      </c>
      <c r="P3056" s="304" t="s">
        <v>1365</v>
      </c>
      <c r="Q3056" s="112" t="s">
        <v>7735</v>
      </c>
      <c r="R3056" s="282" t="s">
        <v>7437</v>
      </c>
    </row>
    <row r="3057" spans="1:18" ht="15" customHeight="1">
      <c r="A3057" s="112" t="s">
        <v>30</v>
      </c>
      <c r="B3057" s="304" t="s">
        <v>6</v>
      </c>
      <c r="C3057" s="305" t="s">
        <v>105</v>
      </c>
      <c r="D3057" s="281" t="s">
        <v>6435</v>
      </c>
      <c r="E3057" s="282" t="s">
        <v>6436</v>
      </c>
      <c r="F3057" s="313" t="s">
        <v>7488</v>
      </c>
      <c r="G3057" s="282" t="s">
        <v>7448</v>
      </c>
      <c r="H3057" s="282" t="s">
        <v>7449</v>
      </c>
      <c r="I3057" s="317">
        <v>45381</v>
      </c>
      <c r="J3057" s="304" t="s">
        <v>7837</v>
      </c>
      <c r="K3057" s="313" t="s">
        <v>7593</v>
      </c>
      <c r="L3057" s="317">
        <v>45569</v>
      </c>
      <c r="M3057" s="304" t="s">
        <v>8008</v>
      </c>
      <c r="N3057" s="313" t="s">
        <v>8023</v>
      </c>
      <c r="O3057" s="313" t="s">
        <v>7896</v>
      </c>
      <c r="P3057" s="313" t="s">
        <v>7525</v>
      </c>
      <c r="Q3057" s="310" t="s">
        <v>7734</v>
      </c>
      <c r="R3057" s="282" t="s">
        <v>7437</v>
      </c>
    </row>
    <row r="3058" spans="1:18" ht="15" customHeight="1">
      <c r="A3058" s="112" t="s">
        <v>30</v>
      </c>
      <c r="B3058" s="304" t="s">
        <v>6</v>
      </c>
      <c r="C3058" s="305" t="s">
        <v>105</v>
      </c>
      <c r="D3058" s="281" t="s">
        <v>1127</v>
      </c>
      <c r="E3058" s="282" t="s">
        <v>1128</v>
      </c>
      <c r="F3058" s="283" t="s">
        <v>7894</v>
      </c>
      <c r="G3058" s="282" t="s">
        <v>7861</v>
      </c>
      <c r="H3058" s="282" t="s">
        <v>7525</v>
      </c>
      <c r="I3058" s="358">
        <v>45571</v>
      </c>
      <c r="J3058" s="304" t="s">
        <v>8018</v>
      </c>
      <c r="K3058" s="313" t="s">
        <v>8027</v>
      </c>
      <c r="L3058" s="317">
        <v>45572</v>
      </c>
      <c r="M3058" s="304" t="s">
        <v>8026</v>
      </c>
      <c r="N3058" s="141" t="s">
        <v>8037</v>
      </c>
      <c r="O3058" s="310" t="s">
        <v>7497</v>
      </c>
      <c r="P3058" s="304" t="s">
        <v>1365</v>
      </c>
      <c r="Q3058" s="283" t="s">
        <v>7734</v>
      </c>
      <c r="R3058" s="282" t="s">
        <v>7437</v>
      </c>
    </row>
    <row r="3059" spans="1:18" ht="15" customHeight="1">
      <c r="A3059" s="112" t="s">
        <v>30</v>
      </c>
      <c r="B3059" s="304" t="s">
        <v>6</v>
      </c>
      <c r="C3059" s="305" t="s">
        <v>105</v>
      </c>
      <c r="D3059" s="281" t="s">
        <v>8011</v>
      </c>
      <c r="E3059" s="282" t="s">
        <v>8012</v>
      </c>
      <c r="F3059" s="307" t="s">
        <v>7544</v>
      </c>
      <c r="G3059" s="308" t="s">
        <v>7534</v>
      </c>
      <c r="H3059" s="308" t="s">
        <v>7434</v>
      </c>
      <c r="I3059" s="317">
        <v>45551</v>
      </c>
      <c r="J3059" s="304" t="s">
        <v>8001</v>
      </c>
      <c r="K3059" s="313" t="s">
        <v>7941</v>
      </c>
      <c r="L3059" s="317">
        <v>45573</v>
      </c>
      <c r="M3059" s="304" t="s">
        <v>8026</v>
      </c>
      <c r="N3059" s="304" t="s">
        <v>7544</v>
      </c>
      <c r="O3059" s="283" t="s">
        <v>7534</v>
      </c>
      <c r="P3059" s="283" t="s">
        <v>7449</v>
      </c>
      <c r="Q3059" s="283" t="s">
        <v>7734</v>
      </c>
      <c r="R3059" s="282" t="s">
        <v>7446</v>
      </c>
    </row>
    <row r="3060" spans="1:18" ht="15" customHeight="1">
      <c r="A3060" s="112" t="s">
        <v>30</v>
      </c>
      <c r="B3060" s="304" t="s">
        <v>6</v>
      </c>
      <c r="C3060" s="305" t="s">
        <v>105</v>
      </c>
      <c r="D3060" s="281" t="s">
        <v>8013</v>
      </c>
      <c r="E3060" s="282" t="s">
        <v>8014</v>
      </c>
      <c r="F3060" s="307" t="s">
        <v>7544</v>
      </c>
      <c r="G3060" s="308" t="s">
        <v>7534</v>
      </c>
      <c r="H3060" s="308" t="s">
        <v>7434</v>
      </c>
      <c r="I3060" s="317">
        <v>45551</v>
      </c>
      <c r="J3060" s="304" t="s">
        <v>8001</v>
      </c>
      <c r="K3060" s="313" t="s">
        <v>7941</v>
      </c>
      <c r="L3060" s="317">
        <v>45573</v>
      </c>
      <c r="M3060" s="304" t="s">
        <v>8026</v>
      </c>
      <c r="N3060" s="304" t="s">
        <v>7544</v>
      </c>
      <c r="O3060" s="283" t="s">
        <v>7534</v>
      </c>
      <c r="P3060" s="283" t="s">
        <v>7449</v>
      </c>
      <c r="Q3060" s="283" t="s">
        <v>7734</v>
      </c>
      <c r="R3060" s="282" t="s">
        <v>7437</v>
      </c>
    </row>
    <row r="3061" spans="1:18" ht="15" customHeight="1">
      <c r="A3061" s="112" t="s">
        <v>30</v>
      </c>
      <c r="B3061" s="304" t="s">
        <v>6</v>
      </c>
      <c r="C3061" s="305" t="s">
        <v>105</v>
      </c>
      <c r="D3061" s="281" t="s">
        <v>4351</v>
      </c>
      <c r="E3061" s="282" t="s">
        <v>4352</v>
      </c>
      <c r="F3061" s="308" t="s">
        <v>7531</v>
      </c>
      <c r="G3061" s="308" t="s">
        <v>7531</v>
      </c>
      <c r="H3061" s="308" t="s">
        <v>7531</v>
      </c>
      <c r="I3061" s="317">
        <v>45442</v>
      </c>
      <c r="J3061" s="304" t="s">
        <v>7515</v>
      </c>
      <c r="K3061" s="313" t="s">
        <v>7941</v>
      </c>
      <c r="L3061" s="317">
        <v>45573</v>
      </c>
      <c r="M3061" s="304" t="s">
        <v>8026</v>
      </c>
      <c r="N3061" s="304" t="s">
        <v>7544</v>
      </c>
      <c r="O3061" s="283" t="s">
        <v>7534</v>
      </c>
      <c r="P3061" s="283" t="s">
        <v>7449</v>
      </c>
      <c r="Q3061" s="283" t="s">
        <v>7734</v>
      </c>
      <c r="R3061" s="282" t="s">
        <v>7446</v>
      </c>
    </row>
    <row r="3062" spans="1:18" ht="15" customHeight="1">
      <c r="A3062" s="112" t="s">
        <v>30</v>
      </c>
      <c r="B3062" s="304" t="s">
        <v>6</v>
      </c>
      <c r="C3062" s="305" t="s">
        <v>105</v>
      </c>
      <c r="D3062" s="281" t="s">
        <v>1457</v>
      </c>
      <c r="E3062" s="282" t="s">
        <v>1458</v>
      </c>
      <c r="F3062" s="307" t="s">
        <v>7544</v>
      </c>
      <c r="G3062" s="308" t="s">
        <v>7534</v>
      </c>
      <c r="H3062" s="308" t="s">
        <v>7434</v>
      </c>
      <c r="I3062" s="317">
        <v>45505</v>
      </c>
      <c r="J3062" s="304" t="s">
        <v>7978</v>
      </c>
      <c r="K3062" s="313" t="s">
        <v>7941</v>
      </c>
      <c r="L3062" s="317">
        <v>45573</v>
      </c>
      <c r="M3062" s="304" t="s">
        <v>8026</v>
      </c>
      <c r="N3062" s="304" t="s">
        <v>7544</v>
      </c>
      <c r="O3062" s="283" t="s">
        <v>7534</v>
      </c>
      <c r="P3062" s="283" t="s">
        <v>7449</v>
      </c>
      <c r="Q3062" s="283" t="s">
        <v>7734</v>
      </c>
      <c r="R3062" s="282" t="s">
        <v>7446</v>
      </c>
    </row>
    <row r="3063" spans="1:18" ht="15" customHeight="1">
      <c r="A3063" s="112" t="s">
        <v>30</v>
      </c>
      <c r="B3063" s="304" t="s">
        <v>6</v>
      </c>
      <c r="C3063" s="305" t="s">
        <v>105</v>
      </c>
      <c r="D3063" s="281" t="s">
        <v>2223</v>
      </c>
      <c r="E3063" s="282" t="s">
        <v>2224</v>
      </c>
      <c r="F3063" s="283" t="s">
        <v>8034</v>
      </c>
      <c r="G3063" s="283" t="s">
        <v>7497</v>
      </c>
      <c r="H3063" s="283" t="s">
        <v>7497</v>
      </c>
      <c r="I3063" s="358">
        <v>45596</v>
      </c>
      <c r="J3063" s="304" t="s">
        <v>8031</v>
      </c>
      <c r="K3063" s="313" t="s">
        <v>7465</v>
      </c>
      <c r="L3063" s="358">
        <v>45586</v>
      </c>
      <c r="M3063" s="304" t="s">
        <v>8038</v>
      </c>
      <c r="N3063" s="304" t="s">
        <v>7832</v>
      </c>
      <c r="O3063" s="283" t="s">
        <v>7502</v>
      </c>
      <c r="P3063" s="283" t="s">
        <v>7577</v>
      </c>
      <c r="Q3063" s="283" t="s">
        <v>7734</v>
      </c>
      <c r="R3063" s="282" t="s">
        <v>7437</v>
      </c>
    </row>
    <row r="3064" spans="1:18" ht="15" customHeight="1">
      <c r="A3064" s="112" t="s">
        <v>30</v>
      </c>
      <c r="B3064" s="304" t="s">
        <v>6</v>
      </c>
      <c r="C3064" s="305" t="s">
        <v>105</v>
      </c>
      <c r="D3064" s="281" t="s">
        <v>5192</v>
      </c>
      <c r="E3064" s="282" t="s">
        <v>5193</v>
      </c>
      <c r="F3064" s="313" t="s">
        <v>7520</v>
      </c>
      <c r="G3064" s="282" t="s">
        <v>7521</v>
      </c>
      <c r="H3064" s="282" t="s">
        <v>7449</v>
      </c>
      <c r="I3064" s="317">
        <v>45474</v>
      </c>
      <c r="J3064" s="304" t="s">
        <v>7948</v>
      </c>
      <c r="K3064" s="313" t="s">
        <v>7436</v>
      </c>
      <c r="L3064" s="358">
        <v>45579</v>
      </c>
      <c r="M3064" s="304" t="s">
        <v>8029</v>
      </c>
      <c r="N3064" s="304" t="s">
        <v>7945</v>
      </c>
      <c r="O3064" s="308" t="s">
        <v>7896</v>
      </c>
      <c r="P3064" s="308" t="s">
        <v>7525</v>
      </c>
      <c r="Q3064" s="283" t="s">
        <v>7734</v>
      </c>
      <c r="R3064" s="282" t="s">
        <v>7437</v>
      </c>
    </row>
    <row r="3065" spans="1:18" ht="15" customHeight="1">
      <c r="A3065" s="112" t="s">
        <v>30</v>
      </c>
      <c r="B3065" s="304" t="s">
        <v>6</v>
      </c>
      <c r="C3065" s="305" t="s">
        <v>105</v>
      </c>
      <c r="D3065" s="281" t="s">
        <v>5553</v>
      </c>
      <c r="E3065" s="282" t="s">
        <v>5554</v>
      </c>
      <c r="F3065" s="313" t="s">
        <v>238</v>
      </c>
      <c r="G3065" s="282" t="s">
        <v>1365</v>
      </c>
      <c r="H3065" s="282" t="s">
        <v>1365</v>
      </c>
      <c r="I3065" s="317">
        <v>45530</v>
      </c>
      <c r="J3065" s="304" t="s">
        <v>7987</v>
      </c>
      <c r="K3065" s="313" t="s">
        <v>7436</v>
      </c>
      <c r="L3065" s="358">
        <v>45579</v>
      </c>
      <c r="M3065" s="304" t="s">
        <v>8029</v>
      </c>
      <c r="N3065" s="304" t="s">
        <v>7945</v>
      </c>
      <c r="O3065" s="308" t="s">
        <v>7896</v>
      </c>
      <c r="P3065" s="308" t="s">
        <v>7525</v>
      </c>
      <c r="Q3065" s="283" t="s">
        <v>7734</v>
      </c>
      <c r="R3065" s="282" t="s">
        <v>7437</v>
      </c>
    </row>
    <row r="3066" spans="1:18" ht="15" customHeight="1">
      <c r="A3066" s="112" t="s">
        <v>30</v>
      </c>
      <c r="B3066" s="304" t="s">
        <v>6</v>
      </c>
      <c r="C3066" s="305" t="s">
        <v>105</v>
      </c>
      <c r="D3066" s="281" t="s">
        <v>6333</v>
      </c>
      <c r="E3066" s="282" t="s">
        <v>6334</v>
      </c>
      <c r="F3066" s="313" t="s">
        <v>5215</v>
      </c>
      <c r="G3066" s="282" t="s">
        <v>7497</v>
      </c>
      <c r="H3066" s="282" t="s">
        <v>1365</v>
      </c>
      <c r="I3066" s="317">
        <v>45534</v>
      </c>
      <c r="J3066" s="304" t="s">
        <v>7987</v>
      </c>
      <c r="K3066" s="313" t="s">
        <v>7593</v>
      </c>
      <c r="L3066" s="358">
        <v>45579</v>
      </c>
      <c r="M3066" s="304" t="s">
        <v>8029</v>
      </c>
      <c r="N3066" s="304" t="s">
        <v>7945</v>
      </c>
      <c r="O3066" s="308" t="s">
        <v>7896</v>
      </c>
      <c r="P3066" s="308" t="s">
        <v>7525</v>
      </c>
      <c r="Q3066" s="283" t="s">
        <v>7734</v>
      </c>
      <c r="R3066" s="282" t="s">
        <v>7437</v>
      </c>
    </row>
    <row r="3067" spans="1:18" ht="15" customHeight="1">
      <c r="A3067" s="112" t="s">
        <v>30</v>
      </c>
      <c r="B3067" s="304" t="s">
        <v>6</v>
      </c>
      <c r="C3067" s="305" t="s">
        <v>105</v>
      </c>
      <c r="D3067" s="281" t="s">
        <v>8032</v>
      </c>
      <c r="E3067" s="282" t="s">
        <v>8033</v>
      </c>
      <c r="F3067" s="308" t="s">
        <v>7531</v>
      </c>
      <c r="G3067" s="308" t="s">
        <v>7531</v>
      </c>
      <c r="H3067" s="308" t="s">
        <v>7531</v>
      </c>
      <c r="I3067" s="358">
        <v>45568</v>
      </c>
      <c r="J3067" s="304" t="s">
        <v>8018</v>
      </c>
      <c r="K3067" s="313" t="s">
        <v>2088</v>
      </c>
      <c r="L3067" s="358">
        <v>45579</v>
      </c>
      <c r="M3067" s="304" t="s">
        <v>8029</v>
      </c>
      <c r="N3067" s="304" t="s">
        <v>7945</v>
      </c>
      <c r="O3067" s="308" t="s">
        <v>7896</v>
      </c>
      <c r="P3067" s="308" t="s">
        <v>7525</v>
      </c>
      <c r="Q3067" s="283" t="s">
        <v>7734</v>
      </c>
      <c r="R3067" s="282" t="s">
        <v>7437</v>
      </c>
    </row>
    <row r="3068" spans="1:18" ht="15" customHeight="1">
      <c r="A3068" s="112" t="s">
        <v>30</v>
      </c>
      <c r="B3068" s="304" t="s">
        <v>6</v>
      </c>
      <c r="C3068" s="305" t="s">
        <v>105</v>
      </c>
      <c r="D3068" s="281" t="s">
        <v>8015</v>
      </c>
      <c r="E3068" s="282" t="s">
        <v>8016</v>
      </c>
      <c r="F3068" s="308" t="s">
        <v>7531</v>
      </c>
      <c r="G3068" s="308" t="s">
        <v>7531</v>
      </c>
      <c r="H3068" s="308" t="s">
        <v>7531</v>
      </c>
      <c r="I3068" s="317">
        <v>45551</v>
      </c>
      <c r="J3068" s="304" t="s">
        <v>8001</v>
      </c>
      <c r="K3068" s="313" t="s">
        <v>7710</v>
      </c>
      <c r="L3068" s="358">
        <v>45582</v>
      </c>
      <c r="M3068" s="304" t="s">
        <v>8029</v>
      </c>
      <c r="N3068" s="304" t="s">
        <v>7544</v>
      </c>
      <c r="O3068" s="283" t="s">
        <v>7534</v>
      </c>
      <c r="P3068" s="283" t="s">
        <v>7449</v>
      </c>
      <c r="Q3068" s="283" t="s">
        <v>7734</v>
      </c>
      <c r="R3068" s="282" t="s">
        <v>7528</v>
      </c>
    </row>
    <row r="3069" spans="1:18" ht="15" customHeight="1">
      <c r="A3069" s="112" t="s">
        <v>30</v>
      </c>
      <c r="B3069" s="304" t="s">
        <v>6</v>
      </c>
      <c r="C3069" s="305" t="s">
        <v>105</v>
      </c>
      <c r="D3069" s="281" t="s">
        <v>3869</v>
      </c>
      <c r="E3069" s="282" t="s">
        <v>3870</v>
      </c>
      <c r="F3069" s="283" t="s">
        <v>7520</v>
      </c>
      <c r="G3069" s="282" t="s">
        <v>7521</v>
      </c>
      <c r="H3069" s="282" t="s">
        <v>7449</v>
      </c>
      <c r="I3069" s="358">
        <v>45566</v>
      </c>
      <c r="J3069" s="304" t="s">
        <v>8018</v>
      </c>
      <c r="K3069" s="313" t="s">
        <v>7548</v>
      </c>
      <c r="L3069" s="358">
        <v>45583</v>
      </c>
      <c r="M3069" s="304" t="s">
        <v>8029</v>
      </c>
      <c r="N3069" s="304" t="s">
        <v>7544</v>
      </c>
      <c r="O3069" s="283" t="s">
        <v>7534</v>
      </c>
      <c r="P3069" s="283" t="s">
        <v>7449</v>
      </c>
      <c r="Q3069" s="283" t="s">
        <v>7734</v>
      </c>
      <c r="R3069" s="282" t="s">
        <v>7437</v>
      </c>
    </row>
    <row r="3070" spans="1:18" ht="15" customHeight="1">
      <c r="A3070" s="112" t="s">
        <v>30</v>
      </c>
      <c r="B3070" s="304" t="s">
        <v>6</v>
      </c>
      <c r="C3070" s="305" t="s">
        <v>105</v>
      </c>
      <c r="D3070" s="281" t="s">
        <v>6658</v>
      </c>
      <c r="E3070" s="282" t="s">
        <v>6659</v>
      </c>
      <c r="F3070" s="313" t="s">
        <v>163</v>
      </c>
      <c r="G3070" s="282" t="s">
        <v>7433</v>
      </c>
      <c r="H3070" s="282" t="s">
        <v>7434</v>
      </c>
      <c r="I3070" s="317">
        <v>45499</v>
      </c>
      <c r="J3070" s="304" t="s">
        <v>7973</v>
      </c>
      <c r="K3070" s="313" t="s">
        <v>7548</v>
      </c>
      <c r="L3070" s="358">
        <v>45586</v>
      </c>
      <c r="M3070" s="304" t="s">
        <v>8038</v>
      </c>
      <c r="N3070" s="304" t="s">
        <v>7778</v>
      </c>
      <c r="O3070" s="308" t="s">
        <v>7525</v>
      </c>
      <c r="P3070" s="308" t="s">
        <v>7525</v>
      </c>
      <c r="Q3070" s="282" t="s">
        <v>7734</v>
      </c>
      <c r="R3070" s="282" t="s">
        <v>7437</v>
      </c>
    </row>
    <row r="3071" spans="1:18" ht="15" customHeight="1">
      <c r="A3071" s="112" t="s">
        <v>30</v>
      </c>
      <c r="B3071" s="304" t="s">
        <v>6</v>
      </c>
      <c r="C3071" s="305" t="s">
        <v>105</v>
      </c>
      <c r="D3071" s="281" t="s">
        <v>2617</v>
      </c>
      <c r="E3071" s="282" t="s">
        <v>2618</v>
      </c>
      <c r="F3071" s="283" t="s">
        <v>7738</v>
      </c>
      <c r="G3071" s="282" t="s">
        <v>7896</v>
      </c>
      <c r="H3071" s="282" t="s">
        <v>7449</v>
      </c>
      <c r="I3071" s="358">
        <v>45581</v>
      </c>
      <c r="J3071" s="304" t="s">
        <v>8029</v>
      </c>
      <c r="K3071" s="313" t="s">
        <v>7754</v>
      </c>
      <c r="L3071" s="358">
        <v>45586</v>
      </c>
      <c r="M3071" s="304" t="s">
        <v>8038</v>
      </c>
      <c r="N3071" s="304" t="s">
        <v>7778</v>
      </c>
      <c r="O3071" s="308" t="s">
        <v>7525</v>
      </c>
      <c r="P3071" s="308" t="s">
        <v>7525</v>
      </c>
      <c r="Q3071" s="282" t="s">
        <v>7734</v>
      </c>
      <c r="R3071" s="282" t="s">
        <v>7437</v>
      </c>
    </row>
    <row r="3072" spans="1:18" ht="15" customHeight="1">
      <c r="A3072" s="112" t="s">
        <v>30</v>
      </c>
      <c r="B3072" s="304" t="s">
        <v>6</v>
      </c>
      <c r="C3072" s="305" t="s">
        <v>105</v>
      </c>
      <c r="D3072" s="281" t="s">
        <v>6527</v>
      </c>
      <c r="E3072" s="282" t="s">
        <v>6528</v>
      </c>
      <c r="F3072" s="283" t="s">
        <v>7520</v>
      </c>
      <c r="G3072" s="282" t="s">
        <v>7521</v>
      </c>
      <c r="H3072" s="282" t="s">
        <v>7449</v>
      </c>
      <c r="I3072" s="358">
        <v>45566</v>
      </c>
      <c r="J3072" s="304" t="s">
        <v>8018</v>
      </c>
      <c r="K3072" s="313" t="s">
        <v>7548</v>
      </c>
      <c r="L3072" s="358">
        <v>45586</v>
      </c>
      <c r="M3072" s="304" t="s">
        <v>8038</v>
      </c>
      <c r="N3072" s="313" t="s">
        <v>7661</v>
      </c>
      <c r="O3072" s="282" t="s">
        <v>7534</v>
      </c>
      <c r="P3072" s="282" t="s">
        <v>7736</v>
      </c>
      <c r="Q3072" s="282" t="s">
        <v>7734</v>
      </c>
      <c r="R3072" s="282" t="s">
        <v>7437</v>
      </c>
    </row>
    <row r="3073" spans="1:18" ht="15" customHeight="1">
      <c r="A3073" s="112" t="s">
        <v>30</v>
      </c>
      <c r="B3073" s="304" t="s">
        <v>6</v>
      </c>
      <c r="C3073" s="305" t="s">
        <v>105</v>
      </c>
      <c r="D3073" s="281" t="s">
        <v>4836</v>
      </c>
      <c r="E3073" s="282" t="s">
        <v>4837</v>
      </c>
      <c r="F3073" s="283" t="s">
        <v>7624</v>
      </c>
      <c r="G3073" s="282" t="s">
        <v>7625</v>
      </c>
      <c r="H3073" s="282" t="s">
        <v>7449</v>
      </c>
      <c r="I3073" s="358">
        <v>45566</v>
      </c>
      <c r="J3073" s="304" t="s">
        <v>8018</v>
      </c>
      <c r="K3073" s="313" t="s">
        <v>7451</v>
      </c>
      <c r="L3073" s="358">
        <v>45586</v>
      </c>
      <c r="M3073" s="304" t="s">
        <v>8038</v>
      </c>
      <c r="N3073" s="313" t="s">
        <v>7661</v>
      </c>
      <c r="O3073" s="282" t="s">
        <v>7534</v>
      </c>
      <c r="P3073" s="282" t="s">
        <v>7736</v>
      </c>
      <c r="Q3073" s="282" t="s">
        <v>7734</v>
      </c>
      <c r="R3073" s="282" t="s">
        <v>7437</v>
      </c>
    </row>
    <row r="3074" spans="1:18" ht="15" customHeight="1">
      <c r="A3074" s="112" t="s">
        <v>30</v>
      </c>
      <c r="B3074" s="304" t="s">
        <v>6</v>
      </c>
      <c r="C3074" s="305" t="s">
        <v>105</v>
      </c>
      <c r="D3074" s="281" t="s">
        <v>5202</v>
      </c>
      <c r="E3074" s="282" t="s">
        <v>5203</v>
      </c>
      <c r="F3074" s="313" t="s">
        <v>7520</v>
      </c>
      <c r="G3074" s="282" t="s">
        <v>7521</v>
      </c>
      <c r="H3074" s="282" t="s">
        <v>7449</v>
      </c>
      <c r="I3074" s="317">
        <v>45534</v>
      </c>
      <c r="J3074" s="304" t="s">
        <v>7987</v>
      </c>
      <c r="K3074" s="313" t="s">
        <v>7547</v>
      </c>
      <c r="L3074" s="358">
        <v>45586</v>
      </c>
      <c r="M3074" s="304" t="s">
        <v>8038</v>
      </c>
      <c r="N3074" s="313" t="s">
        <v>7529</v>
      </c>
      <c r="O3074" s="313" t="s">
        <v>7448</v>
      </c>
      <c r="P3074" s="313" t="s">
        <v>7449</v>
      </c>
      <c r="Q3074" s="282" t="s">
        <v>7734</v>
      </c>
      <c r="R3074" s="282" t="s">
        <v>7437</v>
      </c>
    </row>
    <row r="3075" spans="1:18" ht="15" customHeight="1">
      <c r="A3075" s="112" t="s">
        <v>30</v>
      </c>
      <c r="B3075" s="304" t="s">
        <v>6</v>
      </c>
      <c r="C3075" s="305" t="s">
        <v>105</v>
      </c>
      <c r="D3075" s="281" t="s">
        <v>6927</v>
      </c>
      <c r="E3075" s="282" t="s">
        <v>6928</v>
      </c>
      <c r="F3075" s="283" t="s">
        <v>187</v>
      </c>
      <c r="G3075" s="282" t="s">
        <v>7463</v>
      </c>
      <c r="H3075" s="282" t="s">
        <v>7434</v>
      </c>
      <c r="I3075" s="358">
        <v>45566</v>
      </c>
      <c r="J3075" s="304" t="s">
        <v>8018</v>
      </c>
      <c r="K3075" s="313" t="s">
        <v>7711</v>
      </c>
      <c r="L3075" s="358">
        <v>45593</v>
      </c>
      <c r="M3075" s="304" t="s">
        <v>8031</v>
      </c>
      <c r="N3075" s="141" t="s">
        <v>7738</v>
      </c>
      <c r="O3075" s="347" t="s">
        <v>7525</v>
      </c>
      <c r="P3075" s="347" t="s">
        <v>7525</v>
      </c>
      <c r="Q3075" s="350" t="s">
        <v>7734</v>
      </c>
      <c r="R3075" s="282" t="s">
        <v>7446</v>
      </c>
    </row>
    <row r="3076" spans="1:18" ht="15" customHeight="1">
      <c r="A3076" s="112" t="s">
        <v>30</v>
      </c>
      <c r="B3076" s="304" t="s">
        <v>6</v>
      </c>
      <c r="C3076" s="305" t="s">
        <v>143</v>
      </c>
      <c r="D3076" s="281" t="s">
        <v>1873</v>
      </c>
      <c r="E3076" s="282" t="s">
        <v>1874</v>
      </c>
      <c r="F3076" s="313" t="s">
        <v>7982</v>
      </c>
      <c r="G3076" s="282" t="s">
        <v>7534</v>
      </c>
      <c r="H3076" s="282" t="s">
        <v>7577</v>
      </c>
      <c r="I3076" s="317">
        <v>45544</v>
      </c>
      <c r="J3076" s="304" t="s">
        <v>8004</v>
      </c>
      <c r="K3076" s="313" t="s">
        <v>7436</v>
      </c>
      <c r="L3076" s="358">
        <v>45588</v>
      </c>
      <c r="M3076" s="304" t="s">
        <v>8038</v>
      </c>
      <c r="N3076" s="304" t="s">
        <v>7578</v>
      </c>
      <c r="O3076" s="305" t="s">
        <v>7502</v>
      </c>
      <c r="P3076" s="308" t="s">
        <v>7736</v>
      </c>
      <c r="Q3076" s="310" t="s">
        <v>7734</v>
      </c>
      <c r="R3076" s="282" t="s">
        <v>7437</v>
      </c>
    </row>
    <row r="3077" spans="1:18" ht="15" customHeight="1">
      <c r="A3077" s="112" t="s">
        <v>30</v>
      </c>
      <c r="B3077" s="304" t="s">
        <v>6</v>
      </c>
      <c r="C3077" s="305" t="s">
        <v>105</v>
      </c>
      <c r="D3077" s="281" t="s">
        <v>5084</v>
      </c>
      <c r="E3077" s="282" t="s">
        <v>5085</v>
      </c>
      <c r="F3077" s="313" t="s">
        <v>7945</v>
      </c>
      <c r="G3077" s="282" t="s">
        <v>7896</v>
      </c>
      <c r="H3077" s="282" t="s">
        <v>7525</v>
      </c>
      <c r="I3077" s="317">
        <v>45558</v>
      </c>
      <c r="J3077" s="304" t="s">
        <v>8008</v>
      </c>
      <c r="K3077" s="313" t="s">
        <v>7593</v>
      </c>
      <c r="L3077" s="358">
        <v>45590</v>
      </c>
      <c r="M3077" s="304" t="s">
        <v>8038</v>
      </c>
      <c r="N3077" s="304" t="s">
        <v>7940</v>
      </c>
      <c r="O3077" s="337" t="s">
        <v>7944</v>
      </c>
      <c r="P3077" s="345" t="s">
        <v>7525</v>
      </c>
      <c r="Q3077" s="112" t="s">
        <v>7735</v>
      </c>
      <c r="R3077" s="282" t="s">
        <v>7437</v>
      </c>
    </row>
    <row r="3078" spans="1:18" ht="15" customHeight="1">
      <c r="A3078" s="112" t="s">
        <v>30</v>
      </c>
      <c r="B3078" s="304" t="s">
        <v>6</v>
      </c>
      <c r="C3078" s="305" t="s">
        <v>105</v>
      </c>
      <c r="D3078" s="281" t="s">
        <v>1565</v>
      </c>
      <c r="E3078" s="282" t="s">
        <v>1566</v>
      </c>
      <c r="F3078" s="313" t="s">
        <v>7520</v>
      </c>
      <c r="G3078" s="282" t="s">
        <v>7521</v>
      </c>
      <c r="H3078" s="282" t="s">
        <v>7449</v>
      </c>
      <c r="I3078" s="317">
        <v>45534</v>
      </c>
      <c r="J3078" s="304" t="s">
        <v>7987</v>
      </c>
      <c r="K3078" s="313" t="s">
        <v>7436</v>
      </c>
      <c r="L3078" s="358">
        <v>45590</v>
      </c>
      <c r="M3078" s="304" t="s">
        <v>8038</v>
      </c>
      <c r="N3078" s="304" t="s">
        <v>8039</v>
      </c>
      <c r="O3078" s="347" t="s">
        <v>7497</v>
      </c>
      <c r="P3078" s="347" t="s">
        <v>1365</v>
      </c>
      <c r="Q3078" s="283" t="s">
        <v>7734</v>
      </c>
      <c r="R3078" s="282" t="s">
        <v>7437</v>
      </c>
    </row>
    <row r="3079" spans="1:18" ht="15" customHeight="1">
      <c r="A3079" s="112" t="s">
        <v>30</v>
      </c>
      <c r="B3079" s="304" t="s">
        <v>6</v>
      </c>
      <c r="C3079" s="305" t="s">
        <v>105</v>
      </c>
      <c r="D3079" s="281" t="s">
        <v>1569</v>
      </c>
      <c r="E3079" s="282" t="s">
        <v>1570</v>
      </c>
      <c r="F3079" s="313" t="s">
        <v>7520</v>
      </c>
      <c r="G3079" s="282" t="s">
        <v>7521</v>
      </c>
      <c r="H3079" s="282" t="s">
        <v>7449</v>
      </c>
      <c r="I3079" s="317">
        <v>45534</v>
      </c>
      <c r="J3079" s="304" t="s">
        <v>7987</v>
      </c>
      <c r="K3079" s="313" t="s">
        <v>7436</v>
      </c>
      <c r="L3079" s="358">
        <v>45590</v>
      </c>
      <c r="M3079" s="304" t="s">
        <v>8038</v>
      </c>
      <c r="N3079" s="304" t="s">
        <v>8039</v>
      </c>
      <c r="O3079" s="347" t="s">
        <v>7497</v>
      </c>
      <c r="P3079" s="347" t="s">
        <v>1365</v>
      </c>
      <c r="Q3079" s="283" t="s">
        <v>7734</v>
      </c>
      <c r="R3079" s="282" t="s">
        <v>7437</v>
      </c>
    </row>
    <row r="3080" spans="1:18" ht="15" customHeight="1">
      <c r="A3080" s="112" t="s">
        <v>30</v>
      </c>
      <c r="B3080" s="304" t="s">
        <v>6</v>
      </c>
      <c r="C3080" s="305" t="s">
        <v>105</v>
      </c>
      <c r="D3080" s="281" t="s">
        <v>443</v>
      </c>
      <c r="E3080" s="282" t="s">
        <v>444</v>
      </c>
      <c r="F3080" s="313" t="s">
        <v>163</v>
      </c>
      <c r="G3080" s="282" t="s">
        <v>7433</v>
      </c>
      <c r="H3080" s="282" t="s">
        <v>7434</v>
      </c>
      <c r="I3080" s="317">
        <v>45496</v>
      </c>
      <c r="J3080" s="304" t="s">
        <v>7973</v>
      </c>
      <c r="K3080" s="313" t="s">
        <v>7436</v>
      </c>
      <c r="L3080" s="317">
        <v>45593</v>
      </c>
      <c r="M3080" s="304" t="s">
        <v>8031</v>
      </c>
      <c r="N3080" s="304" t="s">
        <v>7544</v>
      </c>
      <c r="O3080" s="283" t="s">
        <v>7534</v>
      </c>
      <c r="P3080" s="283" t="s">
        <v>7449</v>
      </c>
      <c r="Q3080" s="283" t="s">
        <v>7734</v>
      </c>
      <c r="R3080" s="282" t="s">
        <v>7437</v>
      </c>
    </row>
    <row r="3081" spans="1:18" ht="15" customHeight="1">
      <c r="A3081" s="112" t="s">
        <v>30</v>
      </c>
      <c r="B3081" s="304" t="s">
        <v>6</v>
      </c>
      <c r="C3081" s="305" t="s">
        <v>105</v>
      </c>
      <c r="D3081" s="281" t="s">
        <v>2963</v>
      </c>
      <c r="E3081" s="282" t="s">
        <v>2964</v>
      </c>
      <c r="F3081" s="313" t="s">
        <v>7492</v>
      </c>
      <c r="G3081" s="282" t="s">
        <v>7492</v>
      </c>
      <c r="H3081" s="282" t="s">
        <v>7492</v>
      </c>
      <c r="I3081" s="317">
        <v>45537</v>
      </c>
      <c r="J3081" s="304" t="s">
        <v>7987</v>
      </c>
      <c r="K3081" s="313" t="s">
        <v>8025</v>
      </c>
      <c r="L3081" s="317">
        <v>45593</v>
      </c>
      <c r="M3081" s="304" t="s">
        <v>8031</v>
      </c>
      <c r="N3081" s="112" t="s">
        <v>7462</v>
      </c>
      <c r="O3081" s="308" t="s">
        <v>7462</v>
      </c>
      <c r="P3081" s="308" t="s">
        <v>7434</v>
      </c>
      <c r="Q3081" s="310" t="s">
        <v>7734</v>
      </c>
      <c r="R3081" s="282" t="s">
        <v>7437</v>
      </c>
    </row>
    <row r="3082" spans="1:18" ht="15" customHeight="1">
      <c r="A3082" s="112" t="s">
        <v>30</v>
      </c>
      <c r="B3082" s="304" t="s">
        <v>6</v>
      </c>
      <c r="C3082" s="305" t="s">
        <v>143</v>
      </c>
      <c r="D3082" s="281" t="s">
        <v>8035</v>
      </c>
      <c r="E3082" s="282" t="s">
        <v>5633</v>
      </c>
      <c r="F3082" s="313" t="s">
        <v>7980</v>
      </c>
      <c r="G3082" s="282" t="s">
        <v>7861</v>
      </c>
      <c r="H3082" s="282" t="s">
        <v>7525</v>
      </c>
      <c r="I3082" s="317">
        <v>45595</v>
      </c>
      <c r="J3082" s="304" t="s">
        <v>8031</v>
      </c>
      <c r="K3082" s="313" t="s">
        <v>7436</v>
      </c>
      <c r="L3082" s="317">
        <v>45595</v>
      </c>
      <c r="M3082" s="304" t="s">
        <v>8031</v>
      </c>
      <c r="N3082" s="312" t="s">
        <v>7803</v>
      </c>
      <c r="O3082" s="112" t="s">
        <v>7625</v>
      </c>
      <c r="P3082" s="112" t="s">
        <v>7449</v>
      </c>
      <c r="Q3082" s="310" t="s">
        <v>7734</v>
      </c>
      <c r="R3082" s="282" t="s">
        <v>7437</v>
      </c>
    </row>
    <row r="3083" spans="1:18" ht="15" customHeight="1">
      <c r="A3083" s="112" t="s">
        <v>30</v>
      </c>
      <c r="B3083" s="304" t="s">
        <v>11</v>
      </c>
      <c r="C3083" s="305" t="s">
        <v>105</v>
      </c>
      <c r="D3083" s="281" t="s">
        <v>6264</v>
      </c>
      <c r="E3083" s="282" t="s">
        <v>6265</v>
      </c>
      <c r="F3083" s="313" t="s">
        <v>7492</v>
      </c>
      <c r="G3083" s="282" t="s">
        <v>7492</v>
      </c>
      <c r="H3083" s="282" t="s">
        <v>7492</v>
      </c>
      <c r="I3083" s="317">
        <v>45446</v>
      </c>
      <c r="J3083" s="304" t="s">
        <v>7951</v>
      </c>
      <c r="K3083" s="313" t="s">
        <v>7436</v>
      </c>
      <c r="L3083" s="317">
        <v>45301</v>
      </c>
      <c r="M3083" s="304" t="s">
        <v>8018</v>
      </c>
      <c r="N3083" s="112" t="s">
        <v>7703</v>
      </c>
      <c r="O3083" s="308" t="s">
        <v>7703</v>
      </c>
      <c r="P3083" s="308" t="s">
        <v>7703</v>
      </c>
      <c r="Q3083" s="310" t="s">
        <v>7703</v>
      </c>
      <c r="R3083" s="282" t="s">
        <v>7437</v>
      </c>
    </row>
    <row r="3084" spans="1:18" ht="15" customHeight="1">
      <c r="A3084" s="112" t="s">
        <v>30</v>
      </c>
      <c r="B3084" s="304" t="s">
        <v>11</v>
      </c>
      <c r="C3084" s="305" t="s">
        <v>143</v>
      </c>
      <c r="D3084" s="281" t="s">
        <v>1176</v>
      </c>
      <c r="E3084" s="282" t="s">
        <v>8028</v>
      </c>
      <c r="F3084" s="283" t="s">
        <v>7903</v>
      </c>
      <c r="G3084" s="282" t="s">
        <v>7577</v>
      </c>
      <c r="H3084" s="282" t="s">
        <v>7434</v>
      </c>
      <c r="I3084" s="358">
        <v>45566</v>
      </c>
      <c r="J3084" s="304" t="s">
        <v>8018</v>
      </c>
      <c r="K3084" s="313" t="s">
        <v>7650</v>
      </c>
      <c r="L3084" s="317">
        <v>45566</v>
      </c>
      <c r="M3084" s="141" t="s">
        <v>8018</v>
      </c>
      <c r="N3084" s="141"/>
      <c r="O3084" s="141"/>
      <c r="P3084" s="141"/>
      <c r="Q3084" s="141"/>
      <c r="R3084" s="282" t="s">
        <v>7437</v>
      </c>
    </row>
    <row r="3085" spans="1:18" ht="15" customHeight="1">
      <c r="A3085" s="112" t="s">
        <v>30</v>
      </c>
      <c r="B3085" s="304" t="s">
        <v>11</v>
      </c>
      <c r="C3085" s="305" t="s">
        <v>105</v>
      </c>
      <c r="D3085" s="281" t="s">
        <v>2658</v>
      </c>
      <c r="E3085" s="282" t="s">
        <v>2659</v>
      </c>
      <c r="F3085" s="313" t="s">
        <v>7742</v>
      </c>
      <c r="G3085" s="282" t="s">
        <v>7453</v>
      </c>
      <c r="H3085" s="282" t="s">
        <v>7449</v>
      </c>
      <c r="I3085" s="317">
        <v>45514</v>
      </c>
      <c r="J3085" s="304" t="s">
        <v>7984</v>
      </c>
      <c r="K3085" s="313" t="s">
        <v>7548</v>
      </c>
      <c r="L3085" s="317">
        <v>45568</v>
      </c>
      <c r="M3085" s="304" t="s">
        <v>8018</v>
      </c>
      <c r="N3085" s="304" t="s">
        <v>7703</v>
      </c>
      <c r="O3085" s="304" t="s">
        <v>7703</v>
      </c>
      <c r="P3085" s="304" t="s">
        <v>7703</v>
      </c>
      <c r="Q3085" s="310" t="s">
        <v>7703</v>
      </c>
      <c r="R3085" s="282" t="s">
        <v>7437</v>
      </c>
    </row>
    <row r="3086" spans="1:18" ht="15" customHeight="1">
      <c r="A3086" s="112" t="s">
        <v>30</v>
      </c>
      <c r="B3086" s="304" t="s">
        <v>11</v>
      </c>
      <c r="C3086" s="305" t="s">
        <v>105</v>
      </c>
      <c r="D3086" s="281" t="s">
        <v>5547</v>
      </c>
      <c r="E3086" s="282" t="s">
        <v>5548</v>
      </c>
      <c r="F3086" s="313" t="s">
        <v>7452</v>
      </c>
      <c r="G3086" s="282" t="s">
        <v>7453</v>
      </c>
      <c r="H3086" s="282" t="s">
        <v>7449</v>
      </c>
      <c r="I3086" s="317">
        <v>45552</v>
      </c>
      <c r="J3086" s="304" t="s">
        <v>8001</v>
      </c>
      <c r="K3086" s="313" t="s">
        <v>7493</v>
      </c>
      <c r="L3086" s="317">
        <v>45568</v>
      </c>
      <c r="M3086" s="304" t="s">
        <v>8018</v>
      </c>
      <c r="N3086" s="304" t="s">
        <v>7703</v>
      </c>
      <c r="O3086" s="304" t="s">
        <v>7703</v>
      </c>
      <c r="P3086" s="304" t="s">
        <v>7703</v>
      </c>
      <c r="Q3086" s="310" t="s">
        <v>7703</v>
      </c>
      <c r="R3086" s="282" t="s">
        <v>7437</v>
      </c>
    </row>
    <row r="3087" spans="1:18" ht="15" customHeight="1">
      <c r="A3087" s="112" t="s">
        <v>30</v>
      </c>
      <c r="B3087" s="304" t="s">
        <v>11</v>
      </c>
      <c r="C3087" s="305" t="s">
        <v>105</v>
      </c>
      <c r="D3087" s="281" t="s">
        <v>6559</v>
      </c>
      <c r="E3087" s="282" t="s">
        <v>6560</v>
      </c>
      <c r="F3087" s="307" t="s">
        <v>7544</v>
      </c>
      <c r="G3087" s="308" t="s">
        <v>7534</v>
      </c>
      <c r="H3087" s="308" t="s">
        <v>7434</v>
      </c>
      <c r="I3087" s="317">
        <v>45495</v>
      </c>
      <c r="J3087" s="304" t="s">
        <v>7973</v>
      </c>
      <c r="K3087" s="313" t="s">
        <v>7465</v>
      </c>
      <c r="L3087" s="317">
        <v>45569</v>
      </c>
      <c r="M3087" s="304" t="s">
        <v>8018</v>
      </c>
      <c r="N3087" s="304" t="s">
        <v>7703</v>
      </c>
      <c r="O3087" s="304" t="s">
        <v>7703</v>
      </c>
      <c r="P3087" s="304" t="s">
        <v>7703</v>
      </c>
      <c r="Q3087" s="310" t="s">
        <v>7703</v>
      </c>
      <c r="R3087" s="282" t="s">
        <v>7437</v>
      </c>
    </row>
    <row r="3088" spans="1:18" ht="15" customHeight="1">
      <c r="A3088" s="112" t="s">
        <v>30</v>
      </c>
      <c r="B3088" s="304" t="s">
        <v>11</v>
      </c>
      <c r="C3088" s="305" t="s">
        <v>143</v>
      </c>
      <c r="D3088" s="281" t="s">
        <v>887</v>
      </c>
      <c r="E3088" s="282" t="s">
        <v>888</v>
      </c>
      <c r="F3088" s="283" t="s">
        <v>7488</v>
      </c>
      <c r="G3088" s="282" t="s">
        <v>7448</v>
      </c>
      <c r="H3088" s="282" t="s">
        <v>7449</v>
      </c>
      <c r="I3088" s="358">
        <v>45566</v>
      </c>
      <c r="J3088" s="304" t="s">
        <v>8018</v>
      </c>
      <c r="K3088" s="313" t="s">
        <v>2088</v>
      </c>
      <c r="L3088" s="317">
        <v>45596</v>
      </c>
      <c r="M3088" s="304" t="s">
        <v>8031</v>
      </c>
      <c r="N3088" s="141"/>
      <c r="O3088" s="141"/>
      <c r="P3088" s="141"/>
      <c r="Q3088" s="141"/>
      <c r="R3088" s="282" t="s">
        <v>7437</v>
      </c>
    </row>
    <row r="3089" spans="1:18" ht="15" customHeight="1">
      <c r="A3089" s="112" t="s">
        <v>30</v>
      </c>
      <c r="B3089" s="304" t="s">
        <v>11</v>
      </c>
      <c r="C3089" s="305" t="s">
        <v>105</v>
      </c>
      <c r="D3089" s="281" t="s">
        <v>5632</v>
      </c>
      <c r="E3089" s="282" t="s">
        <v>5633</v>
      </c>
      <c r="F3089" s="313" t="s">
        <v>7980</v>
      </c>
      <c r="G3089" s="282" t="s">
        <v>7861</v>
      </c>
      <c r="H3089" s="282" t="s">
        <v>7525</v>
      </c>
      <c r="I3089" s="317">
        <v>45549</v>
      </c>
      <c r="J3089" s="304" t="s">
        <v>8004</v>
      </c>
      <c r="K3089" s="313" t="s">
        <v>7436</v>
      </c>
      <c r="L3089" s="317" t="s">
        <v>7703</v>
      </c>
      <c r="M3089" s="357" t="s">
        <v>7703</v>
      </c>
      <c r="N3089" s="304" t="s">
        <v>8040</v>
      </c>
      <c r="O3089" s="304" t="s">
        <v>7703</v>
      </c>
      <c r="P3089" s="304" t="s">
        <v>7703</v>
      </c>
      <c r="Q3089" s="310" t="s">
        <v>7703</v>
      </c>
      <c r="R3089" s="282" t="s">
        <v>7437</v>
      </c>
    </row>
    <row r="3090" spans="1:18" ht="15" customHeight="1">
      <c r="A3090" s="112" t="s">
        <v>32</v>
      </c>
      <c r="B3090" s="304" t="s">
        <v>3</v>
      </c>
      <c r="C3090" s="305" t="s">
        <v>105</v>
      </c>
      <c r="D3090" s="281" t="s">
        <v>4097</v>
      </c>
      <c r="E3090" s="282" t="s">
        <v>4098</v>
      </c>
      <c r="F3090" s="313" t="s">
        <v>7624</v>
      </c>
      <c r="G3090" s="282" t="s">
        <v>7625</v>
      </c>
      <c r="H3090" s="282" t="s">
        <v>7449</v>
      </c>
      <c r="I3090" s="317">
        <v>45405</v>
      </c>
      <c r="J3090" s="304" t="s">
        <v>7892</v>
      </c>
      <c r="K3090" s="313" t="s">
        <v>7602</v>
      </c>
      <c r="L3090" s="360" t="s">
        <v>7703</v>
      </c>
      <c r="M3090" s="304" t="s">
        <v>7703</v>
      </c>
      <c r="N3090" s="304" t="s">
        <v>7703</v>
      </c>
      <c r="O3090" s="304" t="s">
        <v>7703</v>
      </c>
      <c r="P3090" s="304" t="s">
        <v>7703</v>
      </c>
      <c r="Q3090" s="310" t="s">
        <v>7703</v>
      </c>
      <c r="R3090" s="282" t="s">
        <v>7437</v>
      </c>
    </row>
    <row r="3091" spans="1:18" ht="15" customHeight="1">
      <c r="A3091" s="112" t="s">
        <v>32</v>
      </c>
      <c r="B3091" s="304" t="s">
        <v>3</v>
      </c>
      <c r="C3091" s="305" t="s">
        <v>105</v>
      </c>
      <c r="D3091" s="281" t="s">
        <v>4970</v>
      </c>
      <c r="E3091" s="282" t="s">
        <v>4971</v>
      </c>
      <c r="F3091" s="313" t="s">
        <v>7624</v>
      </c>
      <c r="G3091" s="282" t="s">
        <v>7625</v>
      </c>
      <c r="H3091" s="282" t="s">
        <v>7449</v>
      </c>
      <c r="I3091" s="317">
        <v>45405</v>
      </c>
      <c r="J3091" s="304" t="s">
        <v>7892</v>
      </c>
      <c r="K3091" s="313" t="s">
        <v>7893</v>
      </c>
      <c r="L3091" s="360" t="s">
        <v>7703</v>
      </c>
      <c r="M3091" s="304" t="s">
        <v>7703</v>
      </c>
      <c r="N3091" s="304" t="s">
        <v>7703</v>
      </c>
      <c r="O3091" s="304" t="s">
        <v>7703</v>
      </c>
      <c r="P3091" s="304" t="s">
        <v>7703</v>
      </c>
      <c r="Q3091" s="310" t="s">
        <v>7703</v>
      </c>
      <c r="R3091" s="282" t="s">
        <v>7437</v>
      </c>
    </row>
    <row r="3092" spans="1:18" ht="15" customHeight="1">
      <c r="A3092" s="112" t="s">
        <v>32</v>
      </c>
      <c r="B3092" s="304" t="s">
        <v>3</v>
      </c>
      <c r="C3092" s="305" t="s">
        <v>105</v>
      </c>
      <c r="D3092" s="281" t="s">
        <v>5248</v>
      </c>
      <c r="E3092" s="282" t="s">
        <v>5249</v>
      </c>
      <c r="F3092" s="313" t="s">
        <v>7624</v>
      </c>
      <c r="G3092" s="282" t="s">
        <v>7625</v>
      </c>
      <c r="H3092" s="282" t="s">
        <v>7449</v>
      </c>
      <c r="I3092" s="317">
        <v>45405</v>
      </c>
      <c r="J3092" s="304" t="s">
        <v>7892</v>
      </c>
      <c r="K3092" s="313" t="s">
        <v>7913</v>
      </c>
      <c r="L3092" s="360" t="s">
        <v>7703</v>
      </c>
      <c r="M3092" s="304" t="s">
        <v>7703</v>
      </c>
      <c r="N3092" s="304" t="s">
        <v>7703</v>
      </c>
      <c r="O3092" s="304" t="s">
        <v>7703</v>
      </c>
      <c r="P3092" s="304" t="s">
        <v>7703</v>
      </c>
      <c r="Q3092" s="310" t="s">
        <v>7703</v>
      </c>
      <c r="R3092" s="282" t="s">
        <v>7437</v>
      </c>
    </row>
    <row r="3093" spans="1:18" ht="15" customHeight="1">
      <c r="A3093" s="112" t="s">
        <v>32</v>
      </c>
      <c r="B3093" s="304" t="s">
        <v>3</v>
      </c>
      <c r="C3093" s="305" t="s">
        <v>105</v>
      </c>
      <c r="D3093" s="281" t="s">
        <v>547</v>
      </c>
      <c r="E3093" s="282" t="s">
        <v>548</v>
      </c>
      <c r="F3093" s="313" t="s">
        <v>7553</v>
      </c>
      <c r="G3093" s="282" t="s">
        <v>7448</v>
      </c>
      <c r="H3093" s="282" t="s">
        <v>7449</v>
      </c>
      <c r="I3093" s="317">
        <v>45474</v>
      </c>
      <c r="J3093" s="304" t="s">
        <v>7948</v>
      </c>
      <c r="K3093" s="313" t="s">
        <v>7436</v>
      </c>
      <c r="L3093" s="360" t="s">
        <v>7703</v>
      </c>
      <c r="M3093" s="304" t="s">
        <v>7703</v>
      </c>
      <c r="N3093" s="304" t="s">
        <v>7703</v>
      </c>
      <c r="O3093" s="304" t="s">
        <v>7703</v>
      </c>
      <c r="P3093" s="304" t="s">
        <v>7703</v>
      </c>
      <c r="Q3093" s="310" t="s">
        <v>7703</v>
      </c>
      <c r="R3093" s="282" t="s">
        <v>7437</v>
      </c>
    </row>
    <row r="3094" spans="1:18" ht="15" customHeight="1">
      <c r="A3094" s="112" t="s">
        <v>32</v>
      </c>
      <c r="B3094" s="304" t="s">
        <v>3</v>
      </c>
      <c r="C3094" s="305" t="s">
        <v>105</v>
      </c>
      <c r="D3094" s="281" t="s">
        <v>5658</v>
      </c>
      <c r="E3094" s="282" t="s">
        <v>5659</v>
      </c>
      <c r="F3094" s="313" t="s">
        <v>411</v>
      </c>
      <c r="G3094" s="282" t="s">
        <v>7534</v>
      </c>
      <c r="H3094" s="282" t="s">
        <v>7434</v>
      </c>
      <c r="I3094" s="317">
        <v>45481</v>
      </c>
      <c r="J3094" s="304" t="s">
        <v>7971</v>
      </c>
      <c r="K3094" s="313" t="s">
        <v>7602</v>
      </c>
      <c r="L3094" s="360" t="s">
        <v>7703</v>
      </c>
      <c r="M3094" s="304" t="s">
        <v>7703</v>
      </c>
      <c r="N3094" s="304" t="s">
        <v>7703</v>
      </c>
      <c r="O3094" s="304" t="s">
        <v>7703</v>
      </c>
      <c r="P3094" s="304" t="s">
        <v>7703</v>
      </c>
      <c r="Q3094" s="310" t="s">
        <v>7703</v>
      </c>
      <c r="R3094" s="282" t="s">
        <v>7437</v>
      </c>
    </row>
    <row r="3095" spans="1:18" ht="15" customHeight="1">
      <c r="A3095" s="112" t="s">
        <v>32</v>
      </c>
      <c r="B3095" s="304" t="s">
        <v>3</v>
      </c>
      <c r="C3095" s="305" t="s">
        <v>105</v>
      </c>
      <c r="D3095" s="281" t="s">
        <v>3607</v>
      </c>
      <c r="E3095" s="282" t="s">
        <v>3608</v>
      </c>
      <c r="F3095" s="313" t="s">
        <v>163</v>
      </c>
      <c r="G3095" s="282" t="s">
        <v>7433</v>
      </c>
      <c r="H3095" s="282" t="s">
        <v>7434</v>
      </c>
      <c r="I3095" s="317">
        <v>45505</v>
      </c>
      <c r="J3095" s="304" t="s">
        <v>7978</v>
      </c>
      <c r="K3095" s="313" t="s">
        <v>7748</v>
      </c>
      <c r="L3095" s="360" t="s">
        <v>7703</v>
      </c>
      <c r="M3095" s="304" t="s">
        <v>7703</v>
      </c>
      <c r="N3095" s="304" t="s">
        <v>7703</v>
      </c>
      <c r="O3095" s="304" t="s">
        <v>7703</v>
      </c>
      <c r="P3095" s="304" t="s">
        <v>7703</v>
      </c>
      <c r="Q3095" s="310" t="s">
        <v>7703</v>
      </c>
      <c r="R3095" s="282" t="s">
        <v>7437</v>
      </c>
    </row>
    <row r="3096" spans="1:18" ht="15" customHeight="1">
      <c r="A3096" s="112" t="s">
        <v>32</v>
      </c>
      <c r="B3096" s="304" t="s">
        <v>3</v>
      </c>
      <c r="C3096" s="305" t="s">
        <v>105</v>
      </c>
      <c r="D3096" s="281" t="s">
        <v>6243</v>
      </c>
      <c r="E3096" s="282" t="s">
        <v>6244</v>
      </c>
      <c r="F3096" s="313" t="s">
        <v>163</v>
      </c>
      <c r="G3096" s="282" t="s">
        <v>7433</v>
      </c>
      <c r="H3096" s="282" t="s">
        <v>7434</v>
      </c>
      <c r="I3096" s="317">
        <v>45505</v>
      </c>
      <c r="J3096" s="304" t="s">
        <v>7978</v>
      </c>
      <c r="K3096" s="313" t="s">
        <v>7748</v>
      </c>
      <c r="L3096" s="360" t="s">
        <v>7703</v>
      </c>
      <c r="M3096" s="304" t="s">
        <v>7703</v>
      </c>
      <c r="N3096" s="304" t="s">
        <v>7703</v>
      </c>
      <c r="O3096" s="304" t="s">
        <v>7703</v>
      </c>
      <c r="P3096" s="304" t="s">
        <v>7703</v>
      </c>
      <c r="Q3096" s="310" t="s">
        <v>7703</v>
      </c>
      <c r="R3096" s="282" t="s">
        <v>7437</v>
      </c>
    </row>
    <row r="3097" spans="1:18" ht="15" customHeight="1">
      <c r="A3097" s="112" t="s">
        <v>32</v>
      </c>
      <c r="B3097" s="304" t="s">
        <v>3</v>
      </c>
      <c r="C3097" s="305" t="s">
        <v>105</v>
      </c>
      <c r="D3097" s="281" t="s">
        <v>7132</v>
      </c>
      <c r="E3097" s="282" t="s">
        <v>7133</v>
      </c>
      <c r="F3097" s="313" t="s">
        <v>163</v>
      </c>
      <c r="G3097" s="282" t="s">
        <v>7433</v>
      </c>
      <c r="H3097" s="282" t="s">
        <v>7434</v>
      </c>
      <c r="I3097" s="317">
        <v>45505</v>
      </c>
      <c r="J3097" s="304" t="s">
        <v>7978</v>
      </c>
      <c r="K3097" s="313" t="s">
        <v>8002</v>
      </c>
      <c r="L3097" s="360" t="s">
        <v>7703</v>
      </c>
      <c r="M3097" s="304" t="s">
        <v>7703</v>
      </c>
      <c r="N3097" s="304" t="s">
        <v>7703</v>
      </c>
      <c r="O3097" s="304" t="s">
        <v>7703</v>
      </c>
      <c r="P3097" s="304" t="s">
        <v>7703</v>
      </c>
      <c r="Q3097" s="310" t="s">
        <v>7703</v>
      </c>
      <c r="R3097" s="282" t="s">
        <v>7437</v>
      </c>
    </row>
    <row r="3098" spans="1:18" ht="15" customHeight="1">
      <c r="A3098" s="112" t="s">
        <v>32</v>
      </c>
      <c r="B3098" s="304" t="s">
        <v>3</v>
      </c>
      <c r="C3098" s="305" t="s">
        <v>105</v>
      </c>
      <c r="D3098" s="281" t="s">
        <v>664</v>
      </c>
      <c r="E3098" s="282" t="s">
        <v>665</v>
      </c>
      <c r="F3098" s="313" t="s">
        <v>669</v>
      </c>
      <c r="G3098" s="282" t="s">
        <v>7497</v>
      </c>
      <c r="H3098" s="282" t="s">
        <v>1365</v>
      </c>
      <c r="I3098" s="317">
        <v>45505</v>
      </c>
      <c r="J3098" s="304" t="s">
        <v>7978</v>
      </c>
      <c r="K3098" s="313" t="s">
        <v>7451</v>
      </c>
      <c r="L3098" s="360" t="s">
        <v>7703</v>
      </c>
      <c r="M3098" s="304" t="s">
        <v>7703</v>
      </c>
      <c r="N3098" s="304" t="s">
        <v>7703</v>
      </c>
      <c r="O3098" s="304" t="s">
        <v>7703</v>
      </c>
      <c r="P3098" s="304" t="s">
        <v>7703</v>
      </c>
      <c r="Q3098" s="310" t="s">
        <v>7703</v>
      </c>
      <c r="R3098" s="282" t="s">
        <v>7437</v>
      </c>
    </row>
    <row r="3099" spans="1:18" ht="15" customHeight="1">
      <c r="A3099" s="112" t="s">
        <v>32</v>
      </c>
      <c r="B3099" s="304" t="s">
        <v>3</v>
      </c>
      <c r="C3099" s="305" t="s">
        <v>105</v>
      </c>
      <c r="D3099" s="281" t="s">
        <v>5627</v>
      </c>
      <c r="E3099" s="282" t="s">
        <v>5628</v>
      </c>
      <c r="F3099" s="313" t="s">
        <v>7520</v>
      </c>
      <c r="G3099" s="282" t="s">
        <v>7521</v>
      </c>
      <c r="H3099" s="282" t="s">
        <v>7449</v>
      </c>
      <c r="I3099" s="317">
        <v>45534</v>
      </c>
      <c r="J3099" s="304" t="s">
        <v>7987</v>
      </c>
      <c r="K3099" s="313" t="s">
        <v>7436</v>
      </c>
      <c r="L3099" s="360" t="s">
        <v>7703</v>
      </c>
      <c r="M3099" s="304" t="s">
        <v>7703</v>
      </c>
      <c r="N3099" s="304" t="s">
        <v>7703</v>
      </c>
      <c r="O3099" s="304" t="s">
        <v>7703</v>
      </c>
      <c r="P3099" s="304" t="s">
        <v>7703</v>
      </c>
      <c r="Q3099" s="310" t="s">
        <v>7703</v>
      </c>
      <c r="R3099" s="282" t="s">
        <v>7437</v>
      </c>
    </row>
    <row r="3100" spans="1:18" ht="15" customHeight="1">
      <c r="A3100" s="112" t="s">
        <v>32</v>
      </c>
      <c r="B3100" s="304" t="s">
        <v>3</v>
      </c>
      <c r="C3100" s="305" t="s">
        <v>105</v>
      </c>
      <c r="D3100" s="281" t="s">
        <v>5666</v>
      </c>
      <c r="E3100" s="282" t="s">
        <v>5667</v>
      </c>
      <c r="F3100" s="313" t="s">
        <v>163</v>
      </c>
      <c r="G3100" s="282" t="s">
        <v>7433</v>
      </c>
      <c r="H3100" s="282" t="s">
        <v>7434</v>
      </c>
      <c r="I3100" s="317">
        <v>45528</v>
      </c>
      <c r="J3100" s="304" t="s">
        <v>7989</v>
      </c>
      <c r="K3100" s="313" t="s">
        <v>7441</v>
      </c>
      <c r="L3100" s="360" t="s">
        <v>7703</v>
      </c>
      <c r="M3100" s="304" t="s">
        <v>7703</v>
      </c>
      <c r="N3100" s="304" t="s">
        <v>7703</v>
      </c>
      <c r="O3100" s="304" t="s">
        <v>7703</v>
      </c>
      <c r="P3100" s="304" t="s">
        <v>7703</v>
      </c>
      <c r="Q3100" s="310" t="s">
        <v>7703</v>
      </c>
      <c r="R3100" s="282" t="s">
        <v>7437</v>
      </c>
    </row>
    <row r="3101" spans="1:18" ht="15" customHeight="1">
      <c r="A3101" s="112" t="s">
        <v>32</v>
      </c>
      <c r="B3101" s="304" t="s">
        <v>3</v>
      </c>
      <c r="C3101" s="305" t="s">
        <v>105</v>
      </c>
      <c r="D3101" s="281" t="s">
        <v>3463</v>
      </c>
      <c r="E3101" s="282" t="s">
        <v>3464</v>
      </c>
      <c r="F3101" s="313" t="s">
        <v>238</v>
      </c>
      <c r="G3101" s="282" t="s">
        <v>1365</v>
      </c>
      <c r="H3101" s="282" t="s">
        <v>1365</v>
      </c>
      <c r="I3101" s="317">
        <v>45530</v>
      </c>
      <c r="J3101" s="304" t="s">
        <v>7987</v>
      </c>
      <c r="K3101" s="313" t="s">
        <v>7507</v>
      </c>
      <c r="L3101" s="360" t="s">
        <v>7703</v>
      </c>
      <c r="M3101" s="304" t="s">
        <v>7703</v>
      </c>
      <c r="N3101" s="304" t="s">
        <v>7703</v>
      </c>
      <c r="O3101" s="304" t="s">
        <v>7703</v>
      </c>
      <c r="P3101" s="304" t="s">
        <v>7703</v>
      </c>
      <c r="Q3101" s="310" t="s">
        <v>7703</v>
      </c>
      <c r="R3101" s="282" t="s">
        <v>7437</v>
      </c>
    </row>
    <row r="3102" spans="1:18" ht="15" customHeight="1">
      <c r="A3102" s="112" t="s">
        <v>32</v>
      </c>
      <c r="B3102" s="304" t="s">
        <v>3</v>
      </c>
      <c r="C3102" s="305" t="s">
        <v>105</v>
      </c>
      <c r="D3102" s="281" t="s">
        <v>7363</v>
      </c>
      <c r="E3102" s="282" t="s">
        <v>7364</v>
      </c>
      <c r="F3102" s="313" t="s">
        <v>238</v>
      </c>
      <c r="G3102" s="282" t="s">
        <v>1365</v>
      </c>
      <c r="H3102" s="282" t="s">
        <v>1365</v>
      </c>
      <c r="I3102" s="317">
        <v>45530</v>
      </c>
      <c r="J3102" s="304" t="s">
        <v>7987</v>
      </c>
      <c r="K3102" s="313" t="s">
        <v>7436</v>
      </c>
      <c r="L3102" s="360" t="s">
        <v>7703</v>
      </c>
      <c r="M3102" s="304" t="s">
        <v>7703</v>
      </c>
      <c r="N3102" s="304" t="s">
        <v>7703</v>
      </c>
      <c r="O3102" s="304" t="s">
        <v>7703</v>
      </c>
      <c r="P3102" s="304" t="s">
        <v>7703</v>
      </c>
      <c r="Q3102" s="310" t="s">
        <v>7703</v>
      </c>
      <c r="R3102" s="282" t="s">
        <v>7437</v>
      </c>
    </row>
    <row r="3103" spans="1:18" ht="15" customHeight="1">
      <c r="A3103" s="112" t="s">
        <v>32</v>
      </c>
      <c r="B3103" s="304" t="s">
        <v>3</v>
      </c>
      <c r="C3103" s="305" t="s">
        <v>105</v>
      </c>
      <c r="D3103" s="281" t="s">
        <v>1488</v>
      </c>
      <c r="E3103" s="282" t="s">
        <v>1489</v>
      </c>
      <c r="F3103" s="307" t="s">
        <v>7544</v>
      </c>
      <c r="G3103" s="308" t="s">
        <v>7534</v>
      </c>
      <c r="H3103" s="308" t="s">
        <v>7434</v>
      </c>
      <c r="I3103" s="317">
        <v>45505</v>
      </c>
      <c r="J3103" s="304" t="s">
        <v>7978</v>
      </c>
      <c r="K3103" s="313" t="s">
        <v>8003</v>
      </c>
      <c r="L3103" s="360" t="s">
        <v>7703</v>
      </c>
      <c r="M3103" s="304" t="s">
        <v>7703</v>
      </c>
      <c r="N3103" s="304" t="s">
        <v>7703</v>
      </c>
      <c r="O3103" s="304" t="s">
        <v>7703</v>
      </c>
      <c r="P3103" s="304" t="s">
        <v>7703</v>
      </c>
      <c r="Q3103" s="310" t="s">
        <v>7703</v>
      </c>
      <c r="R3103" s="282" t="s">
        <v>7446</v>
      </c>
    </row>
    <row r="3104" spans="1:18" ht="15" customHeight="1">
      <c r="A3104" s="112" t="s">
        <v>32</v>
      </c>
      <c r="B3104" s="304" t="s">
        <v>3</v>
      </c>
      <c r="C3104" s="305" t="s">
        <v>105</v>
      </c>
      <c r="D3104" s="281" t="s">
        <v>4299</v>
      </c>
      <c r="E3104" s="282" t="s">
        <v>4300</v>
      </c>
      <c r="F3104" s="313" t="s">
        <v>187</v>
      </c>
      <c r="G3104" s="282" t="s">
        <v>7463</v>
      </c>
      <c r="H3104" s="282" t="s">
        <v>7434</v>
      </c>
      <c r="I3104" s="317">
        <v>45535</v>
      </c>
      <c r="J3104" s="304" t="s">
        <v>7987</v>
      </c>
      <c r="K3104" s="313" t="s">
        <v>7755</v>
      </c>
      <c r="L3104" s="360" t="s">
        <v>7703</v>
      </c>
      <c r="M3104" s="304" t="s">
        <v>7703</v>
      </c>
      <c r="N3104" s="304" t="s">
        <v>7703</v>
      </c>
      <c r="O3104" s="304" t="s">
        <v>7703</v>
      </c>
      <c r="P3104" s="304" t="s">
        <v>7703</v>
      </c>
      <c r="Q3104" s="310" t="s">
        <v>7703</v>
      </c>
      <c r="R3104" s="282" t="s">
        <v>7437</v>
      </c>
    </row>
    <row r="3105" spans="1:18" ht="15" customHeight="1">
      <c r="A3105" s="112" t="s">
        <v>32</v>
      </c>
      <c r="B3105" s="304" t="s">
        <v>3</v>
      </c>
      <c r="C3105" s="305" t="s">
        <v>105</v>
      </c>
      <c r="D3105" s="281" t="s">
        <v>576</v>
      </c>
      <c r="E3105" s="282" t="s">
        <v>577</v>
      </c>
      <c r="F3105" s="313" t="s">
        <v>7943</v>
      </c>
      <c r="G3105" s="282" t="s">
        <v>1365</v>
      </c>
      <c r="H3105" s="282" t="s">
        <v>7896</v>
      </c>
      <c r="I3105" s="317">
        <v>45536</v>
      </c>
      <c r="J3105" s="304" t="s">
        <v>7987</v>
      </c>
      <c r="K3105" s="313" t="s">
        <v>7548</v>
      </c>
      <c r="L3105" s="360" t="s">
        <v>7703</v>
      </c>
      <c r="M3105" s="304" t="s">
        <v>7703</v>
      </c>
      <c r="N3105" s="304" t="s">
        <v>7703</v>
      </c>
      <c r="O3105" s="304" t="s">
        <v>7703</v>
      </c>
      <c r="P3105" s="304" t="s">
        <v>7703</v>
      </c>
      <c r="Q3105" s="310" t="s">
        <v>7703</v>
      </c>
      <c r="R3105" s="282" t="s">
        <v>7437</v>
      </c>
    </row>
    <row r="3106" spans="1:18" ht="15" customHeight="1">
      <c r="A3106" s="112" t="s">
        <v>32</v>
      </c>
      <c r="B3106" s="304" t="s">
        <v>3</v>
      </c>
      <c r="C3106" s="305" t="s">
        <v>105</v>
      </c>
      <c r="D3106" s="281" t="s">
        <v>4712</v>
      </c>
      <c r="E3106" s="282" t="s">
        <v>4713</v>
      </c>
      <c r="F3106" s="313" t="s">
        <v>7520</v>
      </c>
      <c r="G3106" s="282" t="s">
        <v>7521</v>
      </c>
      <c r="H3106" s="282" t="s">
        <v>7449</v>
      </c>
      <c r="I3106" s="317">
        <v>45521</v>
      </c>
      <c r="J3106" s="304" t="s">
        <v>7988</v>
      </c>
      <c r="K3106" s="313" t="s">
        <v>7710</v>
      </c>
      <c r="L3106" s="360" t="s">
        <v>7703</v>
      </c>
      <c r="M3106" s="304" t="s">
        <v>7703</v>
      </c>
      <c r="N3106" s="304" t="s">
        <v>7703</v>
      </c>
      <c r="O3106" s="304" t="s">
        <v>7703</v>
      </c>
      <c r="P3106" s="304" t="s">
        <v>7703</v>
      </c>
      <c r="Q3106" s="310" t="s">
        <v>7703</v>
      </c>
      <c r="R3106" s="282" t="s">
        <v>7528</v>
      </c>
    </row>
    <row r="3107" spans="1:18" ht="15" customHeight="1">
      <c r="A3107" s="112" t="s">
        <v>32</v>
      </c>
      <c r="B3107" s="304" t="s">
        <v>3</v>
      </c>
      <c r="C3107" s="305" t="s">
        <v>105</v>
      </c>
      <c r="D3107" s="281" t="s">
        <v>5913</v>
      </c>
      <c r="E3107" s="282" t="s">
        <v>5914</v>
      </c>
      <c r="F3107" s="313" t="s">
        <v>5215</v>
      </c>
      <c r="G3107" s="282" t="s">
        <v>7497</v>
      </c>
      <c r="H3107" s="282" t="s">
        <v>1365</v>
      </c>
      <c r="I3107" s="317">
        <v>45534</v>
      </c>
      <c r="J3107" s="304" t="s">
        <v>7987</v>
      </c>
      <c r="K3107" s="313" t="s">
        <v>7593</v>
      </c>
      <c r="L3107" s="360" t="s">
        <v>7703</v>
      </c>
      <c r="M3107" s="304" t="s">
        <v>7703</v>
      </c>
      <c r="N3107" s="304" t="s">
        <v>7703</v>
      </c>
      <c r="O3107" s="304" t="s">
        <v>7703</v>
      </c>
      <c r="P3107" s="304" t="s">
        <v>7703</v>
      </c>
      <c r="Q3107" s="310" t="s">
        <v>7703</v>
      </c>
      <c r="R3107" s="282" t="s">
        <v>7437</v>
      </c>
    </row>
    <row r="3108" spans="1:18" ht="15" customHeight="1">
      <c r="A3108" s="112" t="s">
        <v>32</v>
      </c>
      <c r="B3108" s="304" t="s">
        <v>3</v>
      </c>
      <c r="C3108" s="305" t="s">
        <v>105</v>
      </c>
      <c r="D3108" s="281" t="s">
        <v>4500</v>
      </c>
      <c r="E3108" s="282" t="s">
        <v>4501</v>
      </c>
      <c r="F3108" s="313" t="s">
        <v>7624</v>
      </c>
      <c r="G3108" s="282" t="s">
        <v>7625</v>
      </c>
      <c r="H3108" s="282" t="s">
        <v>7449</v>
      </c>
      <c r="I3108" s="317">
        <v>45539</v>
      </c>
      <c r="J3108" s="304" t="s">
        <v>8000</v>
      </c>
      <c r="K3108" s="313" t="s">
        <v>7663</v>
      </c>
      <c r="L3108" s="360" t="s">
        <v>7703</v>
      </c>
      <c r="M3108" s="304" t="s">
        <v>7703</v>
      </c>
      <c r="N3108" s="304" t="s">
        <v>7703</v>
      </c>
      <c r="O3108" s="304" t="s">
        <v>7703</v>
      </c>
      <c r="P3108" s="304" t="s">
        <v>7703</v>
      </c>
      <c r="Q3108" s="310" t="s">
        <v>7703</v>
      </c>
      <c r="R3108" s="282" t="s">
        <v>7437</v>
      </c>
    </row>
    <row r="3109" spans="1:18" ht="15" customHeight="1">
      <c r="A3109" s="112" t="s">
        <v>32</v>
      </c>
      <c r="B3109" s="304" t="s">
        <v>3</v>
      </c>
      <c r="C3109" s="305" t="s">
        <v>143</v>
      </c>
      <c r="D3109" s="281" t="s">
        <v>6750</v>
      </c>
      <c r="E3109" s="282" t="s">
        <v>6751</v>
      </c>
      <c r="F3109" s="313" t="s">
        <v>7488</v>
      </c>
      <c r="G3109" s="282" t="s">
        <v>7448</v>
      </c>
      <c r="H3109" s="282" t="s">
        <v>7449</v>
      </c>
      <c r="I3109" s="317">
        <v>45566</v>
      </c>
      <c r="J3109" s="304" t="s">
        <v>8018</v>
      </c>
      <c r="K3109" s="313" t="s">
        <v>2088</v>
      </c>
      <c r="L3109" s="360" t="s">
        <v>7703</v>
      </c>
      <c r="M3109" s="304" t="s">
        <v>7703</v>
      </c>
      <c r="N3109" s="304" t="s">
        <v>7703</v>
      </c>
      <c r="O3109" s="304" t="s">
        <v>7703</v>
      </c>
      <c r="P3109" s="304" t="s">
        <v>7703</v>
      </c>
      <c r="Q3109" s="310" t="s">
        <v>7703</v>
      </c>
      <c r="R3109" s="282" t="s">
        <v>7437</v>
      </c>
    </row>
    <row r="3110" spans="1:18" ht="15" customHeight="1">
      <c r="A3110" s="112" t="s">
        <v>32</v>
      </c>
      <c r="B3110" s="304" t="s">
        <v>3</v>
      </c>
      <c r="C3110" s="305" t="s">
        <v>105</v>
      </c>
      <c r="D3110" s="281" t="s">
        <v>7994</v>
      </c>
      <c r="E3110" s="282" t="s">
        <v>7995</v>
      </c>
      <c r="F3110" s="313" t="s">
        <v>7742</v>
      </c>
      <c r="G3110" s="282" t="s">
        <v>7453</v>
      </c>
      <c r="H3110" s="282" t="s">
        <v>7449</v>
      </c>
      <c r="I3110" s="317">
        <v>45520</v>
      </c>
      <c r="J3110" s="304" t="s">
        <v>7988</v>
      </c>
      <c r="K3110" s="313" t="s">
        <v>7711</v>
      </c>
      <c r="L3110" s="360" t="s">
        <v>7703</v>
      </c>
      <c r="M3110" s="304" t="s">
        <v>7703</v>
      </c>
      <c r="N3110" s="304" t="s">
        <v>7703</v>
      </c>
      <c r="O3110" s="304" t="s">
        <v>7703</v>
      </c>
      <c r="P3110" s="304" t="s">
        <v>7703</v>
      </c>
      <c r="Q3110" s="310" t="s">
        <v>7703</v>
      </c>
      <c r="R3110" s="282" t="s">
        <v>7446</v>
      </c>
    </row>
    <row r="3111" spans="1:18" ht="15" customHeight="1">
      <c r="A3111" s="112" t="s">
        <v>32</v>
      </c>
      <c r="B3111" s="304" t="s">
        <v>3</v>
      </c>
      <c r="C3111" s="305" t="s">
        <v>426</v>
      </c>
      <c r="D3111" s="281" t="s">
        <v>636</v>
      </c>
      <c r="E3111" s="282" t="s">
        <v>637</v>
      </c>
      <c r="F3111" s="313" t="s">
        <v>7949</v>
      </c>
      <c r="G3111" s="282" t="s">
        <v>7534</v>
      </c>
      <c r="H3111" s="282" t="s">
        <v>7577</v>
      </c>
      <c r="I3111" s="317">
        <v>45521</v>
      </c>
      <c r="J3111" s="304" t="s">
        <v>7988</v>
      </c>
      <c r="K3111" s="313" t="s">
        <v>7798</v>
      </c>
      <c r="L3111" s="360" t="s">
        <v>7703</v>
      </c>
      <c r="M3111" s="304" t="s">
        <v>7703</v>
      </c>
      <c r="N3111" s="304" t="s">
        <v>7703</v>
      </c>
      <c r="O3111" s="304" t="s">
        <v>7703</v>
      </c>
      <c r="P3111" s="304" t="s">
        <v>7703</v>
      </c>
      <c r="Q3111" s="310" t="s">
        <v>7703</v>
      </c>
      <c r="R3111" s="282" t="s">
        <v>7528</v>
      </c>
    </row>
    <row r="3112" spans="1:18" ht="15" customHeight="1">
      <c r="A3112" s="112" t="s">
        <v>32</v>
      </c>
      <c r="B3112" s="304" t="s">
        <v>3</v>
      </c>
      <c r="C3112" s="305" t="s">
        <v>105</v>
      </c>
      <c r="D3112" s="281" t="s">
        <v>5617</v>
      </c>
      <c r="E3112" s="282" t="s">
        <v>5618</v>
      </c>
      <c r="F3112" s="313" t="s">
        <v>7980</v>
      </c>
      <c r="G3112" s="282" t="s">
        <v>7861</v>
      </c>
      <c r="H3112" s="282" t="s">
        <v>7525</v>
      </c>
      <c r="I3112" s="317">
        <v>45549</v>
      </c>
      <c r="J3112" s="304" t="s">
        <v>8004</v>
      </c>
      <c r="K3112" s="313" t="s">
        <v>7821</v>
      </c>
      <c r="L3112" s="360" t="s">
        <v>7703</v>
      </c>
      <c r="M3112" s="304" t="s">
        <v>7703</v>
      </c>
      <c r="N3112" s="304" t="s">
        <v>7703</v>
      </c>
      <c r="O3112" s="304" t="s">
        <v>7703</v>
      </c>
      <c r="P3112" s="304" t="s">
        <v>7703</v>
      </c>
      <c r="Q3112" s="310" t="s">
        <v>7703</v>
      </c>
      <c r="R3112" s="282" t="s">
        <v>7446</v>
      </c>
    </row>
    <row r="3113" spans="1:18" ht="15" customHeight="1">
      <c r="A3113" s="112" t="s">
        <v>32</v>
      </c>
      <c r="B3113" s="304" t="s">
        <v>3</v>
      </c>
      <c r="C3113" s="305" t="s">
        <v>105</v>
      </c>
      <c r="D3113" s="281" t="s">
        <v>3505</v>
      </c>
      <c r="E3113" s="282" t="s">
        <v>3506</v>
      </c>
      <c r="F3113" s="313" t="s">
        <v>7520</v>
      </c>
      <c r="G3113" s="282" t="s">
        <v>7521</v>
      </c>
      <c r="H3113" s="282" t="s">
        <v>7449</v>
      </c>
      <c r="I3113" s="317">
        <v>45566</v>
      </c>
      <c r="J3113" s="304" t="s">
        <v>8018</v>
      </c>
      <c r="K3113" s="313" t="s">
        <v>7548</v>
      </c>
      <c r="L3113" s="360" t="s">
        <v>7703</v>
      </c>
      <c r="M3113" s="304" t="s">
        <v>7703</v>
      </c>
      <c r="N3113" s="304" t="s">
        <v>7703</v>
      </c>
      <c r="O3113" s="304" t="s">
        <v>7703</v>
      </c>
      <c r="P3113" s="304" t="s">
        <v>7703</v>
      </c>
      <c r="Q3113" s="310" t="s">
        <v>7703</v>
      </c>
      <c r="R3113" s="282" t="s">
        <v>7437</v>
      </c>
    </row>
    <row r="3114" spans="1:18" ht="15" customHeight="1">
      <c r="A3114" s="112" t="s">
        <v>32</v>
      </c>
      <c r="B3114" s="304" t="s">
        <v>3</v>
      </c>
      <c r="C3114" s="305" t="s">
        <v>105</v>
      </c>
      <c r="D3114" s="281" t="s">
        <v>4117</v>
      </c>
      <c r="E3114" s="282" t="s">
        <v>4118</v>
      </c>
      <c r="F3114" s="313" t="s">
        <v>7520</v>
      </c>
      <c r="G3114" s="282" t="s">
        <v>7521</v>
      </c>
      <c r="H3114" s="282" t="s">
        <v>7449</v>
      </c>
      <c r="I3114" s="317">
        <v>45566</v>
      </c>
      <c r="J3114" s="304" t="s">
        <v>8018</v>
      </c>
      <c r="K3114" s="313" t="s">
        <v>7593</v>
      </c>
      <c r="L3114" s="360" t="s">
        <v>7703</v>
      </c>
      <c r="M3114" s="304" t="s">
        <v>7703</v>
      </c>
      <c r="N3114" s="304" t="s">
        <v>7703</v>
      </c>
      <c r="O3114" s="304" t="s">
        <v>7703</v>
      </c>
      <c r="P3114" s="304" t="s">
        <v>7703</v>
      </c>
      <c r="Q3114" s="310" t="s">
        <v>7703</v>
      </c>
      <c r="R3114" s="282" t="s">
        <v>7437</v>
      </c>
    </row>
    <row r="3115" spans="1:18" ht="15" customHeight="1">
      <c r="A3115" s="112" t="s">
        <v>32</v>
      </c>
      <c r="B3115" s="304" t="s">
        <v>3</v>
      </c>
      <c r="C3115" s="305" t="s">
        <v>105</v>
      </c>
      <c r="D3115" s="281" t="s">
        <v>1933</v>
      </c>
      <c r="E3115" s="282" t="s">
        <v>1934</v>
      </c>
      <c r="F3115" s="313" t="s">
        <v>7501</v>
      </c>
      <c r="G3115" s="282" t="s">
        <v>7502</v>
      </c>
      <c r="H3115" s="282" t="s">
        <v>7434</v>
      </c>
      <c r="I3115" s="317">
        <v>45566</v>
      </c>
      <c r="J3115" s="304" t="s">
        <v>8018</v>
      </c>
      <c r="K3115" s="313" t="s">
        <v>7436</v>
      </c>
      <c r="L3115" s="360" t="s">
        <v>7703</v>
      </c>
      <c r="M3115" s="304" t="s">
        <v>7703</v>
      </c>
      <c r="N3115" s="304" t="s">
        <v>7703</v>
      </c>
      <c r="O3115" s="304" t="s">
        <v>7703</v>
      </c>
      <c r="P3115" s="304" t="s">
        <v>7703</v>
      </c>
      <c r="Q3115" s="310" t="s">
        <v>7703</v>
      </c>
      <c r="R3115" s="282" t="s">
        <v>7437</v>
      </c>
    </row>
    <row r="3116" spans="1:18" ht="15" customHeight="1">
      <c r="A3116" s="112" t="s">
        <v>32</v>
      </c>
      <c r="B3116" s="304" t="s">
        <v>3</v>
      </c>
      <c r="C3116" s="305" t="s">
        <v>105</v>
      </c>
      <c r="D3116" s="281" t="s">
        <v>1938</v>
      </c>
      <c r="E3116" s="282" t="s">
        <v>1939</v>
      </c>
      <c r="F3116" s="313" t="s">
        <v>7501</v>
      </c>
      <c r="G3116" s="282" t="s">
        <v>7502</v>
      </c>
      <c r="H3116" s="282" t="s">
        <v>7434</v>
      </c>
      <c r="I3116" s="317">
        <v>45566</v>
      </c>
      <c r="J3116" s="304" t="s">
        <v>8018</v>
      </c>
      <c r="K3116" s="313" t="s">
        <v>7436</v>
      </c>
      <c r="L3116" s="360" t="s">
        <v>7703</v>
      </c>
      <c r="M3116" s="304" t="s">
        <v>7703</v>
      </c>
      <c r="N3116" s="304" t="s">
        <v>7703</v>
      </c>
      <c r="O3116" s="304" t="s">
        <v>7703</v>
      </c>
      <c r="P3116" s="304" t="s">
        <v>7703</v>
      </c>
      <c r="Q3116" s="310" t="s">
        <v>7703</v>
      </c>
      <c r="R3116" s="282" t="s">
        <v>7437</v>
      </c>
    </row>
    <row r="3117" spans="1:18" ht="15" customHeight="1">
      <c r="A3117" s="112" t="s">
        <v>32</v>
      </c>
      <c r="B3117" s="304" t="s">
        <v>3</v>
      </c>
      <c r="C3117" s="305" t="s">
        <v>105</v>
      </c>
      <c r="D3117" s="281" t="s">
        <v>4354</v>
      </c>
      <c r="E3117" s="282" t="s">
        <v>4355</v>
      </c>
      <c r="F3117" s="313" t="s">
        <v>7501</v>
      </c>
      <c r="G3117" s="282" t="s">
        <v>7502</v>
      </c>
      <c r="H3117" s="282" t="s">
        <v>7434</v>
      </c>
      <c r="I3117" s="317">
        <v>45566</v>
      </c>
      <c r="J3117" s="304" t="s">
        <v>8018</v>
      </c>
      <c r="K3117" s="313" t="s">
        <v>7436</v>
      </c>
      <c r="L3117" s="360" t="s">
        <v>7703</v>
      </c>
      <c r="M3117" s="304" t="s">
        <v>7703</v>
      </c>
      <c r="N3117" s="304" t="s">
        <v>7703</v>
      </c>
      <c r="O3117" s="304" t="s">
        <v>7703</v>
      </c>
      <c r="P3117" s="304" t="s">
        <v>7703</v>
      </c>
      <c r="Q3117" s="310" t="s">
        <v>7703</v>
      </c>
      <c r="R3117" s="282" t="s">
        <v>7437</v>
      </c>
    </row>
    <row r="3118" spans="1:18" ht="15" customHeight="1">
      <c r="A3118" s="112" t="s">
        <v>32</v>
      </c>
      <c r="B3118" s="304" t="s">
        <v>3</v>
      </c>
      <c r="C3118" s="305" t="s">
        <v>105</v>
      </c>
      <c r="D3118" s="281" t="s">
        <v>2959</v>
      </c>
      <c r="E3118" s="282" t="s">
        <v>2960</v>
      </c>
      <c r="F3118" s="313" t="s">
        <v>7501</v>
      </c>
      <c r="G3118" s="282" t="s">
        <v>7502</v>
      </c>
      <c r="H3118" s="282" t="s">
        <v>7434</v>
      </c>
      <c r="I3118" s="317">
        <v>45566</v>
      </c>
      <c r="J3118" s="304" t="s">
        <v>8018</v>
      </c>
      <c r="K3118" s="313" t="s">
        <v>7436</v>
      </c>
      <c r="L3118" s="360" t="s">
        <v>7703</v>
      </c>
      <c r="M3118" s="304" t="s">
        <v>7703</v>
      </c>
      <c r="N3118" s="304" t="s">
        <v>7703</v>
      </c>
      <c r="O3118" s="304" t="s">
        <v>7703</v>
      </c>
      <c r="P3118" s="304" t="s">
        <v>7703</v>
      </c>
      <c r="Q3118" s="310" t="s">
        <v>7703</v>
      </c>
      <c r="R3118" s="282" t="s">
        <v>7437</v>
      </c>
    </row>
    <row r="3119" spans="1:18" ht="15" customHeight="1">
      <c r="A3119" s="112" t="s">
        <v>32</v>
      </c>
      <c r="B3119" s="304" t="s">
        <v>3</v>
      </c>
      <c r="C3119" s="305" t="s">
        <v>143</v>
      </c>
      <c r="D3119" s="281" t="s">
        <v>5491</v>
      </c>
      <c r="E3119" s="282" t="s">
        <v>5492</v>
      </c>
      <c r="F3119" s="313" t="s">
        <v>8024</v>
      </c>
      <c r="G3119" s="282" t="s">
        <v>7502</v>
      </c>
      <c r="H3119" s="282" t="s">
        <v>7577</v>
      </c>
      <c r="I3119" s="317">
        <v>45536</v>
      </c>
      <c r="J3119" s="304" t="s">
        <v>7987</v>
      </c>
      <c r="K3119" s="313" t="s">
        <v>7821</v>
      </c>
      <c r="L3119" s="360" t="s">
        <v>7703</v>
      </c>
      <c r="M3119" s="304" t="s">
        <v>7703</v>
      </c>
      <c r="N3119" s="304" t="s">
        <v>7703</v>
      </c>
      <c r="O3119" s="304" t="s">
        <v>7703</v>
      </c>
      <c r="P3119" s="304" t="s">
        <v>7703</v>
      </c>
      <c r="Q3119" s="310" t="s">
        <v>7703</v>
      </c>
      <c r="R3119" s="282" t="s">
        <v>7446</v>
      </c>
    </row>
    <row r="3120" spans="1:18" ht="15" customHeight="1">
      <c r="A3120" s="112" t="s">
        <v>32</v>
      </c>
      <c r="B3120" s="304" t="s">
        <v>3</v>
      </c>
      <c r="C3120" s="305" t="s">
        <v>105</v>
      </c>
      <c r="D3120" s="281" t="s">
        <v>1554</v>
      </c>
      <c r="E3120" s="282" t="s">
        <v>1555</v>
      </c>
      <c r="F3120" s="313" t="s">
        <v>7742</v>
      </c>
      <c r="G3120" s="282" t="s">
        <v>7453</v>
      </c>
      <c r="H3120" s="282" t="s">
        <v>7449</v>
      </c>
      <c r="I3120" s="317">
        <v>45536</v>
      </c>
      <c r="J3120" s="304" t="s">
        <v>7987</v>
      </c>
      <c r="K3120" s="313" t="s">
        <v>7941</v>
      </c>
      <c r="L3120" s="360" t="s">
        <v>7703</v>
      </c>
      <c r="M3120" s="304" t="s">
        <v>7703</v>
      </c>
      <c r="N3120" s="304" t="s">
        <v>7703</v>
      </c>
      <c r="O3120" s="304" t="s">
        <v>7703</v>
      </c>
      <c r="P3120" s="304" t="s">
        <v>7703</v>
      </c>
      <c r="Q3120" s="310" t="s">
        <v>7703</v>
      </c>
      <c r="R3120" s="282" t="s">
        <v>7446</v>
      </c>
    </row>
    <row r="3121" spans="1:18" ht="15" customHeight="1">
      <c r="A3121" s="112" t="s">
        <v>32</v>
      </c>
      <c r="B3121" s="304" t="s">
        <v>3</v>
      </c>
      <c r="C3121" s="305" t="s">
        <v>105</v>
      </c>
      <c r="D3121" s="281" t="s">
        <v>1725</v>
      </c>
      <c r="E3121" s="282" t="s">
        <v>1726</v>
      </c>
      <c r="F3121" s="313" t="s">
        <v>7742</v>
      </c>
      <c r="G3121" s="282" t="s">
        <v>7453</v>
      </c>
      <c r="H3121" s="282" t="s">
        <v>7449</v>
      </c>
      <c r="I3121" s="317">
        <v>45536</v>
      </c>
      <c r="J3121" s="304" t="s">
        <v>7987</v>
      </c>
      <c r="K3121" s="313" t="s">
        <v>7919</v>
      </c>
      <c r="L3121" s="360" t="s">
        <v>7703</v>
      </c>
      <c r="M3121" s="304" t="s">
        <v>7703</v>
      </c>
      <c r="N3121" s="304" t="s">
        <v>7703</v>
      </c>
      <c r="O3121" s="304" t="s">
        <v>7703</v>
      </c>
      <c r="P3121" s="304" t="s">
        <v>7703</v>
      </c>
      <c r="Q3121" s="310" t="s">
        <v>7703</v>
      </c>
      <c r="R3121" s="282" t="s">
        <v>7446</v>
      </c>
    </row>
    <row r="3122" spans="1:18" ht="15" customHeight="1">
      <c r="A3122" s="112" t="s">
        <v>32</v>
      </c>
      <c r="B3122" s="304" t="s">
        <v>3</v>
      </c>
      <c r="C3122" s="305" t="s">
        <v>105</v>
      </c>
      <c r="D3122" s="281" t="s">
        <v>5501</v>
      </c>
      <c r="E3122" s="282" t="s">
        <v>5502</v>
      </c>
      <c r="F3122" s="313" t="s">
        <v>7742</v>
      </c>
      <c r="G3122" s="282" t="s">
        <v>7453</v>
      </c>
      <c r="H3122" s="282" t="s">
        <v>7449</v>
      </c>
      <c r="I3122" s="317">
        <v>45536</v>
      </c>
      <c r="J3122" s="304" t="s">
        <v>7987</v>
      </c>
      <c r="K3122" s="313" t="s">
        <v>8005</v>
      </c>
      <c r="L3122" s="360" t="s">
        <v>7703</v>
      </c>
      <c r="M3122" s="304" t="s">
        <v>7703</v>
      </c>
      <c r="N3122" s="304" t="s">
        <v>7703</v>
      </c>
      <c r="O3122" s="304" t="s">
        <v>7703</v>
      </c>
      <c r="P3122" s="304" t="s">
        <v>7703</v>
      </c>
      <c r="Q3122" s="310" t="s">
        <v>7703</v>
      </c>
      <c r="R3122" s="282" t="s">
        <v>7446</v>
      </c>
    </row>
    <row r="3123" spans="1:18" ht="15" customHeight="1">
      <c r="A3123" s="112" t="s">
        <v>32</v>
      </c>
      <c r="B3123" s="304" t="s">
        <v>3</v>
      </c>
      <c r="C3123" s="305" t="s">
        <v>105</v>
      </c>
      <c r="D3123" s="281" t="s">
        <v>7400</v>
      </c>
      <c r="E3123" s="282" t="s">
        <v>7401</v>
      </c>
      <c r="F3123" s="313" t="s">
        <v>7742</v>
      </c>
      <c r="G3123" s="282" t="s">
        <v>7453</v>
      </c>
      <c r="H3123" s="282" t="s">
        <v>7449</v>
      </c>
      <c r="I3123" s="317">
        <v>45536</v>
      </c>
      <c r="J3123" s="304" t="s">
        <v>7987</v>
      </c>
      <c r="K3123" s="313" t="s">
        <v>7814</v>
      </c>
      <c r="L3123" s="360" t="s">
        <v>7703</v>
      </c>
      <c r="M3123" s="304" t="s">
        <v>7703</v>
      </c>
      <c r="N3123" s="304" t="s">
        <v>7703</v>
      </c>
      <c r="O3123" s="304" t="s">
        <v>7703</v>
      </c>
      <c r="P3123" s="304" t="s">
        <v>7703</v>
      </c>
      <c r="Q3123" s="310" t="s">
        <v>7703</v>
      </c>
      <c r="R3123" s="282" t="s">
        <v>7446</v>
      </c>
    </row>
    <row r="3124" spans="1:18" ht="15" customHeight="1">
      <c r="A3124" s="112" t="s">
        <v>32</v>
      </c>
      <c r="B3124" s="304" t="s">
        <v>3</v>
      </c>
      <c r="C3124" s="305" t="s">
        <v>105</v>
      </c>
      <c r="D3124" s="281" t="s">
        <v>5815</v>
      </c>
      <c r="E3124" s="282" t="s">
        <v>5816</v>
      </c>
      <c r="F3124" s="313" t="s">
        <v>7492</v>
      </c>
      <c r="G3124" s="282" t="s">
        <v>7492</v>
      </c>
      <c r="H3124" s="282" t="s">
        <v>7492</v>
      </c>
      <c r="I3124" s="317">
        <v>45539</v>
      </c>
      <c r="J3124" s="304" t="s">
        <v>8000</v>
      </c>
      <c r="K3124" s="313" t="s">
        <v>7773</v>
      </c>
      <c r="L3124" s="360" t="s">
        <v>7703</v>
      </c>
      <c r="M3124" s="304" t="s">
        <v>7703</v>
      </c>
      <c r="N3124" s="304" t="s">
        <v>7703</v>
      </c>
      <c r="O3124" s="304" t="s">
        <v>7703</v>
      </c>
      <c r="P3124" s="304" t="s">
        <v>7703</v>
      </c>
      <c r="Q3124" s="310" t="s">
        <v>7703</v>
      </c>
      <c r="R3124" s="282" t="s">
        <v>7437</v>
      </c>
    </row>
    <row r="3125" spans="1:18" ht="15" customHeight="1">
      <c r="A3125" s="112" t="s">
        <v>32</v>
      </c>
      <c r="B3125" s="304" t="s">
        <v>3</v>
      </c>
      <c r="C3125" s="139" t="s">
        <v>352</v>
      </c>
      <c r="D3125" s="281" t="s">
        <v>3375</v>
      </c>
      <c r="E3125" s="282" t="s">
        <v>3376</v>
      </c>
      <c r="F3125" s="313" t="s">
        <v>7949</v>
      </c>
      <c r="G3125" s="282" t="s">
        <v>7534</v>
      </c>
      <c r="H3125" s="282" t="s">
        <v>7577</v>
      </c>
      <c r="I3125" s="317">
        <v>45584</v>
      </c>
      <c r="J3125" s="304" t="s">
        <v>8029</v>
      </c>
      <c r="K3125" s="313" t="s">
        <v>7710</v>
      </c>
      <c r="L3125" s="360" t="s">
        <v>7703</v>
      </c>
      <c r="M3125" s="304" t="s">
        <v>7703</v>
      </c>
      <c r="N3125" s="304" t="s">
        <v>7703</v>
      </c>
      <c r="O3125" s="304" t="s">
        <v>7703</v>
      </c>
      <c r="P3125" s="304" t="s">
        <v>7703</v>
      </c>
      <c r="Q3125" s="310" t="s">
        <v>7703</v>
      </c>
      <c r="R3125" s="282" t="s">
        <v>7528</v>
      </c>
    </row>
    <row r="3126" spans="1:18" ht="15" customHeight="1">
      <c r="A3126" s="112" t="s">
        <v>32</v>
      </c>
      <c r="B3126" s="304" t="s">
        <v>3</v>
      </c>
      <c r="C3126" s="305" t="s">
        <v>105</v>
      </c>
      <c r="D3126" s="281" t="s">
        <v>1603</v>
      </c>
      <c r="E3126" s="282" t="s">
        <v>1604</v>
      </c>
      <c r="F3126" s="313" t="s">
        <v>599</v>
      </c>
      <c r="G3126" s="282" t="s">
        <v>7800</v>
      </c>
      <c r="H3126" s="282" t="s">
        <v>7800</v>
      </c>
      <c r="I3126" s="317">
        <v>45562</v>
      </c>
      <c r="J3126" s="304" t="s">
        <v>8008</v>
      </c>
      <c r="K3126" s="313" t="s">
        <v>7675</v>
      </c>
      <c r="L3126" s="360" t="s">
        <v>7703</v>
      </c>
      <c r="M3126" s="304" t="s">
        <v>7703</v>
      </c>
      <c r="N3126" s="304" t="s">
        <v>7703</v>
      </c>
      <c r="O3126" s="304" t="s">
        <v>7703</v>
      </c>
      <c r="P3126" s="304" t="s">
        <v>7703</v>
      </c>
      <c r="Q3126" s="310" t="s">
        <v>7703</v>
      </c>
      <c r="R3126" s="282" t="s">
        <v>7446</v>
      </c>
    </row>
    <row r="3127" spans="1:18" ht="15" customHeight="1">
      <c r="A3127" s="112" t="s">
        <v>32</v>
      </c>
      <c r="B3127" s="304" t="s">
        <v>3</v>
      </c>
      <c r="C3127" s="305" t="s">
        <v>105</v>
      </c>
      <c r="D3127" s="281" t="s">
        <v>8009</v>
      </c>
      <c r="E3127" s="282" t="s">
        <v>8010</v>
      </c>
      <c r="F3127" s="313" t="s">
        <v>7529</v>
      </c>
      <c r="G3127" s="282" t="s">
        <v>7448</v>
      </c>
      <c r="H3127" s="282" t="s">
        <v>7449</v>
      </c>
      <c r="I3127" s="317">
        <v>45544</v>
      </c>
      <c r="J3127" s="304" t="s">
        <v>8004</v>
      </c>
      <c r="K3127" s="313" t="s">
        <v>7465</v>
      </c>
      <c r="L3127" s="360" t="s">
        <v>7703</v>
      </c>
      <c r="M3127" s="304" t="s">
        <v>7703</v>
      </c>
      <c r="N3127" s="304" t="s">
        <v>7703</v>
      </c>
      <c r="O3127" s="304" t="s">
        <v>7703</v>
      </c>
      <c r="P3127" s="304" t="s">
        <v>7703</v>
      </c>
      <c r="Q3127" s="310" t="s">
        <v>7703</v>
      </c>
      <c r="R3127" s="282" t="s">
        <v>7437</v>
      </c>
    </row>
    <row r="3128" spans="1:18" ht="15" customHeight="1">
      <c r="A3128" s="112" t="s">
        <v>32</v>
      </c>
      <c r="B3128" s="304" t="s">
        <v>3</v>
      </c>
      <c r="C3128" s="305" t="s">
        <v>105</v>
      </c>
      <c r="D3128" s="281" t="s">
        <v>2228</v>
      </c>
      <c r="E3128" s="282" t="s">
        <v>2229</v>
      </c>
      <c r="F3128" s="313" t="s">
        <v>8034</v>
      </c>
      <c r="G3128" s="282" t="s">
        <v>7497</v>
      </c>
      <c r="H3128" s="282" t="s">
        <v>7497</v>
      </c>
      <c r="I3128" s="317">
        <v>45596</v>
      </c>
      <c r="J3128" s="304" t="s">
        <v>8031</v>
      </c>
      <c r="K3128" s="313" t="s">
        <v>7675</v>
      </c>
      <c r="L3128" s="360" t="s">
        <v>7703</v>
      </c>
      <c r="M3128" s="304" t="s">
        <v>7703</v>
      </c>
      <c r="N3128" s="304" t="s">
        <v>7703</v>
      </c>
      <c r="O3128" s="304" t="s">
        <v>7703</v>
      </c>
      <c r="P3128" s="304" t="s">
        <v>7703</v>
      </c>
      <c r="Q3128" s="310" t="s">
        <v>7703</v>
      </c>
      <c r="R3128" s="282" t="s">
        <v>7437</v>
      </c>
    </row>
    <row r="3129" spans="1:18" ht="15" customHeight="1">
      <c r="A3129" s="112" t="s">
        <v>32</v>
      </c>
      <c r="B3129" s="304" t="s">
        <v>3</v>
      </c>
      <c r="C3129" s="305" t="s">
        <v>105</v>
      </c>
      <c r="D3129" s="281" t="s">
        <v>3537</v>
      </c>
      <c r="E3129" s="282" t="s">
        <v>3538</v>
      </c>
      <c r="F3129" s="313" t="s">
        <v>8034</v>
      </c>
      <c r="G3129" s="282" t="s">
        <v>7497</v>
      </c>
      <c r="H3129" s="282" t="s">
        <v>7497</v>
      </c>
      <c r="I3129" s="317">
        <v>45596</v>
      </c>
      <c r="J3129" s="304" t="s">
        <v>8031</v>
      </c>
      <c r="K3129" s="313" t="s">
        <v>7675</v>
      </c>
      <c r="L3129" s="360" t="s">
        <v>7703</v>
      </c>
      <c r="M3129" s="304" t="s">
        <v>7703</v>
      </c>
      <c r="N3129" s="304" t="s">
        <v>7703</v>
      </c>
      <c r="O3129" s="304" t="s">
        <v>7703</v>
      </c>
      <c r="P3129" s="304" t="s">
        <v>7703</v>
      </c>
      <c r="Q3129" s="310" t="s">
        <v>7703</v>
      </c>
      <c r="R3129" s="282" t="s">
        <v>7437</v>
      </c>
    </row>
    <row r="3130" spans="1:18" ht="15" customHeight="1">
      <c r="A3130" s="112" t="s">
        <v>32</v>
      </c>
      <c r="B3130" s="304" t="s">
        <v>3</v>
      </c>
      <c r="C3130" s="305" t="s">
        <v>143</v>
      </c>
      <c r="D3130" s="281" t="s">
        <v>3549</v>
      </c>
      <c r="E3130" s="282" t="s">
        <v>3550</v>
      </c>
      <c r="F3130" s="313" t="s">
        <v>187</v>
      </c>
      <c r="G3130" s="282" t="s">
        <v>7463</v>
      </c>
      <c r="H3130" s="282" t="s">
        <v>7434</v>
      </c>
      <c r="I3130" s="317">
        <v>45566</v>
      </c>
      <c r="J3130" s="304" t="s">
        <v>8018</v>
      </c>
      <c r="K3130" s="313" t="s">
        <v>7451</v>
      </c>
      <c r="L3130" s="360" t="s">
        <v>7703</v>
      </c>
      <c r="M3130" s="304" t="s">
        <v>7703</v>
      </c>
      <c r="N3130" s="304" t="s">
        <v>7703</v>
      </c>
      <c r="O3130" s="304" t="s">
        <v>7703</v>
      </c>
      <c r="P3130" s="304" t="s">
        <v>7703</v>
      </c>
      <c r="Q3130" s="310" t="s">
        <v>7703</v>
      </c>
      <c r="R3130" s="282" t="s">
        <v>7437</v>
      </c>
    </row>
    <row r="3131" spans="1:18" ht="15" customHeight="1">
      <c r="A3131" s="112" t="s">
        <v>32</v>
      </c>
      <c r="B3131" s="304" t="s">
        <v>3</v>
      </c>
      <c r="C3131" s="305" t="s">
        <v>105</v>
      </c>
      <c r="D3131" s="281" t="s">
        <v>1352</v>
      </c>
      <c r="E3131" s="282" t="s">
        <v>1353</v>
      </c>
      <c r="F3131" s="313" t="s">
        <v>7980</v>
      </c>
      <c r="G3131" s="282" t="s">
        <v>7861</v>
      </c>
      <c r="H3131" s="282" t="s">
        <v>7525</v>
      </c>
      <c r="I3131" s="317">
        <v>45549</v>
      </c>
      <c r="J3131" s="304" t="s">
        <v>8004</v>
      </c>
      <c r="K3131" s="313" t="s">
        <v>7451</v>
      </c>
      <c r="L3131" s="360" t="s">
        <v>7703</v>
      </c>
      <c r="M3131" s="304" t="s">
        <v>7703</v>
      </c>
      <c r="N3131" s="304" t="s">
        <v>7703</v>
      </c>
      <c r="O3131" s="304" t="s">
        <v>7703</v>
      </c>
      <c r="P3131" s="304" t="s">
        <v>7703</v>
      </c>
      <c r="Q3131" s="310" t="s">
        <v>7703</v>
      </c>
      <c r="R3131" s="282" t="s">
        <v>7437</v>
      </c>
    </row>
    <row r="3132" spans="1:18" ht="15" customHeight="1">
      <c r="A3132" s="112" t="s">
        <v>32</v>
      </c>
      <c r="B3132" s="304" t="s">
        <v>3</v>
      </c>
      <c r="C3132" s="305" t="s">
        <v>105</v>
      </c>
      <c r="D3132" s="281" t="s">
        <v>3558</v>
      </c>
      <c r="E3132" s="282" t="s">
        <v>3559</v>
      </c>
      <c r="F3132" s="313" t="s">
        <v>7722</v>
      </c>
      <c r="G3132" s="282" t="s">
        <v>7525</v>
      </c>
      <c r="H3132" s="282" t="s">
        <v>7525</v>
      </c>
      <c r="I3132" s="317">
        <v>45561</v>
      </c>
      <c r="J3132" s="304" t="s">
        <v>8008</v>
      </c>
      <c r="K3132" s="313" t="s">
        <v>7710</v>
      </c>
      <c r="L3132" s="360" t="s">
        <v>7703</v>
      </c>
      <c r="M3132" s="304" t="s">
        <v>7703</v>
      </c>
      <c r="N3132" s="304" t="s">
        <v>7703</v>
      </c>
      <c r="O3132" s="304" t="s">
        <v>7703</v>
      </c>
      <c r="P3132" s="304" t="s">
        <v>7703</v>
      </c>
      <c r="Q3132" s="310" t="s">
        <v>7703</v>
      </c>
      <c r="R3132" s="282" t="s">
        <v>7528</v>
      </c>
    </row>
    <row r="3133" spans="1:18" ht="15" customHeight="1">
      <c r="A3133" s="112" t="s">
        <v>32</v>
      </c>
      <c r="B3133" s="304" t="s">
        <v>3</v>
      </c>
      <c r="C3133" s="305" t="s">
        <v>105</v>
      </c>
      <c r="D3133" s="281" t="s">
        <v>5851</v>
      </c>
      <c r="E3133" s="282" t="s">
        <v>5852</v>
      </c>
      <c r="F3133" s="313" t="s">
        <v>7945</v>
      </c>
      <c r="G3133" s="282" t="s">
        <v>7896</v>
      </c>
      <c r="H3133" s="282" t="s">
        <v>7525</v>
      </c>
      <c r="I3133" s="317">
        <v>45572</v>
      </c>
      <c r="J3133" s="304" t="s">
        <v>8026</v>
      </c>
      <c r="K3133" s="313" t="s">
        <v>7710</v>
      </c>
      <c r="L3133" s="360" t="s">
        <v>7703</v>
      </c>
      <c r="M3133" s="304" t="s">
        <v>7703</v>
      </c>
      <c r="N3133" s="304" t="s">
        <v>7703</v>
      </c>
      <c r="O3133" s="304" t="s">
        <v>7703</v>
      </c>
      <c r="P3133" s="304" t="s">
        <v>7703</v>
      </c>
      <c r="Q3133" s="310" t="s">
        <v>7703</v>
      </c>
      <c r="R3133" s="282" t="s">
        <v>7528</v>
      </c>
    </row>
    <row r="3134" spans="1:18" ht="15" customHeight="1">
      <c r="A3134" s="112" t="s">
        <v>32</v>
      </c>
      <c r="B3134" s="304" t="s">
        <v>3</v>
      </c>
      <c r="C3134" s="305" t="s">
        <v>105</v>
      </c>
      <c r="D3134" s="281" t="s">
        <v>2915</v>
      </c>
      <c r="E3134" s="282" t="s">
        <v>2916</v>
      </c>
      <c r="F3134" s="313" t="s">
        <v>187</v>
      </c>
      <c r="G3134" s="282" t="s">
        <v>7463</v>
      </c>
      <c r="H3134" s="282" t="s">
        <v>7434</v>
      </c>
      <c r="I3134" s="317">
        <v>45577</v>
      </c>
      <c r="J3134" s="304" t="s">
        <v>8026</v>
      </c>
      <c r="K3134" s="313" t="s">
        <v>7851</v>
      </c>
      <c r="L3134" s="360" t="s">
        <v>7703</v>
      </c>
      <c r="M3134" s="304" t="s">
        <v>7703</v>
      </c>
      <c r="N3134" s="304" t="s">
        <v>7703</v>
      </c>
      <c r="O3134" s="304" t="s">
        <v>7703</v>
      </c>
      <c r="P3134" s="304" t="s">
        <v>7703</v>
      </c>
      <c r="Q3134" s="310" t="s">
        <v>7703</v>
      </c>
      <c r="R3134" s="282" t="s">
        <v>7437</v>
      </c>
    </row>
    <row r="3135" spans="1:18" ht="15" customHeight="1">
      <c r="A3135" s="112" t="s">
        <v>32</v>
      </c>
      <c r="B3135" s="304" t="s">
        <v>3</v>
      </c>
      <c r="C3135" s="305" t="s">
        <v>105</v>
      </c>
      <c r="D3135" s="281" t="s">
        <v>2956</v>
      </c>
      <c r="E3135" s="282" t="s">
        <v>2957</v>
      </c>
      <c r="F3135" s="313" t="s">
        <v>7501</v>
      </c>
      <c r="G3135" s="282" t="s">
        <v>7502</v>
      </c>
      <c r="H3135" s="282" t="s">
        <v>7434</v>
      </c>
      <c r="I3135" s="317">
        <v>45566</v>
      </c>
      <c r="J3135" s="304" t="s">
        <v>8018</v>
      </c>
      <c r="K3135" s="313" t="s">
        <v>7436</v>
      </c>
      <c r="L3135" s="360" t="s">
        <v>7703</v>
      </c>
      <c r="M3135" s="304" t="s">
        <v>7703</v>
      </c>
      <c r="N3135" s="304" t="s">
        <v>7703</v>
      </c>
      <c r="O3135" s="304" t="s">
        <v>7703</v>
      </c>
      <c r="P3135" s="304" t="s">
        <v>7703</v>
      </c>
      <c r="Q3135" s="310" t="s">
        <v>7703</v>
      </c>
      <c r="R3135" s="282" t="s">
        <v>7437</v>
      </c>
    </row>
    <row r="3136" spans="1:18" ht="15" customHeight="1">
      <c r="A3136" s="112" t="s">
        <v>32</v>
      </c>
      <c r="B3136" s="304" t="s">
        <v>3</v>
      </c>
      <c r="C3136" s="139" t="s">
        <v>352</v>
      </c>
      <c r="D3136" s="281" t="s">
        <v>7375</v>
      </c>
      <c r="E3136" s="282" t="s">
        <v>7376</v>
      </c>
      <c r="F3136" s="313" t="s">
        <v>7492</v>
      </c>
      <c r="G3136" s="282" t="s">
        <v>7492</v>
      </c>
      <c r="H3136" s="282" t="s">
        <v>7492</v>
      </c>
      <c r="I3136" s="317">
        <v>45558</v>
      </c>
      <c r="J3136" s="304" t="s">
        <v>8008</v>
      </c>
      <c r="K3136" s="313" t="s">
        <v>7798</v>
      </c>
      <c r="L3136" s="360" t="s">
        <v>7703</v>
      </c>
      <c r="M3136" s="304" t="s">
        <v>7703</v>
      </c>
      <c r="N3136" s="304" t="s">
        <v>7703</v>
      </c>
      <c r="O3136" s="304" t="s">
        <v>7703</v>
      </c>
      <c r="P3136" s="304" t="s">
        <v>7703</v>
      </c>
      <c r="Q3136" s="310" t="s">
        <v>7703</v>
      </c>
      <c r="R3136" s="282" t="s">
        <v>7528</v>
      </c>
    </row>
    <row r="3137" spans="1:18" ht="15" customHeight="1">
      <c r="A3137" s="112" t="s">
        <v>32</v>
      </c>
      <c r="B3137" s="304" t="s">
        <v>3</v>
      </c>
      <c r="C3137" s="305" t="s">
        <v>105</v>
      </c>
      <c r="D3137" s="281" t="s">
        <v>5128</v>
      </c>
      <c r="E3137" s="282" t="s">
        <v>5129</v>
      </c>
      <c r="F3137" s="313" t="s">
        <v>7492</v>
      </c>
      <c r="G3137" s="282" t="s">
        <v>7492</v>
      </c>
      <c r="H3137" s="282" t="s">
        <v>7492</v>
      </c>
      <c r="I3137" s="317">
        <v>45565</v>
      </c>
      <c r="J3137" s="304" t="s">
        <v>8018</v>
      </c>
      <c r="K3137" s="313" t="s">
        <v>7748</v>
      </c>
      <c r="L3137" s="360" t="s">
        <v>7703</v>
      </c>
      <c r="M3137" s="304" t="s">
        <v>7703</v>
      </c>
      <c r="N3137" s="304" t="s">
        <v>7703</v>
      </c>
      <c r="O3137" s="304" t="s">
        <v>7703</v>
      </c>
      <c r="P3137" s="304" t="s">
        <v>7703</v>
      </c>
      <c r="Q3137" s="310" t="s">
        <v>7703</v>
      </c>
      <c r="R3137" s="282" t="s">
        <v>7437</v>
      </c>
    </row>
    <row r="3138" spans="1:18" ht="15" customHeight="1">
      <c r="A3138" s="112" t="s">
        <v>32</v>
      </c>
      <c r="B3138" s="304" t="s">
        <v>3</v>
      </c>
      <c r="C3138" s="305" t="s">
        <v>105</v>
      </c>
      <c r="D3138" s="281" t="s">
        <v>5125</v>
      </c>
      <c r="E3138" s="282" t="s">
        <v>5126</v>
      </c>
      <c r="F3138" s="313" t="s">
        <v>2340</v>
      </c>
      <c r="G3138" s="282" t="s">
        <v>7896</v>
      </c>
      <c r="H3138" s="282" t="s">
        <v>7525</v>
      </c>
      <c r="I3138" s="317">
        <v>45592</v>
      </c>
      <c r="J3138" s="304" t="s">
        <v>8031</v>
      </c>
      <c r="K3138" s="313" t="s">
        <v>7445</v>
      </c>
      <c r="L3138" s="360" t="s">
        <v>7703</v>
      </c>
      <c r="M3138" s="304" t="s">
        <v>7703</v>
      </c>
      <c r="N3138" s="304" t="s">
        <v>7703</v>
      </c>
      <c r="O3138" s="304" t="s">
        <v>7703</v>
      </c>
      <c r="P3138" s="304" t="s">
        <v>7703</v>
      </c>
      <c r="Q3138" s="310" t="s">
        <v>7703</v>
      </c>
      <c r="R3138" s="282" t="s">
        <v>7446</v>
      </c>
    </row>
    <row r="3139" spans="1:18" ht="15" customHeight="1">
      <c r="A3139" s="112" t="s">
        <v>32</v>
      </c>
      <c r="B3139" s="304" t="s">
        <v>3</v>
      </c>
      <c r="C3139" s="139" t="s">
        <v>352</v>
      </c>
      <c r="D3139" s="281" t="s">
        <v>4314</v>
      </c>
      <c r="E3139" s="282" t="s">
        <v>4315</v>
      </c>
      <c r="F3139" s="313" t="s">
        <v>7718</v>
      </c>
      <c r="G3139" s="282" t="s">
        <v>7497</v>
      </c>
      <c r="H3139" s="282" t="s">
        <v>1365</v>
      </c>
      <c r="I3139" s="317">
        <v>45581</v>
      </c>
      <c r="J3139" s="304" t="s">
        <v>8029</v>
      </c>
      <c r="K3139" s="313" t="s">
        <v>7436</v>
      </c>
      <c r="L3139" s="360" t="s">
        <v>7703</v>
      </c>
      <c r="M3139" s="304" t="s">
        <v>7703</v>
      </c>
      <c r="N3139" s="304" t="s">
        <v>7703</v>
      </c>
      <c r="O3139" s="304" t="s">
        <v>7703</v>
      </c>
      <c r="P3139" s="304" t="s">
        <v>7703</v>
      </c>
      <c r="Q3139" s="310" t="s">
        <v>7703</v>
      </c>
      <c r="R3139" s="282" t="s">
        <v>7437</v>
      </c>
    </row>
    <row r="3140" spans="1:18" ht="15" customHeight="1">
      <c r="A3140" s="112" t="s">
        <v>32</v>
      </c>
      <c r="B3140" s="304" t="s">
        <v>3</v>
      </c>
      <c r="C3140" s="305" t="s">
        <v>105</v>
      </c>
      <c r="D3140" s="281" t="s">
        <v>3998</v>
      </c>
      <c r="E3140" s="282" t="s">
        <v>3999</v>
      </c>
      <c r="F3140" s="313" t="s">
        <v>7520</v>
      </c>
      <c r="G3140" s="282" t="s">
        <v>7521</v>
      </c>
      <c r="H3140" s="282" t="s">
        <v>7449</v>
      </c>
      <c r="I3140" s="317">
        <v>45566</v>
      </c>
      <c r="J3140" s="304" t="s">
        <v>8018</v>
      </c>
      <c r="K3140" s="313" t="s">
        <v>7548</v>
      </c>
      <c r="L3140" s="360" t="s">
        <v>7703</v>
      </c>
      <c r="M3140" s="304" t="s">
        <v>7703</v>
      </c>
      <c r="N3140" s="304" t="s">
        <v>7703</v>
      </c>
      <c r="O3140" s="304" t="s">
        <v>7703</v>
      </c>
      <c r="P3140" s="304" t="s">
        <v>7703</v>
      </c>
      <c r="Q3140" s="310" t="s">
        <v>7703</v>
      </c>
      <c r="R3140" s="282" t="s">
        <v>7437</v>
      </c>
    </row>
    <row r="3141" spans="1:18" ht="15" customHeight="1">
      <c r="A3141" s="112" t="s">
        <v>32</v>
      </c>
      <c r="B3141" s="304" t="s">
        <v>3</v>
      </c>
      <c r="C3141" s="305" t="s">
        <v>105</v>
      </c>
      <c r="D3141" s="281" t="s">
        <v>6835</v>
      </c>
      <c r="E3141" s="282" t="s">
        <v>6836</v>
      </c>
      <c r="F3141" s="313" t="s">
        <v>8030</v>
      </c>
      <c r="G3141" s="282" t="s">
        <v>7502</v>
      </c>
      <c r="H3141" s="282" t="s">
        <v>7577</v>
      </c>
      <c r="I3141" s="317">
        <v>45573</v>
      </c>
      <c r="J3141" s="304" t="s">
        <v>8026</v>
      </c>
      <c r="K3141" s="313" t="s">
        <v>7593</v>
      </c>
      <c r="L3141" s="360" t="s">
        <v>7703</v>
      </c>
      <c r="M3141" s="304" t="s">
        <v>7703</v>
      </c>
      <c r="N3141" s="304" t="s">
        <v>7703</v>
      </c>
      <c r="O3141" s="304" t="s">
        <v>7703</v>
      </c>
      <c r="P3141" s="304" t="s">
        <v>7703</v>
      </c>
      <c r="Q3141" s="310" t="s">
        <v>7703</v>
      </c>
      <c r="R3141" s="282" t="s">
        <v>7437</v>
      </c>
    </row>
    <row r="3142" spans="1:18" ht="15" customHeight="1">
      <c r="A3142" s="112" t="s">
        <v>32</v>
      </c>
      <c r="B3142" s="304" t="s">
        <v>33</v>
      </c>
      <c r="C3142" s="305" t="s">
        <v>105</v>
      </c>
      <c r="D3142" s="281" t="s">
        <v>6219</v>
      </c>
      <c r="E3142" s="282" t="s">
        <v>6220</v>
      </c>
      <c r="F3142" s="283" t="s">
        <v>599</v>
      </c>
      <c r="G3142" s="283" t="s">
        <v>7800</v>
      </c>
      <c r="H3142" s="283" t="s">
        <v>7800</v>
      </c>
      <c r="I3142" s="358">
        <v>45597</v>
      </c>
      <c r="J3142" s="304" t="s">
        <v>8031</v>
      </c>
      <c r="K3142" s="313" t="s">
        <v>7626</v>
      </c>
      <c r="L3142" s="141"/>
      <c r="M3142" s="141"/>
      <c r="N3142" s="141"/>
      <c r="O3142" s="141"/>
      <c r="P3142" s="141"/>
      <c r="Q3142" s="141"/>
      <c r="R3142" s="282" t="s">
        <v>7446</v>
      </c>
    </row>
    <row r="3143" spans="1:18" ht="15" customHeight="1">
      <c r="A3143" s="112" t="s">
        <v>32</v>
      </c>
      <c r="B3143" s="304" t="s">
        <v>33</v>
      </c>
      <c r="C3143" s="305" t="s">
        <v>105</v>
      </c>
      <c r="D3143" s="281" t="s">
        <v>3500</v>
      </c>
      <c r="E3143" s="282" t="s">
        <v>3501</v>
      </c>
      <c r="F3143" s="283" t="s">
        <v>411</v>
      </c>
      <c r="G3143" s="283" t="s">
        <v>7534</v>
      </c>
      <c r="H3143" s="283" t="s">
        <v>7434</v>
      </c>
      <c r="I3143" s="358">
        <v>45597</v>
      </c>
      <c r="J3143" s="304" t="s">
        <v>8031</v>
      </c>
      <c r="K3143" s="313" t="s">
        <v>7548</v>
      </c>
      <c r="L3143" s="317"/>
      <c r="M3143" s="141"/>
      <c r="N3143" s="141"/>
      <c r="O3143" s="141"/>
      <c r="P3143" s="141"/>
      <c r="Q3143" s="141"/>
      <c r="R3143" s="282" t="s">
        <v>7437</v>
      </c>
    </row>
    <row r="3144" spans="1:18" ht="15" customHeight="1">
      <c r="A3144" s="112" t="s">
        <v>32</v>
      </c>
      <c r="B3144" s="304" t="s">
        <v>33</v>
      </c>
      <c r="C3144" s="305" t="s">
        <v>105</v>
      </c>
      <c r="D3144" s="281" t="s">
        <v>7150</v>
      </c>
      <c r="E3144" s="282" t="s">
        <v>7151</v>
      </c>
      <c r="F3144" s="283" t="s">
        <v>411</v>
      </c>
      <c r="G3144" s="283" t="s">
        <v>7534</v>
      </c>
      <c r="H3144" s="283" t="s">
        <v>7434</v>
      </c>
      <c r="I3144" s="358">
        <v>45597</v>
      </c>
      <c r="J3144" s="304" t="s">
        <v>8031</v>
      </c>
      <c r="K3144" s="313" t="s">
        <v>7593</v>
      </c>
      <c r="L3144" s="317"/>
      <c r="M3144" s="141"/>
      <c r="N3144" s="141"/>
      <c r="O3144" s="141"/>
      <c r="P3144" s="141"/>
      <c r="Q3144" s="141"/>
      <c r="R3144" s="282" t="s">
        <v>7437</v>
      </c>
    </row>
    <row r="3145" spans="1:18" ht="15" customHeight="1">
      <c r="A3145" s="112" t="s">
        <v>32</v>
      </c>
      <c r="B3145" s="304" t="s">
        <v>33</v>
      </c>
      <c r="C3145" s="305" t="s">
        <v>105</v>
      </c>
      <c r="D3145" s="281" t="s">
        <v>3152</v>
      </c>
      <c r="E3145" s="282" t="s">
        <v>3153</v>
      </c>
      <c r="F3145" s="283" t="s">
        <v>1992</v>
      </c>
      <c r="G3145" s="282" t="s">
        <v>7433</v>
      </c>
      <c r="H3145" s="282" t="s">
        <v>7449</v>
      </c>
      <c r="I3145" s="358">
        <v>45622</v>
      </c>
      <c r="J3145" s="304" t="s">
        <v>8041</v>
      </c>
      <c r="K3145" s="313" t="s">
        <v>7465</v>
      </c>
      <c r="L3145" s="317"/>
      <c r="M3145" s="141"/>
      <c r="N3145" s="141"/>
      <c r="O3145" s="141"/>
      <c r="P3145" s="141"/>
      <c r="Q3145" s="141"/>
      <c r="R3145" s="282" t="s">
        <v>7437</v>
      </c>
    </row>
    <row r="3146" spans="1:18" ht="15" customHeight="1">
      <c r="A3146" s="112" t="s">
        <v>32</v>
      </c>
      <c r="B3146" s="304" t="s">
        <v>33</v>
      </c>
      <c r="C3146" s="305" t="s">
        <v>105</v>
      </c>
      <c r="D3146" s="281" t="s">
        <v>5122</v>
      </c>
      <c r="E3146" s="282" t="s">
        <v>5123</v>
      </c>
      <c r="F3146" s="283" t="s">
        <v>1992</v>
      </c>
      <c r="G3146" s="282" t="s">
        <v>7433</v>
      </c>
      <c r="H3146" s="282" t="s">
        <v>7449</v>
      </c>
      <c r="I3146" s="358">
        <v>45621</v>
      </c>
      <c r="J3146" s="304" t="s">
        <v>8041</v>
      </c>
      <c r="K3146" s="313" t="s">
        <v>7593</v>
      </c>
      <c r="L3146" s="317"/>
      <c r="M3146" s="141"/>
      <c r="N3146" s="141"/>
      <c r="O3146" s="141"/>
      <c r="P3146" s="141"/>
      <c r="Q3146" s="141"/>
      <c r="R3146" s="282" t="s">
        <v>7437</v>
      </c>
    </row>
    <row r="3147" spans="1:18" ht="15" customHeight="1">
      <c r="A3147" s="112" t="s">
        <v>32</v>
      </c>
      <c r="B3147" s="304" t="s">
        <v>33</v>
      </c>
      <c r="C3147" s="305" t="s">
        <v>105</v>
      </c>
      <c r="D3147" s="281" t="s">
        <v>7089</v>
      </c>
      <c r="E3147" s="282" t="s">
        <v>7090</v>
      </c>
      <c r="F3147" s="283" t="s">
        <v>1992</v>
      </c>
      <c r="G3147" s="282" t="s">
        <v>7433</v>
      </c>
      <c r="H3147" s="282" t="s">
        <v>7449</v>
      </c>
      <c r="I3147" s="358">
        <v>45622</v>
      </c>
      <c r="J3147" s="304" t="s">
        <v>8041</v>
      </c>
      <c r="K3147" s="313" t="s">
        <v>7465</v>
      </c>
      <c r="L3147" s="317"/>
      <c r="M3147" s="141"/>
      <c r="N3147" s="141"/>
      <c r="O3147" s="141"/>
      <c r="P3147" s="141"/>
      <c r="Q3147" s="141"/>
      <c r="R3147" s="282" t="s">
        <v>7437</v>
      </c>
    </row>
    <row r="3148" spans="1:18" ht="15" customHeight="1">
      <c r="A3148" s="112" t="s">
        <v>32</v>
      </c>
      <c r="B3148" s="304" t="s">
        <v>33</v>
      </c>
      <c r="C3148" s="305" t="s">
        <v>105</v>
      </c>
      <c r="D3148" s="281" t="s">
        <v>4803</v>
      </c>
      <c r="E3148" s="282" t="s">
        <v>4804</v>
      </c>
      <c r="F3148" s="307" t="s">
        <v>7807</v>
      </c>
      <c r="G3148" s="308" t="s">
        <v>7448</v>
      </c>
      <c r="H3148" s="308" t="s">
        <v>7449</v>
      </c>
      <c r="I3148" s="358">
        <v>45597</v>
      </c>
      <c r="J3148" s="304" t="s">
        <v>8031</v>
      </c>
      <c r="K3148" s="313" t="s">
        <v>7511</v>
      </c>
      <c r="L3148" s="317"/>
      <c r="M3148" s="141"/>
      <c r="N3148" s="141"/>
      <c r="O3148" s="141"/>
      <c r="P3148" s="141"/>
      <c r="Q3148" s="141"/>
      <c r="R3148" s="282" t="s">
        <v>7437</v>
      </c>
    </row>
    <row r="3149" spans="1:18" ht="15" customHeight="1">
      <c r="A3149" s="112" t="s">
        <v>32</v>
      </c>
      <c r="B3149" s="304" t="s">
        <v>33</v>
      </c>
      <c r="C3149" s="305" t="s">
        <v>105</v>
      </c>
      <c r="D3149" s="281" t="s">
        <v>1318</v>
      </c>
      <c r="E3149" s="282" t="s">
        <v>1319</v>
      </c>
      <c r="F3149" s="283" t="s">
        <v>163</v>
      </c>
      <c r="G3149" s="283" t="s">
        <v>7433</v>
      </c>
      <c r="H3149" s="283" t="s">
        <v>7434</v>
      </c>
      <c r="I3149" s="358">
        <v>45597</v>
      </c>
      <c r="J3149" s="304" t="s">
        <v>8031</v>
      </c>
      <c r="K3149" s="313" t="s">
        <v>8042</v>
      </c>
      <c r="L3149" s="317"/>
      <c r="M3149" s="141"/>
      <c r="N3149" s="141"/>
      <c r="O3149" s="141"/>
      <c r="P3149" s="141"/>
      <c r="Q3149" s="141"/>
      <c r="R3149" s="282" t="s">
        <v>7446</v>
      </c>
    </row>
    <row r="3150" spans="1:18" ht="15" customHeight="1">
      <c r="A3150" s="112" t="s">
        <v>32</v>
      </c>
      <c r="B3150" s="304" t="s">
        <v>33</v>
      </c>
      <c r="C3150" s="305" t="s">
        <v>105</v>
      </c>
      <c r="D3150" s="281" t="s">
        <v>3043</v>
      </c>
      <c r="E3150" s="282" t="s">
        <v>3044</v>
      </c>
      <c r="F3150" s="283" t="s">
        <v>163</v>
      </c>
      <c r="G3150" s="283" t="s">
        <v>7433</v>
      </c>
      <c r="H3150" s="283" t="s">
        <v>7434</v>
      </c>
      <c r="I3150" s="358">
        <v>45597</v>
      </c>
      <c r="J3150" s="304" t="s">
        <v>8031</v>
      </c>
      <c r="K3150" s="313" t="s">
        <v>7436</v>
      </c>
      <c r="L3150" s="317"/>
      <c r="M3150" s="141"/>
      <c r="N3150" s="141"/>
      <c r="O3150" s="141"/>
      <c r="P3150" s="141"/>
      <c r="Q3150" s="141"/>
      <c r="R3150" s="282" t="s">
        <v>7437</v>
      </c>
    </row>
    <row r="3151" spans="1:18" ht="15" customHeight="1">
      <c r="A3151" s="112" t="s">
        <v>32</v>
      </c>
      <c r="B3151" s="304" t="s">
        <v>33</v>
      </c>
      <c r="C3151" s="305" t="s">
        <v>105</v>
      </c>
      <c r="D3151" s="281" t="s">
        <v>6226</v>
      </c>
      <c r="E3151" s="282" t="s">
        <v>6227</v>
      </c>
      <c r="F3151" s="283" t="s">
        <v>163</v>
      </c>
      <c r="G3151" s="283" t="s">
        <v>7433</v>
      </c>
      <c r="H3151" s="283" t="s">
        <v>7434</v>
      </c>
      <c r="I3151" s="358">
        <v>45597</v>
      </c>
      <c r="J3151" s="304" t="s">
        <v>8031</v>
      </c>
      <c r="K3151" s="313" t="s">
        <v>7930</v>
      </c>
      <c r="L3151" s="317"/>
      <c r="M3151" s="141"/>
      <c r="N3151" s="141"/>
      <c r="O3151" s="141"/>
      <c r="P3151" s="141"/>
      <c r="Q3151" s="141"/>
      <c r="R3151" s="282" t="s">
        <v>7437</v>
      </c>
    </row>
    <row r="3152" spans="1:18" ht="15" customHeight="1">
      <c r="A3152" s="112" t="s">
        <v>32</v>
      </c>
      <c r="B3152" s="304" t="s">
        <v>33</v>
      </c>
      <c r="C3152" s="305" t="s">
        <v>143</v>
      </c>
      <c r="D3152" s="281" t="s">
        <v>8043</v>
      </c>
      <c r="E3152" s="282" t="s">
        <v>8044</v>
      </c>
      <c r="F3152" s="283" t="s">
        <v>7739</v>
      </c>
      <c r="G3152" s="283" t="s">
        <v>7896</v>
      </c>
      <c r="H3152" s="283" t="s">
        <v>7525</v>
      </c>
      <c r="I3152" s="358">
        <v>45605</v>
      </c>
      <c r="J3152" s="304" t="s">
        <v>8045</v>
      </c>
      <c r="K3152" s="313" t="s">
        <v>7451</v>
      </c>
      <c r="L3152" s="317"/>
      <c r="M3152" s="141"/>
      <c r="N3152" s="141"/>
      <c r="O3152" s="141"/>
      <c r="P3152" s="141"/>
      <c r="Q3152" s="141"/>
      <c r="R3152" s="282" t="s">
        <v>7437</v>
      </c>
    </row>
    <row r="3153" spans="1:18" ht="15" customHeight="1">
      <c r="A3153" s="112" t="s">
        <v>32</v>
      </c>
      <c r="B3153" s="304" t="s">
        <v>33</v>
      </c>
      <c r="C3153" s="305" t="s">
        <v>105</v>
      </c>
      <c r="D3153" s="281" t="s">
        <v>6887</v>
      </c>
      <c r="E3153" s="282" t="s">
        <v>6888</v>
      </c>
      <c r="F3153" s="283" t="s">
        <v>7738</v>
      </c>
      <c r="G3153" s="283" t="s">
        <v>7896</v>
      </c>
      <c r="H3153" s="283" t="s">
        <v>7449</v>
      </c>
      <c r="I3153" s="358">
        <v>45608</v>
      </c>
      <c r="J3153" s="304" t="s">
        <v>8046</v>
      </c>
      <c r="K3153" s="313" t="s">
        <v>7548</v>
      </c>
      <c r="L3153" s="317"/>
      <c r="M3153" s="141"/>
      <c r="N3153" s="141"/>
      <c r="O3153" s="141"/>
      <c r="P3153" s="141"/>
      <c r="Q3153" s="141"/>
      <c r="R3153" s="282" t="s">
        <v>7437</v>
      </c>
    </row>
    <row r="3154" spans="1:18" ht="15" customHeight="1">
      <c r="A3154" s="112" t="s">
        <v>32</v>
      </c>
      <c r="B3154" s="304" t="s">
        <v>33</v>
      </c>
      <c r="C3154" s="305" t="s">
        <v>105</v>
      </c>
      <c r="D3154" s="281" t="s">
        <v>5336</v>
      </c>
      <c r="E3154" s="282" t="s">
        <v>5337</v>
      </c>
      <c r="F3154" s="283" t="s">
        <v>7917</v>
      </c>
      <c r="G3154" s="283" t="s">
        <v>7534</v>
      </c>
      <c r="H3154" s="283" t="s">
        <v>7577</v>
      </c>
      <c r="I3154" s="358">
        <v>45597</v>
      </c>
      <c r="J3154" s="304" t="s">
        <v>8031</v>
      </c>
      <c r="K3154" s="313" t="s">
        <v>7516</v>
      </c>
      <c r="L3154" s="317"/>
      <c r="M3154" s="141"/>
      <c r="N3154" s="141"/>
      <c r="O3154" s="141"/>
      <c r="P3154" s="141"/>
      <c r="Q3154" s="141"/>
      <c r="R3154" s="282" t="s">
        <v>7446</v>
      </c>
    </row>
    <row r="3155" spans="1:18" ht="15" customHeight="1">
      <c r="A3155" s="112" t="s">
        <v>32</v>
      </c>
      <c r="B3155" s="304" t="s">
        <v>33</v>
      </c>
      <c r="C3155" s="305" t="s">
        <v>105</v>
      </c>
      <c r="D3155" s="281" t="s">
        <v>438</v>
      </c>
      <c r="E3155" s="282" t="s">
        <v>439</v>
      </c>
      <c r="F3155" s="283" t="s">
        <v>910</v>
      </c>
      <c r="G3155" s="283" t="s">
        <v>7625</v>
      </c>
      <c r="H3155" s="283" t="s">
        <v>7449</v>
      </c>
      <c r="I3155" s="358">
        <v>45597</v>
      </c>
      <c r="J3155" s="304" t="s">
        <v>8031</v>
      </c>
      <c r="K3155" s="313" t="s">
        <v>7854</v>
      </c>
      <c r="L3155" s="317"/>
      <c r="M3155" s="141"/>
      <c r="N3155" s="141"/>
      <c r="O3155" s="141"/>
      <c r="P3155" s="141"/>
      <c r="Q3155" s="141"/>
      <c r="R3155" s="282" t="s">
        <v>7437</v>
      </c>
    </row>
    <row r="3156" spans="1:18" ht="15" customHeight="1">
      <c r="A3156" s="112" t="s">
        <v>32</v>
      </c>
      <c r="B3156" s="304" t="s">
        <v>33</v>
      </c>
      <c r="C3156" s="305" t="s">
        <v>105</v>
      </c>
      <c r="D3156" s="281" t="s">
        <v>906</v>
      </c>
      <c r="E3156" s="282" t="s">
        <v>907</v>
      </c>
      <c r="F3156" s="283" t="s">
        <v>910</v>
      </c>
      <c r="G3156" s="283" t="s">
        <v>7625</v>
      </c>
      <c r="H3156" s="283" t="s">
        <v>7449</v>
      </c>
      <c r="I3156" s="358">
        <v>45597</v>
      </c>
      <c r="J3156" s="304" t="s">
        <v>8031</v>
      </c>
      <c r="K3156" s="313" t="s">
        <v>7436</v>
      </c>
      <c r="L3156" s="317"/>
      <c r="M3156" s="141"/>
      <c r="N3156" s="141"/>
      <c r="O3156" s="141"/>
      <c r="P3156" s="141"/>
      <c r="Q3156" s="141"/>
      <c r="R3156" s="282" t="s">
        <v>7437</v>
      </c>
    </row>
    <row r="3157" spans="1:18" ht="15" customHeight="1">
      <c r="A3157" s="112" t="s">
        <v>32</v>
      </c>
      <c r="B3157" s="304" t="s">
        <v>33</v>
      </c>
      <c r="C3157" s="305" t="s">
        <v>105</v>
      </c>
      <c r="D3157" s="281" t="s">
        <v>1658</v>
      </c>
      <c r="E3157" s="282" t="s">
        <v>1659</v>
      </c>
      <c r="F3157" s="283" t="s">
        <v>910</v>
      </c>
      <c r="G3157" s="283" t="s">
        <v>7625</v>
      </c>
      <c r="H3157" s="283" t="s">
        <v>7449</v>
      </c>
      <c r="I3157" s="358">
        <v>45597</v>
      </c>
      <c r="J3157" s="304" t="s">
        <v>8031</v>
      </c>
      <c r="K3157" s="313" t="s">
        <v>7884</v>
      </c>
      <c r="L3157" s="317"/>
      <c r="M3157" s="141"/>
      <c r="N3157" s="141"/>
      <c r="O3157" s="141"/>
      <c r="P3157" s="141"/>
      <c r="Q3157" s="141"/>
      <c r="R3157" s="282" t="s">
        <v>7437</v>
      </c>
    </row>
    <row r="3158" spans="1:18" ht="15" customHeight="1">
      <c r="A3158" s="112" t="s">
        <v>32</v>
      </c>
      <c r="B3158" s="304" t="s">
        <v>33</v>
      </c>
      <c r="C3158" s="305" t="s">
        <v>105</v>
      </c>
      <c r="D3158" s="281" t="s">
        <v>2624</v>
      </c>
      <c r="E3158" s="282" t="s">
        <v>2625</v>
      </c>
      <c r="F3158" s="283" t="s">
        <v>910</v>
      </c>
      <c r="G3158" s="283" t="s">
        <v>7625</v>
      </c>
      <c r="H3158" s="283" t="s">
        <v>7449</v>
      </c>
      <c r="I3158" s="358">
        <v>45597</v>
      </c>
      <c r="J3158" s="304" t="s">
        <v>8031</v>
      </c>
      <c r="K3158" s="139" t="s">
        <v>7593</v>
      </c>
      <c r="L3158" s="317"/>
      <c r="M3158" s="141"/>
      <c r="N3158" s="141"/>
      <c r="O3158" s="141"/>
      <c r="P3158" s="141"/>
      <c r="Q3158" s="141"/>
      <c r="R3158" s="282" t="s">
        <v>7437</v>
      </c>
    </row>
    <row r="3159" spans="1:18" ht="15" customHeight="1">
      <c r="A3159" s="112" t="s">
        <v>32</v>
      </c>
      <c r="B3159" s="304" t="s">
        <v>33</v>
      </c>
      <c r="C3159" s="305" t="s">
        <v>105</v>
      </c>
      <c r="D3159" s="281" t="s">
        <v>4333</v>
      </c>
      <c r="E3159" s="282" t="s">
        <v>4334</v>
      </c>
      <c r="F3159" s="283" t="s">
        <v>910</v>
      </c>
      <c r="G3159" s="283" t="s">
        <v>7625</v>
      </c>
      <c r="H3159" s="283" t="s">
        <v>7449</v>
      </c>
      <c r="I3159" s="358">
        <v>45597</v>
      </c>
      <c r="J3159" s="304" t="s">
        <v>8031</v>
      </c>
      <c r="K3159" s="313" t="s">
        <v>7547</v>
      </c>
      <c r="L3159" s="317"/>
      <c r="M3159" s="141"/>
      <c r="N3159" s="141"/>
      <c r="O3159" s="141"/>
      <c r="P3159" s="141"/>
      <c r="Q3159" s="141"/>
      <c r="R3159" s="282" t="s">
        <v>7437</v>
      </c>
    </row>
    <row r="3160" spans="1:18" ht="15" customHeight="1">
      <c r="A3160" s="112" t="s">
        <v>32</v>
      </c>
      <c r="B3160" s="304" t="s">
        <v>33</v>
      </c>
      <c r="C3160" s="305" t="s">
        <v>105</v>
      </c>
      <c r="D3160" s="281" t="s">
        <v>5223</v>
      </c>
      <c r="E3160" s="282" t="s">
        <v>5224</v>
      </c>
      <c r="F3160" s="283" t="s">
        <v>910</v>
      </c>
      <c r="G3160" s="283" t="s">
        <v>7625</v>
      </c>
      <c r="H3160" s="283" t="s">
        <v>7449</v>
      </c>
      <c r="I3160" s="358">
        <v>45597</v>
      </c>
      <c r="J3160" s="304" t="s">
        <v>8031</v>
      </c>
      <c r="K3160" s="313" t="s">
        <v>7436</v>
      </c>
      <c r="L3160" s="317"/>
      <c r="M3160" s="141"/>
      <c r="N3160" s="141"/>
      <c r="O3160" s="141"/>
      <c r="P3160" s="141"/>
      <c r="Q3160" s="141"/>
      <c r="R3160" s="282" t="s">
        <v>7437</v>
      </c>
    </row>
    <row r="3161" spans="1:18" ht="15" customHeight="1">
      <c r="A3161" s="112" t="s">
        <v>32</v>
      </c>
      <c r="B3161" s="304" t="s">
        <v>33</v>
      </c>
      <c r="C3161" s="305" t="s">
        <v>105</v>
      </c>
      <c r="D3161" s="281" t="s">
        <v>5397</v>
      </c>
      <c r="E3161" s="282" t="s">
        <v>5398</v>
      </c>
      <c r="F3161" s="283" t="s">
        <v>910</v>
      </c>
      <c r="G3161" s="283" t="s">
        <v>7625</v>
      </c>
      <c r="H3161" s="283" t="s">
        <v>7449</v>
      </c>
      <c r="I3161" s="358">
        <v>45597</v>
      </c>
      <c r="J3161" s="304" t="s">
        <v>8031</v>
      </c>
      <c r="K3161" s="313" t="s">
        <v>7548</v>
      </c>
      <c r="L3161" s="317"/>
      <c r="M3161" s="141"/>
      <c r="N3161" s="141"/>
      <c r="O3161" s="141"/>
      <c r="P3161" s="141"/>
      <c r="Q3161" s="141"/>
      <c r="R3161" s="282" t="s">
        <v>7437</v>
      </c>
    </row>
    <row r="3162" spans="1:18" ht="15" customHeight="1">
      <c r="A3162" s="112" t="s">
        <v>32</v>
      </c>
      <c r="B3162" s="304" t="s">
        <v>33</v>
      </c>
      <c r="C3162" s="305" t="s">
        <v>105</v>
      </c>
      <c r="D3162" s="281" t="s">
        <v>911</v>
      </c>
      <c r="E3162" s="282" t="s">
        <v>912</v>
      </c>
      <c r="F3162" s="283" t="s">
        <v>910</v>
      </c>
      <c r="G3162" s="283" t="s">
        <v>7625</v>
      </c>
      <c r="H3162" s="283" t="s">
        <v>7449</v>
      </c>
      <c r="I3162" s="358">
        <v>45597</v>
      </c>
      <c r="J3162" s="304" t="s">
        <v>8031</v>
      </c>
      <c r="K3162" s="313" t="s">
        <v>7436</v>
      </c>
      <c r="L3162" s="317"/>
      <c r="M3162" s="141"/>
      <c r="N3162" s="141"/>
      <c r="O3162" s="141"/>
      <c r="P3162" s="141"/>
      <c r="Q3162" s="141"/>
      <c r="R3162" s="282" t="s">
        <v>7437</v>
      </c>
    </row>
    <row r="3163" spans="1:18" ht="15" customHeight="1">
      <c r="A3163" s="112" t="s">
        <v>32</v>
      </c>
      <c r="B3163" s="304" t="s">
        <v>33</v>
      </c>
      <c r="C3163" s="305" t="s">
        <v>105</v>
      </c>
      <c r="D3163" s="281" t="s">
        <v>6061</v>
      </c>
      <c r="E3163" s="282" t="s">
        <v>6062</v>
      </c>
      <c r="F3163" s="283" t="s">
        <v>910</v>
      </c>
      <c r="G3163" s="283" t="s">
        <v>7625</v>
      </c>
      <c r="H3163" s="283" t="s">
        <v>7449</v>
      </c>
      <c r="I3163" s="358">
        <v>45597</v>
      </c>
      <c r="J3163" s="304" t="s">
        <v>8031</v>
      </c>
      <c r="K3163" s="313" t="s">
        <v>7493</v>
      </c>
      <c r="L3163" s="317"/>
      <c r="M3163" s="141"/>
      <c r="N3163" s="141"/>
      <c r="O3163" s="141"/>
      <c r="P3163" s="141"/>
      <c r="Q3163" s="141"/>
      <c r="R3163" s="282" t="s">
        <v>7437</v>
      </c>
    </row>
    <row r="3164" spans="1:18" ht="15" customHeight="1">
      <c r="A3164" s="112" t="s">
        <v>32</v>
      </c>
      <c r="B3164" s="304" t="s">
        <v>33</v>
      </c>
      <c r="C3164" s="305" t="s">
        <v>143</v>
      </c>
      <c r="D3164" s="281" t="s">
        <v>4416</v>
      </c>
      <c r="E3164" s="282" t="s">
        <v>4417</v>
      </c>
      <c r="F3164" s="283" t="s">
        <v>8047</v>
      </c>
      <c r="G3164" s="283" t="s">
        <v>7502</v>
      </c>
      <c r="H3164" s="283" t="s">
        <v>7577</v>
      </c>
      <c r="I3164" s="358">
        <v>45612</v>
      </c>
      <c r="J3164" s="304" t="s">
        <v>8029</v>
      </c>
      <c r="K3164" s="313" t="s">
        <v>7650</v>
      </c>
      <c r="L3164" s="317"/>
      <c r="M3164" s="141"/>
      <c r="N3164" s="141"/>
      <c r="O3164" s="141"/>
      <c r="P3164" s="141"/>
      <c r="Q3164" s="141"/>
      <c r="R3164" s="282" t="s">
        <v>7437</v>
      </c>
    </row>
    <row r="3165" spans="1:18" ht="15" customHeight="1">
      <c r="A3165" s="112" t="s">
        <v>32</v>
      </c>
      <c r="B3165" s="304" t="s">
        <v>33</v>
      </c>
      <c r="C3165" s="305" t="s">
        <v>105</v>
      </c>
      <c r="D3165" s="281" t="s">
        <v>8048</v>
      </c>
      <c r="E3165" s="282" t="s">
        <v>8049</v>
      </c>
      <c r="F3165" s="307" t="s">
        <v>7544</v>
      </c>
      <c r="G3165" s="308" t="s">
        <v>7534</v>
      </c>
      <c r="H3165" s="308" t="s">
        <v>7434</v>
      </c>
      <c r="I3165" s="358">
        <v>45597</v>
      </c>
      <c r="J3165" s="304" t="s">
        <v>8031</v>
      </c>
      <c r="K3165" s="313" t="s">
        <v>8050</v>
      </c>
      <c r="L3165" s="317"/>
      <c r="M3165" s="141"/>
      <c r="N3165" s="141"/>
      <c r="O3165" s="141"/>
      <c r="P3165" s="141"/>
      <c r="Q3165" s="141"/>
      <c r="R3165" s="282" t="s">
        <v>7437</v>
      </c>
    </row>
    <row r="3166" spans="1:18" ht="15" customHeight="1">
      <c r="A3166" s="112" t="s">
        <v>32</v>
      </c>
      <c r="B3166" s="304" t="s">
        <v>33</v>
      </c>
      <c r="C3166" s="305" t="s">
        <v>143</v>
      </c>
      <c r="D3166" s="281" t="s">
        <v>6981</v>
      </c>
      <c r="E3166" s="282" t="s">
        <v>6982</v>
      </c>
      <c r="F3166" s="283" t="s">
        <v>8047</v>
      </c>
      <c r="G3166" s="283" t="s">
        <v>7502</v>
      </c>
      <c r="H3166" s="283" t="s">
        <v>7577</v>
      </c>
      <c r="I3166" s="358">
        <v>45626</v>
      </c>
      <c r="J3166" s="304" t="s">
        <v>8041</v>
      </c>
      <c r="K3166" s="313" t="s">
        <v>7650</v>
      </c>
      <c r="L3166" s="317"/>
      <c r="M3166" s="141"/>
      <c r="N3166" s="141"/>
      <c r="O3166" s="141"/>
      <c r="P3166" s="141"/>
      <c r="Q3166" s="141"/>
      <c r="R3166" s="282" t="s">
        <v>7437</v>
      </c>
    </row>
    <row r="3167" spans="1:18" ht="15" customHeight="1">
      <c r="A3167" s="112" t="s">
        <v>32</v>
      </c>
      <c r="B3167" s="304" t="s">
        <v>33</v>
      </c>
      <c r="C3167" s="305" t="s">
        <v>105</v>
      </c>
      <c r="D3167" s="281" t="s">
        <v>6164</v>
      </c>
      <c r="E3167" s="282" t="s">
        <v>6165</v>
      </c>
      <c r="F3167" s="283" t="s">
        <v>3382</v>
      </c>
      <c r="G3167" s="283" t="s">
        <v>1365</v>
      </c>
      <c r="H3167" s="283" t="s">
        <v>1365</v>
      </c>
      <c r="I3167" s="358">
        <v>45612</v>
      </c>
      <c r="J3167" s="304" t="s">
        <v>8051</v>
      </c>
      <c r="K3167" s="313" t="s">
        <v>7527</v>
      </c>
      <c r="L3167" s="317"/>
      <c r="M3167" s="141"/>
      <c r="N3167" s="141"/>
      <c r="O3167" s="141"/>
      <c r="P3167" s="141"/>
      <c r="Q3167" s="141"/>
      <c r="R3167" s="282" t="s">
        <v>7528</v>
      </c>
    </row>
    <row r="3168" spans="1:18" ht="15" customHeight="1">
      <c r="A3168" s="112" t="s">
        <v>32</v>
      </c>
      <c r="B3168" s="304" t="s">
        <v>33</v>
      </c>
      <c r="C3168" s="305" t="s">
        <v>105</v>
      </c>
      <c r="D3168" s="281" t="s">
        <v>4963</v>
      </c>
      <c r="E3168" s="282" t="s">
        <v>4964</v>
      </c>
      <c r="F3168" s="283" t="s">
        <v>8023</v>
      </c>
      <c r="G3168" s="283" t="s">
        <v>7896</v>
      </c>
      <c r="H3168" s="283" t="s">
        <v>7525</v>
      </c>
      <c r="I3168" s="358">
        <v>45600</v>
      </c>
      <c r="J3168" s="304" t="s">
        <v>8045</v>
      </c>
      <c r="K3168" s="313" t="s">
        <v>7755</v>
      </c>
      <c r="L3168" s="317"/>
      <c r="M3168" s="141"/>
      <c r="N3168" s="141"/>
      <c r="O3168" s="141"/>
      <c r="P3168" s="141"/>
      <c r="Q3168" s="141"/>
      <c r="R3168" s="282" t="s">
        <v>7437</v>
      </c>
    </row>
    <row r="3169" spans="1:18" ht="15" customHeight="1">
      <c r="A3169" s="112" t="s">
        <v>32</v>
      </c>
      <c r="B3169" s="304" t="s">
        <v>33</v>
      </c>
      <c r="C3169" s="305" t="s">
        <v>105</v>
      </c>
      <c r="D3169" s="281" t="s">
        <v>6435</v>
      </c>
      <c r="E3169" s="282" t="s">
        <v>6436</v>
      </c>
      <c r="F3169" s="283" t="s">
        <v>8023</v>
      </c>
      <c r="G3169" s="283" t="s">
        <v>7896</v>
      </c>
      <c r="H3169" s="283" t="s">
        <v>7525</v>
      </c>
      <c r="I3169" s="358">
        <v>45600</v>
      </c>
      <c r="J3169" s="304" t="s">
        <v>8045</v>
      </c>
      <c r="K3169" s="313" t="s">
        <v>7593</v>
      </c>
      <c r="L3169" s="317"/>
      <c r="M3169" s="141"/>
      <c r="N3169" s="141"/>
      <c r="O3169" s="141"/>
      <c r="P3169" s="141"/>
      <c r="Q3169" s="141"/>
      <c r="R3169" s="282" t="s">
        <v>7446</v>
      </c>
    </row>
    <row r="3170" spans="1:18" ht="15" customHeight="1">
      <c r="A3170" s="112" t="s">
        <v>32</v>
      </c>
      <c r="B3170" s="304" t="s">
        <v>33</v>
      </c>
      <c r="C3170" s="305" t="s">
        <v>105</v>
      </c>
      <c r="D3170" s="281" t="s">
        <v>8052</v>
      </c>
      <c r="E3170" s="282" t="s">
        <v>8053</v>
      </c>
      <c r="F3170" s="308" t="s">
        <v>7531</v>
      </c>
      <c r="G3170" s="308" t="s">
        <v>7531</v>
      </c>
      <c r="H3170" s="308" t="s">
        <v>7531</v>
      </c>
      <c r="I3170" s="358">
        <v>45600</v>
      </c>
      <c r="J3170" s="304" t="s">
        <v>8045</v>
      </c>
      <c r="K3170" s="313" t="s">
        <v>7465</v>
      </c>
      <c r="L3170" s="317"/>
      <c r="M3170" s="141"/>
      <c r="N3170" s="141"/>
      <c r="O3170" s="141"/>
      <c r="P3170" s="141"/>
      <c r="Q3170" s="141"/>
      <c r="R3170" s="282" t="s">
        <v>7437</v>
      </c>
    </row>
    <row r="3171" spans="1:18" ht="15" customHeight="1">
      <c r="A3171" s="112" t="s">
        <v>32</v>
      </c>
      <c r="B3171" s="304" t="s">
        <v>33</v>
      </c>
      <c r="C3171" s="305" t="s">
        <v>105</v>
      </c>
      <c r="D3171" s="281" t="s">
        <v>6927</v>
      </c>
      <c r="E3171" s="282" t="s">
        <v>6928</v>
      </c>
      <c r="F3171" s="283" t="s">
        <v>7738</v>
      </c>
      <c r="G3171" s="283" t="s">
        <v>7896</v>
      </c>
      <c r="H3171" s="283" t="s">
        <v>7449</v>
      </c>
      <c r="I3171" s="358">
        <v>45623</v>
      </c>
      <c r="J3171" s="304" t="s">
        <v>8041</v>
      </c>
      <c r="K3171" s="313" t="s">
        <v>7711</v>
      </c>
      <c r="L3171" s="317"/>
      <c r="M3171" s="141"/>
      <c r="N3171" s="141"/>
      <c r="O3171" s="141"/>
      <c r="P3171" s="141"/>
      <c r="Q3171" s="141"/>
      <c r="R3171" s="283" t="s">
        <v>7446</v>
      </c>
    </row>
    <row r="3172" spans="1:18" ht="15" customHeight="1">
      <c r="A3172" s="112" t="s">
        <v>32</v>
      </c>
      <c r="B3172" s="304" t="s">
        <v>33</v>
      </c>
      <c r="C3172" s="139" t="s">
        <v>352</v>
      </c>
      <c r="D3172" s="281" t="s">
        <v>4525</v>
      </c>
      <c r="E3172" s="282" t="s">
        <v>4526</v>
      </c>
      <c r="F3172" s="283" t="s">
        <v>7979</v>
      </c>
      <c r="G3172" s="283" t="s">
        <v>7534</v>
      </c>
      <c r="H3172" s="283" t="s">
        <v>7577</v>
      </c>
      <c r="I3172" s="358">
        <v>45597</v>
      </c>
      <c r="J3172" s="304" t="s">
        <v>8031</v>
      </c>
      <c r="K3172" s="313" t="s">
        <v>7710</v>
      </c>
      <c r="L3172" s="317"/>
      <c r="M3172" s="141"/>
      <c r="N3172" s="141"/>
      <c r="O3172" s="141"/>
      <c r="P3172" s="141"/>
      <c r="Q3172" s="141"/>
      <c r="R3172" s="283" t="s">
        <v>7528</v>
      </c>
    </row>
    <row r="3173" spans="1:18" ht="15" customHeight="1">
      <c r="A3173" s="112" t="s">
        <v>32</v>
      </c>
      <c r="B3173" s="304" t="s">
        <v>33</v>
      </c>
      <c r="C3173" s="305" t="s">
        <v>105</v>
      </c>
      <c r="D3173" s="281" t="s">
        <v>2573</v>
      </c>
      <c r="E3173" s="282" t="s">
        <v>2574</v>
      </c>
      <c r="F3173" s="283" t="s">
        <v>163</v>
      </c>
      <c r="G3173" s="282" t="s">
        <v>7433</v>
      </c>
      <c r="H3173" s="282" t="s">
        <v>7434</v>
      </c>
      <c r="I3173" s="358">
        <v>45597</v>
      </c>
      <c r="J3173" s="304" t="s">
        <v>8031</v>
      </c>
      <c r="K3173" s="313" t="s">
        <v>7548</v>
      </c>
      <c r="L3173" s="317"/>
      <c r="M3173" s="141"/>
      <c r="N3173" s="141"/>
      <c r="O3173" s="141"/>
      <c r="P3173" s="141"/>
      <c r="Q3173" s="141"/>
      <c r="R3173" s="282" t="s">
        <v>7437</v>
      </c>
    </row>
    <row r="3174" spans="1:18" ht="15" customHeight="1">
      <c r="A3174" s="112" t="s">
        <v>32</v>
      </c>
      <c r="B3174" s="304" t="s">
        <v>33</v>
      </c>
      <c r="C3174" s="305" t="s">
        <v>105</v>
      </c>
      <c r="D3174" s="281" t="s">
        <v>2719</v>
      </c>
      <c r="E3174" s="282" t="s">
        <v>2720</v>
      </c>
      <c r="F3174" s="332" t="s">
        <v>7806</v>
      </c>
      <c r="G3174" s="282" t="s">
        <v>1365</v>
      </c>
      <c r="H3174" s="282" t="s">
        <v>1365</v>
      </c>
      <c r="I3174" s="358">
        <v>45621</v>
      </c>
      <c r="J3174" s="304" t="s">
        <v>8041</v>
      </c>
      <c r="K3174" s="313" t="s">
        <v>7583</v>
      </c>
      <c r="L3174" s="282" t="s">
        <v>7703</v>
      </c>
      <c r="M3174" s="282" t="s">
        <v>7703</v>
      </c>
      <c r="N3174" s="313" t="s">
        <v>7703</v>
      </c>
      <c r="O3174" s="282" t="s">
        <v>7703</v>
      </c>
      <c r="P3174" s="282" t="s">
        <v>7703</v>
      </c>
      <c r="Q3174" s="310" t="s">
        <v>7703</v>
      </c>
      <c r="R3174" s="282" t="s">
        <v>7437</v>
      </c>
    </row>
    <row r="3175" spans="1:18" ht="15" customHeight="1">
      <c r="A3175" s="112" t="s">
        <v>32</v>
      </c>
      <c r="B3175" s="304" t="s">
        <v>33</v>
      </c>
      <c r="C3175" s="139" t="s">
        <v>352</v>
      </c>
      <c r="D3175" s="281" t="s">
        <v>6622</v>
      </c>
      <c r="E3175" s="282" t="s">
        <v>6623</v>
      </c>
      <c r="F3175" s="332" t="s">
        <v>7949</v>
      </c>
      <c r="G3175" s="282" t="s">
        <v>7534</v>
      </c>
      <c r="H3175" s="282" t="s">
        <v>7577</v>
      </c>
      <c r="I3175" s="358">
        <v>45597</v>
      </c>
      <c r="J3175" s="304" t="s">
        <v>8031</v>
      </c>
      <c r="K3175" s="313" t="s">
        <v>7527</v>
      </c>
      <c r="L3175" s="282"/>
      <c r="M3175" s="282"/>
      <c r="N3175" s="313"/>
      <c r="O3175" s="282"/>
      <c r="P3175" s="282"/>
      <c r="Q3175" s="310"/>
      <c r="R3175" s="282" t="s">
        <v>7437</v>
      </c>
    </row>
    <row r="3176" spans="1:18" ht="15" customHeight="1">
      <c r="A3176" s="112" t="s">
        <v>32</v>
      </c>
      <c r="B3176" s="304" t="s">
        <v>33</v>
      </c>
      <c r="C3176" s="305" t="s">
        <v>105</v>
      </c>
      <c r="D3176" s="281" t="s">
        <v>5532</v>
      </c>
      <c r="E3176" s="282" t="s">
        <v>5533</v>
      </c>
      <c r="F3176" s="332" t="s">
        <v>411</v>
      </c>
      <c r="G3176" s="282" t="s">
        <v>7534</v>
      </c>
      <c r="H3176" s="282" t="s">
        <v>7434</v>
      </c>
      <c r="I3176" s="358">
        <v>45604</v>
      </c>
      <c r="J3176" s="304" t="s">
        <v>8045</v>
      </c>
      <c r="K3176" s="313" t="s">
        <v>7602</v>
      </c>
      <c r="L3176" s="282"/>
      <c r="M3176" s="282"/>
      <c r="N3176" s="313"/>
      <c r="O3176" s="282"/>
      <c r="P3176" s="282"/>
      <c r="Q3176" s="310"/>
      <c r="R3176" s="282" t="s">
        <v>7437</v>
      </c>
    </row>
    <row r="3177" spans="1:18" ht="15" customHeight="1">
      <c r="A3177" s="112" t="s">
        <v>32</v>
      </c>
      <c r="B3177" s="304" t="s">
        <v>33</v>
      </c>
      <c r="C3177" s="305" t="s">
        <v>105</v>
      </c>
      <c r="D3177" s="281" t="s">
        <v>8054</v>
      </c>
      <c r="E3177" s="282" t="s">
        <v>8055</v>
      </c>
      <c r="F3177" s="313" t="s">
        <v>8056</v>
      </c>
      <c r="G3177" s="283" t="s">
        <v>7896</v>
      </c>
      <c r="H3177" s="283" t="s">
        <v>7525</v>
      </c>
      <c r="I3177" s="358">
        <v>45607</v>
      </c>
      <c r="J3177" s="304" t="s">
        <v>8045</v>
      </c>
      <c r="K3177" s="313" t="s">
        <v>8057</v>
      </c>
      <c r="L3177" s="282"/>
      <c r="M3177" s="282"/>
      <c r="N3177" s="313"/>
      <c r="O3177" s="282"/>
      <c r="P3177" s="282"/>
      <c r="Q3177" s="310"/>
      <c r="R3177" s="282" t="s">
        <v>7446</v>
      </c>
    </row>
    <row r="3178" spans="1:18" ht="15" customHeight="1">
      <c r="A3178" s="112" t="s">
        <v>32</v>
      </c>
      <c r="B3178" s="304" t="s">
        <v>33</v>
      </c>
      <c r="C3178" s="305" t="s">
        <v>105</v>
      </c>
      <c r="D3178" s="281" t="s">
        <v>1356</v>
      </c>
      <c r="E3178" s="282" t="s">
        <v>1357</v>
      </c>
      <c r="F3178" s="332" t="s">
        <v>7492</v>
      </c>
      <c r="G3178" s="282" t="s">
        <v>7492</v>
      </c>
      <c r="H3178" s="282" t="s">
        <v>7492</v>
      </c>
      <c r="I3178" s="358">
        <v>45624</v>
      </c>
      <c r="J3178" s="304" t="s">
        <v>8041</v>
      </c>
      <c r="K3178" s="313" t="s">
        <v>7593</v>
      </c>
      <c r="L3178" s="282"/>
      <c r="M3178" s="282"/>
      <c r="N3178" s="313"/>
      <c r="O3178" s="282"/>
      <c r="P3178" s="282"/>
      <c r="Q3178" s="310"/>
      <c r="R3178" s="282" t="s">
        <v>7437</v>
      </c>
    </row>
    <row r="3179" spans="1:18" ht="15" customHeight="1">
      <c r="A3179" s="112" t="s">
        <v>32</v>
      </c>
      <c r="B3179" s="304" t="s">
        <v>33</v>
      </c>
      <c r="C3179" s="139" t="s">
        <v>352</v>
      </c>
      <c r="D3179" s="281" t="s">
        <v>6631</v>
      </c>
      <c r="E3179" s="282" t="s">
        <v>6632</v>
      </c>
      <c r="F3179" s="304" t="s">
        <v>7778</v>
      </c>
      <c r="G3179" s="308" t="s">
        <v>7525</v>
      </c>
      <c r="H3179" s="308" t="s">
        <v>7525</v>
      </c>
      <c r="I3179" s="317">
        <v>45612</v>
      </c>
      <c r="J3179" s="304" t="s">
        <v>8046</v>
      </c>
      <c r="K3179" s="313" t="s">
        <v>7710</v>
      </c>
      <c r="L3179" s="358"/>
      <c r="M3179" s="304"/>
      <c r="N3179" s="304"/>
      <c r="O3179" s="337"/>
      <c r="P3179" s="345"/>
      <c r="Q3179" s="310"/>
      <c r="R3179" s="282" t="s">
        <v>7528</v>
      </c>
    </row>
    <row r="3180" spans="1:18" ht="15" customHeight="1">
      <c r="A3180" s="112" t="s">
        <v>32</v>
      </c>
      <c r="B3180" s="304" t="s">
        <v>33</v>
      </c>
      <c r="C3180" s="305" t="s">
        <v>143</v>
      </c>
      <c r="D3180" s="281" t="s">
        <v>1176</v>
      </c>
      <c r="E3180" s="282" t="s">
        <v>8028</v>
      </c>
      <c r="F3180" s="308" t="s">
        <v>7531</v>
      </c>
      <c r="G3180" s="308" t="s">
        <v>7531</v>
      </c>
      <c r="H3180" s="308" t="s">
        <v>7531</v>
      </c>
      <c r="I3180" s="317">
        <v>45600</v>
      </c>
      <c r="J3180" s="304" t="s">
        <v>8045</v>
      </c>
      <c r="K3180" s="313" t="s">
        <v>7650</v>
      </c>
      <c r="L3180" s="358"/>
      <c r="M3180" s="304"/>
      <c r="N3180" s="304"/>
      <c r="O3180" s="337"/>
      <c r="P3180" s="345"/>
      <c r="Q3180" s="310"/>
      <c r="R3180" s="282" t="s">
        <v>7437</v>
      </c>
    </row>
    <row r="3181" spans="1:18" ht="15" customHeight="1">
      <c r="A3181" s="112" t="s">
        <v>32</v>
      </c>
      <c r="B3181" s="304" t="s">
        <v>33</v>
      </c>
      <c r="C3181" s="305" t="s">
        <v>105</v>
      </c>
      <c r="D3181" s="281" t="s">
        <v>8058</v>
      </c>
      <c r="E3181" s="282" t="s">
        <v>8059</v>
      </c>
      <c r="F3181" s="308" t="s">
        <v>7531</v>
      </c>
      <c r="G3181" s="308" t="s">
        <v>7531</v>
      </c>
      <c r="H3181" s="308" t="s">
        <v>7531</v>
      </c>
      <c r="I3181" s="317">
        <v>45621</v>
      </c>
      <c r="J3181" s="304" t="s">
        <v>8041</v>
      </c>
      <c r="K3181" s="313" t="s">
        <v>7482</v>
      </c>
      <c r="L3181" s="358"/>
      <c r="M3181" s="304"/>
      <c r="N3181" s="304"/>
      <c r="O3181" s="337"/>
      <c r="P3181" s="345"/>
      <c r="Q3181" s="310"/>
      <c r="R3181" s="282" t="s">
        <v>7437</v>
      </c>
    </row>
    <row r="3182" spans="1:18" ht="15" customHeight="1">
      <c r="A3182" s="112" t="s">
        <v>32</v>
      </c>
      <c r="B3182" s="304" t="s">
        <v>33</v>
      </c>
      <c r="C3182" s="305" t="s">
        <v>1058</v>
      </c>
      <c r="D3182" s="281" t="s">
        <v>1052</v>
      </c>
      <c r="E3182" s="282" t="s">
        <v>1053</v>
      </c>
      <c r="F3182" s="332" t="s">
        <v>7492</v>
      </c>
      <c r="G3182" s="282" t="s">
        <v>7492</v>
      </c>
      <c r="H3182" s="282" t="s">
        <v>7492</v>
      </c>
      <c r="I3182" s="317">
        <v>45597</v>
      </c>
      <c r="J3182" s="304" t="s">
        <v>8031</v>
      </c>
      <c r="K3182" s="313" t="s">
        <v>7675</v>
      </c>
      <c r="L3182" s="358"/>
      <c r="M3182" s="304"/>
      <c r="N3182" s="304"/>
      <c r="O3182" s="337"/>
      <c r="P3182" s="345"/>
      <c r="Q3182" s="310"/>
      <c r="R3182" s="282" t="s">
        <v>7437</v>
      </c>
    </row>
    <row r="3183" spans="1:18" ht="15" customHeight="1">
      <c r="A3183" s="112" t="s">
        <v>32</v>
      </c>
      <c r="B3183" s="304" t="s">
        <v>6</v>
      </c>
      <c r="C3183" s="305" t="s">
        <v>105</v>
      </c>
      <c r="D3183" s="281" t="s">
        <v>2573</v>
      </c>
      <c r="E3183" s="282" t="s">
        <v>2574</v>
      </c>
      <c r="F3183" s="332" t="s">
        <v>163</v>
      </c>
      <c r="G3183" s="282" t="s">
        <v>7433</v>
      </c>
      <c r="H3183" s="282" t="s">
        <v>7434</v>
      </c>
      <c r="I3183" s="358">
        <v>45597</v>
      </c>
      <c r="J3183" s="304" t="s">
        <v>8031</v>
      </c>
      <c r="K3183" s="313" t="s">
        <v>7548</v>
      </c>
      <c r="L3183" s="317">
        <v>45597</v>
      </c>
      <c r="M3183" s="282" t="s">
        <v>8031</v>
      </c>
      <c r="N3183" s="313" t="s">
        <v>163</v>
      </c>
      <c r="O3183" s="282" t="s">
        <v>7433</v>
      </c>
      <c r="P3183" s="282" t="s">
        <v>7434</v>
      </c>
      <c r="Q3183" s="310" t="s">
        <v>7734</v>
      </c>
      <c r="R3183" s="282" t="s">
        <v>7437</v>
      </c>
    </row>
    <row r="3184" spans="1:18" ht="15" customHeight="1">
      <c r="A3184" s="112" t="s">
        <v>32</v>
      </c>
      <c r="B3184" s="304" t="s">
        <v>6</v>
      </c>
      <c r="C3184" s="305" t="s">
        <v>105</v>
      </c>
      <c r="D3184" s="281" t="s">
        <v>3500</v>
      </c>
      <c r="E3184" s="282" t="s">
        <v>3501</v>
      </c>
      <c r="F3184" s="283" t="s">
        <v>411</v>
      </c>
      <c r="G3184" s="282" t="s">
        <v>7534</v>
      </c>
      <c r="H3184" s="282" t="s">
        <v>7434</v>
      </c>
      <c r="I3184" s="358">
        <v>45597</v>
      </c>
      <c r="J3184" s="304" t="s">
        <v>8031</v>
      </c>
      <c r="K3184" s="313" t="s">
        <v>7548</v>
      </c>
      <c r="L3184" s="317">
        <v>45597</v>
      </c>
      <c r="M3184" s="141" t="s">
        <v>8031</v>
      </c>
      <c r="N3184" s="141" t="s">
        <v>7661</v>
      </c>
      <c r="O3184" s="141" t="s">
        <v>7534</v>
      </c>
      <c r="P3184" s="141" t="s">
        <v>7736</v>
      </c>
      <c r="Q3184" s="141" t="s">
        <v>7734</v>
      </c>
      <c r="R3184" s="282" t="s">
        <v>7437</v>
      </c>
    </row>
    <row r="3185" spans="1:18" ht="15" customHeight="1">
      <c r="A3185" s="112" t="s">
        <v>32</v>
      </c>
      <c r="B3185" s="304" t="s">
        <v>6</v>
      </c>
      <c r="C3185" s="305" t="s">
        <v>105</v>
      </c>
      <c r="D3185" s="281" t="s">
        <v>3043</v>
      </c>
      <c r="E3185" s="282" t="s">
        <v>3044</v>
      </c>
      <c r="F3185" s="283" t="s">
        <v>163</v>
      </c>
      <c r="G3185" s="282" t="s">
        <v>7433</v>
      </c>
      <c r="H3185" s="282" t="s">
        <v>7434</v>
      </c>
      <c r="I3185" s="358">
        <v>45597</v>
      </c>
      <c r="J3185" s="304" t="s">
        <v>8031</v>
      </c>
      <c r="K3185" s="313" t="s">
        <v>7436</v>
      </c>
      <c r="L3185" s="317">
        <v>45597</v>
      </c>
      <c r="M3185" s="141" t="s">
        <v>8031</v>
      </c>
      <c r="N3185" s="304" t="s">
        <v>8039</v>
      </c>
      <c r="O3185" s="347" t="s">
        <v>7497</v>
      </c>
      <c r="P3185" s="347" t="s">
        <v>1365</v>
      </c>
      <c r="Q3185" s="141" t="s">
        <v>7734</v>
      </c>
      <c r="R3185" s="282" t="s">
        <v>7437</v>
      </c>
    </row>
    <row r="3186" spans="1:18" ht="15" customHeight="1">
      <c r="A3186" s="112" t="s">
        <v>32</v>
      </c>
      <c r="B3186" s="304" t="s">
        <v>6</v>
      </c>
      <c r="C3186" s="305" t="s">
        <v>105</v>
      </c>
      <c r="D3186" s="281" t="s">
        <v>3998</v>
      </c>
      <c r="E3186" s="282" t="s">
        <v>3999</v>
      </c>
      <c r="F3186" s="283" t="s">
        <v>7520</v>
      </c>
      <c r="G3186" s="282" t="s">
        <v>7521</v>
      </c>
      <c r="H3186" s="282" t="s">
        <v>7449</v>
      </c>
      <c r="I3186" s="358">
        <v>45566</v>
      </c>
      <c r="J3186" s="304" t="s">
        <v>8018</v>
      </c>
      <c r="K3186" s="313" t="s">
        <v>7548</v>
      </c>
      <c r="L3186" s="317">
        <v>45597</v>
      </c>
      <c r="M3186" s="141" t="s">
        <v>8031</v>
      </c>
      <c r="N3186" s="141" t="s">
        <v>163</v>
      </c>
      <c r="O3186" s="141" t="s">
        <v>7433</v>
      </c>
      <c r="P3186" s="141" t="s">
        <v>7434</v>
      </c>
      <c r="Q3186" s="141" t="s">
        <v>7734</v>
      </c>
      <c r="R3186" s="282" t="s">
        <v>7437</v>
      </c>
    </row>
    <row r="3187" spans="1:18" ht="15" customHeight="1">
      <c r="A3187" s="112" t="s">
        <v>32</v>
      </c>
      <c r="B3187" s="304" t="s">
        <v>6</v>
      </c>
      <c r="C3187" s="305" t="s">
        <v>105</v>
      </c>
      <c r="D3187" s="281" t="s">
        <v>6835</v>
      </c>
      <c r="E3187" s="282" t="s">
        <v>6836</v>
      </c>
      <c r="F3187" s="283" t="s">
        <v>8030</v>
      </c>
      <c r="G3187" s="282" t="s">
        <v>7502</v>
      </c>
      <c r="H3187" s="282" t="s">
        <v>7577</v>
      </c>
      <c r="I3187" s="358">
        <v>45573</v>
      </c>
      <c r="J3187" s="304" t="s">
        <v>8026</v>
      </c>
      <c r="K3187" s="313" t="s">
        <v>7593</v>
      </c>
      <c r="L3187" s="317">
        <v>45597</v>
      </c>
      <c r="M3187" s="141" t="s">
        <v>8031</v>
      </c>
      <c r="N3187" s="141" t="s">
        <v>7544</v>
      </c>
      <c r="O3187" s="141" t="s">
        <v>7534</v>
      </c>
      <c r="P3187" s="141" t="s">
        <v>7449</v>
      </c>
      <c r="Q3187" s="141" t="s">
        <v>7734</v>
      </c>
      <c r="R3187" s="282" t="s">
        <v>7437</v>
      </c>
    </row>
    <row r="3188" spans="1:18" ht="15" customHeight="1">
      <c r="A3188" s="112" t="s">
        <v>32</v>
      </c>
      <c r="B3188" s="304" t="s">
        <v>6</v>
      </c>
      <c r="C3188" s="305" t="s">
        <v>143</v>
      </c>
      <c r="D3188" s="281" t="s">
        <v>3549</v>
      </c>
      <c r="E3188" s="282" t="s">
        <v>3550</v>
      </c>
      <c r="F3188" s="283" t="s">
        <v>187</v>
      </c>
      <c r="G3188" s="282" t="s">
        <v>7463</v>
      </c>
      <c r="H3188" s="282" t="s">
        <v>7434</v>
      </c>
      <c r="I3188" s="358">
        <v>45566</v>
      </c>
      <c r="J3188" s="304" t="s">
        <v>8018</v>
      </c>
      <c r="K3188" s="313" t="s">
        <v>7451</v>
      </c>
      <c r="L3188" s="317">
        <v>45597</v>
      </c>
      <c r="M3188" s="141" t="s">
        <v>8031</v>
      </c>
      <c r="N3188" s="141" t="s">
        <v>187</v>
      </c>
      <c r="O3188" s="141" t="s">
        <v>7463</v>
      </c>
      <c r="P3188" s="141" t="s">
        <v>7434</v>
      </c>
      <c r="Q3188" s="141" t="s">
        <v>7734</v>
      </c>
      <c r="R3188" s="282" t="s">
        <v>7437</v>
      </c>
    </row>
    <row r="3189" spans="1:18" ht="15" customHeight="1">
      <c r="A3189" s="112" t="s">
        <v>32</v>
      </c>
      <c r="B3189" s="304" t="s">
        <v>6</v>
      </c>
      <c r="C3189" s="305" t="s">
        <v>105</v>
      </c>
      <c r="D3189" s="281" t="s">
        <v>4712</v>
      </c>
      <c r="E3189" s="282" t="s">
        <v>4713</v>
      </c>
      <c r="F3189" s="283" t="s">
        <v>7520</v>
      </c>
      <c r="G3189" s="282" t="s">
        <v>7521</v>
      </c>
      <c r="H3189" s="282" t="s">
        <v>7449</v>
      </c>
      <c r="I3189" s="358">
        <v>45521</v>
      </c>
      <c r="J3189" s="304" t="s">
        <v>7988</v>
      </c>
      <c r="K3189" s="313" t="s">
        <v>7710</v>
      </c>
      <c r="L3189" s="317">
        <v>45600</v>
      </c>
      <c r="M3189" s="141" t="s">
        <v>8045</v>
      </c>
      <c r="N3189" s="141" t="s">
        <v>7807</v>
      </c>
      <c r="O3189" s="141" t="s">
        <v>7448</v>
      </c>
      <c r="P3189" s="141" t="s">
        <v>7449</v>
      </c>
      <c r="Q3189" s="141" t="s">
        <v>7734</v>
      </c>
      <c r="R3189" s="282" t="s">
        <v>7528</v>
      </c>
    </row>
    <row r="3190" spans="1:18" ht="15" customHeight="1">
      <c r="A3190" s="112" t="s">
        <v>32</v>
      </c>
      <c r="B3190" s="304" t="s">
        <v>6</v>
      </c>
      <c r="C3190" s="305" t="s">
        <v>105</v>
      </c>
      <c r="D3190" s="281" t="s">
        <v>5627</v>
      </c>
      <c r="E3190" s="282" t="s">
        <v>5628</v>
      </c>
      <c r="F3190" s="283" t="s">
        <v>7520</v>
      </c>
      <c r="G3190" s="282" t="s">
        <v>7521</v>
      </c>
      <c r="H3190" s="282" t="s">
        <v>7449</v>
      </c>
      <c r="I3190" s="358">
        <v>45534</v>
      </c>
      <c r="J3190" s="304" t="s">
        <v>7987</v>
      </c>
      <c r="K3190" s="313" t="s">
        <v>7436</v>
      </c>
      <c r="L3190" s="317">
        <v>45600</v>
      </c>
      <c r="M3190" s="141" t="s">
        <v>8045</v>
      </c>
      <c r="N3190" s="141" t="s">
        <v>7820</v>
      </c>
      <c r="O3190" s="141" t="s">
        <v>7740</v>
      </c>
      <c r="P3190" s="141" t="s">
        <v>7449</v>
      </c>
      <c r="Q3190" s="141" t="s">
        <v>7734</v>
      </c>
      <c r="R3190" s="282" t="s">
        <v>7437</v>
      </c>
    </row>
    <row r="3191" spans="1:18" ht="15" customHeight="1">
      <c r="A3191" s="112" t="s">
        <v>32</v>
      </c>
      <c r="B3191" s="304" t="s">
        <v>6</v>
      </c>
      <c r="C3191" s="305" t="s">
        <v>105</v>
      </c>
      <c r="D3191" s="281" t="s">
        <v>5913</v>
      </c>
      <c r="E3191" s="282" t="s">
        <v>5914</v>
      </c>
      <c r="F3191" s="283" t="s">
        <v>5215</v>
      </c>
      <c r="G3191" s="282" t="s">
        <v>7497</v>
      </c>
      <c r="H3191" s="282" t="s">
        <v>1365</v>
      </c>
      <c r="I3191" s="358">
        <v>45534</v>
      </c>
      <c r="J3191" s="304" t="s">
        <v>7987</v>
      </c>
      <c r="K3191" s="313" t="s">
        <v>7593</v>
      </c>
      <c r="L3191" s="317">
        <v>45600</v>
      </c>
      <c r="M3191" s="141" t="s">
        <v>8045</v>
      </c>
      <c r="N3191" s="141" t="s">
        <v>7807</v>
      </c>
      <c r="O3191" s="141" t="s">
        <v>7448</v>
      </c>
      <c r="P3191" s="141" t="s">
        <v>7449</v>
      </c>
      <c r="Q3191" s="141" t="s">
        <v>7734</v>
      </c>
      <c r="R3191" s="282" t="s">
        <v>7437</v>
      </c>
    </row>
    <row r="3192" spans="1:18" ht="15" customHeight="1">
      <c r="A3192" s="112" t="s">
        <v>32</v>
      </c>
      <c r="B3192" s="304" t="s">
        <v>6</v>
      </c>
      <c r="C3192" s="305" t="s">
        <v>105</v>
      </c>
      <c r="D3192" s="281" t="s">
        <v>7994</v>
      </c>
      <c r="E3192" s="282" t="s">
        <v>7995</v>
      </c>
      <c r="F3192" s="283" t="s">
        <v>7742</v>
      </c>
      <c r="G3192" s="282" t="s">
        <v>7453</v>
      </c>
      <c r="H3192" s="282" t="s">
        <v>7449</v>
      </c>
      <c r="I3192" s="358">
        <v>45520</v>
      </c>
      <c r="J3192" s="304" t="s">
        <v>7988</v>
      </c>
      <c r="K3192" s="313" t="s">
        <v>7711</v>
      </c>
      <c r="L3192" s="317">
        <v>45601</v>
      </c>
      <c r="M3192" s="141" t="s">
        <v>8045</v>
      </c>
      <c r="N3192" s="141" t="s">
        <v>411</v>
      </c>
      <c r="O3192" s="141" t="s">
        <v>7534</v>
      </c>
      <c r="P3192" s="141" t="s">
        <v>7736</v>
      </c>
      <c r="Q3192" s="141" t="s">
        <v>7734</v>
      </c>
      <c r="R3192" s="282" t="s">
        <v>7446</v>
      </c>
    </row>
    <row r="3193" spans="1:18" ht="15" customHeight="1">
      <c r="A3193" s="112" t="s">
        <v>32</v>
      </c>
      <c r="B3193" s="304" t="s">
        <v>6</v>
      </c>
      <c r="C3193" s="305" t="s">
        <v>105</v>
      </c>
      <c r="D3193" s="281" t="s">
        <v>5122</v>
      </c>
      <c r="E3193" s="282" t="s">
        <v>5123</v>
      </c>
      <c r="F3193" s="283" t="s">
        <v>1992</v>
      </c>
      <c r="G3193" s="282" t="s">
        <v>7433</v>
      </c>
      <c r="H3193" s="282" t="s">
        <v>7449</v>
      </c>
      <c r="I3193" s="358">
        <v>45621</v>
      </c>
      <c r="J3193" s="304" t="s">
        <v>8041</v>
      </c>
      <c r="K3193" s="313" t="s">
        <v>7593</v>
      </c>
      <c r="L3193" s="317">
        <v>45615</v>
      </c>
      <c r="M3193" s="141" t="s">
        <v>8051</v>
      </c>
      <c r="N3193" s="141" t="s">
        <v>7807</v>
      </c>
      <c r="O3193" s="141" t="s">
        <v>7448</v>
      </c>
      <c r="P3193" s="141" t="s">
        <v>7449</v>
      </c>
      <c r="Q3193" s="141" t="s">
        <v>7734</v>
      </c>
      <c r="R3193" s="282" t="s">
        <v>7437</v>
      </c>
    </row>
    <row r="3194" spans="1:18" ht="15" customHeight="1">
      <c r="A3194" s="112" t="s">
        <v>32</v>
      </c>
      <c r="B3194" s="304" t="s">
        <v>6</v>
      </c>
      <c r="C3194" s="305" t="s">
        <v>105</v>
      </c>
      <c r="D3194" s="281" t="s">
        <v>5397</v>
      </c>
      <c r="E3194" s="282" t="s">
        <v>5398</v>
      </c>
      <c r="F3194" s="283" t="s">
        <v>910</v>
      </c>
      <c r="G3194" s="282" t="s">
        <v>7625</v>
      </c>
      <c r="H3194" s="282" t="s">
        <v>7449</v>
      </c>
      <c r="I3194" s="358">
        <v>45597</v>
      </c>
      <c r="J3194" s="304" t="s">
        <v>8031</v>
      </c>
      <c r="K3194" s="313" t="s">
        <v>7548</v>
      </c>
      <c r="L3194" s="317">
        <v>45607</v>
      </c>
      <c r="M3194" s="141" t="s">
        <v>8046</v>
      </c>
      <c r="N3194" s="304" t="s">
        <v>7778</v>
      </c>
      <c r="O3194" s="308" t="s">
        <v>7525</v>
      </c>
      <c r="P3194" s="308" t="s">
        <v>7525</v>
      </c>
      <c r="Q3194" s="141" t="s">
        <v>7734</v>
      </c>
      <c r="R3194" s="282" t="s">
        <v>7437</v>
      </c>
    </row>
    <row r="3195" spans="1:18" ht="15" customHeight="1">
      <c r="A3195" s="112" t="s">
        <v>32</v>
      </c>
      <c r="B3195" s="304" t="s">
        <v>6</v>
      </c>
      <c r="C3195" s="305" t="s">
        <v>105</v>
      </c>
      <c r="D3195" s="281" t="s">
        <v>4803</v>
      </c>
      <c r="E3195" s="282" t="s">
        <v>4804</v>
      </c>
      <c r="F3195" s="307" t="s">
        <v>7807</v>
      </c>
      <c r="G3195" s="308" t="s">
        <v>7448</v>
      </c>
      <c r="H3195" s="308" t="s">
        <v>7449</v>
      </c>
      <c r="I3195" s="358">
        <v>45597</v>
      </c>
      <c r="J3195" s="304" t="s">
        <v>8031</v>
      </c>
      <c r="K3195" s="313" t="s">
        <v>7511</v>
      </c>
      <c r="L3195" s="317">
        <v>45600</v>
      </c>
      <c r="M3195" s="141" t="s">
        <v>8045</v>
      </c>
      <c r="N3195" s="304" t="s">
        <v>8039</v>
      </c>
      <c r="O3195" s="347" t="s">
        <v>7497</v>
      </c>
      <c r="P3195" s="347" t="s">
        <v>1365</v>
      </c>
      <c r="Q3195" s="141" t="s">
        <v>7734</v>
      </c>
      <c r="R3195" s="282" t="s">
        <v>7437</v>
      </c>
    </row>
    <row r="3196" spans="1:18" ht="15" customHeight="1">
      <c r="A3196" s="112" t="s">
        <v>32</v>
      </c>
      <c r="B3196" s="304" t="s">
        <v>6</v>
      </c>
      <c r="C3196" s="305" t="s">
        <v>105</v>
      </c>
      <c r="D3196" s="281" t="s">
        <v>2959</v>
      </c>
      <c r="E3196" s="282" t="s">
        <v>2960</v>
      </c>
      <c r="F3196" s="313" t="s">
        <v>7501</v>
      </c>
      <c r="G3196" s="282" t="s">
        <v>7502</v>
      </c>
      <c r="H3196" s="282" t="s">
        <v>7434</v>
      </c>
      <c r="I3196" s="317">
        <v>45566</v>
      </c>
      <c r="J3196" s="304" t="s">
        <v>8018</v>
      </c>
      <c r="K3196" s="313" t="s">
        <v>7436</v>
      </c>
      <c r="L3196" s="317">
        <v>45601</v>
      </c>
      <c r="M3196" s="141" t="s">
        <v>8045</v>
      </c>
      <c r="N3196" s="304" t="s">
        <v>7778</v>
      </c>
      <c r="O3196" s="308" t="s">
        <v>7525</v>
      </c>
      <c r="P3196" s="308" t="s">
        <v>7525</v>
      </c>
      <c r="Q3196" s="141" t="s">
        <v>7734</v>
      </c>
      <c r="R3196" s="282" t="s">
        <v>7437</v>
      </c>
    </row>
    <row r="3197" spans="1:18" ht="15" customHeight="1">
      <c r="A3197" s="112" t="s">
        <v>32</v>
      </c>
      <c r="B3197" s="304" t="s">
        <v>6</v>
      </c>
      <c r="C3197" s="305" t="s">
        <v>105</v>
      </c>
      <c r="D3197" s="281" t="s">
        <v>906</v>
      </c>
      <c r="E3197" s="282" t="s">
        <v>907</v>
      </c>
      <c r="F3197" s="283" t="s">
        <v>910</v>
      </c>
      <c r="G3197" s="283" t="s">
        <v>7625</v>
      </c>
      <c r="H3197" s="283" t="s">
        <v>7449</v>
      </c>
      <c r="I3197" s="358">
        <v>45597</v>
      </c>
      <c r="J3197" s="304" t="s">
        <v>8031</v>
      </c>
      <c r="K3197" s="313" t="s">
        <v>7436</v>
      </c>
      <c r="L3197" s="317">
        <v>45601</v>
      </c>
      <c r="M3197" s="141" t="s">
        <v>8045</v>
      </c>
      <c r="N3197" s="304" t="s">
        <v>7778</v>
      </c>
      <c r="O3197" s="308" t="s">
        <v>7525</v>
      </c>
      <c r="P3197" s="308" t="s">
        <v>7525</v>
      </c>
      <c r="Q3197" s="141" t="s">
        <v>7734</v>
      </c>
      <c r="R3197" s="282" t="s">
        <v>7437</v>
      </c>
    </row>
    <row r="3198" spans="1:18" ht="15" customHeight="1">
      <c r="A3198" s="112" t="s">
        <v>32</v>
      </c>
      <c r="B3198" s="304" t="s">
        <v>6</v>
      </c>
      <c r="C3198" s="305" t="s">
        <v>105</v>
      </c>
      <c r="D3198" s="281" t="s">
        <v>3607</v>
      </c>
      <c r="E3198" s="282" t="s">
        <v>3608</v>
      </c>
      <c r="F3198" s="313" t="s">
        <v>163</v>
      </c>
      <c r="G3198" s="282" t="s">
        <v>7433</v>
      </c>
      <c r="H3198" s="282" t="s">
        <v>7434</v>
      </c>
      <c r="I3198" s="317">
        <v>45505</v>
      </c>
      <c r="J3198" s="304" t="s">
        <v>7978</v>
      </c>
      <c r="K3198" s="313" t="s">
        <v>7748</v>
      </c>
      <c r="L3198" s="317">
        <v>45604</v>
      </c>
      <c r="M3198" s="141" t="s">
        <v>8045</v>
      </c>
      <c r="N3198" s="141" t="s">
        <v>7807</v>
      </c>
      <c r="O3198" s="141" t="s">
        <v>7448</v>
      </c>
      <c r="P3198" s="141" t="s">
        <v>7449</v>
      </c>
      <c r="Q3198" s="141" t="s">
        <v>7734</v>
      </c>
      <c r="R3198" s="282" t="s">
        <v>7437</v>
      </c>
    </row>
    <row r="3199" spans="1:18" ht="15" customHeight="1">
      <c r="A3199" s="112" t="s">
        <v>32</v>
      </c>
      <c r="B3199" s="304" t="s">
        <v>6</v>
      </c>
      <c r="C3199" s="305" t="s">
        <v>105</v>
      </c>
      <c r="D3199" s="281" t="s">
        <v>1725</v>
      </c>
      <c r="E3199" s="282" t="s">
        <v>1726</v>
      </c>
      <c r="F3199" s="313" t="s">
        <v>7742</v>
      </c>
      <c r="G3199" s="282" t="s">
        <v>7453</v>
      </c>
      <c r="H3199" s="282" t="s">
        <v>7449</v>
      </c>
      <c r="I3199" s="317">
        <v>45536</v>
      </c>
      <c r="J3199" s="304" t="s">
        <v>7987</v>
      </c>
      <c r="K3199" s="313" t="s">
        <v>7919</v>
      </c>
      <c r="L3199" s="317">
        <v>45604</v>
      </c>
      <c r="M3199" s="141" t="s">
        <v>8045</v>
      </c>
      <c r="N3199" s="141" t="s">
        <v>7807</v>
      </c>
      <c r="O3199" s="141" t="s">
        <v>7448</v>
      </c>
      <c r="P3199" s="141" t="s">
        <v>7449</v>
      </c>
      <c r="Q3199" s="141" t="s">
        <v>7734</v>
      </c>
      <c r="R3199" s="282" t="s">
        <v>7446</v>
      </c>
    </row>
    <row r="3200" spans="1:18" ht="15" customHeight="1">
      <c r="A3200" s="112" t="s">
        <v>32</v>
      </c>
      <c r="B3200" s="304" t="s">
        <v>6</v>
      </c>
      <c r="C3200" s="305" t="s">
        <v>105</v>
      </c>
      <c r="D3200" s="281" t="s">
        <v>3558</v>
      </c>
      <c r="E3200" s="282" t="s">
        <v>3559</v>
      </c>
      <c r="F3200" s="313" t="s">
        <v>7722</v>
      </c>
      <c r="G3200" s="282" t="s">
        <v>7525</v>
      </c>
      <c r="H3200" s="282" t="s">
        <v>7525</v>
      </c>
      <c r="I3200" s="317">
        <v>45561</v>
      </c>
      <c r="J3200" s="304" t="s">
        <v>8008</v>
      </c>
      <c r="K3200" s="313" t="s">
        <v>7710</v>
      </c>
      <c r="L3200" s="317">
        <v>45602</v>
      </c>
      <c r="M3200" s="141" t="s">
        <v>8045</v>
      </c>
      <c r="N3200" s="141" t="s">
        <v>7807</v>
      </c>
      <c r="O3200" s="141" t="s">
        <v>7448</v>
      </c>
      <c r="P3200" s="141" t="s">
        <v>7449</v>
      </c>
      <c r="Q3200" s="141" t="s">
        <v>7734</v>
      </c>
      <c r="R3200" s="282" t="s">
        <v>7528</v>
      </c>
    </row>
    <row r="3201" spans="1:18" ht="15" customHeight="1">
      <c r="A3201" s="112" t="s">
        <v>32</v>
      </c>
      <c r="B3201" s="304" t="s">
        <v>6</v>
      </c>
      <c r="C3201" s="305" t="s">
        <v>105</v>
      </c>
      <c r="D3201" s="281" t="s">
        <v>5223</v>
      </c>
      <c r="E3201" s="282" t="s">
        <v>5224</v>
      </c>
      <c r="F3201" s="283" t="s">
        <v>910</v>
      </c>
      <c r="G3201" s="283" t="s">
        <v>7625</v>
      </c>
      <c r="H3201" s="283" t="s">
        <v>7449</v>
      </c>
      <c r="I3201" s="358">
        <v>45597</v>
      </c>
      <c r="J3201" s="304" t="s">
        <v>8031</v>
      </c>
      <c r="K3201" s="313" t="s">
        <v>7436</v>
      </c>
      <c r="L3201" s="317">
        <v>45602</v>
      </c>
      <c r="M3201" s="141" t="s">
        <v>8045</v>
      </c>
      <c r="N3201" s="312" t="s">
        <v>7803</v>
      </c>
      <c r="O3201" s="112" t="s">
        <v>7625</v>
      </c>
      <c r="P3201" s="112" t="s">
        <v>7449</v>
      </c>
      <c r="Q3201" s="141" t="s">
        <v>7734</v>
      </c>
      <c r="R3201" s="282" t="s">
        <v>7437</v>
      </c>
    </row>
    <row r="3202" spans="1:18" ht="15" customHeight="1">
      <c r="A3202" s="112" t="s">
        <v>32</v>
      </c>
      <c r="B3202" s="304" t="s">
        <v>6</v>
      </c>
      <c r="C3202" s="305" t="s">
        <v>143</v>
      </c>
      <c r="D3202" s="281" t="s">
        <v>4416</v>
      </c>
      <c r="E3202" s="282" t="s">
        <v>4417</v>
      </c>
      <c r="F3202" s="283" t="s">
        <v>8047</v>
      </c>
      <c r="G3202" s="283" t="s">
        <v>7502</v>
      </c>
      <c r="H3202" s="283" t="s">
        <v>7577</v>
      </c>
      <c r="I3202" s="358">
        <v>45612</v>
      </c>
      <c r="J3202" s="304" t="s">
        <v>8029</v>
      </c>
      <c r="K3202" s="313" t="s">
        <v>7650</v>
      </c>
      <c r="L3202" s="317">
        <v>45614</v>
      </c>
      <c r="M3202" s="141" t="s">
        <v>8051</v>
      </c>
      <c r="N3202" s="141" t="s">
        <v>8060</v>
      </c>
      <c r="O3202" s="141" t="s">
        <v>7497</v>
      </c>
      <c r="P3202" s="141" t="s">
        <v>1365</v>
      </c>
      <c r="Q3202" s="141" t="s">
        <v>7734</v>
      </c>
      <c r="R3202" s="282" t="s">
        <v>7437</v>
      </c>
    </row>
    <row r="3203" spans="1:18" ht="15" customHeight="1">
      <c r="A3203" s="112" t="s">
        <v>32</v>
      </c>
      <c r="B3203" s="304" t="s">
        <v>6</v>
      </c>
      <c r="C3203" s="139" t="s">
        <v>352</v>
      </c>
      <c r="D3203" s="281" t="s">
        <v>4314</v>
      </c>
      <c r="E3203" s="282" t="s">
        <v>4315</v>
      </c>
      <c r="F3203" s="313" t="s">
        <v>7718</v>
      </c>
      <c r="G3203" s="282" t="s">
        <v>7497</v>
      </c>
      <c r="H3203" s="282" t="s">
        <v>1365</v>
      </c>
      <c r="I3203" s="317">
        <v>45581</v>
      </c>
      <c r="J3203" s="304" t="s">
        <v>8029</v>
      </c>
      <c r="K3203" s="313" t="s">
        <v>7436</v>
      </c>
      <c r="L3203" s="317">
        <v>45597</v>
      </c>
      <c r="M3203" s="141" t="s">
        <v>8031</v>
      </c>
      <c r="N3203" s="304" t="s">
        <v>7778</v>
      </c>
      <c r="O3203" s="308" t="s">
        <v>7525</v>
      </c>
      <c r="P3203" s="308" t="s">
        <v>7525</v>
      </c>
      <c r="Q3203" s="141" t="s">
        <v>7734</v>
      </c>
      <c r="R3203" s="282" t="s">
        <v>7437</v>
      </c>
    </row>
    <row r="3204" spans="1:18" ht="15" customHeight="1">
      <c r="A3204" s="112" t="s">
        <v>32</v>
      </c>
      <c r="B3204" s="304" t="s">
        <v>6</v>
      </c>
      <c r="C3204" s="305" t="s">
        <v>143</v>
      </c>
      <c r="D3204" s="281" t="s">
        <v>6750</v>
      </c>
      <c r="E3204" s="282" t="s">
        <v>6751</v>
      </c>
      <c r="F3204" s="313" t="s">
        <v>7488</v>
      </c>
      <c r="G3204" s="282" t="s">
        <v>7448</v>
      </c>
      <c r="H3204" s="282" t="s">
        <v>7449</v>
      </c>
      <c r="I3204" s="317">
        <v>45566</v>
      </c>
      <c r="J3204" s="304" t="s">
        <v>8018</v>
      </c>
      <c r="K3204" s="313" t="s">
        <v>2088</v>
      </c>
      <c r="L3204" s="317">
        <v>45611</v>
      </c>
      <c r="M3204" s="141" t="s">
        <v>8046</v>
      </c>
      <c r="N3204" s="141" t="s">
        <v>7807</v>
      </c>
      <c r="O3204" s="141" t="s">
        <v>7448</v>
      </c>
      <c r="P3204" s="141" t="s">
        <v>7449</v>
      </c>
      <c r="Q3204" s="141" t="s">
        <v>7734</v>
      </c>
      <c r="R3204" s="282" t="s">
        <v>7437</v>
      </c>
    </row>
    <row r="3205" spans="1:18" ht="15" customHeight="1">
      <c r="A3205" s="112" t="s">
        <v>32</v>
      </c>
      <c r="B3205" s="304" t="s">
        <v>6</v>
      </c>
      <c r="C3205" s="305" t="s">
        <v>105</v>
      </c>
      <c r="D3205" s="281" t="s">
        <v>4097</v>
      </c>
      <c r="E3205" s="282" t="s">
        <v>4098</v>
      </c>
      <c r="F3205" s="313" t="s">
        <v>7624</v>
      </c>
      <c r="G3205" s="282" t="s">
        <v>7625</v>
      </c>
      <c r="H3205" s="282" t="s">
        <v>7449</v>
      </c>
      <c r="I3205" s="317">
        <v>45405</v>
      </c>
      <c r="J3205" s="304" t="s">
        <v>7892</v>
      </c>
      <c r="K3205" s="313" t="s">
        <v>7602</v>
      </c>
      <c r="L3205" s="317">
        <v>45597</v>
      </c>
      <c r="M3205" s="141" t="s">
        <v>8031</v>
      </c>
      <c r="N3205" s="304" t="s">
        <v>7624</v>
      </c>
      <c r="O3205" s="283" t="s">
        <v>7625</v>
      </c>
      <c r="P3205" s="283" t="s">
        <v>7449</v>
      </c>
      <c r="Q3205" s="283" t="s">
        <v>7734</v>
      </c>
      <c r="R3205" s="282" t="s">
        <v>7437</v>
      </c>
    </row>
    <row r="3206" spans="1:18" ht="15" customHeight="1">
      <c r="A3206" s="112" t="s">
        <v>32</v>
      </c>
      <c r="B3206" s="304" t="s">
        <v>6</v>
      </c>
      <c r="C3206" s="305" t="s">
        <v>105</v>
      </c>
      <c r="D3206" s="281" t="s">
        <v>4970</v>
      </c>
      <c r="E3206" s="282" t="s">
        <v>4971</v>
      </c>
      <c r="F3206" s="313" t="s">
        <v>7624</v>
      </c>
      <c r="G3206" s="282" t="s">
        <v>7625</v>
      </c>
      <c r="H3206" s="282" t="s">
        <v>7449</v>
      </c>
      <c r="I3206" s="317">
        <v>45405</v>
      </c>
      <c r="J3206" s="304" t="s">
        <v>7892</v>
      </c>
      <c r="K3206" s="313" t="s">
        <v>7893</v>
      </c>
      <c r="L3206" s="317">
        <v>45597</v>
      </c>
      <c r="M3206" s="141" t="s">
        <v>8031</v>
      </c>
      <c r="N3206" s="304" t="s">
        <v>7624</v>
      </c>
      <c r="O3206" s="283" t="s">
        <v>7625</v>
      </c>
      <c r="P3206" s="283" t="s">
        <v>7449</v>
      </c>
      <c r="Q3206" s="283" t="s">
        <v>7734</v>
      </c>
      <c r="R3206" s="282" t="s">
        <v>7437</v>
      </c>
    </row>
    <row r="3207" spans="1:18" ht="15" customHeight="1">
      <c r="A3207" s="112" t="s">
        <v>32</v>
      </c>
      <c r="B3207" s="304" t="s">
        <v>6</v>
      </c>
      <c r="C3207" s="305" t="s">
        <v>105</v>
      </c>
      <c r="D3207" s="281" t="s">
        <v>5248</v>
      </c>
      <c r="E3207" s="282" t="s">
        <v>5249</v>
      </c>
      <c r="F3207" s="313" t="s">
        <v>7624</v>
      </c>
      <c r="G3207" s="282" t="s">
        <v>7625</v>
      </c>
      <c r="H3207" s="282" t="s">
        <v>7449</v>
      </c>
      <c r="I3207" s="317">
        <v>45405</v>
      </c>
      <c r="J3207" s="304" t="s">
        <v>7892</v>
      </c>
      <c r="K3207" s="313" t="s">
        <v>7913</v>
      </c>
      <c r="L3207" s="317">
        <v>45597</v>
      </c>
      <c r="M3207" s="141" t="s">
        <v>8031</v>
      </c>
      <c r="N3207" s="304" t="s">
        <v>7624</v>
      </c>
      <c r="O3207" s="283" t="s">
        <v>7625</v>
      </c>
      <c r="P3207" s="283" t="s">
        <v>7449</v>
      </c>
      <c r="Q3207" s="283" t="s">
        <v>7734</v>
      </c>
      <c r="R3207" s="282" t="s">
        <v>7437</v>
      </c>
    </row>
    <row r="3208" spans="1:18" ht="15" customHeight="1">
      <c r="A3208" s="112" t="s">
        <v>32</v>
      </c>
      <c r="B3208" s="304" t="s">
        <v>6</v>
      </c>
      <c r="C3208" s="305" t="s">
        <v>105</v>
      </c>
      <c r="D3208" s="281" t="s">
        <v>5658</v>
      </c>
      <c r="E3208" s="282" t="s">
        <v>5659</v>
      </c>
      <c r="F3208" s="313" t="s">
        <v>411</v>
      </c>
      <c r="G3208" s="282" t="s">
        <v>7534</v>
      </c>
      <c r="H3208" s="282" t="s">
        <v>7434</v>
      </c>
      <c r="I3208" s="317">
        <v>45481</v>
      </c>
      <c r="J3208" s="304" t="s">
        <v>7971</v>
      </c>
      <c r="K3208" s="313" t="s">
        <v>7602</v>
      </c>
      <c r="L3208" s="317">
        <v>45597</v>
      </c>
      <c r="M3208" s="141" t="s">
        <v>8031</v>
      </c>
      <c r="N3208" s="304" t="s">
        <v>7624</v>
      </c>
      <c r="O3208" s="283" t="s">
        <v>7625</v>
      </c>
      <c r="P3208" s="283" t="s">
        <v>7449</v>
      </c>
      <c r="Q3208" s="283" t="s">
        <v>7734</v>
      </c>
      <c r="R3208" s="282" t="s">
        <v>7437</v>
      </c>
    </row>
    <row r="3209" spans="1:18" ht="15" customHeight="1">
      <c r="A3209" s="112" t="s">
        <v>32</v>
      </c>
      <c r="B3209" s="304" t="s">
        <v>6</v>
      </c>
      <c r="C3209" s="305" t="s">
        <v>105</v>
      </c>
      <c r="D3209" s="281" t="s">
        <v>4117</v>
      </c>
      <c r="E3209" s="282" t="s">
        <v>4118</v>
      </c>
      <c r="F3209" s="313" t="s">
        <v>7520</v>
      </c>
      <c r="G3209" s="282" t="s">
        <v>7521</v>
      </c>
      <c r="H3209" s="282" t="s">
        <v>7449</v>
      </c>
      <c r="I3209" s="317">
        <v>45566</v>
      </c>
      <c r="J3209" s="304" t="s">
        <v>8018</v>
      </c>
      <c r="K3209" s="313" t="s">
        <v>7593</v>
      </c>
      <c r="L3209" s="317">
        <v>45597</v>
      </c>
      <c r="M3209" s="141" t="s">
        <v>8031</v>
      </c>
      <c r="N3209" s="304" t="s">
        <v>7624</v>
      </c>
      <c r="O3209" s="283" t="s">
        <v>7625</v>
      </c>
      <c r="P3209" s="283" t="s">
        <v>7449</v>
      </c>
      <c r="Q3209" s="283" t="s">
        <v>7734</v>
      </c>
      <c r="R3209" s="282" t="s">
        <v>7437</v>
      </c>
    </row>
    <row r="3210" spans="1:18" ht="15" customHeight="1">
      <c r="A3210" s="112" t="s">
        <v>32</v>
      </c>
      <c r="B3210" s="304" t="s">
        <v>6</v>
      </c>
      <c r="C3210" s="305" t="s">
        <v>105</v>
      </c>
      <c r="D3210" s="281" t="s">
        <v>8052</v>
      </c>
      <c r="E3210" s="282" t="s">
        <v>8053</v>
      </c>
      <c r="F3210" s="308" t="s">
        <v>7531</v>
      </c>
      <c r="G3210" s="308" t="s">
        <v>7531</v>
      </c>
      <c r="H3210" s="308" t="s">
        <v>7531</v>
      </c>
      <c r="I3210" s="358">
        <v>45600</v>
      </c>
      <c r="J3210" s="304" t="s">
        <v>8045</v>
      </c>
      <c r="K3210" s="313" t="s">
        <v>7465</v>
      </c>
      <c r="L3210" s="317">
        <v>45602</v>
      </c>
      <c r="M3210" s="141" t="s">
        <v>8045</v>
      </c>
      <c r="N3210" s="304" t="s">
        <v>8020</v>
      </c>
      <c r="O3210" s="313" t="s">
        <v>7896</v>
      </c>
      <c r="P3210" s="313" t="s">
        <v>7525</v>
      </c>
      <c r="Q3210" s="112" t="s">
        <v>7735</v>
      </c>
      <c r="R3210" s="282" t="s">
        <v>7437</v>
      </c>
    </row>
    <row r="3211" spans="1:18" ht="15" customHeight="1">
      <c r="A3211" s="112" t="s">
        <v>32</v>
      </c>
      <c r="B3211" s="304" t="s">
        <v>6</v>
      </c>
      <c r="C3211" s="305" t="s">
        <v>105</v>
      </c>
      <c r="D3211" s="281" t="s">
        <v>547</v>
      </c>
      <c r="E3211" s="282" t="s">
        <v>548</v>
      </c>
      <c r="F3211" s="313" t="s">
        <v>7553</v>
      </c>
      <c r="G3211" s="282" t="s">
        <v>7448</v>
      </c>
      <c r="H3211" s="282" t="s">
        <v>7449</v>
      </c>
      <c r="I3211" s="317">
        <v>45474</v>
      </c>
      <c r="J3211" s="304" t="s">
        <v>7948</v>
      </c>
      <c r="K3211" s="313" t="s">
        <v>7436</v>
      </c>
      <c r="L3211" s="317">
        <v>45608</v>
      </c>
      <c r="M3211" s="141" t="s">
        <v>8046</v>
      </c>
      <c r="N3211" s="141" t="s">
        <v>7807</v>
      </c>
      <c r="O3211" s="141" t="s">
        <v>7448</v>
      </c>
      <c r="P3211" s="141" t="s">
        <v>7449</v>
      </c>
      <c r="Q3211" s="141" t="s">
        <v>7734</v>
      </c>
      <c r="R3211" s="282" t="s">
        <v>7437</v>
      </c>
    </row>
    <row r="3212" spans="1:18" ht="15" customHeight="1">
      <c r="A3212" s="112" t="s">
        <v>32</v>
      </c>
      <c r="B3212" s="304" t="s">
        <v>6</v>
      </c>
      <c r="C3212" s="305" t="s">
        <v>105</v>
      </c>
      <c r="D3212" s="281" t="s">
        <v>1603</v>
      </c>
      <c r="E3212" s="282" t="s">
        <v>1604</v>
      </c>
      <c r="F3212" s="313" t="s">
        <v>599</v>
      </c>
      <c r="G3212" s="282" t="s">
        <v>7800</v>
      </c>
      <c r="H3212" s="282" t="s">
        <v>7800</v>
      </c>
      <c r="I3212" s="317">
        <v>45562</v>
      </c>
      <c r="J3212" s="304" t="s">
        <v>8008</v>
      </c>
      <c r="K3212" s="313" t="s">
        <v>7675</v>
      </c>
      <c r="L3212" s="360">
        <v>45610</v>
      </c>
      <c r="M3212" s="141" t="s">
        <v>8046</v>
      </c>
      <c r="N3212" s="141" t="s">
        <v>7544</v>
      </c>
      <c r="O3212" s="141" t="s">
        <v>7534</v>
      </c>
      <c r="P3212" s="141" t="s">
        <v>7449</v>
      </c>
      <c r="Q3212" s="141" t="s">
        <v>7734</v>
      </c>
      <c r="R3212" s="282" t="s">
        <v>7446</v>
      </c>
    </row>
    <row r="3213" spans="1:18" ht="15" customHeight="1">
      <c r="A3213" s="112" t="s">
        <v>32</v>
      </c>
      <c r="B3213" s="304" t="s">
        <v>6</v>
      </c>
      <c r="C3213" s="305" t="s">
        <v>105</v>
      </c>
      <c r="D3213" s="281" t="s">
        <v>664</v>
      </c>
      <c r="E3213" s="282" t="s">
        <v>665</v>
      </c>
      <c r="F3213" s="313" t="s">
        <v>669</v>
      </c>
      <c r="G3213" s="282" t="s">
        <v>7497</v>
      </c>
      <c r="H3213" s="282" t="s">
        <v>1365</v>
      </c>
      <c r="I3213" s="317">
        <v>45505</v>
      </c>
      <c r="J3213" s="304" t="s">
        <v>7978</v>
      </c>
      <c r="K3213" s="313" t="s">
        <v>7451</v>
      </c>
      <c r="L3213" s="360">
        <v>45601</v>
      </c>
      <c r="M3213" s="304" t="s">
        <v>8045</v>
      </c>
      <c r="N3213" s="304" t="s">
        <v>7778</v>
      </c>
      <c r="O3213" s="308" t="s">
        <v>7525</v>
      </c>
      <c r="P3213" s="308" t="s">
        <v>7525</v>
      </c>
      <c r="Q3213" s="282" t="s">
        <v>7734</v>
      </c>
      <c r="R3213" s="282" t="s">
        <v>7437</v>
      </c>
    </row>
    <row r="3214" spans="1:18" ht="15" customHeight="1">
      <c r="A3214" s="112" t="s">
        <v>32</v>
      </c>
      <c r="B3214" s="304" t="s">
        <v>6</v>
      </c>
      <c r="C3214" s="139" t="s">
        <v>352</v>
      </c>
      <c r="D3214" s="281" t="s">
        <v>4525</v>
      </c>
      <c r="E3214" s="282" t="s">
        <v>4526</v>
      </c>
      <c r="F3214" s="283" t="s">
        <v>7979</v>
      </c>
      <c r="G3214" s="283" t="s">
        <v>7534</v>
      </c>
      <c r="H3214" s="283" t="s">
        <v>7577</v>
      </c>
      <c r="I3214" s="358">
        <v>45597</v>
      </c>
      <c r="J3214" s="304" t="s">
        <v>8031</v>
      </c>
      <c r="K3214" s="313" t="s">
        <v>7710</v>
      </c>
      <c r="L3214" s="360">
        <v>45607</v>
      </c>
      <c r="M3214" s="304" t="s">
        <v>8046</v>
      </c>
      <c r="N3214" s="332" t="s">
        <v>7769</v>
      </c>
      <c r="O3214" s="308" t="s">
        <v>7680</v>
      </c>
      <c r="P3214" s="308" t="s">
        <v>7680</v>
      </c>
      <c r="Q3214" s="112" t="s">
        <v>7734</v>
      </c>
      <c r="R3214" s="283" t="s">
        <v>7528</v>
      </c>
    </row>
    <row r="3215" spans="1:18" ht="15" customHeight="1">
      <c r="A3215" s="112" t="s">
        <v>32</v>
      </c>
      <c r="B3215" s="304" t="s">
        <v>11</v>
      </c>
      <c r="C3215" s="305" t="s">
        <v>105</v>
      </c>
      <c r="D3215" s="281" t="s">
        <v>7132</v>
      </c>
      <c r="E3215" s="282" t="s">
        <v>7133</v>
      </c>
      <c r="F3215" s="313" t="s">
        <v>163</v>
      </c>
      <c r="G3215" s="282" t="s">
        <v>7433</v>
      </c>
      <c r="H3215" s="282" t="s">
        <v>7434</v>
      </c>
      <c r="I3215" s="317">
        <v>45505</v>
      </c>
      <c r="J3215" s="304" t="s">
        <v>7978</v>
      </c>
      <c r="K3215" s="313" t="s">
        <v>8002</v>
      </c>
      <c r="L3215" s="317">
        <v>45601</v>
      </c>
      <c r="M3215" s="141" t="s">
        <v>8045</v>
      </c>
      <c r="N3215" s="304" t="s">
        <v>7703</v>
      </c>
      <c r="O3215" s="304" t="s">
        <v>7703</v>
      </c>
      <c r="P3215" s="304" t="s">
        <v>7703</v>
      </c>
      <c r="Q3215" s="310" t="s">
        <v>7703</v>
      </c>
      <c r="R3215" s="282" t="s">
        <v>7437</v>
      </c>
    </row>
    <row r="3216" spans="1:18" s="361" customFormat="1" ht="15" customHeight="1">
      <c r="A3216" s="112" t="s">
        <v>32</v>
      </c>
      <c r="B3216" s="304" t="s">
        <v>11</v>
      </c>
      <c r="C3216" s="305" t="s">
        <v>105</v>
      </c>
      <c r="D3216" s="281" t="s">
        <v>6243</v>
      </c>
      <c r="E3216" s="282" t="s">
        <v>6244</v>
      </c>
      <c r="F3216" s="313" t="s">
        <v>163</v>
      </c>
      <c r="G3216" s="282" t="s">
        <v>7433</v>
      </c>
      <c r="H3216" s="282" t="s">
        <v>7434</v>
      </c>
      <c r="I3216" s="317">
        <v>45505</v>
      </c>
      <c r="J3216" s="304" t="s">
        <v>7978</v>
      </c>
      <c r="K3216" s="313" t="s">
        <v>7748</v>
      </c>
      <c r="L3216" s="317">
        <v>45601</v>
      </c>
      <c r="M3216" s="141" t="s">
        <v>8045</v>
      </c>
      <c r="N3216" s="304" t="s">
        <v>7703</v>
      </c>
      <c r="O3216" s="304" t="s">
        <v>7703</v>
      </c>
      <c r="P3216" s="304" t="s">
        <v>7703</v>
      </c>
      <c r="Q3216" s="310" t="s">
        <v>7703</v>
      </c>
      <c r="R3216" s="282" t="s">
        <v>7437</v>
      </c>
    </row>
    <row r="3217" spans="1:18" s="361" customFormat="1" ht="15" customHeight="1">
      <c r="A3217" s="112" t="s">
        <v>32</v>
      </c>
      <c r="B3217" s="304" t="s">
        <v>11</v>
      </c>
      <c r="C3217" s="305" t="s">
        <v>105</v>
      </c>
      <c r="D3217" s="281" t="s">
        <v>5666</v>
      </c>
      <c r="E3217" s="282" t="s">
        <v>5667</v>
      </c>
      <c r="F3217" s="313" t="s">
        <v>163</v>
      </c>
      <c r="G3217" s="282" t="s">
        <v>7433</v>
      </c>
      <c r="H3217" s="282" t="s">
        <v>7434</v>
      </c>
      <c r="I3217" s="317">
        <v>45528</v>
      </c>
      <c r="J3217" s="304" t="s">
        <v>7989</v>
      </c>
      <c r="K3217" s="313" t="s">
        <v>7441</v>
      </c>
      <c r="L3217" s="317">
        <v>45603</v>
      </c>
      <c r="M3217" s="141" t="s">
        <v>8045</v>
      </c>
      <c r="N3217" s="304" t="s">
        <v>7703</v>
      </c>
      <c r="O3217" s="304" t="s">
        <v>7703</v>
      </c>
      <c r="P3217" s="304" t="s">
        <v>7703</v>
      </c>
      <c r="Q3217" s="310" t="s">
        <v>7703</v>
      </c>
      <c r="R3217" s="282" t="s">
        <v>7437</v>
      </c>
    </row>
    <row r="3218" spans="1:18" s="361" customFormat="1" ht="15" customHeight="1">
      <c r="A3218" s="112" t="s">
        <v>32</v>
      </c>
      <c r="B3218" s="304" t="s">
        <v>11</v>
      </c>
      <c r="C3218" s="305" t="s">
        <v>105</v>
      </c>
      <c r="D3218" s="281" t="s">
        <v>1488</v>
      </c>
      <c r="E3218" s="282" t="s">
        <v>1489</v>
      </c>
      <c r="F3218" s="307" t="s">
        <v>7544</v>
      </c>
      <c r="G3218" s="308" t="s">
        <v>7534</v>
      </c>
      <c r="H3218" s="308" t="s">
        <v>7434</v>
      </c>
      <c r="I3218" s="317">
        <v>45505</v>
      </c>
      <c r="J3218" s="304" t="s">
        <v>7978</v>
      </c>
      <c r="K3218" s="313" t="s">
        <v>8003</v>
      </c>
      <c r="L3218" s="317">
        <v>45611</v>
      </c>
      <c r="M3218" s="141" t="s">
        <v>8046</v>
      </c>
      <c r="N3218" s="304" t="s">
        <v>7703</v>
      </c>
      <c r="O3218" s="304" t="s">
        <v>7703</v>
      </c>
      <c r="P3218" s="304" t="s">
        <v>7703</v>
      </c>
      <c r="Q3218" s="310" t="s">
        <v>7703</v>
      </c>
      <c r="R3218" s="282" t="s">
        <v>7446</v>
      </c>
    </row>
    <row r="3219" spans="1:18" s="361" customFormat="1" ht="15" customHeight="1">
      <c r="A3219" s="112" t="s">
        <v>32</v>
      </c>
      <c r="B3219" s="304" t="s">
        <v>11</v>
      </c>
      <c r="C3219" s="305" t="s">
        <v>105</v>
      </c>
      <c r="D3219" s="281" t="s">
        <v>7363</v>
      </c>
      <c r="E3219" s="282" t="s">
        <v>7364</v>
      </c>
      <c r="F3219" s="313" t="s">
        <v>238</v>
      </c>
      <c r="G3219" s="282" t="s">
        <v>1365</v>
      </c>
      <c r="H3219" s="282" t="s">
        <v>1365</v>
      </c>
      <c r="I3219" s="317">
        <v>45530</v>
      </c>
      <c r="J3219" s="304" t="s">
        <v>7987</v>
      </c>
      <c r="K3219" s="313" t="s">
        <v>7436</v>
      </c>
      <c r="L3219" s="317">
        <v>45611</v>
      </c>
      <c r="M3219" s="141" t="s">
        <v>8046</v>
      </c>
      <c r="N3219" s="304" t="s">
        <v>7703</v>
      </c>
      <c r="O3219" s="304" t="s">
        <v>7703</v>
      </c>
      <c r="P3219" s="304" t="s">
        <v>7703</v>
      </c>
      <c r="Q3219" s="310" t="s">
        <v>7703</v>
      </c>
      <c r="R3219" s="282" t="s">
        <v>7437</v>
      </c>
    </row>
    <row r="3220" spans="1:18" s="361" customFormat="1" ht="15" customHeight="1">
      <c r="A3220" s="112" t="s">
        <v>32</v>
      </c>
      <c r="B3220" s="304" t="s">
        <v>11</v>
      </c>
      <c r="C3220" s="305" t="s">
        <v>105</v>
      </c>
      <c r="D3220" s="281" t="s">
        <v>3537</v>
      </c>
      <c r="E3220" s="282" t="s">
        <v>3538</v>
      </c>
      <c r="F3220" s="313" t="s">
        <v>8034</v>
      </c>
      <c r="G3220" s="282" t="s">
        <v>7497</v>
      </c>
      <c r="H3220" s="282" t="s">
        <v>7497</v>
      </c>
      <c r="I3220" s="317">
        <v>45596</v>
      </c>
      <c r="J3220" s="304" t="s">
        <v>8031</v>
      </c>
      <c r="K3220" s="313" t="s">
        <v>7675</v>
      </c>
      <c r="L3220" s="317">
        <v>45616</v>
      </c>
      <c r="M3220" s="141" t="s">
        <v>8051</v>
      </c>
      <c r="N3220" s="304" t="s">
        <v>7703</v>
      </c>
      <c r="O3220" s="304" t="s">
        <v>7703</v>
      </c>
      <c r="P3220" s="304" t="s">
        <v>7703</v>
      </c>
      <c r="Q3220" s="310" t="s">
        <v>7703</v>
      </c>
      <c r="R3220" s="282" t="s">
        <v>7437</v>
      </c>
    </row>
    <row r="3221" spans="1:18" s="361" customFormat="1" ht="15" customHeight="1">
      <c r="A3221" s="112" t="s">
        <v>32</v>
      </c>
      <c r="B3221" s="304" t="s">
        <v>11</v>
      </c>
      <c r="C3221" s="139" t="s">
        <v>352</v>
      </c>
      <c r="D3221" s="281" t="s">
        <v>3375</v>
      </c>
      <c r="E3221" s="282" t="s">
        <v>3376</v>
      </c>
      <c r="F3221" s="313" t="s">
        <v>7949</v>
      </c>
      <c r="G3221" s="282" t="s">
        <v>7534</v>
      </c>
      <c r="H3221" s="282" t="s">
        <v>7577</v>
      </c>
      <c r="I3221" s="317">
        <v>45584</v>
      </c>
      <c r="J3221" s="304" t="s">
        <v>8029</v>
      </c>
      <c r="K3221" s="313" t="s">
        <v>7710</v>
      </c>
      <c r="L3221" s="360">
        <v>45625</v>
      </c>
      <c r="M3221" s="304" t="s">
        <v>8041</v>
      </c>
      <c r="N3221" s="304" t="s">
        <v>7703</v>
      </c>
      <c r="O3221" s="304" t="s">
        <v>7703</v>
      </c>
      <c r="P3221" s="304" t="s">
        <v>7703</v>
      </c>
      <c r="Q3221" s="310" t="s">
        <v>7703</v>
      </c>
      <c r="R3221" s="282" t="s">
        <v>7528</v>
      </c>
    </row>
    <row r="3222" spans="1:18" s="361" customFormat="1" ht="15" customHeight="1">
      <c r="A3222" s="112" t="s">
        <v>32</v>
      </c>
      <c r="B3222" s="304" t="s">
        <v>9</v>
      </c>
      <c r="C3222" s="305" t="s">
        <v>105</v>
      </c>
      <c r="D3222" s="281" t="s">
        <v>2956</v>
      </c>
      <c r="E3222" s="282" t="s">
        <v>2957</v>
      </c>
      <c r="F3222" s="313" t="s">
        <v>7501</v>
      </c>
      <c r="G3222" s="282" t="s">
        <v>7502</v>
      </c>
      <c r="H3222" s="282" t="s">
        <v>7434</v>
      </c>
      <c r="I3222" s="317">
        <v>45566</v>
      </c>
      <c r="J3222" s="304" t="s">
        <v>8018</v>
      </c>
      <c r="K3222" s="313" t="s">
        <v>7436</v>
      </c>
      <c r="L3222" s="317">
        <v>45607</v>
      </c>
      <c r="M3222" s="141" t="s">
        <v>8046</v>
      </c>
      <c r="N3222" s="304" t="s">
        <v>9</v>
      </c>
      <c r="O3222" s="304" t="s">
        <v>9</v>
      </c>
      <c r="P3222" s="304" t="s">
        <v>9</v>
      </c>
      <c r="Q3222" s="310" t="s">
        <v>7703</v>
      </c>
      <c r="R3222" s="282" t="s">
        <v>7437</v>
      </c>
    </row>
    <row r="3223" spans="1:18" s="361" customFormat="1" ht="15" customHeight="1">
      <c r="A3223" s="112" t="s">
        <v>34</v>
      </c>
      <c r="B3223" s="304" t="s">
        <v>3</v>
      </c>
      <c r="C3223" s="305" t="s">
        <v>1058</v>
      </c>
      <c r="D3223" s="281" t="s">
        <v>1052</v>
      </c>
      <c r="E3223" s="282" t="s">
        <v>1053</v>
      </c>
      <c r="F3223" s="332" t="s">
        <v>7492</v>
      </c>
      <c r="G3223" s="282" t="s">
        <v>7492</v>
      </c>
      <c r="H3223" s="282" t="s">
        <v>7492</v>
      </c>
      <c r="I3223" s="317">
        <v>45597</v>
      </c>
      <c r="J3223" s="304" t="s">
        <v>8031</v>
      </c>
      <c r="K3223" s="313" t="s">
        <v>7675</v>
      </c>
      <c r="L3223" s="358"/>
      <c r="M3223" s="304"/>
      <c r="N3223" s="304"/>
      <c r="O3223" s="337"/>
      <c r="P3223" s="345"/>
      <c r="Q3223" s="310"/>
      <c r="R3223" s="282" t="s">
        <v>7437</v>
      </c>
    </row>
    <row r="3224" spans="1:18" s="361" customFormat="1" ht="15" customHeight="1">
      <c r="A3224" s="112" t="s">
        <v>34</v>
      </c>
      <c r="B3224" s="304" t="s">
        <v>3</v>
      </c>
      <c r="C3224" s="305" t="s">
        <v>105</v>
      </c>
      <c r="D3224" s="281" t="s">
        <v>576</v>
      </c>
      <c r="E3224" s="282" t="s">
        <v>577</v>
      </c>
      <c r="F3224" s="313" t="s">
        <v>7943</v>
      </c>
      <c r="G3224" s="282" t="s">
        <v>1365</v>
      </c>
      <c r="H3224" s="282" t="s">
        <v>7896</v>
      </c>
      <c r="I3224" s="317">
        <v>45536</v>
      </c>
      <c r="J3224" s="304" t="s">
        <v>7987</v>
      </c>
      <c r="K3224" s="313" t="s">
        <v>7548</v>
      </c>
      <c r="L3224" s="360" t="s">
        <v>7703</v>
      </c>
      <c r="M3224" s="304" t="s">
        <v>7703</v>
      </c>
      <c r="N3224" s="304" t="s">
        <v>7703</v>
      </c>
      <c r="O3224" s="304" t="s">
        <v>7703</v>
      </c>
      <c r="P3224" s="304" t="s">
        <v>7703</v>
      </c>
      <c r="Q3224" s="310" t="s">
        <v>7703</v>
      </c>
      <c r="R3224" s="282" t="s">
        <v>7437</v>
      </c>
    </row>
    <row r="3225" spans="1:18" s="361" customFormat="1" ht="15" customHeight="1">
      <c r="A3225" s="112" t="s">
        <v>34</v>
      </c>
      <c r="B3225" s="304" t="s">
        <v>3</v>
      </c>
      <c r="C3225" s="305" t="s">
        <v>105</v>
      </c>
      <c r="D3225" s="281" t="s">
        <v>1938</v>
      </c>
      <c r="E3225" s="282" t="s">
        <v>1939</v>
      </c>
      <c r="F3225" s="313" t="s">
        <v>7501</v>
      </c>
      <c r="G3225" s="282" t="s">
        <v>7502</v>
      </c>
      <c r="H3225" s="282" t="s">
        <v>7434</v>
      </c>
      <c r="I3225" s="317">
        <v>45566</v>
      </c>
      <c r="J3225" s="304" t="s">
        <v>8018</v>
      </c>
      <c r="K3225" s="313" t="s">
        <v>7436</v>
      </c>
      <c r="L3225" s="360" t="s">
        <v>7703</v>
      </c>
      <c r="M3225" s="304" t="s">
        <v>7703</v>
      </c>
      <c r="N3225" s="304" t="s">
        <v>7703</v>
      </c>
      <c r="O3225" s="304" t="s">
        <v>7703</v>
      </c>
      <c r="P3225" s="304" t="s">
        <v>7703</v>
      </c>
      <c r="Q3225" s="310" t="s">
        <v>7703</v>
      </c>
      <c r="R3225" s="282" t="s">
        <v>7437</v>
      </c>
    </row>
    <row r="3226" spans="1:18" s="361" customFormat="1" ht="15" customHeight="1">
      <c r="A3226" s="112" t="s">
        <v>34</v>
      </c>
      <c r="B3226" s="304" t="s">
        <v>3</v>
      </c>
      <c r="C3226" s="305" t="s">
        <v>105</v>
      </c>
      <c r="D3226" s="281" t="s">
        <v>911</v>
      </c>
      <c r="E3226" s="282" t="s">
        <v>912</v>
      </c>
      <c r="F3226" s="283" t="s">
        <v>910</v>
      </c>
      <c r="G3226" s="283" t="s">
        <v>7625</v>
      </c>
      <c r="H3226" s="283" t="s">
        <v>7449</v>
      </c>
      <c r="I3226" s="358">
        <v>45597</v>
      </c>
      <c r="J3226" s="304" t="s">
        <v>8031</v>
      </c>
      <c r="K3226" s="313" t="s">
        <v>7436</v>
      </c>
      <c r="L3226" s="317"/>
      <c r="M3226" s="141"/>
      <c r="N3226" s="141"/>
      <c r="O3226" s="141"/>
      <c r="P3226" s="141"/>
      <c r="Q3226" s="141"/>
      <c r="R3226" s="282" t="s">
        <v>7437</v>
      </c>
    </row>
    <row r="3227" spans="1:18" s="361" customFormat="1" ht="15" customHeight="1">
      <c r="A3227" s="112" t="s">
        <v>34</v>
      </c>
      <c r="B3227" s="304" t="s">
        <v>3</v>
      </c>
      <c r="C3227" s="305" t="s">
        <v>105</v>
      </c>
      <c r="D3227" s="281" t="s">
        <v>4299</v>
      </c>
      <c r="E3227" s="282" t="s">
        <v>4300</v>
      </c>
      <c r="F3227" s="313" t="s">
        <v>187</v>
      </c>
      <c r="G3227" s="282" t="s">
        <v>7463</v>
      </c>
      <c r="H3227" s="282" t="s">
        <v>7434</v>
      </c>
      <c r="I3227" s="317">
        <v>45535</v>
      </c>
      <c r="J3227" s="304" t="s">
        <v>7987</v>
      </c>
      <c r="K3227" s="313" t="s">
        <v>7755</v>
      </c>
      <c r="L3227" s="360" t="s">
        <v>7703</v>
      </c>
      <c r="M3227" s="304" t="s">
        <v>7703</v>
      </c>
      <c r="N3227" s="304" t="s">
        <v>7703</v>
      </c>
      <c r="O3227" s="304" t="s">
        <v>7703</v>
      </c>
      <c r="P3227" s="304" t="s">
        <v>7703</v>
      </c>
      <c r="Q3227" s="310" t="s">
        <v>7703</v>
      </c>
      <c r="R3227" s="282" t="s">
        <v>7437</v>
      </c>
    </row>
    <row r="3228" spans="1:18" s="361" customFormat="1" ht="15" customHeight="1">
      <c r="A3228" s="112" t="s">
        <v>34</v>
      </c>
      <c r="B3228" s="304" t="s">
        <v>3</v>
      </c>
      <c r="C3228" s="305" t="s">
        <v>105</v>
      </c>
      <c r="D3228" s="281" t="s">
        <v>3463</v>
      </c>
      <c r="E3228" s="282" t="s">
        <v>3464</v>
      </c>
      <c r="F3228" s="313" t="s">
        <v>238</v>
      </c>
      <c r="G3228" s="282" t="s">
        <v>1365</v>
      </c>
      <c r="H3228" s="282" t="s">
        <v>1365</v>
      </c>
      <c r="I3228" s="317">
        <v>45530</v>
      </c>
      <c r="J3228" s="304" t="s">
        <v>7987</v>
      </c>
      <c r="K3228" s="313" t="s">
        <v>7507</v>
      </c>
      <c r="L3228" s="360" t="s">
        <v>7703</v>
      </c>
      <c r="M3228" s="304" t="s">
        <v>7703</v>
      </c>
      <c r="N3228" s="304" t="s">
        <v>7703</v>
      </c>
      <c r="O3228" s="304" t="s">
        <v>7703</v>
      </c>
      <c r="P3228" s="304" t="s">
        <v>7703</v>
      </c>
      <c r="Q3228" s="310" t="s">
        <v>7703</v>
      </c>
      <c r="R3228" s="282" t="s">
        <v>7437</v>
      </c>
    </row>
    <row r="3229" spans="1:18" s="361" customFormat="1" ht="15" customHeight="1">
      <c r="A3229" s="112" t="s">
        <v>34</v>
      </c>
      <c r="B3229" s="304" t="s">
        <v>3</v>
      </c>
      <c r="C3229" s="305" t="s">
        <v>105</v>
      </c>
      <c r="D3229" s="281" t="s">
        <v>4500</v>
      </c>
      <c r="E3229" s="282" t="s">
        <v>4501</v>
      </c>
      <c r="F3229" s="313" t="s">
        <v>7624</v>
      </c>
      <c r="G3229" s="282" t="s">
        <v>7625</v>
      </c>
      <c r="H3229" s="282" t="s">
        <v>7449</v>
      </c>
      <c r="I3229" s="317">
        <v>45539</v>
      </c>
      <c r="J3229" s="304" t="s">
        <v>8000</v>
      </c>
      <c r="K3229" s="313" t="s">
        <v>7663</v>
      </c>
      <c r="L3229" s="360" t="s">
        <v>7703</v>
      </c>
      <c r="M3229" s="304" t="s">
        <v>7703</v>
      </c>
      <c r="N3229" s="304" t="s">
        <v>7703</v>
      </c>
      <c r="O3229" s="304" t="s">
        <v>7703</v>
      </c>
      <c r="P3229" s="304" t="s">
        <v>7703</v>
      </c>
      <c r="Q3229" s="310" t="s">
        <v>7703</v>
      </c>
      <c r="R3229" s="282" t="s">
        <v>7437</v>
      </c>
    </row>
    <row r="3230" spans="1:18" s="361" customFormat="1" ht="15" customHeight="1">
      <c r="A3230" s="112" t="s">
        <v>34</v>
      </c>
      <c r="B3230" s="304" t="s">
        <v>3</v>
      </c>
      <c r="C3230" s="305" t="s">
        <v>426</v>
      </c>
      <c r="D3230" s="281" t="s">
        <v>636</v>
      </c>
      <c r="E3230" s="282" t="s">
        <v>637</v>
      </c>
      <c r="F3230" s="313" t="s">
        <v>7949</v>
      </c>
      <c r="G3230" s="282" t="s">
        <v>7534</v>
      </c>
      <c r="H3230" s="282" t="s">
        <v>7577</v>
      </c>
      <c r="I3230" s="317">
        <v>45521</v>
      </c>
      <c r="J3230" s="304" t="s">
        <v>7988</v>
      </c>
      <c r="K3230" s="313" t="s">
        <v>7798</v>
      </c>
      <c r="L3230" s="360" t="s">
        <v>7703</v>
      </c>
      <c r="M3230" s="304" t="s">
        <v>7703</v>
      </c>
      <c r="N3230" s="304" t="s">
        <v>7703</v>
      </c>
      <c r="O3230" s="304" t="s">
        <v>7703</v>
      </c>
      <c r="P3230" s="304" t="s">
        <v>7703</v>
      </c>
      <c r="Q3230" s="310" t="s">
        <v>7703</v>
      </c>
      <c r="R3230" s="282" t="s">
        <v>7528</v>
      </c>
    </row>
    <row r="3231" spans="1:18" s="361" customFormat="1" ht="15" customHeight="1">
      <c r="A3231" s="112" t="s">
        <v>34</v>
      </c>
      <c r="B3231" s="304" t="s">
        <v>3</v>
      </c>
      <c r="C3231" s="305" t="s">
        <v>105</v>
      </c>
      <c r="D3231" s="281" t="s">
        <v>5617</v>
      </c>
      <c r="E3231" s="282" t="s">
        <v>5618</v>
      </c>
      <c r="F3231" s="313" t="s">
        <v>7980</v>
      </c>
      <c r="G3231" s="282" t="s">
        <v>7861</v>
      </c>
      <c r="H3231" s="282" t="s">
        <v>7525</v>
      </c>
      <c r="I3231" s="317">
        <v>45549</v>
      </c>
      <c r="J3231" s="304" t="s">
        <v>8004</v>
      </c>
      <c r="K3231" s="313" t="s">
        <v>7821</v>
      </c>
      <c r="L3231" s="360" t="s">
        <v>7703</v>
      </c>
      <c r="M3231" s="304" t="s">
        <v>7703</v>
      </c>
      <c r="N3231" s="304" t="s">
        <v>7703</v>
      </c>
      <c r="O3231" s="304" t="s">
        <v>7703</v>
      </c>
      <c r="P3231" s="304" t="s">
        <v>7703</v>
      </c>
      <c r="Q3231" s="310" t="s">
        <v>7703</v>
      </c>
      <c r="R3231" s="282" t="s">
        <v>7446</v>
      </c>
    </row>
    <row r="3232" spans="1:18" s="361" customFormat="1" ht="15" customHeight="1">
      <c r="A3232" s="112" t="s">
        <v>34</v>
      </c>
      <c r="B3232" s="304" t="s">
        <v>3</v>
      </c>
      <c r="C3232" s="305" t="s">
        <v>105</v>
      </c>
      <c r="D3232" s="281" t="s">
        <v>3505</v>
      </c>
      <c r="E3232" s="282" t="s">
        <v>3506</v>
      </c>
      <c r="F3232" s="313" t="s">
        <v>7520</v>
      </c>
      <c r="G3232" s="282" t="s">
        <v>7521</v>
      </c>
      <c r="H3232" s="282" t="s">
        <v>7449</v>
      </c>
      <c r="I3232" s="317">
        <v>45566</v>
      </c>
      <c r="J3232" s="304" t="s">
        <v>8018</v>
      </c>
      <c r="K3232" s="313" t="s">
        <v>7548</v>
      </c>
      <c r="L3232" s="360" t="s">
        <v>7703</v>
      </c>
      <c r="M3232" s="304" t="s">
        <v>7703</v>
      </c>
      <c r="N3232" s="304" t="s">
        <v>7703</v>
      </c>
      <c r="O3232" s="304" t="s">
        <v>7703</v>
      </c>
      <c r="P3232" s="304" t="s">
        <v>7703</v>
      </c>
      <c r="Q3232" s="310" t="s">
        <v>7703</v>
      </c>
      <c r="R3232" s="282" t="s">
        <v>7437</v>
      </c>
    </row>
    <row r="3233" spans="1:18" s="361" customFormat="1" ht="15" customHeight="1">
      <c r="A3233" s="112" t="s">
        <v>34</v>
      </c>
      <c r="B3233" s="304" t="s">
        <v>3</v>
      </c>
      <c r="C3233" s="305" t="s">
        <v>105</v>
      </c>
      <c r="D3233" s="281" t="s">
        <v>1933</v>
      </c>
      <c r="E3233" s="282" t="s">
        <v>1934</v>
      </c>
      <c r="F3233" s="313" t="s">
        <v>7501</v>
      </c>
      <c r="G3233" s="282" t="s">
        <v>7502</v>
      </c>
      <c r="H3233" s="282" t="s">
        <v>7434</v>
      </c>
      <c r="I3233" s="317">
        <v>45566</v>
      </c>
      <c r="J3233" s="304" t="s">
        <v>8018</v>
      </c>
      <c r="K3233" s="313" t="s">
        <v>7436</v>
      </c>
      <c r="L3233" s="360" t="s">
        <v>7703</v>
      </c>
      <c r="M3233" s="304" t="s">
        <v>7703</v>
      </c>
      <c r="N3233" s="304" t="s">
        <v>7703</v>
      </c>
      <c r="O3233" s="304" t="s">
        <v>7703</v>
      </c>
      <c r="P3233" s="304" t="s">
        <v>7703</v>
      </c>
      <c r="Q3233" s="310" t="s">
        <v>7703</v>
      </c>
      <c r="R3233" s="282" t="s">
        <v>7437</v>
      </c>
    </row>
    <row r="3234" spans="1:18" s="361" customFormat="1" ht="15" customHeight="1">
      <c r="A3234" s="112" t="s">
        <v>34</v>
      </c>
      <c r="B3234" s="304" t="s">
        <v>3</v>
      </c>
      <c r="C3234" s="305" t="s">
        <v>105</v>
      </c>
      <c r="D3234" s="281" t="s">
        <v>4354</v>
      </c>
      <c r="E3234" s="282" t="s">
        <v>4355</v>
      </c>
      <c r="F3234" s="313" t="s">
        <v>7501</v>
      </c>
      <c r="G3234" s="282" t="s">
        <v>7502</v>
      </c>
      <c r="H3234" s="282" t="s">
        <v>7434</v>
      </c>
      <c r="I3234" s="317">
        <v>45566</v>
      </c>
      <c r="J3234" s="304" t="s">
        <v>8018</v>
      </c>
      <c r="K3234" s="313" t="s">
        <v>7436</v>
      </c>
      <c r="L3234" s="360" t="s">
        <v>7703</v>
      </c>
      <c r="M3234" s="304" t="s">
        <v>7703</v>
      </c>
      <c r="N3234" s="304" t="s">
        <v>7703</v>
      </c>
      <c r="O3234" s="304" t="s">
        <v>7703</v>
      </c>
      <c r="P3234" s="304" t="s">
        <v>7703</v>
      </c>
      <c r="Q3234" s="310" t="s">
        <v>7703</v>
      </c>
      <c r="R3234" s="282" t="s">
        <v>7437</v>
      </c>
    </row>
    <row r="3235" spans="1:18" s="361" customFormat="1" ht="15" customHeight="1">
      <c r="A3235" s="112" t="s">
        <v>34</v>
      </c>
      <c r="B3235" s="304" t="s">
        <v>3</v>
      </c>
      <c r="C3235" s="305" t="s">
        <v>143</v>
      </c>
      <c r="D3235" s="281" t="s">
        <v>5491</v>
      </c>
      <c r="E3235" s="282" t="s">
        <v>5492</v>
      </c>
      <c r="F3235" s="313" t="s">
        <v>8024</v>
      </c>
      <c r="G3235" s="282" t="s">
        <v>7502</v>
      </c>
      <c r="H3235" s="282" t="s">
        <v>7577</v>
      </c>
      <c r="I3235" s="317">
        <v>45536</v>
      </c>
      <c r="J3235" s="304" t="s">
        <v>7987</v>
      </c>
      <c r="K3235" s="313" t="s">
        <v>7821</v>
      </c>
      <c r="L3235" s="360" t="s">
        <v>7703</v>
      </c>
      <c r="M3235" s="304" t="s">
        <v>7703</v>
      </c>
      <c r="N3235" s="304" t="s">
        <v>7703</v>
      </c>
      <c r="O3235" s="304" t="s">
        <v>7703</v>
      </c>
      <c r="P3235" s="304" t="s">
        <v>7703</v>
      </c>
      <c r="Q3235" s="310" t="s">
        <v>7703</v>
      </c>
      <c r="R3235" s="282" t="s">
        <v>7446</v>
      </c>
    </row>
    <row r="3236" spans="1:18" s="361" customFormat="1" ht="15" customHeight="1">
      <c r="A3236" s="112" t="s">
        <v>34</v>
      </c>
      <c r="B3236" s="304" t="s">
        <v>3</v>
      </c>
      <c r="C3236" s="305" t="s">
        <v>105</v>
      </c>
      <c r="D3236" s="281" t="s">
        <v>1554</v>
      </c>
      <c r="E3236" s="282" t="s">
        <v>1555</v>
      </c>
      <c r="F3236" s="313" t="s">
        <v>7742</v>
      </c>
      <c r="G3236" s="282" t="s">
        <v>7453</v>
      </c>
      <c r="H3236" s="282" t="s">
        <v>7449</v>
      </c>
      <c r="I3236" s="317">
        <v>45536</v>
      </c>
      <c r="J3236" s="304" t="s">
        <v>7987</v>
      </c>
      <c r="K3236" s="313" t="s">
        <v>7941</v>
      </c>
      <c r="L3236" s="360" t="s">
        <v>7703</v>
      </c>
      <c r="M3236" s="304" t="s">
        <v>7703</v>
      </c>
      <c r="N3236" s="304" t="s">
        <v>7703</v>
      </c>
      <c r="O3236" s="304" t="s">
        <v>7703</v>
      </c>
      <c r="P3236" s="304" t="s">
        <v>7703</v>
      </c>
      <c r="Q3236" s="310" t="s">
        <v>7703</v>
      </c>
      <c r="R3236" s="282" t="s">
        <v>7446</v>
      </c>
    </row>
    <row r="3237" spans="1:18" s="361" customFormat="1" ht="15" customHeight="1">
      <c r="A3237" s="112" t="s">
        <v>34</v>
      </c>
      <c r="B3237" s="304" t="s">
        <v>3</v>
      </c>
      <c r="C3237" s="305" t="s">
        <v>105</v>
      </c>
      <c r="D3237" s="281" t="s">
        <v>5501</v>
      </c>
      <c r="E3237" s="282" t="s">
        <v>5502</v>
      </c>
      <c r="F3237" s="313" t="s">
        <v>7742</v>
      </c>
      <c r="G3237" s="282" t="s">
        <v>7453</v>
      </c>
      <c r="H3237" s="282" t="s">
        <v>7449</v>
      </c>
      <c r="I3237" s="317">
        <v>45536</v>
      </c>
      <c r="J3237" s="304" t="s">
        <v>7987</v>
      </c>
      <c r="K3237" s="313" t="s">
        <v>8005</v>
      </c>
      <c r="L3237" s="360" t="s">
        <v>7703</v>
      </c>
      <c r="M3237" s="304" t="s">
        <v>7703</v>
      </c>
      <c r="N3237" s="304" t="s">
        <v>7703</v>
      </c>
      <c r="O3237" s="304" t="s">
        <v>7703</v>
      </c>
      <c r="P3237" s="304" t="s">
        <v>7703</v>
      </c>
      <c r="Q3237" s="310" t="s">
        <v>7703</v>
      </c>
      <c r="R3237" s="282" t="s">
        <v>7446</v>
      </c>
    </row>
    <row r="3238" spans="1:18" s="361" customFormat="1" ht="15" customHeight="1">
      <c r="A3238" s="112" t="s">
        <v>34</v>
      </c>
      <c r="B3238" s="304" t="s">
        <v>3</v>
      </c>
      <c r="C3238" s="305" t="s">
        <v>105</v>
      </c>
      <c r="D3238" s="281" t="s">
        <v>7400</v>
      </c>
      <c r="E3238" s="282" t="s">
        <v>7401</v>
      </c>
      <c r="F3238" s="313" t="s">
        <v>7742</v>
      </c>
      <c r="G3238" s="282" t="s">
        <v>7453</v>
      </c>
      <c r="H3238" s="282" t="s">
        <v>7449</v>
      </c>
      <c r="I3238" s="317">
        <v>45536</v>
      </c>
      <c r="J3238" s="304" t="s">
        <v>7987</v>
      </c>
      <c r="K3238" s="313" t="s">
        <v>7814</v>
      </c>
      <c r="L3238" s="360" t="s">
        <v>7703</v>
      </c>
      <c r="M3238" s="304" t="s">
        <v>7703</v>
      </c>
      <c r="N3238" s="304" t="s">
        <v>7703</v>
      </c>
      <c r="O3238" s="304" t="s">
        <v>7703</v>
      </c>
      <c r="P3238" s="304" t="s">
        <v>7703</v>
      </c>
      <c r="Q3238" s="310" t="s">
        <v>7703</v>
      </c>
      <c r="R3238" s="282" t="s">
        <v>7446</v>
      </c>
    </row>
    <row r="3239" spans="1:18" s="361" customFormat="1" ht="15" customHeight="1">
      <c r="A3239" s="112" t="s">
        <v>34</v>
      </c>
      <c r="B3239" s="304" t="s">
        <v>3</v>
      </c>
      <c r="C3239" s="305" t="s">
        <v>105</v>
      </c>
      <c r="D3239" s="281" t="s">
        <v>5815</v>
      </c>
      <c r="E3239" s="282" t="s">
        <v>5816</v>
      </c>
      <c r="F3239" s="313" t="s">
        <v>7492</v>
      </c>
      <c r="G3239" s="282" t="s">
        <v>7492</v>
      </c>
      <c r="H3239" s="282" t="s">
        <v>7492</v>
      </c>
      <c r="I3239" s="317">
        <v>45539</v>
      </c>
      <c r="J3239" s="304" t="s">
        <v>8000</v>
      </c>
      <c r="K3239" s="313" t="s">
        <v>7773</v>
      </c>
      <c r="L3239" s="360" t="s">
        <v>7703</v>
      </c>
      <c r="M3239" s="304" t="s">
        <v>7703</v>
      </c>
      <c r="N3239" s="304" t="s">
        <v>7703</v>
      </c>
      <c r="O3239" s="304" t="s">
        <v>7703</v>
      </c>
      <c r="P3239" s="304" t="s">
        <v>7703</v>
      </c>
      <c r="Q3239" s="310" t="s">
        <v>7703</v>
      </c>
      <c r="R3239" s="282" t="s">
        <v>7437</v>
      </c>
    </row>
    <row r="3240" spans="1:18" s="361" customFormat="1" ht="15" customHeight="1">
      <c r="A3240" s="112" t="s">
        <v>34</v>
      </c>
      <c r="B3240" s="304" t="s">
        <v>3</v>
      </c>
      <c r="C3240" s="305" t="s">
        <v>105</v>
      </c>
      <c r="D3240" s="281" t="s">
        <v>2228</v>
      </c>
      <c r="E3240" s="282" t="s">
        <v>2229</v>
      </c>
      <c r="F3240" s="313" t="s">
        <v>8034</v>
      </c>
      <c r="G3240" s="282" t="s">
        <v>7497</v>
      </c>
      <c r="H3240" s="282" t="s">
        <v>7497</v>
      </c>
      <c r="I3240" s="317">
        <v>45596</v>
      </c>
      <c r="J3240" s="304" t="s">
        <v>8031</v>
      </c>
      <c r="K3240" s="313" t="s">
        <v>7675</v>
      </c>
      <c r="L3240" s="360" t="s">
        <v>7703</v>
      </c>
      <c r="M3240" s="304" t="s">
        <v>7703</v>
      </c>
      <c r="N3240" s="304" t="s">
        <v>7703</v>
      </c>
      <c r="O3240" s="304" t="s">
        <v>7703</v>
      </c>
      <c r="P3240" s="304" t="s">
        <v>7703</v>
      </c>
      <c r="Q3240" s="310" t="s">
        <v>7703</v>
      </c>
      <c r="R3240" s="282" t="s">
        <v>7437</v>
      </c>
    </row>
    <row r="3241" spans="1:18" s="361" customFormat="1" ht="15" customHeight="1">
      <c r="A3241" s="112" t="s">
        <v>34</v>
      </c>
      <c r="B3241" s="304" t="s">
        <v>3</v>
      </c>
      <c r="C3241" s="305" t="s">
        <v>105</v>
      </c>
      <c r="D3241" s="281" t="s">
        <v>6219</v>
      </c>
      <c r="E3241" s="282" t="s">
        <v>6220</v>
      </c>
      <c r="F3241" s="283" t="s">
        <v>599</v>
      </c>
      <c r="G3241" s="283" t="s">
        <v>7800</v>
      </c>
      <c r="H3241" s="283" t="s">
        <v>7800</v>
      </c>
      <c r="I3241" s="358">
        <v>45597</v>
      </c>
      <c r="J3241" s="304" t="s">
        <v>8031</v>
      </c>
      <c r="K3241" s="313" t="s">
        <v>7626</v>
      </c>
      <c r="L3241" s="141"/>
      <c r="M3241" s="141"/>
      <c r="N3241" s="141"/>
      <c r="O3241" s="141"/>
      <c r="P3241" s="141"/>
      <c r="Q3241" s="141"/>
      <c r="R3241" s="282" t="s">
        <v>7446</v>
      </c>
    </row>
    <row r="3242" spans="1:18" s="361" customFormat="1" ht="15" customHeight="1">
      <c r="A3242" s="112" t="s">
        <v>34</v>
      </c>
      <c r="B3242" s="304" t="s">
        <v>3</v>
      </c>
      <c r="C3242" s="305" t="s">
        <v>105</v>
      </c>
      <c r="D3242" s="281" t="s">
        <v>1352</v>
      </c>
      <c r="E3242" s="282" t="s">
        <v>1353</v>
      </c>
      <c r="F3242" s="313" t="s">
        <v>7980</v>
      </c>
      <c r="G3242" s="282" t="s">
        <v>7861</v>
      </c>
      <c r="H3242" s="282" t="s">
        <v>7525</v>
      </c>
      <c r="I3242" s="317">
        <v>45549</v>
      </c>
      <c r="J3242" s="304" t="s">
        <v>8004</v>
      </c>
      <c r="K3242" s="313" t="s">
        <v>7451</v>
      </c>
      <c r="L3242" s="360" t="s">
        <v>7703</v>
      </c>
      <c r="M3242" s="304" t="s">
        <v>7703</v>
      </c>
      <c r="N3242" s="304" t="s">
        <v>7703</v>
      </c>
      <c r="O3242" s="304" t="s">
        <v>7703</v>
      </c>
      <c r="P3242" s="304" t="s">
        <v>7703</v>
      </c>
      <c r="Q3242" s="310" t="s">
        <v>7703</v>
      </c>
      <c r="R3242" s="282" t="s">
        <v>7437</v>
      </c>
    </row>
    <row r="3243" spans="1:18" s="361" customFormat="1" ht="15" customHeight="1">
      <c r="A3243" s="112" t="s">
        <v>34</v>
      </c>
      <c r="B3243" s="304" t="s">
        <v>3</v>
      </c>
      <c r="C3243" s="305" t="s">
        <v>105</v>
      </c>
      <c r="D3243" s="281" t="s">
        <v>5851</v>
      </c>
      <c r="E3243" s="282" t="s">
        <v>5852</v>
      </c>
      <c r="F3243" s="313" t="s">
        <v>7945</v>
      </c>
      <c r="G3243" s="282" t="s">
        <v>7896</v>
      </c>
      <c r="H3243" s="282" t="s">
        <v>7525</v>
      </c>
      <c r="I3243" s="317">
        <v>45572</v>
      </c>
      <c r="J3243" s="304" t="s">
        <v>8026</v>
      </c>
      <c r="K3243" s="313" t="s">
        <v>7710</v>
      </c>
      <c r="L3243" s="360" t="s">
        <v>7703</v>
      </c>
      <c r="M3243" s="304" t="s">
        <v>7703</v>
      </c>
      <c r="N3243" s="304" t="s">
        <v>7703</v>
      </c>
      <c r="O3243" s="304" t="s">
        <v>7703</v>
      </c>
      <c r="P3243" s="304" t="s">
        <v>7703</v>
      </c>
      <c r="Q3243" s="310" t="s">
        <v>7703</v>
      </c>
      <c r="R3243" s="282" t="s">
        <v>7528</v>
      </c>
    </row>
    <row r="3244" spans="1:18" s="361" customFormat="1" ht="15" customHeight="1">
      <c r="A3244" s="112" t="s">
        <v>34</v>
      </c>
      <c r="B3244" s="304" t="s">
        <v>3</v>
      </c>
      <c r="C3244" s="139" t="s">
        <v>352</v>
      </c>
      <c r="D3244" s="281" t="s">
        <v>7375</v>
      </c>
      <c r="E3244" s="282" t="s">
        <v>7376</v>
      </c>
      <c r="F3244" s="313" t="s">
        <v>7492</v>
      </c>
      <c r="G3244" s="282" t="s">
        <v>7492</v>
      </c>
      <c r="H3244" s="282" t="s">
        <v>7492</v>
      </c>
      <c r="I3244" s="317">
        <v>45558</v>
      </c>
      <c r="J3244" s="304" t="s">
        <v>8008</v>
      </c>
      <c r="K3244" s="313" t="s">
        <v>7798</v>
      </c>
      <c r="L3244" s="360" t="s">
        <v>7703</v>
      </c>
      <c r="M3244" s="304" t="s">
        <v>7703</v>
      </c>
      <c r="N3244" s="304" t="s">
        <v>7703</v>
      </c>
      <c r="O3244" s="304" t="s">
        <v>7703</v>
      </c>
      <c r="P3244" s="304" t="s">
        <v>7703</v>
      </c>
      <c r="Q3244" s="310" t="s">
        <v>7703</v>
      </c>
      <c r="R3244" s="282" t="s">
        <v>7528</v>
      </c>
    </row>
    <row r="3245" spans="1:18" s="361" customFormat="1" ht="15" customHeight="1">
      <c r="A3245" s="112" t="s">
        <v>34</v>
      </c>
      <c r="B3245" s="304" t="s">
        <v>3</v>
      </c>
      <c r="C3245" s="305" t="s">
        <v>105</v>
      </c>
      <c r="D3245" s="281" t="s">
        <v>3152</v>
      </c>
      <c r="E3245" s="282" t="s">
        <v>3153</v>
      </c>
      <c r="F3245" s="283" t="s">
        <v>1992</v>
      </c>
      <c r="G3245" s="282" t="s">
        <v>7433</v>
      </c>
      <c r="H3245" s="282" t="s">
        <v>7449</v>
      </c>
      <c r="I3245" s="358">
        <v>45622</v>
      </c>
      <c r="J3245" s="304" t="s">
        <v>8041</v>
      </c>
      <c r="K3245" s="313" t="s">
        <v>7465</v>
      </c>
      <c r="L3245" s="317"/>
      <c r="M3245" s="141"/>
      <c r="N3245" s="141"/>
      <c r="O3245" s="141"/>
      <c r="P3245" s="141"/>
      <c r="Q3245" s="141"/>
      <c r="R3245" s="282" t="s">
        <v>7437</v>
      </c>
    </row>
    <row r="3246" spans="1:18" s="361" customFormat="1" ht="15" customHeight="1">
      <c r="A3246" s="112" t="s">
        <v>34</v>
      </c>
      <c r="B3246" s="304" t="s">
        <v>3</v>
      </c>
      <c r="C3246" s="305" t="s">
        <v>105</v>
      </c>
      <c r="D3246" s="281" t="s">
        <v>7089</v>
      </c>
      <c r="E3246" s="282" t="s">
        <v>7090</v>
      </c>
      <c r="F3246" s="283" t="s">
        <v>1992</v>
      </c>
      <c r="G3246" s="282" t="s">
        <v>7433</v>
      </c>
      <c r="H3246" s="282" t="s">
        <v>7449</v>
      </c>
      <c r="I3246" s="358">
        <v>45622</v>
      </c>
      <c r="J3246" s="304" t="s">
        <v>8041</v>
      </c>
      <c r="K3246" s="313" t="s">
        <v>7465</v>
      </c>
      <c r="L3246" s="317"/>
      <c r="M3246" s="141"/>
      <c r="N3246" s="141"/>
      <c r="O3246" s="141"/>
      <c r="P3246" s="141"/>
      <c r="Q3246" s="141"/>
      <c r="R3246" s="282" t="s">
        <v>7437</v>
      </c>
    </row>
    <row r="3247" spans="1:18" s="361" customFormat="1" ht="15" customHeight="1">
      <c r="A3247" s="112" t="s">
        <v>34</v>
      </c>
      <c r="B3247" s="304" t="s">
        <v>3</v>
      </c>
      <c r="C3247" s="305" t="s">
        <v>105</v>
      </c>
      <c r="D3247" s="281" t="s">
        <v>5128</v>
      </c>
      <c r="E3247" s="282" t="s">
        <v>5129</v>
      </c>
      <c r="F3247" s="313" t="s">
        <v>7492</v>
      </c>
      <c r="G3247" s="282" t="s">
        <v>7492</v>
      </c>
      <c r="H3247" s="282" t="s">
        <v>7492</v>
      </c>
      <c r="I3247" s="317">
        <v>45565</v>
      </c>
      <c r="J3247" s="304" t="s">
        <v>8018</v>
      </c>
      <c r="K3247" s="313" t="s">
        <v>7748</v>
      </c>
      <c r="L3247" s="360" t="s">
        <v>7703</v>
      </c>
      <c r="M3247" s="304" t="s">
        <v>7703</v>
      </c>
      <c r="N3247" s="304" t="s">
        <v>7703</v>
      </c>
      <c r="O3247" s="304" t="s">
        <v>7703</v>
      </c>
      <c r="P3247" s="304" t="s">
        <v>7703</v>
      </c>
      <c r="Q3247" s="310" t="s">
        <v>7703</v>
      </c>
      <c r="R3247" s="282" t="s">
        <v>7437</v>
      </c>
    </row>
    <row r="3248" spans="1:18" s="361" customFormat="1" ht="15" customHeight="1">
      <c r="A3248" s="112" t="s">
        <v>34</v>
      </c>
      <c r="B3248" s="304" t="s">
        <v>3</v>
      </c>
      <c r="C3248" s="305" t="s">
        <v>105</v>
      </c>
      <c r="D3248" s="281" t="s">
        <v>5125</v>
      </c>
      <c r="E3248" s="282" t="s">
        <v>5126</v>
      </c>
      <c r="F3248" s="313" t="s">
        <v>2340</v>
      </c>
      <c r="G3248" s="282" t="s">
        <v>7896</v>
      </c>
      <c r="H3248" s="282" t="s">
        <v>7525</v>
      </c>
      <c r="I3248" s="317">
        <v>45592</v>
      </c>
      <c r="J3248" s="304" t="s">
        <v>8031</v>
      </c>
      <c r="K3248" s="313" t="s">
        <v>7445</v>
      </c>
      <c r="L3248" s="360" t="s">
        <v>7703</v>
      </c>
      <c r="M3248" s="304" t="s">
        <v>7703</v>
      </c>
      <c r="N3248" s="304" t="s">
        <v>7703</v>
      </c>
      <c r="O3248" s="304" t="s">
        <v>7703</v>
      </c>
      <c r="P3248" s="304" t="s">
        <v>7703</v>
      </c>
      <c r="Q3248" s="310" t="s">
        <v>7703</v>
      </c>
      <c r="R3248" s="282" t="s">
        <v>7446</v>
      </c>
    </row>
    <row r="3249" spans="1:18" s="361" customFormat="1" ht="15" customHeight="1">
      <c r="A3249" s="112" t="s">
        <v>34</v>
      </c>
      <c r="B3249" s="304" t="s">
        <v>3</v>
      </c>
      <c r="C3249" s="305" t="s">
        <v>105</v>
      </c>
      <c r="D3249" s="281" t="s">
        <v>7150</v>
      </c>
      <c r="E3249" s="282" t="s">
        <v>7151</v>
      </c>
      <c r="F3249" s="283" t="s">
        <v>411</v>
      </c>
      <c r="G3249" s="283" t="s">
        <v>7534</v>
      </c>
      <c r="H3249" s="283" t="s">
        <v>7434</v>
      </c>
      <c r="I3249" s="358">
        <v>45597</v>
      </c>
      <c r="J3249" s="304" t="s">
        <v>8031</v>
      </c>
      <c r="K3249" s="313" t="s">
        <v>7593</v>
      </c>
      <c r="L3249" s="317"/>
      <c r="M3249" s="141"/>
      <c r="N3249" s="141"/>
      <c r="O3249" s="141"/>
      <c r="P3249" s="141"/>
      <c r="Q3249" s="141"/>
      <c r="R3249" s="282" t="s">
        <v>7437</v>
      </c>
    </row>
    <row r="3250" spans="1:18" s="361" customFormat="1" ht="15" customHeight="1">
      <c r="A3250" s="112" t="s">
        <v>34</v>
      </c>
      <c r="B3250" s="304" t="s">
        <v>3</v>
      </c>
      <c r="C3250" s="305" t="s">
        <v>105</v>
      </c>
      <c r="D3250" s="281" t="s">
        <v>1318</v>
      </c>
      <c r="E3250" s="282" t="s">
        <v>1319</v>
      </c>
      <c r="F3250" s="283" t="s">
        <v>163</v>
      </c>
      <c r="G3250" s="283" t="s">
        <v>7433</v>
      </c>
      <c r="H3250" s="283" t="s">
        <v>7434</v>
      </c>
      <c r="I3250" s="358">
        <v>45597</v>
      </c>
      <c r="J3250" s="304" t="s">
        <v>8031</v>
      </c>
      <c r="K3250" s="313" t="s">
        <v>8042</v>
      </c>
      <c r="L3250" s="317"/>
      <c r="M3250" s="141"/>
      <c r="N3250" s="141"/>
      <c r="O3250" s="141"/>
      <c r="P3250" s="141"/>
      <c r="Q3250" s="141"/>
      <c r="R3250" s="282" t="s">
        <v>7446</v>
      </c>
    </row>
    <row r="3251" spans="1:18" s="361" customFormat="1" ht="15" customHeight="1">
      <c r="A3251" s="112" t="s">
        <v>34</v>
      </c>
      <c r="B3251" s="304" t="s">
        <v>3</v>
      </c>
      <c r="C3251" s="305" t="s">
        <v>105</v>
      </c>
      <c r="D3251" s="281" t="s">
        <v>6226</v>
      </c>
      <c r="E3251" s="282" t="s">
        <v>6227</v>
      </c>
      <c r="F3251" s="283" t="s">
        <v>163</v>
      </c>
      <c r="G3251" s="283" t="s">
        <v>7433</v>
      </c>
      <c r="H3251" s="283" t="s">
        <v>7434</v>
      </c>
      <c r="I3251" s="358">
        <v>45597</v>
      </c>
      <c r="J3251" s="304" t="s">
        <v>8031</v>
      </c>
      <c r="K3251" s="313" t="s">
        <v>7930</v>
      </c>
      <c r="L3251" s="317"/>
      <c r="M3251" s="141"/>
      <c r="N3251" s="141"/>
      <c r="O3251" s="141"/>
      <c r="P3251" s="141"/>
      <c r="Q3251" s="141"/>
      <c r="R3251" s="282" t="s">
        <v>7437</v>
      </c>
    </row>
    <row r="3252" spans="1:18" s="361" customFormat="1" ht="15" customHeight="1">
      <c r="A3252" s="112" t="s">
        <v>34</v>
      </c>
      <c r="B3252" s="304" t="s">
        <v>3</v>
      </c>
      <c r="C3252" s="305" t="s">
        <v>105</v>
      </c>
      <c r="D3252" s="281" t="s">
        <v>6887</v>
      </c>
      <c r="E3252" s="282" t="s">
        <v>6888</v>
      </c>
      <c r="F3252" s="283" t="s">
        <v>7738</v>
      </c>
      <c r="G3252" s="283" t="s">
        <v>7896</v>
      </c>
      <c r="H3252" s="283" t="s">
        <v>7449</v>
      </c>
      <c r="I3252" s="358">
        <v>45608</v>
      </c>
      <c r="J3252" s="304" t="s">
        <v>8046</v>
      </c>
      <c r="K3252" s="313" t="s">
        <v>7548</v>
      </c>
      <c r="L3252" s="317"/>
      <c r="M3252" s="141"/>
      <c r="N3252" s="141"/>
      <c r="O3252" s="141"/>
      <c r="P3252" s="141"/>
      <c r="Q3252" s="141"/>
      <c r="R3252" s="282" t="s">
        <v>7437</v>
      </c>
    </row>
    <row r="3253" spans="1:18" s="361" customFormat="1" ht="15" customHeight="1">
      <c r="A3253" s="112" t="s">
        <v>34</v>
      </c>
      <c r="B3253" s="304" t="s">
        <v>3</v>
      </c>
      <c r="C3253" s="305" t="s">
        <v>143</v>
      </c>
      <c r="D3253" s="281" t="s">
        <v>8043</v>
      </c>
      <c r="E3253" s="282" t="s">
        <v>8044</v>
      </c>
      <c r="F3253" s="283" t="s">
        <v>7739</v>
      </c>
      <c r="G3253" s="283" t="s">
        <v>7896</v>
      </c>
      <c r="H3253" s="283" t="s">
        <v>7525</v>
      </c>
      <c r="I3253" s="358">
        <v>45605</v>
      </c>
      <c r="J3253" s="304" t="s">
        <v>8045</v>
      </c>
      <c r="K3253" s="313" t="s">
        <v>7451</v>
      </c>
      <c r="L3253" s="317"/>
      <c r="M3253" s="141"/>
      <c r="N3253" s="141"/>
      <c r="O3253" s="141"/>
      <c r="P3253" s="141"/>
      <c r="Q3253" s="141"/>
      <c r="R3253" s="282" t="s">
        <v>7437</v>
      </c>
    </row>
    <row r="3254" spans="1:18" s="361" customFormat="1" ht="15" customHeight="1">
      <c r="A3254" s="112" t="s">
        <v>34</v>
      </c>
      <c r="B3254" s="304" t="s">
        <v>3</v>
      </c>
      <c r="C3254" s="305" t="s">
        <v>105</v>
      </c>
      <c r="D3254" s="281" t="s">
        <v>5336</v>
      </c>
      <c r="E3254" s="282" t="s">
        <v>5337</v>
      </c>
      <c r="F3254" s="283" t="s">
        <v>7917</v>
      </c>
      <c r="G3254" s="283" t="s">
        <v>7534</v>
      </c>
      <c r="H3254" s="283" t="s">
        <v>7577</v>
      </c>
      <c r="I3254" s="358">
        <v>45597</v>
      </c>
      <c r="J3254" s="304" t="s">
        <v>8031</v>
      </c>
      <c r="K3254" s="313" t="s">
        <v>7516</v>
      </c>
      <c r="L3254" s="317"/>
      <c r="M3254" s="141"/>
      <c r="N3254" s="141"/>
      <c r="O3254" s="141"/>
      <c r="P3254" s="141"/>
      <c r="Q3254" s="141"/>
      <c r="R3254" s="282" t="s">
        <v>7446</v>
      </c>
    </row>
    <row r="3255" spans="1:18" s="361" customFormat="1" ht="15" customHeight="1">
      <c r="A3255" s="112" t="s">
        <v>34</v>
      </c>
      <c r="B3255" s="304" t="s">
        <v>3</v>
      </c>
      <c r="C3255" s="305" t="s">
        <v>105</v>
      </c>
      <c r="D3255" s="281" t="s">
        <v>438</v>
      </c>
      <c r="E3255" s="282" t="s">
        <v>439</v>
      </c>
      <c r="F3255" s="283" t="s">
        <v>910</v>
      </c>
      <c r="G3255" s="283" t="s">
        <v>7625</v>
      </c>
      <c r="H3255" s="283" t="s">
        <v>7449</v>
      </c>
      <c r="I3255" s="358">
        <v>45597</v>
      </c>
      <c r="J3255" s="304" t="s">
        <v>8031</v>
      </c>
      <c r="K3255" s="313" t="s">
        <v>7854</v>
      </c>
      <c r="L3255" s="317"/>
      <c r="M3255" s="141"/>
      <c r="N3255" s="141"/>
      <c r="O3255" s="141"/>
      <c r="P3255" s="141"/>
      <c r="Q3255" s="141"/>
      <c r="R3255" s="282" t="s">
        <v>7437</v>
      </c>
    </row>
    <row r="3256" spans="1:18" s="361" customFormat="1" ht="15" customHeight="1">
      <c r="A3256" s="112" t="s">
        <v>34</v>
      </c>
      <c r="B3256" s="304" t="s">
        <v>3</v>
      </c>
      <c r="C3256" s="305" t="s">
        <v>105</v>
      </c>
      <c r="D3256" s="281" t="s">
        <v>1658</v>
      </c>
      <c r="E3256" s="282" t="s">
        <v>1659</v>
      </c>
      <c r="F3256" s="283" t="s">
        <v>910</v>
      </c>
      <c r="G3256" s="283" t="s">
        <v>7625</v>
      </c>
      <c r="H3256" s="283" t="s">
        <v>7449</v>
      </c>
      <c r="I3256" s="358">
        <v>45597</v>
      </c>
      <c r="J3256" s="304" t="s">
        <v>8031</v>
      </c>
      <c r="K3256" s="313" t="s">
        <v>7884</v>
      </c>
      <c r="L3256" s="317"/>
      <c r="M3256" s="141"/>
      <c r="N3256" s="141"/>
      <c r="O3256" s="141"/>
      <c r="P3256" s="141"/>
      <c r="Q3256" s="141"/>
      <c r="R3256" s="282" t="s">
        <v>7437</v>
      </c>
    </row>
    <row r="3257" spans="1:18" s="361" customFormat="1" ht="15" customHeight="1">
      <c r="A3257" s="112" t="s">
        <v>34</v>
      </c>
      <c r="B3257" s="304" t="s">
        <v>3</v>
      </c>
      <c r="C3257" s="305" t="s">
        <v>105</v>
      </c>
      <c r="D3257" s="281" t="s">
        <v>2624</v>
      </c>
      <c r="E3257" s="282" t="s">
        <v>2625</v>
      </c>
      <c r="F3257" s="283" t="s">
        <v>910</v>
      </c>
      <c r="G3257" s="283" t="s">
        <v>7625</v>
      </c>
      <c r="H3257" s="283" t="s">
        <v>7449</v>
      </c>
      <c r="I3257" s="358">
        <v>45597</v>
      </c>
      <c r="J3257" s="304" t="s">
        <v>8031</v>
      </c>
      <c r="K3257" s="139" t="s">
        <v>7593</v>
      </c>
      <c r="L3257" s="317"/>
      <c r="M3257" s="141"/>
      <c r="N3257" s="141"/>
      <c r="O3257" s="141"/>
      <c r="P3257" s="141"/>
      <c r="Q3257" s="141"/>
      <c r="R3257" s="282" t="s">
        <v>7437</v>
      </c>
    </row>
    <row r="3258" spans="1:18" s="361" customFormat="1" ht="15" customHeight="1">
      <c r="A3258" s="112" t="s">
        <v>34</v>
      </c>
      <c r="B3258" s="304" t="s">
        <v>3</v>
      </c>
      <c r="C3258" s="305" t="s">
        <v>105</v>
      </c>
      <c r="D3258" s="281" t="s">
        <v>4333</v>
      </c>
      <c r="E3258" s="282" t="s">
        <v>4334</v>
      </c>
      <c r="F3258" s="283" t="s">
        <v>910</v>
      </c>
      <c r="G3258" s="283" t="s">
        <v>7625</v>
      </c>
      <c r="H3258" s="283" t="s">
        <v>7449</v>
      </c>
      <c r="I3258" s="358">
        <v>45597</v>
      </c>
      <c r="J3258" s="304" t="s">
        <v>8031</v>
      </c>
      <c r="K3258" s="313" t="s">
        <v>7547</v>
      </c>
      <c r="L3258" s="317"/>
      <c r="M3258" s="141"/>
      <c r="N3258" s="141"/>
      <c r="O3258" s="141"/>
      <c r="P3258" s="141"/>
      <c r="Q3258" s="141"/>
      <c r="R3258" s="282" t="s">
        <v>7437</v>
      </c>
    </row>
    <row r="3259" spans="1:18" s="361" customFormat="1" ht="15" customHeight="1">
      <c r="A3259" s="112" t="s">
        <v>34</v>
      </c>
      <c r="B3259" s="304" t="s">
        <v>3</v>
      </c>
      <c r="C3259" s="305" t="s">
        <v>105</v>
      </c>
      <c r="D3259" s="281" t="s">
        <v>6061</v>
      </c>
      <c r="E3259" s="282" t="s">
        <v>6062</v>
      </c>
      <c r="F3259" s="283" t="s">
        <v>910</v>
      </c>
      <c r="G3259" s="283" t="s">
        <v>7625</v>
      </c>
      <c r="H3259" s="283" t="s">
        <v>7449</v>
      </c>
      <c r="I3259" s="358">
        <v>45597</v>
      </c>
      <c r="J3259" s="304" t="s">
        <v>8031</v>
      </c>
      <c r="K3259" s="313" t="s">
        <v>7493</v>
      </c>
      <c r="L3259" s="317"/>
      <c r="M3259" s="141"/>
      <c r="N3259" s="141"/>
      <c r="O3259" s="141"/>
      <c r="P3259" s="141"/>
      <c r="Q3259" s="141"/>
      <c r="R3259" s="282" t="s">
        <v>7437</v>
      </c>
    </row>
    <row r="3260" spans="1:18" s="361" customFormat="1" ht="15" customHeight="1">
      <c r="A3260" s="112" t="s">
        <v>34</v>
      </c>
      <c r="B3260" s="304" t="s">
        <v>3</v>
      </c>
      <c r="C3260" s="305" t="s">
        <v>105</v>
      </c>
      <c r="D3260" s="281" t="s">
        <v>6164</v>
      </c>
      <c r="E3260" s="282" t="s">
        <v>6165</v>
      </c>
      <c r="F3260" s="283" t="s">
        <v>3382</v>
      </c>
      <c r="G3260" s="283" t="s">
        <v>1365</v>
      </c>
      <c r="H3260" s="283" t="s">
        <v>1365</v>
      </c>
      <c r="I3260" s="358">
        <v>45612</v>
      </c>
      <c r="J3260" s="304" t="s">
        <v>8051</v>
      </c>
      <c r="K3260" s="313" t="s">
        <v>7527</v>
      </c>
      <c r="L3260" s="317"/>
      <c r="M3260" s="141"/>
      <c r="N3260" s="141"/>
      <c r="O3260" s="141"/>
      <c r="P3260" s="141"/>
      <c r="Q3260" s="141"/>
      <c r="R3260" s="282" t="s">
        <v>7528</v>
      </c>
    </row>
    <row r="3261" spans="1:18" s="361" customFormat="1" ht="15" customHeight="1">
      <c r="A3261" s="112" t="s">
        <v>34</v>
      </c>
      <c r="B3261" s="304" t="s">
        <v>3</v>
      </c>
      <c r="C3261" s="305" t="s">
        <v>105</v>
      </c>
      <c r="D3261" s="281" t="s">
        <v>8048</v>
      </c>
      <c r="E3261" s="282" t="s">
        <v>8049</v>
      </c>
      <c r="F3261" s="307" t="s">
        <v>7544</v>
      </c>
      <c r="G3261" s="308" t="s">
        <v>7534</v>
      </c>
      <c r="H3261" s="308" t="s">
        <v>7434</v>
      </c>
      <c r="I3261" s="358">
        <v>45597</v>
      </c>
      <c r="J3261" s="304" t="s">
        <v>8031</v>
      </c>
      <c r="K3261" s="313" t="s">
        <v>8050</v>
      </c>
      <c r="L3261" s="317"/>
      <c r="M3261" s="141"/>
      <c r="N3261" s="141"/>
      <c r="O3261" s="141"/>
      <c r="P3261" s="141"/>
      <c r="Q3261" s="141"/>
      <c r="R3261" s="282" t="s">
        <v>7437</v>
      </c>
    </row>
    <row r="3262" spans="1:18" s="361" customFormat="1" ht="15" customHeight="1">
      <c r="A3262" s="112" t="s">
        <v>34</v>
      </c>
      <c r="B3262" s="304" t="s">
        <v>3</v>
      </c>
      <c r="C3262" s="305" t="s">
        <v>143</v>
      </c>
      <c r="D3262" s="281" t="s">
        <v>6981</v>
      </c>
      <c r="E3262" s="282" t="s">
        <v>6982</v>
      </c>
      <c r="F3262" s="283" t="s">
        <v>8047</v>
      </c>
      <c r="G3262" s="283" t="s">
        <v>7502</v>
      </c>
      <c r="H3262" s="283" t="s">
        <v>7577</v>
      </c>
      <c r="I3262" s="358">
        <v>45626</v>
      </c>
      <c r="J3262" s="304" t="s">
        <v>8041</v>
      </c>
      <c r="K3262" s="313" t="s">
        <v>7650</v>
      </c>
      <c r="L3262" s="317"/>
      <c r="M3262" s="141"/>
      <c r="N3262" s="141"/>
      <c r="O3262" s="141"/>
      <c r="P3262" s="141"/>
      <c r="Q3262" s="141"/>
      <c r="R3262" s="282" t="s">
        <v>7437</v>
      </c>
    </row>
    <row r="3263" spans="1:18" s="361" customFormat="1" ht="15" customHeight="1">
      <c r="A3263" s="112" t="s">
        <v>34</v>
      </c>
      <c r="B3263" s="304" t="s">
        <v>3</v>
      </c>
      <c r="C3263" s="305" t="s">
        <v>105</v>
      </c>
      <c r="D3263" s="281" t="s">
        <v>4963</v>
      </c>
      <c r="E3263" s="282" t="s">
        <v>4964</v>
      </c>
      <c r="F3263" s="283" t="s">
        <v>8023</v>
      </c>
      <c r="G3263" s="283" t="s">
        <v>7896</v>
      </c>
      <c r="H3263" s="283" t="s">
        <v>7525</v>
      </c>
      <c r="I3263" s="358">
        <v>45600</v>
      </c>
      <c r="J3263" s="304" t="s">
        <v>8045</v>
      </c>
      <c r="K3263" s="313" t="s">
        <v>7755</v>
      </c>
      <c r="L3263" s="317"/>
      <c r="M3263" s="141"/>
      <c r="N3263" s="141"/>
      <c r="O3263" s="141"/>
      <c r="P3263" s="141"/>
      <c r="Q3263" s="141"/>
      <c r="R3263" s="282" t="s">
        <v>7437</v>
      </c>
    </row>
    <row r="3264" spans="1:18" s="361" customFormat="1" ht="15" customHeight="1">
      <c r="A3264" s="112" t="s">
        <v>34</v>
      </c>
      <c r="B3264" s="304" t="s">
        <v>3</v>
      </c>
      <c r="C3264" s="305" t="s">
        <v>105</v>
      </c>
      <c r="D3264" s="281" t="s">
        <v>6435</v>
      </c>
      <c r="E3264" s="282" t="s">
        <v>6436</v>
      </c>
      <c r="F3264" s="283" t="s">
        <v>8023</v>
      </c>
      <c r="G3264" s="283" t="s">
        <v>7896</v>
      </c>
      <c r="H3264" s="283" t="s">
        <v>7525</v>
      </c>
      <c r="I3264" s="358">
        <v>45600</v>
      </c>
      <c r="J3264" s="304" t="s">
        <v>8045</v>
      </c>
      <c r="K3264" s="313" t="s">
        <v>7593</v>
      </c>
      <c r="L3264" s="317"/>
      <c r="M3264" s="141"/>
      <c r="N3264" s="141"/>
      <c r="O3264" s="141"/>
      <c r="P3264" s="141"/>
      <c r="Q3264" s="141"/>
      <c r="R3264" s="282" t="s">
        <v>7446</v>
      </c>
    </row>
    <row r="3265" spans="1:18" s="361" customFormat="1" ht="15" customHeight="1">
      <c r="A3265" s="112" t="s">
        <v>34</v>
      </c>
      <c r="B3265" s="304" t="s">
        <v>3</v>
      </c>
      <c r="C3265" s="305" t="s">
        <v>105</v>
      </c>
      <c r="D3265" s="281" t="s">
        <v>6927</v>
      </c>
      <c r="E3265" s="282" t="s">
        <v>6928</v>
      </c>
      <c r="F3265" s="283" t="s">
        <v>7738</v>
      </c>
      <c r="G3265" s="283" t="s">
        <v>7896</v>
      </c>
      <c r="H3265" s="283" t="s">
        <v>7449</v>
      </c>
      <c r="I3265" s="358">
        <v>45623</v>
      </c>
      <c r="J3265" s="304" t="s">
        <v>8041</v>
      </c>
      <c r="K3265" s="313" t="s">
        <v>7711</v>
      </c>
      <c r="L3265" s="317"/>
      <c r="M3265" s="141"/>
      <c r="N3265" s="141"/>
      <c r="O3265" s="141"/>
      <c r="P3265" s="141"/>
      <c r="Q3265" s="141"/>
      <c r="R3265" s="283" t="s">
        <v>7446</v>
      </c>
    </row>
    <row r="3266" spans="1:18" s="361" customFormat="1" ht="15" customHeight="1">
      <c r="A3266" s="112" t="s">
        <v>34</v>
      </c>
      <c r="B3266" s="304" t="s">
        <v>3</v>
      </c>
      <c r="C3266" s="305" t="s">
        <v>105</v>
      </c>
      <c r="D3266" s="281" t="s">
        <v>2719</v>
      </c>
      <c r="E3266" s="282" t="s">
        <v>2720</v>
      </c>
      <c r="F3266" s="332" t="s">
        <v>7806</v>
      </c>
      <c r="G3266" s="282" t="s">
        <v>1365</v>
      </c>
      <c r="H3266" s="282" t="s">
        <v>1365</v>
      </c>
      <c r="I3266" s="358">
        <v>45621</v>
      </c>
      <c r="J3266" s="304" t="s">
        <v>8041</v>
      </c>
      <c r="K3266" s="313" t="s">
        <v>7583</v>
      </c>
      <c r="L3266" s="282" t="s">
        <v>7703</v>
      </c>
      <c r="M3266" s="282" t="s">
        <v>7703</v>
      </c>
      <c r="N3266" s="313" t="s">
        <v>7703</v>
      </c>
      <c r="O3266" s="282" t="s">
        <v>7703</v>
      </c>
      <c r="P3266" s="282" t="s">
        <v>7703</v>
      </c>
      <c r="Q3266" s="310" t="s">
        <v>7703</v>
      </c>
      <c r="R3266" s="282" t="s">
        <v>7437</v>
      </c>
    </row>
    <row r="3267" spans="1:18" s="361" customFormat="1" ht="15" customHeight="1">
      <c r="A3267" s="112" t="s">
        <v>34</v>
      </c>
      <c r="B3267" s="304" t="s">
        <v>3</v>
      </c>
      <c r="C3267" s="139" t="s">
        <v>352</v>
      </c>
      <c r="D3267" s="281" t="s">
        <v>6622</v>
      </c>
      <c r="E3267" s="282" t="s">
        <v>6623</v>
      </c>
      <c r="F3267" s="332" t="s">
        <v>7949</v>
      </c>
      <c r="G3267" s="282" t="s">
        <v>7534</v>
      </c>
      <c r="H3267" s="282" t="s">
        <v>7577</v>
      </c>
      <c r="I3267" s="358">
        <v>45597</v>
      </c>
      <c r="J3267" s="304" t="s">
        <v>8031</v>
      </c>
      <c r="K3267" s="313" t="s">
        <v>7527</v>
      </c>
      <c r="L3267" s="282"/>
      <c r="M3267" s="282"/>
      <c r="N3267" s="313"/>
      <c r="O3267" s="282"/>
      <c r="P3267" s="282"/>
      <c r="Q3267" s="310"/>
      <c r="R3267" s="282" t="s">
        <v>7437</v>
      </c>
    </row>
    <row r="3268" spans="1:18" s="361" customFormat="1" ht="15" customHeight="1">
      <c r="A3268" s="112" t="s">
        <v>34</v>
      </c>
      <c r="B3268" s="304" t="s">
        <v>3</v>
      </c>
      <c r="C3268" s="305" t="s">
        <v>105</v>
      </c>
      <c r="D3268" s="281" t="s">
        <v>5532</v>
      </c>
      <c r="E3268" s="282" t="s">
        <v>5533</v>
      </c>
      <c r="F3268" s="332" t="s">
        <v>411</v>
      </c>
      <c r="G3268" s="282" t="s">
        <v>7534</v>
      </c>
      <c r="H3268" s="282" t="s">
        <v>7434</v>
      </c>
      <c r="I3268" s="358">
        <v>45604</v>
      </c>
      <c r="J3268" s="304" t="s">
        <v>8045</v>
      </c>
      <c r="K3268" s="313" t="s">
        <v>7602</v>
      </c>
      <c r="L3268" s="282"/>
      <c r="M3268" s="282"/>
      <c r="N3268" s="313"/>
      <c r="O3268" s="282"/>
      <c r="P3268" s="282"/>
      <c r="Q3268" s="310"/>
      <c r="R3268" s="282" t="s">
        <v>7437</v>
      </c>
    </row>
    <row r="3269" spans="1:18" s="361" customFormat="1" ht="15" customHeight="1">
      <c r="A3269" s="112" t="s">
        <v>34</v>
      </c>
      <c r="B3269" s="304" t="s">
        <v>3</v>
      </c>
      <c r="C3269" s="305" t="s">
        <v>105</v>
      </c>
      <c r="D3269" s="281" t="s">
        <v>8009</v>
      </c>
      <c r="E3269" s="282" t="s">
        <v>8010</v>
      </c>
      <c r="F3269" s="313" t="s">
        <v>7529</v>
      </c>
      <c r="G3269" s="282" t="s">
        <v>7448</v>
      </c>
      <c r="H3269" s="282" t="s">
        <v>7449</v>
      </c>
      <c r="I3269" s="317">
        <v>45544</v>
      </c>
      <c r="J3269" s="304" t="s">
        <v>8004</v>
      </c>
      <c r="K3269" s="313" t="s">
        <v>7465</v>
      </c>
      <c r="L3269" s="360" t="s">
        <v>7703</v>
      </c>
      <c r="M3269" s="304" t="s">
        <v>7703</v>
      </c>
      <c r="N3269" s="304" t="s">
        <v>7703</v>
      </c>
      <c r="O3269" s="304" t="s">
        <v>7703</v>
      </c>
      <c r="P3269" s="304" t="s">
        <v>7703</v>
      </c>
      <c r="Q3269" s="310" t="s">
        <v>7703</v>
      </c>
      <c r="R3269" s="282" t="s">
        <v>7437</v>
      </c>
    </row>
    <row r="3270" spans="1:18" s="361" customFormat="1" ht="15" customHeight="1">
      <c r="A3270" s="112" t="s">
        <v>34</v>
      </c>
      <c r="B3270" s="304" t="s">
        <v>3</v>
      </c>
      <c r="C3270" s="305" t="s">
        <v>105</v>
      </c>
      <c r="D3270" s="281" t="s">
        <v>8054</v>
      </c>
      <c r="E3270" s="282" t="s">
        <v>8055</v>
      </c>
      <c r="F3270" s="313" t="s">
        <v>8056</v>
      </c>
      <c r="G3270" s="283" t="s">
        <v>7896</v>
      </c>
      <c r="H3270" s="283" t="s">
        <v>7525</v>
      </c>
      <c r="I3270" s="358">
        <v>45607</v>
      </c>
      <c r="J3270" s="304" t="s">
        <v>8045</v>
      </c>
      <c r="K3270" s="313" t="s">
        <v>8057</v>
      </c>
      <c r="L3270" s="282"/>
      <c r="M3270" s="282"/>
      <c r="N3270" s="313"/>
      <c r="O3270" s="282"/>
      <c r="P3270" s="282"/>
      <c r="Q3270" s="310"/>
      <c r="R3270" s="282" t="s">
        <v>7446</v>
      </c>
    </row>
    <row r="3271" spans="1:18" s="361" customFormat="1" ht="15" customHeight="1">
      <c r="A3271" s="112" t="s">
        <v>34</v>
      </c>
      <c r="B3271" s="304" t="s">
        <v>3</v>
      </c>
      <c r="C3271" s="305" t="s">
        <v>105</v>
      </c>
      <c r="D3271" s="281" t="s">
        <v>1356</v>
      </c>
      <c r="E3271" s="282" t="s">
        <v>1357</v>
      </c>
      <c r="F3271" s="332" t="s">
        <v>7492</v>
      </c>
      <c r="G3271" s="282" t="s">
        <v>7492</v>
      </c>
      <c r="H3271" s="282" t="s">
        <v>7492</v>
      </c>
      <c r="I3271" s="358">
        <v>45624</v>
      </c>
      <c r="J3271" s="304" t="s">
        <v>8041</v>
      </c>
      <c r="K3271" s="313" t="s">
        <v>7593</v>
      </c>
      <c r="L3271" s="282"/>
      <c r="M3271" s="282"/>
      <c r="N3271" s="313"/>
      <c r="O3271" s="282"/>
      <c r="P3271" s="282"/>
      <c r="Q3271" s="310"/>
      <c r="R3271" s="282" t="s">
        <v>7437</v>
      </c>
    </row>
    <row r="3272" spans="1:18" s="361" customFormat="1" ht="15" customHeight="1">
      <c r="A3272" s="112" t="s">
        <v>34</v>
      </c>
      <c r="B3272" s="304" t="s">
        <v>3</v>
      </c>
      <c r="C3272" s="139" t="s">
        <v>352</v>
      </c>
      <c r="D3272" s="281" t="s">
        <v>6631</v>
      </c>
      <c r="E3272" s="282" t="s">
        <v>6632</v>
      </c>
      <c r="F3272" s="304" t="s">
        <v>7778</v>
      </c>
      <c r="G3272" s="308" t="s">
        <v>7525</v>
      </c>
      <c r="H3272" s="308" t="s">
        <v>7525</v>
      </c>
      <c r="I3272" s="317">
        <v>45612</v>
      </c>
      <c r="J3272" s="304" t="s">
        <v>8046</v>
      </c>
      <c r="K3272" s="313" t="s">
        <v>7710</v>
      </c>
      <c r="L3272" s="358"/>
      <c r="M3272" s="304"/>
      <c r="N3272" s="304"/>
      <c r="O3272" s="337"/>
      <c r="P3272" s="345"/>
      <c r="Q3272" s="310"/>
      <c r="R3272" s="282" t="s">
        <v>7528</v>
      </c>
    </row>
    <row r="3273" spans="1:18" s="361" customFormat="1" ht="15" customHeight="1">
      <c r="A3273" s="112" t="s">
        <v>34</v>
      </c>
      <c r="B3273" s="304" t="s">
        <v>3</v>
      </c>
      <c r="C3273" s="305" t="s">
        <v>105</v>
      </c>
      <c r="D3273" s="281" t="s">
        <v>2915</v>
      </c>
      <c r="E3273" s="282" t="s">
        <v>2916</v>
      </c>
      <c r="F3273" s="313" t="s">
        <v>187</v>
      </c>
      <c r="G3273" s="282" t="s">
        <v>7463</v>
      </c>
      <c r="H3273" s="282" t="s">
        <v>7434</v>
      </c>
      <c r="I3273" s="317">
        <v>45577</v>
      </c>
      <c r="J3273" s="304" t="s">
        <v>8026</v>
      </c>
      <c r="K3273" s="313" t="s">
        <v>7851</v>
      </c>
      <c r="L3273" s="360" t="s">
        <v>7703</v>
      </c>
      <c r="M3273" s="304" t="s">
        <v>7703</v>
      </c>
      <c r="N3273" s="304" t="s">
        <v>7703</v>
      </c>
      <c r="O3273" s="304" t="s">
        <v>7703</v>
      </c>
      <c r="P3273" s="304" t="s">
        <v>7703</v>
      </c>
      <c r="Q3273" s="310" t="s">
        <v>7703</v>
      </c>
      <c r="R3273" s="282" t="s">
        <v>7437</v>
      </c>
    </row>
    <row r="3274" spans="1:18" s="361" customFormat="1" ht="15" customHeight="1">
      <c r="A3274" s="112" t="s">
        <v>34</v>
      </c>
      <c r="B3274" s="304" t="s">
        <v>3</v>
      </c>
      <c r="C3274" s="305" t="s">
        <v>105</v>
      </c>
      <c r="D3274" s="281" t="s">
        <v>8058</v>
      </c>
      <c r="E3274" s="282" t="s">
        <v>8059</v>
      </c>
      <c r="F3274" s="308" t="s">
        <v>7531</v>
      </c>
      <c r="G3274" s="308" t="s">
        <v>7531</v>
      </c>
      <c r="H3274" s="308" t="s">
        <v>7531</v>
      </c>
      <c r="I3274" s="317">
        <v>45621</v>
      </c>
      <c r="J3274" s="304" t="s">
        <v>8041</v>
      </c>
      <c r="K3274" s="313" t="s">
        <v>7482</v>
      </c>
      <c r="L3274" s="358"/>
      <c r="M3274" s="304"/>
      <c r="N3274" s="304"/>
      <c r="O3274" s="337"/>
      <c r="P3274" s="345"/>
      <c r="Q3274" s="310"/>
      <c r="R3274" s="282" t="s">
        <v>7437</v>
      </c>
    </row>
    <row r="3275" spans="1:18" s="361" customFormat="1" ht="15" customHeight="1">
      <c r="A3275" s="112" t="s">
        <v>34</v>
      </c>
      <c r="B3275" s="304" t="s">
        <v>3</v>
      </c>
      <c r="C3275" s="305" t="s">
        <v>143</v>
      </c>
      <c r="D3275" s="281" t="s">
        <v>1176</v>
      </c>
      <c r="E3275" s="282" t="s">
        <v>8028</v>
      </c>
      <c r="F3275" s="308" t="s">
        <v>7531</v>
      </c>
      <c r="G3275" s="308" t="s">
        <v>7531</v>
      </c>
      <c r="H3275" s="308" t="s">
        <v>7531</v>
      </c>
      <c r="I3275" s="317">
        <v>45600</v>
      </c>
      <c r="J3275" s="304" t="s">
        <v>8045</v>
      </c>
      <c r="K3275" s="313" t="s">
        <v>7650</v>
      </c>
      <c r="L3275" s="358"/>
      <c r="M3275" s="304"/>
      <c r="N3275" s="304"/>
      <c r="O3275" s="337"/>
      <c r="P3275" s="345"/>
      <c r="Q3275" s="310"/>
      <c r="R3275" s="282" t="s">
        <v>7437</v>
      </c>
    </row>
    <row r="3276" spans="1:18" ht="15" customHeight="1">
      <c r="A3276" s="112" t="s">
        <v>34</v>
      </c>
      <c r="B3276" s="304" t="s">
        <v>35</v>
      </c>
      <c r="C3276" s="305" t="s">
        <v>105</v>
      </c>
      <c r="D3276" s="281" t="s">
        <v>324</v>
      </c>
      <c r="E3276" s="282" t="s">
        <v>325</v>
      </c>
      <c r="F3276" s="283" t="s">
        <v>285</v>
      </c>
      <c r="G3276" s="282" t="s">
        <v>7497</v>
      </c>
      <c r="H3276" s="282" t="s">
        <v>1365</v>
      </c>
      <c r="I3276" s="358">
        <v>45629</v>
      </c>
      <c r="J3276" s="304" t="s">
        <v>8061</v>
      </c>
      <c r="K3276" s="313" t="s">
        <v>2088</v>
      </c>
      <c r="L3276" s="317"/>
      <c r="M3276" s="141"/>
      <c r="N3276" s="141"/>
      <c r="O3276" s="141"/>
      <c r="P3276" s="141"/>
      <c r="Q3276" s="141"/>
      <c r="R3276" s="282" t="s">
        <v>7446</v>
      </c>
    </row>
    <row r="3277" spans="1:18" ht="15" customHeight="1">
      <c r="A3277" s="112" t="s">
        <v>34</v>
      </c>
      <c r="B3277" s="304" t="s">
        <v>35</v>
      </c>
      <c r="C3277" s="305" t="s">
        <v>105</v>
      </c>
      <c r="D3277" s="281" t="s">
        <v>2566</v>
      </c>
      <c r="E3277" s="282" t="s">
        <v>2567</v>
      </c>
      <c r="F3277" s="283" t="s">
        <v>285</v>
      </c>
      <c r="G3277" s="282" t="s">
        <v>7497</v>
      </c>
      <c r="H3277" s="282" t="s">
        <v>1365</v>
      </c>
      <c r="I3277" s="358">
        <v>45629</v>
      </c>
      <c r="J3277" s="304" t="s">
        <v>8061</v>
      </c>
      <c r="K3277" s="313" t="s">
        <v>8062</v>
      </c>
      <c r="L3277" s="317"/>
      <c r="M3277" s="141"/>
      <c r="N3277" s="141"/>
      <c r="O3277" s="141"/>
      <c r="P3277" s="141"/>
      <c r="Q3277" s="141"/>
      <c r="R3277" s="282" t="s">
        <v>7446</v>
      </c>
    </row>
    <row r="3278" spans="1:18" ht="15" customHeight="1">
      <c r="A3278" s="112" t="s">
        <v>34</v>
      </c>
      <c r="B3278" s="304" t="s">
        <v>35</v>
      </c>
      <c r="C3278" s="305" t="s">
        <v>105</v>
      </c>
      <c r="D3278" s="281" t="s">
        <v>3136</v>
      </c>
      <c r="E3278" s="282" t="s">
        <v>3137</v>
      </c>
      <c r="F3278" s="283" t="s">
        <v>285</v>
      </c>
      <c r="G3278" s="282" t="s">
        <v>7497</v>
      </c>
      <c r="H3278" s="282" t="s">
        <v>1365</v>
      </c>
      <c r="I3278" s="358">
        <v>45629</v>
      </c>
      <c r="J3278" s="304" t="s">
        <v>8061</v>
      </c>
      <c r="K3278" s="313" t="s">
        <v>7814</v>
      </c>
      <c r="L3278" s="317"/>
      <c r="M3278" s="141"/>
      <c r="N3278" s="141"/>
      <c r="O3278" s="141"/>
      <c r="P3278" s="141"/>
      <c r="Q3278" s="141"/>
      <c r="R3278" s="282" t="s">
        <v>7446</v>
      </c>
    </row>
    <row r="3279" spans="1:18" ht="15" customHeight="1">
      <c r="A3279" s="112" t="s">
        <v>34</v>
      </c>
      <c r="B3279" s="304" t="s">
        <v>35</v>
      </c>
      <c r="C3279" s="305" t="s">
        <v>105</v>
      </c>
      <c r="D3279" s="281" t="s">
        <v>3826</v>
      </c>
      <c r="E3279" s="282" t="s">
        <v>3827</v>
      </c>
      <c r="F3279" s="283" t="s">
        <v>7506</v>
      </c>
      <c r="G3279" s="282" t="s">
        <v>7453</v>
      </c>
      <c r="H3279" s="282" t="s">
        <v>7449</v>
      </c>
      <c r="I3279" s="358">
        <v>45629</v>
      </c>
      <c r="J3279" s="304" t="s">
        <v>8061</v>
      </c>
      <c r="K3279" s="313" t="s">
        <v>7814</v>
      </c>
      <c r="L3279" s="317"/>
      <c r="M3279" s="141"/>
      <c r="N3279" s="141"/>
      <c r="O3279" s="141"/>
      <c r="P3279" s="141"/>
      <c r="Q3279" s="141"/>
      <c r="R3279" s="282" t="s">
        <v>7446</v>
      </c>
    </row>
    <row r="3280" spans="1:18" ht="15" customHeight="1">
      <c r="A3280" s="112" t="s">
        <v>34</v>
      </c>
      <c r="B3280" s="304" t="s">
        <v>35</v>
      </c>
      <c r="C3280" s="305" t="s">
        <v>105</v>
      </c>
      <c r="D3280" s="281" t="s">
        <v>6041</v>
      </c>
      <c r="E3280" s="282" t="s">
        <v>6042</v>
      </c>
      <c r="F3280" s="313" t="s">
        <v>7917</v>
      </c>
      <c r="G3280" s="282" t="s">
        <v>7534</v>
      </c>
      <c r="H3280" s="282" t="s">
        <v>7577</v>
      </c>
      <c r="I3280" s="317">
        <v>45629</v>
      </c>
      <c r="J3280" s="304" t="s">
        <v>8061</v>
      </c>
      <c r="K3280" s="313" t="s">
        <v>7593</v>
      </c>
      <c r="L3280" s="358"/>
      <c r="M3280" s="304"/>
      <c r="N3280" s="304"/>
      <c r="O3280" s="337"/>
      <c r="P3280" s="345"/>
      <c r="Q3280" s="310"/>
      <c r="R3280" s="282" t="s">
        <v>7437</v>
      </c>
    </row>
    <row r="3281" spans="1:18" ht="15" customHeight="1">
      <c r="A3281" s="112" t="s">
        <v>34</v>
      </c>
      <c r="B3281" s="304" t="s">
        <v>35</v>
      </c>
      <c r="C3281" s="305" t="s">
        <v>105</v>
      </c>
      <c r="D3281" s="281" t="s">
        <v>6781</v>
      </c>
      <c r="E3281" s="282" t="s">
        <v>6782</v>
      </c>
      <c r="F3281" s="313" t="s">
        <v>7501</v>
      </c>
      <c r="G3281" s="282" t="s">
        <v>7502</v>
      </c>
      <c r="H3281" s="282" t="s">
        <v>7434</v>
      </c>
      <c r="I3281" s="317">
        <v>45627</v>
      </c>
      <c r="J3281" s="304" t="s">
        <v>8041</v>
      </c>
      <c r="K3281" s="313" t="s">
        <v>7669</v>
      </c>
      <c r="L3281" s="358"/>
      <c r="M3281" s="304"/>
      <c r="N3281" s="304"/>
      <c r="O3281" s="337"/>
      <c r="P3281" s="345"/>
      <c r="Q3281" s="310"/>
      <c r="R3281" s="282" t="s">
        <v>7446</v>
      </c>
    </row>
    <row r="3282" spans="1:18" ht="15" customHeight="1">
      <c r="A3282" s="112" t="s">
        <v>34</v>
      </c>
      <c r="B3282" s="304" t="s">
        <v>35</v>
      </c>
      <c r="C3282" s="305" t="s">
        <v>105</v>
      </c>
      <c r="D3282" s="281" t="s">
        <v>1924</v>
      </c>
      <c r="E3282" s="282" t="s">
        <v>1925</v>
      </c>
      <c r="F3282" s="313" t="s">
        <v>285</v>
      </c>
      <c r="G3282" s="282" t="s">
        <v>7497</v>
      </c>
      <c r="H3282" s="282" t="s">
        <v>1365</v>
      </c>
      <c r="I3282" s="317">
        <v>45630</v>
      </c>
      <c r="J3282" s="304" t="s">
        <v>8061</v>
      </c>
      <c r="K3282" s="313" t="s">
        <v>7773</v>
      </c>
      <c r="L3282" s="358"/>
      <c r="M3282" s="304"/>
      <c r="N3282" s="304"/>
      <c r="O3282" s="337"/>
      <c r="P3282" s="345"/>
      <c r="Q3282" s="310"/>
      <c r="R3282" s="282" t="s">
        <v>7437</v>
      </c>
    </row>
    <row r="3283" spans="1:18" ht="15" customHeight="1">
      <c r="A3283" s="112" t="s">
        <v>34</v>
      </c>
      <c r="B3283" s="304" t="s">
        <v>35</v>
      </c>
      <c r="C3283" s="305" t="s">
        <v>105</v>
      </c>
      <c r="D3283" s="281" t="s">
        <v>4054</v>
      </c>
      <c r="E3283" s="282" t="s">
        <v>4055</v>
      </c>
      <c r="F3283" s="313" t="s">
        <v>285</v>
      </c>
      <c r="G3283" s="282" t="s">
        <v>7497</v>
      </c>
      <c r="H3283" s="282" t="s">
        <v>1365</v>
      </c>
      <c r="I3283" s="317">
        <v>45630</v>
      </c>
      <c r="J3283" s="304" t="s">
        <v>8061</v>
      </c>
      <c r="K3283" s="313" t="s">
        <v>7814</v>
      </c>
      <c r="L3283" s="358"/>
      <c r="M3283" s="304"/>
      <c r="N3283" s="304"/>
      <c r="O3283" s="337"/>
      <c r="P3283" s="345"/>
      <c r="Q3283" s="310"/>
      <c r="R3283" s="282" t="s">
        <v>7446</v>
      </c>
    </row>
    <row r="3284" spans="1:18" ht="15" customHeight="1">
      <c r="A3284" s="112" t="s">
        <v>34</v>
      </c>
      <c r="B3284" s="304" t="s">
        <v>35</v>
      </c>
      <c r="C3284" s="305" t="s">
        <v>143</v>
      </c>
      <c r="D3284" s="281" t="s">
        <v>6738</v>
      </c>
      <c r="E3284" s="282" t="s">
        <v>6739</v>
      </c>
      <c r="F3284" s="313" t="s">
        <v>7999</v>
      </c>
      <c r="G3284" s="282" t="s">
        <v>7861</v>
      </c>
      <c r="H3284" s="282" t="s">
        <v>7525</v>
      </c>
      <c r="I3284" s="317">
        <v>45627</v>
      </c>
      <c r="J3284" s="304" t="s">
        <v>8041</v>
      </c>
      <c r="K3284" s="313" t="s">
        <v>7511</v>
      </c>
      <c r="L3284" s="358"/>
      <c r="M3284" s="304"/>
      <c r="N3284" s="304"/>
      <c r="O3284" s="337"/>
      <c r="P3284" s="345"/>
      <c r="Q3284" s="310"/>
      <c r="R3284" s="282" t="s">
        <v>7446</v>
      </c>
    </row>
    <row r="3285" spans="1:18" ht="15" customHeight="1">
      <c r="A3285" s="112" t="s">
        <v>34</v>
      </c>
      <c r="B3285" s="304" t="s">
        <v>35</v>
      </c>
      <c r="C3285" s="305" t="s">
        <v>105</v>
      </c>
      <c r="D3285" s="281" t="s">
        <v>1647</v>
      </c>
      <c r="E3285" s="282" t="s">
        <v>1648</v>
      </c>
      <c r="F3285" s="313" t="s">
        <v>285</v>
      </c>
      <c r="G3285" s="282" t="s">
        <v>7497</v>
      </c>
      <c r="H3285" s="282" t="s">
        <v>1365</v>
      </c>
      <c r="I3285" s="317">
        <v>45632</v>
      </c>
      <c r="J3285" s="304" t="s">
        <v>8061</v>
      </c>
      <c r="K3285" s="313" t="s">
        <v>7652</v>
      </c>
      <c r="L3285" s="358"/>
      <c r="M3285" s="304"/>
      <c r="N3285" s="304"/>
      <c r="O3285" s="337"/>
      <c r="P3285" s="345"/>
      <c r="Q3285" s="310"/>
      <c r="R3285" s="282" t="s">
        <v>7437</v>
      </c>
    </row>
    <row r="3286" spans="1:18" ht="15" customHeight="1">
      <c r="A3286" s="112" t="s">
        <v>34</v>
      </c>
      <c r="B3286" s="304" t="s">
        <v>35</v>
      </c>
      <c r="C3286" s="305" t="s">
        <v>105</v>
      </c>
      <c r="D3286" s="281" t="s">
        <v>5611</v>
      </c>
      <c r="E3286" s="282" t="s">
        <v>5612</v>
      </c>
      <c r="F3286" s="313" t="s">
        <v>285</v>
      </c>
      <c r="G3286" s="282" t="s">
        <v>7497</v>
      </c>
      <c r="H3286" s="282" t="s">
        <v>1365</v>
      </c>
      <c r="I3286" s="317">
        <v>45632</v>
      </c>
      <c r="J3286" s="304" t="s">
        <v>8061</v>
      </c>
      <c r="K3286" s="313" t="s">
        <v>7814</v>
      </c>
      <c r="L3286" s="358"/>
      <c r="M3286" s="304"/>
      <c r="N3286" s="304"/>
      <c r="O3286" s="337"/>
      <c r="P3286" s="345"/>
      <c r="Q3286" s="310"/>
      <c r="R3286" s="282" t="s">
        <v>7446</v>
      </c>
    </row>
    <row r="3287" spans="1:18" ht="15" customHeight="1">
      <c r="A3287" s="112" t="s">
        <v>34</v>
      </c>
      <c r="B3287" s="304" t="s">
        <v>35</v>
      </c>
      <c r="C3287" s="305" t="s">
        <v>105</v>
      </c>
      <c r="D3287" s="281" t="s">
        <v>6933</v>
      </c>
      <c r="E3287" s="282" t="s">
        <v>6934</v>
      </c>
      <c r="F3287" s="313" t="s">
        <v>285</v>
      </c>
      <c r="G3287" s="282" t="s">
        <v>7497</v>
      </c>
      <c r="H3287" s="282" t="s">
        <v>1365</v>
      </c>
      <c r="I3287" s="317">
        <v>45635</v>
      </c>
      <c r="J3287" s="304" t="s">
        <v>8063</v>
      </c>
      <c r="K3287" s="313" t="s">
        <v>7814</v>
      </c>
      <c r="L3287" s="358"/>
      <c r="M3287" s="304"/>
      <c r="N3287" s="304"/>
      <c r="O3287" s="337"/>
      <c r="P3287" s="345"/>
      <c r="Q3287" s="310"/>
      <c r="R3287" s="282" t="s">
        <v>7446</v>
      </c>
    </row>
    <row r="3288" spans="1:18" ht="15" customHeight="1">
      <c r="A3288" s="112" t="s">
        <v>34</v>
      </c>
      <c r="B3288" s="304" t="s">
        <v>35</v>
      </c>
      <c r="C3288" s="305" t="s">
        <v>105</v>
      </c>
      <c r="D3288" s="281" t="s">
        <v>2948</v>
      </c>
      <c r="E3288" s="282" t="s">
        <v>2949</v>
      </c>
      <c r="F3288" s="332" t="s">
        <v>7661</v>
      </c>
      <c r="G3288" s="282" t="s">
        <v>7534</v>
      </c>
      <c r="H3288" s="282" t="s">
        <v>7434</v>
      </c>
      <c r="I3288" s="358">
        <v>45632</v>
      </c>
      <c r="J3288" s="304" t="s">
        <v>8061</v>
      </c>
      <c r="K3288" s="313" t="s">
        <v>7717</v>
      </c>
      <c r="L3288" s="317"/>
      <c r="M3288" s="282"/>
      <c r="N3288" s="313"/>
      <c r="O3288" s="282"/>
      <c r="P3288" s="282"/>
      <c r="Q3288" s="310"/>
      <c r="R3288" s="282" t="s">
        <v>7437</v>
      </c>
    </row>
    <row r="3289" spans="1:18" ht="15" customHeight="1">
      <c r="A3289" s="112" t="s">
        <v>34</v>
      </c>
      <c r="B3289" s="304" t="s">
        <v>35</v>
      </c>
      <c r="C3289" s="305" t="s">
        <v>105</v>
      </c>
      <c r="D3289" s="281" t="s">
        <v>8064</v>
      </c>
      <c r="E3289" s="282" t="s">
        <v>8065</v>
      </c>
      <c r="F3289" s="313" t="s">
        <v>7998</v>
      </c>
      <c r="G3289" s="283" t="s">
        <v>7896</v>
      </c>
      <c r="H3289" s="283" t="s">
        <v>7525</v>
      </c>
      <c r="I3289" s="358">
        <v>45646</v>
      </c>
      <c r="J3289" s="304" t="s">
        <v>8066</v>
      </c>
      <c r="K3289" s="313" t="s">
        <v>7465</v>
      </c>
      <c r="L3289" s="317"/>
      <c r="M3289" s="282"/>
      <c r="N3289" s="313"/>
      <c r="O3289" s="282"/>
      <c r="P3289" s="282"/>
      <c r="Q3289" s="310"/>
      <c r="R3289" s="282" t="s">
        <v>7437</v>
      </c>
    </row>
    <row r="3290" spans="1:18" ht="15" customHeight="1">
      <c r="A3290" s="112" t="s">
        <v>34</v>
      </c>
      <c r="B3290" s="304" t="s">
        <v>35</v>
      </c>
      <c r="C3290" s="305" t="s">
        <v>105</v>
      </c>
      <c r="D3290" s="281" t="s">
        <v>2573</v>
      </c>
      <c r="E3290" s="282" t="s">
        <v>2574</v>
      </c>
      <c r="F3290" s="313" t="s">
        <v>163</v>
      </c>
      <c r="G3290" s="283" t="s">
        <v>7433</v>
      </c>
      <c r="H3290" s="283" t="s">
        <v>7434</v>
      </c>
      <c r="I3290" s="358">
        <v>45647</v>
      </c>
      <c r="J3290" s="304" t="s">
        <v>8066</v>
      </c>
      <c r="K3290" s="313" t="s">
        <v>7548</v>
      </c>
      <c r="L3290" s="317"/>
      <c r="M3290" s="282"/>
      <c r="N3290" s="313"/>
      <c r="O3290" s="282"/>
      <c r="P3290" s="282"/>
      <c r="Q3290" s="310"/>
      <c r="R3290" s="282" t="s">
        <v>7437</v>
      </c>
    </row>
    <row r="3291" spans="1:18" ht="15" customHeight="1">
      <c r="A3291" s="112" t="s">
        <v>34</v>
      </c>
      <c r="B3291" s="304" t="s">
        <v>35</v>
      </c>
      <c r="C3291" s="139" t="s">
        <v>352</v>
      </c>
      <c r="D3291" s="281" t="s">
        <v>4525</v>
      </c>
      <c r="E3291" s="282" t="s">
        <v>4526</v>
      </c>
      <c r="F3291" s="308" t="s">
        <v>7769</v>
      </c>
      <c r="G3291" s="282" t="s">
        <v>7680</v>
      </c>
      <c r="H3291" s="282" t="s">
        <v>7680</v>
      </c>
      <c r="I3291" s="358">
        <v>45640</v>
      </c>
      <c r="J3291" s="304" t="s">
        <v>8063</v>
      </c>
      <c r="K3291" s="313" t="s">
        <v>7710</v>
      </c>
      <c r="L3291" s="317"/>
      <c r="M3291" s="282"/>
      <c r="N3291" s="313"/>
      <c r="O3291" s="282"/>
      <c r="P3291" s="282"/>
      <c r="Q3291" s="310"/>
      <c r="R3291" s="283" t="s">
        <v>7528</v>
      </c>
    </row>
    <row r="3292" spans="1:18" ht="15" customHeight="1">
      <c r="A3292" s="112" t="s">
        <v>34</v>
      </c>
      <c r="B3292" s="304" t="s">
        <v>35</v>
      </c>
      <c r="C3292" s="305" t="s">
        <v>105</v>
      </c>
      <c r="D3292" s="281" t="s">
        <v>3998</v>
      </c>
      <c r="E3292" s="282" t="s">
        <v>3999</v>
      </c>
      <c r="F3292" s="332" t="s">
        <v>163</v>
      </c>
      <c r="G3292" s="282" t="s">
        <v>7433</v>
      </c>
      <c r="H3292" s="282" t="s">
        <v>7434</v>
      </c>
      <c r="I3292" s="317">
        <v>45652</v>
      </c>
      <c r="J3292" s="304" t="s">
        <v>8067</v>
      </c>
      <c r="K3292" s="313" t="s">
        <v>7593</v>
      </c>
      <c r="L3292" s="317"/>
      <c r="M3292" s="282"/>
      <c r="N3292" s="313"/>
      <c r="O3292" s="282"/>
      <c r="P3292" s="282"/>
      <c r="Q3292" s="310"/>
      <c r="R3292" s="282" t="s">
        <v>7437</v>
      </c>
    </row>
    <row r="3293" spans="1:18" ht="15" customHeight="1">
      <c r="A3293" s="112" t="s">
        <v>34</v>
      </c>
      <c r="B3293" s="304" t="s">
        <v>35</v>
      </c>
      <c r="C3293" s="305" t="s">
        <v>105</v>
      </c>
      <c r="D3293" s="281" t="s">
        <v>8068</v>
      </c>
      <c r="E3293" s="282" t="s">
        <v>8069</v>
      </c>
      <c r="F3293" s="308" t="s">
        <v>7531</v>
      </c>
      <c r="G3293" s="308" t="s">
        <v>7531</v>
      </c>
      <c r="H3293" s="308" t="s">
        <v>7531</v>
      </c>
      <c r="I3293" s="317">
        <v>45635</v>
      </c>
      <c r="J3293" s="304" t="s">
        <v>8063</v>
      </c>
      <c r="K3293" s="313" t="s">
        <v>7711</v>
      </c>
      <c r="L3293" s="317"/>
      <c r="M3293" s="282"/>
      <c r="N3293" s="313"/>
      <c r="O3293" s="282"/>
      <c r="P3293" s="282"/>
      <c r="Q3293" s="310"/>
      <c r="R3293" s="282" t="s">
        <v>7446</v>
      </c>
    </row>
    <row r="3294" spans="1:18" ht="15" customHeight="1">
      <c r="A3294" s="112" t="s">
        <v>34</v>
      </c>
      <c r="B3294" s="304" t="s">
        <v>35</v>
      </c>
      <c r="C3294" s="305" t="s">
        <v>105</v>
      </c>
      <c r="D3294" s="281" t="s">
        <v>2896</v>
      </c>
      <c r="E3294" s="282" t="s">
        <v>2897</v>
      </c>
      <c r="F3294" s="315" t="s">
        <v>7744</v>
      </c>
      <c r="G3294" s="308" t="s">
        <v>7525</v>
      </c>
      <c r="H3294" s="308" t="s">
        <v>7525</v>
      </c>
      <c r="I3294" s="317">
        <v>45654</v>
      </c>
      <c r="J3294" s="304" t="s">
        <v>8067</v>
      </c>
      <c r="K3294" s="313" t="s">
        <v>7465</v>
      </c>
      <c r="L3294" s="317"/>
      <c r="M3294" s="282"/>
      <c r="N3294" s="313"/>
      <c r="O3294" s="282"/>
      <c r="P3294" s="282"/>
      <c r="Q3294" s="310"/>
      <c r="R3294" s="112" t="s">
        <v>7437</v>
      </c>
    </row>
    <row r="3295" spans="1:18" ht="15" customHeight="1">
      <c r="A3295" s="112" t="s">
        <v>34</v>
      </c>
      <c r="B3295" s="304" t="s">
        <v>35</v>
      </c>
      <c r="C3295" s="305" t="s">
        <v>105</v>
      </c>
      <c r="D3295" s="281" t="s">
        <v>8070</v>
      </c>
      <c r="E3295" s="282" t="s">
        <v>8071</v>
      </c>
      <c r="F3295" s="308" t="s">
        <v>7531</v>
      </c>
      <c r="G3295" s="308" t="s">
        <v>7531</v>
      </c>
      <c r="H3295" s="308" t="s">
        <v>7531</v>
      </c>
      <c r="I3295" s="317">
        <v>45638</v>
      </c>
      <c r="J3295" s="304" t="s">
        <v>8063</v>
      </c>
      <c r="K3295" s="313" t="s">
        <v>7602</v>
      </c>
      <c r="L3295" s="317"/>
      <c r="M3295" s="282"/>
      <c r="N3295" s="313"/>
      <c r="O3295" s="282"/>
      <c r="P3295" s="282"/>
      <c r="Q3295" s="310"/>
      <c r="R3295" s="112" t="s">
        <v>7437</v>
      </c>
    </row>
    <row r="3296" spans="1:18" ht="15" customHeight="1">
      <c r="A3296" s="112" t="s">
        <v>34</v>
      </c>
      <c r="B3296" s="304" t="s">
        <v>35</v>
      </c>
      <c r="C3296" s="305" t="s">
        <v>105</v>
      </c>
      <c r="D3296" s="281" t="s">
        <v>8072</v>
      </c>
      <c r="E3296" s="282" t="s">
        <v>8073</v>
      </c>
      <c r="F3296" s="308" t="s">
        <v>7531</v>
      </c>
      <c r="G3296" s="308" t="s">
        <v>7531</v>
      </c>
      <c r="H3296" s="308" t="s">
        <v>7531</v>
      </c>
      <c r="I3296" s="317">
        <v>45638</v>
      </c>
      <c r="J3296" s="304" t="s">
        <v>8063</v>
      </c>
      <c r="K3296" s="313" t="s">
        <v>8074</v>
      </c>
      <c r="L3296" s="317"/>
      <c r="M3296" s="282"/>
      <c r="N3296" s="313"/>
      <c r="O3296" s="282"/>
      <c r="P3296" s="282"/>
      <c r="Q3296" s="310"/>
      <c r="R3296" s="282" t="s">
        <v>7446</v>
      </c>
    </row>
    <row r="3297" spans="1:18" ht="15" customHeight="1">
      <c r="A3297" s="112" t="s">
        <v>34</v>
      </c>
      <c r="B3297" s="304" t="s">
        <v>35</v>
      </c>
      <c r="C3297" s="305" t="s">
        <v>105</v>
      </c>
      <c r="D3297" s="281" t="s">
        <v>8075</v>
      </c>
      <c r="E3297" s="282" t="s">
        <v>8076</v>
      </c>
      <c r="F3297" s="308" t="s">
        <v>7531</v>
      </c>
      <c r="G3297" s="308" t="s">
        <v>7531</v>
      </c>
      <c r="H3297" s="308" t="s">
        <v>7531</v>
      </c>
      <c r="I3297" s="317">
        <v>45638</v>
      </c>
      <c r="J3297" s="304" t="s">
        <v>8063</v>
      </c>
      <c r="K3297" s="313" t="s">
        <v>8074</v>
      </c>
      <c r="L3297" s="317"/>
      <c r="M3297" s="282"/>
      <c r="N3297" s="313"/>
      <c r="O3297" s="282"/>
      <c r="P3297" s="282"/>
      <c r="Q3297" s="310"/>
      <c r="R3297" s="282" t="s">
        <v>7446</v>
      </c>
    </row>
    <row r="3298" spans="1:18" ht="15" customHeight="1">
      <c r="A3298" s="112" t="s">
        <v>34</v>
      </c>
      <c r="B3298" s="304" t="s">
        <v>35</v>
      </c>
      <c r="C3298" s="305" t="s">
        <v>105</v>
      </c>
      <c r="D3298" s="281" t="s">
        <v>8077</v>
      </c>
      <c r="E3298" s="282" t="s">
        <v>8078</v>
      </c>
      <c r="F3298" s="308" t="s">
        <v>7531</v>
      </c>
      <c r="G3298" s="308" t="s">
        <v>7531</v>
      </c>
      <c r="H3298" s="308" t="s">
        <v>7531</v>
      </c>
      <c r="I3298" s="317">
        <v>45638</v>
      </c>
      <c r="J3298" s="304" t="s">
        <v>8063</v>
      </c>
      <c r="K3298" s="139" t="s">
        <v>8079</v>
      </c>
      <c r="L3298" s="317"/>
      <c r="M3298" s="282"/>
      <c r="N3298" s="313"/>
      <c r="O3298" s="282"/>
      <c r="P3298" s="282"/>
      <c r="Q3298" s="310"/>
      <c r="R3298" s="282" t="s">
        <v>7446</v>
      </c>
    </row>
    <row r="3299" spans="1:18" ht="15" customHeight="1">
      <c r="A3299" s="112" t="s">
        <v>34</v>
      </c>
      <c r="B3299" s="304" t="s">
        <v>35</v>
      </c>
      <c r="C3299" s="305" t="s">
        <v>105</v>
      </c>
      <c r="D3299" s="281" t="s">
        <v>8080</v>
      </c>
      <c r="E3299" s="282" t="s">
        <v>8081</v>
      </c>
      <c r="F3299" s="308" t="s">
        <v>7531</v>
      </c>
      <c r="G3299" s="308" t="s">
        <v>7531</v>
      </c>
      <c r="H3299" s="308" t="s">
        <v>7531</v>
      </c>
      <c r="I3299" s="317">
        <v>45638</v>
      </c>
      <c r="J3299" s="304" t="s">
        <v>8063</v>
      </c>
      <c r="K3299" s="313" t="s">
        <v>8074</v>
      </c>
      <c r="L3299" s="317"/>
      <c r="M3299" s="282"/>
      <c r="N3299" s="313"/>
      <c r="O3299" s="282"/>
      <c r="P3299" s="282"/>
      <c r="Q3299" s="310"/>
      <c r="R3299" s="282" t="s">
        <v>7446</v>
      </c>
    </row>
    <row r="3300" spans="1:18" ht="15" customHeight="1">
      <c r="A3300" s="112" t="s">
        <v>34</v>
      </c>
      <c r="B3300" s="304" t="s">
        <v>35</v>
      </c>
      <c r="C3300" s="305" t="s">
        <v>105</v>
      </c>
      <c r="D3300" s="281" t="s">
        <v>8082</v>
      </c>
      <c r="E3300" s="282" t="s">
        <v>8083</v>
      </c>
      <c r="F3300" s="307" t="s">
        <v>7544</v>
      </c>
      <c r="G3300" s="308" t="s">
        <v>7534</v>
      </c>
      <c r="H3300" s="308" t="s">
        <v>7434</v>
      </c>
      <c r="I3300" s="317">
        <v>45638</v>
      </c>
      <c r="J3300" s="304" t="s">
        <v>8063</v>
      </c>
      <c r="K3300" s="313" t="s">
        <v>7675</v>
      </c>
      <c r="L3300" s="317"/>
      <c r="M3300" s="282"/>
      <c r="N3300" s="313"/>
      <c r="O3300" s="282"/>
      <c r="P3300" s="282"/>
      <c r="Q3300" s="310"/>
      <c r="R3300" s="282" t="s">
        <v>7446</v>
      </c>
    </row>
    <row r="3301" spans="1:18" ht="15" customHeight="1">
      <c r="A3301" s="112" t="s">
        <v>34</v>
      </c>
      <c r="B3301" s="304" t="s">
        <v>35</v>
      </c>
      <c r="C3301" s="305" t="s">
        <v>143</v>
      </c>
      <c r="D3301" s="281" t="s">
        <v>1505</v>
      </c>
      <c r="E3301" s="282" t="s">
        <v>1506</v>
      </c>
      <c r="F3301" s="313" t="s">
        <v>551</v>
      </c>
      <c r="G3301" s="282" t="s">
        <v>7448</v>
      </c>
      <c r="H3301" s="282" t="s">
        <v>7449</v>
      </c>
      <c r="I3301" s="317">
        <v>45636</v>
      </c>
      <c r="J3301" s="304" t="s">
        <v>8063</v>
      </c>
      <c r="K3301" s="313" t="s">
        <v>7516</v>
      </c>
      <c r="L3301" s="358"/>
      <c r="M3301" s="304"/>
      <c r="N3301" s="304"/>
      <c r="O3301" s="337"/>
      <c r="P3301" s="345"/>
      <c r="Q3301" s="310"/>
      <c r="R3301" s="282" t="s">
        <v>7437</v>
      </c>
    </row>
    <row r="3302" spans="1:18" ht="15" customHeight="1">
      <c r="A3302" s="112" t="s">
        <v>34</v>
      </c>
      <c r="B3302" s="304" t="s">
        <v>35</v>
      </c>
      <c r="C3302" s="305" t="s">
        <v>143</v>
      </c>
      <c r="D3302" s="281" t="s">
        <v>5477</v>
      </c>
      <c r="E3302" s="282" t="s">
        <v>5478</v>
      </c>
      <c r="F3302" s="313" t="s">
        <v>187</v>
      </c>
      <c r="G3302" s="282" t="s">
        <v>7463</v>
      </c>
      <c r="H3302" s="282" t="s">
        <v>7434</v>
      </c>
      <c r="I3302" s="317">
        <v>45992</v>
      </c>
      <c r="J3302" s="304" t="s">
        <v>8041</v>
      </c>
      <c r="K3302" s="313" t="s">
        <v>7511</v>
      </c>
      <c r="L3302" s="358"/>
      <c r="M3302" s="304"/>
      <c r="N3302" s="304"/>
      <c r="O3302" s="337"/>
      <c r="P3302" s="345"/>
      <c r="Q3302" s="310"/>
      <c r="R3302" s="282" t="s">
        <v>7437</v>
      </c>
    </row>
    <row r="3303" spans="1:18" ht="15" customHeight="1">
      <c r="A3303" s="112" t="s">
        <v>34</v>
      </c>
      <c r="B3303" s="304" t="s">
        <v>35</v>
      </c>
      <c r="C3303" s="305" t="s">
        <v>105</v>
      </c>
      <c r="D3303" s="281" t="s">
        <v>576</v>
      </c>
      <c r="E3303" s="282" t="s">
        <v>577</v>
      </c>
      <c r="F3303" s="313" t="s">
        <v>7943</v>
      </c>
      <c r="G3303" s="282" t="s">
        <v>1365</v>
      </c>
      <c r="H3303" s="282" t="s">
        <v>7896</v>
      </c>
      <c r="I3303" s="317">
        <v>45628</v>
      </c>
      <c r="J3303" s="304" t="s">
        <v>8061</v>
      </c>
      <c r="K3303" s="313" t="s">
        <v>7548</v>
      </c>
      <c r="L3303" s="358"/>
      <c r="M3303" s="304"/>
      <c r="N3303" s="304"/>
      <c r="O3303" s="337"/>
      <c r="P3303" s="345"/>
      <c r="Q3303" s="310"/>
      <c r="R3303" s="282" t="s">
        <v>7437</v>
      </c>
    </row>
    <row r="3304" spans="1:18" ht="15" customHeight="1">
      <c r="A3304" s="112" t="s">
        <v>34</v>
      </c>
      <c r="B3304" s="305" t="s">
        <v>35</v>
      </c>
      <c r="C3304" s="305" t="s">
        <v>143</v>
      </c>
      <c r="D3304" s="281" t="s">
        <v>1873</v>
      </c>
      <c r="E3304" s="282" t="s">
        <v>1874</v>
      </c>
      <c r="F3304" s="313" t="s">
        <v>7820</v>
      </c>
      <c r="G3304" s="282" t="s">
        <v>7740</v>
      </c>
      <c r="H3304" s="282" t="s">
        <v>7449</v>
      </c>
      <c r="I3304" s="317">
        <v>45639</v>
      </c>
      <c r="J3304" s="304" t="s">
        <v>8066</v>
      </c>
      <c r="K3304" s="313" t="s">
        <v>7652</v>
      </c>
      <c r="L3304" s="316"/>
      <c r="M3304" s="304"/>
      <c r="N3304" s="313"/>
      <c r="O3304" s="282"/>
      <c r="P3304" s="282"/>
      <c r="Q3304" s="112"/>
      <c r="R3304" s="282" t="s">
        <v>7437</v>
      </c>
    </row>
    <row r="3305" spans="1:18" ht="15" customHeight="1">
      <c r="A3305" s="112" t="s">
        <v>34</v>
      </c>
      <c r="B3305" s="305" t="s">
        <v>35</v>
      </c>
      <c r="C3305" s="305" t="s">
        <v>105</v>
      </c>
      <c r="D3305" s="281" t="s">
        <v>5627</v>
      </c>
      <c r="E3305" s="282" t="s">
        <v>5628</v>
      </c>
      <c r="F3305" s="313" t="s">
        <v>7820</v>
      </c>
      <c r="G3305" s="282" t="s">
        <v>7740</v>
      </c>
      <c r="H3305" s="282" t="s">
        <v>7449</v>
      </c>
      <c r="I3305" s="317">
        <v>45639</v>
      </c>
      <c r="J3305" s="304" t="s">
        <v>8066</v>
      </c>
      <c r="K3305" s="313" t="s">
        <v>7436</v>
      </c>
      <c r="L3305" s="316"/>
      <c r="M3305" s="304"/>
      <c r="N3305" s="313"/>
      <c r="O3305" s="282"/>
      <c r="P3305" s="282"/>
      <c r="Q3305" s="112"/>
      <c r="R3305" s="282" t="s">
        <v>7437</v>
      </c>
    </row>
    <row r="3306" spans="1:18" ht="15" customHeight="1">
      <c r="A3306" s="112" t="s">
        <v>34</v>
      </c>
      <c r="B3306" s="305" t="s">
        <v>35</v>
      </c>
      <c r="C3306" s="305" t="s">
        <v>105</v>
      </c>
      <c r="D3306" s="281" t="s">
        <v>8084</v>
      </c>
      <c r="E3306" s="282" t="s">
        <v>8085</v>
      </c>
      <c r="F3306" s="308" t="s">
        <v>7531</v>
      </c>
      <c r="G3306" s="308" t="s">
        <v>7531</v>
      </c>
      <c r="H3306" s="308" t="s">
        <v>7531</v>
      </c>
      <c r="I3306" s="317">
        <v>45644</v>
      </c>
      <c r="J3306" s="304" t="s">
        <v>8066</v>
      </c>
      <c r="K3306" s="313" t="s">
        <v>7602</v>
      </c>
      <c r="L3306" s="316"/>
      <c r="M3306" s="304"/>
      <c r="N3306" s="313"/>
      <c r="O3306" s="282"/>
      <c r="P3306" s="282"/>
      <c r="Q3306" s="112"/>
      <c r="R3306" s="282" t="s">
        <v>7437</v>
      </c>
    </row>
    <row r="3307" spans="1:18" ht="15" customHeight="1">
      <c r="A3307" s="112" t="s">
        <v>34</v>
      </c>
      <c r="B3307" s="305" t="s">
        <v>35</v>
      </c>
      <c r="C3307" s="305" t="s">
        <v>1058</v>
      </c>
      <c r="D3307" s="281" t="s">
        <v>1187</v>
      </c>
      <c r="E3307" s="282" t="s">
        <v>1188</v>
      </c>
      <c r="F3307" s="313" t="s">
        <v>4181</v>
      </c>
      <c r="G3307" s="282" t="s">
        <v>7497</v>
      </c>
      <c r="H3307" s="282" t="s">
        <v>7497</v>
      </c>
      <c r="I3307" s="317">
        <v>45647</v>
      </c>
      <c r="J3307" s="304" t="s">
        <v>8066</v>
      </c>
      <c r="K3307" s="313" t="s">
        <v>7548</v>
      </c>
      <c r="L3307" s="316"/>
      <c r="M3307" s="304"/>
      <c r="N3307" s="313"/>
      <c r="O3307" s="282"/>
      <c r="P3307" s="282"/>
      <c r="Q3307" s="112"/>
      <c r="R3307" s="282" t="s">
        <v>7437</v>
      </c>
    </row>
    <row r="3308" spans="1:18" ht="15" customHeight="1">
      <c r="A3308" s="112" t="s">
        <v>34</v>
      </c>
      <c r="B3308" s="305" t="s">
        <v>35</v>
      </c>
      <c r="C3308" s="305" t="s">
        <v>1058</v>
      </c>
      <c r="D3308" s="281" t="s">
        <v>1403</v>
      </c>
      <c r="E3308" s="282" t="s">
        <v>1404</v>
      </c>
      <c r="F3308" s="313" t="s">
        <v>4181</v>
      </c>
      <c r="G3308" s="282" t="s">
        <v>7497</v>
      </c>
      <c r="H3308" s="282" t="s">
        <v>7497</v>
      </c>
      <c r="I3308" s="317">
        <v>45647</v>
      </c>
      <c r="J3308" s="304" t="s">
        <v>8066</v>
      </c>
      <c r="K3308" s="313" t="s">
        <v>7547</v>
      </c>
      <c r="L3308" s="316"/>
      <c r="M3308" s="304"/>
      <c r="N3308" s="313"/>
      <c r="O3308" s="282"/>
      <c r="P3308" s="282"/>
      <c r="Q3308" s="112"/>
      <c r="R3308" s="282" t="s">
        <v>7437</v>
      </c>
    </row>
    <row r="3309" spans="1:18" ht="15" customHeight="1">
      <c r="A3309" s="112" t="s">
        <v>34</v>
      </c>
      <c r="B3309" s="305" t="s">
        <v>35</v>
      </c>
      <c r="C3309" s="305" t="s">
        <v>105</v>
      </c>
      <c r="D3309" s="281" t="s">
        <v>8086</v>
      </c>
      <c r="E3309" s="282" t="s">
        <v>8087</v>
      </c>
      <c r="F3309" s="307" t="s">
        <v>7544</v>
      </c>
      <c r="G3309" s="308" t="s">
        <v>7534</v>
      </c>
      <c r="H3309" s="308" t="s">
        <v>7434</v>
      </c>
      <c r="I3309" s="317">
        <v>45652</v>
      </c>
      <c r="J3309" s="304" t="s">
        <v>8067</v>
      </c>
      <c r="K3309" s="313" t="s">
        <v>7593</v>
      </c>
      <c r="L3309" s="316"/>
      <c r="M3309" s="304"/>
      <c r="N3309" s="313"/>
      <c r="O3309" s="282"/>
      <c r="P3309" s="282"/>
      <c r="Q3309" s="112"/>
      <c r="R3309" s="282" t="s">
        <v>7437</v>
      </c>
    </row>
    <row r="3310" spans="1:18" ht="15" customHeight="1">
      <c r="A3310" s="112" t="s">
        <v>34</v>
      </c>
      <c r="B3310" s="305" t="s">
        <v>35</v>
      </c>
      <c r="C3310" s="305" t="s">
        <v>105</v>
      </c>
      <c r="D3310" s="281" t="s">
        <v>5057</v>
      </c>
      <c r="E3310" s="282" t="s">
        <v>5058</v>
      </c>
      <c r="F3310" s="362" t="s">
        <v>7722</v>
      </c>
      <c r="G3310" s="282" t="s">
        <v>7525</v>
      </c>
      <c r="H3310" s="282" t="s">
        <v>7525</v>
      </c>
      <c r="I3310" s="363">
        <v>45653</v>
      </c>
      <c r="J3310" s="280" t="s">
        <v>8067</v>
      </c>
      <c r="K3310" s="313" t="s">
        <v>7436</v>
      </c>
      <c r="L3310" s="363"/>
      <c r="M3310" s="280"/>
      <c r="N3310" s="280"/>
      <c r="O3310" s="352"/>
      <c r="P3310" s="346"/>
      <c r="Q3310" s="283"/>
      <c r="R3310" s="139" t="s">
        <v>7437</v>
      </c>
    </row>
    <row r="3311" spans="1:18" ht="15" customHeight="1">
      <c r="A3311" s="112" t="s">
        <v>34</v>
      </c>
      <c r="B3311" s="280" t="s">
        <v>35</v>
      </c>
      <c r="C3311" s="305" t="s">
        <v>105</v>
      </c>
      <c r="D3311" s="281" t="s">
        <v>3755</v>
      </c>
      <c r="E3311" s="282" t="s">
        <v>3756</v>
      </c>
      <c r="F3311" s="332" t="s">
        <v>238</v>
      </c>
      <c r="G3311" s="282" t="s">
        <v>1365</v>
      </c>
      <c r="H3311" s="282" t="s">
        <v>1365</v>
      </c>
      <c r="I3311" s="358">
        <v>45645</v>
      </c>
      <c r="J3311" s="304" t="s">
        <v>8066</v>
      </c>
      <c r="K3311" s="313" t="s">
        <v>7593</v>
      </c>
      <c r="L3311" s="358"/>
      <c r="M3311" s="357"/>
      <c r="N3311" s="313"/>
      <c r="O3311" s="337"/>
      <c r="P3311" s="345"/>
      <c r="Q3311" s="310"/>
      <c r="R3311" s="282" t="s">
        <v>7437</v>
      </c>
    </row>
    <row r="3312" spans="1:18" ht="15" customHeight="1">
      <c r="A3312" s="112" t="s">
        <v>34</v>
      </c>
      <c r="B3312" s="280" t="s">
        <v>35</v>
      </c>
      <c r="C3312" s="305" t="s">
        <v>105</v>
      </c>
      <c r="D3312" s="336" t="s">
        <v>4967</v>
      </c>
      <c r="E3312" s="282" t="s">
        <v>4968</v>
      </c>
      <c r="F3312" s="332" t="s">
        <v>7492</v>
      </c>
      <c r="G3312" s="282" t="s">
        <v>7492</v>
      </c>
      <c r="H3312" s="282" t="s">
        <v>7492</v>
      </c>
      <c r="I3312" s="317">
        <v>45653</v>
      </c>
      <c r="J3312" s="280" t="s">
        <v>8067</v>
      </c>
      <c r="K3312" s="313" t="s">
        <v>7593</v>
      </c>
      <c r="L3312" s="358"/>
      <c r="M3312" s="357"/>
      <c r="N3312" s="313"/>
      <c r="O3312" s="337"/>
      <c r="P3312" s="345"/>
      <c r="Q3312" s="310"/>
      <c r="R3312" s="139" t="s">
        <v>7437</v>
      </c>
    </row>
    <row r="3313" spans="1:18" ht="15" customHeight="1">
      <c r="A3313" s="112" t="s">
        <v>34</v>
      </c>
      <c r="B3313" s="280" t="s">
        <v>35</v>
      </c>
      <c r="C3313" s="305" t="s">
        <v>105</v>
      </c>
      <c r="D3313" s="336" t="s">
        <v>6828</v>
      </c>
      <c r="E3313" s="282" t="s">
        <v>6829</v>
      </c>
      <c r="F3313" s="332" t="s">
        <v>7492</v>
      </c>
      <c r="G3313" s="282" t="s">
        <v>7492</v>
      </c>
      <c r="H3313" s="282" t="s">
        <v>7492</v>
      </c>
      <c r="I3313" s="317">
        <v>45657</v>
      </c>
      <c r="J3313" s="280" t="s">
        <v>8067</v>
      </c>
      <c r="K3313" s="313" t="s">
        <v>7527</v>
      </c>
      <c r="L3313" s="358"/>
      <c r="M3313" s="357"/>
      <c r="N3313" s="313"/>
      <c r="O3313" s="337"/>
      <c r="P3313" s="345"/>
      <c r="Q3313" s="310"/>
      <c r="R3313" s="139" t="s">
        <v>7528</v>
      </c>
    </row>
    <row r="3314" spans="1:18" ht="15" customHeight="1">
      <c r="A3314" s="112" t="s">
        <v>34</v>
      </c>
      <c r="B3314" s="305" t="s">
        <v>7</v>
      </c>
      <c r="C3314" s="305" t="s">
        <v>105</v>
      </c>
      <c r="D3314" s="281" t="s">
        <v>576</v>
      </c>
      <c r="E3314" s="282" t="s">
        <v>577</v>
      </c>
      <c r="F3314" s="313" t="s">
        <v>7943</v>
      </c>
      <c r="G3314" s="282" t="s">
        <v>1365</v>
      </c>
      <c r="H3314" s="282" t="s">
        <v>7896</v>
      </c>
      <c r="I3314" s="317">
        <v>45536</v>
      </c>
      <c r="J3314" s="304" t="s">
        <v>7987</v>
      </c>
      <c r="K3314" s="313" t="s">
        <v>7548</v>
      </c>
      <c r="L3314" s="316">
        <v>45628</v>
      </c>
      <c r="M3314" s="304" t="s">
        <v>8061</v>
      </c>
      <c r="N3314" s="304" t="s">
        <v>8039</v>
      </c>
      <c r="O3314" s="347" t="s">
        <v>7497</v>
      </c>
      <c r="P3314" s="347" t="s">
        <v>1365</v>
      </c>
      <c r="Q3314" s="112" t="s">
        <v>7734</v>
      </c>
      <c r="R3314" s="282" t="s">
        <v>7437</v>
      </c>
    </row>
    <row r="3315" spans="1:18" ht="15" customHeight="1">
      <c r="A3315" s="112" t="s">
        <v>34</v>
      </c>
      <c r="B3315" s="304" t="s">
        <v>6</v>
      </c>
      <c r="C3315" s="305" t="s">
        <v>143</v>
      </c>
      <c r="D3315" s="281" t="s">
        <v>1505</v>
      </c>
      <c r="E3315" s="282" t="s">
        <v>1506</v>
      </c>
      <c r="F3315" s="313" t="s">
        <v>551</v>
      </c>
      <c r="G3315" s="282" t="s">
        <v>7448</v>
      </c>
      <c r="H3315" s="282" t="s">
        <v>7449</v>
      </c>
      <c r="I3315" s="317">
        <v>45636</v>
      </c>
      <c r="J3315" s="304" t="s">
        <v>8063</v>
      </c>
      <c r="K3315" s="313" t="s">
        <v>7516</v>
      </c>
      <c r="L3315" s="358">
        <v>45636</v>
      </c>
      <c r="M3315" s="304" t="s">
        <v>8063</v>
      </c>
      <c r="N3315" s="304" t="s">
        <v>8088</v>
      </c>
      <c r="O3315" s="337" t="s">
        <v>7497</v>
      </c>
      <c r="P3315" s="345" t="s">
        <v>1365</v>
      </c>
      <c r="Q3315" s="310" t="s">
        <v>7734</v>
      </c>
      <c r="R3315" s="282" t="s">
        <v>7437</v>
      </c>
    </row>
    <row r="3316" spans="1:18" ht="15" customHeight="1">
      <c r="A3316" s="112" t="s">
        <v>34</v>
      </c>
      <c r="B3316" s="304" t="s">
        <v>6</v>
      </c>
      <c r="C3316" s="305" t="s">
        <v>105</v>
      </c>
      <c r="D3316" s="281" t="s">
        <v>324</v>
      </c>
      <c r="E3316" s="282" t="s">
        <v>325</v>
      </c>
      <c r="F3316" s="283" t="s">
        <v>285</v>
      </c>
      <c r="G3316" s="282" t="s">
        <v>7497</v>
      </c>
      <c r="H3316" s="282" t="s">
        <v>1365</v>
      </c>
      <c r="I3316" s="358">
        <v>45629</v>
      </c>
      <c r="J3316" s="304" t="s">
        <v>8061</v>
      </c>
      <c r="K3316" s="313" t="s">
        <v>2088</v>
      </c>
      <c r="L3316" s="317">
        <v>45629</v>
      </c>
      <c r="M3316" s="304" t="s">
        <v>8061</v>
      </c>
      <c r="N3316" s="141" t="s">
        <v>7807</v>
      </c>
      <c r="O3316" s="141" t="s">
        <v>7448</v>
      </c>
      <c r="P3316" s="141" t="s">
        <v>7449</v>
      </c>
      <c r="Q3316" s="141" t="s">
        <v>7734</v>
      </c>
      <c r="R3316" s="282" t="s">
        <v>7446</v>
      </c>
    </row>
    <row r="3317" spans="1:18" ht="15" customHeight="1">
      <c r="A3317" s="112" t="s">
        <v>34</v>
      </c>
      <c r="B3317" s="304" t="s">
        <v>6</v>
      </c>
      <c r="C3317" s="305" t="s">
        <v>105</v>
      </c>
      <c r="D3317" s="281" t="s">
        <v>1924</v>
      </c>
      <c r="E3317" s="282" t="s">
        <v>1925</v>
      </c>
      <c r="F3317" s="313" t="s">
        <v>285</v>
      </c>
      <c r="G3317" s="282" t="s">
        <v>7497</v>
      </c>
      <c r="H3317" s="282" t="s">
        <v>1365</v>
      </c>
      <c r="I3317" s="317">
        <v>45630</v>
      </c>
      <c r="J3317" s="304" t="s">
        <v>8061</v>
      </c>
      <c r="K3317" s="313" t="s">
        <v>7773</v>
      </c>
      <c r="L3317" s="358">
        <v>45630</v>
      </c>
      <c r="M3317" s="304" t="s">
        <v>8061</v>
      </c>
      <c r="N3317" s="304" t="s">
        <v>7578</v>
      </c>
      <c r="O3317" s="305" t="s">
        <v>7502</v>
      </c>
      <c r="P3317" s="308" t="s">
        <v>7736</v>
      </c>
      <c r="Q3317" s="310" t="s">
        <v>7734</v>
      </c>
      <c r="R3317" s="282" t="s">
        <v>7437</v>
      </c>
    </row>
    <row r="3318" spans="1:18" ht="15" customHeight="1">
      <c r="A3318" s="112" t="s">
        <v>34</v>
      </c>
      <c r="B3318" s="304" t="s">
        <v>6</v>
      </c>
      <c r="C3318" s="305" t="s">
        <v>105</v>
      </c>
      <c r="D3318" s="281" t="s">
        <v>1938</v>
      </c>
      <c r="E3318" s="282" t="s">
        <v>1939</v>
      </c>
      <c r="F3318" s="313" t="s">
        <v>7501</v>
      </c>
      <c r="G3318" s="282" t="s">
        <v>7502</v>
      </c>
      <c r="H3318" s="282" t="s">
        <v>7434</v>
      </c>
      <c r="I3318" s="317">
        <v>45566</v>
      </c>
      <c r="J3318" s="304" t="s">
        <v>8018</v>
      </c>
      <c r="K3318" s="313" t="s">
        <v>7436</v>
      </c>
      <c r="L3318" s="358">
        <v>45628</v>
      </c>
      <c r="M3318" s="304" t="s">
        <v>8061</v>
      </c>
      <c r="N3318" s="304" t="s">
        <v>7661</v>
      </c>
      <c r="O3318" s="141" t="s">
        <v>7534</v>
      </c>
      <c r="P3318" s="141" t="s">
        <v>7736</v>
      </c>
      <c r="Q3318" s="310" t="s">
        <v>7734</v>
      </c>
      <c r="R3318" s="282" t="s">
        <v>7437</v>
      </c>
    </row>
    <row r="3319" spans="1:18" ht="15" customHeight="1">
      <c r="A3319" s="112" t="s">
        <v>34</v>
      </c>
      <c r="B3319" s="304" t="s">
        <v>6</v>
      </c>
      <c r="C3319" s="305" t="s">
        <v>105</v>
      </c>
      <c r="D3319" s="281" t="s">
        <v>911</v>
      </c>
      <c r="E3319" s="282" t="s">
        <v>912</v>
      </c>
      <c r="F3319" s="283" t="s">
        <v>910</v>
      </c>
      <c r="G3319" s="283" t="s">
        <v>7625</v>
      </c>
      <c r="H3319" s="283" t="s">
        <v>7449</v>
      </c>
      <c r="I3319" s="358">
        <v>45597</v>
      </c>
      <c r="J3319" s="304" t="s">
        <v>8031</v>
      </c>
      <c r="K3319" s="313" t="s">
        <v>7436</v>
      </c>
      <c r="L3319" s="358">
        <v>45628</v>
      </c>
      <c r="M3319" s="304" t="s">
        <v>8061</v>
      </c>
      <c r="N3319" s="141" t="s">
        <v>8088</v>
      </c>
      <c r="O3319" s="337" t="s">
        <v>7497</v>
      </c>
      <c r="P3319" s="345" t="s">
        <v>1365</v>
      </c>
      <c r="Q3319" s="310" t="s">
        <v>7734</v>
      </c>
      <c r="R3319" s="282" t="s">
        <v>7437</v>
      </c>
    </row>
    <row r="3320" spans="1:18" ht="15" customHeight="1">
      <c r="A3320" s="112" t="s">
        <v>34</v>
      </c>
      <c r="B3320" s="304" t="s">
        <v>6</v>
      </c>
      <c r="C3320" s="305" t="s">
        <v>105</v>
      </c>
      <c r="D3320" s="281" t="s">
        <v>6927</v>
      </c>
      <c r="E3320" s="282" t="s">
        <v>6928</v>
      </c>
      <c r="F3320" s="283" t="s">
        <v>7738</v>
      </c>
      <c r="G3320" s="283" t="s">
        <v>7896</v>
      </c>
      <c r="H3320" s="283" t="s">
        <v>7449</v>
      </c>
      <c r="I3320" s="358">
        <v>45623</v>
      </c>
      <c r="J3320" s="304" t="s">
        <v>8041</v>
      </c>
      <c r="K3320" s="313" t="s">
        <v>7711</v>
      </c>
      <c r="L3320" s="358">
        <v>45627</v>
      </c>
      <c r="M3320" s="304" t="s">
        <v>8041</v>
      </c>
      <c r="N3320" s="315" t="s">
        <v>7743</v>
      </c>
      <c r="O3320" s="310" t="s">
        <v>7448</v>
      </c>
      <c r="P3320" s="310" t="s">
        <v>7449</v>
      </c>
      <c r="Q3320" s="310" t="s">
        <v>7734</v>
      </c>
      <c r="R3320" s="283" t="s">
        <v>7446</v>
      </c>
    </row>
    <row r="3321" spans="1:18" ht="15" customHeight="1">
      <c r="A3321" s="112" t="s">
        <v>34</v>
      </c>
      <c r="B3321" s="304" t="s">
        <v>6</v>
      </c>
      <c r="C3321" s="305" t="s">
        <v>105</v>
      </c>
      <c r="D3321" s="281" t="s">
        <v>8058</v>
      </c>
      <c r="E3321" s="282" t="s">
        <v>8059</v>
      </c>
      <c r="F3321" s="308" t="s">
        <v>7531</v>
      </c>
      <c r="G3321" s="308" t="s">
        <v>7531</v>
      </c>
      <c r="H3321" s="308" t="s">
        <v>7531</v>
      </c>
      <c r="I3321" s="317">
        <v>45621</v>
      </c>
      <c r="J3321" s="304" t="s">
        <v>8041</v>
      </c>
      <c r="K3321" s="313" t="s">
        <v>7482</v>
      </c>
      <c r="L3321" s="358">
        <v>45628</v>
      </c>
      <c r="M3321" s="304" t="s">
        <v>8061</v>
      </c>
      <c r="N3321" s="304" t="s">
        <v>285</v>
      </c>
      <c r="O3321" s="310" t="s">
        <v>7497</v>
      </c>
      <c r="P3321" s="304" t="s">
        <v>1365</v>
      </c>
      <c r="Q3321" s="112" t="s">
        <v>7735</v>
      </c>
      <c r="R3321" s="282" t="s">
        <v>7437</v>
      </c>
    </row>
    <row r="3322" spans="1:18" ht="15" customHeight="1">
      <c r="A3322" s="112" t="s">
        <v>34</v>
      </c>
      <c r="B3322" s="304" t="s">
        <v>6</v>
      </c>
      <c r="C3322" s="305" t="s">
        <v>105</v>
      </c>
      <c r="D3322" s="281" t="s">
        <v>4963</v>
      </c>
      <c r="E3322" s="282" t="s">
        <v>4964</v>
      </c>
      <c r="F3322" s="283" t="s">
        <v>8023</v>
      </c>
      <c r="G3322" s="283" t="s">
        <v>7896</v>
      </c>
      <c r="H3322" s="283" t="s">
        <v>7525</v>
      </c>
      <c r="I3322" s="358">
        <v>45600</v>
      </c>
      <c r="J3322" s="304" t="s">
        <v>8045</v>
      </c>
      <c r="K3322" s="313" t="s">
        <v>7755</v>
      </c>
      <c r="L3322" s="358">
        <v>45635</v>
      </c>
      <c r="M3322" s="304" t="s">
        <v>8063</v>
      </c>
      <c r="N3322" s="313" t="s">
        <v>411</v>
      </c>
      <c r="O3322" s="141" t="s">
        <v>7534</v>
      </c>
      <c r="P3322" s="141" t="s">
        <v>7736</v>
      </c>
      <c r="Q3322" s="310" t="s">
        <v>7734</v>
      </c>
      <c r="R3322" s="282" t="s">
        <v>7437</v>
      </c>
    </row>
    <row r="3323" spans="1:18" ht="15" customHeight="1">
      <c r="A3323" s="112" t="s">
        <v>34</v>
      </c>
      <c r="B3323" s="304" t="s">
        <v>6</v>
      </c>
      <c r="C3323" s="305" t="s">
        <v>105</v>
      </c>
      <c r="D3323" s="281" t="s">
        <v>5851</v>
      </c>
      <c r="E3323" s="282" t="s">
        <v>5852</v>
      </c>
      <c r="F3323" s="313" t="s">
        <v>7945</v>
      </c>
      <c r="G3323" s="282" t="s">
        <v>7896</v>
      </c>
      <c r="H3323" s="282" t="s">
        <v>7525</v>
      </c>
      <c r="I3323" s="317">
        <v>45572</v>
      </c>
      <c r="J3323" s="304" t="s">
        <v>8026</v>
      </c>
      <c r="K3323" s="313" t="s">
        <v>7710</v>
      </c>
      <c r="L3323" s="358">
        <v>45628</v>
      </c>
      <c r="M3323" s="304" t="s">
        <v>8061</v>
      </c>
      <c r="N3323" s="141" t="s">
        <v>7807</v>
      </c>
      <c r="O3323" s="141" t="s">
        <v>7448</v>
      </c>
      <c r="P3323" s="141" t="s">
        <v>7449</v>
      </c>
      <c r="Q3323" s="141" t="s">
        <v>7734</v>
      </c>
      <c r="R3323" s="282" t="s">
        <v>7528</v>
      </c>
    </row>
    <row r="3324" spans="1:18" ht="15" customHeight="1">
      <c r="A3324" s="112" t="s">
        <v>34</v>
      </c>
      <c r="B3324" s="304" t="s">
        <v>6</v>
      </c>
      <c r="C3324" s="305" t="s">
        <v>105</v>
      </c>
      <c r="D3324" s="281" t="s">
        <v>6226</v>
      </c>
      <c r="E3324" s="282" t="s">
        <v>6227</v>
      </c>
      <c r="F3324" s="283" t="s">
        <v>163</v>
      </c>
      <c r="G3324" s="283" t="s">
        <v>7433</v>
      </c>
      <c r="H3324" s="283" t="s">
        <v>7434</v>
      </c>
      <c r="I3324" s="358">
        <v>45597</v>
      </c>
      <c r="J3324" s="304" t="s">
        <v>8031</v>
      </c>
      <c r="K3324" s="313" t="s">
        <v>7930</v>
      </c>
      <c r="L3324" s="358">
        <v>45628</v>
      </c>
      <c r="M3324" s="304" t="s">
        <v>8061</v>
      </c>
      <c r="N3324" s="304" t="s">
        <v>8089</v>
      </c>
      <c r="O3324" s="308" t="s">
        <v>7896</v>
      </c>
      <c r="P3324" s="308" t="s">
        <v>7525</v>
      </c>
      <c r="Q3324" s="283" t="s">
        <v>7734</v>
      </c>
      <c r="R3324" s="282" t="s">
        <v>7437</v>
      </c>
    </row>
    <row r="3325" spans="1:18" ht="15" customHeight="1">
      <c r="A3325" s="112" t="s">
        <v>34</v>
      </c>
      <c r="B3325" s="304" t="s">
        <v>6</v>
      </c>
      <c r="C3325" s="305" t="s">
        <v>105</v>
      </c>
      <c r="D3325" s="281" t="s">
        <v>6061</v>
      </c>
      <c r="E3325" s="282" t="s">
        <v>6062</v>
      </c>
      <c r="F3325" s="283" t="s">
        <v>910</v>
      </c>
      <c r="G3325" s="283" t="s">
        <v>7625</v>
      </c>
      <c r="H3325" s="283" t="s">
        <v>7449</v>
      </c>
      <c r="I3325" s="358">
        <v>45597</v>
      </c>
      <c r="J3325" s="304" t="s">
        <v>8031</v>
      </c>
      <c r="K3325" s="313" t="s">
        <v>7493</v>
      </c>
      <c r="L3325" s="358">
        <v>45636</v>
      </c>
      <c r="M3325" s="304" t="s">
        <v>8063</v>
      </c>
      <c r="N3325" s="304" t="s">
        <v>8090</v>
      </c>
      <c r="O3325" s="337" t="s">
        <v>7497</v>
      </c>
      <c r="P3325" s="345" t="s">
        <v>1365</v>
      </c>
      <c r="Q3325" s="112" t="s">
        <v>7735</v>
      </c>
      <c r="R3325" s="282" t="s">
        <v>7437</v>
      </c>
    </row>
    <row r="3326" spans="1:18" ht="15" customHeight="1">
      <c r="A3326" s="112" t="s">
        <v>34</v>
      </c>
      <c r="B3326" s="304" t="s">
        <v>6</v>
      </c>
      <c r="C3326" s="305" t="s">
        <v>105</v>
      </c>
      <c r="D3326" s="281" t="s">
        <v>2948</v>
      </c>
      <c r="E3326" s="282" t="s">
        <v>2949</v>
      </c>
      <c r="F3326" s="332" t="s">
        <v>7661</v>
      </c>
      <c r="G3326" s="282" t="s">
        <v>7534</v>
      </c>
      <c r="H3326" s="282" t="s">
        <v>7434</v>
      </c>
      <c r="I3326" s="358">
        <v>45632</v>
      </c>
      <c r="J3326" s="304" t="s">
        <v>8061</v>
      </c>
      <c r="K3326" s="313" t="s">
        <v>7717</v>
      </c>
      <c r="L3326" s="358">
        <v>45636</v>
      </c>
      <c r="M3326" s="304" t="s">
        <v>8063</v>
      </c>
      <c r="N3326" s="304" t="s">
        <v>8088</v>
      </c>
      <c r="O3326" s="337" t="s">
        <v>7497</v>
      </c>
      <c r="P3326" s="345" t="s">
        <v>1365</v>
      </c>
      <c r="Q3326" s="310" t="s">
        <v>7734</v>
      </c>
      <c r="R3326" s="282" t="s">
        <v>7437</v>
      </c>
    </row>
    <row r="3327" spans="1:18" ht="15" customHeight="1">
      <c r="A3327" s="112" t="s">
        <v>34</v>
      </c>
      <c r="B3327" s="304" t="s">
        <v>6</v>
      </c>
      <c r="C3327" s="139" t="s">
        <v>352</v>
      </c>
      <c r="D3327" s="281" t="s">
        <v>6631</v>
      </c>
      <c r="E3327" s="282" t="s">
        <v>6632</v>
      </c>
      <c r="F3327" s="304" t="s">
        <v>7778</v>
      </c>
      <c r="G3327" s="308" t="s">
        <v>7525</v>
      </c>
      <c r="H3327" s="308" t="s">
        <v>7525</v>
      </c>
      <c r="I3327" s="317">
        <v>45612</v>
      </c>
      <c r="J3327" s="304" t="s">
        <v>8046</v>
      </c>
      <c r="K3327" s="313" t="s">
        <v>7710</v>
      </c>
      <c r="L3327" s="358">
        <v>45635</v>
      </c>
      <c r="M3327" s="304" t="s">
        <v>8063</v>
      </c>
      <c r="N3327" s="315" t="s">
        <v>7576</v>
      </c>
      <c r="O3327" s="308" t="s">
        <v>7577</v>
      </c>
      <c r="P3327" s="308" t="s">
        <v>7736</v>
      </c>
      <c r="Q3327" s="310" t="s">
        <v>7734</v>
      </c>
      <c r="R3327" s="282" t="s">
        <v>7528</v>
      </c>
    </row>
    <row r="3328" spans="1:18" ht="15" customHeight="1">
      <c r="A3328" s="112" t="s">
        <v>34</v>
      </c>
      <c r="B3328" s="304" t="s">
        <v>6</v>
      </c>
      <c r="C3328" s="305" t="s">
        <v>105</v>
      </c>
      <c r="D3328" s="281" t="s">
        <v>6041</v>
      </c>
      <c r="E3328" s="282" t="s">
        <v>6042</v>
      </c>
      <c r="F3328" s="313" t="s">
        <v>7917</v>
      </c>
      <c r="G3328" s="282" t="s">
        <v>7534</v>
      </c>
      <c r="H3328" s="282" t="s">
        <v>7577</v>
      </c>
      <c r="I3328" s="317">
        <v>45629</v>
      </c>
      <c r="J3328" s="304" t="s">
        <v>8061</v>
      </c>
      <c r="K3328" s="313" t="s">
        <v>7593</v>
      </c>
      <c r="L3328" s="358">
        <v>45643</v>
      </c>
      <c r="M3328" s="304" t="s">
        <v>8066</v>
      </c>
      <c r="N3328" s="308" t="s">
        <v>7604</v>
      </c>
      <c r="O3328" s="310" t="s">
        <v>7497</v>
      </c>
      <c r="P3328" s="310" t="s">
        <v>1365</v>
      </c>
      <c r="Q3328" s="304" t="s">
        <v>7734</v>
      </c>
      <c r="R3328" s="282" t="s">
        <v>7437</v>
      </c>
    </row>
    <row r="3329" spans="1:18" ht="15" customHeight="1">
      <c r="A3329" s="112" t="s">
        <v>34</v>
      </c>
      <c r="B3329" s="304" t="s">
        <v>6</v>
      </c>
      <c r="C3329" s="305" t="s">
        <v>105</v>
      </c>
      <c r="D3329" s="281" t="s">
        <v>1356</v>
      </c>
      <c r="E3329" s="282" t="s">
        <v>1357</v>
      </c>
      <c r="F3329" s="332" t="s">
        <v>7492</v>
      </c>
      <c r="G3329" s="282" t="s">
        <v>7492</v>
      </c>
      <c r="H3329" s="282" t="s">
        <v>7492</v>
      </c>
      <c r="I3329" s="358">
        <v>45624</v>
      </c>
      <c r="J3329" s="304" t="s">
        <v>8041</v>
      </c>
      <c r="K3329" s="313" t="s">
        <v>7593</v>
      </c>
      <c r="L3329" s="335">
        <v>45646</v>
      </c>
      <c r="M3329" s="357" t="s">
        <v>8066</v>
      </c>
      <c r="N3329" s="313" t="s">
        <v>7940</v>
      </c>
      <c r="O3329" s="337" t="s">
        <v>7944</v>
      </c>
      <c r="P3329" s="345" t="s">
        <v>7525</v>
      </c>
      <c r="Q3329" s="310" t="s">
        <v>7734</v>
      </c>
      <c r="R3329" s="282" t="s">
        <v>7437</v>
      </c>
    </row>
    <row r="3330" spans="1:18" ht="15" customHeight="1">
      <c r="A3330" s="112" t="s">
        <v>34</v>
      </c>
      <c r="B3330" s="304" t="s">
        <v>6</v>
      </c>
      <c r="C3330" s="305" t="s">
        <v>105</v>
      </c>
      <c r="D3330" s="281" t="s">
        <v>3755</v>
      </c>
      <c r="E3330" s="282" t="s">
        <v>3756</v>
      </c>
      <c r="F3330" s="332" t="s">
        <v>238</v>
      </c>
      <c r="G3330" s="282" t="s">
        <v>1365</v>
      </c>
      <c r="H3330" s="282" t="s">
        <v>1365</v>
      </c>
      <c r="I3330" s="358">
        <v>45645</v>
      </c>
      <c r="J3330" s="304" t="s">
        <v>8066</v>
      </c>
      <c r="K3330" s="313" t="s">
        <v>7593</v>
      </c>
      <c r="L3330" s="358">
        <v>45645</v>
      </c>
      <c r="M3330" s="357" t="s">
        <v>8066</v>
      </c>
      <c r="N3330" s="313" t="s">
        <v>7604</v>
      </c>
      <c r="O3330" s="337" t="s">
        <v>7497</v>
      </c>
      <c r="P3330" s="345" t="s">
        <v>1365</v>
      </c>
      <c r="Q3330" s="310" t="s">
        <v>7734</v>
      </c>
      <c r="R3330" s="282" t="s">
        <v>7437</v>
      </c>
    </row>
    <row r="3331" spans="1:18" ht="15" customHeight="1">
      <c r="A3331" s="112" t="s">
        <v>34</v>
      </c>
      <c r="B3331" s="304" t="s">
        <v>6</v>
      </c>
      <c r="C3331" s="305" t="s">
        <v>105</v>
      </c>
      <c r="D3331" s="281" t="s">
        <v>6164</v>
      </c>
      <c r="E3331" s="282" t="s">
        <v>6165</v>
      </c>
      <c r="F3331" s="283" t="s">
        <v>3382</v>
      </c>
      <c r="G3331" s="283" t="s">
        <v>1365</v>
      </c>
      <c r="H3331" s="283" t="s">
        <v>1365</v>
      </c>
      <c r="I3331" s="358">
        <v>45612</v>
      </c>
      <c r="J3331" s="304" t="s">
        <v>8051</v>
      </c>
      <c r="K3331" s="313" t="s">
        <v>7527</v>
      </c>
      <c r="L3331" s="358">
        <v>45645</v>
      </c>
      <c r="M3331" s="357" t="s">
        <v>8066</v>
      </c>
      <c r="N3331" s="313" t="s">
        <v>7803</v>
      </c>
      <c r="O3331" s="112" t="s">
        <v>7625</v>
      </c>
      <c r="P3331" s="112" t="s">
        <v>7449</v>
      </c>
      <c r="Q3331" s="310" t="s">
        <v>7734</v>
      </c>
      <c r="R3331" s="282" t="s">
        <v>7528</v>
      </c>
    </row>
    <row r="3332" spans="1:18" ht="15" customHeight="1">
      <c r="A3332" s="112" t="s">
        <v>34</v>
      </c>
      <c r="B3332" s="304" t="s">
        <v>6</v>
      </c>
      <c r="C3332" s="305" t="s">
        <v>105</v>
      </c>
      <c r="D3332" s="281" t="s">
        <v>5627</v>
      </c>
      <c r="E3332" s="282" t="s">
        <v>5628</v>
      </c>
      <c r="F3332" s="313" t="s">
        <v>7820</v>
      </c>
      <c r="G3332" s="282" t="s">
        <v>7740</v>
      </c>
      <c r="H3332" s="282" t="s">
        <v>7449</v>
      </c>
      <c r="I3332" s="317">
        <v>45639</v>
      </c>
      <c r="J3332" s="304" t="s">
        <v>8066</v>
      </c>
      <c r="K3332" s="313" t="s">
        <v>7436</v>
      </c>
      <c r="L3332" s="358">
        <v>45650</v>
      </c>
      <c r="M3332" s="357" t="s">
        <v>8067</v>
      </c>
      <c r="N3332" s="304" t="s">
        <v>8039</v>
      </c>
      <c r="O3332" s="347" t="s">
        <v>7497</v>
      </c>
      <c r="P3332" s="347" t="s">
        <v>1365</v>
      </c>
      <c r="Q3332" s="112" t="s">
        <v>7734</v>
      </c>
      <c r="R3332" s="282" t="s">
        <v>7437</v>
      </c>
    </row>
    <row r="3333" spans="1:18" ht="15" customHeight="1">
      <c r="A3333" s="112" t="s">
        <v>34</v>
      </c>
      <c r="B3333" s="304" t="s">
        <v>6</v>
      </c>
      <c r="C3333" s="305" t="s">
        <v>105</v>
      </c>
      <c r="D3333" s="281" t="s">
        <v>4333</v>
      </c>
      <c r="E3333" s="282" t="s">
        <v>4334</v>
      </c>
      <c r="F3333" s="283" t="s">
        <v>910</v>
      </c>
      <c r="G3333" s="283" t="s">
        <v>7625</v>
      </c>
      <c r="H3333" s="283" t="s">
        <v>7449</v>
      </c>
      <c r="I3333" s="358">
        <v>45597</v>
      </c>
      <c r="J3333" s="304" t="s">
        <v>8031</v>
      </c>
      <c r="K3333" s="313" t="s">
        <v>7547</v>
      </c>
      <c r="L3333" s="358">
        <v>45653</v>
      </c>
      <c r="M3333" s="357" t="s">
        <v>8067</v>
      </c>
      <c r="N3333" s="313" t="s">
        <v>7949</v>
      </c>
      <c r="O3333" s="310" t="s">
        <v>7534</v>
      </c>
      <c r="P3333" s="308" t="s">
        <v>7736</v>
      </c>
      <c r="Q3333" s="112" t="s">
        <v>7734</v>
      </c>
      <c r="R3333" s="282" t="s">
        <v>7437</v>
      </c>
    </row>
    <row r="3334" spans="1:18" ht="15" customHeight="1">
      <c r="A3334" s="112" t="s">
        <v>34</v>
      </c>
      <c r="B3334" s="304" t="s">
        <v>6</v>
      </c>
      <c r="C3334" s="305" t="s">
        <v>105</v>
      </c>
      <c r="D3334" s="281" t="s">
        <v>5057</v>
      </c>
      <c r="E3334" s="282" t="s">
        <v>5058</v>
      </c>
      <c r="F3334" s="362" t="s">
        <v>7722</v>
      </c>
      <c r="G3334" s="282" t="s">
        <v>7525</v>
      </c>
      <c r="H3334" s="282" t="s">
        <v>7525</v>
      </c>
      <c r="I3334" s="363">
        <v>45653</v>
      </c>
      <c r="J3334" s="280" t="s">
        <v>8067</v>
      </c>
      <c r="K3334" s="313" t="s">
        <v>7436</v>
      </c>
      <c r="L3334" s="358">
        <v>45653</v>
      </c>
      <c r="M3334" s="357" t="s">
        <v>8067</v>
      </c>
      <c r="N3334" s="313" t="s">
        <v>8089</v>
      </c>
      <c r="O3334" s="308" t="s">
        <v>7896</v>
      </c>
      <c r="P3334" s="308" t="s">
        <v>7525</v>
      </c>
      <c r="Q3334" s="112" t="s">
        <v>7734</v>
      </c>
      <c r="R3334" s="139" t="s">
        <v>7437</v>
      </c>
    </row>
    <row r="3335" spans="1:18" ht="15" customHeight="1">
      <c r="A3335" s="112" t="s">
        <v>34</v>
      </c>
      <c r="B3335" s="304" t="s">
        <v>11</v>
      </c>
      <c r="C3335" s="305" t="s">
        <v>105</v>
      </c>
      <c r="D3335" s="281" t="s">
        <v>1933</v>
      </c>
      <c r="E3335" s="282" t="s">
        <v>1934</v>
      </c>
      <c r="F3335" s="313" t="s">
        <v>7501</v>
      </c>
      <c r="G3335" s="282" t="s">
        <v>7502</v>
      </c>
      <c r="H3335" s="282" t="s">
        <v>7434</v>
      </c>
      <c r="I3335" s="317">
        <v>45566</v>
      </c>
      <c r="J3335" s="304" t="s">
        <v>8018</v>
      </c>
      <c r="K3335" s="313" t="s">
        <v>7436</v>
      </c>
      <c r="L3335" s="358">
        <v>45646</v>
      </c>
      <c r="M3335" s="357" t="s">
        <v>8066</v>
      </c>
      <c r="N3335" s="304" t="s">
        <v>7703</v>
      </c>
      <c r="O3335" s="304" t="s">
        <v>7703</v>
      </c>
      <c r="P3335" s="304" t="s">
        <v>7703</v>
      </c>
      <c r="Q3335" s="310" t="s">
        <v>7703</v>
      </c>
      <c r="R3335" s="282" t="s">
        <v>7437</v>
      </c>
    </row>
    <row r="3336" spans="1:18" ht="15" customHeight="1">
      <c r="A3336" s="112" t="s">
        <v>34</v>
      </c>
      <c r="B3336" s="304" t="s">
        <v>11</v>
      </c>
      <c r="C3336" s="305" t="s">
        <v>105</v>
      </c>
      <c r="D3336" s="281" t="s">
        <v>4500</v>
      </c>
      <c r="E3336" s="282" t="s">
        <v>4501</v>
      </c>
      <c r="F3336" s="313" t="s">
        <v>7624</v>
      </c>
      <c r="G3336" s="282" t="s">
        <v>7625</v>
      </c>
      <c r="H3336" s="282" t="s">
        <v>7449</v>
      </c>
      <c r="I3336" s="317">
        <v>45539</v>
      </c>
      <c r="J3336" s="304" t="s">
        <v>8000</v>
      </c>
      <c r="K3336" s="313" t="s">
        <v>7663</v>
      </c>
      <c r="L3336" s="358">
        <v>45649</v>
      </c>
      <c r="M3336" s="357" t="s">
        <v>8067</v>
      </c>
      <c r="N3336" s="304"/>
      <c r="O3336" s="304"/>
      <c r="P3336" s="304"/>
      <c r="Q3336" s="310"/>
      <c r="R3336" s="282" t="s">
        <v>7437</v>
      </c>
    </row>
    <row r="3337" spans="1:18" ht="15" customHeight="1">
      <c r="A3337" s="112" t="s">
        <v>34</v>
      </c>
      <c r="B3337" s="304" t="s">
        <v>11</v>
      </c>
      <c r="C3337" s="305" t="s">
        <v>105</v>
      </c>
      <c r="D3337" s="281" t="s">
        <v>4354</v>
      </c>
      <c r="E3337" s="282" t="s">
        <v>4355</v>
      </c>
      <c r="F3337" s="313" t="s">
        <v>7501</v>
      </c>
      <c r="G3337" s="282" t="s">
        <v>7502</v>
      </c>
      <c r="H3337" s="282" t="s">
        <v>7434</v>
      </c>
      <c r="I3337" s="317">
        <v>45566</v>
      </c>
      <c r="J3337" s="304" t="s">
        <v>8018</v>
      </c>
      <c r="K3337" s="313" t="s">
        <v>7436</v>
      </c>
      <c r="L3337" s="358">
        <v>45649</v>
      </c>
      <c r="M3337" s="357" t="s">
        <v>8067</v>
      </c>
      <c r="N3337" s="304"/>
      <c r="O3337" s="304"/>
      <c r="P3337" s="304"/>
      <c r="Q3337" s="310"/>
      <c r="R3337" s="282" t="s">
        <v>7437</v>
      </c>
    </row>
    <row r="3338" spans="1:18" ht="15" customHeight="1">
      <c r="A3338" s="112" t="s">
        <v>34</v>
      </c>
      <c r="B3338" s="304" t="s">
        <v>11</v>
      </c>
      <c r="C3338" s="305" t="s">
        <v>105</v>
      </c>
      <c r="D3338" s="281" t="s">
        <v>5128</v>
      </c>
      <c r="E3338" s="282" t="s">
        <v>5129</v>
      </c>
      <c r="F3338" s="313" t="s">
        <v>7492</v>
      </c>
      <c r="G3338" s="282" t="s">
        <v>7492</v>
      </c>
      <c r="H3338" s="282" t="s">
        <v>7492</v>
      </c>
      <c r="I3338" s="317">
        <v>45565</v>
      </c>
      <c r="J3338" s="304" t="s">
        <v>8018</v>
      </c>
      <c r="K3338" s="313" t="s">
        <v>7748</v>
      </c>
      <c r="L3338" s="358">
        <v>45649</v>
      </c>
      <c r="M3338" s="357" t="s">
        <v>8067</v>
      </c>
      <c r="N3338" s="304"/>
      <c r="O3338" s="304"/>
      <c r="P3338" s="304"/>
      <c r="Q3338" s="310"/>
      <c r="R3338" s="282" t="s">
        <v>7437</v>
      </c>
    </row>
    <row r="3339" spans="1:18" ht="15" customHeight="1">
      <c r="A3339" s="112" t="s">
        <v>34</v>
      </c>
      <c r="B3339" s="304" t="s">
        <v>11</v>
      </c>
      <c r="C3339" s="305" t="s">
        <v>105</v>
      </c>
      <c r="D3339" s="281" t="s">
        <v>8048</v>
      </c>
      <c r="E3339" s="282" t="s">
        <v>8049</v>
      </c>
      <c r="F3339" s="307" t="s">
        <v>7544</v>
      </c>
      <c r="G3339" s="308" t="s">
        <v>7534</v>
      </c>
      <c r="H3339" s="308" t="s">
        <v>7434</v>
      </c>
      <c r="I3339" s="358">
        <v>45597</v>
      </c>
      <c r="J3339" s="304" t="s">
        <v>8031</v>
      </c>
      <c r="K3339" s="313" t="s">
        <v>8050</v>
      </c>
      <c r="L3339" s="358">
        <v>45649</v>
      </c>
      <c r="M3339" s="357" t="s">
        <v>8067</v>
      </c>
      <c r="N3339" s="304"/>
      <c r="O3339" s="304"/>
      <c r="P3339" s="304"/>
      <c r="Q3339" s="310"/>
      <c r="R3339" s="282" t="s">
        <v>7437</v>
      </c>
    </row>
    <row r="3340" spans="1:18" ht="15" customHeight="1">
      <c r="A3340" s="112" t="s">
        <v>34</v>
      </c>
      <c r="B3340" s="304" t="s">
        <v>11</v>
      </c>
      <c r="C3340" s="305" t="s">
        <v>105</v>
      </c>
      <c r="D3340" s="281" t="s">
        <v>5815</v>
      </c>
      <c r="E3340" s="282" t="s">
        <v>5816</v>
      </c>
      <c r="F3340" s="313" t="s">
        <v>7492</v>
      </c>
      <c r="G3340" s="282" t="s">
        <v>7492</v>
      </c>
      <c r="H3340" s="282" t="s">
        <v>7492</v>
      </c>
      <c r="I3340" s="317">
        <v>45539</v>
      </c>
      <c r="J3340" s="304" t="s">
        <v>8000</v>
      </c>
      <c r="K3340" s="313" t="s">
        <v>7773</v>
      </c>
      <c r="L3340" s="358">
        <v>45650</v>
      </c>
      <c r="M3340" s="357" t="s">
        <v>8067</v>
      </c>
      <c r="N3340" s="304" t="s">
        <v>7703</v>
      </c>
      <c r="O3340" s="304" t="s">
        <v>7703</v>
      </c>
      <c r="P3340" s="304" t="s">
        <v>7703</v>
      </c>
      <c r="Q3340" s="310" t="s">
        <v>7703</v>
      </c>
      <c r="R3340" s="282" t="s">
        <v>7437</v>
      </c>
    </row>
    <row r="3341" spans="1:18" ht="15" customHeight="1">
      <c r="A3341" s="112" t="s">
        <v>34</v>
      </c>
      <c r="B3341" s="304" t="s">
        <v>11</v>
      </c>
      <c r="C3341" s="305" t="s">
        <v>105</v>
      </c>
      <c r="D3341" s="281" t="s">
        <v>3505</v>
      </c>
      <c r="E3341" s="282" t="s">
        <v>3506</v>
      </c>
      <c r="F3341" s="313" t="s">
        <v>7520</v>
      </c>
      <c r="G3341" s="282" t="s">
        <v>7521</v>
      </c>
      <c r="H3341" s="282" t="s">
        <v>7449</v>
      </c>
      <c r="I3341" s="317">
        <v>45566</v>
      </c>
      <c r="J3341" s="304" t="s">
        <v>8018</v>
      </c>
      <c r="K3341" s="313" t="s">
        <v>7548</v>
      </c>
      <c r="L3341" s="358">
        <v>45650</v>
      </c>
      <c r="M3341" s="357" t="s">
        <v>8067</v>
      </c>
      <c r="N3341" s="304" t="s">
        <v>7703</v>
      </c>
      <c r="O3341" s="304" t="s">
        <v>7703</v>
      </c>
      <c r="P3341" s="304" t="s">
        <v>7703</v>
      </c>
      <c r="Q3341" s="310" t="s">
        <v>7703</v>
      </c>
      <c r="R3341" s="282" t="s">
        <v>7437</v>
      </c>
    </row>
    <row r="3342" spans="1:18" ht="15" customHeight="1">
      <c r="A3342" s="112" t="s">
        <v>34</v>
      </c>
      <c r="B3342" s="304" t="s">
        <v>11</v>
      </c>
      <c r="C3342" s="305" t="s">
        <v>105</v>
      </c>
      <c r="D3342" s="281" t="s">
        <v>6435</v>
      </c>
      <c r="E3342" s="282" t="s">
        <v>6436</v>
      </c>
      <c r="F3342" s="283" t="s">
        <v>8023</v>
      </c>
      <c r="G3342" s="283" t="s">
        <v>7896</v>
      </c>
      <c r="H3342" s="283" t="s">
        <v>7525</v>
      </c>
      <c r="I3342" s="358">
        <v>45600</v>
      </c>
      <c r="J3342" s="304" t="s">
        <v>8045</v>
      </c>
      <c r="K3342" s="313" t="s">
        <v>7593</v>
      </c>
      <c r="L3342" s="358">
        <v>45650</v>
      </c>
      <c r="M3342" s="357" t="s">
        <v>8067</v>
      </c>
      <c r="N3342" s="141"/>
      <c r="O3342" s="141"/>
      <c r="P3342" s="141"/>
      <c r="Q3342" s="141"/>
      <c r="R3342" s="282" t="s">
        <v>7446</v>
      </c>
    </row>
    <row r="3343" spans="1:18" ht="15" customHeight="1">
      <c r="A3343" s="139" t="s">
        <v>36</v>
      </c>
      <c r="B3343" s="280" t="s">
        <v>3</v>
      </c>
      <c r="C3343" s="305" t="s">
        <v>105</v>
      </c>
      <c r="D3343" s="281" t="s">
        <v>4299</v>
      </c>
      <c r="E3343" s="282" t="s">
        <v>4300</v>
      </c>
      <c r="F3343" s="139" t="s">
        <v>187</v>
      </c>
      <c r="G3343" s="139" t="s">
        <v>7463</v>
      </c>
      <c r="H3343" s="139" t="s">
        <v>7434</v>
      </c>
      <c r="I3343" s="284">
        <v>45535</v>
      </c>
      <c r="J3343" s="139" t="s">
        <v>7987</v>
      </c>
      <c r="K3343" s="313" t="s">
        <v>7755</v>
      </c>
      <c r="L3343" s="139" t="s">
        <v>7703</v>
      </c>
      <c r="M3343" s="139" t="s">
        <v>7703</v>
      </c>
      <c r="N3343" s="139" t="s">
        <v>7703</v>
      </c>
      <c r="O3343" s="139" t="s">
        <v>7703</v>
      </c>
      <c r="P3343" s="139" t="s">
        <v>7703</v>
      </c>
      <c r="Q3343" s="139" t="s">
        <v>7703</v>
      </c>
      <c r="R3343" s="139" t="s">
        <v>7437</v>
      </c>
    </row>
    <row r="3344" spans="1:18" ht="15" customHeight="1">
      <c r="A3344" s="139" t="s">
        <v>36</v>
      </c>
      <c r="B3344" s="280" t="s">
        <v>3</v>
      </c>
      <c r="C3344" s="305" t="s">
        <v>426</v>
      </c>
      <c r="D3344" s="281" t="s">
        <v>636</v>
      </c>
      <c r="E3344" s="282" t="s">
        <v>637</v>
      </c>
      <c r="F3344" s="139" t="s">
        <v>7949</v>
      </c>
      <c r="G3344" s="139" t="s">
        <v>7534</v>
      </c>
      <c r="H3344" s="139" t="s">
        <v>7577</v>
      </c>
      <c r="I3344" s="284">
        <v>45521</v>
      </c>
      <c r="J3344" s="139" t="s">
        <v>7988</v>
      </c>
      <c r="K3344" s="313" t="s">
        <v>7798</v>
      </c>
      <c r="L3344" s="139" t="s">
        <v>7703</v>
      </c>
      <c r="M3344" s="139" t="s">
        <v>7703</v>
      </c>
      <c r="N3344" s="139" t="s">
        <v>7703</v>
      </c>
      <c r="O3344" s="139" t="s">
        <v>7703</v>
      </c>
      <c r="P3344" s="139" t="s">
        <v>7703</v>
      </c>
      <c r="Q3344" s="139" t="s">
        <v>7703</v>
      </c>
      <c r="R3344" s="139" t="s">
        <v>7528</v>
      </c>
    </row>
    <row r="3345" spans="1:18" ht="15" customHeight="1">
      <c r="A3345" s="139" t="s">
        <v>36</v>
      </c>
      <c r="B3345" s="280" t="s">
        <v>3</v>
      </c>
      <c r="C3345" s="305" t="s">
        <v>105</v>
      </c>
      <c r="D3345" s="281" t="s">
        <v>5617</v>
      </c>
      <c r="E3345" s="282" t="s">
        <v>5618</v>
      </c>
      <c r="F3345" s="139" t="s">
        <v>7980</v>
      </c>
      <c r="G3345" s="139" t="s">
        <v>7861</v>
      </c>
      <c r="H3345" s="139" t="s">
        <v>7525</v>
      </c>
      <c r="I3345" s="284">
        <v>45549</v>
      </c>
      <c r="J3345" s="139" t="s">
        <v>8004</v>
      </c>
      <c r="K3345" s="313" t="s">
        <v>7821</v>
      </c>
      <c r="L3345" s="139" t="s">
        <v>7703</v>
      </c>
      <c r="M3345" s="139" t="s">
        <v>7703</v>
      </c>
      <c r="N3345" s="139" t="s">
        <v>7703</v>
      </c>
      <c r="O3345" s="139" t="s">
        <v>7703</v>
      </c>
      <c r="P3345" s="139" t="s">
        <v>7703</v>
      </c>
      <c r="Q3345" s="139" t="s">
        <v>7703</v>
      </c>
      <c r="R3345" s="139" t="s">
        <v>7446</v>
      </c>
    </row>
    <row r="3346" spans="1:18" ht="15" customHeight="1">
      <c r="A3346" s="139" t="s">
        <v>36</v>
      </c>
      <c r="B3346" s="280" t="s">
        <v>3</v>
      </c>
      <c r="C3346" s="305" t="s">
        <v>143</v>
      </c>
      <c r="D3346" s="281" t="s">
        <v>5491</v>
      </c>
      <c r="E3346" s="282" t="s">
        <v>5492</v>
      </c>
      <c r="F3346" s="139" t="s">
        <v>8024</v>
      </c>
      <c r="G3346" s="139" t="s">
        <v>7502</v>
      </c>
      <c r="H3346" s="139" t="s">
        <v>7577</v>
      </c>
      <c r="I3346" s="284">
        <v>45536</v>
      </c>
      <c r="J3346" s="139" t="s">
        <v>7987</v>
      </c>
      <c r="K3346" s="313" t="s">
        <v>7821</v>
      </c>
      <c r="L3346" s="139" t="s">
        <v>7703</v>
      </c>
      <c r="M3346" s="139" t="s">
        <v>7703</v>
      </c>
      <c r="N3346" s="139" t="s">
        <v>7703</v>
      </c>
      <c r="O3346" s="139" t="s">
        <v>7703</v>
      </c>
      <c r="P3346" s="139" t="s">
        <v>7703</v>
      </c>
      <c r="Q3346" s="139" t="s">
        <v>7703</v>
      </c>
      <c r="R3346" s="139" t="s">
        <v>7446</v>
      </c>
    </row>
    <row r="3347" spans="1:18" ht="15" customHeight="1">
      <c r="A3347" s="139" t="s">
        <v>36</v>
      </c>
      <c r="B3347" s="280" t="s">
        <v>3</v>
      </c>
      <c r="C3347" s="305" t="s">
        <v>105</v>
      </c>
      <c r="D3347" s="281" t="s">
        <v>1554</v>
      </c>
      <c r="E3347" s="282" t="s">
        <v>1555</v>
      </c>
      <c r="F3347" s="139" t="s">
        <v>7742</v>
      </c>
      <c r="G3347" s="139" t="s">
        <v>7453</v>
      </c>
      <c r="H3347" s="139" t="s">
        <v>7449</v>
      </c>
      <c r="I3347" s="284">
        <v>45536</v>
      </c>
      <c r="J3347" s="139" t="s">
        <v>7987</v>
      </c>
      <c r="K3347" s="313" t="s">
        <v>7941</v>
      </c>
      <c r="L3347" s="139" t="s">
        <v>7703</v>
      </c>
      <c r="M3347" s="139" t="s">
        <v>7703</v>
      </c>
      <c r="N3347" s="139" t="s">
        <v>7703</v>
      </c>
      <c r="O3347" s="139" t="s">
        <v>7703</v>
      </c>
      <c r="P3347" s="139" t="s">
        <v>7703</v>
      </c>
      <c r="Q3347" s="139" t="s">
        <v>7703</v>
      </c>
      <c r="R3347" s="139" t="s">
        <v>7446</v>
      </c>
    </row>
    <row r="3348" spans="1:18" ht="15" customHeight="1">
      <c r="A3348" s="139" t="s">
        <v>36</v>
      </c>
      <c r="B3348" s="280" t="s">
        <v>3</v>
      </c>
      <c r="C3348" s="305" t="s">
        <v>105</v>
      </c>
      <c r="D3348" s="281" t="s">
        <v>5501</v>
      </c>
      <c r="E3348" s="282" t="s">
        <v>5502</v>
      </c>
      <c r="F3348" s="139" t="s">
        <v>7742</v>
      </c>
      <c r="G3348" s="139" t="s">
        <v>7453</v>
      </c>
      <c r="H3348" s="139" t="s">
        <v>7449</v>
      </c>
      <c r="I3348" s="284">
        <v>45536</v>
      </c>
      <c r="J3348" s="139" t="s">
        <v>7987</v>
      </c>
      <c r="K3348" s="313" t="s">
        <v>8005</v>
      </c>
      <c r="L3348" s="139" t="s">
        <v>7703</v>
      </c>
      <c r="M3348" s="139" t="s">
        <v>7703</v>
      </c>
      <c r="N3348" s="139" t="s">
        <v>7703</v>
      </c>
      <c r="O3348" s="139" t="s">
        <v>7703</v>
      </c>
      <c r="P3348" s="139" t="s">
        <v>7703</v>
      </c>
      <c r="Q3348" s="139" t="s">
        <v>7703</v>
      </c>
      <c r="R3348" s="139" t="s">
        <v>7446</v>
      </c>
    </row>
    <row r="3349" spans="1:18" ht="15" customHeight="1">
      <c r="A3349" s="139" t="s">
        <v>36</v>
      </c>
      <c r="B3349" s="280" t="s">
        <v>3</v>
      </c>
      <c r="C3349" s="305" t="s">
        <v>105</v>
      </c>
      <c r="D3349" s="281" t="s">
        <v>7400</v>
      </c>
      <c r="E3349" s="282" t="s">
        <v>7401</v>
      </c>
      <c r="F3349" s="139" t="s">
        <v>7742</v>
      </c>
      <c r="G3349" s="139" t="s">
        <v>7453</v>
      </c>
      <c r="H3349" s="139" t="s">
        <v>7449</v>
      </c>
      <c r="I3349" s="284">
        <v>45536</v>
      </c>
      <c r="J3349" s="139" t="s">
        <v>7987</v>
      </c>
      <c r="K3349" s="313" t="s">
        <v>7814</v>
      </c>
      <c r="L3349" s="139" t="s">
        <v>7703</v>
      </c>
      <c r="M3349" s="139" t="s">
        <v>7703</v>
      </c>
      <c r="N3349" s="139" t="s">
        <v>7703</v>
      </c>
      <c r="O3349" s="139" t="s">
        <v>7703</v>
      </c>
      <c r="P3349" s="139" t="s">
        <v>7703</v>
      </c>
      <c r="Q3349" s="139" t="s">
        <v>7703</v>
      </c>
      <c r="R3349" s="139" t="s">
        <v>7446</v>
      </c>
    </row>
    <row r="3350" spans="1:18" ht="15" customHeight="1">
      <c r="A3350" s="139" t="s">
        <v>36</v>
      </c>
      <c r="B3350" s="280" t="s">
        <v>3</v>
      </c>
      <c r="C3350" s="305" t="s">
        <v>105</v>
      </c>
      <c r="D3350" s="281" t="s">
        <v>2228</v>
      </c>
      <c r="E3350" s="282" t="s">
        <v>2229</v>
      </c>
      <c r="F3350" s="139" t="s">
        <v>8034</v>
      </c>
      <c r="G3350" s="139" t="s">
        <v>7497</v>
      </c>
      <c r="H3350" s="139" t="s">
        <v>7497</v>
      </c>
      <c r="I3350" s="284">
        <v>45596</v>
      </c>
      <c r="J3350" s="139" t="s">
        <v>8031</v>
      </c>
      <c r="K3350" s="313" t="s">
        <v>7675</v>
      </c>
      <c r="L3350" s="139" t="s">
        <v>7703</v>
      </c>
      <c r="M3350" s="139" t="s">
        <v>7703</v>
      </c>
      <c r="N3350" s="139" t="s">
        <v>7703</v>
      </c>
      <c r="O3350" s="139" t="s">
        <v>7703</v>
      </c>
      <c r="P3350" s="139" t="s">
        <v>7703</v>
      </c>
      <c r="Q3350" s="139" t="s">
        <v>7703</v>
      </c>
      <c r="R3350" s="139" t="s">
        <v>7437</v>
      </c>
    </row>
    <row r="3351" spans="1:18" ht="15" customHeight="1">
      <c r="A3351" s="139" t="s">
        <v>36</v>
      </c>
      <c r="B3351" s="280" t="s">
        <v>3</v>
      </c>
      <c r="C3351" s="305" t="s">
        <v>105</v>
      </c>
      <c r="D3351" s="281" t="s">
        <v>6219</v>
      </c>
      <c r="E3351" s="282" t="s">
        <v>6220</v>
      </c>
      <c r="F3351" s="139" t="s">
        <v>599</v>
      </c>
      <c r="G3351" s="139" t="s">
        <v>7800</v>
      </c>
      <c r="H3351" s="139" t="s">
        <v>7800</v>
      </c>
      <c r="I3351" s="284">
        <v>45597</v>
      </c>
      <c r="J3351" s="139" t="s">
        <v>8031</v>
      </c>
      <c r="K3351" s="313" t="s">
        <v>8091</v>
      </c>
      <c r="L3351" s="139" t="s">
        <v>7703</v>
      </c>
      <c r="M3351" s="139" t="s">
        <v>7703</v>
      </c>
      <c r="N3351" s="139" t="s">
        <v>7703</v>
      </c>
      <c r="O3351" s="139" t="s">
        <v>7703</v>
      </c>
      <c r="P3351" s="139" t="s">
        <v>7703</v>
      </c>
      <c r="Q3351" s="139" t="s">
        <v>7703</v>
      </c>
      <c r="R3351" s="139" t="s">
        <v>7446</v>
      </c>
    </row>
    <row r="3352" spans="1:18" ht="15" customHeight="1">
      <c r="A3352" s="139" t="s">
        <v>36</v>
      </c>
      <c r="B3352" s="280" t="s">
        <v>3</v>
      </c>
      <c r="C3352" s="305" t="s">
        <v>105</v>
      </c>
      <c r="D3352" s="281" t="s">
        <v>1352</v>
      </c>
      <c r="E3352" s="282" t="s">
        <v>1353</v>
      </c>
      <c r="F3352" s="139" t="s">
        <v>7980</v>
      </c>
      <c r="G3352" s="139" t="s">
        <v>7861</v>
      </c>
      <c r="H3352" s="139" t="s">
        <v>7525</v>
      </c>
      <c r="I3352" s="284">
        <v>45549</v>
      </c>
      <c r="J3352" s="139" t="s">
        <v>8004</v>
      </c>
      <c r="K3352" s="313" t="s">
        <v>7451</v>
      </c>
      <c r="L3352" s="139" t="s">
        <v>7703</v>
      </c>
      <c r="M3352" s="139" t="s">
        <v>7703</v>
      </c>
      <c r="N3352" s="139" t="s">
        <v>7703</v>
      </c>
      <c r="O3352" s="139" t="s">
        <v>7703</v>
      </c>
      <c r="P3352" s="139" t="s">
        <v>7703</v>
      </c>
      <c r="Q3352" s="139" t="s">
        <v>7703</v>
      </c>
      <c r="R3352" s="139" t="s">
        <v>7437</v>
      </c>
    </row>
    <row r="3353" spans="1:18" ht="15" customHeight="1">
      <c r="A3353" s="139" t="s">
        <v>36</v>
      </c>
      <c r="B3353" s="280" t="s">
        <v>3</v>
      </c>
      <c r="C3353" s="139" t="s">
        <v>352</v>
      </c>
      <c r="D3353" s="281" t="s">
        <v>7375</v>
      </c>
      <c r="E3353" s="282" t="s">
        <v>7376</v>
      </c>
      <c r="F3353" s="139" t="s">
        <v>7492</v>
      </c>
      <c r="G3353" s="139" t="s">
        <v>7492</v>
      </c>
      <c r="H3353" s="139" t="s">
        <v>7492</v>
      </c>
      <c r="I3353" s="284">
        <v>45558</v>
      </c>
      <c r="J3353" s="139" t="s">
        <v>8008</v>
      </c>
      <c r="K3353" s="313" t="s">
        <v>7798</v>
      </c>
      <c r="L3353" s="139" t="s">
        <v>7703</v>
      </c>
      <c r="M3353" s="139" t="s">
        <v>7703</v>
      </c>
      <c r="N3353" s="139" t="s">
        <v>7703</v>
      </c>
      <c r="O3353" s="139" t="s">
        <v>7703</v>
      </c>
      <c r="P3353" s="139" t="s">
        <v>7703</v>
      </c>
      <c r="Q3353" s="139" t="s">
        <v>7703</v>
      </c>
      <c r="R3353" s="139" t="s">
        <v>7528</v>
      </c>
    </row>
    <row r="3354" spans="1:18" ht="15" customHeight="1">
      <c r="A3354" s="139" t="s">
        <v>36</v>
      </c>
      <c r="B3354" s="280" t="s">
        <v>3</v>
      </c>
      <c r="C3354" s="305" t="s">
        <v>105</v>
      </c>
      <c r="D3354" s="281" t="s">
        <v>3152</v>
      </c>
      <c r="E3354" s="282" t="s">
        <v>3153</v>
      </c>
      <c r="F3354" s="139" t="s">
        <v>1992</v>
      </c>
      <c r="G3354" s="139" t="s">
        <v>7433</v>
      </c>
      <c r="H3354" s="139" t="s">
        <v>7434</v>
      </c>
      <c r="I3354" s="284">
        <v>45622</v>
      </c>
      <c r="J3354" s="139" t="s">
        <v>8041</v>
      </c>
      <c r="K3354" s="313" t="s">
        <v>7465</v>
      </c>
      <c r="L3354" s="139" t="s">
        <v>7703</v>
      </c>
      <c r="M3354" s="139" t="s">
        <v>7703</v>
      </c>
      <c r="N3354" s="139" t="s">
        <v>7703</v>
      </c>
      <c r="O3354" s="139" t="s">
        <v>7703</v>
      </c>
      <c r="P3354" s="139" t="s">
        <v>7703</v>
      </c>
      <c r="Q3354" s="139" t="s">
        <v>7703</v>
      </c>
      <c r="R3354" s="139" t="s">
        <v>7437</v>
      </c>
    </row>
    <row r="3355" spans="1:18" ht="15" customHeight="1">
      <c r="A3355" s="139" t="s">
        <v>36</v>
      </c>
      <c r="B3355" s="280" t="s">
        <v>3</v>
      </c>
      <c r="C3355" s="305" t="s">
        <v>105</v>
      </c>
      <c r="D3355" s="281" t="s">
        <v>7089</v>
      </c>
      <c r="E3355" s="282" t="s">
        <v>7090</v>
      </c>
      <c r="F3355" s="139" t="s">
        <v>1992</v>
      </c>
      <c r="G3355" s="139" t="s">
        <v>7433</v>
      </c>
      <c r="H3355" s="139" t="s">
        <v>7434</v>
      </c>
      <c r="I3355" s="284">
        <v>45622</v>
      </c>
      <c r="J3355" s="139" t="s">
        <v>8041</v>
      </c>
      <c r="K3355" s="313" t="s">
        <v>7465</v>
      </c>
      <c r="L3355" s="139" t="s">
        <v>7703</v>
      </c>
      <c r="M3355" s="139" t="s">
        <v>7703</v>
      </c>
      <c r="N3355" s="139" t="s">
        <v>7703</v>
      </c>
      <c r="O3355" s="139" t="s">
        <v>7703</v>
      </c>
      <c r="P3355" s="139" t="s">
        <v>7703</v>
      </c>
      <c r="Q3355" s="139" t="s">
        <v>7703</v>
      </c>
      <c r="R3355" s="139" t="s">
        <v>7437</v>
      </c>
    </row>
    <row r="3356" spans="1:18" ht="15" customHeight="1">
      <c r="A3356" s="139" t="s">
        <v>36</v>
      </c>
      <c r="B3356" s="280" t="s">
        <v>3</v>
      </c>
      <c r="C3356" s="305" t="s">
        <v>105</v>
      </c>
      <c r="D3356" s="281" t="s">
        <v>5125</v>
      </c>
      <c r="E3356" s="282" t="s">
        <v>5126</v>
      </c>
      <c r="F3356" s="139" t="s">
        <v>2340</v>
      </c>
      <c r="G3356" s="139" t="s">
        <v>7896</v>
      </c>
      <c r="H3356" s="139" t="s">
        <v>7525</v>
      </c>
      <c r="I3356" s="284">
        <v>45592</v>
      </c>
      <c r="J3356" s="139" t="s">
        <v>8031</v>
      </c>
      <c r="K3356" s="313" t="s">
        <v>7445</v>
      </c>
      <c r="L3356" s="139" t="s">
        <v>7703</v>
      </c>
      <c r="M3356" s="139" t="s">
        <v>7703</v>
      </c>
      <c r="N3356" s="139" t="s">
        <v>7703</v>
      </c>
      <c r="O3356" s="139" t="s">
        <v>7703</v>
      </c>
      <c r="P3356" s="139" t="s">
        <v>7703</v>
      </c>
      <c r="Q3356" s="139" t="s">
        <v>7703</v>
      </c>
      <c r="R3356" s="139" t="s">
        <v>7446</v>
      </c>
    </row>
    <row r="3357" spans="1:18" ht="15" customHeight="1">
      <c r="A3357" s="139" t="s">
        <v>36</v>
      </c>
      <c r="B3357" s="280" t="s">
        <v>3</v>
      </c>
      <c r="C3357" s="305" t="s">
        <v>105</v>
      </c>
      <c r="D3357" s="281" t="s">
        <v>1318</v>
      </c>
      <c r="E3357" s="282" t="s">
        <v>1319</v>
      </c>
      <c r="F3357" s="139" t="s">
        <v>163</v>
      </c>
      <c r="G3357" s="139" t="s">
        <v>7433</v>
      </c>
      <c r="H3357" s="139" t="s">
        <v>7434</v>
      </c>
      <c r="I3357" s="284">
        <v>45597</v>
      </c>
      <c r="J3357" s="139" t="s">
        <v>8031</v>
      </c>
      <c r="K3357" s="313" t="s">
        <v>8042</v>
      </c>
      <c r="L3357" s="139" t="s">
        <v>7703</v>
      </c>
      <c r="M3357" s="139" t="s">
        <v>7703</v>
      </c>
      <c r="N3357" s="139" t="s">
        <v>7703</v>
      </c>
      <c r="O3357" s="139" t="s">
        <v>7703</v>
      </c>
      <c r="P3357" s="139" t="s">
        <v>7703</v>
      </c>
      <c r="Q3357" s="139" t="s">
        <v>7703</v>
      </c>
      <c r="R3357" s="139" t="s">
        <v>7446</v>
      </c>
    </row>
    <row r="3358" spans="1:18" ht="15" customHeight="1">
      <c r="A3358" s="139" t="s">
        <v>36</v>
      </c>
      <c r="B3358" s="280" t="s">
        <v>3</v>
      </c>
      <c r="C3358" s="305" t="s">
        <v>105</v>
      </c>
      <c r="D3358" s="281" t="s">
        <v>6887</v>
      </c>
      <c r="E3358" s="282" t="s">
        <v>6888</v>
      </c>
      <c r="F3358" s="283" t="s">
        <v>7738</v>
      </c>
      <c r="G3358" s="139" t="s">
        <v>7896</v>
      </c>
      <c r="H3358" s="139" t="s">
        <v>7525</v>
      </c>
      <c r="I3358" s="284">
        <v>45608</v>
      </c>
      <c r="J3358" s="139" t="s">
        <v>8046</v>
      </c>
      <c r="K3358" s="313" t="s">
        <v>7548</v>
      </c>
      <c r="L3358" s="139" t="s">
        <v>7703</v>
      </c>
      <c r="M3358" s="139" t="s">
        <v>7703</v>
      </c>
      <c r="N3358" s="139" t="s">
        <v>7703</v>
      </c>
      <c r="O3358" s="139" t="s">
        <v>7703</v>
      </c>
      <c r="P3358" s="139" t="s">
        <v>7703</v>
      </c>
      <c r="Q3358" s="139" t="s">
        <v>7703</v>
      </c>
      <c r="R3358" s="139" t="s">
        <v>7437</v>
      </c>
    </row>
    <row r="3359" spans="1:18" ht="15" customHeight="1">
      <c r="A3359" s="139" t="s">
        <v>36</v>
      </c>
      <c r="B3359" s="280" t="s">
        <v>3</v>
      </c>
      <c r="C3359" s="305" t="s">
        <v>143</v>
      </c>
      <c r="D3359" s="281" t="s">
        <v>8043</v>
      </c>
      <c r="E3359" s="282" t="s">
        <v>8044</v>
      </c>
      <c r="F3359" s="283" t="s">
        <v>7739</v>
      </c>
      <c r="G3359" s="139" t="s">
        <v>7896</v>
      </c>
      <c r="H3359" s="139" t="s">
        <v>7525</v>
      </c>
      <c r="I3359" s="284">
        <v>45605</v>
      </c>
      <c r="J3359" s="139" t="s">
        <v>8045</v>
      </c>
      <c r="K3359" s="313" t="s">
        <v>7451</v>
      </c>
      <c r="L3359" s="139" t="s">
        <v>7703</v>
      </c>
      <c r="M3359" s="139" t="s">
        <v>7703</v>
      </c>
      <c r="N3359" s="139" t="s">
        <v>7703</v>
      </c>
      <c r="O3359" s="139" t="s">
        <v>7703</v>
      </c>
      <c r="P3359" s="139" t="s">
        <v>7703</v>
      </c>
      <c r="Q3359" s="139" t="s">
        <v>7703</v>
      </c>
      <c r="R3359" s="139" t="s">
        <v>7437</v>
      </c>
    </row>
    <row r="3360" spans="1:18" ht="15" customHeight="1">
      <c r="A3360" s="139" t="s">
        <v>36</v>
      </c>
      <c r="B3360" s="280" t="s">
        <v>3</v>
      </c>
      <c r="C3360" s="305" t="s">
        <v>105</v>
      </c>
      <c r="D3360" s="281" t="s">
        <v>5336</v>
      </c>
      <c r="E3360" s="282" t="s">
        <v>5337</v>
      </c>
      <c r="F3360" s="283" t="s">
        <v>7917</v>
      </c>
      <c r="G3360" s="139" t="s">
        <v>7534</v>
      </c>
      <c r="H3360" s="139" t="s">
        <v>7577</v>
      </c>
      <c r="I3360" s="284">
        <v>45597</v>
      </c>
      <c r="J3360" s="139" t="s">
        <v>8031</v>
      </c>
      <c r="K3360" s="313" t="s">
        <v>7675</v>
      </c>
      <c r="L3360" s="139" t="s">
        <v>7703</v>
      </c>
      <c r="M3360" s="139" t="s">
        <v>7703</v>
      </c>
      <c r="N3360" s="139" t="s">
        <v>7703</v>
      </c>
      <c r="O3360" s="139" t="s">
        <v>7703</v>
      </c>
      <c r="P3360" s="139" t="s">
        <v>7703</v>
      </c>
      <c r="Q3360" s="139" t="s">
        <v>7703</v>
      </c>
      <c r="R3360" s="139" t="s">
        <v>7446</v>
      </c>
    </row>
    <row r="3361" spans="1:18" ht="15" customHeight="1">
      <c r="A3361" s="139" t="s">
        <v>36</v>
      </c>
      <c r="B3361" s="280" t="s">
        <v>3</v>
      </c>
      <c r="C3361" s="305" t="s">
        <v>143</v>
      </c>
      <c r="D3361" s="281" t="s">
        <v>6981</v>
      </c>
      <c r="E3361" s="282" t="s">
        <v>6982</v>
      </c>
      <c r="F3361" s="283" t="s">
        <v>7974</v>
      </c>
      <c r="G3361" s="139" t="s">
        <v>7502</v>
      </c>
      <c r="H3361" s="139" t="s">
        <v>7577</v>
      </c>
      <c r="I3361" s="284">
        <v>45626</v>
      </c>
      <c r="J3361" s="139" t="s">
        <v>8041</v>
      </c>
      <c r="K3361" s="313" t="s">
        <v>7650</v>
      </c>
      <c r="L3361" s="139" t="s">
        <v>7703</v>
      </c>
      <c r="M3361" s="139" t="s">
        <v>7703</v>
      </c>
      <c r="N3361" s="139" t="s">
        <v>7703</v>
      </c>
      <c r="O3361" s="139" t="s">
        <v>7703</v>
      </c>
      <c r="P3361" s="139" t="s">
        <v>7703</v>
      </c>
      <c r="Q3361" s="139" t="s">
        <v>7703</v>
      </c>
      <c r="R3361" s="139" t="s">
        <v>7437</v>
      </c>
    </row>
    <row r="3362" spans="1:18" ht="15" customHeight="1">
      <c r="A3362" s="139" t="s">
        <v>36</v>
      </c>
      <c r="B3362" s="280" t="s">
        <v>3</v>
      </c>
      <c r="C3362" s="305" t="s">
        <v>105</v>
      </c>
      <c r="D3362" s="281" t="s">
        <v>2719</v>
      </c>
      <c r="E3362" s="282" t="s">
        <v>2720</v>
      </c>
      <c r="F3362" s="283" t="s">
        <v>8092</v>
      </c>
      <c r="G3362" s="139" t="s">
        <v>7497</v>
      </c>
      <c r="H3362" s="139" t="s">
        <v>1365</v>
      </c>
      <c r="I3362" s="284">
        <v>45621</v>
      </c>
      <c r="J3362" s="139" t="s">
        <v>8041</v>
      </c>
      <c r="K3362" s="313" t="s">
        <v>7773</v>
      </c>
      <c r="L3362" s="139" t="s">
        <v>7703</v>
      </c>
      <c r="M3362" s="139" t="s">
        <v>7703</v>
      </c>
      <c r="N3362" s="139" t="s">
        <v>7703</v>
      </c>
      <c r="O3362" s="139" t="s">
        <v>7703</v>
      </c>
      <c r="P3362" s="139" t="s">
        <v>7703</v>
      </c>
      <c r="Q3362" s="139" t="s">
        <v>7703</v>
      </c>
      <c r="R3362" s="139" t="s">
        <v>7437</v>
      </c>
    </row>
    <row r="3363" spans="1:18" ht="15" customHeight="1">
      <c r="A3363" s="139" t="s">
        <v>36</v>
      </c>
      <c r="B3363" s="280" t="s">
        <v>3</v>
      </c>
      <c r="C3363" s="139" t="s">
        <v>352</v>
      </c>
      <c r="D3363" s="281" t="s">
        <v>6622</v>
      </c>
      <c r="E3363" s="282" t="s">
        <v>6623</v>
      </c>
      <c r="F3363" s="283" t="s">
        <v>7949</v>
      </c>
      <c r="G3363" s="139" t="s">
        <v>7534</v>
      </c>
      <c r="H3363" s="139" t="s">
        <v>7577</v>
      </c>
      <c r="I3363" s="284">
        <v>45597</v>
      </c>
      <c r="J3363" s="139" t="s">
        <v>8031</v>
      </c>
      <c r="K3363" s="313" t="s">
        <v>7527</v>
      </c>
      <c r="L3363" s="139" t="s">
        <v>7703</v>
      </c>
      <c r="M3363" s="139" t="s">
        <v>7703</v>
      </c>
      <c r="N3363" s="139" t="s">
        <v>7703</v>
      </c>
      <c r="O3363" s="139" t="s">
        <v>7703</v>
      </c>
      <c r="P3363" s="139" t="s">
        <v>7703</v>
      </c>
      <c r="Q3363" s="139" t="s">
        <v>7703</v>
      </c>
      <c r="R3363" s="139" t="s">
        <v>7437</v>
      </c>
    </row>
    <row r="3364" spans="1:18" ht="15" customHeight="1">
      <c r="A3364" s="139" t="s">
        <v>36</v>
      </c>
      <c r="B3364" s="280" t="s">
        <v>3</v>
      </c>
      <c r="C3364" s="305" t="s">
        <v>105</v>
      </c>
      <c r="D3364" s="281" t="s">
        <v>5532</v>
      </c>
      <c r="E3364" s="282" t="s">
        <v>5533</v>
      </c>
      <c r="F3364" s="283" t="s">
        <v>411</v>
      </c>
      <c r="G3364" s="139" t="s">
        <v>7534</v>
      </c>
      <c r="H3364" s="139" t="s">
        <v>7434</v>
      </c>
      <c r="I3364" s="284">
        <v>45604</v>
      </c>
      <c r="J3364" s="139" t="s">
        <v>8045</v>
      </c>
      <c r="K3364" s="313" t="s">
        <v>7602</v>
      </c>
      <c r="L3364" s="139" t="s">
        <v>7703</v>
      </c>
      <c r="M3364" s="139" t="s">
        <v>7703</v>
      </c>
      <c r="N3364" s="139" t="s">
        <v>7703</v>
      </c>
      <c r="O3364" s="139" t="s">
        <v>7703</v>
      </c>
      <c r="P3364" s="139" t="s">
        <v>7703</v>
      </c>
      <c r="Q3364" s="139" t="s">
        <v>7703</v>
      </c>
      <c r="R3364" s="139" t="s">
        <v>7437</v>
      </c>
    </row>
    <row r="3365" spans="1:18" ht="15" customHeight="1">
      <c r="A3365" s="139" t="s">
        <v>36</v>
      </c>
      <c r="B3365" s="280" t="s">
        <v>3</v>
      </c>
      <c r="C3365" s="305" t="s">
        <v>105</v>
      </c>
      <c r="D3365" s="281" t="s">
        <v>8009</v>
      </c>
      <c r="E3365" s="282" t="s">
        <v>8010</v>
      </c>
      <c r="F3365" s="283" t="s">
        <v>7529</v>
      </c>
      <c r="G3365" s="139" t="s">
        <v>7448</v>
      </c>
      <c r="H3365" s="139" t="s">
        <v>7449</v>
      </c>
      <c r="I3365" s="284">
        <v>45544</v>
      </c>
      <c r="J3365" s="139" t="s">
        <v>8004</v>
      </c>
      <c r="K3365" s="313" t="s">
        <v>7465</v>
      </c>
      <c r="L3365" s="139" t="s">
        <v>7703</v>
      </c>
      <c r="M3365" s="139" t="s">
        <v>7703</v>
      </c>
      <c r="N3365" s="139" t="s">
        <v>7703</v>
      </c>
      <c r="O3365" s="139" t="s">
        <v>7703</v>
      </c>
      <c r="P3365" s="139" t="s">
        <v>7703</v>
      </c>
      <c r="Q3365" s="139" t="s">
        <v>7703</v>
      </c>
      <c r="R3365" s="139" t="s">
        <v>7437</v>
      </c>
    </row>
    <row r="3366" spans="1:18" ht="15" customHeight="1">
      <c r="A3366" s="139" t="s">
        <v>36</v>
      </c>
      <c r="B3366" s="280" t="s">
        <v>3</v>
      </c>
      <c r="C3366" s="305" t="s">
        <v>105</v>
      </c>
      <c r="D3366" s="281" t="s">
        <v>8054</v>
      </c>
      <c r="E3366" s="282" t="s">
        <v>8055</v>
      </c>
      <c r="F3366" s="283" t="s">
        <v>8056</v>
      </c>
      <c r="G3366" s="139" t="s">
        <v>7896</v>
      </c>
      <c r="H3366" s="139" t="s">
        <v>7525</v>
      </c>
      <c r="I3366" s="284">
        <v>45607</v>
      </c>
      <c r="J3366" s="139" t="s">
        <v>8045</v>
      </c>
      <c r="K3366" s="313" t="s">
        <v>8057</v>
      </c>
      <c r="L3366" s="139" t="s">
        <v>7703</v>
      </c>
      <c r="M3366" s="139" t="s">
        <v>7703</v>
      </c>
      <c r="N3366" s="139" t="s">
        <v>7703</v>
      </c>
      <c r="O3366" s="139" t="s">
        <v>7703</v>
      </c>
      <c r="P3366" s="139" t="s">
        <v>7703</v>
      </c>
      <c r="Q3366" s="139" t="s">
        <v>7703</v>
      </c>
      <c r="R3366" s="139" t="s">
        <v>7446</v>
      </c>
    </row>
    <row r="3367" spans="1:18" ht="15" customHeight="1">
      <c r="A3367" s="139" t="s">
        <v>36</v>
      </c>
      <c r="B3367" s="280" t="s">
        <v>3</v>
      </c>
      <c r="C3367" s="305" t="s">
        <v>105</v>
      </c>
      <c r="D3367" s="281" t="s">
        <v>2566</v>
      </c>
      <c r="E3367" s="282" t="s">
        <v>2567</v>
      </c>
      <c r="F3367" s="362" t="s">
        <v>285</v>
      </c>
      <c r="G3367" s="282" t="s">
        <v>7497</v>
      </c>
      <c r="H3367" s="282" t="s">
        <v>1365</v>
      </c>
      <c r="I3367" s="284">
        <v>45629</v>
      </c>
      <c r="J3367" s="139" t="s">
        <v>8061</v>
      </c>
      <c r="K3367" s="313" t="s">
        <v>8062</v>
      </c>
      <c r="L3367" s="139" t="s">
        <v>7703</v>
      </c>
      <c r="M3367" s="139" t="s">
        <v>7703</v>
      </c>
      <c r="N3367" s="139" t="s">
        <v>7703</v>
      </c>
      <c r="O3367" s="139" t="s">
        <v>7703</v>
      </c>
      <c r="P3367" s="139" t="s">
        <v>7703</v>
      </c>
      <c r="Q3367" s="139" t="s">
        <v>7703</v>
      </c>
      <c r="R3367" s="139" t="s">
        <v>7446</v>
      </c>
    </row>
    <row r="3368" spans="1:18" ht="15" customHeight="1">
      <c r="A3368" s="139" t="s">
        <v>36</v>
      </c>
      <c r="B3368" s="280" t="s">
        <v>3</v>
      </c>
      <c r="C3368" s="305" t="s">
        <v>105</v>
      </c>
      <c r="D3368" s="281" t="s">
        <v>3826</v>
      </c>
      <c r="E3368" s="282" t="s">
        <v>3827</v>
      </c>
      <c r="F3368" s="283" t="s">
        <v>7506</v>
      </c>
      <c r="G3368" s="139" t="s">
        <v>7453</v>
      </c>
      <c r="H3368" s="139" t="s">
        <v>7449</v>
      </c>
      <c r="I3368" s="284">
        <v>45629</v>
      </c>
      <c r="J3368" s="139" t="s">
        <v>8061</v>
      </c>
      <c r="K3368" s="313" t="s">
        <v>7507</v>
      </c>
      <c r="L3368" s="139" t="s">
        <v>7703</v>
      </c>
      <c r="M3368" s="139" t="s">
        <v>7703</v>
      </c>
      <c r="N3368" s="139" t="s">
        <v>7703</v>
      </c>
      <c r="O3368" s="139" t="s">
        <v>7703</v>
      </c>
      <c r="P3368" s="139" t="s">
        <v>7703</v>
      </c>
      <c r="Q3368" s="139" t="s">
        <v>7703</v>
      </c>
      <c r="R3368" s="139" t="s">
        <v>7446</v>
      </c>
    </row>
    <row r="3369" spans="1:18" ht="15" customHeight="1">
      <c r="A3369" s="139" t="s">
        <v>36</v>
      </c>
      <c r="B3369" s="280" t="s">
        <v>3</v>
      </c>
      <c r="C3369" s="305" t="s">
        <v>105</v>
      </c>
      <c r="D3369" s="281" t="s">
        <v>6781</v>
      </c>
      <c r="E3369" s="282" t="s">
        <v>6782</v>
      </c>
      <c r="F3369" s="283" t="s">
        <v>7501</v>
      </c>
      <c r="G3369" s="139" t="s">
        <v>7502</v>
      </c>
      <c r="H3369" s="139" t="s">
        <v>7434</v>
      </c>
      <c r="I3369" s="284">
        <v>45627</v>
      </c>
      <c r="J3369" s="139" t="s">
        <v>8041</v>
      </c>
      <c r="K3369" s="313" t="s">
        <v>7716</v>
      </c>
      <c r="L3369" s="139" t="s">
        <v>7703</v>
      </c>
      <c r="M3369" s="139" t="s">
        <v>7703</v>
      </c>
      <c r="N3369" s="139" t="s">
        <v>7703</v>
      </c>
      <c r="O3369" s="139" t="s">
        <v>7703</v>
      </c>
      <c r="P3369" s="139" t="s">
        <v>7703</v>
      </c>
      <c r="Q3369" s="139" t="s">
        <v>7703</v>
      </c>
      <c r="R3369" s="139" t="s">
        <v>7446</v>
      </c>
    </row>
    <row r="3370" spans="1:18" ht="15" customHeight="1">
      <c r="A3370" s="139" t="s">
        <v>36</v>
      </c>
      <c r="B3370" s="280" t="s">
        <v>3</v>
      </c>
      <c r="C3370" s="305" t="s">
        <v>105</v>
      </c>
      <c r="D3370" s="281" t="s">
        <v>4054</v>
      </c>
      <c r="E3370" s="282" t="s">
        <v>4055</v>
      </c>
      <c r="F3370" s="362" t="s">
        <v>285</v>
      </c>
      <c r="G3370" s="282" t="s">
        <v>7497</v>
      </c>
      <c r="H3370" s="282" t="s">
        <v>1365</v>
      </c>
      <c r="I3370" s="284">
        <v>45630</v>
      </c>
      <c r="J3370" s="139" t="s">
        <v>8061</v>
      </c>
      <c r="K3370" s="313" t="s">
        <v>7814</v>
      </c>
      <c r="L3370" s="139" t="s">
        <v>7703</v>
      </c>
      <c r="M3370" s="139" t="s">
        <v>7703</v>
      </c>
      <c r="N3370" s="139" t="s">
        <v>7703</v>
      </c>
      <c r="O3370" s="139" t="s">
        <v>7703</v>
      </c>
      <c r="P3370" s="139" t="s">
        <v>7703</v>
      </c>
      <c r="Q3370" s="139" t="s">
        <v>7703</v>
      </c>
      <c r="R3370" s="139" t="s">
        <v>7446</v>
      </c>
    </row>
    <row r="3371" spans="1:18" ht="15" customHeight="1">
      <c r="A3371" s="139" t="s">
        <v>36</v>
      </c>
      <c r="B3371" s="280" t="s">
        <v>3</v>
      </c>
      <c r="C3371" s="305" t="s">
        <v>143</v>
      </c>
      <c r="D3371" s="281" t="s">
        <v>6738</v>
      </c>
      <c r="E3371" s="282" t="s">
        <v>6739</v>
      </c>
      <c r="F3371" s="283" t="s">
        <v>8093</v>
      </c>
      <c r="G3371" s="139" t="s">
        <v>7861</v>
      </c>
      <c r="H3371" s="139" t="s">
        <v>7525</v>
      </c>
      <c r="I3371" s="284">
        <v>45627</v>
      </c>
      <c r="J3371" s="139" t="s">
        <v>8041</v>
      </c>
      <c r="K3371" s="313" t="s">
        <v>7511</v>
      </c>
      <c r="L3371" s="139" t="s">
        <v>7703</v>
      </c>
      <c r="M3371" s="139" t="s">
        <v>7703</v>
      </c>
      <c r="N3371" s="139" t="s">
        <v>7703</v>
      </c>
      <c r="O3371" s="139" t="s">
        <v>7703</v>
      </c>
      <c r="P3371" s="139" t="s">
        <v>7703</v>
      </c>
      <c r="Q3371" s="139" t="s">
        <v>7703</v>
      </c>
      <c r="R3371" s="139" t="s">
        <v>7446</v>
      </c>
    </row>
    <row r="3372" spans="1:18" ht="15" customHeight="1">
      <c r="A3372" s="139" t="s">
        <v>36</v>
      </c>
      <c r="B3372" s="280" t="s">
        <v>3</v>
      </c>
      <c r="C3372" s="305" t="s">
        <v>105</v>
      </c>
      <c r="D3372" s="281" t="s">
        <v>1647</v>
      </c>
      <c r="E3372" s="282" t="s">
        <v>1648</v>
      </c>
      <c r="F3372" s="362" t="s">
        <v>285</v>
      </c>
      <c r="G3372" s="282" t="s">
        <v>7497</v>
      </c>
      <c r="H3372" s="282" t="s">
        <v>1365</v>
      </c>
      <c r="I3372" s="284">
        <v>45632</v>
      </c>
      <c r="J3372" s="139" t="s">
        <v>8061</v>
      </c>
      <c r="K3372" s="313" t="s">
        <v>7436</v>
      </c>
      <c r="L3372" s="139" t="s">
        <v>7703</v>
      </c>
      <c r="M3372" s="139" t="s">
        <v>7703</v>
      </c>
      <c r="N3372" s="139" t="s">
        <v>7703</v>
      </c>
      <c r="O3372" s="139" t="s">
        <v>7703</v>
      </c>
      <c r="P3372" s="139" t="s">
        <v>7703</v>
      </c>
      <c r="Q3372" s="139" t="s">
        <v>7703</v>
      </c>
      <c r="R3372" s="139" t="s">
        <v>7437</v>
      </c>
    </row>
    <row r="3373" spans="1:18" ht="15" customHeight="1">
      <c r="A3373" s="139" t="s">
        <v>36</v>
      </c>
      <c r="B3373" s="280" t="s">
        <v>3</v>
      </c>
      <c r="C3373" s="305" t="s">
        <v>105</v>
      </c>
      <c r="D3373" s="281" t="s">
        <v>5611</v>
      </c>
      <c r="E3373" s="282" t="s">
        <v>5612</v>
      </c>
      <c r="F3373" s="362" t="s">
        <v>285</v>
      </c>
      <c r="G3373" s="282" t="s">
        <v>7497</v>
      </c>
      <c r="H3373" s="282" t="s">
        <v>1365</v>
      </c>
      <c r="I3373" s="284">
        <v>45632</v>
      </c>
      <c r="J3373" s="139" t="s">
        <v>8061</v>
      </c>
      <c r="K3373" s="313" t="s">
        <v>7507</v>
      </c>
      <c r="L3373" s="139" t="s">
        <v>7703</v>
      </c>
      <c r="M3373" s="139" t="s">
        <v>7703</v>
      </c>
      <c r="N3373" s="139" t="s">
        <v>7703</v>
      </c>
      <c r="O3373" s="139" t="s">
        <v>7703</v>
      </c>
      <c r="P3373" s="139" t="s">
        <v>7703</v>
      </c>
      <c r="Q3373" s="139" t="s">
        <v>7703</v>
      </c>
      <c r="R3373" s="139" t="s">
        <v>7446</v>
      </c>
    </row>
    <row r="3374" spans="1:18" ht="15" customHeight="1">
      <c r="A3374" s="139" t="s">
        <v>36</v>
      </c>
      <c r="B3374" s="280" t="s">
        <v>3</v>
      </c>
      <c r="C3374" s="305" t="s">
        <v>105</v>
      </c>
      <c r="D3374" s="281" t="s">
        <v>2915</v>
      </c>
      <c r="E3374" s="282" t="s">
        <v>2916</v>
      </c>
      <c r="F3374" s="283" t="s">
        <v>187</v>
      </c>
      <c r="G3374" s="139" t="s">
        <v>7463</v>
      </c>
      <c r="H3374" s="139" t="s">
        <v>7434</v>
      </c>
      <c r="I3374" s="284">
        <v>45577</v>
      </c>
      <c r="J3374" s="139" t="s">
        <v>8026</v>
      </c>
      <c r="K3374" s="313" t="s">
        <v>7851</v>
      </c>
      <c r="L3374" s="139" t="s">
        <v>7703</v>
      </c>
      <c r="M3374" s="139" t="s">
        <v>7703</v>
      </c>
      <c r="N3374" s="139" t="s">
        <v>7703</v>
      </c>
      <c r="O3374" s="139" t="s">
        <v>7703</v>
      </c>
      <c r="P3374" s="139" t="s">
        <v>7703</v>
      </c>
      <c r="Q3374" s="139" t="s">
        <v>7703</v>
      </c>
      <c r="R3374" s="139" t="s">
        <v>7437</v>
      </c>
    </row>
    <row r="3375" spans="1:18" ht="15" customHeight="1">
      <c r="A3375" s="139" t="s">
        <v>36</v>
      </c>
      <c r="B3375" s="280" t="s">
        <v>3</v>
      </c>
      <c r="C3375" s="305" t="s">
        <v>105</v>
      </c>
      <c r="D3375" s="281" t="s">
        <v>6933</v>
      </c>
      <c r="E3375" s="282" t="s">
        <v>6934</v>
      </c>
      <c r="F3375" s="362" t="s">
        <v>285</v>
      </c>
      <c r="G3375" s="282" t="s">
        <v>7497</v>
      </c>
      <c r="H3375" s="282" t="s">
        <v>1365</v>
      </c>
      <c r="I3375" s="284">
        <v>45635</v>
      </c>
      <c r="J3375" s="139" t="s">
        <v>8063</v>
      </c>
      <c r="K3375" s="313" t="s">
        <v>7675</v>
      </c>
      <c r="L3375" s="139" t="s">
        <v>7703</v>
      </c>
      <c r="M3375" s="139" t="s">
        <v>7703</v>
      </c>
      <c r="N3375" s="139" t="s">
        <v>7703</v>
      </c>
      <c r="O3375" s="139" t="s">
        <v>7703</v>
      </c>
      <c r="P3375" s="139" t="s">
        <v>7703</v>
      </c>
      <c r="Q3375" s="139" t="s">
        <v>7703</v>
      </c>
      <c r="R3375" s="139" t="s">
        <v>7446</v>
      </c>
    </row>
    <row r="3376" spans="1:18" ht="15" customHeight="1">
      <c r="A3376" s="139" t="s">
        <v>36</v>
      </c>
      <c r="B3376" s="280" t="s">
        <v>3</v>
      </c>
      <c r="C3376" s="305" t="s">
        <v>143</v>
      </c>
      <c r="D3376" s="281" t="s">
        <v>1176</v>
      </c>
      <c r="E3376" s="282" t="s">
        <v>8028</v>
      </c>
      <c r="F3376" s="308" t="s">
        <v>7531</v>
      </c>
      <c r="G3376" s="308" t="s">
        <v>7531</v>
      </c>
      <c r="H3376" s="308" t="s">
        <v>7531</v>
      </c>
      <c r="I3376" s="284">
        <v>45600</v>
      </c>
      <c r="J3376" s="139" t="s">
        <v>8045</v>
      </c>
      <c r="K3376" s="313" t="s">
        <v>7650</v>
      </c>
      <c r="L3376" s="139" t="s">
        <v>7703</v>
      </c>
      <c r="M3376" s="139" t="s">
        <v>7703</v>
      </c>
      <c r="N3376" s="139" t="s">
        <v>7703</v>
      </c>
      <c r="O3376" s="139" t="s">
        <v>7703</v>
      </c>
      <c r="P3376" s="139" t="s">
        <v>7703</v>
      </c>
      <c r="Q3376" s="139" t="s">
        <v>7703</v>
      </c>
      <c r="R3376" s="139" t="s">
        <v>7437</v>
      </c>
    </row>
    <row r="3377" spans="1:18" ht="15" customHeight="1">
      <c r="A3377" s="139" t="s">
        <v>36</v>
      </c>
      <c r="B3377" s="280" t="s">
        <v>3</v>
      </c>
      <c r="C3377" s="305" t="s">
        <v>105</v>
      </c>
      <c r="D3377" s="281" t="s">
        <v>8064</v>
      </c>
      <c r="E3377" s="282" t="s">
        <v>8065</v>
      </c>
      <c r="F3377" s="283" t="s">
        <v>7998</v>
      </c>
      <c r="G3377" s="139" t="s">
        <v>7896</v>
      </c>
      <c r="H3377" s="139" t="s">
        <v>7525</v>
      </c>
      <c r="I3377" s="284">
        <v>45646</v>
      </c>
      <c r="J3377" s="139" t="s">
        <v>8066</v>
      </c>
      <c r="K3377" s="313" t="s">
        <v>7465</v>
      </c>
      <c r="L3377" s="139" t="s">
        <v>7703</v>
      </c>
      <c r="M3377" s="139" t="s">
        <v>7703</v>
      </c>
      <c r="N3377" s="139" t="s">
        <v>7703</v>
      </c>
      <c r="O3377" s="139" t="s">
        <v>7703</v>
      </c>
      <c r="P3377" s="139" t="s">
        <v>7703</v>
      </c>
      <c r="Q3377" s="139" t="s">
        <v>7703</v>
      </c>
      <c r="R3377" s="139" t="s">
        <v>7437</v>
      </c>
    </row>
    <row r="3378" spans="1:18" ht="15" customHeight="1">
      <c r="A3378" s="139" t="s">
        <v>36</v>
      </c>
      <c r="B3378" s="280" t="s">
        <v>3</v>
      </c>
      <c r="C3378" s="305" t="s">
        <v>143</v>
      </c>
      <c r="D3378" s="281" t="s">
        <v>5477</v>
      </c>
      <c r="E3378" s="282" t="s">
        <v>5478</v>
      </c>
      <c r="F3378" s="283" t="s">
        <v>187</v>
      </c>
      <c r="G3378" s="139" t="s">
        <v>7463</v>
      </c>
      <c r="H3378" s="139" t="s">
        <v>7434</v>
      </c>
      <c r="I3378" s="284">
        <v>45627</v>
      </c>
      <c r="J3378" s="139" t="s">
        <v>8041</v>
      </c>
      <c r="K3378" s="313" t="s">
        <v>7511</v>
      </c>
      <c r="L3378" s="139" t="s">
        <v>7703</v>
      </c>
      <c r="M3378" s="139" t="s">
        <v>7703</v>
      </c>
      <c r="N3378" s="139" t="s">
        <v>7703</v>
      </c>
      <c r="O3378" s="139" t="s">
        <v>7703</v>
      </c>
      <c r="P3378" s="139" t="s">
        <v>7703</v>
      </c>
      <c r="Q3378" s="139" t="s">
        <v>7703</v>
      </c>
      <c r="R3378" s="139" t="s">
        <v>7437</v>
      </c>
    </row>
    <row r="3379" spans="1:18" ht="15" customHeight="1">
      <c r="A3379" s="139" t="s">
        <v>36</v>
      </c>
      <c r="B3379" s="280" t="s">
        <v>3</v>
      </c>
      <c r="C3379" s="139" t="s">
        <v>352</v>
      </c>
      <c r="D3379" s="281" t="s">
        <v>4525</v>
      </c>
      <c r="E3379" s="282" t="s">
        <v>4526</v>
      </c>
      <c r="F3379" s="283" t="s">
        <v>7769</v>
      </c>
      <c r="G3379" s="139" t="s">
        <v>7680</v>
      </c>
      <c r="H3379" s="139" t="s">
        <v>7680</v>
      </c>
      <c r="I3379" s="284">
        <v>45640</v>
      </c>
      <c r="J3379" s="139" t="s">
        <v>8063</v>
      </c>
      <c r="K3379" s="313" t="s">
        <v>7710</v>
      </c>
      <c r="L3379" s="139" t="s">
        <v>7703</v>
      </c>
      <c r="M3379" s="139" t="s">
        <v>7703</v>
      </c>
      <c r="N3379" s="139" t="s">
        <v>7703</v>
      </c>
      <c r="O3379" s="139" t="s">
        <v>7703</v>
      </c>
      <c r="P3379" s="139" t="s">
        <v>7703</v>
      </c>
      <c r="Q3379" s="139" t="s">
        <v>7703</v>
      </c>
      <c r="R3379" s="139" t="s">
        <v>7528</v>
      </c>
    </row>
    <row r="3380" spans="1:18" ht="15" customHeight="1">
      <c r="A3380" s="139" t="s">
        <v>36</v>
      </c>
      <c r="B3380" s="280" t="s">
        <v>3</v>
      </c>
      <c r="C3380" s="305" t="s">
        <v>1058</v>
      </c>
      <c r="D3380" s="281" t="s">
        <v>1052</v>
      </c>
      <c r="E3380" s="282" t="s">
        <v>1053</v>
      </c>
      <c r="F3380" s="283" t="s">
        <v>7492</v>
      </c>
      <c r="G3380" s="139" t="s">
        <v>7492</v>
      </c>
      <c r="H3380" s="139" t="s">
        <v>7492</v>
      </c>
      <c r="I3380" s="284">
        <v>45597</v>
      </c>
      <c r="J3380" s="139" t="s">
        <v>8031</v>
      </c>
      <c r="K3380" s="313" t="s">
        <v>7675</v>
      </c>
      <c r="L3380" s="139" t="s">
        <v>7703</v>
      </c>
      <c r="M3380" s="139" t="s">
        <v>7703</v>
      </c>
      <c r="N3380" s="139" t="s">
        <v>7703</v>
      </c>
      <c r="O3380" s="139" t="s">
        <v>7703</v>
      </c>
      <c r="P3380" s="139" t="s">
        <v>7703</v>
      </c>
      <c r="Q3380" s="139" t="s">
        <v>7703</v>
      </c>
      <c r="R3380" s="139" t="s">
        <v>7437</v>
      </c>
    </row>
    <row r="3381" spans="1:18" ht="15" customHeight="1">
      <c r="A3381" s="139" t="s">
        <v>36</v>
      </c>
      <c r="B3381" s="280" t="s">
        <v>3</v>
      </c>
      <c r="C3381" s="305" t="s">
        <v>105</v>
      </c>
      <c r="D3381" s="281" t="s">
        <v>438</v>
      </c>
      <c r="E3381" s="282" t="s">
        <v>439</v>
      </c>
      <c r="F3381" s="283" t="s">
        <v>7864</v>
      </c>
      <c r="G3381" s="139" t="s">
        <v>7625</v>
      </c>
      <c r="H3381" s="139" t="s">
        <v>7449</v>
      </c>
      <c r="I3381" s="284">
        <v>45597</v>
      </c>
      <c r="J3381" s="139" t="s">
        <v>8031</v>
      </c>
      <c r="K3381" s="313" t="s">
        <v>7854</v>
      </c>
      <c r="L3381" s="139" t="s">
        <v>7703</v>
      </c>
      <c r="M3381" s="139" t="s">
        <v>7703</v>
      </c>
      <c r="N3381" s="139" t="s">
        <v>7703</v>
      </c>
      <c r="O3381" s="139" t="s">
        <v>7703</v>
      </c>
      <c r="P3381" s="139" t="s">
        <v>7703</v>
      </c>
      <c r="Q3381" s="139" t="s">
        <v>7703</v>
      </c>
      <c r="R3381" s="139" t="s">
        <v>7437</v>
      </c>
    </row>
    <row r="3382" spans="1:18" ht="15" customHeight="1">
      <c r="A3382" s="139" t="s">
        <v>36</v>
      </c>
      <c r="B3382" s="280" t="s">
        <v>3</v>
      </c>
      <c r="C3382" s="305" t="s">
        <v>105</v>
      </c>
      <c r="D3382" s="281" t="s">
        <v>8068</v>
      </c>
      <c r="E3382" s="282" t="s">
        <v>8069</v>
      </c>
      <c r="F3382" s="308" t="s">
        <v>7531</v>
      </c>
      <c r="G3382" s="308" t="s">
        <v>7531</v>
      </c>
      <c r="H3382" s="308" t="s">
        <v>7531</v>
      </c>
      <c r="I3382" s="284">
        <v>45635</v>
      </c>
      <c r="J3382" s="139" t="s">
        <v>8063</v>
      </c>
      <c r="K3382" s="313" t="s">
        <v>7711</v>
      </c>
      <c r="L3382" s="139" t="s">
        <v>7703</v>
      </c>
      <c r="M3382" s="139" t="s">
        <v>7703</v>
      </c>
      <c r="N3382" s="139" t="s">
        <v>7703</v>
      </c>
      <c r="O3382" s="139" t="s">
        <v>7703</v>
      </c>
      <c r="P3382" s="139" t="s">
        <v>7703</v>
      </c>
      <c r="Q3382" s="139" t="s">
        <v>7703</v>
      </c>
      <c r="R3382" s="139" t="s">
        <v>7446</v>
      </c>
    </row>
    <row r="3383" spans="1:18" ht="15" customHeight="1">
      <c r="A3383" s="139" t="s">
        <v>36</v>
      </c>
      <c r="B3383" s="280" t="s">
        <v>3</v>
      </c>
      <c r="C3383" s="305" t="s">
        <v>105</v>
      </c>
      <c r="D3383" s="281" t="s">
        <v>8070</v>
      </c>
      <c r="E3383" s="282" t="s">
        <v>8071</v>
      </c>
      <c r="F3383" s="308" t="s">
        <v>7531</v>
      </c>
      <c r="G3383" s="308" t="s">
        <v>7531</v>
      </c>
      <c r="H3383" s="308" t="s">
        <v>7531</v>
      </c>
      <c r="I3383" s="284">
        <v>45638</v>
      </c>
      <c r="J3383" s="139" t="s">
        <v>8063</v>
      </c>
      <c r="K3383" s="313" t="s">
        <v>7602</v>
      </c>
      <c r="L3383" s="139" t="s">
        <v>7703</v>
      </c>
      <c r="M3383" s="139" t="s">
        <v>7703</v>
      </c>
      <c r="N3383" s="139" t="s">
        <v>7703</v>
      </c>
      <c r="O3383" s="139" t="s">
        <v>7703</v>
      </c>
      <c r="P3383" s="139" t="s">
        <v>7703</v>
      </c>
      <c r="Q3383" s="139" t="s">
        <v>7703</v>
      </c>
      <c r="R3383" s="283" t="s">
        <v>7437</v>
      </c>
    </row>
    <row r="3384" spans="1:18" ht="15" customHeight="1">
      <c r="A3384" s="139" t="s">
        <v>36</v>
      </c>
      <c r="B3384" s="280" t="s">
        <v>3</v>
      </c>
      <c r="C3384" s="305" t="s">
        <v>105</v>
      </c>
      <c r="D3384" s="281" t="s">
        <v>8072</v>
      </c>
      <c r="E3384" s="282" t="s">
        <v>8073</v>
      </c>
      <c r="F3384" s="308" t="s">
        <v>7531</v>
      </c>
      <c r="G3384" s="308" t="s">
        <v>7531</v>
      </c>
      <c r="H3384" s="308" t="s">
        <v>7531</v>
      </c>
      <c r="I3384" s="284">
        <v>45638</v>
      </c>
      <c r="J3384" s="139" t="s">
        <v>8063</v>
      </c>
      <c r="K3384" s="313" t="s">
        <v>8074</v>
      </c>
      <c r="L3384" s="139" t="s">
        <v>7703</v>
      </c>
      <c r="M3384" s="139" t="s">
        <v>7703</v>
      </c>
      <c r="N3384" s="139" t="s">
        <v>7703</v>
      </c>
      <c r="O3384" s="139" t="s">
        <v>7703</v>
      </c>
      <c r="P3384" s="139" t="s">
        <v>7703</v>
      </c>
      <c r="Q3384" s="139" t="s">
        <v>7703</v>
      </c>
      <c r="R3384" s="283" t="s">
        <v>7446</v>
      </c>
    </row>
    <row r="3385" spans="1:18" ht="15" customHeight="1">
      <c r="A3385" s="139" t="s">
        <v>36</v>
      </c>
      <c r="B3385" s="280" t="s">
        <v>3</v>
      </c>
      <c r="C3385" s="305" t="s">
        <v>105</v>
      </c>
      <c r="D3385" s="281" t="s">
        <v>8075</v>
      </c>
      <c r="E3385" s="282" t="s">
        <v>8076</v>
      </c>
      <c r="F3385" s="308" t="s">
        <v>7531</v>
      </c>
      <c r="G3385" s="308" t="s">
        <v>7531</v>
      </c>
      <c r="H3385" s="308" t="s">
        <v>7531</v>
      </c>
      <c r="I3385" s="284">
        <v>45638</v>
      </c>
      <c r="J3385" s="139" t="s">
        <v>8063</v>
      </c>
      <c r="K3385" s="313" t="s">
        <v>8074</v>
      </c>
      <c r="L3385" s="139" t="s">
        <v>7703</v>
      </c>
      <c r="M3385" s="139" t="s">
        <v>7703</v>
      </c>
      <c r="N3385" s="139" t="s">
        <v>7703</v>
      </c>
      <c r="O3385" s="139" t="s">
        <v>7703</v>
      </c>
      <c r="P3385" s="139" t="s">
        <v>7703</v>
      </c>
      <c r="Q3385" s="139" t="s">
        <v>7703</v>
      </c>
      <c r="R3385" s="283" t="s">
        <v>7446</v>
      </c>
    </row>
    <row r="3386" spans="1:18" ht="15" customHeight="1">
      <c r="A3386" s="139" t="s">
        <v>36</v>
      </c>
      <c r="B3386" s="280" t="s">
        <v>3</v>
      </c>
      <c r="C3386" s="305" t="s">
        <v>105</v>
      </c>
      <c r="D3386" s="281" t="s">
        <v>8077</v>
      </c>
      <c r="E3386" s="282" t="s">
        <v>8078</v>
      </c>
      <c r="F3386" s="308" t="s">
        <v>7531</v>
      </c>
      <c r="G3386" s="308" t="s">
        <v>7531</v>
      </c>
      <c r="H3386" s="308" t="s">
        <v>7531</v>
      </c>
      <c r="I3386" s="284">
        <v>45638</v>
      </c>
      <c r="J3386" s="139" t="s">
        <v>8063</v>
      </c>
      <c r="K3386" s="139" t="s">
        <v>8079</v>
      </c>
      <c r="L3386" s="139" t="s">
        <v>7703</v>
      </c>
      <c r="M3386" s="139" t="s">
        <v>7703</v>
      </c>
      <c r="N3386" s="139" t="s">
        <v>7703</v>
      </c>
      <c r="O3386" s="139" t="s">
        <v>7703</v>
      </c>
      <c r="P3386" s="139" t="s">
        <v>7703</v>
      </c>
      <c r="Q3386" s="139" t="s">
        <v>7703</v>
      </c>
      <c r="R3386" s="283" t="s">
        <v>7446</v>
      </c>
    </row>
    <row r="3387" spans="1:18" ht="15" customHeight="1">
      <c r="A3387" s="139" t="s">
        <v>36</v>
      </c>
      <c r="B3387" s="280" t="s">
        <v>3</v>
      </c>
      <c r="C3387" s="305" t="s">
        <v>105</v>
      </c>
      <c r="D3387" s="281" t="s">
        <v>8080</v>
      </c>
      <c r="E3387" s="282" t="s">
        <v>8081</v>
      </c>
      <c r="F3387" s="308" t="s">
        <v>7531</v>
      </c>
      <c r="G3387" s="308" t="s">
        <v>7531</v>
      </c>
      <c r="H3387" s="308" t="s">
        <v>7531</v>
      </c>
      <c r="I3387" s="284">
        <v>45638</v>
      </c>
      <c r="J3387" s="139" t="s">
        <v>8063</v>
      </c>
      <c r="K3387" s="313" t="s">
        <v>8074</v>
      </c>
      <c r="L3387" s="139" t="s">
        <v>7703</v>
      </c>
      <c r="M3387" s="139" t="s">
        <v>7703</v>
      </c>
      <c r="N3387" s="139" t="s">
        <v>7703</v>
      </c>
      <c r="O3387" s="139" t="s">
        <v>7703</v>
      </c>
      <c r="P3387" s="139" t="s">
        <v>7703</v>
      </c>
      <c r="Q3387" s="139" t="s">
        <v>7703</v>
      </c>
      <c r="R3387" s="283" t="s">
        <v>7446</v>
      </c>
    </row>
    <row r="3388" spans="1:18" ht="15" customHeight="1">
      <c r="A3388" s="139" t="s">
        <v>36</v>
      </c>
      <c r="B3388" s="280" t="s">
        <v>3</v>
      </c>
      <c r="C3388" s="305" t="s">
        <v>105</v>
      </c>
      <c r="D3388" s="281" t="s">
        <v>8082</v>
      </c>
      <c r="E3388" s="282" t="s">
        <v>8083</v>
      </c>
      <c r="F3388" s="307" t="s">
        <v>7544</v>
      </c>
      <c r="G3388" s="308" t="s">
        <v>7534</v>
      </c>
      <c r="H3388" s="308" t="s">
        <v>7434</v>
      </c>
      <c r="I3388" s="284">
        <v>45638</v>
      </c>
      <c r="J3388" s="139" t="s">
        <v>8063</v>
      </c>
      <c r="K3388" s="313" t="s">
        <v>7675</v>
      </c>
      <c r="L3388" s="139" t="s">
        <v>7703</v>
      </c>
      <c r="M3388" s="139" t="s">
        <v>7703</v>
      </c>
      <c r="N3388" s="139" t="s">
        <v>7703</v>
      </c>
      <c r="O3388" s="139" t="s">
        <v>7703</v>
      </c>
      <c r="P3388" s="139" t="s">
        <v>7703</v>
      </c>
      <c r="Q3388" s="139" t="s">
        <v>7703</v>
      </c>
      <c r="R3388" s="283" t="s">
        <v>7446</v>
      </c>
    </row>
    <row r="3389" spans="1:18" ht="15" customHeight="1">
      <c r="A3389" s="139" t="s">
        <v>36</v>
      </c>
      <c r="B3389" s="280" t="s">
        <v>3</v>
      </c>
      <c r="C3389" s="305" t="s">
        <v>143</v>
      </c>
      <c r="D3389" s="281" t="s">
        <v>1873</v>
      </c>
      <c r="E3389" s="282" t="s">
        <v>1874</v>
      </c>
      <c r="F3389" s="283" t="s">
        <v>7820</v>
      </c>
      <c r="G3389" s="139" t="s">
        <v>7740</v>
      </c>
      <c r="H3389" s="139" t="s">
        <v>7449</v>
      </c>
      <c r="I3389" s="284">
        <v>45639</v>
      </c>
      <c r="J3389" s="139" t="s">
        <v>8066</v>
      </c>
      <c r="K3389" s="313" t="s">
        <v>7436</v>
      </c>
      <c r="L3389" s="139" t="s">
        <v>7703</v>
      </c>
      <c r="M3389" s="139" t="s">
        <v>7703</v>
      </c>
      <c r="N3389" s="139" t="s">
        <v>7703</v>
      </c>
      <c r="O3389" s="139" t="s">
        <v>7703</v>
      </c>
      <c r="P3389" s="139" t="s">
        <v>7703</v>
      </c>
      <c r="Q3389" s="139" t="s">
        <v>7703</v>
      </c>
      <c r="R3389" s="283" t="s">
        <v>7437</v>
      </c>
    </row>
    <row r="3390" spans="1:18" ht="15" customHeight="1">
      <c r="A3390" s="139" t="s">
        <v>36</v>
      </c>
      <c r="B3390" s="280" t="s">
        <v>3</v>
      </c>
      <c r="C3390" s="305" t="s">
        <v>105</v>
      </c>
      <c r="D3390" s="281" t="s">
        <v>8084</v>
      </c>
      <c r="E3390" s="282" t="s">
        <v>8085</v>
      </c>
      <c r="F3390" s="308" t="s">
        <v>7531</v>
      </c>
      <c r="G3390" s="308" t="s">
        <v>7531</v>
      </c>
      <c r="H3390" s="308" t="s">
        <v>7531</v>
      </c>
      <c r="I3390" s="284">
        <v>45644</v>
      </c>
      <c r="J3390" s="139" t="s">
        <v>8066</v>
      </c>
      <c r="K3390" s="313" t="s">
        <v>7602</v>
      </c>
      <c r="L3390" s="139" t="s">
        <v>7703</v>
      </c>
      <c r="M3390" s="139" t="s">
        <v>7703</v>
      </c>
      <c r="N3390" s="139" t="s">
        <v>7703</v>
      </c>
      <c r="O3390" s="139" t="s">
        <v>7703</v>
      </c>
      <c r="P3390" s="139" t="s">
        <v>7703</v>
      </c>
      <c r="Q3390" s="139" t="s">
        <v>7703</v>
      </c>
      <c r="R3390" s="283" t="s">
        <v>7437</v>
      </c>
    </row>
    <row r="3391" spans="1:18" ht="15" customHeight="1">
      <c r="A3391" s="139" t="s">
        <v>36</v>
      </c>
      <c r="B3391" s="280" t="s">
        <v>3</v>
      </c>
      <c r="C3391" s="305" t="s">
        <v>1058</v>
      </c>
      <c r="D3391" s="281" t="s">
        <v>1187</v>
      </c>
      <c r="E3391" s="282" t="s">
        <v>1188</v>
      </c>
      <c r="F3391" s="283" t="s">
        <v>4181</v>
      </c>
      <c r="G3391" s="139" t="s">
        <v>7497</v>
      </c>
      <c r="H3391" s="139" t="s">
        <v>7497</v>
      </c>
      <c r="I3391" s="284">
        <v>45647</v>
      </c>
      <c r="J3391" s="139" t="s">
        <v>8066</v>
      </c>
      <c r="K3391" s="313" t="s">
        <v>7548</v>
      </c>
      <c r="L3391" s="139" t="s">
        <v>7703</v>
      </c>
      <c r="M3391" s="139" t="s">
        <v>7703</v>
      </c>
      <c r="N3391" s="139" t="s">
        <v>7703</v>
      </c>
      <c r="O3391" s="139" t="s">
        <v>7703</v>
      </c>
      <c r="P3391" s="139" t="s">
        <v>7703</v>
      </c>
      <c r="Q3391" s="139" t="s">
        <v>7703</v>
      </c>
      <c r="R3391" s="283" t="s">
        <v>7437</v>
      </c>
    </row>
    <row r="3392" spans="1:18" ht="15" customHeight="1">
      <c r="A3392" s="139" t="s">
        <v>36</v>
      </c>
      <c r="B3392" s="280" t="s">
        <v>3</v>
      </c>
      <c r="C3392" s="305" t="s">
        <v>1058</v>
      </c>
      <c r="D3392" s="281" t="s">
        <v>1403</v>
      </c>
      <c r="E3392" s="282" t="s">
        <v>1404</v>
      </c>
      <c r="F3392" s="283" t="s">
        <v>4181</v>
      </c>
      <c r="G3392" s="139" t="s">
        <v>7497</v>
      </c>
      <c r="H3392" s="139" t="s">
        <v>7497</v>
      </c>
      <c r="I3392" s="284">
        <v>45647</v>
      </c>
      <c r="J3392" s="139" t="s">
        <v>8066</v>
      </c>
      <c r="K3392" s="313" t="s">
        <v>7547</v>
      </c>
      <c r="L3392" s="139" t="s">
        <v>7703</v>
      </c>
      <c r="M3392" s="139" t="s">
        <v>7703</v>
      </c>
      <c r="N3392" s="139" t="s">
        <v>7703</v>
      </c>
      <c r="O3392" s="139" t="s">
        <v>7703</v>
      </c>
      <c r="P3392" s="139" t="s">
        <v>7703</v>
      </c>
      <c r="Q3392" s="139" t="s">
        <v>7703</v>
      </c>
      <c r="R3392" s="283" t="s">
        <v>7437</v>
      </c>
    </row>
    <row r="3393" spans="1:18" ht="15" customHeight="1">
      <c r="A3393" s="139" t="s">
        <v>36</v>
      </c>
      <c r="B3393" s="280" t="s">
        <v>3</v>
      </c>
      <c r="C3393" s="305" t="s">
        <v>105</v>
      </c>
      <c r="D3393" s="281" t="s">
        <v>8086</v>
      </c>
      <c r="E3393" s="282" t="s">
        <v>8087</v>
      </c>
      <c r="F3393" s="307" t="s">
        <v>7544</v>
      </c>
      <c r="G3393" s="308" t="s">
        <v>7534</v>
      </c>
      <c r="H3393" s="308" t="s">
        <v>7434</v>
      </c>
      <c r="I3393" s="284">
        <v>45652</v>
      </c>
      <c r="J3393" s="139" t="s">
        <v>8067</v>
      </c>
      <c r="K3393" s="313" t="s">
        <v>7593</v>
      </c>
      <c r="L3393" s="139" t="s">
        <v>7703</v>
      </c>
      <c r="M3393" s="139" t="s">
        <v>7703</v>
      </c>
      <c r="N3393" s="139" t="s">
        <v>7703</v>
      </c>
      <c r="O3393" s="139" t="s">
        <v>7703</v>
      </c>
      <c r="P3393" s="139" t="s">
        <v>7703</v>
      </c>
      <c r="Q3393" s="139" t="s">
        <v>7703</v>
      </c>
      <c r="R3393" s="283" t="s">
        <v>7437</v>
      </c>
    </row>
    <row r="3394" spans="1:18" ht="15" customHeight="1">
      <c r="A3394" s="139" t="s">
        <v>36</v>
      </c>
      <c r="B3394" s="280" t="s">
        <v>3</v>
      </c>
      <c r="C3394" s="305" t="s">
        <v>105</v>
      </c>
      <c r="D3394" s="281" t="s">
        <v>3463</v>
      </c>
      <c r="E3394" s="282" t="s">
        <v>3464</v>
      </c>
      <c r="F3394" s="307" t="s">
        <v>7544</v>
      </c>
      <c r="G3394" s="308" t="s">
        <v>7534</v>
      </c>
      <c r="H3394" s="308" t="s">
        <v>7434</v>
      </c>
      <c r="I3394" s="284">
        <v>45652</v>
      </c>
      <c r="J3394" s="139" t="s">
        <v>8067</v>
      </c>
      <c r="K3394" s="313" t="s">
        <v>7507</v>
      </c>
      <c r="L3394" s="139" t="s">
        <v>7703</v>
      </c>
      <c r="M3394" s="139" t="s">
        <v>7703</v>
      </c>
      <c r="N3394" s="139" t="s">
        <v>7703</v>
      </c>
      <c r="O3394" s="139" t="s">
        <v>7703</v>
      </c>
      <c r="P3394" s="139" t="s">
        <v>7703</v>
      </c>
      <c r="Q3394" s="139" t="s">
        <v>7703</v>
      </c>
      <c r="R3394" s="283" t="s">
        <v>7437</v>
      </c>
    </row>
    <row r="3395" spans="1:18" ht="15" customHeight="1">
      <c r="A3395" s="139" t="s">
        <v>36</v>
      </c>
      <c r="B3395" s="280" t="s">
        <v>3</v>
      </c>
      <c r="C3395" s="305" t="s">
        <v>105</v>
      </c>
      <c r="D3395" s="281" t="s">
        <v>7150</v>
      </c>
      <c r="E3395" s="282" t="s">
        <v>7151</v>
      </c>
      <c r="F3395" s="362" t="s">
        <v>411</v>
      </c>
      <c r="G3395" s="139" t="s">
        <v>7534</v>
      </c>
      <c r="H3395" s="139" t="s">
        <v>7434</v>
      </c>
      <c r="I3395" s="363">
        <v>45597</v>
      </c>
      <c r="J3395" s="280" t="s">
        <v>8031</v>
      </c>
      <c r="K3395" s="313" t="s">
        <v>7593</v>
      </c>
      <c r="L3395" s="139"/>
      <c r="M3395" s="139"/>
      <c r="N3395" s="139"/>
      <c r="O3395" s="139"/>
      <c r="P3395" s="139"/>
      <c r="Q3395" s="139"/>
      <c r="R3395" s="139" t="s">
        <v>7437</v>
      </c>
    </row>
    <row r="3396" spans="1:18" ht="15" customHeight="1">
      <c r="A3396" s="139" t="s">
        <v>36</v>
      </c>
      <c r="B3396" s="280" t="s">
        <v>3</v>
      </c>
      <c r="C3396" s="305" t="s">
        <v>105</v>
      </c>
      <c r="D3396" s="281" t="s">
        <v>3136</v>
      </c>
      <c r="E3396" s="282" t="s">
        <v>3137</v>
      </c>
      <c r="F3396" s="362" t="s">
        <v>285</v>
      </c>
      <c r="G3396" s="282" t="s">
        <v>7497</v>
      </c>
      <c r="H3396" s="282" t="s">
        <v>1365</v>
      </c>
      <c r="I3396" s="363">
        <v>45629</v>
      </c>
      <c r="J3396" s="280" t="s">
        <v>8061</v>
      </c>
      <c r="K3396" s="313" t="s">
        <v>7814</v>
      </c>
      <c r="L3396" s="139"/>
      <c r="M3396" s="139"/>
      <c r="N3396" s="139"/>
      <c r="O3396" s="139"/>
      <c r="P3396" s="139"/>
      <c r="Q3396" s="139"/>
      <c r="R3396" s="139" t="s">
        <v>7446</v>
      </c>
    </row>
    <row r="3397" spans="1:18" ht="15" customHeight="1">
      <c r="A3397" s="139" t="s">
        <v>36</v>
      </c>
      <c r="B3397" s="280" t="s">
        <v>3</v>
      </c>
      <c r="C3397" s="305" t="s">
        <v>105</v>
      </c>
      <c r="D3397" s="281" t="s">
        <v>2573</v>
      </c>
      <c r="E3397" s="282" t="s">
        <v>2574</v>
      </c>
      <c r="F3397" s="362" t="s">
        <v>163</v>
      </c>
      <c r="G3397" s="139" t="s">
        <v>7433</v>
      </c>
      <c r="H3397" s="139" t="s">
        <v>7434</v>
      </c>
      <c r="I3397" s="363">
        <v>45647</v>
      </c>
      <c r="J3397" s="280" t="s">
        <v>8066</v>
      </c>
      <c r="K3397" s="313" t="s">
        <v>7548</v>
      </c>
      <c r="L3397" s="139"/>
      <c r="M3397" s="139"/>
      <c r="N3397" s="139"/>
      <c r="O3397" s="139"/>
      <c r="P3397" s="139"/>
      <c r="Q3397" s="139"/>
      <c r="R3397" s="139" t="s">
        <v>7437</v>
      </c>
    </row>
    <row r="3398" spans="1:18" ht="15" customHeight="1">
      <c r="A3398" s="139" t="s">
        <v>36</v>
      </c>
      <c r="B3398" s="280" t="s">
        <v>3</v>
      </c>
      <c r="C3398" s="305" t="s">
        <v>105</v>
      </c>
      <c r="D3398" s="281" t="s">
        <v>3998</v>
      </c>
      <c r="E3398" s="282" t="s">
        <v>3999</v>
      </c>
      <c r="F3398" s="362" t="s">
        <v>163</v>
      </c>
      <c r="G3398" s="139" t="s">
        <v>7433</v>
      </c>
      <c r="H3398" s="139" t="s">
        <v>7434</v>
      </c>
      <c r="I3398" s="363">
        <v>45652</v>
      </c>
      <c r="J3398" s="280" t="s">
        <v>8067</v>
      </c>
      <c r="K3398" s="313" t="s">
        <v>7593</v>
      </c>
      <c r="L3398" s="139"/>
      <c r="M3398" s="139"/>
      <c r="N3398" s="139"/>
      <c r="O3398" s="139"/>
      <c r="P3398" s="139"/>
      <c r="Q3398" s="139"/>
      <c r="R3398" s="139" t="s">
        <v>7437</v>
      </c>
    </row>
    <row r="3399" spans="1:18" ht="15" customHeight="1">
      <c r="A3399" s="139" t="s">
        <v>36</v>
      </c>
      <c r="B3399" s="280" t="s">
        <v>3</v>
      </c>
      <c r="C3399" s="305" t="s">
        <v>105</v>
      </c>
      <c r="D3399" s="281" t="s">
        <v>1658</v>
      </c>
      <c r="E3399" s="282" t="s">
        <v>1659</v>
      </c>
      <c r="F3399" s="362" t="s">
        <v>910</v>
      </c>
      <c r="G3399" s="139" t="s">
        <v>7625</v>
      </c>
      <c r="H3399" s="139" t="s">
        <v>7449</v>
      </c>
      <c r="I3399" s="363">
        <v>45597</v>
      </c>
      <c r="J3399" s="280" t="s">
        <v>8031</v>
      </c>
      <c r="K3399" s="313" t="s">
        <v>7884</v>
      </c>
      <c r="L3399" s="139"/>
      <c r="M3399" s="139"/>
      <c r="N3399" s="139"/>
      <c r="O3399" s="139"/>
      <c r="P3399" s="139"/>
      <c r="Q3399" s="139"/>
      <c r="R3399" s="139" t="s">
        <v>7437</v>
      </c>
    </row>
    <row r="3400" spans="1:18" ht="15" customHeight="1">
      <c r="A3400" s="139" t="s">
        <v>36</v>
      </c>
      <c r="B3400" s="280" t="s">
        <v>3</v>
      </c>
      <c r="C3400" s="305" t="s">
        <v>105</v>
      </c>
      <c r="D3400" s="281" t="s">
        <v>2624</v>
      </c>
      <c r="E3400" s="282" t="s">
        <v>2625</v>
      </c>
      <c r="F3400" s="362" t="s">
        <v>910</v>
      </c>
      <c r="G3400" s="139" t="s">
        <v>7625</v>
      </c>
      <c r="H3400" s="139" t="s">
        <v>7449</v>
      </c>
      <c r="I3400" s="363">
        <v>45597</v>
      </c>
      <c r="J3400" s="280" t="s">
        <v>8031</v>
      </c>
      <c r="K3400" s="139" t="s">
        <v>7593</v>
      </c>
      <c r="L3400" s="139"/>
      <c r="M3400" s="139"/>
      <c r="N3400" s="139"/>
      <c r="O3400" s="139"/>
      <c r="P3400" s="139"/>
      <c r="Q3400" s="139"/>
      <c r="R3400" s="139" t="s">
        <v>7437</v>
      </c>
    </row>
    <row r="3401" spans="1:18" ht="15" customHeight="1">
      <c r="A3401" s="139" t="s">
        <v>36</v>
      </c>
      <c r="B3401" s="280" t="s">
        <v>3</v>
      </c>
      <c r="C3401" s="305" t="s">
        <v>105</v>
      </c>
      <c r="D3401" s="281" t="s">
        <v>2896</v>
      </c>
      <c r="E3401" s="282" t="s">
        <v>2897</v>
      </c>
      <c r="F3401" s="362" t="s">
        <v>7744</v>
      </c>
      <c r="G3401" s="139" t="s">
        <v>7525</v>
      </c>
      <c r="H3401" s="139" t="s">
        <v>7525</v>
      </c>
      <c r="I3401" s="363">
        <v>45654</v>
      </c>
      <c r="J3401" s="280" t="s">
        <v>8067</v>
      </c>
      <c r="K3401" s="313" t="s">
        <v>7465</v>
      </c>
      <c r="L3401" s="139"/>
      <c r="M3401" s="139"/>
      <c r="N3401" s="139"/>
      <c r="O3401" s="139"/>
      <c r="P3401" s="139"/>
      <c r="Q3401" s="139"/>
      <c r="R3401" s="139" t="s">
        <v>7437</v>
      </c>
    </row>
    <row r="3402" spans="1:18" ht="15" customHeight="1">
      <c r="A3402" s="139" t="s">
        <v>36</v>
      </c>
      <c r="B3402" s="280" t="s">
        <v>3</v>
      </c>
      <c r="C3402" s="305" t="s">
        <v>105</v>
      </c>
      <c r="D3402" s="281" t="s">
        <v>576</v>
      </c>
      <c r="E3402" s="282" t="s">
        <v>577</v>
      </c>
      <c r="F3402" s="362" t="s">
        <v>7943</v>
      </c>
      <c r="G3402" s="139" t="s">
        <v>1365</v>
      </c>
      <c r="H3402" s="139" t="s">
        <v>7896</v>
      </c>
      <c r="I3402" s="363">
        <v>45628</v>
      </c>
      <c r="J3402" s="280" t="s">
        <v>8061</v>
      </c>
      <c r="K3402" s="313" t="s">
        <v>7548</v>
      </c>
      <c r="L3402" s="139"/>
      <c r="M3402" s="139"/>
      <c r="N3402" s="139"/>
      <c r="O3402" s="139"/>
      <c r="P3402" s="139"/>
      <c r="Q3402" s="139"/>
      <c r="R3402" s="139" t="s">
        <v>7437</v>
      </c>
    </row>
    <row r="3403" spans="1:18" ht="15" customHeight="1">
      <c r="A3403" s="139" t="s">
        <v>36</v>
      </c>
      <c r="B3403" s="280" t="s">
        <v>3</v>
      </c>
      <c r="C3403" s="305" t="s">
        <v>105</v>
      </c>
      <c r="D3403" s="336" t="s">
        <v>4967</v>
      </c>
      <c r="E3403" s="282" t="s">
        <v>4968</v>
      </c>
      <c r="F3403" s="332" t="s">
        <v>7492</v>
      </c>
      <c r="G3403" s="282" t="s">
        <v>7492</v>
      </c>
      <c r="H3403" s="282" t="s">
        <v>7492</v>
      </c>
      <c r="I3403" s="317">
        <v>45653</v>
      </c>
      <c r="J3403" s="280" t="s">
        <v>8067</v>
      </c>
      <c r="K3403" s="313" t="s">
        <v>7593</v>
      </c>
      <c r="L3403" s="358"/>
      <c r="M3403" s="357"/>
      <c r="N3403" s="313"/>
      <c r="O3403" s="337"/>
      <c r="P3403" s="345"/>
      <c r="Q3403" s="310"/>
      <c r="R3403" s="139" t="s">
        <v>7437</v>
      </c>
    </row>
    <row r="3404" spans="1:18" ht="15" customHeight="1">
      <c r="A3404" s="139" t="s">
        <v>36</v>
      </c>
      <c r="B3404" s="280" t="s">
        <v>3</v>
      </c>
      <c r="C3404" s="305" t="s">
        <v>105</v>
      </c>
      <c r="D3404" s="336" t="s">
        <v>6828</v>
      </c>
      <c r="E3404" s="282" t="s">
        <v>6829</v>
      </c>
      <c r="F3404" s="332" t="s">
        <v>7492</v>
      </c>
      <c r="G3404" s="282" t="s">
        <v>7492</v>
      </c>
      <c r="H3404" s="282" t="s">
        <v>7492</v>
      </c>
      <c r="I3404" s="317">
        <v>45657</v>
      </c>
      <c r="J3404" s="280" t="s">
        <v>8067</v>
      </c>
      <c r="K3404" s="313" t="s">
        <v>7527</v>
      </c>
      <c r="L3404" s="358"/>
      <c r="M3404" s="357"/>
      <c r="N3404" s="313"/>
      <c r="O3404" s="337"/>
      <c r="P3404" s="345"/>
      <c r="Q3404" s="310"/>
      <c r="R3404" s="139" t="s">
        <v>7528</v>
      </c>
    </row>
    <row r="3405" spans="1:18" ht="15" customHeight="1">
      <c r="A3405" s="139" t="s">
        <v>36</v>
      </c>
      <c r="B3405" s="304" t="s">
        <v>37</v>
      </c>
      <c r="C3405" s="305" t="s">
        <v>105</v>
      </c>
      <c r="D3405" s="281" t="s">
        <v>3655</v>
      </c>
      <c r="E3405" s="282" t="s">
        <v>3656</v>
      </c>
      <c r="F3405" s="283" t="s">
        <v>163</v>
      </c>
      <c r="G3405" s="139" t="s">
        <v>7433</v>
      </c>
      <c r="H3405" s="139" t="s">
        <v>7434</v>
      </c>
      <c r="I3405" s="284">
        <v>45670</v>
      </c>
      <c r="J3405" s="139" t="s">
        <v>8094</v>
      </c>
      <c r="K3405" s="313" t="s">
        <v>7593</v>
      </c>
      <c r="L3405" s="139" t="s">
        <v>7703</v>
      </c>
      <c r="M3405" s="139" t="s">
        <v>7703</v>
      </c>
      <c r="N3405" s="139" t="s">
        <v>7703</v>
      </c>
      <c r="O3405" s="139" t="s">
        <v>7703</v>
      </c>
      <c r="P3405" s="139" t="s">
        <v>7703</v>
      </c>
      <c r="Q3405" s="139" t="s">
        <v>7703</v>
      </c>
      <c r="R3405" s="139" t="s">
        <v>7446</v>
      </c>
    </row>
    <row r="3406" spans="1:18" ht="15" customHeight="1">
      <c r="A3406" s="112" t="s">
        <v>36</v>
      </c>
      <c r="B3406" s="304" t="s">
        <v>37</v>
      </c>
      <c r="C3406" s="305" t="s">
        <v>105</v>
      </c>
      <c r="D3406" s="281" t="s">
        <v>6463</v>
      </c>
      <c r="E3406" s="282" t="s">
        <v>6464</v>
      </c>
      <c r="F3406" s="313" t="s">
        <v>7738</v>
      </c>
      <c r="G3406" s="282" t="s">
        <v>7896</v>
      </c>
      <c r="H3406" s="282" t="s">
        <v>7449</v>
      </c>
      <c r="I3406" s="317">
        <v>45658</v>
      </c>
      <c r="J3406" s="304" t="s">
        <v>8095</v>
      </c>
      <c r="K3406" s="313" t="s">
        <v>7548</v>
      </c>
      <c r="L3406" s="358"/>
      <c r="M3406" s="304"/>
      <c r="N3406" s="304"/>
      <c r="O3406" s="337"/>
      <c r="P3406" s="345"/>
      <c r="Q3406" s="310"/>
      <c r="R3406" s="282" t="s">
        <v>7437</v>
      </c>
    </row>
    <row r="3407" spans="1:18" ht="15" customHeight="1">
      <c r="A3407" s="112" t="s">
        <v>36</v>
      </c>
      <c r="B3407" s="304" t="s">
        <v>37</v>
      </c>
      <c r="C3407" s="305" t="s">
        <v>105</v>
      </c>
      <c r="D3407" s="281" t="s">
        <v>6530</v>
      </c>
      <c r="E3407" s="282" t="s">
        <v>6531</v>
      </c>
      <c r="F3407" s="313" t="s">
        <v>7738</v>
      </c>
      <c r="G3407" s="282" t="s">
        <v>7896</v>
      </c>
      <c r="H3407" s="282" t="s">
        <v>7449</v>
      </c>
      <c r="I3407" s="317">
        <v>45658</v>
      </c>
      <c r="J3407" s="304" t="s">
        <v>8095</v>
      </c>
      <c r="K3407" s="313" t="s">
        <v>7593</v>
      </c>
      <c r="L3407" s="358"/>
      <c r="M3407" s="304"/>
      <c r="N3407" s="304"/>
      <c r="O3407" s="337"/>
      <c r="P3407" s="345"/>
      <c r="Q3407" s="310"/>
      <c r="R3407" s="282" t="s">
        <v>7437</v>
      </c>
    </row>
    <row r="3408" spans="1:18" ht="15" customHeight="1">
      <c r="A3408" s="112" t="s">
        <v>36</v>
      </c>
      <c r="B3408" s="304" t="s">
        <v>37</v>
      </c>
      <c r="C3408" s="305" t="s">
        <v>105</v>
      </c>
      <c r="D3408" s="281" t="s">
        <v>1892</v>
      </c>
      <c r="E3408" s="282" t="s">
        <v>1893</v>
      </c>
      <c r="F3408" s="313" t="s">
        <v>1896</v>
      </c>
      <c r="G3408" s="282" t="s">
        <v>7896</v>
      </c>
      <c r="H3408" s="282" t="s">
        <v>7525</v>
      </c>
      <c r="I3408" s="317">
        <v>45658</v>
      </c>
      <c r="J3408" s="304" t="s">
        <v>8095</v>
      </c>
      <c r="K3408" s="313" t="s">
        <v>7884</v>
      </c>
      <c r="L3408" s="358"/>
      <c r="M3408" s="304"/>
      <c r="N3408" s="304"/>
      <c r="O3408" s="337"/>
      <c r="P3408" s="345"/>
      <c r="Q3408" s="310"/>
      <c r="R3408" s="282" t="s">
        <v>7437</v>
      </c>
    </row>
    <row r="3409" spans="1:18" ht="15" customHeight="1">
      <c r="A3409" s="112" t="s">
        <v>36</v>
      </c>
      <c r="B3409" s="304" t="s">
        <v>37</v>
      </c>
      <c r="C3409" s="305" t="s">
        <v>105</v>
      </c>
      <c r="D3409" s="281" t="s">
        <v>3615</v>
      </c>
      <c r="E3409" s="282" t="s">
        <v>3616</v>
      </c>
      <c r="F3409" s="313" t="s">
        <v>1896</v>
      </c>
      <c r="G3409" s="282" t="s">
        <v>7896</v>
      </c>
      <c r="H3409" s="282" t="s">
        <v>7525</v>
      </c>
      <c r="I3409" s="317">
        <v>45658</v>
      </c>
      <c r="J3409" s="304" t="s">
        <v>8095</v>
      </c>
      <c r="K3409" s="313" t="s">
        <v>7717</v>
      </c>
      <c r="L3409" s="358"/>
      <c r="M3409" s="304"/>
      <c r="N3409" s="304"/>
      <c r="O3409" s="337"/>
      <c r="P3409" s="345"/>
      <c r="Q3409" s="310"/>
      <c r="R3409" s="282" t="s">
        <v>7437</v>
      </c>
    </row>
    <row r="3410" spans="1:18" ht="15" customHeight="1">
      <c r="A3410" s="112" t="s">
        <v>36</v>
      </c>
      <c r="B3410" s="304" t="s">
        <v>37</v>
      </c>
      <c r="C3410" s="305" t="s">
        <v>105</v>
      </c>
      <c r="D3410" s="281" t="s">
        <v>6223</v>
      </c>
      <c r="E3410" s="282" t="s">
        <v>6224</v>
      </c>
      <c r="F3410" s="313" t="s">
        <v>1896</v>
      </c>
      <c r="G3410" s="282" t="s">
        <v>7896</v>
      </c>
      <c r="H3410" s="282" t="s">
        <v>7525</v>
      </c>
      <c r="I3410" s="317">
        <v>45658</v>
      </c>
      <c r="J3410" s="304" t="s">
        <v>8095</v>
      </c>
      <c r="K3410" s="313" t="s">
        <v>7593</v>
      </c>
      <c r="L3410" s="358"/>
      <c r="M3410" s="304"/>
      <c r="N3410" s="304"/>
      <c r="O3410" s="337"/>
      <c r="P3410" s="345"/>
      <c r="Q3410" s="310"/>
      <c r="R3410" s="282" t="s">
        <v>7446</v>
      </c>
    </row>
    <row r="3411" spans="1:18" ht="15" customHeight="1">
      <c r="A3411" s="112" t="s">
        <v>36</v>
      </c>
      <c r="B3411" s="304" t="s">
        <v>37</v>
      </c>
      <c r="C3411" s="305" t="s">
        <v>105</v>
      </c>
      <c r="D3411" s="281" t="s">
        <v>7251</v>
      </c>
      <c r="E3411" s="282" t="s">
        <v>7252</v>
      </c>
      <c r="F3411" s="313" t="s">
        <v>1896</v>
      </c>
      <c r="G3411" s="282" t="s">
        <v>7896</v>
      </c>
      <c r="H3411" s="282" t="s">
        <v>7525</v>
      </c>
      <c r="I3411" s="317">
        <v>45658</v>
      </c>
      <c r="J3411" s="304" t="s">
        <v>8095</v>
      </c>
      <c r="K3411" s="313" t="s">
        <v>7884</v>
      </c>
      <c r="L3411" s="358"/>
      <c r="M3411" s="304"/>
      <c r="N3411" s="304"/>
      <c r="O3411" s="337"/>
      <c r="P3411" s="345"/>
      <c r="Q3411" s="310"/>
      <c r="R3411" s="282" t="s">
        <v>7437</v>
      </c>
    </row>
    <row r="3412" spans="1:18" ht="15" customHeight="1">
      <c r="A3412" s="112" t="s">
        <v>36</v>
      </c>
      <c r="B3412" s="304" t="s">
        <v>37</v>
      </c>
      <c r="C3412" s="305" t="s">
        <v>105</v>
      </c>
      <c r="D3412" s="281" t="s">
        <v>2018</v>
      </c>
      <c r="E3412" s="282" t="s">
        <v>2019</v>
      </c>
      <c r="F3412" s="313" t="s">
        <v>551</v>
      </c>
      <c r="G3412" s="282" t="s">
        <v>7448</v>
      </c>
      <c r="H3412" s="282" t="s">
        <v>7449</v>
      </c>
      <c r="I3412" s="317">
        <v>45658</v>
      </c>
      <c r="J3412" s="304" t="s">
        <v>8095</v>
      </c>
      <c r="K3412" s="313" t="s">
        <v>7459</v>
      </c>
      <c r="L3412" s="358"/>
      <c r="M3412" s="304"/>
      <c r="N3412" s="304"/>
      <c r="O3412" s="337"/>
      <c r="P3412" s="345"/>
      <c r="Q3412" s="310"/>
      <c r="R3412" s="282" t="s">
        <v>7446</v>
      </c>
    </row>
    <row r="3413" spans="1:18" ht="15" customHeight="1">
      <c r="A3413" s="112" t="s">
        <v>36</v>
      </c>
      <c r="B3413" s="304" t="s">
        <v>37</v>
      </c>
      <c r="C3413" s="305" t="s">
        <v>105</v>
      </c>
      <c r="D3413" s="281" t="s">
        <v>3484</v>
      </c>
      <c r="E3413" s="282" t="s">
        <v>3485</v>
      </c>
      <c r="F3413" s="313" t="s">
        <v>551</v>
      </c>
      <c r="G3413" s="282" t="s">
        <v>7448</v>
      </c>
      <c r="H3413" s="282" t="s">
        <v>7449</v>
      </c>
      <c r="I3413" s="317">
        <v>45658</v>
      </c>
      <c r="J3413" s="304" t="s">
        <v>8095</v>
      </c>
      <c r="K3413" s="313" t="s">
        <v>7626</v>
      </c>
      <c r="L3413" s="358"/>
      <c r="M3413" s="304"/>
      <c r="N3413" s="304"/>
      <c r="O3413" s="337"/>
      <c r="P3413" s="345"/>
      <c r="Q3413" s="310"/>
      <c r="R3413" s="282" t="s">
        <v>7446</v>
      </c>
    </row>
    <row r="3414" spans="1:18" ht="15" customHeight="1">
      <c r="A3414" s="112" t="s">
        <v>36</v>
      </c>
      <c r="B3414" s="304" t="s">
        <v>37</v>
      </c>
      <c r="C3414" s="305" t="s">
        <v>105</v>
      </c>
      <c r="D3414" s="281" t="s">
        <v>5013</v>
      </c>
      <c r="E3414" s="282" t="s">
        <v>5014</v>
      </c>
      <c r="F3414" s="313" t="s">
        <v>551</v>
      </c>
      <c r="G3414" s="282" t="s">
        <v>7448</v>
      </c>
      <c r="H3414" s="282" t="s">
        <v>7449</v>
      </c>
      <c r="I3414" s="317">
        <v>45658</v>
      </c>
      <c r="J3414" s="304" t="s">
        <v>8095</v>
      </c>
      <c r="K3414" s="313" t="s">
        <v>7436</v>
      </c>
      <c r="L3414" s="358"/>
      <c r="M3414" s="304"/>
      <c r="N3414" s="304"/>
      <c r="O3414" s="337"/>
      <c r="P3414" s="345"/>
      <c r="Q3414" s="310"/>
      <c r="R3414" s="282" t="s">
        <v>7437</v>
      </c>
    </row>
    <row r="3415" spans="1:18" ht="15" customHeight="1">
      <c r="A3415" s="112" t="s">
        <v>36</v>
      </c>
      <c r="B3415" s="304" t="s">
        <v>37</v>
      </c>
      <c r="C3415" s="305" t="s">
        <v>105</v>
      </c>
      <c r="D3415" s="281" t="s">
        <v>5389</v>
      </c>
      <c r="E3415" s="282" t="s">
        <v>5390</v>
      </c>
      <c r="F3415" s="313" t="s">
        <v>551</v>
      </c>
      <c r="G3415" s="282" t="s">
        <v>7448</v>
      </c>
      <c r="H3415" s="282" t="s">
        <v>7449</v>
      </c>
      <c r="I3415" s="317">
        <v>45658</v>
      </c>
      <c r="J3415" s="304" t="s">
        <v>8095</v>
      </c>
      <c r="K3415" s="313" t="s">
        <v>7436</v>
      </c>
      <c r="L3415" s="358"/>
      <c r="M3415" s="304"/>
      <c r="N3415" s="304"/>
      <c r="O3415" s="337"/>
      <c r="P3415" s="345"/>
      <c r="Q3415" s="310"/>
      <c r="R3415" s="282" t="s">
        <v>7437</v>
      </c>
    </row>
    <row r="3416" spans="1:18" ht="15" customHeight="1">
      <c r="A3416" s="112" t="s">
        <v>36</v>
      </c>
      <c r="B3416" s="304" t="s">
        <v>37</v>
      </c>
      <c r="C3416" s="305" t="s">
        <v>105</v>
      </c>
      <c r="D3416" s="281" t="s">
        <v>5401</v>
      </c>
      <c r="E3416" s="282" t="s">
        <v>5402</v>
      </c>
      <c r="F3416" s="313" t="s">
        <v>551</v>
      </c>
      <c r="G3416" s="282" t="s">
        <v>7448</v>
      </c>
      <c r="H3416" s="282" t="s">
        <v>7449</v>
      </c>
      <c r="I3416" s="317">
        <v>45658</v>
      </c>
      <c r="J3416" s="304" t="s">
        <v>8095</v>
      </c>
      <c r="K3416" s="313" t="s">
        <v>7436</v>
      </c>
      <c r="L3416" s="358"/>
      <c r="M3416" s="304"/>
      <c r="N3416" s="304"/>
      <c r="O3416" s="337"/>
      <c r="P3416" s="345"/>
      <c r="Q3416" s="310"/>
      <c r="R3416" s="282" t="s">
        <v>7437</v>
      </c>
    </row>
    <row r="3417" spans="1:18" ht="15" customHeight="1">
      <c r="A3417" s="112" t="s">
        <v>36</v>
      </c>
      <c r="B3417" s="304" t="s">
        <v>37</v>
      </c>
      <c r="C3417" s="305" t="s">
        <v>105</v>
      </c>
      <c r="D3417" s="281" t="s">
        <v>5592</v>
      </c>
      <c r="E3417" s="282" t="s">
        <v>5593</v>
      </c>
      <c r="F3417" s="313" t="s">
        <v>551</v>
      </c>
      <c r="G3417" s="282" t="s">
        <v>7448</v>
      </c>
      <c r="H3417" s="282" t="s">
        <v>7449</v>
      </c>
      <c r="I3417" s="317">
        <v>45658</v>
      </c>
      <c r="J3417" s="304" t="s">
        <v>8095</v>
      </c>
      <c r="K3417" s="313" t="s">
        <v>7930</v>
      </c>
      <c r="L3417" s="358"/>
      <c r="M3417" s="304"/>
      <c r="N3417" s="304"/>
      <c r="O3417" s="337"/>
      <c r="P3417" s="345"/>
      <c r="Q3417" s="310"/>
      <c r="R3417" s="282" t="s">
        <v>7437</v>
      </c>
    </row>
    <row r="3418" spans="1:18" ht="15" customHeight="1">
      <c r="A3418" s="112" t="s">
        <v>36</v>
      </c>
      <c r="B3418" s="304" t="s">
        <v>37</v>
      </c>
      <c r="C3418" s="305" t="s">
        <v>105</v>
      </c>
      <c r="D3418" s="281" t="s">
        <v>5607</v>
      </c>
      <c r="E3418" s="282" t="s">
        <v>5608</v>
      </c>
      <c r="F3418" s="313" t="s">
        <v>551</v>
      </c>
      <c r="G3418" s="282" t="s">
        <v>7448</v>
      </c>
      <c r="H3418" s="282" t="s">
        <v>7449</v>
      </c>
      <c r="I3418" s="317">
        <v>45658</v>
      </c>
      <c r="J3418" s="304" t="s">
        <v>8095</v>
      </c>
      <c r="K3418" s="313" t="s">
        <v>7459</v>
      </c>
      <c r="L3418" s="358"/>
      <c r="M3418" s="304"/>
      <c r="N3418" s="304"/>
      <c r="O3418" s="337"/>
      <c r="P3418" s="345"/>
      <c r="Q3418" s="310"/>
      <c r="R3418" s="282" t="s">
        <v>7446</v>
      </c>
    </row>
    <row r="3419" spans="1:18" ht="15" customHeight="1">
      <c r="A3419" s="112" t="s">
        <v>36</v>
      </c>
      <c r="B3419" s="304" t="s">
        <v>37</v>
      </c>
      <c r="C3419" s="305" t="s">
        <v>105</v>
      </c>
      <c r="D3419" s="281" t="s">
        <v>5839</v>
      </c>
      <c r="E3419" s="282" t="s">
        <v>5840</v>
      </c>
      <c r="F3419" s="313" t="s">
        <v>551</v>
      </c>
      <c r="G3419" s="282" t="s">
        <v>7448</v>
      </c>
      <c r="H3419" s="282" t="s">
        <v>7449</v>
      </c>
      <c r="I3419" s="317">
        <v>45658</v>
      </c>
      <c r="J3419" s="304" t="s">
        <v>8095</v>
      </c>
      <c r="K3419" s="313" t="s">
        <v>7652</v>
      </c>
      <c r="L3419" s="358"/>
      <c r="M3419" s="304"/>
      <c r="N3419" s="304"/>
      <c r="O3419" s="337"/>
      <c r="P3419" s="345"/>
      <c r="Q3419" s="310"/>
      <c r="R3419" s="282" t="s">
        <v>7437</v>
      </c>
    </row>
    <row r="3420" spans="1:18" ht="15" customHeight="1">
      <c r="A3420" s="112" t="s">
        <v>36</v>
      </c>
      <c r="B3420" s="304" t="s">
        <v>37</v>
      </c>
      <c r="C3420" s="305" t="s">
        <v>105</v>
      </c>
      <c r="D3420" s="281" t="s">
        <v>5542</v>
      </c>
      <c r="E3420" s="282" t="s">
        <v>5543</v>
      </c>
      <c r="F3420" s="313" t="s">
        <v>7506</v>
      </c>
      <c r="G3420" s="282" t="s">
        <v>7453</v>
      </c>
      <c r="H3420" s="282" t="s">
        <v>7449</v>
      </c>
      <c r="I3420" s="317">
        <v>45658</v>
      </c>
      <c r="J3420" s="304" t="s">
        <v>8095</v>
      </c>
      <c r="K3420" s="313" t="s">
        <v>7470</v>
      </c>
      <c r="L3420" s="358"/>
      <c r="M3420" s="304"/>
      <c r="N3420" s="304"/>
      <c r="O3420" s="337"/>
      <c r="P3420" s="345"/>
      <c r="Q3420" s="310"/>
      <c r="R3420" s="282" t="s">
        <v>7437</v>
      </c>
    </row>
    <row r="3421" spans="1:18" ht="15" customHeight="1">
      <c r="A3421" s="112" t="s">
        <v>36</v>
      </c>
      <c r="B3421" s="304" t="s">
        <v>37</v>
      </c>
      <c r="C3421" s="305" t="s">
        <v>105</v>
      </c>
      <c r="D3421" s="281" t="s">
        <v>7064</v>
      </c>
      <c r="E3421" s="282" t="s">
        <v>7065</v>
      </c>
      <c r="F3421" s="332" t="s">
        <v>7624</v>
      </c>
      <c r="G3421" s="282" t="s">
        <v>7625</v>
      </c>
      <c r="H3421" s="282" t="s">
        <v>7449</v>
      </c>
      <c r="I3421" s="317">
        <v>45658</v>
      </c>
      <c r="J3421" s="304" t="s">
        <v>8095</v>
      </c>
      <c r="K3421" s="313" t="s">
        <v>7436</v>
      </c>
      <c r="L3421" s="317"/>
      <c r="M3421" s="282"/>
      <c r="N3421" s="313"/>
      <c r="O3421" s="282"/>
      <c r="P3421" s="282"/>
      <c r="Q3421" s="310"/>
      <c r="R3421" s="282" t="s">
        <v>7437</v>
      </c>
    </row>
    <row r="3422" spans="1:18" ht="15" customHeight="1">
      <c r="A3422" s="112" t="s">
        <v>36</v>
      </c>
      <c r="B3422" s="304" t="s">
        <v>37</v>
      </c>
      <c r="C3422" s="305" t="s">
        <v>143</v>
      </c>
      <c r="D3422" s="281" t="s">
        <v>4564</v>
      </c>
      <c r="E3422" s="282" t="s">
        <v>4565</v>
      </c>
      <c r="F3422" s="332" t="s">
        <v>187</v>
      </c>
      <c r="G3422" s="282" t="s">
        <v>7463</v>
      </c>
      <c r="H3422" s="282" t="s">
        <v>7434</v>
      </c>
      <c r="I3422" s="317">
        <v>45658</v>
      </c>
      <c r="J3422" s="304" t="s">
        <v>8095</v>
      </c>
      <c r="K3422" s="313" t="s">
        <v>7669</v>
      </c>
      <c r="L3422" s="317"/>
      <c r="M3422" s="282"/>
      <c r="N3422" s="313"/>
      <c r="O3422" s="282"/>
      <c r="P3422" s="282"/>
      <c r="Q3422" s="310"/>
      <c r="R3422" s="282" t="s">
        <v>7446</v>
      </c>
    </row>
    <row r="3423" spans="1:18" ht="15" customHeight="1">
      <c r="A3423" s="112" t="s">
        <v>36</v>
      </c>
      <c r="B3423" s="304" t="s">
        <v>37</v>
      </c>
      <c r="C3423" s="305" t="s">
        <v>105</v>
      </c>
      <c r="D3423" s="281" t="s">
        <v>4097</v>
      </c>
      <c r="E3423" s="282" t="s">
        <v>4098</v>
      </c>
      <c r="F3423" s="313" t="s">
        <v>7624</v>
      </c>
      <c r="G3423" s="282" t="s">
        <v>7625</v>
      </c>
      <c r="H3423" s="282" t="s">
        <v>7449</v>
      </c>
      <c r="I3423" s="317">
        <v>45658</v>
      </c>
      <c r="J3423" s="304" t="s">
        <v>8095</v>
      </c>
      <c r="K3423" s="313" t="s">
        <v>7602</v>
      </c>
      <c r="L3423" s="317" t="s">
        <v>7703</v>
      </c>
      <c r="M3423" s="304" t="s">
        <v>7703</v>
      </c>
      <c r="N3423" s="313" t="s">
        <v>7703</v>
      </c>
      <c r="O3423" s="282" t="s">
        <v>7703</v>
      </c>
      <c r="P3423" s="282" t="s">
        <v>7703</v>
      </c>
      <c r="Q3423" s="310" t="s">
        <v>7703</v>
      </c>
      <c r="R3423" s="282" t="s">
        <v>7437</v>
      </c>
    </row>
    <row r="3424" spans="1:18" ht="15" customHeight="1">
      <c r="A3424" s="112" t="s">
        <v>36</v>
      </c>
      <c r="B3424" s="304" t="s">
        <v>37</v>
      </c>
      <c r="C3424" s="305" t="s">
        <v>105</v>
      </c>
      <c r="D3424" s="281" t="s">
        <v>4970</v>
      </c>
      <c r="E3424" s="282" t="s">
        <v>4971</v>
      </c>
      <c r="F3424" s="313" t="s">
        <v>7624</v>
      </c>
      <c r="G3424" s="282" t="s">
        <v>7625</v>
      </c>
      <c r="H3424" s="282" t="s">
        <v>7449</v>
      </c>
      <c r="I3424" s="317">
        <v>45658</v>
      </c>
      <c r="J3424" s="304" t="s">
        <v>8095</v>
      </c>
      <c r="K3424" s="313" t="s">
        <v>7893</v>
      </c>
      <c r="L3424" s="360" t="s">
        <v>7703</v>
      </c>
      <c r="M3424" s="304" t="s">
        <v>7703</v>
      </c>
      <c r="N3424" s="304" t="s">
        <v>7703</v>
      </c>
      <c r="O3424" s="304" t="s">
        <v>7703</v>
      </c>
      <c r="P3424" s="304" t="s">
        <v>7703</v>
      </c>
      <c r="Q3424" s="310" t="s">
        <v>7703</v>
      </c>
      <c r="R3424" s="282" t="s">
        <v>7437</v>
      </c>
    </row>
    <row r="3425" spans="1:18" ht="15" customHeight="1">
      <c r="A3425" s="112" t="s">
        <v>36</v>
      </c>
      <c r="B3425" s="304" t="s">
        <v>37</v>
      </c>
      <c r="C3425" s="305" t="s">
        <v>105</v>
      </c>
      <c r="D3425" s="281" t="s">
        <v>5248</v>
      </c>
      <c r="E3425" s="282" t="s">
        <v>5249</v>
      </c>
      <c r="F3425" s="313" t="s">
        <v>7624</v>
      </c>
      <c r="G3425" s="282" t="s">
        <v>7625</v>
      </c>
      <c r="H3425" s="282" t="s">
        <v>7449</v>
      </c>
      <c r="I3425" s="317">
        <v>45658</v>
      </c>
      <c r="J3425" s="304" t="s">
        <v>8095</v>
      </c>
      <c r="K3425" s="313" t="s">
        <v>7913</v>
      </c>
      <c r="L3425" s="317" t="s">
        <v>7703</v>
      </c>
      <c r="M3425" s="357" t="s">
        <v>7703</v>
      </c>
      <c r="N3425" s="304" t="s">
        <v>7703</v>
      </c>
      <c r="O3425" s="304" t="s">
        <v>7703</v>
      </c>
      <c r="P3425" s="304" t="s">
        <v>7703</v>
      </c>
      <c r="Q3425" s="310" t="s">
        <v>7703</v>
      </c>
      <c r="R3425" s="282" t="s">
        <v>7437</v>
      </c>
    </row>
    <row r="3426" spans="1:18" ht="15" customHeight="1">
      <c r="A3426" s="112" t="s">
        <v>36</v>
      </c>
      <c r="B3426" s="304" t="s">
        <v>37</v>
      </c>
      <c r="C3426" s="305" t="s">
        <v>105</v>
      </c>
      <c r="D3426" s="281" t="s">
        <v>5658</v>
      </c>
      <c r="E3426" s="282" t="s">
        <v>5659</v>
      </c>
      <c r="F3426" s="313" t="s">
        <v>7624</v>
      </c>
      <c r="G3426" s="282" t="s">
        <v>7625</v>
      </c>
      <c r="H3426" s="282" t="s">
        <v>7449</v>
      </c>
      <c r="I3426" s="317">
        <v>45658</v>
      </c>
      <c r="J3426" s="304" t="s">
        <v>8095</v>
      </c>
      <c r="K3426" s="313" t="s">
        <v>7602</v>
      </c>
      <c r="L3426" s="360" t="s">
        <v>7703</v>
      </c>
      <c r="M3426" s="304" t="s">
        <v>7703</v>
      </c>
      <c r="N3426" s="304" t="s">
        <v>7703</v>
      </c>
      <c r="O3426" s="304" t="s">
        <v>7703</v>
      </c>
      <c r="P3426" s="304" t="s">
        <v>7703</v>
      </c>
      <c r="Q3426" s="310" t="s">
        <v>7703</v>
      </c>
      <c r="R3426" s="282" t="s">
        <v>7437</v>
      </c>
    </row>
    <row r="3427" spans="1:18" ht="15" customHeight="1">
      <c r="A3427" s="112" t="s">
        <v>36</v>
      </c>
      <c r="B3427" s="304" t="s">
        <v>37</v>
      </c>
      <c r="C3427" s="305" t="s">
        <v>105</v>
      </c>
      <c r="D3427" s="281" t="s">
        <v>7296</v>
      </c>
      <c r="E3427" s="282" t="s">
        <v>7297</v>
      </c>
      <c r="F3427" s="313" t="s">
        <v>238</v>
      </c>
      <c r="G3427" s="282" t="s">
        <v>1365</v>
      </c>
      <c r="H3427" s="282" t="s">
        <v>1365</v>
      </c>
      <c r="I3427" s="317">
        <v>45658</v>
      </c>
      <c r="J3427" s="304" t="s">
        <v>8095</v>
      </c>
      <c r="K3427" s="313"/>
      <c r="L3427" s="360"/>
      <c r="M3427" s="304"/>
      <c r="N3427" s="304"/>
      <c r="O3427" s="304"/>
      <c r="P3427" s="304"/>
      <c r="Q3427" s="310"/>
      <c r="R3427" s="282" t="s">
        <v>7437</v>
      </c>
    </row>
    <row r="3428" spans="1:18" ht="15" customHeight="1">
      <c r="A3428" s="112" t="s">
        <v>36</v>
      </c>
      <c r="B3428" s="304" t="s">
        <v>37</v>
      </c>
      <c r="C3428" s="305" t="s">
        <v>105</v>
      </c>
      <c r="D3428" s="281" t="s">
        <v>510</v>
      </c>
      <c r="E3428" s="282" t="s">
        <v>511</v>
      </c>
      <c r="F3428" s="313" t="s">
        <v>7661</v>
      </c>
      <c r="G3428" s="282" t="s">
        <v>7534</v>
      </c>
      <c r="H3428" s="282" t="s">
        <v>7434</v>
      </c>
      <c r="I3428" s="317">
        <v>45658</v>
      </c>
      <c r="J3428" s="304" t="s">
        <v>8095</v>
      </c>
      <c r="K3428" s="313" t="s">
        <v>7436</v>
      </c>
      <c r="L3428" s="360"/>
      <c r="M3428" s="304"/>
      <c r="N3428" s="304"/>
      <c r="O3428" s="304"/>
      <c r="P3428" s="304"/>
      <c r="Q3428" s="310"/>
      <c r="R3428" s="282" t="s">
        <v>7437</v>
      </c>
    </row>
    <row r="3429" spans="1:18" ht="15" customHeight="1">
      <c r="A3429" s="112" t="s">
        <v>36</v>
      </c>
      <c r="B3429" s="304" t="s">
        <v>37</v>
      </c>
      <c r="C3429" s="305" t="s">
        <v>105</v>
      </c>
      <c r="D3429" s="281" t="s">
        <v>3513</v>
      </c>
      <c r="E3429" s="282" t="s">
        <v>3514</v>
      </c>
      <c r="F3429" s="313" t="s">
        <v>7661</v>
      </c>
      <c r="G3429" s="282" t="s">
        <v>7534</v>
      </c>
      <c r="H3429" s="282" t="s">
        <v>7434</v>
      </c>
      <c r="I3429" s="317">
        <v>45658</v>
      </c>
      <c r="J3429" s="304" t="s">
        <v>8095</v>
      </c>
      <c r="K3429" s="313" t="s">
        <v>8096</v>
      </c>
      <c r="L3429" s="360"/>
      <c r="M3429" s="304"/>
      <c r="N3429" s="304"/>
      <c r="O3429" s="304"/>
      <c r="P3429" s="304"/>
      <c r="Q3429" s="310"/>
      <c r="R3429" s="282" t="s">
        <v>7437</v>
      </c>
    </row>
    <row r="3430" spans="1:18" ht="15" customHeight="1">
      <c r="A3430" s="112" t="s">
        <v>36</v>
      </c>
      <c r="B3430" s="304" t="s">
        <v>37</v>
      </c>
      <c r="C3430" s="305" t="s">
        <v>105</v>
      </c>
      <c r="D3430" s="281" t="s">
        <v>1747</v>
      </c>
      <c r="E3430" s="282" t="s">
        <v>1748</v>
      </c>
      <c r="F3430" s="313" t="s">
        <v>7506</v>
      </c>
      <c r="G3430" s="283" t="s">
        <v>7453</v>
      </c>
      <c r="H3430" s="283" t="s">
        <v>7449</v>
      </c>
      <c r="I3430" s="317">
        <v>45658</v>
      </c>
      <c r="J3430" s="304" t="s">
        <v>8095</v>
      </c>
      <c r="K3430" s="313" t="s">
        <v>7821</v>
      </c>
      <c r="L3430" s="360"/>
      <c r="M3430" s="304"/>
      <c r="N3430" s="304"/>
      <c r="O3430" s="304"/>
      <c r="P3430" s="304"/>
      <c r="Q3430" s="310"/>
      <c r="R3430" s="282" t="s">
        <v>7446</v>
      </c>
    </row>
    <row r="3431" spans="1:18" ht="15" customHeight="1">
      <c r="A3431" s="112" t="s">
        <v>36</v>
      </c>
      <c r="B3431" s="304" t="s">
        <v>37</v>
      </c>
      <c r="C3431" s="305" t="s">
        <v>105</v>
      </c>
      <c r="D3431" s="281" t="s">
        <v>1147</v>
      </c>
      <c r="E3431" s="282" t="s">
        <v>1148</v>
      </c>
      <c r="F3431" s="313" t="s">
        <v>7529</v>
      </c>
      <c r="G3431" s="282" t="s">
        <v>7448</v>
      </c>
      <c r="H3431" s="282" t="s">
        <v>7449</v>
      </c>
      <c r="I3431" s="317">
        <v>45658</v>
      </c>
      <c r="J3431" s="304" t="s">
        <v>8095</v>
      </c>
      <c r="K3431" s="313" t="s">
        <v>7717</v>
      </c>
      <c r="L3431" s="360"/>
      <c r="M3431" s="304"/>
      <c r="N3431" s="304"/>
      <c r="O3431" s="304"/>
      <c r="P3431" s="304"/>
      <c r="Q3431" s="310"/>
      <c r="R3431" s="282" t="s">
        <v>7437</v>
      </c>
    </row>
    <row r="3432" spans="1:18" ht="15" customHeight="1">
      <c r="A3432" s="112" t="s">
        <v>36</v>
      </c>
      <c r="B3432" s="304" t="s">
        <v>37</v>
      </c>
      <c r="C3432" s="305" t="s">
        <v>105</v>
      </c>
      <c r="D3432" s="281" t="s">
        <v>2001</v>
      </c>
      <c r="E3432" s="282" t="s">
        <v>2002</v>
      </c>
      <c r="F3432" s="313" t="s">
        <v>7529</v>
      </c>
      <c r="G3432" s="282" t="s">
        <v>7448</v>
      </c>
      <c r="H3432" s="282" t="s">
        <v>7449</v>
      </c>
      <c r="I3432" s="317">
        <v>45658</v>
      </c>
      <c r="J3432" s="304" t="s">
        <v>8095</v>
      </c>
      <c r="K3432" s="313" t="s">
        <v>7669</v>
      </c>
      <c r="L3432" s="360"/>
      <c r="M3432" s="304"/>
      <c r="N3432" s="304"/>
      <c r="O3432" s="304"/>
      <c r="P3432" s="304"/>
      <c r="Q3432" s="310"/>
      <c r="R3432" s="282" t="s">
        <v>7446</v>
      </c>
    </row>
    <row r="3433" spans="1:18" ht="15" customHeight="1">
      <c r="A3433" s="112" t="s">
        <v>36</v>
      </c>
      <c r="B3433" s="304" t="s">
        <v>37</v>
      </c>
      <c r="C3433" s="305" t="s">
        <v>105</v>
      </c>
      <c r="D3433" s="281" t="s">
        <v>6445</v>
      </c>
      <c r="E3433" s="282" t="s">
        <v>6446</v>
      </c>
      <c r="F3433" s="313" t="s">
        <v>7529</v>
      </c>
      <c r="G3433" s="282" t="s">
        <v>7448</v>
      </c>
      <c r="H3433" s="282" t="s">
        <v>7449</v>
      </c>
      <c r="I3433" s="317">
        <v>45658</v>
      </c>
      <c r="J3433" s="304" t="s">
        <v>8095</v>
      </c>
      <c r="K3433" s="313" t="s">
        <v>7669</v>
      </c>
      <c r="L3433" s="360"/>
      <c r="M3433" s="304"/>
      <c r="N3433" s="304"/>
      <c r="O3433" s="304"/>
      <c r="P3433" s="304"/>
      <c r="Q3433" s="310"/>
      <c r="R3433" s="282" t="s">
        <v>7446</v>
      </c>
    </row>
    <row r="3434" spans="1:18" ht="15" customHeight="1">
      <c r="A3434" s="112" t="s">
        <v>36</v>
      </c>
      <c r="B3434" s="304" t="s">
        <v>37</v>
      </c>
      <c r="C3434" s="305" t="s">
        <v>105</v>
      </c>
      <c r="D3434" s="281" t="s">
        <v>8058</v>
      </c>
      <c r="E3434" s="282" t="s">
        <v>8059</v>
      </c>
      <c r="F3434" s="304" t="s">
        <v>285</v>
      </c>
      <c r="G3434" s="310" t="s">
        <v>7497</v>
      </c>
      <c r="H3434" s="304" t="s">
        <v>1365</v>
      </c>
      <c r="I3434" s="317">
        <v>45658</v>
      </c>
      <c r="J3434" s="304" t="s">
        <v>8095</v>
      </c>
      <c r="K3434" s="313" t="s">
        <v>7482</v>
      </c>
      <c r="L3434" s="360"/>
      <c r="M3434" s="304"/>
      <c r="N3434" s="304"/>
      <c r="O3434" s="304"/>
      <c r="P3434" s="304"/>
      <c r="Q3434" s="310"/>
      <c r="R3434" s="282" t="s">
        <v>7437</v>
      </c>
    </row>
    <row r="3435" spans="1:18" ht="15" customHeight="1">
      <c r="A3435" s="112" t="s">
        <v>36</v>
      </c>
      <c r="B3435" s="304" t="s">
        <v>37</v>
      </c>
      <c r="C3435" s="305" t="s">
        <v>105</v>
      </c>
      <c r="D3435" s="281" t="s">
        <v>4619</v>
      </c>
      <c r="E3435" s="282" t="s">
        <v>4620</v>
      </c>
      <c r="F3435" s="332" t="s">
        <v>187</v>
      </c>
      <c r="G3435" s="282" t="s">
        <v>7463</v>
      </c>
      <c r="H3435" s="282" t="s">
        <v>7434</v>
      </c>
      <c r="I3435" s="317">
        <v>45658</v>
      </c>
      <c r="J3435" s="304" t="s">
        <v>8095</v>
      </c>
      <c r="K3435" s="313" t="s">
        <v>7675</v>
      </c>
      <c r="L3435" s="360"/>
      <c r="M3435" s="304"/>
      <c r="N3435" s="304"/>
      <c r="O3435" s="304"/>
      <c r="P3435" s="304"/>
      <c r="Q3435" s="310"/>
      <c r="R3435" s="282" t="s">
        <v>7446</v>
      </c>
    </row>
    <row r="3436" spans="1:18" ht="15" customHeight="1">
      <c r="A3436" s="112" t="s">
        <v>36</v>
      </c>
      <c r="B3436" s="304" t="s">
        <v>37</v>
      </c>
      <c r="C3436" s="305" t="s">
        <v>105</v>
      </c>
      <c r="D3436" s="281" t="s">
        <v>4848</v>
      </c>
      <c r="E3436" s="282" t="s">
        <v>4849</v>
      </c>
      <c r="F3436" s="313" t="s">
        <v>7981</v>
      </c>
      <c r="G3436" s="282" t="s">
        <v>7861</v>
      </c>
      <c r="H3436" s="282" t="s">
        <v>7525</v>
      </c>
      <c r="I3436" s="317">
        <v>45658</v>
      </c>
      <c r="J3436" s="304" t="s">
        <v>8095</v>
      </c>
      <c r="K3436" s="313" t="s">
        <v>7939</v>
      </c>
      <c r="L3436" s="317"/>
      <c r="M3436" s="282"/>
      <c r="N3436" s="313"/>
      <c r="O3436" s="282"/>
      <c r="P3436" s="282"/>
      <c r="Q3436" s="310"/>
      <c r="R3436" s="282" t="s">
        <v>7446</v>
      </c>
    </row>
    <row r="3437" spans="1:18" ht="15" customHeight="1">
      <c r="A3437" s="139" t="s">
        <v>36</v>
      </c>
      <c r="B3437" s="280" t="s">
        <v>37</v>
      </c>
      <c r="C3437" s="305" t="s">
        <v>105</v>
      </c>
      <c r="D3437" s="281" t="s">
        <v>8097</v>
      </c>
      <c r="E3437" s="282" t="s">
        <v>8098</v>
      </c>
      <c r="F3437" s="362" t="s">
        <v>7981</v>
      </c>
      <c r="G3437" s="139" t="s">
        <v>7861</v>
      </c>
      <c r="H3437" s="139" t="s">
        <v>7525</v>
      </c>
      <c r="I3437" s="363">
        <v>45658</v>
      </c>
      <c r="J3437" s="280" t="s">
        <v>8095</v>
      </c>
      <c r="K3437" s="313" t="s">
        <v>7694</v>
      </c>
      <c r="L3437" s="139" t="s">
        <v>7703</v>
      </c>
      <c r="M3437" s="280" t="s">
        <v>7703</v>
      </c>
      <c r="N3437" s="280" t="s">
        <v>7703</v>
      </c>
      <c r="O3437" s="352" t="s">
        <v>7703</v>
      </c>
      <c r="P3437" s="346" t="s">
        <v>7703</v>
      </c>
      <c r="Q3437" s="283" t="s">
        <v>7703</v>
      </c>
      <c r="R3437" s="139" t="s">
        <v>7446</v>
      </c>
    </row>
    <row r="3438" spans="1:18" ht="15" customHeight="1">
      <c r="A3438" s="139" t="s">
        <v>36</v>
      </c>
      <c r="B3438" s="280" t="s">
        <v>37</v>
      </c>
      <c r="C3438" s="305" t="s">
        <v>105</v>
      </c>
      <c r="D3438" s="281" t="s">
        <v>6134</v>
      </c>
      <c r="E3438" s="282" t="s">
        <v>6135</v>
      </c>
      <c r="F3438" s="362" t="s">
        <v>7981</v>
      </c>
      <c r="G3438" s="139" t="s">
        <v>7861</v>
      </c>
      <c r="H3438" s="139" t="s">
        <v>7525</v>
      </c>
      <c r="I3438" s="363">
        <v>45658</v>
      </c>
      <c r="J3438" s="280" t="s">
        <v>8095</v>
      </c>
      <c r="K3438" s="313" t="s">
        <v>7694</v>
      </c>
      <c r="L3438" s="139" t="s">
        <v>7703</v>
      </c>
      <c r="M3438" s="280" t="s">
        <v>7703</v>
      </c>
      <c r="N3438" s="280" t="s">
        <v>7703</v>
      </c>
      <c r="O3438" s="352" t="s">
        <v>7703</v>
      </c>
      <c r="P3438" s="346" t="s">
        <v>7703</v>
      </c>
      <c r="Q3438" s="283" t="s">
        <v>7703</v>
      </c>
      <c r="R3438" s="139" t="s">
        <v>7446</v>
      </c>
    </row>
    <row r="3439" spans="1:18" ht="15" customHeight="1">
      <c r="A3439" s="139" t="s">
        <v>36</v>
      </c>
      <c r="B3439" s="280" t="s">
        <v>37</v>
      </c>
      <c r="C3439" s="305" t="s">
        <v>105</v>
      </c>
      <c r="D3439" s="281" t="s">
        <v>2979</v>
      </c>
      <c r="E3439" s="282" t="s">
        <v>2980</v>
      </c>
      <c r="F3439" s="362" t="s">
        <v>187</v>
      </c>
      <c r="G3439" s="139" t="s">
        <v>7463</v>
      </c>
      <c r="H3439" s="139" t="s">
        <v>7434</v>
      </c>
      <c r="I3439" s="363">
        <v>45686</v>
      </c>
      <c r="J3439" s="280" t="s">
        <v>8099</v>
      </c>
      <c r="K3439" s="313" t="s">
        <v>7465</v>
      </c>
      <c r="L3439" s="139"/>
      <c r="M3439" s="280"/>
      <c r="N3439" s="280"/>
      <c r="O3439" s="352"/>
      <c r="P3439" s="346"/>
      <c r="Q3439" s="283"/>
      <c r="R3439" s="139" t="s">
        <v>7437</v>
      </c>
    </row>
    <row r="3440" spans="1:18" ht="15" customHeight="1">
      <c r="A3440" s="139" t="s">
        <v>36</v>
      </c>
      <c r="B3440" s="280" t="s">
        <v>37</v>
      </c>
      <c r="C3440" s="305" t="s">
        <v>105</v>
      </c>
      <c r="D3440" s="281" t="s">
        <v>3575</v>
      </c>
      <c r="E3440" s="282" t="s">
        <v>3576</v>
      </c>
      <c r="F3440" s="362" t="s">
        <v>187</v>
      </c>
      <c r="G3440" s="139" t="s">
        <v>7463</v>
      </c>
      <c r="H3440" s="139" t="s">
        <v>7434</v>
      </c>
      <c r="I3440" s="363">
        <v>45686</v>
      </c>
      <c r="J3440" s="280" t="s">
        <v>8099</v>
      </c>
      <c r="K3440" s="313" t="s">
        <v>7698</v>
      </c>
      <c r="L3440" s="139"/>
      <c r="M3440" s="280"/>
      <c r="N3440" s="280"/>
      <c r="O3440" s="352"/>
      <c r="P3440" s="346"/>
      <c r="Q3440" s="283"/>
      <c r="R3440" s="139" t="s">
        <v>7446</v>
      </c>
    </row>
    <row r="3441" spans="1:18" ht="15" customHeight="1">
      <c r="A3441" s="139" t="s">
        <v>36</v>
      </c>
      <c r="B3441" s="280" t="s">
        <v>37</v>
      </c>
      <c r="C3441" s="305" t="s">
        <v>105</v>
      </c>
      <c r="D3441" s="281" t="s">
        <v>3579</v>
      </c>
      <c r="E3441" s="282" t="s">
        <v>3580</v>
      </c>
      <c r="F3441" s="362" t="s">
        <v>187</v>
      </c>
      <c r="G3441" s="139" t="s">
        <v>7463</v>
      </c>
      <c r="H3441" s="139" t="s">
        <v>7434</v>
      </c>
      <c r="I3441" s="363">
        <v>45686</v>
      </c>
      <c r="J3441" s="280" t="s">
        <v>8099</v>
      </c>
      <c r="K3441" s="313" t="s">
        <v>7465</v>
      </c>
      <c r="L3441" s="139"/>
      <c r="M3441" s="280"/>
      <c r="N3441" s="280"/>
      <c r="O3441" s="352"/>
      <c r="P3441" s="346"/>
      <c r="Q3441" s="283"/>
      <c r="R3441" s="139" t="s">
        <v>7437</v>
      </c>
    </row>
    <row r="3442" spans="1:18" ht="15" customHeight="1">
      <c r="A3442" s="139" t="s">
        <v>36</v>
      </c>
      <c r="B3442" s="280" t="s">
        <v>37</v>
      </c>
      <c r="C3442" s="305" t="s">
        <v>105</v>
      </c>
      <c r="D3442" s="281" t="s">
        <v>3725</v>
      </c>
      <c r="E3442" s="282" t="s">
        <v>3726</v>
      </c>
      <c r="F3442" s="362" t="s">
        <v>187</v>
      </c>
      <c r="G3442" s="139" t="s">
        <v>7463</v>
      </c>
      <c r="H3442" s="139" t="s">
        <v>7434</v>
      </c>
      <c r="I3442" s="363">
        <v>45681</v>
      </c>
      <c r="J3442" s="280" t="s">
        <v>8100</v>
      </c>
      <c r="K3442" s="313" t="s">
        <v>7436</v>
      </c>
      <c r="L3442" s="139"/>
      <c r="M3442" s="280"/>
      <c r="N3442" s="280"/>
      <c r="O3442" s="352"/>
      <c r="P3442" s="346"/>
      <c r="Q3442" s="283"/>
      <c r="R3442" s="139" t="s">
        <v>7437</v>
      </c>
    </row>
    <row r="3443" spans="1:18" ht="15" customHeight="1">
      <c r="A3443" s="139" t="s">
        <v>36</v>
      </c>
      <c r="B3443" s="280" t="s">
        <v>37</v>
      </c>
      <c r="C3443" s="305" t="s">
        <v>105</v>
      </c>
      <c r="D3443" s="281" t="s">
        <v>4305</v>
      </c>
      <c r="E3443" s="282" t="s">
        <v>4306</v>
      </c>
      <c r="F3443" s="362" t="s">
        <v>187</v>
      </c>
      <c r="G3443" s="139" t="s">
        <v>7463</v>
      </c>
      <c r="H3443" s="139" t="s">
        <v>7434</v>
      </c>
      <c r="I3443" s="363">
        <v>45686</v>
      </c>
      <c r="J3443" s="280" t="s">
        <v>8099</v>
      </c>
      <c r="K3443" s="313" t="s">
        <v>7593</v>
      </c>
      <c r="L3443" s="363"/>
      <c r="M3443" s="280"/>
      <c r="N3443" s="280"/>
      <c r="O3443" s="352"/>
      <c r="P3443" s="346"/>
      <c r="Q3443" s="283"/>
      <c r="R3443" s="139" t="s">
        <v>7437</v>
      </c>
    </row>
    <row r="3444" spans="1:18" ht="15" customHeight="1">
      <c r="A3444" s="139" t="s">
        <v>36</v>
      </c>
      <c r="B3444" s="280" t="s">
        <v>37</v>
      </c>
      <c r="C3444" s="305" t="s">
        <v>105</v>
      </c>
      <c r="D3444" s="281" t="s">
        <v>4832</v>
      </c>
      <c r="E3444" s="282" t="s">
        <v>4833</v>
      </c>
      <c r="F3444" s="362" t="s">
        <v>187</v>
      </c>
      <c r="G3444" s="139" t="s">
        <v>7463</v>
      </c>
      <c r="H3444" s="139" t="s">
        <v>7434</v>
      </c>
      <c r="I3444" s="363">
        <v>45686</v>
      </c>
      <c r="J3444" s="280" t="s">
        <v>8099</v>
      </c>
      <c r="K3444" s="313" t="s">
        <v>7593</v>
      </c>
      <c r="L3444" s="363"/>
      <c r="M3444" s="280"/>
      <c r="N3444" s="280"/>
      <c r="O3444" s="352"/>
      <c r="P3444" s="346"/>
      <c r="Q3444" s="283"/>
      <c r="R3444" s="139" t="s">
        <v>7437</v>
      </c>
    </row>
    <row r="3445" spans="1:18" ht="15" customHeight="1">
      <c r="A3445" s="139" t="s">
        <v>36</v>
      </c>
      <c r="B3445" s="280" t="s">
        <v>37</v>
      </c>
      <c r="C3445" s="305" t="s">
        <v>105</v>
      </c>
      <c r="D3445" s="281" t="s">
        <v>5653</v>
      </c>
      <c r="E3445" s="282" t="s">
        <v>5654</v>
      </c>
      <c r="F3445" s="362" t="s">
        <v>187</v>
      </c>
      <c r="G3445" s="139" t="s">
        <v>7463</v>
      </c>
      <c r="H3445" s="139" t="s">
        <v>7434</v>
      </c>
      <c r="I3445" s="363">
        <v>45681</v>
      </c>
      <c r="J3445" s="280" t="s">
        <v>8100</v>
      </c>
      <c r="K3445" s="313" t="s">
        <v>7465</v>
      </c>
      <c r="L3445" s="363"/>
      <c r="M3445" s="280"/>
      <c r="N3445" s="280"/>
      <c r="O3445" s="352"/>
      <c r="P3445" s="346"/>
      <c r="Q3445" s="283"/>
      <c r="R3445" s="139" t="s">
        <v>7437</v>
      </c>
    </row>
    <row r="3446" spans="1:18" ht="15" customHeight="1">
      <c r="A3446" s="139" t="s">
        <v>36</v>
      </c>
      <c r="B3446" s="280" t="s">
        <v>37</v>
      </c>
      <c r="C3446" s="305" t="s">
        <v>426</v>
      </c>
      <c r="D3446" s="281" t="s">
        <v>6869</v>
      </c>
      <c r="E3446" s="282" t="s">
        <v>6870</v>
      </c>
      <c r="F3446" s="362" t="s">
        <v>4181</v>
      </c>
      <c r="G3446" s="139" t="s">
        <v>7497</v>
      </c>
      <c r="H3446" s="139" t="s">
        <v>7497</v>
      </c>
      <c r="I3446" s="363">
        <v>45658</v>
      </c>
      <c r="J3446" s="280" t="s">
        <v>8095</v>
      </c>
      <c r="K3446" s="313" t="s">
        <v>7547</v>
      </c>
      <c r="L3446" s="363"/>
      <c r="M3446" s="280"/>
      <c r="N3446" s="280"/>
      <c r="O3446" s="352"/>
      <c r="P3446" s="346"/>
      <c r="Q3446" s="283"/>
      <c r="R3446" s="139" t="s">
        <v>7437</v>
      </c>
    </row>
    <row r="3447" spans="1:18" ht="15" customHeight="1">
      <c r="A3447" s="139" t="s">
        <v>36</v>
      </c>
      <c r="B3447" s="280" t="s">
        <v>37</v>
      </c>
      <c r="C3447" s="305" t="s">
        <v>105</v>
      </c>
      <c r="D3447" s="281" t="s">
        <v>8101</v>
      </c>
      <c r="E3447" s="282" t="s">
        <v>8102</v>
      </c>
      <c r="F3447" s="307" t="s">
        <v>7544</v>
      </c>
      <c r="G3447" s="308" t="s">
        <v>7534</v>
      </c>
      <c r="H3447" s="308" t="s">
        <v>7434</v>
      </c>
      <c r="I3447" s="363">
        <v>45658</v>
      </c>
      <c r="J3447" s="280" t="s">
        <v>8095</v>
      </c>
      <c r="K3447" s="313" t="s">
        <v>7698</v>
      </c>
      <c r="L3447" s="363"/>
      <c r="M3447" s="280"/>
      <c r="N3447" s="280"/>
      <c r="O3447" s="352"/>
      <c r="P3447" s="346"/>
      <c r="Q3447" s="283"/>
      <c r="R3447" s="139" t="s">
        <v>7446</v>
      </c>
    </row>
    <row r="3448" spans="1:18" ht="15" customHeight="1">
      <c r="A3448" s="139" t="s">
        <v>36</v>
      </c>
      <c r="B3448" s="280" t="s">
        <v>37</v>
      </c>
      <c r="C3448" s="305" t="s">
        <v>105</v>
      </c>
      <c r="D3448" s="281" t="s">
        <v>4237</v>
      </c>
      <c r="E3448" s="282" t="s">
        <v>4238</v>
      </c>
      <c r="F3448" s="362" t="s">
        <v>7624</v>
      </c>
      <c r="G3448" s="139" t="s">
        <v>7625</v>
      </c>
      <c r="H3448" s="139" t="s">
        <v>7449</v>
      </c>
      <c r="I3448" s="363">
        <v>45658</v>
      </c>
      <c r="J3448" s="280" t="s">
        <v>8095</v>
      </c>
      <c r="K3448" s="313" t="s">
        <v>7548</v>
      </c>
      <c r="L3448" s="363" t="s">
        <v>7703</v>
      </c>
      <c r="M3448" s="280" t="s">
        <v>7703</v>
      </c>
      <c r="N3448" s="280" t="s">
        <v>7703</v>
      </c>
      <c r="O3448" s="352" t="s">
        <v>7703</v>
      </c>
      <c r="P3448" s="346" t="s">
        <v>7703</v>
      </c>
      <c r="Q3448" s="283" t="s">
        <v>7703</v>
      </c>
      <c r="R3448" s="139" t="s">
        <v>7446</v>
      </c>
    </row>
    <row r="3449" spans="1:18" ht="15" customHeight="1">
      <c r="A3449" s="139" t="s">
        <v>36</v>
      </c>
      <c r="B3449" s="280" t="s">
        <v>37</v>
      </c>
      <c r="C3449" s="305" t="s">
        <v>105</v>
      </c>
      <c r="D3449" s="281" t="s">
        <v>5212</v>
      </c>
      <c r="E3449" s="282" t="s">
        <v>5213</v>
      </c>
      <c r="F3449" s="362" t="s">
        <v>7738</v>
      </c>
      <c r="G3449" s="139" t="s">
        <v>7896</v>
      </c>
      <c r="H3449" s="139" t="s">
        <v>7449</v>
      </c>
      <c r="I3449" s="363">
        <v>45667</v>
      </c>
      <c r="J3449" s="280" t="s">
        <v>8103</v>
      </c>
      <c r="K3449" s="313" t="s">
        <v>7436</v>
      </c>
      <c r="L3449" s="363"/>
      <c r="M3449" s="280"/>
      <c r="N3449" s="280"/>
      <c r="O3449" s="352"/>
      <c r="P3449" s="346"/>
      <c r="Q3449" s="283"/>
      <c r="R3449" s="139" t="s">
        <v>7437</v>
      </c>
    </row>
    <row r="3450" spans="1:18" ht="15" customHeight="1">
      <c r="A3450" s="139" t="s">
        <v>36</v>
      </c>
      <c r="B3450" s="280" t="s">
        <v>37</v>
      </c>
      <c r="C3450" s="305" t="s">
        <v>105</v>
      </c>
      <c r="D3450" s="281" t="s">
        <v>8104</v>
      </c>
      <c r="E3450" s="282" t="s">
        <v>8105</v>
      </c>
      <c r="F3450" s="362" t="s">
        <v>7738</v>
      </c>
      <c r="G3450" s="139" t="s">
        <v>7896</v>
      </c>
      <c r="H3450" s="139" t="s">
        <v>7449</v>
      </c>
      <c r="I3450" s="363">
        <v>45667</v>
      </c>
      <c r="J3450" s="280" t="s">
        <v>8103</v>
      </c>
      <c r="K3450" s="313" t="s">
        <v>8106</v>
      </c>
      <c r="L3450" s="363"/>
      <c r="M3450" s="280"/>
      <c r="N3450" s="280"/>
      <c r="O3450" s="352"/>
      <c r="P3450" s="346"/>
      <c r="Q3450" s="283"/>
      <c r="R3450" s="139" t="s">
        <v>7437</v>
      </c>
    </row>
    <row r="3451" spans="1:18" ht="15" customHeight="1">
      <c r="A3451" s="139" t="s">
        <v>36</v>
      </c>
      <c r="B3451" s="280" t="s">
        <v>37</v>
      </c>
      <c r="C3451" s="305" t="s">
        <v>105</v>
      </c>
      <c r="D3451" s="336" t="s">
        <v>6527</v>
      </c>
      <c r="E3451" s="282" t="s">
        <v>6528</v>
      </c>
      <c r="F3451" s="362" t="s">
        <v>7661</v>
      </c>
      <c r="G3451" s="139" t="s">
        <v>7534</v>
      </c>
      <c r="H3451" s="139" t="s">
        <v>7434</v>
      </c>
      <c r="I3451" s="363">
        <v>45680</v>
      </c>
      <c r="J3451" s="280" t="s">
        <v>8100</v>
      </c>
      <c r="K3451" s="313" t="s">
        <v>7548</v>
      </c>
      <c r="L3451" s="363"/>
      <c r="M3451" s="280"/>
      <c r="N3451" s="280"/>
      <c r="O3451" s="352"/>
      <c r="P3451" s="346"/>
      <c r="Q3451" s="283"/>
      <c r="R3451" s="139" t="s">
        <v>7437</v>
      </c>
    </row>
    <row r="3452" spans="1:18" ht="15" customHeight="1">
      <c r="A3452" s="139" t="s">
        <v>36</v>
      </c>
      <c r="B3452" s="280" t="s">
        <v>37</v>
      </c>
      <c r="C3452" s="305" t="s">
        <v>105</v>
      </c>
      <c r="D3452" s="336" t="s">
        <v>6149</v>
      </c>
      <c r="E3452" s="282" t="s">
        <v>6150</v>
      </c>
      <c r="F3452" s="313" t="s">
        <v>7492</v>
      </c>
      <c r="G3452" s="282" t="s">
        <v>7492</v>
      </c>
      <c r="H3452" s="282" t="s">
        <v>7492</v>
      </c>
      <c r="I3452" s="363">
        <v>45663</v>
      </c>
      <c r="J3452" s="280" t="s">
        <v>8103</v>
      </c>
      <c r="K3452" s="313" t="s">
        <v>7465</v>
      </c>
      <c r="L3452" s="363"/>
      <c r="M3452" s="280"/>
      <c r="N3452" s="280"/>
      <c r="O3452" s="352"/>
      <c r="P3452" s="346"/>
      <c r="Q3452" s="283"/>
      <c r="R3452" s="139" t="s">
        <v>7437</v>
      </c>
    </row>
    <row r="3453" spans="1:18" ht="15" customHeight="1">
      <c r="A3453" s="139" t="s">
        <v>36</v>
      </c>
      <c r="B3453" s="280" t="s">
        <v>37</v>
      </c>
      <c r="C3453" s="305" t="s">
        <v>105</v>
      </c>
      <c r="D3453" s="336" t="s">
        <v>8107</v>
      </c>
      <c r="E3453" s="282" t="s">
        <v>8108</v>
      </c>
      <c r="F3453" s="308" t="s">
        <v>7531</v>
      </c>
      <c r="G3453" s="308" t="s">
        <v>7531</v>
      </c>
      <c r="H3453" s="308" t="s">
        <v>7531</v>
      </c>
      <c r="I3453" s="363">
        <v>45659</v>
      </c>
      <c r="J3453" s="280" t="s">
        <v>8095</v>
      </c>
      <c r="K3453" s="313"/>
      <c r="L3453" s="363"/>
      <c r="M3453" s="280"/>
      <c r="N3453" s="280"/>
      <c r="O3453" s="352"/>
      <c r="P3453" s="346"/>
      <c r="Q3453" s="283"/>
      <c r="R3453" s="139" t="s">
        <v>7446</v>
      </c>
    </row>
    <row r="3454" spans="1:18" ht="15" customHeight="1">
      <c r="A3454" s="139" t="s">
        <v>36</v>
      </c>
      <c r="B3454" s="280" t="s">
        <v>37</v>
      </c>
      <c r="C3454" s="305" t="s">
        <v>105</v>
      </c>
      <c r="D3454" s="336" t="s">
        <v>8109</v>
      </c>
      <c r="E3454" s="282" t="s">
        <v>8110</v>
      </c>
      <c r="F3454" s="308" t="s">
        <v>7531</v>
      </c>
      <c r="G3454" s="308" t="s">
        <v>7531</v>
      </c>
      <c r="H3454" s="308" t="s">
        <v>7531</v>
      </c>
      <c r="I3454" s="363">
        <v>45659</v>
      </c>
      <c r="J3454" s="280" t="s">
        <v>8095</v>
      </c>
      <c r="K3454" s="313" t="s">
        <v>1757</v>
      </c>
      <c r="L3454" s="363"/>
      <c r="M3454" s="280"/>
      <c r="N3454" s="280"/>
      <c r="O3454" s="352"/>
      <c r="P3454" s="346"/>
      <c r="Q3454" s="283"/>
      <c r="R3454" s="139" t="s">
        <v>7446</v>
      </c>
    </row>
    <row r="3455" spans="1:18" ht="15" customHeight="1">
      <c r="A3455" s="139" t="s">
        <v>36</v>
      </c>
      <c r="B3455" s="280" t="s">
        <v>37</v>
      </c>
      <c r="C3455" s="305" t="s">
        <v>105</v>
      </c>
      <c r="D3455" s="336" t="s">
        <v>8111</v>
      </c>
      <c r="E3455" s="282" t="s">
        <v>8112</v>
      </c>
      <c r="F3455" s="308" t="s">
        <v>7531</v>
      </c>
      <c r="G3455" s="308" t="s">
        <v>7531</v>
      </c>
      <c r="H3455" s="308" t="s">
        <v>7531</v>
      </c>
      <c r="I3455" s="363">
        <v>45659</v>
      </c>
      <c r="J3455" s="280" t="s">
        <v>8095</v>
      </c>
      <c r="K3455" s="313" t="s">
        <v>1757</v>
      </c>
      <c r="L3455" s="363"/>
      <c r="M3455" s="280"/>
      <c r="N3455" s="280"/>
      <c r="O3455" s="352"/>
      <c r="P3455" s="346"/>
      <c r="Q3455" s="283"/>
      <c r="R3455" s="139" t="s">
        <v>7446</v>
      </c>
    </row>
    <row r="3456" spans="1:18" ht="15" customHeight="1">
      <c r="A3456" s="139" t="s">
        <v>36</v>
      </c>
      <c r="B3456" s="280" t="s">
        <v>37</v>
      </c>
      <c r="C3456" s="305" t="s">
        <v>105</v>
      </c>
      <c r="D3456" s="336" t="s">
        <v>8113</v>
      </c>
      <c r="E3456" s="282" t="s">
        <v>8114</v>
      </c>
      <c r="F3456" s="308" t="s">
        <v>7531</v>
      </c>
      <c r="G3456" s="308" t="s">
        <v>7531</v>
      </c>
      <c r="H3456" s="308" t="s">
        <v>7531</v>
      </c>
      <c r="I3456" s="363">
        <v>45659</v>
      </c>
      <c r="J3456" s="280" t="s">
        <v>8095</v>
      </c>
      <c r="K3456" s="313"/>
      <c r="L3456" s="363"/>
      <c r="M3456" s="280"/>
      <c r="N3456" s="280"/>
      <c r="O3456" s="352"/>
      <c r="P3456" s="346"/>
      <c r="Q3456" s="283"/>
      <c r="R3456" s="139" t="s">
        <v>7528</v>
      </c>
    </row>
    <row r="3457" spans="1:18" ht="15" customHeight="1">
      <c r="A3457" s="139" t="s">
        <v>36</v>
      </c>
      <c r="B3457" s="280" t="s">
        <v>37</v>
      </c>
      <c r="C3457" s="305" t="s">
        <v>105</v>
      </c>
      <c r="D3457" s="336" t="s">
        <v>8115</v>
      </c>
      <c r="E3457" s="282" t="s">
        <v>8116</v>
      </c>
      <c r="F3457" s="308" t="s">
        <v>7531</v>
      </c>
      <c r="G3457" s="308" t="s">
        <v>7531</v>
      </c>
      <c r="H3457" s="308" t="s">
        <v>7531</v>
      </c>
      <c r="I3457" s="363">
        <v>45659</v>
      </c>
      <c r="J3457" s="280" t="s">
        <v>8095</v>
      </c>
      <c r="K3457" s="313"/>
      <c r="L3457" s="363"/>
      <c r="M3457" s="280"/>
      <c r="N3457" s="280"/>
      <c r="O3457" s="352"/>
      <c r="P3457" s="346"/>
      <c r="Q3457" s="283"/>
      <c r="R3457" s="139" t="s">
        <v>7446</v>
      </c>
    </row>
    <row r="3458" spans="1:18" ht="15" customHeight="1">
      <c r="A3458" s="139" t="s">
        <v>36</v>
      </c>
      <c r="B3458" s="280" t="s">
        <v>37</v>
      </c>
      <c r="C3458" s="305" t="s">
        <v>105</v>
      </c>
      <c r="D3458" s="336" t="s">
        <v>8117</v>
      </c>
      <c r="E3458" s="282" t="s">
        <v>8118</v>
      </c>
      <c r="F3458" s="308" t="s">
        <v>7531</v>
      </c>
      <c r="G3458" s="308" t="s">
        <v>7531</v>
      </c>
      <c r="H3458" s="308" t="s">
        <v>7531</v>
      </c>
      <c r="I3458" s="363">
        <v>45659</v>
      </c>
      <c r="J3458" s="280" t="s">
        <v>8095</v>
      </c>
      <c r="K3458" s="313" t="s">
        <v>8074</v>
      </c>
      <c r="L3458" s="363"/>
      <c r="M3458" s="280"/>
      <c r="N3458" s="280"/>
      <c r="O3458" s="352"/>
      <c r="P3458" s="346"/>
      <c r="Q3458" s="283"/>
      <c r="R3458" s="139" t="s">
        <v>7446</v>
      </c>
    </row>
    <row r="3459" spans="1:18" ht="15" customHeight="1">
      <c r="A3459" s="139" t="s">
        <v>36</v>
      </c>
      <c r="B3459" s="280" t="s">
        <v>37</v>
      </c>
      <c r="C3459" s="305" t="s">
        <v>105</v>
      </c>
      <c r="D3459" s="336" t="s">
        <v>8119</v>
      </c>
      <c r="E3459" s="282" t="s">
        <v>8120</v>
      </c>
      <c r="F3459" s="308" t="s">
        <v>7531</v>
      </c>
      <c r="G3459" s="308" t="s">
        <v>7531</v>
      </c>
      <c r="H3459" s="308" t="s">
        <v>7531</v>
      </c>
      <c r="I3459" s="363">
        <v>45659</v>
      </c>
      <c r="J3459" s="280" t="s">
        <v>8095</v>
      </c>
      <c r="K3459" s="313" t="s">
        <v>8074</v>
      </c>
      <c r="L3459" s="363"/>
      <c r="M3459" s="280"/>
      <c r="N3459" s="280"/>
      <c r="O3459" s="352"/>
      <c r="P3459" s="346"/>
      <c r="Q3459" s="283"/>
      <c r="R3459" s="139" t="s">
        <v>7446</v>
      </c>
    </row>
    <row r="3460" spans="1:18" ht="15" customHeight="1">
      <c r="A3460" s="139" t="s">
        <v>36</v>
      </c>
      <c r="B3460" s="280" t="s">
        <v>37</v>
      </c>
      <c r="C3460" s="305" t="s">
        <v>105</v>
      </c>
      <c r="D3460" s="336" t="s">
        <v>8121</v>
      </c>
      <c r="E3460" s="282" t="s">
        <v>8122</v>
      </c>
      <c r="F3460" s="308" t="s">
        <v>7531</v>
      </c>
      <c r="G3460" s="308" t="s">
        <v>7531</v>
      </c>
      <c r="H3460" s="308" t="s">
        <v>7531</v>
      </c>
      <c r="I3460" s="363">
        <v>45659</v>
      </c>
      <c r="J3460" s="280" t="s">
        <v>8095</v>
      </c>
      <c r="K3460" s="313"/>
      <c r="L3460" s="363"/>
      <c r="M3460" s="280"/>
      <c r="N3460" s="280"/>
      <c r="O3460" s="352"/>
      <c r="P3460" s="346"/>
      <c r="Q3460" s="283"/>
      <c r="R3460" s="139" t="s">
        <v>7446</v>
      </c>
    </row>
    <row r="3461" spans="1:18" ht="15" customHeight="1">
      <c r="A3461" s="139" t="s">
        <v>36</v>
      </c>
      <c r="B3461" s="280" t="s">
        <v>37</v>
      </c>
      <c r="C3461" s="305" t="s">
        <v>105</v>
      </c>
      <c r="D3461" s="336" t="s">
        <v>8123</v>
      </c>
      <c r="E3461" s="282" t="s">
        <v>8124</v>
      </c>
      <c r="F3461" s="308" t="s">
        <v>7531</v>
      </c>
      <c r="G3461" s="308" t="s">
        <v>7531</v>
      </c>
      <c r="H3461" s="308" t="s">
        <v>7531</v>
      </c>
      <c r="I3461" s="363">
        <v>45659</v>
      </c>
      <c r="J3461" s="280" t="s">
        <v>8095</v>
      </c>
      <c r="K3461" s="313" t="s">
        <v>1757</v>
      </c>
      <c r="L3461" s="363"/>
      <c r="M3461" s="280"/>
      <c r="N3461" s="280"/>
      <c r="O3461" s="352"/>
      <c r="P3461" s="346"/>
      <c r="Q3461" s="283"/>
      <c r="R3461" s="139" t="s">
        <v>7446</v>
      </c>
    </row>
    <row r="3462" spans="1:18" ht="15" customHeight="1">
      <c r="A3462" s="139" t="s">
        <v>36</v>
      </c>
      <c r="B3462" s="280" t="s">
        <v>37</v>
      </c>
      <c r="C3462" s="305" t="s">
        <v>105</v>
      </c>
      <c r="D3462" s="336" t="s">
        <v>8125</v>
      </c>
      <c r="E3462" s="282" t="s">
        <v>8126</v>
      </c>
      <c r="F3462" s="308" t="s">
        <v>7531</v>
      </c>
      <c r="G3462" s="308" t="s">
        <v>7531</v>
      </c>
      <c r="H3462" s="308" t="s">
        <v>7531</v>
      </c>
      <c r="I3462" s="363">
        <v>45659</v>
      </c>
      <c r="J3462" s="280" t="s">
        <v>8095</v>
      </c>
      <c r="K3462" s="313" t="s">
        <v>8074</v>
      </c>
      <c r="L3462" s="363"/>
      <c r="M3462" s="280"/>
      <c r="N3462" s="280"/>
      <c r="O3462" s="352"/>
      <c r="P3462" s="346"/>
      <c r="Q3462" s="283"/>
      <c r="R3462" s="139" t="s">
        <v>7446</v>
      </c>
    </row>
    <row r="3463" spans="1:18" ht="15" customHeight="1">
      <c r="A3463" s="139" t="s">
        <v>36</v>
      </c>
      <c r="B3463" s="280" t="s">
        <v>37</v>
      </c>
      <c r="C3463" s="305" t="s">
        <v>1058</v>
      </c>
      <c r="D3463" s="336" t="s">
        <v>1397</v>
      </c>
      <c r="E3463" s="282" t="s">
        <v>1398</v>
      </c>
      <c r="F3463" s="283" t="s">
        <v>8127</v>
      </c>
      <c r="G3463" s="139" t="s">
        <v>7944</v>
      </c>
      <c r="H3463" s="139" t="s">
        <v>7525</v>
      </c>
      <c r="I3463" s="363">
        <v>45677</v>
      </c>
      <c r="J3463" s="280" t="s">
        <v>8100</v>
      </c>
      <c r="K3463" s="313" t="s">
        <v>7593</v>
      </c>
      <c r="L3463" s="363"/>
      <c r="M3463" s="280"/>
      <c r="N3463" s="280"/>
      <c r="O3463" s="352"/>
      <c r="P3463" s="346"/>
      <c r="Q3463" s="283"/>
      <c r="R3463" s="139" t="s">
        <v>7437</v>
      </c>
    </row>
    <row r="3464" spans="1:18" ht="15" customHeight="1">
      <c r="A3464" s="139" t="s">
        <v>36</v>
      </c>
      <c r="B3464" s="280" t="s">
        <v>37</v>
      </c>
      <c r="C3464" s="305" t="s">
        <v>105</v>
      </c>
      <c r="D3464" s="336" t="s">
        <v>4344</v>
      </c>
      <c r="E3464" s="282" t="s">
        <v>4345</v>
      </c>
      <c r="F3464" s="283" t="s">
        <v>7661</v>
      </c>
      <c r="G3464" s="139" t="s">
        <v>7534</v>
      </c>
      <c r="H3464" s="139" t="s">
        <v>7434</v>
      </c>
      <c r="I3464" s="363">
        <v>45678</v>
      </c>
      <c r="J3464" s="280" t="s">
        <v>8100</v>
      </c>
      <c r="K3464" s="313" t="s">
        <v>7674</v>
      </c>
      <c r="L3464" s="363"/>
      <c r="M3464" s="280"/>
      <c r="N3464" s="280"/>
      <c r="O3464" s="352"/>
      <c r="P3464" s="346"/>
      <c r="Q3464" s="283"/>
      <c r="R3464" s="139" t="s">
        <v>7437</v>
      </c>
    </row>
    <row r="3465" spans="1:18" ht="15" customHeight="1">
      <c r="A3465" s="139" t="s">
        <v>36</v>
      </c>
      <c r="B3465" s="280" t="s">
        <v>37</v>
      </c>
      <c r="C3465" s="305" t="s">
        <v>1058</v>
      </c>
      <c r="D3465" s="336" t="s">
        <v>6395</v>
      </c>
      <c r="E3465" s="282" t="s">
        <v>6396</v>
      </c>
      <c r="F3465" s="283" t="s">
        <v>7492</v>
      </c>
      <c r="G3465" s="139" t="s">
        <v>7492</v>
      </c>
      <c r="H3465" s="139" t="s">
        <v>7492</v>
      </c>
      <c r="I3465" s="363">
        <v>45667</v>
      </c>
      <c r="J3465" s="280" t="s">
        <v>8103</v>
      </c>
      <c r="K3465" s="313" t="s">
        <v>7548</v>
      </c>
      <c r="L3465" s="363"/>
      <c r="M3465" s="280"/>
      <c r="N3465" s="280"/>
      <c r="O3465" s="352"/>
      <c r="P3465" s="346"/>
      <c r="Q3465" s="283"/>
      <c r="R3465" s="139" t="s">
        <v>7437</v>
      </c>
    </row>
    <row r="3466" spans="1:18" ht="15" customHeight="1">
      <c r="A3466" s="139" t="s">
        <v>36</v>
      </c>
      <c r="B3466" s="280" t="s">
        <v>37</v>
      </c>
      <c r="C3466" s="305" t="s">
        <v>105</v>
      </c>
      <c r="D3466" s="336" t="s">
        <v>1059</v>
      </c>
      <c r="E3466" s="282" t="s">
        <v>1060</v>
      </c>
      <c r="F3466" s="283" t="s">
        <v>7506</v>
      </c>
      <c r="G3466" s="139" t="s">
        <v>7453</v>
      </c>
      <c r="H3466" s="139" t="s">
        <v>7449</v>
      </c>
      <c r="I3466" s="363">
        <v>45672</v>
      </c>
      <c r="J3466" s="280" t="s">
        <v>8094</v>
      </c>
      <c r="K3466" s="313" t="s">
        <v>7593</v>
      </c>
      <c r="L3466" s="363"/>
      <c r="M3466" s="280"/>
      <c r="N3466" s="280"/>
      <c r="O3466" s="352"/>
      <c r="P3466" s="346"/>
      <c r="Q3466" s="283"/>
      <c r="R3466" s="139" t="s">
        <v>7437</v>
      </c>
    </row>
    <row r="3467" spans="1:18" ht="15" customHeight="1">
      <c r="A3467" s="139" t="s">
        <v>36</v>
      </c>
      <c r="B3467" s="280" t="s">
        <v>37</v>
      </c>
      <c r="C3467" s="305" t="s">
        <v>143</v>
      </c>
      <c r="D3467" s="336" t="s">
        <v>6563</v>
      </c>
      <c r="E3467" s="282" t="s">
        <v>6564</v>
      </c>
      <c r="F3467" s="283" t="s">
        <v>7940</v>
      </c>
      <c r="G3467" s="139" t="s">
        <v>7521</v>
      </c>
      <c r="H3467" s="139" t="s">
        <v>7449</v>
      </c>
      <c r="I3467" s="363">
        <v>45677</v>
      </c>
      <c r="J3467" s="280" t="s">
        <v>8100</v>
      </c>
      <c r="K3467" s="313" t="s">
        <v>7669</v>
      </c>
      <c r="L3467" s="363"/>
      <c r="M3467" s="280"/>
      <c r="N3467" s="280"/>
      <c r="O3467" s="352"/>
      <c r="P3467" s="346"/>
      <c r="Q3467" s="283"/>
      <c r="R3467" s="139" t="s">
        <v>7446</v>
      </c>
    </row>
    <row r="3468" spans="1:18" ht="15" customHeight="1">
      <c r="A3468" s="139" t="s">
        <v>36</v>
      </c>
      <c r="B3468" s="280" t="s">
        <v>37</v>
      </c>
      <c r="C3468" s="305" t="s">
        <v>105</v>
      </c>
      <c r="D3468" s="336" t="s">
        <v>3260</v>
      </c>
      <c r="E3468" s="282" t="s">
        <v>3261</v>
      </c>
      <c r="F3468" s="283" t="s">
        <v>1992</v>
      </c>
      <c r="G3468" s="139" t="s">
        <v>7433</v>
      </c>
      <c r="H3468" s="139" t="s">
        <v>7434</v>
      </c>
      <c r="I3468" s="363">
        <v>45685</v>
      </c>
      <c r="J3468" s="280" t="s">
        <v>8099</v>
      </c>
      <c r="K3468" s="313" t="s">
        <v>2088</v>
      </c>
      <c r="L3468" s="363"/>
      <c r="M3468" s="280"/>
      <c r="N3468" s="280"/>
      <c r="O3468" s="352"/>
      <c r="P3468" s="346"/>
      <c r="Q3468" s="283"/>
      <c r="R3468" s="139" t="s">
        <v>7437</v>
      </c>
    </row>
    <row r="3469" spans="1:18" ht="15" customHeight="1">
      <c r="A3469" s="139" t="s">
        <v>36</v>
      </c>
      <c r="B3469" s="280" t="s">
        <v>37</v>
      </c>
      <c r="C3469" s="305" t="s">
        <v>143</v>
      </c>
      <c r="D3469" s="336" t="s">
        <v>2397</v>
      </c>
      <c r="E3469" s="282" t="s">
        <v>2398</v>
      </c>
      <c r="F3469" s="283" t="s">
        <v>7949</v>
      </c>
      <c r="G3469" s="139" t="s">
        <v>7534</v>
      </c>
      <c r="H3469" s="139" t="s">
        <v>7577</v>
      </c>
      <c r="I3469" s="363">
        <v>45658</v>
      </c>
      <c r="J3469" s="280" t="s">
        <v>8095</v>
      </c>
      <c r="K3469" s="313" t="s">
        <v>7893</v>
      </c>
      <c r="L3469" s="363"/>
      <c r="M3469" s="280"/>
      <c r="N3469" s="280"/>
      <c r="O3469" s="352"/>
      <c r="P3469" s="346"/>
      <c r="Q3469" s="283"/>
      <c r="R3469" s="139" t="s">
        <v>7437</v>
      </c>
    </row>
    <row r="3470" spans="1:18" ht="15" customHeight="1">
      <c r="A3470" s="139" t="s">
        <v>36</v>
      </c>
      <c r="B3470" s="280" t="s">
        <v>37</v>
      </c>
      <c r="C3470" s="305" t="s">
        <v>143</v>
      </c>
      <c r="D3470" s="336" t="s">
        <v>2681</v>
      </c>
      <c r="E3470" s="282" t="s">
        <v>2682</v>
      </c>
      <c r="F3470" s="283" t="s">
        <v>7949</v>
      </c>
      <c r="G3470" s="139" t="s">
        <v>7534</v>
      </c>
      <c r="H3470" s="139" t="s">
        <v>7577</v>
      </c>
      <c r="I3470" s="363">
        <v>45658</v>
      </c>
      <c r="J3470" s="280" t="s">
        <v>8095</v>
      </c>
      <c r="K3470" s="313" t="s">
        <v>7893</v>
      </c>
      <c r="L3470" s="363"/>
      <c r="M3470" s="280"/>
      <c r="N3470" s="280"/>
      <c r="O3470" s="352"/>
      <c r="P3470" s="346"/>
      <c r="Q3470" s="283"/>
      <c r="R3470" s="139" t="s">
        <v>7437</v>
      </c>
    </row>
    <row r="3471" spans="1:18" ht="15" customHeight="1">
      <c r="A3471" s="112" t="s">
        <v>36</v>
      </c>
      <c r="B3471" s="304" t="s">
        <v>37</v>
      </c>
      <c r="C3471" s="305" t="s">
        <v>105</v>
      </c>
      <c r="D3471" s="281" t="s">
        <v>1356</v>
      </c>
      <c r="E3471" s="282" t="s">
        <v>1357</v>
      </c>
      <c r="F3471" s="332" t="s">
        <v>7492</v>
      </c>
      <c r="G3471" s="282" t="s">
        <v>7492</v>
      </c>
      <c r="H3471" s="282" t="s">
        <v>7492</v>
      </c>
      <c r="I3471" s="358">
        <v>45666</v>
      </c>
      <c r="J3471" s="304" t="s">
        <v>8103</v>
      </c>
      <c r="K3471" s="313" t="s">
        <v>7593</v>
      </c>
      <c r="L3471" s="335"/>
      <c r="M3471" s="357"/>
      <c r="N3471" s="313"/>
      <c r="O3471" s="337"/>
      <c r="P3471" s="345"/>
      <c r="Q3471" s="310"/>
      <c r="R3471" s="282" t="s">
        <v>7437</v>
      </c>
    </row>
    <row r="3472" spans="1:18" ht="15" customHeight="1">
      <c r="A3472" s="112" t="s">
        <v>36</v>
      </c>
      <c r="B3472" s="304" t="s">
        <v>37</v>
      </c>
      <c r="C3472" s="305" t="s">
        <v>105</v>
      </c>
      <c r="D3472" s="281" t="s">
        <v>3767</v>
      </c>
      <c r="E3472" s="282" t="s">
        <v>3768</v>
      </c>
      <c r="F3472" s="332" t="s">
        <v>7492</v>
      </c>
      <c r="G3472" s="282" t="s">
        <v>7492</v>
      </c>
      <c r="H3472" s="282" t="s">
        <v>7492</v>
      </c>
      <c r="I3472" s="358">
        <v>45670</v>
      </c>
      <c r="J3472" s="304" t="s">
        <v>8094</v>
      </c>
      <c r="K3472" s="313" t="s">
        <v>7548</v>
      </c>
      <c r="L3472" s="335"/>
      <c r="M3472" s="357"/>
      <c r="N3472" s="313"/>
      <c r="O3472" s="337"/>
      <c r="P3472" s="345"/>
      <c r="Q3472" s="310"/>
      <c r="R3472" s="282" t="s">
        <v>7437</v>
      </c>
    </row>
    <row r="3473" spans="1:18" ht="15" customHeight="1">
      <c r="A3473" s="112" t="s">
        <v>36</v>
      </c>
      <c r="B3473" s="304" t="s">
        <v>37</v>
      </c>
      <c r="C3473" s="305" t="s">
        <v>105</v>
      </c>
      <c r="D3473" s="336" t="s">
        <v>6769</v>
      </c>
      <c r="E3473" s="313" t="s">
        <v>6770</v>
      </c>
      <c r="F3473" s="313" t="s">
        <v>7940</v>
      </c>
      <c r="G3473" s="283" t="s">
        <v>7521</v>
      </c>
      <c r="H3473" s="283" t="s">
        <v>7449</v>
      </c>
      <c r="I3473" s="363">
        <v>45682</v>
      </c>
      <c r="J3473" s="280" t="s">
        <v>8100</v>
      </c>
      <c r="K3473" s="313" t="s">
        <v>7465</v>
      </c>
      <c r="L3473" s="360"/>
      <c r="M3473" s="304"/>
      <c r="N3473" s="304"/>
      <c r="O3473" s="304"/>
      <c r="P3473" s="304"/>
      <c r="Q3473" s="310"/>
      <c r="R3473" s="282" t="s">
        <v>7437</v>
      </c>
    </row>
    <row r="3474" spans="1:18" ht="15" customHeight="1">
      <c r="A3474" s="112" t="s">
        <v>36</v>
      </c>
      <c r="B3474" s="304" t="s">
        <v>37</v>
      </c>
      <c r="C3474" s="305" t="s">
        <v>105</v>
      </c>
      <c r="D3474" s="336" t="s">
        <v>8128</v>
      </c>
      <c r="E3474" s="313" t="s">
        <v>8129</v>
      </c>
      <c r="F3474" s="313" t="s">
        <v>7661</v>
      </c>
      <c r="G3474" s="139" t="s">
        <v>7534</v>
      </c>
      <c r="H3474" s="139" t="s">
        <v>7434</v>
      </c>
      <c r="I3474" s="363">
        <v>45673</v>
      </c>
      <c r="J3474" s="280" t="s">
        <v>8094</v>
      </c>
      <c r="K3474" s="313" t="s">
        <v>7711</v>
      </c>
      <c r="L3474" s="360"/>
      <c r="M3474" s="304"/>
      <c r="N3474" s="304"/>
      <c r="O3474" s="304"/>
      <c r="P3474" s="304"/>
      <c r="Q3474" s="310"/>
      <c r="R3474" s="282" t="s">
        <v>7437</v>
      </c>
    </row>
    <row r="3475" spans="1:18" ht="15" customHeight="1">
      <c r="A3475" s="112" t="s">
        <v>36</v>
      </c>
      <c r="B3475" s="304" t="s">
        <v>37</v>
      </c>
      <c r="C3475" s="305" t="s">
        <v>105</v>
      </c>
      <c r="D3475" s="281" t="s">
        <v>8130</v>
      </c>
      <c r="E3475" s="282" t="s">
        <v>8131</v>
      </c>
      <c r="F3475" s="307" t="s">
        <v>7544</v>
      </c>
      <c r="G3475" s="308" t="s">
        <v>7534</v>
      </c>
      <c r="H3475" s="308" t="s">
        <v>7434</v>
      </c>
      <c r="I3475" s="363">
        <v>45674</v>
      </c>
      <c r="J3475" s="304" t="s">
        <v>8094</v>
      </c>
      <c r="K3475" s="313" t="s">
        <v>7548</v>
      </c>
      <c r="L3475" s="335"/>
      <c r="M3475" s="304"/>
      <c r="N3475" s="313"/>
      <c r="O3475" s="337"/>
      <c r="P3475" s="345"/>
      <c r="Q3475" s="310"/>
      <c r="R3475" s="282" t="s">
        <v>7437</v>
      </c>
    </row>
    <row r="3476" spans="1:18" ht="15" customHeight="1">
      <c r="A3476" s="112" t="s">
        <v>36</v>
      </c>
      <c r="B3476" s="304" t="s">
        <v>37</v>
      </c>
      <c r="C3476" s="305" t="s">
        <v>105</v>
      </c>
      <c r="D3476" s="336" t="s">
        <v>8132</v>
      </c>
      <c r="E3476" s="282" t="s">
        <v>8133</v>
      </c>
      <c r="F3476" s="308" t="s">
        <v>7531</v>
      </c>
      <c r="G3476" s="308" t="s">
        <v>7531</v>
      </c>
      <c r="H3476" s="308" t="s">
        <v>7531</v>
      </c>
      <c r="I3476" s="358">
        <v>45684</v>
      </c>
      <c r="J3476" s="304" t="s">
        <v>8099</v>
      </c>
      <c r="K3476" s="313" t="s">
        <v>7547</v>
      </c>
      <c r="L3476" s="335"/>
      <c r="M3476" s="304"/>
      <c r="N3476" s="313"/>
      <c r="O3476" s="337"/>
      <c r="P3476" s="345"/>
      <c r="Q3476" s="310"/>
      <c r="R3476" s="282" t="s">
        <v>7437</v>
      </c>
    </row>
    <row r="3477" spans="1:18" ht="15" customHeight="1">
      <c r="A3477" s="112" t="s">
        <v>36</v>
      </c>
      <c r="B3477" s="304" t="s">
        <v>37</v>
      </c>
      <c r="C3477" s="305" t="s">
        <v>105</v>
      </c>
      <c r="D3477" s="336" t="s">
        <v>4384</v>
      </c>
      <c r="E3477" s="282" t="s">
        <v>4385</v>
      </c>
      <c r="F3477" s="282" t="s">
        <v>7998</v>
      </c>
      <c r="G3477" s="282" t="s">
        <v>7896</v>
      </c>
      <c r="H3477" s="282" t="s">
        <v>7525</v>
      </c>
      <c r="I3477" s="358">
        <v>45688</v>
      </c>
      <c r="J3477" s="304" t="s">
        <v>8099</v>
      </c>
      <c r="K3477" s="313" t="s">
        <v>7548</v>
      </c>
      <c r="L3477" s="335"/>
      <c r="M3477" s="304"/>
      <c r="N3477" s="313"/>
      <c r="O3477" s="337"/>
      <c r="P3477" s="345"/>
      <c r="Q3477" s="310"/>
      <c r="R3477" s="282" t="s">
        <v>7437</v>
      </c>
    </row>
    <row r="3478" spans="1:18" ht="15" customHeight="1">
      <c r="A3478" s="139" t="s">
        <v>36</v>
      </c>
      <c r="B3478" s="280" t="s">
        <v>37</v>
      </c>
      <c r="C3478" s="305" t="s">
        <v>143</v>
      </c>
      <c r="D3478" s="281" t="s">
        <v>2314</v>
      </c>
      <c r="E3478" s="282" t="s">
        <v>2315</v>
      </c>
      <c r="F3478" s="310" t="s">
        <v>411</v>
      </c>
      <c r="G3478" s="313" t="s">
        <v>7534</v>
      </c>
      <c r="H3478" s="313" t="s">
        <v>7434</v>
      </c>
      <c r="I3478" s="317">
        <v>45679</v>
      </c>
      <c r="J3478" s="280" t="s">
        <v>8100</v>
      </c>
      <c r="K3478" s="310" t="s">
        <v>7511</v>
      </c>
      <c r="L3478" s="316"/>
      <c r="M3478" s="304"/>
      <c r="N3478" s="283"/>
      <c r="O3478" s="283"/>
      <c r="P3478" s="283"/>
      <c r="Q3478" s="282"/>
      <c r="R3478" s="282" t="s">
        <v>7437</v>
      </c>
    </row>
    <row r="3479" spans="1:18" ht="15" customHeight="1">
      <c r="A3479" s="139" t="s">
        <v>36</v>
      </c>
      <c r="B3479" s="280" t="s">
        <v>37</v>
      </c>
      <c r="C3479" s="305" t="s">
        <v>105</v>
      </c>
      <c r="D3479" s="281" t="s">
        <v>8134</v>
      </c>
      <c r="E3479" s="282" t="s">
        <v>8135</v>
      </c>
      <c r="F3479" s="310" t="s">
        <v>8136</v>
      </c>
      <c r="G3479" s="313" t="s">
        <v>7497</v>
      </c>
      <c r="H3479" s="313" t="s">
        <v>1365</v>
      </c>
      <c r="I3479" s="317">
        <v>45684</v>
      </c>
      <c r="J3479" s="280" t="s">
        <v>8099</v>
      </c>
      <c r="K3479" s="310" t="s">
        <v>7711</v>
      </c>
      <c r="L3479" s="316"/>
      <c r="M3479" s="304"/>
      <c r="N3479" s="283"/>
      <c r="O3479" s="283"/>
      <c r="P3479" s="283"/>
      <c r="Q3479" s="282"/>
      <c r="R3479" s="282" t="s">
        <v>7446</v>
      </c>
    </row>
    <row r="3480" spans="1:18" ht="15" customHeight="1">
      <c r="A3480" s="139" t="s">
        <v>36</v>
      </c>
      <c r="B3480" s="280" t="s">
        <v>37</v>
      </c>
      <c r="C3480" s="305" t="s">
        <v>105</v>
      </c>
      <c r="D3480" s="281" t="s">
        <v>2129</v>
      </c>
      <c r="E3480" s="282" t="s">
        <v>2130</v>
      </c>
      <c r="F3480" s="307" t="s">
        <v>7544</v>
      </c>
      <c r="G3480" s="308" t="s">
        <v>7534</v>
      </c>
      <c r="H3480" s="308" t="s">
        <v>7434</v>
      </c>
      <c r="I3480" s="317">
        <v>45658</v>
      </c>
      <c r="J3480" s="280" t="s">
        <v>8095</v>
      </c>
      <c r="K3480" s="310" t="s">
        <v>7710</v>
      </c>
      <c r="L3480" s="316"/>
      <c r="M3480" s="304"/>
      <c r="N3480" s="283"/>
      <c r="O3480" s="283"/>
      <c r="P3480" s="283"/>
      <c r="Q3480" s="282"/>
      <c r="R3480" s="282" t="s">
        <v>7528</v>
      </c>
    </row>
    <row r="3481" spans="1:18" ht="15" customHeight="1">
      <c r="A3481" s="139" t="s">
        <v>36</v>
      </c>
      <c r="B3481" s="280" t="s">
        <v>6</v>
      </c>
      <c r="C3481" s="305" t="s">
        <v>105</v>
      </c>
      <c r="D3481" s="336" t="s">
        <v>7150</v>
      </c>
      <c r="E3481" s="282" t="s">
        <v>7151</v>
      </c>
      <c r="F3481" s="283" t="s">
        <v>411</v>
      </c>
      <c r="G3481" s="139" t="s">
        <v>7534</v>
      </c>
      <c r="H3481" s="139" t="s">
        <v>7434</v>
      </c>
      <c r="I3481" s="363">
        <v>45597</v>
      </c>
      <c r="J3481" s="280" t="s">
        <v>8031</v>
      </c>
      <c r="K3481" s="313" t="s">
        <v>7593</v>
      </c>
      <c r="L3481" s="363">
        <v>45658</v>
      </c>
      <c r="M3481" s="280" t="s">
        <v>8095</v>
      </c>
      <c r="N3481" s="280" t="s">
        <v>7544</v>
      </c>
      <c r="O3481" s="352" t="s">
        <v>7534</v>
      </c>
      <c r="P3481" s="346" t="s">
        <v>7449</v>
      </c>
      <c r="Q3481" s="283" t="s">
        <v>7734</v>
      </c>
      <c r="R3481" s="139" t="s">
        <v>7437</v>
      </c>
    </row>
    <row r="3482" spans="1:18" ht="15" customHeight="1">
      <c r="A3482" s="139" t="s">
        <v>36</v>
      </c>
      <c r="B3482" s="280" t="s">
        <v>6</v>
      </c>
      <c r="C3482" s="305" t="s">
        <v>105</v>
      </c>
      <c r="D3482" s="281" t="s">
        <v>3136</v>
      </c>
      <c r="E3482" s="282" t="s">
        <v>3137</v>
      </c>
      <c r="F3482" s="362" t="s">
        <v>285</v>
      </c>
      <c r="G3482" s="310" t="s">
        <v>7497</v>
      </c>
      <c r="H3482" s="304" t="s">
        <v>1365</v>
      </c>
      <c r="I3482" s="363">
        <v>45629</v>
      </c>
      <c r="J3482" s="280" t="s">
        <v>8061</v>
      </c>
      <c r="K3482" s="313" t="s">
        <v>7814</v>
      </c>
      <c r="L3482" s="363">
        <v>45658</v>
      </c>
      <c r="M3482" s="280" t="s">
        <v>8095</v>
      </c>
      <c r="N3482" s="280" t="s">
        <v>7544</v>
      </c>
      <c r="O3482" s="352" t="s">
        <v>7534</v>
      </c>
      <c r="P3482" s="346" t="s">
        <v>7449</v>
      </c>
      <c r="Q3482" s="283" t="s">
        <v>7734</v>
      </c>
      <c r="R3482" s="139" t="s">
        <v>7446</v>
      </c>
    </row>
    <row r="3483" spans="1:18" ht="15" customHeight="1">
      <c r="A3483" s="139" t="s">
        <v>36</v>
      </c>
      <c r="B3483" s="280" t="s">
        <v>6</v>
      </c>
      <c r="C3483" s="305" t="s">
        <v>105</v>
      </c>
      <c r="D3483" s="281" t="s">
        <v>6463</v>
      </c>
      <c r="E3483" s="282" t="s">
        <v>6464</v>
      </c>
      <c r="F3483" s="362" t="s">
        <v>7738</v>
      </c>
      <c r="G3483" s="139" t="s">
        <v>7896</v>
      </c>
      <c r="H3483" s="139" t="s">
        <v>7449</v>
      </c>
      <c r="I3483" s="363">
        <v>45658</v>
      </c>
      <c r="J3483" s="280" t="s">
        <v>8095</v>
      </c>
      <c r="K3483" s="313" t="s">
        <v>7548</v>
      </c>
      <c r="L3483" s="363">
        <v>45658</v>
      </c>
      <c r="M3483" s="280" t="s">
        <v>8095</v>
      </c>
      <c r="N3483" s="280" t="s">
        <v>7544</v>
      </c>
      <c r="O3483" s="352" t="s">
        <v>7534</v>
      </c>
      <c r="P3483" s="346" t="s">
        <v>7449</v>
      </c>
      <c r="Q3483" s="283" t="s">
        <v>7734</v>
      </c>
      <c r="R3483" s="139" t="s">
        <v>7437</v>
      </c>
    </row>
    <row r="3484" spans="1:18" ht="15" customHeight="1">
      <c r="A3484" s="139" t="s">
        <v>36</v>
      </c>
      <c r="B3484" s="280" t="s">
        <v>6</v>
      </c>
      <c r="C3484" s="305" t="s">
        <v>105</v>
      </c>
      <c r="D3484" s="281" t="s">
        <v>2573</v>
      </c>
      <c r="E3484" s="282" t="s">
        <v>2574</v>
      </c>
      <c r="F3484" s="362" t="s">
        <v>163</v>
      </c>
      <c r="G3484" s="139" t="s">
        <v>7433</v>
      </c>
      <c r="H3484" s="139" t="s">
        <v>7434</v>
      </c>
      <c r="I3484" s="363">
        <v>45647</v>
      </c>
      <c r="J3484" s="280" t="s">
        <v>8066</v>
      </c>
      <c r="K3484" s="313" t="s">
        <v>7548</v>
      </c>
      <c r="L3484" s="363">
        <v>45658</v>
      </c>
      <c r="M3484" s="280" t="s">
        <v>8095</v>
      </c>
      <c r="N3484" s="280" t="s">
        <v>7544</v>
      </c>
      <c r="O3484" s="352" t="s">
        <v>7534</v>
      </c>
      <c r="P3484" s="346" t="s">
        <v>7449</v>
      </c>
      <c r="Q3484" s="283" t="s">
        <v>7734</v>
      </c>
      <c r="R3484" s="139" t="s">
        <v>7437</v>
      </c>
    </row>
    <row r="3485" spans="1:18" ht="15" customHeight="1">
      <c r="A3485" s="139" t="s">
        <v>36</v>
      </c>
      <c r="B3485" s="280" t="s">
        <v>6</v>
      </c>
      <c r="C3485" s="305" t="s">
        <v>105</v>
      </c>
      <c r="D3485" s="281" t="s">
        <v>3998</v>
      </c>
      <c r="E3485" s="282" t="s">
        <v>3999</v>
      </c>
      <c r="F3485" s="362" t="s">
        <v>163</v>
      </c>
      <c r="G3485" s="139" t="s">
        <v>7433</v>
      </c>
      <c r="H3485" s="139" t="s">
        <v>7434</v>
      </c>
      <c r="I3485" s="363">
        <v>45652</v>
      </c>
      <c r="J3485" s="280" t="s">
        <v>8067</v>
      </c>
      <c r="K3485" s="313" t="s">
        <v>7593</v>
      </c>
      <c r="L3485" s="363">
        <v>45658</v>
      </c>
      <c r="M3485" s="280" t="s">
        <v>8095</v>
      </c>
      <c r="N3485" s="280" t="s">
        <v>7544</v>
      </c>
      <c r="O3485" s="352" t="s">
        <v>7534</v>
      </c>
      <c r="P3485" s="346" t="s">
        <v>7449</v>
      </c>
      <c r="Q3485" s="283" t="s">
        <v>7734</v>
      </c>
      <c r="R3485" s="139" t="s">
        <v>7437</v>
      </c>
    </row>
    <row r="3486" spans="1:18" ht="15" customHeight="1">
      <c r="A3486" s="139" t="s">
        <v>36</v>
      </c>
      <c r="B3486" s="280" t="s">
        <v>6</v>
      </c>
      <c r="C3486" s="305" t="s">
        <v>105</v>
      </c>
      <c r="D3486" s="281" t="s">
        <v>2018</v>
      </c>
      <c r="E3486" s="282" t="s">
        <v>2019</v>
      </c>
      <c r="F3486" s="362" t="s">
        <v>551</v>
      </c>
      <c r="G3486" s="139" t="s">
        <v>7448</v>
      </c>
      <c r="H3486" s="139" t="s">
        <v>7449</v>
      </c>
      <c r="I3486" s="363">
        <v>45658</v>
      </c>
      <c r="J3486" s="280" t="s">
        <v>8095</v>
      </c>
      <c r="K3486" s="313" t="s">
        <v>7459</v>
      </c>
      <c r="L3486" s="363">
        <v>45658</v>
      </c>
      <c r="M3486" s="280" t="s">
        <v>8095</v>
      </c>
      <c r="N3486" s="280" t="s">
        <v>7807</v>
      </c>
      <c r="O3486" s="352" t="s">
        <v>7448</v>
      </c>
      <c r="P3486" s="346" t="s">
        <v>7449</v>
      </c>
      <c r="Q3486" s="283" t="s">
        <v>7734</v>
      </c>
      <c r="R3486" s="139" t="s">
        <v>7446</v>
      </c>
    </row>
    <row r="3487" spans="1:18" ht="15" customHeight="1">
      <c r="A3487" s="139" t="s">
        <v>36</v>
      </c>
      <c r="B3487" s="280" t="s">
        <v>6</v>
      </c>
      <c r="C3487" s="305" t="s">
        <v>105</v>
      </c>
      <c r="D3487" s="281" t="s">
        <v>1658</v>
      </c>
      <c r="E3487" s="282" t="s">
        <v>1659</v>
      </c>
      <c r="F3487" s="362" t="s">
        <v>910</v>
      </c>
      <c r="G3487" s="139" t="s">
        <v>7625</v>
      </c>
      <c r="H3487" s="139" t="s">
        <v>7449</v>
      </c>
      <c r="I3487" s="363">
        <v>45597</v>
      </c>
      <c r="J3487" s="280" t="s">
        <v>8031</v>
      </c>
      <c r="K3487" s="313" t="s">
        <v>7884</v>
      </c>
      <c r="L3487" s="363">
        <v>45658</v>
      </c>
      <c r="M3487" s="280" t="s">
        <v>8095</v>
      </c>
      <c r="N3487" s="280" t="s">
        <v>7943</v>
      </c>
      <c r="O3487" s="352" t="s">
        <v>1365</v>
      </c>
      <c r="P3487" s="346" t="s">
        <v>7896</v>
      </c>
      <c r="Q3487" s="283" t="s">
        <v>7734</v>
      </c>
      <c r="R3487" s="139" t="s">
        <v>7437</v>
      </c>
    </row>
    <row r="3488" spans="1:18" ht="15" customHeight="1">
      <c r="A3488" s="139" t="s">
        <v>36</v>
      </c>
      <c r="B3488" s="280" t="s">
        <v>6</v>
      </c>
      <c r="C3488" s="305" t="s">
        <v>105</v>
      </c>
      <c r="D3488" s="281" t="s">
        <v>2624</v>
      </c>
      <c r="E3488" s="282" t="s">
        <v>2625</v>
      </c>
      <c r="F3488" s="362" t="s">
        <v>910</v>
      </c>
      <c r="G3488" s="139" t="s">
        <v>7625</v>
      </c>
      <c r="H3488" s="139" t="s">
        <v>7449</v>
      </c>
      <c r="I3488" s="363">
        <v>45597</v>
      </c>
      <c r="J3488" s="280" t="s">
        <v>8031</v>
      </c>
      <c r="K3488" s="139" t="s">
        <v>7593</v>
      </c>
      <c r="L3488" s="363">
        <v>45658</v>
      </c>
      <c r="M3488" s="280" t="s">
        <v>8095</v>
      </c>
      <c r="N3488" s="280" t="s">
        <v>7943</v>
      </c>
      <c r="O3488" s="352" t="s">
        <v>1365</v>
      </c>
      <c r="P3488" s="346" t="s">
        <v>7896</v>
      </c>
      <c r="Q3488" s="283" t="s">
        <v>7734</v>
      </c>
      <c r="R3488" s="139" t="s">
        <v>7437</v>
      </c>
    </row>
    <row r="3489" spans="1:18" ht="15" customHeight="1">
      <c r="A3489" s="139" t="s">
        <v>36</v>
      </c>
      <c r="B3489" s="280" t="s">
        <v>6</v>
      </c>
      <c r="C3489" s="305" t="s">
        <v>105</v>
      </c>
      <c r="D3489" s="281" t="s">
        <v>7296</v>
      </c>
      <c r="E3489" s="282" t="s">
        <v>7297</v>
      </c>
      <c r="F3489" s="362" t="s">
        <v>238</v>
      </c>
      <c r="G3489" s="139" t="s">
        <v>1365</v>
      </c>
      <c r="H3489" s="139" t="s">
        <v>1365</v>
      </c>
      <c r="I3489" s="363">
        <v>45658</v>
      </c>
      <c r="J3489" s="280" t="s">
        <v>8095</v>
      </c>
      <c r="K3489" s="139" t="s">
        <v>7593</v>
      </c>
      <c r="L3489" s="363">
        <v>45658</v>
      </c>
      <c r="M3489" s="280" t="s">
        <v>8095</v>
      </c>
      <c r="N3489" s="280" t="s">
        <v>7943</v>
      </c>
      <c r="O3489" s="352" t="s">
        <v>1365</v>
      </c>
      <c r="P3489" s="346" t="s">
        <v>7896</v>
      </c>
      <c r="Q3489" s="283" t="s">
        <v>7734</v>
      </c>
      <c r="R3489" s="139" t="s">
        <v>7437</v>
      </c>
    </row>
    <row r="3490" spans="1:18" ht="15" customHeight="1">
      <c r="A3490" s="139" t="s">
        <v>36</v>
      </c>
      <c r="B3490" s="280" t="s">
        <v>6</v>
      </c>
      <c r="C3490" s="305" t="s">
        <v>105</v>
      </c>
      <c r="D3490" s="281" t="s">
        <v>2896</v>
      </c>
      <c r="E3490" s="282" t="s">
        <v>2897</v>
      </c>
      <c r="F3490" s="362" t="s">
        <v>7744</v>
      </c>
      <c r="G3490" s="139" t="s">
        <v>7525</v>
      </c>
      <c r="H3490" s="139" t="s">
        <v>7525</v>
      </c>
      <c r="I3490" s="363">
        <v>45654</v>
      </c>
      <c r="J3490" s="280" t="s">
        <v>8067</v>
      </c>
      <c r="K3490" s="313" t="s">
        <v>7465</v>
      </c>
      <c r="L3490" s="363">
        <v>45658</v>
      </c>
      <c r="M3490" s="280" t="s">
        <v>8095</v>
      </c>
      <c r="N3490" s="280" t="s">
        <v>7943</v>
      </c>
      <c r="O3490" s="352" t="s">
        <v>1365</v>
      </c>
      <c r="P3490" s="346" t="s">
        <v>7896</v>
      </c>
      <c r="Q3490" s="283" t="s">
        <v>7734</v>
      </c>
      <c r="R3490" s="139" t="s">
        <v>7437</v>
      </c>
    </row>
    <row r="3491" spans="1:18" ht="15" customHeight="1">
      <c r="A3491" s="139" t="s">
        <v>36</v>
      </c>
      <c r="B3491" s="280" t="s">
        <v>6</v>
      </c>
      <c r="C3491" s="305" t="s">
        <v>105</v>
      </c>
      <c r="D3491" s="281" t="s">
        <v>6530</v>
      </c>
      <c r="E3491" s="282" t="s">
        <v>6531</v>
      </c>
      <c r="F3491" s="313" t="s">
        <v>7738</v>
      </c>
      <c r="G3491" s="282" t="s">
        <v>7896</v>
      </c>
      <c r="H3491" s="282" t="s">
        <v>7449</v>
      </c>
      <c r="I3491" s="317">
        <v>45658</v>
      </c>
      <c r="J3491" s="304" t="s">
        <v>8095</v>
      </c>
      <c r="K3491" s="313" t="s">
        <v>7593</v>
      </c>
      <c r="L3491" s="363">
        <v>45658</v>
      </c>
      <c r="M3491" s="280" t="s">
        <v>8095</v>
      </c>
      <c r="N3491" s="304" t="s">
        <v>7803</v>
      </c>
      <c r="O3491" s="112" t="s">
        <v>7625</v>
      </c>
      <c r="P3491" s="112" t="s">
        <v>7449</v>
      </c>
      <c r="Q3491" s="283" t="s">
        <v>7734</v>
      </c>
      <c r="R3491" s="282" t="s">
        <v>7437</v>
      </c>
    </row>
    <row r="3492" spans="1:18" ht="15" customHeight="1">
      <c r="A3492" s="139" t="s">
        <v>36</v>
      </c>
      <c r="B3492" s="280" t="s">
        <v>6</v>
      </c>
      <c r="C3492" s="305" t="s">
        <v>105</v>
      </c>
      <c r="D3492" s="281" t="s">
        <v>576</v>
      </c>
      <c r="E3492" s="282" t="s">
        <v>577</v>
      </c>
      <c r="F3492" s="313" t="s">
        <v>7943</v>
      </c>
      <c r="G3492" s="282" t="s">
        <v>1365</v>
      </c>
      <c r="H3492" s="282" t="s">
        <v>7896</v>
      </c>
      <c r="I3492" s="317">
        <v>45628</v>
      </c>
      <c r="J3492" s="304" t="s">
        <v>8061</v>
      </c>
      <c r="K3492" s="313" t="s">
        <v>7548</v>
      </c>
      <c r="L3492" s="363">
        <v>45659</v>
      </c>
      <c r="M3492" s="280" t="s">
        <v>8095</v>
      </c>
      <c r="N3492" s="280" t="s">
        <v>7544</v>
      </c>
      <c r="O3492" s="352" t="s">
        <v>7534</v>
      </c>
      <c r="P3492" s="346" t="s">
        <v>7449</v>
      </c>
      <c r="Q3492" s="283" t="s">
        <v>7734</v>
      </c>
      <c r="R3492" s="282" t="s">
        <v>7437</v>
      </c>
    </row>
    <row r="3493" spans="1:18" ht="15" customHeight="1">
      <c r="A3493" s="139" t="s">
        <v>36</v>
      </c>
      <c r="B3493" s="280" t="s">
        <v>6</v>
      </c>
      <c r="C3493" s="305" t="s">
        <v>105</v>
      </c>
      <c r="D3493" s="281" t="s">
        <v>5389</v>
      </c>
      <c r="E3493" s="282" t="s">
        <v>5390</v>
      </c>
      <c r="F3493" s="313" t="s">
        <v>551</v>
      </c>
      <c r="G3493" s="282" t="s">
        <v>7448</v>
      </c>
      <c r="H3493" s="282" t="s">
        <v>7449</v>
      </c>
      <c r="I3493" s="317">
        <v>45658</v>
      </c>
      <c r="J3493" s="304" t="s">
        <v>8095</v>
      </c>
      <c r="K3493" s="313" t="s">
        <v>7436</v>
      </c>
      <c r="L3493" s="363">
        <v>45659</v>
      </c>
      <c r="M3493" s="280" t="s">
        <v>8095</v>
      </c>
      <c r="N3493" s="280" t="s">
        <v>163</v>
      </c>
      <c r="O3493" s="141" t="s">
        <v>7433</v>
      </c>
      <c r="P3493" s="141" t="s">
        <v>7434</v>
      </c>
      <c r="Q3493" s="141" t="s">
        <v>7734</v>
      </c>
      <c r="R3493" s="282" t="s">
        <v>7437</v>
      </c>
    </row>
    <row r="3494" spans="1:18" ht="15" customHeight="1">
      <c r="A3494" s="139" t="s">
        <v>36</v>
      </c>
      <c r="B3494" s="280" t="s">
        <v>6</v>
      </c>
      <c r="C3494" s="305" t="s">
        <v>105</v>
      </c>
      <c r="D3494" s="281" t="s">
        <v>6445</v>
      </c>
      <c r="E3494" s="282" t="s">
        <v>6446</v>
      </c>
      <c r="F3494" s="313" t="s">
        <v>7529</v>
      </c>
      <c r="G3494" s="282" t="s">
        <v>7448</v>
      </c>
      <c r="H3494" s="282" t="s">
        <v>7449</v>
      </c>
      <c r="I3494" s="317">
        <v>45658</v>
      </c>
      <c r="J3494" s="304" t="s">
        <v>8095</v>
      </c>
      <c r="K3494" s="313" t="s">
        <v>7669</v>
      </c>
      <c r="L3494" s="363">
        <v>45658</v>
      </c>
      <c r="M3494" s="280" t="s">
        <v>8095</v>
      </c>
      <c r="N3494" s="280" t="s">
        <v>7544</v>
      </c>
      <c r="O3494" s="352" t="s">
        <v>7534</v>
      </c>
      <c r="P3494" s="346" t="s">
        <v>7449</v>
      </c>
      <c r="Q3494" s="141" t="s">
        <v>7734</v>
      </c>
      <c r="R3494" s="282" t="s">
        <v>7446</v>
      </c>
    </row>
    <row r="3495" spans="1:18" ht="15" customHeight="1">
      <c r="A3495" s="139" t="s">
        <v>36</v>
      </c>
      <c r="B3495" s="280" t="s">
        <v>6</v>
      </c>
      <c r="C3495" s="305" t="s">
        <v>105</v>
      </c>
      <c r="D3495" s="281" t="s">
        <v>4848</v>
      </c>
      <c r="E3495" s="282" t="s">
        <v>4849</v>
      </c>
      <c r="F3495" s="313" t="s">
        <v>7981</v>
      </c>
      <c r="G3495" s="282" t="s">
        <v>7861</v>
      </c>
      <c r="H3495" s="282" t="s">
        <v>7525</v>
      </c>
      <c r="I3495" s="317">
        <v>45658</v>
      </c>
      <c r="J3495" s="304" t="s">
        <v>8095</v>
      </c>
      <c r="K3495" s="313" t="s">
        <v>7939</v>
      </c>
      <c r="L3495" s="363">
        <v>45658</v>
      </c>
      <c r="M3495" s="280" t="s">
        <v>8095</v>
      </c>
      <c r="N3495" s="280" t="s">
        <v>7807</v>
      </c>
      <c r="O3495" s="352" t="s">
        <v>7448</v>
      </c>
      <c r="P3495" s="346" t="s">
        <v>7449</v>
      </c>
      <c r="Q3495" s="283" t="s">
        <v>7734</v>
      </c>
      <c r="R3495" s="282" t="s">
        <v>7446</v>
      </c>
    </row>
    <row r="3496" spans="1:18" ht="15" customHeight="1">
      <c r="A3496" s="139" t="s">
        <v>36</v>
      </c>
      <c r="B3496" s="280" t="s">
        <v>6</v>
      </c>
      <c r="C3496" s="305" t="s">
        <v>143</v>
      </c>
      <c r="D3496" s="281" t="s">
        <v>4564</v>
      </c>
      <c r="E3496" s="282" t="s">
        <v>4565</v>
      </c>
      <c r="F3496" s="332" t="s">
        <v>187</v>
      </c>
      <c r="G3496" s="282" t="s">
        <v>7463</v>
      </c>
      <c r="H3496" s="282" t="s">
        <v>7434</v>
      </c>
      <c r="I3496" s="317">
        <v>45658</v>
      </c>
      <c r="J3496" s="304" t="s">
        <v>8095</v>
      </c>
      <c r="K3496" s="313" t="s">
        <v>7669</v>
      </c>
      <c r="L3496" s="363">
        <v>45677</v>
      </c>
      <c r="M3496" s="280" t="s">
        <v>8100</v>
      </c>
      <c r="N3496" s="280" t="s">
        <v>7807</v>
      </c>
      <c r="O3496" s="352" t="s">
        <v>7448</v>
      </c>
      <c r="P3496" s="346" t="s">
        <v>7449</v>
      </c>
      <c r="Q3496" s="283" t="s">
        <v>7734</v>
      </c>
      <c r="R3496" s="282" t="s">
        <v>7446</v>
      </c>
    </row>
    <row r="3497" spans="1:18" ht="15" customHeight="1">
      <c r="A3497" s="139" t="s">
        <v>36</v>
      </c>
      <c r="B3497" s="280" t="s">
        <v>6</v>
      </c>
      <c r="C3497" s="305" t="s">
        <v>105</v>
      </c>
      <c r="D3497" s="281" t="s">
        <v>8068</v>
      </c>
      <c r="E3497" s="282" t="s">
        <v>8069</v>
      </c>
      <c r="F3497" s="308" t="s">
        <v>7531</v>
      </c>
      <c r="G3497" s="308" t="s">
        <v>7531</v>
      </c>
      <c r="H3497" s="308" t="s">
        <v>7531</v>
      </c>
      <c r="I3497" s="284">
        <v>45635</v>
      </c>
      <c r="J3497" s="139" t="s">
        <v>8063</v>
      </c>
      <c r="K3497" s="313" t="s">
        <v>7711</v>
      </c>
      <c r="L3497" s="363">
        <v>45658</v>
      </c>
      <c r="M3497" s="280" t="s">
        <v>8095</v>
      </c>
      <c r="N3497" s="280" t="s">
        <v>7742</v>
      </c>
      <c r="O3497" s="310" t="s">
        <v>7453</v>
      </c>
      <c r="P3497" s="310" t="s">
        <v>7449</v>
      </c>
      <c r="Q3497" s="282" t="s">
        <v>7734</v>
      </c>
      <c r="R3497" s="139" t="s">
        <v>7446</v>
      </c>
    </row>
    <row r="3498" spans="1:18" ht="15" customHeight="1">
      <c r="A3498" s="139" t="s">
        <v>36</v>
      </c>
      <c r="B3498" s="280" t="s">
        <v>6</v>
      </c>
      <c r="C3498" s="305" t="s">
        <v>105</v>
      </c>
      <c r="D3498" s="281" t="s">
        <v>6933</v>
      </c>
      <c r="E3498" s="282" t="s">
        <v>6934</v>
      </c>
      <c r="F3498" s="362" t="s">
        <v>285</v>
      </c>
      <c r="G3498" s="310" t="s">
        <v>7497</v>
      </c>
      <c r="H3498" s="304" t="s">
        <v>1365</v>
      </c>
      <c r="I3498" s="284">
        <v>45635</v>
      </c>
      <c r="J3498" s="139" t="s">
        <v>8063</v>
      </c>
      <c r="K3498" s="313" t="s">
        <v>7675</v>
      </c>
      <c r="L3498" s="363">
        <v>45664</v>
      </c>
      <c r="M3498" s="280" t="s">
        <v>8103</v>
      </c>
      <c r="N3498" s="304" t="s">
        <v>285</v>
      </c>
      <c r="O3498" s="310" t="s">
        <v>7497</v>
      </c>
      <c r="P3498" s="304" t="s">
        <v>1365</v>
      </c>
      <c r="Q3498" s="112" t="s">
        <v>7735</v>
      </c>
      <c r="R3498" s="139" t="s">
        <v>7446</v>
      </c>
    </row>
    <row r="3499" spans="1:18" ht="15" customHeight="1">
      <c r="A3499" s="139" t="s">
        <v>36</v>
      </c>
      <c r="B3499" s="280" t="s">
        <v>6</v>
      </c>
      <c r="C3499" s="305" t="s">
        <v>143</v>
      </c>
      <c r="D3499" s="281" t="s">
        <v>8043</v>
      </c>
      <c r="E3499" s="282" t="s">
        <v>8044</v>
      </c>
      <c r="F3499" s="283" t="s">
        <v>7739</v>
      </c>
      <c r="G3499" s="139" t="s">
        <v>7896</v>
      </c>
      <c r="H3499" s="139" t="s">
        <v>7525</v>
      </c>
      <c r="I3499" s="284">
        <v>45605</v>
      </c>
      <c r="J3499" s="139" t="s">
        <v>8045</v>
      </c>
      <c r="K3499" s="313" t="s">
        <v>7451</v>
      </c>
      <c r="L3499" s="284">
        <v>45677</v>
      </c>
      <c r="M3499" s="304" t="s">
        <v>8100</v>
      </c>
      <c r="N3499" s="304" t="s">
        <v>7999</v>
      </c>
      <c r="O3499" s="347" t="s">
        <v>7861</v>
      </c>
      <c r="P3499" s="347" t="s">
        <v>7525</v>
      </c>
      <c r="Q3499" s="139" t="s">
        <v>7734</v>
      </c>
      <c r="R3499" s="139" t="s">
        <v>7437</v>
      </c>
    </row>
    <row r="3500" spans="1:18" ht="15" customHeight="1">
      <c r="A3500" s="139" t="s">
        <v>36</v>
      </c>
      <c r="B3500" s="280" t="s">
        <v>6</v>
      </c>
      <c r="C3500" s="305" t="s">
        <v>143</v>
      </c>
      <c r="D3500" s="281" t="s">
        <v>6981</v>
      </c>
      <c r="E3500" s="282" t="s">
        <v>6982</v>
      </c>
      <c r="F3500" s="283" t="s">
        <v>7974</v>
      </c>
      <c r="G3500" s="139" t="s">
        <v>7502</v>
      </c>
      <c r="H3500" s="139" t="s">
        <v>7577</v>
      </c>
      <c r="I3500" s="284">
        <v>45626</v>
      </c>
      <c r="J3500" s="139" t="s">
        <v>8041</v>
      </c>
      <c r="K3500" s="313" t="s">
        <v>7650</v>
      </c>
      <c r="L3500" s="284">
        <v>45626</v>
      </c>
      <c r="M3500" s="139" t="s">
        <v>8095</v>
      </c>
      <c r="N3500" s="283" t="s">
        <v>7974</v>
      </c>
      <c r="O3500" s="139" t="s">
        <v>7502</v>
      </c>
      <c r="P3500" s="139" t="s">
        <v>7577</v>
      </c>
      <c r="Q3500" s="139" t="s">
        <v>7734</v>
      </c>
      <c r="R3500" s="139" t="s">
        <v>7437</v>
      </c>
    </row>
    <row r="3501" spans="1:18" ht="15" customHeight="1">
      <c r="A3501" s="139" t="s">
        <v>36</v>
      </c>
      <c r="B3501" s="280" t="s">
        <v>6</v>
      </c>
      <c r="C3501" s="305" t="s">
        <v>105</v>
      </c>
      <c r="D3501" s="281" t="s">
        <v>3615</v>
      </c>
      <c r="E3501" s="282" t="s">
        <v>3616</v>
      </c>
      <c r="F3501" s="313" t="s">
        <v>1896</v>
      </c>
      <c r="G3501" s="282" t="s">
        <v>7896</v>
      </c>
      <c r="H3501" s="282" t="s">
        <v>7525</v>
      </c>
      <c r="I3501" s="317">
        <v>45658</v>
      </c>
      <c r="J3501" s="304" t="s">
        <v>8095</v>
      </c>
      <c r="K3501" s="313" t="s">
        <v>7717</v>
      </c>
      <c r="L3501" s="284">
        <v>45665</v>
      </c>
      <c r="M3501" s="304" t="s">
        <v>8103</v>
      </c>
      <c r="N3501" s="304" t="s">
        <v>285</v>
      </c>
      <c r="O3501" s="310" t="s">
        <v>7497</v>
      </c>
      <c r="P3501" s="304" t="s">
        <v>1365</v>
      </c>
      <c r="Q3501" s="112" t="s">
        <v>7735</v>
      </c>
      <c r="R3501" s="282" t="s">
        <v>7437</v>
      </c>
    </row>
    <row r="3502" spans="1:18" ht="15" customHeight="1">
      <c r="A3502" s="139" t="s">
        <v>36</v>
      </c>
      <c r="B3502" s="280" t="s">
        <v>6</v>
      </c>
      <c r="C3502" s="305" t="s">
        <v>105</v>
      </c>
      <c r="D3502" s="281" t="s">
        <v>1647</v>
      </c>
      <c r="E3502" s="282" t="s">
        <v>1648</v>
      </c>
      <c r="F3502" s="362" t="s">
        <v>285</v>
      </c>
      <c r="G3502" s="310" t="s">
        <v>7497</v>
      </c>
      <c r="H3502" s="304" t="s">
        <v>1365</v>
      </c>
      <c r="I3502" s="284">
        <v>45632</v>
      </c>
      <c r="J3502" s="139" t="s">
        <v>8061</v>
      </c>
      <c r="K3502" s="313" t="s">
        <v>7436</v>
      </c>
      <c r="L3502" s="284">
        <v>45665</v>
      </c>
      <c r="M3502" s="304" t="s">
        <v>8103</v>
      </c>
      <c r="N3502" s="313" t="s">
        <v>7750</v>
      </c>
      <c r="O3502" s="347" t="s">
        <v>7525</v>
      </c>
      <c r="P3502" s="347" t="s">
        <v>7525</v>
      </c>
      <c r="Q3502" s="139" t="s">
        <v>7734</v>
      </c>
      <c r="R3502" s="139" t="s">
        <v>7437</v>
      </c>
    </row>
    <row r="3503" spans="1:18" ht="15" customHeight="1">
      <c r="A3503" s="139" t="s">
        <v>36</v>
      </c>
      <c r="B3503" s="280" t="s">
        <v>6</v>
      </c>
      <c r="C3503" s="305" t="s">
        <v>105</v>
      </c>
      <c r="D3503" s="281" t="s">
        <v>5212</v>
      </c>
      <c r="E3503" s="282" t="s">
        <v>5213</v>
      </c>
      <c r="F3503" s="362" t="s">
        <v>7738</v>
      </c>
      <c r="G3503" s="139" t="s">
        <v>7896</v>
      </c>
      <c r="H3503" s="139" t="s">
        <v>7449</v>
      </c>
      <c r="I3503" s="363">
        <v>45667</v>
      </c>
      <c r="J3503" s="280" t="s">
        <v>8103</v>
      </c>
      <c r="K3503" s="313" t="s">
        <v>7436</v>
      </c>
      <c r="L3503" s="284">
        <v>45663</v>
      </c>
      <c r="M3503" s="304" t="s">
        <v>8103</v>
      </c>
      <c r="N3503" s="304" t="s">
        <v>8039</v>
      </c>
      <c r="O3503" s="347" t="s">
        <v>7497</v>
      </c>
      <c r="P3503" s="347" t="s">
        <v>1365</v>
      </c>
      <c r="Q3503" s="139" t="s">
        <v>7734</v>
      </c>
      <c r="R3503" s="139" t="s">
        <v>7437</v>
      </c>
    </row>
    <row r="3504" spans="1:18" ht="15" customHeight="1">
      <c r="A3504" s="139" t="s">
        <v>36</v>
      </c>
      <c r="B3504" s="280" t="s">
        <v>6</v>
      </c>
      <c r="C3504" s="305" t="s">
        <v>105</v>
      </c>
      <c r="D3504" s="281" t="s">
        <v>7251</v>
      </c>
      <c r="E3504" s="282" t="s">
        <v>7252</v>
      </c>
      <c r="F3504" s="362" t="s">
        <v>1896</v>
      </c>
      <c r="G3504" s="139" t="s">
        <v>7896</v>
      </c>
      <c r="H3504" s="139" t="s">
        <v>7525</v>
      </c>
      <c r="I3504" s="363">
        <v>45658</v>
      </c>
      <c r="J3504" s="280" t="s">
        <v>8095</v>
      </c>
      <c r="K3504" s="313" t="s">
        <v>7884</v>
      </c>
      <c r="L3504" s="284">
        <v>45665</v>
      </c>
      <c r="M3504" s="304" t="s">
        <v>8103</v>
      </c>
      <c r="N3504" s="313" t="s">
        <v>1563</v>
      </c>
      <c r="O3504" s="282" t="s">
        <v>7453</v>
      </c>
      <c r="P3504" s="282" t="s">
        <v>7449</v>
      </c>
      <c r="Q3504" s="139" t="s">
        <v>7734</v>
      </c>
      <c r="R3504" s="139" t="s">
        <v>7437</v>
      </c>
    </row>
    <row r="3505" spans="1:18" ht="15" customHeight="1">
      <c r="A3505" s="139" t="s">
        <v>36</v>
      </c>
      <c r="B3505" s="280" t="s">
        <v>6</v>
      </c>
      <c r="C3505" s="305" t="s">
        <v>105</v>
      </c>
      <c r="D3505" s="336" t="s">
        <v>6769</v>
      </c>
      <c r="E3505" s="313" t="s">
        <v>6770</v>
      </c>
      <c r="F3505" s="313" t="s">
        <v>7940</v>
      </c>
      <c r="G3505" s="283" t="s">
        <v>7521</v>
      </c>
      <c r="H3505" s="283" t="s">
        <v>7449</v>
      </c>
      <c r="I3505" s="363">
        <v>45682</v>
      </c>
      <c r="J3505" s="280" t="s">
        <v>8100</v>
      </c>
      <c r="K3505" s="313" t="s">
        <v>7465</v>
      </c>
      <c r="L3505" s="284">
        <v>45682</v>
      </c>
      <c r="M3505" s="304" t="s">
        <v>8100</v>
      </c>
      <c r="N3505" s="313" t="s">
        <v>7529</v>
      </c>
      <c r="O3505" s="313" t="s">
        <v>7448</v>
      </c>
      <c r="P3505" s="313" t="s">
        <v>7449</v>
      </c>
      <c r="Q3505" s="282" t="s">
        <v>7734</v>
      </c>
      <c r="R3505" s="282" t="s">
        <v>7437</v>
      </c>
    </row>
    <row r="3506" spans="1:18" ht="15" customHeight="1">
      <c r="A3506" s="139" t="s">
        <v>36</v>
      </c>
      <c r="B3506" s="280" t="s">
        <v>6</v>
      </c>
      <c r="C3506" s="305" t="s">
        <v>105</v>
      </c>
      <c r="D3506" s="336" t="s">
        <v>1059</v>
      </c>
      <c r="E3506" s="282" t="s">
        <v>1060</v>
      </c>
      <c r="F3506" s="283" t="s">
        <v>7506</v>
      </c>
      <c r="G3506" s="139" t="s">
        <v>7453</v>
      </c>
      <c r="H3506" s="139" t="s">
        <v>7449</v>
      </c>
      <c r="I3506" s="363">
        <v>45672</v>
      </c>
      <c r="J3506" s="280" t="s">
        <v>8094</v>
      </c>
      <c r="K3506" s="313" t="s">
        <v>7593</v>
      </c>
      <c r="L3506" s="363">
        <v>45673</v>
      </c>
      <c r="M3506" s="280" t="s">
        <v>8094</v>
      </c>
      <c r="N3506" s="304" t="s">
        <v>8039</v>
      </c>
      <c r="O3506" s="347" t="s">
        <v>7497</v>
      </c>
      <c r="P3506" s="347" t="s">
        <v>1365</v>
      </c>
      <c r="Q3506" s="139" t="s">
        <v>7734</v>
      </c>
      <c r="R3506" s="139" t="s">
        <v>7437</v>
      </c>
    </row>
    <row r="3507" spans="1:18" ht="15" customHeight="1">
      <c r="A3507" s="139" t="s">
        <v>36</v>
      </c>
      <c r="B3507" s="280" t="s">
        <v>6</v>
      </c>
      <c r="C3507" s="305" t="s">
        <v>105</v>
      </c>
      <c r="D3507" s="281" t="s">
        <v>8104</v>
      </c>
      <c r="E3507" s="282" t="s">
        <v>8105</v>
      </c>
      <c r="F3507" s="362" t="s">
        <v>7738</v>
      </c>
      <c r="G3507" s="139" t="s">
        <v>7896</v>
      </c>
      <c r="H3507" s="139" t="s">
        <v>7449</v>
      </c>
      <c r="I3507" s="363">
        <v>45667</v>
      </c>
      <c r="J3507" s="280" t="s">
        <v>8103</v>
      </c>
      <c r="K3507" s="313" t="s">
        <v>8106</v>
      </c>
      <c r="L3507" s="363">
        <v>45672</v>
      </c>
      <c r="M3507" s="280" t="s">
        <v>8094</v>
      </c>
      <c r="N3507" s="280" t="s">
        <v>8088</v>
      </c>
      <c r="O3507" s="337" t="s">
        <v>7497</v>
      </c>
      <c r="P3507" s="345" t="s">
        <v>1365</v>
      </c>
      <c r="Q3507" s="139" t="s">
        <v>7734</v>
      </c>
      <c r="R3507" s="139" t="s">
        <v>7437</v>
      </c>
    </row>
    <row r="3508" spans="1:18" ht="15" customHeight="1">
      <c r="A3508" s="139" t="s">
        <v>36</v>
      </c>
      <c r="B3508" s="280" t="s">
        <v>6</v>
      </c>
      <c r="C3508" s="305" t="s">
        <v>105</v>
      </c>
      <c r="D3508" s="281" t="s">
        <v>5401</v>
      </c>
      <c r="E3508" s="282" t="s">
        <v>5402</v>
      </c>
      <c r="F3508" s="283" t="s">
        <v>551</v>
      </c>
      <c r="G3508" s="139" t="s">
        <v>7448</v>
      </c>
      <c r="H3508" s="282" t="s">
        <v>7449</v>
      </c>
      <c r="I3508" s="317">
        <v>45658</v>
      </c>
      <c r="J3508" s="304" t="s">
        <v>8095</v>
      </c>
      <c r="K3508" s="313" t="s">
        <v>7436</v>
      </c>
      <c r="L3508" s="363">
        <v>45673</v>
      </c>
      <c r="M3508" s="280" t="s">
        <v>8094</v>
      </c>
      <c r="N3508" s="313" t="s">
        <v>7750</v>
      </c>
      <c r="O3508" s="347" t="s">
        <v>7525</v>
      </c>
      <c r="P3508" s="347" t="s">
        <v>7525</v>
      </c>
      <c r="Q3508" s="139" t="s">
        <v>7734</v>
      </c>
      <c r="R3508" s="282" t="s">
        <v>7437</v>
      </c>
    </row>
    <row r="3509" spans="1:18" ht="15" customHeight="1">
      <c r="A3509" s="139" t="s">
        <v>36</v>
      </c>
      <c r="B3509" s="280" t="s">
        <v>6</v>
      </c>
      <c r="C3509" s="305" t="s">
        <v>105</v>
      </c>
      <c r="D3509" s="281" t="s">
        <v>5617</v>
      </c>
      <c r="E3509" s="282" t="s">
        <v>5618</v>
      </c>
      <c r="F3509" s="139" t="s">
        <v>7980</v>
      </c>
      <c r="G3509" s="139" t="s">
        <v>7861</v>
      </c>
      <c r="H3509" s="139" t="s">
        <v>7525</v>
      </c>
      <c r="I3509" s="284">
        <v>45549</v>
      </c>
      <c r="J3509" s="139" t="s">
        <v>8004</v>
      </c>
      <c r="K3509" s="313" t="s">
        <v>7821</v>
      </c>
      <c r="L3509" s="363">
        <v>45672</v>
      </c>
      <c r="M3509" s="280" t="s">
        <v>8094</v>
      </c>
      <c r="N3509" s="304" t="s">
        <v>7999</v>
      </c>
      <c r="O3509" s="347" t="s">
        <v>7861</v>
      </c>
      <c r="P3509" s="347" t="s">
        <v>7525</v>
      </c>
      <c r="Q3509" s="139" t="s">
        <v>7734</v>
      </c>
      <c r="R3509" s="139" t="s">
        <v>7446</v>
      </c>
    </row>
    <row r="3510" spans="1:18" ht="15" customHeight="1">
      <c r="A3510" s="139" t="s">
        <v>36</v>
      </c>
      <c r="B3510" s="280" t="s">
        <v>6</v>
      </c>
      <c r="C3510" s="305" t="s">
        <v>105</v>
      </c>
      <c r="D3510" s="281" t="s">
        <v>1747</v>
      </c>
      <c r="E3510" s="282" t="s">
        <v>1748</v>
      </c>
      <c r="F3510" s="313" t="s">
        <v>7506</v>
      </c>
      <c r="G3510" s="283" t="s">
        <v>7453</v>
      </c>
      <c r="H3510" s="283" t="s">
        <v>7449</v>
      </c>
      <c r="I3510" s="317">
        <v>45658</v>
      </c>
      <c r="J3510" s="304" t="s">
        <v>8095</v>
      </c>
      <c r="K3510" s="313" t="s">
        <v>7821</v>
      </c>
      <c r="L3510" s="363">
        <v>45672</v>
      </c>
      <c r="M3510" s="280" t="s">
        <v>8094</v>
      </c>
      <c r="N3510" s="304" t="s">
        <v>7999</v>
      </c>
      <c r="O3510" s="347" t="s">
        <v>7861</v>
      </c>
      <c r="P3510" s="347" t="s">
        <v>7525</v>
      </c>
      <c r="Q3510" s="139" t="s">
        <v>7734</v>
      </c>
      <c r="R3510" s="282" t="s">
        <v>7446</v>
      </c>
    </row>
    <row r="3511" spans="1:18" ht="15" customHeight="1">
      <c r="A3511" s="139" t="s">
        <v>36</v>
      </c>
      <c r="B3511" s="280" t="s">
        <v>6</v>
      </c>
      <c r="C3511" s="305" t="s">
        <v>105</v>
      </c>
      <c r="D3511" s="281" t="s">
        <v>1356</v>
      </c>
      <c r="E3511" s="282" t="s">
        <v>1357</v>
      </c>
      <c r="F3511" s="332" t="s">
        <v>7492</v>
      </c>
      <c r="G3511" s="282" t="s">
        <v>7492</v>
      </c>
      <c r="H3511" s="282" t="s">
        <v>7492</v>
      </c>
      <c r="I3511" s="358">
        <v>45666</v>
      </c>
      <c r="J3511" s="304" t="s">
        <v>8103</v>
      </c>
      <c r="K3511" s="313" t="s">
        <v>7593</v>
      </c>
      <c r="L3511" s="363">
        <v>45677</v>
      </c>
      <c r="M3511" s="280" t="s">
        <v>8100</v>
      </c>
      <c r="N3511" s="280" t="s">
        <v>7807</v>
      </c>
      <c r="O3511" s="352" t="s">
        <v>7448</v>
      </c>
      <c r="P3511" s="346" t="s">
        <v>7449</v>
      </c>
      <c r="Q3511" s="283" t="s">
        <v>7734</v>
      </c>
      <c r="R3511" s="282" t="s">
        <v>7437</v>
      </c>
    </row>
    <row r="3512" spans="1:18" ht="15" customHeight="1">
      <c r="A3512" s="139" t="s">
        <v>36</v>
      </c>
      <c r="B3512" s="280" t="s">
        <v>6</v>
      </c>
      <c r="C3512" s="305" t="s">
        <v>105</v>
      </c>
      <c r="D3512" s="281" t="s">
        <v>7400</v>
      </c>
      <c r="E3512" s="282" t="s">
        <v>7401</v>
      </c>
      <c r="F3512" s="139" t="s">
        <v>7742</v>
      </c>
      <c r="G3512" s="139" t="s">
        <v>7453</v>
      </c>
      <c r="H3512" s="139" t="s">
        <v>7449</v>
      </c>
      <c r="I3512" s="284">
        <v>45536</v>
      </c>
      <c r="J3512" s="139" t="s">
        <v>7987</v>
      </c>
      <c r="K3512" s="313" t="s">
        <v>7814</v>
      </c>
      <c r="L3512" s="363">
        <v>45680</v>
      </c>
      <c r="M3512" s="280" t="s">
        <v>8100</v>
      </c>
      <c r="N3512" s="304" t="s">
        <v>8024</v>
      </c>
      <c r="O3512" s="347" t="s">
        <v>7534</v>
      </c>
      <c r="P3512" s="347" t="s">
        <v>7577</v>
      </c>
      <c r="Q3512" s="139" t="s">
        <v>7734</v>
      </c>
      <c r="R3512" s="139" t="s">
        <v>7446</v>
      </c>
    </row>
    <row r="3513" spans="1:18" ht="15" customHeight="1">
      <c r="A3513" s="139" t="s">
        <v>36</v>
      </c>
      <c r="B3513" s="280" t="s">
        <v>6</v>
      </c>
      <c r="C3513" s="305" t="s">
        <v>105</v>
      </c>
      <c r="D3513" s="281" t="s">
        <v>5125</v>
      </c>
      <c r="E3513" s="282" t="s">
        <v>5126</v>
      </c>
      <c r="F3513" s="139" t="s">
        <v>2340</v>
      </c>
      <c r="G3513" s="139" t="s">
        <v>7896</v>
      </c>
      <c r="H3513" s="139" t="s">
        <v>7525</v>
      </c>
      <c r="I3513" s="284">
        <v>45592</v>
      </c>
      <c r="J3513" s="139" t="s">
        <v>8031</v>
      </c>
      <c r="K3513" s="313" t="s">
        <v>7445</v>
      </c>
      <c r="L3513" s="363">
        <v>45680</v>
      </c>
      <c r="M3513" s="280" t="s">
        <v>8100</v>
      </c>
      <c r="N3513" s="304" t="s">
        <v>8024</v>
      </c>
      <c r="O3513" s="347" t="s">
        <v>7534</v>
      </c>
      <c r="P3513" s="347" t="s">
        <v>7577</v>
      </c>
      <c r="Q3513" s="139" t="s">
        <v>7734</v>
      </c>
      <c r="R3513" s="139" t="s">
        <v>7446</v>
      </c>
    </row>
    <row r="3514" spans="1:18" ht="15" customHeight="1">
      <c r="A3514" s="139" t="s">
        <v>36</v>
      </c>
      <c r="B3514" s="280" t="s">
        <v>6</v>
      </c>
      <c r="C3514" s="305" t="s">
        <v>105</v>
      </c>
      <c r="D3514" s="281" t="s">
        <v>1318</v>
      </c>
      <c r="E3514" s="282" t="s">
        <v>1319</v>
      </c>
      <c r="F3514" s="139" t="s">
        <v>163</v>
      </c>
      <c r="G3514" s="139" t="s">
        <v>7433</v>
      </c>
      <c r="H3514" s="139" t="s">
        <v>7434</v>
      </c>
      <c r="I3514" s="284">
        <v>45597</v>
      </c>
      <c r="J3514" s="139" t="s">
        <v>8031</v>
      </c>
      <c r="K3514" s="313" t="s">
        <v>8042</v>
      </c>
      <c r="L3514" s="363">
        <v>45680</v>
      </c>
      <c r="M3514" s="280" t="s">
        <v>8100</v>
      </c>
      <c r="N3514" s="304" t="s">
        <v>8024</v>
      </c>
      <c r="O3514" s="347" t="s">
        <v>7534</v>
      </c>
      <c r="P3514" s="347" t="s">
        <v>7577</v>
      </c>
      <c r="Q3514" s="139" t="s">
        <v>7734</v>
      </c>
      <c r="R3514" s="139" t="s">
        <v>7446</v>
      </c>
    </row>
    <row r="3515" spans="1:18" ht="15" customHeight="1">
      <c r="A3515" s="139" t="s">
        <v>36</v>
      </c>
      <c r="B3515" s="280" t="s">
        <v>6</v>
      </c>
      <c r="C3515" s="305" t="s">
        <v>105</v>
      </c>
      <c r="D3515" s="281" t="s">
        <v>5336</v>
      </c>
      <c r="E3515" s="282" t="s">
        <v>5337</v>
      </c>
      <c r="F3515" s="139" t="s">
        <v>7917</v>
      </c>
      <c r="G3515" s="139" t="s">
        <v>7534</v>
      </c>
      <c r="H3515" s="139" t="s">
        <v>7577</v>
      </c>
      <c r="I3515" s="284">
        <v>45597</v>
      </c>
      <c r="J3515" s="139" t="s">
        <v>8031</v>
      </c>
      <c r="K3515" s="313" t="s">
        <v>7675</v>
      </c>
      <c r="L3515" s="363">
        <v>45680</v>
      </c>
      <c r="M3515" s="280" t="s">
        <v>8100</v>
      </c>
      <c r="N3515" s="304" t="s">
        <v>8024</v>
      </c>
      <c r="O3515" s="347" t="s">
        <v>7534</v>
      </c>
      <c r="P3515" s="347" t="s">
        <v>7577</v>
      </c>
      <c r="Q3515" s="112" t="s">
        <v>7735</v>
      </c>
      <c r="R3515" s="139" t="s">
        <v>7446</v>
      </c>
    </row>
    <row r="3516" spans="1:18" ht="15" customHeight="1">
      <c r="A3516" s="139" t="s">
        <v>36</v>
      </c>
      <c r="B3516" s="280" t="s">
        <v>6</v>
      </c>
      <c r="C3516" s="305" t="s">
        <v>105</v>
      </c>
      <c r="D3516" s="281" t="s">
        <v>4054</v>
      </c>
      <c r="E3516" s="282" t="s">
        <v>4055</v>
      </c>
      <c r="F3516" s="139" t="s">
        <v>285</v>
      </c>
      <c r="G3516" s="310" t="s">
        <v>7497</v>
      </c>
      <c r="H3516" s="304" t="s">
        <v>1365</v>
      </c>
      <c r="I3516" s="284">
        <v>45630</v>
      </c>
      <c r="J3516" s="139" t="s">
        <v>8061</v>
      </c>
      <c r="K3516" s="313" t="s">
        <v>7814</v>
      </c>
      <c r="L3516" s="363">
        <v>45680</v>
      </c>
      <c r="M3516" s="280" t="s">
        <v>8100</v>
      </c>
      <c r="N3516" s="304" t="s">
        <v>8024</v>
      </c>
      <c r="O3516" s="347" t="s">
        <v>7534</v>
      </c>
      <c r="P3516" s="347" t="s">
        <v>7577</v>
      </c>
      <c r="Q3516" s="139" t="s">
        <v>7734</v>
      </c>
      <c r="R3516" s="139" t="s">
        <v>7446</v>
      </c>
    </row>
    <row r="3517" spans="1:18" ht="15" customHeight="1">
      <c r="A3517" s="139" t="s">
        <v>36</v>
      </c>
      <c r="B3517" s="280" t="s">
        <v>6</v>
      </c>
      <c r="C3517" s="305" t="s">
        <v>105</v>
      </c>
      <c r="D3517" s="281" t="s">
        <v>8072</v>
      </c>
      <c r="E3517" s="282" t="s">
        <v>8073</v>
      </c>
      <c r="F3517" s="308" t="s">
        <v>7531</v>
      </c>
      <c r="G3517" s="308" t="s">
        <v>7531</v>
      </c>
      <c r="H3517" s="308" t="s">
        <v>7531</v>
      </c>
      <c r="I3517" s="284">
        <v>45638</v>
      </c>
      <c r="J3517" s="139" t="s">
        <v>8063</v>
      </c>
      <c r="K3517" s="313" t="s">
        <v>8074</v>
      </c>
      <c r="L3517" s="363">
        <v>45679</v>
      </c>
      <c r="M3517" s="280" t="s">
        <v>8100</v>
      </c>
      <c r="N3517" s="304" t="s">
        <v>7544</v>
      </c>
      <c r="O3517" s="347" t="s">
        <v>7534</v>
      </c>
      <c r="P3517" s="347" t="s">
        <v>7449</v>
      </c>
      <c r="Q3517" s="112" t="s">
        <v>7735</v>
      </c>
      <c r="R3517" s="139" t="s">
        <v>7446</v>
      </c>
    </row>
    <row r="3518" spans="1:18" ht="15" customHeight="1">
      <c r="A3518" s="139" t="s">
        <v>36</v>
      </c>
      <c r="B3518" s="280" t="s">
        <v>6</v>
      </c>
      <c r="C3518" s="305" t="s">
        <v>105</v>
      </c>
      <c r="D3518" s="281" t="s">
        <v>8075</v>
      </c>
      <c r="E3518" s="282" t="s">
        <v>8076</v>
      </c>
      <c r="F3518" s="308" t="s">
        <v>7531</v>
      </c>
      <c r="G3518" s="308" t="s">
        <v>7531</v>
      </c>
      <c r="H3518" s="308" t="s">
        <v>7531</v>
      </c>
      <c r="I3518" s="284">
        <v>45638</v>
      </c>
      <c r="J3518" s="139" t="s">
        <v>8063</v>
      </c>
      <c r="K3518" s="313" t="s">
        <v>8074</v>
      </c>
      <c r="L3518" s="363">
        <v>45679</v>
      </c>
      <c r="M3518" s="280" t="s">
        <v>8100</v>
      </c>
      <c r="N3518" s="304" t="s">
        <v>285</v>
      </c>
      <c r="O3518" s="347" t="s">
        <v>7497</v>
      </c>
      <c r="P3518" s="347" t="s">
        <v>1365</v>
      </c>
      <c r="Q3518" s="112" t="s">
        <v>7735</v>
      </c>
      <c r="R3518" s="139" t="s">
        <v>7446</v>
      </c>
    </row>
    <row r="3519" spans="1:18" ht="15" customHeight="1">
      <c r="A3519" s="139" t="s">
        <v>36</v>
      </c>
      <c r="B3519" s="280" t="s">
        <v>6</v>
      </c>
      <c r="C3519" s="305" t="s">
        <v>105</v>
      </c>
      <c r="D3519" s="281" t="s">
        <v>8080</v>
      </c>
      <c r="E3519" s="282" t="s">
        <v>8081</v>
      </c>
      <c r="F3519" s="308" t="s">
        <v>7531</v>
      </c>
      <c r="G3519" s="308" t="s">
        <v>7531</v>
      </c>
      <c r="H3519" s="308" t="s">
        <v>7531</v>
      </c>
      <c r="I3519" s="284">
        <v>45638</v>
      </c>
      <c r="J3519" s="139" t="s">
        <v>8063</v>
      </c>
      <c r="K3519" s="313" t="s">
        <v>8074</v>
      </c>
      <c r="L3519" s="363">
        <v>45679</v>
      </c>
      <c r="M3519" s="280" t="s">
        <v>8100</v>
      </c>
      <c r="N3519" s="304" t="s">
        <v>7544</v>
      </c>
      <c r="O3519" s="347" t="s">
        <v>7534</v>
      </c>
      <c r="P3519" s="347" t="s">
        <v>7449</v>
      </c>
      <c r="Q3519" s="112" t="s">
        <v>7735</v>
      </c>
      <c r="R3519" s="139" t="s">
        <v>7446</v>
      </c>
    </row>
    <row r="3520" spans="1:18" ht="15" customHeight="1">
      <c r="A3520" s="139" t="s">
        <v>36</v>
      </c>
      <c r="B3520" s="280" t="s">
        <v>6</v>
      </c>
      <c r="C3520" s="305" t="s">
        <v>105</v>
      </c>
      <c r="D3520" s="281" t="s">
        <v>8097</v>
      </c>
      <c r="E3520" s="282" t="s">
        <v>8098</v>
      </c>
      <c r="F3520" s="139" t="s">
        <v>7981</v>
      </c>
      <c r="G3520" s="139" t="s">
        <v>7861</v>
      </c>
      <c r="H3520" s="139" t="s">
        <v>7525</v>
      </c>
      <c r="I3520" s="284">
        <v>45658</v>
      </c>
      <c r="J3520" s="139" t="s">
        <v>8095</v>
      </c>
      <c r="K3520" s="313" t="s">
        <v>8137</v>
      </c>
      <c r="L3520" s="363">
        <v>45680</v>
      </c>
      <c r="M3520" s="280" t="s">
        <v>8100</v>
      </c>
      <c r="N3520" s="304" t="s">
        <v>8024</v>
      </c>
      <c r="O3520" s="347" t="s">
        <v>7534</v>
      </c>
      <c r="P3520" s="347" t="s">
        <v>7577</v>
      </c>
      <c r="Q3520" s="139" t="s">
        <v>7734</v>
      </c>
      <c r="R3520" s="139" t="s">
        <v>7446</v>
      </c>
    </row>
    <row r="3521" spans="1:18" ht="15" customHeight="1">
      <c r="A3521" s="139" t="s">
        <v>36</v>
      </c>
      <c r="B3521" s="280" t="s">
        <v>6</v>
      </c>
      <c r="C3521" s="305" t="s">
        <v>105</v>
      </c>
      <c r="D3521" s="281" t="s">
        <v>6134</v>
      </c>
      <c r="E3521" s="282" t="s">
        <v>6135</v>
      </c>
      <c r="F3521" s="139" t="s">
        <v>7981</v>
      </c>
      <c r="G3521" s="139" t="s">
        <v>7861</v>
      </c>
      <c r="H3521" s="139" t="s">
        <v>7525</v>
      </c>
      <c r="I3521" s="284">
        <v>45658</v>
      </c>
      <c r="J3521" s="139" t="s">
        <v>8095</v>
      </c>
      <c r="K3521" s="313" t="s">
        <v>7814</v>
      </c>
      <c r="L3521" s="363">
        <v>45680</v>
      </c>
      <c r="M3521" s="280" t="s">
        <v>8100</v>
      </c>
      <c r="N3521" s="304" t="s">
        <v>8024</v>
      </c>
      <c r="O3521" s="347" t="s">
        <v>7534</v>
      </c>
      <c r="P3521" s="347" t="s">
        <v>7577</v>
      </c>
      <c r="Q3521" s="139" t="s">
        <v>7734</v>
      </c>
      <c r="R3521" s="139" t="s">
        <v>7446</v>
      </c>
    </row>
    <row r="3522" spans="1:18" ht="15" customHeight="1">
      <c r="A3522" s="139" t="s">
        <v>36</v>
      </c>
      <c r="B3522" s="280" t="s">
        <v>6</v>
      </c>
      <c r="C3522" s="305" t="s">
        <v>105</v>
      </c>
      <c r="D3522" s="281" t="s">
        <v>8115</v>
      </c>
      <c r="E3522" s="282" t="s">
        <v>8116</v>
      </c>
      <c r="F3522" s="308" t="s">
        <v>7531</v>
      </c>
      <c r="G3522" s="308" t="s">
        <v>7531</v>
      </c>
      <c r="H3522" s="308" t="s">
        <v>7531</v>
      </c>
      <c r="I3522" s="284">
        <v>45659</v>
      </c>
      <c r="J3522" s="139" t="s">
        <v>8095</v>
      </c>
      <c r="K3522" s="313" t="s">
        <v>1757</v>
      </c>
      <c r="L3522" s="363">
        <v>45679</v>
      </c>
      <c r="M3522" s="280" t="s">
        <v>8100</v>
      </c>
      <c r="N3522" s="304" t="s">
        <v>285</v>
      </c>
      <c r="O3522" s="347" t="s">
        <v>7497</v>
      </c>
      <c r="P3522" s="347" t="s">
        <v>1365</v>
      </c>
      <c r="Q3522" s="112" t="s">
        <v>7735</v>
      </c>
      <c r="R3522" s="139" t="s">
        <v>7446</v>
      </c>
    </row>
    <row r="3523" spans="1:18" ht="15" customHeight="1">
      <c r="A3523" s="139" t="s">
        <v>36</v>
      </c>
      <c r="B3523" s="280" t="s">
        <v>6</v>
      </c>
      <c r="C3523" s="305" t="s">
        <v>105</v>
      </c>
      <c r="D3523" s="281" t="s">
        <v>8121</v>
      </c>
      <c r="E3523" s="282" t="s">
        <v>8122</v>
      </c>
      <c r="F3523" s="308" t="s">
        <v>7531</v>
      </c>
      <c r="G3523" s="308" t="s">
        <v>7531</v>
      </c>
      <c r="H3523" s="308" t="s">
        <v>7531</v>
      </c>
      <c r="I3523" s="284">
        <v>45659</v>
      </c>
      <c r="J3523" s="139" t="s">
        <v>8095</v>
      </c>
      <c r="K3523" s="313" t="s">
        <v>1757</v>
      </c>
      <c r="L3523" s="363">
        <v>45679</v>
      </c>
      <c r="M3523" s="280" t="s">
        <v>8100</v>
      </c>
      <c r="N3523" s="304" t="s">
        <v>7544</v>
      </c>
      <c r="O3523" s="347" t="s">
        <v>7534</v>
      </c>
      <c r="P3523" s="347" t="s">
        <v>7449</v>
      </c>
      <c r="Q3523" s="112" t="s">
        <v>7735</v>
      </c>
      <c r="R3523" s="139" t="s">
        <v>7446</v>
      </c>
    </row>
    <row r="3524" spans="1:18" ht="15" customHeight="1">
      <c r="A3524" s="139" t="s">
        <v>36</v>
      </c>
      <c r="B3524" s="280" t="s">
        <v>6</v>
      </c>
      <c r="C3524" s="305" t="s">
        <v>105</v>
      </c>
      <c r="D3524" s="281" t="s">
        <v>4344</v>
      </c>
      <c r="E3524" s="282" t="s">
        <v>4345</v>
      </c>
      <c r="F3524" s="139" t="s">
        <v>7661</v>
      </c>
      <c r="G3524" s="139" t="s">
        <v>7534</v>
      </c>
      <c r="H3524" s="139" t="s">
        <v>7434</v>
      </c>
      <c r="I3524" s="284">
        <v>45678</v>
      </c>
      <c r="J3524" s="139" t="s">
        <v>8100</v>
      </c>
      <c r="K3524" s="313" t="s">
        <v>7516</v>
      </c>
      <c r="L3524" s="363">
        <v>45680</v>
      </c>
      <c r="M3524" s="280" t="s">
        <v>8100</v>
      </c>
      <c r="N3524" s="304" t="s">
        <v>8024</v>
      </c>
      <c r="O3524" s="347" t="s">
        <v>7534</v>
      </c>
      <c r="P3524" s="347" t="s">
        <v>7577</v>
      </c>
      <c r="Q3524" s="139" t="s">
        <v>7734</v>
      </c>
      <c r="R3524" s="139" t="s">
        <v>7437</v>
      </c>
    </row>
    <row r="3525" spans="1:18" ht="15" customHeight="1">
      <c r="A3525" s="139" t="s">
        <v>36</v>
      </c>
      <c r="B3525" s="280" t="s">
        <v>6</v>
      </c>
      <c r="C3525" s="305" t="s">
        <v>105</v>
      </c>
      <c r="D3525" s="281" t="s">
        <v>1892</v>
      </c>
      <c r="E3525" s="282" t="s">
        <v>1893</v>
      </c>
      <c r="F3525" s="313" t="s">
        <v>1896</v>
      </c>
      <c r="G3525" s="282" t="s">
        <v>7896</v>
      </c>
      <c r="H3525" s="282" t="s">
        <v>7525</v>
      </c>
      <c r="I3525" s="317">
        <v>45658</v>
      </c>
      <c r="J3525" s="304" t="s">
        <v>8095</v>
      </c>
      <c r="K3525" s="313" t="s">
        <v>7884</v>
      </c>
      <c r="L3525" s="363">
        <v>45681</v>
      </c>
      <c r="M3525" s="280" t="s">
        <v>8100</v>
      </c>
      <c r="N3525" s="304" t="s">
        <v>7544</v>
      </c>
      <c r="O3525" s="347" t="s">
        <v>7534</v>
      </c>
      <c r="P3525" s="347" t="s">
        <v>7449</v>
      </c>
      <c r="Q3525" s="139" t="s">
        <v>7734</v>
      </c>
      <c r="R3525" s="282" t="s">
        <v>7437</v>
      </c>
    </row>
    <row r="3526" spans="1:18" ht="15" customHeight="1">
      <c r="A3526" s="139" t="s">
        <v>36</v>
      </c>
      <c r="B3526" s="280" t="s">
        <v>6</v>
      </c>
      <c r="C3526" s="305" t="s">
        <v>105</v>
      </c>
      <c r="D3526" s="281" t="s">
        <v>3725</v>
      </c>
      <c r="E3526" s="282" t="s">
        <v>3726</v>
      </c>
      <c r="F3526" s="362" t="s">
        <v>187</v>
      </c>
      <c r="G3526" s="139" t="s">
        <v>7463</v>
      </c>
      <c r="H3526" s="139" t="s">
        <v>7434</v>
      </c>
      <c r="I3526" s="363">
        <v>45681</v>
      </c>
      <c r="J3526" s="280" t="s">
        <v>8100</v>
      </c>
      <c r="K3526" s="313" t="s">
        <v>7436</v>
      </c>
      <c r="L3526" s="363">
        <v>45681</v>
      </c>
      <c r="M3526" s="280" t="s">
        <v>8100</v>
      </c>
      <c r="N3526" s="304" t="s">
        <v>7544</v>
      </c>
      <c r="O3526" s="347" t="s">
        <v>7534</v>
      </c>
      <c r="P3526" s="347" t="s">
        <v>7449</v>
      </c>
      <c r="Q3526" s="139" t="s">
        <v>7734</v>
      </c>
      <c r="R3526" s="139" t="s">
        <v>7437</v>
      </c>
    </row>
    <row r="3527" spans="1:18" ht="15" customHeight="1">
      <c r="A3527" s="139" t="s">
        <v>36</v>
      </c>
      <c r="B3527" s="280" t="s">
        <v>6</v>
      </c>
      <c r="C3527" s="305" t="s">
        <v>105</v>
      </c>
      <c r="D3527" s="281" t="s">
        <v>5653</v>
      </c>
      <c r="E3527" s="282" t="s">
        <v>5654</v>
      </c>
      <c r="F3527" s="362" t="s">
        <v>187</v>
      </c>
      <c r="G3527" s="139" t="s">
        <v>7463</v>
      </c>
      <c r="H3527" s="139" t="s">
        <v>7434</v>
      </c>
      <c r="I3527" s="363">
        <v>45681</v>
      </c>
      <c r="J3527" s="280" t="s">
        <v>8100</v>
      </c>
      <c r="K3527" s="313" t="s">
        <v>7465</v>
      </c>
      <c r="L3527" s="363">
        <v>45681</v>
      </c>
      <c r="M3527" s="280" t="s">
        <v>8100</v>
      </c>
      <c r="N3527" s="304" t="s">
        <v>7544</v>
      </c>
      <c r="O3527" s="347" t="s">
        <v>7534</v>
      </c>
      <c r="P3527" s="347" t="s">
        <v>7449</v>
      </c>
      <c r="Q3527" s="139" t="s">
        <v>7734</v>
      </c>
      <c r="R3527" s="139" t="s">
        <v>7437</v>
      </c>
    </row>
    <row r="3528" spans="1:18" ht="15" customHeight="1">
      <c r="A3528" s="139" t="s">
        <v>36</v>
      </c>
      <c r="B3528" s="280" t="s">
        <v>6</v>
      </c>
      <c r="C3528" s="305" t="s">
        <v>105</v>
      </c>
      <c r="D3528" s="336" t="s">
        <v>6149</v>
      </c>
      <c r="E3528" s="282" t="s">
        <v>6150</v>
      </c>
      <c r="F3528" s="313" t="s">
        <v>7492</v>
      </c>
      <c r="G3528" s="282" t="s">
        <v>7492</v>
      </c>
      <c r="H3528" s="282" t="s">
        <v>7492</v>
      </c>
      <c r="I3528" s="363">
        <v>45663</v>
      </c>
      <c r="J3528" s="280" t="s">
        <v>8103</v>
      </c>
      <c r="K3528" s="313" t="s">
        <v>7465</v>
      </c>
      <c r="L3528" s="363">
        <v>45681</v>
      </c>
      <c r="M3528" s="280" t="s">
        <v>8100</v>
      </c>
      <c r="N3528" s="304" t="s">
        <v>7544</v>
      </c>
      <c r="O3528" s="347" t="s">
        <v>7534</v>
      </c>
      <c r="P3528" s="347" t="s">
        <v>7449</v>
      </c>
      <c r="Q3528" s="139" t="s">
        <v>7734</v>
      </c>
      <c r="R3528" s="139" t="s">
        <v>7437</v>
      </c>
    </row>
    <row r="3529" spans="1:18" ht="15" customHeight="1">
      <c r="A3529" s="139" t="s">
        <v>36</v>
      </c>
      <c r="B3529" s="280" t="s">
        <v>6</v>
      </c>
      <c r="C3529" s="305" t="s">
        <v>105</v>
      </c>
      <c r="D3529" s="281" t="s">
        <v>2915</v>
      </c>
      <c r="E3529" s="282" t="s">
        <v>2916</v>
      </c>
      <c r="F3529" s="283" t="s">
        <v>187</v>
      </c>
      <c r="G3529" s="139" t="s">
        <v>7463</v>
      </c>
      <c r="H3529" s="139" t="s">
        <v>7434</v>
      </c>
      <c r="I3529" s="284">
        <v>45577</v>
      </c>
      <c r="J3529" s="139" t="s">
        <v>8026</v>
      </c>
      <c r="K3529" s="313" t="s">
        <v>7851</v>
      </c>
      <c r="L3529" s="363">
        <v>45677</v>
      </c>
      <c r="M3529" s="280" t="s">
        <v>8100</v>
      </c>
      <c r="N3529" s="315" t="s">
        <v>7576</v>
      </c>
      <c r="O3529" s="308" t="s">
        <v>7577</v>
      </c>
      <c r="P3529" s="308" t="s">
        <v>7736</v>
      </c>
      <c r="Q3529" s="310" t="s">
        <v>7734</v>
      </c>
      <c r="R3529" s="139" t="s">
        <v>7437</v>
      </c>
    </row>
    <row r="3530" spans="1:18" ht="15" customHeight="1">
      <c r="A3530" s="139" t="s">
        <v>36</v>
      </c>
      <c r="B3530" s="280" t="s">
        <v>6</v>
      </c>
      <c r="C3530" s="305" t="s">
        <v>105</v>
      </c>
      <c r="D3530" s="281" t="s">
        <v>8101</v>
      </c>
      <c r="E3530" s="282" t="s">
        <v>8102</v>
      </c>
      <c r="F3530" s="307" t="s">
        <v>7544</v>
      </c>
      <c r="G3530" s="308" t="s">
        <v>7534</v>
      </c>
      <c r="H3530" s="308" t="s">
        <v>7434</v>
      </c>
      <c r="I3530" s="363">
        <v>45658</v>
      </c>
      <c r="J3530" s="280" t="s">
        <v>8095</v>
      </c>
      <c r="K3530" s="313" t="s">
        <v>7698</v>
      </c>
      <c r="L3530" s="363">
        <v>45681</v>
      </c>
      <c r="M3530" s="280" t="s">
        <v>8100</v>
      </c>
      <c r="N3530" s="304" t="s">
        <v>8024</v>
      </c>
      <c r="O3530" s="347" t="s">
        <v>7534</v>
      </c>
      <c r="P3530" s="347" t="s">
        <v>7577</v>
      </c>
      <c r="Q3530" s="139" t="s">
        <v>7734</v>
      </c>
      <c r="R3530" s="139" t="s">
        <v>7446</v>
      </c>
    </row>
    <row r="3531" spans="1:18" ht="15" customHeight="1">
      <c r="A3531" s="139" t="s">
        <v>36</v>
      </c>
      <c r="B3531" s="280" t="s">
        <v>6</v>
      </c>
      <c r="C3531" s="305" t="s">
        <v>143</v>
      </c>
      <c r="D3531" s="281" t="s">
        <v>5491</v>
      </c>
      <c r="E3531" s="282" t="s">
        <v>5492</v>
      </c>
      <c r="F3531" s="139" t="s">
        <v>8024</v>
      </c>
      <c r="G3531" s="139" t="s">
        <v>7502</v>
      </c>
      <c r="H3531" s="139" t="s">
        <v>7577</v>
      </c>
      <c r="I3531" s="284">
        <v>45536</v>
      </c>
      <c r="J3531" s="139" t="s">
        <v>7987</v>
      </c>
      <c r="K3531" s="313" t="s">
        <v>7821</v>
      </c>
      <c r="L3531" s="363">
        <v>45677</v>
      </c>
      <c r="M3531" s="280" t="s">
        <v>8100</v>
      </c>
      <c r="N3531" s="139" t="s">
        <v>7999</v>
      </c>
      <c r="O3531" s="347" t="s">
        <v>7861</v>
      </c>
      <c r="P3531" s="347" t="s">
        <v>7525</v>
      </c>
      <c r="Q3531" s="139" t="s">
        <v>7734</v>
      </c>
      <c r="R3531" s="139" t="s">
        <v>7446</v>
      </c>
    </row>
    <row r="3532" spans="1:18" ht="15" customHeight="1">
      <c r="A3532" s="139" t="s">
        <v>36</v>
      </c>
      <c r="B3532" s="280" t="s">
        <v>6</v>
      </c>
      <c r="C3532" s="305" t="s">
        <v>143</v>
      </c>
      <c r="D3532" s="281" t="s">
        <v>1176</v>
      </c>
      <c r="E3532" s="338" t="s">
        <v>8028</v>
      </c>
      <c r="F3532" s="308" t="s">
        <v>7531</v>
      </c>
      <c r="G3532" s="308" t="s">
        <v>7531</v>
      </c>
      <c r="H3532" s="308" t="s">
        <v>7531</v>
      </c>
      <c r="I3532" s="284">
        <v>45600</v>
      </c>
      <c r="J3532" s="139" t="s">
        <v>8045</v>
      </c>
      <c r="K3532" s="313" t="s">
        <v>7650</v>
      </c>
      <c r="L3532" s="284">
        <v>45678</v>
      </c>
      <c r="M3532" s="280" t="s">
        <v>8100</v>
      </c>
      <c r="N3532" s="304" t="s">
        <v>2115</v>
      </c>
      <c r="O3532" s="304" t="s">
        <v>7577</v>
      </c>
      <c r="P3532" s="304" t="s">
        <v>7736</v>
      </c>
      <c r="Q3532" s="282" t="s">
        <v>7734</v>
      </c>
      <c r="R3532" s="139" t="s">
        <v>7437</v>
      </c>
    </row>
    <row r="3533" spans="1:18" ht="15" customHeight="1">
      <c r="A3533" s="139" t="s">
        <v>36</v>
      </c>
      <c r="B3533" s="280" t="s">
        <v>6</v>
      </c>
      <c r="C3533" s="305" t="s">
        <v>105</v>
      </c>
      <c r="D3533" s="281" t="s">
        <v>3826</v>
      </c>
      <c r="E3533" s="282" t="s">
        <v>3827</v>
      </c>
      <c r="F3533" s="283" t="s">
        <v>7506</v>
      </c>
      <c r="G3533" s="139" t="s">
        <v>7453</v>
      </c>
      <c r="H3533" s="139" t="s">
        <v>7449</v>
      </c>
      <c r="I3533" s="284">
        <v>45629</v>
      </c>
      <c r="J3533" s="139" t="s">
        <v>8061</v>
      </c>
      <c r="K3533" s="313" t="s">
        <v>7507</v>
      </c>
      <c r="L3533" s="284">
        <v>45678</v>
      </c>
      <c r="M3533" s="280" t="s">
        <v>8100</v>
      </c>
      <c r="N3533" s="304" t="s">
        <v>7544</v>
      </c>
      <c r="O3533" s="347" t="s">
        <v>7534</v>
      </c>
      <c r="P3533" s="347" t="s">
        <v>7449</v>
      </c>
      <c r="Q3533" s="139" t="s">
        <v>7734</v>
      </c>
      <c r="R3533" s="139" t="s">
        <v>7446</v>
      </c>
    </row>
    <row r="3534" spans="1:18" ht="15" customHeight="1">
      <c r="A3534" s="139" t="s">
        <v>36</v>
      </c>
      <c r="B3534" s="280" t="s">
        <v>6</v>
      </c>
      <c r="C3534" s="305" t="s">
        <v>105</v>
      </c>
      <c r="D3534" s="281" t="s">
        <v>6223</v>
      </c>
      <c r="E3534" s="282" t="s">
        <v>6224</v>
      </c>
      <c r="F3534" s="313" t="s">
        <v>1896</v>
      </c>
      <c r="G3534" s="282" t="s">
        <v>7896</v>
      </c>
      <c r="H3534" s="282" t="s">
        <v>7525</v>
      </c>
      <c r="I3534" s="317">
        <v>45658</v>
      </c>
      <c r="J3534" s="304" t="s">
        <v>8095</v>
      </c>
      <c r="K3534" s="313" t="s">
        <v>7593</v>
      </c>
      <c r="L3534" s="284">
        <v>45678</v>
      </c>
      <c r="M3534" s="280" t="s">
        <v>8100</v>
      </c>
      <c r="N3534" s="304" t="s">
        <v>7544</v>
      </c>
      <c r="O3534" s="347" t="s">
        <v>7534</v>
      </c>
      <c r="P3534" s="347" t="s">
        <v>7449</v>
      </c>
      <c r="Q3534" s="139" t="s">
        <v>7734</v>
      </c>
      <c r="R3534" s="282" t="s">
        <v>7446</v>
      </c>
    </row>
    <row r="3535" spans="1:18" ht="15" customHeight="1">
      <c r="A3535" s="139" t="s">
        <v>36</v>
      </c>
      <c r="B3535" s="280" t="s">
        <v>6</v>
      </c>
      <c r="C3535" s="305" t="s">
        <v>105</v>
      </c>
      <c r="D3535" s="281" t="s">
        <v>2979</v>
      </c>
      <c r="E3535" s="282" t="s">
        <v>2980</v>
      </c>
      <c r="F3535" s="313" t="s">
        <v>187</v>
      </c>
      <c r="G3535" s="282" t="s">
        <v>7463</v>
      </c>
      <c r="H3535" s="282" t="s">
        <v>7434</v>
      </c>
      <c r="I3535" s="317">
        <v>45686</v>
      </c>
      <c r="J3535" s="304" t="s">
        <v>8099</v>
      </c>
      <c r="K3535" s="313" t="s">
        <v>7465</v>
      </c>
      <c r="L3535" s="284">
        <v>45678</v>
      </c>
      <c r="M3535" s="280" t="s">
        <v>8100</v>
      </c>
      <c r="N3535" s="304" t="s">
        <v>7544</v>
      </c>
      <c r="O3535" s="347" t="s">
        <v>7534</v>
      </c>
      <c r="P3535" s="347" t="s">
        <v>7449</v>
      </c>
      <c r="Q3535" s="139" t="s">
        <v>7734</v>
      </c>
      <c r="R3535" s="282" t="s">
        <v>7437</v>
      </c>
    </row>
    <row r="3536" spans="1:18" ht="15" customHeight="1">
      <c r="A3536" s="139" t="s">
        <v>36</v>
      </c>
      <c r="B3536" s="280" t="s">
        <v>6</v>
      </c>
      <c r="C3536" s="305" t="s">
        <v>105</v>
      </c>
      <c r="D3536" s="281" t="s">
        <v>4305</v>
      </c>
      <c r="E3536" s="282" t="s">
        <v>4306</v>
      </c>
      <c r="F3536" s="313" t="s">
        <v>187</v>
      </c>
      <c r="G3536" s="282" t="s">
        <v>7463</v>
      </c>
      <c r="H3536" s="282" t="s">
        <v>7434</v>
      </c>
      <c r="I3536" s="317">
        <v>45686</v>
      </c>
      <c r="J3536" s="304" t="s">
        <v>8099</v>
      </c>
      <c r="K3536" s="313" t="s">
        <v>7593</v>
      </c>
      <c r="L3536" s="284">
        <v>45678</v>
      </c>
      <c r="M3536" s="280" t="s">
        <v>8100</v>
      </c>
      <c r="N3536" s="304" t="s">
        <v>7544</v>
      </c>
      <c r="O3536" s="347" t="s">
        <v>7534</v>
      </c>
      <c r="P3536" s="347" t="s">
        <v>7449</v>
      </c>
      <c r="Q3536" s="139" t="s">
        <v>7734</v>
      </c>
      <c r="R3536" s="282" t="s">
        <v>7437</v>
      </c>
    </row>
    <row r="3537" spans="1:18" ht="15" customHeight="1">
      <c r="A3537" s="139" t="s">
        <v>36</v>
      </c>
      <c r="B3537" s="280" t="s">
        <v>6</v>
      </c>
      <c r="C3537" s="305" t="s">
        <v>105</v>
      </c>
      <c r="D3537" s="281" t="s">
        <v>4832</v>
      </c>
      <c r="E3537" s="282" t="s">
        <v>4833</v>
      </c>
      <c r="F3537" s="313" t="s">
        <v>187</v>
      </c>
      <c r="G3537" s="282" t="s">
        <v>7463</v>
      </c>
      <c r="H3537" s="282" t="s">
        <v>7434</v>
      </c>
      <c r="I3537" s="317">
        <v>45686</v>
      </c>
      <c r="J3537" s="304" t="s">
        <v>8099</v>
      </c>
      <c r="K3537" s="313" t="s">
        <v>7593</v>
      </c>
      <c r="L3537" s="284">
        <v>45678</v>
      </c>
      <c r="M3537" s="280" t="s">
        <v>8100</v>
      </c>
      <c r="N3537" s="304" t="s">
        <v>7544</v>
      </c>
      <c r="O3537" s="347" t="s">
        <v>7534</v>
      </c>
      <c r="P3537" s="347" t="s">
        <v>7449</v>
      </c>
      <c r="Q3537" s="139" t="s">
        <v>7734</v>
      </c>
      <c r="R3537" s="282" t="s">
        <v>7437</v>
      </c>
    </row>
    <row r="3538" spans="1:18" ht="15" customHeight="1">
      <c r="A3538" s="139" t="s">
        <v>36</v>
      </c>
      <c r="B3538" s="280" t="s">
        <v>6</v>
      </c>
      <c r="C3538" s="305" t="s">
        <v>105</v>
      </c>
      <c r="D3538" s="281" t="s">
        <v>6527</v>
      </c>
      <c r="E3538" s="282" t="s">
        <v>6528</v>
      </c>
      <c r="F3538" s="313" t="s">
        <v>7661</v>
      </c>
      <c r="G3538" s="282" t="s">
        <v>7534</v>
      </c>
      <c r="H3538" s="282" t="s">
        <v>7434</v>
      </c>
      <c r="I3538" s="317">
        <v>45680</v>
      </c>
      <c r="J3538" s="304" t="s">
        <v>8100</v>
      </c>
      <c r="K3538" s="313" t="s">
        <v>7548</v>
      </c>
      <c r="L3538" s="284">
        <v>45684</v>
      </c>
      <c r="M3538" s="280" t="s">
        <v>8099</v>
      </c>
      <c r="N3538" s="304" t="s">
        <v>8039</v>
      </c>
      <c r="O3538" s="347" t="s">
        <v>7497</v>
      </c>
      <c r="P3538" s="347" t="s">
        <v>1365</v>
      </c>
      <c r="Q3538" s="139" t="s">
        <v>7734</v>
      </c>
      <c r="R3538" s="282" t="s">
        <v>7437</v>
      </c>
    </row>
    <row r="3539" spans="1:18" ht="15" customHeight="1">
      <c r="A3539" s="139" t="s">
        <v>36</v>
      </c>
      <c r="B3539" s="280" t="s">
        <v>6</v>
      </c>
      <c r="C3539" s="305" t="s">
        <v>105</v>
      </c>
      <c r="D3539" s="281" t="s">
        <v>8107</v>
      </c>
      <c r="E3539" s="282" t="s">
        <v>8108</v>
      </c>
      <c r="F3539" s="308" t="s">
        <v>7531</v>
      </c>
      <c r="G3539" s="308" t="s">
        <v>7531</v>
      </c>
      <c r="H3539" s="308" t="s">
        <v>7531</v>
      </c>
      <c r="I3539" s="363">
        <v>45659</v>
      </c>
      <c r="J3539" s="280" t="s">
        <v>8095</v>
      </c>
      <c r="K3539" s="313" t="s">
        <v>1757</v>
      </c>
      <c r="L3539" s="284">
        <v>45685</v>
      </c>
      <c r="M3539" s="280" t="s">
        <v>8099</v>
      </c>
      <c r="N3539" s="280" t="s">
        <v>8024</v>
      </c>
      <c r="O3539" s="347" t="s">
        <v>7534</v>
      </c>
      <c r="P3539" s="347" t="s">
        <v>7577</v>
      </c>
      <c r="Q3539" s="112" t="s">
        <v>7735</v>
      </c>
      <c r="R3539" s="139" t="s">
        <v>7446</v>
      </c>
    </row>
    <row r="3540" spans="1:18" ht="15" customHeight="1">
      <c r="A3540" s="139" t="s">
        <v>36</v>
      </c>
      <c r="B3540" s="280" t="s">
        <v>6</v>
      </c>
      <c r="C3540" s="305" t="s">
        <v>105</v>
      </c>
      <c r="D3540" s="281" t="s">
        <v>8123</v>
      </c>
      <c r="E3540" s="282" t="s">
        <v>8124</v>
      </c>
      <c r="F3540" s="308" t="s">
        <v>7531</v>
      </c>
      <c r="G3540" s="308" t="s">
        <v>7531</v>
      </c>
      <c r="H3540" s="308" t="s">
        <v>7531</v>
      </c>
      <c r="I3540" s="363">
        <v>45659</v>
      </c>
      <c r="J3540" s="280" t="s">
        <v>8095</v>
      </c>
      <c r="K3540" s="313" t="s">
        <v>1757</v>
      </c>
      <c r="L3540" s="284">
        <v>45685</v>
      </c>
      <c r="M3540" s="280" t="s">
        <v>8099</v>
      </c>
      <c r="N3540" s="280" t="s">
        <v>8024</v>
      </c>
      <c r="O3540" s="347" t="s">
        <v>7534</v>
      </c>
      <c r="P3540" s="347" t="s">
        <v>7577</v>
      </c>
      <c r="Q3540" s="112" t="s">
        <v>7735</v>
      </c>
      <c r="R3540" s="139" t="s">
        <v>7446</v>
      </c>
    </row>
    <row r="3541" spans="1:18" ht="15" customHeight="1">
      <c r="A3541" s="139" t="s">
        <v>36</v>
      </c>
      <c r="B3541" s="280" t="s">
        <v>6</v>
      </c>
      <c r="C3541" s="305" t="s">
        <v>105</v>
      </c>
      <c r="D3541" s="281" t="s">
        <v>8077</v>
      </c>
      <c r="E3541" s="282" t="s">
        <v>8078</v>
      </c>
      <c r="F3541" s="308" t="s">
        <v>7531</v>
      </c>
      <c r="G3541" s="308" t="s">
        <v>7531</v>
      </c>
      <c r="H3541" s="308" t="s">
        <v>7531</v>
      </c>
      <c r="I3541" s="363">
        <v>45638</v>
      </c>
      <c r="J3541" s="280" t="s">
        <v>8063</v>
      </c>
      <c r="K3541" s="139" t="s">
        <v>8079</v>
      </c>
      <c r="L3541" s="284">
        <v>45685</v>
      </c>
      <c r="M3541" s="280" t="s">
        <v>8099</v>
      </c>
      <c r="N3541" s="280" t="s">
        <v>8024</v>
      </c>
      <c r="O3541" s="347" t="s">
        <v>7534</v>
      </c>
      <c r="P3541" s="347" t="s">
        <v>7577</v>
      </c>
      <c r="Q3541" s="112" t="s">
        <v>7735</v>
      </c>
      <c r="R3541" s="139" t="s">
        <v>7446</v>
      </c>
    </row>
    <row r="3542" spans="1:18" ht="15" customHeight="1">
      <c r="A3542" s="139" t="s">
        <v>36</v>
      </c>
      <c r="B3542" s="280" t="s">
        <v>6</v>
      </c>
      <c r="C3542" s="305" t="s">
        <v>105</v>
      </c>
      <c r="D3542" s="281" t="s">
        <v>8119</v>
      </c>
      <c r="E3542" s="282" t="s">
        <v>8120</v>
      </c>
      <c r="F3542" s="308" t="s">
        <v>7531</v>
      </c>
      <c r="G3542" s="308" t="s">
        <v>7531</v>
      </c>
      <c r="H3542" s="308" t="s">
        <v>7531</v>
      </c>
      <c r="I3542" s="363">
        <v>45659</v>
      </c>
      <c r="J3542" s="280" t="s">
        <v>8095</v>
      </c>
      <c r="K3542" s="313" t="s">
        <v>8074</v>
      </c>
      <c r="L3542" s="284">
        <v>45685</v>
      </c>
      <c r="M3542" s="280" t="s">
        <v>8099</v>
      </c>
      <c r="N3542" s="280" t="s">
        <v>8024</v>
      </c>
      <c r="O3542" s="347" t="s">
        <v>7534</v>
      </c>
      <c r="P3542" s="347" t="s">
        <v>7577</v>
      </c>
      <c r="Q3542" s="112" t="s">
        <v>7735</v>
      </c>
      <c r="R3542" s="139" t="s">
        <v>7446</v>
      </c>
    </row>
    <row r="3543" spans="1:18" ht="15" customHeight="1">
      <c r="A3543" s="139" t="s">
        <v>36</v>
      </c>
      <c r="B3543" s="280" t="s">
        <v>6</v>
      </c>
      <c r="C3543" s="305" t="s">
        <v>105</v>
      </c>
      <c r="D3543" s="281" t="s">
        <v>5013</v>
      </c>
      <c r="E3543" s="282" t="s">
        <v>5014</v>
      </c>
      <c r="F3543" s="283" t="s">
        <v>551</v>
      </c>
      <c r="G3543" s="139" t="s">
        <v>7448</v>
      </c>
      <c r="H3543" s="139" t="s">
        <v>7449</v>
      </c>
      <c r="I3543" s="363">
        <v>45658</v>
      </c>
      <c r="J3543" s="280" t="s">
        <v>8095</v>
      </c>
      <c r="K3543" s="313" t="s">
        <v>7436</v>
      </c>
      <c r="L3543" s="284">
        <v>45684</v>
      </c>
      <c r="M3543" s="280" t="s">
        <v>8099</v>
      </c>
      <c r="N3543" s="280" t="s">
        <v>8088</v>
      </c>
      <c r="O3543" s="347" t="s">
        <v>7497</v>
      </c>
      <c r="P3543" s="347" t="s">
        <v>1365</v>
      </c>
      <c r="Q3543" s="283" t="s">
        <v>7734</v>
      </c>
      <c r="R3543" s="139" t="s">
        <v>7437</v>
      </c>
    </row>
    <row r="3544" spans="1:18" ht="15" customHeight="1">
      <c r="A3544" s="139" t="s">
        <v>36</v>
      </c>
      <c r="B3544" s="280" t="s">
        <v>6</v>
      </c>
      <c r="C3544" s="305" t="s">
        <v>105</v>
      </c>
      <c r="D3544" s="281" t="s">
        <v>5592</v>
      </c>
      <c r="E3544" s="282" t="s">
        <v>5593</v>
      </c>
      <c r="F3544" s="283" t="s">
        <v>551</v>
      </c>
      <c r="G3544" s="139" t="s">
        <v>7448</v>
      </c>
      <c r="H3544" s="139" t="s">
        <v>7449</v>
      </c>
      <c r="I3544" s="363">
        <v>45658</v>
      </c>
      <c r="J3544" s="280" t="s">
        <v>8095</v>
      </c>
      <c r="K3544" s="313" t="s">
        <v>7930</v>
      </c>
      <c r="L3544" s="284">
        <v>45684</v>
      </c>
      <c r="M3544" s="280" t="s">
        <v>8099</v>
      </c>
      <c r="N3544" s="280" t="s">
        <v>8088</v>
      </c>
      <c r="O3544" s="347" t="s">
        <v>7497</v>
      </c>
      <c r="P3544" s="347" t="s">
        <v>1365</v>
      </c>
      <c r="Q3544" s="283" t="s">
        <v>7734</v>
      </c>
      <c r="R3544" s="139" t="s">
        <v>7437</v>
      </c>
    </row>
    <row r="3545" spans="1:18" ht="15" customHeight="1">
      <c r="A3545" s="139" t="s">
        <v>36</v>
      </c>
      <c r="B3545" s="280" t="s">
        <v>6</v>
      </c>
      <c r="C3545" s="305" t="s">
        <v>105</v>
      </c>
      <c r="D3545" s="281" t="s">
        <v>5839</v>
      </c>
      <c r="E3545" s="282" t="s">
        <v>5840</v>
      </c>
      <c r="F3545" s="283" t="s">
        <v>551</v>
      </c>
      <c r="G3545" s="139" t="s">
        <v>7448</v>
      </c>
      <c r="H3545" s="139" t="s">
        <v>7449</v>
      </c>
      <c r="I3545" s="363">
        <v>45658</v>
      </c>
      <c r="J3545" s="280" t="s">
        <v>8095</v>
      </c>
      <c r="K3545" s="313" t="s">
        <v>7652</v>
      </c>
      <c r="L3545" s="284">
        <v>45684</v>
      </c>
      <c r="M3545" s="280" t="s">
        <v>8099</v>
      </c>
      <c r="N3545" s="280" t="s">
        <v>8088</v>
      </c>
      <c r="O3545" s="347" t="s">
        <v>7497</v>
      </c>
      <c r="P3545" s="347" t="s">
        <v>1365</v>
      </c>
      <c r="Q3545" s="283" t="s">
        <v>7734</v>
      </c>
      <c r="R3545" s="139" t="s">
        <v>7437</v>
      </c>
    </row>
    <row r="3546" spans="1:18" ht="15" customHeight="1">
      <c r="A3546" s="139" t="s">
        <v>36</v>
      </c>
      <c r="B3546" s="280" t="s">
        <v>6</v>
      </c>
      <c r="C3546" s="305" t="s">
        <v>426</v>
      </c>
      <c r="D3546" s="281" t="s">
        <v>636</v>
      </c>
      <c r="E3546" s="282" t="s">
        <v>637</v>
      </c>
      <c r="F3546" s="283" t="s">
        <v>7949</v>
      </c>
      <c r="G3546" s="139" t="s">
        <v>7534</v>
      </c>
      <c r="H3546" s="139" t="s">
        <v>7577</v>
      </c>
      <c r="I3546" s="363">
        <v>45521</v>
      </c>
      <c r="J3546" s="280" t="s">
        <v>7988</v>
      </c>
      <c r="K3546" s="313" t="s">
        <v>7798</v>
      </c>
      <c r="L3546" s="284">
        <v>45685</v>
      </c>
      <c r="M3546" s="280" t="s">
        <v>8099</v>
      </c>
      <c r="N3546" s="280" t="s">
        <v>7576</v>
      </c>
      <c r="O3546" s="347" t="s">
        <v>7577</v>
      </c>
      <c r="P3546" s="347" t="s">
        <v>7736</v>
      </c>
      <c r="Q3546" s="283" t="s">
        <v>7734</v>
      </c>
      <c r="R3546" s="139" t="s">
        <v>7528</v>
      </c>
    </row>
    <row r="3547" spans="1:18" ht="15" customHeight="1">
      <c r="A3547" s="139" t="s">
        <v>36</v>
      </c>
      <c r="B3547" s="280" t="s">
        <v>6</v>
      </c>
      <c r="C3547" s="139" t="s">
        <v>352</v>
      </c>
      <c r="D3547" s="281" t="s">
        <v>7375</v>
      </c>
      <c r="E3547" s="282" t="s">
        <v>7376</v>
      </c>
      <c r="F3547" s="283" t="s">
        <v>7492</v>
      </c>
      <c r="G3547" s="139" t="s">
        <v>7492</v>
      </c>
      <c r="H3547" s="139" t="s">
        <v>7492</v>
      </c>
      <c r="I3547" s="363">
        <v>45558</v>
      </c>
      <c r="J3547" s="280" t="s">
        <v>8008</v>
      </c>
      <c r="K3547" s="313" t="s">
        <v>7798</v>
      </c>
      <c r="L3547" s="284">
        <v>45685</v>
      </c>
      <c r="M3547" s="280" t="s">
        <v>8099</v>
      </c>
      <c r="N3547" s="280" t="s">
        <v>7576</v>
      </c>
      <c r="O3547" s="347" t="s">
        <v>7577</v>
      </c>
      <c r="P3547" s="347" t="s">
        <v>7736</v>
      </c>
      <c r="Q3547" s="283" t="s">
        <v>7734</v>
      </c>
      <c r="R3547" s="139" t="s">
        <v>7528</v>
      </c>
    </row>
    <row r="3548" spans="1:18" ht="15" customHeight="1">
      <c r="A3548" s="139" t="s">
        <v>36</v>
      </c>
      <c r="B3548" s="280" t="s">
        <v>6</v>
      </c>
      <c r="C3548" s="305" t="s">
        <v>105</v>
      </c>
      <c r="D3548" s="281" t="s">
        <v>3767</v>
      </c>
      <c r="E3548" s="282" t="s">
        <v>3768</v>
      </c>
      <c r="F3548" s="283" t="s">
        <v>7492</v>
      </c>
      <c r="G3548" s="139" t="s">
        <v>7492</v>
      </c>
      <c r="H3548" s="139" t="s">
        <v>7492</v>
      </c>
      <c r="I3548" s="363">
        <v>45670</v>
      </c>
      <c r="J3548" s="280" t="s">
        <v>8094</v>
      </c>
      <c r="K3548" s="313" t="s">
        <v>7548</v>
      </c>
      <c r="L3548" s="284">
        <v>45688</v>
      </c>
      <c r="M3548" s="280" t="s">
        <v>8099</v>
      </c>
      <c r="N3548" s="280" t="s">
        <v>8138</v>
      </c>
      <c r="O3548" s="347" t="s">
        <v>7433</v>
      </c>
      <c r="P3548" s="347" t="s">
        <v>7433</v>
      </c>
      <c r="Q3548" s="283" t="s">
        <v>7734</v>
      </c>
      <c r="R3548" s="139" t="s">
        <v>7437</v>
      </c>
    </row>
    <row r="3549" spans="1:18" ht="15" customHeight="1">
      <c r="A3549" s="139" t="s">
        <v>36</v>
      </c>
      <c r="B3549" s="280" t="s">
        <v>6</v>
      </c>
      <c r="C3549" s="305" t="s">
        <v>105</v>
      </c>
      <c r="D3549" s="281" t="s">
        <v>4384</v>
      </c>
      <c r="E3549" s="282" t="s">
        <v>4385</v>
      </c>
      <c r="F3549" s="283" t="s">
        <v>7998</v>
      </c>
      <c r="G3549" s="139" t="s">
        <v>7896</v>
      </c>
      <c r="H3549" s="139" t="s">
        <v>7525</v>
      </c>
      <c r="I3549" s="363">
        <v>45688</v>
      </c>
      <c r="J3549" s="280" t="s">
        <v>8099</v>
      </c>
      <c r="K3549" s="313" t="s">
        <v>7548</v>
      </c>
      <c r="L3549" s="284">
        <v>45688</v>
      </c>
      <c r="M3549" s="280" t="s">
        <v>8099</v>
      </c>
      <c r="N3549" s="280" t="s">
        <v>8138</v>
      </c>
      <c r="O3549" s="347" t="s">
        <v>7433</v>
      </c>
      <c r="P3549" s="347" t="s">
        <v>7433</v>
      </c>
      <c r="Q3549" s="283" t="s">
        <v>7734</v>
      </c>
      <c r="R3549" s="139" t="s">
        <v>7437</v>
      </c>
    </row>
    <row r="3550" spans="1:18" ht="15" customHeight="1">
      <c r="A3550" s="139" t="s">
        <v>36</v>
      </c>
      <c r="B3550" s="280" t="s">
        <v>11</v>
      </c>
      <c r="C3550" s="305" t="s">
        <v>105</v>
      </c>
      <c r="D3550" s="281" t="s">
        <v>2228</v>
      </c>
      <c r="E3550" s="282" t="s">
        <v>2229</v>
      </c>
      <c r="F3550" s="283" t="s">
        <v>8034</v>
      </c>
      <c r="G3550" s="139" t="s">
        <v>7497</v>
      </c>
      <c r="H3550" s="139" t="s">
        <v>7497</v>
      </c>
      <c r="I3550" s="363">
        <v>45596</v>
      </c>
      <c r="J3550" s="280" t="s">
        <v>8031</v>
      </c>
      <c r="K3550" s="313" t="s">
        <v>7675</v>
      </c>
      <c r="L3550" s="284">
        <v>45660</v>
      </c>
      <c r="M3550" s="280" t="s">
        <v>8095</v>
      </c>
      <c r="N3550" s="280" t="s">
        <v>7703</v>
      </c>
      <c r="O3550" s="347" t="s">
        <v>7703</v>
      </c>
      <c r="P3550" s="347" t="s">
        <v>7703</v>
      </c>
      <c r="Q3550" s="283" t="s">
        <v>7703</v>
      </c>
      <c r="R3550" s="139" t="s">
        <v>7437</v>
      </c>
    </row>
    <row r="3551" spans="1:18" ht="15" customHeight="1">
      <c r="A3551" s="139" t="s">
        <v>36</v>
      </c>
      <c r="B3551" s="280" t="s">
        <v>11</v>
      </c>
      <c r="C3551" s="305" t="s">
        <v>105</v>
      </c>
      <c r="D3551" s="281" t="s">
        <v>5501</v>
      </c>
      <c r="E3551" s="282" t="s">
        <v>5502</v>
      </c>
      <c r="F3551" s="283" t="s">
        <v>7742</v>
      </c>
      <c r="G3551" s="139" t="s">
        <v>7453</v>
      </c>
      <c r="H3551" s="139" t="s">
        <v>7449</v>
      </c>
      <c r="I3551" s="363">
        <v>45536</v>
      </c>
      <c r="J3551" s="280" t="s">
        <v>7987</v>
      </c>
      <c r="K3551" s="313" t="s">
        <v>8005</v>
      </c>
      <c r="L3551" s="284">
        <v>45664</v>
      </c>
      <c r="M3551" s="280" t="s">
        <v>8103</v>
      </c>
      <c r="N3551" s="280" t="s">
        <v>7703</v>
      </c>
      <c r="O3551" s="347" t="s">
        <v>7703</v>
      </c>
      <c r="P3551" s="347" t="s">
        <v>7703</v>
      </c>
      <c r="Q3551" s="283" t="s">
        <v>7703</v>
      </c>
      <c r="R3551" s="139" t="s">
        <v>7446</v>
      </c>
    </row>
    <row r="3552" spans="1:18" ht="15" customHeight="1">
      <c r="A3552" s="139" t="s">
        <v>36</v>
      </c>
      <c r="B3552" s="280" t="s">
        <v>11</v>
      </c>
      <c r="C3552" s="305" t="s">
        <v>105</v>
      </c>
      <c r="D3552" s="281" t="s">
        <v>8082</v>
      </c>
      <c r="E3552" s="282" t="s">
        <v>8083</v>
      </c>
      <c r="F3552" s="307" t="s">
        <v>7544</v>
      </c>
      <c r="G3552" s="308" t="s">
        <v>7534</v>
      </c>
      <c r="H3552" s="308" t="s">
        <v>7434</v>
      </c>
      <c r="I3552" s="363">
        <v>45638</v>
      </c>
      <c r="J3552" s="280" t="s">
        <v>8063</v>
      </c>
      <c r="K3552" s="313" t="s">
        <v>7675</v>
      </c>
      <c r="L3552" s="284">
        <v>45664</v>
      </c>
      <c r="M3552" s="280" t="s">
        <v>8103</v>
      </c>
      <c r="N3552" s="280" t="s">
        <v>7703</v>
      </c>
      <c r="O3552" s="347" t="s">
        <v>7703</v>
      </c>
      <c r="P3552" s="347" t="s">
        <v>7703</v>
      </c>
      <c r="Q3552" s="283" t="s">
        <v>7703</v>
      </c>
      <c r="R3552" s="139" t="s">
        <v>7446</v>
      </c>
    </row>
    <row r="3553" spans="1:18" ht="15" customHeight="1">
      <c r="A3553" s="139" t="s">
        <v>36</v>
      </c>
      <c r="B3553" s="280" t="s">
        <v>11</v>
      </c>
      <c r="C3553" s="305" t="s">
        <v>105</v>
      </c>
      <c r="D3553" s="281" t="s">
        <v>1554</v>
      </c>
      <c r="E3553" s="282" t="s">
        <v>1555</v>
      </c>
      <c r="F3553" s="283" t="s">
        <v>7742</v>
      </c>
      <c r="G3553" s="139" t="s">
        <v>7453</v>
      </c>
      <c r="H3553" s="139" t="s">
        <v>7449</v>
      </c>
      <c r="I3553" s="363">
        <v>45536</v>
      </c>
      <c r="J3553" s="280" t="s">
        <v>7987</v>
      </c>
      <c r="K3553" s="313" t="s">
        <v>7941</v>
      </c>
      <c r="L3553" s="284">
        <v>45686</v>
      </c>
      <c r="M3553" s="280" t="s">
        <v>8099</v>
      </c>
      <c r="N3553" s="280" t="s">
        <v>7703</v>
      </c>
      <c r="O3553" s="347" t="s">
        <v>7703</v>
      </c>
      <c r="P3553" s="347" t="s">
        <v>7703</v>
      </c>
      <c r="Q3553" s="283" t="s">
        <v>7703</v>
      </c>
      <c r="R3553" s="139" t="s">
        <v>7446</v>
      </c>
    </row>
    <row r="3554" spans="1:18" ht="15" customHeight="1">
      <c r="A3554" s="139" t="s">
        <v>36</v>
      </c>
      <c r="B3554" s="280" t="s">
        <v>11</v>
      </c>
      <c r="C3554" s="305" t="s">
        <v>143</v>
      </c>
      <c r="D3554" s="281" t="s">
        <v>2314</v>
      </c>
      <c r="E3554" s="282" t="s">
        <v>2315</v>
      </c>
      <c r="F3554" s="283" t="s">
        <v>411</v>
      </c>
      <c r="G3554" s="139" t="s">
        <v>7534</v>
      </c>
      <c r="H3554" s="139" t="s">
        <v>7434</v>
      </c>
      <c r="I3554" s="363">
        <v>45679</v>
      </c>
      <c r="J3554" s="280" t="s">
        <v>8100</v>
      </c>
      <c r="K3554" s="313" t="s">
        <v>7511</v>
      </c>
      <c r="L3554" s="284">
        <v>45688</v>
      </c>
      <c r="M3554" s="280" t="s">
        <v>8099</v>
      </c>
      <c r="N3554" s="280"/>
      <c r="O3554" s="347"/>
      <c r="P3554" s="347"/>
      <c r="Q3554" s="283"/>
      <c r="R3554" s="139" t="s">
        <v>7437</v>
      </c>
    </row>
    <row r="3555" spans="1:18" ht="15" customHeight="1">
      <c r="A3555" s="139" t="s">
        <v>38</v>
      </c>
      <c r="B3555" s="280" t="s">
        <v>3</v>
      </c>
      <c r="C3555" s="305" t="s">
        <v>105</v>
      </c>
      <c r="D3555" s="281" t="s">
        <v>4299</v>
      </c>
      <c r="E3555" s="282" t="s">
        <v>4300</v>
      </c>
      <c r="F3555" s="283" t="s">
        <v>187</v>
      </c>
      <c r="G3555" s="139" t="s">
        <v>7463</v>
      </c>
      <c r="H3555" s="139" t="s">
        <v>7434</v>
      </c>
      <c r="I3555" s="363">
        <v>45535</v>
      </c>
      <c r="J3555" s="280" t="s">
        <v>7987</v>
      </c>
      <c r="K3555" s="313" t="s">
        <v>7755</v>
      </c>
      <c r="L3555" s="284" t="s">
        <v>7703</v>
      </c>
      <c r="M3555" s="280" t="s">
        <v>7703</v>
      </c>
      <c r="N3555" s="280" t="s">
        <v>7703</v>
      </c>
      <c r="O3555" s="347" t="s">
        <v>7703</v>
      </c>
      <c r="P3555" s="347" t="s">
        <v>7703</v>
      </c>
      <c r="Q3555" s="283" t="s">
        <v>7703</v>
      </c>
      <c r="R3555" s="139" t="s">
        <v>7437</v>
      </c>
    </row>
    <row r="3556" spans="1:18" ht="15" customHeight="1">
      <c r="A3556" s="139" t="s">
        <v>38</v>
      </c>
      <c r="B3556" s="280" t="s">
        <v>3</v>
      </c>
      <c r="C3556" s="305" t="s">
        <v>105</v>
      </c>
      <c r="D3556" s="281" t="s">
        <v>8009</v>
      </c>
      <c r="E3556" s="282" t="s">
        <v>8010</v>
      </c>
      <c r="F3556" s="283" t="s">
        <v>7529</v>
      </c>
      <c r="G3556" s="139" t="s">
        <v>7448</v>
      </c>
      <c r="H3556" s="139" t="s">
        <v>7449</v>
      </c>
      <c r="I3556" s="363">
        <v>45544</v>
      </c>
      <c r="J3556" s="280" t="s">
        <v>8004</v>
      </c>
      <c r="K3556" s="313" t="s">
        <v>7465</v>
      </c>
      <c r="L3556" s="284" t="s">
        <v>7703</v>
      </c>
      <c r="M3556" s="280" t="s">
        <v>7703</v>
      </c>
      <c r="N3556" s="280" t="s">
        <v>7703</v>
      </c>
      <c r="O3556" s="347" t="s">
        <v>7703</v>
      </c>
      <c r="P3556" s="347" t="s">
        <v>7703</v>
      </c>
      <c r="Q3556" s="283" t="s">
        <v>7703</v>
      </c>
      <c r="R3556" s="139" t="s">
        <v>7437</v>
      </c>
    </row>
    <row r="3557" spans="1:18" ht="15" customHeight="1">
      <c r="A3557" s="139" t="s">
        <v>38</v>
      </c>
      <c r="B3557" s="280" t="s">
        <v>3</v>
      </c>
      <c r="C3557" s="305" t="s">
        <v>105</v>
      </c>
      <c r="D3557" s="281" t="s">
        <v>1352</v>
      </c>
      <c r="E3557" s="282" t="s">
        <v>1353</v>
      </c>
      <c r="F3557" s="283" t="s">
        <v>7980</v>
      </c>
      <c r="G3557" s="139" t="s">
        <v>7861</v>
      </c>
      <c r="H3557" s="139" t="s">
        <v>7525</v>
      </c>
      <c r="I3557" s="363">
        <v>45549</v>
      </c>
      <c r="J3557" s="280" t="s">
        <v>8004</v>
      </c>
      <c r="K3557" s="313" t="s">
        <v>7451</v>
      </c>
      <c r="L3557" s="284" t="s">
        <v>7703</v>
      </c>
      <c r="M3557" s="280" t="s">
        <v>7703</v>
      </c>
      <c r="N3557" s="280" t="s">
        <v>7703</v>
      </c>
      <c r="O3557" s="347" t="s">
        <v>7703</v>
      </c>
      <c r="P3557" s="347" t="s">
        <v>7703</v>
      </c>
      <c r="Q3557" s="283" t="s">
        <v>7703</v>
      </c>
      <c r="R3557" s="139" t="s">
        <v>7437</v>
      </c>
    </row>
    <row r="3558" spans="1:18" ht="15" customHeight="1">
      <c r="A3558" s="139" t="s">
        <v>38</v>
      </c>
      <c r="B3558" s="280" t="s">
        <v>3</v>
      </c>
      <c r="C3558" s="305" t="s">
        <v>105</v>
      </c>
      <c r="D3558" s="281" t="s">
        <v>6219</v>
      </c>
      <c r="E3558" s="282" t="s">
        <v>6220</v>
      </c>
      <c r="F3558" s="283" t="s">
        <v>599</v>
      </c>
      <c r="G3558" s="139" t="s">
        <v>7800</v>
      </c>
      <c r="H3558" s="139" t="s">
        <v>7800</v>
      </c>
      <c r="I3558" s="363">
        <v>45597</v>
      </c>
      <c r="J3558" s="280" t="s">
        <v>8031</v>
      </c>
      <c r="K3558" s="313" t="s">
        <v>8091</v>
      </c>
      <c r="L3558" s="284" t="s">
        <v>7703</v>
      </c>
      <c r="M3558" s="280" t="s">
        <v>7703</v>
      </c>
      <c r="N3558" s="280" t="s">
        <v>7703</v>
      </c>
      <c r="O3558" s="347" t="s">
        <v>7703</v>
      </c>
      <c r="P3558" s="347" t="s">
        <v>7703</v>
      </c>
      <c r="Q3558" s="283" t="s">
        <v>7703</v>
      </c>
      <c r="R3558" s="139" t="s">
        <v>7446</v>
      </c>
    </row>
    <row r="3559" spans="1:18" ht="15" customHeight="1">
      <c r="A3559" s="139" t="s">
        <v>38</v>
      </c>
      <c r="B3559" s="280" t="s">
        <v>3</v>
      </c>
      <c r="C3559" s="139" t="s">
        <v>352</v>
      </c>
      <c r="D3559" s="281" t="s">
        <v>6622</v>
      </c>
      <c r="E3559" s="282" t="s">
        <v>6623</v>
      </c>
      <c r="F3559" s="283" t="s">
        <v>7949</v>
      </c>
      <c r="G3559" s="139" t="s">
        <v>7534</v>
      </c>
      <c r="H3559" s="139" t="s">
        <v>7577</v>
      </c>
      <c r="I3559" s="363">
        <v>45597</v>
      </c>
      <c r="J3559" s="280" t="s">
        <v>8031</v>
      </c>
      <c r="K3559" s="313" t="s">
        <v>7527</v>
      </c>
      <c r="L3559" s="284" t="s">
        <v>7703</v>
      </c>
      <c r="M3559" s="280" t="s">
        <v>7703</v>
      </c>
      <c r="N3559" s="280" t="s">
        <v>7703</v>
      </c>
      <c r="O3559" s="347" t="s">
        <v>7703</v>
      </c>
      <c r="P3559" s="347" t="s">
        <v>7703</v>
      </c>
      <c r="Q3559" s="283" t="s">
        <v>7703</v>
      </c>
      <c r="R3559" s="139" t="s">
        <v>7437</v>
      </c>
    </row>
    <row r="3560" spans="1:18" ht="15" customHeight="1">
      <c r="A3560" s="139" t="s">
        <v>38</v>
      </c>
      <c r="B3560" s="280" t="s">
        <v>3</v>
      </c>
      <c r="C3560" s="305" t="s">
        <v>1058</v>
      </c>
      <c r="D3560" s="281" t="s">
        <v>1052</v>
      </c>
      <c r="E3560" s="282" t="s">
        <v>1053</v>
      </c>
      <c r="F3560" s="283" t="s">
        <v>7492</v>
      </c>
      <c r="G3560" s="139" t="s">
        <v>7492</v>
      </c>
      <c r="H3560" s="139" t="s">
        <v>7492</v>
      </c>
      <c r="I3560" s="363">
        <v>45597</v>
      </c>
      <c r="J3560" s="280" t="s">
        <v>8031</v>
      </c>
      <c r="K3560" s="313" t="s">
        <v>7675</v>
      </c>
      <c r="L3560" s="284" t="s">
        <v>7703</v>
      </c>
      <c r="M3560" s="280" t="s">
        <v>7703</v>
      </c>
      <c r="N3560" s="280" t="s">
        <v>7703</v>
      </c>
      <c r="O3560" s="347" t="s">
        <v>7703</v>
      </c>
      <c r="P3560" s="347" t="s">
        <v>7703</v>
      </c>
      <c r="Q3560" s="283" t="s">
        <v>7703</v>
      </c>
      <c r="R3560" s="139" t="s">
        <v>7437</v>
      </c>
    </row>
    <row r="3561" spans="1:18" ht="15" customHeight="1">
      <c r="A3561" s="139" t="s">
        <v>38</v>
      </c>
      <c r="B3561" s="280" t="s">
        <v>3</v>
      </c>
      <c r="C3561" s="305" t="s">
        <v>105</v>
      </c>
      <c r="D3561" s="281" t="s">
        <v>438</v>
      </c>
      <c r="E3561" s="282" t="s">
        <v>439</v>
      </c>
      <c r="F3561" s="283" t="s">
        <v>7864</v>
      </c>
      <c r="G3561" s="139" t="s">
        <v>7625</v>
      </c>
      <c r="H3561" s="139" t="s">
        <v>7449</v>
      </c>
      <c r="I3561" s="363">
        <v>45597</v>
      </c>
      <c r="J3561" s="280" t="s">
        <v>8031</v>
      </c>
      <c r="K3561" s="313" t="s">
        <v>7854</v>
      </c>
      <c r="L3561" s="284" t="s">
        <v>7703</v>
      </c>
      <c r="M3561" s="280" t="s">
        <v>7703</v>
      </c>
      <c r="N3561" s="280" t="s">
        <v>7703</v>
      </c>
      <c r="O3561" s="347" t="s">
        <v>7703</v>
      </c>
      <c r="P3561" s="347" t="s">
        <v>7703</v>
      </c>
      <c r="Q3561" s="283" t="s">
        <v>7703</v>
      </c>
      <c r="R3561" s="139" t="s">
        <v>7437</v>
      </c>
    </row>
    <row r="3562" spans="1:18" ht="15" customHeight="1">
      <c r="A3562" s="139" t="s">
        <v>38</v>
      </c>
      <c r="B3562" s="280" t="s">
        <v>3</v>
      </c>
      <c r="C3562" s="305" t="s">
        <v>105</v>
      </c>
      <c r="D3562" s="281" t="s">
        <v>5532</v>
      </c>
      <c r="E3562" s="282" t="s">
        <v>5533</v>
      </c>
      <c r="F3562" s="283" t="s">
        <v>411</v>
      </c>
      <c r="G3562" s="139" t="s">
        <v>7534</v>
      </c>
      <c r="H3562" s="139" t="s">
        <v>7434</v>
      </c>
      <c r="I3562" s="363">
        <v>45604</v>
      </c>
      <c r="J3562" s="280" t="s">
        <v>8045</v>
      </c>
      <c r="K3562" s="313" t="s">
        <v>7602</v>
      </c>
      <c r="L3562" s="284" t="s">
        <v>7703</v>
      </c>
      <c r="M3562" s="280" t="s">
        <v>7703</v>
      </c>
      <c r="N3562" s="280" t="s">
        <v>7703</v>
      </c>
      <c r="O3562" s="347" t="s">
        <v>7703</v>
      </c>
      <c r="P3562" s="347" t="s">
        <v>7703</v>
      </c>
      <c r="Q3562" s="283" t="s">
        <v>7703</v>
      </c>
      <c r="R3562" s="139" t="s">
        <v>7437</v>
      </c>
    </row>
    <row r="3563" spans="1:18" ht="15" customHeight="1">
      <c r="A3563" s="139" t="s">
        <v>38</v>
      </c>
      <c r="B3563" s="280" t="s">
        <v>3</v>
      </c>
      <c r="C3563" s="305" t="s">
        <v>105</v>
      </c>
      <c r="D3563" s="281" t="s">
        <v>8054</v>
      </c>
      <c r="E3563" s="282" t="s">
        <v>8055</v>
      </c>
      <c r="F3563" s="283" t="s">
        <v>8056</v>
      </c>
      <c r="G3563" s="139" t="s">
        <v>7896</v>
      </c>
      <c r="H3563" s="139" t="s">
        <v>7525</v>
      </c>
      <c r="I3563" s="363">
        <v>45607</v>
      </c>
      <c r="J3563" s="280" t="s">
        <v>8045</v>
      </c>
      <c r="K3563" s="313" t="s">
        <v>8057</v>
      </c>
      <c r="L3563" s="284" t="s">
        <v>7703</v>
      </c>
      <c r="M3563" s="280" t="s">
        <v>7703</v>
      </c>
      <c r="N3563" s="280" t="s">
        <v>7703</v>
      </c>
      <c r="O3563" s="347" t="s">
        <v>7703</v>
      </c>
      <c r="P3563" s="347" t="s">
        <v>7703</v>
      </c>
      <c r="Q3563" s="283" t="s">
        <v>7703</v>
      </c>
      <c r="R3563" s="139" t="s">
        <v>7446</v>
      </c>
    </row>
    <row r="3564" spans="1:18" ht="15" customHeight="1">
      <c r="A3564" s="139" t="s">
        <v>38</v>
      </c>
      <c r="B3564" s="280" t="s">
        <v>3</v>
      </c>
      <c r="C3564" s="305" t="s">
        <v>105</v>
      </c>
      <c r="D3564" s="281" t="s">
        <v>6887</v>
      </c>
      <c r="E3564" s="282" t="s">
        <v>6888</v>
      </c>
      <c r="F3564" s="283" t="s">
        <v>7738</v>
      </c>
      <c r="G3564" s="139" t="s">
        <v>7896</v>
      </c>
      <c r="H3564" s="139" t="s">
        <v>7525</v>
      </c>
      <c r="I3564" s="363">
        <v>45608</v>
      </c>
      <c r="J3564" s="280" t="s">
        <v>8046</v>
      </c>
      <c r="K3564" s="313" t="s">
        <v>7548</v>
      </c>
      <c r="L3564" s="284" t="s">
        <v>7703</v>
      </c>
      <c r="M3564" s="280" t="s">
        <v>7703</v>
      </c>
      <c r="N3564" s="280" t="s">
        <v>7703</v>
      </c>
      <c r="O3564" s="347" t="s">
        <v>7703</v>
      </c>
      <c r="P3564" s="347" t="s">
        <v>7703</v>
      </c>
      <c r="Q3564" s="283" t="s">
        <v>7703</v>
      </c>
      <c r="R3564" s="139" t="s">
        <v>7437</v>
      </c>
    </row>
    <row r="3565" spans="1:18" ht="15" customHeight="1">
      <c r="A3565" s="139" t="s">
        <v>38</v>
      </c>
      <c r="B3565" s="280" t="s">
        <v>3</v>
      </c>
      <c r="C3565" s="305" t="s">
        <v>105</v>
      </c>
      <c r="D3565" s="281" t="s">
        <v>2719</v>
      </c>
      <c r="E3565" s="282" t="s">
        <v>2720</v>
      </c>
      <c r="F3565" s="283" t="s">
        <v>8092</v>
      </c>
      <c r="G3565" s="139" t="s">
        <v>7497</v>
      </c>
      <c r="H3565" s="139" t="s">
        <v>1365</v>
      </c>
      <c r="I3565" s="363">
        <v>45621</v>
      </c>
      <c r="J3565" s="280" t="s">
        <v>8041</v>
      </c>
      <c r="K3565" s="313" t="s">
        <v>7773</v>
      </c>
      <c r="L3565" s="284" t="s">
        <v>7703</v>
      </c>
      <c r="M3565" s="280" t="s">
        <v>7703</v>
      </c>
      <c r="N3565" s="280" t="s">
        <v>7703</v>
      </c>
      <c r="O3565" s="347" t="s">
        <v>7703</v>
      </c>
      <c r="P3565" s="347" t="s">
        <v>7703</v>
      </c>
      <c r="Q3565" s="283" t="s">
        <v>7703</v>
      </c>
      <c r="R3565" s="139" t="s">
        <v>7437</v>
      </c>
    </row>
    <row r="3566" spans="1:18" ht="15" customHeight="1">
      <c r="A3566" s="139" t="s">
        <v>38</v>
      </c>
      <c r="B3566" s="280" t="s">
        <v>3</v>
      </c>
      <c r="C3566" s="305" t="s">
        <v>105</v>
      </c>
      <c r="D3566" s="281" t="s">
        <v>3152</v>
      </c>
      <c r="E3566" s="282" t="s">
        <v>3153</v>
      </c>
      <c r="F3566" s="283" t="s">
        <v>1992</v>
      </c>
      <c r="G3566" s="139" t="s">
        <v>7433</v>
      </c>
      <c r="H3566" s="139" t="s">
        <v>7434</v>
      </c>
      <c r="I3566" s="363">
        <v>45622</v>
      </c>
      <c r="J3566" s="280" t="s">
        <v>8041</v>
      </c>
      <c r="K3566" s="313" t="s">
        <v>7465</v>
      </c>
      <c r="L3566" s="284" t="s">
        <v>7703</v>
      </c>
      <c r="M3566" s="280" t="s">
        <v>7703</v>
      </c>
      <c r="N3566" s="280" t="s">
        <v>7703</v>
      </c>
      <c r="O3566" s="347" t="s">
        <v>7703</v>
      </c>
      <c r="P3566" s="347" t="s">
        <v>7703</v>
      </c>
      <c r="Q3566" s="283" t="s">
        <v>7703</v>
      </c>
      <c r="R3566" s="139" t="s">
        <v>7437</v>
      </c>
    </row>
    <row r="3567" spans="1:18" ht="15" customHeight="1">
      <c r="A3567" s="139" t="s">
        <v>38</v>
      </c>
      <c r="B3567" s="280" t="s">
        <v>3</v>
      </c>
      <c r="C3567" s="305" t="s">
        <v>105</v>
      </c>
      <c r="D3567" s="281" t="s">
        <v>7089</v>
      </c>
      <c r="E3567" s="282" t="s">
        <v>7090</v>
      </c>
      <c r="F3567" s="283" t="s">
        <v>1992</v>
      </c>
      <c r="G3567" s="139" t="s">
        <v>7433</v>
      </c>
      <c r="H3567" s="139" t="s">
        <v>7434</v>
      </c>
      <c r="I3567" s="363">
        <v>45622</v>
      </c>
      <c r="J3567" s="280" t="s">
        <v>8041</v>
      </c>
      <c r="K3567" s="313" t="s">
        <v>7465</v>
      </c>
      <c r="L3567" s="284" t="s">
        <v>7703</v>
      </c>
      <c r="M3567" s="280" t="s">
        <v>7703</v>
      </c>
      <c r="N3567" s="280" t="s">
        <v>7703</v>
      </c>
      <c r="O3567" s="347" t="s">
        <v>7703</v>
      </c>
      <c r="P3567" s="347" t="s">
        <v>7703</v>
      </c>
      <c r="Q3567" s="283" t="s">
        <v>7703</v>
      </c>
      <c r="R3567" s="139" t="s">
        <v>7437</v>
      </c>
    </row>
    <row r="3568" spans="1:18" ht="15" customHeight="1">
      <c r="A3568" s="139" t="s">
        <v>38</v>
      </c>
      <c r="B3568" s="280" t="s">
        <v>3</v>
      </c>
      <c r="C3568" s="305" t="s">
        <v>105</v>
      </c>
      <c r="D3568" s="281" t="s">
        <v>6781</v>
      </c>
      <c r="E3568" s="282" t="s">
        <v>6782</v>
      </c>
      <c r="F3568" s="283" t="s">
        <v>7501</v>
      </c>
      <c r="G3568" s="139" t="s">
        <v>7502</v>
      </c>
      <c r="H3568" s="139" t="s">
        <v>7434</v>
      </c>
      <c r="I3568" s="363">
        <v>45627</v>
      </c>
      <c r="J3568" s="280" t="s">
        <v>8041</v>
      </c>
      <c r="K3568" s="313" t="s">
        <v>7716</v>
      </c>
      <c r="L3568" s="284" t="s">
        <v>7703</v>
      </c>
      <c r="M3568" s="280" t="s">
        <v>7703</v>
      </c>
      <c r="N3568" s="280" t="s">
        <v>7703</v>
      </c>
      <c r="O3568" s="347" t="s">
        <v>7703</v>
      </c>
      <c r="P3568" s="347" t="s">
        <v>7703</v>
      </c>
      <c r="Q3568" s="283" t="s">
        <v>7703</v>
      </c>
      <c r="R3568" s="139" t="s">
        <v>7446</v>
      </c>
    </row>
    <row r="3569" spans="1:18" ht="15" customHeight="1">
      <c r="A3569" s="139" t="s">
        <v>38</v>
      </c>
      <c r="B3569" s="280" t="s">
        <v>3</v>
      </c>
      <c r="C3569" s="305" t="s">
        <v>143</v>
      </c>
      <c r="D3569" s="281" t="s">
        <v>6738</v>
      </c>
      <c r="E3569" s="282" t="s">
        <v>6739</v>
      </c>
      <c r="F3569" s="283" t="s">
        <v>8093</v>
      </c>
      <c r="G3569" s="139" t="s">
        <v>7861</v>
      </c>
      <c r="H3569" s="139" t="s">
        <v>7525</v>
      </c>
      <c r="I3569" s="363">
        <v>45627</v>
      </c>
      <c r="J3569" s="280" t="s">
        <v>8041</v>
      </c>
      <c r="K3569" s="313" t="s">
        <v>7511</v>
      </c>
      <c r="L3569" s="284" t="s">
        <v>7703</v>
      </c>
      <c r="M3569" s="280" t="s">
        <v>7703</v>
      </c>
      <c r="N3569" s="280" t="s">
        <v>7703</v>
      </c>
      <c r="O3569" s="347" t="s">
        <v>7703</v>
      </c>
      <c r="P3569" s="347" t="s">
        <v>7703</v>
      </c>
      <c r="Q3569" s="283" t="s">
        <v>7703</v>
      </c>
      <c r="R3569" s="139" t="s">
        <v>7446</v>
      </c>
    </row>
    <row r="3570" spans="1:18" ht="15" customHeight="1">
      <c r="A3570" s="139" t="s">
        <v>38</v>
      </c>
      <c r="B3570" s="280" t="s">
        <v>3</v>
      </c>
      <c r="C3570" s="305" t="s">
        <v>105</v>
      </c>
      <c r="D3570" s="281" t="s">
        <v>2566</v>
      </c>
      <c r="E3570" s="282" t="s">
        <v>2567</v>
      </c>
      <c r="F3570" s="283" t="s">
        <v>285</v>
      </c>
      <c r="G3570" s="310" t="s">
        <v>7497</v>
      </c>
      <c r="H3570" s="304" t="s">
        <v>1365</v>
      </c>
      <c r="I3570" s="363">
        <v>45629</v>
      </c>
      <c r="J3570" s="280" t="s">
        <v>8061</v>
      </c>
      <c r="K3570" s="313" t="s">
        <v>8062</v>
      </c>
      <c r="L3570" s="284" t="s">
        <v>7703</v>
      </c>
      <c r="M3570" s="280" t="s">
        <v>7703</v>
      </c>
      <c r="N3570" s="280" t="s">
        <v>7703</v>
      </c>
      <c r="O3570" s="347" t="s">
        <v>7703</v>
      </c>
      <c r="P3570" s="347" t="s">
        <v>7703</v>
      </c>
      <c r="Q3570" s="283" t="s">
        <v>7703</v>
      </c>
      <c r="R3570" s="139" t="s">
        <v>7446</v>
      </c>
    </row>
    <row r="3571" spans="1:18" ht="15" customHeight="1">
      <c r="A3571" s="139" t="s">
        <v>38</v>
      </c>
      <c r="B3571" s="280" t="s">
        <v>3</v>
      </c>
      <c r="C3571" s="305" t="s">
        <v>105</v>
      </c>
      <c r="D3571" s="281" t="s">
        <v>5611</v>
      </c>
      <c r="E3571" s="282" t="s">
        <v>5612</v>
      </c>
      <c r="F3571" s="283" t="s">
        <v>285</v>
      </c>
      <c r="G3571" s="310" t="s">
        <v>7497</v>
      </c>
      <c r="H3571" s="304" t="s">
        <v>1365</v>
      </c>
      <c r="I3571" s="363">
        <v>45632</v>
      </c>
      <c r="J3571" s="280" t="s">
        <v>8061</v>
      </c>
      <c r="K3571" s="313" t="s">
        <v>7507</v>
      </c>
      <c r="L3571" s="284" t="s">
        <v>7703</v>
      </c>
      <c r="M3571" s="280" t="s">
        <v>7703</v>
      </c>
      <c r="N3571" s="280" t="s">
        <v>7703</v>
      </c>
      <c r="O3571" s="347" t="s">
        <v>7703</v>
      </c>
      <c r="P3571" s="347" t="s">
        <v>7703</v>
      </c>
      <c r="Q3571" s="283" t="s">
        <v>7703</v>
      </c>
      <c r="R3571" s="139" t="s">
        <v>7446</v>
      </c>
    </row>
    <row r="3572" spans="1:18" ht="15" customHeight="1">
      <c r="A3572" s="139" t="s">
        <v>38</v>
      </c>
      <c r="B3572" s="280" t="s">
        <v>3</v>
      </c>
      <c r="C3572" s="305" t="s">
        <v>105</v>
      </c>
      <c r="D3572" s="281" t="s">
        <v>8070</v>
      </c>
      <c r="E3572" s="282" t="s">
        <v>8071</v>
      </c>
      <c r="F3572" s="308" t="s">
        <v>7531</v>
      </c>
      <c r="G3572" s="308" t="s">
        <v>7531</v>
      </c>
      <c r="H3572" s="308" t="s">
        <v>7531</v>
      </c>
      <c r="I3572" s="363">
        <v>45638</v>
      </c>
      <c r="J3572" s="280" t="s">
        <v>8063</v>
      </c>
      <c r="K3572" s="313" t="s">
        <v>7602</v>
      </c>
      <c r="L3572" s="284" t="s">
        <v>7703</v>
      </c>
      <c r="M3572" s="280" t="s">
        <v>7703</v>
      </c>
      <c r="N3572" s="280" t="s">
        <v>7703</v>
      </c>
      <c r="O3572" s="347" t="s">
        <v>7703</v>
      </c>
      <c r="P3572" s="347" t="s">
        <v>7703</v>
      </c>
      <c r="Q3572" s="283" t="s">
        <v>7703</v>
      </c>
      <c r="R3572" s="139" t="s">
        <v>7437</v>
      </c>
    </row>
    <row r="3573" spans="1:18" ht="15" customHeight="1">
      <c r="A3573" s="139" t="s">
        <v>38</v>
      </c>
      <c r="B3573" s="280" t="s">
        <v>3</v>
      </c>
      <c r="C3573" s="305" t="s">
        <v>143</v>
      </c>
      <c r="D3573" s="281" t="s">
        <v>1873</v>
      </c>
      <c r="E3573" s="282" t="s">
        <v>1874</v>
      </c>
      <c r="F3573" s="283" t="s">
        <v>8139</v>
      </c>
      <c r="G3573" s="139" t="s">
        <v>7740</v>
      </c>
      <c r="H3573" s="139" t="s">
        <v>7449</v>
      </c>
      <c r="I3573" s="363">
        <v>45639</v>
      </c>
      <c r="J3573" s="280" t="s">
        <v>8066</v>
      </c>
      <c r="K3573" s="313" t="s">
        <v>7436</v>
      </c>
      <c r="L3573" s="284" t="s">
        <v>7703</v>
      </c>
      <c r="M3573" s="280" t="s">
        <v>7703</v>
      </c>
      <c r="N3573" s="280" t="s">
        <v>7703</v>
      </c>
      <c r="O3573" s="347" t="s">
        <v>7703</v>
      </c>
      <c r="P3573" s="347" t="s">
        <v>7703</v>
      </c>
      <c r="Q3573" s="283" t="s">
        <v>7703</v>
      </c>
      <c r="R3573" s="139" t="s">
        <v>7437</v>
      </c>
    </row>
    <row r="3574" spans="1:18" ht="15" customHeight="1">
      <c r="A3574" s="139" t="s">
        <v>38</v>
      </c>
      <c r="B3574" s="280" t="s">
        <v>3</v>
      </c>
      <c r="C3574" s="305" t="s">
        <v>105</v>
      </c>
      <c r="D3574" s="281" t="s">
        <v>8084</v>
      </c>
      <c r="E3574" s="282" t="s">
        <v>8085</v>
      </c>
      <c r="F3574" s="308" t="s">
        <v>7531</v>
      </c>
      <c r="G3574" s="308" t="s">
        <v>7531</v>
      </c>
      <c r="H3574" s="308" t="s">
        <v>7531</v>
      </c>
      <c r="I3574" s="363">
        <v>45644</v>
      </c>
      <c r="J3574" s="280" t="s">
        <v>8066</v>
      </c>
      <c r="K3574" s="313" t="s">
        <v>7602</v>
      </c>
      <c r="L3574" s="284" t="s">
        <v>7703</v>
      </c>
      <c r="M3574" s="280" t="s">
        <v>7703</v>
      </c>
      <c r="N3574" s="280" t="s">
        <v>7703</v>
      </c>
      <c r="O3574" s="347" t="s">
        <v>7703</v>
      </c>
      <c r="P3574" s="347" t="s">
        <v>7703</v>
      </c>
      <c r="Q3574" s="283" t="s">
        <v>7703</v>
      </c>
      <c r="R3574" s="139" t="s">
        <v>7437</v>
      </c>
    </row>
    <row r="3575" spans="1:18" ht="15" customHeight="1">
      <c r="A3575" s="139" t="s">
        <v>38</v>
      </c>
      <c r="B3575" s="280" t="s">
        <v>3</v>
      </c>
      <c r="C3575" s="305" t="s">
        <v>105</v>
      </c>
      <c r="D3575" s="281" t="s">
        <v>8064</v>
      </c>
      <c r="E3575" s="282" t="s">
        <v>8065</v>
      </c>
      <c r="F3575" s="283" t="s">
        <v>7998</v>
      </c>
      <c r="G3575" s="139" t="s">
        <v>7896</v>
      </c>
      <c r="H3575" s="139" t="s">
        <v>7525</v>
      </c>
      <c r="I3575" s="363">
        <v>45646</v>
      </c>
      <c r="J3575" s="280" t="s">
        <v>8066</v>
      </c>
      <c r="K3575" s="313" t="s">
        <v>7465</v>
      </c>
      <c r="L3575" s="284" t="s">
        <v>7703</v>
      </c>
      <c r="M3575" s="280" t="s">
        <v>7703</v>
      </c>
      <c r="N3575" s="280" t="s">
        <v>7703</v>
      </c>
      <c r="O3575" s="347" t="s">
        <v>7703</v>
      </c>
      <c r="P3575" s="347" t="s">
        <v>7703</v>
      </c>
      <c r="Q3575" s="283" t="s">
        <v>7703</v>
      </c>
      <c r="R3575" s="139" t="s">
        <v>7437</v>
      </c>
    </row>
    <row r="3576" spans="1:18" ht="15" customHeight="1">
      <c r="A3576" s="139" t="s">
        <v>38</v>
      </c>
      <c r="B3576" s="280" t="s">
        <v>3</v>
      </c>
      <c r="C3576" s="305" t="s">
        <v>1058</v>
      </c>
      <c r="D3576" s="281" t="s">
        <v>1187</v>
      </c>
      <c r="E3576" s="282" t="s">
        <v>1188</v>
      </c>
      <c r="F3576" s="283" t="s">
        <v>4181</v>
      </c>
      <c r="G3576" s="139" t="s">
        <v>7497</v>
      </c>
      <c r="H3576" s="139" t="s">
        <v>7497</v>
      </c>
      <c r="I3576" s="363">
        <v>45647</v>
      </c>
      <c r="J3576" s="280" t="s">
        <v>8066</v>
      </c>
      <c r="K3576" s="313" t="s">
        <v>7548</v>
      </c>
      <c r="L3576" s="284" t="s">
        <v>7703</v>
      </c>
      <c r="M3576" s="280" t="s">
        <v>7703</v>
      </c>
      <c r="N3576" s="280" t="s">
        <v>7703</v>
      </c>
      <c r="O3576" s="347" t="s">
        <v>7703</v>
      </c>
      <c r="P3576" s="347" t="s">
        <v>7703</v>
      </c>
      <c r="Q3576" s="283" t="s">
        <v>7703</v>
      </c>
      <c r="R3576" s="139" t="s">
        <v>7437</v>
      </c>
    </row>
    <row r="3577" spans="1:18" ht="15" customHeight="1">
      <c r="A3577" s="139" t="s">
        <v>38</v>
      </c>
      <c r="B3577" s="280" t="s">
        <v>3</v>
      </c>
      <c r="C3577" s="305" t="s">
        <v>1058</v>
      </c>
      <c r="D3577" s="281" t="s">
        <v>1403</v>
      </c>
      <c r="E3577" s="282" t="s">
        <v>1404</v>
      </c>
      <c r="F3577" s="283" t="s">
        <v>4181</v>
      </c>
      <c r="G3577" s="139" t="s">
        <v>7497</v>
      </c>
      <c r="H3577" s="139" t="s">
        <v>7497</v>
      </c>
      <c r="I3577" s="363">
        <v>45647</v>
      </c>
      <c r="J3577" s="280" t="s">
        <v>8066</v>
      </c>
      <c r="K3577" s="313" t="s">
        <v>7547</v>
      </c>
      <c r="L3577" s="284" t="s">
        <v>7703</v>
      </c>
      <c r="M3577" s="280" t="s">
        <v>7703</v>
      </c>
      <c r="N3577" s="280" t="s">
        <v>7703</v>
      </c>
      <c r="O3577" s="347" t="s">
        <v>7703</v>
      </c>
      <c r="P3577" s="347" t="s">
        <v>7703</v>
      </c>
      <c r="Q3577" s="283" t="s">
        <v>7703</v>
      </c>
      <c r="R3577" s="139" t="s">
        <v>7437</v>
      </c>
    </row>
    <row r="3578" spans="1:18" ht="15" customHeight="1">
      <c r="A3578" s="139" t="s">
        <v>38</v>
      </c>
      <c r="B3578" s="280" t="s">
        <v>3</v>
      </c>
      <c r="C3578" s="305" t="s">
        <v>105</v>
      </c>
      <c r="D3578" s="281" t="s">
        <v>8086</v>
      </c>
      <c r="E3578" s="282" t="s">
        <v>8087</v>
      </c>
      <c r="F3578" s="307" t="s">
        <v>7544</v>
      </c>
      <c r="G3578" s="308" t="s">
        <v>7534</v>
      </c>
      <c r="H3578" s="308" t="s">
        <v>7434</v>
      </c>
      <c r="I3578" s="363">
        <v>45652</v>
      </c>
      <c r="J3578" s="280" t="s">
        <v>8067</v>
      </c>
      <c r="K3578" s="313" t="s">
        <v>7593</v>
      </c>
      <c r="L3578" s="284" t="s">
        <v>7703</v>
      </c>
      <c r="M3578" s="280" t="s">
        <v>7703</v>
      </c>
      <c r="N3578" s="280" t="s">
        <v>7703</v>
      </c>
      <c r="O3578" s="347" t="s">
        <v>7703</v>
      </c>
      <c r="P3578" s="347" t="s">
        <v>7703</v>
      </c>
      <c r="Q3578" s="283" t="s">
        <v>7703</v>
      </c>
      <c r="R3578" s="139" t="s">
        <v>7437</v>
      </c>
    </row>
    <row r="3579" spans="1:18" ht="15" customHeight="1">
      <c r="A3579" s="139" t="s">
        <v>38</v>
      </c>
      <c r="B3579" s="280" t="s">
        <v>3</v>
      </c>
      <c r="C3579" s="305" t="s">
        <v>105</v>
      </c>
      <c r="D3579" s="281" t="s">
        <v>3463</v>
      </c>
      <c r="E3579" s="282" t="s">
        <v>3464</v>
      </c>
      <c r="F3579" s="307" t="s">
        <v>7544</v>
      </c>
      <c r="G3579" s="308" t="s">
        <v>7534</v>
      </c>
      <c r="H3579" s="308" t="s">
        <v>7434</v>
      </c>
      <c r="I3579" s="363">
        <v>45652</v>
      </c>
      <c r="J3579" s="280" t="s">
        <v>8067</v>
      </c>
      <c r="K3579" s="313" t="s">
        <v>7507</v>
      </c>
      <c r="L3579" s="284" t="s">
        <v>7703</v>
      </c>
      <c r="M3579" s="280" t="s">
        <v>7703</v>
      </c>
      <c r="N3579" s="280" t="s">
        <v>7703</v>
      </c>
      <c r="O3579" s="347" t="s">
        <v>7703</v>
      </c>
      <c r="P3579" s="347" t="s">
        <v>7703</v>
      </c>
      <c r="Q3579" s="283" t="s">
        <v>7703</v>
      </c>
      <c r="R3579" s="139" t="s">
        <v>7437</v>
      </c>
    </row>
    <row r="3580" spans="1:18" ht="15" customHeight="1">
      <c r="A3580" s="139" t="s">
        <v>38</v>
      </c>
      <c r="B3580" s="280" t="s">
        <v>3</v>
      </c>
      <c r="C3580" s="305" t="s">
        <v>105</v>
      </c>
      <c r="D3580" s="281" t="s">
        <v>4967</v>
      </c>
      <c r="E3580" s="282" t="s">
        <v>4968</v>
      </c>
      <c r="F3580" s="283" t="s">
        <v>7492</v>
      </c>
      <c r="G3580" s="139" t="s">
        <v>7492</v>
      </c>
      <c r="H3580" s="139" t="s">
        <v>7492</v>
      </c>
      <c r="I3580" s="363">
        <v>45653</v>
      </c>
      <c r="J3580" s="280" t="s">
        <v>8067</v>
      </c>
      <c r="K3580" s="313" t="s">
        <v>7593</v>
      </c>
      <c r="L3580" s="284" t="s">
        <v>7703</v>
      </c>
      <c r="M3580" s="280" t="s">
        <v>7703</v>
      </c>
      <c r="N3580" s="280" t="s">
        <v>7703</v>
      </c>
      <c r="O3580" s="347" t="s">
        <v>7703</v>
      </c>
      <c r="P3580" s="347" t="s">
        <v>7703</v>
      </c>
      <c r="Q3580" s="283" t="s">
        <v>7703</v>
      </c>
      <c r="R3580" s="139" t="s">
        <v>7437</v>
      </c>
    </row>
    <row r="3581" spans="1:18" ht="15" customHeight="1">
      <c r="A3581" s="139" t="s">
        <v>38</v>
      </c>
      <c r="B3581" s="280" t="s">
        <v>3</v>
      </c>
      <c r="C3581" s="305" t="s">
        <v>105</v>
      </c>
      <c r="D3581" s="281" t="s">
        <v>6828</v>
      </c>
      <c r="E3581" s="282" t="s">
        <v>6829</v>
      </c>
      <c r="F3581" s="283" t="s">
        <v>7492</v>
      </c>
      <c r="G3581" s="139" t="s">
        <v>7492</v>
      </c>
      <c r="H3581" s="139" t="s">
        <v>7492</v>
      </c>
      <c r="I3581" s="363">
        <v>45657</v>
      </c>
      <c r="J3581" s="280" t="s">
        <v>8067</v>
      </c>
      <c r="K3581" s="313" t="s">
        <v>7527</v>
      </c>
      <c r="L3581" s="284" t="s">
        <v>7703</v>
      </c>
      <c r="M3581" s="280" t="s">
        <v>7703</v>
      </c>
      <c r="N3581" s="280" t="s">
        <v>7703</v>
      </c>
      <c r="O3581" s="347" t="s">
        <v>7703</v>
      </c>
      <c r="P3581" s="347" t="s">
        <v>7703</v>
      </c>
      <c r="Q3581" s="283" t="s">
        <v>7703</v>
      </c>
      <c r="R3581" s="139" t="s">
        <v>7528</v>
      </c>
    </row>
    <row r="3582" spans="1:18" ht="15" customHeight="1">
      <c r="A3582" s="139" t="s">
        <v>38</v>
      </c>
      <c r="B3582" s="280" t="s">
        <v>3</v>
      </c>
      <c r="C3582" s="305" t="s">
        <v>105</v>
      </c>
      <c r="D3582" s="281" t="s">
        <v>3484</v>
      </c>
      <c r="E3582" s="282" t="s">
        <v>3485</v>
      </c>
      <c r="F3582" s="283" t="s">
        <v>551</v>
      </c>
      <c r="G3582" s="139" t="s">
        <v>7448</v>
      </c>
      <c r="H3582" s="139" t="s">
        <v>7449</v>
      </c>
      <c r="I3582" s="363">
        <v>45658</v>
      </c>
      <c r="J3582" s="280" t="s">
        <v>8095</v>
      </c>
      <c r="K3582" s="313" t="s">
        <v>7459</v>
      </c>
      <c r="L3582" s="284" t="s">
        <v>7703</v>
      </c>
      <c r="M3582" s="280" t="s">
        <v>7703</v>
      </c>
      <c r="N3582" s="280" t="s">
        <v>7703</v>
      </c>
      <c r="O3582" s="347" t="s">
        <v>7703</v>
      </c>
      <c r="P3582" s="347" t="s">
        <v>7703</v>
      </c>
      <c r="Q3582" s="283" t="s">
        <v>7703</v>
      </c>
      <c r="R3582" s="139" t="s">
        <v>7446</v>
      </c>
    </row>
    <row r="3583" spans="1:18" ht="15" customHeight="1">
      <c r="A3583" s="139" t="s">
        <v>38</v>
      </c>
      <c r="B3583" s="280" t="s">
        <v>3</v>
      </c>
      <c r="C3583" s="305" t="s">
        <v>105</v>
      </c>
      <c r="D3583" s="281" t="s">
        <v>5607</v>
      </c>
      <c r="E3583" s="282" t="s">
        <v>5608</v>
      </c>
      <c r="F3583" s="283" t="s">
        <v>551</v>
      </c>
      <c r="G3583" s="139" t="s">
        <v>7448</v>
      </c>
      <c r="H3583" s="139" t="s">
        <v>7449</v>
      </c>
      <c r="I3583" s="363">
        <v>45658</v>
      </c>
      <c r="J3583" s="280" t="s">
        <v>8095</v>
      </c>
      <c r="K3583" s="313" t="s">
        <v>7459</v>
      </c>
      <c r="L3583" s="284" t="s">
        <v>7703</v>
      </c>
      <c r="M3583" s="280" t="s">
        <v>7703</v>
      </c>
      <c r="N3583" s="280" t="s">
        <v>7703</v>
      </c>
      <c r="O3583" s="347" t="s">
        <v>7703</v>
      </c>
      <c r="P3583" s="347" t="s">
        <v>7703</v>
      </c>
      <c r="Q3583" s="283" t="s">
        <v>7703</v>
      </c>
      <c r="R3583" s="139" t="s">
        <v>7446</v>
      </c>
    </row>
    <row r="3584" spans="1:18" ht="15" customHeight="1">
      <c r="A3584" s="139" t="s">
        <v>38</v>
      </c>
      <c r="B3584" s="280" t="s">
        <v>3</v>
      </c>
      <c r="C3584" s="305" t="s">
        <v>105</v>
      </c>
      <c r="D3584" s="281" t="s">
        <v>5542</v>
      </c>
      <c r="E3584" s="282" t="s">
        <v>5543</v>
      </c>
      <c r="F3584" s="283" t="s">
        <v>7506</v>
      </c>
      <c r="G3584" s="139" t="s">
        <v>7453</v>
      </c>
      <c r="H3584" s="139" t="s">
        <v>7449</v>
      </c>
      <c r="I3584" s="363">
        <v>45658</v>
      </c>
      <c r="J3584" s="280" t="s">
        <v>8095</v>
      </c>
      <c r="K3584" s="313" t="s">
        <v>7470</v>
      </c>
      <c r="L3584" s="284" t="s">
        <v>7703</v>
      </c>
      <c r="M3584" s="280" t="s">
        <v>7703</v>
      </c>
      <c r="N3584" s="280" t="s">
        <v>7703</v>
      </c>
      <c r="O3584" s="347" t="s">
        <v>7703</v>
      </c>
      <c r="P3584" s="347" t="s">
        <v>7703</v>
      </c>
      <c r="Q3584" s="283" t="s">
        <v>7703</v>
      </c>
      <c r="R3584" s="139" t="s">
        <v>7437</v>
      </c>
    </row>
    <row r="3585" spans="1:18" ht="15" customHeight="1">
      <c r="A3585" s="139" t="s">
        <v>38</v>
      </c>
      <c r="B3585" s="280" t="s">
        <v>3</v>
      </c>
      <c r="C3585" s="305" t="s">
        <v>105</v>
      </c>
      <c r="D3585" s="281" t="s">
        <v>7064</v>
      </c>
      <c r="E3585" s="282" t="s">
        <v>7065</v>
      </c>
      <c r="F3585" s="283" t="s">
        <v>7624</v>
      </c>
      <c r="G3585" s="139" t="s">
        <v>7625</v>
      </c>
      <c r="H3585" s="139" t="s">
        <v>7449</v>
      </c>
      <c r="I3585" s="363">
        <v>45658</v>
      </c>
      <c r="J3585" s="280" t="s">
        <v>8095</v>
      </c>
      <c r="K3585" s="313" t="s">
        <v>7436</v>
      </c>
      <c r="L3585" s="284" t="s">
        <v>7703</v>
      </c>
      <c r="M3585" s="280" t="s">
        <v>7703</v>
      </c>
      <c r="N3585" s="280" t="s">
        <v>7703</v>
      </c>
      <c r="O3585" s="347" t="s">
        <v>7703</v>
      </c>
      <c r="P3585" s="347" t="s">
        <v>7703</v>
      </c>
      <c r="Q3585" s="283" t="s">
        <v>7703</v>
      </c>
      <c r="R3585" s="139" t="s">
        <v>7437</v>
      </c>
    </row>
    <row r="3586" spans="1:18" ht="15" customHeight="1">
      <c r="A3586" s="139" t="s">
        <v>38</v>
      </c>
      <c r="B3586" s="280" t="s">
        <v>3</v>
      </c>
      <c r="C3586" s="305" t="s">
        <v>105</v>
      </c>
      <c r="D3586" s="281" t="s">
        <v>4097</v>
      </c>
      <c r="E3586" s="282" t="s">
        <v>4098</v>
      </c>
      <c r="F3586" s="283" t="s">
        <v>7624</v>
      </c>
      <c r="G3586" s="139" t="s">
        <v>7625</v>
      </c>
      <c r="H3586" s="139" t="s">
        <v>7449</v>
      </c>
      <c r="I3586" s="363">
        <v>45658</v>
      </c>
      <c r="J3586" s="280" t="s">
        <v>8095</v>
      </c>
      <c r="K3586" s="313" t="s">
        <v>7602</v>
      </c>
      <c r="L3586" s="284" t="s">
        <v>7703</v>
      </c>
      <c r="M3586" s="280" t="s">
        <v>7703</v>
      </c>
      <c r="N3586" s="280" t="s">
        <v>7703</v>
      </c>
      <c r="O3586" s="347" t="s">
        <v>7703</v>
      </c>
      <c r="P3586" s="347" t="s">
        <v>7703</v>
      </c>
      <c r="Q3586" s="283" t="s">
        <v>7703</v>
      </c>
      <c r="R3586" s="139" t="s">
        <v>7437</v>
      </c>
    </row>
    <row r="3587" spans="1:18" ht="15" customHeight="1">
      <c r="A3587" s="139" t="s">
        <v>38</v>
      </c>
      <c r="B3587" s="280" t="s">
        <v>3</v>
      </c>
      <c r="C3587" s="305" t="s">
        <v>105</v>
      </c>
      <c r="D3587" s="281" t="s">
        <v>4970</v>
      </c>
      <c r="E3587" s="282" t="s">
        <v>4971</v>
      </c>
      <c r="F3587" s="283" t="s">
        <v>7624</v>
      </c>
      <c r="G3587" s="139" t="s">
        <v>7625</v>
      </c>
      <c r="H3587" s="139" t="s">
        <v>7449</v>
      </c>
      <c r="I3587" s="363">
        <v>45658</v>
      </c>
      <c r="J3587" s="280" t="s">
        <v>8095</v>
      </c>
      <c r="K3587" s="313" t="s">
        <v>7893</v>
      </c>
      <c r="L3587" s="284" t="s">
        <v>7703</v>
      </c>
      <c r="M3587" s="280" t="s">
        <v>7703</v>
      </c>
      <c r="N3587" s="280" t="s">
        <v>7703</v>
      </c>
      <c r="O3587" s="347" t="s">
        <v>7703</v>
      </c>
      <c r="P3587" s="347" t="s">
        <v>7703</v>
      </c>
      <c r="Q3587" s="283" t="s">
        <v>7703</v>
      </c>
      <c r="R3587" s="139" t="s">
        <v>7437</v>
      </c>
    </row>
    <row r="3588" spans="1:18" ht="15" customHeight="1">
      <c r="A3588" s="139" t="s">
        <v>38</v>
      </c>
      <c r="B3588" s="280" t="s">
        <v>3</v>
      </c>
      <c r="C3588" s="305" t="s">
        <v>105</v>
      </c>
      <c r="D3588" s="281" t="s">
        <v>5248</v>
      </c>
      <c r="E3588" s="282" t="s">
        <v>5249</v>
      </c>
      <c r="F3588" s="283" t="s">
        <v>7624</v>
      </c>
      <c r="G3588" s="139" t="s">
        <v>7625</v>
      </c>
      <c r="H3588" s="139" t="s">
        <v>7449</v>
      </c>
      <c r="I3588" s="363">
        <v>45658</v>
      </c>
      <c r="J3588" s="280" t="s">
        <v>8095</v>
      </c>
      <c r="K3588" s="313" t="s">
        <v>7913</v>
      </c>
      <c r="L3588" s="284" t="s">
        <v>7703</v>
      </c>
      <c r="M3588" s="280" t="s">
        <v>7703</v>
      </c>
      <c r="N3588" s="280" t="s">
        <v>7703</v>
      </c>
      <c r="O3588" s="347" t="s">
        <v>7703</v>
      </c>
      <c r="P3588" s="347" t="s">
        <v>7703</v>
      </c>
      <c r="Q3588" s="283" t="s">
        <v>7703</v>
      </c>
      <c r="R3588" s="139" t="s">
        <v>7437</v>
      </c>
    </row>
    <row r="3589" spans="1:18" ht="15" customHeight="1">
      <c r="A3589" s="139" t="s">
        <v>38</v>
      </c>
      <c r="B3589" s="280" t="s">
        <v>3</v>
      </c>
      <c r="C3589" s="305" t="s">
        <v>105</v>
      </c>
      <c r="D3589" s="281" t="s">
        <v>5658</v>
      </c>
      <c r="E3589" s="282" t="s">
        <v>5659</v>
      </c>
      <c r="F3589" s="283" t="s">
        <v>7624</v>
      </c>
      <c r="G3589" s="139" t="s">
        <v>7625</v>
      </c>
      <c r="H3589" s="139" t="s">
        <v>7449</v>
      </c>
      <c r="I3589" s="363">
        <v>45658</v>
      </c>
      <c r="J3589" s="280" t="s">
        <v>8095</v>
      </c>
      <c r="K3589" s="313" t="s">
        <v>7602</v>
      </c>
      <c r="L3589" s="284" t="s">
        <v>7703</v>
      </c>
      <c r="M3589" s="280" t="s">
        <v>7703</v>
      </c>
      <c r="N3589" s="280" t="s">
        <v>7703</v>
      </c>
      <c r="O3589" s="347" t="s">
        <v>7703</v>
      </c>
      <c r="P3589" s="347" t="s">
        <v>7703</v>
      </c>
      <c r="Q3589" s="283" t="s">
        <v>7703</v>
      </c>
      <c r="R3589" s="139" t="s">
        <v>7437</v>
      </c>
    </row>
    <row r="3590" spans="1:18" ht="15" customHeight="1">
      <c r="A3590" s="139" t="s">
        <v>38</v>
      </c>
      <c r="B3590" s="280" t="s">
        <v>3</v>
      </c>
      <c r="C3590" s="305" t="s">
        <v>105</v>
      </c>
      <c r="D3590" s="281" t="s">
        <v>510</v>
      </c>
      <c r="E3590" s="282" t="s">
        <v>511</v>
      </c>
      <c r="F3590" s="283" t="s">
        <v>7661</v>
      </c>
      <c r="G3590" s="139" t="s">
        <v>7534</v>
      </c>
      <c r="H3590" s="139" t="s">
        <v>7434</v>
      </c>
      <c r="I3590" s="363">
        <v>45658</v>
      </c>
      <c r="J3590" s="280" t="s">
        <v>8095</v>
      </c>
      <c r="K3590" s="313" t="s">
        <v>7436</v>
      </c>
      <c r="L3590" s="284" t="s">
        <v>7703</v>
      </c>
      <c r="M3590" s="280" t="s">
        <v>7703</v>
      </c>
      <c r="N3590" s="280" t="s">
        <v>7703</v>
      </c>
      <c r="O3590" s="347" t="s">
        <v>7703</v>
      </c>
      <c r="P3590" s="347" t="s">
        <v>7703</v>
      </c>
      <c r="Q3590" s="283" t="s">
        <v>7703</v>
      </c>
      <c r="R3590" s="139" t="s">
        <v>7437</v>
      </c>
    </row>
    <row r="3591" spans="1:18" ht="15" customHeight="1">
      <c r="A3591" s="139" t="s">
        <v>38</v>
      </c>
      <c r="B3591" s="280" t="s">
        <v>3</v>
      </c>
      <c r="C3591" s="305" t="s">
        <v>105</v>
      </c>
      <c r="D3591" s="281" t="s">
        <v>3513</v>
      </c>
      <c r="E3591" s="282" t="s">
        <v>3514</v>
      </c>
      <c r="F3591" s="283" t="s">
        <v>7661</v>
      </c>
      <c r="G3591" s="139" t="s">
        <v>7534</v>
      </c>
      <c r="H3591" s="139" t="s">
        <v>7434</v>
      </c>
      <c r="I3591" s="363">
        <v>45658</v>
      </c>
      <c r="J3591" s="280" t="s">
        <v>8095</v>
      </c>
      <c r="K3591" s="313" t="s">
        <v>8096</v>
      </c>
      <c r="L3591" s="284" t="s">
        <v>7703</v>
      </c>
      <c r="M3591" s="280" t="s">
        <v>7703</v>
      </c>
      <c r="N3591" s="280" t="s">
        <v>7703</v>
      </c>
      <c r="O3591" s="347" t="s">
        <v>7703</v>
      </c>
      <c r="P3591" s="347" t="s">
        <v>7703</v>
      </c>
      <c r="Q3591" s="283" t="s">
        <v>7703</v>
      </c>
      <c r="R3591" s="139" t="s">
        <v>7437</v>
      </c>
    </row>
    <row r="3592" spans="1:18" ht="15" customHeight="1">
      <c r="A3592" s="139" t="s">
        <v>38</v>
      </c>
      <c r="B3592" s="280" t="s">
        <v>3</v>
      </c>
      <c r="C3592" s="305" t="s">
        <v>105</v>
      </c>
      <c r="D3592" s="281" t="s">
        <v>1147</v>
      </c>
      <c r="E3592" s="282" t="s">
        <v>1148</v>
      </c>
      <c r="F3592" s="283" t="s">
        <v>7529</v>
      </c>
      <c r="G3592" s="139" t="s">
        <v>7448</v>
      </c>
      <c r="H3592" s="139" t="s">
        <v>7449</v>
      </c>
      <c r="I3592" s="363">
        <v>45658</v>
      </c>
      <c r="J3592" s="280" t="s">
        <v>8095</v>
      </c>
      <c r="K3592" s="313" t="s">
        <v>7717</v>
      </c>
      <c r="L3592" s="284" t="s">
        <v>7703</v>
      </c>
      <c r="M3592" s="280" t="s">
        <v>7703</v>
      </c>
      <c r="N3592" s="280" t="s">
        <v>7703</v>
      </c>
      <c r="O3592" s="347" t="s">
        <v>7703</v>
      </c>
      <c r="P3592" s="347" t="s">
        <v>7703</v>
      </c>
      <c r="Q3592" s="283" t="s">
        <v>7703</v>
      </c>
      <c r="R3592" s="139" t="s">
        <v>7437</v>
      </c>
    </row>
    <row r="3593" spans="1:18" ht="15" customHeight="1">
      <c r="A3593" s="139" t="s">
        <v>38</v>
      </c>
      <c r="B3593" s="280" t="s">
        <v>3</v>
      </c>
      <c r="C3593" s="305" t="s">
        <v>105</v>
      </c>
      <c r="D3593" s="281" t="s">
        <v>2001</v>
      </c>
      <c r="E3593" s="282" t="s">
        <v>2002</v>
      </c>
      <c r="F3593" s="283" t="s">
        <v>7529</v>
      </c>
      <c r="G3593" s="139" t="s">
        <v>7448</v>
      </c>
      <c r="H3593" s="139" t="s">
        <v>7449</v>
      </c>
      <c r="I3593" s="363">
        <v>45658</v>
      </c>
      <c r="J3593" s="280" t="s">
        <v>8095</v>
      </c>
      <c r="K3593" s="313" t="s">
        <v>8140</v>
      </c>
      <c r="L3593" s="284" t="s">
        <v>7703</v>
      </c>
      <c r="M3593" s="280" t="s">
        <v>7703</v>
      </c>
      <c r="N3593" s="280" t="s">
        <v>7703</v>
      </c>
      <c r="O3593" s="347" t="s">
        <v>7703</v>
      </c>
      <c r="P3593" s="347" t="s">
        <v>7703</v>
      </c>
      <c r="Q3593" s="283" t="s">
        <v>7703</v>
      </c>
      <c r="R3593" s="139" t="s">
        <v>7446</v>
      </c>
    </row>
    <row r="3594" spans="1:18" ht="15" customHeight="1">
      <c r="A3594" s="139" t="s">
        <v>38</v>
      </c>
      <c r="B3594" s="280" t="s">
        <v>3</v>
      </c>
      <c r="C3594" s="305" t="s">
        <v>105</v>
      </c>
      <c r="D3594" s="281" t="s">
        <v>8058</v>
      </c>
      <c r="E3594" s="282" t="s">
        <v>8059</v>
      </c>
      <c r="F3594" s="283" t="s">
        <v>285</v>
      </c>
      <c r="G3594" s="310" t="s">
        <v>7497</v>
      </c>
      <c r="H3594" s="304" t="s">
        <v>1365</v>
      </c>
      <c r="I3594" s="363">
        <v>45658</v>
      </c>
      <c r="J3594" s="280" t="s">
        <v>8095</v>
      </c>
      <c r="K3594" s="313" t="s">
        <v>7516</v>
      </c>
      <c r="L3594" s="284" t="s">
        <v>7703</v>
      </c>
      <c r="M3594" s="280" t="s">
        <v>7703</v>
      </c>
      <c r="N3594" s="280" t="s">
        <v>7703</v>
      </c>
      <c r="O3594" s="347" t="s">
        <v>7703</v>
      </c>
      <c r="P3594" s="347" t="s">
        <v>7703</v>
      </c>
      <c r="Q3594" s="283" t="s">
        <v>7703</v>
      </c>
      <c r="R3594" s="139" t="s">
        <v>7437</v>
      </c>
    </row>
    <row r="3595" spans="1:18" ht="15" customHeight="1">
      <c r="A3595" s="139" t="s">
        <v>38</v>
      </c>
      <c r="B3595" s="280" t="s">
        <v>3</v>
      </c>
      <c r="C3595" s="305" t="s">
        <v>105</v>
      </c>
      <c r="D3595" s="281" t="s">
        <v>4619</v>
      </c>
      <c r="E3595" s="282" t="s">
        <v>4620</v>
      </c>
      <c r="F3595" s="283" t="s">
        <v>187</v>
      </c>
      <c r="G3595" s="139" t="s">
        <v>7463</v>
      </c>
      <c r="H3595" s="139" t="s">
        <v>7434</v>
      </c>
      <c r="I3595" s="363">
        <v>45658</v>
      </c>
      <c r="J3595" s="280" t="s">
        <v>8095</v>
      </c>
      <c r="K3595" s="313" t="s">
        <v>7941</v>
      </c>
      <c r="L3595" s="284" t="s">
        <v>7703</v>
      </c>
      <c r="M3595" s="280" t="s">
        <v>7703</v>
      </c>
      <c r="N3595" s="280" t="s">
        <v>7703</v>
      </c>
      <c r="O3595" s="347" t="s">
        <v>7703</v>
      </c>
      <c r="P3595" s="347" t="s">
        <v>7703</v>
      </c>
      <c r="Q3595" s="283" t="s">
        <v>7703</v>
      </c>
      <c r="R3595" s="139" t="s">
        <v>7446</v>
      </c>
    </row>
    <row r="3596" spans="1:18" ht="15" customHeight="1">
      <c r="A3596" s="139" t="s">
        <v>38</v>
      </c>
      <c r="B3596" s="280" t="s">
        <v>3</v>
      </c>
      <c r="C3596" s="305" t="s">
        <v>426</v>
      </c>
      <c r="D3596" s="281" t="s">
        <v>6869</v>
      </c>
      <c r="E3596" s="282" t="s">
        <v>6870</v>
      </c>
      <c r="F3596" s="283" t="s">
        <v>4181</v>
      </c>
      <c r="G3596" s="139" t="s">
        <v>7497</v>
      </c>
      <c r="H3596" s="139" t="s">
        <v>7497</v>
      </c>
      <c r="I3596" s="363">
        <v>45658</v>
      </c>
      <c r="J3596" s="280" t="s">
        <v>8095</v>
      </c>
      <c r="K3596" s="313" t="s">
        <v>7547</v>
      </c>
      <c r="L3596" s="284" t="s">
        <v>7703</v>
      </c>
      <c r="M3596" s="280" t="s">
        <v>7703</v>
      </c>
      <c r="N3596" s="280" t="s">
        <v>7703</v>
      </c>
      <c r="O3596" s="347" t="s">
        <v>7703</v>
      </c>
      <c r="P3596" s="347" t="s">
        <v>7703</v>
      </c>
      <c r="Q3596" s="283" t="s">
        <v>7703</v>
      </c>
      <c r="R3596" s="139" t="s">
        <v>7437</v>
      </c>
    </row>
    <row r="3597" spans="1:18" ht="15" customHeight="1">
      <c r="A3597" s="139" t="s">
        <v>38</v>
      </c>
      <c r="B3597" s="280" t="s">
        <v>3</v>
      </c>
      <c r="C3597" s="305" t="s">
        <v>105</v>
      </c>
      <c r="D3597" s="281" t="s">
        <v>4237</v>
      </c>
      <c r="E3597" s="282" t="s">
        <v>4238</v>
      </c>
      <c r="F3597" s="283" t="s">
        <v>7624</v>
      </c>
      <c r="G3597" s="139" t="s">
        <v>7625</v>
      </c>
      <c r="H3597" s="139" t="s">
        <v>7449</v>
      </c>
      <c r="I3597" s="363">
        <v>45658</v>
      </c>
      <c r="J3597" s="280" t="s">
        <v>8095</v>
      </c>
      <c r="K3597" s="313" t="s">
        <v>7548</v>
      </c>
      <c r="L3597" s="284" t="s">
        <v>7703</v>
      </c>
      <c r="M3597" s="280" t="s">
        <v>7703</v>
      </c>
      <c r="N3597" s="280" t="s">
        <v>7703</v>
      </c>
      <c r="O3597" s="347" t="s">
        <v>7703</v>
      </c>
      <c r="P3597" s="347" t="s">
        <v>7703</v>
      </c>
      <c r="Q3597" s="283" t="s">
        <v>7703</v>
      </c>
      <c r="R3597" s="139" t="s">
        <v>7446</v>
      </c>
    </row>
    <row r="3598" spans="1:18" ht="15" customHeight="1">
      <c r="A3598" s="139" t="s">
        <v>38</v>
      </c>
      <c r="B3598" s="280" t="s">
        <v>3</v>
      </c>
      <c r="C3598" s="305" t="s">
        <v>105</v>
      </c>
      <c r="D3598" s="281" t="s">
        <v>8109</v>
      </c>
      <c r="E3598" s="282" t="s">
        <v>8110</v>
      </c>
      <c r="F3598" s="308" t="s">
        <v>7531</v>
      </c>
      <c r="G3598" s="308" t="s">
        <v>7531</v>
      </c>
      <c r="H3598" s="308" t="s">
        <v>7531</v>
      </c>
      <c r="I3598" s="363">
        <v>45659</v>
      </c>
      <c r="J3598" s="280" t="s">
        <v>8095</v>
      </c>
      <c r="K3598" s="313" t="s">
        <v>1757</v>
      </c>
      <c r="L3598" s="284" t="s">
        <v>7703</v>
      </c>
      <c r="M3598" s="280" t="s">
        <v>7703</v>
      </c>
      <c r="N3598" s="280" t="s">
        <v>7703</v>
      </c>
      <c r="O3598" s="347" t="s">
        <v>7703</v>
      </c>
      <c r="P3598" s="347" t="s">
        <v>7703</v>
      </c>
      <c r="Q3598" s="283" t="s">
        <v>7703</v>
      </c>
      <c r="R3598" s="139" t="s">
        <v>7446</v>
      </c>
    </row>
    <row r="3599" spans="1:18" ht="15" customHeight="1">
      <c r="A3599" s="139" t="s">
        <v>38</v>
      </c>
      <c r="B3599" s="280" t="s">
        <v>3</v>
      </c>
      <c r="C3599" s="305" t="s">
        <v>105</v>
      </c>
      <c r="D3599" s="281" t="s">
        <v>8111</v>
      </c>
      <c r="E3599" s="282" t="s">
        <v>8112</v>
      </c>
      <c r="F3599" s="308" t="s">
        <v>7531</v>
      </c>
      <c r="G3599" s="308" t="s">
        <v>7531</v>
      </c>
      <c r="H3599" s="308" t="s">
        <v>7531</v>
      </c>
      <c r="I3599" s="363">
        <v>45659</v>
      </c>
      <c r="J3599" s="280" t="s">
        <v>8095</v>
      </c>
      <c r="K3599" s="313" t="s">
        <v>1757</v>
      </c>
      <c r="L3599" s="284" t="s">
        <v>7703</v>
      </c>
      <c r="M3599" s="280" t="s">
        <v>7703</v>
      </c>
      <c r="N3599" s="280" t="s">
        <v>7703</v>
      </c>
      <c r="O3599" s="347" t="s">
        <v>7703</v>
      </c>
      <c r="P3599" s="347" t="s">
        <v>7703</v>
      </c>
      <c r="Q3599" s="283" t="s">
        <v>7703</v>
      </c>
      <c r="R3599" s="139" t="s">
        <v>7446</v>
      </c>
    </row>
    <row r="3600" spans="1:18" ht="15" customHeight="1">
      <c r="A3600" s="139" t="s">
        <v>38</v>
      </c>
      <c r="B3600" s="280" t="s">
        <v>3</v>
      </c>
      <c r="C3600" s="305" t="s">
        <v>105</v>
      </c>
      <c r="D3600" s="281" t="s">
        <v>8113</v>
      </c>
      <c r="E3600" s="282" t="s">
        <v>8114</v>
      </c>
      <c r="F3600" s="308" t="s">
        <v>7531</v>
      </c>
      <c r="G3600" s="308" t="s">
        <v>7531</v>
      </c>
      <c r="H3600" s="308" t="s">
        <v>7531</v>
      </c>
      <c r="I3600" s="363">
        <v>45659</v>
      </c>
      <c r="J3600" s="280" t="s">
        <v>8095</v>
      </c>
      <c r="K3600" s="313" t="s">
        <v>6633</v>
      </c>
      <c r="L3600" s="284" t="s">
        <v>7703</v>
      </c>
      <c r="M3600" s="280" t="s">
        <v>7703</v>
      </c>
      <c r="N3600" s="280" t="s">
        <v>7703</v>
      </c>
      <c r="O3600" s="347" t="s">
        <v>7703</v>
      </c>
      <c r="P3600" s="347" t="s">
        <v>7703</v>
      </c>
      <c r="Q3600" s="283" t="s">
        <v>7703</v>
      </c>
      <c r="R3600" s="139" t="s">
        <v>7528</v>
      </c>
    </row>
    <row r="3601" spans="1:18" ht="15" customHeight="1">
      <c r="A3601" s="139" t="s">
        <v>38</v>
      </c>
      <c r="B3601" s="280" t="s">
        <v>3</v>
      </c>
      <c r="C3601" s="305" t="s">
        <v>105</v>
      </c>
      <c r="D3601" s="281" t="s">
        <v>8117</v>
      </c>
      <c r="E3601" s="282" t="s">
        <v>8118</v>
      </c>
      <c r="F3601" s="308" t="s">
        <v>7531</v>
      </c>
      <c r="G3601" s="308" t="s">
        <v>7531</v>
      </c>
      <c r="H3601" s="308" t="s">
        <v>7531</v>
      </c>
      <c r="I3601" s="363">
        <v>45659</v>
      </c>
      <c r="J3601" s="280" t="s">
        <v>8095</v>
      </c>
      <c r="K3601" s="313" t="s">
        <v>8074</v>
      </c>
      <c r="L3601" s="284" t="s">
        <v>7703</v>
      </c>
      <c r="M3601" s="280" t="s">
        <v>7703</v>
      </c>
      <c r="N3601" s="280" t="s">
        <v>7703</v>
      </c>
      <c r="O3601" s="347" t="s">
        <v>7703</v>
      </c>
      <c r="P3601" s="347" t="s">
        <v>7703</v>
      </c>
      <c r="Q3601" s="283" t="s">
        <v>7703</v>
      </c>
      <c r="R3601" s="139" t="s">
        <v>7446</v>
      </c>
    </row>
    <row r="3602" spans="1:18" ht="15" customHeight="1">
      <c r="A3602" s="139" t="s">
        <v>38</v>
      </c>
      <c r="B3602" s="280" t="s">
        <v>3</v>
      </c>
      <c r="C3602" s="305" t="s">
        <v>105</v>
      </c>
      <c r="D3602" s="281" t="s">
        <v>8125</v>
      </c>
      <c r="E3602" s="282" t="s">
        <v>8126</v>
      </c>
      <c r="F3602" s="308" t="s">
        <v>7531</v>
      </c>
      <c r="G3602" s="308" t="s">
        <v>7531</v>
      </c>
      <c r="H3602" s="308" t="s">
        <v>7531</v>
      </c>
      <c r="I3602" s="363">
        <v>45659</v>
      </c>
      <c r="J3602" s="280" t="s">
        <v>8095</v>
      </c>
      <c r="K3602" s="313" t="s">
        <v>8074</v>
      </c>
      <c r="L3602" s="284" t="s">
        <v>7703</v>
      </c>
      <c r="M3602" s="280" t="s">
        <v>7703</v>
      </c>
      <c r="N3602" s="280" t="s">
        <v>7703</v>
      </c>
      <c r="O3602" s="347" t="s">
        <v>7703</v>
      </c>
      <c r="P3602" s="347" t="s">
        <v>7703</v>
      </c>
      <c r="Q3602" s="283" t="s">
        <v>7703</v>
      </c>
      <c r="R3602" s="139" t="s">
        <v>7446</v>
      </c>
    </row>
    <row r="3603" spans="1:18" ht="15" customHeight="1">
      <c r="A3603" s="139" t="s">
        <v>38</v>
      </c>
      <c r="B3603" s="280" t="s">
        <v>3</v>
      </c>
      <c r="C3603" s="305" t="s">
        <v>1058</v>
      </c>
      <c r="D3603" s="281" t="s">
        <v>6395</v>
      </c>
      <c r="E3603" s="282" t="s">
        <v>6396</v>
      </c>
      <c r="F3603" s="283" t="s">
        <v>7492</v>
      </c>
      <c r="G3603" s="139" t="s">
        <v>7492</v>
      </c>
      <c r="H3603" s="139" t="s">
        <v>7492</v>
      </c>
      <c r="I3603" s="363">
        <v>45667</v>
      </c>
      <c r="J3603" s="280" t="s">
        <v>8103</v>
      </c>
      <c r="K3603" s="313" t="s">
        <v>7548</v>
      </c>
      <c r="L3603" s="284" t="s">
        <v>7703</v>
      </c>
      <c r="M3603" s="280" t="s">
        <v>7703</v>
      </c>
      <c r="N3603" s="280" t="s">
        <v>7703</v>
      </c>
      <c r="O3603" s="347" t="s">
        <v>7703</v>
      </c>
      <c r="P3603" s="347" t="s">
        <v>7703</v>
      </c>
      <c r="Q3603" s="283" t="s">
        <v>7703</v>
      </c>
      <c r="R3603" s="139" t="s">
        <v>7437</v>
      </c>
    </row>
    <row r="3604" spans="1:18" ht="15" customHeight="1">
      <c r="A3604" s="139" t="s">
        <v>38</v>
      </c>
      <c r="B3604" s="280" t="s">
        <v>3</v>
      </c>
      <c r="C3604" s="305" t="s">
        <v>105</v>
      </c>
      <c r="D3604" s="281" t="s">
        <v>3655</v>
      </c>
      <c r="E3604" s="282" t="s">
        <v>3656</v>
      </c>
      <c r="F3604" s="283" t="s">
        <v>163</v>
      </c>
      <c r="G3604" s="139" t="s">
        <v>7433</v>
      </c>
      <c r="H3604" s="139" t="s">
        <v>7434</v>
      </c>
      <c r="I3604" s="363">
        <v>45670</v>
      </c>
      <c r="J3604" s="280" t="s">
        <v>8094</v>
      </c>
      <c r="K3604" s="313" t="s">
        <v>7593</v>
      </c>
      <c r="L3604" s="284" t="s">
        <v>7703</v>
      </c>
      <c r="M3604" s="280" t="s">
        <v>7703</v>
      </c>
      <c r="N3604" s="280" t="s">
        <v>7703</v>
      </c>
      <c r="O3604" s="347" t="s">
        <v>7703</v>
      </c>
      <c r="P3604" s="347" t="s">
        <v>7703</v>
      </c>
      <c r="Q3604" s="283" t="s">
        <v>7703</v>
      </c>
      <c r="R3604" s="139" t="s">
        <v>7446</v>
      </c>
    </row>
    <row r="3605" spans="1:18" ht="15" customHeight="1">
      <c r="A3605" s="139" t="s">
        <v>38</v>
      </c>
      <c r="B3605" s="280" t="s">
        <v>3</v>
      </c>
      <c r="C3605" s="305" t="s">
        <v>105</v>
      </c>
      <c r="D3605" s="281" t="s">
        <v>8128</v>
      </c>
      <c r="E3605" s="282" t="s">
        <v>8129</v>
      </c>
      <c r="F3605" s="283" t="s">
        <v>7661</v>
      </c>
      <c r="G3605" s="139" t="s">
        <v>7534</v>
      </c>
      <c r="H3605" s="139" t="s">
        <v>7434</v>
      </c>
      <c r="I3605" s="363">
        <v>45673</v>
      </c>
      <c r="J3605" s="280" t="s">
        <v>8094</v>
      </c>
      <c r="K3605" s="313" t="s">
        <v>7711</v>
      </c>
      <c r="L3605" s="284" t="s">
        <v>7703</v>
      </c>
      <c r="M3605" s="280" t="s">
        <v>7703</v>
      </c>
      <c r="N3605" s="280" t="s">
        <v>7703</v>
      </c>
      <c r="O3605" s="347" t="s">
        <v>7703</v>
      </c>
      <c r="P3605" s="347" t="s">
        <v>7703</v>
      </c>
      <c r="Q3605" s="283" t="s">
        <v>7703</v>
      </c>
      <c r="R3605" s="139" t="s">
        <v>7437</v>
      </c>
    </row>
    <row r="3606" spans="1:18" ht="15" customHeight="1">
      <c r="A3606" s="139" t="s">
        <v>38</v>
      </c>
      <c r="B3606" s="280" t="s">
        <v>3</v>
      </c>
      <c r="C3606" s="305" t="s">
        <v>105</v>
      </c>
      <c r="D3606" s="281" t="s">
        <v>8130</v>
      </c>
      <c r="E3606" s="282" t="s">
        <v>8131</v>
      </c>
      <c r="F3606" s="307" t="s">
        <v>7544</v>
      </c>
      <c r="G3606" s="308" t="s">
        <v>7534</v>
      </c>
      <c r="H3606" s="308" t="s">
        <v>7434</v>
      </c>
      <c r="I3606" s="363">
        <v>45674</v>
      </c>
      <c r="J3606" s="280" t="e">
        <v>#N/A</v>
      </c>
      <c r="K3606" s="313" t="s">
        <v>7548</v>
      </c>
      <c r="L3606" s="284" t="s">
        <v>7703</v>
      </c>
      <c r="M3606" s="280" t="s">
        <v>7703</v>
      </c>
      <c r="N3606" s="280" t="s">
        <v>7703</v>
      </c>
      <c r="O3606" s="347" t="s">
        <v>7703</v>
      </c>
      <c r="P3606" s="347" t="s">
        <v>7703</v>
      </c>
      <c r="Q3606" s="283" t="s">
        <v>7703</v>
      </c>
      <c r="R3606" s="139" t="s">
        <v>7437</v>
      </c>
    </row>
    <row r="3607" spans="1:18" ht="15" customHeight="1">
      <c r="A3607" s="139" t="s">
        <v>38</v>
      </c>
      <c r="B3607" s="280" t="s">
        <v>3</v>
      </c>
      <c r="C3607" s="305" t="s">
        <v>1058</v>
      </c>
      <c r="D3607" s="281" t="s">
        <v>1397</v>
      </c>
      <c r="E3607" s="282" t="s">
        <v>1398</v>
      </c>
      <c r="F3607" s="283" t="s">
        <v>8127</v>
      </c>
      <c r="G3607" s="139" t="s">
        <v>7944</v>
      </c>
      <c r="H3607" s="139" t="s">
        <v>7525</v>
      </c>
      <c r="I3607" s="363">
        <v>45677</v>
      </c>
      <c r="J3607" s="280" t="s">
        <v>8100</v>
      </c>
      <c r="K3607" s="313" t="s">
        <v>7593</v>
      </c>
      <c r="L3607" s="284" t="s">
        <v>7703</v>
      </c>
      <c r="M3607" s="280" t="s">
        <v>7703</v>
      </c>
      <c r="N3607" s="280" t="s">
        <v>7703</v>
      </c>
      <c r="O3607" s="347" t="s">
        <v>7703</v>
      </c>
      <c r="P3607" s="347" t="s">
        <v>7703</v>
      </c>
      <c r="Q3607" s="283" t="s">
        <v>7703</v>
      </c>
      <c r="R3607" s="139" t="s">
        <v>7437</v>
      </c>
    </row>
    <row r="3608" spans="1:18" ht="15" customHeight="1">
      <c r="A3608" s="139" t="s">
        <v>38</v>
      </c>
      <c r="B3608" s="280" t="s">
        <v>3</v>
      </c>
      <c r="C3608" s="305" t="s">
        <v>143</v>
      </c>
      <c r="D3608" s="281" t="s">
        <v>6563</v>
      </c>
      <c r="E3608" s="282" t="s">
        <v>6564</v>
      </c>
      <c r="F3608" s="283" t="s">
        <v>7940</v>
      </c>
      <c r="G3608" s="139" t="s">
        <v>7521</v>
      </c>
      <c r="H3608" s="139" t="s">
        <v>7449</v>
      </c>
      <c r="I3608" s="363">
        <v>45677</v>
      </c>
      <c r="J3608" s="280" t="s">
        <v>8100</v>
      </c>
      <c r="K3608" s="313" t="s">
        <v>8140</v>
      </c>
      <c r="L3608" s="284" t="s">
        <v>7703</v>
      </c>
      <c r="M3608" s="280" t="s">
        <v>7703</v>
      </c>
      <c r="N3608" s="280" t="s">
        <v>7703</v>
      </c>
      <c r="O3608" s="347" t="s">
        <v>7703</v>
      </c>
      <c r="P3608" s="347" t="s">
        <v>7703</v>
      </c>
      <c r="Q3608" s="283" t="s">
        <v>7703</v>
      </c>
      <c r="R3608" s="139" t="s">
        <v>7446</v>
      </c>
    </row>
    <row r="3609" spans="1:18" ht="15" customHeight="1">
      <c r="A3609" s="139" t="s">
        <v>38</v>
      </c>
      <c r="B3609" s="280" t="s">
        <v>3</v>
      </c>
      <c r="C3609" s="305" t="s">
        <v>105</v>
      </c>
      <c r="D3609" s="281" t="s">
        <v>8132</v>
      </c>
      <c r="E3609" s="282" t="s">
        <v>8133</v>
      </c>
      <c r="F3609" s="308" t="s">
        <v>7531</v>
      </c>
      <c r="G3609" s="308" t="s">
        <v>7531</v>
      </c>
      <c r="H3609" s="308" t="s">
        <v>7531</v>
      </c>
      <c r="I3609" s="363">
        <v>45684</v>
      </c>
      <c r="J3609" s="280" t="s">
        <v>8099</v>
      </c>
      <c r="K3609" s="313" t="s">
        <v>7547</v>
      </c>
      <c r="L3609" s="284" t="s">
        <v>7703</v>
      </c>
      <c r="M3609" s="280" t="s">
        <v>7703</v>
      </c>
      <c r="N3609" s="280" t="s">
        <v>7703</v>
      </c>
      <c r="O3609" s="347" t="s">
        <v>7703</v>
      </c>
      <c r="P3609" s="347" t="s">
        <v>7703</v>
      </c>
      <c r="Q3609" s="283" t="s">
        <v>7703</v>
      </c>
      <c r="R3609" s="139" t="s">
        <v>7437</v>
      </c>
    </row>
    <row r="3610" spans="1:18" ht="15" customHeight="1">
      <c r="A3610" s="139" t="s">
        <v>38</v>
      </c>
      <c r="B3610" s="280" t="s">
        <v>3</v>
      </c>
      <c r="C3610" s="305" t="s">
        <v>105</v>
      </c>
      <c r="D3610" s="281" t="s">
        <v>3575</v>
      </c>
      <c r="E3610" s="282" t="s">
        <v>3576</v>
      </c>
      <c r="F3610" s="283" t="s">
        <v>187</v>
      </c>
      <c r="G3610" s="139" t="s">
        <v>7463</v>
      </c>
      <c r="H3610" s="139" t="s">
        <v>7434</v>
      </c>
      <c r="I3610" s="363">
        <v>45686</v>
      </c>
      <c r="J3610" s="280" t="s">
        <v>8099</v>
      </c>
      <c r="K3610" s="313" t="s">
        <v>7678</v>
      </c>
      <c r="L3610" s="284" t="s">
        <v>7703</v>
      </c>
      <c r="M3610" s="280" t="s">
        <v>7703</v>
      </c>
      <c r="N3610" s="280" t="s">
        <v>7703</v>
      </c>
      <c r="O3610" s="347" t="s">
        <v>7703</v>
      </c>
      <c r="P3610" s="347" t="s">
        <v>7703</v>
      </c>
      <c r="Q3610" s="283" t="s">
        <v>7703</v>
      </c>
      <c r="R3610" s="139" t="s">
        <v>7446</v>
      </c>
    </row>
    <row r="3611" spans="1:18" ht="15" customHeight="1">
      <c r="A3611" s="139" t="s">
        <v>38</v>
      </c>
      <c r="B3611" s="280" t="s">
        <v>3</v>
      </c>
      <c r="C3611" s="305" t="s">
        <v>105</v>
      </c>
      <c r="D3611" s="281" t="s">
        <v>3579</v>
      </c>
      <c r="E3611" s="282" t="s">
        <v>3580</v>
      </c>
      <c r="F3611" s="283" t="s">
        <v>187</v>
      </c>
      <c r="G3611" s="139" t="s">
        <v>7463</v>
      </c>
      <c r="H3611" s="139" t="s">
        <v>7434</v>
      </c>
      <c r="I3611" s="363">
        <v>45686</v>
      </c>
      <c r="J3611" s="280" t="s">
        <v>8099</v>
      </c>
      <c r="K3611" s="313" t="s">
        <v>7593</v>
      </c>
      <c r="L3611" s="284" t="s">
        <v>7703</v>
      </c>
      <c r="M3611" s="280" t="s">
        <v>7703</v>
      </c>
      <c r="N3611" s="280" t="s">
        <v>7703</v>
      </c>
      <c r="O3611" s="347" t="s">
        <v>7703</v>
      </c>
      <c r="P3611" s="347" t="s">
        <v>7703</v>
      </c>
      <c r="Q3611" s="283" t="s">
        <v>7703</v>
      </c>
      <c r="R3611" s="139" t="s">
        <v>7437</v>
      </c>
    </row>
    <row r="3612" spans="1:18" ht="15" customHeight="1">
      <c r="A3612" s="139" t="s">
        <v>38</v>
      </c>
      <c r="B3612" s="280" t="s">
        <v>3</v>
      </c>
      <c r="C3612" s="139" t="s">
        <v>352</v>
      </c>
      <c r="D3612" s="281" t="s">
        <v>4525</v>
      </c>
      <c r="E3612" s="282" t="s">
        <v>4526</v>
      </c>
      <c r="F3612" s="283" t="s">
        <v>7769</v>
      </c>
      <c r="G3612" s="139" t="s">
        <v>7680</v>
      </c>
      <c r="H3612" s="139" t="s">
        <v>7680</v>
      </c>
      <c r="I3612" s="363">
        <v>45640</v>
      </c>
      <c r="J3612" s="280" t="s">
        <v>8063</v>
      </c>
      <c r="K3612" s="313" t="s">
        <v>7710</v>
      </c>
      <c r="L3612" s="284" t="s">
        <v>7703</v>
      </c>
      <c r="M3612" s="280" t="s">
        <v>7703</v>
      </c>
      <c r="N3612" s="280" t="s">
        <v>7703</v>
      </c>
      <c r="O3612" s="347" t="s">
        <v>7703</v>
      </c>
      <c r="P3612" s="347" t="s">
        <v>7703</v>
      </c>
      <c r="Q3612" s="283" t="s">
        <v>7703</v>
      </c>
      <c r="R3612" s="139" t="s">
        <v>7528</v>
      </c>
    </row>
    <row r="3613" spans="1:18" ht="15" customHeight="1">
      <c r="A3613" s="139" t="s">
        <v>38</v>
      </c>
      <c r="B3613" s="280" t="s">
        <v>3</v>
      </c>
      <c r="C3613" s="305" t="s">
        <v>105</v>
      </c>
      <c r="D3613" s="281" t="s">
        <v>3260</v>
      </c>
      <c r="E3613" s="282" t="s">
        <v>3261</v>
      </c>
      <c r="F3613" s="283" t="s">
        <v>1992</v>
      </c>
      <c r="G3613" s="139" t="s">
        <v>7433</v>
      </c>
      <c r="H3613" s="139" t="s">
        <v>7434</v>
      </c>
      <c r="I3613" s="363">
        <v>45685</v>
      </c>
      <c r="J3613" s="280" t="s">
        <v>8099</v>
      </c>
      <c r="K3613" s="313" t="s">
        <v>2088</v>
      </c>
      <c r="L3613" s="284" t="s">
        <v>7703</v>
      </c>
      <c r="M3613" s="280" t="s">
        <v>7703</v>
      </c>
      <c r="N3613" s="280" t="s">
        <v>7703</v>
      </c>
      <c r="O3613" s="347" t="s">
        <v>7703</v>
      </c>
      <c r="P3613" s="347" t="s">
        <v>7703</v>
      </c>
      <c r="Q3613" s="283" t="s">
        <v>7703</v>
      </c>
      <c r="R3613" s="139" t="s">
        <v>7437</v>
      </c>
    </row>
    <row r="3614" spans="1:18" ht="15" customHeight="1">
      <c r="A3614" s="139" t="s">
        <v>38</v>
      </c>
      <c r="B3614" s="280" t="s">
        <v>3</v>
      </c>
      <c r="C3614" s="305" t="s">
        <v>143</v>
      </c>
      <c r="D3614" s="281" t="s">
        <v>5477</v>
      </c>
      <c r="E3614" s="282" t="s">
        <v>5478</v>
      </c>
      <c r="F3614" s="283" t="s">
        <v>187</v>
      </c>
      <c r="G3614" s="139" t="s">
        <v>7463</v>
      </c>
      <c r="H3614" s="139" t="s">
        <v>7434</v>
      </c>
      <c r="I3614" s="363">
        <v>45627</v>
      </c>
      <c r="J3614" s="280" t="s">
        <v>8041</v>
      </c>
      <c r="K3614" s="313" t="s">
        <v>7511</v>
      </c>
      <c r="L3614" s="284" t="s">
        <v>7703</v>
      </c>
      <c r="M3614" s="280" t="s">
        <v>7703</v>
      </c>
      <c r="N3614" s="280" t="s">
        <v>7703</v>
      </c>
      <c r="O3614" s="347" t="s">
        <v>7703</v>
      </c>
      <c r="P3614" s="347" t="s">
        <v>7703</v>
      </c>
      <c r="Q3614" s="283" t="s">
        <v>7703</v>
      </c>
      <c r="R3614" s="139" t="s">
        <v>7437</v>
      </c>
    </row>
    <row r="3615" spans="1:18" ht="15" customHeight="1">
      <c r="A3615" s="139" t="s">
        <v>38</v>
      </c>
      <c r="B3615" s="280" t="s">
        <v>3</v>
      </c>
      <c r="C3615" s="305" t="s">
        <v>143</v>
      </c>
      <c r="D3615" s="336" t="s">
        <v>2397</v>
      </c>
      <c r="E3615" s="282" t="s">
        <v>2398</v>
      </c>
      <c r="F3615" s="283" t="s">
        <v>7949</v>
      </c>
      <c r="G3615" s="139" t="s">
        <v>7534</v>
      </c>
      <c r="H3615" s="139" t="s">
        <v>7577</v>
      </c>
      <c r="I3615" s="363">
        <v>45658</v>
      </c>
      <c r="J3615" s="280" t="s">
        <v>8095</v>
      </c>
      <c r="K3615" s="313" t="s">
        <v>7893</v>
      </c>
      <c r="L3615" s="363"/>
      <c r="M3615" s="280"/>
      <c r="N3615" s="280"/>
      <c r="O3615" s="352"/>
      <c r="P3615" s="346"/>
      <c r="Q3615" s="283"/>
      <c r="R3615" s="139" t="s">
        <v>7437</v>
      </c>
    </row>
    <row r="3616" spans="1:18" ht="15" customHeight="1">
      <c r="A3616" s="139" t="s">
        <v>38</v>
      </c>
      <c r="B3616" s="280" t="s">
        <v>3</v>
      </c>
      <c r="C3616" s="305" t="s">
        <v>143</v>
      </c>
      <c r="D3616" s="336" t="s">
        <v>2681</v>
      </c>
      <c r="E3616" s="282" t="s">
        <v>2682</v>
      </c>
      <c r="F3616" s="283" t="s">
        <v>7949</v>
      </c>
      <c r="G3616" s="139" t="s">
        <v>7534</v>
      </c>
      <c r="H3616" s="139" t="s">
        <v>7577</v>
      </c>
      <c r="I3616" s="363">
        <v>45658</v>
      </c>
      <c r="J3616" s="280" t="s">
        <v>8095</v>
      </c>
      <c r="K3616" s="313" t="s">
        <v>7893</v>
      </c>
      <c r="L3616" s="363"/>
      <c r="M3616" s="280"/>
      <c r="N3616" s="280"/>
      <c r="O3616" s="352"/>
      <c r="P3616" s="346"/>
      <c r="Q3616" s="283"/>
      <c r="R3616" s="139" t="s">
        <v>7437</v>
      </c>
    </row>
    <row r="3617" spans="1:18" ht="15" customHeight="1">
      <c r="A3617" s="139" t="s">
        <v>38</v>
      </c>
      <c r="B3617" s="280" t="s">
        <v>3</v>
      </c>
      <c r="C3617" s="305" t="s">
        <v>105</v>
      </c>
      <c r="D3617" s="364" t="s">
        <v>8134</v>
      </c>
      <c r="E3617" s="313" t="s">
        <v>8135</v>
      </c>
      <c r="F3617" s="283" t="s">
        <v>8136</v>
      </c>
      <c r="G3617" s="313" t="s">
        <v>7497</v>
      </c>
      <c r="H3617" s="313" t="s">
        <v>1365</v>
      </c>
      <c r="I3617" s="363">
        <v>45684</v>
      </c>
      <c r="J3617" s="280" t="s">
        <v>8099</v>
      </c>
      <c r="K3617" s="310" t="s">
        <v>7711</v>
      </c>
      <c r="L3617" s="316"/>
      <c r="M3617" s="304"/>
      <c r="N3617" s="283"/>
      <c r="O3617" s="283"/>
      <c r="P3617" s="283"/>
      <c r="Q3617" s="282"/>
      <c r="R3617" s="282" t="s">
        <v>7446</v>
      </c>
    </row>
    <row r="3618" spans="1:18" ht="15" customHeight="1">
      <c r="A3618" s="139" t="s">
        <v>38</v>
      </c>
      <c r="B3618" s="280" t="s">
        <v>3</v>
      </c>
      <c r="C3618" s="305" t="s">
        <v>105</v>
      </c>
      <c r="D3618" s="364" t="s">
        <v>2129</v>
      </c>
      <c r="E3618" s="313" t="s">
        <v>2130</v>
      </c>
      <c r="F3618" s="307" t="s">
        <v>7544</v>
      </c>
      <c r="G3618" s="308" t="s">
        <v>7534</v>
      </c>
      <c r="H3618" s="308" t="s">
        <v>7434</v>
      </c>
      <c r="I3618" s="363">
        <v>45658</v>
      </c>
      <c r="J3618" s="280" t="s">
        <v>8095</v>
      </c>
      <c r="K3618" s="313" t="s">
        <v>7710</v>
      </c>
      <c r="L3618" s="316"/>
      <c r="M3618" s="304"/>
      <c r="N3618" s="283"/>
      <c r="O3618" s="283"/>
      <c r="P3618" s="283"/>
      <c r="Q3618" s="282"/>
      <c r="R3618" s="282" t="s">
        <v>7528</v>
      </c>
    </row>
    <row r="3619" spans="1:18" ht="15" customHeight="1">
      <c r="A3619" s="139" t="s">
        <v>38</v>
      </c>
      <c r="B3619" s="280" t="s">
        <v>39</v>
      </c>
      <c r="C3619" s="305" t="s">
        <v>105</v>
      </c>
      <c r="D3619" s="281" t="s">
        <v>5485</v>
      </c>
      <c r="E3619" s="282" t="s">
        <v>5486</v>
      </c>
      <c r="F3619" s="283" t="s">
        <v>7738</v>
      </c>
      <c r="G3619" s="139" t="s">
        <v>7896</v>
      </c>
      <c r="H3619" s="139" t="s">
        <v>7449</v>
      </c>
      <c r="I3619" s="363">
        <v>45689</v>
      </c>
      <c r="J3619" s="280" t="s">
        <v>8099</v>
      </c>
      <c r="K3619" s="313" t="s">
        <v>7511</v>
      </c>
      <c r="L3619" s="284"/>
      <c r="M3619" s="280"/>
      <c r="N3619" s="280"/>
      <c r="O3619" s="347"/>
      <c r="P3619" s="347"/>
      <c r="Q3619" s="283"/>
      <c r="R3619" s="139" t="s">
        <v>7446</v>
      </c>
    </row>
    <row r="3620" spans="1:18" ht="15" customHeight="1">
      <c r="A3620" s="139" t="s">
        <v>38</v>
      </c>
      <c r="B3620" s="280" t="s">
        <v>39</v>
      </c>
      <c r="C3620" s="305" t="s">
        <v>105</v>
      </c>
      <c r="D3620" s="281" t="s">
        <v>6801</v>
      </c>
      <c r="E3620" s="282" t="s">
        <v>6802</v>
      </c>
      <c r="F3620" s="283" t="s">
        <v>7739</v>
      </c>
      <c r="G3620" s="139" t="s">
        <v>7896</v>
      </c>
      <c r="H3620" s="139" t="s">
        <v>7525</v>
      </c>
      <c r="I3620" s="363">
        <v>45689</v>
      </c>
      <c r="J3620" s="280" t="s">
        <v>8099</v>
      </c>
      <c r="K3620" s="313" t="s">
        <v>7548</v>
      </c>
      <c r="L3620" s="284"/>
      <c r="M3620" s="280"/>
      <c r="N3620" s="280"/>
      <c r="O3620" s="347"/>
      <c r="P3620" s="347"/>
      <c r="Q3620" s="283"/>
      <c r="R3620" s="139" t="s">
        <v>7437</v>
      </c>
    </row>
    <row r="3621" spans="1:18" ht="15" customHeight="1">
      <c r="A3621" s="139" t="s">
        <v>38</v>
      </c>
      <c r="B3621" s="280" t="s">
        <v>39</v>
      </c>
      <c r="C3621" s="305" t="s">
        <v>105</v>
      </c>
      <c r="D3621" s="281" t="s">
        <v>1500</v>
      </c>
      <c r="E3621" s="282" t="s">
        <v>1501</v>
      </c>
      <c r="F3621" s="283" t="s">
        <v>7739</v>
      </c>
      <c r="G3621" s="139" t="s">
        <v>7896</v>
      </c>
      <c r="H3621" s="139" t="s">
        <v>7525</v>
      </c>
      <c r="I3621" s="363">
        <v>45689</v>
      </c>
      <c r="J3621" s="280" t="s">
        <v>8099</v>
      </c>
      <c r="K3621" s="313" t="s">
        <v>7548</v>
      </c>
      <c r="L3621" s="284"/>
      <c r="M3621" s="280"/>
      <c r="N3621" s="280"/>
      <c r="O3621" s="347"/>
      <c r="P3621" s="347"/>
      <c r="Q3621" s="283"/>
      <c r="R3621" s="139" t="s">
        <v>7437</v>
      </c>
    </row>
    <row r="3622" spans="1:18" ht="15" customHeight="1">
      <c r="A3622" s="139" t="s">
        <v>38</v>
      </c>
      <c r="B3622" s="280" t="s">
        <v>39</v>
      </c>
      <c r="C3622" s="305" t="s">
        <v>105</v>
      </c>
      <c r="D3622" s="281" t="s">
        <v>1637</v>
      </c>
      <c r="E3622" s="282" t="s">
        <v>1633</v>
      </c>
      <c r="F3622" s="283" t="s">
        <v>7940</v>
      </c>
      <c r="G3622" s="139" t="s">
        <v>7521</v>
      </c>
      <c r="H3622" s="139" t="s">
        <v>7449</v>
      </c>
      <c r="I3622" s="363">
        <v>45702</v>
      </c>
      <c r="J3622" s="280" t="s">
        <v>8141</v>
      </c>
      <c r="K3622" s="313" t="s">
        <v>7465</v>
      </c>
      <c r="L3622" s="284"/>
      <c r="M3622" s="280"/>
      <c r="N3622" s="280"/>
      <c r="O3622" s="347"/>
      <c r="P3622" s="347"/>
      <c r="Q3622" s="283"/>
      <c r="R3622" s="139" t="s">
        <v>7437</v>
      </c>
    </row>
    <row r="3623" spans="1:18" ht="15" customHeight="1">
      <c r="A3623" s="139" t="s">
        <v>38</v>
      </c>
      <c r="B3623" s="280" t="s">
        <v>39</v>
      </c>
      <c r="C3623" s="305" t="s">
        <v>105</v>
      </c>
      <c r="D3623" s="281" t="s">
        <v>1683</v>
      </c>
      <c r="E3623" s="282" t="s">
        <v>1684</v>
      </c>
      <c r="F3623" s="283" t="s">
        <v>7940</v>
      </c>
      <c r="G3623" s="139" t="s">
        <v>7521</v>
      </c>
      <c r="H3623" s="139" t="s">
        <v>7449</v>
      </c>
      <c r="I3623" s="363">
        <v>45702</v>
      </c>
      <c r="J3623" s="280" t="s">
        <v>8141</v>
      </c>
      <c r="K3623" s="313" t="s">
        <v>7675</v>
      </c>
      <c r="L3623" s="284"/>
      <c r="M3623" s="280"/>
      <c r="N3623" s="280"/>
      <c r="O3623" s="347"/>
      <c r="P3623" s="347"/>
      <c r="Q3623" s="283"/>
      <c r="R3623" s="139" t="s">
        <v>7437</v>
      </c>
    </row>
    <row r="3624" spans="1:18" ht="15" customHeight="1">
      <c r="A3624" s="139" t="s">
        <v>38</v>
      </c>
      <c r="B3624" s="280" t="s">
        <v>39</v>
      </c>
      <c r="C3624" s="305" t="s">
        <v>105</v>
      </c>
      <c r="D3624" s="281" t="s">
        <v>8142</v>
      </c>
      <c r="E3624" s="282" t="s">
        <v>8143</v>
      </c>
      <c r="F3624" s="283" t="s">
        <v>7940</v>
      </c>
      <c r="G3624" s="139" t="s">
        <v>7521</v>
      </c>
      <c r="H3624" s="139" t="s">
        <v>7449</v>
      </c>
      <c r="I3624" s="363">
        <v>45702</v>
      </c>
      <c r="J3624" s="280" t="s">
        <v>8141</v>
      </c>
      <c r="K3624" s="313" t="s">
        <v>7675</v>
      </c>
      <c r="L3624" s="284"/>
      <c r="M3624" s="280"/>
      <c r="N3624" s="280"/>
      <c r="O3624" s="347"/>
      <c r="P3624" s="347"/>
      <c r="Q3624" s="283"/>
      <c r="R3624" s="139" t="s">
        <v>7437</v>
      </c>
    </row>
    <row r="3625" spans="1:18" ht="15" customHeight="1">
      <c r="A3625" s="139" t="s">
        <v>38</v>
      </c>
      <c r="B3625" s="280" t="s">
        <v>39</v>
      </c>
      <c r="C3625" s="305" t="s">
        <v>105</v>
      </c>
      <c r="D3625" s="281" t="s">
        <v>1493</v>
      </c>
      <c r="E3625" s="282" t="s">
        <v>1494</v>
      </c>
      <c r="F3625" s="283" t="s">
        <v>7940</v>
      </c>
      <c r="G3625" s="139" t="s">
        <v>7944</v>
      </c>
      <c r="H3625" s="139" t="s">
        <v>7525</v>
      </c>
      <c r="I3625" s="363">
        <v>45702</v>
      </c>
      <c r="J3625" s="280" t="s">
        <v>8141</v>
      </c>
      <c r="K3625" s="313" t="s">
        <v>7593</v>
      </c>
      <c r="L3625" s="284"/>
      <c r="M3625" s="280"/>
      <c r="N3625" s="280"/>
      <c r="O3625" s="347"/>
      <c r="P3625" s="347"/>
      <c r="Q3625" s="283"/>
      <c r="R3625" s="139" t="s">
        <v>7437</v>
      </c>
    </row>
    <row r="3626" spans="1:18" ht="15" customHeight="1">
      <c r="A3626" s="139" t="s">
        <v>38</v>
      </c>
      <c r="B3626" s="280" t="s">
        <v>39</v>
      </c>
      <c r="C3626" s="305" t="s">
        <v>105</v>
      </c>
      <c r="D3626" s="281" t="s">
        <v>5385</v>
      </c>
      <c r="E3626" s="282" t="s">
        <v>5386</v>
      </c>
      <c r="F3626" s="283" t="s">
        <v>7940</v>
      </c>
      <c r="G3626" s="139" t="s">
        <v>7521</v>
      </c>
      <c r="H3626" s="139" t="s">
        <v>7449</v>
      </c>
      <c r="I3626" s="363">
        <v>45702</v>
      </c>
      <c r="J3626" s="280" t="s">
        <v>8141</v>
      </c>
      <c r="K3626" s="313" t="s">
        <v>7675</v>
      </c>
      <c r="L3626" s="284"/>
      <c r="M3626" s="280"/>
      <c r="N3626" s="280"/>
      <c r="O3626" s="347"/>
      <c r="P3626" s="347"/>
      <c r="Q3626" s="283"/>
      <c r="R3626" s="139" t="s">
        <v>7446</v>
      </c>
    </row>
    <row r="3627" spans="1:18" ht="15" customHeight="1">
      <c r="A3627" s="139" t="s">
        <v>38</v>
      </c>
      <c r="B3627" s="280" t="s">
        <v>39</v>
      </c>
      <c r="C3627" s="305" t="s">
        <v>105</v>
      </c>
      <c r="D3627" s="281" t="s">
        <v>8144</v>
      </c>
      <c r="E3627" s="282" t="s">
        <v>8145</v>
      </c>
      <c r="F3627" s="283" t="s">
        <v>163</v>
      </c>
      <c r="G3627" s="139" t="s">
        <v>7433</v>
      </c>
      <c r="H3627" s="139" t="s">
        <v>7434</v>
      </c>
      <c r="I3627" s="363">
        <v>45691</v>
      </c>
      <c r="J3627" s="280" t="s">
        <v>8146</v>
      </c>
      <c r="K3627" s="313" t="s">
        <v>7548</v>
      </c>
      <c r="L3627" s="284"/>
      <c r="M3627" s="280"/>
      <c r="N3627" s="280"/>
      <c r="O3627" s="347"/>
      <c r="P3627" s="347"/>
      <c r="Q3627" s="283"/>
      <c r="R3627" s="139" t="s">
        <v>7437</v>
      </c>
    </row>
    <row r="3628" spans="1:18" ht="15" customHeight="1">
      <c r="A3628" s="139" t="s">
        <v>38</v>
      </c>
      <c r="B3628" s="280" t="s">
        <v>39</v>
      </c>
      <c r="C3628" s="305" t="s">
        <v>105</v>
      </c>
      <c r="D3628" s="281" t="s">
        <v>8147</v>
      </c>
      <c r="E3628" s="282" t="s">
        <v>8148</v>
      </c>
      <c r="F3628" s="283" t="s">
        <v>163</v>
      </c>
      <c r="G3628" s="139" t="s">
        <v>7433</v>
      </c>
      <c r="H3628" s="139" t="s">
        <v>7434</v>
      </c>
      <c r="I3628" s="363">
        <v>45696</v>
      </c>
      <c r="J3628" s="280" t="s">
        <v>8146</v>
      </c>
      <c r="K3628" s="334" t="s">
        <v>7548</v>
      </c>
      <c r="L3628" s="284"/>
      <c r="M3628" s="280"/>
      <c r="N3628" s="280"/>
      <c r="O3628" s="347"/>
      <c r="P3628" s="347"/>
      <c r="Q3628" s="283"/>
      <c r="R3628" s="139" t="s">
        <v>7437</v>
      </c>
    </row>
    <row r="3629" spans="1:18" ht="15" customHeight="1">
      <c r="A3629" s="139" t="s">
        <v>38</v>
      </c>
      <c r="B3629" s="280" t="s">
        <v>39</v>
      </c>
      <c r="C3629" s="305" t="s">
        <v>105</v>
      </c>
      <c r="D3629" s="281" t="s">
        <v>8149</v>
      </c>
      <c r="E3629" s="282" t="s">
        <v>8150</v>
      </c>
      <c r="F3629" s="283" t="s">
        <v>163</v>
      </c>
      <c r="G3629" s="139" t="s">
        <v>7433</v>
      </c>
      <c r="H3629" s="139" t="s">
        <v>7434</v>
      </c>
      <c r="I3629" s="363">
        <v>45696</v>
      </c>
      <c r="J3629" s="280" t="s">
        <v>8146</v>
      </c>
      <c r="K3629" s="313" t="s">
        <v>7857</v>
      </c>
      <c r="L3629" s="284"/>
      <c r="M3629" s="280"/>
      <c r="N3629" s="280"/>
      <c r="O3629" s="347"/>
      <c r="P3629" s="347"/>
      <c r="Q3629" s="283"/>
      <c r="R3629" s="139" t="s">
        <v>7437</v>
      </c>
    </row>
    <row r="3630" spans="1:18" ht="15" customHeight="1">
      <c r="A3630" s="139" t="s">
        <v>38</v>
      </c>
      <c r="B3630" s="280" t="s">
        <v>39</v>
      </c>
      <c r="C3630" s="305" t="s">
        <v>105</v>
      </c>
      <c r="D3630" s="281" t="s">
        <v>7369</v>
      </c>
      <c r="E3630" s="282" t="s">
        <v>7370</v>
      </c>
      <c r="F3630" s="283" t="s">
        <v>163</v>
      </c>
      <c r="G3630" s="139" t="s">
        <v>7433</v>
      </c>
      <c r="H3630" s="139" t="s">
        <v>7434</v>
      </c>
      <c r="I3630" s="363">
        <v>45696</v>
      </c>
      <c r="J3630" s="280" t="s">
        <v>8146</v>
      </c>
      <c r="K3630" s="313" t="s">
        <v>7854</v>
      </c>
      <c r="L3630" s="284"/>
      <c r="M3630" s="280"/>
      <c r="N3630" s="280"/>
      <c r="O3630" s="347"/>
      <c r="P3630" s="347"/>
      <c r="Q3630" s="283"/>
      <c r="R3630" s="139" t="s">
        <v>7437</v>
      </c>
    </row>
    <row r="3631" spans="1:18" ht="15" customHeight="1">
      <c r="A3631" s="139" t="s">
        <v>38</v>
      </c>
      <c r="B3631" s="280" t="s">
        <v>39</v>
      </c>
      <c r="C3631" s="305" t="s">
        <v>105</v>
      </c>
      <c r="D3631" s="281" t="s">
        <v>4952</v>
      </c>
      <c r="E3631" s="282" t="s">
        <v>4953</v>
      </c>
      <c r="F3631" s="283" t="s">
        <v>7750</v>
      </c>
      <c r="G3631" s="139" t="s">
        <v>7525</v>
      </c>
      <c r="H3631" s="139" t="s">
        <v>7525</v>
      </c>
      <c r="I3631" s="363">
        <v>45692</v>
      </c>
      <c r="J3631" s="280" t="s">
        <v>8146</v>
      </c>
      <c r="K3631" s="313" t="s">
        <v>7652</v>
      </c>
      <c r="L3631" s="284"/>
      <c r="M3631" s="280"/>
      <c r="N3631" s="280"/>
      <c r="O3631" s="347"/>
      <c r="P3631" s="347"/>
      <c r="Q3631" s="283"/>
      <c r="R3631" s="139" t="s">
        <v>7437</v>
      </c>
    </row>
    <row r="3632" spans="1:18" ht="15" customHeight="1">
      <c r="A3632" s="139" t="s">
        <v>38</v>
      </c>
      <c r="B3632" s="280" t="s">
        <v>39</v>
      </c>
      <c r="C3632" s="305" t="s">
        <v>105</v>
      </c>
      <c r="D3632" s="281" t="s">
        <v>4578</v>
      </c>
      <c r="E3632" s="282" t="s">
        <v>4579</v>
      </c>
      <c r="F3632" s="283" t="s">
        <v>7838</v>
      </c>
      <c r="G3632" s="139" t="s">
        <v>7448</v>
      </c>
      <c r="H3632" s="139" t="s">
        <v>7449</v>
      </c>
      <c r="I3632" s="363">
        <v>45703</v>
      </c>
      <c r="J3632" s="280" t="s">
        <v>8141</v>
      </c>
      <c r="K3632" s="313" t="s">
        <v>7675</v>
      </c>
      <c r="L3632" s="284"/>
      <c r="M3632" s="280"/>
      <c r="N3632" s="280"/>
      <c r="O3632" s="347"/>
      <c r="P3632" s="347"/>
      <c r="Q3632" s="283"/>
      <c r="R3632" s="139" t="s">
        <v>7437</v>
      </c>
    </row>
    <row r="3633" spans="1:18" ht="15" customHeight="1">
      <c r="A3633" s="139" t="s">
        <v>38</v>
      </c>
      <c r="B3633" s="280" t="s">
        <v>39</v>
      </c>
      <c r="C3633" s="305" t="s">
        <v>105</v>
      </c>
      <c r="D3633" s="281" t="s">
        <v>8151</v>
      </c>
      <c r="E3633" s="282" t="s">
        <v>8152</v>
      </c>
      <c r="F3633" s="283" t="s">
        <v>7738</v>
      </c>
      <c r="G3633" s="139" t="s">
        <v>7896</v>
      </c>
      <c r="H3633" s="139" t="s">
        <v>7449</v>
      </c>
      <c r="I3633" s="363">
        <v>45693</v>
      </c>
      <c r="J3633" s="280" t="s">
        <v>8146</v>
      </c>
      <c r="K3633" s="313" t="s">
        <v>7884</v>
      </c>
      <c r="L3633" s="284"/>
      <c r="M3633" s="280"/>
      <c r="N3633" s="280"/>
      <c r="O3633" s="347"/>
      <c r="P3633" s="347"/>
      <c r="Q3633" s="283"/>
      <c r="R3633" s="139" t="s">
        <v>7437</v>
      </c>
    </row>
    <row r="3634" spans="1:18" ht="15" customHeight="1">
      <c r="A3634" s="139" t="s">
        <v>38</v>
      </c>
      <c r="B3634" s="280" t="s">
        <v>39</v>
      </c>
      <c r="C3634" s="305" t="s">
        <v>105</v>
      </c>
      <c r="D3634" s="281" t="s">
        <v>2537</v>
      </c>
      <c r="E3634" s="282" t="s">
        <v>2538</v>
      </c>
      <c r="F3634" s="283" t="s">
        <v>1563</v>
      </c>
      <c r="G3634" s="139" t="s">
        <v>7448</v>
      </c>
      <c r="H3634" s="139" t="s">
        <v>7449</v>
      </c>
      <c r="I3634" s="363">
        <v>45689</v>
      </c>
      <c r="J3634" s="280" t="s">
        <v>8099</v>
      </c>
      <c r="K3634" s="313" t="s">
        <v>7669</v>
      </c>
      <c r="L3634" s="284"/>
      <c r="M3634" s="280"/>
      <c r="N3634" s="280"/>
      <c r="O3634" s="347"/>
      <c r="P3634" s="347"/>
      <c r="Q3634" s="283"/>
      <c r="R3634" s="139" t="s">
        <v>7446</v>
      </c>
    </row>
    <row r="3635" spans="1:18" ht="15" customHeight="1">
      <c r="A3635" s="139" t="s">
        <v>38</v>
      </c>
      <c r="B3635" s="280" t="s">
        <v>39</v>
      </c>
      <c r="C3635" s="305" t="s">
        <v>143</v>
      </c>
      <c r="D3635" s="281" t="s">
        <v>8153</v>
      </c>
      <c r="E3635" s="282" t="s">
        <v>8154</v>
      </c>
      <c r="F3635" s="283" t="s">
        <v>7949</v>
      </c>
      <c r="G3635" s="139" t="s">
        <v>7534</v>
      </c>
      <c r="H3635" s="139" t="s">
        <v>7577</v>
      </c>
      <c r="I3635" s="363">
        <v>45689</v>
      </c>
      <c r="J3635" s="280" t="s">
        <v>8099</v>
      </c>
      <c r="K3635" s="313" t="s">
        <v>7436</v>
      </c>
      <c r="L3635" s="284"/>
      <c r="M3635" s="280"/>
      <c r="N3635" s="280"/>
      <c r="O3635" s="347"/>
      <c r="P3635" s="347"/>
      <c r="Q3635" s="283"/>
      <c r="R3635" s="139" t="s">
        <v>7437</v>
      </c>
    </row>
    <row r="3636" spans="1:18" ht="15" customHeight="1">
      <c r="A3636" s="139" t="s">
        <v>38</v>
      </c>
      <c r="B3636" s="280" t="s">
        <v>39</v>
      </c>
      <c r="C3636" s="305" t="s">
        <v>105</v>
      </c>
      <c r="D3636" s="281" t="s">
        <v>4154</v>
      </c>
      <c r="E3636" s="282" t="s">
        <v>4155</v>
      </c>
      <c r="F3636" s="283" t="s">
        <v>7739</v>
      </c>
      <c r="G3636" s="139" t="s">
        <v>7896</v>
      </c>
      <c r="H3636" s="139" t="s">
        <v>7525</v>
      </c>
      <c r="I3636" s="363">
        <v>45700</v>
      </c>
      <c r="J3636" s="280" t="s">
        <v>8141</v>
      </c>
      <c r="K3636" s="313" t="s">
        <v>7593</v>
      </c>
      <c r="L3636" s="284"/>
      <c r="M3636" s="280"/>
      <c r="N3636" s="280"/>
      <c r="O3636" s="347"/>
      <c r="P3636" s="347"/>
      <c r="Q3636" s="283"/>
      <c r="R3636" s="139" t="s">
        <v>7437</v>
      </c>
    </row>
    <row r="3637" spans="1:18" ht="15" customHeight="1">
      <c r="A3637" s="139" t="s">
        <v>38</v>
      </c>
      <c r="B3637" s="280" t="s">
        <v>39</v>
      </c>
      <c r="C3637" s="305" t="s">
        <v>105</v>
      </c>
      <c r="D3637" s="281" t="s">
        <v>324</v>
      </c>
      <c r="E3637" s="282" t="s">
        <v>325</v>
      </c>
      <c r="F3637" s="307" t="s">
        <v>7807</v>
      </c>
      <c r="G3637" s="308" t="s">
        <v>7448</v>
      </c>
      <c r="H3637" s="308" t="s">
        <v>7449</v>
      </c>
      <c r="I3637" s="363">
        <v>45699</v>
      </c>
      <c r="J3637" s="280" t="s">
        <v>8141</v>
      </c>
      <c r="K3637" s="313" t="s">
        <v>2088</v>
      </c>
      <c r="L3637" s="284"/>
      <c r="M3637" s="280"/>
      <c r="N3637" s="280"/>
      <c r="O3637" s="347"/>
      <c r="P3637" s="347"/>
      <c r="Q3637" s="283"/>
      <c r="R3637" s="139" t="s">
        <v>7446</v>
      </c>
    </row>
    <row r="3638" spans="1:18" ht="15" customHeight="1">
      <c r="A3638" s="139" t="s">
        <v>38</v>
      </c>
      <c r="B3638" s="280" t="s">
        <v>39</v>
      </c>
      <c r="C3638" s="305" t="s">
        <v>105</v>
      </c>
      <c r="D3638" s="281" t="s">
        <v>7996</v>
      </c>
      <c r="E3638" s="282" t="s">
        <v>7997</v>
      </c>
      <c r="F3638" s="283" t="s">
        <v>7529</v>
      </c>
      <c r="G3638" s="139" t="s">
        <v>7448</v>
      </c>
      <c r="H3638" s="139" t="s">
        <v>7449</v>
      </c>
      <c r="I3638" s="363">
        <v>45691</v>
      </c>
      <c r="J3638" s="280" t="s">
        <v>8146</v>
      </c>
      <c r="K3638" s="313" t="s">
        <v>7465</v>
      </c>
      <c r="L3638" s="284"/>
      <c r="M3638" s="280"/>
      <c r="N3638" s="280"/>
      <c r="O3638" s="347"/>
      <c r="P3638" s="347"/>
      <c r="Q3638" s="283"/>
      <c r="R3638" s="139" t="s">
        <v>7437</v>
      </c>
    </row>
    <row r="3639" spans="1:18" ht="15" customHeight="1">
      <c r="A3639" s="139" t="s">
        <v>38</v>
      </c>
      <c r="B3639" s="280" t="s">
        <v>39</v>
      </c>
      <c r="C3639" s="305" t="s">
        <v>105</v>
      </c>
      <c r="D3639" s="281" t="s">
        <v>8155</v>
      </c>
      <c r="E3639" s="282" t="s">
        <v>8156</v>
      </c>
      <c r="F3639" s="283" t="s">
        <v>8157</v>
      </c>
      <c r="G3639" s="139" t="s">
        <v>7896</v>
      </c>
      <c r="H3639" s="139" t="s">
        <v>7525</v>
      </c>
      <c r="I3639" s="363">
        <v>45705</v>
      </c>
      <c r="J3639" s="280" t="s">
        <v>8158</v>
      </c>
      <c r="K3639" s="313" t="s">
        <v>7465</v>
      </c>
      <c r="L3639" s="284"/>
      <c r="M3639" s="280"/>
      <c r="N3639" s="280"/>
      <c r="O3639" s="347"/>
      <c r="P3639" s="347"/>
      <c r="Q3639" s="283"/>
      <c r="R3639" s="139" t="s">
        <v>7437</v>
      </c>
    </row>
    <row r="3640" spans="1:18" ht="15" customHeight="1">
      <c r="A3640" s="139" t="s">
        <v>38</v>
      </c>
      <c r="B3640" s="280" t="s">
        <v>39</v>
      </c>
      <c r="C3640" s="305" t="s">
        <v>143</v>
      </c>
      <c r="D3640" s="281" t="s">
        <v>4129</v>
      </c>
      <c r="E3640" s="282" t="s">
        <v>4130</v>
      </c>
      <c r="F3640" s="283" t="s">
        <v>187</v>
      </c>
      <c r="G3640" s="139" t="s">
        <v>7463</v>
      </c>
      <c r="H3640" s="139" t="s">
        <v>7434</v>
      </c>
      <c r="I3640" s="363">
        <v>45689</v>
      </c>
      <c r="J3640" s="280" t="s">
        <v>8099</v>
      </c>
      <c r="K3640" s="313" t="s">
        <v>7451</v>
      </c>
      <c r="L3640" s="284"/>
      <c r="M3640" s="280"/>
      <c r="N3640" s="280"/>
      <c r="O3640" s="347"/>
      <c r="P3640" s="347"/>
      <c r="Q3640" s="283"/>
      <c r="R3640" s="139" t="s">
        <v>7446</v>
      </c>
    </row>
    <row r="3641" spans="1:18" ht="15" customHeight="1">
      <c r="A3641" s="139" t="s">
        <v>38</v>
      </c>
      <c r="B3641" s="280" t="s">
        <v>39</v>
      </c>
      <c r="C3641" s="305" t="s">
        <v>105</v>
      </c>
      <c r="D3641" s="281" t="s">
        <v>3809</v>
      </c>
      <c r="E3641" s="282" t="s">
        <v>3810</v>
      </c>
      <c r="F3641" s="283" t="s">
        <v>7492</v>
      </c>
      <c r="G3641" s="139" t="s">
        <v>7492</v>
      </c>
      <c r="H3641" s="139" t="s">
        <v>7492</v>
      </c>
      <c r="I3641" s="363">
        <v>45691</v>
      </c>
      <c r="J3641" s="280" t="s">
        <v>8146</v>
      </c>
      <c r="K3641" s="313" t="s">
        <v>7548</v>
      </c>
      <c r="L3641" s="284"/>
      <c r="M3641" s="280"/>
      <c r="N3641" s="280"/>
      <c r="O3641" s="347"/>
      <c r="P3641" s="347"/>
      <c r="Q3641" s="283"/>
      <c r="R3641" s="139" t="s">
        <v>7437</v>
      </c>
    </row>
    <row r="3642" spans="1:18" ht="15" customHeight="1">
      <c r="A3642" s="139" t="s">
        <v>38</v>
      </c>
      <c r="B3642" s="280" t="s">
        <v>39</v>
      </c>
      <c r="C3642" s="305" t="s">
        <v>105</v>
      </c>
      <c r="D3642" s="281" t="s">
        <v>3251</v>
      </c>
      <c r="E3642" s="282" t="s">
        <v>3252</v>
      </c>
      <c r="F3642" s="283" t="s">
        <v>7998</v>
      </c>
      <c r="G3642" s="139" t="s">
        <v>7896</v>
      </c>
      <c r="H3642" s="139" t="s">
        <v>7525</v>
      </c>
      <c r="I3642" s="363">
        <v>45691</v>
      </c>
      <c r="J3642" s="280" t="s">
        <v>8146</v>
      </c>
      <c r="K3642" s="313" t="s">
        <v>7465</v>
      </c>
      <c r="L3642" s="284"/>
      <c r="M3642" s="280"/>
      <c r="N3642" s="280"/>
      <c r="O3642" s="347"/>
      <c r="P3642" s="347"/>
      <c r="Q3642" s="283"/>
      <c r="R3642" s="139" t="s">
        <v>7437</v>
      </c>
    </row>
    <row r="3643" spans="1:18" ht="15" customHeight="1">
      <c r="A3643" s="139" t="s">
        <v>38</v>
      </c>
      <c r="B3643" s="280" t="s">
        <v>39</v>
      </c>
      <c r="C3643" s="305" t="s">
        <v>105</v>
      </c>
      <c r="D3643" s="281" t="s">
        <v>4511</v>
      </c>
      <c r="E3643" s="282" t="s">
        <v>4512</v>
      </c>
      <c r="F3643" s="283" t="s">
        <v>7998</v>
      </c>
      <c r="G3643" s="139" t="s">
        <v>7896</v>
      </c>
      <c r="H3643" s="139" t="s">
        <v>7525</v>
      </c>
      <c r="I3643" s="363">
        <v>45691</v>
      </c>
      <c r="J3643" s="280" t="s">
        <v>8146</v>
      </c>
      <c r="K3643" s="313" t="s">
        <v>7773</v>
      </c>
      <c r="L3643" s="284"/>
      <c r="M3643" s="280"/>
      <c r="N3643" s="280"/>
      <c r="O3643" s="347"/>
      <c r="P3643" s="347"/>
      <c r="Q3643" s="283"/>
      <c r="R3643" s="139" t="s">
        <v>7437</v>
      </c>
    </row>
    <row r="3644" spans="1:18" ht="15" customHeight="1">
      <c r="A3644" s="139" t="s">
        <v>38</v>
      </c>
      <c r="B3644" s="280" t="s">
        <v>39</v>
      </c>
      <c r="C3644" s="305" t="s">
        <v>105</v>
      </c>
      <c r="D3644" s="281" t="s">
        <v>3416</v>
      </c>
      <c r="E3644" s="282" t="s">
        <v>3417</v>
      </c>
      <c r="F3644" s="283" t="s">
        <v>7998</v>
      </c>
      <c r="G3644" s="139" t="s">
        <v>7896</v>
      </c>
      <c r="H3644" s="139" t="s">
        <v>7525</v>
      </c>
      <c r="I3644" s="363">
        <v>45691</v>
      </c>
      <c r="J3644" s="280" t="s">
        <v>8146</v>
      </c>
      <c r="K3644" s="313" t="s">
        <v>7436</v>
      </c>
      <c r="L3644" s="284"/>
      <c r="M3644" s="280"/>
      <c r="N3644" s="280"/>
      <c r="O3644" s="347"/>
      <c r="P3644" s="347"/>
      <c r="Q3644" s="283"/>
      <c r="R3644" s="139" t="s">
        <v>7437</v>
      </c>
    </row>
    <row r="3645" spans="1:18" ht="15" customHeight="1">
      <c r="A3645" s="139" t="s">
        <v>38</v>
      </c>
      <c r="B3645" s="280" t="s">
        <v>39</v>
      </c>
      <c r="C3645" s="305" t="s">
        <v>105</v>
      </c>
      <c r="D3645" s="281" t="s">
        <v>664</v>
      </c>
      <c r="E3645" s="282" t="s">
        <v>665</v>
      </c>
      <c r="F3645" s="283" t="s">
        <v>7998</v>
      </c>
      <c r="G3645" s="139" t="s">
        <v>7896</v>
      </c>
      <c r="H3645" s="139" t="s">
        <v>7525</v>
      </c>
      <c r="I3645" s="363">
        <v>45691</v>
      </c>
      <c r="J3645" s="280" t="s">
        <v>8146</v>
      </c>
      <c r="K3645" s="313" t="s">
        <v>7451</v>
      </c>
      <c r="L3645" s="284"/>
      <c r="M3645" s="280"/>
      <c r="N3645" s="280"/>
      <c r="O3645" s="347"/>
      <c r="P3645" s="347"/>
      <c r="Q3645" s="283"/>
      <c r="R3645" s="139" t="s">
        <v>7437</v>
      </c>
    </row>
    <row r="3646" spans="1:18" ht="15" customHeight="1">
      <c r="A3646" s="139" t="s">
        <v>38</v>
      </c>
      <c r="B3646" s="280" t="s">
        <v>39</v>
      </c>
      <c r="C3646" s="305" t="s">
        <v>105</v>
      </c>
      <c r="D3646" s="281" t="s">
        <v>1428</v>
      </c>
      <c r="E3646" s="282" t="s">
        <v>1429</v>
      </c>
      <c r="F3646" s="283" t="s">
        <v>7733</v>
      </c>
      <c r="G3646" s="139" t="s">
        <v>7525</v>
      </c>
      <c r="H3646" s="139" t="s">
        <v>7525</v>
      </c>
      <c r="I3646" s="363">
        <v>45708</v>
      </c>
      <c r="J3646" s="280" t="s">
        <v>8158</v>
      </c>
      <c r="K3646" s="313" t="s">
        <v>7436</v>
      </c>
      <c r="L3646" s="284"/>
      <c r="M3646" s="280"/>
      <c r="N3646" s="280"/>
      <c r="O3646" s="347"/>
      <c r="P3646" s="347"/>
      <c r="Q3646" s="283"/>
      <c r="R3646" s="139" t="s">
        <v>7437</v>
      </c>
    </row>
    <row r="3647" spans="1:18" ht="15" customHeight="1">
      <c r="A3647" s="139" t="s">
        <v>38</v>
      </c>
      <c r="B3647" s="280" t="s">
        <v>39</v>
      </c>
      <c r="C3647" s="305" t="s">
        <v>105</v>
      </c>
      <c r="D3647" s="281" t="s">
        <v>8159</v>
      </c>
      <c r="E3647" s="282" t="s">
        <v>8160</v>
      </c>
      <c r="F3647" s="283" t="s">
        <v>8161</v>
      </c>
      <c r="G3647" s="139" t="s">
        <v>7525</v>
      </c>
      <c r="H3647" s="139" t="s">
        <v>7525</v>
      </c>
      <c r="I3647" s="363">
        <v>45707</v>
      </c>
      <c r="J3647" s="280" t="s">
        <v>8158</v>
      </c>
      <c r="K3647" s="313" t="s">
        <v>7465</v>
      </c>
      <c r="L3647" s="284"/>
      <c r="M3647" s="280"/>
      <c r="N3647" s="280"/>
      <c r="O3647" s="347"/>
      <c r="P3647" s="347"/>
      <c r="Q3647" s="283"/>
      <c r="R3647" s="139" t="s">
        <v>7437</v>
      </c>
    </row>
    <row r="3648" spans="1:18" ht="15" customHeight="1">
      <c r="A3648" s="139" t="s">
        <v>38</v>
      </c>
      <c r="B3648" s="280" t="s">
        <v>39</v>
      </c>
      <c r="C3648" s="305" t="s">
        <v>105</v>
      </c>
      <c r="D3648" s="281" t="s">
        <v>3755</v>
      </c>
      <c r="E3648" s="282" t="s">
        <v>3756</v>
      </c>
      <c r="F3648" s="310" t="s">
        <v>7604</v>
      </c>
      <c r="G3648" s="139" t="s">
        <v>7497</v>
      </c>
      <c r="H3648" s="139" t="s">
        <v>1365</v>
      </c>
      <c r="I3648" s="363">
        <v>45691</v>
      </c>
      <c r="J3648" s="280" t="s">
        <v>8146</v>
      </c>
      <c r="K3648" s="313" t="s">
        <v>7593</v>
      </c>
      <c r="L3648" s="284"/>
      <c r="M3648" s="280"/>
      <c r="N3648" s="280"/>
      <c r="O3648" s="347"/>
      <c r="P3648" s="347"/>
      <c r="Q3648" s="283"/>
      <c r="R3648" s="139" t="s">
        <v>7437</v>
      </c>
    </row>
    <row r="3649" spans="1:18" ht="15" customHeight="1">
      <c r="A3649" s="139" t="s">
        <v>38</v>
      </c>
      <c r="B3649" s="280" t="s">
        <v>39</v>
      </c>
      <c r="C3649" s="305" t="s">
        <v>105</v>
      </c>
      <c r="D3649" s="281" t="s">
        <v>6041</v>
      </c>
      <c r="E3649" s="282" t="s">
        <v>6042</v>
      </c>
      <c r="F3649" s="310" t="s">
        <v>7604</v>
      </c>
      <c r="G3649" s="139" t="s">
        <v>7497</v>
      </c>
      <c r="H3649" s="139" t="s">
        <v>1365</v>
      </c>
      <c r="I3649" s="363">
        <v>45691</v>
      </c>
      <c r="J3649" s="280" t="s">
        <v>8146</v>
      </c>
      <c r="K3649" s="313" t="s">
        <v>7593</v>
      </c>
      <c r="L3649" s="284"/>
      <c r="M3649" s="280"/>
      <c r="N3649" s="280"/>
      <c r="O3649" s="347"/>
      <c r="P3649" s="347"/>
      <c r="Q3649" s="283"/>
      <c r="R3649" s="139" t="s">
        <v>7437</v>
      </c>
    </row>
    <row r="3650" spans="1:18" ht="15" customHeight="1">
      <c r="A3650" s="139" t="s">
        <v>38</v>
      </c>
      <c r="B3650" s="280" t="s">
        <v>39</v>
      </c>
      <c r="C3650" s="305" t="s">
        <v>143</v>
      </c>
      <c r="D3650" s="281" t="s">
        <v>4129</v>
      </c>
      <c r="E3650" s="282" t="s">
        <v>4130</v>
      </c>
      <c r="F3650" s="283" t="s">
        <v>187</v>
      </c>
      <c r="G3650" s="139" t="s">
        <v>7463</v>
      </c>
      <c r="H3650" s="139" t="s">
        <v>7434</v>
      </c>
      <c r="I3650" s="363">
        <v>45691</v>
      </c>
      <c r="J3650" s="280" t="s">
        <v>8099</v>
      </c>
      <c r="K3650" s="313" t="s">
        <v>7451</v>
      </c>
      <c r="L3650" s="284"/>
      <c r="M3650" s="280"/>
      <c r="N3650" s="280"/>
      <c r="O3650" s="347"/>
      <c r="P3650" s="347"/>
      <c r="Q3650" s="283"/>
      <c r="R3650" s="139" t="s">
        <v>7446</v>
      </c>
    </row>
    <row r="3651" spans="1:18" ht="15" customHeight="1">
      <c r="A3651" s="139" t="s">
        <v>38</v>
      </c>
      <c r="B3651" s="280" t="s">
        <v>39</v>
      </c>
      <c r="C3651" s="305" t="s">
        <v>105</v>
      </c>
      <c r="D3651" s="281" t="s">
        <v>6501</v>
      </c>
      <c r="E3651" s="282" t="s">
        <v>6502</v>
      </c>
      <c r="F3651" s="283" t="s">
        <v>5215</v>
      </c>
      <c r="G3651" s="112" t="s">
        <v>7497</v>
      </c>
      <c r="H3651" s="112" t="s">
        <v>1365</v>
      </c>
      <c r="I3651" s="363">
        <v>45689</v>
      </c>
      <c r="J3651" s="280" t="s">
        <v>8099</v>
      </c>
      <c r="K3651" s="313" t="s">
        <v>7436</v>
      </c>
      <c r="L3651" s="284"/>
      <c r="M3651" s="280"/>
      <c r="N3651" s="280"/>
      <c r="O3651" s="347"/>
      <c r="P3651" s="347"/>
      <c r="Q3651" s="283"/>
      <c r="R3651" s="139" t="s">
        <v>7437</v>
      </c>
    </row>
    <row r="3652" spans="1:18" ht="15" customHeight="1">
      <c r="A3652" s="139" t="s">
        <v>38</v>
      </c>
      <c r="B3652" s="280" t="s">
        <v>39</v>
      </c>
      <c r="C3652" s="305" t="s">
        <v>105</v>
      </c>
      <c r="D3652" s="281" t="s">
        <v>2883</v>
      </c>
      <c r="E3652" s="282" t="s">
        <v>2884</v>
      </c>
      <c r="F3652" s="283" t="s">
        <v>7945</v>
      </c>
      <c r="G3652" s="139" t="s">
        <v>7896</v>
      </c>
      <c r="H3652" s="139" t="s">
        <v>7525</v>
      </c>
      <c r="I3652" s="363">
        <v>45689</v>
      </c>
      <c r="J3652" s="280" t="s">
        <v>8099</v>
      </c>
      <c r="K3652" s="313" t="s">
        <v>7436</v>
      </c>
      <c r="L3652" s="284"/>
      <c r="M3652" s="280"/>
      <c r="N3652" s="280"/>
      <c r="O3652" s="347"/>
      <c r="P3652" s="347"/>
      <c r="Q3652" s="283"/>
      <c r="R3652" s="139" t="s">
        <v>7437</v>
      </c>
    </row>
    <row r="3653" spans="1:18" ht="15" customHeight="1">
      <c r="A3653" s="139" t="s">
        <v>38</v>
      </c>
      <c r="B3653" s="280" t="s">
        <v>39</v>
      </c>
      <c r="C3653" s="305" t="s">
        <v>105</v>
      </c>
      <c r="D3653" s="336" t="s">
        <v>4110</v>
      </c>
      <c r="E3653" s="282" t="s">
        <v>4111</v>
      </c>
      <c r="F3653" s="282" t="s">
        <v>1563</v>
      </c>
      <c r="G3653" s="139" t="s">
        <v>7448</v>
      </c>
      <c r="H3653" s="139" t="s">
        <v>7449</v>
      </c>
      <c r="I3653" s="363">
        <v>45698</v>
      </c>
      <c r="J3653" s="280" t="s">
        <v>8141</v>
      </c>
      <c r="K3653" s="313" t="s">
        <v>7436</v>
      </c>
      <c r="L3653" s="284"/>
      <c r="M3653" s="280"/>
      <c r="N3653" s="280"/>
      <c r="O3653" s="280"/>
      <c r="P3653" s="280"/>
      <c r="Q3653" s="280"/>
      <c r="R3653" s="282" t="s">
        <v>7437</v>
      </c>
    </row>
    <row r="3654" spans="1:18" ht="15" customHeight="1">
      <c r="A3654" s="139" t="s">
        <v>38</v>
      </c>
      <c r="B3654" s="280" t="s">
        <v>39</v>
      </c>
      <c r="C3654" s="305" t="s">
        <v>105</v>
      </c>
      <c r="D3654" s="364" t="s">
        <v>6156</v>
      </c>
      <c r="E3654" s="313" t="s">
        <v>6157</v>
      </c>
      <c r="F3654" s="313" t="s">
        <v>8162</v>
      </c>
      <c r="G3654" s="310" t="s">
        <v>7497</v>
      </c>
      <c r="H3654" s="304" t="s">
        <v>1365</v>
      </c>
      <c r="I3654" s="363">
        <v>45716</v>
      </c>
      <c r="J3654" s="280" t="s">
        <v>8163</v>
      </c>
      <c r="K3654" s="313" t="s">
        <v>7814</v>
      </c>
      <c r="L3654" s="284"/>
      <c r="M3654" s="280"/>
      <c r="N3654" s="280"/>
      <c r="O3654" s="280"/>
      <c r="P3654" s="280"/>
      <c r="Q3654" s="280"/>
      <c r="R3654" s="139" t="s">
        <v>7446</v>
      </c>
    </row>
    <row r="3655" spans="1:18" ht="15" customHeight="1">
      <c r="A3655" s="139" t="s">
        <v>38</v>
      </c>
      <c r="B3655" s="280" t="s">
        <v>39</v>
      </c>
      <c r="C3655" s="305" t="s">
        <v>105</v>
      </c>
      <c r="D3655" s="336" t="s">
        <v>8164</v>
      </c>
      <c r="E3655" s="282" t="s">
        <v>8165</v>
      </c>
      <c r="F3655" s="308" t="s">
        <v>7531</v>
      </c>
      <c r="G3655" s="308" t="s">
        <v>7531</v>
      </c>
      <c r="H3655" s="308" t="s">
        <v>7531</v>
      </c>
      <c r="I3655" s="363">
        <v>45694</v>
      </c>
      <c r="J3655" s="280" t="s">
        <v>8146</v>
      </c>
      <c r="K3655" s="313" t="s">
        <v>8166</v>
      </c>
      <c r="L3655" s="284"/>
      <c r="M3655" s="280"/>
      <c r="N3655" s="280"/>
      <c r="O3655" s="280"/>
      <c r="P3655" s="280"/>
      <c r="Q3655" s="280"/>
      <c r="R3655" s="139" t="s">
        <v>7446</v>
      </c>
    </row>
    <row r="3656" spans="1:18" ht="15" customHeight="1">
      <c r="A3656" s="139" t="s">
        <v>38</v>
      </c>
      <c r="B3656" s="280" t="s">
        <v>39</v>
      </c>
      <c r="C3656" s="305" t="s">
        <v>105</v>
      </c>
      <c r="D3656" s="336" t="s">
        <v>1650</v>
      </c>
      <c r="E3656" s="282" t="s">
        <v>1651</v>
      </c>
      <c r="F3656" s="282" t="s">
        <v>1563</v>
      </c>
      <c r="G3656" s="282" t="s">
        <v>7448</v>
      </c>
      <c r="H3656" s="282" t="s">
        <v>7449</v>
      </c>
      <c r="I3656" s="363">
        <v>45713</v>
      </c>
      <c r="J3656" s="280" t="s">
        <v>8163</v>
      </c>
      <c r="K3656" s="313" t="s">
        <v>7817</v>
      </c>
      <c r="L3656" s="284"/>
      <c r="M3656" s="280"/>
      <c r="N3656" s="280"/>
      <c r="O3656" s="280"/>
      <c r="P3656" s="280"/>
      <c r="Q3656" s="280"/>
      <c r="R3656" s="282" t="s">
        <v>7437</v>
      </c>
    </row>
    <row r="3657" spans="1:18" ht="15" customHeight="1">
      <c r="A3657" s="139" t="s">
        <v>38</v>
      </c>
      <c r="B3657" s="280" t="s">
        <v>39</v>
      </c>
      <c r="C3657" s="305" t="s">
        <v>105</v>
      </c>
      <c r="D3657" s="336" t="s">
        <v>8167</v>
      </c>
      <c r="E3657" s="282" t="s">
        <v>8168</v>
      </c>
      <c r="F3657" s="308" t="s">
        <v>7531</v>
      </c>
      <c r="G3657" s="308" t="s">
        <v>7531</v>
      </c>
      <c r="H3657" s="308" t="s">
        <v>7531</v>
      </c>
      <c r="I3657" s="363">
        <v>45691</v>
      </c>
      <c r="J3657" s="280" t="s">
        <v>8146</v>
      </c>
      <c r="K3657" s="313" t="s">
        <v>8074</v>
      </c>
      <c r="L3657" s="284"/>
      <c r="M3657" s="280"/>
      <c r="N3657" s="280"/>
      <c r="O3657" s="280"/>
      <c r="P3657" s="280"/>
      <c r="Q3657" s="280"/>
      <c r="R3657" s="282" t="s">
        <v>7437</v>
      </c>
    </row>
    <row r="3658" spans="1:18" ht="15" customHeight="1">
      <c r="A3658" s="139" t="s">
        <v>38</v>
      </c>
      <c r="B3658" s="280" t="s">
        <v>39</v>
      </c>
      <c r="C3658" s="305" t="s">
        <v>105</v>
      </c>
      <c r="D3658" s="336" t="s">
        <v>8169</v>
      </c>
      <c r="E3658" s="282" t="s">
        <v>8170</v>
      </c>
      <c r="F3658" s="308" t="s">
        <v>7531</v>
      </c>
      <c r="G3658" s="308" t="s">
        <v>7531</v>
      </c>
      <c r="H3658" s="308" t="s">
        <v>7531</v>
      </c>
      <c r="I3658" s="363">
        <v>45691</v>
      </c>
      <c r="J3658" s="280" t="s">
        <v>8146</v>
      </c>
      <c r="K3658" s="313" t="s">
        <v>8074</v>
      </c>
      <c r="L3658" s="284"/>
      <c r="M3658" s="280"/>
      <c r="N3658" s="280"/>
      <c r="O3658" s="280"/>
      <c r="P3658" s="280"/>
      <c r="Q3658" s="280"/>
      <c r="R3658" s="282" t="s">
        <v>7437</v>
      </c>
    </row>
    <row r="3659" spans="1:18" ht="15" customHeight="1">
      <c r="A3659" s="139" t="s">
        <v>38</v>
      </c>
      <c r="B3659" s="280" t="s">
        <v>39</v>
      </c>
      <c r="C3659" s="305" t="s">
        <v>105</v>
      </c>
      <c r="D3659" s="336" t="s">
        <v>8171</v>
      </c>
      <c r="E3659" s="282" t="s">
        <v>8172</v>
      </c>
      <c r="F3659" s="308" t="s">
        <v>7531</v>
      </c>
      <c r="G3659" s="308" t="s">
        <v>7531</v>
      </c>
      <c r="H3659" s="308" t="s">
        <v>7531</v>
      </c>
      <c r="I3659" s="363">
        <v>45691</v>
      </c>
      <c r="J3659" s="280" t="s">
        <v>8146</v>
      </c>
      <c r="K3659" s="313" t="s">
        <v>8074</v>
      </c>
      <c r="L3659" s="284"/>
      <c r="M3659" s="280"/>
      <c r="N3659" s="280"/>
      <c r="O3659" s="280"/>
      <c r="P3659" s="280"/>
      <c r="Q3659" s="280"/>
      <c r="R3659" s="282" t="s">
        <v>7437</v>
      </c>
    </row>
    <row r="3660" spans="1:18" ht="15" customHeight="1">
      <c r="A3660" s="139" t="s">
        <v>38</v>
      </c>
      <c r="B3660" s="280" t="s">
        <v>39</v>
      </c>
      <c r="C3660" s="305" t="s">
        <v>105</v>
      </c>
      <c r="D3660" s="336" t="s">
        <v>5949</v>
      </c>
      <c r="E3660" s="282" t="s">
        <v>5950</v>
      </c>
      <c r="F3660" s="282" t="s">
        <v>7998</v>
      </c>
      <c r="G3660" s="282" t="s">
        <v>7896</v>
      </c>
      <c r="H3660" s="282" t="s">
        <v>7525</v>
      </c>
      <c r="I3660" s="363">
        <v>45691</v>
      </c>
      <c r="J3660" s="280" t="s">
        <v>8146</v>
      </c>
      <c r="K3660" s="313" t="s">
        <v>7527</v>
      </c>
      <c r="L3660" s="284"/>
      <c r="M3660" s="280"/>
      <c r="N3660" s="280"/>
      <c r="O3660" s="280"/>
      <c r="P3660" s="280"/>
      <c r="Q3660" s="280"/>
      <c r="R3660" s="282" t="s">
        <v>7528</v>
      </c>
    </row>
    <row r="3661" spans="1:18" ht="15" customHeight="1">
      <c r="A3661" s="139" t="s">
        <v>38</v>
      </c>
      <c r="B3661" s="280" t="s">
        <v>39</v>
      </c>
      <c r="C3661" s="305" t="s">
        <v>105</v>
      </c>
      <c r="D3661" s="336" t="s">
        <v>2072</v>
      </c>
      <c r="E3661" s="282" t="s">
        <v>2073</v>
      </c>
      <c r="F3661" s="307" t="s">
        <v>7544</v>
      </c>
      <c r="G3661" s="308" t="s">
        <v>7534</v>
      </c>
      <c r="H3661" s="308" t="s">
        <v>7434</v>
      </c>
      <c r="I3661" s="363">
        <v>45700</v>
      </c>
      <c r="J3661" s="280" t="s">
        <v>8141</v>
      </c>
      <c r="K3661" s="313" t="s">
        <v>7516</v>
      </c>
      <c r="L3661" s="284"/>
      <c r="M3661" s="280"/>
      <c r="N3661" s="280"/>
      <c r="O3661" s="280"/>
      <c r="P3661" s="280"/>
      <c r="Q3661" s="280"/>
      <c r="R3661" s="282" t="s">
        <v>7437</v>
      </c>
    </row>
    <row r="3662" spans="1:18" ht="15" customHeight="1">
      <c r="A3662" s="139" t="s">
        <v>38</v>
      </c>
      <c r="B3662" s="280" t="s">
        <v>39</v>
      </c>
      <c r="C3662" s="305" t="s">
        <v>105</v>
      </c>
      <c r="D3662" s="336" t="s">
        <v>2045</v>
      </c>
      <c r="E3662" s="282" t="s">
        <v>2046</v>
      </c>
      <c r="F3662" s="307" t="s">
        <v>7544</v>
      </c>
      <c r="G3662" s="308" t="s">
        <v>7534</v>
      </c>
      <c r="H3662" s="308" t="s">
        <v>7434</v>
      </c>
      <c r="I3662" s="363">
        <v>45709</v>
      </c>
      <c r="J3662" s="280" t="s">
        <v>8163</v>
      </c>
      <c r="K3662" s="313" t="s">
        <v>7593</v>
      </c>
      <c r="L3662" s="284"/>
      <c r="M3662" s="280"/>
      <c r="N3662" s="280"/>
      <c r="O3662" s="280"/>
      <c r="P3662" s="280"/>
      <c r="Q3662" s="280"/>
      <c r="R3662" s="282" t="s">
        <v>7437</v>
      </c>
    </row>
    <row r="3663" spans="1:18" ht="15" customHeight="1">
      <c r="A3663" s="139" t="s">
        <v>38</v>
      </c>
      <c r="B3663" s="280" t="s">
        <v>39</v>
      </c>
      <c r="C3663" s="305" t="s">
        <v>143</v>
      </c>
      <c r="D3663" s="336" t="s">
        <v>2397</v>
      </c>
      <c r="E3663" s="282" t="s">
        <v>2398</v>
      </c>
      <c r="F3663" s="282" t="s">
        <v>8173</v>
      </c>
      <c r="G3663" s="282" t="s">
        <v>8174</v>
      </c>
      <c r="H3663" s="282" t="s">
        <v>7577</v>
      </c>
      <c r="I3663" s="363">
        <v>45705</v>
      </c>
      <c r="J3663" s="280" t="s">
        <v>8158</v>
      </c>
      <c r="K3663" s="313" t="s">
        <v>7893</v>
      </c>
      <c r="L3663" s="284"/>
      <c r="M3663" s="280"/>
      <c r="N3663" s="280"/>
      <c r="O3663" s="280"/>
      <c r="P3663" s="280"/>
      <c r="Q3663" s="280"/>
      <c r="R3663" s="282" t="s">
        <v>7437</v>
      </c>
    </row>
    <row r="3664" spans="1:18" ht="15" customHeight="1">
      <c r="A3664" s="139" t="s">
        <v>38</v>
      </c>
      <c r="B3664" s="280" t="s">
        <v>39</v>
      </c>
      <c r="C3664" s="305" t="s">
        <v>105</v>
      </c>
      <c r="D3664" s="336" t="s">
        <v>8175</v>
      </c>
      <c r="E3664" s="282" t="s">
        <v>8176</v>
      </c>
      <c r="F3664" s="308" t="s">
        <v>7531</v>
      </c>
      <c r="G3664" s="308" t="s">
        <v>7531</v>
      </c>
      <c r="H3664" s="308" t="s">
        <v>7531</v>
      </c>
      <c r="I3664" s="363">
        <v>45712</v>
      </c>
      <c r="J3664" s="280" t="s">
        <v>8163</v>
      </c>
      <c r="K3664" s="313" t="s">
        <v>5798</v>
      </c>
      <c r="L3664" s="284"/>
      <c r="M3664" s="280"/>
      <c r="N3664" s="280"/>
      <c r="O3664" s="280"/>
      <c r="P3664" s="280"/>
      <c r="Q3664" s="280"/>
      <c r="R3664" s="282" t="s">
        <v>7437</v>
      </c>
    </row>
    <row r="3665" spans="1:18" ht="15" customHeight="1">
      <c r="A3665" s="139" t="s">
        <v>38</v>
      </c>
      <c r="B3665" s="280" t="s">
        <v>39</v>
      </c>
      <c r="C3665" s="139" t="s">
        <v>352</v>
      </c>
      <c r="D3665" s="336" t="s">
        <v>4525</v>
      </c>
      <c r="E3665" s="282" t="s">
        <v>4526</v>
      </c>
      <c r="F3665" s="282" t="s">
        <v>7769</v>
      </c>
      <c r="G3665" s="282" t="s">
        <v>7680</v>
      </c>
      <c r="H3665" s="282" t="s">
        <v>7680</v>
      </c>
      <c r="I3665" s="363">
        <v>45714</v>
      </c>
      <c r="J3665" s="280" t="s">
        <v>8163</v>
      </c>
      <c r="K3665" s="313" t="s">
        <v>7710</v>
      </c>
      <c r="L3665" s="284"/>
      <c r="M3665" s="280"/>
      <c r="N3665" s="280"/>
      <c r="O3665" s="280"/>
      <c r="P3665" s="280"/>
      <c r="Q3665" s="280"/>
      <c r="R3665" s="282" t="s">
        <v>7528</v>
      </c>
    </row>
    <row r="3666" spans="1:18" ht="15" customHeight="1">
      <c r="A3666" s="139" t="s">
        <v>38</v>
      </c>
      <c r="B3666" s="280" t="s">
        <v>39</v>
      </c>
      <c r="C3666" s="305" t="s">
        <v>105</v>
      </c>
      <c r="D3666" s="336" t="s">
        <v>8177</v>
      </c>
      <c r="E3666" s="282" t="s">
        <v>8178</v>
      </c>
      <c r="F3666" s="282" t="s">
        <v>8030</v>
      </c>
      <c r="G3666" s="282" t="s">
        <v>7502</v>
      </c>
      <c r="H3666" s="282" t="s">
        <v>7577</v>
      </c>
      <c r="I3666" s="363">
        <v>45715</v>
      </c>
      <c r="J3666" s="280" t="s">
        <v>8163</v>
      </c>
      <c r="K3666" s="313" t="s">
        <v>7465</v>
      </c>
      <c r="L3666" s="284"/>
      <c r="M3666" s="280"/>
      <c r="N3666" s="280"/>
      <c r="O3666" s="280"/>
      <c r="P3666" s="280"/>
      <c r="Q3666" s="280"/>
      <c r="R3666" s="282" t="s">
        <v>7437</v>
      </c>
    </row>
    <row r="3667" spans="1:18" ht="15" customHeight="1">
      <c r="A3667" s="139" t="s">
        <v>38</v>
      </c>
      <c r="B3667" s="280" t="s">
        <v>39</v>
      </c>
      <c r="C3667" s="305" t="s">
        <v>105</v>
      </c>
      <c r="D3667" s="336" t="s">
        <v>4227</v>
      </c>
      <c r="E3667" s="282" t="s">
        <v>4228</v>
      </c>
      <c r="F3667" s="282" t="s">
        <v>7492</v>
      </c>
      <c r="G3667" s="282" t="s">
        <v>7492</v>
      </c>
      <c r="H3667" s="282" t="s">
        <v>7492</v>
      </c>
      <c r="I3667" s="363">
        <v>45714</v>
      </c>
      <c r="J3667" s="280" t="s">
        <v>8163</v>
      </c>
      <c r="K3667" s="313" t="s">
        <v>7593</v>
      </c>
      <c r="L3667" s="284"/>
      <c r="M3667" s="280"/>
      <c r="N3667" s="280"/>
      <c r="O3667" s="280"/>
      <c r="P3667" s="280"/>
      <c r="Q3667" s="280"/>
      <c r="R3667" s="282" t="s">
        <v>7437</v>
      </c>
    </row>
    <row r="3668" spans="1:18" ht="15" customHeight="1">
      <c r="A3668" s="139" t="s">
        <v>38</v>
      </c>
      <c r="B3668" s="280" t="s">
        <v>6</v>
      </c>
      <c r="C3668" s="305" t="s">
        <v>105</v>
      </c>
      <c r="D3668" s="336" t="s">
        <v>8177</v>
      </c>
      <c r="E3668" s="282" t="s">
        <v>8178</v>
      </c>
      <c r="F3668" s="282" t="s">
        <v>8030</v>
      </c>
      <c r="G3668" s="282" t="s">
        <v>7502</v>
      </c>
      <c r="H3668" s="282" t="s">
        <v>7577</v>
      </c>
      <c r="I3668" s="363">
        <v>45715</v>
      </c>
      <c r="J3668" s="280" t="s">
        <v>8163</v>
      </c>
      <c r="K3668" s="313" t="s">
        <v>7465</v>
      </c>
      <c r="L3668" s="284">
        <v>45715</v>
      </c>
      <c r="M3668" s="280" t="s">
        <v>8163</v>
      </c>
      <c r="N3668" s="280" t="s">
        <v>7529</v>
      </c>
      <c r="O3668" s="280" t="s">
        <v>7448</v>
      </c>
      <c r="P3668" s="280" t="s">
        <v>7449</v>
      </c>
      <c r="Q3668" s="280" t="s">
        <v>7734</v>
      </c>
      <c r="R3668" s="282" t="s">
        <v>7437</v>
      </c>
    </row>
    <row r="3669" spans="1:18" ht="14.9" customHeight="1">
      <c r="A3669" s="139" t="s">
        <v>38</v>
      </c>
      <c r="B3669" s="280" t="s">
        <v>6</v>
      </c>
      <c r="C3669" s="139" t="s">
        <v>352</v>
      </c>
      <c r="D3669" s="281" t="s">
        <v>4525</v>
      </c>
      <c r="E3669" s="282" t="s">
        <v>4526</v>
      </c>
      <c r="F3669" s="283" t="s">
        <v>7769</v>
      </c>
      <c r="G3669" s="139" t="s">
        <v>7680</v>
      </c>
      <c r="H3669" s="139" t="s">
        <v>7680</v>
      </c>
      <c r="I3669" s="363">
        <v>45640</v>
      </c>
      <c r="J3669" s="280" t="s">
        <v>8063</v>
      </c>
      <c r="K3669" s="313" t="s">
        <v>7710</v>
      </c>
      <c r="L3669" s="284">
        <v>45691</v>
      </c>
      <c r="M3669" s="280" t="s">
        <v>8146</v>
      </c>
      <c r="N3669" s="280" t="s">
        <v>8179</v>
      </c>
      <c r="O3669" s="280" t="s">
        <v>7433</v>
      </c>
      <c r="P3669" s="280" t="s">
        <v>7433</v>
      </c>
      <c r="Q3669" s="283" t="s">
        <v>7734</v>
      </c>
      <c r="R3669" s="139" t="s">
        <v>7528</v>
      </c>
    </row>
    <row r="3670" spans="1:18" ht="15" customHeight="1">
      <c r="A3670" s="139" t="s">
        <v>38</v>
      </c>
      <c r="B3670" s="280" t="s">
        <v>6</v>
      </c>
      <c r="C3670" s="305" t="s">
        <v>105</v>
      </c>
      <c r="D3670" s="281" t="s">
        <v>3809</v>
      </c>
      <c r="E3670" s="282" t="s">
        <v>3810</v>
      </c>
      <c r="F3670" s="283" t="s">
        <v>7492</v>
      </c>
      <c r="G3670" s="139" t="s">
        <v>7492</v>
      </c>
      <c r="H3670" s="139" t="s">
        <v>7492</v>
      </c>
      <c r="I3670" s="363">
        <v>45691</v>
      </c>
      <c r="J3670" s="280" t="s">
        <v>8146</v>
      </c>
      <c r="K3670" s="313" t="s">
        <v>7548</v>
      </c>
      <c r="L3670" s="284">
        <v>45691</v>
      </c>
      <c r="M3670" s="280" t="s">
        <v>8146</v>
      </c>
      <c r="N3670" s="280" t="s">
        <v>7742</v>
      </c>
      <c r="O3670" s="280" t="s">
        <v>7453</v>
      </c>
      <c r="P3670" s="280" t="s">
        <v>7449</v>
      </c>
      <c r="Q3670" s="283" t="s">
        <v>7734</v>
      </c>
      <c r="R3670" s="139" t="s">
        <v>7437</v>
      </c>
    </row>
    <row r="3671" spans="1:18" ht="15" customHeight="1">
      <c r="A3671" s="139" t="s">
        <v>38</v>
      </c>
      <c r="B3671" s="280" t="s">
        <v>6</v>
      </c>
      <c r="C3671" s="305" t="s">
        <v>143</v>
      </c>
      <c r="D3671" s="281" t="s">
        <v>5477</v>
      </c>
      <c r="E3671" s="282" t="s">
        <v>5478</v>
      </c>
      <c r="F3671" s="283" t="s">
        <v>187</v>
      </c>
      <c r="G3671" s="139" t="s">
        <v>7463</v>
      </c>
      <c r="H3671" s="139" t="s">
        <v>7434</v>
      </c>
      <c r="I3671" s="363">
        <v>45627</v>
      </c>
      <c r="J3671" s="280" t="s">
        <v>8041</v>
      </c>
      <c r="K3671" s="313" t="s">
        <v>7511</v>
      </c>
      <c r="L3671" s="284">
        <v>45689</v>
      </c>
      <c r="M3671" s="280" t="s">
        <v>8099</v>
      </c>
      <c r="N3671" s="280" t="s">
        <v>8024</v>
      </c>
      <c r="O3671" s="347" t="s">
        <v>7534</v>
      </c>
      <c r="P3671" s="347" t="s">
        <v>7577</v>
      </c>
      <c r="Q3671" s="283" t="s">
        <v>7734</v>
      </c>
      <c r="R3671" s="139" t="s">
        <v>7437</v>
      </c>
    </row>
    <row r="3672" spans="1:18" ht="15" customHeight="1">
      <c r="A3672" s="139" t="s">
        <v>38</v>
      </c>
      <c r="B3672" s="280" t="s">
        <v>7</v>
      </c>
      <c r="C3672" s="305" t="s">
        <v>143</v>
      </c>
      <c r="D3672" s="281" t="s">
        <v>4129</v>
      </c>
      <c r="E3672" s="282" t="s">
        <v>4130</v>
      </c>
      <c r="F3672" s="283" t="s">
        <v>187</v>
      </c>
      <c r="G3672" s="139" t="s">
        <v>7463</v>
      </c>
      <c r="H3672" s="139" t="s">
        <v>7434</v>
      </c>
      <c r="I3672" s="363">
        <v>45689</v>
      </c>
      <c r="J3672" s="280" t="s">
        <v>8099</v>
      </c>
      <c r="K3672" s="313" t="s">
        <v>7451</v>
      </c>
      <c r="L3672" s="284">
        <v>45691</v>
      </c>
      <c r="M3672" s="280" t="s">
        <v>8146</v>
      </c>
      <c r="N3672" s="280" t="s">
        <v>7576</v>
      </c>
      <c r="O3672" s="347" t="s">
        <v>7577</v>
      </c>
      <c r="P3672" s="347" t="s">
        <v>7736</v>
      </c>
      <c r="Q3672" s="283" t="s">
        <v>7734</v>
      </c>
      <c r="R3672" s="139" t="s">
        <v>7446</v>
      </c>
    </row>
    <row r="3673" spans="1:18" ht="15" customHeight="1">
      <c r="A3673" s="139" t="s">
        <v>38</v>
      </c>
      <c r="B3673" s="280" t="s">
        <v>6</v>
      </c>
      <c r="C3673" s="305" t="s">
        <v>105</v>
      </c>
      <c r="D3673" s="281" t="s">
        <v>2883</v>
      </c>
      <c r="E3673" s="282" t="s">
        <v>2884</v>
      </c>
      <c r="F3673" s="283" t="s">
        <v>7945</v>
      </c>
      <c r="G3673" s="139" t="s">
        <v>7896</v>
      </c>
      <c r="H3673" s="139" t="s">
        <v>7525</v>
      </c>
      <c r="I3673" s="363">
        <v>45689</v>
      </c>
      <c r="J3673" s="280" t="s">
        <v>8099</v>
      </c>
      <c r="K3673" s="313" t="s">
        <v>7436</v>
      </c>
      <c r="L3673" s="284">
        <v>45689</v>
      </c>
      <c r="M3673" s="280" t="s">
        <v>8099</v>
      </c>
      <c r="N3673" s="280" t="s">
        <v>163</v>
      </c>
      <c r="O3673" s="347" t="s">
        <v>7433</v>
      </c>
      <c r="P3673" s="347" t="s">
        <v>7434</v>
      </c>
      <c r="Q3673" s="283" t="s">
        <v>7734</v>
      </c>
      <c r="R3673" s="139" t="s">
        <v>7437</v>
      </c>
    </row>
    <row r="3674" spans="1:18" ht="15" customHeight="1">
      <c r="A3674" s="139" t="s">
        <v>38</v>
      </c>
      <c r="B3674" s="280" t="s">
        <v>6</v>
      </c>
      <c r="C3674" s="305" t="s">
        <v>105</v>
      </c>
      <c r="D3674" s="281" t="s">
        <v>8128</v>
      </c>
      <c r="E3674" s="282" t="s">
        <v>8129</v>
      </c>
      <c r="F3674" s="283" t="s">
        <v>7661</v>
      </c>
      <c r="G3674" s="139" t="s">
        <v>7534</v>
      </c>
      <c r="H3674" s="139" t="s">
        <v>7434</v>
      </c>
      <c r="I3674" s="363">
        <v>45673</v>
      </c>
      <c r="J3674" s="280" t="s">
        <v>8094</v>
      </c>
      <c r="K3674" s="313" t="s">
        <v>7711</v>
      </c>
      <c r="L3674" s="284">
        <v>45692</v>
      </c>
      <c r="M3674" s="280" t="s">
        <v>8146</v>
      </c>
      <c r="N3674" s="315" t="s">
        <v>411</v>
      </c>
      <c r="O3674" s="141" t="s">
        <v>7534</v>
      </c>
      <c r="P3674" s="141" t="s">
        <v>7736</v>
      </c>
      <c r="Q3674" s="283" t="s">
        <v>7734</v>
      </c>
      <c r="R3674" s="139" t="s">
        <v>7437</v>
      </c>
    </row>
    <row r="3675" spans="1:18" ht="15" customHeight="1">
      <c r="A3675" s="139" t="s">
        <v>38</v>
      </c>
      <c r="B3675" s="280" t="s">
        <v>6</v>
      </c>
      <c r="C3675" s="305" t="s">
        <v>105</v>
      </c>
      <c r="D3675" s="281" t="s">
        <v>8132</v>
      </c>
      <c r="E3675" s="282" t="s">
        <v>8133</v>
      </c>
      <c r="F3675" s="308" t="s">
        <v>7531</v>
      </c>
      <c r="G3675" s="308" t="s">
        <v>7531</v>
      </c>
      <c r="H3675" s="308" t="s">
        <v>7531</v>
      </c>
      <c r="I3675" s="363">
        <v>45684</v>
      </c>
      <c r="J3675" s="280" t="s">
        <v>8099</v>
      </c>
      <c r="K3675" s="313" t="s">
        <v>7547</v>
      </c>
      <c r="L3675" s="284">
        <v>45692</v>
      </c>
      <c r="M3675" s="280" t="s">
        <v>8146</v>
      </c>
      <c r="N3675" s="280" t="s">
        <v>7544</v>
      </c>
      <c r="O3675" s="347" t="s">
        <v>7534</v>
      </c>
      <c r="P3675" s="347" t="s">
        <v>7449</v>
      </c>
      <c r="Q3675" s="139" t="s">
        <v>7734</v>
      </c>
      <c r="R3675" s="139" t="s">
        <v>7437</v>
      </c>
    </row>
    <row r="3676" spans="1:18" ht="15" customHeight="1">
      <c r="A3676" s="139" t="s">
        <v>38</v>
      </c>
      <c r="B3676" s="280" t="s">
        <v>6</v>
      </c>
      <c r="C3676" s="305" t="s">
        <v>105</v>
      </c>
      <c r="D3676" s="281" t="s">
        <v>7064</v>
      </c>
      <c r="E3676" s="282" t="s">
        <v>7065</v>
      </c>
      <c r="F3676" s="283" t="s">
        <v>7624</v>
      </c>
      <c r="G3676" s="139" t="s">
        <v>7625</v>
      </c>
      <c r="H3676" s="139" t="s">
        <v>7449</v>
      </c>
      <c r="I3676" s="363">
        <v>45658</v>
      </c>
      <c r="J3676" s="280" t="s">
        <v>8095</v>
      </c>
      <c r="K3676" s="313" t="s">
        <v>7436</v>
      </c>
      <c r="L3676" s="284">
        <v>45694</v>
      </c>
      <c r="M3676" s="280" t="s">
        <v>8146</v>
      </c>
      <c r="N3676" s="280" t="s">
        <v>7544</v>
      </c>
      <c r="O3676" s="347" t="s">
        <v>7534</v>
      </c>
      <c r="P3676" s="347" t="s">
        <v>7449</v>
      </c>
      <c r="Q3676" s="139" t="s">
        <v>7734</v>
      </c>
      <c r="R3676" s="139" t="s">
        <v>7437</v>
      </c>
    </row>
    <row r="3677" spans="1:18" ht="15" customHeight="1">
      <c r="A3677" s="139" t="s">
        <v>38</v>
      </c>
      <c r="B3677" s="280" t="s">
        <v>6</v>
      </c>
      <c r="C3677" s="305" t="s">
        <v>105</v>
      </c>
      <c r="D3677" s="281" t="s">
        <v>438</v>
      </c>
      <c r="E3677" s="282" t="s">
        <v>439</v>
      </c>
      <c r="F3677" s="283" t="s">
        <v>7864</v>
      </c>
      <c r="G3677" s="139" t="s">
        <v>7625</v>
      </c>
      <c r="H3677" s="139" t="s">
        <v>7449</v>
      </c>
      <c r="I3677" s="363">
        <v>45597</v>
      </c>
      <c r="J3677" s="280" t="s">
        <v>8031</v>
      </c>
      <c r="K3677" s="313" t="s">
        <v>7854</v>
      </c>
      <c r="L3677" s="284">
        <v>45691</v>
      </c>
      <c r="M3677" s="280" t="s">
        <v>8146</v>
      </c>
      <c r="N3677" s="280" t="s">
        <v>7911</v>
      </c>
      <c r="O3677" s="347" t="s">
        <v>7525</v>
      </c>
      <c r="P3677" s="347" t="s">
        <v>7525</v>
      </c>
      <c r="Q3677" s="139" t="s">
        <v>7734</v>
      </c>
      <c r="R3677" s="139" t="s">
        <v>7437</v>
      </c>
    </row>
    <row r="3678" spans="1:18" ht="15" customHeight="1">
      <c r="A3678" s="139" t="s">
        <v>38</v>
      </c>
      <c r="B3678" s="280" t="s">
        <v>6</v>
      </c>
      <c r="C3678" s="305" t="s">
        <v>105</v>
      </c>
      <c r="D3678" s="281" t="s">
        <v>8109</v>
      </c>
      <c r="E3678" s="282" t="s">
        <v>8110</v>
      </c>
      <c r="F3678" s="308" t="s">
        <v>7531</v>
      </c>
      <c r="G3678" s="308" t="s">
        <v>7531</v>
      </c>
      <c r="H3678" s="308" t="s">
        <v>7531</v>
      </c>
      <c r="I3678" s="363">
        <v>45659</v>
      </c>
      <c r="J3678" s="280" t="s">
        <v>8095</v>
      </c>
      <c r="K3678" s="313" t="s">
        <v>1757</v>
      </c>
      <c r="L3678" s="284">
        <v>45689</v>
      </c>
      <c r="M3678" s="280" t="s">
        <v>8099</v>
      </c>
      <c r="N3678" s="280" t="s">
        <v>8024</v>
      </c>
      <c r="O3678" s="347" t="s">
        <v>7534</v>
      </c>
      <c r="P3678" s="347" t="s">
        <v>7577</v>
      </c>
      <c r="Q3678" s="112" t="s">
        <v>7735</v>
      </c>
      <c r="R3678" s="139" t="s">
        <v>7446</v>
      </c>
    </row>
    <row r="3679" spans="1:18" ht="15" customHeight="1">
      <c r="A3679" s="139" t="s">
        <v>38</v>
      </c>
      <c r="B3679" s="280" t="s">
        <v>6</v>
      </c>
      <c r="C3679" s="305" t="s">
        <v>105</v>
      </c>
      <c r="D3679" s="281" t="s">
        <v>8111</v>
      </c>
      <c r="E3679" s="282" t="s">
        <v>8112</v>
      </c>
      <c r="F3679" s="308" t="s">
        <v>7531</v>
      </c>
      <c r="G3679" s="308" t="s">
        <v>7531</v>
      </c>
      <c r="H3679" s="308" t="s">
        <v>7531</v>
      </c>
      <c r="I3679" s="363">
        <v>45659</v>
      </c>
      <c r="J3679" s="280" t="s">
        <v>8095</v>
      </c>
      <c r="K3679" s="313" t="s">
        <v>1757</v>
      </c>
      <c r="L3679" s="284">
        <v>45689</v>
      </c>
      <c r="M3679" s="280" t="s">
        <v>8099</v>
      </c>
      <c r="N3679" s="280" t="s">
        <v>8024</v>
      </c>
      <c r="O3679" s="347" t="s">
        <v>7534</v>
      </c>
      <c r="P3679" s="347" t="s">
        <v>7577</v>
      </c>
      <c r="Q3679" s="112" t="s">
        <v>7735</v>
      </c>
      <c r="R3679" s="139" t="s">
        <v>7446</v>
      </c>
    </row>
    <row r="3680" spans="1:18" ht="15" customHeight="1">
      <c r="A3680" s="139" t="s">
        <v>38</v>
      </c>
      <c r="B3680" s="280" t="s">
        <v>6</v>
      </c>
      <c r="C3680" s="305" t="s">
        <v>105</v>
      </c>
      <c r="D3680" s="281" t="s">
        <v>8117</v>
      </c>
      <c r="E3680" s="282" t="s">
        <v>8118</v>
      </c>
      <c r="F3680" s="308" t="s">
        <v>7531</v>
      </c>
      <c r="G3680" s="308" t="s">
        <v>7531</v>
      </c>
      <c r="H3680" s="308" t="s">
        <v>7531</v>
      </c>
      <c r="I3680" s="363">
        <v>45659</v>
      </c>
      <c r="J3680" s="280" t="s">
        <v>8095</v>
      </c>
      <c r="K3680" s="313" t="s">
        <v>8074</v>
      </c>
      <c r="L3680" s="284">
        <v>45695</v>
      </c>
      <c r="M3680" s="280" t="s">
        <v>8146</v>
      </c>
      <c r="N3680" s="280" t="s">
        <v>8020</v>
      </c>
      <c r="O3680" s="313" t="s">
        <v>7896</v>
      </c>
      <c r="P3680" s="313" t="s">
        <v>7525</v>
      </c>
      <c r="Q3680" s="112" t="s">
        <v>7735</v>
      </c>
      <c r="R3680" s="139" t="s">
        <v>7446</v>
      </c>
    </row>
    <row r="3681" spans="1:18" ht="15" customHeight="1">
      <c r="A3681" s="139" t="s">
        <v>38</v>
      </c>
      <c r="B3681" s="280" t="s">
        <v>6</v>
      </c>
      <c r="C3681" s="305" t="s">
        <v>105</v>
      </c>
      <c r="D3681" s="281" t="s">
        <v>8125</v>
      </c>
      <c r="E3681" s="282" t="s">
        <v>8126</v>
      </c>
      <c r="F3681" s="308" t="s">
        <v>7531</v>
      </c>
      <c r="G3681" s="308" t="s">
        <v>7531</v>
      </c>
      <c r="H3681" s="308" t="s">
        <v>7531</v>
      </c>
      <c r="I3681" s="363">
        <v>45659</v>
      </c>
      <c r="J3681" s="280" t="s">
        <v>8095</v>
      </c>
      <c r="K3681" s="313" t="s">
        <v>8074</v>
      </c>
      <c r="L3681" s="284">
        <v>45695</v>
      </c>
      <c r="M3681" s="280" t="s">
        <v>8146</v>
      </c>
      <c r="N3681" s="280" t="s">
        <v>8020</v>
      </c>
      <c r="O3681" s="313" t="s">
        <v>7896</v>
      </c>
      <c r="P3681" s="313" t="s">
        <v>7525</v>
      </c>
      <c r="Q3681" s="112" t="s">
        <v>7735</v>
      </c>
      <c r="R3681" s="139" t="s">
        <v>7446</v>
      </c>
    </row>
    <row r="3682" spans="1:18" ht="15" customHeight="1">
      <c r="A3682" s="139" t="s">
        <v>38</v>
      </c>
      <c r="B3682" s="280" t="s">
        <v>6</v>
      </c>
      <c r="C3682" s="305" t="s">
        <v>105</v>
      </c>
      <c r="D3682" s="281" t="s">
        <v>3416</v>
      </c>
      <c r="E3682" s="282" t="s">
        <v>3417</v>
      </c>
      <c r="F3682" s="283" t="s">
        <v>7998</v>
      </c>
      <c r="G3682" s="139" t="s">
        <v>7896</v>
      </c>
      <c r="H3682" s="139" t="s">
        <v>7525</v>
      </c>
      <c r="I3682" s="363">
        <v>45691</v>
      </c>
      <c r="J3682" s="280" t="s">
        <v>8146</v>
      </c>
      <c r="K3682" s="313" t="s">
        <v>7436</v>
      </c>
      <c r="L3682" s="284">
        <v>45698</v>
      </c>
      <c r="M3682" s="280" t="s">
        <v>8141</v>
      </c>
      <c r="N3682" s="280" t="s">
        <v>8088</v>
      </c>
      <c r="O3682" s="347" t="s">
        <v>7497</v>
      </c>
      <c r="P3682" s="347" t="s">
        <v>1365</v>
      </c>
      <c r="Q3682" s="283" t="s">
        <v>7734</v>
      </c>
      <c r="R3682" s="139" t="s">
        <v>7437</v>
      </c>
    </row>
    <row r="3683" spans="1:18" ht="15" customHeight="1">
      <c r="A3683" s="139" t="s">
        <v>38</v>
      </c>
      <c r="B3683" s="280" t="s">
        <v>6</v>
      </c>
      <c r="C3683" s="305" t="s">
        <v>105</v>
      </c>
      <c r="D3683" s="281" t="s">
        <v>4952</v>
      </c>
      <c r="E3683" s="282" t="s">
        <v>4953</v>
      </c>
      <c r="F3683" s="283" t="s">
        <v>7750</v>
      </c>
      <c r="G3683" s="139" t="s">
        <v>7525</v>
      </c>
      <c r="H3683" s="139" t="s">
        <v>7525</v>
      </c>
      <c r="I3683" s="363">
        <v>45692</v>
      </c>
      <c r="J3683" s="280" t="s">
        <v>8146</v>
      </c>
      <c r="K3683" s="313" t="s">
        <v>7652</v>
      </c>
      <c r="L3683" s="284">
        <v>45698</v>
      </c>
      <c r="M3683" s="280" t="s">
        <v>8141</v>
      </c>
      <c r="N3683" s="280" t="s">
        <v>8088</v>
      </c>
      <c r="O3683" s="347" t="s">
        <v>7497</v>
      </c>
      <c r="P3683" s="347" t="s">
        <v>1365</v>
      </c>
      <c r="Q3683" s="283" t="s">
        <v>7734</v>
      </c>
      <c r="R3683" s="139" t="s">
        <v>7437</v>
      </c>
    </row>
    <row r="3684" spans="1:18" ht="15" customHeight="1">
      <c r="A3684" s="139" t="s">
        <v>38</v>
      </c>
      <c r="B3684" s="280" t="s">
        <v>6</v>
      </c>
      <c r="C3684" s="305" t="s">
        <v>105</v>
      </c>
      <c r="D3684" s="281" t="s">
        <v>1493</v>
      </c>
      <c r="E3684" s="282" t="s">
        <v>1494</v>
      </c>
      <c r="F3684" s="283" t="s">
        <v>7940</v>
      </c>
      <c r="G3684" s="139" t="s">
        <v>7944</v>
      </c>
      <c r="H3684" s="139" t="s">
        <v>7525</v>
      </c>
      <c r="I3684" s="363">
        <v>45702</v>
      </c>
      <c r="J3684" s="280" t="s">
        <v>8141</v>
      </c>
      <c r="K3684" s="313" t="s">
        <v>7593</v>
      </c>
      <c r="L3684" s="284">
        <v>45702</v>
      </c>
      <c r="M3684" s="280" t="s">
        <v>8141</v>
      </c>
      <c r="N3684" s="280" t="s">
        <v>1563</v>
      </c>
      <c r="O3684" s="282" t="s">
        <v>7453</v>
      </c>
      <c r="P3684" s="282" t="s">
        <v>7449</v>
      </c>
      <c r="Q3684" s="139" t="s">
        <v>7734</v>
      </c>
      <c r="R3684" s="139" t="s">
        <v>7437</v>
      </c>
    </row>
    <row r="3685" spans="1:18" ht="15" customHeight="1">
      <c r="A3685" s="139" t="s">
        <v>38</v>
      </c>
      <c r="B3685" s="280" t="s">
        <v>6</v>
      </c>
      <c r="C3685" s="305" t="s">
        <v>105</v>
      </c>
      <c r="D3685" s="281" t="s">
        <v>4237</v>
      </c>
      <c r="E3685" s="282" t="s">
        <v>4238</v>
      </c>
      <c r="F3685" s="283" t="s">
        <v>7624</v>
      </c>
      <c r="G3685" s="139" t="s">
        <v>7625</v>
      </c>
      <c r="H3685" s="139" t="s">
        <v>7449</v>
      </c>
      <c r="I3685" s="363">
        <v>45658</v>
      </c>
      <c r="J3685" s="280" t="s">
        <v>8095</v>
      </c>
      <c r="K3685" s="313" t="s">
        <v>7548</v>
      </c>
      <c r="L3685" s="284">
        <v>45699</v>
      </c>
      <c r="M3685" s="280" t="s">
        <v>8141</v>
      </c>
      <c r="N3685" s="280" t="s">
        <v>8020</v>
      </c>
      <c r="O3685" s="313" t="s">
        <v>7896</v>
      </c>
      <c r="P3685" s="313" t="s">
        <v>7525</v>
      </c>
      <c r="Q3685" s="139" t="s">
        <v>7734</v>
      </c>
      <c r="R3685" s="139" t="s">
        <v>7446</v>
      </c>
    </row>
    <row r="3686" spans="1:18" ht="15" customHeight="1">
      <c r="A3686" s="139" t="s">
        <v>38</v>
      </c>
      <c r="B3686" s="280" t="s">
        <v>6</v>
      </c>
      <c r="C3686" s="305" t="s">
        <v>105</v>
      </c>
      <c r="D3686" s="281" t="s">
        <v>5485</v>
      </c>
      <c r="E3686" s="282" t="s">
        <v>5486</v>
      </c>
      <c r="F3686" s="283" t="s">
        <v>7738</v>
      </c>
      <c r="G3686" s="139" t="s">
        <v>7896</v>
      </c>
      <c r="H3686" s="139" t="s">
        <v>7449</v>
      </c>
      <c r="I3686" s="363">
        <v>45689</v>
      </c>
      <c r="J3686" s="280" t="s">
        <v>8099</v>
      </c>
      <c r="K3686" s="313" t="s">
        <v>7511</v>
      </c>
      <c r="L3686" s="284">
        <v>45689</v>
      </c>
      <c r="M3686" s="280" t="s">
        <v>8099</v>
      </c>
      <c r="N3686" s="280" t="s">
        <v>7738</v>
      </c>
      <c r="O3686" s="347" t="s">
        <v>7525</v>
      </c>
      <c r="P3686" s="347" t="s">
        <v>7525</v>
      </c>
      <c r="Q3686" s="350" t="s">
        <v>7734</v>
      </c>
      <c r="R3686" s="139" t="s">
        <v>7446</v>
      </c>
    </row>
    <row r="3687" spans="1:18" ht="15" customHeight="1">
      <c r="A3687" s="139" t="s">
        <v>38</v>
      </c>
      <c r="B3687" s="280" t="s">
        <v>6</v>
      </c>
      <c r="C3687" s="305" t="s">
        <v>105</v>
      </c>
      <c r="D3687" s="281" t="s">
        <v>4511</v>
      </c>
      <c r="E3687" s="282" t="s">
        <v>4512</v>
      </c>
      <c r="F3687" s="283" t="s">
        <v>7998</v>
      </c>
      <c r="G3687" s="139" t="s">
        <v>7896</v>
      </c>
      <c r="H3687" s="139" t="s">
        <v>7525</v>
      </c>
      <c r="I3687" s="363">
        <v>45691</v>
      </c>
      <c r="J3687" s="280" t="s">
        <v>8146</v>
      </c>
      <c r="K3687" s="313" t="s">
        <v>7773</v>
      </c>
      <c r="L3687" s="284">
        <v>45702</v>
      </c>
      <c r="M3687" s="280" t="s">
        <v>8141</v>
      </c>
      <c r="N3687" s="304" t="s">
        <v>285</v>
      </c>
      <c r="O3687" s="347" t="s">
        <v>7497</v>
      </c>
      <c r="P3687" s="347" t="s">
        <v>1365</v>
      </c>
      <c r="Q3687" s="112" t="s">
        <v>7735</v>
      </c>
      <c r="R3687" s="139" t="s">
        <v>7437</v>
      </c>
    </row>
    <row r="3688" spans="1:18" ht="15" customHeight="1">
      <c r="A3688" s="139" t="s">
        <v>38</v>
      </c>
      <c r="B3688" s="280" t="s">
        <v>6</v>
      </c>
      <c r="C3688" s="305" t="s">
        <v>105</v>
      </c>
      <c r="D3688" s="281" t="s">
        <v>1500</v>
      </c>
      <c r="E3688" s="282" t="s">
        <v>1501</v>
      </c>
      <c r="F3688" s="283" t="s">
        <v>7739</v>
      </c>
      <c r="G3688" s="139" t="s">
        <v>7896</v>
      </c>
      <c r="H3688" s="139" t="s">
        <v>7525</v>
      </c>
      <c r="I3688" s="363">
        <v>45689</v>
      </c>
      <c r="J3688" s="280" t="s">
        <v>8099</v>
      </c>
      <c r="K3688" s="313" t="s">
        <v>7548</v>
      </c>
      <c r="L3688" s="284">
        <v>45700</v>
      </c>
      <c r="M3688" s="280" t="s">
        <v>8141</v>
      </c>
      <c r="N3688" s="280" t="s">
        <v>7803</v>
      </c>
      <c r="O3688" s="112" t="s">
        <v>7625</v>
      </c>
      <c r="P3688" s="112" t="s">
        <v>7449</v>
      </c>
      <c r="Q3688" s="283" t="s">
        <v>7734</v>
      </c>
      <c r="R3688" s="139" t="s">
        <v>7437</v>
      </c>
    </row>
    <row r="3689" spans="1:18" ht="15" customHeight="1">
      <c r="A3689" s="139" t="s">
        <v>38</v>
      </c>
      <c r="B3689" s="280" t="s">
        <v>6</v>
      </c>
      <c r="C3689" s="305" t="s">
        <v>105</v>
      </c>
      <c r="D3689" s="281" t="s">
        <v>3152</v>
      </c>
      <c r="E3689" s="282" t="s">
        <v>3153</v>
      </c>
      <c r="F3689" s="283" t="s">
        <v>1992</v>
      </c>
      <c r="G3689" s="139" t="s">
        <v>7433</v>
      </c>
      <c r="H3689" s="139" t="s">
        <v>7434</v>
      </c>
      <c r="I3689" s="363">
        <v>45622</v>
      </c>
      <c r="J3689" s="280" t="s">
        <v>8041</v>
      </c>
      <c r="K3689" s="313" t="s">
        <v>7465</v>
      </c>
      <c r="L3689" s="284">
        <v>45700</v>
      </c>
      <c r="M3689" s="280" t="s">
        <v>8141</v>
      </c>
      <c r="N3689" s="304" t="s">
        <v>163</v>
      </c>
      <c r="O3689" s="347" t="s">
        <v>7433</v>
      </c>
      <c r="P3689" s="347" t="s">
        <v>7434</v>
      </c>
      <c r="Q3689" s="283" t="s">
        <v>7734</v>
      </c>
      <c r="R3689" s="139" t="s">
        <v>7437</v>
      </c>
    </row>
    <row r="3690" spans="1:18" ht="15" customHeight="1">
      <c r="A3690" s="139" t="s">
        <v>38</v>
      </c>
      <c r="B3690" s="280" t="s">
        <v>6</v>
      </c>
      <c r="C3690" s="305" t="s">
        <v>105</v>
      </c>
      <c r="D3690" s="281" t="s">
        <v>3251</v>
      </c>
      <c r="E3690" s="282" t="s">
        <v>3252</v>
      </c>
      <c r="F3690" s="283" t="s">
        <v>7998</v>
      </c>
      <c r="G3690" s="139" t="s">
        <v>7896</v>
      </c>
      <c r="H3690" s="139" t="s">
        <v>7525</v>
      </c>
      <c r="I3690" s="363">
        <v>45691</v>
      </c>
      <c r="J3690" s="280" t="s">
        <v>8146</v>
      </c>
      <c r="K3690" s="313" t="s">
        <v>7465</v>
      </c>
      <c r="L3690" s="284">
        <v>45700</v>
      </c>
      <c r="M3690" s="280" t="s">
        <v>8141</v>
      </c>
      <c r="N3690" s="304" t="s">
        <v>163</v>
      </c>
      <c r="O3690" s="347" t="s">
        <v>7433</v>
      </c>
      <c r="P3690" s="347" t="s">
        <v>7434</v>
      </c>
      <c r="Q3690" s="283" t="s">
        <v>7734</v>
      </c>
      <c r="R3690" s="139" t="s">
        <v>7437</v>
      </c>
    </row>
    <row r="3691" spans="1:18" ht="15" customHeight="1">
      <c r="A3691" s="139" t="s">
        <v>38</v>
      </c>
      <c r="B3691" s="280" t="s">
        <v>6</v>
      </c>
      <c r="C3691" s="305" t="s">
        <v>105</v>
      </c>
      <c r="D3691" s="281" t="s">
        <v>7996</v>
      </c>
      <c r="E3691" s="282" t="s">
        <v>7997</v>
      </c>
      <c r="F3691" s="283" t="s">
        <v>7529</v>
      </c>
      <c r="G3691" s="139" t="s">
        <v>7448</v>
      </c>
      <c r="H3691" s="139" t="s">
        <v>7449</v>
      </c>
      <c r="I3691" s="363">
        <v>45691</v>
      </c>
      <c r="J3691" s="280" t="s">
        <v>8146</v>
      </c>
      <c r="K3691" s="313" t="s">
        <v>7465</v>
      </c>
      <c r="L3691" s="284">
        <v>45700</v>
      </c>
      <c r="M3691" s="280" t="s">
        <v>8141</v>
      </c>
      <c r="N3691" s="304" t="s">
        <v>163</v>
      </c>
      <c r="O3691" s="347" t="s">
        <v>7433</v>
      </c>
      <c r="P3691" s="347" t="s">
        <v>7434</v>
      </c>
      <c r="Q3691" s="283" t="s">
        <v>7734</v>
      </c>
      <c r="R3691" s="139" t="s">
        <v>7437</v>
      </c>
    </row>
    <row r="3692" spans="1:18" ht="15" customHeight="1">
      <c r="A3692" s="139" t="s">
        <v>38</v>
      </c>
      <c r="B3692" s="280" t="s">
        <v>6</v>
      </c>
      <c r="C3692" s="305" t="s">
        <v>105</v>
      </c>
      <c r="D3692" s="281" t="s">
        <v>8144</v>
      </c>
      <c r="E3692" s="282" t="s">
        <v>8145</v>
      </c>
      <c r="F3692" s="283" t="s">
        <v>163</v>
      </c>
      <c r="G3692" s="139" t="s">
        <v>7433</v>
      </c>
      <c r="H3692" s="139" t="s">
        <v>7434</v>
      </c>
      <c r="I3692" s="363">
        <v>45691</v>
      </c>
      <c r="J3692" s="280" t="s">
        <v>8146</v>
      </c>
      <c r="K3692" s="313" t="s">
        <v>7548</v>
      </c>
      <c r="L3692" s="284">
        <v>45700</v>
      </c>
      <c r="M3692" s="280" t="s">
        <v>8141</v>
      </c>
      <c r="N3692" s="304" t="s">
        <v>163</v>
      </c>
      <c r="O3692" s="347" t="s">
        <v>7433</v>
      </c>
      <c r="P3692" s="347" t="s">
        <v>7434</v>
      </c>
      <c r="Q3692" s="283" t="s">
        <v>7734</v>
      </c>
      <c r="R3692" s="139" t="s">
        <v>7437</v>
      </c>
    </row>
    <row r="3693" spans="1:18" ht="15" customHeight="1">
      <c r="A3693" s="139" t="s">
        <v>38</v>
      </c>
      <c r="B3693" s="280" t="s">
        <v>6</v>
      </c>
      <c r="C3693" s="305" t="s">
        <v>105</v>
      </c>
      <c r="D3693" s="281" t="s">
        <v>6801</v>
      </c>
      <c r="E3693" s="282" t="s">
        <v>6802</v>
      </c>
      <c r="F3693" s="283" t="s">
        <v>7739</v>
      </c>
      <c r="G3693" s="139" t="s">
        <v>7896</v>
      </c>
      <c r="H3693" s="139" t="s">
        <v>7525</v>
      </c>
      <c r="I3693" s="363">
        <v>45689</v>
      </c>
      <c r="J3693" s="280" t="s">
        <v>8099</v>
      </c>
      <c r="K3693" s="313" t="s">
        <v>7548</v>
      </c>
      <c r="L3693" s="284">
        <v>45700</v>
      </c>
      <c r="M3693" s="280" t="s">
        <v>8141</v>
      </c>
      <c r="N3693" s="304" t="s">
        <v>163</v>
      </c>
      <c r="O3693" s="347" t="s">
        <v>7433</v>
      </c>
      <c r="P3693" s="347" t="s">
        <v>7434</v>
      </c>
      <c r="Q3693" s="283" t="s">
        <v>7734</v>
      </c>
      <c r="R3693" s="139" t="s">
        <v>7437</v>
      </c>
    </row>
    <row r="3694" spans="1:18" ht="15" customHeight="1">
      <c r="A3694" s="139" t="s">
        <v>38</v>
      </c>
      <c r="B3694" s="280" t="s">
        <v>6</v>
      </c>
      <c r="C3694" s="305" t="s">
        <v>105</v>
      </c>
      <c r="D3694" s="281" t="s">
        <v>1637</v>
      </c>
      <c r="E3694" s="282" t="s">
        <v>1633</v>
      </c>
      <c r="F3694" s="283" t="s">
        <v>7940</v>
      </c>
      <c r="G3694" s="139" t="s">
        <v>7521</v>
      </c>
      <c r="H3694" s="139" t="s">
        <v>7449</v>
      </c>
      <c r="I3694" s="363">
        <v>45702</v>
      </c>
      <c r="J3694" s="280" t="s">
        <v>8141</v>
      </c>
      <c r="K3694" s="313" t="s">
        <v>7465</v>
      </c>
      <c r="L3694" s="284">
        <v>45700</v>
      </c>
      <c r="M3694" s="280" t="s">
        <v>8141</v>
      </c>
      <c r="N3694" s="304" t="s">
        <v>163</v>
      </c>
      <c r="O3694" s="347" t="s">
        <v>7433</v>
      </c>
      <c r="P3694" s="347" t="s">
        <v>7434</v>
      </c>
      <c r="Q3694" s="283" t="s">
        <v>7734</v>
      </c>
      <c r="R3694" s="139" t="s">
        <v>7437</v>
      </c>
    </row>
    <row r="3695" spans="1:18" ht="15" customHeight="1">
      <c r="A3695" s="139" t="s">
        <v>38</v>
      </c>
      <c r="B3695" s="280" t="s">
        <v>6</v>
      </c>
      <c r="C3695" s="305" t="s">
        <v>105</v>
      </c>
      <c r="D3695" s="281" t="s">
        <v>8159</v>
      </c>
      <c r="E3695" s="282" t="s">
        <v>8160</v>
      </c>
      <c r="F3695" s="283" t="s">
        <v>8161</v>
      </c>
      <c r="G3695" s="139" t="s">
        <v>7525</v>
      </c>
      <c r="H3695" s="139" t="s">
        <v>7525</v>
      </c>
      <c r="I3695" s="363">
        <v>45707</v>
      </c>
      <c r="J3695" s="280" t="s">
        <v>8158</v>
      </c>
      <c r="K3695" s="313" t="s">
        <v>7465</v>
      </c>
      <c r="L3695" s="284">
        <v>45700</v>
      </c>
      <c r="M3695" s="280" t="s">
        <v>8141</v>
      </c>
      <c r="N3695" s="304" t="s">
        <v>163</v>
      </c>
      <c r="O3695" s="347" t="s">
        <v>7433</v>
      </c>
      <c r="P3695" s="347" t="s">
        <v>7434</v>
      </c>
      <c r="Q3695" s="283" t="s">
        <v>7734</v>
      </c>
      <c r="R3695" s="139" t="s">
        <v>7437</v>
      </c>
    </row>
    <row r="3696" spans="1:18" ht="15" customHeight="1">
      <c r="A3696" s="139" t="s">
        <v>38</v>
      </c>
      <c r="B3696" s="280" t="s">
        <v>6</v>
      </c>
      <c r="C3696" s="305" t="s">
        <v>105</v>
      </c>
      <c r="D3696" s="281" t="s">
        <v>8070</v>
      </c>
      <c r="E3696" s="282" t="s">
        <v>8071</v>
      </c>
      <c r="F3696" s="308" t="s">
        <v>7531</v>
      </c>
      <c r="G3696" s="308" t="s">
        <v>7531</v>
      </c>
      <c r="H3696" s="308" t="s">
        <v>7531</v>
      </c>
      <c r="I3696" s="363">
        <v>45638</v>
      </c>
      <c r="J3696" s="280" t="s">
        <v>8063</v>
      </c>
      <c r="K3696" s="313" t="s">
        <v>7602</v>
      </c>
      <c r="L3696" s="284">
        <v>45700</v>
      </c>
      <c r="M3696" s="280" t="s">
        <v>8141</v>
      </c>
      <c r="N3696" s="280" t="s">
        <v>7661</v>
      </c>
      <c r="O3696" s="141" t="s">
        <v>7534</v>
      </c>
      <c r="P3696" s="141" t="s">
        <v>7736</v>
      </c>
      <c r="Q3696" s="112" t="s">
        <v>7735</v>
      </c>
      <c r="R3696" s="139" t="s">
        <v>7437</v>
      </c>
    </row>
    <row r="3697" spans="1:18" ht="15" customHeight="1">
      <c r="A3697" s="139" t="s">
        <v>38</v>
      </c>
      <c r="B3697" s="280" t="s">
        <v>6</v>
      </c>
      <c r="C3697" s="305" t="s">
        <v>105</v>
      </c>
      <c r="D3697" s="281" t="s">
        <v>8084</v>
      </c>
      <c r="E3697" s="282" t="s">
        <v>8085</v>
      </c>
      <c r="F3697" s="308" t="s">
        <v>7531</v>
      </c>
      <c r="G3697" s="308" t="s">
        <v>7531</v>
      </c>
      <c r="H3697" s="308" t="s">
        <v>7531</v>
      </c>
      <c r="I3697" s="363">
        <v>45644</v>
      </c>
      <c r="J3697" s="280" t="s">
        <v>8066</v>
      </c>
      <c r="K3697" s="313" t="s">
        <v>7602</v>
      </c>
      <c r="L3697" s="284">
        <v>45700</v>
      </c>
      <c r="M3697" s="280" t="s">
        <v>8141</v>
      </c>
      <c r="N3697" s="280" t="s">
        <v>7661</v>
      </c>
      <c r="O3697" s="141" t="s">
        <v>7534</v>
      </c>
      <c r="P3697" s="141" t="s">
        <v>7736</v>
      </c>
      <c r="Q3697" s="112" t="s">
        <v>7735</v>
      </c>
      <c r="R3697" s="139" t="s">
        <v>7437</v>
      </c>
    </row>
    <row r="3698" spans="1:18" ht="15" customHeight="1">
      <c r="A3698" s="139" t="s">
        <v>38</v>
      </c>
      <c r="B3698" s="280" t="s">
        <v>6</v>
      </c>
      <c r="C3698" s="305" t="s">
        <v>105</v>
      </c>
      <c r="D3698" s="281" t="s">
        <v>8009</v>
      </c>
      <c r="E3698" s="282" t="s">
        <v>8010</v>
      </c>
      <c r="F3698" s="283" t="s">
        <v>7529</v>
      </c>
      <c r="G3698" s="139" t="s">
        <v>7448</v>
      </c>
      <c r="H3698" s="139" t="s">
        <v>7449</v>
      </c>
      <c r="I3698" s="363">
        <v>45544</v>
      </c>
      <c r="J3698" s="280" t="s">
        <v>8004</v>
      </c>
      <c r="K3698" s="313" t="s">
        <v>7465</v>
      </c>
      <c r="L3698" s="284">
        <v>45700</v>
      </c>
      <c r="M3698" s="280" t="s">
        <v>8141</v>
      </c>
      <c r="N3698" s="280" t="s">
        <v>8020</v>
      </c>
      <c r="O3698" s="313" t="s">
        <v>7896</v>
      </c>
      <c r="P3698" s="313" t="s">
        <v>7525</v>
      </c>
      <c r="Q3698" s="139" t="s">
        <v>7734</v>
      </c>
      <c r="R3698" s="139" t="s">
        <v>7437</v>
      </c>
    </row>
    <row r="3699" spans="1:18" ht="15" customHeight="1">
      <c r="A3699" s="139" t="s">
        <v>38</v>
      </c>
      <c r="B3699" s="280" t="s">
        <v>6</v>
      </c>
      <c r="C3699" s="305" t="s">
        <v>105</v>
      </c>
      <c r="D3699" s="281" t="s">
        <v>7089</v>
      </c>
      <c r="E3699" s="282" t="s">
        <v>7090</v>
      </c>
      <c r="F3699" s="283" t="s">
        <v>1992</v>
      </c>
      <c r="G3699" s="139" t="s">
        <v>7433</v>
      </c>
      <c r="H3699" s="139" t="s">
        <v>7434</v>
      </c>
      <c r="I3699" s="363">
        <v>45622</v>
      </c>
      <c r="J3699" s="280" t="s">
        <v>8041</v>
      </c>
      <c r="K3699" s="313" t="s">
        <v>7465</v>
      </c>
      <c r="L3699" s="284">
        <v>45700</v>
      </c>
      <c r="M3699" s="280" t="s">
        <v>8141</v>
      </c>
      <c r="N3699" s="280" t="s">
        <v>7529</v>
      </c>
      <c r="O3699" s="313" t="s">
        <v>7448</v>
      </c>
      <c r="P3699" s="313" t="s">
        <v>7449</v>
      </c>
      <c r="Q3699" s="282" t="s">
        <v>7734</v>
      </c>
      <c r="R3699" s="139" t="s">
        <v>7437</v>
      </c>
    </row>
    <row r="3700" spans="1:18" ht="15" customHeight="1">
      <c r="A3700" s="139" t="s">
        <v>38</v>
      </c>
      <c r="B3700" s="280" t="s">
        <v>6</v>
      </c>
      <c r="C3700" s="305" t="s">
        <v>105</v>
      </c>
      <c r="D3700" s="281" t="s">
        <v>4097</v>
      </c>
      <c r="E3700" s="282" t="s">
        <v>4098</v>
      </c>
      <c r="F3700" s="283" t="s">
        <v>7624</v>
      </c>
      <c r="G3700" s="139" t="s">
        <v>7625</v>
      </c>
      <c r="H3700" s="139" t="s">
        <v>7449</v>
      </c>
      <c r="I3700" s="363">
        <v>45658</v>
      </c>
      <c r="J3700" s="280" t="s">
        <v>8095</v>
      </c>
      <c r="K3700" s="313" t="s">
        <v>7602</v>
      </c>
      <c r="L3700" s="284">
        <v>45705</v>
      </c>
      <c r="M3700" s="280" t="s">
        <v>8158</v>
      </c>
      <c r="N3700" s="304" t="s">
        <v>7624</v>
      </c>
      <c r="O3700" s="283" t="s">
        <v>7625</v>
      </c>
      <c r="P3700" s="283" t="s">
        <v>7449</v>
      </c>
      <c r="Q3700" s="282" t="s">
        <v>7734</v>
      </c>
      <c r="R3700" s="139" t="s">
        <v>7437</v>
      </c>
    </row>
    <row r="3701" spans="1:18" ht="15" customHeight="1">
      <c r="A3701" s="139" t="s">
        <v>38</v>
      </c>
      <c r="B3701" s="280" t="s">
        <v>6</v>
      </c>
      <c r="C3701" s="305" t="s">
        <v>105</v>
      </c>
      <c r="D3701" s="281" t="s">
        <v>4970</v>
      </c>
      <c r="E3701" s="282" t="s">
        <v>4971</v>
      </c>
      <c r="F3701" s="283" t="s">
        <v>7624</v>
      </c>
      <c r="G3701" s="139" t="s">
        <v>7625</v>
      </c>
      <c r="H3701" s="139" t="s">
        <v>7449</v>
      </c>
      <c r="I3701" s="363">
        <v>45658</v>
      </c>
      <c r="J3701" s="280" t="s">
        <v>8095</v>
      </c>
      <c r="K3701" s="313" t="s">
        <v>7893</v>
      </c>
      <c r="L3701" s="284">
        <v>45705</v>
      </c>
      <c r="M3701" s="280" t="s">
        <v>8158</v>
      </c>
      <c r="N3701" s="304" t="s">
        <v>7624</v>
      </c>
      <c r="O3701" s="283" t="s">
        <v>7625</v>
      </c>
      <c r="P3701" s="283" t="s">
        <v>7449</v>
      </c>
      <c r="Q3701" s="282" t="s">
        <v>7734</v>
      </c>
      <c r="R3701" s="139" t="s">
        <v>7437</v>
      </c>
    </row>
    <row r="3702" spans="1:18" ht="15" customHeight="1">
      <c r="A3702" s="139" t="s">
        <v>38</v>
      </c>
      <c r="B3702" s="280" t="s">
        <v>6</v>
      </c>
      <c r="C3702" s="305" t="s">
        <v>105</v>
      </c>
      <c r="D3702" s="281" t="s">
        <v>5248</v>
      </c>
      <c r="E3702" s="282" t="s">
        <v>5249</v>
      </c>
      <c r="F3702" s="283" t="s">
        <v>7624</v>
      </c>
      <c r="G3702" s="139" t="s">
        <v>7625</v>
      </c>
      <c r="H3702" s="139" t="s">
        <v>7449</v>
      </c>
      <c r="I3702" s="363">
        <v>45658</v>
      </c>
      <c r="J3702" s="280" t="s">
        <v>8095</v>
      </c>
      <c r="K3702" s="313" t="s">
        <v>7913</v>
      </c>
      <c r="L3702" s="284">
        <v>45705</v>
      </c>
      <c r="M3702" s="280" t="s">
        <v>8158</v>
      </c>
      <c r="N3702" s="304" t="s">
        <v>7624</v>
      </c>
      <c r="O3702" s="283" t="s">
        <v>7625</v>
      </c>
      <c r="P3702" s="283" t="s">
        <v>7449</v>
      </c>
      <c r="Q3702" s="282" t="s">
        <v>7734</v>
      </c>
      <c r="R3702" s="139" t="s">
        <v>7437</v>
      </c>
    </row>
    <row r="3703" spans="1:18" ht="15" customHeight="1">
      <c r="A3703" s="139" t="s">
        <v>38</v>
      </c>
      <c r="B3703" s="280" t="s">
        <v>6</v>
      </c>
      <c r="C3703" s="305" t="s">
        <v>105</v>
      </c>
      <c r="D3703" s="281" t="s">
        <v>5658</v>
      </c>
      <c r="E3703" s="282" t="s">
        <v>5659</v>
      </c>
      <c r="F3703" s="283" t="s">
        <v>7624</v>
      </c>
      <c r="G3703" s="139" t="s">
        <v>7625</v>
      </c>
      <c r="H3703" s="139" t="s">
        <v>7449</v>
      </c>
      <c r="I3703" s="363">
        <v>45658</v>
      </c>
      <c r="J3703" s="280" t="s">
        <v>8095</v>
      </c>
      <c r="K3703" s="313" t="s">
        <v>7602</v>
      </c>
      <c r="L3703" s="284">
        <v>45705</v>
      </c>
      <c r="M3703" s="280" t="s">
        <v>8158</v>
      </c>
      <c r="N3703" s="304" t="s">
        <v>7624</v>
      </c>
      <c r="O3703" s="283" t="s">
        <v>7625</v>
      </c>
      <c r="P3703" s="283" t="s">
        <v>7449</v>
      </c>
      <c r="Q3703" s="282" t="s">
        <v>7734</v>
      </c>
      <c r="R3703" s="139" t="s">
        <v>7437</v>
      </c>
    </row>
    <row r="3704" spans="1:18" ht="15" customHeight="1">
      <c r="A3704" s="139" t="s">
        <v>38</v>
      </c>
      <c r="B3704" s="280" t="s">
        <v>6</v>
      </c>
      <c r="C3704" s="305" t="s">
        <v>105</v>
      </c>
      <c r="D3704" s="336" t="s">
        <v>5949</v>
      </c>
      <c r="E3704" s="282" t="s">
        <v>5950</v>
      </c>
      <c r="F3704" s="282" t="s">
        <v>7998</v>
      </c>
      <c r="G3704" s="282" t="s">
        <v>7896</v>
      </c>
      <c r="H3704" s="282" t="s">
        <v>7525</v>
      </c>
      <c r="I3704" s="363">
        <v>45691</v>
      </c>
      <c r="J3704" s="280" t="s">
        <v>8146</v>
      </c>
      <c r="K3704" s="313" t="s">
        <v>7527</v>
      </c>
      <c r="L3704" s="284">
        <v>45700</v>
      </c>
      <c r="M3704" s="280" t="s">
        <v>8141</v>
      </c>
      <c r="N3704" s="304" t="s">
        <v>163</v>
      </c>
      <c r="O3704" s="347" t="s">
        <v>7433</v>
      </c>
      <c r="P3704" s="347" t="s">
        <v>7434</v>
      </c>
      <c r="Q3704" s="283" t="s">
        <v>7734</v>
      </c>
      <c r="R3704" s="282" t="s">
        <v>7528</v>
      </c>
    </row>
    <row r="3705" spans="1:18" ht="15" customHeight="1">
      <c r="A3705" s="139" t="s">
        <v>38</v>
      </c>
      <c r="B3705" s="280" t="s">
        <v>6</v>
      </c>
      <c r="C3705" s="305" t="s">
        <v>105</v>
      </c>
      <c r="D3705" s="281" t="s">
        <v>4619</v>
      </c>
      <c r="E3705" s="282" t="s">
        <v>4620</v>
      </c>
      <c r="F3705" s="283" t="s">
        <v>187</v>
      </c>
      <c r="G3705" s="139" t="s">
        <v>7463</v>
      </c>
      <c r="H3705" s="139" t="s">
        <v>7434</v>
      </c>
      <c r="I3705" s="363">
        <v>45658</v>
      </c>
      <c r="J3705" s="280" t="s">
        <v>8095</v>
      </c>
      <c r="K3705" s="313" t="s">
        <v>7941</v>
      </c>
      <c r="L3705" s="284">
        <v>45702</v>
      </c>
      <c r="M3705" s="280" t="s">
        <v>8141</v>
      </c>
      <c r="N3705" s="280" t="s">
        <v>8024</v>
      </c>
      <c r="O3705" s="347" t="s">
        <v>7534</v>
      </c>
      <c r="P3705" s="347" t="s">
        <v>7577</v>
      </c>
      <c r="Q3705" s="283" t="s">
        <v>7734</v>
      </c>
      <c r="R3705" s="139" t="s">
        <v>7446</v>
      </c>
    </row>
    <row r="3706" spans="1:18" ht="15" customHeight="1">
      <c r="A3706" s="139" t="s">
        <v>38</v>
      </c>
      <c r="B3706" s="280" t="s">
        <v>6</v>
      </c>
      <c r="C3706" s="305" t="s">
        <v>105</v>
      </c>
      <c r="D3706" s="281" t="s">
        <v>6501</v>
      </c>
      <c r="E3706" s="282" t="s">
        <v>6502</v>
      </c>
      <c r="F3706" s="283" t="s">
        <v>5215</v>
      </c>
      <c r="G3706" s="139" t="s">
        <v>7497</v>
      </c>
      <c r="H3706" s="139" t="s">
        <v>1365</v>
      </c>
      <c r="I3706" s="363">
        <v>45689</v>
      </c>
      <c r="J3706" s="280" t="s">
        <v>8099</v>
      </c>
      <c r="K3706" s="313" t="s">
        <v>7436</v>
      </c>
      <c r="L3706" s="284">
        <v>45705</v>
      </c>
      <c r="M3706" s="280" t="s">
        <v>8158</v>
      </c>
      <c r="N3706" s="280" t="s">
        <v>285</v>
      </c>
      <c r="O3706" s="347" t="s">
        <v>7497</v>
      </c>
      <c r="P3706" s="347" t="s">
        <v>1365</v>
      </c>
      <c r="Q3706" s="112" t="s">
        <v>7735</v>
      </c>
      <c r="R3706" s="139" t="s">
        <v>7437</v>
      </c>
    </row>
    <row r="3707" spans="1:18" ht="15" customHeight="1">
      <c r="A3707" s="139" t="s">
        <v>38</v>
      </c>
      <c r="B3707" s="280" t="s">
        <v>6</v>
      </c>
      <c r="C3707" s="305" t="s">
        <v>105</v>
      </c>
      <c r="D3707" s="281" t="s">
        <v>8147</v>
      </c>
      <c r="E3707" s="282" t="s">
        <v>8148</v>
      </c>
      <c r="F3707" s="283" t="s">
        <v>163</v>
      </c>
      <c r="G3707" s="139" t="s">
        <v>7433</v>
      </c>
      <c r="H3707" s="139" t="s">
        <v>7434</v>
      </c>
      <c r="I3707" s="363">
        <v>45696</v>
      </c>
      <c r="J3707" s="280" t="s">
        <v>8146</v>
      </c>
      <c r="K3707" s="313" t="s">
        <v>7548</v>
      </c>
      <c r="L3707" s="284">
        <v>45712</v>
      </c>
      <c r="M3707" s="280" t="s">
        <v>8163</v>
      </c>
      <c r="N3707" s="280" t="s">
        <v>163</v>
      </c>
      <c r="O3707" s="347" t="s">
        <v>7433</v>
      </c>
      <c r="P3707" s="347" t="s">
        <v>7434</v>
      </c>
      <c r="Q3707" s="283" t="s">
        <v>7734</v>
      </c>
      <c r="R3707" s="139" t="s">
        <v>7437</v>
      </c>
    </row>
    <row r="3708" spans="1:18" ht="15" customHeight="1">
      <c r="A3708" s="139" t="s">
        <v>38</v>
      </c>
      <c r="B3708" s="280" t="s">
        <v>6</v>
      </c>
      <c r="C3708" s="305" t="s">
        <v>105</v>
      </c>
      <c r="D3708" s="364" t="s">
        <v>8134</v>
      </c>
      <c r="E3708" s="313" t="s">
        <v>8135</v>
      </c>
      <c r="F3708" s="283" t="s">
        <v>8136</v>
      </c>
      <c r="G3708" s="313" t="s">
        <v>7497</v>
      </c>
      <c r="H3708" s="313" t="s">
        <v>1365</v>
      </c>
      <c r="I3708" s="363">
        <v>45684</v>
      </c>
      <c r="J3708" s="280" t="s">
        <v>8099</v>
      </c>
      <c r="K3708" s="310" t="s">
        <v>7711</v>
      </c>
      <c r="L3708" s="284">
        <v>45705</v>
      </c>
      <c r="M3708" s="280" t="s">
        <v>8158</v>
      </c>
      <c r="N3708" s="313" t="s">
        <v>411</v>
      </c>
      <c r="O3708" s="141" t="s">
        <v>7534</v>
      </c>
      <c r="P3708" s="141" t="s">
        <v>7736</v>
      </c>
      <c r="Q3708" s="141" t="s">
        <v>7734</v>
      </c>
      <c r="R3708" s="282" t="s">
        <v>7446</v>
      </c>
    </row>
    <row r="3709" spans="1:18" ht="15" customHeight="1">
      <c r="A3709" s="139" t="s">
        <v>38</v>
      </c>
      <c r="B3709" s="280" t="s">
        <v>6</v>
      </c>
      <c r="C3709" s="305" t="s">
        <v>105</v>
      </c>
      <c r="D3709" s="364" t="s">
        <v>6219</v>
      </c>
      <c r="E3709" s="313" t="s">
        <v>6220</v>
      </c>
      <c r="F3709" s="283" t="s">
        <v>599</v>
      </c>
      <c r="G3709" s="313" t="s">
        <v>7800</v>
      </c>
      <c r="H3709" s="313" t="s">
        <v>7800</v>
      </c>
      <c r="I3709" s="363">
        <v>45597</v>
      </c>
      <c r="J3709" s="280" t="s">
        <v>8031</v>
      </c>
      <c r="K3709" s="310" t="s">
        <v>8091</v>
      </c>
      <c r="L3709" s="284">
        <v>45712</v>
      </c>
      <c r="M3709" s="280" t="s">
        <v>8163</v>
      </c>
      <c r="N3709" s="313" t="s">
        <v>7661</v>
      </c>
      <c r="O3709" s="141" t="s">
        <v>7534</v>
      </c>
      <c r="P3709" s="141" t="s">
        <v>7736</v>
      </c>
      <c r="Q3709" s="141" t="s">
        <v>7734</v>
      </c>
      <c r="R3709" s="282" t="s">
        <v>7446</v>
      </c>
    </row>
    <row r="3710" spans="1:18" ht="15" customHeight="1">
      <c r="A3710" s="139" t="s">
        <v>38</v>
      </c>
      <c r="B3710" s="280" t="s">
        <v>6</v>
      </c>
      <c r="C3710" s="305" t="s">
        <v>105</v>
      </c>
      <c r="D3710" s="364" t="s">
        <v>3579</v>
      </c>
      <c r="E3710" s="313" t="s">
        <v>3580</v>
      </c>
      <c r="F3710" s="283" t="s">
        <v>187</v>
      </c>
      <c r="G3710" s="313" t="s">
        <v>7463</v>
      </c>
      <c r="H3710" s="313" t="s">
        <v>7434</v>
      </c>
      <c r="I3710" s="363">
        <v>45686</v>
      </c>
      <c r="J3710" s="280" t="s">
        <v>8099</v>
      </c>
      <c r="K3710" s="310" t="s">
        <v>7593</v>
      </c>
      <c r="L3710" s="284">
        <v>45707</v>
      </c>
      <c r="M3710" s="280" t="s">
        <v>8158</v>
      </c>
      <c r="N3710" s="313" t="s">
        <v>7679</v>
      </c>
      <c r="O3710" s="141" t="s">
        <v>7737</v>
      </c>
      <c r="P3710" s="141" t="s">
        <v>7449</v>
      </c>
      <c r="Q3710" s="112" t="s">
        <v>7735</v>
      </c>
      <c r="R3710" s="282" t="s">
        <v>7437</v>
      </c>
    </row>
    <row r="3711" spans="1:18" ht="15" customHeight="1">
      <c r="A3711" s="139" t="s">
        <v>38</v>
      </c>
      <c r="B3711" s="280" t="s">
        <v>6</v>
      </c>
      <c r="C3711" s="305" t="s">
        <v>105</v>
      </c>
      <c r="D3711" s="364" t="s">
        <v>8113</v>
      </c>
      <c r="E3711" s="313" t="s">
        <v>8114</v>
      </c>
      <c r="F3711" s="308" t="s">
        <v>7531</v>
      </c>
      <c r="G3711" s="308" t="s">
        <v>7531</v>
      </c>
      <c r="H3711" s="308" t="s">
        <v>7531</v>
      </c>
      <c r="I3711" s="363">
        <v>45659</v>
      </c>
      <c r="J3711" s="280" t="s">
        <v>8095</v>
      </c>
      <c r="K3711" s="310" t="s">
        <v>6633</v>
      </c>
      <c r="L3711" s="284">
        <v>45705</v>
      </c>
      <c r="M3711" s="280" t="s">
        <v>8158</v>
      </c>
      <c r="N3711" s="313" t="s">
        <v>8088</v>
      </c>
      <c r="O3711" s="141" t="s">
        <v>7497</v>
      </c>
      <c r="P3711" s="141" t="s">
        <v>1365</v>
      </c>
      <c r="Q3711" s="141" t="s">
        <v>7734</v>
      </c>
      <c r="R3711" s="282" t="s">
        <v>7528</v>
      </c>
    </row>
    <row r="3712" spans="1:18" ht="15" customHeight="1">
      <c r="A3712" s="139" t="s">
        <v>38</v>
      </c>
      <c r="B3712" s="280" t="s">
        <v>6</v>
      </c>
      <c r="C3712" s="305" t="s">
        <v>105</v>
      </c>
      <c r="D3712" s="364" t="s">
        <v>2537</v>
      </c>
      <c r="E3712" s="313" t="s">
        <v>2538</v>
      </c>
      <c r="F3712" s="283" t="s">
        <v>1563</v>
      </c>
      <c r="G3712" s="313" t="s">
        <v>7448</v>
      </c>
      <c r="H3712" s="313" t="s">
        <v>7449</v>
      </c>
      <c r="I3712" s="363">
        <v>45689</v>
      </c>
      <c r="J3712" s="280" t="s">
        <v>8099</v>
      </c>
      <c r="K3712" s="310" t="s">
        <v>7669</v>
      </c>
      <c r="L3712" s="284">
        <v>45708</v>
      </c>
      <c r="M3712" s="280" t="s">
        <v>8158</v>
      </c>
      <c r="N3712" s="313" t="s">
        <v>7578</v>
      </c>
      <c r="O3712" s="141" t="s">
        <v>7502</v>
      </c>
      <c r="P3712" s="141" t="s">
        <v>7736</v>
      </c>
      <c r="Q3712" s="141" t="s">
        <v>7734</v>
      </c>
      <c r="R3712" s="282" t="s">
        <v>7446</v>
      </c>
    </row>
    <row r="3713" spans="1:18" ht="15" customHeight="1">
      <c r="A3713" s="139" t="s">
        <v>38</v>
      </c>
      <c r="B3713" s="280" t="s">
        <v>6</v>
      </c>
      <c r="C3713" s="305" t="s">
        <v>105</v>
      </c>
      <c r="D3713" s="364" t="s">
        <v>3513</v>
      </c>
      <c r="E3713" s="313" t="s">
        <v>3514</v>
      </c>
      <c r="F3713" s="283" t="s">
        <v>7661</v>
      </c>
      <c r="G3713" s="313" t="s">
        <v>7534</v>
      </c>
      <c r="H3713" s="313" t="s">
        <v>7434</v>
      </c>
      <c r="I3713" s="363">
        <v>45658</v>
      </c>
      <c r="J3713" s="280" t="s">
        <v>8095</v>
      </c>
      <c r="K3713" s="310" t="s">
        <v>8096</v>
      </c>
      <c r="L3713" s="284">
        <v>45709</v>
      </c>
      <c r="M3713" s="280" t="s">
        <v>8158</v>
      </c>
      <c r="N3713" s="313" t="s">
        <v>7803</v>
      </c>
      <c r="O3713" s="141" t="s">
        <v>7625</v>
      </c>
      <c r="P3713" s="141" t="s">
        <v>7449</v>
      </c>
      <c r="Q3713" s="141" t="s">
        <v>7734</v>
      </c>
      <c r="R3713" s="282" t="s">
        <v>7437</v>
      </c>
    </row>
    <row r="3714" spans="1:18" ht="15" customHeight="1">
      <c r="A3714" s="139" t="s">
        <v>38</v>
      </c>
      <c r="B3714" s="280" t="s">
        <v>6</v>
      </c>
      <c r="C3714" s="305" t="s">
        <v>105</v>
      </c>
      <c r="D3714" s="364" t="s">
        <v>2045</v>
      </c>
      <c r="E3714" s="313" t="s">
        <v>2046</v>
      </c>
      <c r="F3714" s="307" t="s">
        <v>7544</v>
      </c>
      <c r="G3714" s="308" t="s">
        <v>7534</v>
      </c>
      <c r="H3714" s="308" t="s">
        <v>7434</v>
      </c>
      <c r="I3714" s="363">
        <v>45709</v>
      </c>
      <c r="J3714" s="280" t="s">
        <v>8163</v>
      </c>
      <c r="K3714" s="310" t="s">
        <v>7593</v>
      </c>
      <c r="L3714" s="284">
        <v>45709</v>
      </c>
      <c r="M3714" s="280" t="s">
        <v>8158</v>
      </c>
      <c r="N3714" s="313" t="s">
        <v>7803</v>
      </c>
      <c r="O3714" s="141" t="s">
        <v>7625</v>
      </c>
      <c r="P3714" s="141" t="s">
        <v>7449</v>
      </c>
      <c r="Q3714" s="141" t="s">
        <v>7734</v>
      </c>
      <c r="R3714" s="282" t="s">
        <v>7437</v>
      </c>
    </row>
    <row r="3715" spans="1:18" ht="15" customHeight="1">
      <c r="A3715" s="139" t="s">
        <v>38</v>
      </c>
      <c r="B3715" s="280" t="s">
        <v>6</v>
      </c>
      <c r="C3715" s="305" t="s">
        <v>143</v>
      </c>
      <c r="D3715" s="336" t="s">
        <v>2681</v>
      </c>
      <c r="E3715" s="282" t="s">
        <v>2682</v>
      </c>
      <c r="F3715" s="283" t="s">
        <v>7949</v>
      </c>
      <c r="G3715" s="139" t="s">
        <v>7534</v>
      </c>
      <c r="H3715" s="139" t="s">
        <v>7577</v>
      </c>
      <c r="I3715" s="363">
        <v>45658</v>
      </c>
      <c r="J3715" s="280" t="s">
        <v>8095</v>
      </c>
      <c r="K3715" s="313" t="s">
        <v>7893</v>
      </c>
      <c r="L3715" s="284">
        <v>45697</v>
      </c>
      <c r="M3715" s="280" t="s">
        <v>8146</v>
      </c>
      <c r="N3715" s="313" t="s">
        <v>5004</v>
      </c>
      <c r="O3715" s="141" t="s">
        <v>7497</v>
      </c>
      <c r="P3715" s="141" t="s">
        <v>1365</v>
      </c>
      <c r="Q3715" s="141" t="s">
        <v>7734</v>
      </c>
      <c r="R3715" s="139" t="s">
        <v>7437</v>
      </c>
    </row>
    <row r="3716" spans="1:18" ht="15" customHeight="1">
      <c r="A3716" s="139" t="s">
        <v>38</v>
      </c>
      <c r="B3716" s="280" t="s">
        <v>6</v>
      </c>
      <c r="C3716" s="305" t="s">
        <v>105</v>
      </c>
      <c r="D3716" s="281" t="s">
        <v>4578</v>
      </c>
      <c r="E3716" s="282" t="s">
        <v>4579</v>
      </c>
      <c r="F3716" s="283" t="s">
        <v>7838</v>
      </c>
      <c r="G3716" s="139" t="s">
        <v>7448</v>
      </c>
      <c r="H3716" s="139" t="s">
        <v>7449</v>
      </c>
      <c r="I3716" s="363">
        <v>45703</v>
      </c>
      <c r="J3716" s="280" t="s">
        <v>8141</v>
      </c>
      <c r="K3716" s="313" t="s">
        <v>7675</v>
      </c>
      <c r="L3716" s="284">
        <v>45712</v>
      </c>
      <c r="M3716" s="280" t="s">
        <v>8163</v>
      </c>
      <c r="N3716" s="313" t="s">
        <v>7544</v>
      </c>
      <c r="O3716" s="347" t="s">
        <v>7534</v>
      </c>
      <c r="P3716" s="347" t="s">
        <v>7449</v>
      </c>
      <c r="Q3716" s="139" t="s">
        <v>7734</v>
      </c>
      <c r="R3716" s="139" t="s">
        <v>7437</v>
      </c>
    </row>
    <row r="3717" spans="1:18" ht="15" customHeight="1">
      <c r="A3717" s="139" t="s">
        <v>38</v>
      </c>
      <c r="B3717" s="280" t="s">
        <v>6</v>
      </c>
      <c r="C3717" s="305" t="s">
        <v>105</v>
      </c>
      <c r="D3717" s="281" t="s">
        <v>6887</v>
      </c>
      <c r="E3717" s="282" t="s">
        <v>6888</v>
      </c>
      <c r="F3717" s="283" t="s">
        <v>7738</v>
      </c>
      <c r="G3717" s="139" t="s">
        <v>7896</v>
      </c>
      <c r="H3717" s="139" t="s">
        <v>7525</v>
      </c>
      <c r="I3717" s="363">
        <v>45608</v>
      </c>
      <c r="J3717" s="280" t="s">
        <v>8046</v>
      </c>
      <c r="K3717" s="313" t="s">
        <v>7548</v>
      </c>
      <c r="L3717" s="284">
        <v>45713</v>
      </c>
      <c r="M3717" s="280" t="s">
        <v>8163</v>
      </c>
      <c r="N3717" s="280" t="s">
        <v>8180</v>
      </c>
      <c r="O3717" s="283" t="s">
        <v>8181</v>
      </c>
      <c r="P3717" s="283" t="s">
        <v>7525</v>
      </c>
      <c r="Q3717" s="139" t="s">
        <v>7734</v>
      </c>
      <c r="R3717" s="139" t="s">
        <v>7437</v>
      </c>
    </row>
    <row r="3718" spans="1:18" ht="15" customHeight="1">
      <c r="A3718" s="139" t="s">
        <v>38</v>
      </c>
      <c r="B3718" s="280" t="s">
        <v>6</v>
      </c>
      <c r="C3718" s="305" t="s">
        <v>105</v>
      </c>
      <c r="D3718" s="281" t="s">
        <v>324</v>
      </c>
      <c r="E3718" s="282" t="s">
        <v>325</v>
      </c>
      <c r="F3718" s="307" t="s">
        <v>7807</v>
      </c>
      <c r="G3718" s="308" t="s">
        <v>7448</v>
      </c>
      <c r="H3718" s="308" t="s">
        <v>7449</v>
      </c>
      <c r="I3718" s="363">
        <v>45699</v>
      </c>
      <c r="J3718" s="280" t="s">
        <v>8141</v>
      </c>
      <c r="K3718" s="313" t="s">
        <v>2088</v>
      </c>
      <c r="L3718" s="284">
        <v>45713</v>
      </c>
      <c r="M3718" s="280" t="s">
        <v>8163</v>
      </c>
      <c r="N3718" s="280" t="s">
        <v>8180</v>
      </c>
      <c r="O3718" s="283" t="s">
        <v>8181</v>
      </c>
      <c r="P3718" s="283" t="s">
        <v>7525</v>
      </c>
      <c r="Q3718" s="139" t="s">
        <v>7734</v>
      </c>
      <c r="R3718" s="139" t="s">
        <v>7446</v>
      </c>
    </row>
    <row r="3719" spans="1:18" ht="15" customHeight="1">
      <c r="A3719" s="139" t="s">
        <v>38</v>
      </c>
      <c r="B3719" s="280" t="s">
        <v>7</v>
      </c>
      <c r="C3719" s="305" t="s">
        <v>143</v>
      </c>
      <c r="D3719" s="336" t="s">
        <v>2397</v>
      </c>
      <c r="E3719" s="282" t="s">
        <v>2398</v>
      </c>
      <c r="F3719" s="283" t="s">
        <v>7949</v>
      </c>
      <c r="G3719" s="139" t="s">
        <v>7534</v>
      </c>
      <c r="H3719" s="139" t="s">
        <v>7577</v>
      </c>
      <c r="I3719" s="363">
        <v>45658</v>
      </c>
      <c r="J3719" s="280" t="s">
        <v>8095</v>
      </c>
      <c r="K3719" s="313" t="s">
        <v>7893</v>
      </c>
      <c r="L3719" s="284">
        <v>45705</v>
      </c>
      <c r="M3719" s="280" t="s">
        <v>8158</v>
      </c>
      <c r="N3719" s="280" t="s">
        <v>8173</v>
      </c>
      <c r="O3719" s="352" t="s">
        <v>8174</v>
      </c>
      <c r="P3719" s="346" t="s">
        <v>7577</v>
      </c>
      <c r="Q3719" s="139" t="s">
        <v>7734</v>
      </c>
      <c r="R3719" s="139" t="s">
        <v>7437</v>
      </c>
    </row>
    <row r="3720" spans="1:18" ht="15" customHeight="1">
      <c r="A3720" s="139" t="s">
        <v>38</v>
      </c>
      <c r="B3720" s="280" t="s">
        <v>11</v>
      </c>
      <c r="C3720" s="305" t="s">
        <v>105</v>
      </c>
      <c r="D3720" s="364" t="s">
        <v>2566</v>
      </c>
      <c r="E3720" s="313" t="s">
        <v>2567</v>
      </c>
      <c r="F3720" s="283" t="s">
        <v>285</v>
      </c>
      <c r="G3720" s="313" t="s">
        <v>7497</v>
      </c>
      <c r="H3720" s="313" t="s">
        <v>1365</v>
      </c>
      <c r="I3720" s="363">
        <v>45629</v>
      </c>
      <c r="J3720" s="280" t="s">
        <v>8061</v>
      </c>
      <c r="K3720" s="310" t="s">
        <v>8062</v>
      </c>
      <c r="L3720" s="284">
        <v>45693</v>
      </c>
      <c r="M3720" s="280" t="s">
        <v>8146</v>
      </c>
      <c r="N3720" s="313" t="s">
        <v>7703</v>
      </c>
      <c r="O3720" s="141" t="s">
        <v>7703</v>
      </c>
      <c r="P3720" s="141" t="s">
        <v>7703</v>
      </c>
      <c r="Q3720" s="141" t="s">
        <v>7703</v>
      </c>
      <c r="R3720" s="282" t="s">
        <v>7446</v>
      </c>
    </row>
    <row r="3721" spans="1:18" ht="15" customHeight="1">
      <c r="A3721" s="139" t="s">
        <v>38</v>
      </c>
      <c r="B3721" s="280" t="s">
        <v>11</v>
      </c>
      <c r="C3721" s="305" t="s">
        <v>105</v>
      </c>
      <c r="D3721" s="364" t="s">
        <v>510</v>
      </c>
      <c r="E3721" s="313" t="s">
        <v>511</v>
      </c>
      <c r="F3721" s="283" t="s">
        <v>7661</v>
      </c>
      <c r="G3721" s="313" t="s">
        <v>7534</v>
      </c>
      <c r="H3721" s="313" t="s">
        <v>7434</v>
      </c>
      <c r="I3721" s="363">
        <v>45658</v>
      </c>
      <c r="J3721" s="280" t="s">
        <v>8095</v>
      </c>
      <c r="K3721" s="310" t="s">
        <v>7436</v>
      </c>
      <c r="L3721" s="284">
        <v>45695</v>
      </c>
      <c r="M3721" s="280" t="s">
        <v>8146</v>
      </c>
      <c r="N3721" s="313" t="s">
        <v>7703</v>
      </c>
      <c r="O3721" s="141" t="s">
        <v>7703</v>
      </c>
      <c r="P3721" s="141" t="s">
        <v>7703</v>
      </c>
      <c r="Q3721" s="141" t="s">
        <v>7703</v>
      </c>
      <c r="R3721" s="282" t="s">
        <v>7437</v>
      </c>
    </row>
    <row r="3722" spans="1:18" ht="15" customHeight="1">
      <c r="A3722" s="139" t="s">
        <v>38</v>
      </c>
      <c r="B3722" s="280" t="s">
        <v>11</v>
      </c>
      <c r="C3722" s="305" t="s">
        <v>105</v>
      </c>
      <c r="D3722" s="281" t="s">
        <v>1147</v>
      </c>
      <c r="E3722" s="282" t="s">
        <v>1148</v>
      </c>
      <c r="F3722" s="283" t="s">
        <v>7529</v>
      </c>
      <c r="G3722" s="139" t="s">
        <v>7448</v>
      </c>
      <c r="H3722" s="139" t="s">
        <v>7449</v>
      </c>
      <c r="I3722" s="363">
        <v>45658</v>
      </c>
      <c r="J3722" s="280" t="s">
        <v>8095</v>
      </c>
      <c r="K3722" s="313" t="s">
        <v>7717</v>
      </c>
      <c r="L3722" s="284">
        <v>45714</v>
      </c>
      <c r="M3722" s="112" t="s">
        <v>7786</v>
      </c>
      <c r="N3722" s="313"/>
      <c r="O3722" s="141"/>
      <c r="P3722" s="141"/>
      <c r="Q3722" s="141"/>
      <c r="R3722" s="282" t="s">
        <v>7437</v>
      </c>
    </row>
    <row r="3723" spans="1:18" ht="15" customHeight="1">
      <c r="A3723" s="139" t="s">
        <v>38</v>
      </c>
      <c r="B3723" s="280" t="s">
        <v>11</v>
      </c>
      <c r="C3723" s="305" t="s">
        <v>105</v>
      </c>
      <c r="D3723" s="281" t="s">
        <v>4154</v>
      </c>
      <c r="E3723" s="282" t="s">
        <v>4155</v>
      </c>
      <c r="F3723" s="283" t="s">
        <v>7739</v>
      </c>
      <c r="G3723" s="139" t="s">
        <v>7896</v>
      </c>
      <c r="H3723" s="139" t="s">
        <v>7525</v>
      </c>
      <c r="I3723" s="363">
        <v>45700</v>
      </c>
      <c r="J3723" s="280" t="s">
        <v>8141</v>
      </c>
      <c r="K3723" s="313" t="s">
        <v>7593</v>
      </c>
      <c r="L3723" s="284">
        <v>45714</v>
      </c>
      <c r="M3723" s="280" t="s">
        <v>8163</v>
      </c>
      <c r="N3723" s="313"/>
      <c r="O3723" s="141"/>
      <c r="P3723" s="141"/>
      <c r="Q3723" s="141"/>
      <c r="R3723" s="282" t="s">
        <v>7437</v>
      </c>
    </row>
    <row r="3724" spans="1:18" ht="15" customHeight="1">
      <c r="A3724" s="139" t="s">
        <v>38</v>
      </c>
      <c r="B3724" s="280" t="s">
        <v>11</v>
      </c>
      <c r="C3724" s="305" t="s">
        <v>105</v>
      </c>
      <c r="D3724" s="281" t="s">
        <v>5607</v>
      </c>
      <c r="E3724" s="282" t="s">
        <v>5608</v>
      </c>
      <c r="F3724" s="283" t="s">
        <v>551</v>
      </c>
      <c r="G3724" s="139" t="s">
        <v>7448</v>
      </c>
      <c r="H3724" s="139" t="s">
        <v>7449</v>
      </c>
      <c r="I3724" s="363">
        <v>45658</v>
      </c>
      <c r="J3724" s="280" t="s">
        <v>8095</v>
      </c>
      <c r="K3724" s="313" t="s">
        <v>7459</v>
      </c>
      <c r="L3724" s="284">
        <v>45716</v>
      </c>
      <c r="M3724" s="280" t="s">
        <v>8163</v>
      </c>
      <c r="N3724" s="280" t="s">
        <v>7703</v>
      </c>
      <c r="O3724" s="347" t="s">
        <v>7703</v>
      </c>
      <c r="P3724" s="347" t="s">
        <v>7703</v>
      </c>
      <c r="Q3724" s="283" t="s">
        <v>7703</v>
      </c>
      <c r="R3724" s="139" t="s">
        <v>7446</v>
      </c>
    </row>
    <row r="3725" spans="1:18" ht="15" customHeight="1">
      <c r="A3725" s="139" t="s">
        <v>38</v>
      </c>
      <c r="B3725" s="280" t="s">
        <v>11</v>
      </c>
      <c r="C3725" s="305" t="s">
        <v>143</v>
      </c>
      <c r="D3725" s="281" t="s">
        <v>8153</v>
      </c>
      <c r="E3725" s="282" t="s">
        <v>8154</v>
      </c>
      <c r="F3725" s="283" t="s">
        <v>7949</v>
      </c>
      <c r="G3725" s="139" t="s">
        <v>7534</v>
      </c>
      <c r="H3725" s="139" t="s">
        <v>7577</v>
      </c>
      <c r="I3725" s="363">
        <v>45689</v>
      </c>
      <c r="J3725" s="280" t="s">
        <v>8099</v>
      </c>
      <c r="K3725" s="313" t="s">
        <v>7436</v>
      </c>
      <c r="L3725" s="284">
        <v>45716</v>
      </c>
      <c r="M3725" s="280" t="s">
        <v>8163</v>
      </c>
      <c r="N3725" s="280"/>
      <c r="O3725" s="347"/>
      <c r="P3725" s="347"/>
      <c r="Q3725" s="283"/>
      <c r="R3725" s="139" t="s">
        <v>7437</v>
      </c>
    </row>
    <row r="3726" spans="1:18" ht="15" customHeight="1">
      <c r="A3726" s="139" t="s">
        <v>38</v>
      </c>
      <c r="B3726" s="280" t="s">
        <v>9</v>
      </c>
      <c r="C3726" s="305" t="s">
        <v>105</v>
      </c>
      <c r="D3726" s="281" t="s">
        <v>2719</v>
      </c>
      <c r="E3726" s="282" t="s">
        <v>2720</v>
      </c>
      <c r="F3726" s="283" t="s">
        <v>8092</v>
      </c>
      <c r="G3726" s="139" t="s">
        <v>7497</v>
      </c>
      <c r="H3726" s="139" t="s">
        <v>1365</v>
      </c>
      <c r="I3726" s="363">
        <v>45621</v>
      </c>
      <c r="J3726" s="280" t="s">
        <v>8041</v>
      </c>
      <c r="K3726" s="313" t="s">
        <v>7773</v>
      </c>
      <c r="L3726" s="284">
        <v>45705</v>
      </c>
      <c r="M3726" s="280" t="s">
        <v>8158</v>
      </c>
      <c r="N3726" s="304" t="s">
        <v>9</v>
      </c>
      <c r="O3726" s="304" t="s">
        <v>9</v>
      </c>
      <c r="P3726" s="304" t="s">
        <v>9</v>
      </c>
      <c r="Q3726" s="283" t="s">
        <v>7703</v>
      </c>
      <c r="R3726" s="139" t="s">
        <v>7437</v>
      </c>
    </row>
    <row r="3727" spans="1:18" ht="15" customHeight="1">
      <c r="A3727" s="139" t="s">
        <v>40</v>
      </c>
      <c r="B3727" s="280" t="s">
        <v>3</v>
      </c>
      <c r="C3727" s="305" t="s">
        <v>105</v>
      </c>
      <c r="D3727" s="281" t="s">
        <v>4299</v>
      </c>
      <c r="E3727" s="282" t="s">
        <v>4300</v>
      </c>
      <c r="F3727" s="283" t="s">
        <v>187</v>
      </c>
      <c r="G3727" s="139" t="s">
        <v>7463</v>
      </c>
      <c r="H3727" s="139" t="s">
        <v>7434</v>
      </c>
      <c r="I3727" s="363">
        <v>45535</v>
      </c>
      <c r="J3727" s="280" t="s">
        <v>7987</v>
      </c>
      <c r="K3727" s="313" t="s">
        <v>7755</v>
      </c>
      <c r="L3727" s="284" t="s">
        <v>7703</v>
      </c>
      <c r="M3727" s="280" t="s">
        <v>7703</v>
      </c>
      <c r="N3727" s="280" t="s">
        <v>7703</v>
      </c>
      <c r="O3727" s="347" t="s">
        <v>7703</v>
      </c>
      <c r="P3727" s="347" t="s">
        <v>7703</v>
      </c>
      <c r="Q3727" s="283" t="s">
        <v>7703</v>
      </c>
      <c r="R3727" s="139" t="s">
        <v>7437</v>
      </c>
    </row>
    <row r="3728" spans="1:18" ht="15" customHeight="1">
      <c r="A3728" s="139" t="s">
        <v>40</v>
      </c>
      <c r="B3728" s="280" t="s">
        <v>3</v>
      </c>
      <c r="C3728" s="305" t="s">
        <v>105</v>
      </c>
      <c r="D3728" s="281" t="s">
        <v>1352</v>
      </c>
      <c r="E3728" s="282" t="s">
        <v>1353</v>
      </c>
      <c r="F3728" s="283" t="s">
        <v>7980</v>
      </c>
      <c r="G3728" s="139" t="s">
        <v>7861</v>
      </c>
      <c r="H3728" s="139" t="s">
        <v>7525</v>
      </c>
      <c r="I3728" s="363">
        <v>45549</v>
      </c>
      <c r="J3728" s="280" t="s">
        <v>8004</v>
      </c>
      <c r="K3728" s="313" t="s">
        <v>7451</v>
      </c>
      <c r="L3728" s="284" t="s">
        <v>7703</v>
      </c>
      <c r="M3728" s="280" t="s">
        <v>7703</v>
      </c>
      <c r="N3728" s="280" t="s">
        <v>7703</v>
      </c>
      <c r="O3728" s="347" t="s">
        <v>7703</v>
      </c>
      <c r="P3728" s="347" t="s">
        <v>7703</v>
      </c>
      <c r="Q3728" s="283" t="s">
        <v>7703</v>
      </c>
      <c r="R3728" s="139" t="s">
        <v>7437</v>
      </c>
    </row>
    <row r="3729" spans="1:18" ht="15" customHeight="1">
      <c r="A3729" s="139" t="s">
        <v>40</v>
      </c>
      <c r="B3729" s="280" t="s">
        <v>3</v>
      </c>
      <c r="C3729" s="139" t="s">
        <v>352</v>
      </c>
      <c r="D3729" s="281" t="s">
        <v>6622</v>
      </c>
      <c r="E3729" s="282" t="s">
        <v>6623</v>
      </c>
      <c r="F3729" s="283" t="s">
        <v>7949</v>
      </c>
      <c r="G3729" s="139" t="s">
        <v>7534</v>
      </c>
      <c r="H3729" s="139" t="s">
        <v>7577</v>
      </c>
      <c r="I3729" s="363">
        <v>45597</v>
      </c>
      <c r="J3729" s="280" t="s">
        <v>8031</v>
      </c>
      <c r="K3729" s="313" t="s">
        <v>7527</v>
      </c>
      <c r="L3729" s="284" t="s">
        <v>7703</v>
      </c>
      <c r="M3729" s="280" t="s">
        <v>7703</v>
      </c>
      <c r="N3729" s="280" t="s">
        <v>7703</v>
      </c>
      <c r="O3729" s="347" t="s">
        <v>7703</v>
      </c>
      <c r="P3729" s="347" t="s">
        <v>7703</v>
      </c>
      <c r="Q3729" s="283" t="s">
        <v>7703</v>
      </c>
      <c r="R3729" s="139" t="s">
        <v>7437</v>
      </c>
    </row>
    <row r="3730" spans="1:18" ht="15" customHeight="1">
      <c r="A3730" s="139" t="s">
        <v>40</v>
      </c>
      <c r="B3730" s="280" t="s">
        <v>3</v>
      </c>
      <c r="C3730" s="305" t="s">
        <v>1058</v>
      </c>
      <c r="D3730" s="281" t="s">
        <v>1052</v>
      </c>
      <c r="E3730" s="282" t="s">
        <v>1053</v>
      </c>
      <c r="F3730" s="283" t="s">
        <v>7492</v>
      </c>
      <c r="G3730" s="139" t="s">
        <v>7492</v>
      </c>
      <c r="H3730" s="139" t="s">
        <v>7492</v>
      </c>
      <c r="I3730" s="363">
        <v>45597</v>
      </c>
      <c r="J3730" s="280" t="s">
        <v>8031</v>
      </c>
      <c r="K3730" s="313" t="s">
        <v>7675</v>
      </c>
      <c r="L3730" s="284" t="s">
        <v>7703</v>
      </c>
      <c r="M3730" s="280" t="s">
        <v>7703</v>
      </c>
      <c r="N3730" s="280" t="s">
        <v>7703</v>
      </c>
      <c r="O3730" s="347" t="s">
        <v>7703</v>
      </c>
      <c r="P3730" s="347" t="s">
        <v>7703</v>
      </c>
      <c r="Q3730" s="283" t="s">
        <v>7703</v>
      </c>
      <c r="R3730" s="139" t="s">
        <v>7437</v>
      </c>
    </row>
    <row r="3731" spans="1:18" ht="15" customHeight="1">
      <c r="A3731" s="139" t="s">
        <v>40</v>
      </c>
      <c r="B3731" s="280" t="s">
        <v>3</v>
      </c>
      <c r="C3731" s="305" t="s">
        <v>105</v>
      </c>
      <c r="D3731" s="281" t="s">
        <v>8054</v>
      </c>
      <c r="E3731" s="282" t="s">
        <v>8055</v>
      </c>
      <c r="F3731" s="283" t="s">
        <v>8056</v>
      </c>
      <c r="G3731" s="139" t="s">
        <v>7896</v>
      </c>
      <c r="H3731" s="139" t="s">
        <v>7525</v>
      </c>
      <c r="I3731" s="363">
        <v>45607</v>
      </c>
      <c r="J3731" s="280" t="s">
        <v>8045</v>
      </c>
      <c r="K3731" s="313" t="s">
        <v>8057</v>
      </c>
      <c r="L3731" s="284" t="s">
        <v>7703</v>
      </c>
      <c r="M3731" s="280" t="s">
        <v>7703</v>
      </c>
      <c r="N3731" s="280" t="s">
        <v>7703</v>
      </c>
      <c r="O3731" s="347" t="s">
        <v>7703</v>
      </c>
      <c r="P3731" s="347" t="s">
        <v>7703</v>
      </c>
      <c r="Q3731" s="283" t="s">
        <v>7703</v>
      </c>
      <c r="R3731" s="139" t="s">
        <v>7446</v>
      </c>
    </row>
    <row r="3732" spans="1:18" ht="15" customHeight="1">
      <c r="A3732" s="139" t="s">
        <v>40</v>
      </c>
      <c r="B3732" s="280" t="s">
        <v>3</v>
      </c>
      <c r="C3732" s="305" t="s">
        <v>105</v>
      </c>
      <c r="D3732" s="281" t="s">
        <v>6781</v>
      </c>
      <c r="E3732" s="282" t="s">
        <v>6782</v>
      </c>
      <c r="F3732" s="283" t="s">
        <v>7501</v>
      </c>
      <c r="G3732" s="139" t="s">
        <v>7502</v>
      </c>
      <c r="H3732" s="139" t="s">
        <v>7434</v>
      </c>
      <c r="I3732" s="363">
        <v>45627</v>
      </c>
      <c r="J3732" s="280" t="s">
        <v>8041</v>
      </c>
      <c r="K3732" s="313" t="s">
        <v>7716</v>
      </c>
      <c r="L3732" s="284" t="s">
        <v>7703</v>
      </c>
      <c r="M3732" s="280" t="s">
        <v>7703</v>
      </c>
      <c r="N3732" s="280" t="s">
        <v>7703</v>
      </c>
      <c r="O3732" s="347" t="s">
        <v>7703</v>
      </c>
      <c r="P3732" s="347" t="s">
        <v>7703</v>
      </c>
      <c r="Q3732" s="283" t="s">
        <v>7703</v>
      </c>
      <c r="R3732" s="139" t="s">
        <v>7446</v>
      </c>
    </row>
    <row r="3733" spans="1:18" ht="15" customHeight="1">
      <c r="A3733" s="139" t="s">
        <v>40</v>
      </c>
      <c r="B3733" s="280" t="s">
        <v>3</v>
      </c>
      <c r="C3733" s="305" t="s">
        <v>143</v>
      </c>
      <c r="D3733" s="281" t="s">
        <v>6738</v>
      </c>
      <c r="E3733" s="282" t="s">
        <v>6739</v>
      </c>
      <c r="F3733" s="283" t="s">
        <v>8093</v>
      </c>
      <c r="G3733" s="139" t="s">
        <v>7861</v>
      </c>
      <c r="H3733" s="139" t="s">
        <v>7525</v>
      </c>
      <c r="I3733" s="363">
        <v>45627</v>
      </c>
      <c r="J3733" s="280" t="s">
        <v>8041</v>
      </c>
      <c r="K3733" s="313" t="s">
        <v>7511</v>
      </c>
      <c r="L3733" s="284" t="s">
        <v>7703</v>
      </c>
      <c r="M3733" s="280" t="s">
        <v>7703</v>
      </c>
      <c r="N3733" s="280" t="s">
        <v>7703</v>
      </c>
      <c r="O3733" s="347" t="s">
        <v>7703</v>
      </c>
      <c r="P3733" s="347" t="s">
        <v>7703</v>
      </c>
      <c r="Q3733" s="283" t="s">
        <v>7703</v>
      </c>
      <c r="R3733" s="139" t="s">
        <v>7446</v>
      </c>
    </row>
    <row r="3734" spans="1:18" ht="15" customHeight="1">
      <c r="A3734" s="139" t="s">
        <v>40</v>
      </c>
      <c r="B3734" s="280" t="s">
        <v>3</v>
      </c>
      <c r="C3734" s="305" t="s">
        <v>105</v>
      </c>
      <c r="D3734" s="281" t="s">
        <v>5611</v>
      </c>
      <c r="E3734" s="282" t="s">
        <v>5612</v>
      </c>
      <c r="F3734" s="283" t="s">
        <v>285</v>
      </c>
      <c r="G3734" s="139" t="s">
        <v>7497</v>
      </c>
      <c r="H3734" s="139" t="s">
        <v>1365</v>
      </c>
      <c r="I3734" s="363">
        <v>45632</v>
      </c>
      <c r="J3734" s="280" t="s">
        <v>8061</v>
      </c>
      <c r="K3734" s="313" t="s">
        <v>7507</v>
      </c>
      <c r="L3734" s="284" t="s">
        <v>7703</v>
      </c>
      <c r="M3734" s="280" t="s">
        <v>7703</v>
      </c>
      <c r="N3734" s="280" t="s">
        <v>7703</v>
      </c>
      <c r="O3734" s="347" t="s">
        <v>7703</v>
      </c>
      <c r="P3734" s="347" t="s">
        <v>7703</v>
      </c>
      <c r="Q3734" s="283" t="s">
        <v>7703</v>
      </c>
      <c r="R3734" s="139" t="s">
        <v>7446</v>
      </c>
    </row>
    <row r="3735" spans="1:18" ht="15" customHeight="1">
      <c r="A3735" s="139" t="s">
        <v>40</v>
      </c>
      <c r="B3735" s="280" t="s">
        <v>3</v>
      </c>
      <c r="C3735" s="305" t="s">
        <v>143</v>
      </c>
      <c r="D3735" s="281" t="s">
        <v>1873</v>
      </c>
      <c r="E3735" s="282" t="s">
        <v>1874</v>
      </c>
      <c r="F3735" s="283" t="s">
        <v>7820</v>
      </c>
      <c r="G3735" s="139" t="s">
        <v>7740</v>
      </c>
      <c r="H3735" s="139" t="s">
        <v>7449</v>
      </c>
      <c r="I3735" s="363">
        <v>45639</v>
      </c>
      <c r="J3735" s="280" t="s">
        <v>8066</v>
      </c>
      <c r="K3735" s="313" t="s">
        <v>7436</v>
      </c>
      <c r="L3735" s="284" t="s">
        <v>7703</v>
      </c>
      <c r="M3735" s="280" t="s">
        <v>7703</v>
      </c>
      <c r="N3735" s="280" t="s">
        <v>7703</v>
      </c>
      <c r="O3735" s="347" t="s">
        <v>7703</v>
      </c>
      <c r="P3735" s="347" t="s">
        <v>7703</v>
      </c>
      <c r="Q3735" s="283" t="s">
        <v>7703</v>
      </c>
      <c r="R3735" s="139" t="s">
        <v>7437</v>
      </c>
    </row>
    <row r="3736" spans="1:18" ht="15" customHeight="1">
      <c r="A3736" s="139" t="s">
        <v>40</v>
      </c>
      <c r="B3736" s="280" t="s">
        <v>3</v>
      </c>
      <c r="C3736" s="305" t="s">
        <v>105</v>
      </c>
      <c r="D3736" s="281" t="s">
        <v>8064</v>
      </c>
      <c r="E3736" s="282" t="s">
        <v>8065</v>
      </c>
      <c r="F3736" s="283" t="s">
        <v>7998</v>
      </c>
      <c r="G3736" s="139" t="s">
        <v>7896</v>
      </c>
      <c r="H3736" s="139" t="s">
        <v>7525</v>
      </c>
      <c r="I3736" s="363">
        <v>45646</v>
      </c>
      <c r="J3736" s="280" t="s">
        <v>8066</v>
      </c>
      <c r="K3736" s="313" t="s">
        <v>7465</v>
      </c>
      <c r="L3736" s="284" t="s">
        <v>7703</v>
      </c>
      <c r="M3736" s="280" t="s">
        <v>7703</v>
      </c>
      <c r="N3736" s="280" t="s">
        <v>7703</v>
      </c>
      <c r="O3736" s="347" t="s">
        <v>7703</v>
      </c>
      <c r="P3736" s="347" t="s">
        <v>7703</v>
      </c>
      <c r="Q3736" s="283" t="s">
        <v>7703</v>
      </c>
      <c r="R3736" s="139" t="s">
        <v>7437</v>
      </c>
    </row>
    <row r="3737" spans="1:18" ht="15" customHeight="1">
      <c r="A3737" s="139" t="s">
        <v>40</v>
      </c>
      <c r="B3737" s="280" t="s">
        <v>3</v>
      </c>
      <c r="C3737" s="305" t="s">
        <v>1058</v>
      </c>
      <c r="D3737" s="281" t="s">
        <v>1187</v>
      </c>
      <c r="E3737" s="282" t="s">
        <v>1188</v>
      </c>
      <c r="F3737" s="283" t="s">
        <v>4181</v>
      </c>
      <c r="G3737" s="139" t="s">
        <v>7497</v>
      </c>
      <c r="H3737" s="139" t="s">
        <v>7497</v>
      </c>
      <c r="I3737" s="363">
        <v>45647</v>
      </c>
      <c r="J3737" s="280" t="s">
        <v>8066</v>
      </c>
      <c r="K3737" s="313" t="s">
        <v>7548</v>
      </c>
      <c r="L3737" s="284" t="s">
        <v>7703</v>
      </c>
      <c r="M3737" s="280" t="s">
        <v>7703</v>
      </c>
      <c r="N3737" s="280" t="s">
        <v>7703</v>
      </c>
      <c r="O3737" s="347" t="s">
        <v>7703</v>
      </c>
      <c r="P3737" s="347" t="s">
        <v>7703</v>
      </c>
      <c r="Q3737" s="283" t="s">
        <v>7703</v>
      </c>
      <c r="R3737" s="139" t="s">
        <v>7437</v>
      </c>
    </row>
    <row r="3738" spans="1:18" ht="15" customHeight="1">
      <c r="A3738" s="139" t="s">
        <v>40</v>
      </c>
      <c r="B3738" s="280" t="s">
        <v>3</v>
      </c>
      <c r="C3738" s="305" t="s">
        <v>1058</v>
      </c>
      <c r="D3738" s="281" t="s">
        <v>1403</v>
      </c>
      <c r="E3738" s="282" t="s">
        <v>1404</v>
      </c>
      <c r="F3738" s="283" t="s">
        <v>4181</v>
      </c>
      <c r="G3738" s="139" t="s">
        <v>7497</v>
      </c>
      <c r="H3738" s="139" t="s">
        <v>7497</v>
      </c>
      <c r="I3738" s="363">
        <v>45647</v>
      </c>
      <c r="J3738" s="280" t="s">
        <v>8066</v>
      </c>
      <c r="K3738" s="313" t="s">
        <v>7547</v>
      </c>
      <c r="L3738" s="284" t="s">
        <v>7703</v>
      </c>
      <c r="M3738" s="280" t="s">
        <v>7703</v>
      </c>
      <c r="N3738" s="280" t="s">
        <v>7703</v>
      </c>
      <c r="O3738" s="347" t="s">
        <v>7703</v>
      </c>
      <c r="P3738" s="347" t="s">
        <v>7703</v>
      </c>
      <c r="Q3738" s="283" t="s">
        <v>7703</v>
      </c>
      <c r="R3738" s="139" t="s">
        <v>7437</v>
      </c>
    </row>
    <row r="3739" spans="1:18" ht="15" customHeight="1">
      <c r="A3739" s="139" t="s">
        <v>40</v>
      </c>
      <c r="B3739" s="280" t="s">
        <v>3</v>
      </c>
      <c r="C3739" s="305" t="s">
        <v>105</v>
      </c>
      <c r="D3739" s="281" t="s">
        <v>8086</v>
      </c>
      <c r="E3739" s="282" t="s">
        <v>8087</v>
      </c>
      <c r="F3739" s="307" t="s">
        <v>7544</v>
      </c>
      <c r="G3739" s="308" t="s">
        <v>7534</v>
      </c>
      <c r="H3739" s="308" t="s">
        <v>7434</v>
      </c>
      <c r="I3739" s="363">
        <v>45652</v>
      </c>
      <c r="J3739" s="280" t="s">
        <v>8067</v>
      </c>
      <c r="K3739" s="313" t="s">
        <v>7593</v>
      </c>
      <c r="L3739" s="284" t="s">
        <v>7703</v>
      </c>
      <c r="M3739" s="280" t="s">
        <v>7703</v>
      </c>
      <c r="N3739" s="280" t="s">
        <v>7703</v>
      </c>
      <c r="O3739" s="347" t="s">
        <v>7703</v>
      </c>
      <c r="P3739" s="347" t="s">
        <v>7703</v>
      </c>
      <c r="Q3739" s="283" t="s">
        <v>7703</v>
      </c>
      <c r="R3739" s="139" t="s">
        <v>7437</v>
      </c>
    </row>
    <row r="3740" spans="1:18" ht="15" customHeight="1">
      <c r="A3740" s="139" t="s">
        <v>40</v>
      </c>
      <c r="B3740" s="280" t="s">
        <v>3</v>
      </c>
      <c r="C3740" s="305" t="s">
        <v>105</v>
      </c>
      <c r="D3740" s="281" t="s">
        <v>3463</v>
      </c>
      <c r="E3740" s="282" t="s">
        <v>3464</v>
      </c>
      <c r="F3740" s="307" t="s">
        <v>7544</v>
      </c>
      <c r="G3740" s="308" t="s">
        <v>7534</v>
      </c>
      <c r="H3740" s="308" t="s">
        <v>7434</v>
      </c>
      <c r="I3740" s="363">
        <v>45652</v>
      </c>
      <c r="J3740" s="280" t="s">
        <v>8067</v>
      </c>
      <c r="K3740" s="313" t="s">
        <v>7507</v>
      </c>
      <c r="L3740" s="284" t="s">
        <v>7703</v>
      </c>
      <c r="M3740" s="280" t="s">
        <v>7703</v>
      </c>
      <c r="N3740" s="280" t="s">
        <v>7703</v>
      </c>
      <c r="O3740" s="347" t="s">
        <v>7703</v>
      </c>
      <c r="P3740" s="347" t="s">
        <v>7703</v>
      </c>
      <c r="Q3740" s="283" t="s">
        <v>7703</v>
      </c>
      <c r="R3740" s="139" t="s">
        <v>7437</v>
      </c>
    </row>
    <row r="3741" spans="1:18" ht="15" customHeight="1">
      <c r="A3741" s="139" t="s">
        <v>40</v>
      </c>
      <c r="B3741" s="280" t="s">
        <v>3</v>
      </c>
      <c r="C3741" s="305" t="s">
        <v>105</v>
      </c>
      <c r="D3741" s="281" t="s">
        <v>4967</v>
      </c>
      <c r="E3741" s="282" t="s">
        <v>4968</v>
      </c>
      <c r="F3741" s="283" t="s">
        <v>7492</v>
      </c>
      <c r="G3741" s="139" t="s">
        <v>7492</v>
      </c>
      <c r="H3741" s="139" t="s">
        <v>7492</v>
      </c>
      <c r="I3741" s="363">
        <v>45653</v>
      </c>
      <c r="J3741" s="280" t="s">
        <v>8067</v>
      </c>
      <c r="K3741" s="313" t="s">
        <v>7593</v>
      </c>
      <c r="L3741" s="284" t="s">
        <v>7703</v>
      </c>
      <c r="M3741" s="280" t="s">
        <v>7703</v>
      </c>
      <c r="N3741" s="280" t="s">
        <v>7703</v>
      </c>
      <c r="O3741" s="347" t="s">
        <v>7703</v>
      </c>
      <c r="P3741" s="347" t="s">
        <v>7703</v>
      </c>
      <c r="Q3741" s="283" t="s">
        <v>7703</v>
      </c>
      <c r="R3741" s="139" t="s">
        <v>7437</v>
      </c>
    </row>
    <row r="3742" spans="1:18" ht="15" customHeight="1">
      <c r="A3742" s="139" t="s">
        <v>40</v>
      </c>
      <c r="B3742" s="280" t="s">
        <v>3</v>
      </c>
      <c r="C3742" s="305" t="s">
        <v>105</v>
      </c>
      <c r="D3742" s="281" t="s">
        <v>6828</v>
      </c>
      <c r="E3742" s="282" t="s">
        <v>6829</v>
      </c>
      <c r="F3742" s="283" t="s">
        <v>7492</v>
      </c>
      <c r="G3742" s="139" t="s">
        <v>7492</v>
      </c>
      <c r="H3742" s="139" t="s">
        <v>7492</v>
      </c>
      <c r="I3742" s="363">
        <v>45657</v>
      </c>
      <c r="J3742" s="280" t="s">
        <v>8067</v>
      </c>
      <c r="K3742" s="313" t="s">
        <v>7527</v>
      </c>
      <c r="L3742" s="284" t="s">
        <v>7703</v>
      </c>
      <c r="M3742" s="280" t="s">
        <v>7703</v>
      </c>
      <c r="N3742" s="280" t="s">
        <v>7703</v>
      </c>
      <c r="O3742" s="347" t="s">
        <v>7703</v>
      </c>
      <c r="P3742" s="347" t="s">
        <v>7703</v>
      </c>
      <c r="Q3742" s="283" t="s">
        <v>7703</v>
      </c>
      <c r="R3742" s="139" t="s">
        <v>7528</v>
      </c>
    </row>
    <row r="3743" spans="1:18" ht="15" customHeight="1">
      <c r="A3743" s="139" t="s">
        <v>40</v>
      </c>
      <c r="B3743" s="280" t="s">
        <v>3</v>
      </c>
      <c r="C3743" s="305" t="s">
        <v>105</v>
      </c>
      <c r="D3743" s="281" t="s">
        <v>3484</v>
      </c>
      <c r="E3743" s="282" t="s">
        <v>3485</v>
      </c>
      <c r="F3743" s="283" t="s">
        <v>551</v>
      </c>
      <c r="G3743" s="139" t="s">
        <v>7448</v>
      </c>
      <c r="H3743" s="139" t="s">
        <v>7449</v>
      </c>
      <c r="I3743" s="363">
        <v>45658</v>
      </c>
      <c r="J3743" s="280" t="s">
        <v>8095</v>
      </c>
      <c r="K3743" s="313" t="s">
        <v>7459</v>
      </c>
      <c r="L3743" s="284" t="s">
        <v>7703</v>
      </c>
      <c r="M3743" s="280" t="s">
        <v>7703</v>
      </c>
      <c r="N3743" s="280" t="s">
        <v>7703</v>
      </c>
      <c r="O3743" s="347" t="s">
        <v>7703</v>
      </c>
      <c r="P3743" s="347" t="s">
        <v>7703</v>
      </c>
      <c r="Q3743" s="283" t="s">
        <v>7703</v>
      </c>
      <c r="R3743" s="139" t="s">
        <v>7446</v>
      </c>
    </row>
    <row r="3744" spans="1:18" ht="15" customHeight="1">
      <c r="A3744" s="139" t="s">
        <v>40</v>
      </c>
      <c r="B3744" s="280" t="s">
        <v>3</v>
      </c>
      <c r="C3744" s="305" t="s">
        <v>105</v>
      </c>
      <c r="D3744" s="281" t="s">
        <v>5542</v>
      </c>
      <c r="E3744" s="282" t="s">
        <v>5543</v>
      </c>
      <c r="F3744" s="283" t="s">
        <v>1063</v>
      </c>
      <c r="G3744" s="139" t="s">
        <v>7453</v>
      </c>
      <c r="H3744" s="139" t="s">
        <v>7449</v>
      </c>
      <c r="I3744" s="363">
        <v>45658</v>
      </c>
      <c r="J3744" s="280" t="s">
        <v>8095</v>
      </c>
      <c r="K3744" s="313" t="s">
        <v>7470</v>
      </c>
      <c r="L3744" s="284" t="s">
        <v>7703</v>
      </c>
      <c r="M3744" s="280" t="s">
        <v>7703</v>
      </c>
      <c r="N3744" s="280" t="s">
        <v>7703</v>
      </c>
      <c r="O3744" s="347" t="s">
        <v>7703</v>
      </c>
      <c r="P3744" s="347" t="s">
        <v>7703</v>
      </c>
      <c r="Q3744" s="283" t="s">
        <v>7703</v>
      </c>
      <c r="R3744" s="139" t="s">
        <v>7437</v>
      </c>
    </row>
    <row r="3745" spans="1:18" ht="15" customHeight="1">
      <c r="A3745" s="139" t="s">
        <v>40</v>
      </c>
      <c r="B3745" s="280" t="s">
        <v>3</v>
      </c>
      <c r="C3745" s="305" t="s">
        <v>105</v>
      </c>
      <c r="D3745" s="281" t="s">
        <v>2001</v>
      </c>
      <c r="E3745" s="282" t="s">
        <v>2002</v>
      </c>
      <c r="F3745" s="283" t="s">
        <v>7529</v>
      </c>
      <c r="G3745" s="139" t="s">
        <v>7448</v>
      </c>
      <c r="H3745" s="139" t="s">
        <v>7449</v>
      </c>
      <c r="I3745" s="363">
        <v>45658</v>
      </c>
      <c r="J3745" s="280" t="s">
        <v>8095</v>
      </c>
      <c r="K3745" s="313" t="s">
        <v>8140</v>
      </c>
      <c r="L3745" s="284" t="s">
        <v>7703</v>
      </c>
      <c r="M3745" s="280" t="s">
        <v>7703</v>
      </c>
      <c r="N3745" s="280" t="s">
        <v>7703</v>
      </c>
      <c r="O3745" s="347" t="s">
        <v>7703</v>
      </c>
      <c r="P3745" s="347" t="s">
        <v>7703</v>
      </c>
      <c r="Q3745" s="283" t="s">
        <v>7703</v>
      </c>
      <c r="R3745" s="139" t="s">
        <v>7446</v>
      </c>
    </row>
    <row r="3746" spans="1:18" ht="15" customHeight="1">
      <c r="A3746" s="139" t="s">
        <v>40</v>
      </c>
      <c r="B3746" s="280" t="s">
        <v>3</v>
      </c>
      <c r="C3746" s="305" t="s">
        <v>105</v>
      </c>
      <c r="D3746" s="281" t="s">
        <v>8058</v>
      </c>
      <c r="E3746" s="282" t="s">
        <v>8059</v>
      </c>
      <c r="F3746" s="283" t="s">
        <v>285</v>
      </c>
      <c r="G3746" s="139" t="s">
        <v>7497</v>
      </c>
      <c r="H3746" s="139" t="s">
        <v>1365</v>
      </c>
      <c r="I3746" s="363">
        <v>45658</v>
      </c>
      <c r="J3746" s="280" t="s">
        <v>8095</v>
      </c>
      <c r="K3746" s="313" t="s">
        <v>7516</v>
      </c>
      <c r="L3746" s="284" t="s">
        <v>7703</v>
      </c>
      <c r="M3746" s="280" t="s">
        <v>7703</v>
      </c>
      <c r="N3746" s="280" t="s">
        <v>7703</v>
      </c>
      <c r="O3746" s="347" t="s">
        <v>7703</v>
      </c>
      <c r="P3746" s="347" t="s">
        <v>7703</v>
      </c>
      <c r="Q3746" s="283" t="s">
        <v>7703</v>
      </c>
      <c r="R3746" s="139" t="s">
        <v>7437</v>
      </c>
    </row>
    <row r="3747" spans="1:18" ht="15" customHeight="1">
      <c r="A3747" s="139" t="s">
        <v>40</v>
      </c>
      <c r="B3747" s="280" t="s">
        <v>3</v>
      </c>
      <c r="C3747" s="305" t="s">
        <v>426</v>
      </c>
      <c r="D3747" s="281" t="s">
        <v>6869</v>
      </c>
      <c r="E3747" s="282" t="s">
        <v>6870</v>
      </c>
      <c r="F3747" s="283" t="s">
        <v>4181</v>
      </c>
      <c r="G3747" s="139" t="s">
        <v>7497</v>
      </c>
      <c r="H3747" s="139" t="s">
        <v>7497</v>
      </c>
      <c r="I3747" s="363">
        <v>45658</v>
      </c>
      <c r="J3747" s="280" t="s">
        <v>8095</v>
      </c>
      <c r="K3747" s="313" t="s">
        <v>7547</v>
      </c>
      <c r="L3747" s="284" t="s">
        <v>7703</v>
      </c>
      <c r="M3747" s="280" t="s">
        <v>7703</v>
      </c>
      <c r="N3747" s="280" t="s">
        <v>7703</v>
      </c>
      <c r="O3747" s="347" t="s">
        <v>7703</v>
      </c>
      <c r="P3747" s="347" t="s">
        <v>7703</v>
      </c>
      <c r="Q3747" s="283" t="s">
        <v>7703</v>
      </c>
      <c r="R3747" s="139" t="s">
        <v>7437</v>
      </c>
    </row>
    <row r="3748" spans="1:18" ht="15" customHeight="1">
      <c r="A3748" s="139" t="s">
        <v>40</v>
      </c>
      <c r="B3748" s="280" t="s">
        <v>3</v>
      </c>
      <c r="C3748" s="305" t="s">
        <v>1058</v>
      </c>
      <c r="D3748" s="281" t="s">
        <v>6395</v>
      </c>
      <c r="E3748" s="282" t="s">
        <v>6396</v>
      </c>
      <c r="F3748" s="283" t="s">
        <v>7492</v>
      </c>
      <c r="G3748" s="139" t="s">
        <v>7492</v>
      </c>
      <c r="H3748" s="139" t="s">
        <v>7492</v>
      </c>
      <c r="I3748" s="363">
        <v>45667</v>
      </c>
      <c r="J3748" s="280" t="s">
        <v>8103</v>
      </c>
      <c r="K3748" s="313" t="s">
        <v>7548</v>
      </c>
      <c r="L3748" s="284" t="s">
        <v>7703</v>
      </c>
      <c r="M3748" s="280" t="s">
        <v>7703</v>
      </c>
      <c r="N3748" s="280" t="s">
        <v>7703</v>
      </c>
      <c r="O3748" s="347" t="s">
        <v>7703</v>
      </c>
      <c r="P3748" s="347" t="s">
        <v>7703</v>
      </c>
      <c r="Q3748" s="283" t="s">
        <v>7703</v>
      </c>
      <c r="R3748" s="139" t="s">
        <v>7437</v>
      </c>
    </row>
    <row r="3749" spans="1:18" ht="15" customHeight="1">
      <c r="A3749" s="139" t="s">
        <v>40</v>
      </c>
      <c r="B3749" s="280" t="s">
        <v>3</v>
      </c>
      <c r="C3749" s="305" t="s">
        <v>105</v>
      </c>
      <c r="D3749" s="281" t="s">
        <v>3655</v>
      </c>
      <c r="E3749" s="282" t="s">
        <v>3656</v>
      </c>
      <c r="F3749" s="283" t="s">
        <v>163</v>
      </c>
      <c r="G3749" s="139" t="s">
        <v>7433</v>
      </c>
      <c r="H3749" s="139" t="s">
        <v>7434</v>
      </c>
      <c r="I3749" s="363">
        <v>45670</v>
      </c>
      <c r="J3749" s="280" t="s">
        <v>8094</v>
      </c>
      <c r="K3749" s="313" t="s">
        <v>7593</v>
      </c>
      <c r="L3749" s="284" t="s">
        <v>7703</v>
      </c>
      <c r="M3749" s="280" t="s">
        <v>7703</v>
      </c>
      <c r="N3749" s="280" t="s">
        <v>7703</v>
      </c>
      <c r="O3749" s="347" t="s">
        <v>7703</v>
      </c>
      <c r="P3749" s="347" t="s">
        <v>7703</v>
      </c>
      <c r="Q3749" s="283" t="s">
        <v>7703</v>
      </c>
      <c r="R3749" s="139" t="s">
        <v>7446</v>
      </c>
    </row>
    <row r="3750" spans="1:18" ht="15" customHeight="1">
      <c r="A3750" s="139" t="s">
        <v>40</v>
      </c>
      <c r="B3750" s="280" t="s">
        <v>3</v>
      </c>
      <c r="C3750" s="305" t="s">
        <v>105</v>
      </c>
      <c r="D3750" s="281" t="s">
        <v>8130</v>
      </c>
      <c r="E3750" s="282" t="s">
        <v>8131</v>
      </c>
      <c r="F3750" s="307" t="s">
        <v>7544</v>
      </c>
      <c r="G3750" s="308" t="s">
        <v>7534</v>
      </c>
      <c r="H3750" s="308" t="s">
        <v>7434</v>
      </c>
      <c r="I3750" s="363">
        <v>45674</v>
      </c>
      <c r="J3750" s="280" t="s">
        <v>8094</v>
      </c>
      <c r="K3750" s="313" t="s">
        <v>7548</v>
      </c>
      <c r="L3750" s="284" t="s">
        <v>7703</v>
      </c>
      <c r="M3750" s="280" t="s">
        <v>7703</v>
      </c>
      <c r="N3750" s="280" t="s">
        <v>7703</v>
      </c>
      <c r="O3750" s="347" t="s">
        <v>7703</v>
      </c>
      <c r="P3750" s="347" t="s">
        <v>7703</v>
      </c>
      <c r="Q3750" s="283" t="s">
        <v>7703</v>
      </c>
      <c r="R3750" s="139" t="s">
        <v>7437</v>
      </c>
    </row>
    <row r="3751" spans="1:18" ht="15" customHeight="1">
      <c r="A3751" s="139" t="s">
        <v>40</v>
      </c>
      <c r="B3751" s="280" t="s">
        <v>3</v>
      </c>
      <c r="C3751" s="305" t="s">
        <v>1058</v>
      </c>
      <c r="D3751" s="281" t="s">
        <v>1397</v>
      </c>
      <c r="E3751" s="282" t="s">
        <v>1398</v>
      </c>
      <c r="F3751" s="283" t="s">
        <v>8127</v>
      </c>
      <c r="G3751" s="139" t="s">
        <v>7944</v>
      </c>
      <c r="H3751" s="139" t="s">
        <v>7525</v>
      </c>
      <c r="I3751" s="363">
        <v>45677</v>
      </c>
      <c r="J3751" s="280" t="s">
        <v>8100</v>
      </c>
      <c r="K3751" s="313" t="s">
        <v>7593</v>
      </c>
      <c r="L3751" s="284" t="s">
        <v>7703</v>
      </c>
      <c r="M3751" s="280" t="s">
        <v>7703</v>
      </c>
      <c r="N3751" s="280" t="s">
        <v>7703</v>
      </c>
      <c r="O3751" s="347" t="s">
        <v>7703</v>
      </c>
      <c r="P3751" s="347" t="s">
        <v>7703</v>
      </c>
      <c r="Q3751" s="283" t="s">
        <v>7703</v>
      </c>
      <c r="R3751" s="139" t="s">
        <v>7437</v>
      </c>
    </row>
    <row r="3752" spans="1:18" ht="15" customHeight="1">
      <c r="A3752" s="139" t="s">
        <v>40</v>
      </c>
      <c r="B3752" s="280" t="s">
        <v>3</v>
      </c>
      <c r="C3752" s="305" t="s">
        <v>143</v>
      </c>
      <c r="D3752" s="281" t="s">
        <v>6563</v>
      </c>
      <c r="E3752" s="282" t="s">
        <v>6564</v>
      </c>
      <c r="F3752" s="283" t="s">
        <v>7940</v>
      </c>
      <c r="G3752" s="139" t="s">
        <v>7521</v>
      </c>
      <c r="H3752" s="139" t="s">
        <v>7449</v>
      </c>
      <c r="I3752" s="363">
        <v>45677</v>
      </c>
      <c r="J3752" s="280" t="s">
        <v>8100</v>
      </c>
      <c r="K3752" s="313" t="s">
        <v>8140</v>
      </c>
      <c r="L3752" s="284" t="s">
        <v>7703</v>
      </c>
      <c r="M3752" s="280" t="s">
        <v>7703</v>
      </c>
      <c r="N3752" s="280" t="s">
        <v>7703</v>
      </c>
      <c r="O3752" s="347" t="s">
        <v>7703</v>
      </c>
      <c r="P3752" s="347" t="s">
        <v>7703</v>
      </c>
      <c r="Q3752" s="283" t="s">
        <v>7703</v>
      </c>
      <c r="R3752" s="139" t="s">
        <v>7446</v>
      </c>
    </row>
    <row r="3753" spans="1:18" ht="15" customHeight="1">
      <c r="A3753" s="139" t="s">
        <v>40</v>
      </c>
      <c r="B3753" s="280" t="s">
        <v>3</v>
      </c>
      <c r="C3753" s="305" t="s">
        <v>105</v>
      </c>
      <c r="D3753" s="281" t="s">
        <v>3575</v>
      </c>
      <c r="E3753" s="282" t="s">
        <v>3576</v>
      </c>
      <c r="F3753" s="283" t="s">
        <v>187</v>
      </c>
      <c r="G3753" s="139" t="s">
        <v>7463</v>
      </c>
      <c r="H3753" s="139" t="s">
        <v>7434</v>
      </c>
      <c r="I3753" s="363">
        <v>45686</v>
      </c>
      <c r="J3753" s="280" t="s">
        <v>8099</v>
      </c>
      <c r="K3753" s="313" t="s">
        <v>7678</v>
      </c>
      <c r="L3753" s="284" t="s">
        <v>7703</v>
      </c>
      <c r="M3753" s="280" t="s">
        <v>7703</v>
      </c>
      <c r="N3753" s="280" t="s">
        <v>7703</v>
      </c>
      <c r="O3753" s="347" t="s">
        <v>7703</v>
      </c>
      <c r="P3753" s="347" t="s">
        <v>7703</v>
      </c>
      <c r="Q3753" s="283" t="s">
        <v>7703</v>
      </c>
      <c r="R3753" s="139" t="s">
        <v>7446</v>
      </c>
    </row>
    <row r="3754" spans="1:18" ht="15" customHeight="1">
      <c r="A3754" s="139" t="s">
        <v>40</v>
      </c>
      <c r="B3754" s="280" t="s">
        <v>3</v>
      </c>
      <c r="C3754" s="305" t="s">
        <v>143</v>
      </c>
      <c r="D3754" s="281" t="s">
        <v>4129</v>
      </c>
      <c r="E3754" s="282" t="s">
        <v>4130</v>
      </c>
      <c r="F3754" s="283" t="s">
        <v>187</v>
      </c>
      <c r="G3754" s="139" t="s">
        <v>7463</v>
      </c>
      <c r="H3754" s="139" t="s">
        <v>7434</v>
      </c>
      <c r="I3754" s="363">
        <v>45691</v>
      </c>
      <c r="J3754" s="280" t="s">
        <v>8099</v>
      </c>
      <c r="K3754" s="313" t="s">
        <v>7451</v>
      </c>
      <c r="L3754" s="284" t="s">
        <v>7703</v>
      </c>
      <c r="M3754" s="280" t="s">
        <v>7703</v>
      </c>
      <c r="N3754" s="280" t="s">
        <v>7703</v>
      </c>
      <c r="O3754" s="347" t="s">
        <v>7703</v>
      </c>
      <c r="P3754" s="347" t="s">
        <v>7703</v>
      </c>
      <c r="Q3754" s="283" t="s">
        <v>7703</v>
      </c>
      <c r="R3754" s="139" t="s">
        <v>7446</v>
      </c>
    </row>
    <row r="3755" spans="1:18" ht="15" customHeight="1">
      <c r="A3755" s="139" t="s">
        <v>40</v>
      </c>
      <c r="B3755" s="280" t="s">
        <v>3</v>
      </c>
      <c r="C3755" s="305" t="s">
        <v>105</v>
      </c>
      <c r="D3755" s="281" t="s">
        <v>664</v>
      </c>
      <c r="E3755" s="282" t="s">
        <v>665</v>
      </c>
      <c r="F3755" s="283" t="s">
        <v>7998</v>
      </c>
      <c r="G3755" s="139" t="s">
        <v>7896</v>
      </c>
      <c r="H3755" s="139" t="s">
        <v>7525</v>
      </c>
      <c r="I3755" s="363">
        <v>45691</v>
      </c>
      <c r="J3755" s="280" t="s">
        <v>8146</v>
      </c>
      <c r="K3755" s="313" t="s">
        <v>7451</v>
      </c>
      <c r="L3755" s="284" t="s">
        <v>7703</v>
      </c>
      <c r="M3755" s="280" t="s">
        <v>7703</v>
      </c>
      <c r="N3755" s="280" t="s">
        <v>7703</v>
      </c>
      <c r="O3755" s="347" t="s">
        <v>7703</v>
      </c>
      <c r="P3755" s="347" t="s">
        <v>7703</v>
      </c>
      <c r="Q3755" s="283" t="s">
        <v>7703</v>
      </c>
      <c r="R3755" s="139" t="s">
        <v>7437</v>
      </c>
    </row>
    <row r="3756" spans="1:18" ht="15" customHeight="1">
      <c r="A3756" s="139" t="s">
        <v>40</v>
      </c>
      <c r="B3756" s="280" t="s">
        <v>3</v>
      </c>
      <c r="C3756" s="305" t="s">
        <v>105</v>
      </c>
      <c r="D3756" s="281" t="s">
        <v>3755</v>
      </c>
      <c r="E3756" s="282" t="s">
        <v>3756</v>
      </c>
      <c r="F3756" s="310" t="s">
        <v>7604</v>
      </c>
      <c r="G3756" s="139" t="s">
        <v>7497</v>
      </c>
      <c r="H3756" s="139" t="s">
        <v>1365</v>
      </c>
      <c r="I3756" s="363">
        <v>45691</v>
      </c>
      <c r="J3756" s="280" t="s">
        <v>8146</v>
      </c>
      <c r="K3756" s="313" t="s">
        <v>7593</v>
      </c>
      <c r="L3756" s="284" t="s">
        <v>7703</v>
      </c>
      <c r="M3756" s="280" t="s">
        <v>7703</v>
      </c>
      <c r="N3756" s="280" t="s">
        <v>7703</v>
      </c>
      <c r="O3756" s="347" t="s">
        <v>7703</v>
      </c>
      <c r="P3756" s="347" t="s">
        <v>7703</v>
      </c>
      <c r="Q3756" s="283" t="s">
        <v>7703</v>
      </c>
      <c r="R3756" s="139" t="s">
        <v>7437</v>
      </c>
    </row>
    <row r="3757" spans="1:18" ht="15" customHeight="1">
      <c r="A3757" s="139" t="s">
        <v>40</v>
      </c>
      <c r="B3757" s="280" t="s">
        <v>3</v>
      </c>
      <c r="C3757" s="305" t="s">
        <v>105</v>
      </c>
      <c r="D3757" s="281" t="s">
        <v>6041</v>
      </c>
      <c r="E3757" s="282" t="s">
        <v>6042</v>
      </c>
      <c r="F3757" s="310" t="s">
        <v>7604</v>
      </c>
      <c r="G3757" s="139" t="s">
        <v>7497</v>
      </c>
      <c r="H3757" s="139" t="s">
        <v>1365</v>
      </c>
      <c r="I3757" s="363">
        <v>45691</v>
      </c>
      <c r="J3757" s="280" t="s">
        <v>8146</v>
      </c>
      <c r="K3757" s="313" t="s">
        <v>7593</v>
      </c>
      <c r="L3757" s="284" t="s">
        <v>7703</v>
      </c>
      <c r="M3757" s="280" t="s">
        <v>7703</v>
      </c>
      <c r="N3757" s="280" t="s">
        <v>7703</v>
      </c>
      <c r="O3757" s="347" t="s">
        <v>7703</v>
      </c>
      <c r="P3757" s="347" t="s">
        <v>7703</v>
      </c>
      <c r="Q3757" s="283" t="s">
        <v>7703</v>
      </c>
      <c r="R3757" s="139" t="s">
        <v>7437</v>
      </c>
    </row>
    <row r="3758" spans="1:18" ht="15" customHeight="1">
      <c r="A3758" s="139" t="s">
        <v>40</v>
      </c>
      <c r="B3758" s="280" t="s">
        <v>3</v>
      </c>
      <c r="C3758" s="305" t="s">
        <v>105</v>
      </c>
      <c r="D3758" s="281" t="s">
        <v>8151</v>
      </c>
      <c r="E3758" s="282" t="s">
        <v>8152</v>
      </c>
      <c r="F3758" s="283" t="s">
        <v>7738</v>
      </c>
      <c r="G3758" s="139" t="s">
        <v>7896</v>
      </c>
      <c r="H3758" s="139" t="s">
        <v>7525</v>
      </c>
      <c r="I3758" s="363">
        <v>45693</v>
      </c>
      <c r="J3758" s="280" t="s">
        <v>8146</v>
      </c>
      <c r="K3758" s="313" t="s">
        <v>7884</v>
      </c>
      <c r="L3758" s="284" t="s">
        <v>7703</v>
      </c>
      <c r="M3758" s="280" t="s">
        <v>7703</v>
      </c>
      <c r="N3758" s="280" t="s">
        <v>7703</v>
      </c>
      <c r="O3758" s="347" t="s">
        <v>7703</v>
      </c>
      <c r="P3758" s="347" t="s">
        <v>7703</v>
      </c>
      <c r="Q3758" s="283" t="s">
        <v>7703</v>
      </c>
      <c r="R3758" s="139" t="s">
        <v>7437</v>
      </c>
    </row>
    <row r="3759" spans="1:18" ht="15" customHeight="1">
      <c r="A3759" s="139" t="s">
        <v>40</v>
      </c>
      <c r="B3759" s="280" t="s">
        <v>3</v>
      </c>
      <c r="C3759" s="305" t="s">
        <v>105</v>
      </c>
      <c r="D3759" s="281" t="s">
        <v>8149</v>
      </c>
      <c r="E3759" s="282" t="s">
        <v>8150</v>
      </c>
      <c r="F3759" s="283" t="s">
        <v>163</v>
      </c>
      <c r="G3759" s="139" t="s">
        <v>7433</v>
      </c>
      <c r="H3759" s="139" t="s">
        <v>7434</v>
      </c>
      <c r="I3759" s="363">
        <v>45696</v>
      </c>
      <c r="J3759" s="280" t="s">
        <v>8146</v>
      </c>
      <c r="K3759" s="313" t="s">
        <v>7857</v>
      </c>
      <c r="L3759" s="284" t="s">
        <v>7703</v>
      </c>
      <c r="M3759" s="280" t="s">
        <v>7703</v>
      </c>
      <c r="N3759" s="280" t="s">
        <v>7703</v>
      </c>
      <c r="O3759" s="347" t="s">
        <v>7703</v>
      </c>
      <c r="P3759" s="347" t="s">
        <v>7703</v>
      </c>
      <c r="Q3759" s="283" t="s">
        <v>7703</v>
      </c>
      <c r="R3759" s="139" t="s">
        <v>7437</v>
      </c>
    </row>
    <row r="3760" spans="1:18" ht="15" customHeight="1">
      <c r="A3760" s="139" t="s">
        <v>40</v>
      </c>
      <c r="B3760" s="280" t="s">
        <v>3</v>
      </c>
      <c r="C3760" s="305" t="s">
        <v>105</v>
      </c>
      <c r="D3760" s="281" t="s">
        <v>7369</v>
      </c>
      <c r="E3760" s="282" t="s">
        <v>7370</v>
      </c>
      <c r="F3760" s="283" t="s">
        <v>163</v>
      </c>
      <c r="G3760" s="139" t="s">
        <v>7433</v>
      </c>
      <c r="H3760" s="139" t="s">
        <v>7434</v>
      </c>
      <c r="I3760" s="363">
        <v>45696</v>
      </c>
      <c r="J3760" s="280" t="s">
        <v>8146</v>
      </c>
      <c r="K3760" s="313" t="s">
        <v>7854</v>
      </c>
      <c r="L3760" s="284" t="s">
        <v>7703</v>
      </c>
      <c r="M3760" s="280" t="s">
        <v>7703</v>
      </c>
      <c r="N3760" s="280" t="s">
        <v>7703</v>
      </c>
      <c r="O3760" s="347" t="s">
        <v>7703</v>
      </c>
      <c r="P3760" s="347" t="s">
        <v>7703</v>
      </c>
      <c r="Q3760" s="283" t="s">
        <v>7703</v>
      </c>
      <c r="R3760" s="139" t="s">
        <v>7437</v>
      </c>
    </row>
    <row r="3761" spans="1:18" ht="15" customHeight="1">
      <c r="A3761" s="139" t="s">
        <v>40</v>
      </c>
      <c r="B3761" s="280" t="s">
        <v>3</v>
      </c>
      <c r="C3761" s="305" t="s">
        <v>105</v>
      </c>
      <c r="D3761" s="281" t="s">
        <v>1683</v>
      </c>
      <c r="E3761" s="282" t="s">
        <v>1684</v>
      </c>
      <c r="F3761" s="283" t="s">
        <v>7940</v>
      </c>
      <c r="G3761" s="139" t="s">
        <v>7521</v>
      </c>
      <c r="H3761" s="139" t="s">
        <v>7449</v>
      </c>
      <c r="I3761" s="363">
        <v>45702</v>
      </c>
      <c r="J3761" s="280" t="s">
        <v>8141</v>
      </c>
      <c r="K3761" s="313" t="s">
        <v>7675</v>
      </c>
      <c r="L3761" s="284" t="s">
        <v>7703</v>
      </c>
      <c r="M3761" s="280" t="s">
        <v>7703</v>
      </c>
      <c r="N3761" s="280" t="s">
        <v>7703</v>
      </c>
      <c r="O3761" s="347" t="s">
        <v>7703</v>
      </c>
      <c r="P3761" s="347" t="s">
        <v>7703</v>
      </c>
      <c r="Q3761" s="283" t="s">
        <v>7703</v>
      </c>
      <c r="R3761" s="139" t="s">
        <v>7437</v>
      </c>
    </row>
    <row r="3762" spans="1:18" ht="15" customHeight="1">
      <c r="A3762" s="139" t="s">
        <v>40</v>
      </c>
      <c r="B3762" s="280" t="s">
        <v>3</v>
      </c>
      <c r="C3762" s="305" t="s">
        <v>105</v>
      </c>
      <c r="D3762" s="281" t="s">
        <v>8142</v>
      </c>
      <c r="E3762" s="282" t="s">
        <v>8143</v>
      </c>
      <c r="F3762" s="283" t="s">
        <v>7940</v>
      </c>
      <c r="G3762" s="139" t="s">
        <v>7521</v>
      </c>
      <c r="H3762" s="139" t="s">
        <v>7449</v>
      </c>
      <c r="I3762" s="363">
        <v>45702</v>
      </c>
      <c r="J3762" s="280" t="s">
        <v>8141</v>
      </c>
      <c r="K3762" s="313" t="s">
        <v>7675</v>
      </c>
      <c r="L3762" s="284" t="s">
        <v>7703</v>
      </c>
      <c r="M3762" s="280" t="s">
        <v>7703</v>
      </c>
      <c r="N3762" s="280" t="s">
        <v>7703</v>
      </c>
      <c r="O3762" s="347" t="s">
        <v>7703</v>
      </c>
      <c r="P3762" s="347" t="s">
        <v>7703</v>
      </c>
      <c r="Q3762" s="283" t="s">
        <v>7703</v>
      </c>
      <c r="R3762" s="139" t="s">
        <v>7437</v>
      </c>
    </row>
    <row r="3763" spans="1:18" ht="15" customHeight="1">
      <c r="A3763" s="139" t="s">
        <v>40</v>
      </c>
      <c r="B3763" s="280" t="s">
        <v>3</v>
      </c>
      <c r="C3763" s="305" t="s">
        <v>105</v>
      </c>
      <c r="D3763" s="281" t="s">
        <v>5385</v>
      </c>
      <c r="E3763" s="282" t="s">
        <v>5386</v>
      </c>
      <c r="F3763" s="283" t="s">
        <v>7940</v>
      </c>
      <c r="G3763" s="139" t="s">
        <v>7521</v>
      </c>
      <c r="H3763" s="139" t="s">
        <v>7449</v>
      </c>
      <c r="I3763" s="363">
        <v>45702</v>
      </c>
      <c r="J3763" s="280" t="s">
        <v>8141</v>
      </c>
      <c r="K3763" s="313" t="s">
        <v>7675</v>
      </c>
      <c r="L3763" s="284" t="s">
        <v>7703</v>
      </c>
      <c r="M3763" s="280" t="s">
        <v>7703</v>
      </c>
      <c r="N3763" s="280" t="s">
        <v>7703</v>
      </c>
      <c r="O3763" s="347" t="s">
        <v>7703</v>
      </c>
      <c r="P3763" s="347" t="s">
        <v>7703</v>
      </c>
      <c r="Q3763" s="283" t="s">
        <v>7703</v>
      </c>
      <c r="R3763" s="139" t="s">
        <v>7446</v>
      </c>
    </row>
    <row r="3764" spans="1:18" ht="15" customHeight="1">
      <c r="A3764" s="139" t="s">
        <v>40</v>
      </c>
      <c r="B3764" s="280" t="s">
        <v>3</v>
      </c>
      <c r="C3764" s="305" t="s">
        <v>105</v>
      </c>
      <c r="D3764" s="281" t="s">
        <v>8155</v>
      </c>
      <c r="E3764" s="282" t="s">
        <v>8156</v>
      </c>
      <c r="F3764" s="283" t="s">
        <v>8157</v>
      </c>
      <c r="G3764" s="139" t="s">
        <v>7896</v>
      </c>
      <c r="H3764" s="139" t="s">
        <v>7525</v>
      </c>
      <c r="I3764" s="363">
        <v>45705</v>
      </c>
      <c r="J3764" s="280" t="s">
        <v>8158</v>
      </c>
      <c r="K3764" s="313" t="s">
        <v>7465</v>
      </c>
      <c r="L3764" s="284" t="s">
        <v>7703</v>
      </c>
      <c r="M3764" s="280" t="s">
        <v>7703</v>
      </c>
      <c r="N3764" s="280" t="s">
        <v>7703</v>
      </c>
      <c r="O3764" s="347" t="s">
        <v>7703</v>
      </c>
      <c r="P3764" s="347" t="s">
        <v>7703</v>
      </c>
      <c r="Q3764" s="283" t="s">
        <v>7703</v>
      </c>
      <c r="R3764" s="139" t="s">
        <v>7437</v>
      </c>
    </row>
    <row r="3765" spans="1:18" ht="15" customHeight="1">
      <c r="A3765" s="139" t="s">
        <v>40</v>
      </c>
      <c r="B3765" s="280" t="s">
        <v>3</v>
      </c>
      <c r="C3765" s="305" t="s">
        <v>105</v>
      </c>
      <c r="D3765" s="281" t="s">
        <v>1428</v>
      </c>
      <c r="E3765" s="282" t="s">
        <v>1429</v>
      </c>
      <c r="F3765" s="283" t="s">
        <v>7722</v>
      </c>
      <c r="G3765" s="139" t="s">
        <v>7525</v>
      </c>
      <c r="H3765" s="139" t="s">
        <v>7525</v>
      </c>
      <c r="I3765" s="363">
        <v>45708</v>
      </c>
      <c r="J3765" s="280" t="s">
        <v>8158</v>
      </c>
      <c r="K3765" s="313" t="s">
        <v>7436</v>
      </c>
      <c r="L3765" s="284" t="s">
        <v>7703</v>
      </c>
      <c r="M3765" s="280" t="s">
        <v>7703</v>
      </c>
      <c r="N3765" s="280" t="s">
        <v>7703</v>
      </c>
      <c r="O3765" s="347" t="s">
        <v>7703</v>
      </c>
      <c r="P3765" s="347" t="s">
        <v>7703</v>
      </c>
      <c r="Q3765" s="283" t="s">
        <v>7703</v>
      </c>
      <c r="R3765" s="139" t="s">
        <v>7437</v>
      </c>
    </row>
    <row r="3766" spans="1:18" ht="15" customHeight="1">
      <c r="A3766" s="139" t="s">
        <v>40</v>
      </c>
      <c r="B3766" s="280" t="s">
        <v>3</v>
      </c>
      <c r="C3766" s="305" t="s">
        <v>143</v>
      </c>
      <c r="D3766" s="281" t="s">
        <v>2397</v>
      </c>
      <c r="E3766" s="282" t="s">
        <v>2398</v>
      </c>
      <c r="F3766" s="283" t="s">
        <v>1202</v>
      </c>
      <c r="G3766" s="139" t="s">
        <v>7534</v>
      </c>
      <c r="H3766" s="139" t="s">
        <v>7577</v>
      </c>
      <c r="I3766" s="363">
        <v>45705</v>
      </c>
      <c r="J3766" s="280" t="s">
        <v>8158</v>
      </c>
      <c r="K3766" s="313" t="s">
        <v>7893</v>
      </c>
      <c r="L3766" s="284" t="s">
        <v>7703</v>
      </c>
      <c r="M3766" s="280" t="s">
        <v>7703</v>
      </c>
      <c r="N3766" s="280" t="s">
        <v>7703</v>
      </c>
      <c r="O3766" s="347" t="s">
        <v>7703</v>
      </c>
      <c r="P3766" s="347" t="s">
        <v>7703</v>
      </c>
      <c r="Q3766" s="283" t="s">
        <v>7703</v>
      </c>
      <c r="R3766" s="139" t="s">
        <v>7437</v>
      </c>
    </row>
    <row r="3767" spans="1:18" ht="15" customHeight="1">
      <c r="A3767" s="139" t="s">
        <v>40</v>
      </c>
      <c r="B3767" s="280" t="s">
        <v>3</v>
      </c>
      <c r="C3767" s="305" t="s">
        <v>105</v>
      </c>
      <c r="D3767" s="281" t="s">
        <v>4110</v>
      </c>
      <c r="E3767" s="282" t="s">
        <v>4111</v>
      </c>
      <c r="F3767" s="283" t="s">
        <v>1563</v>
      </c>
      <c r="G3767" s="139" t="s">
        <v>7448</v>
      </c>
      <c r="H3767" s="139" t="s">
        <v>7449</v>
      </c>
      <c r="I3767" s="363">
        <v>45698</v>
      </c>
      <c r="J3767" s="280" t="s">
        <v>8141</v>
      </c>
      <c r="K3767" s="313" t="s">
        <v>7436</v>
      </c>
      <c r="L3767" s="284" t="s">
        <v>7703</v>
      </c>
      <c r="M3767" s="280" t="s">
        <v>7703</v>
      </c>
      <c r="N3767" s="280" t="s">
        <v>7703</v>
      </c>
      <c r="O3767" s="347" t="s">
        <v>7703</v>
      </c>
      <c r="P3767" s="347" t="s">
        <v>7703</v>
      </c>
      <c r="Q3767" s="283" t="s">
        <v>7703</v>
      </c>
      <c r="R3767" s="139" t="s">
        <v>7437</v>
      </c>
    </row>
    <row r="3768" spans="1:18" ht="15" customHeight="1">
      <c r="A3768" s="139" t="s">
        <v>40</v>
      </c>
      <c r="B3768" s="280" t="s">
        <v>3</v>
      </c>
      <c r="C3768" s="305" t="s">
        <v>105</v>
      </c>
      <c r="D3768" s="281" t="s">
        <v>6156</v>
      </c>
      <c r="E3768" s="282" t="s">
        <v>6157</v>
      </c>
      <c r="F3768" s="283" t="s">
        <v>8162</v>
      </c>
      <c r="G3768" s="139" t="s">
        <v>7497</v>
      </c>
      <c r="H3768" s="139" t="s">
        <v>1365</v>
      </c>
      <c r="I3768" s="363">
        <v>45716</v>
      </c>
      <c r="J3768" s="280" t="s">
        <v>8163</v>
      </c>
      <c r="K3768" s="313" t="s">
        <v>7814</v>
      </c>
      <c r="L3768" s="284" t="s">
        <v>7703</v>
      </c>
      <c r="M3768" s="280" t="s">
        <v>7703</v>
      </c>
      <c r="N3768" s="280" t="s">
        <v>7703</v>
      </c>
      <c r="O3768" s="347" t="s">
        <v>7703</v>
      </c>
      <c r="P3768" s="347" t="s">
        <v>7703</v>
      </c>
      <c r="Q3768" s="283" t="s">
        <v>7703</v>
      </c>
      <c r="R3768" s="139" t="s">
        <v>7446</v>
      </c>
    </row>
    <row r="3769" spans="1:18" ht="15" customHeight="1">
      <c r="A3769" s="139" t="s">
        <v>40</v>
      </c>
      <c r="B3769" s="280" t="s">
        <v>3</v>
      </c>
      <c r="C3769" s="305" t="s">
        <v>105</v>
      </c>
      <c r="D3769" s="281" t="s">
        <v>8164</v>
      </c>
      <c r="E3769" s="282" t="s">
        <v>8165</v>
      </c>
      <c r="F3769" s="308" t="s">
        <v>7531</v>
      </c>
      <c r="G3769" s="308" t="s">
        <v>7531</v>
      </c>
      <c r="H3769" s="308" t="s">
        <v>7531</v>
      </c>
      <c r="I3769" s="363">
        <v>45694</v>
      </c>
      <c r="J3769" s="280" t="s">
        <v>8146</v>
      </c>
      <c r="K3769" s="313" t="s">
        <v>7711</v>
      </c>
      <c r="L3769" s="284" t="s">
        <v>7703</v>
      </c>
      <c r="M3769" s="280" t="s">
        <v>7703</v>
      </c>
      <c r="N3769" s="280" t="s">
        <v>7703</v>
      </c>
      <c r="O3769" s="347" t="s">
        <v>7703</v>
      </c>
      <c r="P3769" s="347" t="s">
        <v>7703</v>
      </c>
      <c r="Q3769" s="283" t="s">
        <v>7703</v>
      </c>
      <c r="R3769" s="139" t="s">
        <v>7446</v>
      </c>
    </row>
    <row r="3770" spans="1:18" ht="15" customHeight="1">
      <c r="A3770" s="139" t="s">
        <v>40</v>
      </c>
      <c r="B3770" s="280" t="s">
        <v>3</v>
      </c>
      <c r="C3770" s="305" t="s">
        <v>105</v>
      </c>
      <c r="D3770" s="281" t="s">
        <v>1650</v>
      </c>
      <c r="E3770" s="282" t="s">
        <v>1651</v>
      </c>
      <c r="F3770" s="283" t="s">
        <v>1563</v>
      </c>
      <c r="G3770" s="139" t="s">
        <v>7448</v>
      </c>
      <c r="H3770" s="139" t="s">
        <v>7449</v>
      </c>
      <c r="I3770" s="363">
        <v>45713</v>
      </c>
      <c r="J3770" s="280" t="s">
        <v>8163</v>
      </c>
      <c r="K3770" s="313" t="s">
        <v>7817</v>
      </c>
      <c r="L3770" s="284" t="s">
        <v>7703</v>
      </c>
      <c r="M3770" s="280" t="s">
        <v>7703</v>
      </c>
      <c r="N3770" s="280" t="s">
        <v>7703</v>
      </c>
      <c r="O3770" s="347" t="s">
        <v>7703</v>
      </c>
      <c r="P3770" s="347" t="s">
        <v>7703</v>
      </c>
      <c r="Q3770" s="283" t="s">
        <v>7703</v>
      </c>
      <c r="R3770" s="139" t="s">
        <v>7437</v>
      </c>
    </row>
    <row r="3771" spans="1:18" ht="15" customHeight="1">
      <c r="A3771" s="139" t="s">
        <v>40</v>
      </c>
      <c r="B3771" s="280" t="s">
        <v>3</v>
      </c>
      <c r="C3771" s="305" t="s">
        <v>105</v>
      </c>
      <c r="D3771" s="281" t="s">
        <v>8167</v>
      </c>
      <c r="E3771" s="282" t="s">
        <v>8168</v>
      </c>
      <c r="F3771" s="308" t="s">
        <v>7531</v>
      </c>
      <c r="G3771" s="308" t="s">
        <v>7531</v>
      </c>
      <c r="H3771" s="308" t="s">
        <v>7531</v>
      </c>
      <c r="I3771" s="363">
        <v>45691</v>
      </c>
      <c r="J3771" s="280" t="s">
        <v>8146</v>
      </c>
      <c r="K3771" s="313" t="s">
        <v>8074</v>
      </c>
      <c r="L3771" s="284" t="s">
        <v>7703</v>
      </c>
      <c r="M3771" s="280" t="s">
        <v>7703</v>
      </c>
      <c r="N3771" s="280" t="s">
        <v>7703</v>
      </c>
      <c r="O3771" s="347" t="s">
        <v>7703</v>
      </c>
      <c r="P3771" s="347" t="s">
        <v>7703</v>
      </c>
      <c r="Q3771" s="283" t="s">
        <v>7703</v>
      </c>
      <c r="R3771" s="139" t="s">
        <v>7437</v>
      </c>
    </row>
    <row r="3772" spans="1:18" ht="15" customHeight="1">
      <c r="A3772" s="139" t="s">
        <v>40</v>
      </c>
      <c r="B3772" s="280" t="s">
        <v>3</v>
      </c>
      <c r="C3772" s="305" t="s">
        <v>105</v>
      </c>
      <c r="D3772" s="281" t="s">
        <v>8169</v>
      </c>
      <c r="E3772" s="282" t="s">
        <v>8170</v>
      </c>
      <c r="F3772" s="308" t="s">
        <v>7531</v>
      </c>
      <c r="G3772" s="308" t="s">
        <v>7531</v>
      </c>
      <c r="H3772" s="308" t="s">
        <v>7531</v>
      </c>
      <c r="I3772" s="363">
        <v>45691</v>
      </c>
      <c r="J3772" s="280" t="s">
        <v>8146</v>
      </c>
      <c r="K3772" s="313" t="s">
        <v>7703</v>
      </c>
      <c r="L3772" s="284" t="s">
        <v>7703</v>
      </c>
      <c r="M3772" s="280" t="s">
        <v>7703</v>
      </c>
      <c r="N3772" s="280" t="s">
        <v>7703</v>
      </c>
      <c r="O3772" s="347" t="s">
        <v>7703</v>
      </c>
      <c r="P3772" s="347" t="s">
        <v>7703</v>
      </c>
      <c r="Q3772" s="283" t="s">
        <v>7703</v>
      </c>
      <c r="R3772" s="139" t="s">
        <v>7437</v>
      </c>
    </row>
    <row r="3773" spans="1:18" ht="15" customHeight="1">
      <c r="A3773" s="139" t="s">
        <v>40</v>
      </c>
      <c r="B3773" s="280" t="s">
        <v>3</v>
      </c>
      <c r="C3773" s="305" t="s">
        <v>105</v>
      </c>
      <c r="D3773" s="281" t="s">
        <v>8171</v>
      </c>
      <c r="E3773" s="282" t="s">
        <v>8172</v>
      </c>
      <c r="F3773" s="308" t="s">
        <v>7531</v>
      </c>
      <c r="G3773" s="308" t="s">
        <v>7531</v>
      </c>
      <c r="H3773" s="308" t="s">
        <v>7531</v>
      </c>
      <c r="I3773" s="363">
        <v>45691</v>
      </c>
      <c r="J3773" s="280" t="s">
        <v>8146</v>
      </c>
      <c r="K3773" s="313" t="s">
        <v>7703</v>
      </c>
      <c r="L3773" s="284" t="s">
        <v>7703</v>
      </c>
      <c r="M3773" s="280" t="s">
        <v>7703</v>
      </c>
      <c r="N3773" s="280" t="s">
        <v>7703</v>
      </c>
      <c r="O3773" s="347" t="s">
        <v>7703</v>
      </c>
      <c r="P3773" s="347" t="s">
        <v>7703</v>
      </c>
      <c r="Q3773" s="283" t="s">
        <v>7703</v>
      </c>
      <c r="R3773" s="139" t="s">
        <v>7437</v>
      </c>
    </row>
    <row r="3774" spans="1:18" ht="15" customHeight="1">
      <c r="A3774" s="139" t="s">
        <v>40</v>
      </c>
      <c r="B3774" s="280" t="s">
        <v>3</v>
      </c>
      <c r="C3774" s="305" t="s">
        <v>105</v>
      </c>
      <c r="D3774" s="281" t="s">
        <v>2072</v>
      </c>
      <c r="E3774" s="282" t="s">
        <v>2073</v>
      </c>
      <c r="F3774" s="307" t="s">
        <v>7544</v>
      </c>
      <c r="G3774" s="308" t="s">
        <v>7534</v>
      </c>
      <c r="H3774" s="308" t="s">
        <v>7434</v>
      </c>
      <c r="I3774" s="363">
        <v>45700</v>
      </c>
      <c r="J3774" s="280" t="s">
        <v>8141</v>
      </c>
      <c r="K3774" s="313" t="s">
        <v>7516</v>
      </c>
      <c r="L3774" s="284" t="s">
        <v>7703</v>
      </c>
      <c r="M3774" s="280" t="s">
        <v>7703</v>
      </c>
      <c r="N3774" s="280" t="s">
        <v>7703</v>
      </c>
      <c r="O3774" s="347" t="s">
        <v>7703</v>
      </c>
      <c r="P3774" s="347" t="s">
        <v>7703</v>
      </c>
      <c r="Q3774" s="283" t="s">
        <v>7703</v>
      </c>
      <c r="R3774" s="139" t="s">
        <v>7437</v>
      </c>
    </row>
    <row r="3775" spans="1:18" ht="15" customHeight="1">
      <c r="A3775" s="139" t="s">
        <v>40</v>
      </c>
      <c r="B3775" s="280" t="s">
        <v>3</v>
      </c>
      <c r="C3775" s="305" t="s">
        <v>105</v>
      </c>
      <c r="D3775" s="281" t="s">
        <v>2129</v>
      </c>
      <c r="E3775" s="282" t="s">
        <v>7961</v>
      </c>
      <c r="F3775" s="307" t="s">
        <v>7544</v>
      </c>
      <c r="G3775" s="308" t="s">
        <v>7534</v>
      </c>
      <c r="H3775" s="308" t="s">
        <v>7434</v>
      </c>
      <c r="I3775" s="363">
        <v>45658</v>
      </c>
      <c r="J3775" s="280" t="s">
        <v>8095</v>
      </c>
      <c r="K3775" s="313" t="s">
        <v>7710</v>
      </c>
      <c r="L3775" s="284" t="s">
        <v>7703</v>
      </c>
      <c r="M3775" s="280" t="s">
        <v>7703</v>
      </c>
      <c r="N3775" s="280" t="s">
        <v>7703</v>
      </c>
      <c r="O3775" s="347" t="s">
        <v>7703</v>
      </c>
      <c r="P3775" s="347" t="s">
        <v>7703</v>
      </c>
      <c r="Q3775" s="283" t="s">
        <v>7703</v>
      </c>
      <c r="R3775" s="139" t="s">
        <v>7528</v>
      </c>
    </row>
    <row r="3776" spans="1:18" ht="15" customHeight="1">
      <c r="A3776" s="139" t="s">
        <v>40</v>
      </c>
      <c r="B3776" s="280" t="s">
        <v>3</v>
      </c>
      <c r="C3776" s="305" t="s">
        <v>105</v>
      </c>
      <c r="D3776" s="281" t="s">
        <v>8175</v>
      </c>
      <c r="E3776" s="282" t="s">
        <v>8176</v>
      </c>
      <c r="F3776" s="308" t="s">
        <v>7531</v>
      </c>
      <c r="G3776" s="308" t="s">
        <v>7531</v>
      </c>
      <c r="H3776" s="308" t="s">
        <v>7531</v>
      </c>
      <c r="I3776" s="363">
        <v>45712</v>
      </c>
      <c r="J3776" s="280" t="s">
        <v>8163</v>
      </c>
      <c r="K3776" s="313" t="s">
        <v>5798</v>
      </c>
      <c r="L3776" s="284" t="s">
        <v>7703</v>
      </c>
      <c r="M3776" s="280" t="s">
        <v>7703</v>
      </c>
      <c r="N3776" s="280" t="s">
        <v>7703</v>
      </c>
      <c r="O3776" s="347" t="s">
        <v>7703</v>
      </c>
      <c r="P3776" s="347" t="s">
        <v>7703</v>
      </c>
      <c r="Q3776" s="283" t="s">
        <v>7703</v>
      </c>
      <c r="R3776" s="139" t="s">
        <v>7437</v>
      </c>
    </row>
    <row r="3777" spans="1:18" ht="15" customHeight="1">
      <c r="A3777" s="139" t="s">
        <v>40</v>
      </c>
      <c r="B3777" s="280" t="s">
        <v>3</v>
      </c>
      <c r="C3777" s="139" t="s">
        <v>352</v>
      </c>
      <c r="D3777" s="281" t="s">
        <v>4525</v>
      </c>
      <c r="E3777" s="282" t="s">
        <v>4526</v>
      </c>
      <c r="F3777" s="283" t="s">
        <v>8179</v>
      </c>
      <c r="G3777" s="139" t="s">
        <v>7433</v>
      </c>
      <c r="H3777" s="139" t="s">
        <v>7433</v>
      </c>
      <c r="I3777" s="363">
        <v>45714</v>
      </c>
      <c r="J3777" s="280" t="s">
        <v>8163</v>
      </c>
      <c r="K3777" s="313" t="s">
        <v>7710</v>
      </c>
      <c r="L3777" s="284" t="s">
        <v>7703</v>
      </c>
      <c r="M3777" s="280" t="s">
        <v>7703</v>
      </c>
      <c r="N3777" s="280" t="s">
        <v>7703</v>
      </c>
      <c r="O3777" s="347" t="s">
        <v>7703</v>
      </c>
      <c r="P3777" s="347" t="s">
        <v>7703</v>
      </c>
      <c r="Q3777" s="283" t="s">
        <v>7703</v>
      </c>
      <c r="R3777" s="139" t="s">
        <v>7528</v>
      </c>
    </row>
    <row r="3778" spans="1:18" ht="15" customHeight="1">
      <c r="A3778" s="139" t="s">
        <v>40</v>
      </c>
      <c r="B3778" s="280" t="s">
        <v>3</v>
      </c>
      <c r="C3778" s="305" t="s">
        <v>105</v>
      </c>
      <c r="D3778" s="281" t="s">
        <v>5532</v>
      </c>
      <c r="E3778" s="282" t="s">
        <v>5533</v>
      </c>
      <c r="F3778" s="283" t="s">
        <v>411</v>
      </c>
      <c r="G3778" s="139" t="s">
        <v>7534</v>
      </c>
      <c r="H3778" s="139" t="s">
        <v>7434</v>
      </c>
      <c r="I3778" s="363">
        <v>45604</v>
      </c>
      <c r="J3778" s="280" t="s">
        <v>8045</v>
      </c>
      <c r="K3778" s="313" t="s">
        <v>7602</v>
      </c>
      <c r="L3778" s="284" t="s">
        <v>7703</v>
      </c>
      <c r="M3778" s="280" t="s">
        <v>7703</v>
      </c>
      <c r="N3778" s="280" t="s">
        <v>7703</v>
      </c>
      <c r="O3778" s="347" t="s">
        <v>7703</v>
      </c>
      <c r="P3778" s="347" t="s">
        <v>7703</v>
      </c>
      <c r="Q3778" s="283" t="s">
        <v>7703</v>
      </c>
      <c r="R3778" s="139" t="s">
        <v>7437</v>
      </c>
    </row>
    <row r="3779" spans="1:18" ht="15" customHeight="1">
      <c r="A3779" s="139" t="s">
        <v>40</v>
      </c>
      <c r="B3779" s="280" t="s">
        <v>3</v>
      </c>
      <c r="C3779" s="305" t="s">
        <v>105</v>
      </c>
      <c r="D3779" s="281" t="s">
        <v>4227</v>
      </c>
      <c r="E3779" s="282" t="s">
        <v>4228</v>
      </c>
      <c r="F3779" s="283" t="s">
        <v>7492</v>
      </c>
      <c r="G3779" s="139" t="s">
        <v>7492</v>
      </c>
      <c r="H3779" s="139" t="s">
        <v>7492</v>
      </c>
      <c r="I3779" s="363">
        <v>45714</v>
      </c>
      <c r="J3779" s="280" t="s">
        <v>8163</v>
      </c>
      <c r="K3779" s="313" t="s">
        <v>7593</v>
      </c>
      <c r="L3779" s="284"/>
      <c r="M3779" s="280"/>
      <c r="N3779" s="280"/>
      <c r="O3779" s="347"/>
      <c r="P3779" s="347"/>
      <c r="Q3779" s="283"/>
      <c r="R3779" s="139" t="s">
        <v>7437</v>
      </c>
    </row>
    <row r="3780" spans="1:18" ht="15" customHeight="1">
      <c r="A3780" s="139" t="s">
        <v>40</v>
      </c>
      <c r="B3780" s="280" t="s">
        <v>3</v>
      </c>
      <c r="C3780" s="305" t="s">
        <v>105</v>
      </c>
      <c r="D3780" s="281" t="s">
        <v>3260</v>
      </c>
      <c r="E3780" s="282" t="s">
        <v>3261</v>
      </c>
      <c r="F3780" s="283" t="s">
        <v>1992</v>
      </c>
      <c r="G3780" s="139" t="s">
        <v>7433</v>
      </c>
      <c r="H3780" s="139" t="s">
        <v>7434</v>
      </c>
      <c r="I3780" s="363">
        <v>45685</v>
      </c>
      <c r="J3780" s="280" t="s">
        <v>8099</v>
      </c>
      <c r="K3780" s="313" t="s">
        <v>2088</v>
      </c>
      <c r="L3780" s="284" t="s">
        <v>7703</v>
      </c>
      <c r="M3780" s="280" t="s">
        <v>7703</v>
      </c>
      <c r="N3780" s="280" t="s">
        <v>7703</v>
      </c>
      <c r="O3780" s="347" t="s">
        <v>7703</v>
      </c>
      <c r="P3780" s="347" t="s">
        <v>7703</v>
      </c>
      <c r="Q3780" s="283" t="s">
        <v>7703</v>
      </c>
      <c r="R3780" s="139" t="s">
        <v>7437</v>
      </c>
    </row>
    <row r="3781" spans="1:18" ht="15" customHeight="1">
      <c r="A3781" s="139" t="s">
        <v>40</v>
      </c>
      <c r="B3781" s="280" t="s">
        <v>41</v>
      </c>
      <c r="C3781" s="305" t="s">
        <v>105</v>
      </c>
      <c r="D3781" s="336" t="s">
        <v>8182</v>
      </c>
      <c r="E3781" s="313" t="s">
        <v>8183</v>
      </c>
      <c r="F3781" s="313" t="s">
        <v>8030</v>
      </c>
      <c r="G3781" s="283" t="s">
        <v>7502</v>
      </c>
      <c r="H3781" s="283" t="s">
        <v>7577</v>
      </c>
      <c r="I3781" s="363">
        <v>45717</v>
      </c>
      <c r="J3781" s="280" t="s">
        <v>8163</v>
      </c>
      <c r="K3781" s="313" t="s">
        <v>7465</v>
      </c>
      <c r="L3781" s="360"/>
      <c r="M3781" s="304"/>
      <c r="N3781" s="304"/>
      <c r="O3781" s="304"/>
      <c r="P3781" s="304"/>
      <c r="Q3781" s="310"/>
      <c r="R3781" s="282" t="s">
        <v>7437</v>
      </c>
    </row>
    <row r="3782" spans="1:18" ht="15" customHeight="1">
      <c r="A3782" s="139" t="s">
        <v>40</v>
      </c>
      <c r="B3782" s="280" t="s">
        <v>41</v>
      </c>
      <c r="C3782" s="305" t="s">
        <v>105</v>
      </c>
      <c r="D3782" s="336" t="s">
        <v>5650</v>
      </c>
      <c r="E3782" s="313" t="s">
        <v>5651</v>
      </c>
      <c r="F3782" s="313" t="s">
        <v>8030</v>
      </c>
      <c r="G3782" s="283" t="s">
        <v>7502</v>
      </c>
      <c r="H3782" s="283" t="s">
        <v>7577</v>
      </c>
      <c r="I3782" s="363">
        <v>45717</v>
      </c>
      <c r="J3782" s="280" t="s">
        <v>8163</v>
      </c>
      <c r="K3782" s="313" t="s">
        <v>7773</v>
      </c>
      <c r="L3782" s="360"/>
      <c r="M3782" s="304"/>
      <c r="N3782" s="304"/>
      <c r="O3782" s="304"/>
      <c r="P3782" s="304"/>
      <c r="Q3782" s="310"/>
      <c r="R3782" s="282" t="s">
        <v>7437</v>
      </c>
    </row>
    <row r="3783" spans="1:18" ht="15" customHeight="1">
      <c r="A3783" s="139" t="s">
        <v>40</v>
      </c>
      <c r="B3783" s="280" t="s">
        <v>41</v>
      </c>
      <c r="C3783" s="305" t="s">
        <v>105</v>
      </c>
      <c r="D3783" s="336" t="s">
        <v>6899</v>
      </c>
      <c r="E3783" s="313" t="s">
        <v>6900</v>
      </c>
      <c r="F3783" s="313" t="s">
        <v>8030</v>
      </c>
      <c r="G3783" s="283" t="s">
        <v>7502</v>
      </c>
      <c r="H3783" s="283" t="s">
        <v>7577</v>
      </c>
      <c r="I3783" s="363">
        <v>45717</v>
      </c>
      <c r="J3783" s="280" t="s">
        <v>8163</v>
      </c>
      <c r="K3783" s="313" t="s">
        <v>7593</v>
      </c>
      <c r="L3783" s="360"/>
      <c r="M3783" s="304"/>
      <c r="N3783" s="304"/>
      <c r="O3783" s="304"/>
      <c r="P3783" s="304"/>
      <c r="Q3783" s="310"/>
      <c r="R3783" s="282" t="s">
        <v>7437</v>
      </c>
    </row>
    <row r="3784" spans="1:18" ht="15" customHeight="1">
      <c r="A3784" s="139" t="s">
        <v>40</v>
      </c>
      <c r="B3784" s="280" t="s">
        <v>41</v>
      </c>
      <c r="C3784" s="305" t="s">
        <v>105</v>
      </c>
      <c r="D3784" s="336" t="s">
        <v>2030</v>
      </c>
      <c r="E3784" s="313" t="s">
        <v>2031</v>
      </c>
      <c r="F3784" s="307" t="s">
        <v>7544</v>
      </c>
      <c r="G3784" s="308" t="s">
        <v>7534</v>
      </c>
      <c r="H3784" s="308" t="s">
        <v>7434</v>
      </c>
      <c r="I3784" s="363">
        <v>45717</v>
      </c>
      <c r="J3784" s="280" t="s">
        <v>8163</v>
      </c>
      <c r="K3784" s="313" t="s">
        <v>7593</v>
      </c>
      <c r="L3784" s="360"/>
      <c r="M3784" s="304"/>
      <c r="N3784" s="304"/>
      <c r="O3784" s="304"/>
      <c r="P3784" s="304"/>
      <c r="Q3784" s="310"/>
      <c r="R3784" s="282" t="s">
        <v>7437</v>
      </c>
    </row>
    <row r="3785" spans="1:18" ht="15" customHeight="1">
      <c r="A3785" s="139" t="s">
        <v>40</v>
      </c>
      <c r="B3785" s="280" t="s">
        <v>41</v>
      </c>
      <c r="C3785" s="305" t="s">
        <v>105</v>
      </c>
      <c r="D3785" s="336" t="s">
        <v>2321</v>
      </c>
      <c r="E3785" s="313" t="s">
        <v>2322</v>
      </c>
      <c r="F3785" s="307" t="s">
        <v>7544</v>
      </c>
      <c r="G3785" s="308" t="s">
        <v>7534</v>
      </c>
      <c r="H3785" s="308" t="s">
        <v>7434</v>
      </c>
      <c r="I3785" s="363">
        <v>45717</v>
      </c>
      <c r="J3785" s="280" t="s">
        <v>8163</v>
      </c>
      <c r="K3785" s="313" t="s">
        <v>7548</v>
      </c>
      <c r="L3785" s="360"/>
      <c r="M3785" s="304"/>
      <c r="N3785" s="304"/>
      <c r="O3785" s="304"/>
      <c r="P3785" s="304"/>
      <c r="Q3785" s="310"/>
      <c r="R3785" s="282" t="s">
        <v>7437</v>
      </c>
    </row>
    <row r="3786" spans="1:18" ht="15" customHeight="1">
      <c r="A3786" s="139" t="s">
        <v>40</v>
      </c>
      <c r="B3786" s="280" t="s">
        <v>41</v>
      </c>
      <c r="C3786" s="305" t="s">
        <v>105</v>
      </c>
      <c r="D3786" s="336" t="s">
        <v>3830</v>
      </c>
      <c r="E3786" s="313" t="s">
        <v>3831</v>
      </c>
      <c r="F3786" s="307" t="s">
        <v>7544</v>
      </c>
      <c r="G3786" s="308" t="s">
        <v>7534</v>
      </c>
      <c r="H3786" s="308" t="s">
        <v>7434</v>
      </c>
      <c r="I3786" s="363">
        <v>45717</v>
      </c>
      <c r="J3786" s="280" t="s">
        <v>8163</v>
      </c>
      <c r="K3786" s="313" t="s">
        <v>7548</v>
      </c>
      <c r="L3786" s="360"/>
      <c r="M3786" s="304"/>
      <c r="N3786" s="304"/>
      <c r="O3786" s="304"/>
      <c r="P3786" s="304"/>
      <c r="Q3786" s="310"/>
      <c r="R3786" s="282" t="s">
        <v>7437</v>
      </c>
    </row>
    <row r="3787" spans="1:18" ht="15" customHeight="1">
      <c r="A3787" s="139" t="s">
        <v>40</v>
      </c>
      <c r="B3787" s="280" t="s">
        <v>41</v>
      </c>
      <c r="C3787" s="305" t="s">
        <v>105</v>
      </c>
      <c r="D3787" s="336" t="s">
        <v>4147</v>
      </c>
      <c r="E3787" s="313" t="s">
        <v>4148</v>
      </c>
      <c r="F3787" s="307" t="s">
        <v>7544</v>
      </c>
      <c r="G3787" s="308" t="s">
        <v>7534</v>
      </c>
      <c r="H3787" s="308" t="s">
        <v>7434</v>
      </c>
      <c r="I3787" s="363">
        <v>45717</v>
      </c>
      <c r="J3787" s="280" t="s">
        <v>8163</v>
      </c>
      <c r="K3787" s="313" t="s">
        <v>7548</v>
      </c>
      <c r="L3787" s="360"/>
      <c r="M3787" s="304"/>
      <c r="N3787" s="304"/>
      <c r="O3787" s="304"/>
      <c r="P3787" s="304"/>
      <c r="Q3787" s="310"/>
      <c r="R3787" s="282" t="s">
        <v>7437</v>
      </c>
    </row>
    <row r="3788" spans="1:18" ht="15" customHeight="1">
      <c r="A3788" s="139" t="s">
        <v>40</v>
      </c>
      <c r="B3788" s="280" t="s">
        <v>41</v>
      </c>
      <c r="C3788" s="305" t="s">
        <v>105</v>
      </c>
      <c r="D3788" s="336" t="s">
        <v>4258</v>
      </c>
      <c r="E3788" s="313" t="s">
        <v>4259</v>
      </c>
      <c r="F3788" s="307" t="s">
        <v>7544</v>
      </c>
      <c r="G3788" s="308" t="s">
        <v>7534</v>
      </c>
      <c r="H3788" s="308" t="s">
        <v>7434</v>
      </c>
      <c r="I3788" s="363">
        <v>45717</v>
      </c>
      <c r="J3788" s="280" t="s">
        <v>8163</v>
      </c>
      <c r="K3788" s="313" t="s">
        <v>7593</v>
      </c>
      <c r="L3788" s="360"/>
      <c r="M3788" s="304"/>
      <c r="N3788" s="304"/>
      <c r="O3788" s="304"/>
      <c r="P3788" s="304"/>
      <c r="Q3788" s="310"/>
      <c r="R3788" s="282" t="s">
        <v>7437</v>
      </c>
    </row>
    <row r="3789" spans="1:18" ht="15" customHeight="1">
      <c r="A3789" s="139" t="s">
        <v>40</v>
      </c>
      <c r="B3789" s="280" t="s">
        <v>41</v>
      </c>
      <c r="C3789" s="305" t="s">
        <v>105</v>
      </c>
      <c r="D3789" s="336" t="s">
        <v>5348</v>
      </c>
      <c r="E3789" s="313" t="s">
        <v>5349</v>
      </c>
      <c r="F3789" s="307" t="s">
        <v>7544</v>
      </c>
      <c r="G3789" s="308" t="s">
        <v>7534</v>
      </c>
      <c r="H3789" s="308" t="s">
        <v>7434</v>
      </c>
      <c r="I3789" s="363">
        <v>45717</v>
      </c>
      <c r="J3789" s="280" t="s">
        <v>8163</v>
      </c>
      <c r="K3789" s="313" t="s">
        <v>7548</v>
      </c>
      <c r="L3789" s="360"/>
      <c r="M3789" s="304"/>
      <c r="N3789" s="304"/>
      <c r="O3789" s="304"/>
      <c r="P3789" s="304"/>
      <c r="Q3789" s="310"/>
      <c r="R3789" s="282" t="s">
        <v>7437</v>
      </c>
    </row>
    <row r="3790" spans="1:18" ht="15" customHeight="1">
      <c r="A3790" s="139" t="s">
        <v>40</v>
      </c>
      <c r="B3790" s="280" t="s">
        <v>41</v>
      </c>
      <c r="C3790" s="305" t="s">
        <v>105</v>
      </c>
      <c r="D3790" s="336" t="s">
        <v>6689</v>
      </c>
      <c r="E3790" s="313" t="s">
        <v>6690</v>
      </c>
      <c r="F3790" s="307" t="s">
        <v>7544</v>
      </c>
      <c r="G3790" s="308" t="s">
        <v>7534</v>
      </c>
      <c r="H3790" s="308" t="s">
        <v>7434</v>
      </c>
      <c r="I3790" s="363">
        <v>45717</v>
      </c>
      <c r="J3790" s="280" t="s">
        <v>8163</v>
      </c>
      <c r="K3790" s="313" t="s">
        <v>7675</v>
      </c>
      <c r="L3790" s="360"/>
      <c r="M3790" s="304"/>
      <c r="N3790" s="304"/>
      <c r="O3790" s="304"/>
      <c r="P3790" s="304"/>
      <c r="Q3790" s="310"/>
      <c r="R3790" s="282" t="s">
        <v>7437</v>
      </c>
    </row>
    <row r="3791" spans="1:18" ht="15" customHeight="1">
      <c r="A3791" s="139" t="s">
        <v>40</v>
      </c>
      <c r="B3791" s="280" t="s">
        <v>41</v>
      </c>
      <c r="C3791" s="305" t="s">
        <v>105</v>
      </c>
      <c r="D3791" s="336" t="s">
        <v>7162</v>
      </c>
      <c r="E3791" s="313" t="s">
        <v>7163</v>
      </c>
      <c r="F3791" s="307" t="s">
        <v>7544</v>
      </c>
      <c r="G3791" s="308" t="s">
        <v>7534</v>
      </c>
      <c r="H3791" s="308" t="s">
        <v>7434</v>
      </c>
      <c r="I3791" s="363">
        <v>45717</v>
      </c>
      <c r="J3791" s="280" t="s">
        <v>8163</v>
      </c>
      <c r="K3791" s="313" t="s">
        <v>7593</v>
      </c>
      <c r="L3791" s="360"/>
      <c r="M3791" s="304"/>
      <c r="N3791" s="304"/>
      <c r="O3791" s="304"/>
      <c r="P3791" s="304"/>
      <c r="Q3791" s="310"/>
      <c r="R3791" s="282" t="s">
        <v>7437</v>
      </c>
    </row>
    <row r="3792" spans="1:18" ht="15" customHeight="1">
      <c r="A3792" s="139" t="s">
        <v>40</v>
      </c>
      <c r="B3792" s="280" t="s">
        <v>41</v>
      </c>
      <c r="C3792" s="305" t="s">
        <v>105</v>
      </c>
      <c r="D3792" s="336" t="s">
        <v>7382</v>
      </c>
      <c r="E3792" s="313" t="s">
        <v>7383</v>
      </c>
      <c r="F3792" s="307" t="s">
        <v>7544</v>
      </c>
      <c r="G3792" s="308" t="s">
        <v>7534</v>
      </c>
      <c r="H3792" s="308" t="s">
        <v>7434</v>
      </c>
      <c r="I3792" s="363">
        <v>45717</v>
      </c>
      <c r="J3792" s="280" t="s">
        <v>8163</v>
      </c>
      <c r="K3792" s="313" t="s">
        <v>7548</v>
      </c>
      <c r="L3792" s="360"/>
      <c r="M3792" s="304"/>
      <c r="N3792" s="304"/>
      <c r="O3792" s="304"/>
      <c r="P3792" s="304"/>
      <c r="Q3792" s="310"/>
      <c r="R3792" s="282" t="s">
        <v>7437</v>
      </c>
    </row>
    <row r="3793" spans="1:18" ht="15" customHeight="1">
      <c r="A3793" s="139" t="s">
        <v>40</v>
      </c>
      <c r="B3793" s="280" t="s">
        <v>41</v>
      </c>
      <c r="C3793" s="305" t="s">
        <v>105</v>
      </c>
      <c r="D3793" s="336" t="s">
        <v>945</v>
      </c>
      <c r="E3793" s="313" t="s">
        <v>946</v>
      </c>
      <c r="F3793" s="313" t="s">
        <v>7520</v>
      </c>
      <c r="G3793" s="283" t="s">
        <v>7521</v>
      </c>
      <c r="H3793" s="283" t="s">
        <v>7449</v>
      </c>
      <c r="I3793" s="363">
        <v>45717</v>
      </c>
      <c r="J3793" s="280" t="s">
        <v>8163</v>
      </c>
      <c r="K3793" s="313" t="s">
        <v>7593</v>
      </c>
      <c r="L3793" s="360"/>
      <c r="M3793" s="304"/>
      <c r="N3793" s="304"/>
      <c r="O3793" s="304"/>
      <c r="P3793" s="304"/>
      <c r="Q3793" s="310"/>
      <c r="R3793" s="282" t="s">
        <v>7437</v>
      </c>
    </row>
    <row r="3794" spans="1:18" ht="15" customHeight="1">
      <c r="A3794" s="139" t="s">
        <v>40</v>
      </c>
      <c r="B3794" s="280" t="s">
        <v>41</v>
      </c>
      <c r="C3794" s="305" t="s">
        <v>105</v>
      </c>
      <c r="D3794" s="336" t="s">
        <v>4102</v>
      </c>
      <c r="E3794" s="313" t="s">
        <v>4103</v>
      </c>
      <c r="F3794" s="313" t="s">
        <v>7578</v>
      </c>
      <c r="G3794" s="283" t="s">
        <v>7502</v>
      </c>
      <c r="H3794" s="283" t="s">
        <v>7736</v>
      </c>
      <c r="I3794" s="363">
        <v>45717</v>
      </c>
      <c r="J3794" s="280" t="s">
        <v>8163</v>
      </c>
      <c r="K3794" s="313" t="s">
        <v>7548</v>
      </c>
      <c r="L3794" s="360"/>
      <c r="M3794" s="304"/>
      <c r="N3794" s="304"/>
      <c r="O3794" s="304"/>
      <c r="P3794" s="304"/>
      <c r="Q3794" s="310"/>
      <c r="R3794" s="282" t="s">
        <v>7437</v>
      </c>
    </row>
    <row r="3795" spans="1:18" ht="15" customHeight="1">
      <c r="A3795" s="139" t="s">
        <v>40</v>
      </c>
      <c r="B3795" s="280" t="s">
        <v>41</v>
      </c>
      <c r="C3795" s="305" t="s">
        <v>105</v>
      </c>
      <c r="D3795" s="336" t="s">
        <v>5260</v>
      </c>
      <c r="E3795" s="313" t="s">
        <v>5261</v>
      </c>
      <c r="F3795" s="313" t="s">
        <v>8020</v>
      </c>
      <c r="G3795" s="283" t="s">
        <v>7896</v>
      </c>
      <c r="H3795" s="283" t="s">
        <v>7525</v>
      </c>
      <c r="I3795" s="363">
        <v>45720</v>
      </c>
      <c r="J3795" s="280" t="s">
        <v>8184</v>
      </c>
      <c r="K3795" s="313" t="s">
        <v>7678</v>
      </c>
      <c r="L3795" s="360"/>
      <c r="M3795" s="304"/>
      <c r="N3795" s="304"/>
      <c r="O3795" s="304"/>
      <c r="P3795" s="304"/>
      <c r="Q3795" s="310"/>
      <c r="R3795" s="282" t="s">
        <v>7446</v>
      </c>
    </row>
    <row r="3796" spans="1:18" ht="15" customHeight="1">
      <c r="A3796" s="139" t="s">
        <v>40</v>
      </c>
      <c r="B3796" s="280" t="s">
        <v>41</v>
      </c>
      <c r="C3796" s="305" t="s">
        <v>105</v>
      </c>
      <c r="D3796" s="336" t="s">
        <v>6952</v>
      </c>
      <c r="E3796" s="313" t="s">
        <v>6953</v>
      </c>
      <c r="F3796" s="313" t="s">
        <v>8020</v>
      </c>
      <c r="G3796" s="283" t="s">
        <v>7896</v>
      </c>
      <c r="H3796" s="283" t="s">
        <v>7525</v>
      </c>
      <c r="I3796" s="363">
        <v>45733</v>
      </c>
      <c r="J3796" s="280" t="s">
        <v>8185</v>
      </c>
      <c r="K3796" s="313" t="s">
        <v>7694</v>
      </c>
      <c r="L3796" s="360"/>
      <c r="M3796" s="304"/>
      <c r="N3796" s="304"/>
      <c r="O3796" s="304"/>
      <c r="P3796" s="304"/>
      <c r="Q3796" s="310"/>
      <c r="R3796" s="282" t="s">
        <v>7446</v>
      </c>
    </row>
    <row r="3797" spans="1:18" ht="15" customHeight="1">
      <c r="A3797" s="139" t="s">
        <v>40</v>
      </c>
      <c r="B3797" s="280" t="s">
        <v>41</v>
      </c>
      <c r="C3797" s="305" t="s">
        <v>105</v>
      </c>
      <c r="D3797" s="336" t="s">
        <v>680</v>
      </c>
      <c r="E3797" s="313" t="s">
        <v>681</v>
      </c>
      <c r="F3797" s="313" t="s">
        <v>187</v>
      </c>
      <c r="G3797" s="283" t="s">
        <v>7463</v>
      </c>
      <c r="H3797" s="283" t="s">
        <v>7434</v>
      </c>
      <c r="I3797" s="363">
        <v>45717</v>
      </c>
      <c r="J3797" s="280" t="s">
        <v>8163</v>
      </c>
      <c r="K3797" s="313" t="s">
        <v>7675</v>
      </c>
      <c r="L3797" s="360"/>
      <c r="M3797" s="304"/>
      <c r="N3797" s="304"/>
      <c r="O3797" s="304"/>
      <c r="P3797" s="304"/>
      <c r="Q3797" s="310"/>
      <c r="R3797" s="282" t="s">
        <v>7437</v>
      </c>
    </row>
    <row r="3798" spans="1:18" ht="15" customHeight="1">
      <c r="A3798" s="139" t="s">
        <v>40</v>
      </c>
      <c r="B3798" s="280" t="s">
        <v>41</v>
      </c>
      <c r="C3798" s="305" t="s">
        <v>105</v>
      </c>
      <c r="D3798" s="336" t="s">
        <v>8186</v>
      </c>
      <c r="E3798" s="313" t="s">
        <v>8187</v>
      </c>
      <c r="F3798" s="313" t="s">
        <v>187</v>
      </c>
      <c r="G3798" s="283" t="s">
        <v>7463</v>
      </c>
      <c r="H3798" s="283" t="s">
        <v>7434</v>
      </c>
      <c r="I3798" s="363">
        <v>45717</v>
      </c>
      <c r="J3798" s="280" t="s">
        <v>8163</v>
      </c>
      <c r="K3798" s="313" t="s">
        <v>7465</v>
      </c>
      <c r="L3798" s="360"/>
      <c r="M3798" s="304"/>
      <c r="N3798" s="304"/>
      <c r="O3798" s="304"/>
      <c r="P3798" s="304"/>
      <c r="Q3798" s="310"/>
      <c r="R3798" s="282" t="s">
        <v>7437</v>
      </c>
    </row>
    <row r="3799" spans="1:18" ht="15" customHeight="1">
      <c r="A3799" s="139" t="s">
        <v>40</v>
      </c>
      <c r="B3799" s="280" t="s">
        <v>41</v>
      </c>
      <c r="C3799" s="305" t="s">
        <v>105</v>
      </c>
      <c r="D3799" s="336" t="s">
        <v>8188</v>
      </c>
      <c r="E3799" s="313" t="s">
        <v>8189</v>
      </c>
      <c r="F3799" s="313" t="s">
        <v>187</v>
      </c>
      <c r="G3799" s="283" t="s">
        <v>7463</v>
      </c>
      <c r="H3799" s="283" t="s">
        <v>7434</v>
      </c>
      <c r="I3799" s="363">
        <v>45717</v>
      </c>
      <c r="J3799" s="280" t="s">
        <v>8163</v>
      </c>
      <c r="K3799" s="313" t="s">
        <v>7783</v>
      </c>
      <c r="L3799" s="360"/>
      <c r="M3799" s="304"/>
      <c r="N3799" s="304"/>
      <c r="O3799" s="304"/>
      <c r="P3799" s="304"/>
      <c r="Q3799" s="310"/>
      <c r="R3799" s="282" t="s">
        <v>7528</v>
      </c>
    </row>
    <row r="3800" spans="1:18" ht="15" customHeight="1">
      <c r="A3800" s="139" t="s">
        <v>40</v>
      </c>
      <c r="B3800" s="280" t="s">
        <v>41</v>
      </c>
      <c r="C3800" s="305" t="s">
        <v>105</v>
      </c>
      <c r="D3800" s="336" t="s">
        <v>4770</v>
      </c>
      <c r="E3800" s="313" t="s">
        <v>4771</v>
      </c>
      <c r="F3800" s="313" t="s">
        <v>187</v>
      </c>
      <c r="G3800" s="283" t="s">
        <v>7463</v>
      </c>
      <c r="H3800" s="283" t="s">
        <v>7434</v>
      </c>
      <c r="I3800" s="363">
        <v>45717</v>
      </c>
      <c r="J3800" s="280" t="s">
        <v>8163</v>
      </c>
      <c r="K3800" s="313" t="s">
        <v>8062</v>
      </c>
      <c r="L3800" s="360"/>
      <c r="M3800" s="304"/>
      <c r="N3800" s="304"/>
      <c r="O3800" s="304"/>
      <c r="P3800" s="304"/>
      <c r="Q3800" s="310"/>
      <c r="R3800" s="282" t="s">
        <v>7446</v>
      </c>
    </row>
    <row r="3801" spans="1:18" ht="15" customHeight="1">
      <c r="A3801" s="139" t="s">
        <v>40</v>
      </c>
      <c r="B3801" s="280" t="s">
        <v>41</v>
      </c>
      <c r="C3801" s="305" t="s">
        <v>105</v>
      </c>
      <c r="D3801" s="336" t="s">
        <v>6414</v>
      </c>
      <c r="E3801" s="313" t="s">
        <v>6415</v>
      </c>
      <c r="F3801" s="313" t="s">
        <v>187</v>
      </c>
      <c r="G3801" s="283" t="s">
        <v>7463</v>
      </c>
      <c r="H3801" s="283" t="s">
        <v>7434</v>
      </c>
      <c r="I3801" s="363">
        <v>45717</v>
      </c>
      <c r="J3801" s="280" t="s">
        <v>8163</v>
      </c>
      <c r="K3801" s="313" t="s">
        <v>7465</v>
      </c>
      <c r="L3801" s="360"/>
      <c r="M3801" s="304"/>
      <c r="N3801" s="304"/>
      <c r="O3801" s="304"/>
      <c r="P3801" s="304"/>
      <c r="Q3801" s="310"/>
      <c r="R3801" s="282" t="s">
        <v>7437</v>
      </c>
    </row>
    <row r="3802" spans="1:18" ht="15" customHeight="1">
      <c r="A3802" s="139" t="s">
        <v>40</v>
      </c>
      <c r="B3802" s="280" t="s">
        <v>41</v>
      </c>
      <c r="C3802" s="305" t="s">
        <v>105</v>
      </c>
      <c r="D3802" s="336" t="s">
        <v>4773</v>
      </c>
      <c r="E3802" s="313" t="s">
        <v>4774</v>
      </c>
      <c r="F3802" s="313" t="s">
        <v>187</v>
      </c>
      <c r="G3802" s="283" t="s">
        <v>7463</v>
      </c>
      <c r="H3802" s="283" t="s">
        <v>7434</v>
      </c>
      <c r="I3802" s="363">
        <v>45717</v>
      </c>
      <c r="J3802" s="280" t="s">
        <v>8163</v>
      </c>
      <c r="K3802" s="313" t="s">
        <v>8062</v>
      </c>
      <c r="L3802" s="360"/>
      <c r="M3802" s="304"/>
      <c r="N3802" s="304"/>
      <c r="O3802" s="304"/>
      <c r="P3802" s="304"/>
      <c r="Q3802" s="310"/>
      <c r="R3802" s="282" t="s">
        <v>7446</v>
      </c>
    </row>
    <row r="3803" spans="1:18" ht="15" customHeight="1">
      <c r="A3803" s="139" t="s">
        <v>40</v>
      </c>
      <c r="B3803" s="280" t="s">
        <v>41</v>
      </c>
      <c r="C3803" s="305" t="s">
        <v>105</v>
      </c>
      <c r="D3803" s="336" t="s">
        <v>1819</v>
      </c>
      <c r="E3803" s="313" t="s">
        <v>1820</v>
      </c>
      <c r="F3803" s="313" t="s">
        <v>7917</v>
      </c>
      <c r="G3803" s="283" t="s">
        <v>7534</v>
      </c>
      <c r="H3803" s="283" t="s">
        <v>7577</v>
      </c>
      <c r="I3803" s="363">
        <v>45717</v>
      </c>
      <c r="J3803" s="280" t="s">
        <v>8163</v>
      </c>
      <c r="K3803" s="313" t="s">
        <v>8190</v>
      </c>
      <c r="L3803" s="360"/>
      <c r="M3803" s="304"/>
      <c r="N3803" s="304"/>
      <c r="O3803" s="304"/>
      <c r="P3803" s="304"/>
      <c r="Q3803" s="310"/>
      <c r="R3803" s="282" t="s">
        <v>7446</v>
      </c>
    </row>
    <row r="3804" spans="1:18" ht="15" customHeight="1">
      <c r="A3804" s="139" t="s">
        <v>40</v>
      </c>
      <c r="B3804" s="280" t="s">
        <v>41</v>
      </c>
      <c r="C3804" s="305" t="s">
        <v>105</v>
      </c>
      <c r="D3804" s="336" t="s">
        <v>2645</v>
      </c>
      <c r="E3804" s="313" t="s">
        <v>2646</v>
      </c>
      <c r="F3804" s="313" t="s">
        <v>7492</v>
      </c>
      <c r="G3804" s="283" t="s">
        <v>7492</v>
      </c>
      <c r="H3804" s="283" t="s">
        <v>7492</v>
      </c>
      <c r="I3804" s="363">
        <v>45719</v>
      </c>
      <c r="J3804" s="280" t="s">
        <v>8184</v>
      </c>
      <c r="K3804" s="313" t="s">
        <v>7663</v>
      </c>
      <c r="L3804" s="360"/>
      <c r="M3804" s="304"/>
      <c r="N3804" s="304"/>
      <c r="O3804" s="304"/>
      <c r="P3804" s="304"/>
      <c r="Q3804" s="310"/>
      <c r="R3804" s="282" t="s">
        <v>7437</v>
      </c>
    </row>
    <row r="3805" spans="1:18" ht="15" customHeight="1">
      <c r="A3805" s="139" t="s">
        <v>40</v>
      </c>
      <c r="B3805" s="280" t="s">
        <v>41</v>
      </c>
      <c r="C3805" s="305" t="s">
        <v>105</v>
      </c>
      <c r="D3805" s="336" t="s">
        <v>2421</v>
      </c>
      <c r="E3805" s="313" t="s">
        <v>2422</v>
      </c>
      <c r="F3805" s="307" t="s">
        <v>7544</v>
      </c>
      <c r="G3805" s="308" t="s">
        <v>7534</v>
      </c>
      <c r="H3805" s="308" t="s">
        <v>7434</v>
      </c>
      <c r="I3805" s="363">
        <v>45717</v>
      </c>
      <c r="J3805" s="280" t="s">
        <v>8163</v>
      </c>
      <c r="K3805" s="313" t="s">
        <v>7465</v>
      </c>
      <c r="L3805" s="360"/>
      <c r="M3805" s="304"/>
      <c r="N3805" s="304"/>
      <c r="O3805" s="304"/>
      <c r="P3805" s="304"/>
      <c r="Q3805" s="310"/>
      <c r="R3805" s="282" t="s">
        <v>7437</v>
      </c>
    </row>
    <row r="3806" spans="1:18" ht="15" customHeight="1">
      <c r="A3806" s="139" t="s">
        <v>40</v>
      </c>
      <c r="B3806" s="280" t="s">
        <v>41</v>
      </c>
      <c r="C3806" s="305" t="s">
        <v>105</v>
      </c>
      <c r="D3806" s="336" t="s">
        <v>5332</v>
      </c>
      <c r="E3806" s="313" t="s">
        <v>5333</v>
      </c>
      <c r="F3806" s="313" t="s">
        <v>8030</v>
      </c>
      <c r="G3806" s="283" t="s">
        <v>7502</v>
      </c>
      <c r="H3806" s="283" t="s">
        <v>7577</v>
      </c>
      <c r="I3806" s="363">
        <v>45717</v>
      </c>
      <c r="J3806" s="280" t="s">
        <v>8163</v>
      </c>
      <c r="K3806" s="313" t="s">
        <v>7465</v>
      </c>
      <c r="L3806" s="360"/>
      <c r="M3806" s="304"/>
      <c r="N3806" s="304"/>
      <c r="O3806" s="304"/>
      <c r="P3806" s="304"/>
      <c r="Q3806" s="310"/>
      <c r="R3806" s="282" t="s">
        <v>7437</v>
      </c>
    </row>
    <row r="3807" spans="1:18" ht="15" customHeight="1">
      <c r="A3807" s="139" t="s">
        <v>40</v>
      </c>
      <c r="B3807" s="280" t="s">
        <v>41</v>
      </c>
      <c r="C3807" s="305" t="s">
        <v>105</v>
      </c>
      <c r="D3807" s="336" t="s">
        <v>3851</v>
      </c>
      <c r="E3807" s="313" t="s">
        <v>3852</v>
      </c>
      <c r="F3807" s="313" t="s">
        <v>8191</v>
      </c>
      <c r="G3807" s="283" t="s">
        <v>7861</v>
      </c>
      <c r="H3807" s="283" t="s">
        <v>7525</v>
      </c>
      <c r="I3807" s="363">
        <v>45723</v>
      </c>
      <c r="J3807" s="280" t="s">
        <v>8184</v>
      </c>
      <c r="K3807" s="313" t="s">
        <v>7465</v>
      </c>
      <c r="L3807" s="360"/>
      <c r="M3807" s="304"/>
      <c r="N3807" s="304"/>
      <c r="O3807" s="304"/>
      <c r="P3807" s="304"/>
      <c r="Q3807" s="310"/>
      <c r="R3807" s="282" t="s">
        <v>7437</v>
      </c>
    </row>
    <row r="3808" spans="1:18" ht="15" customHeight="1">
      <c r="A3808" s="139" t="s">
        <v>40</v>
      </c>
      <c r="B3808" s="280" t="s">
        <v>41</v>
      </c>
      <c r="C3808" s="305" t="s">
        <v>105</v>
      </c>
      <c r="D3808" s="336" t="s">
        <v>4844</v>
      </c>
      <c r="E3808" s="313" t="s">
        <v>4845</v>
      </c>
      <c r="F3808" s="313" t="s">
        <v>8020</v>
      </c>
      <c r="G3808" s="283" t="s">
        <v>7896</v>
      </c>
      <c r="H3808" s="283" t="s">
        <v>7525</v>
      </c>
      <c r="I3808" s="363">
        <v>45726</v>
      </c>
      <c r="J3808" s="280" t="s">
        <v>8185</v>
      </c>
      <c r="K3808" s="313" t="s">
        <v>7717</v>
      </c>
      <c r="L3808" s="360"/>
      <c r="M3808" s="304"/>
      <c r="N3808" s="304"/>
      <c r="O3808" s="304"/>
      <c r="P3808" s="304"/>
      <c r="Q3808" s="310"/>
      <c r="R3808" s="282" t="s">
        <v>7446</v>
      </c>
    </row>
    <row r="3809" spans="1:18" ht="15" customHeight="1">
      <c r="A3809" s="139" t="s">
        <v>40</v>
      </c>
      <c r="B3809" s="280" t="s">
        <v>41</v>
      </c>
      <c r="C3809" s="305" t="s">
        <v>105</v>
      </c>
      <c r="D3809" s="336" t="s">
        <v>1064</v>
      </c>
      <c r="E3809" s="313" t="s">
        <v>1065</v>
      </c>
      <c r="F3809" s="313" t="s">
        <v>7506</v>
      </c>
      <c r="G3809" s="313" t="s">
        <v>7453</v>
      </c>
      <c r="H3809" s="313" t="s">
        <v>7449</v>
      </c>
      <c r="I3809" s="363">
        <v>45717</v>
      </c>
      <c r="J3809" s="280" t="s">
        <v>8163</v>
      </c>
      <c r="K3809" s="313" t="s">
        <v>7465</v>
      </c>
      <c r="L3809" s="360"/>
      <c r="M3809" s="304"/>
      <c r="N3809" s="304"/>
      <c r="O3809" s="304"/>
      <c r="P3809" s="304"/>
      <c r="Q3809" s="310"/>
      <c r="R3809" s="282" t="s">
        <v>7437</v>
      </c>
    </row>
    <row r="3810" spans="1:18" ht="15" customHeight="1">
      <c r="A3810" s="139" t="s">
        <v>40</v>
      </c>
      <c r="B3810" s="280" t="s">
        <v>41</v>
      </c>
      <c r="C3810" s="305" t="s">
        <v>105</v>
      </c>
      <c r="D3810" s="336" t="s">
        <v>919</v>
      </c>
      <c r="E3810" s="313" t="s">
        <v>920</v>
      </c>
      <c r="F3810" s="313" t="s">
        <v>187</v>
      </c>
      <c r="G3810" s="313" t="s">
        <v>7463</v>
      </c>
      <c r="H3810" s="313" t="s">
        <v>7434</v>
      </c>
      <c r="I3810" s="363">
        <v>45731</v>
      </c>
      <c r="J3810" s="280" t="s">
        <v>8185</v>
      </c>
      <c r="K3810" s="313" t="s">
        <v>7755</v>
      </c>
      <c r="L3810" s="360"/>
      <c r="M3810" s="304"/>
      <c r="N3810" s="304"/>
      <c r="O3810" s="304"/>
      <c r="P3810" s="304"/>
      <c r="Q3810" s="310"/>
      <c r="R3810" s="282" t="s">
        <v>7437</v>
      </c>
    </row>
    <row r="3811" spans="1:18" ht="15" customHeight="1">
      <c r="A3811" s="139" t="s">
        <v>40</v>
      </c>
      <c r="B3811" s="280" t="s">
        <v>41</v>
      </c>
      <c r="C3811" s="305" t="s">
        <v>143</v>
      </c>
      <c r="D3811" s="364" t="s">
        <v>2868</v>
      </c>
      <c r="E3811" s="313" t="s">
        <v>2869</v>
      </c>
      <c r="F3811" s="307" t="s">
        <v>7807</v>
      </c>
      <c r="G3811" s="308" t="s">
        <v>7448</v>
      </c>
      <c r="H3811" s="308" t="s">
        <v>7449</v>
      </c>
      <c r="I3811" s="363">
        <v>45717</v>
      </c>
      <c r="J3811" s="280" t="s">
        <v>8163</v>
      </c>
      <c r="K3811" s="313" t="s">
        <v>7527</v>
      </c>
      <c r="L3811" s="360"/>
      <c r="M3811" s="304"/>
      <c r="N3811" s="304"/>
      <c r="O3811" s="304"/>
      <c r="P3811" s="304"/>
      <c r="Q3811" s="310"/>
      <c r="R3811" s="282" t="s">
        <v>7446</v>
      </c>
    </row>
    <row r="3812" spans="1:18" ht="15" customHeight="1">
      <c r="A3812" s="139" t="s">
        <v>40</v>
      </c>
      <c r="B3812" s="280" t="s">
        <v>41</v>
      </c>
      <c r="C3812" s="305" t="s">
        <v>105</v>
      </c>
      <c r="D3812" s="364" t="s">
        <v>8104</v>
      </c>
      <c r="E3812" s="313" t="s">
        <v>8105</v>
      </c>
      <c r="F3812" s="313" t="s">
        <v>8088</v>
      </c>
      <c r="G3812" s="313" t="s">
        <v>7497</v>
      </c>
      <c r="H3812" s="313" t="s">
        <v>1365</v>
      </c>
      <c r="I3812" s="363">
        <v>45736</v>
      </c>
      <c r="J3812" s="280" t="s">
        <v>8192</v>
      </c>
      <c r="K3812" s="313" t="s">
        <v>8106</v>
      </c>
      <c r="L3812" s="360"/>
      <c r="M3812" s="304"/>
      <c r="N3812" s="304"/>
      <c r="O3812" s="304"/>
      <c r="P3812" s="304"/>
      <c r="Q3812" s="310"/>
      <c r="R3812" s="282" t="s">
        <v>7437</v>
      </c>
    </row>
    <row r="3813" spans="1:18" ht="15" customHeight="1">
      <c r="A3813" s="139" t="s">
        <v>40</v>
      </c>
      <c r="B3813" s="280" t="s">
        <v>41</v>
      </c>
      <c r="C3813" s="305" t="s">
        <v>143</v>
      </c>
      <c r="D3813" s="364" t="s">
        <v>1729</v>
      </c>
      <c r="E3813" s="313" t="s">
        <v>1730</v>
      </c>
      <c r="F3813" s="313" t="s">
        <v>187</v>
      </c>
      <c r="G3813" s="313" t="s">
        <v>7463</v>
      </c>
      <c r="H3813" s="313" t="s">
        <v>7434</v>
      </c>
      <c r="I3813" s="363">
        <v>45731</v>
      </c>
      <c r="J3813" s="280" t="s">
        <v>8185</v>
      </c>
      <c r="K3813" s="313" t="s">
        <v>7516</v>
      </c>
      <c r="L3813" s="360"/>
      <c r="M3813" s="304"/>
      <c r="N3813" s="304"/>
      <c r="O3813" s="304"/>
      <c r="P3813" s="304"/>
      <c r="Q3813" s="310"/>
      <c r="R3813" s="282" t="s">
        <v>7437</v>
      </c>
    </row>
    <row r="3814" spans="1:18" ht="15" customHeight="1">
      <c r="A3814" s="139" t="s">
        <v>40</v>
      </c>
      <c r="B3814" s="280" t="s">
        <v>41</v>
      </c>
      <c r="C3814" s="305" t="s">
        <v>105</v>
      </c>
      <c r="D3814" s="364" t="s">
        <v>1232</v>
      </c>
      <c r="E3814" s="313" t="s">
        <v>1233</v>
      </c>
      <c r="F3814" s="313" t="s">
        <v>8162</v>
      </c>
      <c r="G3814" s="313" t="s">
        <v>7497</v>
      </c>
      <c r="H3814" s="313" t="s">
        <v>1365</v>
      </c>
      <c r="I3814" s="363">
        <v>45736</v>
      </c>
      <c r="J3814" s="280" t="s">
        <v>8192</v>
      </c>
      <c r="K3814" s="313" t="s">
        <v>7814</v>
      </c>
      <c r="L3814" s="360"/>
      <c r="M3814" s="304"/>
      <c r="N3814" s="304"/>
      <c r="O3814" s="304"/>
      <c r="P3814" s="304"/>
      <c r="Q3814" s="310"/>
      <c r="R3814" s="282" t="s">
        <v>7446</v>
      </c>
    </row>
    <row r="3815" spans="1:18" ht="15" customHeight="1">
      <c r="A3815" s="139" t="s">
        <v>40</v>
      </c>
      <c r="B3815" s="280" t="s">
        <v>41</v>
      </c>
      <c r="C3815" s="305" t="s">
        <v>105</v>
      </c>
      <c r="D3815" s="364" t="s">
        <v>2220</v>
      </c>
      <c r="E3815" s="313" t="s">
        <v>2221</v>
      </c>
      <c r="F3815" s="313" t="s">
        <v>7838</v>
      </c>
      <c r="G3815" s="313" t="s">
        <v>7448</v>
      </c>
      <c r="H3815" s="313" t="s">
        <v>7449</v>
      </c>
      <c r="I3815" s="363">
        <v>45731</v>
      </c>
      <c r="J3815" s="280" t="s">
        <v>8185</v>
      </c>
      <c r="K3815" s="313" t="s">
        <v>7548</v>
      </c>
      <c r="L3815" s="360"/>
      <c r="M3815" s="304"/>
      <c r="N3815" s="304"/>
      <c r="O3815" s="304"/>
      <c r="P3815" s="304"/>
      <c r="Q3815" s="310"/>
      <c r="R3815" s="282" t="s">
        <v>7437</v>
      </c>
    </row>
    <row r="3816" spans="1:18" ht="15" customHeight="1">
      <c r="A3816" s="139" t="s">
        <v>40</v>
      </c>
      <c r="B3816" s="280" t="s">
        <v>41</v>
      </c>
      <c r="C3816" s="305" t="s">
        <v>105</v>
      </c>
      <c r="D3816" s="364" t="s">
        <v>2975</v>
      </c>
      <c r="E3816" s="313" t="s">
        <v>2976</v>
      </c>
      <c r="F3816" s="313" t="s">
        <v>7506</v>
      </c>
      <c r="G3816" s="313" t="s">
        <v>7453</v>
      </c>
      <c r="H3816" s="313" t="s">
        <v>7449</v>
      </c>
      <c r="I3816" s="363">
        <v>45717</v>
      </c>
      <c r="J3816" s="280" t="s">
        <v>8163</v>
      </c>
      <c r="K3816" s="313" t="s">
        <v>7711</v>
      </c>
      <c r="L3816" s="360"/>
      <c r="M3816" s="304"/>
      <c r="N3816" s="304"/>
      <c r="O3816" s="304"/>
      <c r="P3816" s="304"/>
      <c r="Q3816" s="310"/>
      <c r="R3816" s="282" t="s">
        <v>7446</v>
      </c>
    </row>
    <row r="3817" spans="1:18" ht="15" customHeight="1">
      <c r="A3817" s="139" t="s">
        <v>40</v>
      </c>
      <c r="B3817" s="280" t="s">
        <v>41</v>
      </c>
      <c r="C3817" s="305" t="s">
        <v>105</v>
      </c>
      <c r="D3817" s="364" t="s">
        <v>3192</v>
      </c>
      <c r="E3817" s="313" t="s">
        <v>3193</v>
      </c>
      <c r="F3817" s="307" t="s">
        <v>7544</v>
      </c>
      <c r="G3817" s="308" t="s">
        <v>7534</v>
      </c>
      <c r="H3817" s="308" t="s">
        <v>7434</v>
      </c>
      <c r="I3817" s="363">
        <v>45738</v>
      </c>
      <c r="J3817" s="280" t="s">
        <v>8192</v>
      </c>
      <c r="K3817" s="313" t="s">
        <v>7465</v>
      </c>
      <c r="L3817" s="360"/>
      <c r="M3817" s="304"/>
      <c r="N3817" s="304"/>
      <c r="O3817" s="304"/>
      <c r="P3817" s="304"/>
      <c r="Q3817" s="310"/>
      <c r="R3817" s="282" t="s">
        <v>7437</v>
      </c>
    </row>
    <row r="3818" spans="1:18" ht="15" customHeight="1">
      <c r="A3818" s="139" t="s">
        <v>40</v>
      </c>
      <c r="B3818" s="280" t="s">
        <v>41</v>
      </c>
      <c r="C3818" s="305" t="s">
        <v>105</v>
      </c>
      <c r="D3818" s="364" t="s">
        <v>8193</v>
      </c>
      <c r="E3818" s="313" t="s">
        <v>8194</v>
      </c>
      <c r="F3818" s="307" t="s">
        <v>7544</v>
      </c>
      <c r="G3818" s="308" t="s">
        <v>7534</v>
      </c>
      <c r="H3818" s="308" t="s">
        <v>7434</v>
      </c>
      <c r="I3818" s="363">
        <v>45738</v>
      </c>
      <c r="J3818" s="280" t="s">
        <v>8192</v>
      </c>
      <c r="K3818" s="313" t="s">
        <v>7547</v>
      </c>
      <c r="L3818" s="360"/>
      <c r="M3818" s="304"/>
      <c r="N3818" s="304"/>
      <c r="O3818" s="304"/>
      <c r="P3818" s="304"/>
      <c r="Q3818" s="310"/>
      <c r="R3818" s="282" t="s">
        <v>7437</v>
      </c>
    </row>
    <row r="3819" spans="1:18" ht="15" customHeight="1">
      <c r="A3819" s="139" t="s">
        <v>40</v>
      </c>
      <c r="B3819" s="280" t="s">
        <v>41</v>
      </c>
      <c r="C3819" s="305" t="s">
        <v>105</v>
      </c>
      <c r="D3819" s="364" t="s">
        <v>7211</v>
      </c>
      <c r="E3819" s="313" t="s">
        <v>7212</v>
      </c>
      <c r="F3819" s="313" t="s">
        <v>7492</v>
      </c>
      <c r="G3819" s="313" t="s">
        <v>7492</v>
      </c>
      <c r="H3819" s="313" t="s">
        <v>7492</v>
      </c>
      <c r="I3819" s="363">
        <v>45726</v>
      </c>
      <c r="J3819" s="280" t="s">
        <v>8185</v>
      </c>
      <c r="K3819" s="313" t="s">
        <v>7972</v>
      </c>
      <c r="L3819" s="360"/>
      <c r="M3819" s="304"/>
      <c r="N3819" s="304"/>
      <c r="O3819" s="304"/>
      <c r="P3819" s="304"/>
      <c r="Q3819" s="310"/>
      <c r="R3819" s="282" t="s">
        <v>7437</v>
      </c>
    </row>
    <row r="3820" spans="1:18" ht="15" customHeight="1">
      <c r="A3820" s="139" t="s">
        <v>40</v>
      </c>
      <c r="B3820" s="280" t="s">
        <v>41</v>
      </c>
      <c r="C3820" s="305" t="s">
        <v>105</v>
      </c>
      <c r="D3820" s="364" t="s">
        <v>8195</v>
      </c>
      <c r="E3820" s="313" t="s">
        <v>8196</v>
      </c>
      <c r="F3820" s="308" t="s">
        <v>7531</v>
      </c>
      <c r="G3820" s="308" t="s">
        <v>7531</v>
      </c>
      <c r="H3820" s="308" t="s">
        <v>7531</v>
      </c>
      <c r="I3820" s="363">
        <v>45722</v>
      </c>
      <c r="J3820" s="280" t="s">
        <v>8184</v>
      </c>
      <c r="K3820" s="313" t="s">
        <v>7821</v>
      </c>
      <c r="L3820" s="360"/>
      <c r="M3820" s="304"/>
      <c r="N3820" s="304"/>
      <c r="O3820" s="304"/>
      <c r="P3820" s="304"/>
      <c r="Q3820" s="310"/>
      <c r="R3820" s="282" t="s">
        <v>7437</v>
      </c>
    </row>
    <row r="3821" spans="1:18" ht="15" customHeight="1">
      <c r="A3821" s="139" t="s">
        <v>40</v>
      </c>
      <c r="B3821" s="280" t="s">
        <v>41</v>
      </c>
      <c r="C3821" s="305" t="s">
        <v>105</v>
      </c>
      <c r="D3821" s="364" t="s">
        <v>5839</v>
      </c>
      <c r="E3821" s="313" t="s">
        <v>5840</v>
      </c>
      <c r="F3821" s="313" t="s">
        <v>8136</v>
      </c>
      <c r="G3821" s="141" t="s">
        <v>7497</v>
      </c>
      <c r="H3821" s="141" t="s">
        <v>1365</v>
      </c>
      <c r="I3821" s="363">
        <v>45740</v>
      </c>
      <c r="J3821" s="280" t="s">
        <v>8197</v>
      </c>
      <c r="K3821" s="313" t="s">
        <v>7652</v>
      </c>
      <c r="L3821" s="360"/>
      <c r="M3821" s="304"/>
      <c r="N3821" s="304"/>
      <c r="O3821" s="304"/>
      <c r="P3821" s="304"/>
      <c r="Q3821" s="310"/>
      <c r="R3821" s="282" t="s">
        <v>7437</v>
      </c>
    </row>
    <row r="3822" spans="1:18" s="359" customFormat="1" ht="15" customHeight="1">
      <c r="A3822" s="139" t="s">
        <v>40</v>
      </c>
      <c r="B3822" s="280" t="s">
        <v>41</v>
      </c>
      <c r="C3822" s="305" t="s">
        <v>105</v>
      </c>
      <c r="D3822" s="336" t="s">
        <v>7382</v>
      </c>
      <c r="E3822" s="313" t="s">
        <v>7383</v>
      </c>
      <c r="F3822" s="313" t="s">
        <v>8090</v>
      </c>
      <c r="G3822" s="304" t="s">
        <v>7497</v>
      </c>
      <c r="H3822" s="304" t="s">
        <v>1365</v>
      </c>
      <c r="I3822" s="363">
        <v>45728</v>
      </c>
      <c r="J3822" s="280" t="s">
        <v>8185</v>
      </c>
      <c r="K3822" s="313" t="s">
        <v>7548</v>
      </c>
      <c r="L3822" s="363"/>
      <c r="M3822" s="280"/>
      <c r="N3822" s="304"/>
      <c r="O3822" s="304"/>
      <c r="P3822" s="304"/>
      <c r="Q3822" s="304"/>
      <c r="R3822" s="282" t="s">
        <v>7437</v>
      </c>
    </row>
    <row r="3823" spans="1:18" s="359" customFormat="1" ht="15" customHeight="1">
      <c r="A3823" s="139" t="s">
        <v>40</v>
      </c>
      <c r="B3823" s="280" t="s">
        <v>41</v>
      </c>
      <c r="C3823" s="305" t="s">
        <v>105</v>
      </c>
      <c r="D3823" s="364" t="s">
        <v>8198</v>
      </c>
      <c r="E3823" s="313" t="s">
        <v>8199</v>
      </c>
      <c r="F3823" s="308" t="s">
        <v>7531</v>
      </c>
      <c r="G3823" s="308" t="s">
        <v>7531</v>
      </c>
      <c r="H3823" s="308" t="s">
        <v>7531</v>
      </c>
      <c r="I3823" s="363">
        <v>45726</v>
      </c>
      <c r="J3823" s="280" t="s">
        <v>8185</v>
      </c>
      <c r="K3823" s="313" t="s">
        <v>7436</v>
      </c>
      <c r="L3823" s="363"/>
      <c r="M3823" s="280"/>
      <c r="N3823" s="304"/>
      <c r="O3823" s="304"/>
      <c r="P3823" s="304"/>
      <c r="Q3823" s="304"/>
      <c r="R3823" s="282" t="s">
        <v>7437</v>
      </c>
    </row>
    <row r="3824" spans="1:18" s="359" customFormat="1" ht="15" customHeight="1">
      <c r="A3824" s="139" t="s">
        <v>40</v>
      </c>
      <c r="B3824" s="280" t="s">
        <v>41</v>
      </c>
      <c r="C3824" s="305" t="s">
        <v>105</v>
      </c>
      <c r="D3824" s="364" t="s">
        <v>6705</v>
      </c>
      <c r="E3824" s="313" t="s">
        <v>6706</v>
      </c>
      <c r="F3824" s="313" t="s">
        <v>7492</v>
      </c>
      <c r="G3824" s="313" t="s">
        <v>7492</v>
      </c>
      <c r="H3824" s="313" t="s">
        <v>7492</v>
      </c>
      <c r="I3824" s="363">
        <v>45733</v>
      </c>
      <c r="J3824" s="280" t="s">
        <v>8185</v>
      </c>
      <c r="K3824" s="313" t="s">
        <v>7702</v>
      </c>
      <c r="L3824" s="363"/>
      <c r="M3824" s="280"/>
      <c r="N3824" s="304"/>
      <c r="O3824" s="304"/>
      <c r="P3824" s="304"/>
      <c r="Q3824" s="304"/>
      <c r="R3824" s="282" t="s">
        <v>7446</v>
      </c>
    </row>
    <row r="3825" spans="1:18" s="359" customFormat="1" ht="15" customHeight="1">
      <c r="A3825" s="139" t="s">
        <v>40</v>
      </c>
      <c r="B3825" s="280" t="s">
        <v>41</v>
      </c>
      <c r="C3825" s="305" t="s">
        <v>105</v>
      </c>
      <c r="D3825" s="364" t="s">
        <v>8200</v>
      </c>
      <c r="E3825" s="313" t="s">
        <v>8201</v>
      </c>
      <c r="F3825" s="308" t="s">
        <v>7531</v>
      </c>
      <c r="G3825" s="308" t="s">
        <v>7531</v>
      </c>
      <c r="H3825" s="308" t="s">
        <v>7531</v>
      </c>
      <c r="I3825" s="363">
        <v>45734</v>
      </c>
      <c r="J3825" s="280" t="s">
        <v>8185</v>
      </c>
      <c r="K3825" s="313" t="s">
        <v>2088</v>
      </c>
      <c r="L3825" s="363"/>
      <c r="M3825" s="280"/>
      <c r="N3825" s="304"/>
      <c r="O3825" s="304"/>
      <c r="P3825" s="304"/>
      <c r="Q3825" s="304"/>
      <c r="R3825" s="282" t="s">
        <v>7437</v>
      </c>
    </row>
    <row r="3826" spans="1:18" s="359" customFormat="1" ht="15" customHeight="1">
      <c r="A3826" s="139" t="s">
        <v>40</v>
      </c>
      <c r="B3826" s="280" t="s">
        <v>41</v>
      </c>
      <c r="C3826" s="305" t="s">
        <v>105</v>
      </c>
      <c r="D3826" s="364" t="s">
        <v>324</v>
      </c>
      <c r="E3826" s="313" t="s">
        <v>325</v>
      </c>
      <c r="F3826" s="313" t="s">
        <v>8180</v>
      </c>
      <c r="G3826" s="313" t="s">
        <v>8181</v>
      </c>
      <c r="H3826" s="313" t="s">
        <v>7525</v>
      </c>
      <c r="I3826" s="363">
        <v>45736</v>
      </c>
      <c r="J3826" s="280" t="s">
        <v>8192</v>
      </c>
      <c r="K3826" s="313" t="s">
        <v>2088</v>
      </c>
      <c r="L3826" s="363"/>
      <c r="M3826" s="280"/>
      <c r="N3826" s="304"/>
      <c r="O3826" s="304"/>
      <c r="P3826" s="304"/>
      <c r="Q3826" s="304"/>
      <c r="R3826" s="282" t="s">
        <v>7446</v>
      </c>
    </row>
    <row r="3827" spans="1:18" s="359" customFormat="1" ht="15" customHeight="1">
      <c r="A3827" s="139" t="s">
        <v>40</v>
      </c>
      <c r="B3827" s="280" t="s">
        <v>41</v>
      </c>
      <c r="C3827" s="305" t="s">
        <v>105</v>
      </c>
      <c r="D3827" s="364" t="s">
        <v>2915</v>
      </c>
      <c r="E3827" s="313" t="s">
        <v>2916</v>
      </c>
      <c r="F3827" s="313" t="s">
        <v>7576</v>
      </c>
      <c r="G3827" s="313" t="s">
        <v>7577</v>
      </c>
      <c r="H3827" s="313" t="s">
        <v>7434</v>
      </c>
      <c r="I3827" s="363">
        <v>45739</v>
      </c>
      <c r="J3827" s="280" t="s">
        <v>8192</v>
      </c>
      <c r="K3827" s="313" t="s">
        <v>7851</v>
      </c>
      <c r="L3827" s="363"/>
      <c r="M3827" s="280"/>
      <c r="N3827" s="304"/>
      <c r="O3827" s="304"/>
      <c r="P3827" s="304"/>
      <c r="Q3827" s="304"/>
      <c r="R3827" s="282" t="s">
        <v>7437</v>
      </c>
    </row>
    <row r="3828" spans="1:18" s="359" customFormat="1" ht="15" customHeight="1">
      <c r="A3828" s="139" t="s">
        <v>40</v>
      </c>
      <c r="B3828" s="280" t="s">
        <v>41</v>
      </c>
      <c r="C3828" s="305" t="s">
        <v>143</v>
      </c>
      <c r="D3828" s="336" t="s">
        <v>7352</v>
      </c>
      <c r="E3828" s="313" t="s">
        <v>7353</v>
      </c>
      <c r="F3828" s="313" t="s">
        <v>187</v>
      </c>
      <c r="G3828" s="283" t="s">
        <v>7463</v>
      </c>
      <c r="H3828" s="283" t="s">
        <v>7434</v>
      </c>
      <c r="I3828" s="363">
        <v>45745</v>
      </c>
      <c r="J3828" s="280" t="s">
        <v>8202</v>
      </c>
      <c r="K3828" s="313" t="s">
        <v>7465</v>
      </c>
      <c r="L3828" s="360"/>
      <c r="M3828" s="304"/>
      <c r="N3828" s="304"/>
      <c r="O3828" s="304"/>
      <c r="P3828" s="304"/>
      <c r="Q3828" s="310"/>
      <c r="R3828" s="282" t="s">
        <v>7437</v>
      </c>
    </row>
    <row r="3829" spans="1:18" ht="15" customHeight="1">
      <c r="A3829" s="139" t="s">
        <v>40</v>
      </c>
      <c r="B3829" s="280" t="s">
        <v>41</v>
      </c>
      <c r="C3829" s="305" t="s">
        <v>105</v>
      </c>
      <c r="D3829" s="336" t="s">
        <v>6030</v>
      </c>
      <c r="E3829" s="313" t="s">
        <v>6031</v>
      </c>
      <c r="F3829" s="313" t="s">
        <v>163</v>
      </c>
      <c r="G3829" s="139" t="s">
        <v>7433</v>
      </c>
      <c r="H3829" s="139" t="s">
        <v>7434</v>
      </c>
      <c r="I3829" s="363">
        <v>45724</v>
      </c>
      <c r="J3829" s="280" t="s">
        <v>8184</v>
      </c>
      <c r="K3829" s="313" t="s">
        <v>2088</v>
      </c>
      <c r="L3829" s="284"/>
      <c r="M3829" s="280"/>
      <c r="N3829" s="304"/>
      <c r="O3829" s="304"/>
      <c r="P3829" s="304"/>
      <c r="Q3829" s="304"/>
      <c r="R3829" s="282" t="s">
        <v>7437</v>
      </c>
    </row>
    <row r="3830" spans="1:18" ht="15" customHeight="1">
      <c r="A3830" s="139" t="s">
        <v>40</v>
      </c>
      <c r="B3830" s="280" t="s">
        <v>41</v>
      </c>
      <c r="C3830" s="305" t="s">
        <v>105</v>
      </c>
      <c r="D3830" s="336" t="s">
        <v>2896</v>
      </c>
      <c r="E3830" s="313" t="s">
        <v>2897</v>
      </c>
      <c r="F3830" s="313" t="s">
        <v>7943</v>
      </c>
      <c r="G3830" s="283" t="s">
        <v>1365</v>
      </c>
      <c r="H3830" s="283" t="s">
        <v>7896</v>
      </c>
      <c r="I3830" s="363">
        <v>45741</v>
      </c>
      <c r="J3830" s="280" t="s">
        <v>8197</v>
      </c>
      <c r="K3830" s="313" t="s">
        <v>7465</v>
      </c>
      <c r="L3830" s="360"/>
      <c r="M3830" s="304"/>
      <c r="N3830" s="304"/>
      <c r="O3830" s="304"/>
      <c r="P3830" s="304"/>
      <c r="Q3830" s="310"/>
      <c r="R3830" s="282" t="s">
        <v>7437</v>
      </c>
    </row>
    <row r="3831" spans="1:18" ht="15" customHeight="1">
      <c r="A3831" s="139" t="s">
        <v>40</v>
      </c>
      <c r="B3831" s="280" t="s">
        <v>41</v>
      </c>
      <c r="C3831" s="305" t="s">
        <v>105</v>
      </c>
      <c r="D3831" s="336" t="s">
        <v>1658</v>
      </c>
      <c r="E3831" s="313" t="s">
        <v>1659</v>
      </c>
      <c r="F3831" s="313" t="s">
        <v>7943</v>
      </c>
      <c r="G3831" s="283" t="s">
        <v>1365</v>
      </c>
      <c r="H3831" s="283" t="s">
        <v>7896</v>
      </c>
      <c r="I3831" s="363">
        <v>45742</v>
      </c>
      <c r="J3831" s="280" t="s">
        <v>8197</v>
      </c>
      <c r="K3831" s="313" t="s">
        <v>7884</v>
      </c>
      <c r="L3831" s="360"/>
      <c r="M3831" s="304"/>
      <c r="N3831" s="304"/>
      <c r="O3831" s="304"/>
      <c r="P3831" s="304"/>
      <c r="Q3831" s="310"/>
      <c r="R3831" s="282" t="s">
        <v>7437</v>
      </c>
    </row>
    <row r="3832" spans="1:18" ht="15" customHeight="1">
      <c r="A3832" s="139" t="s">
        <v>40</v>
      </c>
      <c r="B3832" s="280" t="s">
        <v>41</v>
      </c>
      <c r="C3832" s="305" t="s">
        <v>105</v>
      </c>
      <c r="D3832" s="336" t="s">
        <v>6566</v>
      </c>
      <c r="E3832" s="313" t="s">
        <v>6567</v>
      </c>
      <c r="F3832" s="313" t="s">
        <v>7943</v>
      </c>
      <c r="G3832" s="283" t="s">
        <v>1365</v>
      </c>
      <c r="H3832" s="283" t="s">
        <v>7896</v>
      </c>
      <c r="I3832" s="363">
        <v>45742</v>
      </c>
      <c r="J3832" s="280" t="s">
        <v>8197</v>
      </c>
      <c r="K3832" s="313" t="s">
        <v>7652</v>
      </c>
      <c r="L3832" s="360"/>
      <c r="M3832" s="304"/>
      <c r="N3832" s="304"/>
      <c r="O3832" s="304"/>
      <c r="P3832" s="304"/>
      <c r="Q3832" s="310"/>
      <c r="R3832" s="282" t="s">
        <v>7437</v>
      </c>
    </row>
    <row r="3833" spans="1:18" ht="15" customHeight="1">
      <c r="A3833" s="139" t="s">
        <v>40</v>
      </c>
      <c r="B3833" s="280" t="s">
        <v>41</v>
      </c>
      <c r="C3833" s="305" t="s">
        <v>105</v>
      </c>
      <c r="D3833" s="336" t="s">
        <v>7296</v>
      </c>
      <c r="E3833" s="313" t="s">
        <v>7297</v>
      </c>
      <c r="F3833" s="313" t="s">
        <v>7943</v>
      </c>
      <c r="G3833" s="283" t="s">
        <v>1365</v>
      </c>
      <c r="H3833" s="283" t="s">
        <v>7896</v>
      </c>
      <c r="I3833" s="363">
        <v>45742</v>
      </c>
      <c r="J3833" s="280" t="s">
        <v>8197</v>
      </c>
      <c r="K3833" s="313" t="s">
        <v>7797</v>
      </c>
      <c r="L3833" s="360"/>
      <c r="M3833" s="304"/>
      <c r="N3833" s="304"/>
      <c r="O3833" s="304"/>
      <c r="P3833" s="304"/>
      <c r="Q3833" s="310"/>
      <c r="R3833" s="282" t="s">
        <v>7437</v>
      </c>
    </row>
    <row r="3834" spans="1:18" ht="15" customHeight="1">
      <c r="A3834" s="139" t="s">
        <v>40</v>
      </c>
      <c r="B3834" s="280" t="s">
        <v>41</v>
      </c>
      <c r="C3834" s="305" t="s">
        <v>105</v>
      </c>
      <c r="D3834" s="336" t="s">
        <v>7061</v>
      </c>
      <c r="E3834" s="313" t="s">
        <v>7062</v>
      </c>
      <c r="F3834" s="313" t="s">
        <v>7506</v>
      </c>
      <c r="G3834" s="283" t="s">
        <v>7453</v>
      </c>
      <c r="H3834" s="283" t="s">
        <v>7449</v>
      </c>
      <c r="I3834" s="363">
        <v>45717</v>
      </c>
      <c r="J3834" s="280" t="s">
        <v>8163</v>
      </c>
      <c r="K3834" s="313" t="s">
        <v>7817</v>
      </c>
      <c r="L3834" s="360"/>
      <c r="M3834" s="304"/>
      <c r="N3834" s="304"/>
      <c r="O3834" s="304"/>
      <c r="P3834" s="304"/>
      <c r="Q3834" s="310"/>
      <c r="R3834" s="282" t="s">
        <v>7437</v>
      </c>
    </row>
    <row r="3835" spans="1:18" ht="15" customHeight="1">
      <c r="A3835" s="139" t="s">
        <v>40</v>
      </c>
      <c r="B3835" s="280" t="s">
        <v>41</v>
      </c>
      <c r="C3835" s="305" t="s">
        <v>105</v>
      </c>
      <c r="D3835" s="336" t="s">
        <v>2624</v>
      </c>
      <c r="E3835" s="313" t="s">
        <v>2625</v>
      </c>
      <c r="F3835" s="313" t="s">
        <v>7943</v>
      </c>
      <c r="G3835" s="283" t="s">
        <v>1365</v>
      </c>
      <c r="H3835" s="283" t="s">
        <v>7896</v>
      </c>
      <c r="I3835" s="363">
        <v>45742</v>
      </c>
      <c r="J3835" s="280" t="s">
        <v>8197</v>
      </c>
      <c r="K3835" s="139" t="s">
        <v>7593</v>
      </c>
      <c r="L3835" s="284"/>
      <c r="M3835" s="280"/>
      <c r="N3835" s="304"/>
      <c r="O3835" s="304"/>
      <c r="P3835" s="304"/>
      <c r="Q3835" s="304"/>
      <c r="R3835" s="282" t="s">
        <v>7437</v>
      </c>
    </row>
    <row r="3836" spans="1:18" ht="15" customHeight="1">
      <c r="A3836" s="139" t="s">
        <v>40</v>
      </c>
      <c r="B3836" s="280" t="s">
        <v>41</v>
      </c>
      <c r="C3836" s="305" t="s">
        <v>105</v>
      </c>
      <c r="D3836" s="336" t="s">
        <v>5125</v>
      </c>
      <c r="E3836" s="313" t="s">
        <v>5126</v>
      </c>
      <c r="F3836" s="313" t="s">
        <v>8024</v>
      </c>
      <c r="G3836" s="283" t="s">
        <v>7502</v>
      </c>
      <c r="H3836" s="283" t="s">
        <v>7577</v>
      </c>
      <c r="I3836" s="363">
        <v>45747</v>
      </c>
      <c r="J3836" s="280" t="s">
        <v>8203</v>
      </c>
      <c r="K3836" s="313" t="s">
        <v>7445</v>
      </c>
      <c r="L3836" s="284"/>
      <c r="M3836" s="280"/>
      <c r="N3836" s="304"/>
      <c r="O3836" s="304"/>
      <c r="P3836" s="304"/>
      <c r="Q3836" s="304"/>
      <c r="R3836" s="282" t="s">
        <v>7446</v>
      </c>
    </row>
    <row r="3837" spans="1:18" ht="15" customHeight="1">
      <c r="A3837" s="139" t="s">
        <v>40</v>
      </c>
      <c r="B3837" s="280" t="s">
        <v>41</v>
      </c>
      <c r="C3837" s="305" t="s">
        <v>105</v>
      </c>
      <c r="D3837" s="336" t="s">
        <v>5041</v>
      </c>
      <c r="E3837" s="313" t="s">
        <v>5042</v>
      </c>
      <c r="F3837" s="313" t="s">
        <v>8024</v>
      </c>
      <c r="G3837" s="283" t="s">
        <v>7502</v>
      </c>
      <c r="H3837" s="283" t="s">
        <v>7577</v>
      </c>
      <c r="I3837" s="363">
        <v>45747</v>
      </c>
      <c r="J3837" s="280" t="s">
        <v>8203</v>
      </c>
      <c r="K3837" s="313" t="s">
        <v>7445</v>
      </c>
      <c r="L3837" s="284"/>
      <c r="M3837" s="280"/>
      <c r="N3837" s="304"/>
      <c r="O3837" s="304"/>
      <c r="P3837" s="304"/>
      <c r="Q3837" s="304"/>
      <c r="R3837" s="282" t="s">
        <v>7446</v>
      </c>
    </row>
    <row r="3838" spans="1:18" s="359" customFormat="1" ht="15" customHeight="1">
      <c r="A3838" s="139" t="s">
        <v>40</v>
      </c>
      <c r="B3838" s="280" t="s">
        <v>6</v>
      </c>
      <c r="C3838" s="305" t="s">
        <v>105</v>
      </c>
      <c r="D3838" s="364" t="s">
        <v>4102</v>
      </c>
      <c r="E3838" s="313" t="s">
        <v>4103</v>
      </c>
      <c r="F3838" s="313" t="s">
        <v>7578</v>
      </c>
      <c r="G3838" s="313" t="s">
        <v>7502</v>
      </c>
      <c r="H3838" s="313" t="s">
        <v>7736</v>
      </c>
      <c r="I3838" s="363">
        <v>45717</v>
      </c>
      <c r="J3838" s="280" t="s">
        <v>8163</v>
      </c>
      <c r="K3838" s="313" t="s">
        <v>7548</v>
      </c>
      <c r="L3838" s="363">
        <v>45717</v>
      </c>
      <c r="M3838" s="280" t="s">
        <v>8163</v>
      </c>
      <c r="N3838" s="304" t="s">
        <v>7778</v>
      </c>
      <c r="O3838" s="304" t="s">
        <v>7525</v>
      </c>
      <c r="P3838" s="304" t="s">
        <v>7525</v>
      </c>
      <c r="Q3838" s="304" t="s">
        <v>7734</v>
      </c>
      <c r="R3838" s="282" t="s">
        <v>7437</v>
      </c>
    </row>
    <row r="3839" spans="1:18" ht="15" customHeight="1">
      <c r="A3839" s="139" t="s">
        <v>40</v>
      </c>
      <c r="B3839" s="280" t="s">
        <v>6</v>
      </c>
      <c r="C3839" s="305" t="s">
        <v>105</v>
      </c>
      <c r="D3839" s="364" t="s">
        <v>8186</v>
      </c>
      <c r="E3839" s="313" t="s">
        <v>8187</v>
      </c>
      <c r="F3839" s="313" t="s">
        <v>187</v>
      </c>
      <c r="G3839" s="313" t="s">
        <v>7463</v>
      </c>
      <c r="H3839" s="313" t="s">
        <v>7434</v>
      </c>
      <c r="I3839" s="363">
        <v>45717</v>
      </c>
      <c r="J3839" s="280" t="s">
        <v>8163</v>
      </c>
      <c r="K3839" s="313" t="s">
        <v>7465</v>
      </c>
      <c r="L3839" s="363">
        <v>45717</v>
      </c>
      <c r="M3839" s="280" t="s">
        <v>8163</v>
      </c>
      <c r="N3839" s="304" t="s">
        <v>163</v>
      </c>
      <c r="O3839" s="304" t="s">
        <v>7433</v>
      </c>
      <c r="P3839" s="304" t="s">
        <v>7434</v>
      </c>
      <c r="Q3839" s="304" t="s">
        <v>7734</v>
      </c>
      <c r="R3839" s="282" t="s">
        <v>7437</v>
      </c>
    </row>
    <row r="3840" spans="1:18" ht="15" customHeight="1">
      <c r="A3840" s="139" t="s">
        <v>40</v>
      </c>
      <c r="B3840" s="280" t="s">
        <v>6</v>
      </c>
      <c r="C3840" s="305" t="s">
        <v>105</v>
      </c>
      <c r="D3840" s="364" t="s">
        <v>945</v>
      </c>
      <c r="E3840" s="313" t="s">
        <v>946</v>
      </c>
      <c r="F3840" s="313" t="s">
        <v>7520</v>
      </c>
      <c r="G3840" s="313" t="s">
        <v>7521</v>
      </c>
      <c r="H3840" s="313" t="s">
        <v>7449</v>
      </c>
      <c r="I3840" s="363">
        <v>45717</v>
      </c>
      <c r="J3840" s="280" t="s">
        <v>8163</v>
      </c>
      <c r="K3840" s="313" t="s">
        <v>7593</v>
      </c>
      <c r="L3840" s="363">
        <v>45717</v>
      </c>
      <c r="M3840" s="280" t="s">
        <v>8163</v>
      </c>
      <c r="N3840" s="304" t="s">
        <v>163</v>
      </c>
      <c r="O3840" s="304" t="s">
        <v>7433</v>
      </c>
      <c r="P3840" s="304" t="s">
        <v>7434</v>
      </c>
      <c r="Q3840" s="304" t="s">
        <v>7734</v>
      </c>
      <c r="R3840" s="282" t="s">
        <v>7437</v>
      </c>
    </row>
    <row r="3841" spans="1:18" ht="15" customHeight="1">
      <c r="A3841" s="139" t="s">
        <v>40</v>
      </c>
      <c r="B3841" s="280" t="s">
        <v>6</v>
      </c>
      <c r="C3841" s="305" t="s">
        <v>105</v>
      </c>
      <c r="D3841" s="364" t="s">
        <v>5332</v>
      </c>
      <c r="E3841" s="313" t="s">
        <v>5333</v>
      </c>
      <c r="F3841" s="313" t="s">
        <v>8030</v>
      </c>
      <c r="G3841" s="313" t="s">
        <v>7502</v>
      </c>
      <c r="H3841" s="313" t="s">
        <v>7577</v>
      </c>
      <c r="I3841" s="363">
        <v>45717</v>
      </c>
      <c r="J3841" s="280" t="s">
        <v>8163</v>
      </c>
      <c r="K3841" s="313" t="s">
        <v>7465</v>
      </c>
      <c r="L3841" s="363">
        <v>45717</v>
      </c>
      <c r="M3841" s="280" t="s">
        <v>8163</v>
      </c>
      <c r="N3841" s="304" t="s">
        <v>163</v>
      </c>
      <c r="O3841" s="304" t="s">
        <v>7433</v>
      </c>
      <c r="P3841" s="304" t="s">
        <v>7434</v>
      </c>
      <c r="Q3841" s="304" t="s">
        <v>7734</v>
      </c>
      <c r="R3841" s="282" t="s">
        <v>7437</v>
      </c>
    </row>
    <row r="3842" spans="1:18" ht="15" customHeight="1">
      <c r="A3842" s="139" t="s">
        <v>40</v>
      </c>
      <c r="B3842" s="280" t="s">
        <v>6</v>
      </c>
      <c r="C3842" s="305" t="s">
        <v>105</v>
      </c>
      <c r="D3842" s="364" t="s">
        <v>6689</v>
      </c>
      <c r="E3842" s="313" t="s">
        <v>6690</v>
      </c>
      <c r="F3842" s="307" t="s">
        <v>7544</v>
      </c>
      <c r="G3842" s="308" t="s">
        <v>7534</v>
      </c>
      <c r="H3842" s="308" t="s">
        <v>7434</v>
      </c>
      <c r="I3842" s="363">
        <v>45717</v>
      </c>
      <c r="J3842" s="280" t="s">
        <v>8163</v>
      </c>
      <c r="K3842" s="313" t="s">
        <v>7675</v>
      </c>
      <c r="L3842" s="360">
        <v>45717</v>
      </c>
      <c r="M3842" s="304" t="s">
        <v>8163</v>
      </c>
      <c r="N3842" s="304" t="s">
        <v>163</v>
      </c>
      <c r="O3842" s="304" t="s">
        <v>7433</v>
      </c>
      <c r="P3842" s="304" t="s">
        <v>7434</v>
      </c>
      <c r="Q3842" s="310" t="s">
        <v>7734</v>
      </c>
      <c r="R3842" s="282" t="s">
        <v>7437</v>
      </c>
    </row>
    <row r="3843" spans="1:18" ht="15" customHeight="1">
      <c r="A3843" s="139" t="s">
        <v>40</v>
      </c>
      <c r="B3843" s="280" t="s">
        <v>6</v>
      </c>
      <c r="C3843" s="305" t="s">
        <v>105</v>
      </c>
      <c r="D3843" s="336" t="s">
        <v>8182</v>
      </c>
      <c r="E3843" s="313" t="s">
        <v>8183</v>
      </c>
      <c r="F3843" s="313" t="s">
        <v>8030</v>
      </c>
      <c r="G3843" s="283" t="s">
        <v>7502</v>
      </c>
      <c r="H3843" s="283" t="s">
        <v>7577</v>
      </c>
      <c r="I3843" s="363">
        <v>45717</v>
      </c>
      <c r="J3843" s="280" t="s">
        <v>8163</v>
      </c>
      <c r="K3843" s="313" t="s">
        <v>7465</v>
      </c>
      <c r="L3843" s="363">
        <v>45717</v>
      </c>
      <c r="M3843" s="280" t="s">
        <v>8163</v>
      </c>
      <c r="N3843" s="304" t="s">
        <v>163</v>
      </c>
      <c r="O3843" s="347" t="s">
        <v>7433</v>
      </c>
      <c r="P3843" s="347" t="s">
        <v>7434</v>
      </c>
      <c r="Q3843" s="283" t="s">
        <v>7734</v>
      </c>
      <c r="R3843" s="282" t="s">
        <v>7437</v>
      </c>
    </row>
    <row r="3844" spans="1:18" ht="15" customHeight="1">
      <c r="A3844" s="139" t="s">
        <v>40</v>
      </c>
      <c r="B3844" s="280" t="s">
        <v>6</v>
      </c>
      <c r="C3844" s="305" t="s">
        <v>105</v>
      </c>
      <c r="D3844" s="336" t="s">
        <v>4147</v>
      </c>
      <c r="E3844" s="313" t="s">
        <v>4148</v>
      </c>
      <c r="F3844" s="307" t="s">
        <v>7544</v>
      </c>
      <c r="G3844" s="308" t="s">
        <v>7534</v>
      </c>
      <c r="H3844" s="308" t="s">
        <v>7434</v>
      </c>
      <c r="I3844" s="363">
        <v>45717</v>
      </c>
      <c r="J3844" s="280" t="s">
        <v>8163</v>
      </c>
      <c r="K3844" s="313" t="s">
        <v>7548</v>
      </c>
      <c r="L3844" s="363">
        <v>45717</v>
      </c>
      <c r="M3844" s="280" t="s">
        <v>8163</v>
      </c>
      <c r="N3844" s="304" t="s">
        <v>7807</v>
      </c>
      <c r="O3844" s="304" t="s">
        <v>7448</v>
      </c>
      <c r="P3844" s="304" t="s">
        <v>7449</v>
      </c>
      <c r="Q3844" s="283" t="s">
        <v>7734</v>
      </c>
      <c r="R3844" s="282" t="s">
        <v>7437</v>
      </c>
    </row>
    <row r="3845" spans="1:18" ht="15" customHeight="1">
      <c r="A3845" s="139" t="s">
        <v>40</v>
      </c>
      <c r="B3845" s="280" t="s">
        <v>6</v>
      </c>
      <c r="C3845" s="305" t="s">
        <v>105</v>
      </c>
      <c r="D3845" s="336" t="s">
        <v>1064</v>
      </c>
      <c r="E3845" s="313" t="s">
        <v>1065</v>
      </c>
      <c r="F3845" s="313" t="s">
        <v>7506</v>
      </c>
      <c r="G3845" s="283" t="s">
        <v>7453</v>
      </c>
      <c r="H3845" s="283" t="s">
        <v>7449</v>
      </c>
      <c r="I3845" s="363">
        <v>45717</v>
      </c>
      <c r="J3845" s="280" t="s">
        <v>8163</v>
      </c>
      <c r="K3845" s="313" t="s">
        <v>7465</v>
      </c>
      <c r="L3845" s="363">
        <v>45717</v>
      </c>
      <c r="M3845" s="280" t="s">
        <v>8163</v>
      </c>
      <c r="N3845" s="304" t="s">
        <v>8180</v>
      </c>
      <c r="O3845" s="304" t="s">
        <v>8181</v>
      </c>
      <c r="P3845" s="304" t="s">
        <v>7525</v>
      </c>
      <c r="Q3845" s="283" t="s">
        <v>7734</v>
      </c>
      <c r="R3845" s="282" t="s">
        <v>7437</v>
      </c>
    </row>
    <row r="3846" spans="1:18" ht="15" customHeight="1">
      <c r="A3846" s="139" t="s">
        <v>40</v>
      </c>
      <c r="B3846" s="280" t="s">
        <v>6</v>
      </c>
      <c r="C3846" s="305" t="s">
        <v>105</v>
      </c>
      <c r="D3846" s="336" t="s">
        <v>5532</v>
      </c>
      <c r="E3846" s="313" t="s">
        <v>5533</v>
      </c>
      <c r="F3846" s="313" t="s">
        <v>411</v>
      </c>
      <c r="G3846" s="283" t="s">
        <v>7534</v>
      </c>
      <c r="H3846" s="283" t="s">
        <v>7434</v>
      </c>
      <c r="I3846" s="363">
        <v>45604</v>
      </c>
      <c r="J3846" s="280" t="s">
        <v>8045</v>
      </c>
      <c r="K3846" s="313" t="s">
        <v>7602</v>
      </c>
      <c r="L3846" s="363">
        <v>45717</v>
      </c>
      <c r="M3846" s="280" t="s">
        <v>8163</v>
      </c>
      <c r="N3846" s="304" t="s">
        <v>7624</v>
      </c>
      <c r="O3846" s="304" t="s">
        <v>7625</v>
      </c>
      <c r="P3846" s="304" t="s">
        <v>7449</v>
      </c>
      <c r="Q3846" s="283" t="s">
        <v>7734</v>
      </c>
      <c r="R3846" s="282" t="s">
        <v>7437</v>
      </c>
    </row>
    <row r="3847" spans="1:18" ht="15" customHeight="1">
      <c r="A3847" s="139" t="s">
        <v>40</v>
      </c>
      <c r="B3847" s="280" t="s">
        <v>6</v>
      </c>
      <c r="C3847" s="305" t="s">
        <v>105</v>
      </c>
      <c r="D3847" s="336" t="s">
        <v>7382</v>
      </c>
      <c r="E3847" s="313" t="s">
        <v>7383</v>
      </c>
      <c r="F3847" s="307" t="s">
        <v>7544</v>
      </c>
      <c r="G3847" s="308" t="s">
        <v>7534</v>
      </c>
      <c r="H3847" s="308" t="s">
        <v>7434</v>
      </c>
      <c r="I3847" s="363">
        <v>45717</v>
      </c>
      <c r="J3847" s="280" t="s">
        <v>8163</v>
      </c>
      <c r="K3847" s="313" t="s">
        <v>7548</v>
      </c>
      <c r="L3847" s="363">
        <v>45717</v>
      </c>
      <c r="M3847" s="280" t="s">
        <v>8163</v>
      </c>
      <c r="N3847" s="304" t="s">
        <v>8088</v>
      </c>
      <c r="O3847" s="304" t="s">
        <v>7497</v>
      </c>
      <c r="P3847" s="304" t="s">
        <v>1365</v>
      </c>
      <c r="Q3847" s="304" t="s">
        <v>7734</v>
      </c>
      <c r="R3847" s="282" t="s">
        <v>7437</v>
      </c>
    </row>
    <row r="3848" spans="1:18" ht="15" customHeight="1">
      <c r="A3848" s="139" t="s">
        <v>40</v>
      </c>
      <c r="B3848" s="280" t="s">
        <v>6</v>
      </c>
      <c r="C3848" s="305" t="s">
        <v>105</v>
      </c>
      <c r="D3848" s="336" t="s">
        <v>2030</v>
      </c>
      <c r="E3848" s="313" t="s">
        <v>2031</v>
      </c>
      <c r="F3848" s="307" t="s">
        <v>7544</v>
      </c>
      <c r="G3848" s="308" t="s">
        <v>7534</v>
      </c>
      <c r="H3848" s="308" t="s">
        <v>7434</v>
      </c>
      <c r="I3848" s="363">
        <v>45717</v>
      </c>
      <c r="J3848" s="280" t="s">
        <v>8163</v>
      </c>
      <c r="K3848" s="313" t="s">
        <v>7593</v>
      </c>
      <c r="L3848" s="363">
        <v>45717</v>
      </c>
      <c r="M3848" s="280" t="s">
        <v>8163</v>
      </c>
      <c r="N3848" s="304" t="s">
        <v>7529</v>
      </c>
      <c r="O3848" s="304" t="s">
        <v>7448</v>
      </c>
      <c r="P3848" s="304" t="s">
        <v>7449</v>
      </c>
      <c r="Q3848" s="304" t="s">
        <v>7734</v>
      </c>
      <c r="R3848" s="282" t="s">
        <v>7437</v>
      </c>
    </row>
    <row r="3849" spans="1:18" ht="15" customHeight="1">
      <c r="A3849" s="139" t="s">
        <v>40</v>
      </c>
      <c r="B3849" s="280" t="s">
        <v>6</v>
      </c>
      <c r="C3849" s="305" t="s">
        <v>105</v>
      </c>
      <c r="D3849" s="336" t="s">
        <v>5348</v>
      </c>
      <c r="E3849" s="313" t="s">
        <v>5349</v>
      </c>
      <c r="F3849" s="307" t="s">
        <v>7544</v>
      </c>
      <c r="G3849" s="308" t="s">
        <v>7534</v>
      </c>
      <c r="H3849" s="308" t="s">
        <v>7434</v>
      </c>
      <c r="I3849" s="363">
        <v>45717</v>
      </c>
      <c r="J3849" s="280" t="s">
        <v>8163</v>
      </c>
      <c r="K3849" s="313" t="s">
        <v>7548</v>
      </c>
      <c r="L3849" s="363">
        <v>45717</v>
      </c>
      <c r="M3849" s="280" t="s">
        <v>8163</v>
      </c>
      <c r="N3849" s="304" t="s">
        <v>8180</v>
      </c>
      <c r="O3849" s="304" t="s">
        <v>8181</v>
      </c>
      <c r="P3849" s="304" t="s">
        <v>7525</v>
      </c>
      <c r="Q3849" s="304" t="s">
        <v>7734</v>
      </c>
      <c r="R3849" s="282" t="s">
        <v>7437</v>
      </c>
    </row>
    <row r="3850" spans="1:18" ht="15" customHeight="1">
      <c r="A3850" s="139" t="s">
        <v>40</v>
      </c>
      <c r="B3850" s="280" t="s">
        <v>6</v>
      </c>
      <c r="C3850" s="305" t="s">
        <v>105</v>
      </c>
      <c r="D3850" s="336" t="s">
        <v>4773</v>
      </c>
      <c r="E3850" s="313" t="s">
        <v>4774</v>
      </c>
      <c r="F3850" s="313" t="s">
        <v>187</v>
      </c>
      <c r="G3850" s="283" t="s">
        <v>7463</v>
      </c>
      <c r="H3850" s="283" t="s">
        <v>7434</v>
      </c>
      <c r="I3850" s="363">
        <v>45717</v>
      </c>
      <c r="J3850" s="280" t="s">
        <v>8163</v>
      </c>
      <c r="K3850" s="313" t="s">
        <v>8062</v>
      </c>
      <c r="L3850" s="363">
        <v>45717</v>
      </c>
      <c r="M3850" s="280" t="s">
        <v>8163</v>
      </c>
      <c r="N3850" s="304" t="s">
        <v>8088</v>
      </c>
      <c r="O3850" s="304" t="s">
        <v>7497</v>
      </c>
      <c r="P3850" s="304" t="s">
        <v>1365</v>
      </c>
      <c r="Q3850" s="304" t="s">
        <v>7734</v>
      </c>
      <c r="R3850" s="282" t="s">
        <v>7446</v>
      </c>
    </row>
    <row r="3851" spans="1:18" ht="15" customHeight="1">
      <c r="A3851" s="139" t="s">
        <v>40</v>
      </c>
      <c r="B3851" s="280" t="s">
        <v>6</v>
      </c>
      <c r="C3851" s="305" t="s">
        <v>105</v>
      </c>
      <c r="D3851" s="364" t="s">
        <v>2975</v>
      </c>
      <c r="E3851" s="313" t="s">
        <v>2976</v>
      </c>
      <c r="F3851" s="313" t="s">
        <v>7506</v>
      </c>
      <c r="G3851" s="313" t="s">
        <v>7453</v>
      </c>
      <c r="H3851" s="313" t="s">
        <v>7449</v>
      </c>
      <c r="I3851" s="363">
        <v>45717</v>
      </c>
      <c r="J3851" s="280" t="s">
        <v>8163</v>
      </c>
      <c r="K3851" s="313" t="s">
        <v>7711</v>
      </c>
      <c r="L3851" s="363">
        <v>45717</v>
      </c>
      <c r="M3851" s="280" t="s">
        <v>8163</v>
      </c>
      <c r="N3851" s="304" t="s">
        <v>8088</v>
      </c>
      <c r="O3851" s="304" t="s">
        <v>7497</v>
      </c>
      <c r="P3851" s="304" t="s">
        <v>1365</v>
      </c>
      <c r="Q3851" s="304" t="s">
        <v>7734</v>
      </c>
      <c r="R3851" s="282" t="s">
        <v>7446</v>
      </c>
    </row>
    <row r="3852" spans="1:18" ht="15" customHeight="1">
      <c r="A3852" s="139" t="s">
        <v>40</v>
      </c>
      <c r="B3852" s="280" t="s">
        <v>6</v>
      </c>
      <c r="C3852" s="305" t="s">
        <v>105</v>
      </c>
      <c r="D3852" s="281" t="s">
        <v>1352</v>
      </c>
      <c r="E3852" s="282" t="s">
        <v>1353</v>
      </c>
      <c r="F3852" s="283" t="s">
        <v>7980</v>
      </c>
      <c r="G3852" s="139" t="s">
        <v>7861</v>
      </c>
      <c r="H3852" s="139" t="s">
        <v>7525</v>
      </c>
      <c r="I3852" s="363">
        <v>45549</v>
      </c>
      <c r="J3852" s="280" t="s">
        <v>8004</v>
      </c>
      <c r="K3852" s="313" t="s">
        <v>7451</v>
      </c>
      <c r="L3852" s="363">
        <v>45720</v>
      </c>
      <c r="M3852" s="280" t="s">
        <v>8184</v>
      </c>
      <c r="N3852" s="304" t="s">
        <v>8039</v>
      </c>
      <c r="O3852" s="347" t="s">
        <v>7497</v>
      </c>
      <c r="P3852" s="347" t="s">
        <v>1365</v>
      </c>
      <c r="Q3852" s="139" t="s">
        <v>7734</v>
      </c>
      <c r="R3852" s="282" t="s">
        <v>7437</v>
      </c>
    </row>
    <row r="3853" spans="1:18" ht="15" customHeight="1">
      <c r="A3853" s="139" t="s">
        <v>40</v>
      </c>
      <c r="B3853" s="280" t="s">
        <v>6</v>
      </c>
      <c r="C3853" s="305" t="s">
        <v>105</v>
      </c>
      <c r="D3853" s="336" t="s">
        <v>5650</v>
      </c>
      <c r="E3853" s="313" t="s">
        <v>5651</v>
      </c>
      <c r="F3853" s="313" t="s">
        <v>8030</v>
      </c>
      <c r="G3853" s="283" t="s">
        <v>7502</v>
      </c>
      <c r="H3853" s="283" t="s">
        <v>7577</v>
      </c>
      <c r="I3853" s="363">
        <v>45717</v>
      </c>
      <c r="J3853" s="280" t="s">
        <v>8163</v>
      </c>
      <c r="K3853" s="313" t="s">
        <v>7773</v>
      </c>
      <c r="L3853" s="363">
        <v>45719</v>
      </c>
      <c r="M3853" s="280" t="s">
        <v>8184</v>
      </c>
      <c r="N3853" s="280" t="s">
        <v>8024</v>
      </c>
      <c r="O3853" s="347" t="s">
        <v>7534</v>
      </c>
      <c r="P3853" s="347" t="s">
        <v>7577</v>
      </c>
      <c r="Q3853" s="283" t="s">
        <v>7734</v>
      </c>
      <c r="R3853" s="282" t="s">
        <v>7437</v>
      </c>
    </row>
    <row r="3854" spans="1:18" ht="15" customHeight="1">
      <c r="A3854" s="139" t="s">
        <v>40</v>
      </c>
      <c r="B3854" s="280" t="s">
        <v>6</v>
      </c>
      <c r="C3854" s="305" t="s">
        <v>105</v>
      </c>
      <c r="D3854" s="336" t="s">
        <v>2645</v>
      </c>
      <c r="E3854" s="313" t="s">
        <v>2646</v>
      </c>
      <c r="F3854" s="313" t="s">
        <v>7492</v>
      </c>
      <c r="G3854" s="283" t="s">
        <v>7492</v>
      </c>
      <c r="H3854" s="283" t="s">
        <v>7492</v>
      </c>
      <c r="I3854" s="363">
        <v>45719</v>
      </c>
      <c r="J3854" s="280" t="s">
        <v>8184</v>
      </c>
      <c r="K3854" s="313" t="s">
        <v>7663</v>
      </c>
      <c r="L3854" s="363">
        <v>45719</v>
      </c>
      <c r="M3854" s="280" t="s">
        <v>8184</v>
      </c>
      <c r="N3854" s="304" t="s">
        <v>7624</v>
      </c>
      <c r="O3854" s="304" t="s">
        <v>7625</v>
      </c>
      <c r="P3854" s="304" t="s">
        <v>7449</v>
      </c>
      <c r="Q3854" s="283" t="s">
        <v>7734</v>
      </c>
      <c r="R3854" s="282" t="s">
        <v>7437</v>
      </c>
    </row>
    <row r="3855" spans="1:18" ht="15" customHeight="1">
      <c r="A3855" s="139" t="s">
        <v>40</v>
      </c>
      <c r="B3855" s="280" t="s">
        <v>6</v>
      </c>
      <c r="C3855" s="305" t="s">
        <v>105</v>
      </c>
      <c r="D3855" s="281" t="s">
        <v>4227</v>
      </c>
      <c r="E3855" s="282" t="s">
        <v>4228</v>
      </c>
      <c r="F3855" s="283" t="s">
        <v>7492</v>
      </c>
      <c r="G3855" s="139" t="s">
        <v>7492</v>
      </c>
      <c r="H3855" s="139" t="s">
        <v>7492</v>
      </c>
      <c r="I3855" s="363">
        <v>45714</v>
      </c>
      <c r="J3855" s="280" t="s">
        <v>8163</v>
      </c>
      <c r="K3855" s="313" t="s">
        <v>7593</v>
      </c>
      <c r="L3855" s="363">
        <v>45719</v>
      </c>
      <c r="M3855" s="280" t="s">
        <v>8184</v>
      </c>
      <c r="N3855" s="304" t="s">
        <v>7985</v>
      </c>
      <c r="O3855" s="313" t="s">
        <v>7525</v>
      </c>
      <c r="P3855" s="313" t="s">
        <v>7525</v>
      </c>
      <c r="Q3855" s="283" t="s">
        <v>7734</v>
      </c>
      <c r="R3855" s="282" t="s">
        <v>7437</v>
      </c>
    </row>
    <row r="3856" spans="1:18" ht="15" customHeight="1">
      <c r="A3856" s="139" t="s">
        <v>40</v>
      </c>
      <c r="B3856" s="280" t="s">
        <v>6</v>
      </c>
      <c r="C3856" s="305" t="s">
        <v>105</v>
      </c>
      <c r="D3856" s="364" t="s">
        <v>7211</v>
      </c>
      <c r="E3856" s="313" t="s">
        <v>7212</v>
      </c>
      <c r="F3856" s="313" t="s">
        <v>7492</v>
      </c>
      <c r="G3856" s="283" t="s">
        <v>7492</v>
      </c>
      <c r="H3856" s="283" t="s">
        <v>7492</v>
      </c>
      <c r="I3856" s="363">
        <v>45726</v>
      </c>
      <c r="J3856" s="280" t="s">
        <v>8185</v>
      </c>
      <c r="K3856" s="313" t="s">
        <v>7972</v>
      </c>
      <c r="L3856" s="363">
        <v>45726</v>
      </c>
      <c r="M3856" s="280" t="s">
        <v>8185</v>
      </c>
      <c r="N3856" s="304" t="s">
        <v>7624</v>
      </c>
      <c r="O3856" s="304" t="s">
        <v>7625</v>
      </c>
      <c r="P3856" s="304" t="s">
        <v>7449</v>
      </c>
      <c r="Q3856" s="283" t="s">
        <v>7734</v>
      </c>
      <c r="R3856" s="282" t="s">
        <v>7437</v>
      </c>
    </row>
    <row r="3857" spans="1:18" ht="15" customHeight="1">
      <c r="A3857" s="139" t="s">
        <v>40</v>
      </c>
      <c r="B3857" s="280" t="s">
        <v>6</v>
      </c>
      <c r="C3857" s="305" t="s">
        <v>105</v>
      </c>
      <c r="D3857" s="281" t="s">
        <v>8164</v>
      </c>
      <c r="E3857" s="282" t="s">
        <v>8165</v>
      </c>
      <c r="F3857" s="308" t="s">
        <v>7531</v>
      </c>
      <c r="G3857" s="308" t="s">
        <v>7531</v>
      </c>
      <c r="H3857" s="308" t="s">
        <v>7531</v>
      </c>
      <c r="I3857" s="363">
        <v>45694</v>
      </c>
      <c r="J3857" s="280" t="s">
        <v>8146</v>
      </c>
      <c r="K3857" s="313" t="s">
        <v>7711</v>
      </c>
      <c r="L3857" s="363">
        <v>45694</v>
      </c>
      <c r="M3857" s="280" t="s">
        <v>8146</v>
      </c>
      <c r="N3857" s="304" t="s">
        <v>7624</v>
      </c>
      <c r="O3857" s="304" t="s">
        <v>7625</v>
      </c>
      <c r="P3857" s="304" t="s">
        <v>7449</v>
      </c>
      <c r="Q3857" s="112" t="s">
        <v>7735</v>
      </c>
      <c r="R3857" s="139" t="s">
        <v>7446</v>
      </c>
    </row>
    <row r="3858" spans="1:18" ht="15" customHeight="1">
      <c r="A3858" s="139" t="s">
        <v>40</v>
      </c>
      <c r="B3858" s="280" t="s">
        <v>6</v>
      </c>
      <c r="C3858" s="305" t="s">
        <v>105</v>
      </c>
      <c r="D3858" s="281" t="s">
        <v>6828</v>
      </c>
      <c r="E3858" s="282" t="s">
        <v>6829</v>
      </c>
      <c r="F3858" s="283" t="s">
        <v>7492</v>
      </c>
      <c r="G3858" s="139" t="s">
        <v>7492</v>
      </c>
      <c r="H3858" s="139" t="s">
        <v>7492</v>
      </c>
      <c r="I3858" s="363">
        <v>45657</v>
      </c>
      <c r="J3858" s="280" t="s">
        <v>8067</v>
      </c>
      <c r="K3858" s="313" t="s">
        <v>7527</v>
      </c>
      <c r="L3858" s="363">
        <v>45695</v>
      </c>
      <c r="M3858" s="280" t="s">
        <v>8146</v>
      </c>
      <c r="N3858" s="280" t="s">
        <v>7520</v>
      </c>
      <c r="O3858" s="112" t="s">
        <v>7521</v>
      </c>
      <c r="P3858" s="112" t="s">
        <v>7449</v>
      </c>
      <c r="Q3858" s="283" t="s">
        <v>7734</v>
      </c>
      <c r="R3858" s="139" t="s">
        <v>7528</v>
      </c>
    </row>
    <row r="3859" spans="1:18" ht="15" customHeight="1">
      <c r="A3859" s="139" t="s">
        <v>40</v>
      </c>
      <c r="B3859" s="280" t="s">
        <v>6</v>
      </c>
      <c r="C3859" s="305" t="s">
        <v>105</v>
      </c>
      <c r="D3859" s="281" t="s">
        <v>1428</v>
      </c>
      <c r="E3859" s="282" t="s">
        <v>1429</v>
      </c>
      <c r="F3859" s="283" t="s">
        <v>7722</v>
      </c>
      <c r="G3859" s="139" t="s">
        <v>7525</v>
      </c>
      <c r="H3859" s="139" t="s">
        <v>7525</v>
      </c>
      <c r="I3859" s="363">
        <v>45708</v>
      </c>
      <c r="J3859" s="280" t="s">
        <v>8158</v>
      </c>
      <c r="K3859" s="313" t="s">
        <v>7436</v>
      </c>
      <c r="L3859" s="284">
        <v>45726</v>
      </c>
      <c r="M3859" s="280" t="s">
        <v>8185</v>
      </c>
      <c r="N3859" s="313" t="s">
        <v>7803</v>
      </c>
      <c r="O3859" s="141" t="s">
        <v>7625</v>
      </c>
      <c r="P3859" s="141" t="s">
        <v>7449</v>
      </c>
      <c r="Q3859" s="141" t="s">
        <v>7734</v>
      </c>
      <c r="R3859" s="139" t="s">
        <v>7437</v>
      </c>
    </row>
    <row r="3860" spans="1:18" ht="15" customHeight="1">
      <c r="A3860" s="139" t="s">
        <v>40</v>
      </c>
      <c r="B3860" s="280" t="s">
        <v>6</v>
      </c>
      <c r="C3860" s="305" t="s">
        <v>105</v>
      </c>
      <c r="D3860" s="336" t="s">
        <v>4844</v>
      </c>
      <c r="E3860" s="313" t="s">
        <v>4845</v>
      </c>
      <c r="F3860" s="313" t="s">
        <v>8020</v>
      </c>
      <c r="G3860" s="283" t="s">
        <v>7896</v>
      </c>
      <c r="H3860" s="283" t="s">
        <v>7525</v>
      </c>
      <c r="I3860" s="363">
        <v>45726</v>
      </c>
      <c r="J3860" s="280" t="s">
        <v>8185</v>
      </c>
      <c r="K3860" s="313" t="s">
        <v>7717</v>
      </c>
      <c r="L3860" s="284">
        <v>45728</v>
      </c>
      <c r="M3860" s="280" t="s">
        <v>8185</v>
      </c>
      <c r="N3860" s="313" t="s">
        <v>8089</v>
      </c>
      <c r="O3860" s="308" t="s">
        <v>7896</v>
      </c>
      <c r="P3860" s="308" t="s">
        <v>7525</v>
      </c>
      <c r="Q3860" s="112" t="s">
        <v>7734</v>
      </c>
      <c r="R3860" s="282" t="s">
        <v>7446</v>
      </c>
    </row>
    <row r="3861" spans="1:18" ht="15" customHeight="1">
      <c r="A3861" s="139" t="s">
        <v>40</v>
      </c>
      <c r="B3861" s="280" t="s">
        <v>6</v>
      </c>
      <c r="C3861" s="305" t="s">
        <v>105</v>
      </c>
      <c r="D3861" s="281" t="s">
        <v>8175</v>
      </c>
      <c r="E3861" s="282" t="s">
        <v>8176</v>
      </c>
      <c r="F3861" s="308" t="s">
        <v>7531</v>
      </c>
      <c r="G3861" s="308" t="s">
        <v>7531</v>
      </c>
      <c r="H3861" s="308" t="s">
        <v>7531</v>
      </c>
      <c r="I3861" s="363">
        <v>45712</v>
      </c>
      <c r="J3861" s="280" t="s">
        <v>8163</v>
      </c>
      <c r="K3861" s="313" t="s">
        <v>5798</v>
      </c>
      <c r="L3861" s="284">
        <v>45733</v>
      </c>
      <c r="M3861" s="280" t="s">
        <v>8192</v>
      </c>
      <c r="N3861" s="313" t="s">
        <v>411</v>
      </c>
      <c r="O3861" s="141" t="s">
        <v>7534</v>
      </c>
      <c r="P3861" s="141" t="s">
        <v>7736</v>
      </c>
      <c r="Q3861" s="283" t="s">
        <v>7734</v>
      </c>
      <c r="R3861" s="139" t="s">
        <v>7437</v>
      </c>
    </row>
    <row r="3862" spans="1:18" ht="15" customHeight="1">
      <c r="A3862" s="139" t="s">
        <v>40</v>
      </c>
      <c r="B3862" s="280" t="s">
        <v>6</v>
      </c>
      <c r="C3862" s="305" t="s">
        <v>105</v>
      </c>
      <c r="D3862" s="336" t="s">
        <v>3830</v>
      </c>
      <c r="E3862" s="313" t="s">
        <v>3831</v>
      </c>
      <c r="F3862" s="307" t="s">
        <v>7544</v>
      </c>
      <c r="G3862" s="308" t="s">
        <v>7534</v>
      </c>
      <c r="H3862" s="308" t="s">
        <v>7434</v>
      </c>
      <c r="I3862" s="363">
        <v>45717</v>
      </c>
      <c r="J3862" s="280" t="s">
        <v>8163</v>
      </c>
      <c r="K3862" s="313" t="s">
        <v>7548</v>
      </c>
      <c r="L3862" s="284">
        <v>45728</v>
      </c>
      <c r="M3862" s="280" t="s">
        <v>8185</v>
      </c>
      <c r="N3862" s="304" t="s">
        <v>163</v>
      </c>
      <c r="O3862" s="347" t="s">
        <v>7433</v>
      </c>
      <c r="P3862" s="347" t="s">
        <v>7434</v>
      </c>
      <c r="Q3862" s="283" t="s">
        <v>7734</v>
      </c>
      <c r="R3862" s="282" t="s">
        <v>7437</v>
      </c>
    </row>
    <row r="3863" spans="1:18" ht="15" customHeight="1">
      <c r="A3863" s="139" t="s">
        <v>40</v>
      </c>
      <c r="B3863" s="280" t="s">
        <v>6</v>
      </c>
      <c r="C3863" s="305" t="s">
        <v>105</v>
      </c>
      <c r="D3863" s="336" t="s">
        <v>7162</v>
      </c>
      <c r="E3863" s="313" t="s">
        <v>7163</v>
      </c>
      <c r="F3863" s="307" t="s">
        <v>7544</v>
      </c>
      <c r="G3863" s="308" t="s">
        <v>7534</v>
      </c>
      <c r="H3863" s="308" t="s">
        <v>7434</v>
      </c>
      <c r="I3863" s="363">
        <v>45717</v>
      </c>
      <c r="J3863" s="280" t="s">
        <v>8163</v>
      </c>
      <c r="K3863" s="313" t="s">
        <v>7593</v>
      </c>
      <c r="L3863" s="284">
        <v>45728</v>
      </c>
      <c r="M3863" s="280" t="s">
        <v>8185</v>
      </c>
      <c r="N3863" s="304" t="s">
        <v>163</v>
      </c>
      <c r="O3863" s="347" t="s">
        <v>7433</v>
      </c>
      <c r="P3863" s="347" t="s">
        <v>7434</v>
      </c>
      <c r="Q3863" s="283" t="s">
        <v>7734</v>
      </c>
      <c r="R3863" s="282" t="s">
        <v>7437</v>
      </c>
    </row>
    <row r="3864" spans="1:18" ht="15" customHeight="1">
      <c r="A3864" s="139" t="s">
        <v>40</v>
      </c>
      <c r="B3864" s="280" t="s">
        <v>6</v>
      </c>
      <c r="C3864" s="305" t="s">
        <v>105</v>
      </c>
      <c r="D3864" s="336" t="s">
        <v>919</v>
      </c>
      <c r="E3864" s="313" t="s">
        <v>920</v>
      </c>
      <c r="F3864" s="313" t="s">
        <v>187</v>
      </c>
      <c r="G3864" s="283" t="s">
        <v>7463</v>
      </c>
      <c r="H3864" s="283" t="s">
        <v>7434</v>
      </c>
      <c r="I3864" s="363">
        <v>45731</v>
      </c>
      <c r="J3864" s="280" t="s">
        <v>8185</v>
      </c>
      <c r="K3864" s="313" t="s">
        <v>7755</v>
      </c>
      <c r="L3864" s="284">
        <v>45733</v>
      </c>
      <c r="M3864" s="280" t="s">
        <v>8192</v>
      </c>
      <c r="N3864" s="304" t="s">
        <v>8204</v>
      </c>
      <c r="O3864" s="347" t="s">
        <v>7497</v>
      </c>
      <c r="P3864" s="347" t="s">
        <v>1365</v>
      </c>
      <c r="Q3864" s="283" t="s">
        <v>7734</v>
      </c>
      <c r="R3864" s="282" t="s">
        <v>7437</v>
      </c>
    </row>
    <row r="3865" spans="1:18" ht="15" customHeight="1">
      <c r="A3865" s="139" t="s">
        <v>40</v>
      </c>
      <c r="B3865" s="280" t="s">
        <v>6</v>
      </c>
      <c r="C3865" s="305" t="s">
        <v>105</v>
      </c>
      <c r="D3865" s="336" t="s">
        <v>8167</v>
      </c>
      <c r="E3865" s="313" t="s">
        <v>8168</v>
      </c>
      <c r="F3865" s="308" t="s">
        <v>7531</v>
      </c>
      <c r="G3865" s="308" t="s">
        <v>7531</v>
      </c>
      <c r="H3865" s="308" t="s">
        <v>7531</v>
      </c>
      <c r="I3865" s="363">
        <v>45691</v>
      </c>
      <c r="J3865" s="280" t="s">
        <v>8146</v>
      </c>
      <c r="K3865" s="313" t="s">
        <v>8074</v>
      </c>
      <c r="L3865" s="284">
        <v>45733</v>
      </c>
      <c r="M3865" s="280" t="s">
        <v>8192</v>
      </c>
      <c r="N3865" s="304" t="s">
        <v>7909</v>
      </c>
      <c r="O3865" s="347" t="s">
        <v>7534</v>
      </c>
      <c r="P3865" s="347" t="s">
        <v>1365</v>
      </c>
      <c r="Q3865" s="112" t="s">
        <v>7735</v>
      </c>
      <c r="R3865" s="282" t="s">
        <v>7437</v>
      </c>
    </row>
    <row r="3866" spans="1:18" ht="15" customHeight="1">
      <c r="A3866" s="139" t="s">
        <v>40</v>
      </c>
      <c r="B3866" s="280" t="s">
        <v>6</v>
      </c>
      <c r="C3866" s="305" t="s">
        <v>105</v>
      </c>
      <c r="D3866" s="281" t="s">
        <v>8086</v>
      </c>
      <c r="E3866" s="282" t="s">
        <v>8087</v>
      </c>
      <c r="F3866" s="307" t="s">
        <v>7544</v>
      </c>
      <c r="G3866" s="308" t="s">
        <v>7534</v>
      </c>
      <c r="H3866" s="308" t="s">
        <v>7434</v>
      </c>
      <c r="I3866" s="363">
        <v>45652</v>
      </c>
      <c r="J3866" s="280" t="s">
        <v>8067</v>
      </c>
      <c r="K3866" s="313" t="s">
        <v>7593</v>
      </c>
      <c r="L3866" s="284">
        <v>45733</v>
      </c>
      <c r="M3866" s="280" t="s">
        <v>8192</v>
      </c>
      <c r="N3866" s="304" t="s">
        <v>7624</v>
      </c>
      <c r="O3866" s="304" t="s">
        <v>7625</v>
      </c>
      <c r="P3866" s="304" t="s">
        <v>7449</v>
      </c>
      <c r="Q3866" s="283" t="s">
        <v>7734</v>
      </c>
      <c r="R3866" s="139" t="s">
        <v>7437</v>
      </c>
    </row>
    <row r="3867" spans="1:18" ht="15" customHeight="1">
      <c r="A3867" s="139" t="s">
        <v>40</v>
      </c>
      <c r="B3867" s="280" t="s">
        <v>6</v>
      </c>
      <c r="C3867" s="305" t="s">
        <v>105</v>
      </c>
      <c r="D3867" s="281" t="s">
        <v>8155</v>
      </c>
      <c r="E3867" s="282" t="s">
        <v>8156</v>
      </c>
      <c r="F3867" s="283" t="s">
        <v>8157</v>
      </c>
      <c r="G3867" s="139" t="s">
        <v>7896</v>
      </c>
      <c r="H3867" s="139" t="s">
        <v>7525</v>
      </c>
      <c r="I3867" s="363">
        <v>45705</v>
      </c>
      <c r="J3867" s="280" t="s">
        <v>8158</v>
      </c>
      <c r="K3867" s="313" t="s">
        <v>7465</v>
      </c>
      <c r="L3867" s="284">
        <v>45733</v>
      </c>
      <c r="M3867" s="280" t="s">
        <v>8192</v>
      </c>
      <c r="N3867" s="304" t="s">
        <v>7624</v>
      </c>
      <c r="O3867" s="304" t="s">
        <v>7625</v>
      </c>
      <c r="P3867" s="304" t="s">
        <v>7449</v>
      </c>
      <c r="Q3867" s="283" t="s">
        <v>7734</v>
      </c>
      <c r="R3867" s="139" t="s">
        <v>7437</v>
      </c>
    </row>
    <row r="3868" spans="1:18" ht="15" customHeight="1">
      <c r="A3868" s="139" t="s">
        <v>40</v>
      </c>
      <c r="B3868" s="280" t="s">
        <v>6</v>
      </c>
      <c r="C3868" s="305" t="s">
        <v>105</v>
      </c>
      <c r="D3868" s="281" t="s">
        <v>2421</v>
      </c>
      <c r="E3868" s="282" t="s">
        <v>2422</v>
      </c>
      <c r="F3868" s="307" t="s">
        <v>7544</v>
      </c>
      <c r="G3868" s="308" t="s">
        <v>7534</v>
      </c>
      <c r="H3868" s="308" t="s">
        <v>7434</v>
      </c>
      <c r="I3868" s="363">
        <v>45717</v>
      </c>
      <c r="J3868" s="280" t="s">
        <v>8163</v>
      </c>
      <c r="K3868" s="313" t="s">
        <v>7465</v>
      </c>
      <c r="L3868" s="284">
        <v>45733</v>
      </c>
      <c r="M3868" s="280" t="s">
        <v>8192</v>
      </c>
      <c r="N3868" s="304" t="s">
        <v>7624</v>
      </c>
      <c r="O3868" s="304" t="s">
        <v>7625</v>
      </c>
      <c r="P3868" s="304" t="s">
        <v>7449</v>
      </c>
      <c r="Q3868" s="283" t="s">
        <v>7734</v>
      </c>
      <c r="R3868" s="139" t="s">
        <v>7437</v>
      </c>
    </row>
    <row r="3869" spans="1:18" ht="15" customHeight="1">
      <c r="A3869" s="139" t="s">
        <v>40</v>
      </c>
      <c r="B3869" s="280" t="s">
        <v>6</v>
      </c>
      <c r="C3869" s="305" t="s">
        <v>105</v>
      </c>
      <c r="D3869" s="281" t="s">
        <v>3851</v>
      </c>
      <c r="E3869" s="282" t="s">
        <v>3852</v>
      </c>
      <c r="F3869" s="283" t="s">
        <v>8191</v>
      </c>
      <c r="G3869" s="139" t="s">
        <v>7861</v>
      </c>
      <c r="H3869" s="139" t="s">
        <v>7525</v>
      </c>
      <c r="I3869" s="363">
        <v>45723</v>
      </c>
      <c r="J3869" s="280" t="s">
        <v>8184</v>
      </c>
      <c r="K3869" s="313" t="s">
        <v>7465</v>
      </c>
      <c r="L3869" s="284">
        <v>45733</v>
      </c>
      <c r="M3869" s="280" t="s">
        <v>8192</v>
      </c>
      <c r="N3869" s="304" t="s">
        <v>7624</v>
      </c>
      <c r="O3869" s="304" t="s">
        <v>7625</v>
      </c>
      <c r="P3869" s="304" t="s">
        <v>7449</v>
      </c>
      <c r="Q3869" s="283" t="s">
        <v>7734</v>
      </c>
      <c r="R3869" s="139" t="s">
        <v>7437</v>
      </c>
    </row>
    <row r="3870" spans="1:18" ht="15" customHeight="1">
      <c r="A3870" s="139" t="s">
        <v>40</v>
      </c>
      <c r="B3870" s="280" t="s">
        <v>6</v>
      </c>
      <c r="C3870" s="305" t="s">
        <v>143</v>
      </c>
      <c r="D3870" s="336" t="s">
        <v>7352</v>
      </c>
      <c r="E3870" s="313" t="s">
        <v>7353</v>
      </c>
      <c r="F3870" s="313" t="s">
        <v>187</v>
      </c>
      <c r="G3870" s="283" t="s">
        <v>7463</v>
      </c>
      <c r="H3870" s="283" t="s">
        <v>7434</v>
      </c>
      <c r="I3870" s="363">
        <v>45745</v>
      </c>
      <c r="J3870" s="280" t="s">
        <v>8202</v>
      </c>
      <c r="K3870" s="313" t="s">
        <v>7465</v>
      </c>
      <c r="L3870" s="284">
        <v>45745</v>
      </c>
      <c r="M3870" s="280" t="s">
        <v>8197</v>
      </c>
      <c r="N3870" s="304" t="s">
        <v>7529</v>
      </c>
      <c r="O3870" s="304" t="s">
        <v>7448</v>
      </c>
      <c r="P3870" s="304" t="s">
        <v>7449</v>
      </c>
      <c r="Q3870" s="304" t="s">
        <v>7734</v>
      </c>
      <c r="R3870" s="282" t="s">
        <v>7437</v>
      </c>
    </row>
    <row r="3871" spans="1:18" ht="15" customHeight="1">
      <c r="A3871" s="139" t="s">
        <v>40</v>
      </c>
      <c r="B3871" s="280" t="s">
        <v>6</v>
      </c>
      <c r="C3871" s="305" t="s">
        <v>105</v>
      </c>
      <c r="D3871" s="336" t="s">
        <v>5385</v>
      </c>
      <c r="E3871" s="313" t="s">
        <v>5386</v>
      </c>
      <c r="F3871" s="313" t="s">
        <v>7940</v>
      </c>
      <c r="G3871" s="283" t="s">
        <v>7521</v>
      </c>
      <c r="H3871" s="283" t="s">
        <v>7449</v>
      </c>
      <c r="I3871" s="363">
        <v>45702</v>
      </c>
      <c r="J3871" s="280" t="s">
        <v>8141</v>
      </c>
      <c r="K3871" s="313" t="s">
        <v>7675</v>
      </c>
      <c r="L3871" s="284">
        <v>45740</v>
      </c>
      <c r="M3871" s="280" t="s">
        <v>8197</v>
      </c>
      <c r="N3871" s="304" t="s">
        <v>1992</v>
      </c>
      <c r="O3871" s="304" t="s">
        <v>7472</v>
      </c>
      <c r="P3871" s="304" t="s">
        <v>7736</v>
      </c>
      <c r="Q3871" s="304" t="s">
        <v>7734</v>
      </c>
      <c r="R3871" s="282" t="s">
        <v>7446</v>
      </c>
    </row>
    <row r="3872" spans="1:18" ht="15" customHeight="1">
      <c r="A3872" s="139" t="s">
        <v>40</v>
      </c>
      <c r="B3872" s="280" t="s">
        <v>6</v>
      </c>
      <c r="C3872" s="305" t="s">
        <v>143</v>
      </c>
      <c r="D3872" s="364" t="s">
        <v>1729</v>
      </c>
      <c r="E3872" s="313" t="s">
        <v>1730</v>
      </c>
      <c r="F3872" s="313" t="s">
        <v>187</v>
      </c>
      <c r="G3872" s="313" t="s">
        <v>7463</v>
      </c>
      <c r="H3872" s="313" t="s">
        <v>7434</v>
      </c>
      <c r="I3872" s="363">
        <v>45731</v>
      </c>
      <c r="J3872" s="280" t="s">
        <v>8185</v>
      </c>
      <c r="K3872" s="313" t="s">
        <v>7516</v>
      </c>
      <c r="L3872" s="284">
        <v>45740</v>
      </c>
      <c r="M3872" s="280" t="s">
        <v>8197</v>
      </c>
      <c r="N3872" s="280" t="s">
        <v>7576</v>
      </c>
      <c r="O3872" s="347" t="s">
        <v>7577</v>
      </c>
      <c r="P3872" s="347" t="s">
        <v>7736</v>
      </c>
      <c r="Q3872" s="283" t="s">
        <v>7734</v>
      </c>
      <c r="R3872" s="282" t="s">
        <v>7437</v>
      </c>
    </row>
    <row r="3873" spans="1:18" ht="15" customHeight="1">
      <c r="A3873" s="139" t="s">
        <v>40</v>
      </c>
      <c r="B3873" s="280" t="s">
        <v>6</v>
      </c>
      <c r="C3873" s="305" t="s">
        <v>105</v>
      </c>
      <c r="D3873" s="336" t="s">
        <v>2321</v>
      </c>
      <c r="E3873" s="313" t="s">
        <v>2322</v>
      </c>
      <c r="F3873" s="307" t="s">
        <v>7544</v>
      </c>
      <c r="G3873" s="308" t="s">
        <v>7534</v>
      </c>
      <c r="H3873" s="308" t="s">
        <v>7434</v>
      </c>
      <c r="I3873" s="363">
        <v>45717</v>
      </c>
      <c r="J3873" s="280" t="s">
        <v>8163</v>
      </c>
      <c r="K3873" s="313" t="s">
        <v>7548</v>
      </c>
      <c r="L3873" s="284">
        <v>45741</v>
      </c>
      <c r="M3873" s="280" t="s">
        <v>8197</v>
      </c>
      <c r="N3873" s="304" t="s">
        <v>8088</v>
      </c>
      <c r="O3873" s="304" t="s">
        <v>7497</v>
      </c>
      <c r="P3873" s="304" t="s">
        <v>1365</v>
      </c>
      <c r="Q3873" s="304" t="s">
        <v>7734</v>
      </c>
      <c r="R3873" s="282" t="s">
        <v>7437</v>
      </c>
    </row>
    <row r="3874" spans="1:18" ht="15" customHeight="1">
      <c r="A3874" s="139" t="s">
        <v>40</v>
      </c>
      <c r="B3874" s="280" t="s">
        <v>6</v>
      </c>
      <c r="C3874" s="305" t="s">
        <v>143</v>
      </c>
      <c r="D3874" s="281" t="s">
        <v>6563</v>
      </c>
      <c r="E3874" s="282" t="s">
        <v>6564</v>
      </c>
      <c r="F3874" s="283" t="s">
        <v>7940</v>
      </c>
      <c r="G3874" s="139" t="s">
        <v>7521</v>
      </c>
      <c r="H3874" s="139" t="s">
        <v>7449</v>
      </c>
      <c r="I3874" s="363">
        <v>45677</v>
      </c>
      <c r="J3874" s="280" t="s">
        <v>8100</v>
      </c>
      <c r="K3874" s="313" t="s">
        <v>8140</v>
      </c>
      <c r="L3874" s="284">
        <v>45733</v>
      </c>
      <c r="M3874" s="280" t="s">
        <v>8192</v>
      </c>
      <c r="N3874" s="313" t="s">
        <v>7803</v>
      </c>
      <c r="O3874" s="141" t="s">
        <v>7625</v>
      </c>
      <c r="P3874" s="141" t="s">
        <v>7449</v>
      </c>
      <c r="Q3874" s="141" t="s">
        <v>7734</v>
      </c>
      <c r="R3874" s="139" t="s">
        <v>7446</v>
      </c>
    </row>
    <row r="3875" spans="1:18" ht="15" customHeight="1">
      <c r="A3875" s="139" t="s">
        <v>40</v>
      </c>
      <c r="B3875" s="280" t="s">
        <v>6</v>
      </c>
      <c r="C3875" s="305" t="s">
        <v>105</v>
      </c>
      <c r="D3875" s="281" t="s">
        <v>8054</v>
      </c>
      <c r="E3875" s="282" t="s">
        <v>8055</v>
      </c>
      <c r="F3875" s="283" t="s">
        <v>8056</v>
      </c>
      <c r="G3875" s="139" t="s">
        <v>7896</v>
      </c>
      <c r="H3875" s="139" t="s">
        <v>7525</v>
      </c>
      <c r="I3875" s="363">
        <v>45607</v>
      </c>
      <c r="J3875" s="280" t="s">
        <v>8045</v>
      </c>
      <c r="K3875" s="313" t="s">
        <v>8057</v>
      </c>
      <c r="L3875" s="284">
        <v>45740</v>
      </c>
      <c r="M3875" s="280" t="s">
        <v>8197</v>
      </c>
      <c r="N3875" s="313" t="s">
        <v>7803</v>
      </c>
      <c r="O3875" s="141" t="s">
        <v>7625</v>
      </c>
      <c r="P3875" s="141" t="s">
        <v>7449</v>
      </c>
      <c r="Q3875" s="141" t="s">
        <v>7734</v>
      </c>
      <c r="R3875" s="139" t="s">
        <v>7446</v>
      </c>
    </row>
    <row r="3876" spans="1:18" ht="15" customHeight="1">
      <c r="A3876" s="139" t="s">
        <v>40</v>
      </c>
      <c r="B3876" s="280" t="s">
        <v>6</v>
      </c>
      <c r="C3876" s="305" t="s">
        <v>105</v>
      </c>
      <c r="D3876" s="336" t="s">
        <v>5260</v>
      </c>
      <c r="E3876" s="313" t="s">
        <v>5261</v>
      </c>
      <c r="F3876" s="313" t="s">
        <v>8020</v>
      </c>
      <c r="G3876" s="283" t="s">
        <v>7896</v>
      </c>
      <c r="H3876" s="283" t="s">
        <v>7525</v>
      </c>
      <c r="I3876" s="363">
        <v>45720</v>
      </c>
      <c r="J3876" s="280" t="s">
        <v>8184</v>
      </c>
      <c r="K3876" s="313" t="s">
        <v>7678</v>
      </c>
      <c r="L3876" s="317">
        <v>45733</v>
      </c>
      <c r="M3876" s="280" t="s">
        <v>8185</v>
      </c>
      <c r="N3876" s="313" t="s">
        <v>7803</v>
      </c>
      <c r="O3876" s="141" t="s">
        <v>7625</v>
      </c>
      <c r="P3876" s="141" t="s">
        <v>7449</v>
      </c>
      <c r="Q3876" s="141" t="s">
        <v>7734</v>
      </c>
      <c r="R3876" s="282" t="s">
        <v>7446</v>
      </c>
    </row>
    <row r="3877" spans="1:18" ht="15" customHeight="1">
      <c r="A3877" s="139" t="s">
        <v>40</v>
      </c>
      <c r="B3877" s="280" t="s">
        <v>6</v>
      </c>
      <c r="C3877" s="305" t="s">
        <v>105</v>
      </c>
      <c r="D3877" s="336" t="s">
        <v>6952</v>
      </c>
      <c r="E3877" s="313" t="s">
        <v>6953</v>
      </c>
      <c r="F3877" s="313" t="s">
        <v>8020</v>
      </c>
      <c r="G3877" s="283" t="s">
        <v>7896</v>
      </c>
      <c r="H3877" s="283" t="s">
        <v>7525</v>
      </c>
      <c r="I3877" s="363">
        <v>45733</v>
      </c>
      <c r="J3877" s="280" t="s">
        <v>8185</v>
      </c>
      <c r="K3877" s="313" t="s">
        <v>7694</v>
      </c>
      <c r="L3877" s="363">
        <v>45733</v>
      </c>
      <c r="M3877" s="280" t="s">
        <v>8185</v>
      </c>
      <c r="N3877" s="313" t="s">
        <v>7803</v>
      </c>
      <c r="O3877" s="141" t="s">
        <v>7625</v>
      </c>
      <c r="P3877" s="141" t="s">
        <v>7449</v>
      </c>
      <c r="Q3877" s="141" t="s">
        <v>7734</v>
      </c>
      <c r="R3877" s="282" t="s">
        <v>7446</v>
      </c>
    </row>
    <row r="3878" spans="1:18" ht="15" customHeight="1">
      <c r="A3878" s="139" t="s">
        <v>40</v>
      </c>
      <c r="B3878" s="280" t="s">
        <v>6</v>
      </c>
      <c r="C3878" s="305" t="s">
        <v>105</v>
      </c>
      <c r="D3878" s="336" t="s">
        <v>4258</v>
      </c>
      <c r="E3878" s="339" t="s">
        <v>4259</v>
      </c>
      <c r="F3878" s="307" t="s">
        <v>7544</v>
      </c>
      <c r="G3878" s="308" t="s">
        <v>7534</v>
      </c>
      <c r="H3878" s="308" t="s">
        <v>7434</v>
      </c>
      <c r="I3878" s="363">
        <v>45717</v>
      </c>
      <c r="J3878" s="280" t="s">
        <v>8163</v>
      </c>
      <c r="K3878" s="313" t="s">
        <v>7593</v>
      </c>
      <c r="L3878" s="284">
        <v>45742</v>
      </c>
      <c r="M3878" s="280" t="s">
        <v>8197</v>
      </c>
      <c r="N3878" s="304" t="s">
        <v>7807</v>
      </c>
      <c r="O3878" s="304" t="s">
        <v>7448</v>
      </c>
      <c r="P3878" s="304" t="s">
        <v>7449</v>
      </c>
      <c r="Q3878" s="283" t="s">
        <v>7734</v>
      </c>
      <c r="R3878" s="282" t="s">
        <v>7437</v>
      </c>
    </row>
    <row r="3879" spans="1:18" ht="15" customHeight="1">
      <c r="A3879" s="139" t="s">
        <v>40</v>
      </c>
      <c r="B3879" s="280" t="s">
        <v>6</v>
      </c>
      <c r="C3879" s="305" t="s">
        <v>105</v>
      </c>
      <c r="D3879" s="336" t="s">
        <v>2896</v>
      </c>
      <c r="E3879" s="313" t="s">
        <v>2897</v>
      </c>
      <c r="F3879" s="313" t="s">
        <v>7943</v>
      </c>
      <c r="G3879" s="283" t="s">
        <v>1365</v>
      </c>
      <c r="H3879" s="283" t="s">
        <v>7896</v>
      </c>
      <c r="I3879" s="363">
        <v>45741</v>
      </c>
      <c r="J3879" s="280" t="s">
        <v>8197</v>
      </c>
      <c r="K3879" s="313" t="s">
        <v>7465</v>
      </c>
      <c r="L3879" s="284">
        <v>45742</v>
      </c>
      <c r="M3879" s="280" t="s">
        <v>8197</v>
      </c>
      <c r="N3879" s="304" t="s">
        <v>7529</v>
      </c>
      <c r="O3879" s="304" t="s">
        <v>7448</v>
      </c>
      <c r="P3879" s="304" t="s">
        <v>7449</v>
      </c>
      <c r="Q3879" s="304" t="s">
        <v>7734</v>
      </c>
      <c r="R3879" s="282" t="s">
        <v>7437</v>
      </c>
    </row>
    <row r="3880" spans="1:18" ht="15" customHeight="1">
      <c r="A3880" s="139" t="s">
        <v>40</v>
      </c>
      <c r="B3880" s="280" t="s">
        <v>6</v>
      </c>
      <c r="C3880" s="305" t="s">
        <v>105</v>
      </c>
      <c r="D3880" s="336" t="s">
        <v>1658</v>
      </c>
      <c r="E3880" s="313" t="s">
        <v>1659</v>
      </c>
      <c r="F3880" s="313" t="s">
        <v>7943</v>
      </c>
      <c r="G3880" s="283" t="s">
        <v>1365</v>
      </c>
      <c r="H3880" s="283" t="s">
        <v>7896</v>
      </c>
      <c r="I3880" s="363">
        <v>45742</v>
      </c>
      <c r="J3880" s="280" t="s">
        <v>8197</v>
      </c>
      <c r="K3880" s="313" t="s">
        <v>7884</v>
      </c>
      <c r="L3880" s="284">
        <v>45742</v>
      </c>
      <c r="M3880" s="280" t="s">
        <v>8197</v>
      </c>
      <c r="N3880" s="304" t="s">
        <v>7742</v>
      </c>
      <c r="O3880" s="304" t="s">
        <v>7453</v>
      </c>
      <c r="P3880" s="304" t="s">
        <v>7449</v>
      </c>
      <c r="Q3880" s="304" t="s">
        <v>7734</v>
      </c>
      <c r="R3880" s="282" t="s">
        <v>7437</v>
      </c>
    </row>
    <row r="3881" spans="1:18" ht="15" customHeight="1">
      <c r="A3881" s="139" t="s">
        <v>40</v>
      </c>
      <c r="B3881" s="280" t="s">
        <v>6</v>
      </c>
      <c r="C3881" s="305" t="s">
        <v>105</v>
      </c>
      <c r="D3881" s="336" t="s">
        <v>6566</v>
      </c>
      <c r="E3881" s="313" t="s">
        <v>6567</v>
      </c>
      <c r="F3881" s="313" t="s">
        <v>7943</v>
      </c>
      <c r="G3881" s="283" t="s">
        <v>1365</v>
      </c>
      <c r="H3881" s="283" t="s">
        <v>7896</v>
      </c>
      <c r="I3881" s="363">
        <v>45742</v>
      </c>
      <c r="J3881" s="280" t="s">
        <v>8197</v>
      </c>
      <c r="K3881" s="313" t="s">
        <v>7652</v>
      </c>
      <c r="L3881" s="284">
        <v>45742</v>
      </c>
      <c r="M3881" s="280" t="s">
        <v>8197</v>
      </c>
      <c r="N3881" s="304" t="s">
        <v>7742</v>
      </c>
      <c r="O3881" s="304" t="s">
        <v>7453</v>
      </c>
      <c r="P3881" s="304" t="s">
        <v>7449</v>
      </c>
      <c r="Q3881" s="304" t="s">
        <v>7734</v>
      </c>
      <c r="R3881" s="282" t="s">
        <v>7437</v>
      </c>
    </row>
    <row r="3882" spans="1:18" ht="15" customHeight="1">
      <c r="A3882" s="139" t="s">
        <v>40</v>
      </c>
      <c r="B3882" s="280" t="s">
        <v>6</v>
      </c>
      <c r="C3882" s="305" t="s">
        <v>105</v>
      </c>
      <c r="D3882" s="336" t="s">
        <v>7296</v>
      </c>
      <c r="E3882" s="313" t="s">
        <v>7297</v>
      </c>
      <c r="F3882" s="313" t="s">
        <v>7943</v>
      </c>
      <c r="G3882" s="283" t="s">
        <v>1365</v>
      </c>
      <c r="H3882" s="283" t="s">
        <v>7896</v>
      </c>
      <c r="I3882" s="363">
        <v>45742</v>
      </c>
      <c r="J3882" s="280" t="s">
        <v>8197</v>
      </c>
      <c r="K3882" s="313" t="s">
        <v>7797</v>
      </c>
      <c r="L3882" s="284">
        <v>45742</v>
      </c>
      <c r="M3882" s="280" t="s">
        <v>8197</v>
      </c>
      <c r="N3882" s="304" t="s">
        <v>7742</v>
      </c>
      <c r="O3882" s="304" t="s">
        <v>7453</v>
      </c>
      <c r="P3882" s="304" t="s">
        <v>7449</v>
      </c>
      <c r="Q3882" s="304" t="s">
        <v>7734</v>
      </c>
      <c r="R3882" s="282" t="s">
        <v>7437</v>
      </c>
    </row>
    <row r="3883" spans="1:18" ht="15" customHeight="1">
      <c r="A3883" s="139" t="s">
        <v>40</v>
      </c>
      <c r="B3883" s="280" t="s">
        <v>6</v>
      </c>
      <c r="C3883" s="305" t="s">
        <v>105</v>
      </c>
      <c r="D3883" s="336" t="s">
        <v>5125</v>
      </c>
      <c r="E3883" s="282" t="s">
        <v>5126</v>
      </c>
      <c r="F3883" s="313" t="s">
        <v>8024</v>
      </c>
      <c r="G3883" s="283" t="s">
        <v>7502</v>
      </c>
      <c r="H3883" s="283" t="s">
        <v>7577</v>
      </c>
      <c r="I3883" s="363">
        <v>45747</v>
      </c>
      <c r="J3883" s="280" t="s">
        <v>8203</v>
      </c>
      <c r="K3883" s="313" t="s">
        <v>7445</v>
      </c>
      <c r="L3883" s="363">
        <v>45747</v>
      </c>
      <c r="M3883" s="280" t="s">
        <v>8203</v>
      </c>
      <c r="N3883" s="304" t="s">
        <v>7578</v>
      </c>
      <c r="O3883" s="141" t="s">
        <v>7502</v>
      </c>
      <c r="P3883" s="141" t="s">
        <v>7736</v>
      </c>
      <c r="Q3883" s="141" t="s">
        <v>7734</v>
      </c>
      <c r="R3883" s="282" t="s">
        <v>7446</v>
      </c>
    </row>
    <row r="3884" spans="1:18" ht="15" customHeight="1">
      <c r="A3884" s="139" t="s">
        <v>40</v>
      </c>
      <c r="B3884" s="280" t="s">
        <v>6</v>
      </c>
      <c r="C3884" s="305" t="s">
        <v>105</v>
      </c>
      <c r="D3884" s="336" t="s">
        <v>5041</v>
      </c>
      <c r="E3884" s="282" t="s">
        <v>5042</v>
      </c>
      <c r="F3884" s="313" t="s">
        <v>8024</v>
      </c>
      <c r="G3884" s="283" t="s">
        <v>7502</v>
      </c>
      <c r="H3884" s="283" t="s">
        <v>7577</v>
      </c>
      <c r="I3884" s="363">
        <v>45747</v>
      </c>
      <c r="J3884" s="280" t="s">
        <v>8203</v>
      </c>
      <c r="K3884" s="313" t="s">
        <v>7445</v>
      </c>
      <c r="L3884" s="363">
        <v>45747</v>
      </c>
      <c r="M3884" s="280" t="s">
        <v>8203</v>
      </c>
      <c r="N3884" s="304" t="s">
        <v>7578</v>
      </c>
      <c r="O3884" s="141" t="s">
        <v>7502</v>
      </c>
      <c r="P3884" s="141" t="s">
        <v>7736</v>
      </c>
      <c r="Q3884" s="141" t="s">
        <v>7734</v>
      </c>
      <c r="R3884" s="282" t="s">
        <v>7446</v>
      </c>
    </row>
    <row r="3885" spans="1:18" ht="15" customHeight="1">
      <c r="A3885" s="139" t="s">
        <v>40</v>
      </c>
      <c r="B3885" s="280" t="s">
        <v>11</v>
      </c>
      <c r="C3885" s="305" t="s">
        <v>105</v>
      </c>
      <c r="D3885" s="336" t="s">
        <v>7382</v>
      </c>
      <c r="E3885" s="313" t="s">
        <v>7383</v>
      </c>
      <c r="F3885" s="307" t="s">
        <v>7544</v>
      </c>
      <c r="G3885" s="308" t="s">
        <v>7534</v>
      </c>
      <c r="H3885" s="308" t="s">
        <v>7434</v>
      </c>
      <c r="I3885" s="363">
        <v>45728</v>
      </c>
      <c r="J3885" s="280" t="s">
        <v>8185</v>
      </c>
      <c r="K3885" s="313" t="s">
        <v>7548</v>
      </c>
      <c r="L3885" s="284">
        <v>45733</v>
      </c>
      <c r="M3885" s="280" t="s">
        <v>8192</v>
      </c>
      <c r="N3885" s="304"/>
      <c r="O3885" s="304"/>
      <c r="P3885" s="304"/>
      <c r="Q3885" s="304"/>
      <c r="R3885" s="282" t="s">
        <v>7437</v>
      </c>
    </row>
    <row r="3886" spans="1:18" ht="15" customHeight="1">
      <c r="A3886" s="139" t="s">
        <v>40</v>
      </c>
      <c r="B3886" s="280" t="s">
        <v>11</v>
      </c>
      <c r="C3886" s="305" t="s">
        <v>105</v>
      </c>
      <c r="D3886" s="336" t="s">
        <v>6030</v>
      </c>
      <c r="E3886" s="313" t="s">
        <v>6031</v>
      </c>
      <c r="F3886" s="313" t="s">
        <v>163</v>
      </c>
      <c r="G3886" s="283" t="s">
        <v>7433</v>
      </c>
      <c r="H3886" s="283" t="s">
        <v>7434</v>
      </c>
      <c r="I3886" s="363">
        <v>45724</v>
      </c>
      <c r="J3886" s="280" t="s">
        <v>8184</v>
      </c>
      <c r="K3886" s="313" t="s">
        <v>2088</v>
      </c>
      <c r="L3886" s="284">
        <v>45740</v>
      </c>
      <c r="M3886" s="280" t="s">
        <v>8197</v>
      </c>
      <c r="N3886" s="304"/>
      <c r="O3886" s="304"/>
      <c r="P3886" s="304"/>
      <c r="Q3886" s="304"/>
      <c r="R3886" s="282" t="s">
        <v>7437</v>
      </c>
    </row>
    <row r="3887" spans="1:18" ht="15" customHeight="1">
      <c r="A3887" s="139" t="s">
        <v>40</v>
      </c>
      <c r="B3887" s="280" t="s">
        <v>11</v>
      </c>
      <c r="C3887" s="305" t="s">
        <v>105</v>
      </c>
      <c r="D3887" s="336" t="s">
        <v>5611</v>
      </c>
      <c r="E3887" s="313" t="s">
        <v>5612</v>
      </c>
      <c r="F3887" s="313" t="s">
        <v>8162</v>
      </c>
      <c r="G3887" s="283" t="s">
        <v>7497</v>
      </c>
      <c r="H3887" s="283" t="s">
        <v>1365</v>
      </c>
      <c r="I3887" s="363">
        <v>45632</v>
      </c>
      <c r="J3887" s="280" t="s">
        <v>8061</v>
      </c>
      <c r="K3887" s="313" t="s">
        <v>7507</v>
      </c>
      <c r="L3887" s="284">
        <v>45744</v>
      </c>
      <c r="M3887" s="280" t="s">
        <v>8197</v>
      </c>
      <c r="N3887" s="304" t="s">
        <v>7703</v>
      </c>
      <c r="O3887" s="304" t="s">
        <v>7703</v>
      </c>
      <c r="P3887" s="304" t="s">
        <v>7703</v>
      </c>
      <c r="Q3887" s="304" t="s">
        <v>7703</v>
      </c>
      <c r="R3887" s="282" t="s">
        <v>7446</v>
      </c>
    </row>
    <row r="3888" spans="1:18" ht="15" customHeight="1">
      <c r="A3888" s="139" t="s">
        <v>40</v>
      </c>
      <c r="B3888" s="280" t="s">
        <v>9</v>
      </c>
      <c r="C3888" s="305" t="s">
        <v>105</v>
      </c>
      <c r="D3888" s="336" t="s">
        <v>4299</v>
      </c>
      <c r="E3888" s="313" t="s">
        <v>4300</v>
      </c>
      <c r="F3888" s="313" t="s">
        <v>187</v>
      </c>
      <c r="G3888" s="283" t="s">
        <v>7463</v>
      </c>
      <c r="H3888" s="283" t="s">
        <v>7434</v>
      </c>
      <c r="I3888" s="363">
        <v>45535</v>
      </c>
      <c r="J3888" s="280" t="s">
        <v>7987</v>
      </c>
      <c r="K3888" s="313" t="s">
        <v>7755</v>
      </c>
      <c r="L3888" s="284">
        <v>45733</v>
      </c>
      <c r="M3888" s="280" t="s">
        <v>8192</v>
      </c>
      <c r="N3888" s="304" t="s">
        <v>9</v>
      </c>
      <c r="O3888" s="304" t="s">
        <v>9</v>
      </c>
      <c r="P3888" s="304" t="s">
        <v>9</v>
      </c>
      <c r="Q3888" s="304" t="s">
        <v>7703</v>
      </c>
      <c r="R3888" s="282" t="s">
        <v>7437</v>
      </c>
    </row>
    <row r="3889" spans="1:18" ht="15" customHeight="1">
      <c r="A3889" s="139" t="s">
        <v>40</v>
      </c>
      <c r="B3889" s="280" t="s">
        <v>9</v>
      </c>
      <c r="C3889" s="305" t="s">
        <v>105</v>
      </c>
      <c r="D3889" s="336" t="s">
        <v>3655</v>
      </c>
      <c r="E3889" s="313" t="s">
        <v>3656</v>
      </c>
      <c r="F3889" s="313" t="s">
        <v>163</v>
      </c>
      <c r="G3889" s="283" t="s">
        <v>7433</v>
      </c>
      <c r="H3889" s="283" t="s">
        <v>7434</v>
      </c>
      <c r="I3889" s="363">
        <v>45670</v>
      </c>
      <c r="J3889" s="280" t="s">
        <v>8094</v>
      </c>
      <c r="K3889" s="313" t="s">
        <v>7593</v>
      </c>
      <c r="L3889" s="284">
        <v>45740</v>
      </c>
      <c r="M3889" s="280" t="s">
        <v>8197</v>
      </c>
      <c r="N3889" s="304" t="s">
        <v>9</v>
      </c>
      <c r="O3889" s="304" t="s">
        <v>9</v>
      </c>
      <c r="P3889" s="304" t="s">
        <v>9</v>
      </c>
      <c r="Q3889" s="304"/>
      <c r="R3889" s="282" t="s">
        <v>7446</v>
      </c>
    </row>
    <row r="3890" spans="1:18" ht="15" customHeight="1">
      <c r="A3890" s="139" t="s">
        <v>42</v>
      </c>
      <c r="B3890" s="280" t="s">
        <v>3</v>
      </c>
      <c r="C3890" s="139" t="s">
        <v>8205</v>
      </c>
      <c r="D3890" s="336" t="s">
        <v>6622</v>
      </c>
      <c r="E3890" s="313" t="s">
        <v>6623</v>
      </c>
      <c r="F3890" s="313" t="s">
        <v>7949</v>
      </c>
      <c r="G3890" s="283" t="s">
        <v>7534</v>
      </c>
      <c r="H3890" s="283" t="s">
        <v>7577</v>
      </c>
      <c r="I3890" s="363">
        <v>45597</v>
      </c>
      <c r="J3890" s="280" t="s">
        <v>8031</v>
      </c>
      <c r="K3890" s="313" t="s">
        <v>7527</v>
      </c>
      <c r="L3890" s="284" t="s">
        <v>7703</v>
      </c>
      <c r="M3890" s="280" t="s">
        <v>7703</v>
      </c>
      <c r="N3890" s="304" t="s">
        <v>7703</v>
      </c>
      <c r="O3890" s="304" t="s">
        <v>7703</v>
      </c>
      <c r="P3890" s="304" t="s">
        <v>7703</v>
      </c>
      <c r="Q3890" s="304" t="s">
        <v>7703</v>
      </c>
      <c r="R3890" s="282" t="s">
        <v>7437</v>
      </c>
    </row>
    <row r="3891" spans="1:18" ht="15" customHeight="1">
      <c r="A3891" s="139" t="s">
        <v>42</v>
      </c>
      <c r="B3891" s="280" t="s">
        <v>3</v>
      </c>
      <c r="C3891" s="305" t="s">
        <v>105</v>
      </c>
      <c r="D3891" s="336" t="s">
        <v>6781</v>
      </c>
      <c r="E3891" s="313" t="s">
        <v>6782</v>
      </c>
      <c r="F3891" s="313" t="s">
        <v>7501</v>
      </c>
      <c r="G3891" s="283" t="s">
        <v>7502</v>
      </c>
      <c r="H3891" s="283" t="s">
        <v>7434</v>
      </c>
      <c r="I3891" s="363">
        <v>45627</v>
      </c>
      <c r="J3891" s="280" t="s">
        <v>8041</v>
      </c>
      <c r="K3891" s="313" t="s">
        <v>7716</v>
      </c>
      <c r="L3891" s="284" t="s">
        <v>7703</v>
      </c>
      <c r="M3891" s="280" t="s">
        <v>7703</v>
      </c>
      <c r="N3891" s="304" t="s">
        <v>7703</v>
      </c>
      <c r="O3891" s="304" t="s">
        <v>7703</v>
      </c>
      <c r="P3891" s="304" t="s">
        <v>7703</v>
      </c>
      <c r="Q3891" s="304" t="s">
        <v>7703</v>
      </c>
      <c r="R3891" s="282" t="s">
        <v>7446</v>
      </c>
    </row>
    <row r="3892" spans="1:18" ht="15" customHeight="1">
      <c r="A3892" s="139" t="s">
        <v>42</v>
      </c>
      <c r="B3892" s="280" t="s">
        <v>3</v>
      </c>
      <c r="C3892" s="280" t="s">
        <v>143</v>
      </c>
      <c r="D3892" s="336" t="s">
        <v>6738</v>
      </c>
      <c r="E3892" s="313" t="s">
        <v>6739</v>
      </c>
      <c r="F3892" s="313" t="s">
        <v>8093</v>
      </c>
      <c r="G3892" s="283" t="s">
        <v>7861</v>
      </c>
      <c r="H3892" s="283" t="s">
        <v>7525</v>
      </c>
      <c r="I3892" s="363">
        <v>45627</v>
      </c>
      <c r="J3892" s="280" t="s">
        <v>8041</v>
      </c>
      <c r="K3892" s="313" t="s">
        <v>7511</v>
      </c>
      <c r="L3892" s="284" t="s">
        <v>7703</v>
      </c>
      <c r="M3892" s="280" t="s">
        <v>7703</v>
      </c>
      <c r="N3892" s="304" t="s">
        <v>7703</v>
      </c>
      <c r="O3892" s="304" t="s">
        <v>7703</v>
      </c>
      <c r="P3892" s="304" t="s">
        <v>7703</v>
      </c>
      <c r="Q3892" s="304" t="s">
        <v>7703</v>
      </c>
      <c r="R3892" s="282" t="s">
        <v>7446</v>
      </c>
    </row>
    <row r="3893" spans="1:18" ht="15" customHeight="1">
      <c r="A3893" s="139" t="s">
        <v>42</v>
      </c>
      <c r="B3893" s="280" t="s">
        <v>3</v>
      </c>
      <c r="C3893" s="280" t="s">
        <v>143</v>
      </c>
      <c r="D3893" s="336" t="s">
        <v>1873</v>
      </c>
      <c r="E3893" s="313" t="s">
        <v>1874</v>
      </c>
      <c r="F3893" s="313" t="s">
        <v>7820</v>
      </c>
      <c r="G3893" s="283" t="s">
        <v>7740</v>
      </c>
      <c r="H3893" s="283" t="s">
        <v>7449</v>
      </c>
      <c r="I3893" s="363">
        <v>45639</v>
      </c>
      <c r="J3893" s="280" t="s">
        <v>8066</v>
      </c>
      <c r="K3893" s="313" t="s">
        <v>7436</v>
      </c>
      <c r="L3893" s="284" t="s">
        <v>7703</v>
      </c>
      <c r="M3893" s="280" t="s">
        <v>7703</v>
      </c>
      <c r="N3893" s="304" t="s">
        <v>7703</v>
      </c>
      <c r="O3893" s="304" t="s">
        <v>7703</v>
      </c>
      <c r="P3893" s="304" t="s">
        <v>7703</v>
      </c>
      <c r="Q3893" s="304" t="s">
        <v>7703</v>
      </c>
      <c r="R3893" s="282" t="s">
        <v>7437</v>
      </c>
    </row>
    <row r="3894" spans="1:18" ht="15" customHeight="1">
      <c r="A3894" s="139" t="s">
        <v>42</v>
      </c>
      <c r="B3894" s="280" t="s">
        <v>3</v>
      </c>
      <c r="C3894" s="305" t="s">
        <v>105</v>
      </c>
      <c r="D3894" s="336" t="s">
        <v>8064</v>
      </c>
      <c r="E3894" s="313" t="s">
        <v>8065</v>
      </c>
      <c r="F3894" s="313" t="s">
        <v>7998</v>
      </c>
      <c r="G3894" s="283" t="s">
        <v>7896</v>
      </c>
      <c r="H3894" s="283" t="s">
        <v>7525</v>
      </c>
      <c r="I3894" s="363">
        <v>45646</v>
      </c>
      <c r="J3894" s="280" t="s">
        <v>8066</v>
      </c>
      <c r="K3894" s="313" t="s">
        <v>7465</v>
      </c>
      <c r="L3894" s="284" t="s">
        <v>7703</v>
      </c>
      <c r="M3894" s="280" t="s">
        <v>7703</v>
      </c>
      <c r="N3894" s="304" t="s">
        <v>7703</v>
      </c>
      <c r="O3894" s="304" t="s">
        <v>7703</v>
      </c>
      <c r="P3894" s="304" t="s">
        <v>7703</v>
      </c>
      <c r="Q3894" s="304" t="s">
        <v>7703</v>
      </c>
      <c r="R3894" s="282" t="s">
        <v>7437</v>
      </c>
    </row>
    <row r="3895" spans="1:18" ht="15" customHeight="1">
      <c r="A3895" s="139" t="s">
        <v>42</v>
      </c>
      <c r="B3895" s="280" t="s">
        <v>3</v>
      </c>
      <c r="C3895" s="280" t="s">
        <v>1058</v>
      </c>
      <c r="D3895" s="336" t="s">
        <v>1187</v>
      </c>
      <c r="E3895" s="313" t="s">
        <v>1188</v>
      </c>
      <c r="F3895" s="313" t="s">
        <v>4181</v>
      </c>
      <c r="G3895" s="283" t="s">
        <v>7497</v>
      </c>
      <c r="H3895" s="283" t="s">
        <v>7497</v>
      </c>
      <c r="I3895" s="363">
        <v>45647</v>
      </c>
      <c r="J3895" s="280" t="s">
        <v>8066</v>
      </c>
      <c r="K3895" s="313" t="s">
        <v>7548</v>
      </c>
      <c r="L3895" s="284" t="s">
        <v>7703</v>
      </c>
      <c r="M3895" s="280" t="s">
        <v>7703</v>
      </c>
      <c r="N3895" s="304" t="s">
        <v>7703</v>
      </c>
      <c r="O3895" s="304" t="s">
        <v>7703</v>
      </c>
      <c r="P3895" s="304" t="s">
        <v>7703</v>
      </c>
      <c r="Q3895" s="304" t="s">
        <v>7703</v>
      </c>
      <c r="R3895" s="282" t="s">
        <v>7437</v>
      </c>
    </row>
    <row r="3896" spans="1:18" ht="15" customHeight="1">
      <c r="A3896" s="139" t="s">
        <v>42</v>
      </c>
      <c r="B3896" s="280" t="s">
        <v>3</v>
      </c>
      <c r="C3896" s="280" t="s">
        <v>1058</v>
      </c>
      <c r="D3896" s="336" t="s">
        <v>1403</v>
      </c>
      <c r="E3896" s="313" t="s">
        <v>1404</v>
      </c>
      <c r="F3896" s="313" t="s">
        <v>4181</v>
      </c>
      <c r="G3896" s="283" t="s">
        <v>7497</v>
      </c>
      <c r="H3896" s="283" t="s">
        <v>7497</v>
      </c>
      <c r="I3896" s="363">
        <v>45647</v>
      </c>
      <c r="J3896" s="280" t="s">
        <v>8066</v>
      </c>
      <c r="K3896" s="313" t="s">
        <v>7547</v>
      </c>
      <c r="L3896" s="284" t="s">
        <v>7703</v>
      </c>
      <c r="M3896" s="280" t="s">
        <v>7703</v>
      </c>
      <c r="N3896" s="304" t="s">
        <v>7703</v>
      </c>
      <c r="O3896" s="304" t="s">
        <v>7703</v>
      </c>
      <c r="P3896" s="304" t="s">
        <v>7703</v>
      </c>
      <c r="Q3896" s="304" t="s">
        <v>7703</v>
      </c>
      <c r="R3896" s="282" t="s">
        <v>7437</v>
      </c>
    </row>
    <row r="3897" spans="1:18" ht="15" customHeight="1">
      <c r="A3897" s="139" t="s">
        <v>42</v>
      </c>
      <c r="B3897" s="280" t="s">
        <v>3</v>
      </c>
      <c r="C3897" s="305" t="s">
        <v>105</v>
      </c>
      <c r="D3897" s="336" t="s">
        <v>4967</v>
      </c>
      <c r="E3897" s="313" t="s">
        <v>4968</v>
      </c>
      <c r="F3897" s="313" t="s">
        <v>7492</v>
      </c>
      <c r="G3897" s="283" t="s">
        <v>7492</v>
      </c>
      <c r="H3897" s="283" t="s">
        <v>7492</v>
      </c>
      <c r="I3897" s="363">
        <v>45653</v>
      </c>
      <c r="J3897" s="280" t="s">
        <v>8067</v>
      </c>
      <c r="K3897" s="313" t="s">
        <v>7593</v>
      </c>
      <c r="L3897" s="284" t="s">
        <v>7703</v>
      </c>
      <c r="M3897" s="280" t="s">
        <v>7703</v>
      </c>
      <c r="N3897" s="304" t="s">
        <v>7703</v>
      </c>
      <c r="O3897" s="304" t="s">
        <v>7703</v>
      </c>
      <c r="P3897" s="304" t="s">
        <v>7703</v>
      </c>
      <c r="Q3897" s="304" t="s">
        <v>7703</v>
      </c>
      <c r="R3897" s="282" t="s">
        <v>7437</v>
      </c>
    </row>
    <row r="3898" spans="1:18" ht="15" customHeight="1">
      <c r="A3898" s="139" t="s">
        <v>42</v>
      </c>
      <c r="B3898" s="280" t="s">
        <v>3</v>
      </c>
      <c r="C3898" s="305" t="s">
        <v>105</v>
      </c>
      <c r="D3898" s="336" t="s">
        <v>3484</v>
      </c>
      <c r="E3898" s="313" t="s">
        <v>3485</v>
      </c>
      <c r="F3898" s="313" t="s">
        <v>551</v>
      </c>
      <c r="G3898" s="283" t="s">
        <v>7448</v>
      </c>
      <c r="H3898" s="283" t="s">
        <v>7449</v>
      </c>
      <c r="I3898" s="363">
        <v>45658</v>
      </c>
      <c r="J3898" s="280" t="s">
        <v>8095</v>
      </c>
      <c r="K3898" s="313" t="s">
        <v>7459</v>
      </c>
      <c r="L3898" s="284" t="s">
        <v>7703</v>
      </c>
      <c r="M3898" s="280" t="s">
        <v>7703</v>
      </c>
      <c r="N3898" s="304" t="s">
        <v>7703</v>
      </c>
      <c r="O3898" s="304" t="s">
        <v>7703</v>
      </c>
      <c r="P3898" s="304" t="s">
        <v>7703</v>
      </c>
      <c r="Q3898" s="304" t="s">
        <v>7703</v>
      </c>
      <c r="R3898" s="282" t="s">
        <v>7446</v>
      </c>
    </row>
    <row r="3899" spans="1:18" ht="15" customHeight="1">
      <c r="A3899" s="139" t="s">
        <v>42</v>
      </c>
      <c r="B3899" s="280" t="s">
        <v>3</v>
      </c>
      <c r="C3899" s="305" t="s">
        <v>105</v>
      </c>
      <c r="D3899" s="336" t="s">
        <v>5542</v>
      </c>
      <c r="E3899" s="313" t="s">
        <v>5543</v>
      </c>
      <c r="F3899" s="313" t="s">
        <v>1063</v>
      </c>
      <c r="G3899" s="283" t="s">
        <v>7453</v>
      </c>
      <c r="H3899" s="283" t="s">
        <v>7449</v>
      </c>
      <c r="I3899" s="363">
        <v>45658</v>
      </c>
      <c r="J3899" s="280" t="s">
        <v>8095</v>
      </c>
      <c r="K3899" s="313" t="s">
        <v>7470</v>
      </c>
      <c r="L3899" s="284" t="s">
        <v>7703</v>
      </c>
      <c r="M3899" s="280" t="s">
        <v>7703</v>
      </c>
      <c r="N3899" s="304" t="s">
        <v>7703</v>
      </c>
      <c r="O3899" s="304" t="s">
        <v>7703</v>
      </c>
      <c r="P3899" s="304" t="s">
        <v>7703</v>
      </c>
      <c r="Q3899" s="304" t="s">
        <v>7703</v>
      </c>
      <c r="R3899" s="282" t="s">
        <v>7437</v>
      </c>
    </row>
    <row r="3900" spans="1:18" ht="15" customHeight="1">
      <c r="A3900" s="139" t="s">
        <v>42</v>
      </c>
      <c r="B3900" s="280" t="s">
        <v>3</v>
      </c>
      <c r="C3900" s="305" t="s">
        <v>105</v>
      </c>
      <c r="D3900" s="336" t="s">
        <v>2001</v>
      </c>
      <c r="E3900" s="313" t="s">
        <v>2002</v>
      </c>
      <c r="F3900" s="313" t="s">
        <v>7529</v>
      </c>
      <c r="G3900" s="283" t="s">
        <v>7448</v>
      </c>
      <c r="H3900" s="283" t="s">
        <v>7449</v>
      </c>
      <c r="I3900" s="363">
        <v>45658</v>
      </c>
      <c r="J3900" s="280" t="s">
        <v>8095</v>
      </c>
      <c r="K3900" s="313" t="s">
        <v>8140</v>
      </c>
      <c r="L3900" s="284" t="s">
        <v>7703</v>
      </c>
      <c r="M3900" s="280" t="s">
        <v>7703</v>
      </c>
      <c r="N3900" s="304" t="s">
        <v>7703</v>
      </c>
      <c r="O3900" s="304" t="s">
        <v>7703</v>
      </c>
      <c r="P3900" s="304" t="s">
        <v>7703</v>
      </c>
      <c r="Q3900" s="304" t="s">
        <v>7703</v>
      </c>
      <c r="R3900" s="282" t="s">
        <v>7446</v>
      </c>
    </row>
    <row r="3901" spans="1:18" ht="15" customHeight="1">
      <c r="A3901" s="139" t="s">
        <v>42</v>
      </c>
      <c r="B3901" s="280" t="s">
        <v>3</v>
      </c>
      <c r="C3901" s="305" t="s">
        <v>105</v>
      </c>
      <c r="D3901" s="336" t="s">
        <v>8058</v>
      </c>
      <c r="E3901" s="313" t="s">
        <v>8059</v>
      </c>
      <c r="F3901" s="313" t="s">
        <v>8162</v>
      </c>
      <c r="G3901" s="283" t="s">
        <v>7497</v>
      </c>
      <c r="H3901" s="283" t="s">
        <v>1365</v>
      </c>
      <c r="I3901" s="363">
        <v>45658</v>
      </c>
      <c r="J3901" s="280" t="s">
        <v>8095</v>
      </c>
      <c r="K3901" s="313" t="s">
        <v>7516</v>
      </c>
      <c r="L3901" s="284" t="s">
        <v>7703</v>
      </c>
      <c r="M3901" s="280" t="s">
        <v>7703</v>
      </c>
      <c r="N3901" s="304" t="s">
        <v>7703</v>
      </c>
      <c r="O3901" s="304" t="s">
        <v>7703</v>
      </c>
      <c r="P3901" s="304" t="s">
        <v>7703</v>
      </c>
      <c r="Q3901" s="304" t="s">
        <v>7703</v>
      </c>
      <c r="R3901" s="282" t="s">
        <v>7437</v>
      </c>
    </row>
    <row r="3902" spans="1:18" ht="15" customHeight="1">
      <c r="A3902" s="139" t="s">
        <v>42</v>
      </c>
      <c r="B3902" s="304" t="s">
        <v>43</v>
      </c>
      <c r="C3902" s="280" t="s">
        <v>352</v>
      </c>
      <c r="D3902" s="336" t="s">
        <v>4911</v>
      </c>
      <c r="E3902" s="313" t="s">
        <v>4912</v>
      </c>
      <c r="F3902" s="313" t="s">
        <v>8020</v>
      </c>
      <c r="G3902" s="283" t="s">
        <v>7896</v>
      </c>
      <c r="H3902" s="283" t="s">
        <v>7525</v>
      </c>
      <c r="I3902" s="363">
        <v>45766</v>
      </c>
      <c r="J3902" s="280" t="s">
        <v>7891</v>
      </c>
      <c r="K3902" s="313" t="s">
        <v>7798</v>
      </c>
      <c r="L3902" s="284" t="s">
        <v>7703</v>
      </c>
      <c r="M3902" s="280" t="s">
        <v>7703</v>
      </c>
      <c r="N3902" s="304" t="s">
        <v>7703</v>
      </c>
      <c r="O3902" s="304" t="s">
        <v>7703</v>
      </c>
      <c r="P3902" s="304" t="s">
        <v>7703</v>
      </c>
      <c r="Q3902" s="304" t="s">
        <v>7703</v>
      </c>
      <c r="R3902" s="282" t="s">
        <v>7528</v>
      </c>
    </row>
    <row r="3903" spans="1:18" ht="15" customHeight="1">
      <c r="A3903" s="139" t="s">
        <v>42</v>
      </c>
      <c r="B3903" s="280" t="s">
        <v>3</v>
      </c>
      <c r="C3903" s="280" t="s">
        <v>426</v>
      </c>
      <c r="D3903" s="336" t="s">
        <v>6869</v>
      </c>
      <c r="E3903" s="313" t="s">
        <v>6870</v>
      </c>
      <c r="F3903" s="313" t="s">
        <v>4181</v>
      </c>
      <c r="G3903" s="283" t="s">
        <v>7497</v>
      </c>
      <c r="H3903" s="283" t="s">
        <v>7497</v>
      </c>
      <c r="I3903" s="363">
        <v>45658</v>
      </c>
      <c r="J3903" s="280" t="s">
        <v>8095</v>
      </c>
      <c r="K3903" s="313" t="s">
        <v>7547</v>
      </c>
      <c r="L3903" s="284" t="s">
        <v>7703</v>
      </c>
      <c r="M3903" s="280" t="s">
        <v>7703</v>
      </c>
      <c r="N3903" s="304" t="s">
        <v>7703</v>
      </c>
      <c r="O3903" s="304" t="s">
        <v>7703</v>
      </c>
      <c r="P3903" s="304" t="s">
        <v>7703</v>
      </c>
      <c r="Q3903" s="304" t="s">
        <v>7703</v>
      </c>
      <c r="R3903" s="282" t="s">
        <v>7437</v>
      </c>
    </row>
    <row r="3904" spans="1:18" ht="15" customHeight="1">
      <c r="A3904" s="139" t="s">
        <v>42</v>
      </c>
      <c r="B3904" s="280" t="s">
        <v>3</v>
      </c>
      <c r="C3904" s="305" t="s">
        <v>1058</v>
      </c>
      <c r="D3904" s="336" t="s">
        <v>6395</v>
      </c>
      <c r="E3904" s="313" t="s">
        <v>6396</v>
      </c>
      <c r="F3904" s="313" t="s">
        <v>7492</v>
      </c>
      <c r="G3904" s="283" t="s">
        <v>7492</v>
      </c>
      <c r="H3904" s="283" t="s">
        <v>7492</v>
      </c>
      <c r="I3904" s="363">
        <v>45667</v>
      </c>
      <c r="J3904" s="280" t="s">
        <v>8103</v>
      </c>
      <c r="K3904" s="313" t="s">
        <v>7548</v>
      </c>
      <c r="L3904" s="284" t="s">
        <v>7703</v>
      </c>
      <c r="M3904" s="280" t="s">
        <v>7703</v>
      </c>
      <c r="N3904" s="304" t="s">
        <v>7703</v>
      </c>
      <c r="O3904" s="304" t="s">
        <v>7703</v>
      </c>
      <c r="P3904" s="304" t="s">
        <v>7703</v>
      </c>
      <c r="Q3904" s="304" t="s">
        <v>7703</v>
      </c>
      <c r="R3904" s="282" t="s">
        <v>7437</v>
      </c>
    </row>
    <row r="3905" spans="1:18" ht="15" customHeight="1">
      <c r="A3905" s="139" t="s">
        <v>42</v>
      </c>
      <c r="B3905" s="280" t="s">
        <v>3</v>
      </c>
      <c r="C3905" s="305" t="s">
        <v>105</v>
      </c>
      <c r="D3905" s="336" t="s">
        <v>8130</v>
      </c>
      <c r="E3905" s="313" t="s">
        <v>8131</v>
      </c>
      <c r="F3905" s="307" t="s">
        <v>7544</v>
      </c>
      <c r="G3905" s="308" t="s">
        <v>7534</v>
      </c>
      <c r="H3905" s="308" t="s">
        <v>7434</v>
      </c>
      <c r="I3905" s="363">
        <v>45674</v>
      </c>
      <c r="J3905" s="280" t="s">
        <v>8094</v>
      </c>
      <c r="K3905" s="313" t="s">
        <v>7593</v>
      </c>
      <c r="L3905" s="284" t="s">
        <v>7703</v>
      </c>
      <c r="M3905" s="280" t="s">
        <v>7703</v>
      </c>
      <c r="N3905" s="304" t="s">
        <v>7703</v>
      </c>
      <c r="O3905" s="304" t="s">
        <v>7703</v>
      </c>
      <c r="P3905" s="304" t="s">
        <v>7703</v>
      </c>
      <c r="Q3905" s="304" t="s">
        <v>7703</v>
      </c>
      <c r="R3905" s="282" t="s">
        <v>7437</v>
      </c>
    </row>
    <row r="3906" spans="1:18" ht="15" customHeight="1">
      <c r="A3906" s="139" t="s">
        <v>42</v>
      </c>
      <c r="B3906" s="280" t="s">
        <v>3</v>
      </c>
      <c r="C3906" s="305" t="s">
        <v>1058</v>
      </c>
      <c r="D3906" s="336" t="s">
        <v>1397</v>
      </c>
      <c r="E3906" s="313" t="s">
        <v>1398</v>
      </c>
      <c r="F3906" s="313" t="s">
        <v>8127</v>
      </c>
      <c r="G3906" s="283" t="s">
        <v>7944</v>
      </c>
      <c r="H3906" s="283" t="s">
        <v>7525</v>
      </c>
      <c r="I3906" s="363">
        <v>45677</v>
      </c>
      <c r="J3906" s="280" t="s">
        <v>8100</v>
      </c>
      <c r="K3906" s="313" t="s">
        <v>7593</v>
      </c>
      <c r="L3906" s="284" t="s">
        <v>7703</v>
      </c>
      <c r="M3906" s="280" t="s">
        <v>7703</v>
      </c>
      <c r="N3906" s="304" t="s">
        <v>7703</v>
      </c>
      <c r="O3906" s="304" t="s">
        <v>7703</v>
      </c>
      <c r="P3906" s="304" t="s">
        <v>7703</v>
      </c>
      <c r="Q3906" s="304" t="s">
        <v>7703</v>
      </c>
      <c r="R3906" s="282" t="s">
        <v>7437</v>
      </c>
    </row>
    <row r="3907" spans="1:18" ht="15" customHeight="1">
      <c r="A3907" s="139" t="s">
        <v>42</v>
      </c>
      <c r="B3907" s="280" t="s">
        <v>3</v>
      </c>
      <c r="C3907" s="305" t="s">
        <v>105</v>
      </c>
      <c r="D3907" s="336" t="s">
        <v>3575</v>
      </c>
      <c r="E3907" s="313" t="s">
        <v>3576</v>
      </c>
      <c r="F3907" s="313" t="s">
        <v>187</v>
      </c>
      <c r="G3907" s="283" t="s">
        <v>7463</v>
      </c>
      <c r="H3907" s="283" t="s">
        <v>7434</v>
      </c>
      <c r="I3907" s="363">
        <v>45686</v>
      </c>
      <c r="J3907" s="280" t="s">
        <v>8099</v>
      </c>
      <c r="K3907" s="313" t="s">
        <v>7678</v>
      </c>
      <c r="L3907" s="284" t="s">
        <v>7703</v>
      </c>
      <c r="M3907" s="280" t="s">
        <v>7703</v>
      </c>
      <c r="N3907" s="304" t="s">
        <v>7703</v>
      </c>
      <c r="O3907" s="304" t="s">
        <v>7703</v>
      </c>
      <c r="P3907" s="304" t="s">
        <v>7703</v>
      </c>
      <c r="Q3907" s="304" t="s">
        <v>7703</v>
      </c>
      <c r="R3907" s="282" t="s">
        <v>7446</v>
      </c>
    </row>
    <row r="3908" spans="1:18" ht="15" customHeight="1">
      <c r="A3908" s="139" t="s">
        <v>42</v>
      </c>
      <c r="B3908" s="280" t="s">
        <v>3</v>
      </c>
      <c r="C3908" s="305" t="s">
        <v>105</v>
      </c>
      <c r="D3908" s="336" t="s">
        <v>3755</v>
      </c>
      <c r="E3908" s="313" t="s">
        <v>3756</v>
      </c>
      <c r="F3908" s="310" t="s">
        <v>7604</v>
      </c>
      <c r="G3908" s="283" t="s">
        <v>7497</v>
      </c>
      <c r="H3908" s="283" t="s">
        <v>1365</v>
      </c>
      <c r="I3908" s="363">
        <v>45691</v>
      </c>
      <c r="J3908" s="280" t="s">
        <v>8146</v>
      </c>
      <c r="K3908" s="313" t="s">
        <v>7593</v>
      </c>
      <c r="L3908" s="284" t="s">
        <v>7703</v>
      </c>
      <c r="M3908" s="280" t="s">
        <v>7703</v>
      </c>
      <c r="N3908" s="304" t="s">
        <v>7703</v>
      </c>
      <c r="O3908" s="304" t="s">
        <v>7703</v>
      </c>
      <c r="P3908" s="304" t="s">
        <v>7703</v>
      </c>
      <c r="Q3908" s="304" t="s">
        <v>7703</v>
      </c>
      <c r="R3908" s="282" t="s">
        <v>7437</v>
      </c>
    </row>
    <row r="3909" spans="1:18" ht="15" customHeight="1">
      <c r="A3909" s="139" t="s">
        <v>42</v>
      </c>
      <c r="B3909" s="280" t="s">
        <v>3</v>
      </c>
      <c r="C3909" s="305" t="s">
        <v>105</v>
      </c>
      <c r="D3909" s="336" t="s">
        <v>8151</v>
      </c>
      <c r="E3909" s="313" t="s">
        <v>8152</v>
      </c>
      <c r="F3909" s="313" t="s">
        <v>7738</v>
      </c>
      <c r="G3909" s="283" t="s">
        <v>7896</v>
      </c>
      <c r="H3909" s="283" t="s">
        <v>7525</v>
      </c>
      <c r="I3909" s="363">
        <v>45693</v>
      </c>
      <c r="J3909" s="280" t="s">
        <v>8146</v>
      </c>
      <c r="K3909" s="313" t="s">
        <v>7884</v>
      </c>
      <c r="L3909" s="284" t="s">
        <v>7703</v>
      </c>
      <c r="M3909" s="280" t="s">
        <v>7703</v>
      </c>
      <c r="N3909" s="304" t="s">
        <v>7703</v>
      </c>
      <c r="O3909" s="304" t="s">
        <v>7703</v>
      </c>
      <c r="P3909" s="304" t="s">
        <v>7703</v>
      </c>
      <c r="Q3909" s="304" t="s">
        <v>7703</v>
      </c>
      <c r="R3909" s="282" t="s">
        <v>7437</v>
      </c>
    </row>
    <row r="3910" spans="1:18" ht="15" customHeight="1">
      <c r="A3910" s="139" t="s">
        <v>42</v>
      </c>
      <c r="B3910" s="280" t="s">
        <v>3</v>
      </c>
      <c r="C3910" s="305" t="s">
        <v>105</v>
      </c>
      <c r="D3910" s="336" t="s">
        <v>8149</v>
      </c>
      <c r="E3910" s="313" t="s">
        <v>8150</v>
      </c>
      <c r="F3910" s="313" t="s">
        <v>163</v>
      </c>
      <c r="G3910" s="283" t="s">
        <v>7433</v>
      </c>
      <c r="H3910" s="283" t="s">
        <v>7434</v>
      </c>
      <c r="I3910" s="363">
        <v>45696</v>
      </c>
      <c r="J3910" s="280" t="s">
        <v>8146</v>
      </c>
      <c r="K3910" s="313" t="s">
        <v>7857</v>
      </c>
      <c r="L3910" s="284" t="s">
        <v>7703</v>
      </c>
      <c r="M3910" s="280" t="s">
        <v>7703</v>
      </c>
      <c r="N3910" s="304" t="s">
        <v>7703</v>
      </c>
      <c r="O3910" s="304" t="s">
        <v>7703</v>
      </c>
      <c r="P3910" s="304" t="s">
        <v>7703</v>
      </c>
      <c r="Q3910" s="304" t="s">
        <v>7703</v>
      </c>
      <c r="R3910" s="282" t="s">
        <v>7437</v>
      </c>
    </row>
    <row r="3911" spans="1:18" ht="15" customHeight="1">
      <c r="A3911" s="139" t="s">
        <v>42</v>
      </c>
      <c r="B3911" s="280" t="s">
        <v>3</v>
      </c>
      <c r="C3911" s="305" t="s">
        <v>105</v>
      </c>
      <c r="D3911" s="336" t="s">
        <v>7369</v>
      </c>
      <c r="E3911" s="313" t="s">
        <v>7370</v>
      </c>
      <c r="F3911" s="313" t="s">
        <v>163</v>
      </c>
      <c r="G3911" s="283" t="s">
        <v>7433</v>
      </c>
      <c r="H3911" s="283" t="s">
        <v>7434</v>
      </c>
      <c r="I3911" s="363">
        <v>45696</v>
      </c>
      <c r="J3911" s="280" t="s">
        <v>8146</v>
      </c>
      <c r="K3911" s="313" t="s">
        <v>7854</v>
      </c>
      <c r="L3911" s="284" t="s">
        <v>7703</v>
      </c>
      <c r="M3911" s="280" t="s">
        <v>7703</v>
      </c>
      <c r="N3911" s="304" t="s">
        <v>7703</v>
      </c>
      <c r="O3911" s="304" t="s">
        <v>7703</v>
      </c>
      <c r="P3911" s="304" t="s">
        <v>7703</v>
      </c>
      <c r="Q3911" s="304" t="s">
        <v>7703</v>
      </c>
      <c r="R3911" s="282" t="s">
        <v>7437</v>
      </c>
    </row>
    <row r="3912" spans="1:18" ht="15" customHeight="1">
      <c r="A3912" s="139" t="s">
        <v>42</v>
      </c>
      <c r="B3912" s="280" t="s">
        <v>3</v>
      </c>
      <c r="C3912" s="305" t="s">
        <v>105</v>
      </c>
      <c r="D3912" s="336" t="s">
        <v>1683</v>
      </c>
      <c r="E3912" s="313" t="s">
        <v>1684</v>
      </c>
      <c r="F3912" s="313" t="s">
        <v>7940</v>
      </c>
      <c r="G3912" s="283" t="s">
        <v>7521</v>
      </c>
      <c r="H3912" s="283" t="s">
        <v>7449</v>
      </c>
      <c r="I3912" s="363">
        <v>45702</v>
      </c>
      <c r="J3912" s="280" t="s">
        <v>8141</v>
      </c>
      <c r="K3912" s="313" t="s">
        <v>7675</v>
      </c>
      <c r="L3912" s="284" t="s">
        <v>7703</v>
      </c>
      <c r="M3912" s="280" t="s">
        <v>7703</v>
      </c>
      <c r="N3912" s="304" t="s">
        <v>7703</v>
      </c>
      <c r="O3912" s="304" t="s">
        <v>7703</v>
      </c>
      <c r="P3912" s="304" t="s">
        <v>7703</v>
      </c>
      <c r="Q3912" s="304" t="s">
        <v>7703</v>
      </c>
      <c r="R3912" s="282" t="s">
        <v>7437</v>
      </c>
    </row>
    <row r="3913" spans="1:18" ht="15" customHeight="1">
      <c r="A3913" s="139" t="s">
        <v>42</v>
      </c>
      <c r="B3913" s="280" t="s">
        <v>3</v>
      </c>
      <c r="C3913" s="305" t="s">
        <v>105</v>
      </c>
      <c r="D3913" s="336" t="s">
        <v>8142</v>
      </c>
      <c r="E3913" s="313" t="s">
        <v>8143</v>
      </c>
      <c r="F3913" s="313" t="s">
        <v>7940</v>
      </c>
      <c r="G3913" s="283" t="s">
        <v>7521</v>
      </c>
      <c r="H3913" s="283" t="s">
        <v>7449</v>
      </c>
      <c r="I3913" s="363">
        <v>45702</v>
      </c>
      <c r="J3913" s="280" t="s">
        <v>8141</v>
      </c>
      <c r="K3913" s="313" t="s">
        <v>7675</v>
      </c>
      <c r="L3913" s="284" t="s">
        <v>7703</v>
      </c>
      <c r="M3913" s="280" t="s">
        <v>7703</v>
      </c>
      <c r="N3913" s="304" t="s">
        <v>7703</v>
      </c>
      <c r="O3913" s="304" t="s">
        <v>7703</v>
      </c>
      <c r="P3913" s="304" t="s">
        <v>7703</v>
      </c>
      <c r="Q3913" s="304" t="s">
        <v>7703</v>
      </c>
      <c r="R3913" s="282" t="s">
        <v>7437</v>
      </c>
    </row>
    <row r="3914" spans="1:18" ht="15" customHeight="1">
      <c r="A3914" s="139" t="s">
        <v>42</v>
      </c>
      <c r="B3914" s="280" t="s">
        <v>3</v>
      </c>
      <c r="C3914" s="305" t="s">
        <v>105</v>
      </c>
      <c r="D3914" s="336" t="s">
        <v>6899</v>
      </c>
      <c r="E3914" s="313" t="s">
        <v>6900</v>
      </c>
      <c r="F3914" s="313" t="s">
        <v>8030</v>
      </c>
      <c r="G3914" s="283" t="s">
        <v>7502</v>
      </c>
      <c r="H3914" s="283" t="s">
        <v>7577</v>
      </c>
      <c r="I3914" s="363">
        <v>45717</v>
      </c>
      <c r="J3914" s="280" t="s">
        <v>8163</v>
      </c>
      <c r="K3914" s="313" t="s">
        <v>7548</v>
      </c>
      <c r="L3914" s="284" t="s">
        <v>7703</v>
      </c>
      <c r="M3914" s="280" t="s">
        <v>7703</v>
      </c>
      <c r="N3914" s="304" t="s">
        <v>7703</v>
      </c>
      <c r="O3914" s="304" t="s">
        <v>7703</v>
      </c>
      <c r="P3914" s="304" t="s">
        <v>7703</v>
      </c>
      <c r="Q3914" s="304" t="s">
        <v>7703</v>
      </c>
      <c r="R3914" s="282" t="s">
        <v>7437</v>
      </c>
    </row>
    <row r="3915" spans="1:18" ht="15" customHeight="1">
      <c r="A3915" s="139" t="s">
        <v>42</v>
      </c>
      <c r="B3915" s="280" t="s">
        <v>3</v>
      </c>
      <c r="C3915" s="305" t="s">
        <v>105</v>
      </c>
      <c r="D3915" s="336" t="s">
        <v>7061</v>
      </c>
      <c r="E3915" s="313" t="s">
        <v>7062</v>
      </c>
      <c r="F3915" s="313" t="s">
        <v>7506</v>
      </c>
      <c r="G3915" s="283" t="s">
        <v>7453</v>
      </c>
      <c r="H3915" s="283" t="s">
        <v>7449</v>
      </c>
      <c r="I3915" s="363">
        <v>45717</v>
      </c>
      <c r="J3915" s="280" t="s">
        <v>8163</v>
      </c>
      <c r="K3915" s="313" t="s">
        <v>7817</v>
      </c>
      <c r="L3915" s="284" t="s">
        <v>7703</v>
      </c>
      <c r="M3915" s="280" t="s">
        <v>7703</v>
      </c>
      <c r="N3915" s="304" t="s">
        <v>7703</v>
      </c>
      <c r="O3915" s="304" t="s">
        <v>7703</v>
      </c>
      <c r="P3915" s="304" t="s">
        <v>7703</v>
      </c>
      <c r="Q3915" s="304" t="s">
        <v>7703</v>
      </c>
      <c r="R3915" s="282" t="s">
        <v>7437</v>
      </c>
    </row>
    <row r="3916" spans="1:18" ht="15" customHeight="1">
      <c r="A3916" s="139" t="s">
        <v>42</v>
      </c>
      <c r="B3916" s="280" t="s">
        <v>3</v>
      </c>
      <c r="C3916" s="280" t="s">
        <v>143</v>
      </c>
      <c r="D3916" s="336" t="s">
        <v>2397</v>
      </c>
      <c r="E3916" s="313" t="s">
        <v>2398</v>
      </c>
      <c r="F3916" s="313" t="s">
        <v>1202</v>
      </c>
      <c r="G3916" s="283" t="s">
        <v>7534</v>
      </c>
      <c r="H3916" s="283" t="s">
        <v>7577</v>
      </c>
      <c r="I3916" s="363">
        <v>45705</v>
      </c>
      <c r="J3916" s="280" t="s">
        <v>8158</v>
      </c>
      <c r="K3916" s="313" t="s">
        <v>7893</v>
      </c>
      <c r="L3916" s="284" t="s">
        <v>7703</v>
      </c>
      <c r="M3916" s="280" t="s">
        <v>7703</v>
      </c>
      <c r="N3916" s="304" t="s">
        <v>7703</v>
      </c>
      <c r="O3916" s="304" t="s">
        <v>7703</v>
      </c>
      <c r="P3916" s="304" t="s">
        <v>7703</v>
      </c>
      <c r="Q3916" s="304" t="s">
        <v>7703</v>
      </c>
      <c r="R3916" s="282" t="s">
        <v>7437</v>
      </c>
    </row>
    <row r="3917" spans="1:18" ht="15" customHeight="1">
      <c r="A3917" s="139" t="s">
        <v>42</v>
      </c>
      <c r="B3917" s="280" t="s">
        <v>3</v>
      </c>
      <c r="C3917" s="305" t="s">
        <v>105</v>
      </c>
      <c r="D3917" s="336" t="s">
        <v>4110</v>
      </c>
      <c r="E3917" s="313" t="s">
        <v>4111</v>
      </c>
      <c r="F3917" s="313" t="s">
        <v>1563</v>
      </c>
      <c r="G3917" s="283" t="s">
        <v>7448</v>
      </c>
      <c r="H3917" s="283" t="s">
        <v>7449</v>
      </c>
      <c r="I3917" s="363">
        <v>45698</v>
      </c>
      <c r="J3917" s="280" t="s">
        <v>8141</v>
      </c>
      <c r="K3917" s="313" t="s">
        <v>7436</v>
      </c>
      <c r="L3917" s="284" t="s">
        <v>7703</v>
      </c>
      <c r="M3917" s="280" t="s">
        <v>7703</v>
      </c>
      <c r="N3917" s="304" t="s">
        <v>7703</v>
      </c>
      <c r="O3917" s="304" t="s">
        <v>7703</v>
      </c>
      <c r="P3917" s="304" t="s">
        <v>7703</v>
      </c>
      <c r="Q3917" s="304" t="s">
        <v>7703</v>
      </c>
      <c r="R3917" s="282" t="s">
        <v>7437</v>
      </c>
    </row>
    <row r="3918" spans="1:18" ht="15" customHeight="1">
      <c r="A3918" s="139" t="s">
        <v>42</v>
      </c>
      <c r="B3918" s="280" t="s">
        <v>3</v>
      </c>
      <c r="C3918" s="305" t="s">
        <v>105</v>
      </c>
      <c r="D3918" s="336" t="s">
        <v>6156</v>
      </c>
      <c r="E3918" s="313" t="s">
        <v>6157</v>
      </c>
      <c r="F3918" s="313" t="s">
        <v>8162</v>
      </c>
      <c r="G3918" s="283" t="s">
        <v>7497</v>
      </c>
      <c r="H3918" s="283" t="s">
        <v>1365</v>
      </c>
      <c r="I3918" s="363">
        <v>45716</v>
      </c>
      <c r="J3918" s="280" t="s">
        <v>8163</v>
      </c>
      <c r="K3918" s="313" t="s">
        <v>7814</v>
      </c>
      <c r="L3918" s="284" t="s">
        <v>7703</v>
      </c>
      <c r="M3918" s="280" t="s">
        <v>7703</v>
      </c>
      <c r="N3918" s="304" t="s">
        <v>7703</v>
      </c>
      <c r="O3918" s="304" t="s">
        <v>7703</v>
      </c>
      <c r="P3918" s="304" t="s">
        <v>7703</v>
      </c>
      <c r="Q3918" s="304" t="s">
        <v>7703</v>
      </c>
      <c r="R3918" s="282" t="s">
        <v>7446</v>
      </c>
    </row>
    <row r="3919" spans="1:18" ht="15" customHeight="1">
      <c r="A3919" s="139" t="s">
        <v>42</v>
      </c>
      <c r="B3919" s="280" t="s">
        <v>3</v>
      </c>
      <c r="C3919" s="305" t="s">
        <v>105</v>
      </c>
      <c r="D3919" s="336" t="s">
        <v>1650</v>
      </c>
      <c r="E3919" s="313" t="s">
        <v>1651</v>
      </c>
      <c r="F3919" s="313" t="s">
        <v>1563</v>
      </c>
      <c r="G3919" s="283" t="s">
        <v>7448</v>
      </c>
      <c r="H3919" s="283" t="s">
        <v>7449</v>
      </c>
      <c r="I3919" s="363">
        <v>45713</v>
      </c>
      <c r="J3919" s="280" t="s">
        <v>8163</v>
      </c>
      <c r="K3919" s="313" t="s">
        <v>7817</v>
      </c>
      <c r="L3919" s="284" t="s">
        <v>7703</v>
      </c>
      <c r="M3919" s="280" t="s">
        <v>7703</v>
      </c>
      <c r="N3919" s="304" t="s">
        <v>7703</v>
      </c>
      <c r="O3919" s="304" t="s">
        <v>7703</v>
      </c>
      <c r="P3919" s="304" t="s">
        <v>7703</v>
      </c>
      <c r="Q3919" s="304" t="s">
        <v>7703</v>
      </c>
      <c r="R3919" s="282" t="s">
        <v>7437</v>
      </c>
    </row>
    <row r="3920" spans="1:18" ht="15" customHeight="1">
      <c r="A3920" s="139" t="s">
        <v>42</v>
      </c>
      <c r="B3920" s="280" t="s">
        <v>3</v>
      </c>
      <c r="C3920" s="305" t="s">
        <v>105</v>
      </c>
      <c r="D3920" s="336" t="s">
        <v>8169</v>
      </c>
      <c r="E3920" s="313" t="s">
        <v>8170</v>
      </c>
      <c r="F3920" s="308" t="s">
        <v>7531</v>
      </c>
      <c r="G3920" s="308" t="s">
        <v>7531</v>
      </c>
      <c r="H3920" s="308" t="s">
        <v>7531</v>
      </c>
      <c r="I3920" s="363">
        <v>45691</v>
      </c>
      <c r="J3920" s="280" t="s">
        <v>8146</v>
      </c>
      <c r="K3920" s="313" t="s">
        <v>7703</v>
      </c>
      <c r="L3920" s="284" t="s">
        <v>7703</v>
      </c>
      <c r="M3920" s="280" t="s">
        <v>7703</v>
      </c>
      <c r="N3920" s="304" t="s">
        <v>7703</v>
      </c>
      <c r="O3920" s="304" t="s">
        <v>7703</v>
      </c>
      <c r="P3920" s="304" t="s">
        <v>7703</v>
      </c>
      <c r="Q3920" s="304" t="s">
        <v>7703</v>
      </c>
      <c r="R3920" s="282" t="s">
        <v>7437</v>
      </c>
    </row>
    <row r="3921" spans="1:18" ht="15" customHeight="1">
      <c r="A3921" s="139" t="s">
        <v>42</v>
      </c>
      <c r="B3921" s="280" t="s">
        <v>3</v>
      </c>
      <c r="C3921" s="305" t="s">
        <v>105</v>
      </c>
      <c r="D3921" s="336" t="s">
        <v>8171</v>
      </c>
      <c r="E3921" s="313" t="s">
        <v>8172</v>
      </c>
      <c r="F3921" s="308" t="s">
        <v>7531</v>
      </c>
      <c r="G3921" s="308" t="s">
        <v>7531</v>
      </c>
      <c r="H3921" s="308" t="s">
        <v>7531</v>
      </c>
      <c r="I3921" s="363">
        <v>45691</v>
      </c>
      <c r="J3921" s="280" t="s">
        <v>8146</v>
      </c>
      <c r="K3921" s="313" t="s">
        <v>7703</v>
      </c>
      <c r="L3921" s="284" t="s">
        <v>7703</v>
      </c>
      <c r="M3921" s="280" t="s">
        <v>7703</v>
      </c>
      <c r="N3921" s="304" t="s">
        <v>7703</v>
      </c>
      <c r="O3921" s="304" t="s">
        <v>7703</v>
      </c>
      <c r="P3921" s="304" t="s">
        <v>7703</v>
      </c>
      <c r="Q3921" s="304" t="s">
        <v>7703</v>
      </c>
      <c r="R3921" s="282" t="s">
        <v>7437</v>
      </c>
    </row>
    <row r="3922" spans="1:18" ht="15" customHeight="1">
      <c r="A3922" s="139" t="s">
        <v>42</v>
      </c>
      <c r="B3922" s="280" t="s">
        <v>3</v>
      </c>
      <c r="C3922" s="305" t="s">
        <v>105</v>
      </c>
      <c r="D3922" s="336" t="s">
        <v>680</v>
      </c>
      <c r="E3922" s="313" t="s">
        <v>681</v>
      </c>
      <c r="F3922" s="313" t="s">
        <v>187</v>
      </c>
      <c r="G3922" s="283" t="s">
        <v>7463</v>
      </c>
      <c r="H3922" s="283" t="s">
        <v>7434</v>
      </c>
      <c r="I3922" s="363">
        <v>45717</v>
      </c>
      <c r="J3922" s="280" t="s">
        <v>8163</v>
      </c>
      <c r="K3922" s="313" t="s">
        <v>7675</v>
      </c>
      <c r="L3922" s="284" t="s">
        <v>7703</v>
      </c>
      <c r="M3922" s="280" t="s">
        <v>7703</v>
      </c>
      <c r="N3922" s="304" t="s">
        <v>7703</v>
      </c>
      <c r="O3922" s="304" t="s">
        <v>7703</v>
      </c>
      <c r="P3922" s="304" t="s">
        <v>7703</v>
      </c>
      <c r="Q3922" s="304" t="s">
        <v>7703</v>
      </c>
      <c r="R3922" s="282" t="s">
        <v>7437</v>
      </c>
    </row>
    <row r="3923" spans="1:18" ht="15" customHeight="1">
      <c r="A3923" s="139" t="s">
        <v>42</v>
      </c>
      <c r="B3923" s="280" t="s">
        <v>3</v>
      </c>
      <c r="C3923" s="305" t="s">
        <v>105</v>
      </c>
      <c r="D3923" s="336" t="s">
        <v>8188</v>
      </c>
      <c r="E3923" s="313" t="s">
        <v>8189</v>
      </c>
      <c r="F3923" s="313" t="s">
        <v>187</v>
      </c>
      <c r="G3923" s="283" t="s">
        <v>7463</v>
      </c>
      <c r="H3923" s="283" t="s">
        <v>7434</v>
      </c>
      <c r="I3923" s="363">
        <v>45717</v>
      </c>
      <c r="J3923" s="280" t="s">
        <v>8163</v>
      </c>
      <c r="K3923" s="313" t="s">
        <v>8062</v>
      </c>
      <c r="L3923" s="284" t="s">
        <v>7703</v>
      </c>
      <c r="M3923" s="280" t="s">
        <v>7703</v>
      </c>
      <c r="N3923" s="304" t="s">
        <v>7703</v>
      </c>
      <c r="O3923" s="304" t="s">
        <v>7703</v>
      </c>
      <c r="P3923" s="304" t="s">
        <v>7703</v>
      </c>
      <c r="Q3923" s="304" t="s">
        <v>7703</v>
      </c>
      <c r="R3923" s="282" t="s">
        <v>7528</v>
      </c>
    </row>
    <row r="3924" spans="1:18" ht="15" customHeight="1">
      <c r="A3924" s="139" t="s">
        <v>42</v>
      </c>
      <c r="B3924" s="280" t="s">
        <v>3</v>
      </c>
      <c r="C3924" s="305" t="s">
        <v>105</v>
      </c>
      <c r="D3924" s="336" t="s">
        <v>4770</v>
      </c>
      <c r="E3924" s="313" t="s">
        <v>4771</v>
      </c>
      <c r="F3924" s="313" t="s">
        <v>187</v>
      </c>
      <c r="G3924" s="283" t="s">
        <v>7463</v>
      </c>
      <c r="H3924" s="283" t="s">
        <v>7434</v>
      </c>
      <c r="I3924" s="363">
        <v>45717</v>
      </c>
      <c r="J3924" s="280" t="s">
        <v>8163</v>
      </c>
      <c r="K3924" s="313" t="s">
        <v>8062</v>
      </c>
      <c r="L3924" s="284" t="s">
        <v>7703</v>
      </c>
      <c r="M3924" s="280" t="s">
        <v>7703</v>
      </c>
      <c r="N3924" s="304" t="s">
        <v>7703</v>
      </c>
      <c r="O3924" s="304" t="s">
        <v>7703</v>
      </c>
      <c r="P3924" s="304" t="s">
        <v>7703</v>
      </c>
      <c r="Q3924" s="304" t="s">
        <v>7703</v>
      </c>
      <c r="R3924" s="282" t="s">
        <v>7446</v>
      </c>
    </row>
    <row r="3925" spans="1:18" ht="15" customHeight="1">
      <c r="A3925" s="139" t="s">
        <v>42</v>
      </c>
      <c r="B3925" s="280" t="s">
        <v>3</v>
      </c>
      <c r="C3925" s="305" t="s">
        <v>105</v>
      </c>
      <c r="D3925" s="336" t="s">
        <v>6414</v>
      </c>
      <c r="E3925" s="313" t="s">
        <v>6415</v>
      </c>
      <c r="F3925" s="313" t="s">
        <v>187</v>
      </c>
      <c r="G3925" s="283" t="s">
        <v>7463</v>
      </c>
      <c r="H3925" s="283" t="s">
        <v>7434</v>
      </c>
      <c r="I3925" s="363">
        <v>45717</v>
      </c>
      <c r="J3925" s="280" t="s">
        <v>8163</v>
      </c>
      <c r="K3925" s="313" t="s">
        <v>8206</v>
      </c>
      <c r="L3925" s="284" t="s">
        <v>7703</v>
      </c>
      <c r="M3925" s="280" t="s">
        <v>7703</v>
      </c>
      <c r="N3925" s="304" t="s">
        <v>7703</v>
      </c>
      <c r="O3925" s="304" t="s">
        <v>7703</v>
      </c>
      <c r="P3925" s="304" t="s">
        <v>7703</v>
      </c>
      <c r="Q3925" s="304" t="s">
        <v>7703</v>
      </c>
      <c r="R3925" s="282" t="s">
        <v>7437</v>
      </c>
    </row>
    <row r="3926" spans="1:18" ht="15" customHeight="1">
      <c r="A3926" s="139" t="s">
        <v>42</v>
      </c>
      <c r="B3926" s="280" t="s">
        <v>3</v>
      </c>
      <c r="C3926" s="305" t="s">
        <v>105</v>
      </c>
      <c r="D3926" s="336" t="s">
        <v>2072</v>
      </c>
      <c r="E3926" s="313" t="s">
        <v>2073</v>
      </c>
      <c r="F3926" s="307" t="s">
        <v>7544</v>
      </c>
      <c r="G3926" s="308" t="s">
        <v>7534</v>
      </c>
      <c r="H3926" s="308" t="s">
        <v>7434</v>
      </c>
      <c r="I3926" s="363">
        <v>45700</v>
      </c>
      <c r="J3926" s="280" t="s">
        <v>8141</v>
      </c>
      <c r="K3926" s="313" t="s">
        <v>7516</v>
      </c>
      <c r="L3926" s="284" t="s">
        <v>7703</v>
      </c>
      <c r="M3926" s="280" t="s">
        <v>7703</v>
      </c>
      <c r="N3926" s="304" t="s">
        <v>7703</v>
      </c>
      <c r="O3926" s="304" t="s">
        <v>7703</v>
      </c>
      <c r="P3926" s="304" t="s">
        <v>7703</v>
      </c>
      <c r="Q3926" s="304" t="s">
        <v>7703</v>
      </c>
      <c r="R3926" s="282" t="s">
        <v>7437</v>
      </c>
    </row>
    <row r="3927" spans="1:18" ht="15" customHeight="1">
      <c r="A3927" s="139" t="s">
        <v>42</v>
      </c>
      <c r="B3927" s="280" t="s">
        <v>3</v>
      </c>
      <c r="C3927" s="305" t="s">
        <v>105</v>
      </c>
      <c r="D3927" s="336" t="s">
        <v>1819</v>
      </c>
      <c r="E3927" s="313" t="s">
        <v>1820</v>
      </c>
      <c r="F3927" s="313" t="s">
        <v>7917</v>
      </c>
      <c r="G3927" s="283" t="s">
        <v>7534</v>
      </c>
      <c r="H3927" s="283" t="s">
        <v>7577</v>
      </c>
      <c r="I3927" s="363">
        <v>45717</v>
      </c>
      <c r="J3927" s="280" t="s">
        <v>8163</v>
      </c>
      <c r="K3927" s="313" t="s">
        <v>8190</v>
      </c>
      <c r="L3927" s="284" t="s">
        <v>7703</v>
      </c>
      <c r="M3927" s="280" t="s">
        <v>7703</v>
      </c>
      <c r="N3927" s="304" t="s">
        <v>7703</v>
      </c>
      <c r="O3927" s="304" t="s">
        <v>7703</v>
      </c>
      <c r="P3927" s="304" t="s">
        <v>7703</v>
      </c>
      <c r="Q3927" s="304" t="s">
        <v>7703</v>
      </c>
      <c r="R3927" s="282" t="s">
        <v>7446</v>
      </c>
    </row>
    <row r="3928" spans="1:18" ht="15" customHeight="1">
      <c r="A3928" s="139" t="s">
        <v>42</v>
      </c>
      <c r="B3928" s="280" t="s">
        <v>3</v>
      </c>
      <c r="C3928" s="305" t="s">
        <v>105</v>
      </c>
      <c r="D3928" s="336" t="s">
        <v>2129</v>
      </c>
      <c r="E3928" s="313" t="s">
        <v>7961</v>
      </c>
      <c r="F3928" s="307" t="s">
        <v>7544</v>
      </c>
      <c r="G3928" s="308" t="s">
        <v>7534</v>
      </c>
      <c r="H3928" s="308" t="s">
        <v>7434</v>
      </c>
      <c r="I3928" s="363">
        <v>45658</v>
      </c>
      <c r="J3928" s="280" t="s">
        <v>8095</v>
      </c>
      <c r="K3928" s="313" t="s">
        <v>7710</v>
      </c>
      <c r="L3928" s="284" t="s">
        <v>7703</v>
      </c>
      <c r="M3928" s="280" t="s">
        <v>7703</v>
      </c>
      <c r="N3928" s="304" t="s">
        <v>7703</v>
      </c>
      <c r="O3928" s="304" t="s">
        <v>7703</v>
      </c>
      <c r="P3928" s="304" t="s">
        <v>7703</v>
      </c>
      <c r="Q3928" s="304" t="s">
        <v>7703</v>
      </c>
      <c r="R3928" s="282" t="s">
        <v>7528</v>
      </c>
    </row>
    <row r="3929" spans="1:18" ht="15" customHeight="1">
      <c r="A3929" s="139" t="s">
        <v>42</v>
      </c>
      <c r="B3929" s="280" t="s">
        <v>3</v>
      </c>
      <c r="C3929" s="280" t="s">
        <v>8205</v>
      </c>
      <c r="D3929" s="336" t="s">
        <v>4525</v>
      </c>
      <c r="E3929" s="313" t="s">
        <v>4526</v>
      </c>
      <c r="F3929" s="283" t="s">
        <v>8179</v>
      </c>
      <c r="G3929" s="139" t="s">
        <v>7433</v>
      </c>
      <c r="H3929" s="139" t="s">
        <v>7433</v>
      </c>
      <c r="I3929" s="363">
        <v>45714</v>
      </c>
      <c r="J3929" s="280" t="s">
        <v>8163</v>
      </c>
      <c r="K3929" s="313" t="s">
        <v>7710</v>
      </c>
      <c r="L3929" s="284" t="s">
        <v>7703</v>
      </c>
      <c r="M3929" s="280" t="s">
        <v>7703</v>
      </c>
      <c r="N3929" s="304" t="s">
        <v>7703</v>
      </c>
      <c r="O3929" s="304" t="s">
        <v>7703</v>
      </c>
      <c r="P3929" s="304" t="s">
        <v>7703</v>
      </c>
      <c r="Q3929" s="304" t="s">
        <v>7703</v>
      </c>
      <c r="R3929" s="282" t="s">
        <v>7528</v>
      </c>
    </row>
    <row r="3930" spans="1:18" ht="15" customHeight="1">
      <c r="A3930" s="139" t="s">
        <v>42</v>
      </c>
      <c r="B3930" s="280" t="s">
        <v>3</v>
      </c>
      <c r="C3930" s="280" t="s">
        <v>143</v>
      </c>
      <c r="D3930" s="336" t="s">
        <v>2868</v>
      </c>
      <c r="E3930" s="313" t="s">
        <v>2869</v>
      </c>
      <c r="F3930" s="307" t="s">
        <v>7807</v>
      </c>
      <c r="G3930" s="308" t="s">
        <v>7448</v>
      </c>
      <c r="H3930" s="308" t="s">
        <v>7449</v>
      </c>
      <c r="I3930" s="363">
        <v>45717</v>
      </c>
      <c r="J3930" s="280" t="s">
        <v>8163</v>
      </c>
      <c r="K3930" s="313" t="s">
        <v>7527</v>
      </c>
      <c r="L3930" s="284" t="s">
        <v>7703</v>
      </c>
      <c r="M3930" s="280" t="s">
        <v>7703</v>
      </c>
      <c r="N3930" s="304" t="s">
        <v>7703</v>
      </c>
      <c r="O3930" s="304" t="s">
        <v>7703</v>
      </c>
      <c r="P3930" s="304" t="s">
        <v>7703</v>
      </c>
      <c r="Q3930" s="304" t="s">
        <v>7703</v>
      </c>
      <c r="R3930" s="282" t="s">
        <v>7446</v>
      </c>
    </row>
    <row r="3931" spans="1:18" ht="15" customHeight="1">
      <c r="A3931" s="139" t="s">
        <v>42</v>
      </c>
      <c r="B3931" s="280" t="s">
        <v>3</v>
      </c>
      <c r="C3931" s="305" t="s">
        <v>105</v>
      </c>
      <c r="D3931" s="336" t="s">
        <v>8104</v>
      </c>
      <c r="E3931" s="313" t="s">
        <v>8105</v>
      </c>
      <c r="F3931" s="313" t="s">
        <v>8136</v>
      </c>
      <c r="G3931" s="283" t="s">
        <v>7497</v>
      </c>
      <c r="H3931" s="283" t="s">
        <v>1365</v>
      </c>
      <c r="I3931" s="363">
        <v>45736</v>
      </c>
      <c r="J3931" s="280" t="s">
        <v>8192</v>
      </c>
      <c r="K3931" s="313" t="s">
        <v>8106</v>
      </c>
      <c r="L3931" s="284" t="s">
        <v>7703</v>
      </c>
      <c r="M3931" s="280" t="s">
        <v>7703</v>
      </c>
      <c r="N3931" s="304" t="s">
        <v>7703</v>
      </c>
      <c r="O3931" s="304" t="s">
        <v>7703</v>
      </c>
      <c r="P3931" s="304" t="s">
        <v>7703</v>
      </c>
      <c r="Q3931" s="304" t="s">
        <v>7703</v>
      </c>
      <c r="R3931" s="282" t="s">
        <v>7437</v>
      </c>
    </row>
    <row r="3932" spans="1:18" ht="15" customHeight="1">
      <c r="A3932" s="139" t="s">
        <v>42</v>
      </c>
      <c r="B3932" s="280" t="s">
        <v>3</v>
      </c>
      <c r="C3932" s="305" t="s">
        <v>105</v>
      </c>
      <c r="D3932" s="336" t="s">
        <v>1232</v>
      </c>
      <c r="E3932" s="313" t="s">
        <v>1233</v>
      </c>
      <c r="F3932" s="313" t="s">
        <v>285</v>
      </c>
      <c r="G3932" s="283" t="s">
        <v>7497</v>
      </c>
      <c r="H3932" s="283" t="s">
        <v>1365</v>
      </c>
      <c r="I3932" s="363">
        <v>45736</v>
      </c>
      <c r="J3932" s="280" t="s">
        <v>8192</v>
      </c>
      <c r="K3932" s="313" t="s">
        <v>7773</v>
      </c>
      <c r="L3932" s="284" t="s">
        <v>7703</v>
      </c>
      <c r="M3932" s="280" t="s">
        <v>7703</v>
      </c>
      <c r="N3932" s="304" t="s">
        <v>7703</v>
      </c>
      <c r="O3932" s="304" t="s">
        <v>7703</v>
      </c>
      <c r="P3932" s="304" t="s">
        <v>7703</v>
      </c>
      <c r="Q3932" s="304" t="s">
        <v>7703</v>
      </c>
      <c r="R3932" s="282" t="s">
        <v>7446</v>
      </c>
    </row>
    <row r="3933" spans="1:18" ht="15" customHeight="1">
      <c r="A3933" s="139" t="s">
        <v>42</v>
      </c>
      <c r="B3933" s="280" t="s">
        <v>3</v>
      </c>
      <c r="C3933" s="305" t="s">
        <v>105</v>
      </c>
      <c r="D3933" s="336" t="s">
        <v>2220</v>
      </c>
      <c r="E3933" s="313" t="s">
        <v>2221</v>
      </c>
      <c r="F3933" s="313" t="s">
        <v>8207</v>
      </c>
      <c r="G3933" s="283" t="s">
        <v>7448</v>
      </c>
      <c r="H3933" s="283" t="s">
        <v>7449</v>
      </c>
      <c r="I3933" s="363">
        <v>45731</v>
      </c>
      <c r="J3933" s="280" t="s">
        <v>8185</v>
      </c>
      <c r="K3933" s="313" t="s">
        <v>7593</v>
      </c>
      <c r="L3933" s="284" t="s">
        <v>7703</v>
      </c>
      <c r="M3933" s="280" t="s">
        <v>7703</v>
      </c>
      <c r="N3933" s="304" t="s">
        <v>7703</v>
      </c>
      <c r="O3933" s="304" t="s">
        <v>7703</v>
      </c>
      <c r="P3933" s="304" t="s">
        <v>7703</v>
      </c>
      <c r="Q3933" s="304" t="s">
        <v>7703</v>
      </c>
      <c r="R3933" s="282" t="s">
        <v>7437</v>
      </c>
    </row>
    <row r="3934" spans="1:18" ht="15" customHeight="1">
      <c r="A3934" s="139" t="s">
        <v>42</v>
      </c>
      <c r="B3934" s="280" t="s">
        <v>3</v>
      </c>
      <c r="C3934" s="305" t="s">
        <v>105</v>
      </c>
      <c r="D3934" s="336" t="s">
        <v>3192</v>
      </c>
      <c r="E3934" s="313" t="s">
        <v>3193</v>
      </c>
      <c r="F3934" s="307" t="s">
        <v>7544</v>
      </c>
      <c r="G3934" s="308" t="s">
        <v>7534</v>
      </c>
      <c r="H3934" s="308" t="s">
        <v>7434</v>
      </c>
      <c r="I3934" s="363">
        <v>45738</v>
      </c>
      <c r="J3934" s="280" t="s">
        <v>8192</v>
      </c>
      <c r="K3934" s="313" t="s">
        <v>7465</v>
      </c>
      <c r="L3934" s="284" t="s">
        <v>7703</v>
      </c>
      <c r="M3934" s="280" t="s">
        <v>7703</v>
      </c>
      <c r="N3934" s="304" t="s">
        <v>7703</v>
      </c>
      <c r="O3934" s="304" t="s">
        <v>7703</v>
      </c>
      <c r="P3934" s="304" t="s">
        <v>7703</v>
      </c>
      <c r="Q3934" s="304" t="s">
        <v>7703</v>
      </c>
      <c r="R3934" s="282" t="s">
        <v>7437</v>
      </c>
    </row>
    <row r="3935" spans="1:18" ht="15" customHeight="1">
      <c r="A3935" s="139" t="s">
        <v>42</v>
      </c>
      <c r="B3935" s="280" t="s">
        <v>3</v>
      </c>
      <c r="C3935" s="305" t="s">
        <v>105</v>
      </c>
      <c r="D3935" s="336" t="s">
        <v>8193</v>
      </c>
      <c r="E3935" s="313" t="s">
        <v>8194</v>
      </c>
      <c r="F3935" s="307" t="s">
        <v>7544</v>
      </c>
      <c r="G3935" s="308" t="s">
        <v>7534</v>
      </c>
      <c r="H3935" s="308" t="s">
        <v>7434</v>
      </c>
      <c r="I3935" s="363">
        <v>45738</v>
      </c>
      <c r="J3935" s="280" t="s">
        <v>8192</v>
      </c>
      <c r="K3935" s="313" t="s">
        <v>7547</v>
      </c>
      <c r="L3935" s="284" t="s">
        <v>7703</v>
      </c>
      <c r="M3935" s="280" t="s">
        <v>7703</v>
      </c>
      <c r="N3935" s="304" t="s">
        <v>7703</v>
      </c>
      <c r="O3935" s="304" t="s">
        <v>7703</v>
      </c>
      <c r="P3935" s="304" t="s">
        <v>7703</v>
      </c>
      <c r="Q3935" s="304" t="s">
        <v>7703</v>
      </c>
      <c r="R3935" s="282" t="s">
        <v>7437</v>
      </c>
    </row>
    <row r="3936" spans="1:18" ht="15" customHeight="1">
      <c r="A3936" s="139" t="s">
        <v>42</v>
      </c>
      <c r="B3936" s="280" t="s">
        <v>3</v>
      </c>
      <c r="C3936" s="305" t="s">
        <v>105</v>
      </c>
      <c r="D3936" s="336" t="s">
        <v>8195</v>
      </c>
      <c r="E3936" s="313" t="s">
        <v>8196</v>
      </c>
      <c r="F3936" s="308" t="s">
        <v>7531</v>
      </c>
      <c r="G3936" s="308" t="s">
        <v>7531</v>
      </c>
      <c r="H3936" s="308" t="s">
        <v>7531</v>
      </c>
      <c r="I3936" s="363">
        <v>45722</v>
      </c>
      <c r="J3936" s="280" t="s">
        <v>8184</v>
      </c>
      <c r="K3936" s="313" t="s">
        <v>7711</v>
      </c>
      <c r="L3936" s="284" t="s">
        <v>7703</v>
      </c>
      <c r="M3936" s="280" t="s">
        <v>7703</v>
      </c>
      <c r="N3936" s="304" t="s">
        <v>7703</v>
      </c>
      <c r="O3936" s="304" t="s">
        <v>7703</v>
      </c>
      <c r="P3936" s="304" t="s">
        <v>7703</v>
      </c>
      <c r="Q3936" s="304" t="s">
        <v>7703</v>
      </c>
      <c r="R3936" s="282" t="s">
        <v>7437</v>
      </c>
    </row>
    <row r="3937" spans="1:18" ht="15" customHeight="1">
      <c r="A3937" s="139" t="s">
        <v>42</v>
      </c>
      <c r="B3937" s="280" t="s">
        <v>3</v>
      </c>
      <c r="C3937" s="305" t="s">
        <v>105</v>
      </c>
      <c r="D3937" s="336" t="s">
        <v>5839</v>
      </c>
      <c r="E3937" s="313" t="s">
        <v>5840</v>
      </c>
      <c r="F3937" s="313" t="s">
        <v>8136</v>
      </c>
      <c r="G3937" s="283" t="s">
        <v>7497</v>
      </c>
      <c r="H3937" s="283" t="s">
        <v>1365</v>
      </c>
      <c r="I3937" s="363">
        <v>45740</v>
      </c>
      <c r="J3937" s="280" t="s">
        <v>8197</v>
      </c>
      <c r="K3937" s="313" t="s">
        <v>7436</v>
      </c>
      <c r="L3937" s="284" t="s">
        <v>7703</v>
      </c>
      <c r="M3937" s="280" t="s">
        <v>7703</v>
      </c>
      <c r="N3937" s="304" t="s">
        <v>7703</v>
      </c>
      <c r="O3937" s="304" t="s">
        <v>7703</v>
      </c>
      <c r="P3937" s="304" t="s">
        <v>7703</v>
      </c>
      <c r="Q3937" s="304" t="s">
        <v>7703</v>
      </c>
      <c r="R3937" s="282" t="s">
        <v>7437</v>
      </c>
    </row>
    <row r="3938" spans="1:18" ht="15" customHeight="1">
      <c r="A3938" s="139" t="s">
        <v>42</v>
      </c>
      <c r="B3938" s="280" t="s">
        <v>3</v>
      </c>
      <c r="C3938" s="305" t="s">
        <v>105</v>
      </c>
      <c r="D3938" s="336" t="s">
        <v>8198</v>
      </c>
      <c r="E3938" s="313" t="s">
        <v>8199</v>
      </c>
      <c r="F3938" s="308" t="s">
        <v>7531</v>
      </c>
      <c r="G3938" s="308" t="s">
        <v>7531</v>
      </c>
      <c r="H3938" s="308" t="s">
        <v>7531</v>
      </c>
      <c r="I3938" s="363">
        <v>45726</v>
      </c>
      <c r="J3938" s="280" t="s">
        <v>8185</v>
      </c>
      <c r="K3938" s="313" t="s">
        <v>7436</v>
      </c>
      <c r="L3938" s="284" t="s">
        <v>7703</v>
      </c>
      <c r="M3938" s="280" t="s">
        <v>7703</v>
      </c>
      <c r="N3938" s="304" t="s">
        <v>7703</v>
      </c>
      <c r="O3938" s="304" t="s">
        <v>7703</v>
      </c>
      <c r="P3938" s="304" t="s">
        <v>7703</v>
      </c>
      <c r="Q3938" s="304" t="s">
        <v>7703</v>
      </c>
      <c r="R3938" s="282" t="s">
        <v>7437</v>
      </c>
    </row>
    <row r="3939" spans="1:18" ht="15" customHeight="1">
      <c r="A3939" s="139" t="s">
        <v>42</v>
      </c>
      <c r="B3939" s="280" t="s">
        <v>3</v>
      </c>
      <c r="C3939" s="305" t="s">
        <v>105</v>
      </c>
      <c r="D3939" s="336" t="s">
        <v>6705</v>
      </c>
      <c r="E3939" s="313" t="s">
        <v>6706</v>
      </c>
      <c r="F3939" s="313" t="s">
        <v>7492</v>
      </c>
      <c r="G3939" s="283" t="s">
        <v>7492</v>
      </c>
      <c r="H3939" s="283" t="s">
        <v>7492</v>
      </c>
      <c r="I3939" s="363">
        <v>45733</v>
      </c>
      <c r="J3939" s="280" t="s">
        <v>8185</v>
      </c>
      <c r="K3939" s="313" t="s">
        <v>7702</v>
      </c>
      <c r="L3939" s="284" t="s">
        <v>7703</v>
      </c>
      <c r="M3939" s="280" t="s">
        <v>7703</v>
      </c>
      <c r="N3939" s="304" t="s">
        <v>7703</v>
      </c>
      <c r="O3939" s="304" t="s">
        <v>7703</v>
      </c>
      <c r="P3939" s="304" t="s">
        <v>7703</v>
      </c>
      <c r="Q3939" s="304" t="s">
        <v>7703</v>
      </c>
      <c r="R3939" s="282" t="s">
        <v>7446</v>
      </c>
    </row>
    <row r="3940" spans="1:18" ht="15" customHeight="1">
      <c r="A3940" s="139" t="s">
        <v>42</v>
      </c>
      <c r="B3940" s="280" t="s">
        <v>3</v>
      </c>
      <c r="C3940" s="305" t="s">
        <v>105</v>
      </c>
      <c r="D3940" s="336" t="s">
        <v>8200</v>
      </c>
      <c r="E3940" s="313" t="s">
        <v>8201</v>
      </c>
      <c r="F3940" s="308" t="s">
        <v>7531</v>
      </c>
      <c r="G3940" s="308" t="s">
        <v>7531</v>
      </c>
      <c r="H3940" s="308" t="s">
        <v>7531</v>
      </c>
      <c r="I3940" s="363">
        <v>45734</v>
      </c>
      <c r="J3940" s="280" t="s">
        <v>8185</v>
      </c>
      <c r="K3940" s="313" t="s">
        <v>2088</v>
      </c>
      <c r="L3940" s="284" t="s">
        <v>7703</v>
      </c>
      <c r="M3940" s="280" t="s">
        <v>7703</v>
      </c>
      <c r="N3940" s="304" t="s">
        <v>7703</v>
      </c>
      <c r="O3940" s="304" t="s">
        <v>7703</v>
      </c>
      <c r="P3940" s="304" t="s">
        <v>7703</v>
      </c>
      <c r="Q3940" s="304" t="s">
        <v>7703</v>
      </c>
      <c r="R3940" s="282" t="s">
        <v>7437</v>
      </c>
    </row>
    <row r="3941" spans="1:18" ht="15" customHeight="1">
      <c r="A3941" s="139" t="s">
        <v>42</v>
      </c>
      <c r="B3941" s="280" t="s">
        <v>3</v>
      </c>
      <c r="C3941" s="305" t="s">
        <v>105</v>
      </c>
      <c r="D3941" s="336" t="s">
        <v>2915</v>
      </c>
      <c r="E3941" s="313" t="s">
        <v>2916</v>
      </c>
      <c r="F3941" s="313" t="s">
        <v>7576</v>
      </c>
      <c r="G3941" s="283" t="s">
        <v>7577</v>
      </c>
      <c r="H3941" s="283" t="s">
        <v>7434</v>
      </c>
      <c r="I3941" s="363">
        <v>45739</v>
      </c>
      <c r="J3941" s="280" t="s">
        <v>8192</v>
      </c>
      <c r="K3941" s="313" t="s">
        <v>7851</v>
      </c>
      <c r="L3941" s="284" t="s">
        <v>7703</v>
      </c>
      <c r="M3941" s="280" t="s">
        <v>7703</v>
      </c>
      <c r="N3941" s="304" t="s">
        <v>7703</v>
      </c>
      <c r="O3941" s="304" t="s">
        <v>7703</v>
      </c>
      <c r="P3941" s="304" t="s">
        <v>7703</v>
      </c>
      <c r="Q3941" s="304" t="s">
        <v>7703</v>
      </c>
      <c r="R3941" s="282" t="s">
        <v>7437</v>
      </c>
    </row>
    <row r="3942" spans="1:18" ht="15" customHeight="1">
      <c r="A3942" s="139" t="s">
        <v>42</v>
      </c>
      <c r="B3942" s="280" t="s">
        <v>3</v>
      </c>
      <c r="C3942" s="280" t="s">
        <v>143</v>
      </c>
      <c r="D3942" s="336" t="s">
        <v>4129</v>
      </c>
      <c r="E3942" s="313" t="s">
        <v>4130</v>
      </c>
      <c r="F3942" s="313" t="s">
        <v>7576</v>
      </c>
      <c r="G3942" s="283" t="s">
        <v>7577</v>
      </c>
      <c r="H3942" s="283" t="s">
        <v>7434</v>
      </c>
      <c r="I3942" s="363">
        <v>45691</v>
      </c>
      <c r="J3942" s="280" t="s">
        <v>8099</v>
      </c>
      <c r="K3942" s="313" t="s">
        <v>7451</v>
      </c>
      <c r="L3942" s="284" t="s">
        <v>7703</v>
      </c>
      <c r="M3942" s="280" t="s">
        <v>7703</v>
      </c>
      <c r="N3942" s="304" t="s">
        <v>7703</v>
      </c>
      <c r="O3942" s="304" t="s">
        <v>7703</v>
      </c>
      <c r="P3942" s="304" t="s">
        <v>7703</v>
      </c>
      <c r="Q3942" s="304" t="s">
        <v>7703</v>
      </c>
      <c r="R3942" s="282" t="s">
        <v>7446</v>
      </c>
    </row>
    <row r="3943" spans="1:18" ht="15" customHeight="1">
      <c r="A3943" s="139" t="s">
        <v>42</v>
      </c>
      <c r="B3943" s="280" t="s">
        <v>3</v>
      </c>
      <c r="C3943" s="305" t="s">
        <v>105</v>
      </c>
      <c r="D3943" s="336" t="s">
        <v>664</v>
      </c>
      <c r="E3943" s="313" t="s">
        <v>665</v>
      </c>
      <c r="F3943" s="313" t="s">
        <v>7998</v>
      </c>
      <c r="G3943" s="283" t="s">
        <v>7896</v>
      </c>
      <c r="H3943" s="283" t="s">
        <v>7525</v>
      </c>
      <c r="I3943" s="363">
        <v>45691</v>
      </c>
      <c r="J3943" s="280" t="s">
        <v>8146</v>
      </c>
      <c r="K3943" s="313" t="s">
        <v>7451</v>
      </c>
      <c r="L3943" s="284" t="s">
        <v>7703</v>
      </c>
      <c r="M3943" s="280" t="s">
        <v>7703</v>
      </c>
      <c r="N3943" s="304" t="s">
        <v>7703</v>
      </c>
      <c r="O3943" s="304" t="s">
        <v>7703</v>
      </c>
      <c r="P3943" s="304" t="s">
        <v>7703</v>
      </c>
      <c r="Q3943" s="304" t="s">
        <v>7703</v>
      </c>
      <c r="R3943" s="282" t="s">
        <v>7437</v>
      </c>
    </row>
    <row r="3944" spans="1:18" ht="15" customHeight="1">
      <c r="A3944" s="139" t="s">
        <v>42</v>
      </c>
      <c r="B3944" s="280" t="s">
        <v>3</v>
      </c>
      <c r="C3944" s="305" t="s">
        <v>105</v>
      </c>
      <c r="D3944" s="336" t="s">
        <v>6041</v>
      </c>
      <c r="E3944" s="313" t="s">
        <v>6042</v>
      </c>
      <c r="F3944" s="310" t="s">
        <v>7604</v>
      </c>
      <c r="G3944" s="283" t="s">
        <v>7497</v>
      </c>
      <c r="H3944" s="283" t="s">
        <v>1365</v>
      </c>
      <c r="I3944" s="363">
        <v>45691</v>
      </c>
      <c r="J3944" s="280" t="s">
        <v>8146</v>
      </c>
      <c r="K3944" s="313" t="s">
        <v>7703</v>
      </c>
      <c r="L3944" s="284" t="s">
        <v>7703</v>
      </c>
      <c r="M3944" s="280" t="s">
        <v>7703</v>
      </c>
      <c r="N3944" s="304" t="s">
        <v>7703</v>
      </c>
      <c r="O3944" s="304" t="s">
        <v>7703</v>
      </c>
      <c r="P3944" s="304" t="s">
        <v>7703</v>
      </c>
      <c r="Q3944" s="304" t="s">
        <v>7703</v>
      </c>
      <c r="R3944" s="282" t="s">
        <v>7437</v>
      </c>
    </row>
    <row r="3945" spans="1:18" ht="15" customHeight="1">
      <c r="A3945" s="139" t="s">
        <v>42</v>
      </c>
      <c r="B3945" s="280" t="s">
        <v>3</v>
      </c>
      <c r="C3945" s="305" t="s">
        <v>105</v>
      </c>
      <c r="D3945" s="336" t="s">
        <v>3260</v>
      </c>
      <c r="E3945" s="313" t="s">
        <v>3261</v>
      </c>
      <c r="F3945" s="313" t="s">
        <v>1992</v>
      </c>
      <c r="G3945" s="283" t="s">
        <v>7433</v>
      </c>
      <c r="H3945" s="283" t="s">
        <v>7434</v>
      </c>
      <c r="I3945" s="363">
        <v>45685</v>
      </c>
      <c r="J3945" s="280" t="s">
        <v>8099</v>
      </c>
      <c r="K3945" s="313" t="s">
        <v>2088</v>
      </c>
      <c r="L3945" s="284" t="s">
        <v>7703</v>
      </c>
      <c r="M3945" s="280" t="s">
        <v>7703</v>
      </c>
      <c r="N3945" s="304" t="s">
        <v>7703</v>
      </c>
      <c r="O3945" s="304" t="s">
        <v>7703</v>
      </c>
      <c r="P3945" s="304" t="s">
        <v>7703</v>
      </c>
      <c r="Q3945" s="304" t="s">
        <v>7703</v>
      </c>
      <c r="R3945" s="282" t="s">
        <v>7437</v>
      </c>
    </row>
    <row r="3946" spans="1:18" ht="15" customHeight="1">
      <c r="A3946" s="139" t="s">
        <v>42</v>
      </c>
      <c r="B3946" s="280" t="s">
        <v>3</v>
      </c>
      <c r="C3946" s="280" t="s">
        <v>1058</v>
      </c>
      <c r="D3946" s="336" t="s">
        <v>1052</v>
      </c>
      <c r="E3946" s="313" t="s">
        <v>1053</v>
      </c>
      <c r="F3946" s="313" t="s">
        <v>7492</v>
      </c>
      <c r="G3946" s="283" t="s">
        <v>7492</v>
      </c>
      <c r="H3946" s="283" t="s">
        <v>7492</v>
      </c>
      <c r="I3946" s="363">
        <v>45597</v>
      </c>
      <c r="J3946" s="280" t="s">
        <v>8031</v>
      </c>
      <c r="K3946" s="313" t="s">
        <v>7675</v>
      </c>
      <c r="L3946" s="284" t="s">
        <v>7703</v>
      </c>
      <c r="M3946" s="280" t="s">
        <v>7703</v>
      </c>
      <c r="N3946" s="304" t="s">
        <v>7703</v>
      </c>
      <c r="O3946" s="304" t="s">
        <v>7703</v>
      </c>
      <c r="P3946" s="304" t="s">
        <v>7703</v>
      </c>
      <c r="Q3946" s="304" t="s">
        <v>7703</v>
      </c>
      <c r="R3946" s="282" t="s">
        <v>7437</v>
      </c>
    </row>
    <row r="3947" spans="1:18" ht="15" customHeight="1">
      <c r="A3947" s="139" t="s">
        <v>42</v>
      </c>
      <c r="B3947" s="280" t="s">
        <v>3</v>
      </c>
      <c r="C3947" s="305" t="s">
        <v>105</v>
      </c>
      <c r="D3947" s="336" t="s">
        <v>3463</v>
      </c>
      <c r="E3947" s="313" t="s">
        <v>3464</v>
      </c>
      <c r="F3947" s="307" t="s">
        <v>7544</v>
      </c>
      <c r="G3947" s="308" t="s">
        <v>7534</v>
      </c>
      <c r="H3947" s="308" t="s">
        <v>7434</v>
      </c>
      <c r="I3947" s="363">
        <v>45652</v>
      </c>
      <c r="J3947" s="280" t="s">
        <v>8067</v>
      </c>
      <c r="K3947" s="313" t="s">
        <v>7507</v>
      </c>
      <c r="L3947" s="284" t="s">
        <v>7703</v>
      </c>
      <c r="M3947" s="280" t="s">
        <v>7703</v>
      </c>
      <c r="N3947" s="304" t="s">
        <v>7703</v>
      </c>
      <c r="O3947" s="304" t="s">
        <v>7703</v>
      </c>
      <c r="P3947" s="304" t="s">
        <v>7703</v>
      </c>
      <c r="Q3947" s="304" t="s">
        <v>7703</v>
      </c>
      <c r="R3947" s="282" t="s">
        <v>7437</v>
      </c>
    </row>
    <row r="3948" spans="1:18" ht="15" customHeight="1">
      <c r="A3948" s="139" t="s">
        <v>42</v>
      </c>
      <c r="B3948" s="280" t="s">
        <v>3</v>
      </c>
      <c r="C3948" s="305" t="s">
        <v>105</v>
      </c>
      <c r="D3948" s="336" t="s">
        <v>2624</v>
      </c>
      <c r="E3948" s="313" t="s">
        <v>2625</v>
      </c>
      <c r="F3948" s="313" t="s">
        <v>7943</v>
      </c>
      <c r="G3948" s="283" t="s">
        <v>1365</v>
      </c>
      <c r="H3948" s="283" t="s">
        <v>7896</v>
      </c>
      <c r="I3948" s="363">
        <v>45742</v>
      </c>
      <c r="J3948" s="280" t="s">
        <v>8197</v>
      </c>
      <c r="K3948" s="139" t="s">
        <v>7593</v>
      </c>
      <c r="L3948" s="284"/>
      <c r="M3948" s="280"/>
      <c r="N3948" s="304"/>
      <c r="O3948" s="304"/>
      <c r="P3948" s="304"/>
      <c r="Q3948" s="304"/>
      <c r="R3948" s="282" t="s">
        <v>7437</v>
      </c>
    </row>
    <row r="3949" spans="1:18" ht="15" customHeight="1">
      <c r="A3949" s="139" t="s">
        <v>42</v>
      </c>
      <c r="B3949" s="280" t="s">
        <v>3</v>
      </c>
      <c r="C3949" s="305" t="s">
        <v>105</v>
      </c>
      <c r="D3949" s="364" t="s">
        <v>324</v>
      </c>
      <c r="E3949" s="313" t="s">
        <v>325</v>
      </c>
      <c r="F3949" s="313" t="s">
        <v>8180</v>
      </c>
      <c r="G3949" s="313" t="s">
        <v>8181</v>
      </c>
      <c r="H3949" s="313" t="s">
        <v>7525</v>
      </c>
      <c r="I3949" s="363">
        <v>45736</v>
      </c>
      <c r="J3949" s="280" t="s">
        <v>8192</v>
      </c>
      <c r="K3949" s="313" t="s">
        <v>2088</v>
      </c>
      <c r="L3949" s="363"/>
      <c r="M3949" s="280"/>
      <c r="N3949" s="304"/>
      <c r="O3949" s="304"/>
      <c r="P3949" s="304"/>
      <c r="Q3949" s="304"/>
      <c r="R3949" s="282" t="s">
        <v>7446</v>
      </c>
    </row>
    <row r="3950" spans="1:18" ht="15" customHeight="1">
      <c r="A3950" s="139" t="s">
        <v>42</v>
      </c>
      <c r="B3950" s="280" t="s">
        <v>43</v>
      </c>
      <c r="C3950" s="280" t="s">
        <v>143</v>
      </c>
      <c r="D3950" s="336" t="s">
        <v>952</v>
      </c>
      <c r="E3950" s="313" t="s">
        <v>953</v>
      </c>
      <c r="F3950" s="313" t="s">
        <v>8208</v>
      </c>
      <c r="G3950" s="283" t="s">
        <v>7433</v>
      </c>
      <c r="H3950" s="283" t="s">
        <v>7433</v>
      </c>
      <c r="I3950" s="363">
        <v>45748</v>
      </c>
      <c r="J3950" s="280" t="s">
        <v>8203</v>
      </c>
      <c r="K3950" s="313" t="s">
        <v>7717</v>
      </c>
      <c r="L3950" s="284"/>
      <c r="M3950" s="280"/>
      <c r="N3950" s="304"/>
      <c r="O3950" s="304"/>
      <c r="P3950" s="304"/>
      <c r="Q3950" s="304"/>
      <c r="R3950" s="282" t="s">
        <v>7437</v>
      </c>
    </row>
    <row r="3951" spans="1:18" ht="15" customHeight="1">
      <c r="A3951" s="139" t="s">
        <v>42</v>
      </c>
      <c r="B3951" s="280" t="s">
        <v>43</v>
      </c>
      <c r="C3951" s="305" t="s">
        <v>105</v>
      </c>
      <c r="D3951" s="336" t="s">
        <v>8209</v>
      </c>
      <c r="E3951" s="313" t="s">
        <v>8210</v>
      </c>
      <c r="F3951" s="313" t="s">
        <v>8208</v>
      </c>
      <c r="G3951" s="283" t="s">
        <v>7433</v>
      </c>
      <c r="H3951" s="283" t="s">
        <v>7433</v>
      </c>
      <c r="I3951" s="363">
        <v>45748</v>
      </c>
      <c r="J3951" s="280" t="s">
        <v>8203</v>
      </c>
      <c r="K3951" s="313" t="s">
        <v>7868</v>
      </c>
      <c r="L3951" s="284"/>
      <c r="M3951" s="280"/>
      <c r="N3951" s="304"/>
      <c r="O3951" s="304"/>
      <c r="P3951" s="304"/>
      <c r="Q3951" s="304"/>
      <c r="R3951" s="282" t="s">
        <v>7446</v>
      </c>
    </row>
    <row r="3952" spans="1:18" ht="15" customHeight="1">
      <c r="A3952" s="139" t="s">
        <v>42</v>
      </c>
      <c r="B3952" s="280" t="s">
        <v>43</v>
      </c>
      <c r="C3952" s="305" t="s">
        <v>105</v>
      </c>
      <c r="D3952" s="336" t="s">
        <v>2174</v>
      </c>
      <c r="E3952" s="313" t="s">
        <v>2175</v>
      </c>
      <c r="F3952" s="313" t="s">
        <v>8208</v>
      </c>
      <c r="G3952" s="283" t="s">
        <v>7433</v>
      </c>
      <c r="H3952" s="283" t="s">
        <v>7433</v>
      </c>
      <c r="I3952" s="363">
        <v>45748</v>
      </c>
      <c r="J3952" s="280" t="s">
        <v>8203</v>
      </c>
      <c r="K3952" s="313" t="s">
        <v>7547</v>
      </c>
      <c r="L3952" s="284"/>
      <c r="M3952" s="280"/>
      <c r="N3952" s="304"/>
      <c r="O3952" s="304"/>
      <c r="P3952" s="304"/>
      <c r="Q3952" s="304"/>
      <c r="R3952" s="282" t="s">
        <v>7437</v>
      </c>
    </row>
    <row r="3953" spans="1:18" ht="15" customHeight="1">
      <c r="A3953" s="139" t="s">
        <v>42</v>
      </c>
      <c r="B3953" s="280" t="s">
        <v>43</v>
      </c>
      <c r="C3953" s="280" t="s">
        <v>143</v>
      </c>
      <c r="D3953" s="336" t="s">
        <v>3031</v>
      </c>
      <c r="E3953" s="313" t="s">
        <v>3032</v>
      </c>
      <c r="F3953" s="313" t="s">
        <v>8208</v>
      </c>
      <c r="G3953" s="283" t="s">
        <v>7433</v>
      </c>
      <c r="H3953" s="283" t="s">
        <v>7433</v>
      </c>
      <c r="I3953" s="363">
        <v>45748</v>
      </c>
      <c r="J3953" s="280" t="s">
        <v>8203</v>
      </c>
      <c r="K3953" s="313" t="s">
        <v>7436</v>
      </c>
      <c r="L3953" s="284"/>
      <c r="M3953" s="280"/>
      <c r="N3953" s="304"/>
      <c r="O3953" s="304"/>
      <c r="P3953" s="304"/>
      <c r="Q3953" s="304"/>
      <c r="R3953" s="282" t="s">
        <v>7437</v>
      </c>
    </row>
    <row r="3954" spans="1:18" ht="15" customHeight="1">
      <c r="A3954" s="139" t="s">
        <v>42</v>
      </c>
      <c r="B3954" s="280" t="s">
        <v>43</v>
      </c>
      <c r="C3954" s="305" t="s">
        <v>105</v>
      </c>
      <c r="D3954" s="336" t="s">
        <v>7975</v>
      </c>
      <c r="E3954" s="313" t="s">
        <v>7976</v>
      </c>
      <c r="F3954" s="313" t="s">
        <v>8208</v>
      </c>
      <c r="G3954" s="283" t="s">
        <v>7433</v>
      </c>
      <c r="H3954" s="283" t="s">
        <v>7433</v>
      </c>
      <c r="I3954" s="363">
        <v>45748</v>
      </c>
      <c r="J3954" s="280" t="s">
        <v>8203</v>
      </c>
      <c r="K3954" s="313" t="s">
        <v>7547</v>
      </c>
      <c r="L3954" s="284"/>
      <c r="M3954" s="280"/>
      <c r="N3954" s="304"/>
      <c r="O3954" s="304"/>
      <c r="P3954" s="304"/>
      <c r="Q3954" s="304"/>
      <c r="R3954" s="282" t="s">
        <v>7437</v>
      </c>
    </row>
    <row r="3955" spans="1:18" ht="15" customHeight="1">
      <c r="A3955" s="139" t="s">
        <v>42</v>
      </c>
      <c r="B3955" s="280" t="s">
        <v>43</v>
      </c>
      <c r="C3955" s="305" t="s">
        <v>105</v>
      </c>
      <c r="D3955" s="336" t="s">
        <v>3413</v>
      </c>
      <c r="E3955" s="313" t="s">
        <v>3414</v>
      </c>
      <c r="F3955" s="313" t="s">
        <v>8208</v>
      </c>
      <c r="G3955" s="283" t="s">
        <v>7433</v>
      </c>
      <c r="H3955" s="283" t="s">
        <v>7433</v>
      </c>
      <c r="I3955" s="363">
        <v>45748</v>
      </c>
      <c r="J3955" s="280" t="s">
        <v>8203</v>
      </c>
      <c r="K3955" s="313" t="s">
        <v>7459</v>
      </c>
      <c r="L3955" s="284"/>
      <c r="M3955" s="280"/>
      <c r="N3955" s="304"/>
      <c r="O3955" s="304"/>
      <c r="P3955" s="304"/>
      <c r="Q3955" s="304"/>
      <c r="R3955" s="282" t="s">
        <v>7446</v>
      </c>
    </row>
    <row r="3956" spans="1:18" ht="15" customHeight="1">
      <c r="A3956" s="139" t="s">
        <v>42</v>
      </c>
      <c r="B3956" s="280" t="s">
        <v>43</v>
      </c>
      <c r="C3956" s="305" t="s">
        <v>105</v>
      </c>
      <c r="D3956" s="336" t="s">
        <v>3619</v>
      </c>
      <c r="E3956" s="313" t="s">
        <v>3620</v>
      </c>
      <c r="F3956" s="313" t="s">
        <v>8208</v>
      </c>
      <c r="G3956" s="283" t="s">
        <v>7433</v>
      </c>
      <c r="H3956" s="283" t="s">
        <v>7433</v>
      </c>
      <c r="I3956" s="363">
        <v>45748</v>
      </c>
      <c r="J3956" s="280" t="s">
        <v>8203</v>
      </c>
      <c r="K3956" s="313" t="s">
        <v>7548</v>
      </c>
      <c r="L3956" s="284"/>
      <c r="M3956" s="280"/>
      <c r="N3956" s="304"/>
      <c r="O3956" s="304"/>
      <c r="P3956" s="304"/>
      <c r="Q3956" s="304"/>
      <c r="R3956" s="282" t="s">
        <v>7437</v>
      </c>
    </row>
    <row r="3957" spans="1:18" ht="15" customHeight="1">
      <c r="A3957" s="139" t="s">
        <v>42</v>
      </c>
      <c r="B3957" s="280" t="s">
        <v>43</v>
      </c>
      <c r="C3957" s="305" t="s">
        <v>105</v>
      </c>
      <c r="D3957" s="336" t="s">
        <v>4637</v>
      </c>
      <c r="E3957" s="313" t="s">
        <v>4638</v>
      </c>
      <c r="F3957" s="313" t="s">
        <v>8208</v>
      </c>
      <c r="G3957" s="283" t="s">
        <v>7433</v>
      </c>
      <c r="H3957" s="283" t="s">
        <v>7433</v>
      </c>
      <c r="I3957" s="363">
        <v>45748</v>
      </c>
      <c r="J3957" s="280" t="s">
        <v>8203</v>
      </c>
      <c r="K3957" s="313" t="s">
        <v>7436</v>
      </c>
      <c r="L3957" s="284"/>
      <c r="M3957" s="280"/>
      <c r="N3957" s="304"/>
      <c r="O3957" s="304"/>
      <c r="P3957" s="304"/>
      <c r="Q3957" s="304"/>
      <c r="R3957" s="282" t="s">
        <v>7437</v>
      </c>
    </row>
    <row r="3958" spans="1:18" ht="15" customHeight="1">
      <c r="A3958" s="139" t="s">
        <v>42</v>
      </c>
      <c r="B3958" s="280" t="s">
        <v>43</v>
      </c>
      <c r="C3958" s="305" t="s">
        <v>105</v>
      </c>
      <c r="D3958" s="336" t="s">
        <v>3622</v>
      </c>
      <c r="E3958" s="313" t="s">
        <v>3623</v>
      </c>
      <c r="F3958" s="313" t="s">
        <v>8208</v>
      </c>
      <c r="G3958" s="283" t="s">
        <v>7433</v>
      </c>
      <c r="H3958" s="283" t="s">
        <v>7433</v>
      </c>
      <c r="I3958" s="363">
        <v>45748</v>
      </c>
      <c r="J3958" s="280" t="s">
        <v>8203</v>
      </c>
      <c r="K3958" s="313" t="s">
        <v>7652</v>
      </c>
      <c r="L3958" s="284"/>
      <c r="M3958" s="280"/>
      <c r="N3958" s="304"/>
      <c r="O3958" s="304"/>
      <c r="P3958" s="304"/>
      <c r="Q3958" s="304"/>
      <c r="R3958" s="282" t="s">
        <v>7437</v>
      </c>
    </row>
    <row r="3959" spans="1:18" ht="15" customHeight="1">
      <c r="A3959" s="139" t="s">
        <v>42</v>
      </c>
      <c r="B3959" s="280" t="s">
        <v>43</v>
      </c>
      <c r="C3959" s="305" t="s">
        <v>105</v>
      </c>
      <c r="D3959" s="336" t="s">
        <v>8211</v>
      </c>
      <c r="E3959" s="313" t="s">
        <v>8212</v>
      </c>
      <c r="F3959" s="313" t="s">
        <v>8208</v>
      </c>
      <c r="G3959" s="283" t="s">
        <v>7433</v>
      </c>
      <c r="H3959" s="283" t="s">
        <v>7433</v>
      </c>
      <c r="I3959" s="363">
        <v>45748</v>
      </c>
      <c r="J3959" s="280" t="s">
        <v>8203</v>
      </c>
      <c r="K3959" s="313" t="s">
        <v>8213</v>
      </c>
      <c r="L3959" s="284"/>
      <c r="M3959" s="280"/>
      <c r="N3959" s="304"/>
      <c r="O3959" s="304"/>
      <c r="P3959" s="304"/>
      <c r="Q3959" s="304"/>
      <c r="R3959" s="282" t="s">
        <v>7437</v>
      </c>
    </row>
    <row r="3960" spans="1:18" ht="15" customHeight="1">
      <c r="A3960" s="139" t="s">
        <v>42</v>
      </c>
      <c r="B3960" s="280" t="s">
        <v>43</v>
      </c>
      <c r="C3960" s="305" t="s">
        <v>105</v>
      </c>
      <c r="D3960" s="336" t="s">
        <v>2424</v>
      </c>
      <c r="E3960" s="313" t="s">
        <v>2425</v>
      </c>
      <c r="F3960" s="313" t="s">
        <v>163</v>
      </c>
      <c r="G3960" s="283" t="s">
        <v>7433</v>
      </c>
      <c r="H3960" s="283" t="s">
        <v>7434</v>
      </c>
      <c r="I3960" s="363">
        <v>45748</v>
      </c>
      <c r="J3960" s="280" t="s">
        <v>8203</v>
      </c>
      <c r="K3960" s="313" t="s">
        <v>7436</v>
      </c>
      <c r="L3960" s="284"/>
      <c r="M3960" s="280"/>
      <c r="N3960" s="304"/>
      <c r="O3960" s="304"/>
      <c r="P3960" s="304"/>
      <c r="Q3960" s="304"/>
      <c r="R3960" s="282" t="s">
        <v>7437</v>
      </c>
    </row>
    <row r="3961" spans="1:18" ht="15" customHeight="1">
      <c r="A3961" s="139" t="s">
        <v>42</v>
      </c>
      <c r="B3961" s="280" t="s">
        <v>43</v>
      </c>
      <c r="C3961" s="305" t="s">
        <v>105</v>
      </c>
      <c r="D3961" s="336" t="s">
        <v>2613</v>
      </c>
      <c r="E3961" s="313" t="s">
        <v>2614</v>
      </c>
      <c r="F3961" s="313" t="s">
        <v>163</v>
      </c>
      <c r="G3961" s="283" t="s">
        <v>7433</v>
      </c>
      <c r="H3961" s="283" t="s">
        <v>7434</v>
      </c>
      <c r="I3961" s="363">
        <v>45748</v>
      </c>
      <c r="J3961" s="280" t="s">
        <v>8203</v>
      </c>
      <c r="K3961" s="313" t="s">
        <v>7930</v>
      </c>
      <c r="L3961" s="284"/>
      <c r="M3961" s="280"/>
      <c r="N3961" s="304"/>
      <c r="O3961" s="304"/>
      <c r="P3961" s="304"/>
      <c r="Q3961" s="304"/>
      <c r="R3961" s="282" t="s">
        <v>7437</v>
      </c>
    </row>
    <row r="3962" spans="1:18" ht="15" customHeight="1">
      <c r="A3962" s="139" t="s">
        <v>42</v>
      </c>
      <c r="B3962" s="280" t="s">
        <v>43</v>
      </c>
      <c r="C3962" s="305" t="s">
        <v>105</v>
      </c>
      <c r="D3962" s="336" t="s">
        <v>3819</v>
      </c>
      <c r="E3962" s="313" t="s">
        <v>3820</v>
      </c>
      <c r="F3962" s="313" t="s">
        <v>163</v>
      </c>
      <c r="G3962" s="283" t="s">
        <v>7433</v>
      </c>
      <c r="H3962" s="283" t="s">
        <v>7434</v>
      </c>
      <c r="I3962" s="363">
        <v>45748</v>
      </c>
      <c r="J3962" s="280" t="s">
        <v>8203</v>
      </c>
      <c r="K3962" s="313" t="s">
        <v>7436</v>
      </c>
      <c r="L3962" s="284"/>
      <c r="M3962" s="280"/>
      <c r="N3962" s="304"/>
      <c r="O3962" s="304"/>
      <c r="P3962" s="304"/>
      <c r="Q3962" s="304"/>
      <c r="R3962" s="282" t="s">
        <v>7437</v>
      </c>
    </row>
    <row r="3963" spans="1:18" ht="15" customHeight="1">
      <c r="A3963" s="139" t="s">
        <v>42</v>
      </c>
      <c r="B3963" s="280" t="s">
        <v>43</v>
      </c>
      <c r="C3963" s="280" t="s">
        <v>143</v>
      </c>
      <c r="D3963" s="336" t="s">
        <v>3007</v>
      </c>
      <c r="E3963" s="313" t="s">
        <v>3008</v>
      </c>
      <c r="F3963" s="313" t="s">
        <v>187</v>
      </c>
      <c r="G3963" s="283" t="s">
        <v>7463</v>
      </c>
      <c r="H3963" s="283" t="s">
        <v>7434</v>
      </c>
      <c r="I3963" s="363">
        <v>45748</v>
      </c>
      <c r="J3963" s="280" t="s">
        <v>8203</v>
      </c>
      <c r="K3963" s="313" t="s">
        <v>7511</v>
      </c>
      <c r="L3963" s="284"/>
      <c r="M3963" s="280"/>
      <c r="N3963" s="304"/>
      <c r="O3963" s="304"/>
      <c r="P3963" s="304"/>
      <c r="Q3963" s="304"/>
      <c r="R3963" s="282" t="s">
        <v>7446</v>
      </c>
    </row>
    <row r="3964" spans="1:18" ht="15" customHeight="1">
      <c r="A3964" s="139" t="s">
        <v>42</v>
      </c>
      <c r="B3964" s="280" t="s">
        <v>43</v>
      </c>
      <c r="C3964" s="305" t="s">
        <v>105</v>
      </c>
      <c r="D3964" s="336" t="s">
        <v>5617</v>
      </c>
      <c r="E3964" s="313" t="s">
        <v>5618</v>
      </c>
      <c r="F3964" s="313" t="s">
        <v>8093</v>
      </c>
      <c r="G3964" s="283" t="s">
        <v>7861</v>
      </c>
      <c r="H3964" s="283" t="s">
        <v>7525</v>
      </c>
      <c r="I3964" s="363">
        <v>45748</v>
      </c>
      <c r="J3964" s="280" t="s">
        <v>8203</v>
      </c>
      <c r="K3964" s="313" t="s">
        <v>7821</v>
      </c>
      <c r="L3964" s="284"/>
      <c r="M3964" s="280"/>
      <c r="N3964" s="304"/>
      <c r="O3964" s="304"/>
      <c r="P3964" s="304"/>
      <c r="Q3964" s="304"/>
      <c r="R3964" s="282" t="s">
        <v>7446</v>
      </c>
    </row>
    <row r="3965" spans="1:18" ht="15" customHeight="1">
      <c r="A3965" s="139" t="s">
        <v>42</v>
      </c>
      <c r="B3965" s="280" t="s">
        <v>43</v>
      </c>
      <c r="C3965" s="305" t="s">
        <v>105</v>
      </c>
      <c r="D3965" s="336" t="s">
        <v>1806</v>
      </c>
      <c r="E3965" s="313" t="s">
        <v>1807</v>
      </c>
      <c r="F3965" s="313" t="s">
        <v>1073</v>
      </c>
      <c r="G3965" s="283" t="s">
        <v>7800</v>
      </c>
      <c r="H3965" s="283" t="s">
        <v>7800</v>
      </c>
      <c r="I3965" s="363">
        <v>45748</v>
      </c>
      <c r="J3965" s="280" t="s">
        <v>8203</v>
      </c>
      <c r="K3965" s="313" t="s">
        <v>7938</v>
      </c>
      <c r="L3965" s="284"/>
      <c r="M3965" s="280"/>
      <c r="N3965" s="304"/>
      <c r="O3965" s="304"/>
      <c r="P3965" s="304"/>
      <c r="Q3965" s="304"/>
      <c r="R3965" s="282" t="s">
        <v>7446</v>
      </c>
    </row>
    <row r="3966" spans="1:18" ht="15" customHeight="1">
      <c r="A3966" s="139" t="s">
        <v>42</v>
      </c>
      <c r="B3966" s="280" t="s">
        <v>43</v>
      </c>
      <c r="C3966" s="305" t="s">
        <v>105</v>
      </c>
      <c r="D3966" s="336" t="s">
        <v>7108</v>
      </c>
      <c r="E3966" s="313" t="s">
        <v>7109</v>
      </c>
      <c r="F3966" s="313" t="s">
        <v>7738</v>
      </c>
      <c r="G3966" s="283" t="s">
        <v>7525</v>
      </c>
      <c r="H3966" s="283" t="s">
        <v>7525</v>
      </c>
      <c r="I3966" s="363">
        <v>45748</v>
      </c>
      <c r="J3966" s="280" t="s">
        <v>8203</v>
      </c>
      <c r="K3966" s="313" t="s">
        <v>7548</v>
      </c>
      <c r="L3966" s="284"/>
      <c r="M3966" s="280"/>
      <c r="N3966" s="304"/>
      <c r="O3966" s="304"/>
      <c r="P3966" s="304"/>
      <c r="Q3966" s="304"/>
      <c r="R3966" s="282" t="s">
        <v>7437</v>
      </c>
    </row>
    <row r="3967" spans="1:18" ht="15" customHeight="1">
      <c r="A3967" s="139" t="s">
        <v>42</v>
      </c>
      <c r="B3967" s="280" t="s">
        <v>43</v>
      </c>
      <c r="C3967" s="305" t="s">
        <v>105</v>
      </c>
      <c r="D3967" s="336" t="s">
        <v>948</v>
      </c>
      <c r="E3967" s="313" t="s">
        <v>949</v>
      </c>
      <c r="F3967" s="313" t="s">
        <v>358</v>
      </c>
      <c r="G3967" s="283" t="s">
        <v>7521</v>
      </c>
      <c r="H3967" s="283" t="s">
        <v>7449</v>
      </c>
      <c r="I3967" s="363">
        <v>45748</v>
      </c>
      <c r="J3967" s="280" t="s">
        <v>8203</v>
      </c>
      <c r="K3967" s="313" t="s">
        <v>7451</v>
      </c>
      <c r="L3967" s="284"/>
      <c r="M3967" s="280"/>
      <c r="N3967" s="304"/>
      <c r="O3967" s="304"/>
      <c r="P3967" s="304"/>
      <c r="Q3967" s="304"/>
      <c r="R3967" s="282" t="s">
        <v>7437</v>
      </c>
    </row>
    <row r="3968" spans="1:18" ht="15" customHeight="1">
      <c r="A3968" s="139" t="s">
        <v>42</v>
      </c>
      <c r="B3968" s="280" t="s">
        <v>43</v>
      </c>
      <c r="C3968" s="305" t="s">
        <v>105</v>
      </c>
      <c r="D3968" s="336" t="s">
        <v>8214</v>
      </c>
      <c r="E3968" s="313" t="s">
        <v>8215</v>
      </c>
      <c r="F3968" s="313" t="s">
        <v>187</v>
      </c>
      <c r="G3968" s="283" t="s">
        <v>7463</v>
      </c>
      <c r="H3968" s="283" t="s">
        <v>7434</v>
      </c>
      <c r="I3968" s="363">
        <v>45748</v>
      </c>
      <c r="J3968" s="280" t="s">
        <v>8203</v>
      </c>
      <c r="K3968" s="313" t="s">
        <v>7547</v>
      </c>
      <c r="L3968" s="284"/>
      <c r="M3968" s="280"/>
      <c r="N3968" s="304"/>
      <c r="O3968" s="304"/>
      <c r="P3968" s="304"/>
      <c r="Q3968" s="304"/>
      <c r="R3968" s="282" t="s">
        <v>7437</v>
      </c>
    </row>
    <row r="3969" spans="1:18" ht="15" customHeight="1">
      <c r="A3969" s="139" t="s">
        <v>42</v>
      </c>
      <c r="B3969" s="280" t="s">
        <v>43</v>
      </c>
      <c r="C3969" s="305" t="s">
        <v>105</v>
      </c>
      <c r="D3969" s="336" t="s">
        <v>3822</v>
      </c>
      <c r="E3969" s="313" t="s">
        <v>3823</v>
      </c>
      <c r="F3969" s="313" t="s">
        <v>8093</v>
      </c>
      <c r="G3969" s="283" t="s">
        <v>7861</v>
      </c>
      <c r="H3969" s="283" t="s">
        <v>7525</v>
      </c>
      <c r="I3969" s="363">
        <v>45748</v>
      </c>
      <c r="J3969" s="280" t="s">
        <v>8203</v>
      </c>
      <c r="K3969" s="313" t="s">
        <v>7711</v>
      </c>
      <c r="L3969" s="284"/>
      <c r="M3969" s="280"/>
      <c r="N3969" s="304"/>
      <c r="O3969" s="304"/>
      <c r="P3969" s="304"/>
      <c r="Q3969" s="304"/>
      <c r="R3969" s="282" t="s">
        <v>7446</v>
      </c>
    </row>
    <row r="3970" spans="1:18" ht="15" customHeight="1">
      <c r="A3970" s="139" t="s">
        <v>42</v>
      </c>
      <c r="B3970" s="280" t="s">
        <v>43</v>
      </c>
      <c r="C3970" s="305" t="s">
        <v>105</v>
      </c>
      <c r="D3970" s="336" t="s">
        <v>4167</v>
      </c>
      <c r="E3970" s="313" t="s">
        <v>4168</v>
      </c>
      <c r="F3970" s="313" t="s">
        <v>7945</v>
      </c>
      <c r="G3970" s="283" t="s">
        <v>7896</v>
      </c>
      <c r="H3970" s="283" t="s">
        <v>7525</v>
      </c>
      <c r="I3970" s="363">
        <v>45748</v>
      </c>
      <c r="J3970" s="280" t="s">
        <v>8203</v>
      </c>
      <c r="K3970" s="313" t="s">
        <v>2088</v>
      </c>
      <c r="L3970" s="284"/>
      <c r="M3970" s="280"/>
      <c r="N3970" s="304"/>
      <c r="O3970" s="304"/>
      <c r="P3970" s="304"/>
      <c r="Q3970" s="304"/>
      <c r="R3970" s="282" t="s">
        <v>7437</v>
      </c>
    </row>
    <row r="3971" spans="1:18" ht="15" customHeight="1">
      <c r="A3971" s="139" t="s">
        <v>42</v>
      </c>
      <c r="B3971" s="280" t="s">
        <v>43</v>
      </c>
      <c r="C3971" s="305" t="s">
        <v>105</v>
      </c>
      <c r="D3971" s="336" t="s">
        <v>2034</v>
      </c>
      <c r="E3971" s="313" t="s">
        <v>2035</v>
      </c>
      <c r="F3971" s="313" t="s">
        <v>2037</v>
      </c>
      <c r="G3971" s="283" t="s">
        <v>8216</v>
      </c>
      <c r="H3971" s="283" t="s">
        <v>7525</v>
      </c>
      <c r="I3971" s="363">
        <v>45761</v>
      </c>
      <c r="J3971" s="280" t="s">
        <v>8217</v>
      </c>
      <c r="K3971" s="313" t="s">
        <v>7436</v>
      </c>
      <c r="L3971" s="284"/>
      <c r="M3971" s="280"/>
      <c r="N3971" s="304"/>
      <c r="O3971" s="304"/>
      <c r="P3971" s="304"/>
      <c r="Q3971" s="304"/>
      <c r="R3971" s="282" t="s">
        <v>7437</v>
      </c>
    </row>
    <row r="3972" spans="1:18" ht="15" customHeight="1">
      <c r="A3972" s="139" t="s">
        <v>42</v>
      </c>
      <c r="B3972" s="280" t="s">
        <v>43</v>
      </c>
      <c r="C3972" s="305" t="s">
        <v>105</v>
      </c>
      <c r="D3972" s="336" t="s">
        <v>8218</v>
      </c>
      <c r="E3972" s="313" t="s">
        <v>3538</v>
      </c>
      <c r="F3972" s="313" t="s">
        <v>7452</v>
      </c>
      <c r="G3972" s="283" t="s">
        <v>7453</v>
      </c>
      <c r="H3972" s="283" t="s">
        <v>7449</v>
      </c>
      <c r="I3972" s="363">
        <v>45748</v>
      </c>
      <c r="J3972" s="280" t="s">
        <v>8203</v>
      </c>
      <c r="K3972" s="313" t="s">
        <v>7465</v>
      </c>
      <c r="L3972" s="284"/>
      <c r="M3972" s="280"/>
      <c r="N3972" s="304"/>
      <c r="O3972" s="304"/>
      <c r="P3972" s="304"/>
      <c r="Q3972" s="304"/>
      <c r="R3972" s="282" t="s">
        <v>7437</v>
      </c>
    </row>
    <row r="3973" spans="1:18" ht="15" customHeight="1">
      <c r="A3973" s="139" t="s">
        <v>42</v>
      </c>
      <c r="B3973" s="280" t="s">
        <v>43</v>
      </c>
      <c r="C3973" s="305" t="s">
        <v>105</v>
      </c>
      <c r="D3973" s="336" t="s">
        <v>6359</v>
      </c>
      <c r="E3973" s="313" t="s">
        <v>6360</v>
      </c>
      <c r="F3973" s="307" t="s">
        <v>7544</v>
      </c>
      <c r="G3973" s="308" t="s">
        <v>7534</v>
      </c>
      <c r="H3973" s="308" t="s">
        <v>7434</v>
      </c>
      <c r="I3973" s="363">
        <v>45748</v>
      </c>
      <c r="J3973" s="280" t="s">
        <v>8203</v>
      </c>
      <c r="K3973" s="313" t="s">
        <v>7814</v>
      </c>
      <c r="L3973" s="284"/>
      <c r="M3973" s="280"/>
      <c r="N3973" s="304"/>
      <c r="O3973" s="304"/>
      <c r="P3973" s="304"/>
      <c r="Q3973" s="304"/>
      <c r="R3973" s="282" t="s">
        <v>7446</v>
      </c>
    </row>
    <row r="3974" spans="1:18" ht="15" customHeight="1">
      <c r="A3974" s="139" t="s">
        <v>42</v>
      </c>
      <c r="B3974" s="280" t="s">
        <v>43</v>
      </c>
      <c r="C3974" s="305" t="s">
        <v>105</v>
      </c>
      <c r="D3974" s="336" t="s">
        <v>6847</v>
      </c>
      <c r="E3974" s="313" t="s">
        <v>6848</v>
      </c>
      <c r="F3974" s="313" t="s">
        <v>2037</v>
      </c>
      <c r="G3974" s="283" t="s">
        <v>8216</v>
      </c>
      <c r="H3974" s="283" t="s">
        <v>7525</v>
      </c>
      <c r="I3974" s="363">
        <v>45759</v>
      </c>
      <c r="J3974" s="280" t="s">
        <v>8217</v>
      </c>
      <c r="K3974" s="313" t="s">
        <v>7652</v>
      </c>
      <c r="L3974" s="284"/>
      <c r="M3974" s="280"/>
      <c r="N3974" s="304"/>
      <c r="O3974" s="304"/>
      <c r="P3974" s="304"/>
      <c r="Q3974" s="304"/>
      <c r="R3974" s="282" t="s">
        <v>7437</v>
      </c>
    </row>
    <row r="3975" spans="1:18" ht="15" customHeight="1">
      <c r="A3975" s="139" t="s">
        <v>42</v>
      </c>
      <c r="B3975" s="280" t="s">
        <v>43</v>
      </c>
      <c r="C3975" s="305" t="s">
        <v>105</v>
      </c>
      <c r="D3975" s="336" t="s">
        <v>1278</v>
      </c>
      <c r="E3975" s="313" t="s">
        <v>1279</v>
      </c>
      <c r="F3975" s="313" t="s">
        <v>7578</v>
      </c>
      <c r="G3975" s="283" t="s">
        <v>7502</v>
      </c>
      <c r="H3975" s="283" t="s">
        <v>7736</v>
      </c>
      <c r="I3975" s="363">
        <v>45766</v>
      </c>
      <c r="J3975" s="280" t="s">
        <v>8219</v>
      </c>
      <c r="K3975" s="313" t="s">
        <v>7465</v>
      </c>
      <c r="L3975" s="284"/>
      <c r="M3975" s="280"/>
      <c r="N3975" s="304"/>
      <c r="O3975" s="304"/>
      <c r="P3975" s="304"/>
      <c r="Q3975" s="304"/>
      <c r="R3975" s="282" t="s">
        <v>7437</v>
      </c>
    </row>
    <row r="3976" spans="1:18" ht="15" customHeight="1">
      <c r="A3976" s="139" t="s">
        <v>42</v>
      </c>
      <c r="B3976" s="280" t="s">
        <v>43</v>
      </c>
      <c r="C3976" s="305" t="s">
        <v>105</v>
      </c>
      <c r="D3976" s="336" t="s">
        <v>1924</v>
      </c>
      <c r="E3976" s="313" t="s">
        <v>1925</v>
      </c>
      <c r="F3976" s="313" t="s">
        <v>7578</v>
      </c>
      <c r="G3976" s="283" t="s">
        <v>7502</v>
      </c>
      <c r="H3976" s="283" t="s">
        <v>7736</v>
      </c>
      <c r="I3976" s="363">
        <v>45767</v>
      </c>
      <c r="J3976" s="280" t="s">
        <v>8219</v>
      </c>
      <c r="K3976" s="313" t="s">
        <v>7773</v>
      </c>
      <c r="L3976" s="284"/>
      <c r="M3976" s="280"/>
      <c r="N3976" s="304"/>
      <c r="O3976" s="304"/>
      <c r="P3976" s="304"/>
      <c r="Q3976" s="304"/>
      <c r="R3976" s="282" t="s">
        <v>7437</v>
      </c>
    </row>
    <row r="3977" spans="1:18" ht="15" customHeight="1">
      <c r="A3977" s="139" t="s">
        <v>42</v>
      </c>
      <c r="B3977" s="280" t="s">
        <v>43</v>
      </c>
      <c r="C3977" s="305" t="s">
        <v>105</v>
      </c>
      <c r="D3977" s="336" t="s">
        <v>4701</v>
      </c>
      <c r="E3977" s="313" t="s">
        <v>4702</v>
      </c>
      <c r="F3977" s="313" t="s">
        <v>7578</v>
      </c>
      <c r="G3977" s="283" t="s">
        <v>7502</v>
      </c>
      <c r="H3977" s="283" t="s">
        <v>7736</v>
      </c>
      <c r="I3977" s="363">
        <v>45767</v>
      </c>
      <c r="J3977" s="280" t="s">
        <v>8219</v>
      </c>
      <c r="K3977" s="139" t="s">
        <v>7548</v>
      </c>
      <c r="L3977" s="284"/>
      <c r="M3977" s="280"/>
      <c r="N3977" s="304"/>
      <c r="O3977" s="304"/>
      <c r="P3977" s="304"/>
      <c r="Q3977" s="304"/>
      <c r="R3977" s="282" t="s">
        <v>7437</v>
      </c>
    </row>
    <row r="3978" spans="1:18" ht="15" customHeight="1">
      <c r="A3978" s="139" t="s">
        <v>42</v>
      </c>
      <c r="B3978" s="280" t="s">
        <v>43</v>
      </c>
      <c r="C3978" s="305" t="s">
        <v>105</v>
      </c>
      <c r="D3978" s="336" t="s">
        <v>5723</v>
      </c>
      <c r="E3978" s="313" t="s">
        <v>5724</v>
      </c>
      <c r="F3978" s="313" t="s">
        <v>7578</v>
      </c>
      <c r="G3978" s="283" t="s">
        <v>7502</v>
      </c>
      <c r="H3978" s="283" t="s">
        <v>7736</v>
      </c>
      <c r="I3978" s="363">
        <v>45766</v>
      </c>
      <c r="J3978" s="280" t="s">
        <v>8219</v>
      </c>
      <c r="K3978" s="313" t="s">
        <v>7548</v>
      </c>
      <c r="L3978" s="284"/>
      <c r="M3978" s="280"/>
      <c r="N3978" s="304"/>
      <c r="O3978" s="304"/>
      <c r="P3978" s="304"/>
      <c r="Q3978" s="304"/>
      <c r="R3978" s="282" t="s">
        <v>7437</v>
      </c>
    </row>
    <row r="3979" spans="1:18" ht="15" customHeight="1">
      <c r="A3979" s="139" t="s">
        <v>42</v>
      </c>
      <c r="B3979" s="280" t="s">
        <v>43</v>
      </c>
      <c r="C3979" s="305" t="s">
        <v>105</v>
      </c>
      <c r="D3979" s="336" t="s">
        <v>6538</v>
      </c>
      <c r="E3979" s="313" t="s">
        <v>6539</v>
      </c>
      <c r="F3979" s="313" t="s">
        <v>7578</v>
      </c>
      <c r="G3979" s="283" t="s">
        <v>7502</v>
      </c>
      <c r="H3979" s="283" t="s">
        <v>7736</v>
      </c>
      <c r="I3979" s="363">
        <v>45767</v>
      </c>
      <c r="J3979" s="280" t="s">
        <v>8219</v>
      </c>
      <c r="K3979" s="313" t="s">
        <v>7548</v>
      </c>
      <c r="L3979" s="284"/>
      <c r="M3979" s="280"/>
      <c r="N3979" s="304"/>
      <c r="O3979" s="304"/>
      <c r="P3979" s="304"/>
      <c r="Q3979" s="304"/>
      <c r="R3979" s="282" t="s">
        <v>7446</v>
      </c>
    </row>
    <row r="3980" spans="1:18" ht="15" customHeight="1">
      <c r="A3980" s="139" t="s">
        <v>42</v>
      </c>
      <c r="B3980" s="280" t="s">
        <v>43</v>
      </c>
      <c r="C3980" s="305" t="s">
        <v>105</v>
      </c>
      <c r="D3980" s="336" t="s">
        <v>6370</v>
      </c>
      <c r="E3980" s="313" t="s">
        <v>6371</v>
      </c>
      <c r="F3980" s="313" t="s">
        <v>7492</v>
      </c>
      <c r="G3980" s="283" t="s">
        <v>7492</v>
      </c>
      <c r="H3980" s="283" t="s">
        <v>7492</v>
      </c>
      <c r="I3980" s="363">
        <v>45769</v>
      </c>
      <c r="J3980" s="280" t="s">
        <v>8219</v>
      </c>
      <c r="K3980" s="313" t="s">
        <v>2088</v>
      </c>
      <c r="L3980" s="284"/>
      <c r="M3980" s="280"/>
      <c r="N3980" s="304"/>
      <c r="O3980" s="304"/>
      <c r="P3980" s="304"/>
      <c r="Q3980" s="304"/>
      <c r="R3980" s="282" t="s">
        <v>7437</v>
      </c>
    </row>
    <row r="3981" spans="1:18" ht="15" customHeight="1">
      <c r="A3981" s="139" t="s">
        <v>42</v>
      </c>
      <c r="B3981" s="280" t="s">
        <v>43</v>
      </c>
      <c r="C3981" s="280" t="s">
        <v>143</v>
      </c>
      <c r="D3981" s="336" t="s">
        <v>2392</v>
      </c>
      <c r="E3981" s="313" t="s">
        <v>2393</v>
      </c>
      <c r="F3981" s="313" t="s">
        <v>2309</v>
      </c>
      <c r="G3981" s="313" t="s">
        <v>8220</v>
      </c>
      <c r="H3981" s="313" t="s">
        <v>7577</v>
      </c>
      <c r="I3981" s="363">
        <v>45748</v>
      </c>
      <c r="J3981" s="280" t="s">
        <v>8203</v>
      </c>
      <c r="K3981" s="313" t="s">
        <v>7602</v>
      </c>
      <c r="L3981" s="284"/>
      <c r="M3981" s="280"/>
      <c r="N3981" s="304"/>
      <c r="O3981" s="304"/>
      <c r="P3981" s="304"/>
      <c r="Q3981" s="304"/>
      <c r="R3981" s="282" t="s">
        <v>7437</v>
      </c>
    </row>
    <row r="3982" spans="1:18" ht="15" customHeight="1">
      <c r="A3982" s="139" t="s">
        <v>42</v>
      </c>
      <c r="B3982" s="280" t="s">
        <v>43</v>
      </c>
      <c r="C3982" s="280" t="s">
        <v>143</v>
      </c>
      <c r="D3982" s="336" t="s">
        <v>5071</v>
      </c>
      <c r="E3982" s="313" t="s">
        <v>5072</v>
      </c>
      <c r="F3982" s="313" t="s">
        <v>2309</v>
      </c>
      <c r="G3982" s="313" t="s">
        <v>8220</v>
      </c>
      <c r="H3982" s="313" t="s">
        <v>7577</v>
      </c>
      <c r="I3982" s="363">
        <v>45748</v>
      </c>
      <c r="J3982" s="280" t="s">
        <v>8203</v>
      </c>
      <c r="K3982" s="313" t="s">
        <v>7602</v>
      </c>
      <c r="L3982" s="284"/>
      <c r="M3982" s="280"/>
      <c r="N3982" s="304"/>
      <c r="O3982" s="304"/>
      <c r="P3982" s="304"/>
      <c r="Q3982" s="304"/>
      <c r="R3982" s="282" t="s">
        <v>7437</v>
      </c>
    </row>
    <row r="3983" spans="1:18" ht="15" customHeight="1">
      <c r="A3983" s="139" t="s">
        <v>42</v>
      </c>
      <c r="B3983" s="280" t="s">
        <v>43</v>
      </c>
      <c r="C3983" s="305" t="s">
        <v>105</v>
      </c>
      <c r="D3983" s="336" t="s">
        <v>6067</v>
      </c>
      <c r="E3983" s="313" t="s">
        <v>6065</v>
      </c>
      <c r="F3983" s="313" t="s">
        <v>187</v>
      </c>
      <c r="G3983" s="283" t="s">
        <v>7463</v>
      </c>
      <c r="H3983" s="283" t="s">
        <v>7434</v>
      </c>
      <c r="I3983" s="363">
        <v>45751</v>
      </c>
      <c r="J3983" s="280" t="s">
        <v>8203</v>
      </c>
      <c r="K3983" s="313" t="s">
        <v>7821</v>
      </c>
      <c r="L3983" s="284"/>
      <c r="M3983" s="280"/>
      <c r="N3983" s="304"/>
      <c r="O3983" s="304"/>
      <c r="P3983" s="304"/>
      <c r="Q3983" s="304"/>
      <c r="R3983" s="282" t="s">
        <v>7446</v>
      </c>
    </row>
    <row r="3984" spans="1:18" ht="15" customHeight="1">
      <c r="A3984" s="139" t="s">
        <v>42</v>
      </c>
      <c r="B3984" s="280" t="s">
        <v>43</v>
      </c>
      <c r="C3984" s="305" t="s">
        <v>105</v>
      </c>
      <c r="D3984" s="336" t="s">
        <v>1969</v>
      </c>
      <c r="E3984" s="313" t="s">
        <v>1970</v>
      </c>
      <c r="F3984" s="313" t="s">
        <v>187</v>
      </c>
      <c r="G3984" s="283" t="s">
        <v>7463</v>
      </c>
      <c r="H3984" s="283" t="s">
        <v>7434</v>
      </c>
      <c r="I3984" s="363">
        <v>45752</v>
      </c>
      <c r="J3984" s="280" t="s">
        <v>8203</v>
      </c>
      <c r="K3984" s="313" t="s">
        <v>7593</v>
      </c>
      <c r="L3984" s="284"/>
      <c r="M3984" s="280"/>
      <c r="N3984" s="304"/>
      <c r="O3984" s="304"/>
      <c r="P3984" s="304"/>
      <c r="Q3984" s="304"/>
      <c r="R3984" s="282" t="s">
        <v>7437</v>
      </c>
    </row>
    <row r="3985" spans="1:18" ht="15" customHeight="1">
      <c r="A3985" s="139" t="s">
        <v>42</v>
      </c>
      <c r="B3985" s="280" t="s">
        <v>43</v>
      </c>
      <c r="C3985" s="305" t="s">
        <v>105</v>
      </c>
      <c r="D3985" s="336" t="s">
        <v>8032</v>
      </c>
      <c r="E3985" s="313" t="s">
        <v>8033</v>
      </c>
      <c r="F3985" s="313" t="s">
        <v>7945</v>
      </c>
      <c r="G3985" s="283" t="s">
        <v>7896</v>
      </c>
      <c r="H3985" s="283" t="s">
        <v>7525</v>
      </c>
      <c r="I3985" s="363">
        <v>45759</v>
      </c>
      <c r="J3985" s="280" t="s">
        <v>8217</v>
      </c>
      <c r="K3985" s="313" t="s">
        <v>2088</v>
      </c>
      <c r="L3985" s="284"/>
      <c r="M3985" s="280"/>
      <c r="N3985" s="304"/>
      <c r="O3985" s="304"/>
      <c r="P3985" s="304"/>
      <c r="Q3985" s="304"/>
      <c r="R3985" s="282" t="s">
        <v>7437</v>
      </c>
    </row>
    <row r="3986" spans="1:18" ht="15" customHeight="1">
      <c r="A3986" s="139" t="s">
        <v>42</v>
      </c>
      <c r="B3986" s="280" t="s">
        <v>43</v>
      </c>
      <c r="C3986" s="305" t="s">
        <v>105</v>
      </c>
      <c r="D3986" s="336" t="s">
        <v>6333</v>
      </c>
      <c r="E3986" s="313" t="s">
        <v>6334</v>
      </c>
      <c r="F3986" s="313" t="s">
        <v>7945</v>
      </c>
      <c r="G3986" s="283" t="s">
        <v>7896</v>
      </c>
      <c r="H3986" s="283" t="s">
        <v>7525</v>
      </c>
      <c r="I3986" s="363">
        <v>45759</v>
      </c>
      <c r="J3986" s="280" t="s">
        <v>8217</v>
      </c>
      <c r="K3986" s="313" t="s">
        <v>7593</v>
      </c>
      <c r="L3986" s="284"/>
      <c r="M3986" s="280"/>
      <c r="N3986" s="304"/>
      <c r="O3986" s="304"/>
      <c r="P3986" s="304"/>
      <c r="Q3986" s="304"/>
      <c r="R3986" s="282" t="s">
        <v>7437</v>
      </c>
    </row>
    <row r="3987" spans="1:18" ht="15" customHeight="1">
      <c r="A3987" s="139" t="s">
        <v>42</v>
      </c>
      <c r="B3987" s="280" t="s">
        <v>43</v>
      </c>
      <c r="C3987" s="305" t="s">
        <v>105</v>
      </c>
      <c r="D3987" s="336" t="s">
        <v>5192</v>
      </c>
      <c r="E3987" s="313" t="s">
        <v>5193</v>
      </c>
      <c r="F3987" s="313" t="s">
        <v>296</v>
      </c>
      <c r="G3987" s="283" t="s">
        <v>7896</v>
      </c>
      <c r="H3987" s="283" t="s">
        <v>7525</v>
      </c>
      <c r="I3987" s="363">
        <v>45759</v>
      </c>
      <c r="J3987" s="280" t="s">
        <v>8217</v>
      </c>
      <c r="K3987" s="313" t="s">
        <v>7436</v>
      </c>
      <c r="L3987" s="284"/>
      <c r="M3987" s="280"/>
      <c r="N3987" s="304"/>
      <c r="O3987" s="304"/>
      <c r="P3987" s="304"/>
      <c r="Q3987" s="304"/>
      <c r="R3987" s="282" t="s">
        <v>7437</v>
      </c>
    </row>
    <row r="3988" spans="1:18" ht="15" customHeight="1">
      <c r="A3988" s="139" t="s">
        <v>42</v>
      </c>
      <c r="B3988" s="280" t="s">
        <v>43</v>
      </c>
      <c r="C3988" s="305" t="s">
        <v>105</v>
      </c>
      <c r="D3988" s="336" t="s">
        <v>6940</v>
      </c>
      <c r="E3988" s="313" t="s">
        <v>6941</v>
      </c>
      <c r="F3988" s="313" t="s">
        <v>296</v>
      </c>
      <c r="G3988" s="283" t="s">
        <v>7896</v>
      </c>
      <c r="H3988" s="283" t="s">
        <v>7525</v>
      </c>
      <c r="I3988" s="363">
        <v>45759</v>
      </c>
      <c r="J3988" s="280" t="s">
        <v>8217</v>
      </c>
      <c r="K3988" s="313" t="s">
        <v>7436</v>
      </c>
      <c r="L3988" s="284"/>
      <c r="M3988" s="280"/>
      <c r="N3988" s="304"/>
      <c r="O3988" s="304"/>
      <c r="P3988" s="304"/>
      <c r="Q3988" s="304"/>
      <c r="R3988" s="282" t="s">
        <v>7437</v>
      </c>
    </row>
    <row r="3989" spans="1:18" ht="15" customHeight="1">
      <c r="A3989" s="139" t="s">
        <v>42</v>
      </c>
      <c r="B3989" s="280" t="s">
        <v>43</v>
      </c>
      <c r="C3989" s="305" t="s">
        <v>105</v>
      </c>
      <c r="D3989" s="336" t="s">
        <v>5650</v>
      </c>
      <c r="E3989" s="313" t="s">
        <v>5651</v>
      </c>
      <c r="F3989" s="313" t="s">
        <v>8024</v>
      </c>
      <c r="G3989" s="283" t="s">
        <v>7502</v>
      </c>
      <c r="H3989" s="283" t="s">
        <v>7577</v>
      </c>
      <c r="I3989" s="363">
        <v>45748</v>
      </c>
      <c r="J3989" s="280" t="s">
        <v>8203</v>
      </c>
      <c r="K3989" s="313" t="s">
        <v>7773</v>
      </c>
      <c r="L3989" s="284"/>
      <c r="M3989" s="280"/>
      <c r="N3989" s="304"/>
      <c r="O3989" s="304"/>
      <c r="P3989" s="304"/>
      <c r="Q3989" s="304"/>
      <c r="R3989" s="282" t="s">
        <v>7437</v>
      </c>
    </row>
    <row r="3990" spans="1:18" ht="15" customHeight="1">
      <c r="A3990" s="139" t="s">
        <v>42</v>
      </c>
      <c r="B3990" s="280" t="s">
        <v>43</v>
      </c>
      <c r="C3990" s="305" t="s">
        <v>105</v>
      </c>
      <c r="D3990" s="336" t="s">
        <v>8221</v>
      </c>
      <c r="E3990" s="313" t="s">
        <v>8222</v>
      </c>
      <c r="F3990" s="313" t="s">
        <v>8024</v>
      </c>
      <c r="G3990" s="283" t="s">
        <v>7502</v>
      </c>
      <c r="H3990" s="283" t="s">
        <v>7577</v>
      </c>
      <c r="I3990" s="363">
        <v>45748</v>
      </c>
      <c r="J3990" s="280" t="s">
        <v>8203</v>
      </c>
      <c r="K3990" s="313"/>
      <c r="L3990" s="284"/>
      <c r="M3990" s="280"/>
      <c r="N3990" s="304"/>
      <c r="O3990" s="304"/>
      <c r="P3990" s="304"/>
      <c r="Q3990" s="304"/>
      <c r="R3990" s="282" t="s">
        <v>7446</v>
      </c>
    </row>
    <row r="3991" spans="1:18" ht="15" customHeight="1">
      <c r="A3991" s="139" t="s">
        <v>42</v>
      </c>
      <c r="B3991" s="280" t="s">
        <v>43</v>
      </c>
      <c r="C3991" s="305" t="s">
        <v>105</v>
      </c>
      <c r="D3991" s="336" t="s">
        <v>8223</v>
      </c>
      <c r="E3991" s="313" t="s">
        <v>8224</v>
      </c>
      <c r="F3991" s="313" t="s">
        <v>8024</v>
      </c>
      <c r="G3991" s="283" t="s">
        <v>7502</v>
      </c>
      <c r="H3991" s="283" t="s">
        <v>7577</v>
      </c>
      <c r="I3991" s="363">
        <v>45748</v>
      </c>
      <c r="J3991" s="280" t="s">
        <v>8203</v>
      </c>
      <c r="K3991" s="313" t="s">
        <v>7445</v>
      </c>
      <c r="L3991" s="284"/>
      <c r="M3991" s="280"/>
      <c r="N3991" s="304"/>
      <c r="O3991" s="304"/>
      <c r="P3991" s="304"/>
      <c r="Q3991" s="304"/>
      <c r="R3991" s="282" t="s">
        <v>7446</v>
      </c>
    </row>
    <row r="3992" spans="1:18" ht="15" customHeight="1">
      <c r="A3992" s="139" t="s">
        <v>42</v>
      </c>
      <c r="B3992" s="280" t="s">
        <v>43</v>
      </c>
      <c r="C3992" s="305" t="s">
        <v>105</v>
      </c>
      <c r="D3992" s="336" t="s">
        <v>8225</v>
      </c>
      <c r="E3992" s="313" t="s">
        <v>8226</v>
      </c>
      <c r="F3992" s="313" t="s">
        <v>8024</v>
      </c>
      <c r="G3992" s="283" t="s">
        <v>7502</v>
      </c>
      <c r="H3992" s="283" t="s">
        <v>7577</v>
      </c>
      <c r="I3992" s="363">
        <v>45748</v>
      </c>
      <c r="J3992" s="280" t="s">
        <v>8203</v>
      </c>
      <c r="K3992" s="313" t="s">
        <v>7445</v>
      </c>
      <c r="L3992" s="284"/>
      <c r="M3992" s="280"/>
      <c r="N3992" s="304"/>
      <c r="O3992" s="304"/>
      <c r="P3992" s="304"/>
      <c r="Q3992" s="304"/>
      <c r="R3992" s="282" t="s">
        <v>7446</v>
      </c>
    </row>
    <row r="3993" spans="1:18" ht="15" customHeight="1">
      <c r="A3993" s="139" t="s">
        <v>42</v>
      </c>
      <c r="B3993" s="280" t="s">
        <v>43</v>
      </c>
      <c r="C3993" s="305" t="s">
        <v>105</v>
      </c>
      <c r="D3993" s="336" t="s">
        <v>8227</v>
      </c>
      <c r="E3993" s="313" t="s">
        <v>8228</v>
      </c>
      <c r="F3993" s="313" t="s">
        <v>8024</v>
      </c>
      <c r="G3993" s="283" t="s">
        <v>7502</v>
      </c>
      <c r="H3993" s="283" t="s">
        <v>7577</v>
      </c>
      <c r="I3993" s="363">
        <v>45748</v>
      </c>
      <c r="J3993" s="280" t="s">
        <v>8203</v>
      </c>
      <c r="K3993" s="313" t="s">
        <v>7445</v>
      </c>
      <c r="L3993" s="284"/>
      <c r="M3993" s="280"/>
      <c r="N3993" s="304"/>
      <c r="O3993" s="304"/>
      <c r="P3993" s="304"/>
      <c r="Q3993" s="304"/>
      <c r="R3993" s="282" t="s">
        <v>7446</v>
      </c>
    </row>
    <row r="3994" spans="1:18" ht="15" customHeight="1">
      <c r="A3994" s="139" t="s">
        <v>42</v>
      </c>
      <c r="B3994" s="280" t="s">
        <v>43</v>
      </c>
      <c r="C3994" s="305" t="s">
        <v>105</v>
      </c>
      <c r="D3994" s="336" t="s">
        <v>8229</v>
      </c>
      <c r="E3994" s="313" t="s">
        <v>8230</v>
      </c>
      <c r="F3994" s="313" t="s">
        <v>8024</v>
      </c>
      <c r="G3994" s="283" t="s">
        <v>7502</v>
      </c>
      <c r="H3994" s="283" t="s">
        <v>7577</v>
      </c>
      <c r="I3994" s="363">
        <v>45748</v>
      </c>
      <c r="J3994" s="280" t="s">
        <v>8203</v>
      </c>
      <c r="K3994" s="313"/>
      <c r="L3994" s="284"/>
      <c r="M3994" s="280"/>
      <c r="N3994" s="304"/>
      <c r="O3994" s="304"/>
      <c r="P3994" s="304"/>
      <c r="Q3994" s="304"/>
      <c r="R3994" s="282" t="s">
        <v>7446</v>
      </c>
    </row>
    <row r="3995" spans="1:18" ht="15" customHeight="1">
      <c r="A3995" s="139" t="s">
        <v>42</v>
      </c>
      <c r="B3995" s="280" t="s">
        <v>43</v>
      </c>
      <c r="C3995" s="305" t="s">
        <v>105</v>
      </c>
      <c r="D3995" s="336" t="s">
        <v>4995</v>
      </c>
      <c r="E3995" s="313" t="s">
        <v>4996</v>
      </c>
      <c r="F3995" s="313" t="s">
        <v>8024</v>
      </c>
      <c r="G3995" s="283" t="s">
        <v>7502</v>
      </c>
      <c r="H3995" s="283" t="s">
        <v>7577</v>
      </c>
      <c r="I3995" s="363">
        <v>45748</v>
      </c>
      <c r="J3995" s="280" t="s">
        <v>8203</v>
      </c>
      <c r="K3995" s="313" t="s">
        <v>8062</v>
      </c>
      <c r="L3995" s="284"/>
      <c r="M3995" s="280"/>
      <c r="N3995" s="304"/>
      <c r="O3995" s="304"/>
      <c r="P3995" s="304"/>
      <c r="Q3995" s="304"/>
      <c r="R3995" s="282" t="s">
        <v>7446</v>
      </c>
    </row>
    <row r="3996" spans="1:18" ht="15" customHeight="1">
      <c r="A3996" s="139" t="s">
        <v>42</v>
      </c>
      <c r="B3996" s="280" t="s">
        <v>43</v>
      </c>
      <c r="C3996" s="305" t="s">
        <v>105</v>
      </c>
      <c r="D3996" s="336" t="s">
        <v>8231</v>
      </c>
      <c r="E3996" s="313" t="s">
        <v>8232</v>
      </c>
      <c r="F3996" s="313" t="s">
        <v>8024</v>
      </c>
      <c r="G3996" s="283" t="s">
        <v>7502</v>
      </c>
      <c r="H3996" s="283" t="s">
        <v>7577</v>
      </c>
      <c r="I3996" s="363">
        <v>45748</v>
      </c>
      <c r="J3996" s="280" t="s">
        <v>8203</v>
      </c>
      <c r="K3996" s="313"/>
      <c r="L3996" s="284"/>
      <c r="M3996" s="280"/>
      <c r="N3996" s="304"/>
      <c r="O3996" s="304"/>
      <c r="P3996" s="304"/>
      <c r="Q3996" s="304"/>
      <c r="R3996" s="282" t="s">
        <v>7446</v>
      </c>
    </row>
    <row r="3997" spans="1:18" ht="15" customHeight="1">
      <c r="A3997" s="139" t="s">
        <v>42</v>
      </c>
      <c r="B3997" s="280" t="s">
        <v>43</v>
      </c>
      <c r="C3997" s="305" t="s">
        <v>105</v>
      </c>
      <c r="D3997" s="336" t="s">
        <v>1920</v>
      </c>
      <c r="E3997" s="313" t="s">
        <v>1921</v>
      </c>
      <c r="F3997" s="313" t="s">
        <v>7492</v>
      </c>
      <c r="G3997" s="283" t="s">
        <v>7492</v>
      </c>
      <c r="H3997" s="283" t="s">
        <v>7492</v>
      </c>
      <c r="I3997" s="363">
        <v>45761</v>
      </c>
      <c r="J3997" s="280" t="s">
        <v>8233</v>
      </c>
      <c r="K3997" s="313" t="s">
        <v>7547</v>
      </c>
      <c r="L3997" s="284"/>
      <c r="M3997" s="280"/>
      <c r="N3997" s="304"/>
      <c r="O3997" s="304"/>
      <c r="P3997" s="304"/>
      <c r="Q3997" s="304"/>
      <c r="R3997" s="282" t="s">
        <v>7437</v>
      </c>
    </row>
    <row r="3998" spans="1:18" ht="15" customHeight="1">
      <c r="A3998" s="139" t="s">
        <v>42</v>
      </c>
      <c r="B3998" s="280" t="s">
        <v>43</v>
      </c>
      <c r="C3998" s="305" t="s">
        <v>105</v>
      </c>
      <c r="D3998" s="336" t="s">
        <v>1127</v>
      </c>
      <c r="E3998" s="313" t="s">
        <v>1128</v>
      </c>
      <c r="F3998" s="313" t="s">
        <v>599</v>
      </c>
      <c r="G3998" s="283" t="s">
        <v>7800</v>
      </c>
      <c r="H3998" s="283" t="s">
        <v>7800</v>
      </c>
      <c r="I3998" s="363">
        <v>45766</v>
      </c>
      <c r="J3998" s="280" t="s">
        <v>8219</v>
      </c>
      <c r="K3998" s="313" t="s">
        <v>8027</v>
      </c>
      <c r="L3998" s="284"/>
      <c r="M3998" s="280"/>
      <c r="N3998" s="304"/>
      <c r="O3998" s="304"/>
      <c r="P3998" s="304"/>
      <c r="Q3998" s="304"/>
      <c r="R3998" s="282" t="s">
        <v>7437</v>
      </c>
    </row>
    <row r="3999" spans="1:18" ht="15" customHeight="1">
      <c r="A3999" s="139" t="s">
        <v>42</v>
      </c>
      <c r="B3999" s="280" t="s">
        <v>43</v>
      </c>
      <c r="C3999" s="305" t="s">
        <v>105</v>
      </c>
      <c r="D3999" s="336" t="s">
        <v>4347</v>
      </c>
      <c r="E3999" s="313" t="s">
        <v>4348</v>
      </c>
      <c r="F3999" s="313" t="s">
        <v>7578</v>
      </c>
      <c r="G3999" s="283" t="s">
        <v>7502</v>
      </c>
      <c r="H3999" s="283" t="s">
        <v>7736</v>
      </c>
      <c r="I3999" s="363">
        <v>45765</v>
      </c>
      <c r="J3999" s="280" t="s">
        <v>8233</v>
      </c>
      <c r="K3999" s="313" t="s">
        <v>7465</v>
      </c>
      <c r="L3999" s="360"/>
      <c r="M3999" s="304"/>
      <c r="N3999" s="304"/>
      <c r="O3999" s="304"/>
      <c r="P3999" s="304"/>
      <c r="Q3999" s="310"/>
      <c r="R3999" s="282" t="s">
        <v>7437</v>
      </c>
    </row>
    <row r="4000" spans="1:18" ht="15" customHeight="1">
      <c r="A4000" s="139" t="s">
        <v>42</v>
      </c>
      <c r="B4000" s="280" t="s">
        <v>43</v>
      </c>
      <c r="C4000" s="305" t="s">
        <v>105</v>
      </c>
      <c r="D4000" s="336" t="s">
        <v>6859</v>
      </c>
      <c r="E4000" s="313" t="s">
        <v>6860</v>
      </c>
      <c r="F4000" s="313" t="s">
        <v>7578</v>
      </c>
      <c r="G4000" s="283" t="s">
        <v>7502</v>
      </c>
      <c r="H4000" s="283" t="s">
        <v>7736</v>
      </c>
      <c r="I4000" s="363">
        <v>45765</v>
      </c>
      <c r="J4000" s="280" t="s">
        <v>8233</v>
      </c>
      <c r="K4000" s="313" t="s">
        <v>7465</v>
      </c>
      <c r="L4000" s="360"/>
      <c r="M4000" s="304"/>
      <c r="N4000" s="304"/>
      <c r="O4000" s="304"/>
      <c r="P4000" s="304"/>
      <c r="Q4000" s="310"/>
      <c r="R4000" s="282" t="s">
        <v>7437</v>
      </c>
    </row>
    <row r="4001" spans="1:18" ht="15" customHeight="1">
      <c r="A4001" s="139" t="s">
        <v>42</v>
      </c>
      <c r="B4001" s="280" t="s">
        <v>43</v>
      </c>
      <c r="C4001" s="305" t="s">
        <v>105</v>
      </c>
      <c r="D4001" s="336" t="s">
        <v>2045</v>
      </c>
      <c r="E4001" s="313" t="s">
        <v>2046</v>
      </c>
      <c r="F4001" s="313" t="s">
        <v>7894</v>
      </c>
      <c r="G4001" s="283" t="s">
        <v>7861</v>
      </c>
      <c r="H4001" s="283" t="s">
        <v>7525</v>
      </c>
      <c r="I4001" s="363">
        <v>45752</v>
      </c>
      <c r="J4001" s="280" t="s">
        <v>8203</v>
      </c>
      <c r="K4001" s="313" t="s">
        <v>7593</v>
      </c>
      <c r="L4001" s="360"/>
      <c r="M4001" s="304"/>
      <c r="N4001" s="304"/>
      <c r="O4001" s="304"/>
      <c r="P4001" s="304"/>
      <c r="Q4001" s="310"/>
      <c r="R4001" s="282" t="s">
        <v>7437</v>
      </c>
    </row>
    <row r="4002" spans="1:18" ht="15" customHeight="1">
      <c r="A4002" s="139" t="s">
        <v>42</v>
      </c>
      <c r="B4002" s="280" t="s">
        <v>43</v>
      </c>
      <c r="C4002" s="305" t="s">
        <v>105</v>
      </c>
      <c r="D4002" s="336" t="s">
        <v>1725</v>
      </c>
      <c r="E4002" s="313" t="s">
        <v>1726</v>
      </c>
      <c r="F4002" s="307" t="s">
        <v>7807</v>
      </c>
      <c r="G4002" s="308" t="s">
        <v>7448</v>
      </c>
      <c r="H4002" s="308" t="s">
        <v>7449</v>
      </c>
      <c r="I4002" s="363">
        <v>45770</v>
      </c>
      <c r="J4002" s="280" t="s">
        <v>8219</v>
      </c>
      <c r="K4002" s="313" t="s">
        <v>7626</v>
      </c>
      <c r="L4002" s="360"/>
      <c r="M4002" s="304"/>
      <c r="N4002" s="304"/>
      <c r="O4002" s="304"/>
      <c r="P4002" s="304"/>
      <c r="Q4002" s="310"/>
      <c r="R4002" s="282" t="s">
        <v>7446</v>
      </c>
    </row>
    <row r="4003" spans="1:18" ht="15" customHeight="1">
      <c r="A4003" s="139" t="s">
        <v>42</v>
      </c>
      <c r="B4003" s="280" t="s">
        <v>43</v>
      </c>
      <c r="C4003" s="305" t="s">
        <v>105</v>
      </c>
      <c r="D4003" s="336" t="s">
        <v>6140</v>
      </c>
      <c r="E4003" s="313" t="s">
        <v>6141</v>
      </c>
      <c r="F4003" s="313" t="s">
        <v>285</v>
      </c>
      <c r="G4003" s="283" t="s">
        <v>7497</v>
      </c>
      <c r="H4003" s="283" t="s">
        <v>1365</v>
      </c>
      <c r="I4003" s="363">
        <v>45768</v>
      </c>
      <c r="J4003" s="280" t="s">
        <v>8219</v>
      </c>
      <c r="K4003" s="313" t="s">
        <v>7814</v>
      </c>
      <c r="L4003" s="360"/>
      <c r="M4003" s="304"/>
      <c r="N4003" s="304"/>
      <c r="O4003" s="304"/>
      <c r="P4003" s="304"/>
      <c r="Q4003" s="310"/>
      <c r="R4003" s="282" t="s">
        <v>7446</v>
      </c>
    </row>
    <row r="4004" spans="1:18" ht="15" customHeight="1">
      <c r="A4004" s="139" t="s">
        <v>42</v>
      </c>
      <c r="B4004" s="280" t="s">
        <v>43</v>
      </c>
      <c r="C4004" s="305" t="s">
        <v>105</v>
      </c>
      <c r="D4004" s="336" t="s">
        <v>6534</v>
      </c>
      <c r="E4004" s="313" t="s">
        <v>6535</v>
      </c>
      <c r="F4004" s="280" t="s">
        <v>285</v>
      </c>
      <c r="G4004" s="283" t="s">
        <v>7497</v>
      </c>
      <c r="H4004" s="283" t="s">
        <v>1365</v>
      </c>
      <c r="I4004" s="363">
        <v>45768</v>
      </c>
      <c r="J4004" s="280" t="s">
        <v>8219</v>
      </c>
      <c r="K4004" s="313" t="s">
        <v>7516</v>
      </c>
      <c r="L4004" s="360"/>
      <c r="M4004" s="304"/>
      <c r="N4004" s="304"/>
      <c r="O4004" s="304"/>
      <c r="P4004" s="304"/>
      <c r="Q4004" s="310"/>
      <c r="R4004" s="282" t="s">
        <v>7446</v>
      </c>
    </row>
    <row r="4005" spans="1:18" ht="15" customHeight="1">
      <c r="A4005" s="139" t="s">
        <v>42</v>
      </c>
      <c r="B4005" s="280" t="s">
        <v>43</v>
      </c>
      <c r="C4005" s="280" t="s">
        <v>143</v>
      </c>
      <c r="D4005" s="336" t="s">
        <v>7366</v>
      </c>
      <c r="E4005" s="313" t="s">
        <v>7367</v>
      </c>
      <c r="F4005" s="313" t="s">
        <v>1202</v>
      </c>
      <c r="G4005" s="283" t="s">
        <v>7534</v>
      </c>
      <c r="H4005" s="283" t="s">
        <v>7577</v>
      </c>
      <c r="I4005" s="363">
        <v>45748</v>
      </c>
      <c r="J4005" s="280" t="s">
        <v>8203</v>
      </c>
      <c r="K4005" s="313" t="s">
        <v>7650</v>
      </c>
      <c r="L4005" s="360"/>
      <c r="M4005" s="304"/>
      <c r="N4005" s="304"/>
      <c r="O4005" s="304"/>
      <c r="P4005" s="304"/>
      <c r="Q4005" s="310"/>
      <c r="R4005" s="282" t="s">
        <v>7437</v>
      </c>
    </row>
    <row r="4006" spans="1:18" ht="15" customHeight="1">
      <c r="A4006" s="139" t="s">
        <v>42</v>
      </c>
      <c r="B4006" s="280" t="s">
        <v>43</v>
      </c>
      <c r="C4006" s="305" t="s">
        <v>105</v>
      </c>
      <c r="D4006" s="336" t="s">
        <v>4706</v>
      </c>
      <c r="E4006" s="313" t="s">
        <v>4707</v>
      </c>
      <c r="F4006" s="313" t="s">
        <v>7492</v>
      </c>
      <c r="G4006" s="283" t="s">
        <v>7492</v>
      </c>
      <c r="H4006" s="283" t="s">
        <v>7492</v>
      </c>
      <c r="I4006" s="363">
        <v>45748</v>
      </c>
      <c r="J4006" s="280" t="s">
        <v>8203</v>
      </c>
      <c r="K4006" s="139" t="s">
        <v>7753</v>
      </c>
      <c r="L4006" s="360"/>
      <c r="M4006" s="304"/>
      <c r="N4006" s="304"/>
      <c r="O4006" s="304"/>
      <c r="P4006" s="304"/>
      <c r="Q4006" s="310"/>
      <c r="R4006" s="282" t="s">
        <v>7437</v>
      </c>
    </row>
    <row r="4007" spans="1:18" ht="15" customHeight="1">
      <c r="A4007" s="139" t="s">
        <v>42</v>
      </c>
      <c r="B4007" s="280" t="s">
        <v>43</v>
      </c>
      <c r="C4007" s="305" t="s">
        <v>105</v>
      </c>
      <c r="D4007" s="336" t="s">
        <v>3513</v>
      </c>
      <c r="E4007" s="313" t="s">
        <v>3514</v>
      </c>
      <c r="F4007" s="313" t="s">
        <v>7894</v>
      </c>
      <c r="G4007" s="283" t="s">
        <v>7861</v>
      </c>
      <c r="H4007" s="283" t="s">
        <v>7525</v>
      </c>
      <c r="I4007" s="363">
        <v>45748</v>
      </c>
      <c r="J4007" s="280" t="s">
        <v>8203</v>
      </c>
      <c r="K4007" s="313" t="s">
        <v>8096</v>
      </c>
      <c r="L4007" s="360"/>
      <c r="M4007" s="304"/>
      <c r="N4007" s="304"/>
      <c r="O4007" s="304"/>
      <c r="P4007" s="304"/>
      <c r="Q4007" s="310"/>
      <c r="R4007" s="282" t="s">
        <v>7437</v>
      </c>
    </row>
    <row r="4008" spans="1:18" ht="15" customHeight="1">
      <c r="A4008" s="139" t="s">
        <v>42</v>
      </c>
      <c r="B4008" s="280" t="s">
        <v>43</v>
      </c>
      <c r="C4008" s="305" t="s">
        <v>105</v>
      </c>
      <c r="D4008" s="336" t="s">
        <v>2911</v>
      </c>
      <c r="E4008" s="313" t="s">
        <v>2912</v>
      </c>
      <c r="F4008" s="307" t="s">
        <v>7544</v>
      </c>
      <c r="G4008" s="308" t="s">
        <v>7534</v>
      </c>
      <c r="H4008" s="308" t="s">
        <v>7434</v>
      </c>
      <c r="I4008" s="363">
        <v>45771</v>
      </c>
      <c r="J4008" s="280" t="s">
        <v>8219</v>
      </c>
      <c r="K4008" s="313" t="s">
        <v>7593</v>
      </c>
      <c r="L4008" s="360"/>
      <c r="M4008" s="304"/>
      <c r="N4008" s="304"/>
      <c r="O4008" s="304"/>
      <c r="P4008" s="304"/>
      <c r="Q4008" s="310"/>
      <c r="R4008" s="282" t="s">
        <v>7437</v>
      </c>
    </row>
    <row r="4009" spans="1:18" ht="15" customHeight="1">
      <c r="A4009" s="139" t="s">
        <v>42</v>
      </c>
      <c r="B4009" s="280" t="s">
        <v>43</v>
      </c>
      <c r="C4009" s="305" t="s">
        <v>143</v>
      </c>
      <c r="D4009" s="336" t="s">
        <v>8234</v>
      </c>
      <c r="E4009" s="313" t="s">
        <v>2412</v>
      </c>
      <c r="F4009" s="283" t="s">
        <v>8179</v>
      </c>
      <c r="G4009" s="139" t="s">
        <v>7433</v>
      </c>
      <c r="H4009" s="139" t="s">
        <v>7433</v>
      </c>
      <c r="I4009" s="363">
        <v>45754</v>
      </c>
      <c r="J4009" s="280" t="s">
        <v>8217</v>
      </c>
      <c r="K4009" s="313"/>
      <c r="L4009" s="360"/>
      <c r="M4009" s="304"/>
      <c r="N4009" s="304"/>
      <c r="O4009" s="304"/>
      <c r="P4009" s="304"/>
      <c r="Q4009" s="310"/>
      <c r="R4009" s="282"/>
    </row>
    <row r="4010" spans="1:18" ht="15" customHeight="1">
      <c r="A4010" s="139" t="s">
        <v>42</v>
      </c>
      <c r="B4010" s="280" t="s">
        <v>43</v>
      </c>
      <c r="C4010" s="305" t="s">
        <v>143</v>
      </c>
      <c r="D4010" s="336" t="s">
        <v>8235</v>
      </c>
      <c r="E4010" s="313" t="s">
        <v>3337</v>
      </c>
      <c r="F4010" s="313" t="s">
        <v>8236</v>
      </c>
      <c r="G4010" s="283" t="s">
        <v>8237</v>
      </c>
      <c r="H4010" s="283" t="s">
        <v>8237</v>
      </c>
      <c r="I4010" s="363">
        <v>45754</v>
      </c>
      <c r="J4010" s="280" t="s">
        <v>8217</v>
      </c>
      <c r="K4010" s="313" t="s">
        <v>8238</v>
      </c>
      <c r="L4010" s="360"/>
      <c r="M4010" s="304"/>
      <c r="N4010" s="304"/>
      <c r="O4010" s="304"/>
      <c r="P4010" s="304"/>
      <c r="Q4010" s="310"/>
      <c r="R4010" s="282"/>
    </row>
    <row r="4011" spans="1:18" ht="15" customHeight="1">
      <c r="A4011" s="139" t="s">
        <v>42</v>
      </c>
      <c r="B4011" s="280" t="s">
        <v>43</v>
      </c>
      <c r="C4011" s="305" t="s">
        <v>105</v>
      </c>
      <c r="D4011" s="336" t="s">
        <v>4147</v>
      </c>
      <c r="E4011" s="313" t="s">
        <v>4148</v>
      </c>
      <c r="F4011" s="307" t="s">
        <v>7807</v>
      </c>
      <c r="G4011" s="308" t="s">
        <v>7448</v>
      </c>
      <c r="H4011" s="308" t="s">
        <v>7449</v>
      </c>
      <c r="I4011" s="363">
        <v>45748</v>
      </c>
      <c r="J4011" s="280" t="s">
        <v>8203</v>
      </c>
      <c r="K4011" s="313" t="s">
        <v>7548</v>
      </c>
      <c r="L4011" s="360"/>
      <c r="M4011" s="304"/>
      <c r="N4011" s="304"/>
      <c r="O4011" s="304"/>
      <c r="P4011" s="304"/>
      <c r="Q4011" s="310"/>
      <c r="R4011" s="282" t="s">
        <v>7437</v>
      </c>
    </row>
    <row r="4012" spans="1:18" ht="15" customHeight="1">
      <c r="A4012" s="139" t="s">
        <v>42</v>
      </c>
      <c r="B4012" s="280" t="s">
        <v>43</v>
      </c>
      <c r="C4012" s="305" t="s">
        <v>105</v>
      </c>
      <c r="D4012" s="336" t="s">
        <v>8239</v>
      </c>
      <c r="E4012" s="313" t="s">
        <v>8240</v>
      </c>
      <c r="F4012" s="308" t="s">
        <v>7531</v>
      </c>
      <c r="G4012" s="308" t="s">
        <v>7531</v>
      </c>
      <c r="H4012" s="308" t="s">
        <v>7531</v>
      </c>
      <c r="I4012" s="363">
        <v>45754</v>
      </c>
      <c r="J4012" s="280" t="s">
        <v>8217</v>
      </c>
      <c r="K4012" s="313" t="s">
        <v>7711</v>
      </c>
      <c r="L4012" s="360"/>
      <c r="M4012" s="304"/>
      <c r="N4012" s="304"/>
      <c r="O4012" s="304"/>
      <c r="P4012" s="304"/>
      <c r="Q4012" s="310"/>
      <c r="R4012" s="282" t="s">
        <v>7446</v>
      </c>
    </row>
    <row r="4013" spans="1:18" ht="15" customHeight="1">
      <c r="A4013" s="139" t="s">
        <v>42</v>
      </c>
      <c r="B4013" s="280" t="s">
        <v>43</v>
      </c>
      <c r="C4013" s="305" t="s">
        <v>105</v>
      </c>
      <c r="D4013" s="336" t="s">
        <v>8241</v>
      </c>
      <c r="E4013" s="313" t="s">
        <v>8242</v>
      </c>
      <c r="F4013" s="308" t="s">
        <v>7531</v>
      </c>
      <c r="G4013" s="308" t="s">
        <v>7531</v>
      </c>
      <c r="H4013" s="308" t="s">
        <v>7531</v>
      </c>
      <c r="I4013" s="363">
        <v>45757</v>
      </c>
      <c r="J4013" s="280" t="s">
        <v>8217</v>
      </c>
      <c r="K4013" s="313" t="s">
        <v>7465</v>
      </c>
      <c r="L4013" s="360"/>
      <c r="M4013" s="304"/>
      <c r="N4013" s="304"/>
      <c r="O4013" s="304"/>
      <c r="P4013" s="304"/>
      <c r="Q4013" s="310"/>
      <c r="R4013" s="282" t="s">
        <v>7437</v>
      </c>
    </row>
    <row r="4014" spans="1:18" ht="15" customHeight="1">
      <c r="A4014" s="139" t="s">
        <v>42</v>
      </c>
      <c r="B4014" s="280" t="s">
        <v>43</v>
      </c>
      <c r="C4014" s="305" t="s">
        <v>105</v>
      </c>
      <c r="D4014" s="336" t="s">
        <v>8243</v>
      </c>
      <c r="E4014" s="313" t="s">
        <v>8244</v>
      </c>
      <c r="F4014" s="308" t="s">
        <v>7531</v>
      </c>
      <c r="G4014" s="308" t="s">
        <v>7531</v>
      </c>
      <c r="H4014" s="308" t="s">
        <v>7531</v>
      </c>
      <c r="I4014" s="363">
        <v>45757</v>
      </c>
      <c r="J4014" s="280" t="s">
        <v>8217</v>
      </c>
      <c r="K4014" s="313" t="s">
        <v>2088</v>
      </c>
      <c r="L4014" s="360"/>
      <c r="M4014" s="304"/>
      <c r="N4014" s="304"/>
      <c r="O4014" s="304"/>
      <c r="P4014" s="304"/>
      <c r="Q4014" s="310"/>
      <c r="R4014" s="282" t="s">
        <v>7437</v>
      </c>
    </row>
    <row r="4015" spans="1:18" ht="15" customHeight="1">
      <c r="A4015" s="139" t="s">
        <v>42</v>
      </c>
      <c r="B4015" s="280" t="s">
        <v>43</v>
      </c>
      <c r="C4015" s="305" t="s">
        <v>105</v>
      </c>
      <c r="D4015" s="336" t="s">
        <v>8015</v>
      </c>
      <c r="E4015" s="313" t="s">
        <v>8016</v>
      </c>
      <c r="F4015" s="307" t="s">
        <v>7544</v>
      </c>
      <c r="G4015" s="308" t="s">
        <v>7534</v>
      </c>
      <c r="H4015" s="308" t="s">
        <v>7434</v>
      </c>
      <c r="I4015" s="363">
        <v>45765</v>
      </c>
      <c r="J4015" s="280" t="s">
        <v>8219</v>
      </c>
      <c r="K4015" s="313" t="s">
        <v>7710</v>
      </c>
      <c r="L4015" s="360"/>
      <c r="M4015" s="304"/>
      <c r="N4015" s="304"/>
      <c r="O4015" s="304"/>
      <c r="P4015" s="304"/>
      <c r="Q4015" s="310"/>
      <c r="R4015" s="282" t="s">
        <v>7528</v>
      </c>
    </row>
    <row r="4016" spans="1:18" ht="15" customHeight="1">
      <c r="A4016" s="139" t="s">
        <v>42</v>
      </c>
      <c r="B4016" s="280" t="s">
        <v>43</v>
      </c>
      <c r="C4016" s="305" t="s">
        <v>143</v>
      </c>
      <c r="D4016" s="336" t="s">
        <v>8245</v>
      </c>
      <c r="E4016" s="313" t="s">
        <v>8246</v>
      </c>
      <c r="F4016" s="283" t="s">
        <v>8247</v>
      </c>
      <c r="G4016" s="283" t="s">
        <v>7800</v>
      </c>
      <c r="H4016" s="283" t="s">
        <v>7800</v>
      </c>
      <c r="I4016" s="363">
        <v>45761</v>
      </c>
      <c r="J4016" s="280" t="s">
        <v>8233</v>
      </c>
      <c r="K4016" s="313"/>
      <c r="L4016" s="360"/>
      <c r="M4016" s="304"/>
      <c r="N4016" s="304"/>
      <c r="O4016" s="304"/>
      <c r="P4016" s="304"/>
      <c r="Q4016" s="310"/>
      <c r="R4016" s="282" t="s">
        <v>7437</v>
      </c>
    </row>
    <row r="4017" spans="1:18" ht="15" customHeight="1">
      <c r="A4017" s="139" t="s">
        <v>42</v>
      </c>
      <c r="B4017" s="280" t="s">
        <v>43</v>
      </c>
      <c r="C4017" s="305" t="s">
        <v>105</v>
      </c>
      <c r="D4017" s="336" t="s">
        <v>8248</v>
      </c>
      <c r="E4017" s="313" t="s">
        <v>8249</v>
      </c>
      <c r="F4017" s="308" t="s">
        <v>7531</v>
      </c>
      <c r="G4017" s="308" t="s">
        <v>7531</v>
      </c>
      <c r="H4017" s="308" t="s">
        <v>7531</v>
      </c>
      <c r="I4017" s="363">
        <v>45761</v>
      </c>
      <c r="J4017" s="280" t="s">
        <v>8233</v>
      </c>
      <c r="K4017" s="313" t="s">
        <v>7465</v>
      </c>
      <c r="L4017" s="360"/>
      <c r="M4017" s="304"/>
      <c r="N4017" s="304"/>
      <c r="O4017" s="304"/>
      <c r="P4017" s="304"/>
      <c r="Q4017" s="310"/>
      <c r="R4017" s="282" t="s">
        <v>7437</v>
      </c>
    </row>
    <row r="4018" spans="1:18" ht="15" customHeight="1">
      <c r="A4018" s="139" t="s">
        <v>42</v>
      </c>
      <c r="B4018" s="280" t="s">
        <v>43</v>
      </c>
      <c r="C4018" s="305" t="s">
        <v>105</v>
      </c>
      <c r="D4018" s="281" t="s">
        <v>6541</v>
      </c>
      <c r="E4018" s="282" t="s">
        <v>6542</v>
      </c>
      <c r="F4018" s="310" t="s">
        <v>7578</v>
      </c>
      <c r="G4018" s="305" t="s">
        <v>7502</v>
      </c>
      <c r="H4018" s="308" t="s">
        <v>7736</v>
      </c>
      <c r="I4018" s="363">
        <v>45769</v>
      </c>
      <c r="J4018" s="280" t="s">
        <v>8219</v>
      </c>
      <c r="K4018" s="313" t="s">
        <v>7593</v>
      </c>
      <c r="L4018" s="360"/>
      <c r="M4018" s="304"/>
      <c r="N4018" s="304"/>
      <c r="O4018" s="304"/>
      <c r="P4018" s="304"/>
      <c r="Q4018" s="310"/>
      <c r="R4018" s="282" t="s">
        <v>7437</v>
      </c>
    </row>
    <row r="4019" spans="1:18" ht="15" customHeight="1">
      <c r="A4019" s="139" t="s">
        <v>42</v>
      </c>
      <c r="B4019" s="280" t="s">
        <v>43</v>
      </c>
      <c r="C4019" s="305" t="s">
        <v>426</v>
      </c>
      <c r="D4019" s="281" t="s">
        <v>636</v>
      </c>
      <c r="E4019" s="282" t="s">
        <v>637</v>
      </c>
      <c r="F4019" s="280" t="s">
        <v>7576</v>
      </c>
      <c r="G4019" s="347" t="s">
        <v>7577</v>
      </c>
      <c r="H4019" s="347" t="s">
        <v>7736</v>
      </c>
      <c r="I4019" s="363">
        <v>45769</v>
      </c>
      <c r="J4019" s="280" t="s">
        <v>8219</v>
      </c>
      <c r="K4019" s="313" t="s">
        <v>7798</v>
      </c>
      <c r="L4019" s="360"/>
      <c r="M4019" s="304"/>
      <c r="N4019" s="304"/>
      <c r="O4019" s="304"/>
      <c r="P4019" s="304"/>
      <c r="Q4019" s="310"/>
      <c r="R4019" s="139" t="s">
        <v>7528</v>
      </c>
    </row>
    <row r="4020" spans="1:18" ht="15" customHeight="1">
      <c r="A4020" s="139" t="s">
        <v>42</v>
      </c>
      <c r="B4020" s="280" t="s">
        <v>43</v>
      </c>
      <c r="C4020" s="305" t="s">
        <v>105</v>
      </c>
      <c r="D4020" s="281" t="s">
        <v>3619</v>
      </c>
      <c r="E4020" s="282" t="s">
        <v>3620</v>
      </c>
      <c r="F4020" s="280" t="s">
        <v>8208</v>
      </c>
      <c r="G4020" s="347" t="s">
        <v>7433</v>
      </c>
      <c r="H4020" s="347" t="s">
        <v>7433</v>
      </c>
      <c r="I4020" s="363">
        <v>45768</v>
      </c>
      <c r="J4020" s="280" t="s">
        <v>8219</v>
      </c>
      <c r="K4020" s="313" t="s">
        <v>7548</v>
      </c>
      <c r="L4020" s="360"/>
      <c r="M4020" s="304"/>
      <c r="N4020" s="304"/>
      <c r="O4020" s="304"/>
      <c r="P4020" s="304"/>
      <c r="Q4020" s="310"/>
      <c r="R4020" s="139" t="s">
        <v>7437</v>
      </c>
    </row>
    <row r="4021" spans="1:18" ht="15" customHeight="1">
      <c r="A4021" s="139" t="s">
        <v>42</v>
      </c>
      <c r="B4021" s="280" t="s">
        <v>43</v>
      </c>
      <c r="C4021" s="305" t="s">
        <v>105</v>
      </c>
      <c r="D4021" s="281" t="s">
        <v>8250</v>
      </c>
      <c r="E4021" s="282" t="s">
        <v>8251</v>
      </c>
      <c r="F4021" s="280" t="s">
        <v>8088</v>
      </c>
      <c r="G4021" s="347" t="s">
        <v>7497</v>
      </c>
      <c r="H4021" s="347" t="s">
        <v>1365</v>
      </c>
      <c r="I4021" s="363">
        <v>45758</v>
      </c>
      <c r="J4021" s="280" t="s">
        <v>8217</v>
      </c>
      <c r="K4021" s="313" t="s">
        <v>7451</v>
      </c>
      <c r="L4021" s="360" t="s">
        <v>7703</v>
      </c>
      <c r="M4021" s="304" t="s">
        <v>7703</v>
      </c>
      <c r="N4021" s="304" t="s">
        <v>7703</v>
      </c>
      <c r="O4021" s="304" t="s">
        <v>7703</v>
      </c>
      <c r="P4021" s="304" t="s">
        <v>7703</v>
      </c>
      <c r="Q4021" s="310" t="s">
        <v>7703</v>
      </c>
      <c r="R4021" s="139" t="s">
        <v>7437</v>
      </c>
    </row>
    <row r="4022" spans="1:18" ht="15" customHeight="1">
      <c r="A4022" s="139" t="s">
        <v>42</v>
      </c>
      <c r="B4022" s="280" t="s">
        <v>43</v>
      </c>
      <c r="C4022" s="305" t="s">
        <v>105</v>
      </c>
      <c r="D4022" s="281" t="s">
        <v>8252</v>
      </c>
      <c r="E4022" s="282" t="s">
        <v>8253</v>
      </c>
      <c r="F4022" s="280" t="s">
        <v>8088</v>
      </c>
      <c r="G4022" s="347" t="s">
        <v>7497</v>
      </c>
      <c r="H4022" s="347" t="s">
        <v>1365</v>
      </c>
      <c r="I4022" s="363">
        <v>45771</v>
      </c>
      <c r="J4022" s="280" t="s">
        <v>8219</v>
      </c>
      <c r="K4022" s="313" t="s">
        <v>7451</v>
      </c>
      <c r="L4022" s="360" t="s">
        <v>7703</v>
      </c>
      <c r="M4022" s="304" t="s">
        <v>7703</v>
      </c>
      <c r="N4022" s="304" t="s">
        <v>7703</v>
      </c>
      <c r="O4022" s="304" t="s">
        <v>7703</v>
      </c>
      <c r="P4022" s="304" t="s">
        <v>7703</v>
      </c>
      <c r="Q4022" s="310" t="s">
        <v>7703</v>
      </c>
      <c r="R4022" s="139" t="s">
        <v>7437</v>
      </c>
    </row>
    <row r="4023" spans="1:18" ht="15" customHeight="1">
      <c r="A4023" s="139" t="s">
        <v>42</v>
      </c>
      <c r="B4023" s="280" t="s">
        <v>43</v>
      </c>
      <c r="C4023" s="305" t="s">
        <v>105</v>
      </c>
      <c r="D4023" s="281" t="s">
        <v>2129</v>
      </c>
      <c r="E4023" s="282" t="s">
        <v>2130</v>
      </c>
      <c r="F4023" s="280" t="s">
        <v>7742</v>
      </c>
      <c r="G4023" s="347" t="s">
        <v>7453</v>
      </c>
      <c r="H4023" s="347" t="s">
        <v>7449</v>
      </c>
      <c r="I4023" s="363">
        <v>45772</v>
      </c>
      <c r="J4023" s="280" t="s">
        <v>8219</v>
      </c>
      <c r="K4023" s="313" t="s">
        <v>7710</v>
      </c>
      <c r="L4023" s="360"/>
      <c r="M4023" s="304"/>
      <c r="N4023" s="304"/>
      <c r="O4023" s="304"/>
      <c r="P4023" s="304"/>
      <c r="Q4023" s="310"/>
      <c r="R4023" s="139" t="s">
        <v>7528</v>
      </c>
    </row>
    <row r="4024" spans="1:18" ht="15" customHeight="1">
      <c r="A4024" s="139" t="s">
        <v>42</v>
      </c>
      <c r="B4024" s="280" t="s">
        <v>43</v>
      </c>
      <c r="C4024" s="305" t="s">
        <v>105</v>
      </c>
      <c r="D4024" s="281" t="s">
        <v>8254</v>
      </c>
      <c r="E4024" s="282" t="s">
        <v>8255</v>
      </c>
      <c r="F4024" s="308" t="s">
        <v>7531</v>
      </c>
      <c r="G4024" s="308" t="s">
        <v>7531</v>
      </c>
      <c r="H4024" s="308" t="s">
        <v>7531</v>
      </c>
      <c r="I4024" s="363">
        <v>45771</v>
      </c>
      <c r="J4024" s="280" t="s">
        <v>8219</v>
      </c>
      <c r="K4024" s="313" t="s">
        <v>7783</v>
      </c>
      <c r="L4024" s="360"/>
      <c r="M4024" s="304"/>
      <c r="N4024" s="304"/>
      <c r="O4024" s="304"/>
      <c r="P4024" s="304"/>
      <c r="Q4024" s="310"/>
      <c r="R4024" s="139" t="s">
        <v>7437</v>
      </c>
    </row>
    <row r="4025" spans="1:18" ht="15" customHeight="1">
      <c r="A4025" s="139" t="s">
        <v>42</v>
      </c>
      <c r="B4025" s="280" t="s">
        <v>43</v>
      </c>
      <c r="C4025" s="305" t="s">
        <v>105</v>
      </c>
      <c r="D4025" s="281" t="s">
        <v>8256</v>
      </c>
      <c r="E4025" s="282" t="s">
        <v>8257</v>
      </c>
      <c r="F4025" s="308" t="s">
        <v>7531</v>
      </c>
      <c r="G4025" s="308" t="s">
        <v>7531</v>
      </c>
      <c r="H4025" s="308" t="s">
        <v>7531</v>
      </c>
      <c r="I4025" s="363">
        <v>45775</v>
      </c>
      <c r="J4025" s="280" t="s">
        <v>8258</v>
      </c>
      <c r="K4025" s="313" t="s">
        <v>7548</v>
      </c>
      <c r="L4025" s="360"/>
      <c r="M4025" s="304"/>
      <c r="N4025" s="304"/>
      <c r="O4025" s="304"/>
      <c r="P4025" s="304"/>
      <c r="Q4025" s="310"/>
      <c r="R4025" s="139" t="s">
        <v>7437</v>
      </c>
    </row>
    <row r="4026" spans="1:18" ht="15" customHeight="1">
      <c r="A4026" s="139" t="s">
        <v>42</v>
      </c>
      <c r="B4026" s="280" t="s">
        <v>43</v>
      </c>
      <c r="C4026" s="305" t="s">
        <v>105</v>
      </c>
      <c r="D4026" s="281" t="s">
        <v>8259</v>
      </c>
      <c r="E4026" s="282" t="s">
        <v>8260</v>
      </c>
      <c r="F4026" s="308" t="s">
        <v>7531</v>
      </c>
      <c r="G4026" s="308" t="s">
        <v>7531</v>
      </c>
      <c r="H4026" s="308" t="s">
        <v>7531</v>
      </c>
      <c r="I4026" s="363">
        <v>45775</v>
      </c>
      <c r="J4026" s="280" t="s">
        <v>8258</v>
      </c>
      <c r="K4026" s="313" t="s">
        <v>7548</v>
      </c>
      <c r="L4026" s="360"/>
      <c r="M4026" s="304"/>
      <c r="N4026" s="304"/>
      <c r="O4026" s="304"/>
      <c r="P4026" s="304"/>
      <c r="Q4026" s="310"/>
      <c r="R4026" s="139" t="s">
        <v>7437</v>
      </c>
    </row>
    <row r="4027" spans="1:18" ht="15" customHeight="1">
      <c r="A4027" s="139" t="s">
        <v>42</v>
      </c>
      <c r="B4027" s="280" t="s">
        <v>43</v>
      </c>
      <c r="C4027" s="305" t="s">
        <v>143</v>
      </c>
      <c r="D4027" s="281" t="s">
        <v>8261</v>
      </c>
      <c r="E4027" s="282" t="s">
        <v>8262</v>
      </c>
      <c r="F4027" s="280" t="s">
        <v>8263</v>
      </c>
      <c r="G4027" s="347" t="s">
        <v>8220</v>
      </c>
      <c r="H4027" s="347" t="s">
        <v>7577</v>
      </c>
      <c r="I4027" s="363">
        <v>45748</v>
      </c>
      <c r="J4027" s="280" t="s">
        <v>8203</v>
      </c>
      <c r="K4027" s="313" t="s">
        <v>7511</v>
      </c>
      <c r="L4027" s="360"/>
      <c r="M4027" s="304"/>
      <c r="N4027" s="304"/>
      <c r="O4027" s="304"/>
      <c r="P4027" s="304"/>
      <c r="Q4027" s="310"/>
      <c r="R4027" s="139" t="s">
        <v>7437</v>
      </c>
    </row>
    <row r="4028" spans="1:18" ht="15" customHeight="1">
      <c r="A4028" s="139" t="s">
        <v>42</v>
      </c>
      <c r="B4028" s="280" t="s">
        <v>43</v>
      </c>
      <c r="C4028" s="305" t="s">
        <v>143</v>
      </c>
      <c r="D4028" s="281" t="s">
        <v>8264</v>
      </c>
      <c r="E4028" s="282" t="s">
        <v>8265</v>
      </c>
      <c r="F4028" s="280" t="s">
        <v>8263</v>
      </c>
      <c r="G4028" s="347" t="s">
        <v>8220</v>
      </c>
      <c r="H4028" s="347" t="s">
        <v>7577</v>
      </c>
      <c r="I4028" s="363">
        <v>45754</v>
      </c>
      <c r="J4028" s="280" t="s">
        <v>8217</v>
      </c>
      <c r="K4028" s="313"/>
      <c r="L4028" s="360"/>
      <c r="M4028" s="304"/>
      <c r="N4028" s="304"/>
      <c r="O4028" s="304"/>
      <c r="P4028" s="304"/>
      <c r="Q4028" s="310"/>
      <c r="R4028" s="139" t="s">
        <v>7437</v>
      </c>
    </row>
    <row r="4029" spans="1:18" ht="15" customHeight="1">
      <c r="A4029" s="139" t="s">
        <v>42</v>
      </c>
      <c r="B4029" s="280" t="s">
        <v>43</v>
      </c>
      <c r="C4029" s="305" t="s">
        <v>143</v>
      </c>
      <c r="D4029" s="281" t="s">
        <v>8266</v>
      </c>
      <c r="E4029" s="282" t="s">
        <v>8267</v>
      </c>
      <c r="F4029" s="280" t="s">
        <v>8263</v>
      </c>
      <c r="G4029" s="347" t="s">
        <v>8220</v>
      </c>
      <c r="H4029" s="347" t="s">
        <v>7577</v>
      </c>
      <c r="I4029" s="363">
        <v>45748</v>
      </c>
      <c r="J4029" s="280" t="s">
        <v>8203</v>
      </c>
      <c r="K4029" s="313" t="s">
        <v>7511</v>
      </c>
      <c r="L4029" s="360"/>
      <c r="M4029" s="304"/>
      <c r="N4029" s="304"/>
      <c r="O4029" s="304"/>
      <c r="P4029" s="304"/>
      <c r="Q4029" s="310"/>
      <c r="R4029" s="139" t="s">
        <v>7437</v>
      </c>
    </row>
    <row r="4030" spans="1:18" ht="15" customHeight="1">
      <c r="A4030" s="139" t="s">
        <v>42</v>
      </c>
      <c r="B4030" s="280" t="s">
        <v>43</v>
      </c>
      <c r="C4030" s="305" t="s">
        <v>105</v>
      </c>
      <c r="D4030" s="281" t="s">
        <v>5624</v>
      </c>
      <c r="E4030" s="282" t="s">
        <v>5625</v>
      </c>
      <c r="F4030" s="280" t="s">
        <v>187</v>
      </c>
      <c r="G4030" s="347" t="s">
        <v>7463</v>
      </c>
      <c r="H4030" s="347" t="s">
        <v>7434</v>
      </c>
      <c r="I4030" s="363">
        <v>45777</v>
      </c>
      <c r="J4030" s="280" t="s">
        <v>8258</v>
      </c>
      <c r="K4030" s="313" t="s">
        <v>7441</v>
      </c>
      <c r="L4030" s="360"/>
      <c r="M4030" s="304"/>
      <c r="N4030" s="304"/>
      <c r="O4030" s="304"/>
      <c r="P4030" s="304"/>
      <c r="Q4030" s="310"/>
      <c r="R4030" s="139" t="s">
        <v>7437</v>
      </c>
    </row>
    <row r="4031" spans="1:18" ht="15" customHeight="1">
      <c r="A4031" s="139" t="s">
        <v>42</v>
      </c>
      <c r="B4031" s="280" t="s">
        <v>6</v>
      </c>
      <c r="C4031" s="305" t="s">
        <v>105</v>
      </c>
      <c r="D4031" s="281" t="s">
        <v>7975</v>
      </c>
      <c r="E4031" s="282" t="s">
        <v>7976</v>
      </c>
      <c r="F4031" s="280" t="s">
        <v>8208</v>
      </c>
      <c r="G4031" s="347" t="s">
        <v>7433</v>
      </c>
      <c r="H4031" s="347" t="s">
        <v>7433</v>
      </c>
      <c r="I4031" s="363">
        <v>45748</v>
      </c>
      <c r="J4031" s="280" t="s">
        <v>8203</v>
      </c>
      <c r="K4031" s="313" t="s">
        <v>7547</v>
      </c>
      <c r="L4031" s="363">
        <v>45748</v>
      </c>
      <c r="M4031" s="304" t="s">
        <v>8203</v>
      </c>
      <c r="N4031" s="304" t="s">
        <v>8088</v>
      </c>
      <c r="O4031" s="304" t="s">
        <v>7497</v>
      </c>
      <c r="P4031" s="304" t="s">
        <v>1365</v>
      </c>
      <c r="Q4031" s="310" t="s">
        <v>7734</v>
      </c>
      <c r="R4031" s="139" t="s">
        <v>7437</v>
      </c>
    </row>
    <row r="4032" spans="1:18" ht="15" customHeight="1">
      <c r="A4032" s="139" t="s">
        <v>42</v>
      </c>
      <c r="B4032" s="280" t="s">
        <v>6</v>
      </c>
      <c r="C4032" s="305" t="s">
        <v>105</v>
      </c>
      <c r="D4032" s="281" t="s">
        <v>2424</v>
      </c>
      <c r="E4032" s="282" t="s">
        <v>2425</v>
      </c>
      <c r="F4032" s="280" t="s">
        <v>163</v>
      </c>
      <c r="G4032" s="347" t="s">
        <v>7433</v>
      </c>
      <c r="H4032" s="347" t="s">
        <v>7434</v>
      </c>
      <c r="I4032" s="363">
        <v>45748</v>
      </c>
      <c r="J4032" s="280" t="s">
        <v>8203</v>
      </c>
      <c r="K4032" s="313" t="s">
        <v>7436</v>
      </c>
      <c r="L4032" s="363">
        <v>45748</v>
      </c>
      <c r="M4032" s="304" t="s">
        <v>8203</v>
      </c>
      <c r="N4032" s="304" t="s">
        <v>8088</v>
      </c>
      <c r="O4032" s="304" t="s">
        <v>7497</v>
      </c>
      <c r="P4032" s="304" t="s">
        <v>1365</v>
      </c>
      <c r="Q4032" s="310" t="s">
        <v>7734</v>
      </c>
      <c r="R4032" s="139" t="s">
        <v>7437</v>
      </c>
    </row>
    <row r="4033" spans="1:18" ht="15" customHeight="1">
      <c r="A4033" s="139" t="s">
        <v>42</v>
      </c>
      <c r="B4033" s="280" t="s">
        <v>6</v>
      </c>
      <c r="C4033" s="305" t="s">
        <v>105</v>
      </c>
      <c r="D4033" s="281" t="s">
        <v>8214</v>
      </c>
      <c r="E4033" s="282" t="s">
        <v>8215</v>
      </c>
      <c r="F4033" s="280" t="s">
        <v>187</v>
      </c>
      <c r="G4033" s="347" t="s">
        <v>7463</v>
      </c>
      <c r="H4033" s="347" t="s">
        <v>7434</v>
      </c>
      <c r="I4033" s="363">
        <v>45748</v>
      </c>
      <c r="J4033" s="280" t="s">
        <v>8203</v>
      </c>
      <c r="K4033" s="313" t="s">
        <v>7547</v>
      </c>
      <c r="L4033" s="363">
        <v>45748</v>
      </c>
      <c r="M4033" s="304" t="s">
        <v>8203</v>
      </c>
      <c r="N4033" s="304" t="s">
        <v>8088</v>
      </c>
      <c r="O4033" s="304" t="s">
        <v>7497</v>
      </c>
      <c r="P4033" s="304" t="s">
        <v>1365</v>
      </c>
      <c r="Q4033" s="310" t="s">
        <v>7734</v>
      </c>
      <c r="R4033" s="139" t="s">
        <v>7437</v>
      </c>
    </row>
    <row r="4034" spans="1:18" ht="15" customHeight="1">
      <c r="A4034" s="139" t="s">
        <v>42</v>
      </c>
      <c r="B4034" s="280" t="s">
        <v>6</v>
      </c>
      <c r="C4034" s="305" t="s">
        <v>105</v>
      </c>
      <c r="D4034" s="281" t="s">
        <v>3622</v>
      </c>
      <c r="E4034" s="282" t="s">
        <v>3623</v>
      </c>
      <c r="F4034" s="280" t="s">
        <v>8208</v>
      </c>
      <c r="G4034" s="347" t="s">
        <v>7433</v>
      </c>
      <c r="H4034" s="347" t="s">
        <v>7433</v>
      </c>
      <c r="I4034" s="363">
        <v>45748</v>
      </c>
      <c r="J4034" s="280" t="s">
        <v>8203</v>
      </c>
      <c r="K4034" s="313" t="s">
        <v>7652</v>
      </c>
      <c r="L4034" s="363">
        <v>45748</v>
      </c>
      <c r="M4034" s="304" t="s">
        <v>8203</v>
      </c>
      <c r="N4034" s="304" t="s">
        <v>8204</v>
      </c>
      <c r="O4034" s="304" t="s">
        <v>7497</v>
      </c>
      <c r="P4034" s="304" t="s">
        <v>1365</v>
      </c>
      <c r="Q4034" s="310" t="s">
        <v>7734</v>
      </c>
      <c r="R4034" s="139" t="s">
        <v>7437</v>
      </c>
    </row>
    <row r="4035" spans="1:18" ht="15" customHeight="1">
      <c r="A4035" s="139" t="s">
        <v>42</v>
      </c>
      <c r="B4035" s="280" t="s">
        <v>6</v>
      </c>
      <c r="C4035" s="305" t="s">
        <v>105</v>
      </c>
      <c r="D4035" s="281" t="s">
        <v>4167</v>
      </c>
      <c r="E4035" s="282" t="s">
        <v>4168</v>
      </c>
      <c r="F4035" s="283" t="s">
        <v>296</v>
      </c>
      <c r="G4035" s="347" t="s">
        <v>7896</v>
      </c>
      <c r="H4035" s="347" t="s">
        <v>7525</v>
      </c>
      <c r="I4035" s="363">
        <v>45748</v>
      </c>
      <c r="J4035" s="280" t="s">
        <v>8203</v>
      </c>
      <c r="K4035" s="313" t="s">
        <v>2088</v>
      </c>
      <c r="L4035" s="363">
        <v>45749</v>
      </c>
      <c r="M4035" s="304" t="s">
        <v>8203</v>
      </c>
      <c r="N4035" s="304" t="s">
        <v>8088</v>
      </c>
      <c r="O4035" s="304" t="s">
        <v>7497</v>
      </c>
      <c r="P4035" s="304" t="s">
        <v>1365</v>
      </c>
      <c r="Q4035" s="310" t="s">
        <v>7734</v>
      </c>
      <c r="R4035" s="139" t="s">
        <v>7437</v>
      </c>
    </row>
    <row r="4036" spans="1:18" ht="15" customHeight="1">
      <c r="A4036" s="139" t="s">
        <v>42</v>
      </c>
      <c r="B4036" s="280" t="s">
        <v>6</v>
      </c>
      <c r="C4036" s="305" t="s">
        <v>105</v>
      </c>
      <c r="D4036" s="281" t="s">
        <v>4167</v>
      </c>
      <c r="E4036" s="282" t="s">
        <v>4638</v>
      </c>
      <c r="F4036" s="280" t="s">
        <v>8208</v>
      </c>
      <c r="G4036" s="347" t="s">
        <v>7433</v>
      </c>
      <c r="H4036" s="347" t="s">
        <v>7433</v>
      </c>
      <c r="I4036" s="363">
        <v>45748</v>
      </c>
      <c r="J4036" s="280" t="s">
        <v>8203</v>
      </c>
      <c r="K4036" s="313" t="s">
        <v>7436</v>
      </c>
      <c r="L4036" s="363">
        <v>45748</v>
      </c>
      <c r="M4036" s="304" t="s">
        <v>8203</v>
      </c>
      <c r="N4036" s="304" t="s">
        <v>8204</v>
      </c>
      <c r="O4036" s="304" t="s">
        <v>7497</v>
      </c>
      <c r="P4036" s="304" t="s">
        <v>1365</v>
      </c>
      <c r="Q4036" s="310" t="s">
        <v>7734</v>
      </c>
      <c r="R4036" s="139" t="s">
        <v>7437</v>
      </c>
    </row>
    <row r="4037" spans="1:18" ht="15" customHeight="1">
      <c r="A4037" s="280" t="s">
        <v>42</v>
      </c>
      <c r="B4037" s="280" t="s">
        <v>6</v>
      </c>
      <c r="C4037" s="305" t="s">
        <v>105</v>
      </c>
      <c r="D4037" s="336" t="s">
        <v>5723</v>
      </c>
      <c r="E4037" s="282" t="s">
        <v>5724</v>
      </c>
      <c r="F4037" s="313" t="s">
        <v>7578</v>
      </c>
      <c r="G4037" s="283" t="s">
        <v>7502</v>
      </c>
      <c r="H4037" s="283" t="s">
        <v>7736</v>
      </c>
      <c r="I4037" s="363">
        <v>45766</v>
      </c>
      <c r="J4037" s="280" t="s">
        <v>8219</v>
      </c>
      <c r="K4037" s="313" t="s">
        <v>7548</v>
      </c>
      <c r="L4037" s="363">
        <v>45748</v>
      </c>
      <c r="M4037" s="280" t="s">
        <v>8203</v>
      </c>
      <c r="N4037" s="304" t="s">
        <v>8204</v>
      </c>
      <c r="O4037" s="347" t="s">
        <v>7497</v>
      </c>
      <c r="P4037" s="347" t="s">
        <v>1365</v>
      </c>
      <c r="Q4037" s="283" t="s">
        <v>7734</v>
      </c>
      <c r="R4037" s="282" t="s">
        <v>7437</v>
      </c>
    </row>
    <row r="4038" spans="1:18" ht="15" customHeight="1">
      <c r="A4038" s="280" t="s">
        <v>42</v>
      </c>
      <c r="B4038" s="280" t="s">
        <v>6</v>
      </c>
      <c r="C4038" s="305" t="s">
        <v>105</v>
      </c>
      <c r="D4038" s="336" t="s">
        <v>2174</v>
      </c>
      <c r="E4038" s="282" t="s">
        <v>2175</v>
      </c>
      <c r="F4038" s="283" t="s">
        <v>8208</v>
      </c>
      <c r="G4038" s="283" t="s">
        <v>7433</v>
      </c>
      <c r="H4038" s="283" t="s">
        <v>7433</v>
      </c>
      <c r="I4038" s="363">
        <v>45748</v>
      </c>
      <c r="J4038" s="280" t="s">
        <v>8203</v>
      </c>
      <c r="K4038" s="313" t="s">
        <v>7547</v>
      </c>
      <c r="L4038" s="363">
        <v>45748</v>
      </c>
      <c r="M4038" s="280" t="s">
        <v>8203</v>
      </c>
      <c r="N4038" s="304" t="s">
        <v>8180</v>
      </c>
      <c r="O4038" s="304" t="s">
        <v>8181</v>
      </c>
      <c r="P4038" s="304" t="s">
        <v>7525</v>
      </c>
      <c r="Q4038" s="304" t="s">
        <v>7734</v>
      </c>
      <c r="R4038" s="282" t="s">
        <v>7437</v>
      </c>
    </row>
    <row r="4039" spans="1:18" ht="15" customHeight="1">
      <c r="A4039" s="280" t="s">
        <v>42</v>
      </c>
      <c r="B4039" s="280" t="s">
        <v>6</v>
      </c>
      <c r="C4039" s="305" t="s">
        <v>105</v>
      </c>
      <c r="D4039" s="336" t="s">
        <v>6359</v>
      </c>
      <c r="E4039" s="282" t="s">
        <v>6360</v>
      </c>
      <c r="F4039" s="307" t="s">
        <v>7544</v>
      </c>
      <c r="G4039" s="308" t="s">
        <v>7534</v>
      </c>
      <c r="H4039" s="308" t="s">
        <v>7434</v>
      </c>
      <c r="I4039" s="363">
        <v>45748</v>
      </c>
      <c r="J4039" s="280" t="s">
        <v>8203</v>
      </c>
      <c r="K4039" s="313" t="s">
        <v>7814</v>
      </c>
      <c r="L4039" s="363">
        <v>45748</v>
      </c>
      <c r="M4039" s="280" t="s">
        <v>8203</v>
      </c>
      <c r="N4039" s="304" t="s">
        <v>8180</v>
      </c>
      <c r="O4039" s="304" t="s">
        <v>8181</v>
      </c>
      <c r="P4039" s="304" t="s">
        <v>7525</v>
      </c>
      <c r="Q4039" s="304" t="s">
        <v>7734</v>
      </c>
      <c r="R4039" s="282" t="s">
        <v>7446</v>
      </c>
    </row>
    <row r="4040" spans="1:18" ht="15" customHeight="1">
      <c r="A4040" s="280" t="s">
        <v>42</v>
      </c>
      <c r="B4040" s="280" t="s">
        <v>6</v>
      </c>
      <c r="C4040" s="305" t="s">
        <v>105</v>
      </c>
      <c r="D4040" s="336" t="s">
        <v>6847</v>
      </c>
      <c r="E4040" s="282" t="s">
        <v>6848</v>
      </c>
      <c r="F4040" s="283" t="s">
        <v>2037</v>
      </c>
      <c r="G4040" s="283" t="s">
        <v>8216</v>
      </c>
      <c r="H4040" s="283" t="s">
        <v>7525</v>
      </c>
      <c r="I4040" s="363">
        <v>45759</v>
      </c>
      <c r="J4040" s="280" t="s">
        <v>8217</v>
      </c>
      <c r="K4040" s="313" t="s">
        <v>7652</v>
      </c>
      <c r="L4040" s="363">
        <v>45761</v>
      </c>
      <c r="M4040" s="280" t="s">
        <v>8233</v>
      </c>
      <c r="N4040" s="304" t="s">
        <v>8088</v>
      </c>
      <c r="O4040" s="304" t="s">
        <v>7497</v>
      </c>
      <c r="P4040" s="304" t="s">
        <v>1365</v>
      </c>
      <c r="Q4040" s="304" t="s">
        <v>7734</v>
      </c>
      <c r="R4040" s="282" t="s">
        <v>7437</v>
      </c>
    </row>
    <row r="4041" spans="1:18" ht="15" customHeight="1">
      <c r="A4041" s="280" t="s">
        <v>42</v>
      </c>
      <c r="B4041" s="280" t="s">
        <v>6</v>
      </c>
      <c r="C4041" s="305" t="s">
        <v>105</v>
      </c>
      <c r="D4041" s="336" t="s">
        <v>8218</v>
      </c>
      <c r="E4041" s="282" t="s">
        <v>3538</v>
      </c>
      <c r="F4041" s="313" t="s">
        <v>7452</v>
      </c>
      <c r="G4041" s="283" t="s">
        <v>7453</v>
      </c>
      <c r="H4041" s="283" t="s">
        <v>7449</v>
      </c>
      <c r="I4041" s="363">
        <v>45748</v>
      </c>
      <c r="J4041" s="280" t="s">
        <v>8203</v>
      </c>
      <c r="K4041" s="313" t="s">
        <v>7465</v>
      </c>
      <c r="L4041" s="363">
        <v>45748</v>
      </c>
      <c r="M4041" s="280" t="s">
        <v>8203</v>
      </c>
      <c r="N4041" s="304" t="s">
        <v>8180</v>
      </c>
      <c r="O4041" s="304" t="s">
        <v>8181</v>
      </c>
      <c r="P4041" s="304" t="s">
        <v>7525</v>
      </c>
      <c r="Q4041" s="304" t="s">
        <v>7734</v>
      </c>
      <c r="R4041" s="282" t="s">
        <v>7437</v>
      </c>
    </row>
    <row r="4042" spans="1:18" ht="15" customHeight="1">
      <c r="A4042" s="280" t="s">
        <v>42</v>
      </c>
      <c r="B4042" s="280" t="s">
        <v>6</v>
      </c>
      <c r="C4042" s="305" t="s">
        <v>105</v>
      </c>
      <c r="D4042" s="336" t="s">
        <v>1278</v>
      </c>
      <c r="E4042" s="282" t="s">
        <v>1279</v>
      </c>
      <c r="F4042" s="313" t="s">
        <v>7578</v>
      </c>
      <c r="G4042" s="283" t="s">
        <v>7502</v>
      </c>
      <c r="H4042" s="283" t="s">
        <v>7736</v>
      </c>
      <c r="I4042" s="363">
        <v>45766</v>
      </c>
      <c r="J4042" s="280" t="s">
        <v>8219</v>
      </c>
      <c r="K4042" s="313" t="s">
        <v>7465</v>
      </c>
      <c r="L4042" s="363">
        <v>45748</v>
      </c>
      <c r="M4042" s="280" t="s">
        <v>8203</v>
      </c>
      <c r="N4042" s="304" t="s">
        <v>8180</v>
      </c>
      <c r="O4042" s="304" t="s">
        <v>8181</v>
      </c>
      <c r="P4042" s="304" t="s">
        <v>7525</v>
      </c>
      <c r="Q4042" s="304" t="s">
        <v>7734</v>
      </c>
      <c r="R4042" s="282" t="s">
        <v>7437</v>
      </c>
    </row>
    <row r="4043" spans="1:18" ht="15" customHeight="1">
      <c r="A4043" s="280" t="s">
        <v>42</v>
      </c>
      <c r="B4043" s="280" t="s">
        <v>6</v>
      </c>
      <c r="C4043" s="280" t="s">
        <v>1058</v>
      </c>
      <c r="D4043" s="336" t="s">
        <v>1052</v>
      </c>
      <c r="E4043" s="282" t="s">
        <v>1053</v>
      </c>
      <c r="F4043" s="313" t="s">
        <v>7492</v>
      </c>
      <c r="G4043" s="283" t="s">
        <v>7492</v>
      </c>
      <c r="H4043" s="283" t="s">
        <v>7492</v>
      </c>
      <c r="I4043" s="363">
        <v>45597</v>
      </c>
      <c r="J4043" s="280" t="s">
        <v>8031</v>
      </c>
      <c r="K4043" s="313" t="s">
        <v>7675</v>
      </c>
      <c r="L4043" s="363">
        <v>45748</v>
      </c>
      <c r="M4043" s="280" t="s">
        <v>8203</v>
      </c>
      <c r="N4043" s="304" t="s">
        <v>7911</v>
      </c>
      <c r="O4043" s="141" t="s">
        <v>7525</v>
      </c>
      <c r="P4043" s="141" t="s">
        <v>7525</v>
      </c>
      <c r="Q4043" s="141" t="s">
        <v>7734</v>
      </c>
      <c r="R4043" s="282" t="s">
        <v>7437</v>
      </c>
    </row>
    <row r="4044" spans="1:18" ht="15" customHeight="1">
      <c r="A4044" s="280" t="s">
        <v>42</v>
      </c>
      <c r="B4044" s="280" t="s">
        <v>6</v>
      </c>
      <c r="C4044" s="305" t="s">
        <v>105</v>
      </c>
      <c r="D4044" s="336" t="s">
        <v>5617</v>
      </c>
      <c r="E4044" s="313" t="s">
        <v>5618</v>
      </c>
      <c r="F4044" s="313" t="s">
        <v>8093</v>
      </c>
      <c r="G4044" s="283" t="s">
        <v>7861</v>
      </c>
      <c r="H4044" s="283" t="s">
        <v>7525</v>
      </c>
      <c r="I4044" s="363">
        <v>45748</v>
      </c>
      <c r="J4044" s="280" t="s">
        <v>8203</v>
      </c>
      <c r="K4044" s="313" t="s">
        <v>7821</v>
      </c>
      <c r="L4044" s="363">
        <v>45748</v>
      </c>
      <c r="M4044" s="280" t="s">
        <v>8203</v>
      </c>
      <c r="N4044" s="304" t="s">
        <v>7742</v>
      </c>
      <c r="O4044" s="304" t="s">
        <v>7453</v>
      </c>
      <c r="P4044" s="304" t="s">
        <v>7449</v>
      </c>
      <c r="Q4044" s="304" t="s">
        <v>7734</v>
      </c>
      <c r="R4044" s="282" t="s">
        <v>7446</v>
      </c>
    </row>
    <row r="4045" spans="1:18" ht="15" customHeight="1">
      <c r="A4045" s="280" t="s">
        <v>42</v>
      </c>
      <c r="B4045" s="280" t="s">
        <v>6</v>
      </c>
      <c r="C4045" s="305" t="s">
        <v>105</v>
      </c>
      <c r="D4045" s="336" t="s">
        <v>3822</v>
      </c>
      <c r="E4045" s="313" t="s">
        <v>3823</v>
      </c>
      <c r="F4045" s="313" t="s">
        <v>8093</v>
      </c>
      <c r="G4045" s="283" t="s">
        <v>7861</v>
      </c>
      <c r="H4045" s="283" t="s">
        <v>7525</v>
      </c>
      <c r="I4045" s="363">
        <v>45748</v>
      </c>
      <c r="J4045" s="280" t="s">
        <v>8203</v>
      </c>
      <c r="K4045" s="313" t="s">
        <v>7711</v>
      </c>
      <c r="L4045" s="363">
        <v>45748</v>
      </c>
      <c r="M4045" s="280" t="s">
        <v>8203</v>
      </c>
      <c r="N4045" s="304" t="s">
        <v>7742</v>
      </c>
      <c r="O4045" s="304" t="s">
        <v>7453</v>
      </c>
      <c r="P4045" s="304" t="s">
        <v>7449</v>
      </c>
      <c r="Q4045" s="304" t="s">
        <v>7734</v>
      </c>
      <c r="R4045" s="282" t="s">
        <v>7446</v>
      </c>
    </row>
    <row r="4046" spans="1:18" ht="15" customHeight="1">
      <c r="A4046" s="280" t="s">
        <v>42</v>
      </c>
      <c r="B4046" s="280" t="s">
        <v>6</v>
      </c>
      <c r="C4046" s="305" t="s">
        <v>105</v>
      </c>
      <c r="D4046" s="336" t="s">
        <v>664</v>
      </c>
      <c r="E4046" s="313" t="s">
        <v>665</v>
      </c>
      <c r="F4046" s="313" t="s">
        <v>7998</v>
      </c>
      <c r="G4046" s="283" t="s">
        <v>7896</v>
      </c>
      <c r="H4046" s="283" t="s">
        <v>7525</v>
      </c>
      <c r="I4046" s="363">
        <v>45691</v>
      </c>
      <c r="J4046" s="280" t="s">
        <v>8146</v>
      </c>
      <c r="K4046" s="313" t="s">
        <v>7451</v>
      </c>
      <c r="L4046" s="363">
        <v>45748</v>
      </c>
      <c r="M4046" s="280" t="s">
        <v>8203</v>
      </c>
      <c r="N4046" s="313" t="s">
        <v>7998</v>
      </c>
      <c r="O4046" s="283" t="s">
        <v>7896</v>
      </c>
      <c r="P4046" s="283" t="s">
        <v>7525</v>
      </c>
      <c r="Q4046" s="282" t="s">
        <v>7734</v>
      </c>
      <c r="R4046" s="282" t="s">
        <v>7437</v>
      </c>
    </row>
    <row r="4047" spans="1:18" ht="15" customHeight="1">
      <c r="A4047" s="280" t="s">
        <v>42</v>
      </c>
      <c r="B4047" s="280" t="s">
        <v>6</v>
      </c>
      <c r="C4047" s="305" t="s">
        <v>105</v>
      </c>
      <c r="D4047" s="336" t="s">
        <v>6041</v>
      </c>
      <c r="E4047" s="313" t="s">
        <v>6042</v>
      </c>
      <c r="F4047" s="310" t="s">
        <v>7604</v>
      </c>
      <c r="G4047" s="283" t="s">
        <v>7497</v>
      </c>
      <c r="H4047" s="283" t="s">
        <v>1365</v>
      </c>
      <c r="I4047" s="363">
        <v>45691</v>
      </c>
      <c r="J4047" s="280" t="s">
        <v>8146</v>
      </c>
      <c r="K4047" s="313" t="s">
        <v>7548</v>
      </c>
      <c r="L4047" s="363">
        <v>45748</v>
      </c>
      <c r="M4047" s="280" t="s">
        <v>8203</v>
      </c>
      <c r="N4047" s="313" t="s">
        <v>7998</v>
      </c>
      <c r="O4047" s="283" t="s">
        <v>7896</v>
      </c>
      <c r="P4047" s="283" t="s">
        <v>7525</v>
      </c>
      <c r="Q4047" s="282" t="s">
        <v>7734</v>
      </c>
      <c r="R4047" s="282" t="s">
        <v>7437</v>
      </c>
    </row>
    <row r="4048" spans="1:18" ht="15" customHeight="1">
      <c r="A4048" s="280" t="s">
        <v>42</v>
      </c>
      <c r="B4048" s="280" t="s">
        <v>6</v>
      </c>
      <c r="C4048" s="305" t="s">
        <v>105</v>
      </c>
      <c r="D4048" s="336" t="s">
        <v>3260</v>
      </c>
      <c r="E4048" s="313" t="s">
        <v>3261</v>
      </c>
      <c r="F4048" s="313" t="s">
        <v>1992</v>
      </c>
      <c r="G4048" s="283" t="s">
        <v>7433</v>
      </c>
      <c r="H4048" s="283" t="s">
        <v>7434</v>
      </c>
      <c r="I4048" s="363">
        <v>45685</v>
      </c>
      <c r="J4048" s="280" t="s">
        <v>8099</v>
      </c>
      <c r="K4048" s="313" t="s">
        <v>2088</v>
      </c>
      <c r="L4048" s="363">
        <v>45748</v>
      </c>
      <c r="M4048" s="280" t="s">
        <v>8203</v>
      </c>
      <c r="N4048" s="313" t="s">
        <v>7998</v>
      </c>
      <c r="O4048" s="283" t="s">
        <v>7896</v>
      </c>
      <c r="P4048" s="283" t="s">
        <v>7525</v>
      </c>
      <c r="Q4048" s="282" t="s">
        <v>7734</v>
      </c>
      <c r="R4048" s="282" t="s">
        <v>7437</v>
      </c>
    </row>
    <row r="4049" spans="1:18" ht="15" customHeight="1">
      <c r="A4049" s="280" t="s">
        <v>42</v>
      </c>
      <c r="B4049" s="280" t="s">
        <v>6</v>
      </c>
      <c r="C4049" s="305" t="s">
        <v>105</v>
      </c>
      <c r="D4049" s="336" t="s">
        <v>4347</v>
      </c>
      <c r="E4049" s="313" t="s">
        <v>4348</v>
      </c>
      <c r="F4049" s="313" t="s">
        <v>7578</v>
      </c>
      <c r="G4049" s="283" t="s">
        <v>7502</v>
      </c>
      <c r="H4049" s="283" t="s">
        <v>7736</v>
      </c>
      <c r="I4049" s="363">
        <v>45765</v>
      </c>
      <c r="J4049" s="280" t="s">
        <v>8233</v>
      </c>
      <c r="K4049" s="313" t="s">
        <v>7465</v>
      </c>
      <c r="L4049" s="363">
        <v>45748</v>
      </c>
      <c r="M4049" s="280" t="s">
        <v>8203</v>
      </c>
      <c r="N4049" s="313" t="s">
        <v>7998</v>
      </c>
      <c r="O4049" s="283" t="s">
        <v>7896</v>
      </c>
      <c r="P4049" s="283" t="s">
        <v>7525</v>
      </c>
      <c r="Q4049" s="282" t="s">
        <v>7734</v>
      </c>
      <c r="R4049" s="282" t="s">
        <v>7437</v>
      </c>
    </row>
    <row r="4050" spans="1:18" ht="15" customHeight="1">
      <c r="A4050" s="280" t="s">
        <v>42</v>
      </c>
      <c r="B4050" s="280" t="s">
        <v>6</v>
      </c>
      <c r="C4050" s="305" t="s">
        <v>105</v>
      </c>
      <c r="D4050" s="336" t="s">
        <v>6859</v>
      </c>
      <c r="E4050" s="313" t="s">
        <v>6860</v>
      </c>
      <c r="F4050" s="313" t="s">
        <v>7578</v>
      </c>
      <c r="G4050" s="283" t="s">
        <v>7502</v>
      </c>
      <c r="H4050" s="283" t="s">
        <v>7736</v>
      </c>
      <c r="I4050" s="363">
        <v>45765</v>
      </c>
      <c r="J4050" s="280" t="s">
        <v>8233</v>
      </c>
      <c r="K4050" s="313" t="s">
        <v>7465</v>
      </c>
      <c r="L4050" s="363">
        <v>45748</v>
      </c>
      <c r="M4050" s="280" t="s">
        <v>8203</v>
      </c>
      <c r="N4050" s="313" t="s">
        <v>7998</v>
      </c>
      <c r="O4050" s="283" t="s">
        <v>7896</v>
      </c>
      <c r="P4050" s="283" t="s">
        <v>7525</v>
      </c>
      <c r="Q4050" s="282" t="s">
        <v>7734</v>
      </c>
      <c r="R4050" s="282" t="s">
        <v>7437</v>
      </c>
    </row>
    <row r="4051" spans="1:18" ht="15" customHeight="1">
      <c r="A4051" s="280" t="s">
        <v>42</v>
      </c>
      <c r="B4051" s="280" t="s">
        <v>6</v>
      </c>
      <c r="C4051" s="305" t="s">
        <v>105</v>
      </c>
      <c r="D4051" s="336" t="s">
        <v>3819</v>
      </c>
      <c r="E4051" s="313" t="s">
        <v>3820</v>
      </c>
      <c r="F4051" s="313" t="s">
        <v>163</v>
      </c>
      <c r="G4051" s="283" t="s">
        <v>7433</v>
      </c>
      <c r="H4051" s="283" t="s">
        <v>7434</v>
      </c>
      <c r="I4051" s="363">
        <v>45748</v>
      </c>
      <c r="J4051" s="280" t="s">
        <v>8203</v>
      </c>
      <c r="K4051" s="313" t="s">
        <v>7436</v>
      </c>
      <c r="L4051" s="363">
        <v>45748</v>
      </c>
      <c r="M4051" s="280" t="s">
        <v>8203</v>
      </c>
      <c r="N4051" s="313" t="s">
        <v>7998</v>
      </c>
      <c r="O4051" s="283" t="s">
        <v>7896</v>
      </c>
      <c r="P4051" s="283" t="s">
        <v>7525</v>
      </c>
      <c r="Q4051" s="282" t="s">
        <v>7734</v>
      </c>
      <c r="R4051" s="282" t="s">
        <v>7437</v>
      </c>
    </row>
    <row r="4052" spans="1:18" ht="15" customHeight="1">
      <c r="A4052" s="280" t="s">
        <v>42</v>
      </c>
      <c r="B4052" s="280" t="s">
        <v>6</v>
      </c>
      <c r="C4052" s="280" t="s">
        <v>143</v>
      </c>
      <c r="D4052" s="336" t="s">
        <v>6738</v>
      </c>
      <c r="E4052" s="313" t="s">
        <v>6739</v>
      </c>
      <c r="F4052" s="313" t="s">
        <v>8093</v>
      </c>
      <c r="G4052" s="283" t="s">
        <v>7861</v>
      </c>
      <c r="H4052" s="283" t="s">
        <v>7525</v>
      </c>
      <c r="I4052" s="363">
        <v>45627</v>
      </c>
      <c r="J4052" s="280" t="s">
        <v>8041</v>
      </c>
      <c r="K4052" s="313" t="s">
        <v>7511</v>
      </c>
      <c r="L4052" s="363">
        <v>45748</v>
      </c>
      <c r="M4052" s="280" t="s">
        <v>8203</v>
      </c>
      <c r="N4052" s="282" t="s">
        <v>7739</v>
      </c>
      <c r="O4052" s="308" t="s">
        <v>7740</v>
      </c>
      <c r="P4052" s="308" t="s">
        <v>7449</v>
      </c>
      <c r="Q4052" s="282" t="s">
        <v>7734</v>
      </c>
      <c r="R4052" s="282" t="s">
        <v>7446</v>
      </c>
    </row>
    <row r="4053" spans="1:18" ht="15" customHeight="1">
      <c r="A4053" s="280" t="s">
        <v>42</v>
      </c>
      <c r="B4053" s="280" t="s">
        <v>6</v>
      </c>
      <c r="C4053" s="280" t="s">
        <v>426</v>
      </c>
      <c r="D4053" s="336" t="s">
        <v>6869</v>
      </c>
      <c r="E4053" s="313" t="s">
        <v>6870</v>
      </c>
      <c r="F4053" s="313" t="s">
        <v>4181</v>
      </c>
      <c r="G4053" s="283" t="s">
        <v>7497</v>
      </c>
      <c r="H4053" s="283" t="s">
        <v>7497</v>
      </c>
      <c r="I4053" s="363">
        <v>45658</v>
      </c>
      <c r="J4053" s="280" t="s">
        <v>8095</v>
      </c>
      <c r="K4053" s="313" t="s">
        <v>7547</v>
      </c>
      <c r="L4053" s="363">
        <v>45748</v>
      </c>
      <c r="M4053" s="280" t="s">
        <v>8203</v>
      </c>
      <c r="N4053" s="310" t="s">
        <v>7799</v>
      </c>
      <c r="O4053" s="310" t="s">
        <v>7800</v>
      </c>
      <c r="P4053" s="308" t="s">
        <v>7736</v>
      </c>
      <c r="Q4053" s="310" t="s">
        <v>7734</v>
      </c>
      <c r="R4053" s="282" t="s">
        <v>7437</v>
      </c>
    </row>
    <row r="4054" spans="1:18" ht="15" customHeight="1">
      <c r="A4054" s="280" t="s">
        <v>42</v>
      </c>
      <c r="B4054" s="280" t="s">
        <v>6</v>
      </c>
      <c r="C4054" s="305" t="s">
        <v>105</v>
      </c>
      <c r="D4054" s="336" t="s">
        <v>2613</v>
      </c>
      <c r="E4054" s="313" t="s">
        <v>2614</v>
      </c>
      <c r="F4054" s="313" t="s">
        <v>163</v>
      </c>
      <c r="G4054" s="283" t="s">
        <v>7433</v>
      </c>
      <c r="H4054" s="283" t="s">
        <v>7434</v>
      </c>
      <c r="I4054" s="363">
        <v>45748</v>
      </c>
      <c r="J4054" s="280" t="s">
        <v>8203</v>
      </c>
      <c r="K4054" s="313" t="s">
        <v>7930</v>
      </c>
      <c r="L4054" s="363">
        <v>45750</v>
      </c>
      <c r="M4054" s="280" t="s">
        <v>8203</v>
      </c>
      <c r="N4054" s="304" t="s">
        <v>8204</v>
      </c>
      <c r="O4054" s="347" t="s">
        <v>7497</v>
      </c>
      <c r="P4054" s="347" t="s">
        <v>1365</v>
      </c>
      <c r="Q4054" s="283" t="s">
        <v>7734</v>
      </c>
      <c r="R4054" s="282" t="s">
        <v>7437</v>
      </c>
    </row>
    <row r="4055" spans="1:18" ht="15" customHeight="1">
      <c r="A4055" s="280" t="s">
        <v>42</v>
      </c>
      <c r="B4055" s="280" t="s">
        <v>6</v>
      </c>
      <c r="C4055" s="305" t="s">
        <v>105</v>
      </c>
      <c r="D4055" s="336" t="s">
        <v>8195</v>
      </c>
      <c r="E4055" s="313" t="s">
        <v>8196</v>
      </c>
      <c r="F4055" s="308" t="s">
        <v>7531</v>
      </c>
      <c r="G4055" s="308" t="s">
        <v>7531</v>
      </c>
      <c r="H4055" s="308" t="s">
        <v>7531</v>
      </c>
      <c r="I4055" s="363">
        <v>45722</v>
      </c>
      <c r="J4055" s="280" t="s">
        <v>8184</v>
      </c>
      <c r="K4055" s="313" t="s">
        <v>7711</v>
      </c>
      <c r="L4055" s="363">
        <v>45750</v>
      </c>
      <c r="M4055" s="280" t="s">
        <v>8203</v>
      </c>
      <c r="N4055" s="304" t="s">
        <v>411</v>
      </c>
      <c r="O4055" s="141" t="s">
        <v>7534</v>
      </c>
      <c r="P4055" s="141" t="s">
        <v>7736</v>
      </c>
      <c r="Q4055" s="283" t="s">
        <v>7734</v>
      </c>
      <c r="R4055" s="282" t="s">
        <v>7437</v>
      </c>
    </row>
    <row r="4056" spans="1:18" ht="15" customHeight="1">
      <c r="A4056" s="280" t="s">
        <v>42</v>
      </c>
      <c r="B4056" s="280" t="s">
        <v>6</v>
      </c>
      <c r="C4056" s="305" t="s">
        <v>105</v>
      </c>
      <c r="D4056" s="336" t="s">
        <v>8231</v>
      </c>
      <c r="E4056" s="313" t="s">
        <v>8232</v>
      </c>
      <c r="F4056" s="313" t="s">
        <v>8024</v>
      </c>
      <c r="G4056" s="283" t="s">
        <v>7502</v>
      </c>
      <c r="H4056" s="283" t="s">
        <v>7577</v>
      </c>
      <c r="I4056" s="363">
        <v>45748</v>
      </c>
      <c r="J4056" s="280" t="s">
        <v>8203</v>
      </c>
      <c r="K4056" s="313" t="s">
        <v>7445</v>
      </c>
      <c r="L4056" s="284">
        <v>45754</v>
      </c>
      <c r="M4056" s="280" t="s">
        <v>8217</v>
      </c>
      <c r="N4056" s="304" t="s">
        <v>8088</v>
      </c>
      <c r="O4056" s="304" t="s">
        <v>7497</v>
      </c>
      <c r="P4056" s="304" t="s">
        <v>1365</v>
      </c>
      <c r="Q4056" s="304" t="s">
        <v>7734</v>
      </c>
      <c r="R4056" s="282" t="s">
        <v>7446</v>
      </c>
    </row>
    <row r="4057" spans="1:18" ht="15" customHeight="1">
      <c r="A4057" s="280" t="s">
        <v>42</v>
      </c>
      <c r="B4057" s="280" t="s">
        <v>6</v>
      </c>
      <c r="C4057" s="280" t="s">
        <v>143</v>
      </c>
      <c r="D4057" s="336" t="s">
        <v>2392</v>
      </c>
      <c r="E4057" s="313" t="s">
        <v>2393</v>
      </c>
      <c r="F4057" s="313" t="s">
        <v>2309</v>
      </c>
      <c r="G4057" s="313" t="s">
        <v>8220</v>
      </c>
      <c r="H4057" s="313" t="s">
        <v>7577</v>
      </c>
      <c r="I4057" s="363">
        <v>45748</v>
      </c>
      <c r="J4057" s="280" t="s">
        <v>8203</v>
      </c>
      <c r="K4057" s="313" t="s">
        <v>7602</v>
      </c>
      <c r="L4057" s="284">
        <v>45748</v>
      </c>
      <c r="M4057" s="280" t="s">
        <v>8203</v>
      </c>
      <c r="N4057" s="304" t="s">
        <v>8204</v>
      </c>
      <c r="O4057" s="347" t="s">
        <v>7497</v>
      </c>
      <c r="P4057" s="347" t="s">
        <v>1365</v>
      </c>
      <c r="Q4057" s="283" t="s">
        <v>7734</v>
      </c>
      <c r="R4057" s="282" t="s">
        <v>7437</v>
      </c>
    </row>
    <row r="4058" spans="1:18" ht="15" customHeight="1">
      <c r="A4058" s="280" t="s">
        <v>42</v>
      </c>
      <c r="B4058" s="280" t="s">
        <v>6</v>
      </c>
      <c r="C4058" s="280" t="s">
        <v>143</v>
      </c>
      <c r="D4058" s="336" t="s">
        <v>5071</v>
      </c>
      <c r="E4058" s="313" t="s">
        <v>5072</v>
      </c>
      <c r="F4058" s="313" t="s">
        <v>2309</v>
      </c>
      <c r="G4058" s="313" t="s">
        <v>8220</v>
      </c>
      <c r="H4058" s="313" t="s">
        <v>7577</v>
      </c>
      <c r="I4058" s="363">
        <v>45748</v>
      </c>
      <c r="J4058" s="280" t="s">
        <v>8203</v>
      </c>
      <c r="K4058" s="313" t="s">
        <v>7602</v>
      </c>
      <c r="L4058" s="284">
        <v>45748</v>
      </c>
      <c r="M4058" s="280" t="s">
        <v>8203</v>
      </c>
      <c r="N4058" s="304" t="s">
        <v>8204</v>
      </c>
      <c r="O4058" s="347" t="s">
        <v>7497</v>
      </c>
      <c r="P4058" s="347" t="s">
        <v>1365</v>
      </c>
      <c r="Q4058" s="283" t="s">
        <v>7734</v>
      </c>
      <c r="R4058" s="282" t="s">
        <v>7437</v>
      </c>
    </row>
    <row r="4059" spans="1:18" ht="15" customHeight="1">
      <c r="A4059" s="280" t="s">
        <v>42</v>
      </c>
      <c r="B4059" s="280" t="s">
        <v>6</v>
      </c>
      <c r="C4059" s="280" t="s">
        <v>143</v>
      </c>
      <c r="D4059" s="336" t="s">
        <v>1873</v>
      </c>
      <c r="E4059" s="313" t="s">
        <v>1874</v>
      </c>
      <c r="F4059" s="313" t="s">
        <v>7820</v>
      </c>
      <c r="G4059" s="283" t="s">
        <v>7740</v>
      </c>
      <c r="H4059" s="283" t="s">
        <v>7449</v>
      </c>
      <c r="I4059" s="363">
        <v>45639</v>
      </c>
      <c r="J4059" s="280" t="s">
        <v>8066</v>
      </c>
      <c r="K4059" s="313" t="s">
        <v>7436</v>
      </c>
      <c r="L4059" s="284">
        <v>45748</v>
      </c>
      <c r="M4059" s="280" t="s">
        <v>8203</v>
      </c>
      <c r="N4059" s="304" t="s">
        <v>8204</v>
      </c>
      <c r="O4059" s="347" t="s">
        <v>7497</v>
      </c>
      <c r="P4059" s="347" t="s">
        <v>1365</v>
      </c>
      <c r="Q4059" s="283" t="s">
        <v>7734</v>
      </c>
      <c r="R4059" s="282" t="s">
        <v>7437</v>
      </c>
    </row>
    <row r="4060" spans="1:18" ht="15" customHeight="1">
      <c r="A4060" s="280" t="s">
        <v>42</v>
      </c>
      <c r="B4060" s="280" t="s">
        <v>6</v>
      </c>
      <c r="C4060" s="280" t="s">
        <v>143</v>
      </c>
      <c r="D4060" s="336" t="s">
        <v>952</v>
      </c>
      <c r="E4060" s="313" t="s">
        <v>953</v>
      </c>
      <c r="F4060" s="313" t="s">
        <v>8208</v>
      </c>
      <c r="G4060" s="283" t="s">
        <v>7433</v>
      </c>
      <c r="H4060" s="283" t="s">
        <v>7433</v>
      </c>
      <c r="I4060" s="363">
        <v>45748</v>
      </c>
      <c r="J4060" s="280" t="s">
        <v>8203</v>
      </c>
      <c r="K4060" s="313" t="s">
        <v>7717</v>
      </c>
      <c r="L4060" s="284">
        <v>45748</v>
      </c>
      <c r="M4060" s="280" t="s">
        <v>8203</v>
      </c>
      <c r="N4060" s="304" t="s">
        <v>8204</v>
      </c>
      <c r="O4060" s="347" t="s">
        <v>7497</v>
      </c>
      <c r="P4060" s="347" t="s">
        <v>1365</v>
      </c>
      <c r="Q4060" s="283" t="s">
        <v>7734</v>
      </c>
      <c r="R4060" s="282" t="s">
        <v>7437</v>
      </c>
    </row>
    <row r="4061" spans="1:18" ht="15" customHeight="1">
      <c r="A4061" s="280" t="s">
        <v>42</v>
      </c>
      <c r="B4061" s="280" t="s">
        <v>6</v>
      </c>
      <c r="C4061" s="280" t="s">
        <v>143</v>
      </c>
      <c r="D4061" s="336" t="s">
        <v>3031</v>
      </c>
      <c r="E4061" s="313" t="s">
        <v>3032</v>
      </c>
      <c r="F4061" s="313" t="s">
        <v>8208</v>
      </c>
      <c r="G4061" s="283" t="s">
        <v>7433</v>
      </c>
      <c r="H4061" s="283" t="s">
        <v>7433</v>
      </c>
      <c r="I4061" s="363">
        <v>45748</v>
      </c>
      <c r="J4061" s="280" t="s">
        <v>8203</v>
      </c>
      <c r="K4061" s="313" t="s">
        <v>7436</v>
      </c>
      <c r="L4061" s="284">
        <v>45748</v>
      </c>
      <c r="M4061" s="280" t="s">
        <v>8203</v>
      </c>
      <c r="N4061" s="304" t="s">
        <v>8204</v>
      </c>
      <c r="O4061" s="347" t="s">
        <v>7497</v>
      </c>
      <c r="P4061" s="347" t="s">
        <v>1365</v>
      </c>
      <c r="Q4061" s="283" t="s">
        <v>7734</v>
      </c>
      <c r="R4061" s="282" t="s">
        <v>7437</v>
      </c>
    </row>
    <row r="4062" spans="1:18" ht="15" customHeight="1">
      <c r="A4062" s="280" t="s">
        <v>42</v>
      </c>
      <c r="B4062" s="280" t="s">
        <v>6</v>
      </c>
      <c r="C4062" s="305" t="s">
        <v>105</v>
      </c>
      <c r="D4062" s="336" t="s">
        <v>1920</v>
      </c>
      <c r="E4062" s="313" t="s">
        <v>1921</v>
      </c>
      <c r="F4062" s="313" t="s">
        <v>7492</v>
      </c>
      <c r="G4062" s="283" t="s">
        <v>7492</v>
      </c>
      <c r="H4062" s="283" t="s">
        <v>7492</v>
      </c>
      <c r="I4062" s="363">
        <v>45761</v>
      </c>
      <c r="J4062" s="280" t="s">
        <v>8233</v>
      </c>
      <c r="K4062" s="313" t="s">
        <v>7547</v>
      </c>
      <c r="L4062" s="284">
        <v>45761</v>
      </c>
      <c r="M4062" s="280" t="s">
        <v>8233</v>
      </c>
      <c r="N4062" s="280" t="s">
        <v>7520</v>
      </c>
      <c r="O4062" s="112" t="s">
        <v>7521</v>
      </c>
      <c r="P4062" s="112" t="s">
        <v>7449</v>
      </c>
      <c r="Q4062" s="283" t="s">
        <v>7734</v>
      </c>
      <c r="R4062" s="282" t="s">
        <v>7437</v>
      </c>
    </row>
    <row r="4063" spans="1:18" ht="15" customHeight="1">
      <c r="A4063" s="280" t="s">
        <v>42</v>
      </c>
      <c r="B4063" s="280" t="s">
        <v>6</v>
      </c>
      <c r="C4063" s="305" t="s">
        <v>105</v>
      </c>
      <c r="D4063" s="336" t="s">
        <v>8198</v>
      </c>
      <c r="E4063" s="313" t="s">
        <v>8199</v>
      </c>
      <c r="F4063" s="308" t="s">
        <v>7531</v>
      </c>
      <c r="G4063" s="308" t="s">
        <v>7531</v>
      </c>
      <c r="H4063" s="308" t="s">
        <v>7531</v>
      </c>
      <c r="I4063" s="363">
        <v>45726</v>
      </c>
      <c r="J4063" s="280" t="s">
        <v>8185</v>
      </c>
      <c r="K4063" s="313" t="s">
        <v>7436</v>
      </c>
      <c r="L4063" s="284">
        <v>45754</v>
      </c>
      <c r="M4063" s="280" t="s">
        <v>8217</v>
      </c>
      <c r="N4063" s="304" t="s">
        <v>7742</v>
      </c>
      <c r="O4063" s="304" t="s">
        <v>7453</v>
      </c>
      <c r="P4063" s="304" t="s">
        <v>7449</v>
      </c>
      <c r="Q4063" s="304" t="s">
        <v>7734</v>
      </c>
      <c r="R4063" s="282" t="s">
        <v>7437</v>
      </c>
    </row>
    <row r="4064" spans="1:18" ht="15" customHeight="1">
      <c r="A4064" s="280" t="s">
        <v>42</v>
      </c>
      <c r="B4064" s="280" t="s">
        <v>6</v>
      </c>
      <c r="C4064" s="305" t="s">
        <v>105</v>
      </c>
      <c r="D4064" s="336" t="s">
        <v>8200</v>
      </c>
      <c r="E4064" s="313" t="s">
        <v>8201</v>
      </c>
      <c r="F4064" s="308" t="s">
        <v>7531</v>
      </c>
      <c r="G4064" s="308" t="s">
        <v>7531</v>
      </c>
      <c r="H4064" s="308" t="s">
        <v>7531</v>
      </c>
      <c r="I4064" s="363">
        <v>45734</v>
      </c>
      <c r="J4064" s="280" t="s">
        <v>8185</v>
      </c>
      <c r="K4064" s="313" t="s">
        <v>2088</v>
      </c>
      <c r="L4064" s="284">
        <v>45754</v>
      </c>
      <c r="M4064" s="280" t="s">
        <v>8217</v>
      </c>
      <c r="N4064" s="304" t="s">
        <v>7742</v>
      </c>
      <c r="O4064" s="304" t="s">
        <v>7453</v>
      </c>
      <c r="P4064" s="304" t="s">
        <v>7449</v>
      </c>
      <c r="Q4064" s="304" t="s">
        <v>7734</v>
      </c>
      <c r="R4064" s="282" t="s">
        <v>7437</v>
      </c>
    </row>
    <row r="4065" spans="1:18" ht="15" customHeight="1">
      <c r="A4065" s="280" t="s">
        <v>42</v>
      </c>
      <c r="B4065" s="280" t="s">
        <v>6</v>
      </c>
      <c r="C4065" s="305" t="s">
        <v>105</v>
      </c>
      <c r="D4065" s="336" t="s">
        <v>324</v>
      </c>
      <c r="E4065" s="313" t="s">
        <v>325</v>
      </c>
      <c r="F4065" s="313" t="s">
        <v>8180</v>
      </c>
      <c r="G4065" s="283" t="s">
        <v>8181</v>
      </c>
      <c r="H4065" s="283" t="s">
        <v>7525</v>
      </c>
      <c r="I4065" s="363">
        <v>45736</v>
      </c>
      <c r="J4065" s="280" t="s">
        <v>8192</v>
      </c>
      <c r="K4065" s="313" t="s">
        <v>2088</v>
      </c>
      <c r="L4065" s="284">
        <v>45748</v>
      </c>
      <c r="M4065" s="280" t="s">
        <v>8203</v>
      </c>
      <c r="N4065" s="304" t="s">
        <v>8204</v>
      </c>
      <c r="O4065" s="304" t="s">
        <v>7497</v>
      </c>
      <c r="P4065" s="304" t="s">
        <v>1365</v>
      </c>
      <c r="Q4065" s="304" t="s">
        <v>7734</v>
      </c>
      <c r="R4065" s="282" t="s">
        <v>7446</v>
      </c>
    </row>
    <row r="4066" spans="1:18" ht="15" customHeight="1">
      <c r="A4066" s="280" t="s">
        <v>42</v>
      </c>
      <c r="B4066" s="280" t="s">
        <v>6</v>
      </c>
      <c r="C4066" s="305" t="s">
        <v>105</v>
      </c>
      <c r="D4066" s="336" t="s">
        <v>8064</v>
      </c>
      <c r="E4066" s="313" t="s">
        <v>8065</v>
      </c>
      <c r="F4066" s="313" t="s">
        <v>7998</v>
      </c>
      <c r="G4066" s="283" t="s">
        <v>7896</v>
      </c>
      <c r="H4066" s="283" t="s">
        <v>7525</v>
      </c>
      <c r="I4066" s="363">
        <v>45646</v>
      </c>
      <c r="J4066" s="280" t="s">
        <v>8066</v>
      </c>
      <c r="K4066" s="313" t="s">
        <v>7465</v>
      </c>
      <c r="L4066" s="284">
        <v>45754</v>
      </c>
      <c r="M4066" s="280" t="s">
        <v>8217</v>
      </c>
      <c r="N4066" s="304" t="s">
        <v>7529</v>
      </c>
      <c r="O4066" s="304" t="s">
        <v>7448</v>
      </c>
      <c r="P4066" s="304" t="s">
        <v>7449</v>
      </c>
      <c r="Q4066" s="304" t="s">
        <v>7734</v>
      </c>
      <c r="R4066" s="282" t="s">
        <v>7437</v>
      </c>
    </row>
    <row r="4067" spans="1:18" ht="15" customHeight="1">
      <c r="A4067" s="280" t="s">
        <v>42</v>
      </c>
      <c r="B4067" s="280" t="s">
        <v>6</v>
      </c>
      <c r="C4067" s="305" t="s">
        <v>105</v>
      </c>
      <c r="D4067" s="336" t="s">
        <v>3192</v>
      </c>
      <c r="E4067" s="313" t="s">
        <v>3193</v>
      </c>
      <c r="F4067" s="307" t="s">
        <v>7544</v>
      </c>
      <c r="G4067" s="308" t="s">
        <v>7534</v>
      </c>
      <c r="H4067" s="308" t="s">
        <v>7434</v>
      </c>
      <c r="I4067" s="363">
        <v>45738</v>
      </c>
      <c r="J4067" s="280" t="s">
        <v>8192</v>
      </c>
      <c r="K4067" s="313" t="s">
        <v>7465</v>
      </c>
      <c r="L4067" s="284">
        <v>45754</v>
      </c>
      <c r="M4067" s="280" t="s">
        <v>8217</v>
      </c>
      <c r="N4067" s="313" t="s">
        <v>7544</v>
      </c>
      <c r="O4067" s="283" t="s">
        <v>7534</v>
      </c>
      <c r="P4067" s="283" t="s">
        <v>7434</v>
      </c>
      <c r="Q4067" s="304" t="s">
        <v>7734</v>
      </c>
      <c r="R4067" s="282" t="s">
        <v>7437</v>
      </c>
    </row>
    <row r="4068" spans="1:18" ht="15" customHeight="1">
      <c r="A4068" s="280" t="s">
        <v>42</v>
      </c>
      <c r="B4068" s="280" t="s">
        <v>6</v>
      </c>
      <c r="C4068" s="305" t="s">
        <v>105</v>
      </c>
      <c r="D4068" s="336" t="s">
        <v>8193</v>
      </c>
      <c r="E4068" s="313" t="s">
        <v>8194</v>
      </c>
      <c r="F4068" s="307" t="s">
        <v>7544</v>
      </c>
      <c r="G4068" s="308" t="s">
        <v>7534</v>
      </c>
      <c r="H4068" s="308" t="s">
        <v>7434</v>
      </c>
      <c r="I4068" s="363">
        <v>45738</v>
      </c>
      <c r="J4068" s="280" t="s">
        <v>8192</v>
      </c>
      <c r="K4068" s="313" t="s">
        <v>7547</v>
      </c>
      <c r="L4068" s="284">
        <v>45754</v>
      </c>
      <c r="M4068" s="280" t="s">
        <v>8217</v>
      </c>
      <c r="N4068" s="313" t="s">
        <v>7544</v>
      </c>
      <c r="O4068" s="283" t="s">
        <v>7534</v>
      </c>
      <c r="P4068" s="283" t="s">
        <v>7434</v>
      </c>
      <c r="Q4068" s="304" t="s">
        <v>7734</v>
      </c>
      <c r="R4068" s="282" t="s">
        <v>7437</v>
      </c>
    </row>
    <row r="4069" spans="1:18" ht="15" customHeight="1">
      <c r="A4069" s="280" t="s">
        <v>42</v>
      </c>
      <c r="B4069" s="280" t="s">
        <v>6</v>
      </c>
      <c r="C4069" s="305" t="s">
        <v>105</v>
      </c>
      <c r="D4069" s="336" t="s">
        <v>2045</v>
      </c>
      <c r="E4069" s="313" t="s">
        <v>2046</v>
      </c>
      <c r="F4069" s="313" t="s">
        <v>7894</v>
      </c>
      <c r="G4069" s="283" t="s">
        <v>7861</v>
      </c>
      <c r="H4069" s="283" t="s">
        <v>7525</v>
      </c>
      <c r="I4069" s="363">
        <v>45752</v>
      </c>
      <c r="J4069" s="280" t="s">
        <v>8203</v>
      </c>
      <c r="K4069" s="313" t="s">
        <v>7593</v>
      </c>
      <c r="L4069" s="284">
        <v>45754</v>
      </c>
      <c r="M4069" s="280" t="s">
        <v>8217</v>
      </c>
      <c r="N4069" s="313" t="s">
        <v>7544</v>
      </c>
      <c r="O4069" s="283" t="s">
        <v>7534</v>
      </c>
      <c r="P4069" s="283" t="s">
        <v>7434</v>
      </c>
      <c r="Q4069" s="304" t="s">
        <v>7734</v>
      </c>
      <c r="R4069" s="282" t="s">
        <v>7437</v>
      </c>
    </row>
    <row r="4070" spans="1:18" ht="15" customHeight="1">
      <c r="A4070" s="280" t="s">
        <v>42</v>
      </c>
      <c r="B4070" s="280" t="s">
        <v>6</v>
      </c>
      <c r="C4070" s="305" t="s">
        <v>105</v>
      </c>
      <c r="D4070" s="336" t="s">
        <v>4147</v>
      </c>
      <c r="E4070" s="313" t="s">
        <v>4148</v>
      </c>
      <c r="F4070" s="307" t="s">
        <v>7807</v>
      </c>
      <c r="G4070" s="308" t="s">
        <v>7448</v>
      </c>
      <c r="H4070" s="308" t="s">
        <v>7449</v>
      </c>
      <c r="I4070" s="363">
        <v>45748</v>
      </c>
      <c r="J4070" s="280" t="s">
        <v>8203</v>
      </c>
      <c r="K4070" s="313" t="s">
        <v>7548</v>
      </c>
      <c r="L4070" s="363">
        <v>45748</v>
      </c>
      <c r="M4070" s="280" t="s">
        <v>8203</v>
      </c>
      <c r="N4070" s="313" t="s">
        <v>8204</v>
      </c>
      <c r="O4070" s="304" t="s">
        <v>7497</v>
      </c>
      <c r="P4070" s="304" t="s">
        <v>1365</v>
      </c>
      <c r="Q4070" s="283" t="s">
        <v>7734</v>
      </c>
      <c r="R4070" s="282" t="s">
        <v>7437</v>
      </c>
    </row>
    <row r="4071" spans="1:18" ht="15" customHeight="1">
      <c r="A4071" s="280" t="s">
        <v>42</v>
      </c>
      <c r="B4071" s="280" t="s">
        <v>6</v>
      </c>
      <c r="C4071" s="305" t="s">
        <v>105</v>
      </c>
      <c r="D4071" s="336" t="s">
        <v>5839</v>
      </c>
      <c r="E4071" s="313" t="s">
        <v>5840</v>
      </c>
      <c r="F4071" s="313" t="s">
        <v>8136</v>
      </c>
      <c r="G4071" s="283" t="s">
        <v>7497</v>
      </c>
      <c r="H4071" s="283" t="s">
        <v>1365</v>
      </c>
      <c r="I4071" s="363">
        <v>45740</v>
      </c>
      <c r="J4071" s="280" t="s">
        <v>8197</v>
      </c>
      <c r="K4071" s="313" t="s">
        <v>7436</v>
      </c>
      <c r="L4071" s="363">
        <v>45750</v>
      </c>
      <c r="M4071" s="280" t="s">
        <v>8203</v>
      </c>
      <c r="N4071" s="280" t="s">
        <v>7520</v>
      </c>
      <c r="O4071" s="112" t="s">
        <v>7521</v>
      </c>
      <c r="P4071" s="112" t="s">
        <v>7449</v>
      </c>
      <c r="Q4071" s="283" t="s">
        <v>7734</v>
      </c>
      <c r="R4071" s="282" t="s">
        <v>7437</v>
      </c>
    </row>
    <row r="4072" spans="1:18" ht="15" customHeight="1">
      <c r="A4072" s="280" t="s">
        <v>42</v>
      </c>
      <c r="B4072" s="280" t="s">
        <v>6</v>
      </c>
      <c r="C4072" s="305" t="s">
        <v>105</v>
      </c>
      <c r="D4072" s="336" t="s">
        <v>3619</v>
      </c>
      <c r="E4072" s="313" t="s">
        <v>3620</v>
      </c>
      <c r="F4072" s="313" t="s">
        <v>8208</v>
      </c>
      <c r="G4072" s="283" t="s">
        <v>7433</v>
      </c>
      <c r="H4072" s="283" t="s">
        <v>7433</v>
      </c>
      <c r="I4072" s="363">
        <v>45748</v>
      </c>
      <c r="J4072" s="280" t="s">
        <v>8203</v>
      </c>
      <c r="K4072" s="313" t="s">
        <v>7548</v>
      </c>
      <c r="L4072" s="284">
        <v>45755</v>
      </c>
      <c r="M4072" s="280" t="s">
        <v>8217</v>
      </c>
      <c r="N4072" s="304" t="s">
        <v>7529</v>
      </c>
      <c r="O4072" s="304" t="s">
        <v>7448</v>
      </c>
      <c r="P4072" s="304" t="s">
        <v>7449</v>
      </c>
      <c r="Q4072" s="304" t="s">
        <v>7734</v>
      </c>
      <c r="R4072" s="282" t="s">
        <v>7437</v>
      </c>
    </row>
    <row r="4073" spans="1:18" ht="15" customHeight="1">
      <c r="A4073" s="280" t="s">
        <v>42</v>
      </c>
      <c r="B4073" s="280" t="s">
        <v>6</v>
      </c>
      <c r="C4073" s="305" t="s">
        <v>105</v>
      </c>
      <c r="D4073" s="336" t="s">
        <v>3755</v>
      </c>
      <c r="E4073" s="313" t="s">
        <v>3756</v>
      </c>
      <c r="F4073" s="310" t="s">
        <v>7604</v>
      </c>
      <c r="G4073" s="283" t="s">
        <v>7497</v>
      </c>
      <c r="H4073" s="283" t="s">
        <v>1365</v>
      </c>
      <c r="I4073" s="363">
        <v>45691</v>
      </c>
      <c r="J4073" s="280" t="s">
        <v>8146</v>
      </c>
      <c r="K4073" s="313" t="s">
        <v>7593</v>
      </c>
      <c r="L4073" s="284">
        <v>45756</v>
      </c>
      <c r="M4073" s="280" t="s">
        <v>8217</v>
      </c>
      <c r="N4073" s="313" t="s">
        <v>7544</v>
      </c>
      <c r="O4073" s="283" t="s">
        <v>7534</v>
      </c>
      <c r="P4073" s="283" t="s">
        <v>7434</v>
      </c>
      <c r="Q4073" s="304" t="s">
        <v>7734</v>
      </c>
      <c r="R4073" s="282" t="s">
        <v>7437</v>
      </c>
    </row>
    <row r="4074" spans="1:18" ht="15" customHeight="1">
      <c r="A4074" s="280" t="s">
        <v>42</v>
      </c>
      <c r="B4074" s="280" t="s">
        <v>6</v>
      </c>
      <c r="C4074" s="305" t="s">
        <v>105</v>
      </c>
      <c r="D4074" s="336" t="s">
        <v>2072</v>
      </c>
      <c r="E4074" s="313" t="s">
        <v>2073</v>
      </c>
      <c r="F4074" s="307" t="s">
        <v>7544</v>
      </c>
      <c r="G4074" s="308" t="s">
        <v>7534</v>
      </c>
      <c r="H4074" s="308" t="s">
        <v>7434</v>
      </c>
      <c r="I4074" s="363">
        <v>45700</v>
      </c>
      <c r="J4074" s="280" t="s">
        <v>8141</v>
      </c>
      <c r="K4074" s="313" t="s">
        <v>7516</v>
      </c>
      <c r="L4074" s="363">
        <v>45763</v>
      </c>
      <c r="M4074" s="280" t="s">
        <v>8233</v>
      </c>
      <c r="N4074" s="304" t="s">
        <v>7742</v>
      </c>
      <c r="O4074" s="304" t="s">
        <v>7453</v>
      </c>
      <c r="P4074" s="304" t="s">
        <v>7449</v>
      </c>
      <c r="Q4074" s="304" t="s">
        <v>7734</v>
      </c>
      <c r="R4074" s="282" t="s">
        <v>7437</v>
      </c>
    </row>
    <row r="4075" spans="1:18" ht="15" customHeight="1">
      <c r="A4075" s="280" t="s">
        <v>42</v>
      </c>
      <c r="B4075" s="280" t="s">
        <v>6</v>
      </c>
      <c r="C4075" s="305" t="s">
        <v>105</v>
      </c>
      <c r="D4075" s="336" t="s">
        <v>2129</v>
      </c>
      <c r="E4075" s="313" t="s">
        <v>7961</v>
      </c>
      <c r="F4075" s="307" t="s">
        <v>7544</v>
      </c>
      <c r="G4075" s="308" t="s">
        <v>7534</v>
      </c>
      <c r="H4075" s="308" t="s">
        <v>7434</v>
      </c>
      <c r="I4075" s="363">
        <v>45658</v>
      </c>
      <c r="J4075" s="280" t="s">
        <v>8095</v>
      </c>
      <c r="K4075" s="313" t="s">
        <v>7710</v>
      </c>
      <c r="L4075" s="363">
        <v>45757</v>
      </c>
      <c r="M4075" s="280" t="s">
        <v>8217</v>
      </c>
      <c r="N4075" s="304" t="s">
        <v>7742</v>
      </c>
      <c r="O4075" s="304" t="s">
        <v>7453</v>
      </c>
      <c r="P4075" s="304" t="s">
        <v>7449</v>
      </c>
      <c r="Q4075" s="304" t="s">
        <v>7734</v>
      </c>
      <c r="R4075" s="282" t="s">
        <v>7528</v>
      </c>
    </row>
    <row r="4076" spans="1:18" ht="15" customHeight="1">
      <c r="A4076" s="280" t="s">
        <v>42</v>
      </c>
      <c r="B4076" s="280" t="s">
        <v>6</v>
      </c>
      <c r="C4076" s="305" t="s">
        <v>105</v>
      </c>
      <c r="D4076" s="336" t="s">
        <v>2034</v>
      </c>
      <c r="E4076" s="313" t="s">
        <v>2035</v>
      </c>
      <c r="F4076" s="313" t="s">
        <v>2037</v>
      </c>
      <c r="G4076" s="283" t="s">
        <v>8216</v>
      </c>
      <c r="H4076" s="283" t="s">
        <v>7525</v>
      </c>
      <c r="I4076" s="363">
        <v>45761</v>
      </c>
      <c r="J4076" s="280" t="s">
        <v>8217</v>
      </c>
      <c r="K4076" s="313" t="s">
        <v>7436</v>
      </c>
      <c r="L4076" s="363">
        <v>45757</v>
      </c>
      <c r="M4076" s="280" t="s">
        <v>8217</v>
      </c>
      <c r="N4076" s="304" t="s">
        <v>7742</v>
      </c>
      <c r="O4076" s="304" t="s">
        <v>7453</v>
      </c>
      <c r="P4076" s="304" t="s">
        <v>7449</v>
      </c>
      <c r="Q4076" s="304" t="s">
        <v>7734</v>
      </c>
      <c r="R4076" s="282" t="s">
        <v>7437</v>
      </c>
    </row>
    <row r="4077" spans="1:18" ht="15" customHeight="1">
      <c r="A4077" s="280" t="s">
        <v>42</v>
      </c>
      <c r="B4077" s="280" t="s">
        <v>6</v>
      </c>
      <c r="C4077" s="305" t="s">
        <v>105</v>
      </c>
      <c r="D4077" s="336" t="s">
        <v>5192</v>
      </c>
      <c r="E4077" s="313" t="s">
        <v>5193</v>
      </c>
      <c r="F4077" s="283" t="s">
        <v>296</v>
      </c>
      <c r="G4077" s="283" t="s">
        <v>7896</v>
      </c>
      <c r="H4077" s="283" t="s">
        <v>7525</v>
      </c>
      <c r="I4077" s="363">
        <v>45759</v>
      </c>
      <c r="J4077" s="280" t="s">
        <v>8217</v>
      </c>
      <c r="K4077" s="313" t="s">
        <v>7436</v>
      </c>
      <c r="L4077" s="363">
        <v>45763</v>
      </c>
      <c r="M4077" s="280" t="s">
        <v>8233</v>
      </c>
      <c r="N4077" s="304" t="s">
        <v>7742</v>
      </c>
      <c r="O4077" s="304" t="s">
        <v>7453</v>
      </c>
      <c r="P4077" s="304" t="s">
        <v>7449</v>
      </c>
      <c r="Q4077" s="304" t="s">
        <v>7734</v>
      </c>
      <c r="R4077" s="282" t="s">
        <v>7437</v>
      </c>
    </row>
    <row r="4078" spans="1:18" ht="15" customHeight="1">
      <c r="A4078" s="280" t="s">
        <v>42</v>
      </c>
      <c r="B4078" s="280" t="s">
        <v>6</v>
      </c>
      <c r="C4078" s="305" t="s">
        <v>105</v>
      </c>
      <c r="D4078" s="336" t="s">
        <v>5650</v>
      </c>
      <c r="E4078" s="313" t="s">
        <v>5651</v>
      </c>
      <c r="F4078" s="313" t="s">
        <v>8024</v>
      </c>
      <c r="G4078" s="283" t="s">
        <v>7502</v>
      </c>
      <c r="H4078" s="283" t="s">
        <v>7577</v>
      </c>
      <c r="I4078" s="363">
        <v>45748</v>
      </c>
      <c r="J4078" s="280" t="s">
        <v>8203</v>
      </c>
      <c r="K4078" s="313" t="s">
        <v>7773</v>
      </c>
      <c r="L4078" s="363">
        <v>45748</v>
      </c>
      <c r="M4078" s="280" t="s">
        <v>8203</v>
      </c>
      <c r="N4078" s="304" t="s">
        <v>8268</v>
      </c>
      <c r="O4078" s="304" t="s">
        <v>7497</v>
      </c>
      <c r="P4078" s="304" t="s">
        <v>1365</v>
      </c>
      <c r="Q4078" s="112" t="s">
        <v>7735</v>
      </c>
      <c r="R4078" s="282" t="s">
        <v>7437</v>
      </c>
    </row>
    <row r="4079" spans="1:18" ht="15" customHeight="1">
      <c r="A4079" s="280" t="s">
        <v>42</v>
      </c>
      <c r="B4079" s="280" t="s">
        <v>6</v>
      </c>
      <c r="C4079" s="305" t="s">
        <v>105</v>
      </c>
      <c r="D4079" s="336" t="s">
        <v>8032</v>
      </c>
      <c r="E4079" s="313" t="s">
        <v>8033</v>
      </c>
      <c r="F4079" s="283" t="s">
        <v>296</v>
      </c>
      <c r="G4079" s="283" t="s">
        <v>7896</v>
      </c>
      <c r="H4079" s="283" t="s">
        <v>7525</v>
      </c>
      <c r="I4079" s="363">
        <v>45759</v>
      </c>
      <c r="J4079" s="280" t="s">
        <v>8217</v>
      </c>
      <c r="K4079" s="313" t="s">
        <v>2088</v>
      </c>
      <c r="L4079" s="363">
        <v>45761</v>
      </c>
      <c r="M4079" s="280" t="s">
        <v>8233</v>
      </c>
      <c r="N4079" s="304" t="s">
        <v>8204</v>
      </c>
      <c r="O4079" s="304" t="s">
        <v>7497</v>
      </c>
      <c r="P4079" s="304" t="s">
        <v>1365</v>
      </c>
      <c r="Q4079" s="304" t="s">
        <v>7734</v>
      </c>
      <c r="R4079" s="282" t="s">
        <v>7437</v>
      </c>
    </row>
    <row r="4080" spans="1:18" ht="15" customHeight="1">
      <c r="A4080" s="280" t="s">
        <v>42</v>
      </c>
      <c r="B4080" s="280" t="s">
        <v>6</v>
      </c>
      <c r="C4080" s="305" t="s">
        <v>105</v>
      </c>
      <c r="D4080" s="336" t="s">
        <v>6156</v>
      </c>
      <c r="E4080" s="313" t="s">
        <v>6157</v>
      </c>
      <c r="F4080" s="280" t="s">
        <v>285</v>
      </c>
      <c r="G4080" s="283" t="s">
        <v>7497</v>
      </c>
      <c r="H4080" s="283" t="s">
        <v>1365</v>
      </c>
      <c r="I4080" s="363">
        <v>45716</v>
      </c>
      <c r="J4080" s="280" t="s">
        <v>8163</v>
      </c>
      <c r="K4080" s="313" t="s">
        <v>7814</v>
      </c>
      <c r="L4080" s="363">
        <v>45763</v>
      </c>
      <c r="M4080" s="280" t="s">
        <v>8233</v>
      </c>
      <c r="N4080" s="304" t="s">
        <v>7909</v>
      </c>
      <c r="O4080" s="304" t="s">
        <v>7534</v>
      </c>
      <c r="P4080" s="304" t="s">
        <v>1365</v>
      </c>
      <c r="Q4080" s="304" t="s">
        <v>7734</v>
      </c>
      <c r="R4080" s="282" t="s">
        <v>7446</v>
      </c>
    </row>
    <row r="4081" spans="1:18" ht="15" customHeight="1">
      <c r="A4081" s="280" t="s">
        <v>42</v>
      </c>
      <c r="B4081" s="280" t="s">
        <v>6</v>
      </c>
      <c r="C4081" s="305" t="s">
        <v>105</v>
      </c>
      <c r="D4081" s="336" t="s">
        <v>8221</v>
      </c>
      <c r="E4081" s="313" t="s">
        <v>8222</v>
      </c>
      <c r="F4081" s="313" t="s">
        <v>8024</v>
      </c>
      <c r="G4081" s="283" t="s">
        <v>7502</v>
      </c>
      <c r="H4081" s="283" t="s">
        <v>7577</v>
      </c>
      <c r="I4081" s="363">
        <v>45748</v>
      </c>
      <c r="J4081" s="280" t="s">
        <v>8203</v>
      </c>
      <c r="K4081" s="313" t="s">
        <v>8057</v>
      </c>
      <c r="L4081" s="363">
        <v>45748</v>
      </c>
      <c r="M4081" s="280" t="s">
        <v>8203</v>
      </c>
      <c r="N4081" s="304" t="s">
        <v>8269</v>
      </c>
      <c r="O4081" s="304"/>
      <c r="P4081" s="304"/>
      <c r="Q4081" s="112" t="s">
        <v>7735</v>
      </c>
      <c r="R4081" s="282" t="s">
        <v>7446</v>
      </c>
    </row>
    <row r="4082" spans="1:18" ht="15" customHeight="1">
      <c r="A4082" s="280" t="s">
        <v>42</v>
      </c>
      <c r="B4082" s="280" t="s">
        <v>6</v>
      </c>
      <c r="C4082" s="305" t="s">
        <v>105</v>
      </c>
      <c r="D4082" s="336" t="s">
        <v>6414</v>
      </c>
      <c r="E4082" s="313" t="s">
        <v>6415</v>
      </c>
      <c r="F4082" s="313" t="s">
        <v>187</v>
      </c>
      <c r="G4082" s="283" t="s">
        <v>7463</v>
      </c>
      <c r="H4082" s="283" t="s">
        <v>7434</v>
      </c>
      <c r="I4082" s="363">
        <v>45717</v>
      </c>
      <c r="J4082" s="280" t="s">
        <v>8163</v>
      </c>
      <c r="K4082" s="313" t="s">
        <v>8206</v>
      </c>
      <c r="L4082" s="363">
        <v>45748</v>
      </c>
      <c r="M4082" s="280" t="s">
        <v>8203</v>
      </c>
      <c r="N4082" s="304" t="s">
        <v>8270</v>
      </c>
      <c r="O4082" s="304" t="s">
        <v>7703</v>
      </c>
      <c r="P4082" s="304" t="s">
        <v>7703</v>
      </c>
      <c r="Q4082" s="112" t="s">
        <v>7735</v>
      </c>
      <c r="R4082" s="282" t="s">
        <v>7437</v>
      </c>
    </row>
    <row r="4083" spans="1:18" ht="15" customHeight="1">
      <c r="A4083" s="280" t="s">
        <v>42</v>
      </c>
      <c r="B4083" s="280" t="s">
        <v>6</v>
      </c>
      <c r="C4083" s="305" t="s">
        <v>105</v>
      </c>
      <c r="D4083" s="336" t="s">
        <v>6370</v>
      </c>
      <c r="E4083" s="313" t="s">
        <v>6371</v>
      </c>
      <c r="F4083" s="313" t="s">
        <v>7492</v>
      </c>
      <c r="G4083" s="283" t="s">
        <v>7492</v>
      </c>
      <c r="H4083" s="283" t="s">
        <v>7492</v>
      </c>
      <c r="I4083" s="363">
        <v>45769</v>
      </c>
      <c r="J4083" s="280" t="s">
        <v>8219</v>
      </c>
      <c r="K4083" s="313" t="s">
        <v>2088</v>
      </c>
      <c r="L4083" s="363">
        <v>45761</v>
      </c>
      <c r="M4083" s="280" t="s">
        <v>8233</v>
      </c>
      <c r="N4083" s="304" t="s">
        <v>7544</v>
      </c>
      <c r="O4083" s="304" t="s">
        <v>7534</v>
      </c>
      <c r="P4083" s="304" t="s">
        <v>7434</v>
      </c>
      <c r="Q4083" s="304" t="s">
        <v>7734</v>
      </c>
      <c r="R4083" s="282" t="s">
        <v>7437</v>
      </c>
    </row>
    <row r="4084" spans="1:18" ht="15" customHeight="1">
      <c r="A4084" s="280" t="s">
        <v>42</v>
      </c>
      <c r="B4084" s="280" t="s">
        <v>6</v>
      </c>
      <c r="C4084" s="305" t="s">
        <v>105</v>
      </c>
      <c r="D4084" s="336" t="s">
        <v>948</v>
      </c>
      <c r="E4084" s="313" t="s">
        <v>949</v>
      </c>
      <c r="F4084" s="313" t="s">
        <v>358</v>
      </c>
      <c r="G4084" s="283" t="s">
        <v>7521</v>
      </c>
      <c r="H4084" s="283" t="s">
        <v>7449</v>
      </c>
      <c r="I4084" s="363">
        <v>45748</v>
      </c>
      <c r="J4084" s="280" t="s">
        <v>8203</v>
      </c>
      <c r="K4084" s="313" t="s">
        <v>7451</v>
      </c>
      <c r="L4084" s="363">
        <v>45761</v>
      </c>
      <c r="M4084" s="280" t="s">
        <v>8233</v>
      </c>
      <c r="N4084" s="304" t="s">
        <v>7544</v>
      </c>
      <c r="O4084" s="283" t="s">
        <v>7534</v>
      </c>
      <c r="P4084" s="283" t="s">
        <v>7434</v>
      </c>
      <c r="Q4084" s="304" t="s">
        <v>7734</v>
      </c>
      <c r="R4084" s="282" t="s">
        <v>7437</v>
      </c>
    </row>
    <row r="4085" spans="1:18" ht="15" customHeight="1">
      <c r="A4085" s="280" t="s">
        <v>42</v>
      </c>
      <c r="B4085" s="280" t="s">
        <v>6</v>
      </c>
      <c r="C4085" s="280" t="s">
        <v>143</v>
      </c>
      <c r="D4085" s="336" t="s">
        <v>2868</v>
      </c>
      <c r="E4085" s="313" t="s">
        <v>2869</v>
      </c>
      <c r="F4085" s="307" t="s">
        <v>7807</v>
      </c>
      <c r="G4085" s="308" t="s">
        <v>7448</v>
      </c>
      <c r="H4085" s="308" t="s">
        <v>7449</v>
      </c>
      <c r="I4085" s="363">
        <v>45717</v>
      </c>
      <c r="J4085" s="280" t="s">
        <v>8163</v>
      </c>
      <c r="K4085" s="313" t="s">
        <v>7527</v>
      </c>
      <c r="L4085" s="363">
        <v>45770</v>
      </c>
      <c r="M4085" s="280" t="s">
        <v>8219</v>
      </c>
      <c r="N4085" s="304" t="s">
        <v>7578</v>
      </c>
      <c r="O4085" s="141" t="s">
        <v>7502</v>
      </c>
      <c r="P4085" s="141" t="s">
        <v>7736</v>
      </c>
      <c r="Q4085" s="141" t="s">
        <v>7734</v>
      </c>
      <c r="R4085" s="282" t="s">
        <v>7446</v>
      </c>
    </row>
    <row r="4086" spans="1:18" ht="15" customHeight="1">
      <c r="A4086" s="280" t="s">
        <v>42</v>
      </c>
      <c r="B4086" s="280" t="s">
        <v>6</v>
      </c>
      <c r="C4086" s="305" t="s">
        <v>105</v>
      </c>
      <c r="D4086" s="336" t="s">
        <v>2220</v>
      </c>
      <c r="E4086" s="313" t="s">
        <v>2221</v>
      </c>
      <c r="F4086" s="313" t="s">
        <v>8207</v>
      </c>
      <c r="G4086" s="283" t="s">
        <v>7448</v>
      </c>
      <c r="H4086" s="283" t="s">
        <v>7449</v>
      </c>
      <c r="I4086" s="363">
        <v>45731</v>
      </c>
      <c r="J4086" s="280" t="s">
        <v>8185</v>
      </c>
      <c r="K4086" s="313" t="s">
        <v>7593</v>
      </c>
      <c r="L4086" s="284">
        <v>45764</v>
      </c>
      <c r="M4086" s="280" t="s">
        <v>8233</v>
      </c>
      <c r="N4086" s="313" t="s">
        <v>7544</v>
      </c>
      <c r="O4086" s="283" t="s">
        <v>7534</v>
      </c>
      <c r="P4086" s="283" t="s">
        <v>7434</v>
      </c>
      <c r="Q4086" s="304" t="s">
        <v>7734</v>
      </c>
      <c r="R4086" s="282" t="s">
        <v>7437</v>
      </c>
    </row>
    <row r="4087" spans="1:18" ht="15" customHeight="1">
      <c r="A4087" s="280" t="s">
        <v>42</v>
      </c>
      <c r="B4087" s="280" t="s">
        <v>6</v>
      </c>
      <c r="C4087" s="305" t="s">
        <v>105</v>
      </c>
      <c r="D4087" s="336" t="s">
        <v>1683</v>
      </c>
      <c r="E4087" s="313" t="s">
        <v>1684</v>
      </c>
      <c r="F4087" s="313" t="s">
        <v>7940</v>
      </c>
      <c r="G4087" s="283" t="s">
        <v>7521</v>
      </c>
      <c r="H4087" s="283" t="s">
        <v>7449</v>
      </c>
      <c r="I4087" s="363">
        <v>45702</v>
      </c>
      <c r="J4087" s="280" t="s">
        <v>8141</v>
      </c>
      <c r="K4087" s="313" t="s">
        <v>7675</v>
      </c>
      <c r="L4087" s="284">
        <v>45765</v>
      </c>
      <c r="M4087" s="280" t="s">
        <v>8233</v>
      </c>
      <c r="N4087" s="313" t="s">
        <v>7544</v>
      </c>
      <c r="O4087" s="283" t="s">
        <v>7534</v>
      </c>
      <c r="P4087" s="283" t="s">
        <v>7434</v>
      </c>
      <c r="Q4087" s="304" t="s">
        <v>7734</v>
      </c>
      <c r="R4087" s="282" t="s">
        <v>7437</v>
      </c>
    </row>
    <row r="4088" spans="1:18" ht="15" customHeight="1">
      <c r="A4088" s="280" t="s">
        <v>42</v>
      </c>
      <c r="B4088" s="280" t="s">
        <v>6</v>
      </c>
      <c r="C4088" s="305" t="s">
        <v>105</v>
      </c>
      <c r="D4088" s="336" t="s">
        <v>680</v>
      </c>
      <c r="E4088" s="313" t="s">
        <v>681</v>
      </c>
      <c r="F4088" s="313" t="s">
        <v>187</v>
      </c>
      <c r="G4088" s="283" t="s">
        <v>7463</v>
      </c>
      <c r="H4088" s="283" t="s">
        <v>7434</v>
      </c>
      <c r="I4088" s="363">
        <v>45717</v>
      </c>
      <c r="J4088" s="280" t="s">
        <v>8163</v>
      </c>
      <c r="K4088" s="313" t="s">
        <v>7675</v>
      </c>
      <c r="L4088" s="284">
        <v>45765</v>
      </c>
      <c r="M4088" s="280" t="s">
        <v>8233</v>
      </c>
      <c r="N4088" s="313" t="s">
        <v>7544</v>
      </c>
      <c r="O4088" s="283" t="s">
        <v>7534</v>
      </c>
      <c r="P4088" s="283" t="s">
        <v>7434</v>
      </c>
      <c r="Q4088" s="304" t="s">
        <v>7734</v>
      </c>
      <c r="R4088" s="282" t="s">
        <v>7437</v>
      </c>
    </row>
    <row r="4089" spans="1:18" ht="15" customHeight="1">
      <c r="A4089" s="280" t="s">
        <v>42</v>
      </c>
      <c r="B4089" s="280" t="s">
        <v>6</v>
      </c>
      <c r="C4089" s="305" t="s">
        <v>105</v>
      </c>
      <c r="D4089" s="281" t="s">
        <v>6541</v>
      </c>
      <c r="E4089" s="282" t="s">
        <v>6542</v>
      </c>
      <c r="F4089" s="310" t="s">
        <v>7578</v>
      </c>
      <c r="G4089" s="305" t="s">
        <v>7502</v>
      </c>
      <c r="H4089" s="308" t="s">
        <v>7736</v>
      </c>
      <c r="I4089" s="363">
        <v>45769</v>
      </c>
      <c r="J4089" s="280" t="s">
        <v>8219</v>
      </c>
      <c r="K4089" s="313" t="s">
        <v>7593</v>
      </c>
      <c r="L4089" s="284">
        <v>45769</v>
      </c>
      <c r="M4089" s="280" t="s">
        <v>8219</v>
      </c>
      <c r="N4089" s="313" t="s">
        <v>7544</v>
      </c>
      <c r="O4089" s="283" t="s">
        <v>7534</v>
      </c>
      <c r="P4089" s="283" t="s">
        <v>7434</v>
      </c>
      <c r="Q4089" s="304" t="s">
        <v>7734</v>
      </c>
      <c r="R4089" s="282" t="s">
        <v>7437</v>
      </c>
    </row>
    <row r="4090" spans="1:18" ht="15" customHeight="1">
      <c r="A4090" s="280" t="s">
        <v>42</v>
      </c>
      <c r="B4090" s="280" t="s">
        <v>6</v>
      </c>
      <c r="C4090" s="305" t="s">
        <v>105</v>
      </c>
      <c r="D4090" s="336" t="s">
        <v>2911</v>
      </c>
      <c r="E4090" s="313" t="s">
        <v>2912</v>
      </c>
      <c r="F4090" s="307" t="s">
        <v>7544</v>
      </c>
      <c r="G4090" s="308" t="s">
        <v>7534</v>
      </c>
      <c r="H4090" s="308" t="s">
        <v>7434</v>
      </c>
      <c r="I4090" s="363">
        <v>45771</v>
      </c>
      <c r="J4090" s="280" t="s">
        <v>8219</v>
      </c>
      <c r="K4090" s="313" t="s">
        <v>7593</v>
      </c>
      <c r="L4090" s="284">
        <v>45768</v>
      </c>
      <c r="M4090" s="280" t="s">
        <v>8219</v>
      </c>
      <c r="N4090" s="304" t="s">
        <v>8039</v>
      </c>
      <c r="O4090" s="347" t="s">
        <v>7497</v>
      </c>
      <c r="P4090" s="347" t="s">
        <v>1365</v>
      </c>
      <c r="Q4090" s="112" t="s">
        <v>7735</v>
      </c>
      <c r="R4090" s="282" t="s">
        <v>7437</v>
      </c>
    </row>
    <row r="4091" spans="1:18" ht="15" customHeight="1">
      <c r="A4091" s="280" t="s">
        <v>42</v>
      </c>
      <c r="B4091" s="280" t="s">
        <v>6</v>
      </c>
      <c r="C4091" s="305" t="s">
        <v>105</v>
      </c>
      <c r="D4091" s="365" t="s">
        <v>8250</v>
      </c>
      <c r="E4091" s="362" t="s">
        <v>8251</v>
      </c>
      <c r="F4091" s="362" t="s">
        <v>8088</v>
      </c>
      <c r="G4091" s="283" t="s">
        <v>7497</v>
      </c>
      <c r="H4091" s="283" t="s">
        <v>1365</v>
      </c>
      <c r="I4091" s="363">
        <v>45758</v>
      </c>
      <c r="J4091" s="280" t="s">
        <v>8217</v>
      </c>
      <c r="K4091" s="362" t="s">
        <v>7451</v>
      </c>
      <c r="L4091" s="284">
        <v>45769</v>
      </c>
      <c r="M4091" s="280" t="s">
        <v>8219</v>
      </c>
      <c r="N4091" s="280" t="s">
        <v>7544</v>
      </c>
      <c r="O4091" s="283" t="s">
        <v>7534</v>
      </c>
      <c r="P4091" s="283" t="s">
        <v>7434</v>
      </c>
      <c r="Q4091" s="304" t="s">
        <v>7734</v>
      </c>
      <c r="R4091" s="283" t="s">
        <v>7437</v>
      </c>
    </row>
    <row r="4092" spans="1:18" ht="15" customHeight="1">
      <c r="A4092" s="280" t="s">
        <v>42</v>
      </c>
      <c r="B4092" s="280" t="s">
        <v>6</v>
      </c>
      <c r="C4092" s="305" t="s">
        <v>105</v>
      </c>
      <c r="D4092" s="336" t="s">
        <v>1127</v>
      </c>
      <c r="E4092" s="313" t="s">
        <v>1128</v>
      </c>
      <c r="F4092" s="313" t="s">
        <v>599</v>
      </c>
      <c r="G4092" s="283" t="s">
        <v>7800</v>
      </c>
      <c r="H4092" s="283" t="s">
        <v>7800</v>
      </c>
      <c r="I4092" s="363">
        <v>45766</v>
      </c>
      <c r="J4092" s="280" t="s">
        <v>8219</v>
      </c>
      <c r="K4092" s="313" t="s">
        <v>8027</v>
      </c>
      <c r="L4092" s="284">
        <v>45776</v>
      </c>
      <c r="M4092" s="280" t="s">
        <v>8258</v>
      </c>
      <c r="N4092" s="280" t="s">
        <v>7488</v>
      </c>
      <c r="O4092" s="310" t="s">
        <v>7448</v>
      </c>
      <c r="P4092" s="304" t="s">
        <v>7449</v>
      </c>
      <c r="Q4092" s="304" t="s">
        <v>7734</v>
      </c>
      <c r="R4092" s="282" t="s">
        <v>7437</v>
      </c>
    </row>
    <row r="4093" spans="1:18" ht="15" customHeight="1">
      <c r="A4093" s="280" t="s">
        <v>42</v>
      </c>
      <c r="B4093" s="280" t="s">
        <v>6</v>
      </c>
      <c r="C4093" s="305" t="s">
        <v>105</v>
      </c>
      <c r="D4093" s="336" t="s">
        <v>8248</v>
      </c>
      <c r="E4093" s="313" t="s">
        <v>8249</v>
      </c>
      <c r="F4093" s="308" t="s">
        <v>7531</v>
      </c>
      <c r="G4093" s="308" t="s">
        <v>7531</v>
      </c>
      <c r="H4093" s="308" t="s">
        <v>7531</v>
      </c>
      <c r="I4093" s="363">
        <v>45761</v>
      </c>
      <c r="J4093" s="280" t="s">
        <v>8233</v>
      </c>
      <c r="K4093" s="313" t="s">
        <v>7465</v>
      </c>
      <c r="L4093" s="284">
        <v>45771</v>
      </c>
      <c r="M4093" s="280" t="s">
        <v>8219</v>
      </c>
      <c r="N4093" s="280" t="s">
        <v>7544</v>
      </c>
      <c r="O4093" s="283" t="s">
        <v>7534</v>
      </c>
      <c r="P4093" s="283" t="s">
        <v>7434</v>
      </c>
      <c r="Q4093" s="304" t="s">
        <v>7734</v>
      </c>
      <c r="R4093" s="282" t="s">
        <v>7437</v>
      </c>
    </row>
    <row r="4094" spans="1:18" ht="15" customHeight="1">
      <c r="A4094" s="280" t="s">
        <v>42</v>
      </c>
      <c r="B4094" s="280" t="s">
        <v>6</v>
      </c>
      <c r="C4094" s="305" t="s">
        <v>105</v>
      </c>
      <c r="D4094" s="336" t="s">
        <v>3413</v>
      </c>
      <c r="E4094" s="313" t="s">
        <v>3414</v>
      </c>
      <c r="F4094" s="313" t="s">
        <v>8208</v>
      </c>
      <c r="G4094" s="283" t="s">
        <v>7433</v>
      </c>
      <c r="H4094" s="283" t="s">
        <v>7433</v>
      </c>
      <c r="I4094" s="363">
        <v>45748</v>
      </c>
      <c r="J4094" s="280" t="s">
        <v>8203</v>
      </c>
      <c r="K4094" s="313" t="s">
        <v>7459</v>
      </c>
      <c r="L4094" s="284">
        <v>45761</v>
      </c>
      <c r="M4094" s="280" t="s">
        <v>8233</v>
      </c>
      <c r="N4094" s="304" t="s">
        <v>8271</v>
      </c>
      <c r="O4094" s="304"/>
      <c r="P4094" s="304"/>
      <c r="Q4094" s="112" t="s">
        <v>7735</v>
      </c>
      <c r="R4094" s="282" t="s">
        <v>7446</v>
      </c>
    </row>
    <row r="4095" spans="1:18" ht="15" customHeight="1">
      <c r="A4095" s="280" t="s">
        <v>42</v>
      </c>
      <c r="B4095" s="280" t="s">
        <v>6</v>
      </c>
      <c r="C4095" s="305" t="s">
        <v>105</v>
      </c>
      <c r="D4095" s="336" t="s">
        <v>8229</v>
      </c>
      <c r="E4095" s="313" t="s">
        <v>8230</v>
      </c>
      <c r="F4095" s="313" t="s">
        <v>8024</v>
      </c>
      <c r="G4095" s="283" t="s">
        <v>7502</v>
      </c>
      <c r="H4095" s="283" t="s">
        <v>7577</v>
      </c>
      <c r="I4095" s="363">
        <v>45748</v>
      </c>
      <c r="J4095" s="280" t="s">
        <v>8203</v>
      </c>
      <c r="K4095" s="313" t="s">
        <v>8057</v>
      </c>
      <c r="L4095" s="284">
        <v>45761</v>
      </c>
      <c r="M4095" s="280" t="s">
        <v>8233</v>
      </c>
      <c r="N4095" s="304" t="s">
        <v>8271</v>
      </c>
      <c r="O4095" s="304"/>
      <c r="P4095" s="304"/>
      <c r="Q4095" s="112" t="s">
        <v>7735</v>
      </c>
      <c r="R4095" s="282" t="s">
        <v>7446</v>
      </c>
    </row>
    <row r="4096" spans="1:18" ht="15" customHeight="1">
      <c r="A4096" s="280" t="s">
        <v>42</v>
      </c>
      <c r="B4096" s="280" t="s">
        <v>6</v>
      </c>
      <c r="C4096" s="305" t="s">
        <v>105</v>
      </c>
      <c r="D4096" s="336" t="s">
        <v>4995</v>
      </c>
      <c r="E4096" s="313" t="s">
        <v>4996</v>
      </c>
      <c r="F4096" s="313" t="s">
        <v>8024</v>
      </c>
      <c r="G4096" s="283" t="s">
        <v>7502</v>
      </c>
      <c r="H4096" s="283" t="s">
        <v>7577</v>
      </c>
      <c r="I4096" s="363">
        <v>45748</v>
      </c>
      <c r="J4096" s="280" t="s">
        <v>8203</v>
      </c>
      <c r="K4096" s="313" t="s">
        <v>8062</v>
      </c>
      <c r="L4096" s="284">
        <v>45761</v>
      </c>
      <c r="M4096" s="280" t="s">
        <v>8233</v>
      </c>
      <c r="N4096" s="304" t="s">
        <v>8271</v>
      </c>
      <c r="O4096" s="304"/>
      <c r="P4096" s="304"/>
      <c r="Q4096" s="112" t="s">
        <v>7735</v>
      </c>
      <c r="R4096" s="282" t="s">
        <v>7446</v>
      </c>
    </row>
    <row r="4097" spans="1:18" ht="15" customHeight="1">
      <c r="A4097" s="280" t="s">
        <v>42</v>
      </c>
      <c r="B4097" s="280" t="s">
        <v>6</v>
      </c>
      <c r="C4097" s="305" t="s">
        <v>105</v>
      </c>
      <c r="D4097" s="336" t="s">
        <v>1232</v>
      </c>
      <c r="E4097" s="313" t="s">
        <v>1233</v>
      </c>
      <c r="F4097" s="280" t="s">
        <v>285</v>
      </c>
      <c r="G4097" s="283" t="s">
        <v>7497</v>
      </c>
      <c r="H4097" s="283" t="s">
        <v>1365</v>
      </c>
      <c r="I4097" s="363">
        <v>45736</v>
      </c>
      <c r="J4097" s="280" t="s">
        <v>8192</v>
      </c>
      <c r="K4097" s="313" t="s">
        <v>7773</v>
      </c>
      <c r="L4097" s="284">
        <v>45764</v>
      </c>
      <c r="M4097" s="280" t="s">
        <v>8233</v>
      </c>
      <c r="N4097" s="304" t="s">
        <v>8039</v>
      </c>
      <c r="O4097" s="347" t="s">
        <v>7497</v>
      </c>
      <c r="P4097" s="347" t="s">
        <v>1365</v>
      </c>
      <c r="Q4097" s="112" t="s">
        <v>7735</v>
      </c>
      <c r="R4097" s="282" t="s">
        <v>7446</v>
      </c>
    </row>
    <row r="4098" spans="1:18" ht="15" customHeight="1">
      <c r="A4098" s="280" t="s">
        <v>42</v>
      </c>
      <c r="B4098" s="280" t="s">
        <v>6</v>
      </c>
      <c r="C4098" s="305" t="s">
        <v>105</v>
      </c>
      <c r="D4098" s="336" t="s">
        <v>1924</v>
      </c>
      <c r="E4098" s="313" t="s">
        <v>1925</v>
      </c>
      <c r="F4098" s="313" t="s">
        <v>7578</v>
      </c>
      <c r="G4098" s="283" t="s">
        <v>7502</v>
      </c>
      <c r="H4098" s="283" t="s">
        <v>7736</v>
      </c>
      <c r="I4098" s="363">
        <v>45767</v>
      </c>
      <c r="J4098" s="280" t="s">
        <v>8219</v>
      </c>
      <c r="K4098" s="313" t="s">
        <v>7773</v>
      </c>
      <c r="L4098" s="284">
        <v>45764</v>
      </c>
      <c r="M4098" s="280" t="s">
        <v>8233</v>
      </c>
      <c r="N4098" s="304" t="s">
        <v>8039</v>
      </c>
      <c r="O4098" s="347" t="s">
        <v>7497</v>
      </c>
      <c r="P4098" s="347" t="s">
        <v>1365</v>
      </c>
      <c r="Q4098" s="112" t="s">
        <v>7735</v>
      </c>
      <c r="R4098" s="282" t="s">
        <v>7437</v>
      </c>
    </row>
    <row r="4099" spans="1:18" ht="15" customHeight="1">
      <c r="A4099" s="280" t="s">
        <v>42</v>
      </c>
      <c r="B4099" s="280" t="s">
        <v>6</v>
      </c>
      <c r="C4099" s="280" t="s">
        <v>143</v>
      </c>
      <c r="D4099" s="336" t="s">
        <v>4129</v>
      </c>
      <c r="E4099" s="313" t="s">
        <v>4130</v>
      </c>
      <c r="F4099" s="313" t="s">
        <v>7576</v>
      </c>
      <c r="G4099" s="283" t="s">
        <v>7577</v>
      </c>
      <c r="H4099" s="283" t="s">
        <v>7434</v>
      </c>
      <c r="I4099" s="363">
        <v>45691</v>
      </c>
      <c r="J4099" s="280" t="s">
        <v>8099</v>
      </c>
      <c r="K4099" s="313" t="s">
        <v>7451</v>
      </c>
      <c r="L4099" s="284">
        <v>45775</v>
      </c>
      <c r="M4099" s="280" t="s">
        <v>8258</v>
      </c>
      <c r="N4099" s="313" t="s">
        <v>7576</v>
      </c>
      <c r="O4099" s="283" t="s">
        <v>7577</v>
      </c>
      <c r="P4099" s="283" t="s">
        <v>7434</v>
      </c>
      <c r="Q4099" s="304" t="s">
        <v>7734</v>
      </c>
      <c r="R4099" s="282" t="s">
        <v>7446</v>
      </c>
    </row>
    <row r="4100" spans="1:18" ht="15" customHeight="1">
      <c r="A4100" s="280" t="s">
        <v>42</v>
      </c>
      <c r="B4100" s="280" t="s">
        <v>6</v>
      </c>
      <c r="C4100" s="305" t="s">
        <v>105</v>
      </c>
      <c r="D4100" s="336" t="s">
        <v>4770</v>
      </c>
      <c r="E4100" s="313" t="s">
        <v>4771</v>
      </c>
      <c r="F4100" s="313" t="s">
        <v>187</v>
      </c>
      <c r="G4100" s="283" t="s">
        <v>7463</v>
      </c>
      <c r="H4100" s="283" t="s">
        <v>7434</v>
      </c>
      <c r="I4100" s="363">
        <v>45717</v>
      </c>
      <c r="J4100" s="280" t="s">
        <v>8163</v>
      </c>
      <c r="K4100" s="313" t="s">
        <v>8062</v>
      </c>
      <c r="L4100" s="284">
        <v>45769</v>
      </c>
      <c r="M4100" s="280" t="s">
        <v>8219</v>
      </c>
      <c r="N4100" s="304" t="s">
        <v>8271</v>
      </c>
      <c r="O4100" s="304"/>
      <c r="P4100" s="304"/>
      <c r="Q4100" s="112" t="s">
        <v>7735</v>
      </c>
      <c r="R4100" s="282" t="s">
        <v>7446</v>
      </c>
    </row>
    <row r="4101" spans="1:18" ht="15" customHeight="1">
      <c r="A4101" s="280" t="s">
        <v>42</v>
      </c>
      <c r="B4101" s="280" t="s">
        <v>6</v>
      </c>
      <c r="C4101" s="305" t="s">
        <v>105</v>
      </c>
      <c r="D4101" s="336" t="s">
        <v>8241</v>
      </c>
      <c r="E4101" s="313" t="s">
        <v>8242</v>
      </c>
      <c r="F4101" s="308" t="s">
        <v>7531</v>
      </c>
      <c r="G4101" s="308" t="s">
        <v>7531</v>
      </c>
      <c r="H4101" s="308" t="s">
        <v>7531</v>
      </c>
      <c r="I4101" s="363">
        <v>45757</v>
      </c>
      <c r="J4101" s="280" t="s">
        <v>8217</v>
      </c>
      <c r="K4101" s="313" t="s">
        <v>7465</v>
      </c>
      <c r="L4101" s="284">
        <v>45772</v>
      </c>
      <c r="M4101" s="280" t="s">
        <v>8219</v>
      </c>
      <c r="N4101" s="304" t="s">
        <v>7544</v>
      </c>
      <c r="O4101" s="283" t="s">
        <v>7534</v>
      </c>
      <c r="P4101" s="283" t="s">
        <v>7434</v>
      </c>
      <c r="Q4101" s="304" t="s">
        <v>7734</v>
      </c>
      <c r="R4101" s="282" t="s">
        <v>7437</v>
      </c>
    </row>
    <row r="4102" spans="1:18" ht="15" customHeight="1">
      <c r="A4102" s="280" t="s">
        <v>42</v>
      </c>
      <c r="B4102" s="280" t="s">
        <v>6</v>
      </c>
      <c r="C4102" s="305" t="s">
        <v>143</v>
      </c>
      <c r="D4102" s="336" t="s">
        <v>8234</v>
      </c>
      <c r="E4102" s="313" t="s">
        <v>2412</v>
      </c>
      <c r="F4102" s="283" t="s">
        <v>8179</v>
      </c>
      <c r="G4102" s="139" t="s">
        <v>7433</v>
      </c>
      <c r="H4102" s="139" t="s">
        <v>7433</v>
      </c>
      <c r="I4102" s="363">
        <v>45754</v>
      </c>
      <c r="J4102" s="280" t="s">
        <v>8217</v>
      </c>
      <c r="K4102" s="313" t="s">
        <v>264</v>
      </c>
      <c r="L4102" s="284">
        <v>45775</v>
      </c>
      <c r="M4102" s="280" t="s">
        <v>8258</v>
      </c>
      <c r="N4102" s="304" t="s">
        <v>7544</v>
      </c>
      <c r="O4102" s="283" t="s">
        <v>7534</v>
      </c>
      <c r="P4102" s="283" t="s">
        <v>7434</v>
      </c>
      <c r="Q4102" s="304" t="s">
        <v>7734</v>
      </c>
      <c r="R4102" s="282" t="s">
        <v>7437</v>
      </c>
    </row>
    <row r="4103" spans="1:18" ht="15" customHeight="1">
      <c r="A4103" s="280" t="s">
        <v>42</v>
      </c>
      <c r="B4103" s="280" t="s">
        <v>6</v>
      </c>
      <c r="C4103" s="305" t="s">
        <v>105</v>
      </c>
      <c r="D4103" s="281" t="s">
        <v>8254</v>
      </c>
      <c r="E4103" s="282" t="s">
        <v>8255</v>
      </c>
      <c r="F4103" s="308" t="s">
        <v>7531</v>
      </c>
      <c r="G4103" s="308" t="s">
        <v>7531</v>
      </c>
      <c r="H4103" s="308" t="s">
        <v>7531</v>
      </c>
      <c r="I4103" s="363">
        <v>45771</v>
      </c>
      <c r="J4103" s="280" t="s">
        <v>8219</v>
      </c>
      <c r="K4103" s="313" t="s">
        <v>7783</v>
      </c>
      <c r="L4103" s="284">
        <v>45777</v>
      </c>
      <c r="M4103" s="280" t="s">
        <v>8258</v>
      </c>
      <c r="N4103" s="313" t="s">
        <v>8089</v>
      </c>
      <c r="O4103" s="308" t="s">
        <v>7896</v>
      </c>
      <c r="P4103" s="308" t="s">
        <v>7525</v>
      </c>
      <c r="Q4103" s="112" t="s">
        <v>7734</v>
      </c>
      <c r="R4103" s="139" t="s">
        <v>7437</v>
      </c>
    </row>
    <row r="4104" spans="1:18" ht="15" customHeight="1">
      <c r="A4104" s="280" t="s">
        <v>42</v>
      </c>
      <c r="B4104" s="280" t="s">
        <v>9</v>
      </c>
      <c r="C4104" s="305" t="s">
        <v>105</v>
      </c>
      <c r="D4104" s="336" t="s">
        <v>3463</v>
      </c>
      <c r="E4104" s="313" t="s">
        <v>3464</v>
      </c>
      <c r="F4104" s="307" t="s">
        <v>7544</v>
      </c>
      <c r="G4104" s="308" t="s">
        <v>7534</v>
      </c>
      <c r="H4104" s="308" t="s">
        <v>7434</v>
      </c>
      <c r="I4104" s="363">
        <v>45652</v>
      </c>
      <c r="J4104" s="280" t="s">
        <v>8067</v>
      </c>
      <c r="K4104" s="313" t="s">
        <v>7507</v>
      </c>
      <c r="L4104" s="363">
        <v>45749</v>
      </c>
      <c r="M4104" s="280" t="s">
        <v>8203</v>
      </c>
      <c r="N4104" s="313" t="s">
        <v>9</v>
      </c>
      <c r="O4104" s="304" t="s">
        <v>9</v>
      </c>
      <c r="P4104" s="304" t="s">
        <v>9</v>
      </c>
      <c r="Q4104" s="283" t="s">
        <v>7703</v>
      </c>
      <c r="R4104" s="282" t="s">
        <v>7437</v>
      </c>
    </row>
    <row r="4105" spans="1:18" ht="15" customHeight="1">
      <c r="A4105" s="280" t="s">
        <v>42</v>
      </c>
      <c r="B4105" s="280" t="s">
        <v>11</v>
      </c>
      <c r="C4105" s="305" t="s">
        <v>105</v>
      </c>
      <c r="D4105" s="336" t="s">
        <v>7061</v>
      </c>
      <c r="E4105" s="313" t="s">
        <v>7062</v>
      </c>
      <c r="F4105" s="313" t="s">
        <v>7506</v>
      </c>
      <c r="G4105" s="283" t="s">
        <v>7453</v>
      </c>
      <c r="H4105" s="283" t="s">
        <v>7449</v>
      </c>
      <c r="I4105" s="363">
        <v>45717</v>
      </c>
      <c r="J4105" s="280" t="s">
        <v>8163</v>
      </c>
      <c r="K4105" s="313" t="s">
        <v>7817</v>
      </c>
      <c r="L4105" s="363">
        <v>45755</v>
      </c>
      <c r="M4105" s="280" t="s">
        <v>8217</v>
      </c>
      <c r="N4105" s="313"/>
      <c r="O4105" s="304"/>
      <c r="P4105" s="304"/>
      <c r="Q4105" s="283"/>
      <c r="R4105" s="282" t="s">
        <v>7437</v>
      </c>
    </row>
    <row r="4106" spans="1:18" ht="15" customHeight="1">
      <c r="A4106" s="280" t="s">
        <v>42</v>
      </c>
      <c r="B4106" s="280" t="s">
        <v>11</v>
      </c>
      <c r="C4106" s="305" t="s">
        <v>105</v>
      </c>
      <c r="D4106" s="336" t="s">
        <v>4110</v>
      </c>
      <c r="E4106" s="313" t="s">
        <v>4111</v>
      </c>
      <c r="F4106" s="313" t="s">
        <v>1563</v>
      </c>
      <c r="G4106" s="283" t="s">
        <v>7448</v>
      </c>
      <c r="H4106" s="283" t="s">
        <v>7449</v>
      </c>
      <c r="I4106" s="363">
        <v>45698</v>
      </c>
      <c r="J4106" s="280" t="s">
        <v>8141</v>
      </c>
      <c r="K4106" s="313" t="s">
        <v>7436</v>
      </c>
      <c r="L4106" s="284">
        <v>45758</v>
      </c>
      <c r="M4106" s="280" t="s">
        <v>8217</v>
      </c>
      <c r="N4106" s="304" t="s">
        <v>7703</v>
      </c>
      <c r="O4106" s="304" t="s">
        <v>7703</v>
      </c>
      <c r="P4106" s="304" t="s">
        <v>7703</v>
      </c>
      <c r="Q4106" s="304" t="s">
        <v>7703</v>
      </c>
      <c r="R4106" s="282" t="s">
        <v>7437</v>
      </c>
    </row>
    <row r="4107" spans="1:18" ht="15" customHeight="1">
      <c r="A4107" s="280" t="s">
        <v>42</v>
      </c>
      <c r="B4107" s="280" t="s">
        <v>11</v>
      </c>
      <c r="C4107" s="305" t="s">
        <v>105</v>
      </c>
      <c r="D4107" s="336" t="s">
        <v>3575</v>
      </c>
      <c r="E4107" s="313" t="s">
        <v>3576</v>
      </c>
      <c r="F4107" s="313" t="s">
        <v>187</v>
      </c>
      <c r="G4107" s="283" t="s">
        <v>7463</v>
      </c>
      <c r="H4107" s="283" t="s">
        <v>7434</v>
      </c>
      <c r="I4107" s="363">
        <v>45686</v>
      </c>
      <c r="J4107" s="280" t="s">
        <v>8099</v>
      </c>
      <c r="K4107" s="313" t="s">
        <v>7678</v>
      </c>
      <c r="L4107" s="284">
        <v>45771</v>
      </c>
      <c r="M4107" s="280" t="s">
        <v>8219</v>
      </c>
      <c r="N4107" s="304" t="s">
        <v>7703</v>
      </c>
      <c r="O4107" s="304" t="s">
        <v>7703</v>
      </c>
      <c r="P4107" s="304" t="s">
        <v>7703</v>
      </c>
      <c r="Q4107" s="304" t="s">
        <v>7703</v>
      </c>
      <c r="R4107" s="282" t="s">
        <v>7446</v>
      </c>
    </row>
    <row r="4108" spans="1:18" ht="15" customHeight="1">
      <c r="A4108" s="280" t="s">
        <v>42</v>
      </c>
      <c r="B4108" s="280" t="s">
        <v>11</v>
      </c>
      <c r="C4108" s="280" t="s">
        <v>1058</v>
      </c>
      <c r="D4108" s="336" t="s">
        <v>1187</v>
      </c>
      <c r="E4108" s="313" t="s">
        <v>1188</v>
      </c>
      <c r="F4108" s="313" t="s">
        <v>4181</v>
      </c>
      <c r="G4108" s="283" t="s">
        <v>7497</v>
      </c>
      <c r="H4108" s="283" t="s">
        <v>7497</v>
      </c>
      <c r="I4108" s="363">
        <v>45647</v>
      </c>
      <c r="J4108" s="280" t="s">
        <v>8066</v>
      </c>
      <c r="K4108" s="313" t="s">
        <v>7548</v>
      </c>
      <c r="L4108" s="284">
        <v>45775</v>
      </c>
      <c r="M4108" s="280" t="s">
        <v>8258</v>
      </c>
      <c r="N4108" s="304" t="s">
        <v>7703</v>
      </c>
      <c r="O4108" s="304" t="s">
        <v>7703</v>
      </c>
      <c r="P4108" s="304" t="s">
        <v>7703</v>
      </c>
      <c r="Q4108" s="304" t="s">
        <v>7703</v>
      </c>
      <c r="R4108" s="282" t="s">
        <v>7437</v>
      </c>
    </row>
    <row r="4109" spans="1:18" ht="15" customHeight="1">
      <c r="A4109" s="280" t="s">
        <v>42</v>
      </c>
      <c r="B4109" s="280" t="s">
        <v>11</v>
      </c>
      <c r="C4109" s="280" t="s">
        <v>1058</v>
      </c>
      <c r="D4109" s="336" t="s">
        <v>1403</v>
      </c>
      <c r="E4109" s="313" t="s">
        <v>1404</v>
      </c>
      <c r="F4109" s="313" t="s">
        <v>4181</v>
      </c>
      <c r="G4109" s="283" t="s">
        <v>7497</v>
      </c>
      <c r="H4109" s="283" t="s">
        <v>7497</v>
      </c>
      <c r="I4109" s="363">
        <v>45647</v>
      </c>
      <c r="J4109" s="280" t="s">
        <v>8066</v>
      </c>
      <c r="K4109" s="313" t="s">
        <v>7547</v>
      </c>
      <c r="L4109" s="284">
        <v>45775</v>
      </c>
      <c r="M4109" s="280" t="s">
        <v>8258</v>
      </c>
      <c r="N4109" s="304" t="s">
        <v>7703</v>
      </c>
      <c r="O4109" s="304" t="s">
        <v>7703</v>
      </c>
      <c r="P4109" s="304" t="s">
        <v>7703</v>
      </c>
      <c r="Q4109" s="304" t="s">
        <v>7703</v>
      </c>
      <c r="R4109" s="282" t="s">
        <v>7437</v>
      </c>
    </row>
    <row r="4110" spans="1:18" ht="15" customHeight="1">
      <c r="A4110" s="280" t="s">
        <v>42</v>
      </c>
      <c r="B4110" s="280" t="s">
        <v>11</v>
      </c>
      <c r="C4110" s="280" t="s">
        <v>8272</v>
      </c>
      <c r="D4110" s="336" t="s">
        <v>1397</v>
      </c>
      <c r="E4110" s="313" t="s">
        <v>1398</v>
      </c>
      <c r="F4110" s="313" t="s">
        <v>8127</v>
      </c>
      <c r="G4110" s="283" t="s">
        <v>7944</v>
      </c>
      <c r="H4110" s="283" t="s">
        <v>7525</v>
      </c>
      <c r="I4110" s="363">
        <v>45677</v>
      </c>
      <c r="J4110" s="280" t="s">
        <v>8100</v>
      </c>
      <c r="K4110" s="313" t="s">
        <v>7593</v>
      </c>
      <c r="L4110" s="284">
        <v>45775</v>
      </c>
      <c r="M4110" s="280" t="s">
        <v>8258</v>
      </c>
      <c r="N4110" s="304" t="s">
        <v>7703</v>
      </c>
      <c r="O4110" s="304" t="s">
        <v>7703</v>
      </c>
      <c r="P4110" s="304" t="s">
        <v>7703</v>
      </c>
      <c r="Q4110" s="304" t="s">
        <v>7703</v>
      </c>
      <c r="R4110" s="282" t="s">
        <v>7437</v>
      </c>
    </row>
    <row r="4111" spans="1:18" ht="15" customHeight="1">
      <c r="A4111" s="280" t="s">
        <v>42</v>
      </c>
      <c r="B4111" s="280" t="s">
        <v>11</v>
      </c>
      <c r="C4111" s="305" t="s">
        <v>143</v>
      </c>
      <c r="D4111" s="336" t="s">
        <v>8245</v>
      </c>
      <c r="E4111" s="313" t="s">
        <v>8246</v>
      </c>
      <c r="F4111" s="283" t="s">
        <v>8247</v>
      </c>
      <c r="G4111" s="283" t="s">
        <v>7800</v>
      </c>
      <c r="H4111" s="283" t="s">
        <v>7800</v>
      </c>
      <c r="I4111" s="363">
        <v>45761</v>
      </c>
      <c r="J4111" s="280" t="s">
        <v>8233</v>
      </c>
      <c r="K4111" s="313"/>
      <c r="L4111" s="360">
        <v>45772</v>
      </c>
      <c r="M4111" s="280" t="s">
        <v>8219</v>
      </c>
      <c r="N4111" s="304"/>
      <c r="O4111" s="304"/>
      <c r="P4111" s="304"/>
      <c r="Q4111" s="310"/>
      <c r="R4111" s="282" t="s">
        <v>7437</v>
      </c>
    </row>
    <row r="4112" spans="1:18" ht="15" customHeight="1">
      <c r="A4112" s="139" t="s">
        <v>44</v>
      </c>
      <c r="B4112" s="280" t="s">
        <v>3</v>
      </c>
      <c r="C4112" s="139" t="s">
        <v>352</v>
      </c>
      <c r="D4112" s="366" t="s">
        <v>6622</v>
      </c>
      <c r="E4112" s="283" t="s">
        <v>6623</v>
      </c>
      <c r="F4112" s="283" t="s">
        <v>7949</v>
      </c>
      <c r="G4112" s="139" t="s">
        <v>7534</v>
      </c>
      <c r="H4112" s="139" t="s">
        <v>7577</v>
      </c>
      <c r="I4112" s="284">
        <v>45597</v>
      </c>
      <c r="J4112" s="139" t="s">
        <v>8031</v>
      </c>
      <c r="K4112" s="139" t="s">
        <v>7527</v>
      </c>
      <c r="L4112" s="139" t="s">
        <v>7703</v>
      </c>
      <c r="M4112" s="139" t="s">
        <v>7703</v>
      </c>
      <c r="N4112" s="139" t="s">
        <v>7703</v>
      </c>
      <c r="O4112" s="139" t="s">
        <v>7703</v>
      </c>
      <c r="P4112" s="139" t="s">
        <v>7703</v>
      </c>
      <c r="Q4112" s="139" t="s">
        <v>7703</v>
      </c>
      <c r="R4112" s="139" t="s">
        <v>7437</v>
      </c>
    </row>
    <row r="4113" spans="1:18" ht="15" customHeight="1">
      <c r="A4113" s="139" t="s">
        <v>44</v>
      </c>
      <c r="B4113" s="280" t="s">
        <v>3</v>
      </c>
      <c r="C4113" s="139" t="s">
        <v>105</v>
      </c>
      <c r="D4113" s="366" t="s">
        <v>6781</v>
      </c>
      <c r="E4113" s="283" t="s">
        <v>6782</v>
      </c>
      <c r="F4113" s="283" t="s">
        <v>7501</v>
      </c>
      <c r="G4113" s="139" t="s">
        <v>7502</v>
      </c>
      <c r="H4113" s="139" t="s">
        <v>7434</v>
      </c>
      <c r="I4113" s="284">
        <v>45627</v>
      </c>
      <c r="J4113" s="139" t="s">
        <v>8041</v>
      </c>
      <c r="K4113" s="139" t="s">
        <v>7716</v>
      </c>
      <c r="L4113" s="139" t="s">
        <v>7703</v>
      </c>
      <c r="M4113" s="139" t="s">
        <v>7703</v>
      </c>
      <c r="N4113" s="139" t="s">
        <v>7703</v>
      </c>
      <c r="O4113" s="139" t="s">
        <v>7703</v>
      </c>
      <c r="P4113" s="139" t="s">
        <v>7703</v>
      </c>
      <c r="Q4113" s="139" t="s">
        <v>7703</v>
      </c>
      <c r="R4113" s="139" t="s">
        <v>7446</v>
      </c>
    </row>
    <row r="4114" spans="1:18" ht="15" customHeight="1">
      <c r="A4114" s="139" t="s">
        <v>44</v>
      </c>
      <c r="B4114" s="280" t="s">
        <v>3</v>
      </c>
      <c r="C4114" s="139" t="s">
        <v>105</v>
      </c>
      <c r="D4114" s="366" t="s">
        <v>4967</v>
      </c>
      <c r="E4114" s="283" t="s">
        <v>4968</v>
      </c>
      <c r="F4114" s="283" t="s">
        <v>7492</v>
      </c>
      <c r="G4114" s="139" t="s">
        <v>7492</v>
      </c>
      <c r="H4114" s="139" t="s">
        <v>7492</v>
      </c>
      <c r="I4114" s="284">
        <v>45653</v>
      </c>
      <c r="J4114" s="139" t="s">
        <v>8067</v>
      </c>
      <c r="K4114" s="139" t="s">
        <v>7593</v>
      </c>
      <c r="L4114" s="139" t="s">
        <v>7703</v>
      </c>
      <c r="M4114" s="139" t="s">
        <v>7703</v>
      </c>
      <c r="N4114" s="139" t="s">
        <v>7703</v>
      </c>
      <c r="O4114" s="139" t="s">
        <v>7703</v>
      </c>
      <c r="P4114" s="139" t="s">
        <v>7703</v>
      </c>
      <c r="Q4114" s="139" t="s">
        <v>7703</v>
      </c>
      <c r="R4114" s="283" t="s">
        <v>7437</v>
      </c>
    </row>
    <row r="4115" spans="1:18" ht="15" customHeight="1">
      <c r="A4115" s="139" t="s">
        <v>44</v>
      </c>
      <c r="B4115" s="280" t="s">
        <v>3</v>
      </c>
      <c r="C4115" s="139" t="s">
        <v>105</v>
      </c>
      <c r="D4115" s="366" t="s">
        <v>3484</v>
      </c>
      <c r="E4115" s="283" t="s">
        <v>3485</v>
      </c>
      <c r="F4115" s="283" t="s">
        <v>551</v>
      </c>
      <c r="G4115" s="139" t="s">
        <v>7448</v>
      </c>
      <c r="H4115" s="139" t="s">
        <v>7449</v>
      </c>
      <c r="I4115" s="284">
        <v>45658</v>
      </c>
      <c r="J4115" s="139" t="s">
        <v>8095</v>
      </c>
      <c r="K4115" s="139" t="s">
        <v>7459</v>
      </c>
      <c r="L4115" s="139" t="s">
        <v>7703</v>
      </c>
      <c r="M4115" s="139" t="s">
        <v>7703</v>
      </c>
      <c r="N4115" s="139" t="s">
        <v>7703</v>
      </c>
      <c r="O4115" s="139" t="s">
        <v>7703</v>
      </c>
      <c r="P4115" s="139" t="s">
        <v>7703</v>
      </c>
      <c r="Q4115" s="139" t="s">
        <v>7703</v>
      </c>
      <c r="R4115" s="139" t="s">
        <v>7446</v>
      </c>
    </row>
    <row r="4116" spans="1:18" ht="15" customHeight="1">
      <c r="A4116" s="139" t="s">
        <v>44</v>
      </c>
      <c r="B4116" s="280" t="s">
        <v>3</v>
      </c>
      <c r="C4116" s="139" t="s">
        <v>105</v>
      </c>
      <c r="D4116" s="366" t="s">
        <v>5542</v>
      </c>
      <c r="E4116" s="283" t="s">
        <v>5543</v>
      </c>
      <c r="F4116" s="283" t="s">
        <v>1063</v>
      </c>
      <c r="G4116" s="139" t="s">
        <v>7453</v>
      </c>
      <c r="H4116" s="139" t="s">
        <v>7449</v>
      </c>
      <c r="I4116" s="284">
        <v>45658</v>
      </c>
      <c r="J4116" s="139" t="s">
        <v>8095</v>
      </c>
      <c r="K4116" s="139" t="s">
        <v>7470</v>
      </c>
      <c r="L4116" s="139" t="s">
        <v>7703</v>
      </c>
      <c r="M4116" s="139" t="s">
        <v>7703</v>
      </c>
      <c r="N4116" s="139" t="s">
        <v>7703</v>
      </c>
      <c r="O4116" s="139" t="s">
        <v>7703</v>
      </c>
      <c r="P4116" s="139" t="s">
        <v>7703</v>
      </c>
      <c r="Q4116" s="139" t="s">
        <v>7703</v>
      </c>
      <c r="R4116" s="139" t="s">
        <v>7437</v>
      </c>
    </row>
    <row r="4117" spans="1:18" ht="15" customHeight="1">
      <c r="A4117" s="139" t="s">
        <v>44</v>
      </c>
      <c r="B4117" s="280" t="s">
        <v>3</v>
      </c>
      <c r="C4117" s="139" t="s">
        <v>105</v>
      </c>
      <c r="D4117" s="366" t="s">
        <v>2001</v>
      </c>
      <c r="E4117" s="283" t="s">
        <v>2002</v>
      </c>
      <c r="F4117" s="283" t="s">
        <v>7529</v>
      </c>
      <c r="G4117" s="139" t="s">
        <v>7448</v>
      </c>
      <c r="H4117" s="139" t="s">
        <v>7449</v>
      </c>
      <c r="I4117" s="284">
        <v>45658</v>
      </c>
      <c r="J4117" s="139" t="s">
        <v>8095</v>
      </c>
      <c r="K4117" s="139" t="s">
        <v>8140</v>
      </c>
      <c r="L4117" s="139" t="s">
        <v>7703</v>
      </c>
      <c r="M4117" s="139" t="s">
        <v>7703</v>
      </c>
      <c r="N4117" s="139" t="s">
        <v>7703</v>
      </c>
      <c r="O4117" s="139" t="s">
        <v>7703</v>
      </c>
      <c r="P4117" s="139" t="s">
        <v>7703</v>
      </c>
      <c r="Q4117" s="139" t="s">
        <v>7703</v>
      </c>
      <c r="R4117" s="283" t="s">
        <v>7446</v>
      </c>
    </row>
    <row r="4118" spans="1:18" ht="15" customHeight="1">
      <c r="A4118" s="139" t="s">
        <v>44</v>
      </c>
      <c r="B4118" s="280" t="s">
        <v>3</v>
      </c>
      <c r="C4118" s="139" t="s">
        <v>105</v>
      </c>
      <c r="D4118" s="366" t="s">
        <v>8058</v>
      </c>
      <c r="E4118" s="283" t="s">
        <v>8059</v>
      </c>
      <c r="F4118" s="280" t="s">
        <v>285</v>
      </c>
      <c r="G4118" s="283" t="s">
        <v>7497</v>
      </c>
      <c r="H4118" s="283" t="s">
        <v>1365</v>
      </c>
      <c r="I4118" s="284">
        <v>45658</v>
      </c>
      <c r="J4118" s="139" t="s">
        <v>8095</v>
      </c>
      <c r="K4118" s="139" t="s">
        <v>7516</v>
      </c>
      <c r="L4118" s="139" t="s">
        <v>7703</v>
      </c>
      <c r="M4118" s="139" t="s">
        <v>7703</v>
      </c>
      <c r="N4118" s="139" t="s">
        <v>7703</v>
      </c>
      <c r="O4118" s="139" t="s">
        <v>7703</v>
      </c>
      <c r="P4118" s="139" t="s">
        <v>7703</v>
      </c>
      <c r="Q4118" s="139" t="s">
        <v>7703</v>
      </c>
      <c r="R4118" s="283" t="s">
        <v>7437</v>
      </c>
    </row>
    <row r="4119" spans="1:18" ht="15" customHeight="1">
      <c r="A4119" s="139" t="s">
        <v>44</v>
      </c>
      <c r="B4119" s="280" t="s">
        <v>3</v>
      </c>
      <c r="C4119" s="139" t="s">
        <v>352</v>
      </c>
      <c r="D4119" s="366" t="s">
        <v>4911</v>
      </c>
      <c r="E4119" s="283" t="s">
        <v>4912</v>
      </c>
      <c r="F4119" s="283" t="s">
        <v>8020</v>
      </c>
      <c r="G4119" s="139" t="s">
        <v>7896</v>
      </c>
      <c r="H4119" s="139" t="s">
        <v>7525</v>
      </c>
      <c r="I4119" s="284">
        <v>45766</v>
      </c>
      <c r="J4119" s="139" t="s">
        <v>7891</v>
      </c>
      <c r="K4119" s="139" t="s">
        <v>7798</v>
      </c>
      <c r="L4119" s="139" t="s">
        <v>7703</v>
      </c>
      <c r="M4119" s="139" t="s">
        <v>7703</v>
      </c>
      <c r="N4119" s="139" t="s">
        <v>7703</v>
      </c>
      <c r="O4119" s="139" t="s">
        <v>7703</v>
      </c>
      <c r="P4119" s="139" t="s">
        <v>7703</v>
      </c>
      <c r="Q4119" s="139" t="s">
        <v>7703</v>
      </c>
      <c r="R4119" s="283" t="s">
        <v>7528</v>
      </c>
    </row>
    <row r="4120" spans="1:18" ht="15" customHeight="1">
      <c r="A4120" s="139" t="s">
        <v>44</v>
      </c>
      <c r="B4120" s="280" t="s">
        <v>3</v>
      </c>
      <c r="C4120" s="139" t="s">
        <v>1058</v>
      </c>
      <c r="D4120" s="366" t="s">
        <v>6395</v>
      </c>
      <c r="E4120" s="283" t="s">
        <v>6396</v>
      </c>
      <c r="F4120" s="283" t="s">
        <v>7492</v>
      </c>
      <c r="G4120" s="139" t="s">
        <v>7492</v>
      </c>
      <c r="H4120" s="139" t="s">
        <v>7492</v>
      </c>
      <c r="I4120" s="284">
        <v>45667</v>
      </c>
      <c r="J4120" s="139" t="s">
        <v>8103</v>
      </c>
      <c r="K4120" s="139" t="s">
        <v>7548</v>
      </c>
      <c r="L4120" s="139" t="s">
        <v>7703</v>
      </c>
      <c r="M4120" s="139" t="s">
        <v>7703</v>
      </c>
      <c r="N4120" s="139" t="s">
        <v>7703</v>
      </c>
      <c r="O4120" s="139" t="s">
        <v>7703</v>
      </c>
      <c r="P4120" s="139" t="s">
        <v>7703</v>
      </c>
      <c r="Q4120" s="139" t="s">
        <v>7703</v>
      </c>
      <c r="R4120" s="283" t="s">
        <v>7437</v>
      </c>
    </row>
    <row r="4121" spans="1:18" ht="15" customHeight="1">
      <c r="A4121" s="139" t="s">
        <v>44</v>
      </c>
      <c r="B4121" s="280" t="s">
        <v>3</v>
      </c>
      <c r="C4121" s="139" t="s">
        <v>105</v>
      </c>
      <c r="D4121" s="366" t="s">
        <v>8130</v>
      </c>
      <c r="E4121" s="283" t="s">
        <v>8131</v>
      </c>
      <c r="F4121" s="307" t="s">
        <v>7544</v>
      </c>
      <c r="G4121" s="308" t="s">
        <v>7534</v>
      </c>
      <c r="H4121" s="308" t="s">
        <v>7434</v>
      </c>
      <c r="I4121" s="284">
        <v>45674</v>
      </c>
      <c r="J4121" s="139" t="s">
        <v>8094</v>
      </c>
      <c r="K4121" s="139" t="s">
        <v>7593</v>
      </c>
      <c r="L4121" s="139" t="s">
        <v>7703</v>
      </c>
      <c r="M4121" s="139" t="s">
        <v>7703</v>
      </c>
      <c r="N4121" s="139" t="s">
        <v>7703</v>
      </c>
      <c r="O4121" s="139" t="s">
        <v>7703</v>
      </c>
      <c r="P4121" s="139" t="s">
        <v>7703</v>
      </c>
      <c r="Q4121" s="139" t="s">
        <v>7703</v>
      </c>
      <c r="R4121" s="139" t="s">
        <v>7437</v>
      </c>
    </row>
    <row r="4122" spans="1:18" ht="15" customHeight="1">
      <c r="A4122" s="139" t="s">
        <v>44</v>
      </c>
      <c r="B4122" s="280" t="s">
        <v>3</v>
      </c>
      <c r="C4122" s="139" t="s">
        <v>105</v>
      </c>
      <c r="D4122" s="366" t="s">
        <v>8151</v>
      </c>
      <c r="E4122" s="283" t="s">
        <v>8152</v>
      </c>
      <c r="F4122" s="283" t="s">
        <v>7738</v>
      </c>
      <c r="G4122" s="139" t="s">
        <v>7896</v>
      </c>
      <c r="H4122" s="139" t="s">
        <v>7525</v>
      </c>
      <c r="I4122" s="284">
        <v>45693</v>
      </c>
      <c r="J4122" s="139" t="s">
        <v>8146</v>
      </c>
      <c r="K4122" s="139" t="s">
        <v>7884</v>
      </c>
      <c r="L4122" s="139" t="s">
        <v>7703</v>
      </c>
      <c r="M4122" s="139" t="s">
        <v>7703</v>
      </c>
      <c r="N4122" s="139" t="s">
        <v>7703</v>
      </c>
      <c r="O4122" s="139" t="s">
        <v>7703</v>
      </c>
      <c r="P4122" s="139" t="s">
        <v>7703</v>
      </c>
      <c r="Q4122" s="139" t="s">
        <v>7703</v>
      </c>
      <c r="R4122" s="139" t="s">
        <v>7437</v>
      </c>
    </row>
    <row r="4123" spans="1:18" ht="15" customHeight="1">
      <c r="A4123" s="139" t="s">
        <v>44</v>
      </c>
      <c r="B4123" s="280" t="s">
        <v>3</v>
      </c>
      <c r="C4123" s="139" t="s">
        <v>105</v>
      </c>
      <c r="D4123" s="366" t="s">
        <v>8149</v>
      </c>
      <c r="E4123" s="283" t="s">
        <v>8150</v>
      </c>
      <c r="F4123" s="283" t="s">
        <v>163</v>
      </c>
      <c r="G4123" s="139" t="s">
        <v>7433</v>
      </c>
      <c r="H4123" s="139" t="s">
        <v>7434</v>
      </c>
      <c r="I4123" s="284">
        <v>45696</v>
      </c>
      <c r="J4123" s="139" t="s">
        <v>8146</v>
      </c>
      <c r="K4123" s="139" t="s">
        <v>7857</v>
      </c>
      <c r="L4123" s="139" t="s">
        <v>7703</v>
      </c>
      <c r="M4123" s="139" t="s">
        <v>7703</v>
      </c>
      <c r="N4123" s="139" t="s">
        <v>7703</v>
      </c>
      <c r="O4123" s="139" t="s">
        <v>7703</v>
      </c>
      <c r="P4123" s="139" t="s">
        <v>7703</v>
      </c>
      <c r="Q4123" s="139" t="s">
        <v>7703</v>
      </c>
      <c r="R4123" s="283" t="s">
        <v>7437</v>
      </c>
    </row>
    <row r="4124" spans="1:18" ht="15" customHeight="1">
      <c r="A4124" s="139" t="s">
        <v>44</v>
      </c>
      <c r="B4124" s="280" t="s">
        <v>3</v>
      </c>
      <c r="C4124" s="139" t="s">
        <v>105</v>
      </c>
      <c r="D4124" s="366" t="s">
        <v>7369</v>
      </c>
      <c r="E4124" s="283" t="s">
        <v>7370</v>
      </c>
      <c r="F4124" s="283" t="s">
        <v>163</v>
      </c>
      <c r="G4124" s="139" t="s">
        <v>7433</v>
      </c>
      <c r="H4124" s="139" t="s">
        <v>7434</v>
      </c>
      <c r="I4124" s="284">
        <v>45696</v>
      </c>
      <c r="J4124" s="139" t="s">
        <v>8146</v>
      </c>
      <c r="K4124" s="139" t="s">
        <v>7854</v>
      </c>
      <c r="L4124" s="139" t="s">
        <v>7703</v>
      </c>
      <c r="M4124" s="139" t="s">
        <v>7703</v>
      </c>
      <c r="N4124" s="139" t="s">
        <v>7703</v>
      </c>
      <c r="O4124" s="139" t="s">
        <v>7703</v>
      </c>
      <c r="P4124" s="139" t="s">
        <v>7703</v>
      </c>
      <c r="Q4124" s="139" t="s">
        <v>7703</v>
      </c>
      <c r="R4124" s="283" t="s">
        <v>7437</v>
      </c>
    </row>
    <row r="4125" spans="1:18" ht="15" customHeight="1">
      <c r="A4125" s="139" t="s">
        <v>44</v>
      </c>
      <c r="B4125" s="280" t="s">
        <v>3</v>
      </c>
      <c r="C4125" s="139" t="s">
        <v>105</v>
      </c>
      <c r="D4125" s="366" t="s">
        <v>8142</v>
      </c>
      <c r="E4125" s="283" t="s">
        <v>8143</v>
      </c>
      <c r="F4125" s="283" t="s">
        <v>7940</v>
      </c>
      <c r="G4125" s="139" t="s">
        <v>7521</v>
      </c>
      <c r="H4125" s="139" t="s">
        <v>7449</v>
      </c>
      <c r="I4125" s="284">
        <v>45702</v>
      </c>
      <c r="J4125" s="139" t="s">
        <v>8141</v>
      </c>
      <c r="K4125" s="139" t="s">
        <v>7675</v>
      </c>
      <c r="L4125" s="139" t="s">
        <v>7703</v>
      </c>
      <c r="M4125" s="139" t="s">
        <v>7703</v>
      </c>
      <c r="N4125" s="139" t="s">
        <v>7703</v>
      </c>
      <c r="O4125" s="139" t="s">
        <v>7703</v>
      </c>
      <c r="P4125" s="139" t="s">
        <v>7703</v>
      </c>
      <c r="Q4125" s="139" t="s">
        <v>7703</v>
      </c>
      <c r="R4125" s="283" t="s">
        <v>7437</v>
      </c>
    </row>
    <row r="4126" spans="1:18" ht="15" customHeight="1">
      <c r="A4126" s="139" t="s">
        <v>44</v>
      </c>
      <c r="B4126" s="280" t="s">
        <v>3</v>
      </c>
      <c r="C4126" s="139" t="s">
        <v>105</v>
      </c>
      <c r="D4126" s="366" t="s">
        <v>6899</v>
      </c>
      <c r="E4126" s="283" t="s">
        <v>6900</v>
      </c>
      <c r="F4126" s="283" t="s">
        <v>8030</v>
      </c>
      <c r="G4126" s="139" t="s">
        <v>7502</v>
      </c>
      <c r="H4126" s="139" t="s">
        <v>7577</v>
      </c>
      <c r="I4126" s="284">
        <v>45717</v>
      </c>
      <c r="J4126" s="139" t="s">
        <v>8163</v>
      </c>
      <c r="K4126" s="139" t="s">
        <v>7593</v>
      </c>
      <c r="L4126" s="139" t="s">
        <v>7703</v>
      </c>
      <c r="M4126" s="139" t="s">
        <v>7703</v>
      </c>
      <c r="N4126" s="139" t="s">
        <v>7703</v>
      </c>
      <c r="O4126" s="139" t="s">
        <v>7703</v>
      </c>
      <c r="P4126" s="139" t="s">
        <v>7703</v>
      </c>
      <c r="Q4126" s="139" t="s">
        <v>7703</v>
      </c>
      <c r="R4126" s="139" t="s">
        <v>7437</v>
      </c>
    </row>
    <row r="4127" spans="1:18" ht="15" customHeight="1">
      <c r="A4127" s="139" t="s">
        <v>44</v>
      </c>
      <c r="B4127" s="280" t="s">
        <v>3</v>
      </c>
      <c r="C4127" s="139" t="s">
        <v>143</v>
      </c>
      <c r="D4127" s="366" t="s">
        <v>2397</v>
      </c>
      <c r="E4127" s="283" t="s">
        <v>2398</v>
      </c>
      <c r="F4127" s="283" t="s">
        <v>1202</v>
      </c>
      <c r="G4127" s="139" t="s">
        <v>7534</v>
      </c>
      <c r="H4127" s="139" t="s">
        <v>7577</v>
      </c>
      <c r="I4127" s="284">
        <v>45705</v>
      </c>
      <c r="J4127" s="139" t="s">
        <v>8158</v>
      </c>
      <c r="K4127" s="139" t="s">
        <v>7893</v>
      </c>
      <c r="L4127" s="139" t="s">
        <v>7703</v>
      </c>
      <c r="M4127" s="139" t="s">
        <v>7703</v>
      </c>
      <c r="N4127" s="139" t="s">
        <v>7703</v>
      </c>
      <c r="O4127" s="139" t="s">
        <v>7703</v>
      </c>
      <c r="P4127" s="139" t="s">
        <v>7703</v>
      </c>
      <c r="Q4127" s="139" t="s">
        <v>7703</v>
      </c>
      <c r="R4127" s="139" t="s">
        <v>7437</v>
      </c>
    </row>
    <row r="4128" spans="1:18" ht="15" customHeight="1">
      <c r="A4128" s="139" t="s">
        <v>44</v>
      </c>
      <c r="B4128" s="280" t="s">
        <v>3</v>
      </c>
      <c r="C4128" s="139" t="s">
        <v>105</v>
      </c>
      <c r="D4128" s="366" t="s">
        <v>1650</v>
      </c>
      <c r="E4128" s="283" t="s">
        <v>1651</v>
      </c>
      <c r="F4128" s="283" t="s">
        <v>1563</v>
      </c>
      <c r="G4128" s="139" t="s">
        <v>7448</v>
      </c>
      <c r="H4128" s="139" t="s">
        <v>7449</v>
      </c>
      <c r="I4128" s="284">
        <v>45713</v>
      </c>
      <c r="J4128" s="139" t="s">
        <v>8163</v>
      </c>
      <c r="K4128" s="139" t="s">
        <v>7817</v>
      </c>
      <c r="L4128" s="139" t="s">
        <v>7703</v>
      </c>
      <c r="M4128" s="139" t="s">
        <v>7703</v>
      </c>
      <c r="N4128" s="139" t="s">
        <v>7703</v>
      </c>
      <c r="O4128" s="139" t="s">
        <v>7703</v>
      </c>
      <c r="P4128" s="139" t="s">
        <v>7703</v>
      </c>
      <c r="Q4128" s="139" t="s">
        <v>7703</v>
      </c>
      <c r="R4128" s="139" t="s">
        <v>7437</v>
      </c>
    </row>
    <row r="4129" spans="1:18" ht="15" customHeight="1">
      <c r="A4129" s="139" t="s">
        <v>44</v>
      </c>
      <c r="B4129" s="280" t="s">
        <v>3</v>
      </c>
      <c r="C4129" s="139" t="s">
        <v>105</v>
      </c>
      <c r="D4129" s="366" t="s">
        <v>8169</v>
      </c>
      <c r="E4129" s="280" t="s">
        <v>8170</v>
      </c>
      <c r="F4129" s="308" t="s">
        <v>7531</v>
      </c>
      <c r="G4129" s="308" t="s">
        <v>7531</v>
      </c>
      <c r="H4129" s="308" t="s">
        <v>7531</v>
      </c>
      <c r="I4129" s="284">
        <v>45691</v>
      </c>
      <c r="J4129" s="139" t="s">
        <v>8146</v>
      </c>
      <c r="K4129" s="139" t="s">
        <v>7548</v>
      </c>
      <c r="L4129" s="139" t="s">
        <v>7703</v>
      </c>
      <c r="M4129" s="139" t="s">
        <v>7703</v>
      </c>
      <c r="N4129" s="139" t="s">
        <v>7703</v>
      </c>
      <c r="O4129" s="139" t="s">
        <v>7703</v>
      </c>
      <c r="P4129" s="139" t="s">
        <v>7703</v>
      </c>
      <c r="Q4129" s="139" t="s">
        <v>7703</v>
      </c>
      <c r="R4129" s="139" t="s">
        <v>7437</v>
      </c>
    </row>
    <row r="4130" spans="1:18" ht="15" customHeight="1">
      <c r="A4130" s="139" t="s">
        <v>44</v>
      </c>
      <c r="B4130" s="280" t="s">
        <v>3</v>
      </c>
      <c r="C4130" s="139" t="s">
        <v>105</v>
      </c>
      <c r="D4130" s="366" t="s">
        <v>8171</v>
      </c>
      <c r="E4130" s="280" t="s">
        <v>8172</v>
      </c>
      <c r="F4130" s="308" t="s">
        <v>7531</v>
      </c>
      <c r="G4130" s="308" t="s">
        <v>7531</v>
      </c>
      <c r="H4130" s="308" t="s">
        <v>7531</v>
      </c>
      <c r="I4130" s="284">
        <v>45691</v>
      </c>
      <c r="J4130" s="139" t="s">
        <v>8146</v>
      </c>
      <c r="K4130" s="139" t="s">
        <v>7548</v>
      </c>
      <c r="L4130" s="139" t="s">
        <v>7703</v>
      </c>
      <c r="M4130" s="139" t="s">
        <v>7703</v>
      </c>
      <c r="N4130" s="139" t="s">
        <v>7703</v>
      </c>
      <c r="O4130" s="139" t="s">
        <v>7703</v>
      </c>
      <c r="P4130" s="139" t="s">
        <v>7703</v>
      </c>
      <c r="Q4130" s="139" t="s">
        <v>7703</v>
      </c>
      <c r="R4130" s="139" t="s">
        <v>7437</v>
      </c>
    </row>
    <row r="4131" spans="1:18" ht="15" customHeight="1">
      <c r="A4131" s="139" t="s">
        <v>44</v>
      </c>
      <c r="B4131" s="280" t="s">
        <v>3</v>
      </c>
      <c r="C4131" s="139" t="s">
        <v>105</v>
      </c>
      <c r="D4131" s="366" t="s">
        <v>8188</v>
      </c>
      <c r="E4131" s="283" t="s">
        <v>8189</v>
      </c>
      <c r="F4131" s="283" t="s">
        <v>187</v>
      </c>
      <c r="G4131" s="139" t="s">
        <v>7463</v>
      </c>
      <c r="H4131" s="139" t="s">
        <v>7434</v>
      </c>
      <c r="I4131" s="284">
        <v>45717</v>
      </c>
      <c r="J4131" s="139" t="s">
        <v>8163</v>
      </c>
      <c r="K4131" s="139" t="s">
        <v>8062</v>
      </c>
      <c r="L4131" s="139" t="s">
        <v>7703</v>
      </c>
      <c r="M4131" s="139" t="s">
        <v>7703</v>
      </c>
      <c r="N4131" s="139" t="s">
        <v>7703</v>
      </c>
      <c r="O4131" s="139" t="s">
        <v>7703</v>
      </c>
      <c r="P4131" s="139" t="s">
        <v>7703</v>
      </c>
      <c r="Q4131" s="139" t="s">
        <v>7703</v>
      </c>
      <c r="R4131" s="283" t="s">
        <v>7528</v>
      </c>
    </row>
    <row r="4132" spans="1:18" ht="15" customHeight="1">
      <c r="A4132" s="139" t="s">
        <v>44</v>
      </c>
      <c r="B4132" s="280" t="s">
        <v>3</v>
      </c>
      <c r="C4132" s="139" t="s">
        <v>105</v>
      </c>
      <c r="D4132" s="366" t="s">
        <v>1819</v>
      </c>
      <c r="E4132" s="280" t="s">
        <v>1820</v>
      </c>
      <c r="F4132" s="283" t="s">
        <v>7917</v>
      </c>
      <c r="G4132" s="139" t="s">
        <v>7534</v>
      </c>
      <c r="H4132" s="139" t="s">
        <v>7577</v>
      </c>
      <c r="I4132" s="284">
        <v>45717</v>
      </c>
      <c r="J4132" s="139" t="s">
        <v>8163</v>
      </c>
      <c r="K4132" s="139" t="s">
        <v>8190</v>
      </c>
      <c r="L4132" s="139" t="s">
        <v>7703</v>
      </c>
      <c r="M4132" s="139" t="s">
        <v>7703</v>
      </c>
      <c r="N4132" s="139" t="s">
        <v>7703</v>
      </c>
      <c r="O4132" s="139" t="s">
        <v>7703</v>
      </c>
      <c r="P4132" s="139" t="s">
        <v>7703</v>
      </c>
      <c r="Q4132" s="139" t="s">
        <v>7703</v>
      </c>
      <c r="R4132" s="139" t="s">
        <v>7446</v>
      </c>
    </row>
    <row r="4133" spans="1:18" ht="15" customHeight="1">
      <c r="A4133" s="139" t="s">
        <v>44</v>
      </c>
      <c r="B4133" s="280" t="s">
        <v>3</v>
      </c>
      <c r="C4133" s="139" t="s">
        <v>105</v>
      </c>
      <c r="D4133" s="366" t="s">
        <v>8211</v>
      </c>
      <c r="E4133" s="280" t="s">
        <v>8212</v>
      </c>
      <c r="F4133" s="283" t="s">
        <v>8208</v>
      </c>
      <c r="G4133" s="139" t="s">
        <v>7433</v>
      </c>
      <c r="H4133" s="139" t="s">
        <v>7433</v>
      </c>
      <c r="I4133" s="284">
        <v>45748</v>
      </c>
      <c r="J4133" s="139" t="s">
        <v>8203</v>
      </c>
      <c r="K4133" s="139" t="s">
        <v>8213</v>
      </c>
      <c r="L4133" s="139" t="s">
        <v>7703</v>
      </c>
      <c r="M4133" s="139" t="s">
        <v>7703</v>
      </c>
      <c r="N4133" s="139" t="s">
        <v>7703</v>
      </c>
      <c r="O4133" s="139" t="s">
        <v>7703</v>
      </c>
      <c r="P4133" s="139" t="s">
        <v>7703</v>
      </c>
      <c r="Q4133" s="139" t="s">
        <v>7703</v>
      </c>
      <c r="R4133" s="139" t="s">
        <v>7437</v>
      </c>
    </row>
    <row r="4134" spans="1:18" ht="15" customHeight="1">
      <c r="A4134" s="139" t="s">
        <v>44</v>
      </c>
      <c r="B4134" s="280" t="s">
        <v>3</v>
      </c>
      <c r="C4134" s="139" t="s">
        <v>105</v>
      </c>
      <c r="D4134" s="366" t="s">
        <v>8209</v>
      </c>
      <c r="E4134" s="280" t="s">
        <v>8210</v>
      </c>
      <c r="F4134" s="283" t="s">
        <v>8208</v>
      </c>
      <c r="G4134" s="139" t="s">
        <v>7433</v>
      </c>
      <c r="H4134" s="139" t="s">
        <v>7433</v>
      </c>
      <c r="I4134" s="284">
        <v>45748</v>
      </c>
      <c r="J4134" s="139" t="s">
        <v>8203</v>
      </c>
      <c r="K4134" s="139" t="s">
        <v>7445</v>
      </c>
      <c r="L4134" s="139" t="s">
        <v>7703</v>
      </c>
      <c r="M4134" s="139" t="s">
        <v>7703</v>
      </c>
      <c r="N4134" s="139" t="s">
        <v>7703</v>
      </c>
      <c r="O4134" s="139" t="s">
        <v>7703</v>
      </c>
      <c r="P4134" s="139" t="s">
        <v>7703</v>
      </c>
      <c r="Q4134" s="139" t="s">
        <v>7703</v>
      </c>
      <c r="R4134" s="139" t="s">
        <v>7446</v>
      </c>
    </row>
    <row r="4135" spans="1:18" ht="15" customHeight="1">
      <c r="A4135" s="139" t="s">
        <v>44</v>
      </c>
      <c r="B4135" s="280" t="s">
        <v>3</v>
      </c>
      <c r="C4135" s="139" t="s">
        <v>352</v>
      </c>
      <c r="D4135" s="366" t="s">
        <v>4525</v>
      </c>
      <c r="E4135" s="280" t="s">
        <v>4526</v>
      </c>
      <c r="F4135" s="283" t="s">
        <v>8179</v>
      </c>
      <c r="G4135" s="139" t="s">
        <v>7433</v>
      </c>
      <c r="H4135" s="139" t="s">
        <v>7433</v>
      </c>
      <c r="I4135" s="284">
        <v>45714</v>
      </c>
      <c r="J4135" s="139" t="s">
        <v>8163</v>
      </c>
      <c r="K4135" s="139" t="s">
        <v>7710</v>
      </c>
      <c r="L4135" s="139" t="s">
        <v>7703</v>
      </c>
      <c r="M4135" s="139" t="s">
        <v>7703</v>
      </c>
      <c r="N4135" s="139" t="s">
        <v>7703</v>
      </c>
      <c r="O4135" s="139" t="s">
        <v>7703</v>
      </c>
      <c r="P4135" s="139" t="s">
        <v>7703</v>
      </c>
      <c r="Q4135" s="139" t="s">
        <v>7703</v>
      </c>
      <c r="R4135" s="139" t="s">
        <v>7528</v>
      </c>
    </row>
    <row r="4136" spans="1:18" ht="15" customHeight="1">
      <c r="A4136" s="139" t="s">
        <v>44</v>
      </c>
      <c r="B4136" s="280" t="s">
        <v>3</v>
      </c>
      <c r="C4136" s="139" t="s">
        <v>105</v>
      </c>
      <c r="D4136" s="366" t="s">
        <v>8104</v>
      </c>
      <c r="E4136" s="280" t="s">
        <v>8105</v>
      </c>
      <c r="F4136" s="283" t="s">
        <v>8136</v>
      </c>
      <c r="G4136" s="139" t="s">
        <v>7497</v>
      </c>
      <c r="H4136" s="139" t="s">
        <v>1365</v>
      </c>
      <c r="I4136" s="284">
        <v>45736</v>
      </c>
      <c r="J4136" s="139" t="s">
        <v>8192</v>
      </c>
      <c r="K4136" s="139" t="s">
        <v>8106</v>
      </c>
      <c r="L4136" s="139" t="s">
        <v>7703</v>
      </c>
      <c r="M4136" s="139" t="s">
        <v>7703</v>
      </c>
      <c r="N4136" s="139" t="s">
        <v>7703</v>
      </c>
      <c r="O4136" s="139" t="s">
        <v>7703</v>
      </c>
      <c r="P4136" s="139" t="s">
        <v>7703</v>
      </c>
      <c r="Q4136" s="139" t="s">
        <v>7703</v>
      </c>
      <c r="R4136" s="139" t="s">
        <v>7437</v>
      </c>
    </row>
    <row r="4137" spans="1:18" ht="15" customHeight="1">
      <c r="A4137" s="139" t="s">
        <v>44</v>
      </c>
      <c r="B4137" s="280" t="s">
        <v>3</v>
      </c>
      <c r="C4137" s="139" t="s">
        <v>143</v>
      </c>
      <c r="D4137" s="366" t="s">
        <v>3007</v>
      </c>
      <c r="E4137" s="280" t="s">
        <v>3008</v>
      </c>
      <c r="F4137" s="283" t="s">
        <v>187</v>
      </c>
      <c r="G4137" s="139" t="s">
        <v>7463</v>
      </c>
      <c r="H4137" s="139" t="s">
        <v>7434</v>
      </c>
      <c r="I4137" s="284">
        <v>45748</v>
      </c>
      <c r="J4137" s="139" t="s">
        <v>8203</v>
      </c>
      <c r="K4137" s="139" t="s">
        <v>7511</v>
      </c>
      <c r="L4137" s="139" t="s">
        <v>7703</v>
      </c>
      <c r="M4137" s="139" t="s">
        <v>7703</v>
      </c>
      <c r="N4137" s="139" t="s">
        <v>7703</v>
      </c>
      <c r="O4137" s="139" t="s">
        <v>7703</v>
      </c>
      <c r="P4137" s="139" t="s">
        <v>7703</v>
      </c>
      <c r="Q4137" s="139" t="s">
        <v>7703</v>
      </c>
      <c r="R4137" s="139" t="s">
        <v>7446</v>
      </c>
    </row>
    <row r="4138" spans="1:18" ht="15" customHeight="1">
      <c r="A4138" s="139" t="s">
        <v>44</v>
      </c>
      <c r="B4138" s="280" t="s">
        <v>3</v>
      </c>
      <c r="C4138" s="139" t="s">
        <v>105</v>
      </c>
      <c r="D4138" s="366" t="s">
        <v>1806</v>
      </c>
      <c r="E4138" s="280" t="s">
        <v>1807</v>
      </c>
      <c r="F4138" s="283" t="s">
        <v>1073</v>
      </c>
      <c r="G4138" s="139" t="s">
        <v>7800</v>
      </c>
      <c r="H4138" s="139" t="s">
        <v>7800</v>
      </c>
      <c r="I4138" s="284">
        <v>45748</v>
      </c>
      <c r="J4138" s="139" t="s">
        <v>8203</v>
      </c>
      <c r="K4138" s="139" t="s">
        <v>7938</v>
      </c>
      <c r="L4138" s="139" t="s">
        <v>7703</v>
      </c>
      <c r="M4138" s="139" t="s">
        <v>7703</v>
      </c>
      <c r="N4138" s="139" t="s">
        <v>7703</v>
      </c>
      <c r="O4138" s="139" t="s">
        <v>7703</v>
      </c>
      <c r="P4138" s="139" t="s">
        <v>7703</v>
      </c>
      <c r="Q4138" s="139" t="s">
        <v>7703</v>
      </c>
      <c r="R4138" s="139" t="s">
        <v>7446</v>
      </c>
    </row>
    <row r="4139" spans="1:18" ht="15" customHeight="1">
      <c r="A4139" s="139" t="s">
        <v>44</v>
      </c>
      <c r="B4139" s="280" t="s">
        <v>3</v>
      </c>
      <c r="C4139" s="139" t="s">
        <v>105</v>
      </c>
      <c r="D4139" s="366" t="s">
        <v>7108</v>
      </c>
      <c r="E4139" s="280" t="s">
        <v>7109</v>
      </c>
      <c r="F4139" s="283" t="s">
        <v>7895</v>
      </c>
      <c r="G4139" s="139" t="s">
        <v>7896</v>
      </c>
      <c r="H4139" s="139" t="s">
        <v>7525</v>
      </c>
      <c r="I4139" s="284">
        <v>45748</v>
      </c>
      <c r="J4139" s="139" t="s">
        <v>8203</v>
      </c>
      <c r="K4139" s="139" t="s">
        <v>7593</v>
      </c>
      <c r="L4139" s="139" t="s">
        <v>7703</v>
      </c>
      <c r="M4139" s="139" t="s">
        <v>7703</v>
      </c>
      <c r="N4139" s="139" t="s">
        <v>7703</v>
      </c>
      <c r="O4139" s="139" t="s">
        <v>7703</v>
      </c>
      <c r="P4139" s="139" t="s">
        <v>7703</v>
      </c>
      <c r="Q4139" s="139" t="s">
        <v>7703</v>
      </c>
      <c r="R4139" s="139" t="s">
        <v>7437</v>
      </c>
    </row>
    <row r="4140" spans="1:18" ht="15" customHeight="1">
      <c r="A4140" s="139" t="s">
        <v>44</v>
      </c>
      <c r="B4140" s="280" t="s">
        <v>3</v>
      </c>
      <c r="C4140" s="139" t="s">
        <v>105</v>
      </c>
      <c r="D4140" s="366" t="s">
        <v>6067</v>
      </c>
      <c r="E4140" s="280" t="s">
        <v>6065</v>
      </c>
      <c r="F4140" s="283" t="s">
        <v>187</v>
      </c>
      <c r="G4140" s="139" t="s">
        <v>7463</v>
      </c>
      <c r="H4140" s="139" t="s">
        <v>7434</v>
      </c>
      <c r="I4140" s="284">
        <v>45752</v>
      </c>
      <c r="J4140" s="139" t="s">
        <v>8203</v>
      </c>
      <c r="K4140" s="139" t="s">
        <v>7821</v>
      </c>
      <c r="L4140" s="139" t="s">
        <v>7703</v>
      </c>
      <c r="M4140" s="139" t="s">
        <v>7703</v>
      </c>
      <c r="N4140" s="139" t="s">
        <v>7703</v>
      </c>
      <c r="O4140" s="139" t="s">
        <v>7703</v>
      </c>
      <c r="P4140" s="139" t="s">
        <v>7703</v>
      </c>
      <c r="Q4140" s="139" t="s">
        <v>7703</v>
      </c>
      <c r="R4140" s="139" t="s">
        <v>7446</v>
      </c>
    </row>
    <row r="4141" spans="1:18" ht="15" customHeight="1">
      <c r="A4141" s="139" t="s">
        <v>44</v>
      </c>
      <c r="B4141" s="280" t="s">
        <v>3</v>
      </c>
      <c r="C4141" s="139" t="s">
        <v>105</v>
      </c>
      <c r="D4141" s="366" t="s">
        <v>2624</v>
      </c>
      <c r="E4141" s="280" t="s">
        <v>2625</v>
      </c>
      <c r="F4141" s="283" t="s">
        <v>2375</v>
      </c>
      <c r="G4141" s="139" t="s">
        <v>1365</v>
      </c>
      <c r="H4141" s="139" t="s">
        <v>7896</v>
      </c>
      <c r="I4141" s="284">
        <v>45742</v>
      </c>
      <c r="J4141" s="139" t="s">
        <v>8197</v>
      </c>
      <c r="K4141" s="139" t="s">
        <v>7593</v>
      </c>
      <c r="L4141" s="139" t="s">
        <v>7703</v>
      </c>
      <c r="M4141" s="139" t="s">
        <v>7703</v>
      </c>
      <c r="N4141" s="139" t="s">
        <v>7703</v>
      </c>
      <c r="O4141" s="139" t="s">
        <v>7703</v>
      </c>
      <c r="P4141" s="139" t="s">
        <v>7703</v>
      </c>
      <c r="Q4141" s="139" t="s">
        <v>7703</v>
      </c>
      <c r="R4141" s="139" t="s">
        <v>7437</v>
      </c>
    </row>
    <row r="4142" spans="1:18" ht="15" customHeight="1">
      <c r="A4142" s="139" t="s">
        <v>44</v>
      </c>
      <c r="B4142" s="280" t="s">
        <v>3</v>
      </c>
      <c r="C4142" s="139" t="s">
        <v>105</v>
      </c>
      <c r="D4142" s="366" t="s">
        <v>6705</v>
      </c>
      <c r="E4142" s="280" t="s">
        <v>6706</v>
      </c>
      <c r="F4142" s="283" t="s">
        <v>7492</v>
      </c>
      <c r="G4142" s="139" t="s">
        <v>7492</v>
      </c>
      <c r="H4142" s="139" t="s">
        <v>7492</v>
      </c>
      <c r="I4142" s="284">
        <v>45733</v>
      </c>
      <c r="J4142" s="139" t="s">
        <v>8185</v>
      </c>
      <c r="K4142" s="139" t="s">
        <v>7808</v>
      </c>
      <c r="L4142" s="139" t="s">
        <v>7703</v>
      </c>
      <c r="M4142" s="139" t="s">
        <v>7703</v>
      </c>
      <c r="N4142" s="139" t="s">
        <v>7703</v>
      </c>
      <c r="O4142" s="139" t="s">
        <v>7703</v>
      </c>
      <c r="P4142" s="139" t="s">
        <v>7703</v>
      </c>
      <c r="Q4142" s="139" t="s">
        <v>7703</v>
      </c>
      <c r="R4142" s="139" t="s">
        <v>7446</v>
      </c>
    </row>
    <row r="4143" spans="1:18" ht="15" customHeight="1">
      <c r="A4143" s="139" t="s">
        <v>44</v>
      </c>
      <c r="B4143" s="280" t="s">
        <v>3</v>
      </c>
      <c r="C4143" s="139" t="s">
        <v>105</v>
      </c>
      <c r="D4143" s="366" t="s">
        <v>4701</v>
      </c>
      <c r="E4143" s="280" t="s">
        <v>4702</v>
      </c>
      <c r="F4143" s="283" t="s">
        <v>1143</v>
      </c>
      <c r="G4143" s="139" t="s">
        <v>7502</v>
      </c>
      <c r="H4143" s="139" t="s">
        <v>7434</v>
      </c>
      <c r="I4143" s="284">
        <v>45767</v>
      </c>
      <c r="J4143" s="139" t="s">
        <v>8219</v>
      </c>
      <c r="K4143" s="139" t="s">
        <v>7548</v>
      </c>
      <c r="L4143" s="139" t="s">
        <v>7703</v>
      </c>
      <c r="M4143" s="139" t="s">
        <v>7703</v>
      </c>
      <c r="N4143" s="139" t="s">
        <v>7703</v>
      </c>
      <c r="O4143" s="139" t="s">
        <v>7703</v>
      </c>
      <c r="P4143" s="139" t="s">
        <v>7703</v>
      </c>
      <c r="Q4143" s="139" t="s">
        <v>7703</v>
      </c>
      <c r="R4143" s="139" t="s">
        <v>7437</v>
      </c>
    </row>
    <row r="4144" spans="1:18" ht="15" customHeight="1">
      <c r="A4144" s="139" t="s">
        <v>44</v>
      </c>
      <c r="B4144" s="280" t="s">
        <v>3</v>
      </c>
      <c r="C4144" s="139" t="s">
        <v>105</v>
      </c>
      <c r="D4144" s="366" t="s">
        <v>6538</v>
      </c>
      <c r="E4144" s="280" t="s">
        <v>6539</v>
      </c>
      <c r="F4144" s="283" t="s">
        <v>1143</v>
      </c>
      <c r="G4144" s="139" t="s">
        <v>7502</v>
      </c>
      <c r="H4144" s="139" t="s">
        <v>7434</v>
      </c>
      <c r="I4144" s="284">
        <v>45767</v>
      </c>
      <c r="J4144" s="139" t="s">
        <v>8219</v>
      </c>
      <c r="K4144" s="139" t="s">
        <v>7548</v>
      </c>
      <c r="L4144" s="139" t="s">
        <v>7703</v>
      </c>
      <c r="M4144" s="139" t="s">
        <v>7703</v>
      </c>
      <c r="N4144" s="139" t="s">
        <v>7703</v>
      </c>
      <c r="O4144" s="139" t="s">
        <v>7703</v>
      </c>
      <c r="P4144" s="139" t="s">
        <v>7703</v>
      </c>
      <c r="Q4144" s="139" t="s">
        <v>7703</v>
      </c>
      <c r="R4144" s="139" t="s">
        <v>7446</v>
      </c>
    </row>
    <row r="4145" spans="1:18" ht="15" customHeight="1">
      <c r="A4145" s="139" t="s">
        <v>44</v>
      </c>
      <c r="B4145" s="280" t="s">
        <v>3</v>
      </c>
      <c r="C4145" s="139" t="s">
        <v>105</v>
      </c>
      <c r="D4145" s="366" t="s">
        <v>2915</v>
      </c>
      <c r="E4145" s="280" t="s">
        <v>2916</v>
      </c>
      <c r="F4145" s="283" t="s">
        <v>7576</v>
      </c>
      <c r="G4145" s="139" t="s">
        <v>7577</v>
      </c>
      <c r="H4145" s="139" t="s">
        <v>7434</v>
      </c>
      <c r="I4145" s="284">
        <v>45739</v>
      </c>
      <c r="J4145" s="139" t="s">
        <v>8192</v>
      </c>
      <c r="K4145" s="139" t="s">
        <v>7851</v>
      </c>
      <c r="L4145" s="139" t="s">
        <v>7703</v>
      </c>
      <c r="M4145" s="139" t="s">
        <v>7703</v>
      </c>
      <c r="N4145" s="139" t="s">
        <v>7703</v>
      </c>
      <c r="O4145" s="139" t="s">
        <v>7703</v>
      </c>
      <c r="P4145" s="139" t="s">
        <v>7703</v>
      </c>
      <c r="Q4145" s="139" t="s">
        <v>7703</v>
      </c>
      <c r="R4145" s="139" t="s">
        <v>7437</v>
      </c>
    </row>
    <row r="4146" spans="1:18" ht="15" customHeight="1">
      <c r="A4146" s="139" t="s">
        <v>44</v>
      </c>
      <c r="B4146" s="280" t="s">
        <v>3</v>
      </c>
      <c r="C4146" s="139" t="s">
        <v>105</v>
      </c>
      <c r="D4146" s="366" t="s">
        <v>1969</v>
      </c>
      <c r="E4146" s="280" t="s">
        <v>1970</v>
      </c>
      <c r="F4146" s="283" t="s">
        <v>187</v>
      </c>
      <c r="G4146" s="139" t="s">
        <v>7463</v>
      </c>
      <c r="H4146" s="139" t="s">
        <v>7434</v>
      </c>
      <c r="I4146" s="284">
        <v>45752</v>
      </c>
      <c r="J4146" s="139" t="s">
        <v>8203</v>
      </c>
      <c r="K4146" s="139" t="s">
        <v>7593</v>
      </c>
      <c r="L4146" s="139" t="s">
        <v>7703</v>
      </c>
      <c r="M4146" s="139" t="s">
        <v>7703</v>
      </c>
      <c r="N4146" s="139" t="s">
        <v>7703</v>
      </c>
      <c r="O4146" s="139" t="s">
        <v>7703</v>
      </c>
      <c r="P4146" s="139" t="s">
        <v>7703</v>
      </c>
      <c r="Q4146" s="139" t="s">
        <v>7703</v>
      </c>
      <c r="R4146" s="139" t="s">
        <v>7437</v>
      </c>
    </row>
    <row r="4147" spans="1:18" ht="15" customHeight="1">
      <c r="A4147" s="139" t="s">
        <v>44</v>
      </c>
      <c r="B4147" s="280" t="s">
        <v>3</v>
      </c>
      <c r="C4147" s="139" t="s">
        <v>105</v>
      </c>
      <c r="D4147" s="366" t="s">
        <v>6333</v>
      </c>
      <c r="E4147" s="280" t="s">
        <v>6334</v>
      </c>
      <c r="F4147" s="283" t="s">
        <v>296</v>
      </c>
      <c r="G4147" s="139" t="s">
        <v>7896</v>
      </c>
      <c r="H4147" s="139" t="s">
        <v>7525</v>
      </c>
      <c r="I4147" s="284">
        <v>45759</v>
      </c>
      <c r="J4147" s="139" t="s">
        <v>8217</v>
      </c>
      <c r="K4147" s="139" t="s">
        <v>7593</v>
      </c>
      <c r="L4147" s="139" t="s">
        <v>7703</v>
      </c>
      <c r="M4147" s="139" t="s">
        <v>7703</v>
      </c>
      <c r="N4147" s="139" t="s">
        <v>7703</v>
      </c>
      <c r="O4147" s="139" t="s">
        <v>7703</v>
      </c>
      <c r="P4147" s="139" t="s">
        <v>7703</v>
      </c>
      <c r="Q4147" s="139" t="s">
        <v>7703</v>
      </c>
      <c r="R4147" s="139" t="s">
        <v>7437</v>
      </c>
    </row>
    <row r="4148" spans="1:18" ht="15" customHeight="1">
      <c r="A4148" s="139" t="s">
        <v>44</v>
      </c>
      <c r="B4148" s="280" t="s">
        <v>3</v>
      </c>
      <c r="C4148" s="139" t="s">
        <v>105</v>
      </c>
      <c r="D4148" s="366" t="s">
        <v>6940</v>
      </c>
      <c r="E4148" s="280" t="s">
        <v>6941</v>
      </c>
      <c r="F4148" s="283" t="s">
        <v>296</v>
      </c>
      <c r="G4148" s="139" t="s">
        <v>7896</v>
      </c>
      <c r="H4148" s="139" t="s">
        <v>7525</v>
      </c>
      <c r="I4148" s="284">
        <v>45759</v>
      </c>
      <c r="J4148" s="139" t="s">
        <v>8217</v>
      </c>
      <c r="K4148" s="139" t="s">
        <v>7436</v>
      </c>
      <c r="L4148" s="139" t="s">
        <v>7703</v>
      </c>
      <c r="M4148" s="139" t="s">
        <v>7703</v>
      </c>
      <c r="N4148" s="139" t="s">
        <v>7703</v>
      </c>
      <c r="O4148" s="139" t="s">
        <v>7703</v>
      </c>
      <c r="P4148" s="139" t="s">
        <v>7703</v>
      </c>
      <c r="Q4148" s="139" t="s">
        <v>7703</v>
      </c>
      <c r="R4148" s="139" t="s">
        <v>7437</v>
      </c>
    </row>
    <row r="4149" spans="1:18" ht="15" customHeight="1">
      <c r="A4149" s="139" t="s">
        <v>44</v>
      </c>
      <c r="B4149" s="280" t="s">
        <v>3</v>
      </c>
      <c r="C4149" s="139" t="s">
        <v>105</v>
      </c>
      <c r="D4149" s="366" t="s">
        <v>8223</v>
      </c>
      <c r="E4149" s="280" t="s">
        <v>8224</v>
      </c>
      <c r="F4149" s="283" t="s">
        <v>8024</v>
      </c>
      <c r="G4149" s="139" t="s">
        <v>7502</v>
      </c>
      <c r="H4149" s="139" t="s">
        <v>7577</v>
      </c>
      <c r="I4149" s="284">
        <v>45748</v>
      </c>
      <c r="J4149" s="139" t="s">
        <v>8203</v>
      </c>
      <c r="K4149" s="313" t="s">
        <v>7445</v>
      </c>
      <c r="L4149" s="139" t="s">
        <v>7703</v>
      </c>
      <c r="M4149" s="139" t="s">
        <v>7703</v>
      </c>
      <c r="N4149" s="139" t="s">
        <v>7703</v>
      </c>
      <c r="O4149" s="139" t="s">
        <v>7703</v>
      </c>
      <c r="P4149" s="139" t="s">
        <v>7703</v>
      </c>
      <c r="Q4149" s="139" t="s">
        <v>7703</v>
      </c>
      <c r="R4149" s="282" t="s">
        <v>7446</v>
      </c>
    </row>
    <row r="4150" spans="1:18" ht="15" customHeight="1">
      <c r="A4150" s="139" t="s">
        <v>44</v>
      </c>
      <c r="B4150" s="280" t="s">
        <v>3</v>
      </c>
      <c r="C4150" s="139" t="s">
        <v>105</v>
      </c>
      <c r="D4150" s="366" t="s">
        <v>8225</v>
      </c>
      <c r="E4150" s="280" t="s">
        <v>8226</v>
      </c>
      <c r="F4150" s="283" t="s">
        <v>8024</v>
      </c>
      <c r="G4150" s="139" t="s">
        <v>7502</v>
      </c>
      <c r="H4150" s="139" t="s">
        <v>7577</v>
      </c>
      <c r="I4150" s="284">
        <v>45748</v>
      </c>
      <c r="J4150" s="139" t="s">
        <v>8203</v>
      </c>
      <c r="K4150" s="313" t="s">
        <v>7445</v>
      </c>
      <c r="L4150" s="139" t="s">
        <v>7703</v>
      </c>
      <c r="M4150" s="139" t="s">
        <v>7703</v>
      </c>
      <c r="N4150" s="139" t="s">
        <v>7703</v>
      </c>
      <c r="O4150" s="139" t="s">
        <v>7703</v>
      </c>
      <c r="P4150" s="139" t="s">
        <v>7703</v>
      </c>
      <c r="Q4150" s="139" t="s">
        <v>7703</v>
      </c>
      <c r="R4150" s="282" t="s">
        <v>7446</v>
      </c>
    </row>
    <row r="4151" spans="1:18" ht="15" customHeight="1">
      <c r="A4151" s="139" t="s">
        <v>44</v>
      </c>
      <c r="B4151" s="280" t="s">
        <v>3</v>
      </c>
      <c r="C4151" s="139" t="s">
        <v>105</v>
      </c>
      <c r="D4151" s="366" t="s">
        <v>8227</v>
      </c>
      <c r="E4151" s="280" t="s">
        <v>8228</v>
      </c>
      <c r="F4151" s="283" t="s">
        <v>8024</v>
      </c>
      <c r="G4151" s="139" t="s">
        <v>7502</v>
      </c>
      <c r="H4151" s="139" t="s">
        <v>7577</v>
      </c>
      <c r="I4151" s="284">
        <v>45748</v>
      </c>
      <c r="J4151" s="139" t="s">
        <v>8203</v>
      </c>
      <c r="K4151" s="313" t="s">
        <v>7445</v>
      </c>
      <c r="L4151" s="139" t="s">
        <v>7703</v>
      </c>
      <c r="M4151" s="139" t="s">
        <v>7703</v>
      </c>
      <c r="N4151" s="139" t="s">
        <v>7703</v>
      </c>
      <c r="O4151" s="139" t="s">
        <v>7703</v>
      </c>
      <c r="P4151" s="139" t="s">
        <v>7703</v>
      </c>
      <c r="Q4151" s="139" t="s">
        <v>7703</v>
      </c>
      <c r="R4151" s="282" t="s">
        <v>7446</v>
      </c>
    </row>
    <row r="4152" spans="1:18" ht="15" customHeight="1">
      <c r="A4152" s="139" t="s">
        <v>44</v>
      </c>
      <c r="B4152" s="280" t="s">
        <v>3</v>
      </c>
      <c r="C4152" s="139" t="s">
        <v>105</v>
      </c>
      <c r="D4152" s="366" t="s">
        <v>3513</v>
      </c>
      <c r="E4152" s="280" t="s">
        <v>3514</v>
      </c>
      <c r="F4152" s="283" t="s">
        <v>7894</v>
      </c>
      <c r="G4152" s="139" t="s">
        <v>7861</v>
      </c>
      <c r="H4152" s="139" t="s">
        <v>7525</v>
      </c>
      <c r="I4152" s="284">
        <v>45748</v>
      </c>
      <c r="J4152" s="139" t="s">
        <v>8203</v>
      </c>
      <c r="K4152" s="139" t="s">
        <v>8096</v>
      </c>
      <c r="L4152" s="139" t="s">
        <v>7703</v>
      </c>
      <c r="M4152" s="139" t="s">
        <v>7703</v>
      </c>
      <c r="N4152" s="139" t="s">
        <v>7703</v>
      </c>
      <c r="O4152" s="139" t="s">
        <v>7703</v>
      </c>
      <c r="P4152" s="139" t="s">
        <v>7703</v>
      </c>
      <c r="Q4152" s="139" t="s">
        <v>7703</v>
      </c>
      <c r="R4152" s="139" t="s">
        <v>7437</v>
      </c>
    </row>
    <row r="4153" spans="1:18" ht="15" customHeight="1">
      <c r="A4153" s="139" t="s">
        <v>44</v>
      </c>
      <c r="B4153" s="280" t="s">
        <v>3</v>
      </c>
      <c r="C4153" s="139" t="s">
        <v>105</v>
      </c>
      <c r="D4153" s="366" t="s">
        <v>1725</v>
      </c>
      <c r="E4153" s="280" t="s">
        <v>1726</v>
      </c>
      <c r="F4153" s="307" t="s">
        <v>7807</v>
      </c>
      <c r="G4153" s="308" t="s">
        <v>7448</v>
      </c>
      <c r="H4153" s="308" t="s">
        <v>7449</v>
      </c>
      <c r="I4153" s="284">
        <v>45770</v>
      </c>
      <c r="J4153" s="139" t="s">
        <v>8219</v>
      </c>
      <c r="K4153" s="139" t="s">
        <v>7626</v>
      </c>
      <c r="L4153" s="139" t="s">
        <v>7703</v>
      </c>
      <c r="M4153" s="139" t="s">
        <v>7703</v>
      </c>
      <c r="N4153" s="139" t="s">
        <v>7703</v>
      </c>
      <c r="O4153" s="139" t="s">
        <v>7703</v>
      </c>
      <c r="P4153" s="139" t="s">
        <v>7703</v>
      </c>
      <c r="Q4153" s="139" t="s">
        <v>7703</v>
      </c>
      <c r="R4153" s="139" t="s">
        <v>7446</v>
      </c>
    </row>
    <row r="4154" spans="1:18" ht="15" customHeight="1">
      <c r="A4154" s="139" t="s">
        <v>44</v>
      </c>
      <c r="B4154" s="280" t="s">
        <v>3</v>
      </c>
      <c r="C4154" s="139" t="s">
        <v>105</v>
      </c>
      <c r="D4154" s="366" t="s">
        <v>6140</v>
      </c>
      <c r="E4154" s="280" t="s">
        <v>6141</v>
      </c>
      <c r="F4154" s="280" t="s">
        <v>285</v>
      </c>
      <c r="G4154" s="139" t="s">
        <v>7497</v>
      </c>
      <c r="H4154" s="139" t="s">
        <v>1365</v>
      </c>
      <c r="I4154" s="284">
        <v>45768</v>
      </c>
      <c r="J4154" s="139" t="s">
        <v>8219</v>
      </c>
      <c r="K4154" s="139" t="s">
        <v>7814</v>
      </c>
      <c r="L4154" s="139" t="s">
        <v>7703</v>
      </c>
      <c r="M4154" s="139" t="s">
        <v>7703</v>
      </c>
      <c r="N4154" s="139" t="s">
        <v>7703</v>
      </c>
      <c r="O4154" s="139" t="s">
        <v>7703</v>
      </c>
      <c r="P4154" s="139" t="s">
        <v>7703</v>
      </c>
      <c r="Q4154" s="139" t="s">
        <v>7703</v>
      </c>
      <c r="R4154" s="139" t="s">
        <v>7446</v>
      </c>
    </row>
    <row r="4155" spans="1:18" ht="15" customHeight="1">
      <c r="A4155" s="139" t="s">
        <v>44</v>
      </c>
      <c r="B4155" s="280" t="s">
        <v>3</v>
      </c>
      <c r="C4155" s="139" t="s">
        <v>105</v>
      </c>
      <c r="D4155" s="366" t="s">
        <v>6534</v>
      </c>
      <c r="E4155" s="280" t="s">
        <v>6535</v>
      </c>
      <c r="F4155" s="280" t="s">
        <v>285</v>
      </c>
      <c r="G4155" s="139" t="s">
        <v>7497</v>
      </c>
      <c r="H4155" s="139" t="s">
        <v>1365</v>
      </c>
      <c r="I4155" s="284">
        <v>45768</v>
      </c>
      <c r="J4155" s="139" t="s">
        <v>8219</v>
      </c>
      <c r="K4155" s="313" t="s">
        <v>7516</v>
      </c>
      <c r="L4155" s="139" t="s">
        <v>7703</v>
      </c>
      <c r="M4155" s="139" t="s">
        <v>7703</v>
      </c>
      <c r="N4155" s="139" t="s">
        <v>7703</v>
      </c>
      <c r="O4155" s="139" t="s">
        <v>7703</v>
      </c>
      <c r="P4155" s="139" t="s">
        <v>7703</v>
      </c>
      <c r="Q4155" s="139" t="s">
        <v>7703</v>
      </c>
      <c r="R4155" s="139" t="s">
        <v>7446</v>
      </c>
    </row>
    <row r="4156" spans="1:18" ht="15" customHeight="1">
      <c r="A4156" s="139" t="s">
        <v>44</v>
      </c>
      <c r="B4156" s="280" t="s">
        <v>3</v>
      </c>
      <c r="C4156" s="139" t="s">
        <v>143</v>
      </c>
      <c r="D4156" s="366" t="s">
        <v>7366</v>
      </c>
      <c r="E4156" s="280" t="s">
        <v>7367</v>
      </c>
      <c r="F4156" s="283" t="s">
        <v>1202</v>
      </c>
      <c r="G4156" s="139" t="s">
        <v>7534</v>
      </c>
      <c r="H4156" s="139" t="s">
        <v>7577</v>
      </c>
      <c r="I4156" s="284">
        <v>45748</v>
      </c>
      <c r="J4156" s="139" t="s">
        <v>8203</v>
      </c>
      <c r="K4156" s="139" t="s">
        <v>7650</v>
      </c>
      <c r="L4156" s="139" t="s">
        <v>7703</v>
      </c>
      <c r="M4156" s="139" t="s">
        <v>7703</v>
      </c>
      <c r="N4156" s="139" t="s">
        <v>7703</v>
      </c>
      <c r="O4156" s="139" t="s">
        <v>7703</v>
      </c>
      <c r="P4156" s="139" t="s">
        <v>7703</v>
      </c>
      <c r="Q4156" s="139" t="s">
        <v>7703</v>
      </c>
      <c r="R4156" s="139" t="s">
        <v>7437</v>
      </c>
    </row>
    <row r="4157" spans="1:18" ht="15" customHeight="1">
      <c r="A4157" s="139" t="s">
        <v>44</v>
      </c>
      <c r="B4157" s="280" t="s">
        <v>3</v>
      </c>
      <c r="C4157" s="139" t="s">
        <v>105</v>
      </c>
      <c r="D4157" s="366" t="s">
        <v>4706</v>
      </c>
      <c r="E4157" s="280" t="s">
        <v>4707</v>
      </c>
      <c r="F4157" s="283" t="s">
        <v>7492</v>
      </c>
      <c r="G4157" s="139" t="s">
        <v>7492</v>
      </c>
      <c r="H4157" s="139" t="s">
        <v>7492</v>
      </c>
      <c r="I4157" s="284">
        <v>45748</v>
      </c>
      <c r="J4157" s="139" t="s">
        <v>8203</v>
      </c>
      <c r="K4157" s="139" t="s">
        <v>7753</v>
      </c>
      <c r="L4157" s="139" t="s">
        <v>7703</v>
      </c>
      <c r="M4157" s="139" t="s">
        <v>7703</v>
      </c>
      <c r="N4157" s="139" t="s">
        <v>7703</v>
      </c>
      <c r="O4157" s="139" t="s">
        <v>7703</v>
      </c>
      <c r="P4157" s="139" t="s">
        <v>7703</v>
      </c>
      <c r="Q4157" s="139" t="s">
        <v>7703</v>
      </c>
      <c r="R4157" s="139" t="s">
        <v>7437</v>
      </c>
    </row>
    <row r="4158" spans="1:18" ht="15" customHeight="1">
      <c r="A4158" s="139" t="s">
        <v>44</v>
      </c>
      <c r="B4158" s="280" t="s">
        <v>3</v>
      </c>
      <c r="C4158" s="139" t="s">
        <v>143</v>
      </c>
      <c r="D4158" s="366" t="s">
        <v>8235</v>
      </c>
      <c r="E4158" s="280" t="s">
        <v>3337</v>
      </c>
      <c r="F4158" s="313" t="s">
        <v>8236</v>
      </c>
      <c r="G4158" s="283" t="s">
        <v>8237</v>
      </c>
      <c r="H4158" s="283" t="s">
        <v>8237</v>
      </c>
      <c r="I4158" s="284">
        <v>45754</v>
      </c>
      <c r="J4158" s="139" t="s">
        <v>8217</v>
      </c>
      <c r="K4158" s="313" t="s">
        <v>8238</v>
      </c>
      <c r="L4158" s="139" t="s">
        <v>7703</v>
      </c>
      <c r="M4158" s="139" t="s">
        <v>7703</v>
      </c>
      <c r="N4158" s="139" t="s">
        <v>7703</v>
      </c>
      <c r="O4158" s="139" t="s">
        <v>7703</v>
      </c>
      <c r="P4158" s="139" t="s">
        <v>7703</v>
      </c>
      <c r="Q4158" s="139" t="s">
        <v>7703</v>
      </c>
      <c r="R4158" s="139" t="s">
        <v>7703</v>
      </c>
    </row>
    <row r="4159" spans="1:18" ht="15" customHeight="1">
      <c r="A4159" s="139" t="s">
        <v>44</v>
      </c>
      <c r="B4159" s="280" t="s">
        <v>3</v>
      </c>
      <c r="C4159" s="139" t="s">
        <v>105</v>
      </c>
      <c r="D4159" s="366" t="s">
        <v>8239</v>
      </c>
      <c r="E4159" s="280" t="s">
        <v>8240</v>
      </c>
      <c r="F4159" s="308" t="s">
        <v>7531</v>
      </c>
      <c r="G4159" s="308" t="s">
        <v>7531</v>
      </c>
      <c r="H4159" s="308" t="s">
        <v>7531</v>
      </c>
      <c r="I4159" s="284">
        <v>45754</v>
      </c>
      <c r="J4159" s="139" t="s">
        <v>8217</v>
      </c>
      <c r="K4159" s="313" t="s">
        <v>7711</v>
      </c>
      <c r="L4159" s="139" t="s">
        <v>7703</v>
      </c>
      <c r="M4159" s="139" t="s">
        <v>7703</v>
      </c>
      <c r="N4159" s="139" t="s">
        <v>7703</v>
      </c>
      <c r="O4159" s="139" t="s">
        <v>7703</v>
      </c>
      <c r="P4159" s="139" t="s">
        <v>7703</v>
      </c>
      <c r="Q4159" s="139" t="s">
        <v>7703</v>
      </c>
      <c r="R4159" s="139" t="s">
        <v>7446</v>
      </c>
    </row>
    <row r="4160" spans="1:18" ht="15" customHeight="1">
      <c r="A4160" s="139" t="s">
        <v>44</v>
      </c>
      <c r="B4160" s="280" t="s">
        <v>3</v>
      </c>
      <c r="C4160" s="139" t="s">
        <v>105</v>
      </c>
      <c r="D4160" s="366" t="s">
        <v>8252</v>
      </c>
      <c r="E4160" s="280" t="s">
        <v>8253</v>
      </c>
      <c r="F4160" s="283" t="s">
        <v>8088</v>
      </c>
      <c r="G4160" s="139" t="s">
        <v>7497</v>
      </c>
      <c r="H4160" s="139" t="s">
        <v>1365</v>
      </c>
      <c r="I4160" s="284">
        <v>45771</v>
      </c>
      <c r="J4160" s="139" t="s">
        <v>8219</v>
      </c>
      <c r="K4160" s="139" t="s">
        <v>7451</v>
      </c>
      <c r="L4160" s="139" t="s">
        <v>7703</v>
      </c>
      <c r="M4160" s="139" t="s">
        <v>7703</v>
      </c>
      <c r="N4160" s="139" t="s">
        <v>7703</v>
      </c>
      <c r="O4160" s="139" t="s">
        <v>7703</v>
      </c>
      <c r="P4160" s="139" t="s">
        <v>7703</v>
      </c>
      <c r="Q4160" s="139" t="s">
        <v>7703</v>
      </c>
      <c r="R4160" s="139" t="s">
        <v>7437</v>
      </c>
    </row>
    <row r="4161" spans="1:18" ht="15" customHeight="1">
      <c r="A4161" s="139" t="s">
        <v>44</v>
      </c>
      <c r="B4161" s="280" t="s">
        <v>3</v>
      </c>
      <c r="C4161" s="139" t="s">
        <v>105</v>
      </c>
      <c r="D4161" s="366" t="s">
        <v>8243</v>
      </c>
      <c r="E4161" s="280" t="s">
        <v>8244</v>
      </c>
      <c r="F4161" s="308" t="s">
        <v>7531</v>
      </c>
      <c r="G4161" s="308" t="s">
        <v>7531</v>
      </c>
      <c r="H4161" s="308" t="s">
        <v>7531</v>
      </c>
      <c r="I4161" s="284">
        <v>45757</v>
      </c>
      <c r="J4161" s="139" t="s">
        <v>8217</v>
      </c>
      <c r="K4161" s="139" t="s">
        <v>2088</v>
      </c>
      <c r="L4161" s="139" t="s">
        <v>7703</v>
      </c>
      <c r="M4161" s="139" t="s">
        <v>7703</v>
      </c>
      <c r="N4161" s="139" t="s">
        <v>7703</v>
      </c>
      <c r="O4161" s="139" t="s">
        <v>7703</v>
      </c>
      <c r="P4161" s="139" t="s">
        <v>7703</v>
      </c>
      <c r="Q4161" s="139" t="s">
        <v>7703</v>
      </c>
      <c r="R4161" s="139" t="s">
        <v>7437</v>
      </c>
    </row>
    <row r="4162" spans="1:18" ht="15" customHeight="1">
      <c r="A4162" s="139" t="s">
        <v>44</v>
      </c>
      <c r="B4162" s="280" t="s">
        <v>3</v>
      </c>
      <c r="C4162" s="139" t="s">
        <v>105</v>
      </c>
      <c r="D4162" s="366" t="s">
        <v>8015</v>
      </c>
      <c r="E4162" s="280" t="s">
        <v>8016</v>
      </c>
      <c r="F4162" s="307" t="s">
        <v>7544</v>
      </c>
      <c r="G4162" s="308" t="s">
        <v>7534</v>
      </c>
      <c r="H4162" s="308" t="s">
        <v>7434</v>
      </c>
      <c r="I4162" s="284">
        <v>45765</v>
      </c>
      <c r="J4162" s="139" t="s">
        <v>8233</v>
      </c>
      <c r="K4162" s="139" t="s">
        <v>7710</v>
      </c>
      <c r="L4162" s="139" t="s">
        <v>7703</v>
      </c>
      <c r="M4162" s="139" t="s">
        <v>7703</v>
      </c>
      <c r="N4162" s="139" t="s">
        <v>7703</v>
      </c>
      <c r="O4162" s="139" t="s">
        <v>7703</v>
      </c>
      <c r="P4162" s="139" t="s">
        <v>7703</v>
      </c>
      <c r="Q4162" s="139" t="s">
        <v>7703</v>
      </c>
      <c r="R4162" s="139" t="s">
        <v>7528</v>
      </c>
    </row>
    <row r="4163" spans="1:18" ht="15" customHeight="1">
      <c r="A4163" s="139" t="s">
        <v>44</v>
      </c>
      <c r="B4163" s="280" t="s">
        <v>3</v>
      </c>
      <c r="C4163" s="139" t="s">
        <v>426</v>
      </c>
      <c r="D4163" s="366" t="s">
        <v>636</v>
      </c>
      <c r="E4163" s="280" t="s">
        <v>637</v>
      </c>
      <c r="F4163" s="283" t="s">
        <v>7576</v>
      </c>
      <c r="G4163" s="139" t="s">
        <v>7577</v>
      </c>
      <c r="H4163" s="139" t="s">
        <v>7434</v>
      </c>
      <c r="I4163" s="284">
        <v>45769</v>
      </c>
      <c r="J4163" s="139" t="s">
        <v>8219</v>
      </c>
      <c r="K4163" s="139" t="s">
        <v>7798</v>
      </c>
      <c r="L4163" s="139" t="s">
        <v>7703</v>
      </c>
      <c r="M4163" s="139" t="s">
        <v>7703</v>
      </c>
      <c r="N4163" s="139" t="s">
        <v>7703</v>
      </c>
      <c r="O4163" s="139" t="s">
        <v>7703</v>
      </c>
      <c r="P4163" s="139" t="s">
        <v>7703</v>
      </c>
      <c r="Q4163" s="139" t="s">
        <v>7703</v>
      </c>
      <c r="R4163" s="139" t="s">
        <v>7528</v>
      </c>
    </row>
    <row r="4164" spans="1:18" ht="15" customHeight="1">
      <c r="A4164" s="139" t="s">
        <v>44</v>
      </c>
      <c r="B4164" s="280" t="s">
        <v>3</v>
      </c>
      <c r="C4164" s="139" t="s">
        <v>105</v>
      </c>
      <c r="D4164" s="366" t="s">
        <v>3619</v>
      </c>
      <c r="E4164" s="280" t="s">
        <v>3620</v>
      </c>
      <c r="F4164" s="283" t="s">
        <v>7529</v>
      </c>
      <c r="G4164" s="139" t="s">
        <v>7448</v>
      </c>
      <c r="H4164" s="139" t="s">
        <v>7449</v>
      </c>
      <c r="I4164" s="284">
        <v>45768</v>
      </c>
      <c r="J4164" s="139" t="s">
        <v>8219</v>
      </c>
      <c r="K4164" s="139" t="s">
        <v>7548</v>
      </c>
      <c r="L4164" s="139" t="s">
        <v>7703</v>
      </c>
      <c r="M4164" s="139" t="s">
        <v>7703</v>
      </c>
      <c r="N4164" s="139" t="s">
        <v>7703</v>
      </c>
      <c r="O4164" s="139" t="s">
        <v>7703</v>
      </c>
      <c r="P4164" s="139" t="s">
        <v>7703</v>
      </c>
      <c r="Q4164" s="139" t="s">
        <v>7703</v>
      </c>
      <c r="R4164" s="139" t="s">
        <v>7437</v>
      </c>
    </row>
    <row r="4165" spans="1:18" ht="15" customHeight="1">
      <c r="A4165" s="139" t="s">
        <v>44</v>
      </c>
      <c r="B4165" s="280" t="s">
        <v>3</v>
      </c>
      <c r="C4165" s="139" t="s">
        <v>105</v>
      </c>
      <c r="D4165" s="366" t="s">
        <v>2129</v>
      </c>
      <c r="E4165" s="280" t="s">
        <v>2130</v>
      </c>
      <c r="F4165" s="283" t="s">
        <v>7742</v>
      </c>
      <c r="G4165" s="139" t="s">
        <v>7453</v>
      </c>
      <c r="H4165" s="139" t="s">
        <v>7449</v>
      </c>
      <c r="I4165" s="284">
        <v>45772</v>
      </c>
      <c r="J4165" s="139" t="s">
        <v>8219</v>
      </c>
      <c r="K4165" s="139" t="s">
        <v>7710</v>
      </c>
      <c r="L4165" s="139" t="s">
        <v>7703</v>
      </c>
      <c r="M4165" s="139" t="s">
        <v>7703</v>
      </c>
      <c r="N4165" s="139" t="s">
        <v>7703</v>
      </c>
      <c r="O4165" s="139" t="s">
        <v>7703</v>
      </c>
      <c r="P4165" s="139" t="s">
        <v>7703</v>
      </c>
      <c r="Q4165" s="139" t="s">
        <v>7703</v>
      </c>
      <c r="R4165" s="139" t="s">
        <v>7528</v>
      </c>
    </row>
    <row r="4166" spans="1:18" ht="15" customHeight="1">
      <c r="A4166" s="139" t="s">
        <v>44</v>
      </c>
      <c r="B4166" s="280" t="s">
        <v>3</v>
      </c>
      <c r="C4166" s="139" t="s">
        <v>105</v>
      </c>
      <c r="D4166" s="366" t="s">
        <v>8256</v>
      </c>
      <c r="E4166" s="280" t="s">
        <v>8257</v>
      </c>
      <c r="F4166" s="308" t="s">
        <v>7531</v>
      </c>
      <c r="G4166" s="308" t="s">
        <v>7531</v>
      </c>
      <c r="H4166" s="308" t="s">
        <v>7531</v>
      </c>
      <c r="I4166" s="284">
        <v>45775</v>
      </c>
      <c r="J4166" s="139" t="s">
        <v>8258</v>
      </c>
      <c r="K4166" s="139" t="s">
        <v>7548</v>
      </c>
      <c r="L4166" s="139" t="s">
        <v>7703</v>
      </c>
      <c r="M4166" s="139" t="s">
        <v>7703</v>
      </c>
      <c r="N4166" s="139" t="s">
        <v>7703</v>
      </c>
      <c r="O4166" s="139" t="s">
        <v>7703</v>
      </c>
      <c r="P4166" s="139" t="s">
        <v>7703</v>
      </c>
      <c r="Q4166" s="139" t="s">
        <v>7703</v>
      </c>
      <c r="R4166" s="139" t="s">
        <v>7437</v>
      </c>
    </row>
    <row r="4167" spans="1:18" ht="15" customHeight="1">
      <c r="A4167" s="139" t="s">
        <v>44</v>
      </c>
      <c r="B4167" s="280" t="s">
        <v>3</v>
      </c>
      <c r="C4167" s="139" t="s">
        <v>105</v>
      </c>
      <c r="D4167" s="366" t="s">
        <v>8259</v>
      </c>
      <c r="E4167" s="280" t="s">
        <v>8260</v>
      </c>
      <c r="F4167" s="308" t="s">
        <v>7531</v>
      </c>
      <c r="G4167" s="308" t="s">
        <v>7531</v>
      </c>
      <c r="H4167" s="308" t="s">
        <v>7531</v>
      </c>
      <c r="I4167" s="284">
        <v>45775</v>
      </c>
      <c r="J4167" s="139" t="s">
        <v>8258</v>
      </c>
      <c r="K4167" s="139" t="s">
        <v>7548</v>
      </c>
      <c r="L4167" s="139" t="s">
        <v>7703</v>
      </c>
      <c r="M4167" s="139" t="s">
        <v>7703</v>
      </c>
      <c r="N4167" s="139" t="s">
        <v>7703</v>
      </c>
      <c r="O4167" s="139" t="s">
        <v>7703</v>
      </c>
      <c r="P4167" s="139" t="s">
        <v>7703</v>
      </c>
      <c r="Q4167" s="139" t="s">
        <v>7703</v>
      </c>
      <c r="R4167" s="139" t="s">
        <v>7437</v>
      </c>
    </row>
    <row r="4168" spans="1:18" ht="15" customHeight="1">
      <c r="A4168" s="139" t="s">
        <v>44</v>
      </c>
      <c r="B4168" s="280" t="s">
        <v>3</v>
      </c>
      <c r="C4168" s="305" t="s">
        <v>143</v>
      </c>
      <c r="D4168" s="281" t="s">
        <v>8261</v>
      </c>
      <c r="E4168" s="282" t="s">
        <v>8262</v>
      </c>
      <c r="F4168" s="280" t="s">
        <v>8263</v>
      </c>
      <c r="G4168" s="347" t="s">
        <v>8220</v>
      </c>
      <c r="H4168" s="347" t="s">
        <v>7577</v>
      </c>
      <c r="I4168" s="363">
        <v>45748</v>
      </c>
      <c r="J4168" s="280" t="s">
        <v>8203</v>
      </c>
      <c r="K4168" s="313" t="s">
        <v>7511</v>
      </c>
      <c r="L4168" s="360"/>
      <c r="M4168" s="304"/>
      <c r="N4168" s="304"/>
      <c r="O4168" s="304"/>
      <c r="P4168" s="304"/>
      <c r="Q4168" s="310"/>
      <c r="R4168" s="139" t="s">
        <v>7437</v>
      </c>
    </row>
    <row r="4169" spans="1:18" ht="15" customHeight="1">
      <c r="A4169" s="139" t="s">
        <v>44</v>
      </c>
      <c r="B4169" s="280" t="s">
        <v>3</v>
      </c>
      <c r="C4169" s="305" t="s">
        <v>143</v>
      </c>
      <c r="D4169" s="281" t="s">
        <v>8264</v>
      </c>
      <c r="E4169" s="282" t="s">
        <v>8265</v>
      </c>
      <c r="F4169" s="280" t="s">
        <v>8263</v>
      </c>
      <c r="G4169" s="347" t="s">
        <v>8220</v>
      </c>
      <c r="H4169" s="347" t="s">
        <v>7577</v>
      </c>
      <c r="I4169" s="363">
        <v>45754</v>
      </c>
      <c r="J4169" s="280" t="s">
        <v>8217</v>
      </c>
      <c r="K4169" s="313"/>
      <c r="L4169" s="360"/>
      <c r="M4169" s="304"/>
      <c r="N4169" s="304"/>
      <c r="O4169" s="304"/>
      <c r="P4169" s="304"/>
      <c r="Q4169" s="310"/>
      <c r="R4169" s="139" t="s">
        <v>7437</v>
      </c>
    </row>
    <row r="4170" spans="1:18" ht="15" customHeight="1">
      <c r="A4170" s="139" t="s">
        <v>44</v>
      </c>
      <c r="B4170" s="280" t="s">
        <v>3</v>
      </c>
      <c r="C4170" s="305" t="s">
        <v>143</v>
      </c>
      <c r="D4170" s="281" t="s">
        <v>8266</v>
      </c>
      <c r="E4170" s="282" t="s">
        <v>8267</v>
      </c>
      <c r="F4170" s="280" t="s">
        <v>8263</v>
      </c>
      <c r="G4170" s="347" t="s">
        <v>8220</v>
      </c>
      <c r="H4170" s="347" t="s">
        <v>7577</v>
      </c>
      <c r="I4170" s="363">
        <v>45748</v>
      </c>
      <c r="J4170" s="280" t="s">
        <v>8203</v>
      </c>
      <c r="K4170" s="313" t="s">
        <v>7511</v>
      </c>
      <c r="L4170" s="360"/>
      <c r="M4170" s="304"/>
      <c r="N4170" s="304"/>
      <c r="O4170" s="304"/>
      <c r="P4170" s="304"/>
      <c r="Q4170" s="310"/>
      <c r="R4170" s="139" t="s">
        <v>7437</v>
      </c>
    </row>
    <row r="4171" spans="1:18" ht="15" customHeight="1">
      <c r="A4171" s="139" t="s">
        <v>44</v>
      </c>
      <c r="B4171" s="280" t="s">
        <v>3</v>
      </c>
      <c r="C4171" s="305" t="s">
        <v>105</v>
      </c>
      <c r="D4171" s="281" t="s">
        <v>5624</v>
      </c>
      <c r="E4171" s="282" t="s">
        <v>5625</v>
      </c>
      <c r="F4171" s="280" t="s">
        <v>187</v>
      </c>
      <c r="G4171" s="347" t="s">
        <v>7463</v>
      </c>
      <c r="H4171" s="347" t="s">
        <v>7434</v>
      </c>
      <c r="I4171" s="363">
        <v>45777</v>
      </c>
      <c r="J4171" s="280" t="s">
        <v>8258</v>
      </c>
      <c r="K4171" s="313" t="s">
        <v>7441</v>
      </c>
      <c r="L4171" s="360"/>
      <c r="M4171" s="304"/>
      <c r="N4171" s="304"/>
      <c r="O4171" s="304"/>
      <c r="P4171" s="304"/>
      <c r="Q4171" s="310"/>
      <c r="R4171" s="139" t="s">
        <v>7437</v>
      </c>
    </row>
    <row r="4172" spans="1:18" ht="15" customHeight="1">
      <c r="A4172" s="139" t="s">
        <v>44</v>
      </c>
      <c r="B4172" s="280" t="s">
        <v>45</v>
      </c>
      <c r="C4172" s="305" t="s">
        <v>105</v>
      </c>
      <c r="D4172" s="281" t="s">
        <v>2158</v>
      </c>
      <c r="E4172" s="282" t="s">
        <v>2159</v>
      </c>
      <c r="F4172" s="280" t="s">
        <v>187</v>
      </c>
      <c r="G4172" s="347" t="s">
        <v>7463</v>
      </c>
      <c r="H4172" s="347" t="s">
        <v>7434</v>
      </c>
      <c r="I4172" s="363">
        <v>45808</v>
      </c>
      <c r="J4172" s="280" t="s">
        <v>8273</v>
      </c>
      <c r="K4172" s="313" t="s">
        <v>7465</v>
      </c>
      <c r="L4172" s="360"/>
      <c r="M4172" s="304"/>
      <c r="N4172" s="304"/>
      <c r="O4172" s="304"/>
      <c r="P4172" s="304"/>
      <c r="Q4172" s="310"/>
      <c r="R4172" s="139" t="s">
        <v>7437</v>
      </c>
    </row>
    <row r="4173" spans="1:18" ht="15" customHeight="1">
      <c r="A4173" s="139" t="s">
        <v>44</v>
      </c>
      <c r="B4173" s="280" t="s">
        <v>45</v>
      </c>
      <c r="C4173" s="305" t="s">
        <v>105</v>
      </c>
      <c r="D4173" s="281" t="s">
        <v>4585</v>
      </c>
      <c r="E4173" s="282" t="s">
        <v>4586</v>
      </c>
      <c r="F4173" s="280" t="s">
        <v>187</v>
      </c>
      <c r="G4173" s="347" t="s">
        <v>7463</v>
      </c>
      <c r="H4173" s="347" t="s">
        <v>7434</v>
      </c>
      <c r="I4173" s="363">
        <v>45808</v>
      </c>
      <c r="J4173" s="280" t="s">
        <v>8273</v>
      </c>
      <c r="K4173" s="313" t="s">
        <v>7507</v>
      </c>
      <c r="L4173" s="360"/>
      <c r="M4173" s="304"/>
      <c r="N4173" s="304"/>
      <c r="O4173" s="304"/>
      <c r="P4173" s="304"/>
      <c r="Q4173" s="310"/>
      <c r="R4173" s="139" t="s">
        <v>7446</v>
      </c>
    </row>
    <row r="4174" spans="1:18" ht="15" customHeight="1">
      <c r="A4174" s="139" t="s">
        <v>44</v>
      </c>
      <c r="B4174" s="280" t="s">
        <v>45</v>
      </c>
      <c r="C4174" s="305" t="s">
        <v>105</v>
      </c>
      <c r="D4174" s="281" t="s">
        <v>6292</v>
      </c>
      <c r="E4174" s="282" t="s">
        <v>6293</v>
      </c>
      <c r="F4174" s="280" t="s">
        <v>187</v>
      </c>
      <c r="G4174" s="347" t="s">
        <v>7463</v>
      </c>
      <c r="H4174" s="347" t="s">
        <v>7434</v>
      </c>
      <c r="I4174" s="363">
        <v>45778</v>
      </c>
      <c r="J4174" s="280" t="s">
        <v>8258</v>
      </c>
      <c r="K4174" s="313" t="s">
        <v>7593</v>
      </c>
      <c r="L4174" s="360"/>
      <c r="M4174" s="304"/>
      <c r="N4174" s="304"/>
      <c r="O4174" s="304"/>
      <c r="P4174" s="304"/>
      <c r="Q4174" s="310"/>
      <c r="R4174" s="139" t="s">
        <v>7437</v>
      </c>
    </row>
    <row r="4175" spans="1:18" ht="15" customHeight="1">
      <c r="A4175" s="139" t="s">
        <v>44</v>
      </c>
      <c r="B4175" s="280" t="s">
        <v>45</v>
      </c>
      <c r="C4175" s="305" t="s">
        <v>105</v>
      </c>
      <c r="D4175" s="281" t="s">
        <v>3826</v>
      </c>
      <c r="E4175" s="282" t="s">
        <v>3827</v>
      </c>
      <c r="F4175" s="307" t="s">
        <v>7544</v>
      </c>
      <c r="G4175" s="308" t="s">
        <v>7534</v>
      </c>
      <c r="H4175" s="308" t="s">
        <v>7434</v>
      </c>
      <c r="I4175" s="363">
        <v>45778</v>
      </c>
      <c r="J4175" s="280" t="s">
        <v>8258</v>
      </c>
      <c r="K4175" s="313" t="s">
        <v>7507</v>
      </c>
      <c r="L4175" s="360"/>
      <c r="M4175" s="304"/>
      <c r="N4175" s="304"/>
      <c r="O4175" s="304"/>
      <c r="P4175" s="304"/>
      <c r="Q4175" s="310"/>
      <c r="R4175" s="139" t="s">
        <v>7446</v>
      </c>
    </row>
    <row r="4176" spans="1:18" ht="15" customHeight="1">
      <c r="A4176" s="139" t="s">
        <v>44</v>
      </c>
      <c r="B4176" s="280" t="s">
        <v>45</v>
      </c>
      <c r="C4176" s="305" t="s">
        <v>105</v>
      </c>
      <c r="D4176" s="281" t="s">
        <v>6223</v>
      </c>
      <c r="E4176" s="282" t="s">
        <v>6224</v>
      </c>
      <c r="F4176" s="307" t="s">
        <v>7544</v>
      </c>
      <c r="G4176" s="308" t="s">
        <v>7534</v>
      </c>
      <c r="H4176" s="308" t="s">
        <v>7434</v>
      </c>
      <c r="I4176" s="363">
        <v>45778</v>
      </c>
      <c r="J4176" s="280" t="s">
        <v>8258</v>
      </c>
      <c r="K4176" s="313" t="s">
        <v>7507</v>
      </c>
      <c r="L4176" s="360"/>
      <c r="M4176" s="304"/>
      <c r="N4176" s="304"/>
      <c r="O4176" s="304"/>
      <c r="P4176" s="304"/>
      <c r="Q4176" s="310"/>
      <c r="R4176" s="139" t="s">
        <v>7446</v>
      </c>
    </row>
    <row r="4177" spans="1:18" ht="15" customHeight="1">
      <c r="A4177" s="139" t="s">
        <v>44</v>
      </c>
      <c r="B4177" s="280" t="s">
        <v>45</v>
      </c>
      <c r="C4177" s="305" t="s">
        <v>105</v>
      </c>
      <c r="D4177" s="281" t="s">
        <v>3516</v>
      </c>
      <c r="E4177" s="282" t="s">
        <v>3517</v>
      </c>
      <c r="F4177" s="280" t="s">
        <v>7578</v>
      </c>
      <c r="G4177" s="347" t="s">
        <v>7502</v>
      </c>
      <c r="H4177" s="347" t="s">
        <v>7736</v>
      </c>
      <c r="I4177" s="363">
        <v>45778</v>
      </c>
      <c r="J4177" s="280" t="s">
        <v>8258</v>
      </c>
      <c r="K4177" s="313" t="s">
        <v>7548</v>
      </c>
      <c r="L4177" s="360"/>
      <c r="M4177" s="304"/>
      <c r="N4177" s="304"/>
      <c r="O4177" s="304"/>
      <c r="P4177" s="304"/>
      <c r="Q4177" s="310"/>
      <c r="R4177" s="139" t="s">
        <v>7437</v>
      </c>
    </row>
    <row r="4178" spans="1:18" ht="15" customHeight="1">
      <c r="A4178" s="139" t="s">
        <v>44</v>
      </c>
      <c r="B4178" s="280" t="s">
        <v>45</v>
      </c>
      <c r="C4178" s="305" t="s">
        <v>105</v>
      </c>
      <c r="D4178" s="281" t="s">
        <v>4915</v>
      </c>
      <c r="E4178" s="282" t="s">
        <v>4916</v>
      </c>
      <c r="F4178" s="19" t="s">
        <v>4481</v>
      </c>
      <c r="G4178" s="347" t="s">
        <v>7534</v>
      </c>
      <c r="H4178" s="347" t="s">
        <v>1365</v>
      </c>
      <c r="I4178" s="363">
        <v>45778</v>
      </c>
      <c r="J4178" s="280" t="s">
        <v>8258</v>
      </c>
      <c r="K4178" s="313" t="s">
        <v>7593</v>
      </c>
      <c r="L4178" s="360"/>
      <c r="M4178" s="304"/>
      <c r="N4178" s="304"/>
      <c r="O4178" s="304"/>
      <c r="P4178" s="304"/>
      <c r="Q4178" s="310"/>
      <c r="R4178" s="139" t="s">
        <v>7437</v>
      </c>
    </row>
    <row r="4179" spans="1:18" ht="15" customHeight="1">
      <c r="A4179" s="139" t="s">
        <v>44</v>
      </c>
      <c r="B4179" s="280" t="s">
        <v>45</v>
      </c>
      <c r="C4179" s="305" t="s">
        <v>105</v>
      </c>
      <c r="D4179" s="281" t="s">
        <v>6718</v>
      </c>
      <c r="E4179" s="282" t="s">
        <v>6719</v>
      </c>
      <c r="F4179" s="19" t="s">
        <v>4481</v>
      </c>
      <c r="G4179" s="347" t="s">
        <v>7534</v>
      </c>
      <c r="H4179" s="347" t="s">
        <v>1365</v>
      </c>
      <c r="I4179" s="363">
        <v>45778</v>
      </c>
      <c r="J4179" s="280" t="s">
        <v>8258</v>
      </c>
      <c r="K4179" s="313" t="s">
        <v>7548</v>
      </c>
      <c r="L4179" s="360"/>
      <c r="M4179" s="304"/>
      <c r="N4179" s="304"/>
      <c r="O4179" s="304"/>
      <c r="P4179" s="304"/>
      <c r="Q4179" s="310"/>
      <c r="R4179" s="139" t="s">
        <v>7446</v>
      </c>
    </row>
    <row r="4180" spans="1:18" ht="15" customHeight="1">
      <c r="A4180" s="139" t="s">
        <v>44</v>
      </c>
      <c r="B4180" s="280" t="s">
        <v>45</v>
      </c>
      <c r="C4180" s="305" t="s">
        <v>105</v>
      </c>
      <c r="D4180" s="281" t="s">
        <v>4836</v>
      </c>
      <c r="E4180" s="282" t="s">
        <v>4837</v>
      </c>
      <c r="F4180" s="280" t="s">
        <v>7661</v>
      </c>
      <c r="G4180" s="347" t="s">
        <v>7534</v>
      </c>
      <c r="H4180" s="347" t="s">
        <v>7434</v>
      </c>
      <c r="I4180" s="363">
        <v>45778</v>
      </c>
      <c r="J4180" s="280" t="s">
        <v>8258</v>
      </c>
      <c r="K4180" s="313" t="s">
        <v>7451</v>
      </c>
      <c r="L4180" s="360"/>
      <c r="M4180" s="304"/>
      <c r="N4180" s="304"/>
      <c r="O4180" s="304"/>
      <c r="P4180" s="304"/>
      <c r="Q4180" s="310"/>
      <c r="R4180" s="139" t="s">
        <v>7437</v>
      </c>
    </row>
    <row r="4181" spans="1:18" ht="15" customHeight="1">
      <c r="A4181" s="139" t="s">
        <v>44</v>
      </c>
      <c r="B4181" s="280" t="s">
        <v>45</v>
      </c>
      <c r="C4181" s="305" t="s">
        <v>426</v>
      </c>
      <c r="D4181" s="281" t="s">
        <v>1002</v>
      </c>
      <c r="E4181" s="282" t="s">
        <v>1003</v>
      </c>
      <c r="F4181" s="307" t="s">
        <v>7726</v>
      </c>
      <c r="G4181" s="308" t="s">
        <v>7525</v>
      </c>
      <c r="H4181" s="308" t="s">
        <v>7525</v>
      </c>
      <c r="I4181" s="363">
        <v>45778</v>
      </c>
      <c r="J4181" s="280" t="s">
        <v>8258</v>
      </c>
      <c r="K4181" s="313" t="s">
        <v>7593</v>
      </c>
      <c r="L4181" s="360"/>
      <c r="M4181" s="304"/>
      <c r="N4181" s="304"/>
      <c r="O4181" s="304"/>
      <c r="P4181" s="304"/>
      <c r="Q4181" s="310"/>
      <c r="R4181" s="139" t="s">
        <v>7437</v>
      </c>
    </row>
    <row r="4182" spans="1:18" ht="15" customHeight="1">
      <c r="A4182" s="139" t="s">
        <v>44</v>
      </c>
      <c r="B4182" s="280" t="s">
        <v>45</v>
      </c>
      <c r="C4182" s="305" t="s">
        <v>1058</v>
      </c>
      <c r="D4182" s="281" t="s">
        <v>2727</v>
      </c>
      <c r="E4182" s="282" t="s">
        <v>2728</v>
      </c>
      <c r="F4182" s="307" t="s">
        <v>7726</v>
      </c>
      <c r="G4182" s="308" t="s">
        <v>7525</v>
      </c>
      <c r="H4182" s="308" t="s">
        <v>7525</v>
      </c>
      <c r="I4182" s="363">
        <v>45778</v>
      </c>
      <c r="J4182" s="280" t="s">
        <v>8258</v>
      </c>
      <c r="K4182" s="313" t="s">
        <v>7593</v>
      </c>
      <c r="L4182" s="360"/>
      <c r="M4182" s="304"/>
      <c r="N4182" s="304"/>
      <c r="O4182" s="304"/>
      <c r="P4182" s="304"/>
      <c r="Q4182" s="310"/>
      <c r="R4182" s="139" t="s">
        <v>7437</v>
      </c>
    </row>
    <row r="4183" spans="1:18" ht="15" customHeight="1">
      <c r="A4183" s="139" t="s">
        <v>44</v>
      </c>
      <c r="B4183" s="280" t="s">
        <v>45</v>
      </c>
      <c r="C4183" s="305" t="s">
        <v>1058</v>
      </c>
      <c r="D4183" s="281" t="s">
        <v>4885</v>
      </c>
      <c r="E4183" s="282" t="s">
        <v>4886</v>
      </c>
      <c r="F4183" s="307" t="s">
        <v>7726</v>
      </c>
      <c r="G4183" s="308" t="s">
        <v>7525</v>
      </c>
      <c r="H4183" s="308" t="s">
        <v>7525</v>
      </c>
      <c r="I4183" s="363">
        <v>45778</v>
      </c>
      <c r="J4183" s="280" t="s">
        <v>8258</v>
      </c>
      <c r="K4183" s="313" t="s">
        <v>7593</v>
      </c>
      <c r="L4183" s="360"/>
      <c r="M4183" s="304"/>
      <c r="N4183" s="304"/>
      <c r="O4183" s="304"/>
      <c r="P4183" s="304"/>
      <c r="Q4183" s="310"/>
      <c r="R4183" s="139" t="s">
        <v>7437</v>
      </c>
    </row>
    <row r="4184" spans="1:18" ht="15" customHeight="1">
      <c r="A4184" s="139" t="s">
        <v>44</v>
      </c>
      <c r="B4184" s="280" t="s">
        <v>45</v>
      </c>
      <c r="C4184" s="305" t="s">
        <v>143</v>
      </c>
      <c r="D4184" s="281" t="s">
        <v>3419</v>
      </c>
      <c r="E4184" s="282" t="s">
        <v>3420</v>
      </c>
      <c r="F4184" s="280" t="s">
        <v>7661</v>
      </c>
      <c r="G4184" s="347" t="s">
        <v>7534</v>
      </c>
      <c r="H4184" s="347" t="s">
        <v>7434</v>
      </c>
      <c r="I4184" s="363">
        <v>45778</v>
      </c>
      <c r="J4184" s="280" t="s">
        <v>8258</v>
      </c>
      <c r="K4184" s="313" t="s">
        <v>7602</v>
      </c>
      <c r="L4184" s="360"/>
      <c r="M4184" s="304"/>
      <c r="N4184" s="304"/>
      <c r="O4184" s="304"/>
      <c r="P4184" s="304"/>
      <c r="Q4184" s="310"/>
      <c r="R4184" s="139" t="s">
        <v>7437</v>
      </c>
    </row>
    <row r="4185" spans="1:18" ht="15" customHeight="1">
      <c r="A4185" s="139" t="s">
        <v>44</v>
      </c>
      <c r="B4185" s="280" t="s">
        <v>45</v>
      </c>
      <c r="C4185" s="305" t="s">
        <v>105</v>
      </c>
      <c r="D4185" s="281" t="s">
        <v>8068</v>
      </c>
      <c r="E4185" s="282" t="s">
        <v>8069</v>
      </c>
      <c r="F4185" s="280" t="s">
        <v>7742</v>
      </c>
      <c r="G4185" s="347" t="s">
        <v>7453</v>
      </c>
      <c r="H4185" s="347" t="s">
        <v>7449</v>
      </c>
      <c r="I4185" s="363">
        <v>45782</v>
      </c>
      <c r="J4185" s="280" t="s">
        <v>8274</v>
      </c>
      <c r="K4185" s="313" t="s">
        <v>7711</v>
      </c>
      <c r="L4185" s="360"/>
      <c r="M4185" s="304"/>
      <c r="N4185" s="304"/>
      <c r="O4185" s="304"/>
      <c r="P4185" s="304"/>
      <c r="Q4185" s="310"/>
      <c r="R4185" s="139" t="s">
        <v>7446</v>
      </c>
    </row>
    <row r="4186" spans="1:18" ht="15" customHeight="1">
      <c r="A4186" s="139" t="s">
        <v>44</v>
      </c>
      <c r="B4186" s="280" t="s">
        <v>45</v>
      </c>
      <c r="C4186" s="305" t="s">
        <v>8205</v>
      </c>
      <c r="D4186" s="281" t="s">
        <v>6492</v>
      </c>
      <c r="E4186" s="282" t="s">
        <v>6493</v>
      </c>
      <c r="F4186" s="307" t="s">
        <v>7726</v>
      </c>
      <c r="G4186" s="308" t="s">
        <v>7525</v>
      </c>
      <c r="H4186" s="308" t="s">
        <v>7525</v>
      </c>
      <c r="I4186" s="363">
        <v>45778</v>
      </c>
      <c r="J4186" s="280" t="s">
        <v>8258</v>
      </c>
      <c r="K4186" s="313" t="s">
        <v>7436</v>
      </c>
      <c r="L4186" s="360"/>
      <c r="M4186" s="304"/>
      <c r="N4186" s="304"/>
      <c r="O4186" s="304"/>
      <c r="P4186" s="304"/>
      <c r="Q4186" s="310"/>
      <c r="R4186" s="139" t="s">
        <v>7437</v>
      </c>
    </row>
    <row r="4187" spans="1:18" ht="15" customHeight="1">
      <c r="A4187" s="139" t="s">
        <v>44</v>
      </c>
      <c r="B4187" s="280" t="s">
        <v>45</v>
      </c>
      <c r="C4187" s="305" t="s">
        <v>105</v>
      </c>
      <c r="D4187" s="281" t="s">
        <v>8275</v>
      </c>
      <c r="E4187" s="282" t="s">
        <v>8276</v>
      </c>
      <c r="F4187" s="280" t="s">
        <v>8088</v>
      </c>
      <c r="G4187" s="347" t="s">
        <v>7497</v>
      </c>
      <c r="H4187" s="347" t="s">
        <v>1365</v>
      </c>
      <c r="I4187" s="363">
        <v>45794</v>
      </c>
      <c r="J4187" s="280" t="s">
        <v>8277</v>
      </c>
      <c r="K4187" s="313"/>
      <c r="L4187" s="360"/>
      <c r="M4187" s="304"/>
      <c r="N4187" s="304"/>
      <c r="O4187" s="304"/>
      <c r="P4187" s="304"/>
      <c r="Q4187" s="310"/>
      <c r="R4187" s="139" t="s">
        <v>7446</v>
      </c>
    </row>
    <row r="4188" spans="1:18" ht="15" customHeight="1">
      <c r="A4188" s="139" t="s">
        <v>44</v>
      </c>
      <c r="B4188" s="280" t="s">
        <v>45</v>
      </c>
      <c r="C4188" s="305" t="s">
        <v>105</v>
      </c>
      <c r="D4188" s="281" t="s">
        <v>4051</v>
      </c>
      <c r="E4188" s="282" t="s">
        <v>4052</v>
      </c>
      <c r="F4188" s="280" t="s">
        <v>285</v>
      </c>
      <c r="G4188" s="347" t="s">
        <v>7497</v>
      </c>
      <c r="H4188" s="347" t="s">
        <v>1365</v>
      </c>
      <c r="I4188" s="363">
        <v>45792</v>
      </c>
      <c r="J4188" s="280" t="s">
        <v>8277</v>
      </c>
      <c r="K4188" s="313" t="s">
        <v>7814</v>
      </c>
      <c r="L4188" s="360"/>
      <c r="M4188" s="304"/>
      <c r="N4188" s="304"/>
      <c r="O4188" s="304"/>
      <c r="P4188" s="304"/>
      <c r="Q4188" s="310"/>
      <c r="R4188" s="139" t="s">
        <v>7446</v>
      </c>
    </row>
    <row r="4189" spans="1:18" ht="15" customHeight="1">
      <c r="A4189" s="139" t="s">
        <v>44</v>
      </c>
      <c r="B4189" s="280" t="s">
        <v>45</v>
      </c>
      <c r="C4189" s="305" t="s">
        <v>105</v>
      </c>
      <c r="D4189" s="281" t="s">
        <v>4511</v>
      </c>
      <c r="E4189" s="282" t="s">
        <v>4512</v>
      </c>
      <c r="F4189" s="280" t="s">
        <v>285</v>
      </c>
      <c r="G4189" s="347" t="s">
        <v>7497</v>
      </c>
      <c r="H4189" s="347" t="s">
        <v>1365</v>
      </c>
      <c r="I4189" s="363">
        <v>45792</v>
      </c>
      <c r="J4189" s="280" t="s">
        <v>8277</v>
      </c>
      <c r="K4189" s="313" t="s">
        <v>7583</v>
      </c>
      <c r="L4189" s="360"/>
      <c r="M4189" s="304"/>
      <c r="N4189" s="304"/>
      <c r="O4189" s="304"/>
      <c r="P4189" s="304"/>
      <c r="Q4189" s="310"/>
      <c r="R4189" s="139" t="s">
        <v>7437</v>
      </c>
    </row>
    <row r="4190" spans="1:18" ht="15" customHeight="1">
      <c r="A4190" s="139" t="s">
        <v>44</v>
      </c>
      <c r="B4190" s="280" t="s">
        <v>45</v>
      </c>
      <c r="C4190" s="305" t="s">
        <v>105</v>
      </c>
      <c r="D4190" s="281" t="s">
        <v>5104</v>
      </c>
      <c r="E4190" s="282" t="s">
        <v>5105</v>
      </c>
      <c r="F4190" s="280" t="s">
        <v>285</v>
      </c>
      <c r="G4190" s="347" t="s">
        <v>7497</v>
      </c>
      <c r="H4190" s="347" t="s">
        <v>1365</v>
      </c>
      <c r="I4190" s="363">
        <v>45792</v>
      </c>
      <c r="J4190" s="280" t="s">
        <v>8277</v>
      </c>
      <c r="K4190" s="313" t="s">
        <v>7441</v>
      </c>
      <c r="L4190" s="360"/>
      <c r="M4190" s="304"/>
      <c r="N4190" s="304"/>
      <c r="O4190" s="304"/>
      <c r="P4190" s="304"/>
      <c r="Q4190" s="310"/>
      <c r="R4190" s="139" t="s">
        <v>7437</v>
      </c>
    </row>
    <row r="4191" spans="1:18" ht="15" customHeight="1">
      <c r="A4191" s="139" t="s">
        <v>44</v>
      </c>
      <c r="B4191" s="280" t="s">
        <v>45</v>
      </c>
      <c r="C4191" s="305" t="s">
        <v>105</v>
      </c>
      <c r="D4191" s="281" t="s">
        <v>5309</v>
      </c>
      <c r="E4191" s="282" t="s">
        <v>5310</v>
      </c>
      <c r="F4191" s="280" t="s">
        <v>285</v>
      </c>
      <c r="G4191" s="347" t="s">
        <v>7497</v>
      </c>
      <c r="H4191" s="347" t="s">
        <v>1365</v>
      </c>
      <c r="I4191" s="363">
        <v>45792</v>
      </c>
      <c r="J4191" s="280" t="s">
        <v>8277</v>
      </c>
      <c r="K4191" s="313" t="s">
        <v>7814</v>
      </c>
      <c r="L4191" s="360"/>
      <c r="M4191" s="304"/>
      <c r="N4191" s="304"/>
      <c r="O4191" s="304"/>
      <c r="P4191" s="304"/>
      <c r="Q4191" s="310"/>
      <c r="R4191" s="139" t="s">
        <v>7446</v>
      </c>
    </row>
    <row r="4192" spans="1:18" ht="15" customHeight="1">
      <c r="A4192" s="139" t="s">
        <v>44</v>
      </c>
      <c r="B4192" s="280" t="s">
        <v>45</v>
      </c>
      <c r="C4192" s="305" t="s">
        <v>105</v>
      </c>
      <c r="D4192" s="281" t="s">
        <v>8113</v>
      </c>
      <c r="E4192" s="282" t="s">
        <v>8114</v>
      </c>
      <c r="F4192" s="283" t="s">
        <v>8088</v>
      </c>
      <c r="G4192" s="139" t="s">
        <v>7497</v>
      </c>
      <c r="H4192" s="139" t="s">
        <v>1365</v>
      </c>
      <c r="I4192" s="363">
        <v>45793</v>
      </c>
      <c r="J4192" s="280" t="s">
        <v>8277</v>
      </c>
      <c r="K4192" s="313"/>
      <c r="L4192" s="284"/>
      <c r="M4192" s="280"/>
      <c r="N4192" s="280"/>
      <c r="O4192" s="347"/>
      <c r="P4192" s="347"/>
      <c r="Q4192" s="283"/>
      <c r="R4192" s="139" t="s">
        <v>7528</v>
      </c>
    </row>
    <row r="4193" spans="1:18" ht="15" customHeight="1">
      <c r="A4193" s="139" t="s">
        <v>44</v>
      </c>
      <c r="B4193" s="280" t="s">
        <v>45</v>
      </c>
      <c r="C4193" s="305" t="s">
        <v>105</v>
      </c>
      <c r="D4193" s="281" t="s">
        <v>6501</v>
      </c>
      <c r="E4193" s="282" t="s">
        <v>6502</v>
      </c>
      <c r="F4193" s="283" t="s">
        <v>285</v>
      </c>
      <c r="G4193" s="139" t="s">
        <v>7497</v>
      </c>
      <c r="H4193" s="139" t="s">
        <v>1365</v>
      </c>
      <c r="I4193" s="363">
        <v>45778</v>
      </c>
      <c r="J4193" s="280" t="s">
        <v>8258</v>
      </c>
      <c r="K4193" s="313" t="s">
        <v>7436</v>
      </c>
      <c r="L4193" s="284"/>
      <c r="M4193" s="280"/>
      <c r="N4193" s="280"/>
      <c r="O4193" s="347"/>
      <c r="P4193" s="347"/>
      <c r="Q4193" s="283"/>
      <c r="R4193" s="139" t="s">
        <v>7437</v>
      </c>
    </row>
    <row r="4194" spans="1:18" ht="15" customHeight="1">
      <c r="A4194" s="139" t="s">
        <v>44</v>
      </c>
      <c r="B4194" s="280" t="s">
        <v>45</v>
      </c>
      <c r="C4194" s="305" t="s">
        <v>105</v>
      </c>
      <c r="D4194" s="281" t="s">
        <v>1352</v>
      </c>
      <c r="E4194" s="282" t="s">
        <v>1353</v>
      </c>
      <c r="F4194" s="283" t="s">
        <v>8278</v>
      </c>
      <c r="G4194" s="139" t="s">
        <v>7497</v>
      </c>
      <c r="H4194" s="139" t="s">
        <v>1365</v>
      </c>
      <c r="I4194" s="363">
        <v>45778</v>
      </c>
      <c r="J4194" s="280" t="s">
        <v>8258</v>
      </c>
      <c r="K4194" s="313" t="s">
        <v>7436</v>
      </c>
      <c r="L4194" s="284"/>
      <c r="M4194" s="280"/>
      <c r="N4194" s="280"/>
      <c r="O4194" s="347"/>
      <c r="P4194" s="347"/>
      <c r="Q4194" s="283"/>
      <c r="R4194" s="139" t="s">
        <v>7437</v>
      </c>
    </row>
    <row r="4195" spans="1:18" ht="15" customHeight="1">
      <c r="A4195" s="139" t="s">
        <v>44</v>
      </c>
      <c r="B4195" s="280" t="s">
        <v>45</v>
      </c>
      <c r="C4195" s="305" t="s">
        <v>105</v>
      </c>
      <c r="D4195" s="281" t="s">
        <v>8279</v>
      </c>
      <c r="E4195" s="282" t="s">
        <v>8280</v>
      </c>
      <c r="F4195" s="283" t="s">
        <v>1992</v>
      </c>
      <c r="G4195" s="139" t="s">
        <v>7433</v>
      </c>
      <c r="H4195" s="139" t="s">
        <v>7434</v>
      </c>
      <c r="I4195" s="363">
        <v>45780</v>
      </c>
      <c r="J4195" s="280" t="s">
        <v>8258</v>
      </c>
      <c r="K4195" s="313" t="s">
        <v>7675</v>
      </c>
      <c r="L4195" s="284"/>
      <c r="M4195" s="280"/>
      <c r="N4195" s="280"/>
      <c r="O4195" s="347"/>
      <c r="P4195" s="347"/>
      <c r="Q4195" s="283"/>
      <c r="R4195" s="139" t="s">
        <v>7437</v>
      </c>
    </row>
    <row r="4196" spans="1:18" ht="15" customHeight="1">
      <c r="A4196" s="139" t="s">
        <v>44</v>
      </c>
      <c r="B4196" s="280" t="s">
        <v>45</v>
      </c>
      <c r="C4196" s="305" t="s">
        <v>105</v>
      </c>
      <c r="D4196" s="281" t="s">
        <v>5905</v>
      </c>
      <c r="E4196" s="282" t="s">
        <v>5906</v>
      </c>
      <c r="F4196" s="283" t="s">
        <v>1992</v>
      </c>
      <c r="G4196" s="139" t="s">
        <v>7433</v>
      </c>
      <c r="H4196" s="139" t="s">
        <v>7434</v>
      </c>
      <c r="I4196" s="363">
        <v>45780</v>
      </c>
      <c r="J4196" s="280" t="s">
        <v>8258</v>
      </c>
      <c r="K4196" s="313" t="s">
        <v>7593</v>
      </c>
      <c r="L4196" s="284"/>
      <c r="M4196" s="280"/>
      <c r="N4196" s="280"/>
      <c r="O4196" s="347"/>
      <c r="P4196" s="347"/>
      <c r="Q4196" s="283"/>
      <c r="R4196" s="139" t="s">
        <v>7437</v>
      </c>
    </row>
    <row r="4197" spans="1:18" ht="15" customHeight="1">
      <c r="A4197" s="139" t="s">
        <v>44</v>
      </c>
      <c r="B4197" s="280" t="s">
        <v>45</v>
      </c>
      <c r="C4197" s="305" t="s">
        <v>105</v>
      </c>
      <c r="D4197" s="281" t="s">
        <v>1747</v>
      </c>
      <c r="E4197" s="282" t="s">
        <v>1748</v>
      </c>
      <c r="F4197" s="283" t="s">
        <v>8281</v>
      </c>
      <c r="G4197" s="139" t="s">
        <v>7861</v>
      </c>
      <c r="H4197" s="139" t="s">
        <v>7525</v>
      </c>
      <c r="I4197" s="363">
        <v>45794</v>
      </c>
      <c r="J4197" s="280" t="s">
        <v>8277</v>
      </c>
      <c r="K4197" s="313" t="s">
        <v>7821</v>
      </c>
      <c r="L4197" s="284"/>
      <c r="M4197" s="280"/>
      <c r="N4197" s="280"/>
      <c r="O4197" s="347"/>
      <c r="P4197" s="347"/>
      <c r="Q4197" s="283"/>
      <c r="R4197" s="139" t="s">
        <v>7446</v>
      </c>
    </row>
    <row r="4198" spans="1:18" ht="15" customHeight="1">
      <c r="A4198" s="139" t="s">
        <v>44</v>
      </c>
      <c r="B4198" s="280" t="s">
        <v>45</v>
      </c>
      <c r="C4198" s="305" t="s">
        <v>143</v>
      </c>
      <c r="D4198" s="281" t="s">
        <v>3306</v>
      </c>
      <c r="E4198" s="282" t="s">
        <v>3307</v>
      </c>
      <c r="F4198" s="283" t="s">
        <v>7982</v>
      </c>
      <c r="G4198" s="139" t="s">
        <v>7534</v>
      </c>
      <c r="H4198" s="139" t="s">
        <v>7577</v>
      </c>
      <c r="I4198" s="363">
        <v>45778</v>
      </c>
      <c r="J4198" s="280" t="s">
        <v>8258</v>
      </c>
      <c r="K4198" s="313" t="s">
        <v>7602</v>
      </c>
      <c r="L4198" s="284"/>
      <c r="M4198" s="280"/>
      <c r="N4198" s="280"/>
      <c r="O4198" s="347"/>
      <c r="P4198" s="347"/>
      <c r="Q4198" s="283"/>
      <c r="R4198" s="139" t="s">
        <v>7437</v>
      </c>
    </row>
    <row r="4199" spans="1:18" ht="15" customHeight="1">
      <c r="A4199" s="139" t="s">
        <v>44</v>
      </c>
      <c r="B4199" s="280" t="s">
        <v>45</v>
      </c>
      <c r="C4199" s="305" t="s">
        <v>105</v>
      </c>
      <c r="D4199" s="281" t="s">
        <v>906</v>
      </c>
      <c r="E4199" s="282" t="s">
        <v>907</v>
      </c>
      <c r="F4199" s="283" t="s">
        <v>7778</v>
      </c>
      <c r="G4199" s="139" t="s">
        <v>7525</v>
      </c>
      <c r="H4199" s="139" t="s">
        <v>7525</v>
      </c>
      <c r="I4199" s="363">
        <v>45804</v>
      </c>
      <c r="J4199" s="280" t="s">
        <v>8273</v>
      </c>
      <c r="K4199" s="313" t="s">
        <v>7436</v>
      </c>
      <c r="L4199" s="284"/>
      <c r="M4199" s="280"/>
      <c r="N4199" s="280"/>
      <c r="O4199" s="347"/>
      <c r="P4199" s="347"/>
      <c r="Q4199" s="283"/>
      <c r="R4199" s="139" t="s">
        <v>7437</v>
      </c>
    </row>
    <row r="4200" spans="1:18" ht="15" customHeight="1">
      <c r="A4200" s="139" t="s">
        <v>44</v>
      </c>
      <c r="B4200" s="280" t="s">
        <v>45</v>
      </c>
      <c r="C4200" s="305" t="s">
        <v>105</v>
      </c>
      <c r="D4200" s="281" t="s">
        <v>7996</v>
      </c>
      <c r="E4200" s="282" t="s">
        <v>7997</v>
      </c>
      <c r="F4200" s="283" t="s">
        <v>163</v>
      </c>
      <c r="G4200" s="139" t="s">
        <v>7433</v>
      </c>
      <c r="H4200" s="139" t="s">
        <v>7434</v>
      </c>
      <c r="I4200" s="363">
        <v>45803</v>
      </c>
      <c r="J4200" s="280" t="s">
        <v>8282</v>
      </c>
      <c r="K4200" s="313" t="s">
        <v>7465</v>
      </c>
      <c r="L4200" s="284"/>
      <c r="M4200" s="280"/>
      <c r="N4200" s="280"/>
      <c r="O4200" s="347"/>
      <c r="P4200" s="347"/>
      <c r="Q4200" s="283"/>
      <c r="R4200" s="139" t="s">
        <v>7437</v>
      </c>
    </row>
    <row r="4201" spans="1:18" ht="15" customHeight="1">
      <c r="A4201" s="139" t="s">
        <v>44</v>
      </c>
      <c r="B4201" s="280" t="s">
        <v>45</v>
      </c>
      <c r="C4201" s="305" t="s">
        <v>105</v>
      </c>
      <c r="D4201" s="281" t="s">
        <v>4102</v>
      </c>
      <c r="E4201" s="282" t="s">
        <v>4103</v>
      </c>
      <c r="F4201" s="283" t="s">
        <v>7778</v>
      </c>
      <c r="G4201" s="139" t="s">
        <v>7525</v>
      </c>
      <c r="H4201" s="139" t="s">
        <v>7525</v>
      </c>
      <c r="I4201" s="363">
        <v>45804</v>
      </c>
      <c r="J4201" s="280" t="s">
        <v>8273</v>
      </c>
      <c r="K4201" s="313" t="s">
        <v>8006</v>
      </c>
      <c r="L4201" s="284"/>
      <c r="M4201" s="280"/>
      <c r="N4201" s="280"/>
      <c r="O4201" s="347"/>
      <c r="P4201" s="347"/>
      <c r="Q4201" s="283"/>
      <c r="R4201" s="139" t="s">
        <v>7437</v>
      </c>
    </row>
    <row r="4202" spans="1:18" ht="15" customHeight="1">
      <c r="A4202" s="139" t="s">
        <v>44</v>
      </c>
      <c r="B4202" s="280" t="s">
        <v>45</v>
      </c>
      <c r="C4202" s="305" t="s">
        <v>105</v>
      </c>
      <c r="D4202" s="281" t="s">
        <v>4578</v>
      </c>
      <c r="E4202" s="282" t="s">
        <v>4579</v>
      </c>
      <c r="F4202" s="307" t="s">
        <v>7544</v>
      </c>
      <c r="G4202" s="308" t="s">
        <v>7534</v>
      </c>
      <c r="H4202" s="308" t="s">
        <v>7434</v>
      </c>
      <c r="I4202" s="363">
        <v>45798</v>
      </c>
      <c r="J4202" s="280" t="s">
        <v>8282</v>
      </c>
      <c r="K4202" s="313" t="s">
        <v>7675</v>
      </c>
      <c r="L4202" s="284"/>
      <c r="M4202" s="280"/>
      <c r="N4202" s="280"/>
      <c r="O4202" s="347"/>
      <c r="P4202" s="347"/>
      <c r="Q4202" s="283"/>
      <c r="R4202" s="139" t="s">
        <v>7437</v>
      </c>
    </row>
    <row r="4203" spans="1:18" ht="15" customHeight="1">
      <c r="A4203" s="139" t="s">
        <v>44</v>
      </c>
      <c r="B4203" s="280" t="s">
        <v>45</v>
      </c>
      <c r="C4203" s="305" t="s">
        <v>105</v>
      </c>
      <c r="D4203" s="281" t="s">
        <v>2959</v>
      </c>
      <c r="E4203" s="282" t="s">
        <v>2960</v>
      </c>
      <c r="F4203" s="283" t="s">
        <v>7778</v>
      </c>
      <c r="G4203" s="139" t="s">
        <v>7525</v>
      </c>
      <c r="H4203" s="139" t="s">
        <v>7525</v>
      </c>
      <c r="I4203" s="363">
        <v>45804</v>
      </c>
      <c r="J4203" s="280" t="s">
        <v>8273</v>
      </c>
      <c r="K4203" s="313" t="s">
        <v>7652</v>
      </c>
      <c r="L4203" s="284"/>
      <c r="M4203" s="280"/>
      <c r="N4203" s="280"/>
      <c r="O4203" s="347"/>
      <c r="P4203" s="347"/>
      <c r="Q4203" s="283"/>
      <c r="R4203" s="139" t="s">
        <v>7437</v>
      </c>
    </row>
    <row r="4204" spans="1:18" ht="15" customHeight="1">
      <c r="A4204" s="139" t="s">
        <v>44</v>
      </c>
      <c r="B4204" s="280" t="s">
        <v>45</v>
      </c>
      <c r="C4204" s="305" t="s">
        <v>105</v>
      </c>
      <c r="D4204" s="281" t="s">
        <v>4258</v>
      </c>
      <c r="E4204" s="282" t="s">
        <v>4259</v>
      </c>
      <c r="F4204" s="307" t="s">
        <v>7807</v>
      </c>
      <c r="G4204" s="308" t="s">
        <v>7448</v>
      </c>
      <c r="H4204" s="308" t="s">
        <v>7449</v>
      </c>
      <c r="I4204" s="363">
        <v>45778</v>
      </c>
      <c r="J4204" s="280" t="s">
        <v>8258</v>
      </c>
      <c r="K4204" s="313" t="s">
        <v>7548</v>
      </c>
      <c r="L4204" s="284"/>
      <c r="M4204" s="280"/>
      <c r="N4204" s="280"/>
      <c r="O4204" s="347"/>
      <c r="P4204" s="347"/>
      <c r="Q4204" s="283"/>
      <c r="R4204" s="139" t="s">
        <v>7437</v>
      </c>
    </row>
    <row r="4205" spans="1:18" ht="15" customHeight="1">
      <c r="A4205" s="139" t="s">
        <v>44</v>
      </c>
      <c r="B4205" s="280" t="s">
        <v>45</v>
      </c>
      <c r="C4205" s="305" t="s">
        <v>143</v>
      </c>
      <c r="D4205" s="281" t="s">
        <v>8283</v>
      </c>
      <c r="E4205" s="282" t="s">
        <v>7322</v>
      </c>
      <c r="F4205" s="283" t="s">
        <v>8284</v>
      </c>
      <c r="G4205" s="139" t="s">
        <v>8174</v>
      </c>
      <c r="H4205" s="139" t="s">
        <v>7577</v>
      </c>
      <c r="I4205" s="363">
        <v>45780</v>
      </c>
      <c r="J4205" s="280" t="s">
        <v>8258</v>
      </c>
      <c r="K4205" s="313"/>
      <c r="L4205" s="284"/>
      <c r="M4205" s="280"/>
      <c r="N4205" s="280"/>
      <c r="O4205" s="347"/>
      <c r="P4205" s="347"/>
      <c r="Q4205" s="283"/>
      <c r="R4205" s="139" t="s">
        <v>7437</v>
      </c>
    </row>
    <row r="4206" spans="1:18" ht="15" customHeight="1">
      <c r="A4206" s="139" t="s">
        <v>44</v>
      </c>
      <c r="B4206" s="280" t="s">
        <v>45</v>
      </c>
      <c r="C4206" s="305" t="s">
        <v>105</v>
      </c>
      <c r="D4206" s="281" t="s">
        <v>8285</v>
      </c>
      <c r="E4206" s="282" t="s">
        <v>8286</v>
      </c>
      <c r="F4206" s="308" t="s">
        <v>7531</v>
      </c>
      <c r="G4206" s="308" t="s">
        <v>7531</v>
      </c>
      <c r="H4206" s="308" t="s">
        <v>7531</v>
      </c>
      <c r="I4206" s="363">
        <v>45779</v>
      </c>
      <c r="J4206" s="280" t="s">
        <v>8258</v>
      </c>
      <c r="K4206" s="313" t="s">
        <v>7465</v>
      </c>
      <c r="L4206" s="284"/>
      <c r="M4206" s="280"/>
      <c r="N4206" s="280"/>
      <c r="O4206" s="347"/>
      <c r="P4206" s="347"/>
      <c r="Q4206" s="283"/>
      <c r="R4206" s="139" t="s">
        <v>7437</v>
      </c>
    </row>
    <row r="4207" spans="1:18" ht="15" customHeight="1">
      <c r="A4207" s="139" t="s">
        <v>44</v>
      </c>
      <c r="B4207" s="280" t="s">
        <v>45</v>
      </c>
      <c r="C4207" s="305" t="s">
        <v>105</v>
      </c>
      <c r="D4207" s="281" t="s">
        <v>838</v>
      </c>
      <c r="E4207" s="282" t="s">
        <v>839</v>
      </c>
      <c r="F4207" s="283" t="s">
        <v>285</v>
      </c>
      <c r="G4207" s="139" t="s">
        <v>7497</v>
      </c>
      <c r="H4207" s="139" t="s">
        <v>1365</v>
      </c>
      <c r="I4207" s="363">
        <v>45803</v>
      </c>
      <c r="J4207" s="280" t="s">
        <v>8273</v>
      </c>
      <c r="K4207" s="313" t="s">
        <v>7773</v>
      </c>
      <c r="L4207" s="284"/>
      <c r="M4207" s="280"/>
      <c r="N4207" s="280"/>
      <c r="O4207" s="347"/>
      <c r="P4207" s="347"/>
      <c r="Q4207" s="283"/>
      <c r="R4207" s="139" t="s">
        <v>7437</v>
      </c>
    </row>
    <row r="4208" spans="1:18" ht="15" customHeight="1">
      <c r="A4208" s="139" t="s">
        <v>44</v>
      </c>
      <c r="B4208" s="280" t="s">
        <v>45</v>
      </c>
      <c r="C4208" s="305" t="s">
        <v>143</v>
      </c>
      <c r="D4208" s="281" t="s">
        <v>6091</v>
      </c>
      <c r="E4208" s="282" t="s">
        <v>6092</v>
      </c>
      <c r="F4208" s="283" t="s">
        <v>7917</v>
      </c>
      <c r="G4208" s="139" t="s">
        <v>7534</v>
      </c>
      <c r="H4208" s="139" t="s">
        <v>7577</v>
      </c>
      <c r="I4208" s="363">
        <v>45796</v>
      </c>
      <c r="J4208" s="280" t="s">
        <v>8282</v>
      </c>
      <c r="K4208" s="313" t="s">
        <v>7668</v>
      </c>
      <c r="L4208" s="284"/>
      <c r="M4208" s="280"/>
      <c r="N4208" s="280"/>
      <c r="O4208" s="347"/>
      <c r="P4208" s="347"/>
      <c r="Q4208" s="283"/>
      <c r="R4208" s="139" t="s">
        <v>7446</v>
      </c>
    </row>
    <row r="4209" spans="1:18" ht="15" customHeight="1">
      <c r="A4209" s="139" t="s">
        <v>44</v>
      </c>
      <c r="B4209" s="280" t="s">
        <v>45</v>
      </c>
      <c r="C4209" s="305" t="s">
        <v>105</v>
      </c>
      <c r="D4209" s="281" t="s">
        <v>6570</v>
      </c>
      <c r="E4209" s="282" t="s">
        <v>6571</v>
      </c>
      <c r="F4209" s="283" t="s">
        <v>285</v>
      </c>
      <c r="G4209" s="139" t="s">
        <v>7497</v>
      </c>
      <c r="H4209" s="139" t="s">
        <v>1365</v>
      </c>
      <c r="I4209" s="363">
        <v>45803</v>
      </c>
      <c r="J4209" s="280" t="s">
        <v>8273</v>
      </c>
      <c r="K4209" s="313" t="s">
        <v>7814</v>
      </c>
      <c r="L4209" s="284"/>
      <c r="M4209" s="280"/>
      <c r="N4209" s="280"/>
      <c r="O4209" s="347"/>
      <c r="P4209" s="347"/>
      <c r="Q4209" s="283"/>
      <c r="R4209" s="139" t="s">
        <v>7446</v>
      </c>
    </row>
    <row r="4210" spans="1:18" ht="15" customHeight="1">
      <c r="A4210" s="139" t="s">
        <v>44</v>
      </c>
      <c r="B4210" s="280" t="s">
        <v>45</v>
      </c>
      <c r="C4210" s="305" t="s">
        <v>105</v>
      </c>
      <c r="D4210" s="281" t="s">
        <v>3900</v>
      </c>
      <c r="E4210" s="282" t="s">
        <v>3901</v>
      </c>
      <c r="F4210" s="283" t="s">
        <v>7492</v>
      </c>
      <c r="G4210" s="139" t="s">
        <v>7492</v>
      </c>
      <c r="H4210" s="139" t="s">
        <v>7492</v>
      </c>
      <c r="I4210" s="363">
        <v>45784</v>
      </c>
      <c r="J4210" s="280" t="s">
        <v>8273</v>
      </c>
      <c r="K4210" s="313" t="s">
        <v>7593</v>
      </c>
      <c r="L4210" s="284"/>
      <c r="M4210" s="280"/>
      <c r="N4210" s="280"/>
      <c r="O4210" s="347"/>
      <c r="P4210" s="347"/>
      <c r="Q4210" s="283"/>
      <c r="R4210" s="139" t="s">
        <v>7437</v>
      </c>
    </row>
    <row r="4211" spans="1:18" ht="15" customHeight="1">
      <c r="A4211" s="139" t="s">
        <v>44</v>
      </c>
      <c r="B4211" s="280" t="s">
        <v>45</v>
      </c>
      <c r="C4211" s="305" t="s">
        <v>143</v>
      </c>
      <c r="D4211" s="281" t="s">
        <v>8287</v>
      </c>
      <c r="E4211" s="282" t="s">
        <v>8288</v>
      </c>
      <c r="F4211" s="283" t="s">
        <v>1202</v>
      </c>
      <c r="G4211" s="139" t="s">
        <v>7534</v>
      </c>
      <c r="H4211" s="139" t="s">
        <v>7577</v>
      </c>
      <c r="I4211" s="363">
        <v>45782</v>
      </c>
      <c r="J4211" s="280" t="s">
        <v>8274</v>
      </c>
      <c r="K4211" s="313" t="s">
        <v>7650</v>
      </c>
      <c r="L4211" s="284"/>
      <c r="M4211" s="280"/>
      <c r="N4211" s="280"/>
      <c r="O4211" s="347"/>
      <c r="P4211" s="347"/>
      <c r="Q4211" s="283"/>
      <c r="R4211" s="139" t="s">
        <v>7437</v>
      </c>
    </row>
    <row r="4212" spans="1:18" ht="15" customHeight="1">
      <c r="A4212" s="139" t="s">
        <v>44</v>
      </c>
      <c r="B4212" s="280" t="s">
        <v>45</v>
      </c>
      <c r="C4212" s="305" t="s">
        <v>105</v>
      </c>
      <c r="D4212" s="281" t="s">
        <v>1938</v>
      </c>
      <c r="E4212" s="282" t="s">
        <v>1939</v>
      </c>
      <c r="F4212" s="283" t="s">
        <v>7661</v>
      </c>
      <c r="G4212" s="139" t="s">
        <v>7534</v>
      </c>
      <c r="H4212" s="139" t="s">
        <v>7434</v>
      </c>
      <c r="I4212" s="363">
        <v>45804</v>
      </c>
      <c r="J4212" s="280" t="s">
        <v>8273</v>
      </c>
      <c r="K4212" s="313" t="s">
        <v>7748</v>
      </c>
      <c r="L4212" s="284"/>
      <c r="M4212" s="280"/>
      <c r="N4212" s="280"/>
      <c r="O4212" s="347"/>
      <c r="P4212" s="347"/>
      <c r="Q4212" s="283"/>
      <c r="R4212" s="139" t="s">
        <v>7437</v>
      </c>
    </row>
    <row r="4213" spans="1:18" ht="15" customHeight="1">
      <c r="A4213" s="139" t="s">
        <v>44</v>
      </c>
      <c r="B4213" s="280" t="s">
        <v>45</v>
      </c>
      <c r="C4213" s="305" t="s">
        <v>105</v>
      </c>
      <c r="D4213" s="281" t="s">
        <v>8289</v>
      </c>
      <c r="E4213" s="282" t="s">
        <v>8290</v>
      </c>
      <c r="F4213" s="308" t="s">
        <v>7531</v>
      </c>
      <c r="G4213" s="308" t="s">
        <v>7531</v>
      </c>
      <c r="H4213" s="308" t="s">
        <v>7531</v>
      </c>
      <c r="I4213" s="363">
        <v>45792</v>
      </c>
      <c r="J4213" s="280" t="s">
        <v>8277</v>
      </c>
      <c r="K4213" s="313"/>
      <c r="L4213" s="284"/>
      <c r="M4213" s="280"/>
      <c r="N4213" s="280"/>
      <c r="O4213" s="347"/>
      <c r="P4213" s="347"/>
      <c r="Q4213" s="283"/>
      <c r="R4213" s="139" t="s">
        <v>7437</v>
      </c>
    </row>
    <row r="4214" spans="1:18" ht="15" customHeight="1">
      <c r="A4214" s="139" t="s">
        <v>44</v>
      </c>
      <c r="B4214" s="280" t="s">
        <v>45</v>
      </c>
      <c r="C4214" s="305" t="s">
        <v>143</v>
      </c>
      <c r="D4214" s="281" t="s">
        <v>8291</v>
      </c>
      <c r="E4214" s="282" t="s">
        <v>4008</v>
      </c>
      <c r="F4214" s="283" t="s">
        <v>8284</v>
      </c>
      <c r="G4214" s="139" t="s">
        <v>8174</v>
      </c>
      <c r="H4214" s="139" t="s">
        <v>7577</v>
      </c>
      <c r="I4214" s="363">
        <v>45778</v>
      </c>
      <c r="J4214" s="280" t="s">
        <v>8258</v>
      </c>
      <c r="K4214" s="313" t="s">
        <v>7703</v>
      </c>
      <c r="L4214" s="284"/>
      <c r="M4214" s="280"/>
      <c r="N4214" s="280"/>
      <c r="O4214" s="347"/>
      <c r="P4214" s="347"/>
      <c r="Q4214" s="283"/>
      <c r="R4214" s="139" t="s">
        <v>7703</v>
      </c>
    </row>
    <row r="4215" spans="1:18" ht="15" customHeight="1">
      <c r="A4215" s="139" t="s">
        <v>44</v>
      </c>
      <c r="B4215" s="280" t="s">
        <v>45</v>
      </c>
      <c r="C4215" s="305" t="s">
        <v>105</v>
      </c>
      <c r="D4215" s="281" t="s">
        <v>8292</v>
      </c>
      <c r="E4215" s="282" t="s">
        <v>8293</v>
      </c>
      <c r="F4215" s="308" t="s">
        <v>7531</v>
      </c>
      <c r="G4215" s="308" t="s">
        <v>7531</v>
      </c>
      <c r="H4215" s="308" t="s">
        <v>7531</v>
      </c>
      <c r="I4215" s="363">
        <v>45796</v>
      </c>
      <c r="J4215" s="280" t="s">
        <v>8282</v>
      </c>
      <c r="K4215" s="313" t="s">
        <v>7675</v>
      </c>
      <c r="L4215" s="284"/>
      <c r="M4215" s="280"/>
      <c r="N4215" s="280"/>
      <c r="O4215" s="347"/>
      <c r="P4215" s="347"/>
      <c r="Q4215" s="283"/>
      <c r="R4215" s="139" t="s">
        <v>7446</v>
      </c>
    </row>
    <row r="4216" spans="1:18" ht="15" customHeight="1">
      <c r="A4216" s="139" t="s">
        <v>44</v>
      </c>
      <c r="B4216" s="280" t="s">
        <v>45</v>
      </c>
      <c r="C4216" s="305" t="s">
        <v>143</v>
      </c>
      <c r="D4216" s="281" t="s">
        <v>6915</v>
      </c>
      <c r="E4216" s="282" t="s">
        <v>6916</v>
      </c>
      <c r="F4216" s="283" t="s">
        <v>8204</v>
      </c>
      <c r="G4216" s="139" t="s">
        <v>7497</v>
      </c>
      <c r="H4216" s="139" t="s">
        <v>1365</v>
      </c>
      <c r="I4216" s="363">
        <v>45797</v>
      </c>
      <c r="J4216" s="280" t="s">
        <v>8282</v>
      </c>
      <c r="K4216" s="313" t="s">
        <v>7602</v>
      </c>
      <c r="L4216" s="284"/>
      <c r="M4216" s="280"/>
      <c r="N4216" s="280"/>
      <c r="O4216" s="347"/>
      <c r="P4216" s="347"/>
      <c r="Q4216" s="283"/>
      <c r="R4216" s="139" t="s">
        <v>7437</v>
      </c>
    </row>
    <row r="4217" spans="1:18" ht="15" customHeight="1">
      <c r="A4217" s="139" t="s">
        <v>44</v>
      </c>
      <c r="B4217" s="280" t="s">
        <v>45</v>
      </c>
      <c r="C4217" s="305" t="s">
        <v>105</v>
      </c>
      <c r="D4217" s="281" t="s">
        <v>4803</v>
      </c>
      <c r="E4217" s="282" t="s">
        <v>4804</v>
      </c>
      <c r="F4217" s="283" t="s">
        <v>7578</v>
      </c>
      <c r="G4217" s="139" t="s">
        <v>7502</v>
      </c>
      <c r="H4217" s="139" t="s">
        <v>7736</v>
      </c>
      <c r="I4217" s="363">
        <v>45801</v>
      </c>
      <c r="J4217" s="280" t="s">
        <v>8282</v>
      </c>
      <c r="K4217" s="313" t="s">
        <v>7511</v>
      </c>
      <c r="L4217" s="284"/>
      <c r="M4217" s="280"/>
      <c r="N4217" s="280"/>
      <c r="O4217" s="347"/>
      <c r="P4217" s="347"/>
      <c r="Q4217" s="283"/>
      <c r="R4217" s="139" t="s">
        <v>7437</v>
      </c>
    </row>
    <row r="4218" spans="1:18" ht="15" customHeight="1">
      <c r="A4218" s="139" t="s">
        <v>44</v>
      </c>
      <c r="B4218" s="280" t="s">
        <v>45</v>
      </c>
      <c r="C4218" s="305" t="s">
        <v>105</v>
      </c>
      <c r="D4218" s="281" t="s">
        <v>5041</v>
      </c>
      <c r="E4218" s="282" t="s">
        <v>5042</v>
      </c>
      <c r="F4218" s="283" t="s">
        <v>7578</v>
      </c>
      <c r="G4218" s="139" t="s">
        <v>7502</v>
      </c>
      <c r="H4218" s="139" t="s">
        <v>7736</v>
      </c>
      <c r="I4218" s="363">
        <v>45801</v>
      </c>
      <c r="J4218" s="280" t="s">
        <v>8282</v>
      </c>
      <c r="K4218" s="313" t="s">
        <v>7445</v>
      </c>
      <c r="L4218" s="284"/>
      <c r="M4218" s="280"/>
      <c r="N4218" s="280"/>
      <c r="O4218" s="347"/>
      <c r="P4218" s="347"/>
      <c r="Q4218" s="283"/>
      <c r="R4218" s="139" t="s">
        <v>7446</v>
      </c>
    </row>
    <row r="4219" spans="1:18" ht="15" customHeight="1">
      <c r="A4219" s="139" t="s">
        <v>44</v>
      </c>
      <c r="B4219" s="280" t="s">
        <v>45</v>
      </c>
      <c r="C4219" s="305" t="s">
        <v>105</v>
      </c>
      <c r="D4219" s="281" t="s">
        <v>5125</v>
      </c>
      <c r="E4219" s="282" t="s">
        <v>5126</v>
      </c>
      <c r="F4219" s="283" t="s">
        <v>7578</v>
      </c>
      <c r="G4219" s="139" t="s">
        <v>7502</v>
      </c>
      <c r="H4219" s="139" t="s">
        <v>7736</v>
      </c>
      <c r="I4219" s="363">
        <v>45801</v>
      </c>
      <c r="J4219" s="280" t="s">
        <v>8282</v>
      </c>
      <c r="K4219" s="313" t="s">
        <v>7445</v>
      </c>
      <c r="L4219" s="284"/>
      <c r="M4219" s="280"/>
      <c r="N4219" s="280"/>
      <c r="O4219" s="347"/>
      <c r="P4219" s="347"/>
      <c r="Q4219" s="283"/>
      <c r="R4219" s="139" t="s">
        <v>7446</v>
      </c>
    </row>
    <row r="4220" spans="1:18" ht="15" customHeight="1">
      <c r="A4220" s="139" t="s">
        <v>44</v>
      </c>
      <c r="B4220" s="280" t="s">
        <v>45</v>
      </c>
      <c r="C4220" s="305" t="s">
        <v>105</v>
      </c>
      <c r="D4220" s="281" t="s">
        <v>8294</v>
      </c>
      <c r="E4220" s="282" t="s">
        <v>8295</v>
      </c>
      <c r="F4220" s="308" t="s">
        <v>7531</v>
      </c>
      <c r="G4220" s="308" t="s">
        <v>7531</v>
      </c>
      <c r="H4220" s="308" t="s">
        <v>7531</v>
      </c>
      <c r="I4220" s="363">
        <v>45797</v>
      </c>
      <c r="J4220" s="280" t="s">
        <v>8282</v>
      </c>
      <c r="K4220" s="313" t="s">
        <v>7465</v>
      </c>
      <c r="L4220" s="284"/>
      <c r="M4220" s="280"/>
      <c r="N4220" s="280"/>
      <c r="O4220" s="347"/>
      <c r="P4220" s="347"/>
      <c r="Q4220" s="283"/>
      <c r="R4220" s="139" t="s">
        <v>7437</v>
      </c>
    </row>
    <row r="4221" spans="1:18" ht="15" customHeight="1">
      <c r="A4221" s="139" t="s">
        <v>44</v>
      </c>
      <c r="B4221" s="280" t="s">
        <v>45</v>
      </c>
      <c r="C4221" s="305" t="s">
        <v>105</v>
      </c>
      <c r="D4221" s="281" t="s">
        <v>8243</v>
      </c>
      <c r="E4221" s="282" t="s">
        <v>8244</v>
      </c>
      <c r="F4221" s="283" t="s">
        <v>2351</v>
      </c>
      <c r="G4221" s="139" t="s">
        <v>7800</v>
      </c>
      <c r="H4221" s="139" t="s">
        <v>7736</v>
      </c>
      <c r="I4221" s="363">
        <v>45800</v>
      </c>
      <c r="J4221" s="280" t="s">
        <v>8282</v>
      </c>
      <c r="K4221" s="313" t="s">
        <v>2088</v>
      </c>
      <c r="L4221" s="284"/>
      <c r="M4221" s="280"/>
      <c r="N4221" s="280"/>
      <c r="O4221" s="347"/>
      <c r="P4221" s="347"/>
      <c r="Q4221" s="283"/>
      <c r="R4221" s="139" t="s">
        <v>7437</v>
      </c>
    </row>
    <row r="4222" spans="1:18" ht="15" customHeight="1">
      <c r="A4222" s="139" t="s">
        <v>44</v>
      </c>
      <c r="B4222" s="280" t="s">
        <v>45</v>
      </c>
      <c r="C4222" s="305" t="s">
        <v>143</v>
      </c>
      <c r="D4222" s="281" t="s">
        <v>2868</v>
      </c>
      <c r="E4222" s="282" t="s">
        <v>2869</v>
      </c>
      <c r="F4222" s="283" t="s">
        <v>7578</v>
      </c>
      <c r="G4222" s="139" t="s">
        <v>7502</v>
      </c>
      <c r="H4222" s="139" t="s">
        <v>7736</v>
      </c>
      <c r="I4222" s="363">
        <v>45801</v>
      </c>
      <c r="J4222" s="280" t="s">
        <v>8282</v>
      </c>
      <c r="K4222" s="313" t="s">
        <v>7698</v>
      </c>
      <c r="L4222" s="284"/>
      <c r="M4222" s="280"/>
      <c r="N4222" s="280"/>
      <c r="O4222" s="347"/>
      <c r="P4222" s="347"/>
      <c r="Q4222" s="283"/>
      <c r="R4222" s="139" t="s">
        <v>7446</v>
      </c>
    </row>
    <row r="4223" spans="1:18" ht="15" customHeight="1">
      <c r="A4223" s="139" t="s">
        <v>44</v>
      </c>
      <c r="B4223" s="280" t="s">
        <v>45</v>
      </c>
      <c r="C4223" s="305" t="s">
        <v>105</v>
      </c>
      <c r="D4223" s="281" t="s">
        <v>5418</v>
      </c>
      <c r="E4223" s="282" t="s">
        <v>5419</v>
      </c>
      <c r="F4223" s="283" t="s">
        <v>187</v>
      </c>
      <c r="G4223" s="139" t="s">
        <v>7463</v>
      </c>
      <c r="H4223" s="139" t="s">
        <v>7434</v>
      </c>
      <c r="I4223" s="363">
        <v>45800</v>
      </c>
      <c r="J4223" s="280" t="s">
        <v>8282</v>
      </c>
      <c r="K4223" s="313" t="s">
        <v>7748</v>
      </c>
      <c r="L4223" s="284"/>
      <c r="M4223" s="280"/>
      <c r="N4223" s="280"/>
      <c r="O4223" s="347"/>
      <c r="P4223" s="347"/>
      <c r="Q4223" s="283"/>
      <c r="R4223" s="139" t="s">
        <v>7446</v>
      </c>
    </row>
    <row r="4224" spans="1:18" ht="15" customHeight="1">
      <c r="A4224" s="139" t="s">
        <v>44</v>
      </c>
      <c r="B4224" s="280" t="s">
        <v>45</v>
      </c>
      <c r="C4224" s="305" t="s">
        <v>105</v>
      </c>
      <c r="D4224" s="281" t="s">
        <v>8241</v>
      </c>
      <c r="E4224" s="282" t="s">
        <v>8242</v>
      </c>
      <c r="F4224" s="307" t="s">
        <v>7544</v>
      </c>
      <c r="G4224" s="308" t="s">
        <v>7534</v>
      </c>
      <c r="H4224" s="308" t="s">
        <v>7434</v>
      </c>
      <c r="I4224" s="363">
        <v>45791</v>
      </c>
      <c r="J4224" s="280" t="s">
        <v>8277</v>
      </c>
      <c r="K4224" s="313" t="s">
        <v>7465</v>
      </c>
      <c r="L4224" s="284"/>
      <c r="M4224" s="280"/>
      <c r="N4224" s="280"/>
      <c r="O4224" s="347"/>
      <c r="P4224" s="347"/>
      <c r="Q4224" s="283"/>
      <c r="R4224" s="139" t="s">
        <v>7437</v>
      </c>
    </row>
    <row r="4225" spans="1:18" ht="15" customHeight="1">
      <c r="A4225" s="139" t="s">
        <v>44</v>
      </c>
      <c r="B4225" s="280" t="s">
        <v>45</v>
      </c>
      <c r="C4225" s="305" t="s">
        <v>105</v>
      </c>
      <c r="D4225" s="281" t="s">
        <v>8248</v>
      </c>
      <c r="E4225" s="282" t="s">
        <v>8249</v>
      </c>
      <c r="F4225" s="307" t="s">
        <v>7544</v>
      </c>
      <c r="G4225" s="308" t="s">
        <v>7534</v>
      </c>
      <c r="H4225" s="308" t="s">
        <v>7434</v>
      </c>
      <c r="I4225" s="363">
        <v>45791</v>
      </c>
      <c r="J4225" s="280" t="s">
        <v>8277</v>
      </c>
      <c r="K4225" s="313" t="s">
        <v>7465</v>
      </c>
      <c r="L4225" s="284"/>
      <c r="M4225" s="280"/>
      <c r="N4225" s="280"/>
      <c r="O4225" s="347"/>
      <c r="P4225" s="347"/>
      <c r="Q4225" s="283"/>
      <c r="R4225" s="139" t="s">
        <v>7437</v>
      </c>
    </row>
    <row r="4226" spans="1:18" ht="15" customHeight="1">
      <c r="A4226" s="139" t="s">
        <v>44</v>
      </c>
      <c r="B4226" s="280" t="s">
        <v>45</v>
      </c>
      <c r="C4226" s="305" t="s">
        <v>143</v>
      </c>
      <c r="D4226" s="281" t="s">
        <v>4129</v>
      </c>
      <c r="E4226" s="282" t="s">
        <v>4130</v>
      </c>
      <c r="F4226" s="283" t="s">
        <v>7576</v>
      </c>
      <c r="G4226" s="139" t="s">
        <v>7577</v>
      </c>
      <c r="H4226" s="139" t="s">
        <v>7434</v>
      </c>
      <c r="I4226" s="363">
        <v>45803</v>
      </c>
      <c r="J4226" s="280" t="s">
        <v>8273</v>
      </c>
      <c r="K4226" s="313" t="s">
        <v>7451</v>
      </c>
      <c r="L4226" s="284"/>
      <c r="M4226" s="280"/>
      <c r="N4226" s="280"/>
      <c r="O4226" s="347"/>
      <c r="P4226" s="347"/>
      <c r="Q4226" s="283"/>
      <c r="R4226" s="139" t="s">
        <v>7446</v>
      </c>
    </row>
    <row r="4227" spans="1:18" ht="15" customHeight="1">
      <c r="A4227" s="139" t="s">
        <v>44</v>
      </c>
      <c r="B4227" s="280" t="s">
        <v>45</v>
      </c>
      <c r="C4227" s="305" t="s">
        <v>143</v>
      </c>
      <c r="D4227" s="281" t="s">
        <v>3091</v>
      </c>
      <c r="E4227" s="282" t="s">
        <v>3092</v>
      </c>
      <c r="F4227" s="283" t="s">
        <v>187</v>
      </c>
      <c r="G4227" s="139" t="s">
        <v>7463</v>
      </c>
      <c r="H4227" s="139" t="s">
        <v>7434</v>
      </c>
      <c r="I4227" s="363">
        <v>45808</v>
      </c>
      <c r="J4227" s="280" t="s">
        <v>8273</v>
      </c>
      <c r="K4227" s="313" t="s">
        <v>7451</v>
      </c>
      <c r="L4227" s="284"/>
      <c r="M4227" s="280"/>
      <c r="N4227" s="280"/>
      <c r="O4227" s="347"/>
      <c r="P4227" s="347"/>
      <c r="Q4227" s="283"/>
      <c r="R4227" s="139" t="s">
        <v>7437</v>
      </c>
    </row>
    <row r="4228" spans="1:18" ht="15" customHeight="1">
      <c r="A4228" s="139" t="s">
        <v>44</v>
      </c>
      <c r="B4228" s="280" t="s">
        <v>45</v>
      </c>
      <c r="C4228" s="305" t="s">
        <v>143</v>
      </c>
      <c r="D4228" s="281" t="s">
        <v>3549</v>
      </c>
      <c r="E4228" s="282" t="s">
        <v>3550</v>
      </c>
      <c r="F4228" s="283" t="s">
        <v>187</v>
      </c>
      <c r="G4228" s="139" t="s">
        <v>7463</v>
      </c>
      <c r="H4228" s="139" t="s">
        <v>7434</v>
      </c>
      <c r="I4228" s="363">
        <v>45808</v>
      </c>
      <c r="J4228" s="280" t="s">
        <v>8273</v>
      </c>
      <c r="K4228" s="313" t="s">
        <v>7451</v>
      </c>
      <c r="L4228" s="284"/>
      <c r="M4228" s="280"/>
      <c r="N4228" s="280"/>
      <c r="O4228" s="347"/>
      <c r="P4228" s="347"/>
      <c r="Q4228" s="283"/>
      <c r="R4228" s="139" t="s">
        <v>7437</v>
      </c>
    </row>
    <row r="4229" spans="1:18" ht="15" customHeight="1">
      <c r="A4229" s="139" t="s">
        <v>44</v>
      </c>
      <c r="B4229" s="280" t="s">
        <v>45</v>
      </c>
      <c r="C4229" s="305" t="s">
        <v>143</v>
      </c>
      <c r="D4229" s="281" t="s">
        <v>389</v>
      </c>
      <c r="E4229" s="282" t="s">
        <v>390</v>
      </c>
      <c r="F4229" s="283" t="s">
        <v>187</v>
      </c>
      <c r="G4229" s="139" t="s">
        <v>7463</v>
      </c>
      <c r="H4229" s="139" t="s">
        <v>7434</v>
      </c>
      <c r="I4229" s="363">
        <v>45808</v>
      </c>
      <c r="J4229" s="280" t="s">
        <v>8273</v>
      </c>
      <c r="K4229" s="313" t="s">
        <v>7511</v>
      </c>
      <c r="L4229" s="284"/>
      <c r="M4229" s="280"/>
      <c r="N4229" s="280"/>
      <c r="O4229" s="347"/>
      <c r="P4229" s="347"/>
      <c r="Q4229" s="283"/>
      <c r="R4229" s="139" t="s">
        <v>7437</v>
      </c>
    </row>
    <row r="4230" spans="1:18" ht="15" customHeight="1">
      <c r="A4230" s="139" t="s">
        <v>44</v>
      </c>
      <c r="B4230" s="280" t="s">
        <v>45</v>
      </c>
      <c r="C4230" s="305" t="s">
        <v>143</v>
      </c>
      <c r="D4230" s="281" t="s">
        <v>1847</v>
      </c>
      <c r="E4230" s="282" t="s">
        <v>1848</v>
      </c>
      <c r="F4230" s="283" t="s">
        <v>187</v>
      </c>
      <c r="G4230" s="139" t="s">
        <v>7463</v>
      </c>
      <c r="H4230" s="139" t="s">
        <v>7434</v>
      </c>
      <c r="I4230" s="363">
        <v>45808</v>
      </c>
      <c r="J4230" s="280" t="s">
        <v>8273</v>
      </c>
      <c r="K4230" s="313" t="s">
        <v>7808</v>
      </c>
      <c r="L4230" s="284"/>
      <c r="M4230" s="280"/>
      <c r="N4230" s="280"/>
      <c r="O4230" s="347"/>
      <c r="P4230" s="347"/>
      <c r="Q4230" s="283"/>
      <c r="R4230" s="139" t="s">
        <v>7446</v>
      </c>
    </row>
    <row r="4231" spans="1:18" ht="15" customHeight="1">
      <c r="A4231" s="139" t="s">
        <v>44</v>
      </c>
      <c r="B4231" s="280" t="s">
        <v>45</v>
      </c>
      <c r="C4231" s="305" t="s">
        <v>105</v>
      </c>
      <c r="D4231" s="281" t="s">
        <v>6140</v>
      </c>
      <c r="E4231" s="282" t="s">
        <v>6141</v>
      </c>
      <c r="F4231" s="283" t="s">
        <v>285</v>
      </c>
      <c r="G4231" s="139" t="s">
        <v>7497</v>
      </c>
      <c r="H4231" s="139" t="s">
        <v>1365</v>
      </c>
      <c r="I4231" s="363">
        <v>45797</v>
      </c>
      <c r="J4231" s="280" t="s">
        <v>8282</v>
      </c>
      <c r="K4231" s="313" t="s">
        <v>7814</v>
      </c>
      <c r="L4231" s="284"/>
      <c r="M4231" s="280"/>
      <c r="N4231" s="280"/>
      <c r="O4231" s="347"/>
      <c r="P4231" s="347"/>
      <c r="Q4231" s="283"/>
      <c r="R4231" s="139" t="s">
        <v>7446</v>
      </c>
    </row>
    <row r="4232" spans="1:18" ht="15" customHeight="1">
      <c r="A4232" s="139" t="s">
        <v>44</v>
      </c>
      <c r="B4232" s="280" t="s">
        <v>45</v>
      </c>
      <c r="C4232" s="305" t="s">
        <v>143</v>
      </c>
      <c r="D4232" s="281" t="s">
        <v>3067</v>
      </c>
      <c r="E4232" s="282" t="s">
        <v>3068</v>
      </c>
      <c r="F4232" s="283" t="s">
        <v>2351</v>
      </c>
      <c r="G4232" s="139" t="s">
        <v>7800</v>
      </c>
      <c r="H4232" s="139" t="s">
        <v>7736</v>
      </c>
      <c r="I4232" s="363">
        <v>45808</v>
      </c>
      <c r="J4232" s="280" t="s">
        <v>8273</v>
      </c>
      <c r="K4232" s="313" t="s">
        <v>7755</v>
      </c>
      <c r="L4232" s="284"/>
      <c r="M4232" s="280"/>
      <c r="N4232" s="280"/>
      <c r="O4232" s="347"/>
      <c r="P4232" s="347"/>
      <c r="Q4232" s="283"/>
      <c r="R4232" s="139" t="s">
        <v>7437</v>
      </c>
    </row>
    <row r="4233" spans="1:18" ht="15" customHeight="1">
      <c r="A4233" s="139" t="s">
        <v>44</v>
      </c>
      <c r="B4233" s="280" t="s">
        <v>6</v>
      </c>
      <c r="C4233" s="305" t="s">
        <v>105</v>
      </c>
      <c r="D4233" s="281" t="s">
        <v>6718</v>
      </c>
      <c r="E4233" s="282" t="s">
        <v>6719</v>
      </c>
      <c r="F4233" s="19" t="s">
        <v>4481</v>
      </c>
      <c r="G4233" s="139" t="s">
        <v>7534</v>
      </c>
      <c r="H4233" s="139" t="s">
        <v>1365</v>
      </c>
      <c r="I4233" s="363">
        <v>45778</v>
      </c>
      <c r="J4233" s="280" t="s">
        <v>8258</v>
      </c>
      <c r="K4233" s="313" t="s">
        <v>7548</v>
      </c>
      <c r="L4233" s="284">
        <v>45778</v>
      </c>
      <c r="M4233" s="280" t="s">
        <v>8258</v>
      </c>
      <c r="N4233" s="280" t="s">
        <v>7742</v>
      </c>
      <c r="O4233" s="347" t="s">
        <v>7453</v>
      </c>
      <c r="P4233" s="347" t="s">
        <v>7449</v>
      </c>
      <c r="Q4233" s="283" t="s">
        <v>7734</v>
      </c>
      <c r="R4233" s="139" t="s">
        <v>7446</v>
      </c>
    </row>
    <row r="4234" spans="1:18" ht="15" customHeight="1">
      <c r="A4234" s="139" t="s">
        <v>44</v>
      </c>
      <c r="B4234" s="280" t="s">
        <v>6</v>
      </c>
      <c r="C4234" s="305" t="s">
        <v>105</v>
      </c>
      <c r="D4234" s="281" t="s">
        <v>3516</v>
      </c>
      <c r="E4234" s="282" t="s">
        <v>3517</v>
      </c>
      <c r="F4234" s="283" t="s">
        <v>7578</v>
      </c>
      <c r="G4234" s="139" t="s">
        <v>7502</v>
      </c>
      <c r="H4234" s="139" t="s">
        <v>7736</v>
      </c>
      <c r="I4234" s="363">
        <v>45778</v>
      </c>
      <c r="J4234" s="280" t="s">
        <v>8258</v>
      </c>
      <c r="K4234" s="313" t="s">
        <v>7548</v>
      </c>
      <c r="L4234" s="284">
        <v>45778</v>
      </c>
      <c r="M4234" s="280" t="s">
        <v>8258</v>
      </c>
      <c r="N4234" s="280" t="s">
        <v>7909</v>
      </c>
      <c r="O4234" s="347" t="s">
        <v>7534</v>
      </c>
      <c r="P4234" s="347" t="s">
        <v>1365</v>
      </c>
      <c r="Q4234" s="283" t="s">
        <v>7734</v>
      </c>
      <c r="R4234" s="139" t="s">
        <v>7437</v>
      </c>
    </row>
    <row r="4235" spans="1:18" ht="15" customHeight="1">
      <c r="A4235" s="139" t="s">
        <v>44</v>
      </c>
      <c r="B4235" s="280" t="s">
        <v>6</v>
      </c>
      <c r="C4235" s="305" t="s">
        <v>143</v>
      </c>
      <c r="D4235" s="281" t="s">
        <v>2397</v>
      </c>
      <c r="E4235" s="282" t="s">
        <v>2398</v>
      </c>
      <c r="F4235" s="283" t="s">
        <v>1202</v>
      </c>
      <c r="G4235" s="139" t="s">
        <v>7534</v>
      </c>
      <c r="H4235" s="139" t="s">
        <v>7577</v>
      </c>
      <c r="I4235" s="363">
        <v>45705</v>
      </c>
      <c r="J4235" s="280" t="s">
        <v>8158</v>
      </c>
      <c r="K4235" s="313" t="s">
        <v>7893</v>
      </c>
      <c r="L4235" s="284">
        <v>45778</v>
      </c>
      <c r="M4235" s="280" t="s">
        <v>8258</v>
      </c>
      <c r="N4235" s="280" t="s">
        <v>8173</v>
      </c>
      <c r="O4235" s="347" t="s">
        <v>8174</v>
      </c>
      <c r="P4235" s="347" t="s">
        <v>7577</v>
      </c>
      <c r="Q4235" s="283" t="s">
        <v>7734</v>
      </c>
      <c r="R4235" s="139" t="s">
        <v>7437</v>
      </c>
    </row>
    <row r="4236" spans="1:18" ht="15" customHeight="1">
      <c r="A4236" s="139" t="s">
        <v>44</v>
      </c>
      <c r="B4236" s="280" t="s">
        <v>6</v>
      </c>
      <c r="C4236" s="305" t="s">
        <v>105</v>
      </c>
      <c r="D4236" s="281" t="s">
        <v>3619</v>
      </c>
      <c r="E4236" s="282" t="s">
        <v>3620</v>
      </c>
      <c r="F4236" s="283" t="s">
        <v>7529</v>
      </c>
      <c r="G4236" s="139" t="s">
        <v>7448</v>
      </c>
      <c r="H4236" s="139" t="s">
        <v>7449</v>
      </c>
      <c r="I4236" s="363">
        <v>45768</v>
      </c>
      <c r="J4236" s="280" t="s">
        <v>8219</v>
      </c>
      <c r="K4236" s="313" t="s">
        <v>7548</v>
      </c>
      <c r="L4236" s="284">
        <v>45782</v>
      </c>
      <c r="M4236" s="280" t="s">
        <v>8274</v>
      </c>
      <c r="N4236" s="280" t="s">
        <v>7742</v>
      </c>
      <c r="O4236" s="347" t="s">
        <v>7453</v>
      </c>
      <c r="P4236" s="347" t="s">
        <v>7449</v>
      </c>
      <c r="Q4236" s="283" t="s">
        <v>7734</v>
      </c>
      <c r="R4236" s="139" t="s">
        <v>7437</v>
      </c>
    </row>
    <row r="4237" spans="1:18" ht="15" customHeight="1">
      <c r="A4237" s="139" t="s">
        <v>44</v>
      </c>
      <c r="B4237" s="280" t="s">
        <v>6</v>
      </c>
      <c r="C4237" s="305" t="s">
        <v>105</v>
      </c>
      <c r="D4237" s="281" t="s">
        <v>8151</v>
      </c>
      <c r="E4237" s="282" t="s">
        <v>8152</v>
      </c>
      <c r="F4237" s="283" t="s">
        <v>7738</v>
      </c>
      <c r="G4237" s="139" t="s">
        <v>7896</v>
      </c>
      <c r="H4237" s="139" t="s">
        <v>7525</v>
      </c>
      <c r="I4237" s="363">
        <v>45693</v>
      </c>
      <c r="J4237" s="280" t="s">
        <v>8146</v>
      </c>
      <c r="K4237" s="313" t="s">
        <v>7884</v>
      </c>
      <c r="L4237" s="284">
        <v>45783</v>
      </c>
      <c r="M4237" s="280" t="s">
        <v>8274</v>
      </c>
      <c r="N4237" s="280" t="s">
        <v>7742</v>
      </c>
      <c r="O4237" s="347" t="s">
        <v>7453</v>
      </c>
      <c r="P4237" s="347" t="s">
        <v>7449</v>
      </c>
      <c r="Q4237" s="283" t="s">
        <v>7734</v>
      </c>
      <c r="R4237" s="139" t="s">
        <v>7437</v>
      </c>
    </row>
    <row r="4238" spans="1:18" ht="15" customHeight="1">
      <c r="A4238" s="139" t="s">
        <v>44</v>
      </c>
      <c r="B4238" s="280" t="s">
        <v>6</v>
      </c>
      <c r="C4238" s="305" t="s">
        <v>105</v>
      </c>
      <c r="D4238" s="281" t="s">
        <v>8169</v>
      </c>
      <c r="E4238" s="282" t="s">
        <v>8170</v>
      </c>
      <c r="F4238" s="308" t="s">
        <v>7531</v>
      </c>
      <c r="G4238" s="308" t="s">
        <v>7531</v>
      </c>
      <c r="H4238" s="308" t="s">
        <v>7531</v>
      </c>
      <c r="I4238" s="363">
        <v>45691</v>
      </c>
      <c r="J4238" s="280" t="s">
        <v>8146</v>
      </c>
      <c r="K4238" s="313" t="s">
        <v>7548</v>
      </c>
      <c r="L4238" s="284">
        <v>45784</v>
      </c>
      <c r="M4238" s="280" t="s">
        <v>8274</v>
      </c>
      <c r="N4238" s="280" t="s">
        <v>8089</v>
      </c>
      <c r="O4238" s="347" t="s">
        <v>7896</v>
      </c>
      <c r="P4238" s="347" t="s">
        <v>7525</v>
      </c>
      <c r="Q4238" s="283" t="s">
        <v>7735</v>
      </c>
      <c r="R4238" s="139" t="s">
        <v>7437</v>
      </c>
    </row>
    <row r="4239" spans="1:18" ht="15" customHeight="1">
      <c r="A4239" s="139" t="s">
        <v>44</v>
      </c>
      <c r="B4239" s="280" t="s">
        <v>6</v>
      </c>
      <c r="C4239" s="305" t="s">
        <v>105</v>
      </c>
      <c r="D4239" s="281" t="s">
        <v>8243</v>
      </c>
      <c r="E4239" s="282" t="s">
        <v>8244</v>
      </c>
      <c r="F4239" s="308" t="s">
        <v>7531</v>
      </c>
      <c r="G4239" s="308" t="s">
        <v>7531</v>
      </c>
      <c r="H4239" s="308" t="s">
        <v>7531</v>
      </c>
      <c r="I4239" s="363">
        <v>45757</v>
      </c>
      <c r="J4239" s="280" t="s">
        <v>8217</v>
      </c>
      <c r="K4239" s="313" t="s">
        <v>2088</v>
      </c>
      <c r="L4239" s="284">
        <v>45785</v>
      </c>
      <c r="M4239" s="280" t="s">
        <v>8274</v>
      </c>
      <c r="N4239" s="280" t="s">
        <v>7799</v>
      </c>
      <c r="O4239" s="347" t="s">
        <v>7800</v>
      </c>
      <c r="P4239" s="347" t="s">
        <v>7736</v>
      </c>
      <c r="Q4239" s="283" t="s">
        <v>7734</v>
      </c>
      <c r="R4239" s="139" t="s">
        <v>7437</v>
      </c>
    </row>
    <row r="4240" spans="1:18" ht="15" customHeight="1">
      <c r="A4240" s="139" t="s">
        <v>44</v>
      </c>
      <c r="B4240" s="280" t="s">
        <v>6</v>
      </c>
      <c r="C4240" s="305" t="s">
        <v>105</v>
      </c>
      <c r="D4240" s="281" t="s">
        <v>8171</v>
      </c>
      <c r="E4240" s="282" t="s">
        <v>8172</v>
      </c>
      <c r="F4240" s="308" t="s">
        <v>7531</v>
      </c>
      <c r="G4240" s="308" t="s">
        <v>7531</v>
      </c>
      <c r="H4240" s="308" t="s">
        <v>7531</v>
      </c>
      <c r="I4240" s="363">
        <v>45691</v>
      </c>
      <c r="J4240" s="280" t="s">
        <v>8146</v>
      </c>
      <c r="K4240" s="313" t="s">
        <v>7548</v>
      </c>
      <c r="L4240" s="284">
        <v>45785</v>
      </c>
      <c r="M4240" s="280" t="s">
        <v>8274</v>
      </c>
      <c r="N4240" s="280" t="s">
        <v>7544</v>
      </c>
      <c r="O4240" s="347" t="s">
        <v>7534</v>
      </c>
      <c r="P4240" s="347" t="s">
        <v>7434</v>
      </c>
      <c r="Q4240" s="283" t="s">
        <v>7735</v>
      </c>
      <c r="R4240" s="139" t="s">
        <v>7437</v>
      </c>
    </row>
    <row r="4241" spans="1:18" ht="15" customHeight="1">
      <c r="A4241" s="139" t="s">
        <v>44</v>
      </c>
      <c r="B4241" s="280" t="s">
        <v>6</v>
      </c>
      <c r="C4241" s="305" t="s">
        <v>105</v>
      </c>
      <c r="D4241" s="281" t="s">
        <v>8256</v>
      </c>
      <c r="E4241" s="282" t="s">
        <v>8257</v>
      </c>
      <c r="F4241" s="308" t="s">
        <v>7531</v>
      </c>
      <c r="G4241" s="308" t="s">
        <v>7531</v>
      </c>
      <c r="H4241" s="308" t="s">
        <v>7531</v>
      </c>
      <c r="I4241" s="363">
        <v>45775</v>
      </c>
      <c r="J4241" s="280" t="s">
        <v>8258</v>
      </c>
      <c r="K4241" s="313" t="s">
        <v>7548</v>
      </c>
      <c r="L4241" s="284">
        <v>45785</v>
      </c>
      <c r="M4241" s="280" t="s">
        <v>8274</v>
      </c>
      <c r="N4241" s="280" t="s">
        <v>7544</v>
      </c>
      <c r="O4241" s="347" t="s">
        <v>7534</v>
      </c>
      <c r="P4241" s="347" t="s">
        <v>7434</v>
      </c>
      <c r="Q4241" s="283" t="s">
        <v>7735</v>
      </c>
      <c r="R4241" s="139" t="s">
        <v>7437</v>
      </c>
    </row>
    <row r="4242" spans="1:18" ht="15" customHeight="1">
      <c r="A4242" s="139" t="s">
        <v>44</v>
      </c>
      <c r="B4242" s="280" t="s">
        <v>6</v>
      </c>
      <c r="C4242" s="305" t="s">
        <v>105</v>
      </c>
      <c r="D4242" s="281" t="s">
        <v>3826</v>
      </c>
      <c r="E4242" s="282" t="s">
        <v>3827</v>
      </c>
      <c r="F4242" s="307" t="s">
        <v>7544</v>
      </c>
      <c r="G4242" s="308" t="s">
        <v>7534</v>
      </c>
      <c r="H4242" s="308" t="s">
        <v>7434</v>
      </c>
      <c r="I4242" s="363">
        <v>45778</v>
      </c>
      <c r="J4242" s="280" t="s">
        <v>8258</v>
      </c>
      <c r="K4242" s="313" t="s">
        <v>7507</v>
      </c>
      <c r="L4242" s="284">
        <v>45786</v>
      </c>
      <c r="M4242" s="280" t="s">
        <v>8274</v>
      </c>
      <c r="N4242" s="280" t="s">
        <v>7544</v>
      </c>
      <c r="O4242" s="347" t="s">
        <v>7534</v>
      </c>
      <c r="P4242" s="347" t="s">
        <v>7434</v>
      </c>
      <c r="Q4242" s="283" t="s">
        <v>7734</v>
      </c>
      <c r="R4242" s="139" t="s">
        <v>7446</v>
      </c>
    </row>
    <row r="4243" spans="1:18" ht="15" customHeight="1">
      <c r="A4243" s="139" t="s">
        <v>44</v>
      </c>
      <c r="B4243" s="280" t="s">
        <v>6</v>
      </c>
      <c r="C4243" s="305" t="s">
        <v>105</v>
      </c>
      <c r="D4243" s="281" t="s">
        <v>6223</v>
      </c>
      <c r="E4243" s="282" t="s">
        <v>6224</v>
      </c>
      <c r="F4243" s="307" t="s">
        <v>7544</v>
      </c>
      <c r="G4243" s="308" t="s">
        <v>7534</v>
      </c>
      <c r="H4243" s="308" t="s">
        <v>7434</v>
      </c>
      <c r="I4243" s="363">
        <v>45778</v>
      </c>
      <c r="J4243" s="280" t="s">
        <v>8258</v>
      </c>
      <c r="K4243" s="313" t="s">
        <v>7507</v>
      </c>
      <c r="L4243" s="284">
        <v>45786</v>
      </c>
      <c r="M4243" s="280" t="s">
        <v>8274</v>
      </c>
      <c r="N4243" s="280" t="s">
        <v>7544</v>
      </c>
      <c r="O4243" s="347" t="s">
        <v>7534</v>
      </c>
      <c r="P4243" s="347" t="s">
        <v>7434</v>
      </c>
      <c r="Q4243" s="283" t="s">
        <v>7734</v>
      </c>
      <c r="R4243" s="139" t="s">
        <v>7446</v>
      </c>
    </row>
    <row r="4244" spans="1:18" ht="15" customHeight="1">
      <c r="A4244" s="139" t="s">
        <v>44</v>
      </c>
      <c r="B4244" s="280" t="s">
        <v>6</v>
      </c>
      <c r="C4244" s="305" t="s">
        <v>105</v>
      </c>
      <c r="D4244" s="281" t="s">
        <v>8142</v>
      </c>
      <c r="E4244" s="282" t="s">
        <v>8143</v>
      </c>
      <c r="F4244" s="283" t="s">
        <v>7940</v>
      </c>
      <c r="G4244" s="139" t="s">
        <v>7521</v>
      </c>
      <c r="H4244" s="139" t="s">
        <v>7449</v>
      </c>
      <c r="I4244" s="363">
        <v>45702</v>
      </c>
      <c r="J4244" s="280" t="s">
        <v>8141</v>
      </c>
      <c r="K4244" s="313" t="s">
        <v>7675</v>
      </c>
      <c r="L4244" s="284">
        <v>45796</v>
      </c>
      <c r="M4244" s="280" t="s">
        <v>8282</v>
      </c>
      <c r="N4244" s="280" t="s">
        <v>8138</v>
      </c>
      <c r="O4244" s="347" t="s">
        <v>7433</v>
      </c>
      <c r="P4244" s="347" t="s">
        <v>7433</v>
      </c>
      <c r="Q4244" s="283" t="s">
        <v>7734</v>
      </c>
      <c r="R4244" s="139" t="s">
        <v>7437</v>
      </c>
    </row>
    <row r="4245" spans="1:18" ht="15" customHeight="1">
      <c r="A4245" s="139" t="s">
        <v>44</v>
      </c>
      <c r="B4245" s="280" t="s">
        <v>6</v>
      </c>
      <c r="C4245" s="305" t="s">
        <v>143</v>
      </c>
      <c r="D4245" s="281" t="s">
        <v>8287</v>
      </c>
      <c r="E4245" s="282" t="s">
        <v>8288</v>
      </c>
      <c r="F4245" s="283" t="s">
        <v>1202</v>
      </c>
      <c r="G4245" s="139" t="s">
        <v>7534</v>
      </c>
      <c r="H4245" s="139" t="s">
        <v>7577</v>
      </c>
      <c r="I4245" s="363">
        <v>45782</v>
      </c>
      <c r="J4245" s="280" t="s">
        <v>8274</v>
      </c>
      <c r="K4245" s="313" t="s">
        <v>7650</v>
      </c>
      <c r="L4245" s="284">
        <v>45789</v>
      </c>
      <c r="M4245" s="280" t="s">
        <v>8277</v>
      </c>
      <c r="N4245" s="280" t="s">
        <v>8173</v>
      </c>
      <c r="O4245" s="347" t="s">
        <v>8174</v>
      </c>
      <c r="P4245" s="347" t="s">
        <v>7577</v>
      </c>
      <c r="Q4245" s="283" t="s">
        <v>7734</v>
      </c>
      <c r="R4245" s="139" t="s">
        <v>7437</v>
      </c>
    </row>
    <row r="4246" spans="1:18" ht="15" customHeight="1">
      <c r="A4246" s="139" t="s">
        <v>44</v>
      </c>
      <c r="B4246" s="280" t="s">
        <v>6</v>
      </c>
      <c r="C4246" s="305" t="s">
        <v>105</v>
      </c>
      <c r="D4246" s="281" t="s">
        <v>8285</v>
      </c>
      <c r="E4246" s="282" t="s">
        <v>8286</v>
      </c>
      <c r="F4246" s="308" t="s">
        <v>7531</v>
      </c>
      <c r="G4246" s="308" t="s">
        <v>7531</v>
      </c>
      <c r="H4246" s="308" t="s">
        <v>7531</v>
      </c>
      <c r="I4246" s="363">
        <v>45779</v>
      </c>
      <c r="J4246" s="280" t="s">
        <v>8258</v>
      </c>
      <c r="K4246" s="313" t="s">
        <v>7465</v>
      </c>
      <c r="L4246" s="284">
        <v>45792</v>
      </c>
      <c r="M4246" s="280" t="s">
        <v>8277</v>
      </c>
      <c r="N4246" s="280" t="s">
        <v>7529</v>
      </c>
      <c r="O4246" s="347" t="s">
        <v>7448</v>
      </c>
      <c r="P4246" s="347" t="s">
        <v>7449</v>
      </c>
      <c r="Q4246" s="283" t="s">
        <v>7734</v>
      </c>
      <c r="R4246" s="139" t="s">
        <v>7437</v>
      </c>
    </row>
    <row r="4247" spans="1:18" ht="15" customHeight="1">
      <c r="A4247" s="139" t="s">
        <v>44</v>
      </c>
      <c r="B4247" s="280" t="s">
        <v>6</v>
      </c>
      <c r="C4247" s="305" t="s">
        <v>105</v>
      </c>
      <c r="D4247" s="281" t="s">
        <v>3513</v>
      </c>
      <c r="E4247" s="282" t="s">
        <v>3514</v>
      </c>
      <c r="F4247" s="283" t="s">
        <v>7894</v>
      </c>
      <c r="G4247" s="139" t="s">
        <v>7861</v>
      </c>
      <c r="H4247" s="139" t="s">
        <v>7525</v>
      </c>
      <c r="I4247" s="363">
        <v>45748</v>
      </c>
      <c r="J4247" s="280" t="s">
        <v>8203</v>
      </c>
      <c r="K4247" s="313" t="s">
        <v>8096</v>
      </c>
      <c r="L4247" s="284">
        <v>45792</v>
      </c>
      <c r="M4247" s="280" t="s">
        <v>8277</v>
      </c>
      <c r="N4247" s="280" t="s">
        <v>8204</v>
      </c>
      <c r="O4247" s="347" t="s">
        <v>7497</v>
      </c>
      <c r="P4247" s="347" t="s">
        <v>1365</v>
      </c>
      <c r="Q4247" s="283" t="s">
        <v>7734</v>
      </c>
      <c r="R4247" s="139" t="s">
        <v>7437</v>
      </c>
    </row>
    <row r="4248" spans="1:18" ht="15" customHeight="1">
      <c r="A4248" s="139" t="s">
        <v>44</v>
      </c>
      <c r="B4248" s="280" t="s">
        <v>6</v>
      </c>
      <c r="C4248" s="305" t="s">
        <v>105</v>
      </c>
      <c r="D4248" s="281" t="s">
        <v>1725</v>
      </c>
      <c r="E4248" s="282" t="s">
        <v>1726</v>
      </c>
      <c r="F4248" s="307" t="s">
        <v>7807</v>
      </c>
      <c r="G4248" s="308" t="s">
        <v>7448</v>
      </c>
      <c r="H4248" s="308" t="s">
        <v>7449</v>
      </c>
      <c r="I4248" s="363">
        <v>45770</v>
      </c>
      <c r="J4248" s="280" t="s">
        <v>8219</v>
      </c>
      <c r="K4248" s="313" t="s">
        <v>7626</v>
      </c>
      <c r="L4248" s="284">
        <v>45792</v>
      </c>
      <c r="M4248" s="280" t="s">
        <v>8277</v>
      </c>
      <c r="N4248" s="280" t="s">
        <v>8204</v>
      </c>
      <c r="O4248" s="347" t="s">
        <v>7497</v>
      </c>
      <c r="P4248" s="347" t="s">
        <v>1365</v>
      </c>
      <c r="Q4248" s="283" t="s">
        <v>7734</v>
      </c>
      <c r="R4248" s="139" t="s">
        <v>7446</v>
      </c>
    </row>
    <row r="4249" spans="1:18" ht="15" customHeight="1">
      <c r="A4249" s="139" t="s">
        <v>44</v>
      </c>
      <c r="B4249" s="280" t="s">
        <v>6</v>
      </c>
      <c r="C4249" s="305" t="s">
        <v>105</v>
      </c>
      <c r="D4249" s="281" t="s">
        <v>2959</v>
      </c>
      <c r="E4249" s="282" t="s">
        <v>2960</v>
      </c>
      <c r="F4249" s="283" t="s">
        <v>7778</v>
      </c>
      <c r="G4249" s="139" t="s">
        <v>7525</v>
      </c>
      <c r="H4249" s="139" t="s">
        <v>7525</v>
      </c>
      <c r="I4249" s="363">
        <v>45804</v>
      </c>
      <c r="J4249" s="280" t="s">
        <v>8273</v>
      </c>
      <c r="K4249" s="313" t="s">
        <v>7652</v>
      </c>
      <c r="L4249" s="284">
        <v>45804</v>
      </c>
      <c r="M4249" s="280" t="s">
        <v>8273</v>
      </c>
      <c r="N4249" s="280" t="s">
        <v>8204</v>
      </c>
      <c r="O4249" s="347" t="s">
        <v>7497</v>
      </c>
      <c r="P4249" s="347" t="s">
        <v>1365</v>
      </c>
      <c r="Q4249" s="283" t="s">
        <v>7734</v>
      </c>
      <c r="R4249" s="139" t="s">
        <v>7437</v>
      </c>
    </row>
    <row r="4250" spans="1:18" ht="15" customHeight="1">
      <c r="A4250" s="139" t="s">
        <v>44</v>
      </c>
      <c r="B4250" s="280" t="s">
        <v>6</v>
      </c>
      <c r="C4250" s="305" t="s">
        <v>105</v>
      </c>
      <c r="D4250" s="281" t="s">
        <v>7108</v>
      </c>
      <c r="E4250" s="282" t="s">
        <v>7109</v>
      </c>
      <c r="F4250" s="283" t="s">
        <v>7895</v>
      </c>
      <c r="G4250" s="139" t="s">
        <v>7896</v>
      </c>
      <c r="H4250" s="139" t="s">
        <v>7525</v>
      </c>
      <c r="I4250" s="363">
        <v>45748</v>
      </c>
      <c r="J4250" s="280" t="s">
        <v>8203</v>
      </c>
      <c r="K4250" s="313" t="s">
        <v>7593</v>
      </c>
      <c r="L4250" s="284">
        <v>45791</v>
      </c>
      <c r="M4250" s="280" t="s">
        <v>8277</v>
      </c>
      <c r="N4250" s="280" t="s">
        <v>7807</v>
      </c>
      <c r="O4250" s="347" t="s">
        <v>7448</v>
      </c>
      <c r="P4250" s="347" t="s">
        <v>7449</v>
      </c>
      <c r="Q4250" s="283" t="s">
        <v>7734</v>
      </c>
      <c r="R4250" s="139" t="s">
        <v>7437</v>
      </c>
    </row>
    <row r="4251" spans="1:18" ht="15" customHeight="1">
      <c r="A4251" s="139" t="s">
        <v>44</v>
      </c>
      <c r="B4251" s="280" t="s">
        <v>6</v>
      </c>
      <c r="C4251" s="305" t="s">
        <v>105</v>
      </c>
      <c r="D4251" s="281" t="s">
        <v>4102</v>
      </c>
      <c r="E4251" s="282" t="s">
        <v>4103</v>
      </c>
      <c r="F4251" s="283" t="s">
        <v>7778</v>
      </c>
      <c r="G4251" s="139" t="s">
        <v>7525</v>
      </c>
      <c r="H4251" s="139" t="s">
        <v>7525</v>
      </c>
      <c r="I4251" s="363">
        <v>45804</v>
      </c>
      <c r="J4251" s="280" t="s">
        <v>8273</v>
      </c>
      <c r="K4251" s="313" t="s">
        <v>8006</v>
      </c>
      <c r="L4251" s="284">
        <v>45804</v>
      </c>
      <c r="M4251" s="280" t="s">
        <v>8273</v>
      </c>
      <c r="N4251" s="280" t="s">
        <v>7544</v>
      </c>
      <c r="O4251" s="347" t="s">
        <v>7534</v>
      </c>
      <c r="P4251" s="347" t="s">
        <v>7434</v>
      </c>
      <c r="Q4251" s="283" t="s">
        <v>7734</v>
      </c>
      <c r="R4251" s="139" t="s">
        <v>7437</v>
      </c>
    </row>
    <row r="4252" spans="1:18" ht="15" customHeight="1">
      <c r="A4252" s="139" t="s">
        <v>44</v>
      </c>
      <c r="B4252" s="280" t="s">
        <v>6</v>
      </c>
      <c r="C4252" s="305" t="s">
        <v>105</v>
      </c>
      <c r="D4252" s="281" t="s">
        <v>6292</v>
      </c>
      <c r="E4252" s="282" t="s">
        <v>6293</v>
      </c>
      <c r="F4252" s="283" t="s">
        <v>187</v>
      </c>
      <c r="G4252" s="139" t="s">
        <v>7463</v>
      </c>
      <c r="H4252" s="139" t="s">
        <v>7434</v>
      </c>
      <c r="I4252" s="363">
        <v>45778</v>
      </c>
      <c r="J4252" s="280" t="s">
        <v>8258</v>
      </c>
      <c r="K4252" s="313" t="s">
        <v>7593</v>
      </c>
      <c r="L4252" s="284">
        <v>45796</v>
      </c>
      <c r="M4252" s="280" t="s">
        <v>8282</v>
      </c>
      <c r="N4252" s="280" t="s">
        <v>7911</v>
      </c>
      <c r="O4252" s="347" t="s">
        <v>7525</v>
      </c>
      <c r="P4252" s="347" t="s">
        <v>7525</v>
      </c>
      <c r="Q4252" s="283" t="s">
        <v>7734</v>
      </c>
      <c r="R4252" s="139" t="s">
        <v>7437</v>
      </c>
    </row>
    <row r="4253" spans="1:18" ht="15" customHeight="1">
      <c r="A4253" s="139" t="s">
        <v>44</v>
      </c>
      <c r="B4253" s="280" t="s">
        <v>6</v>
      </c>
      <c r="C4253" s="305" t="s">
        <v>105</v>
      </c>
      <c r="D4253" s="281" t="s">
        <v>4051</v>
      </c>
      <c r="E4253" s="282" t="s">
        <v>4052</v>
      </c>
      <c r="F4253" s="283" t="s">
        <v>285</v>
      </c>
      <c r="G4253" s="139" t="s">
        <v>7497</v>
      </c>
      <c r="H4253" s="139" t="s">
        <v>1365</v>
      </c>
      <c r="I4253" s="363">
        <v>45792</v>
      </c>
      <c r="J4253" s="280" t="s">
        <v>8277</v>
      </c>
      <c r="K4253" s="313" t="s">
        <v>7814</v>
      </c>
      <c r="L4253" s="284">
        <v>45792</v>
      </c>
      <c r="M4253" s="280" t="s">
        <v>8277</v>
      </c>
      <c r="N4253" s="280" t="s">
        <v>7807</v>
      </c>
      <c r="O4253" s="347" t="s">
        <v>7448</v>
      </c>
      <c r="P4253" s="347" t="s">
        <v>7449</v>
      </c>
      <c r="Q4253" s="283" t="s">
        <v>7734</v>
      </c>
      <c r="R4253" s="139" t="s">
        <v>7446</v>
      </c>
    </row>
    <row r="4254" spans="1:18" ht="15" customHeight="1">
      <c r="A4254" s="139" t="s">
        <v>44</v>
      </c>
      <c r="B4254" s="280" t="s">
        <v>6</v>
      </c>
      <c r="C4254" s="305" t="s">
        <v>143</v>
      </c>
      <c r="D4254" s="281" t="s">
        <v>8235</v>
      </c>
      <c r="E4254" s="282" t="s">
        <v>3337</v>
      </c>
      <c r="F4254" s="313" t="s">
        <v>8236</v>
      </c>
      <c r="G4254" s="283" t="s">
        <v>8237</v>
      </c>
      <c r="H4254" s="283" t="s">
        <v>8237</v>
      </c>
      <c r="I4254" s="363">
        <v>45754</v>
      </c>
      <c r="J4254" s="280" t="s">
        <v>8217</v>
      </c>
      <c r="K4254" s="313" t="s">
        <v>8238</v>
      </c>
      <c r="L4254" s="284">
        <v>45789</v>
      </c>
      <c r="M4254" s="280" t="s">
        <v>8277</v>
      </c>
      <c r="N4254" s="280" t="s">
        <v>8179</v>
      </c>
      <c r="O4254" s="347" t="s">
        <v>7433</v>
      </c>
      <c r="P4254" s="347" t="s">
        <v>7433</v>
      </c>
      <c r="Q4254" s="283" t="s">
        <v>7734</v>
      </c>
      <c r="R4254" s="139" t="s">
        <v>7703</v>
      </c>
    </row>
    <row r="4255" spans="1:18" ht="15" customHeight="1">
      <c r="A4255" s="139" t="s">
        <v>44</v>
      </c>
      <c r="B4255" s="280" t="s">
        <v>6</v>
      </c>
      <c r="C4255" s="305" t="s">
        <v>352</v>
      </c>
      <c r="D4255" s="281" t="s">
        <v>4525</v>
      </c>
      <c r="E4255" s="282" t="s">
        <v>4526</v>
      </c>
      <c r="F4255" s="283" t="s">
        <v>8179</v>
      </c>
      <c r="G4255" s="139" t="s">
        <v>7433</v>
      </c>
      <c r="H4255" s="139" t="s">
        <v>7433</v>
      </c>
      <c r="I4255" s="363">
        <v>45714</v>
      </c>
      <c r="J4255" s="280" t="s">
        <v>8163</v>
      </c>
      <c r="K4255" s="313" t="s">
        <v>7710</v>
      </c>
      <c r="L4255" s="284">
        <v>45791</v>
      </c>
      <c r="M4255" s="280" t="s">
        <v>8277</v>
      </c>
      <c r="N4255" s="280" t="s">
        <v>8179</v>
      </c>
      <c r="O4255" s="347" t="s">
        <v>7433</v>
      </c>
      <c r="P4255" s="347" t="s">
        <v>7433</v>
      </c>
      <c r="Q4255" s="283" t="s">
        <v>7734</v>
      </c>
      <c r="R4255" s="139" t="s">
        <v>7528</v>
      </c>
    </row>
    <row r="4256" spans="1:18" ht="15" customHeight="1">
      <c r="A4256" s="139" t="s">
        <v>44</v>
      </c>
      <c r="B4256" s="280" t="s">
        <v>6</v>
      </c>
      <c r="C4256" s="305" t="s">
        <v>1058</v>
      </c>
      <c r="D4256" s="281" t="s">
        <v>4885</v>
      </c>
      <c r="E4256" s="282" t="s">
        <v>4886</v>
      </c>
      <c r="F4256" s="307" t="s">
        <v>7726</v>
      </c>
      <c r="G4256" s="308" t="s">
        <v>7525</v>
      </c>
      <c r="H4256" s="308" t="s">
        <v>7525</v>
      </c>
      <c r="I4256" s="363">
        <v>45778</v>
      </c>
      <c r="J4256" s="280" t="s">
        <v>8258</v>
      </c>
      <c r="K4256" s="313" t="s">
        <v>7593</v>
      </c>
      <c r="L4256" s="284">
        <v>45789</v>
      </c>
      <c r="M4256" s="280" t="s">
        <v>8277</v>
      </c>
      <c r="N4256" s="280" t="s">
        <v>8179</v>
      </c>
      <c r="O4256" s="347" t="s">
        <v>7433</v>
      </c>
      <c r="P4256" s="347" t="s">
        <v>7433</v>
      </c>
      <c r="Q4256" s="283" t="s">
        <v>7734</v>
      </c>
      <c r="R4256" s="139" t="s">
        <v>7437</v>
      </c>
    </row>
    <row r="4257" spans="1:18" ht="15" customHeight="1">
      <c r="A4257" s="139" t="s">
        <v>44</v>
      </c>
      <c r="B4257" s="280" t="s">
        <v>6</v>
      </c>
      <c r="C4257" s="305" t="s">
        <v>143</v>
      </c>
      <c r="D4257" s="281" t="s">
        <v>8261</v>
      </c>
      <c r="E4257" s="282" t="s">
        <v>8262</v>
      </c>
      <c r="F4257" s="283" t="s">
        <v>8263</v>
      </c>
      <c r="G4257" s="139" t="s">
        <v>8220</v>
      </c>
      <c r="H4257" s="139" t="s">
        <v>7577</v>
      </c>
      <c r="I4257" s="363">
        <v>45748</v>
      </c>
      <c r="J4257" s="280" t="s">
        <v>8203</v>
      </c>
      <c r="K4257" s="313" t="s">
        <v>7511</v>
      </c>
      <c r="L4257" s="284">
        <v>45792</v>
      </c>
      <c r="M4257" s="280" t="s">
        <v>8277</v>
      </c>
      <c r="N4257" s="280" t="s">
        <v>8263</v>
      </c>
      <c r="O4257" s="347" t="s">
        <v>8220</v>
      </c>
      <c r="P4257" s="347" t="s">
        <v>7577</v>
      </c>
      <c r="Q4257" s="283" t="s">
        <v>7734</v>
      </c>
      <c r="R4257" s="139" t="s">
        <v>7437</v>
      </c>
    </row>
    <row r="4258" spans="1:18" ht="15" customHeight="1">
      <c r="A4258" s="139" t="s">
        <v>44</v>
      </c>
      <c r="B4258" s="280" t="s">
        <v>6</v>
      </c>
      <c r="C4258" s="305" t="s">
        <v>143</v>
      </c>
      <c r="D4258" s="281" t="s">
        <v>8264</v>
      </c>
      <c r="E4258" s="282" t="s">
        <v>8265</v>
      </c>
      <c r="F4258" s="283" t="s">
        <v>8263</v>
      </c>
      <c r="G4258" s="139" t="s">
        <v>8220</v>
      </c>
      <c r="H4258" s="139" t="s">
        <v>7577</v>
      </c>
      <c r="I4258" s="363">
        <v>45754</v>
      </c>
      <c r="J4258" s="280" t="s">
        <v>8217</v>
      </c>
      <c r="K4258" s="313" t="s">
        <v>7511</v>
      </c>
      <c r="L4258" s="284">
        <v>45791</v>
      </c>
      <c r="M4258" s="280" t="s">
        <v>8277</v>
      </c>
      <c r="N4258" s="280" t="s">
        <v>8263</v>
      </c>
      <c r="O4258" s="347" t="s">
        <v>8220</v>
      </c>
      <c r="P4258" s="347" t="s">
        <v>7577</v>
      </c>
      <c r="Q4258" s="283" t="s">
        <v>7734</v>
      </c>
      <c r="R4258" s="139" t="s">
        <v>7437</v>
      </c>
    </row>
    <row r="4259" spans="1:18" ht="15" customHeight="1">
      <c r="A4259" s="139" t="s">
        <v>44</v>
      </c>
      <c r="B4259" s="280" t="s">
        <v>6</v>
      </c>
      <c r="C4259" s="305" t="s">
        <v>143</v>
      </c>
      <c r="D4259" s="281" t="s">
        <v>8266</v>
      </c>
      <c r="E4259" s="282" t="s">
        <v>8267</v>
      </c>
      <c r="F4259" s="283" t="s">
        <v>8263</v>
      </c>
      <c r="G4259" s="139" t="s">
        <v>8220</v>
      </c>
      <c r="H4259" s="139" t="s">
        <v>7577</v>
      </c>
      <c r="I4259" s="363">
        <v>45748</v>
      </c>
      <c r="J4259" s="280" t="s">
        <v>8203</v>
      </c>
      <c r="K4259" s="313" t="s">
        <v>7511</v>
      </c>
      <c r="L4259" s="284">
        <v>45792</v>
      </c>
      <c r="M4259" s="280" t="s">
        <v>8277</v>
      </c>
      <c r="N4259" s="280" t="s">
        <v>8263</v>
      </c>
      <c r="O4259" s="347" t="s">
        <v>8220</v>
      </c>
      <c r="P4259" s="347" t="s">
        <v>7577</v>
      </c>
      <c r="Q4259" s="283" t="s">
        <v>7734</v>
      </c>
      <c r="R4259" s="139" t="s">
        <v>7437</v>
      </c>
    </row>
    <row r="4260" spans="1:18" s="146" customFormat="1" ht="15" customHeight="1">
      <c r="A4260" s="139" t="s">
        <v>44</v>
      </c>
      <c r="B4260" s="280" t="s">
        <v>6</v>
      </c>
      <c r="C4260" s="305" t="s">
        <v>105</v>
      </c>
      <c r="D4260" s="281" t="s">
        <v>4915</v>
      </c>
      <c r="E4260" s="282" t="s">
        <v>4916</v>
      </c>
      <c r="F4260" s="19" t="s">
        <v>4481</v>
      </c>
      <c r="G4260" s="139" t="s">
        <v>7534</v>
      </c>
      <c r="H4260" s="139" t="s">
        <v>1365</v>
      </c>
      <c r="I4260" s="363">
        <v>45778</v>
      </c>
      <c r="J4260" s="280" t="s">
        <v>8258</v>
      </c>
      <c r="K4260" s="313" t="s">
        <v>7593</v>
      </c>
      <c r="L4260" s="284">
        <v>45793</v>
      </c>
      <c r="M4260" s="280" t="s">
        <v>8277</v>
      </c>
      <c r="N4260" s="280" t="s">
        <v>7529</v>
      </c>
      <c r="O4260" s="347" t="s">
        <v>7448</v>
      </c>
      <c r="P4260" s="347" t="s">
        <v>7449</v>
      </c>
      <c r="Q4260" s="283" t="s">
        <v>7734</v>
      </c>
      <c r="R4260" s="139" t="s">
        <v>7437</v>
      </c>
    </row>
    <row r="4261" spans="1:18" s="146" customFormat="1" ht="15" customHeight="1">
      <c r="A4261" s="139" t="s">
        <v>44</v>
      </c>
      <c r="B4261" s="280" t="s">
        <v>6</v>
      </c>
      <c r="C4261" s="305" t="s">
        <v>105</v>
      </c>
      <c r="D4261" s="281" t="s">
        <v>3484</v>
      </c>
      <c r="E4261" s="282" t="s">
        <v>3485</v>
      </c>
      <c r="F4261" s="283" t="s">
        <v>551</v>
      </c>
      <c r="G4261" s="139" t="s">
        <v>7448</v>
      </c>
      <c r="H4261" s="139" t="s">
        <v>7449</v>
      </c>
      <c r="I4261" s="363">
        <v>45658</v>
      </c>
      <c r="J4261" s="280" t="s">
        <v>8095</v>
      </c>
      <c r="K4261" s="313" t="s">
        <v>7459</v>
      </c>
      <c r="L4261" s="284">
        <v>45796</v>
      </c>
      <c r="M4261" s="280" t="s">
        <v>8282</v>
      </c>
      <c r="N4261" s="280" t="s">
        <v>7743</v>
      </c>
      <c r="O4261" s="347" t="s">
        <v>7448</v>
      </c>
      <c r="P4261" s="347" t="s">
        <v>7449</v>
      </c>
      <c r="Q4261" s="283" t="s">
        <v>7734</v>
      </c>
      <c r="R4261" s="139" t="s">
        <v>7446</v>
      </c>
    </row>
    <row r="4262" spans="1:18" s="146" customFormat="1" ht="15" customHeight="1">
      <c r="A4262" s="139" t="s">
        <v>44</v>
      </c>
      <c r="B4262" s="280" t="s">
        <v>6</v>
      </c>
      <c r="C4262" s="305" t="s">
        <v>143</v>
      </c>
      <c r="D4262" s="281" t="s">
        <v>8291</v>
      </c>
      <c r="E4262" s="282" t="s">
        <v>4008</v>
      </c>
      <c r="F4262" s="283" t="s">
        <v>8284</v>
      </c>
      <c r="G4262" s="139" t="s">
        <v>8174</v>
      </c>
      <c r="H4262" s="139" t="s">
        <v>7577</v>
      </c>
      <c r="I4262" s="363">
        <v>45778</v>
      </c>
      <c r="J4262" s="280" t="s">
        <v>8258</v>
      </c>
      <c r="K4262" s="313" t="s">
        <v>7703</v>
      </c>
      <c r="L4262" s="284">
        <v>45790</v>
      </c>
      <c r="M4262" s="280" t="s">
        <v>8277</v>
      </c>
      <c r="N4262" s="280" t="s">
        <v>8284</v>
      </c>
      <c r="O4262" s="347" t="s">
        <v>8174</v>
      </c>
      <c r="P4262" s="347" t="s">
        <v>7577</v>
      </c>
      <c r="Q4262" s="283" t="s">
        <v>7734</v>
      </c>
      <c r="R4262" s="139" t="s">
        <v>7703</v>
      </c>
    </row>
    <row r="4263" spans="1:18" s="146" customFormat="1" ht="15" customHeight="1">
      <c r="A4263" s="139" t="s">
        <v>44</v>
      </c>
      <c r="B4263" s="280" t="s">
        <v>6</v>
      </c>
      <c r="C4263" s="305" t="s">
        <v>105</v>
      </c>
      <c r="D4263" s="281" t="s">
        <v>1969</v>
      </c>
      <c r="E4263" s="282" t="s">
        <v>1970</v>
      </c>
      <c r="F4263" s="283" t="s">
        <v>187</v>
      </c>
      <c r="G4263" s="139" t="s">
        <v>7463</v>
      </c>
      <c r="H4263" s="139" t="s">
        <v>7434</v>
      </c>
      <c r="I4263" s="363">
        <v>45752</v>
      </c>
      <c r="J4263" s="280" t="s">
        <v>8203</v>
      </c>
      <c r="K4263" s="313" t="s">
        <v>7527</v>
      </c>
      <c r="L4263" s="284">
        <v>45797</v>
      </c>
      <c r="M4263" s="280" t="s">
        <v>8282</v>
      </c>
      <c r="N4263" s="280" t="s">
        <v>8204</v>
      </c>
      <c r="O4263" s="347" t="s">
        <v>7497</v>
      </c>
      <c r="P4263" s="347" t="s">
        <v>1365</v>
      </c>
      <c r="Q4263" s="283" t="s">
        <v>7734</v>
      </c>
      <c r="R4263" s="139" t="s">
        <v>7437</v>
      </c>
    </row>
    <row r="4264" spans="1:18" s="146" customFormat="1" ht="15" customHeight="1">
      <c r="A4264" s="139" t="s">
        <v>44</v>
      </c>
      <c r="B4264" s="280" t="s">
        <v>6</v>
      </c>
      <c r="C4264" s="305" t="s">
        <v>105</v>
      </c>
      <c r="D4264" s="281" t="s">
        <v>6899</v>
      </c>
      <c r="E4264" s="282" t="s">
        <v>6900</v>
      </c>
      <c r="F4264" s="283" t="s">
        <v>8030</v>
      </c>
      <c r="G4264" s="139" t="s">
        <v>7502</v>
      </c>
      <c r="H4264" s="139" t="s">
        <v>7577</v>
      </c>
      <c r="I4264" s="363">
        <v>45717</v>
      </c>
      <c r="J4264" s="280" t="s">
        <v>8163</v>
      </c>
      <c r="K4264" s="313" t="s">
        <v>7593</v>
      </c>
      <c r="L4264" s="284">
        <v>45797</v>
      </c>
      <c r="M4264" s="280" t="s">
        <v>8282</v>
      </c>
      <c r="N4264" s="280" t="s">
        <v>7807</v>
      </c>
      <c r="O4264" s="347" t="s">
        <v>7448</v>
      </c>
      <c r="P4264" s="347" t="s">
        <v>7449</v>
      </c>
      <c r="Q4264" s="283" t="s">
        <v>7734</v>
      </c>
      <c r="R4264" s="139" t="s">
        <v>7437</v>
      </c>
    </row>
    <row r="4265" spans="1:18" s="146" customFormat="1" ht="15" customHeight="1">
      <c r="A4265" s="139" t="s">
        <v>44</v>
      </c>
      <c r="B4265" s="280" t="s">
        <v>6</v>
      </c>
      <c r="C4265" s="305" t="s">
        <v>105</v>
      </c>
      <c r="D4265" s="281" t="s">
        <v>2001</v>
      </c>
      <c r="E4265" s="282" t="s">
        <v>2002</v>
      </c>
      <c r="F4265" s="283" t="s">
        <v>7529</v>
      </c>
      <c r="G4265" s="139" t="s">
        <v>7448</v>
      </c>
      <c r="H4265" s="139" t="s">
        <v>7449</v>
      </c>
      <c r="I4265" s="363">
        <v>45658</v>
      </c>
      <c r="J4265" s="280" t="s">
        <v>8095</v>
      </c>
      <c r="K4265" s="313" t="s">
        <v>8140</v>
      </c>
      <c r="L4265" s="284">
        <v>45796</v>
      </c>
      <c r="M4265" s="280" t="s">
        <v>8282</v>
      </c>
      <c r="N4265" s="280" t="s">
        <v>7529</v>
      </c>
      <c r="O4265" s="347" t="s">
        <v>7448</v>
      </c>
      <c r="P4265" s="347" t="s">
        <v>7449</v>
      </c>
      <c r="Q4265" s="283" t="s">
        <v>7734</v>
      </c>
      <c r="R4265" s="139" t="s">
        <v>7446</v>
      </c>
    </row>
    <row r="4266" spans="1:18" s="146" customFormat="1" ht="15" customHeight="1">
      <c r="A4266" s="139" t="s">
        <v>44</v>
      </c>
      <c r="B4266" s="280" t="s">
        <v>6</v>
      </c>
      <c r="C4266" s="305" t="s">
        <v>105</v>
      </c>
      <c r="D4266" s="281" t="s">
        <v>6705</v>
      </c>
      <c r="E4266" s="282" t="s">
        <v>6706</v>
      </c>
      <c r="F4266" s="283" t="s">
        <v>7492</v>
      </c>
      <c r="G4266" s="139" t="s">
        <v>7492</v>
      </c>
      <c r="H4266" s="139" t="s">
        <v>7492</v>
      </c>
      <c r="I4266" s="363">
        <v>45733</v>
      </c>
      <c r="J4266" s="280" t="s">
        <v>8185</v>
      </c>
      <c r="K4266" s="313" t="s">
        <v>7808</v>
      </c>
      <c r="L4266" s="284">
        <v>45796</v>
      </c>
      <c r="M4266" s="280" t="s">
        <v>8282</v>
      </c>
      <c r="N4266" s="280" t="s">
        <v>7529</v>
      </c>
      <c r="O4266" s="347" t="s">
        <v>7448</v>
      </c>
      <c r="P4266" s="347" t="s">
        <v>7449</v>
      </c>
      <c r="Q4266" s="283" t="s">
        <v>7734</v>
      </c>
      <c r="R4266" s="139" t="s">
        <v>7446</v>
      </c>
    </row>
    <row r="4267" spans="1:18" s="146" customFormat="1" ht="15" customHeight="1">
      <c r="A4267" s="139" t="s">
        <v>44</v>
      </c>
      <c r="B4267" s="280" t="s">
        <v>7</v>
      </c>
      <c r="C4267" s="305" t="s">
        <v>105</v>
      </c>
      <c r="D4267" s="281" t="s">
        <v>6140</v>
      </c>
      <c r="E4267" s="282" t="s">
        <v>6141</v>
      </c>
      <c r="F4267" s="283" t="s">
        <v>285</v>
      </c>
      <c r="G4267" s="139" t="s">
        <v>7497</v>
      </c>
      <c r="H4267" s="139" t="s">
        <v>1365</v>
      </c>
      <c r="I4267" s="363">
        <v>45768</v>
      </c>
      <c r="J4267" s="280" t="s">
        <v>8219</v>
      </c>
      <c r="K4267" s="313" t="s">
        <v>7814</v>
      </c>
      <c r="L4267" s="284">
        <v>45797</v>
      </c>
      <c r="M4267" s="280" t="s">
        <v>8282</v>
      </c>
      <c r="N4267" s="280" t="s">
        <v>7799</v>
      </c>
      <c r="O4267" s="347" t="s">
        <v>7800</v>
      </c>
      <c r="P4267" s="347" t="s">
        <v>7736</v>
      </c>
      <c r="Q4267" s="283" t="s">
        <v>7734</v>
      </c>
      <c r="R4267" s="139" t="s">
        <v>7446</v>
      </c>
    </row>
    <row r="4268" spans="1:18" s="146" customFormat="1" ht="15" customHeight="1">
      <c r="A4268" s="139" t="s">
        <v>44</v>
      </c>
      <c r="B4268" s="280" t="s">
        <v>6</v>
      </c>
      <c r="C4268" s="305" t="s">
        <v>143</v>
      </c>
      <c r="D4268" s="281" t="s">
        <v>3419</v>
      </c>
      <c r="E4268" s="282" t="s">
        <v>3420</v>
      </c>
      <c r="F4268" s="283" t="s">
        <v>7661</v>
      </c>
      <c r="G4268" s="139" t="s">
        <v>7534</v>
      </c>
      <c r="H4268" s="139" t="s">
        <v>7434</v>
      </c>
      <c r="I4268" s="363">
        <v>45778</v>
      </c>
      <c r="J4268" s="280" t="s">
        <v>8258</v>
      </c>
      <c r="K4268" s="313" t="s">
        <v>7602</v>
      </c>
      <c r="L4268" s="284">
        <v>45796</v>
      </c>
      <c r="M4268" s="280" t="s">
        <v>8282</v>
      </c>
      <c r="N4268" s="280" t="s">
        <v>7624</v>
      </c>
      <c r="O4268" s="347" t="s">
        <v>7625</v>
      </c>
      <c r="P4268" s="347" t="s">
        <v>7449</v>
      </c>
      <c r="Q4268" s="283" t="s">
        <v>7734</v>
      </c>
      <c r="R4268" s="139" t="s">
        <v>7437</v>
      </c>
    </row>
    <row r="4269" spans="1:18" ht="15" customHeight="1">
      <c r="A4269" s="139" t="s">
        <v>44</v>
      </c>
      <c r="B4269" s="280" t="s">
        <v>6</v>
      </c>
      <c r="C4269" s="305" t="s">
        <v>143</v>
      </c>
      <c r="D4269" s="281" t="s">
        <v>8283</v>
      </c>
      <c r="E4269" s="282" t="s">
        <v>7322</v>
      </c>
      <c r="F4269" s="283" t="s">
        <v>8284</v>
      </c>
      <c r="G4269" s="139" t="s">
        <v>8174</v>
      </c>
      <c r="H4269" s="139" t="s">
        <v>7577</v>
      </c>
      <c r="I4269" s="363">
        <v>45780</v>
      </c>
      <c r="J4269" s="280" t="s">
        <v>8258</v>
      </c>
      <c r="K4269" s="313"/>
      <c r="L4269" s="284">
        <v>45797</v>
      </c>
      <c r="M4269" s="280" t="s">
        <v>8282</v>
      </c>
      <c r="N4269" s="280" t="s">
        <v>8284</v>
      </c>
      <c r="O4269" s="347" t="s">
        <v>8174</v>
      </c>
      <c r="P4269" s="347" t="s">
        <v>7577</v>
      </c>
      <c r="Q4269" s="283" t="s">
        <v>7734</v>
      </c>
      <c r="R4269" s="139" t="s">
        <v>7437</v>
      </c>
    </row>
    <row r="4270" spans="1:18" ht="15" customHeight="1">
      <c r="A4270" s="139" t="s">
        <v>44</v>
      </c>
      <c r="B4270" s="280" t="s">
        <v>6</v>
      </c>
      <c r="C4270" s="305" t="s">
        <v>143</v>
      </c>
      <c r="D4270" s="281" t="s">
        <v>3007</v>
      </c>
      <c r="E4270" s="282" t="s">
        <v>3008</v>
      </c>
      <c r="F4270" s="283" t="s">
        <v>187</v>
      </c>
      <c r="G4270" s="139" t="s">
        <v>7463</v>
      </c>
      <c r="H4270" s="139" t="s">
        <v>7434</v>
      </c>
      <c r="I4270" s="363">
        <v>45748</v>
      </c>
      <c r="J4270" s="280" t="s">
        <v>8203</v>
      </c>
      <c r="K4270" s="313" t="s">
        <v>7511</v>
      </c>
      <c r="L4270" s="284">
        <v>45803</v>
      </c>
      <c r="M4270" s="280" t="s">
        <v>8273</v>
      </c>
      <c r="N4270" s="280" t="s">
        <v>411</v>
      </c>
      <c r="O4270" s="347" t="s">
        <v>7534</v>
      </c>
      <c r="P4270" s="347" t="s">
        <v>7736</v>
      </c>
      <c r="Q4270" s="283" t="s">
        <v>7734</v>
      </c>
      <c r="R4270" s="139" t="s">
        <v>7446</v>
      </c>
    </row>
    <row r="4271" spans="1:18" ht="15" customHeight="1">
      <c r="A4271" s="139" t="s">
        <v>44</v>
      </c>
      <c r="B4271" s="280" t="s">
        <v>6</v>
      </c>
      <c r="C4271" s="305" t="s">
        <v>105</v>
      </c>
      <c r="D4271" s="281" t="s">
        <v>5418</v>
      </c>
      <c r="E4271" s="282" t="s">
        <v>5419</v>
      </c>
      <c r="F4271" s="283" t="s">
        <v>187</v>
      </c>
      <c r="G4271" s="139" t="s">
        <v>7463</v>
      </c>
      <c r="H4271" s="139" t="s">
        <v>7434</v>
      </c>
      <c r="I4271" s="363">
        <v>45800</v>
      </c>
      <c r="J4271" s="280" t="s">
        <v>8282</v>
      </c>
      <c r="K4271" s="313" t="s">
        <v>7748</v>
      </c>
      <c r="L4271" s="284">
        <v>45800</v>
      </c>
      <c r="M4271" s="280" t="s">
        <v>8282</v>
      </c>
      <c r="N4271" s="280" t="s">
        <v>7529</v>
      </c>
      <c r="O4271" s="347" t="s">
        <v>7448</v>
      </c>
      <c r="P4271" s="347" t="s">
        <v>7449</v>
      </c>
      <c r="Q4271" s="283" t="s">
        <v>7734</v>
      </c>
      <c r="R4271" s="139" t="s">
        <v>7446</v>
      </c>
    </row>
    <row r="4272" spans="1:18" ht="15" customHeight="1">
      <c r="A4272" s="139" t="s">
        <v>44</v>
      </c>
      <c r="B4272" s="280" t="s">
        <v>6</v>
      </c>
      <c r="C4272" s="305" t="s">
        <v>105</v>
      </c>
      <c r="D4272" s="281" t="s">
        <v>8252</v>
      </c>
      <c r="E4272" s="282" t="s">
        <v>8253</v>
      </c>
      <c r="F4272" s="283" t="s">
        <v>8088</v>
      </c>
      <c r="G4272" s="139" t="s">
        <v>7497</v>
      </c>
      <c r="H4272" s="139" t="s">
        <v>1365</v>
      </c>
      <c r="I4272" s="363">
        <v>45771</v>
      </c>
      <c r="J4272" s="280" t="s">
        <v>8219</v>
      </c>
      <c r="K4272" s="313" t="s">
        <v>7451</v>
      </c>
      <c r="L4272" s="284">
        <v>45797</v>
      </c>
      <c r="M4272" s="280" t="s">
        <v>8282</v>
      </c>
      <c r="N4272" s="280" t="s">
        <v>7799</v>
      </c>
      <c r="O4272" s="347" t="s">
        <v>7800</v>
      </c>
      <c r="P4272" s="347" t="s">
        <v>7736</v>
      </c>
      <c r="Q4272" s="283" t="s">
        <v>7734</v>
      </c>
      <c r="R4272" s="139" t="s">
        <v>7437</v>
      </c>
    </row>
    <row r="4273" spans="1:18" ht="15" customHeight="1">
      <c r="A4273" s="139" t="s">
        <v>44</v>
      </c>
      <c r="B4273" s="280" t="s">
        <v>6</v>
      </c>
      <c r="C4273" s="305" t="s">
        <v>143</v>
      </c>
      <c r="D4273" s="281" t="s">
        <v>4129</v>
      </c>
      <c r="E4273" s="282" t="s">
        <v>4130</v>
      </c>
      <c r="F4273" s="283" t="s">
        <v>7576</v>
      </c>
      <c r="G4273" s="139" t="s">
        <v>7577</v>
      </c>
      <c r="H4273" s="139" t="s">
        <v>7434</v>
      </c>
      <c r="I4273" s="363">
        <v>45803</v>
      </c>
      <c r="J4273" s="280" t="s">
        <v>8273</v>
      </c>
      <c r="K4273" s="313" t="s">
        <v>7451</v>
      </c>
      <c r="L4273" s="284">
        <v>45803</v>
      </c>
      <c r="M4273" s="280" t="s">
        <v>8273</v>
      </c>
      <c r="N4273" s="280" t="s">
        <v>7576</v>
      </c>
      <c r="O4273" s="347" t="s">
        <v>7577</v>
      </c>
      <c r="P4273" s="347" t="s">
        <v>7434</v>
      </c>
      <c r="Q4273" s="283" t="s">
        <v>7734</v>
      </c>
      <c r="R4273" s="139" t="s">
        <v>7446</v>
      </c>
    </row>
    <row r="4274" spans="1:18" s="146" customFormat="1" ht="15" customHeight="1">
      <c r="A4274" s="139" t="s">
        <v>44</v>
      </c>
      <c r="B4274" s="280" t="s">
        <v>11</v>
      </c>
      <c r="C4274" s="305" t="s">
        <v>105</v>
      </c>
      <c r="D4274" s="281" t="s">
        <v>8211</v>
      </c>
      <c r="E4274" s="282" t="s">
        <v>8212</v>
      </c>
      <c r="F4274" s="283" t="s">
        <v>8208</v>
      </c>
      <c r="G4274" s="139" t="s">
        <v>7433</v>
      </c>
      <c r="H4274" s="139" t="s">
        <v>7433</v>
      </c>
      <c r="I4274" s="363">
        <v>45748</v>
      </c>
      <c r="J4274" s="280" t="s">
        <v>8203</v>
      </c>
      <c r="K4274" s="313" t="s">
        <v>8213</v>
      </c>
      <c r="L4274" s="284">
        <v>45786</v>
      </c>
      <c r="M4274" s="280" t="s">
        <v>8274</v>
      </c>
      <c r="N4274" s="280" t="s">
        <v>7703</v>
      </c>
      <c r="O4274" s="347" t="s">
        <v>7703</v>
      </c>
      <c r="P4274" s="347" t="s">
        <v>7703</v>
      </c>
      <c r="Q4274" s="283" t="s">
        <v>7703</v>
      </c>
      <c r="R4274" s="139" t="s">
        <v>7437</v>
      </c>
    </row>
    <row r="4275" spans="1:18" s="146" customFormat="1" ht="15" customHeight="1">
      <c r="A4275" s="139" t="s">
        <v>44</v>
      </c>
      <c r="B4275" s="280" t="s">
        <v>11</v>
      </c>
      <c r="C4275" s="305" t="s">
        <v>105</v>
      </c>
      <c r="D4275" s="281" t="s">
        <v>5542</v>
      </c>
      <c r="E4275" s="282" t="s">
        <v>5543</v>
      </c>
      <c r="F4275" s="283" t="s">
        <v>1063</v>
      </c>
      <c r="G4275" s="139" t="s">
        <v>7453</v>
      </c>
      <c r="H4275" s="139" t="s">
        <v>7449</v>
      </c>
      <c r="I4275" s="363">
        <v>45658</v>
      </c>
      <c r="J4275" s="280" t="s">
        <v>8095</v>
      </c>
      <c r="K4275" s="313" t="s">
        <v>7470</v>
      </c>
      <c r="L4275" s="284">
        <v>45803</v>
      </c>
      <c r="M4275" s="280" t="s">
        <v>8273</v>
      </c>
      <c r="N4275" s="280" t="s">
        <v>7703</v>
      </c>
      <c r="O4275" s="347" t="s">
        <v>7703</v>
      </c>
      <c r="P4275" s="347" t="s">
        <v>7703</v>
      </c>
      <c r="Q4275" s="283" t="s">
        <v>7703</v>
      </c>
      <c r="R4275" s="139" t="s">
        <v>7437</v>
      </c>
    </row>
    <row r="4276" spans="1:18" s="146" customFormat="1" ht="15" customHeight="1">
      <c r="A4276" s="139" t="s">
        <v>44</v>
      </c>
      <c r="B4276" s="280" t="s">
        <v>11</v>
      </c>
      <c r="C4276" s="305" t="s">
        <v>105</v>
      </c>
      <c r="D4276" s="281" t="s">
        <v>8188</v>
      </c>
      <c r="E4276" s="282" t="s">
        <v>8189</v>
      </c>
      <c r="F4276" s="283" t="s">
        <v>187</v>
      </c>
      <c r="G4276" s="139" t="s">
        <v>7463</v>
      </c>
      <c r="H4276" s="139" t="s">
        <v>7434</v>
      </c>
      <c r="I4276" s="363">
        <v>45717</v>
      </c>
      <c r="J4276" s="280" t="s">
        <v>8163</v>
      </c>
      <c r="K4276" s="313" t="s">
        <v>8062</v>
      </c>
      <c r="L4276" s="284">
        <v>45803</v>
      </c>
      <c r="M4276" s="280" t="s">
        <v>8273</v>
      </c>
      <c r="N4276" s="280" t="s">
        <v>7703</v>
      </c>
      <c r="O4276" s="347" t="s">
        <v>7703</v>
      </c>
      <c r="P4276" s="347" t="s">
        <v>7703</v>
      </c>
      <c r="Q4276" s="283" t="s">
        <v>7703</v>
      </c>
      <c r="R4276" s="139" t="s">
        <v>7528</v>
      </c>
    </row>
    <row r="4277" spans="1:18" s="146" customFormat="1" ht="15" customHeight="1">
      <c r="A4277" s="139" t="s">
        <v>44</v>
      </c>
      <c r="B4277" s="280" t="s">
        <v>11</v>
      </c>
      <c r="C4277" s="305" t="s">
        <v>105</v>
      </c>
      <c r="D4277" s="281" t="s">
        <v>6781</v>
      </c>
      <c r="E4277" s="282" t="s">
        <v>6782</v>
      </c>
      <c r="F4277" s="283" t="s">
        <v>7501</v>
      </c>
      <c r="G4277" s="139" t="s">
        <v>7502</v>
      </c>
      <c r="H4277" s="139" t="s">
        <v>7434</v>
      </c>
      <c r="I4277" s="363">
        <v>45627</v>
      </c>
      <c r="J4277" s="280" t="s">
        <v>8041</v>
      </c>
      <c r="K4277" s="313" t="s">
        <v>7716</v>
      </c>
      <c r="L4277" s="284">
        <v>45803</v>
      </c>
      <c r="M4277" s="280" t="s">
        <v>8273</v>
      </c>
      <c r="N4277" s="280" t="s">
        <v>7703</v>
      </c>
      <c r="O4277" s="347" t="s">
        <v>7703</v>
      </c>
      <c r="P4277" s="347" t="s">
        <v>7703</v>
      </c>
      <c r="Q4277" s="283" t="s">
        <v>7703</v>
      </c>
      <c r="R4277" s="139" t="s">
        <v>7446</v>
      </c>
    </row>
    <row r="4278" spans="1:18" s="146" customFormat="1" ht="15" customHeight="1">
      <c r="A4278" s="139" t="s">
        <v>44</v>
      </c>
      <c r="B4278" s="280" t="s">
        <v>11</v>
      </c>
      <c r="C4278" s="305" t="s">
        <v>105</v>
      </c>
      <c r="D4278" s="281" t="s">
        <v>4967</v>
      </c>
      <c r="E4278" s="282" t="s">
        <v>4968</v>
      </c>
      <c r="F4278" s="283" t="s">
        <v>7492</v>
      </c>
      <c r="G4278" s="139" t="s">
        <v>7492</v>
      </c>
      <c r="H4278" s="139" t="s">
        <v>7492</v>
      </c>
      <c r="I4278" s="363">
        <v>45653</v>
      </c>
      <c r="J4278" s="280" t="s">
        <v>8067</v>
      </c>
      <c r="K4278" s="313" t="s">
        <v>7593</v>
      </c>
      <c r="L4278" s="284">
        <v>45803</v>
      </c>
      <c r="M4278" s="280" t="s">
        <v>8273</v>
      </c>
      <c r="N4278" s="280" t="s">
        <v>7703</v>
      </c>
      <c r="O4278" s="347" t="s">
        <v>7703</v>
      </c>
      <c r="P4278" s="347" t="s">
        <v>7703</v>
      </c>
      <c r="Q4278" s="283" t="s">
        <v>7703</v>
      </c>
      <c r="R4278" s="139" t="s">
        <v>7437</v>
      </c>
    </row>
    <row r="4279" spans="1:18" s="146" customFormat="1" ht="15" customHeight="1">
      <c r="A4279" s="139" t="s">
        <v>44</v>
      </c>
      <c r="B4279" s="280" t="s">
        <v>11</v>
      </c>
      <c r="C4279" s="305" t="s">
        <v>105</v>
      </c>
      <c r="D4279" s="281" t="s">
        <v>6501</v>
      </c>
      <c r="E4279" s="282" t="s">
        <v>6502</v>
      </c>
      <c r="F4279" s="283" t="s">
        <v>285</v>
      </c>
      <c r="G4279" s="139" t="s">
        <v>7497</v>
      </c>
      <c r="H4279" s="139" t="s">
        <v>1365</v>
      </c>
      <c r="I4279" s="363">
        <v>45778</v>
      </c>
      <c r="J4279" s="280" t="s">
        <v>8258</v>
      </c>
      <c r="K4279" s="313" t="s">
        <v>7436</v>
      </c>
      <c r="L4279" s="284">
        <v>45804</v>
      </c>
      <c r="M4279" s="280" t="s">
        <v>8273</v>
      </c>
      <c r="N4279" s="280"/>
      <c r="O4279" s="347"/>
      <c r="P4279" s="347"/>
      <c r="Q4279" s="283"/>
      <c r="R4279" s="139" t="s">
        <v>7437</v>
      </c>
    </row>
    <row r="4280" spans="1:18" s="146" customFormat="1" ht="15" customHeight="1">
      <c r="A4280" s="139" t="s">
        <v>44</v>
      </c>
      <c r="B4280" s="280" t="s">
        <v>11</v>
      </c>
      <c r="C4280" s="305" t="s">
        <v>426</v>
      </c>
      <c r="D4280" s="281" t="s">
        <v>1002</v>
      </c>
      <c r="E4280" s="282" t="s">
        <v>1003</v>
      </c>
      <c r="F4280" s="307" t="s">
        <v>7726</v>
      </c>
      <c r="G4280" s="308" t="s">
        <v>7525</v>
      </c>
      <c r="H4280" s="308" t="s">
        <v>7525</v>
      </c>
      <c r="I4280" s="363">
        <v>45778</v>
      </c>
      <c r="J4280" s="280" t="s">
        <v>8258</v>
      </c>
      <c r="K4280" s="313" t="s">
        <v>7593</v>
      </c>
      <c r="L4280" s="284">
        <v>45807</v>
      </c>
      <c r="M4280" s="280" t="s">
        <v>8273</v>
      </c>
      <c r="N4280" s="280"/>
      <c r="O4280" s="347"/>
      <c r="P4280" s="347"/>
      <c r="Q4280" s="283"/>
      <c r="R4280" s="139" t="s">
        <v>7437</v>
      </c>
    </row>
    <row r="4281" spans="1:18" s="146" customFormat="1" ht="15" customHeight="1">
      <c r="A4281" s="139" t="s">
        <v>46</v>
      </c>
      <c r="B4281" s="280" t="s">
        <v>3</v>
      </c>
      <c r="C4281" s="305" t="s">
        <v>352</v>
      </c>
      <c r="D4281" s="281" t="s">
        <v>6622</v>
      </c>
      <c r="E4281" s="282" t="s">
        <v>6623</v>
      </c>
      <c r="F4281" s="283" t="s">
        <v>7949</v>
      </c>
      <c r="G4281" s="139" t="s">
        <v>7534</v>
      </c>
      <c r="H4281" s="139" t="s">
        <v>7577</v>
      </c>
      <c r="I4281" s="363">
        <v>45597</v>
      </c>
      <c r="J4281" s="280" t="s">
        <v>8031</v>
      </c>
      <c r="K4281" s="313" t="s">
        <v>7527</v>
      </c>
      <c r="L4281" s="284" t="s">
        <v>7703</v>
      </c>
      <c r="M4281" s="280" t="s">
        <v>7703</v>
      </c>
      <c r="N4281" s="280" t="s">
        <v>7703</v>
      </c>
      <c r="O4281" s="347" t="s">
        <v>7703</v>
      </c>
      <c r="P4281" s="347" t="s">
        <v>7703</v>
      </c>
      <c r="Q4281" s="283" t="s">
        <v>7703</v>
      </c>
      <c r="R4281" s="139" t="s">
        <v>7437</v>
      </c>
    </row>
    <row r="4282" spans="1:18" s="146" customFormat="1" ht="15" customHeight="1">
      <c r="A4282" s="139" t="s">
        <v>46</v>
      </c>
      <c r="B4282" s="280" t="s">
        <v>3</v>
      </c>
      <c r="C4282" s="305" t="s">
        <v>105</v>
      </c>
      <c r="D4282" s="281" t="s">
        <v>8058</v>
      </c>
      <c r="E4282" s="282" t="s">
        <v>8059</v>
      </c>
      <c r="F4282" s="283" t="s">
        <v>285</v>
      </c>
      <c r="G4282" s="139" t="s">
        <v>7497</v>
      </c>
      <c r="H4282" s="139" t="s">
        <v>1365</v>
      </c>
      <c r="I4282" s="363">
        <v>45658</v>
      </c>
      <c r="J4282" s="280" t="s">
        <v>8095</v>
      </c>
      <c r="K4282" s="313" t="s">
        <v>7516</v>
      </c>
      <c r="L4282" s="284" t="s">
        <v>7703</v>
      </c>
      <c r="M4282" s="280" t="s">
        <v>7703</v>
      </c>
      <c r="N4282" s="280" t="s">
        <v>7703</v>
      </c>
      <c r="O4282" s="347" t="s">
        <v>7703</v>
      </c>
      <c r="P4282" s="347" t="s">
        <v>7703</v>
      </c>
      <c r="Q4282" s="283" t="s">
        <v>7703</v>
      </c>
      <c r="R4282" s="139" t="s">
        <v>7437</v>
      </c>
    </row>
    <row r="4283" spans="1:18" s="146" customFormat="1" ht="15" customHeight="1">
      <c r="A4283" s="139" t="s">
        <v>46</v>
      </c>
      <c r="B4283" s="280" t="s">
        <v>3</v>
      </c>
      <c r="C4283" s="305" t="s">
        <v>352</v>
      </c>
      <c r="D4283" s="281" t="s">
        <v>4911</v>
      </c>
      <c r="E4283" s="282" t="s">
        <v>4912</v>
      </c>
      <c r="F4283" s="283" t="s">
        <v>8020</v>
      </c>
      <c r="G4283" s="139" t="s">
        <v>7896</v>
      </c>
      <c r="H4283" s="139" t="s">
        <v>7525</v>
      </c>
      <c r="I4283" s="363">
        <v>45766</v>
      </c>
      <c r="J4283" s="280" t="s">
        <v>7891</v>
      </c>
      <c r="K4283" s="313" t="s">
        <v>7798</v>
      </c>
      <c r="L4283" s="284" t="s">
        <v>7703</v>
      </c>
      <c r="M4283" s="280" t="s">
        <v>7703</v>
      </c>
      <c r="N4283" s="280" t="s">
        <v>7703</v>
      </c>
      <c r="O4283" s="347" t="s">
        <v>7703</v>
      </c>
      <c r="P4283" s="347" t="s">
        <v>7703</v>
      </c>
      <c r="Q4283" s="283" t="s">
        <v>7703</v>
      </c>
      <c r="R4283" s="139" t="s">
        <v>7528</v>
      </c>
    </row>
    <row r="4284" spans="1:18" s="146" customFormat="1" ht="15" customHeight="1">
      <c r="A4284" s="139" t="s">
        <v>46</v>
      </c>
      <c r="B4284" s="280" t="s">
        <v>3</v>
      </c>
      <c r="C4284" s="305" t="s">
        <v>1058</v>
      </c>
      <c r="D4284" s="281" t="s">
        <v>6395</v>
      </c>
      <c r="E4284" s="282" t="s">
        <v>6396</v>
      </c>
      <c r="F4284" s="283" t="s">
        <v>7492</v>
      </c>
      <c r="G4284" s="139" t="s">
        <v>7492</v>
      </c>
      <c r="H4284" s="139" t="s">
        <v>7492</v>
      </c>
      <c r="I4284" s="363">
        <v>45667</v>
      </c>
      <c r="J4284" s="280" t="s">
        <v>8103</v>
      </c>
      <c r="K4284" s="313" t="s">
        <v>7548</v>
      </c>
      <c r="L4284" s="284" t="s">
        <v>7703</v>
      </c>
      <c r="M4284" s="280" t="s">
        <v>7703</v>
      </c>
      <c r="N4284" s="280" t="s">
        <v>7703</v>
      </c>
      <c r="O4284" s="347" t="s">
        <v>7703</v>
      </c>
      <c r="P4284" s="347" t="s">
        <v>7703</v>
      </c>
      <c r="Q4284" s="283" t="s">
        <v>7703</v>
      </c>
      <c r="R4284" s="139" t="s">
        <v>7437</v>
      </c>
    </row>
    <row r="4285" spans="1:18" s="146" customFormat="1" ht="15" customHeight="1">
      <c r="A4285" s="139" t="s">
        <v>46</v>
      </c>
      <c r="B4285" s="280" t="s">
        <v>3</v>
      </c>
      <c r="C4285" s="305" t="s">
        <v>105</v>
      </c>
      <c r="D4285" s="281" t="s">
        <v>8130</v>
      </c>
      <c r="E4285" s="282" t="s">
        <v>8131</v>
      </c>
      <c r="F4285" s="307" t="s">
        <v>7544</v>
      </c>
      <c r="G4285" s="308" t="s">
        <v>7534</v>
      </c>
      <c r="H4285" s="308" t="s">
        <v>7434</v>
      </c>
      <c r="I4285" s="363">
        <v>45674</v>
      </c>
      <c r="J4285" s="280" t="s">
        <v>8094</v>
      </c>
      <c r="K4285" s="313" t="s">
        <v>7593</v>
      </c>
      <c r="L4285" s="284" t="s">
        <v>7703</v>
      </c>
      <c r="M4285" s="280" t="s">
        <v>7703</v>
      </c>
      <c r="N4285" s="280" t="s">
        <v>7703</v>
      </c>
      <c r="O4285" s="347" t="s">
        <v>7703</v>
      </c>
      <c r="P4285" s="347" t="s">
        <v>7703</v>
      </c>
      <c r="Q4285" s="283" t="s">
        <v>7703</v>
      </c>
      <c r="R4285" s="139" t="s">
        <v>7437</v>
      </c>
    </row>
    <row r="4286" spans="1:18" s="146" customFormat="1" ht="15" customHeight="1">
      <c r="A4286" s="139" t="s">
        <v>46</v>
      </c>
      <c r="B4286" s="280" t="s">
        <v>3</v>
      </c>
      <c r="C4286" s="305" t="s">
        <v>105</v>
      </c>
      <c r="D4286" s="281" t="s">
        <v>8149</v>
      </c>
      <c r="E4286" s="282" t="s">
        <v>8150</v>
      </c>
      <c r="F4286" s="283" t="s">
        <v>163</v>
      </c>
      <c r="G4286" s="139" t="s">
        <v>7433</v>
      </c>
      <c r="H4286" s="139" t="s">
        <v>7434</v>
      </c>
      <c r="I4286" s="363">
        <v>45696</v>
      </c>
      <c r="J4286" s="280" t="s">
        <v>8146</v>
      </c>
      <c r="K4286" s="313" t="s">
        <v>7857</v>
      </c>
      <c r="L4286" s="284" t="s">
        <v>7703</v>
      </c>
      <c r="M4286" s="280" t="s">
        <v>7703</v>
      </c>
      <c r="N4286" s="280" t="s">
        <v>7703</v>
      </c>
      <c r="O4286" s="347" t="s">
        <v>7703</v>
      </c>
      <c r="P4286" s="347" t="s">
        <v>7703</v>
      </c>
      <c r="Q4286" s="283" t="s">
        <v>7703</v>
      </c>
      <c r="R4286" s="139" t="s">
        <v>7437</v>
      </c>
    </row>
    <row r="4287" spans="1:18" s="146" customFormat="1" ht="15" customHeight="1">
      <c r="A4287" s="139" t="s">
        <v>46</v>
      </c>
      <c r="B4287" s="280" t="s">
        <v>3</v>
      </c>
      <c r="C4287" s="305" t="s">
        <v>105</v>
      </c>
      <c r="D4287" s="281" t="s">
        <v>6534</v>
      </c>
      <c r="E4287" s="282" t="s">
        <v>6535</v>
      </c>
      <c r="F4287" s="283" t="s">
        <v>285</v>
      </c>
      <c r="G4287" s="139" t="s">
        <v>7497</v>
      </c>
      <c r="H4287" s="139" t="s">
        <v>1365</v>
      </c>
      <c r="I4287" s="363">
        <v>45768</v>
      </c>
      <c r="J4287" s="280" t="s">
        <v>8219</v>
      </c>
      <c r="K4287" s="313" t="s">
        <v>7516</v>
      </c>
      <c r="L4287" s="284" t="s">
        <v>7703</v>
      </c>
      <c r="M4287" s="280" t="s">
        <v>7703</v>
      </c>
      <c r="N4287" s="280" t="s">
        <v>7703</v>
      </c>
      <c r="O4287" s="347" t="s">
        <v>7703</v>
      </c>
      <c r="P4287" s="347" t="s">
        <v>7703</v>
      </c>
      <c r="Q4287" s="283" t="s">
        <v>7703</v>
      </c>
      <c r="R4287" s="139" t="s">
        <v>7446</v>
      </c>
    </row>
    <row r="4288" spans="1:18" s="146" customFormat="1" ht="15" customHeight="1">
      <c r="A4288" s="139" t="s">
        <v>46</v>
      </c>
      <c r="B4288" s="280" t="s">
        <v>3</v>
      </c>
      <c r="C4288" s="305" t="s">
        <v>105</v>
      </c>
      <c r="D4288" s="281" t="s">
        <v>1819</v>
      </c>
      <c r="E4288" s="282" t="s">
        <v>1820</v>
      </c>
      <c r="F4288" s="283" t="s">
        <v>7917</v>
      </c>
      <c r="G4288" s="139" t="s">
        <v>7534</v>
      </c>
      <c r="H4288" s="139" t="s">
        <v>7577</v>
      </c>
      <c r="I4288" s="363">
        <v>45717</v>
      </c>
      <c r="J4288" s="280" t="s">
        <v>8163</v>
      </c>
      <c r="K4288" s="313" t="s">
        <v>8190</v>
      </c>
      <c r="L4288" s="284" t="s">
        <v>7703</v>
      </c>
      <c r="M4288" s="280" t="s">
        <v>7703</v>
      </c>
      <c r="N4288" s="280" t="s">
        <v>7703</v>
      </c>
      <c r="O4288" s="347" t="s">
        <v>7703</v>
      </c>
      <c r="P4288" s="347" t="s">
        <v>7703</v>
      </c>
      <c r="Q4288" s="283" t="s">
        <v>7703</v>
      </c>
      <c r="R4288" s="139" t="s">
        <v>7446</v>
      </c>
    </row>
    <row r="4289" spans="1:18" s="146" customFormat="1" ht="15" customHeight="1">
      <c r="A4289" s="139" t="s">
        <v>46</v>
      </c>
      <c r="B4289" s="280" t="s">
        <v>3</v>
      </c>
      <c r="C4289" s="305" t="s">
        <v>105</v>
      </c>
      <c r="D4289" s="281" t="s">
        <v>8209</v>
      </c>
      <c r="E4289" s="282" t="s">
        <v>8210</v>
      </c>
      <c r="F4289" s="283" t="s">
        <v>8208</v>
      </c>
      <c r="G4289" s="139" t="s">
        <v>7433</v>
      </c>
      <c r="H4289" s="139" t="s">
        <v>7433</v>
      </c>
      <c r="I4289" s="363">
        <v>45748</v>
      </c>
      <c r="J4289" s="280" t="s">
        <v>8203</v>
      </c>
      <c r="K4289" s="313" t="s">
        <v>7445</v>
      </c>
      <c r="L4289" s="284" t="s">
        <v>7703</v>
      </c>
      <c r="M4289" s="280" t="s">
        <v>7703</v>
      </c>
      <c r="N4289" s="280" t="s">
        <v>7703</v>
      </c>
      <c r="O4289" s="347" t="s">
        <v>7703</v>
      </c>
      <c r="P4289" s="347" t="s">
        <v>7703</v>
      </c>
      <c r="Q4289" s="283" t="s">
        <v>7703</v>
      </c>
      <c r="R4289" s="139" t="s">
        <v>7446</v>
      </c>
    </row>
    <row r="4290" spans="1:18" s="146" customFormat="1" ht="15" customHeight="1">
      <c r="A4290" s="139" t="s">
        <v>46</v>
      </c>
      <c r="B4290" s="280" t="s">
        <v>3</v>
      </c>
      <c r="C4290" s="305" t="s">
        <v>105</v>
      </c>
      <c r="D4290" s="281" t="s">
        <v>8104</v>
      </c>
      <c r="E4290" s="282" t="s">
        <v>8105</v>
      </c>
      <c r="F4290" s="283" t="s">
        <v>8136</v>
      </c>
      <c r="G4290" s="139" t="s">
        <v>7497</v>
      </c>
      <c r="H4290" s="139" t="s">
        <v>1365</v>
      </c>
      <c r="I4290" s="363">
        <v>45736</v>
      </c>
      <c r="J4290" s="280" t="s">
        <v>8192</v>
      </c>
      <c r="K4290" s="313" t="s">
        <v>8106</v>
      </c>
      <c r="L4290" s="284" t="s">
        <v>7703</v>
      </c>
      <c r="M4290" s="280" t="s">
        <v>7703</v>
      </c>
      <c r="N4290" s="280" t="s">
        <v>7703</v>
      </c>
      <c r="O4290" s="347" t="s">
        <v>7703</v>
      </c>
      <c r="P4290" s="347" t="s">
        <v>7703</v>
      </c>
      <c r="Q4290" s="283" t="s">
        <v>7703</v>
      </c>
      <c r="R4290" s="139" t="s">
        <v>7437</v>
      </c>
    </row>
    <row r="4291" spans="1:18" s="146" customFormat="1" ht="15" customHeight="1">
      <c r="A4291" s="139" t="s">
        <v>46</v>
      </c>
      <c r="B4291" s="280" t="s">
        <v>3</v>
      </c>
      <c r="C4291" s="305" t="s">
        <v>105</v>
      </c>
      <c r="D4291" s="281" t="s">
        <v>1806</v>
      </c>
      <c r="E4291" s="282" t="s">
        <v>1807</v>
      </c>
      <c r="F4291" s="283" t="s">
        <v>1073</v>
      </c>
      <c r="G4291" s="139" t="s">
        <v>7800</v>
      </c>
      <c r="H4291" s="139" t="s">
        <v>7800</v>
      </c>
      <c r="I4291" s="363">
        <v>45748</v>
      </c>
      <c r="J4291" s="280" t="s">
        <v>8203</v>
      </c>
      <c r="K4291" s="313" t="s">
        <v>7938</v>
      </c>
      <c r="L4291" s="284" t="s">
        <v>7703</v>
      </c>
      <c r="M4291" s="280" t="s">
        <v>7703</v>
      </c>
      <c r="N4291" s="280" t="s">
        <v>7703</v>
      </c>
      <c r="O4291" s="347" t="s">
        <v>7703</v>
      </c>
      <c r="P4291" s="347" t="s">
        <v>7703</v>
      </c>
      <c r="Q4291" s="283" t="s">
        <v>7703</v>
      </c>
      <c r="R4291" s="139" t="s">
        <v>7446</v>
      </c>
    </row>
    <row r="4292" spans="1:18" s="146" customFormat="1" ht="15" customHeight="1">
      <c r="A4292" s="139" t="s">
        <v>46</v>
      </c>
      <c r="B4292" s="280" t="s">
        <v>3</v>
      </c>
      <c r="C4292" s="305" t="s">
        <v>105</v>
      </c>
      <c r="D4292" s="281" t="s">
        <v>2624</v>
      </c>
      <c r="E4292" s="282" t="s">
        <v>2625</v>
      </c>
      <c r="F4292" s="283" t="s">
        <v>2375</v>
      </c>
      <c r="G4292" s="139" t="s">
        <v>1365</v>
      </c>
      <c r="H4292" s="139" t="s">
        <v>7896</v>
      </c>
      <c r="I4292" s="363">
        <v>45742</v>
      </c>
      <c r="J4292" s="280" t="s">
        <v>8197</v>
      </c>
      <c r="K4292" s="313" t="s">
        <v>7593</v>
      </c>
      <c r="L4292" s="284" t="s">
        <v>7703</v>
      </c>
      <c r="M4292" s="280" t="s">
        <v>7703</v>
      </c>
      <c r="N4292" s="280" t="s">
        <v>7703</v>
      </c>
      <c r="O4292" s="347" t="s">
        <v>7703</v>
      </c>
      <c r="P4292" s="347" t="s">
        <v>7703</v>
      </c>
      <c r="Q4292" s="283" t="s">
        <v>7703</v>
      </c>
      <c r="R4292" s="139" t="s">
        <v>7437</v>
      </c>
    </row>
    <row r="4293" spans="1:18" s="146" customFormat="1" ht="15" customHeight="1">
      <c r="A4293" s="139" t="s">
        <v>46</v>
      </c>
      <c r="B4293" s="280" t="s">
        <v>3</v>
      </c>
      <c r="C4293" s="305" t="s">
        <v>105</v>
      </c>
      <c r="D4293" s="281" t="s">
        <v>4701</v>
      </c>
      <c r="E4293" s="282" t="s">
        <v>4702</v>
      </c>
      <c r="F4293" s="283" t="s">
        <v>1143</v>
      </c>
      <c r="G4293" s="139" t="s">
        <v>7502</v>
      </c>
      <c r="H4293" s="139" t="s">
        <v>7434</v>
      </c>
      <c r="I4293" s="363">
        <v>45767</v>
      </c>
      <c r="J4293" s="280" t="s">
        <v>8219</v>
      </c>
      <c r="K4293" s="313" t="s">
        <v>7548</v>
      </c>
      <c r="L4293" s="284" t="s">
        <v>7703</v>
      </c>
      <c r="M4293" s="280" t="s">
        <v>7703</v>
      </c>
      <c r="N4293" s="280" t="s">
        <v>7703</v>
      </c>
      <c r="O4293" s="347" t="s">
        <v>7703</v>
      </c>
      <c r="P4293" s="347" t="s">
        <v>7703</v>
      </c>
      <c r="Q4293" s="283" t="s">
        <v>7703</v>
      </c>
      <c r="R4293" s="139" t="s">
        <v>7437</v>
      </c>
    </row>
    <row r="4294" spans="1:18" s="146" customFormat="1" ht="15" customHeight="1">
      <c r="A4294" s="139" t="s">
        <v>46</v>
      </c>
      <c r="B4294" s="280" t="s">
        <v>3</v>
      </c>
      <c r="C4294" s="305" t="s">
        <v>105</v>
      </c>
      <c r="D4294" s="281" t="s">
        <v>6538</v>
      </c>
      <c r="E4294" s="282" t="s">
        <v>6539</v>
      </c>
      <c r="F4294" s="283" t="s">
        <v>1143</v>
      </c>
      <c r="G4294" s="139" t="s">
        <v>7502</v>
      </c>
      <c r="H4294" s="139" t="s">
        <v>7434</v>
      </c>
      <c r="I4294" s="363">
        <v>45767</v>
      </c>
      <c r="J4294" s="280" t="s">
        <v>8219</v>
      </c>
      <c r="K4294" s="313" t="s">
        <v>7548</v>
      </c>
      <c r="L4294" s="284" t="s">
        <v>7703</v>
      </c>
      <c r="M4294" s="280" t="s">
        <v>7703</v>
      </c>
      <c r="N4294" s="280" t="s">
        <v>7703</v>
      </c>
      <c r="O4294" s="347" t="s">
        <v>7703</v>
      </c>
      <c r="P4294" s="347" t="s">
        <v>7703</v>
      </c>
      <c r="Q4294" s="283" t="s">
        <v>7703</v>
      </c>
      <c r="R4294" s="139" t="s">
        <v>7446</v>
      </c>
    </row>
    <row r="4295" spans="1:18" s="146" customFormat="1" ht="15" customHeight="1">
      <c r="A4295" s="139" t="s">
        <v>46</v>
      </c>
      <c r="B4295" s="280" t="s">
        <v>3</v>
      </c>
      <c r="C4295" s="305" t="s">
        <v>143</v>
      </c>
      <c r="D4295" s="281" t="s">
        <v>3306</v>
      </c>
      <c r="E4295" s="282" t="s">
        <v>3307</v>
      </c>
      <c r="F4295" s="283" t="s">
        <v>7982</v>
      </c>
      <c r="G4295" s="139" t="s">
        <v>7534</v>
      </c>
      <c r="H4295" s="139" t="s">
        <v>7577</v>
      </c>
      <c r="I4295" s="363">
        <v>45778</v>
      </c>
      <c r="J4295" s="280" t="s">
        <v>8258</v>
      </c>
      <c r="K4295" s="313" t="s">
        <v>7602</v>
      </c>
      <c r="L4295" s="284" t="s">
        <v>7703</v>
      </c>
      <c r="M4295" s="280" t="s">
        <v>7703</v>
      </c>
      <c r="N4295" s="280" t="s">
        <v>7703</v>
      </c>
      <c r="O4295" s="347" t="s">
        <v>7703</v>
      </c>
      <c r="P4295" s="347" t="s">
        <v>7703</v>
      </c>
      <c r="Q4295" s="283" t="s">
        <v>7703</v>
      </c>
      <c r="R4295" s="139" t="s">
        <v>7437</v>
      </c>
    </row>
    <row r="4296" spans="1:18" s="146" customFormat="1" ht="15" customHeight="1">
      <c r="A4296" s="139" t="s">
        <v>46</v>
      </c>
      <c r="B4296" s="280" t="s">
        <v>3</v>
      </c>
      <c r="C4296" s="305" t="s">
        <v>105</v>
      </c>
      <c r="D4296" s="281" t="s">
        <v>4585</v>
      </c>
      <c r="E4296" s="282" t="s">
        <v>4586</v>
      </c>
      <c r="F4296" s="283" t="s">
        <v>187</v>
      </c>
      <c r="G4296" s="139" t="s">
        <v>7463</v>
      </c>
      <c r="H4296" s="139" t="s">
        <v>7434</v>
      </c>
      <c r="I4296" s="363">
        <v>45808</v>
      </c>
      <c r="J4296" s="280" t="s">
        <v>8273</v>
      </c>
      <c r="K4296" s="313" t="s">
        <v>7507</v>
      </c>
      <c r="L4296" s="284" t="s">
        <v>7703</v>
      </c>
      <c r="M4296" s="280" t="s">
        <v>7703</v>
      </c>
      <c r="N4296" s="280" t="s">
        <v>7703</v>
      </c>
      <c r="O4296" s="347" t="s">
        <v>7703</v>
      </c>
      <c r="P4296" s="347" t="s">
        <v>7703</v>
      </c>
      <c r="Q4296" s="283" t="s">
        <v>7703</v>
      </c>
      <c r="R4296" s="139" t="s">
        <v>7446</v>
      </c>
    </row>
    <row r="4297" spans="1:18" s="146" customFormat="1" ht="15" customHeight="1">
      <c r="A4297" s="139" t="s">
        <v>46</v>
      </c>
      <c r="B4297" s="280" t="s">
        <v>3</v>
      </c>
      <c r="C4297" s="305" t="s">
        <v>105</v>
      </c>
      <c r="D4297" s="281" t="s">
        <v>5624</v>
      </c>
      <c r="E4297" s="282" t="s">
        <v>5625</v>
      </c>
      <c r="F4297" s="283" t="s">
        <v>187</v>
      </c>
      <c r="G4297" s="139" t="s">
        <v>7463</v>
      </c>
      <c r="H4297" s="139" t="s">
        <v>7434</v>
      </c>
      <c r="I4297" s="363">
        <v>45777</v>
      </c>
      <c r="J4297" s="280" t="s">
        <v>8258</v>
      </c>
      <c r="K4297" s="313" t="s">
        <v>7441</v>
      </c>
      <c r="L4297" s="284" t="s">
        <v>7703</v>
      </c>
      <c r="M4297" s="280" t="s">
        <v>7703</v>
      </c>
      <c r="N4297" s="280" t="s">
        <v>7703</v>
      </c>
      <c r="O4297" s="347" t="s">
        <v>7703</v>
      </c>
      <c r="P4297" s="347" t="s">
        <v>7703</v>
      </c>
      <c r="Q4297" s="283" t="s">
        <v>7703</v>
      </c>
      <c r="R4297" s="139" t="s">
        <v>7437</v>
      </c>
    </row>
    <row r="4298" spans="1:18" s="146" customFormat="1" ht="15" customHeight="1">
      <c r="A4298" s="139" t="s">
        <v>46</v>
      </c>
      <c r="B4298" s="280" t="s">
        <v>3</v>
      </c>
      <c r="C4298" s="305" t="s">
        <v>105</v>
      </c>
      <c r="D4298" s="281" t="s">
        <v>7369</v>
      </c>
      <c r="E4298" s="282" t="s">
        <v>7370</v>
      </c>
      <c r="F4298" s="283" t="s">
        <v>163</v>
      </c>
      <c r="G4298" s="139" t="s">
        <v>7433</v>
      </c>
      <c r="H4298" s="139" t="s">
        <v>7434</v>
      </c>
      <c r="I4298" s="363">
        <v>45696</v>
      </c>
      <c r="J4298" s="280" t="s">
        <v>8146</v>
      </c>
      <c r="K4298" s="313" t="s">
        <v>7854</v>
      </c>
      <c r="L4298" s="284" t="s">
        <v>7703</v>
      </c>
      <c r="M4298" s="280" t="s">
        <v>7703</v>
      </c>
      <c r="N4298" s="280" t="s">
        <v>7703</v>
      </c>
      <c r="O4298" s="347" t="s">
        <v>7703</v>
      </c>
      <c r="P4298" s="347" t="s">
        <v>7703</v>
      </c>
      <c r="Q4298" s="283" t="s">
        <v>7703</v>
      </c>
      <c r="R4298" s="139" t="s">
        <v>7437</v>
      </c>
    </row>
    <row r="4299" spans="1:18" s="146" customFormat="1" ht="15" customHeight="1">
      <c r="A4299" s="139" t="s">
        <v>46</v>
      </c>
      <c r="B4299" s="280" t="s">
        <v>3</v>
      </c>
      <c r="C4299" s="305" t="s">
        <v>105</v>
      </c>
      <c r="D4299" s="281" t="s">
        <v>4706</v>
      </c>
      <c r="E4299" s="282" t="s">
        <v>4707</v>
      </c>
      <c r="F4299" s="283" t="s">
        <v>7492</v>
      </c>
      <c r="G4299" s="139" t="s">
        <v>7492</v>
      </c>
      <c r="H4299" s="139" t="s">
        <v>7492</v>
      </c>
      <c r="I4299" s="363">
        <v>45748</v>
      </c>
      <c r="J4299" s="280" t="s">
        <v>8203</v>
      </c>
      <c r="K4299" s="313" t="s">
        <v>7753</v>
      </c>
      <c r="L4299" s="284" t="s">
        <v>7703</v>
      </c>
      <c r="M4299" s="280" t="s">
        <v>7703</v>
      </c>
      <c r="N4299" s="280" t="s">
        <v>7703</v>
      </c>
      <c r="O4299" s="347" t="s">
        <v>7703</v>
      </c>
      <c r="P4299" s="347" t="s">
        <v>7703</v>
      </c>
      <c r="Q4299" s="283" t="s">
        <v>7703</v>
      </c>
      <c r="R4299" s="139" t="s">
        <v>7437</v>
      </c>
    </row>
    <row r="4300" spans="1:18" s="146" customFormat="1" ht="15" customHeight="1">
      <c r="A4300" s="139" t="s">
        <v>46</v>
      </c>
      <c r="B4300" s="280" t="s">
        <v>3</v>
      </c>
      <c r="C4300" s="305" t="s">
        <v>105</v>
      </c>
      <c r="D4300" s="281" t="s">
        <v>2158</v>
      </c>
      <c r="E4300" s="282" t="s">
        <v>2159</v>
      </c>
      <c r="F4300" s="283" t="s">
        <v>187</v>
      </c>
      <c r="G4300" s="139" t="s">
        <v>7463</v>
      </c>
      <c r="H4300" s="139" t="s">
        <v>7434</v>
      </c>
      <c r="I4300" s="363">
        <v>45808</v>
      </c>
      <c r="J4300" s="280" t="s">
        <v>8273</v>
      </c>
      <c r="K4300" s="313" t="s">
        <v>7465</v>
      </c>
      <c r="L4300" s="284" t="s">
        <v>7703</v>
      </c>
      <c r="M4300" s="280" t="s">
        <v>7703</v>
      </c>
      <c r="N4300" s="280" t="s">
        <v>7703</v>
      </c>
      <c r="O4300" s="347" t="s">
        <v>7703</v>
      </c>
      <c r="P4300" s="347" t="s">
        <v>7703</v>
      </c>
      <c r="Q4300" s="283" t="s">
        <v>7703</v>
      </c>
      <c r="R4300" s="139" t="s">
        <v>7437</v>
      </c>
    </row>
    <row r="4301" spans="1:18" s="146" customFormat="1" ht="15" customHeight="1">
      <c r="A4301" s="139" t="s">
        <v>46</v>
      </c>
      <c r="B4301" s="280" t="s">
        <v>3</v>
      </c>
      <c r="C4301" s="305" t="s">
        <v>105</v>
      </c>
      <c r="D4301" s="281" t="s">
        <v>6333</v>
      </c>
      <c r="E4301" s="282" t="s">
        <v>6334</v>
      </c>
      <c r="F4301" s="283" t="s">
        <v>296</v>
      </c>
      <c r="G4301" s="139" t="s">
        <v>7896</v>
      </c>
      <c r="H4301" s="139" t="s">
        <v>7525</v>
      </c>
      <c r="I4301" s="363">
        <v>45759</v>
      </c>
      <c r="J4301" s="280" t="s">
        <v>8217</v>
      </c>
      <c r="K4301" s="313" t="s">
        <v>7593</v>
      </c>
      <c r="L4301" s="284" t="s">
        <v>7703</v>
      </c>
      <c r="M4301" s="280" t="s">
        <v>7703</v>
      </c>
      <c r="N4301" s="280" t="s">
        <v>7703</v>
      </c>
      <c r="O4301" s="347" t="s">
        <v>7703</v>
      </c>
      <c r="P4301" s="347" t="s">
        <v>7703</v>
      </c>
      <c r="Q4301" s="283" t="s">
        <v>7703</v>
      </c>
      <c r="R4301" s="139" t="s">
        <v>7437</v>
      </c>
    </row>
    <row r="4302" spans="1:18" s="146" customFormat="1" ht="15" customHeight="1">
      <c r="A4302" s="139" t="s">
        <v>46</v>
      </c>
      <c r="B4302" s="280" t="s">
        <v>3</v>
      </c>
      <c r="C4302" s="305" t="s">
        <v>105</v>
      </c>
      <c r="D4302" s="281" t="s">
        <v>6940</v>
      </c>
      <c r="E4302" s="282" t="s">
        <v>6941</v>
      </c>
      <c r="F4302" s="283" t="s">
        <v>296</v>
      </c>
      <c r="G4302" s="139" t="s">
        <v>7896</v>
      </c>
      <c r="H4302" s="139" t="s">
        <v>7525</v>
      </c>
      <c r="I4302" s="363">
        <v>45759</v>
      </c>
      <c r="J4302" s="280" t="s">
        <v>8217</v>
      </c>
      <c r="K4302" s="313" t="s">
        <v>7436</v>
      </c>
      <c r="L4302" s="284" t="s">
        <v>7703</v>
      </c>
      <c r="M4302" s="280" t="s">
        <v>7703</v>
      </c>
      <c r="N4302" s="280" t="s">
        <v>7703</v>
      </c>
      <c r="O4302" s="347" t="s">
        <v>7703</v>
      </c>
      <c r="P4302" s="347" t="s">
        <v>7703</v>
      </c>
      <c r="Q4302" s="283" t="s">
        <v>7703</v>
      </c>
      <c r="R4302" s="139" t="s">
        <v>7437</v>
      </c>
    </row>
    <row r="4303" spans="1:18" s="146" customFormat="1" ht="15" customHeight="1">
      <c r="A4303" s="139" t="s">
        <v>46</v>
      </c>
      <c r="B4303" s="280" t="s">
        <v>3</v>
      </c>
      <c r="C4303" s="305" t="s">
        <v>105</v>
      </c>
      <c r="D4303" s="281" t="s">
        <v>8279</v>
      </c>
      <c r="E4303" s="282" t="s">
        <v>8280</v>
      </c>
      <c r="F4303" s="283" t="s">
        <v>1992</v>
      </c>
      <c r="G4303" s="139" t="s">
        <v>7433</v>
      </c>
      <c r="H4303" s="139" t="s">
        <v>7434</v>
      </c>
      <c r="I4303" s="363">
        <v>45780</v>
      </c>
      <c r="J4303" s="280" t="s">
        <v>8258</v>
      </c>
      <c r="K4303" s="313" t="s">
        <v>7675</v>
      </c>
      <c r="L4303" s="284" t="s">
        <v>7703</v>
      </c>
      <c r="M4303" s="280" t="s">
        <v>7703</v>
      </c>
      <c r="N4303" s="280" t="s">
        <v>7703</v>
      </c>
      <c r="O4303" s="347" t="s">
        <v>7703</v>
      </c>
      <c r="P4303" s="347" t="s">
        <v>7703</v>
      </c>
      <c r="Q4303" s="283" t="s">
        <v>7703</v>
      </c>
      <c r="R4303" s="139" t="s">
        <v>7437</v>
      </c>
    </row>
    <row r="4304" spans="1:18" s="146" customFormat="1" ht="15" customHeight="1">
      <c r="A4304" s="139" t="s">
        <v>46</v>
      </c>
      <c r="B4304" s="280" t="s">
        <v>3</v>
      </c>
      <c r="C4304" s="305" t="s">
        <v>105</v>
      </c>
      <c r="D4304" s="281" t="s">
        <v>5905</v>
      </c>
      <c r="E4304" s="282" t="s">
        <v>5906</v>
      </c>
      <c r="F4304" s="283" t="s">
        <v>1992</v>
      </c>
      <c r="G4304" s="139" t="s">
        <v>7433</v>
      </c>
      <c r="H4304" s="139" t="s">
        <v>7434</v>
      </c>
      <c r="I4304" s="363">
        <v>45780</v>
      </c>
      <c r="J4304" s="280" t="s">
        <v>8258</v>
      </c>
      <c r="K4304" s="313" t="s">
        <v>7593</v>
      </c>
      <c r="L4304" s="284" t="s">
        <v>7703</v>
      </c>
      <c r="M4304" s="280" t="s">
        <v>7703</v>
      </c>
      <c r="N4304" s="280" t="s">
        <v>7703</v>
      </c>
      <c r="O4304" s="347" t="s">
        <v>7703</v>
      </c>
      <c r="P4304" s="347" t="s">
        <v>7703</v>
      </c>
      <c r="Q4304" s="283" t="s">
        <v>7703</v>
      </c>
      <c r="R4304" s="139" t="s">
        <v>7437</v>
      </c>
    </row>
    <row r="4305" spans="1:18" s="146" customFormat="1" ht="15" customHeight="1">
      <c r="A4305" s="139" t="s">
        <v>46</v>
      </c>
      <c r="B4305" s="280" t="s">
        <v>3</v>
      </c>
      <c r="C4305" s="305" t="s">
        <v>105</v>
      </c>
      <c r="D4305" s="281" t="s">
        <v>8223</v>
      </c>
      <c r="E4305" s="282" t="s">
        <v>8224</v>
      </c>
      <c r="F4305" s="283" t="s">
        <v>8024</v>
      </c>
      <c r="G4305" s="139" t="s">
        <v>7502</v>
      </c>
      <c r="H4305" s="139" t="s">
        <v>7577</v>
      </c>
      <c r="I4305" s="363">
        <v>45748</v>
      </c>
      <c r="J4305" s="280" t="s">
        <v>8203</v>
      </c>
      <c r="K4305" s="313" t="s">
        <v>7445</v>
      </c>
      <c r="L4305" s="284" t="s">
        <v>7703</v>
      </c>
      <c r="M4305" s="280" t="s">
        <v>7703</v>
      </c>
      <c r="N4305" s="280" t="s">
        <v>7703</v>
      </c>
      <c r="O4305" s="347" t="s">
        <v>7703</v>
      </c>
      <c r="P4305" s="347" t="s">
        <v>7703</v>
      </c>
      <c r="Q4305" s="283" t="s">
        <v>7703</v>
      </c>
      <c r="R4305" s="139" t="s">
        <v>7446</v>
      </c>
    </row>
    <row r="4306" spans="1:18" s="146" customFormat="1" ht="15" customHeight="1">
      <c r="A4306" s="139" t="s">
        <v>46</v>
      </c>
      <c r="B4306" s="280" t="s">
        <v>3</v>
      </c>
      <c r="C4306" s="305" t="s">
        <v>105</v>
      </c>
      <c r="D4306" s="281" t="s">
        <v>8225</v>
      </c>
      <c r="E4306" s="282" t="s">
        <v>8226</v>
      </c>
      <c r="F4306" s="283" t="s">
        <v>8024</v>
      </c>
      <c r="G4306" s="139" t="s">
        <v>7502</v>
      </c>
      <c r="H4306" s="139" t="s">
        <v>7577</v>
      </c>
      <c r="I4306" s="363">
        <v>45748</v>
      </c>
      <c r="J4306" s="280" t="s">
        <v>8203</v>
      </c>
      <c r="K4306" s="313" t="s">
        <v>7445</v>
      </c>
      <c r="L4306" s="284" t="s">
        <v>7703</v>
      </c>
      <c r="M4306" s="280" t="s">
        <v>7703</v>
      </c>
      <c r="N4306" s="280" t="s">
        <v>7703</v>
      </c>
      <c r="O4306" s="347" t="s">
        <v>7703</v>
      </c>
      <c r="P4306" s="347" t="s">
        <v>7703</v>
      </c>
      <c r="Q4306" s="283" t="s">
        <v>7703</v>
      </c>
      <c r="R4306" s="139" t="s">
        <v>7446</v>
      </c>
    </row>
    <row r="4307" spans="1:18" s="146" customFormat="1" ht="15" customHeight="1">
      <c r="A4307" s="139" t="s">
        <v>46</v>
      </c>
      <c r="B4307" s="280" t="s">
        <v>3</v>
      </c>
      <c r="C4307" s="305" t="s">
        <v>105</v>
      </c>
      <c r="D4307" s="281" t="s">
        <v>8227</v>
      </c>
      <c r="E4307" s="282" t="s">
        <v>8228</v>
      </c>
      <c r="F4307" s="283" t="s">
        <v>8024</v>
      </c>
      <c r="G4307" s="139" t="s">
        <v>7502</v>
      </c>
      <c r="H4307" s="139" t="s">
        <v>7577</v>
      </c>
      <c r="I4307" s="363">
        <v>45748</v>
      </c>
      <c r="J4307" s="280" t="s">
        <v>8203</v>
      </c>
      <c r="K4307" s="313" t="s">
        <v>7445</v>
      </c>
      <c r="L4307" s="284" t="s">
        <v>7703</v>
      </c>
      <c r="M4307" s="280" t="s">
        <v>7703</v>
      </c>
      <c r="N4307" s="280" t="s">
        <v>7703</v>
      </c>
      <c r="O4307" s="347" t="s">
        <v>7703</v>
      </c>
      <c r="P4307" s="347" t="s">
        <v>7703</v>
      </c>
      <c r="Q4307" s="283" t="s">
        <v>7703</v>
      </c>
      <c r="R4307" s="139" t="s">
        <v>7446</v>
      </c>
    </row>
    <row r="4308" spans="1:18" s="146" customFormat="1" ht="15" customHeight="1">
      <c r="A4308" s="139" t="s">
        <v>46</v>
      </c>
      <c r="B4308" s="280" t="s">
        <v>3</v>
      </c>
      <c r="C4308" s="305" t="s">
        <v>105</v>
      </c>
      <c r="D4308" s="281" t="s">
        <v>1650</v>
      </c>
      <c r="E4308" s="282" t="s">
        <v>1651</v>
      </c>
      <c r="F4308" s="283" t="s">
        <v>1563</v>
      </c>
      <c r="G4308" s="139" t="s">
        <v>7448</v>
      </c>
      <c r="H4308" s="139" t="s">
        <v>7449</v>
      </c>
      <c r="I4308" s="363">
        <v>45713</v>
      </c>
      <c r="J4308" s="280" t="s">
        <v>8163</v>
      </c>
      <c r="K4308" s="313" t="s">
        <v>7817</v>
      </c>
      <c r="L4308" s="284" t="s">
        <v>7703</v>
      </c>
      <c r="M4308" s="280" t="s">
        <v>7703</v>
      </c>
      <c r="N4308" s="280" t="s">
        <v>7703</v>
      </c>
      <c r="O4308" s="347" t="s">
        <v>7703</v>
      </c>
      <c r="P4308" s="347" t="s">
        <v>7703</v>
      </c>
      <c r="Q4308" s="283" t="s">
        <v>7703</v>
      </c>
      <c r="R4308" s="139" t="s">
        <v>7437</v>
      </c>
    </row>
    <row r="4309" spans="1:18" s="146" customFormat="1" ht="15" customHeight="1">
      <c r="A4309" s="139" t="s">
        <v>46</v>
      </c>
      <c r="B4309" s="280" t="s">
        <v>3</v>
      </c>
      <c r="C4309" s="305" t="s">
        <v>105</v>
      </c>
      <c r="D4309" s="281" t="s">
        <v>8239</v>
      </c>
      <c r="E4309" s="282" t="s">
        <v>8240</v>
      </c>
      <c r="F4309" s="308" t="s">
        <v>7531</v>
      </c>
      <c r="G4309" s="308" t="s">
        <v>7531</v>
      </c>
      <c r="H4309" s="308" t="s">
        <v>7531</v>
      </c>
      <c r="I4309" s="363">
        <v>45754</v>
      </c>
      <c r="J4309" s="280" t="s">
        <v>8217</v>
      </c>
      <c r="K4309" s="313" t="s">
        <v>7711</v>
      </c>
      <c r="L4309" s="284" t="s">
        <v>7703</v>
      </c>
      <c r="M4309" s="280" t="s">
        <v>7703</v>
      </c>
      <c r="N4309" s="280" t="s">
        <v>7703</v>
      </c>
      <c r="O4309" s="347" t="s">
        <v>7703</v>
      </c>
      <c r="P4309" s="347" t="s">
        <v>7703</v>
      </c>
      <c r="Q4309" s="283" t="s">
        <v>7703</v>
      </c>
      <c r="R4309" s="139" t="s">
        <v>7446</v>
      </c>
    </row>
    <row r="4310" spans="1:18" s="146" customFormat="1" ht="15" customHeight="1">
      <c r="A4310" s="139" t="s">
        <v>46</v>
      </c>
      <c r="B4310" s="280" t="s">
        <v>3</v>
      </c>
      <c r="C4310" s="305" t="s">
        <v>105</v>
      </c>
      <c r="D4310" s="281" t="s">
        <v>8015</v>
      </c>
      <c r="E4310" s="282" t="s">
        <v>8016</v>
      </c>
      <c r="F4310" s="307" t="s">
        <v>7544</v>
      </c>
      <c r="G4310" s="308" t="s">
        <v>7534</v>
      </c>
      <c r="H4310" s="308" t="s">
        <v>7434</v>
      </c>
      <c r="I4310" s="363">
        <v>45765</v>
      </c>
      <c r="J4310" s="280" t="s">
        <v>8233</v>
      </c>
      <c r="K4310" s="313" t="s">
        <v>7710</v>
      </c>
      <c r="L4310" s="284" t="s">
        <v>7703</v>
      </c>
      <c r="M4310" s="280" t="s">
        <v>7703</v>
      </c>
      <c r="N4310" s="280" t="s">
        <v>7703</v>
      </c>
      <c r="O4310" s="347" t="s">
        <v>7703</v>
      </c>
      <c r="P4310" s="347" t="s">
        <v>7703</v>
      </c>
      <c r="Q4310" s="283" t="s">
        <v>7703</v>
      </c>
      <c r="R4310" s="139" t="s">
        <v>7528</v>
      </c>
    </row>
    <row r="4311" spans="1:18" s="146" customFormat="1" ht="15" customHeight="1">
      <c r="A4311" s="139" t="s">
        <v>46</v>
      </c>
      <c r="B4311" s="280" t="s">
        <v>3</v>
      </c>
      <c r="C4311" s="305" t="s">
        <v>105</v>
      </c>
      <c r="D4311" s="281" t="s">
        <v>4836</v>
      </c>
      <c r="E4311" s="282" t="s">
        <v>4837</v>
      </c>
      <c r="F4311" s="280" t="s">
        <v>7661</v>
      </c>
      <c r="G4311" s="139" t="s">
        <v>7534</v>
      </c>
      <c r="H4311" s="139" t="s">
        <v>7434</v>
      </c>
      <c r="I4311" s="363">
        <v>45778</v>
      </c>
      <c r="J4311" s="280" t="s">
        <v>8258</v>
      </c>
      <c r="K4311" s="313" t="s">
        <v>7451</v>
      </c>
      <c r="L4311" s="284" t="s">
        <v>7703</v>
      </c>
      <c r="M4311" s="280" t="s">
        <v>7703</v>
      </c>
      <c r="N4311" s="280" t="s">
        <v>7703</v>
      </c>
      <c r="O4311" s="347" t="s">
        <v>7703</v>
      </c>
      <c r="P4311" s="347" t="s">
        <v>7703</v>
      </c>
      <c r="Q4311" s="283" t="s">
        <v>7703</v>
      </c>
      <c r="R4311" s="139" t="s">
        <v>7437</v>
      </c>
    </row>
    <row r="4312" spans="1:18" s="146" customFormat="1" ht="15" customHeight="1">
      <c r="A4312" s="139" t="s">
        <v>46</v>
      </c>
      <c r="B4312" s="280" t="s">
        <v>3</v>
      </c>
      <c r="C4312" s="305" t="s">
        <v>1058</v>
      </c>
      <c r="D4312" s="281" t="s">
        <v>2727</v>
      </c>
      <c r="E4312" s="282" t="s">
        <v>2728</v>
      </c>
      <c r="F4312" s="307" t="s">
        <v>7726</v>
      </c>
      <c r="G4312" s="308" t="s">
        <v>7525</v>
      </c>
      <c r="H4312" s="308" t="s">
        <v>7525</v>
      </c>
      <c r="I4312" s="363">
        <v>45778</v>
      </c>
      <c r="J4312" s="280" t="s">
        <v>8258</v>
      </c>
      <c r="K4312" s="313" t="s">
        <v>7593</v>
      </c>
      <c r="L4312" s="284" t="s">
        <v>7703</v>
      </c>
      <c r="M4312" s="280" t="s">
        <v>7703</v>
      </c>
      <c r="N4312" s="280" t="s">
        <v>7703</v>
      </c>
      <c r="O4312" s="347" t="s">
        <v>7703</v>
      </c>
      <c r="P4312" s="347" t="s">
        <v>7703</v>
      </c>
      <c r="Q4312" s="283" t="s">
        <v>7703</v>
      </c>
      <c r="R4312" s="139" t="s">
        <v>7437</v>
      </c>
    </row>
    <row r="4313" spans="1:18" s="146" customFormat="1" ht="15" customHeight="1">
      <c r="A4313" s="139" t="s">
        <v>46</v>
      </c>
      <c r="B4313" s="280" t="s">
        <v>3</v>
      </c>
      <c r="C4313" s="305" t="s">
        <v>105</v>
      </c>
      <c r="D4313" s="281" t="s">
        <v>8068</v>
      </c>
      <c r="E4313" s="282" t="s">
        <v>8069</v>
      </c>
      <c r="F4313" s="283" t="s">
        <v>7742</v>
      </c>
      <c r="G4313" s="139" t="s">
        <v>7453</v>
      </c>
      <c r="H4313" s="139" t="s">
        <v>7449</v>
      </c>
      <c r="I4313" s="363">
        <v>45782</v>
      </c>
      <c r="J4313" s="280" t="s">
        <v>8274</v>
      </c>
      <c r="K4313" s="313" t="s">
        <v>7711</v>
      </c>
      <c r="L4313" s="284" t="s">
        <v>7703</v>
      </c>
      <c r="M4313" s="280" t="s">
        <v>7703</v>
      </c>
      <c r="N4313" s="280" t="s">
        <v>7703</v>
      </c>
      <c r="O4313" s="347" t="s">
        <v>7703</v>
      </c>
      <c r="P4313" s="347" t="s">
        <v>7703</v>
      </c>
      <c r="Q4313" s="283" t="s">
        <v>7703</v>
      </c>
      <c r="R4313" s="139" t="s">
        <v>7446</v>
      </c>
    </row>
    <row r="4314" spans="1:18" s="146" customFormat="1" ht="15" customHeight="1">
      <c r="A4314" s="139" t="s">
        <v>46</v>
      </c>
      <c r="B4314" s="280" t="s">
        <v>3</v>
      </c>
      <c r="C4314" s="305" t="s">
        <v>352</v>
      </c>
      <c r="D4314" s="281" t="s">
        <v>6492</v>
      </c>
      <c r="E4314" s="282" t="s">
        <v>6493</v>
      </c>
      <c r="F4314" s="307" t="s">
        <v>7726</v>
      </c>
      <c r="G4314" s="308" t="s">
        <v>7525</v>
      </c>
      <c r="H4314" s="308" t="s">
        <v>7525</v>
      </c>
      <c r="I4314" s="363">
        <v>45778</v>
      </c>
      <c r="J4314" s="280" t="s">
        <v>8258</v>
      </c>
      <c r="K4314" s="313" t="s">
        <v>8296</v>
      </c>
      <c r="L4314" s="284" t="s">
        <v>7703</v>
      </c>
      <c r="M4314" s="280" t="s">
        <v>7703</v>
      </c>
      <c r="N4314" s="280" t="s">
        <v>7703</v>
      </c>
      <c r="O4314" s="347" t="s">
        <v>7703</v>
      </c>
      <c r="P4314" s="347" t="s">
        <v>7703</v>
      </c>
      <c r="Q4314" s="283" t="s">
        <v>7703</v>
      </c>
      <c r="R4314" s="139" t="s">
        <v>7437</v>
      </c>
    </row>
    <row r="4315" spans="1:18" s="146" customFormat="1" ht="15" customHeight="1">
      <c r="A4315" s="139" t="s">
        <v>46</v>
      </c>
      <c r="B4315" s="280" t="s">
        <v>3</v>
      </c>
      <c r="C4315" s="305" t="s">
        <v>426</v>
      </c>
      <c r="D4315" s="281" t="s">
        <v>636</v>
      </c>
      <c r="E4315" s="282" t="s">
        <v>637</v>
      </c>
      <c r="F4315" s="283" t="s">
        <v>7576</v>
      </c>
      <c r="G4315" s="139" t="s">
        <v>7577</v>
      </c>
      <c r="H4315" s="139" t="s">
        <v>7434</v>
      </c>
      <c r="I4315" s="363">
        <v>45769</v>
      </c>
      <c r="J4315" s="280" t="s">
        <v>8219</v>
      </c>
      <c r="K4315" s="313" t="s">
        <v>7798</v>
      </c>
      <c r="L4315" s="284" t="s">
        <v>7703</v>
      </c>
      <c r="M4315" s="280" t="s">
        <v>7703</v>
      </c>
      <c r="N4315" s="280" t="s">
        <v>7703</v>
      </c>
      <c r="O4315" s="347" t="s">
        <v>7703</v>
      </c>
      <c r="P4315" s="347" t="s">
        <v>7703</v>
      </c>
      <c r="Q4315" s="283" t="s">
        <v>7703</v>
      </c>
      <c r="R4315" s="139" t="s">
        <v>7528</v>
      </c>
    </row>
    <row r="4316" spans="1:18" s="146" customFormat="1" ht="15" customHeight="1">
      <c r="A4316" s="139" t="s">
        <v>46</v>
      </c>
      <c r="B4316" s="280" t="s">
        <v>3</v>
      </c>
      <c r="C4316" s="305" t="s">
        <v>105</v>
      </c>
      <c r="D4316" s="281" t="s">
        <v>8275</v>
      </c>
      <c r="E4316" s="282" t="s">
        <v>8276</v>
      </c>
      <c r="F4316" s="283" t="s">
        <v>8090</v>
      </c>
      <c r="G4316" s="139" t="s">
        <v>7497</v>
      </c>
      <c r="H4316" s="139" t="s">
        <v>1365</v>
      </c>
      <c r="I4316" s="363">
        <v>45794</v>
      </c>
      <c r="J4316" s="280" t="s">
        <v>8277</v>
      </c>
      <c r="K4316" s="313" t="s">
        <v>7711</v>
      </c>
      <c r="L4316" s="284" t="s">
        <v>7703</v>
      </c>
      <c r="M4316" s="280" t="s">
        <v>7703</v>
      </c>
      <c r="N4316" s="280" t="s">
        <v>7703</v>
      </c>
      <c r="O4316" s="347" t="s">
        <v>7703</v>
      </c>
      <c r="P4316" s="347" t="s">
        <v>7703</v>
      </c>
      <c r="Q4316" s="283" t="s">
        <v>7703</v>
      </c>
      <c r="R4316" s="139" t="s">
        <v>7446</v>
      </c>
    </row>
    <row r="4317" spans="1:18" s="146" customFormat="1" ht="15" customHeight="1">
      <c r="A4317" s="139" t="s">
        <v>46</v>
      </c>
      <c r="B4317" s="280" t="s">
        <v>3</v>
      </c>
      <c r="C4317" s="305" t="s">
        <v>105</v>
      </c>
      <c r="D4317" s="281" t="s">
        <v>4511</v>
      </c>
      <c r="E4317" s="282" t="s">
        <v>4512</v>
      </c>
      <c r="F4317" s="283" t="s">
        <v>285</v>
      </c>
      <c r="G4317" s="139" t="s">
        <v>7497</v>
      </c>
      <c r="H4317" s="139" t="s">
        <v>1365</v>
      </c>
      <c r="I4317" s="363">
        <v>45792</v>
      </c>
      <c r="J4317" s="280" t="s">
        <v>8277</v>
      </c>
      <c r="K4317" s="313" t="s">
        <v>7583</v>
      </c>
      <c r="L4317" s="284" t="s">
        <v>7703</v>
      </c>
      <c r="M4317" s="280" t="s">
        <v>7703</v>
      </c>
      <c r="N4317" s="280" t="s">
        <v>7703</v>
      </c>
      <c r="O4317" s="347" t="s">
        <v>7703</v>
      </c>
      <c r="P4317" s="347" t="s">
        <v>7703</v>
      </c>
      <c r="Q4317" s="283" t="s">
        <v>7703</v>
      </c>
      <c r="R4317" s="139" t="s">
        <v>7437</v>
      </c>
    </row>
    <row r="4318" spans="1:18" s="146" customFormat="1" ht="15" customHeight="1">
      <c r="A4318" s="139" t="s">
        <v>46</v>
      </c>
      <c r="B4318" s="280" t="s">
        <v>3</v>
      </c>
      <c r="C4318" s="305" t="s">
        <v>105</v>
      </c>
      <c r="D4318" s="281" t="s">
        <v>5104</v>
      </c>
      <c r="E4318" s="282" t="s">
        <v>5105</v>
      </c>
      <c r="F4318" s="283" t="s">
        <v>285</v>
      </c>
      <c r="G4318" s="139" t="s">
        <v>7497</v>
      </c>
      <c r="H4318" s="139" t="s">
        <v>1365</v>
      </c>
      <c r="I4318" s="363">
        <v>45792</v>
      </c>
      <c r="J4318" s="280" t="s">
        <v>8277</v>
      </c>
      <c r="K4318" s="313" t="s">
        <v>7773</v>
      </c>
      <c r="L4318" s="284" t="s">
        <v>7703</v>
      </c>
      <c r="M4318" s="280" t="s">
        <v>7703</v>
      </c>
      <c r="N4318" s="280" t="s">
        <v>7703</v>
      </c>
      <c r="O4318" s="347" t="s">
        <v>7703</v>
      </c>
      <c r="P4318" s="347" t="s">
        <v>7703</v>
      </c>
      <c r="Q4318" s="283" t="s">
        <v>7703</v>
      </c>
      <c r="R4318" s="139" t="s">
        <v>7437</v>
      </c>
    </row>
    <row r="4319" spans="1:18" s="146" customFormat="1" ht="15" customHeight="1">
      <c r="A4319" s="139" t="s">
        <v>46</v>
      </c>
      <c r="B4319" s="280" t="s">
        <v>3</v>
      </c>
      <c r="C4319" s="305" t="s">
        <v>105</v>
      </c>
      <c r="D4319" s="281" t="s">
        <v>5309</v>
      </c>
      <c r="E4319" s="282" t="s">
        <v>5310</v>
      </c>
      <c r="F4319" s="283" t="s">
        <v>285</v>
      </c>
      <c r="G4319" s="139" t="s">
        <v>7497</v>
      </c>
      <c r="H4319" s="139" t="s">
        <v>1365</v>
      </c>
      <c r="I4319" s="363">
        <v>45792</v>
      </c>
      <c r="J4319" s="280" t="s">
        <v>8277</v>
      </c>
      <c r="K4319" s="313" t="s">
        <v>7675</v>
      </c>
      <c r="L4319" s="284" t="s">
        <v>7703</v>
      </c>
      <c r="M4319" s="280" t="s">
        <v>7703</v>
      </c>
      <c r="N4319" s="280" t="s">
        <v>7703</v>
      </c>
      <c r="O4319" s="347" t="s">
        <v>7703</v>
      </c>
      <c r="P4319" s="347" t="s">
        <v>7703</v>
      </c>
      <c r="Q4319" s="283" t="s">
        <v>7703</v>
      </c>
      <c r="R4319" s="139" t="s">
        <v>7446</v>
      </c>
    </row>
    <row r="4320" spans="1:18" s="146" customFormat="1" ht="15" customHeight="1">
      <c r="A4320" s="139" t="s">
        <v>46</v>
      </c>
      <c r="B4320" s="280" t="s">
        <v>3</v>
      </c>
      <c r="C4320" s="305" t="s">
        <v>105</v>
      </c>
      <c r="D4320" s="281" t="s">
        <v>2129</v>
      </c>
      <c r="E4320" s="282" t="s">
        <v>2130</v>
      </c>
      <c r="F4320" s="283" t="s">
        <v>7742</v>
      </c>
      <c r="G4320" s="139" t="s">
        <v>7453</v>
      </c>
      <c r="H4320" s="139" t="s">
        <v>7449</v>
      </c>
      <c r="I4320" s="363">
        <v>45772</v>
      </c>
      <c r="J4320" s="280" t="s">
        <v>8219</v>
      </c>
      <c r="K4320" s="313" t="s">
        <v>7710</v>
      </c>
      <c r="L4320" s="284" t="s">
        <v>7703</v>
      </c>
      <c r="M4320" s="280" t="s">
        <v>7703</v>
      </c>
      <c r="N4320" s="280" t="s">
        <v>7703</v>
      </c>
      <c r="O4320" s="347" t="s">
        <v>7703</v>
      </c>
      <c r="P4320" s="347" t="s">
        <v>7703</v>
      </c>
      <c r="Q4320" s="283" t="s">
        <v>7703</v>
      </c>
      <c r="R4320" s="139" t="s">
        <v>7528</v>
      </c>
    </row>
    <row r="4321" spans="1:18" s="367" customFormat="1" ht="15" customHeight="1">
      <c r="A4321" s="139" t="s">
        <v>46</v>
      </c>
      <c r="B4321" s="280" t="s">
        <v>3</v>
      </c>
      <c r="C4321" s="305" t="s">
        <v>105</v>
      </c>
      <c r="D4321" s="281" t="s">
        <v>8113</v>
      </c>
      <c r="E4321" s="282" t="s">
        <v>8114</v>
      </c>
      <c r="F4321" s="283" t="s">
        <v>8136</v>
      </c>
      <c r="G4321" s="139" t="s">
        <v>7497</v>
      </c>
      <c r="H4321" s="139" t="s">
        <v>1365</v>
      </c>
      <c r="I4321" s="363">
        <v>45793</v>
      </c>
      <c r="J4321" s="280" t="s">
        <v>8277</v>
      </c>
      <c r="K4321" s="313" t="s">
        <v>7710</v>
      </c>
      <c r="L4321" s="284" t="s">
        <v>7703</v>
      </c>
      <c r="M4321" s="280" t="s">
        <v>7703</v>
      </c>
      <c r="N4321" s="280" t="s">
        <v>7703</v>
      </c>
      <c r="O4321" s="347" t="s">
        <v>7703</v>
      </c>
      <c r="P4321" s="347" t="s">
        <v>7703</v>
      </c>
      <c r="Q4321" s="283" t="s">
        <v>7703</v>
      </c>
      <c r="R4321" s="139" t="s">
        <v>7528</v>
      </c>
    </row>
    <row r="4322" spans="1:18" s="146" customFormat="1" ht="15" customHeight="1">
      <c r="A4322" s="139" t="s">
        <v>46</v>
      </c>
      <c r="B4322" s="280" t="s">
        <v>3</v>
      </c>
      <c r="C4322" s="305" t="s">
        <v>106</v>
      </c>
      <c r="D4322" s="281" t="s">
        <v>1352</v>
      </c>
      <c r="E4322" s="282" t="s">
        <v>1353</v>
      </c>
      <c r="F4322" s="283" t="s">
        <v>8278</v>
      </c>
      <c r="G4322" s="139" t="s">
        <v>7497</v>
      </c>
      <c r="H4322" s="139" t="s">
        <v>1365</v>
      </c>
      <c r="I4322" s="363">
        <v>45778</v>
      </c>
      <c r="J4322" s="280" t="s">
        <v>8258</v>
      </c>
      <c r="K4322" s="313" t="s">
        <v>7451</v>
      </c>
      <c r="L4322" s="284" t="s">
        <v>7703</v>
      </c>
      <c r="M4322" s="280" t="s">
        <v>7703</v>
      </c>
      <c r="N4322" s="280" t="s">
        <v>7703</v>
      </c>
      <c r="O4322" s="347" t="s">
        <v>7703</v>
      </c>
      <c r="P4322" s="347" t="s">
        <v>7703</v>
      </c>
      <c r="Q4322" s="283" t="s">
        <v>7703</v>
      </c>
      <c r="R4322" s="139" t="s">
        <v>7437</v>
      </c>
    </row>
    <row r="4323" spans="1:18" s="146" customFormat="1" ht="15" customHeight="1">
      <c r="A4323" s="139" t="s">
        <v>46</v>
      </c>
      <c r="B4323" s="280" t="s">
        <v>3</v>
      </c>
      <c r="C4323" s="305" t="s">
        <v>105</v>
      </c>
      <c r="D4323" s="281" t="s">
        <v>1747</v>
      </c>
      <c r="E4323" s="282" t="s">
        <v>1748</v>
      </c>
      <c r="F4323" s="283" t="s">
        <v>8281</v>
      </c>
      <c r="G4323" s="139" t="s">
        <v>7861</v>
      </c>
      <c r="H4323" s="139" t="s">
        <v>7525</v>
      </c>
      <c r="I4323" s="363">
        <v>45794</v>
      </c>
      <c r="J4323" s="280" t="s">
        <v>8277</v>
      </c>
      <c r="K4323" s="313" t="s">
        <v>7821</v>
      </c>
      <c r="L4323" s="284" t="s">
        <v>7703</v>
      </c>
      <c r="M4323" s="280" t="s">
        <v>7703</v>
      </c>
      <c r="N4323" s="280" t="s">
        <v>7703</v>
      </c>
      <c r="O4323" s="347" t="s">
        <v>7703</v>
      </c>
      <c r="P4323" s="347" t="s">
        <v>7703</v>
      </c>
      <c r="Q4323" s="283" t="s">
        <v>7703</v>
      </c>
      <c r="R4323" s="139" t="s">
        <v>7446</v>
      </c>
    </row>
    <row r="4324" spans="1:18" s="146" customFormat="1" ht="15" customHeight="1">
      <c r="A4324" s="139" t="s">
        <v>46</v>
      </c>
      <c r="B4324" s="280" t="s">
        <v>3</v>
      </c>
      <c r="C4324" s="305" t="s">
        <v>106</v>
      </c>
      <c r="D4324" s="281" t="s">
        <v>8259</v>
      </c>
      <c r="E4324" s="282" t="s">
        <v>8260</v>
      </c>
      <c r="F4324" s="308" t="s">
        <v>7531</v>
      </c>
      <c r="G4324" s="308" t="s">
        <v>7531</v>
      </c>
      <c r="H4324" s="308" t="s">
        <v>7531</v>
      </c>
      <c r="I4324" s="363">
        <v>45775</v>
      </c>
      <c r="J4324" s="280" t="s">
        <v>8258</v>
      </c>
      <c r="K4324" s="313" t="s">
        <v>7548</v>
      </c>
      <c r="L4324" s="284" t="s">
        <v>7703</v>
      </c>
      <c r="M4324" s="280" t="s">
        <v>7703</v>
      </c>
      <c r="N4324" s="280" t="s">
        <v>7703</v>
      </c>
      <c r="O4324" s="347" t="s">
        <v>7703</v>
      </c>
      <c r="P4324" s="347" t="s">
        <v>7703</v>
      </c>
      <c r="Q4324" s="283" t="s">
        <v>7703</v>
      </c>
      <c r="R4324" s="139" t="s">
        <v>7437</v>
      </c>
    </row>
    <row r="4325" spans="1:18" s="146" customFormat="1" ht="15" customHeight="1">
      <c r="A4325" s="139" t="s">
        <v>46</v>
      </c>
      <c r="B4325" s="280" t="s">
        <v>3</v>
      </c>
      <c r="C4325" s="305" t="s">
        <v>105</v>
      </c>
      <c r="D4325" s="281" t="s">
        <v>2915</v>
      </c>
      <c r="E4325" s="282" t="s">
        <v>2916</v>
      </c>
      <c r="F4325" s="283" t="s">
        <v>7576</v>
      </c>
      <c r="G4325" s="139" t="s">
        <v>7577</v>
      </c>
      <c r="H4325" s="139" t="s">
        <v>7434</v>
      </c>
      <c r="I4325" s="363">
        <v>45739</v>
      </c>
      <c r="J4325" s="280" t="s">
        <v>8192</v>
      </c>
      <c r="K4325" s="313" t="s">
        <v>7851</v>
      </c>
      <c r="L4325" s="284" t="s">
        <v>7703</v>
      </c>
      <c r="M4325" s="280" t="s">
        <v>7703</v>
      </c>
      <c r="N4325" s="280" t="s">
        <v>7703</v>
      </c>
      <c r="O4325" s="347" t="s">
        <v>7703</v>
      </c>
      <c r="P4325" s="347" t="s">
        <v>7703</v>
      </c>
      <c r="Q4325" s="283" t="s">
        <v>7703</v>
      </c>
      <c r="R4325" s="139" t="s">
        <v>7437</v>
      </c>
    </row>
    <row r="4326" spans="1:18" s="146" customFormat="1" ht="15" customHeight="1">
      <c r="A4326" s="139" t="s">
        <v>46</v>
      </c>
      <c r="B4326" s="280" t="s">
        <v>3</v>
      </c>
      <c r="C4326" s="305" t="s">
        <v>106</v>
      </c>
      <c r="D4326" s="281" t="s">
        <v>4578</v>
      </c>
      <c r="E4326" s="282" t="s">
        <v>4579</v>
      </c>
      <c r="F4326" s="307" t="s">
        <v>7544</v>
      </c>
      <c r="G4326" s="308" t="s">
        <v>7534</v>
      </c>
      <c r="H4326" s="308" t="s">
        <v>7434</v>
      </c>
      <c r="I4326" s="363">
        <v>45798</v>
      </c>
      <c r="J4326" s="280" t="s">
        <v>8282</v>
      </c>
      <c r="K4326" s="313" t="s">
        <v>7675</v>
      </c>
      <c r="L4326" s="284" t="s">
        <v>7703</v>
      </c>
      <c r="M4326" s="280" t="s">
        <v>7703</v>
      </c>
      <c r="N4326" s="280" t="s">
        <v>7703</v>
      </c>
      <c r="O4326" s="347" t="s">
        <v>7703</v>
      </c>
      <c r="P4326" s="347" t="s">
        <v>7703</v>
      </c>
      <c r="Q4326" s="283" t="s">
        <v>7703</v>
      </c>
      <c r="R4326" s="139" t="s">
        <v>7437</v>
      </c>
    </row>
    <row r="4327" spans="1:18" s="146" customFormat="1" ht="15" customHeight="1">
      <c r="A4327" s="139" t="s">
        <v>46</v>
      </c>
      <c r="B4327" s="280" t="s">
        <v>3</v>
      </c>
      <c r="C4327" s="305" t="s">
        <v>106</v>
      </c>
      <c r="D4327" s="281" t="s">
        <v>4258</v>
      </c>
      <c r="E4327" s="282" t="s">
        <v>4259</v>
      </c>
      <c r="F4327" s="307" t="s">
        <v>7807</v>
      </c>
      <c r="G4327" s="308" t="s">
        <v>7448</v>
      </c>
      <c r="H4327" s="308" t="s">
        <v>7449</v>
      </c>
      <c r="I4327" s="363">
        <v>45778</v>
      </c>
      <c r="J4327" s="280" t="s">
        <v>8258</v>
      </c>
      <c r="K4327" s="313" t="s">
        <v>7593</v>
      </c>
      <c r="L4327" s="284" t="s">
        <v>7703</v>
      </c>
      <c r="M4327" s="280" t="s">
        <v>7703</v>
      </c>
      <c r="N4327" s="280" t="s">
        <v>7703</v>
      </c>
      <c r="O4327" s="347" t="s">
        <v>7703</v>
      </c>
      <c r="P4327" s="347" t="s">
        <v>7703</v>
      </c>
      <c r="Q4327" s="283" t="s">
        <v>7703</v>
      </c>
      <c r="R4327" s="139" t="s">
        <v>7437</v>
      </c>
    </row>
    <row r="4328" spans="1:18" s="146" customFormat="1" ht="15" customHeight="1">
      <c r="A4328" s="139" t="s">
        <v>46</v>
      </c>
      <c r="B4328" s="280" t="s">
        <v>3</v>
      </c>
      <c r="C4328" s="305" t="s">
        <v>106</v>
      </c>
      <c r="D4328" s="281" t="s">
        <v>838</v>
      </c>
      <c r="E4328" s="282" t="s">
        <v>839</v>
      </c>
      <c r="F4328" s="283" t="s">
        <v>285</v>
      </c>
      <c r="G4328" s="139" t="s">
        <v>7497</v>
      </c>
      <c r="H4328" s="139" t="s">
        <v>1365</v>
      </c>
      <c r="I4328" s="363">
        <v>45803</v>
      </c>
      <c r="J4328" s="280" t="s">
        <v>8282</v>
      </c>
      <c r="K4328" s="313" t="s">
        <v>7773</v>
      </c>
      <c r="L4328" s="284" t="s">
        <v>7703</v>
      </c>
      <c r="M4328" s="280" t="s">
        <v>7703</v>
      </c>
      <c r="N4328" s="280" t="s">
        <v>7703</v>
      </c>
      <c r="O4328" s="347" t="s">
        <v>7703</v>
      </c>
      <c r="P4328" s="347" t="s">
        <v>7703</v>
      </c>
      <c r="Q4328" s="283" t="s">
        <v>7703</v>
      </c>
      <c r="R4328" s="139" t="s">
        <v>7437</v>
      </c>
    </row>
    <row r="4329" spans="1:18" s="146" customFormat="1" ht="15" customHeight="1">
      <c r="A4329" s="139" t="s">
        <v>46</v>
      </c>
      <c r="B4329" s="280" t="s">
        <v>3</v>
      </c>
      <c r="C4329" s="305" t="s">
        <v>143</v>
      </c>
      <c r="D4329" s="281" t="s">
        <v>6091</v>
      </c>
      <c r="E4329" s="282" t="s">
        <v>6092</v>
      </c>
      <c r="F4329" s="283" t="s">
        <v>7917</v>
      </c>
      <c r="G4329" s="139" t="s">
        <v>7534</v>
      </c>
      <c r="H4329" s="139" t="s">
        <v>7577</v>
      </c>
      <c r="I4329" s="363">
        <v>45796</v>
      </c>
      <c r="J4329" s="280" t="s">
        <v>8282</v>
      </c>
      <c r="K4329" s="313" t="s">
        <v>7966</v>
      </c>
      <c r="L4329" s="284" t="s">
        <v>7703</v>
      </c>
      <c r="M4329" s="280" t="s">
        <v>7703</v>
      </c>
      <c r="N4329" s="280" t="s">
        <v>7703</v>
      </c>
      <c r="O4329" s="347" t="s">
        <v>7703</v>
      </c>
      <c r="P4329" s="347" t="s">
        <v>7703</v>
      </c>
      <c r="Q4329" s="283" t="s">
        <v>7703</v>
      </c>
      <c r="R4329" s="139" t="s">
        <v>7446</v>
      </c>
    </row>
    <row r="4330" spans="1:18" s="146" customFormat="1" ht="15" customHeight="1">
      <c r="A4330" s="139" t="s">
        <v>46</v>
      </c>
      <c r="B4330" s="280" t="s">
        <v>3</v>
      </c>
      <c r="C4330" s="305" t="s">
        <v>106</v>
      </c>
      <c r="D4330" s="281" t="s">
        <v>6570</v>
      </c>
      <c r="E4330" s="282" t="s">
        <v>6571</v>
      </c>
      <c r="F4330" s="283" t="s">
        <v>285</v>
      </c>
      <c r="G4330" s="139" t="s">
        <v>7497</v>
      </c>
      <c r="H4330" s="139" t="s">
        <v>1365</v>
      </c>
      <c r="I4330" s="363">
        <v>45803</v>
      </c>
      <c r="J4330" s="280" t="s">
        <v>8282</v>
      </c>
      <c r="K4330" s="313" t="s">
        <v>7465</v>
      </c>
      <c r="L4330" s="284" t="s">
        <v>7703</v>
      </c>
      <c r="M4330" s="280" t="s">
        <v>7703</v>
      </c>
      <c r="N4330" s="280" t="s">
        <v>7703</v>
      </c>
      <c r="O4330" s="347" t="s">
        <v>7703</v>
      </c>
      <c r="P4330" s="347" t="s">
        <v>7703</v>
      </c>
      <c r="Q4330" s="283" t="s">
        <v>7703</v>
      </c>
      <c r="R4330" s="139" t="s">
        <v>7446</v>
      </c>
    </row>
    <row r="4331" spans="1:18" s="146" customFormat="1" ht="15" customHeight="1">
      <c r="A4331" s="139" t="s">
        <v>46</v>
      </c>
      <c r="B4331" s="280" t="s">
        <v>3</v>
      </c>
      <c r="C4331" s="305" t="s">
        <v>143</v>
      </c>
      <c r="D4331" s="281" t="s">
        <v>3091</v>
      </c>
      <c r="E4331" s="282" t="s">
        <v>3092</v>
      </c>
      <c r="F4331" s="283" t="s">
        <v>187</v>
      </c>
      <c r="G4331" s="139" t="s">
        <v>7463</v>
      </c>
      <c r="H4331" s="139" t="s">
        <v>7434</v>
      </c>
      <c r="I4331" s="363">
        <v>45808</v>
      </c>
      <c r="J4331" s="280" t="s">
        <v>8273</v>
      </c>
      <c r="K4331" s="313" t="s">
        <v>7451</v>
      </c>
      <c r="L4331" s="284" t="s">
        <v>7703</v>
      </c>
      <c r="M4331" s="280" t="s">
        <v>7703</v>
      </c>
      <c r="N4331" s="280" t="s">
        <v>7703</v>
      </c>
      <c r="O4331" s="347" t="s">
        <v>7703</v>
      </c>
      <c r="P4331" s="347" t="s">
        <v>7703</v>
      </c>
      <c r="Q4331" s="283" t="s">
        <v>7703</v>
      </c>
      <c r="R4331" s="139" t="s">
        <v>7437</v>
      </c>
    </row>
    <row r="4332" spans="1:18" s="146" customFormat="1" ht="15" customHeight="1">
      <c r="A4332" s="139" t="s">
        <v>46</v>
      </c>
      <c r="B4332" s="280" t="s">
        <v>3</v>
      </c>
      <c r="C4332" s="305" t="s">
        <v>143</v>
      </c>
      <c r="D4332" s="281" t="s">
        <v>3549</v>
      </c>
      <c r="E4332" s="282" t="s">
        <v>3550</v>
      </c>
      <c r="F4332" s="283" t="s">
        <v>187</v>
      </c>
      <c r="G4332" s="139" t="s">
        <v>7463</v>
      </c>
      <c r="H4332" s="139" t="s">
        <v>7434</v>
      </c>
      <c r="I4332" s="363">
        <v>45808</v>
      </c>
      <c r="J4332" s="280" t="s">
        <v>8273</v>
      </c>
      <c r="K4332" s="313" t="s">
        <v>7451</v>
      </c>
      <c r="L4332" s="284" t="s">
        <v>7703</v>
      </c>
      <c r="M4332" s="280" t="s">
        <v>7703</v>
      </c>
      <c r="N4332" s="280" t="s">
        <v>7703</v>
      </c>
      <c r="O4332" s="347" t="s">
        <v>7703</v>
      </c>
      <c r="P4332" s="347" t="s">
        <v>7703</v>
      </c>
      <c r="Q4332" s="283" t="s">
        <v>7703</v>
      </c>
      <c r="R4332" s="139" t="s">
        <v>7437</v>
      </c>
    </row>
    <row r="4333" spans="1:18" s="146" customFormat="1" ht="15" customHeight="1">
      <c r="A4333" s="139" t="s">
        <v>46</v>
      </c>
      <c r="B4333" s="280" t="s">
        <v>3</v>
      </c>
      <c r="C4333" s="305" t="s">
        <v>143</v>
      </c>
      <c r="D4333" s="281" t="s">
        <v>389</v>
      </c>
      <c r="E4333" s="282" t="s">
        <v>390</v>
      </c>
      <c r="F4333" s="283" t="s">
        <v>187</v>
      </c>
      <c r="G4333" s="139" t="s">
        <v>7463</v>
      </c>
      <c r="H4333" s="139" t="s">
        <v>7434</v>
      </c>
      <c r="I4333" s="363">
        <v>45808</v>
      </c>
      <c r="J4333" s="280" t="s">
        <v>8273</v>
      </c>
      <c r="K4333" s="313" t="s">
        <v>7511</v>
      </c>
      <c r="L4333" s="284" t="s">
        <v>7703</v>
      </c>
      <c r="M4333" s="280" t="s">
        <v>7703</v>
      </c>
      <c r="N4333" s="280" t="s">
        <v>7703</v>
      </c>
      <c r="O4333" s="347" t="s">
        <v>7703</v>
      </c>
      <c r="P4333" s="347" t="s">
        <v>7703</v>
      </c>
      <c r="Q4333" s="283" t="s">
        <v>7703</v>
      </c>
      <c r="R4333" s="139" t="s">
        <v>7437</v>
      </c>
    </row>
    <row r="4334" spans="1:18" s="146" customFormat="1" ht="15" customHeight="1">
      <c r="A4334" s="139" t="s">
        <v>46</v>
      </c>
      <c r="B4334" s="280" t="s">
        <v>3</v>
      </c>
      <c r="C4334" s="305" t="s">
        <v>106</v>
      </c>
      <c r="D4334" s="281" t="s">
        <v>3900</v>
      </c>
      <c r="E4334" s="282" t="s">
        <v>3901</v>
      </c>
      <c r="F4334" s="283" t="s">
        <v>7492</v>
      </c>
      <c r="G4334" s="139" t="s">
        <v>7492</v>
      </c>
      <c r="H4334" s="139" t="s">
        <v>7492</v>
      </c>
      <c r="I4334" s="363">
        <v>45784</v>
      </c>
      <c r="J4334" s="280" t="s">
        <v>8273</v>
      </c>
      <c r="K4334" s="313" t="s">
        <v>7593</v>
      </c>
      <c r="L4334" s="284" t="s">
        <v>7703</v>
      </c>
      <c r="M4334" s="280" t="s">
        <v>7703</v>
      </c>
      <c r="N4334" s="280" t="s">
        <v>7703</v>
      </c>
      <c r="O4334" s="347" t="s">
        <v>7703</v>
      </c>
      <c r="P4334" s="347" t="s">
        <v>7703</v>
      </c>
      <c r="Q4334" s="283" t="s">
        <v>7703</v>
      </c>
      <c r="R4334" s="139" t="s">
        <v>7437</v>
      </c>
    </row>
    <row r="4335" spans="1:18" s="146" customFormat="1" ht="15" customHeight="1">
      <c r="A4335" s="139" t="s">
        <v>46</v>
      </c>
      <c r="B4335" s="280" t="s">
        <v>3</v>
      </c>
      <c r="C4335" s="305" t="s">
        <v>106</v>
      </c>
      <c r="D4335" s="281" t="s">
        <v>1938</v>
      </c>
      <c r="E4335" s="282" t="s">
        <v>1939</v>
      </c>
      <c r="F4335" s="283" t="s">
        <v>514</v>
      </c>
      <c r="G4335" s="139" t="s">
        <v>7534</v>
      </c>
      <c r="H4335" s="139" t="s">
        <v>7434</v>
      </c>
      <c r="I4335" s="363">
        <v>45804</v>
      </c>
      <c r="J4335" s="280" t="s">
        <v>8273</v>
      </c>
      <c r="K4335" s="313" t="s">
        <v>7748</v>
      </c>
      <c r="L4335" s="284" t="s">
        <v>7703</v>
      </c>
      <c r="M4335" s="280" t="s">
        <v>7703</v>
      </c>
      <c r="N4335" s="280" t="s">
        <v>7703</v>
      </c>
      <c r="O4335" s="347" t="s">
        <v>7703</v>
      </c>
      <c r="P4335" s="347" t="s">
        <v>7703</v>
      </c>
      <c r="Q4335" s="283" t="s">
        <v>7703</v>
      </c>
      <c r="R4335" s="139" t="s">
        <v>7437</v>
      </c>
    </row>
    <row r="4336" spans="1:18" s="146" customFormat="1" ht="15" customHeight="1">
      <c r="A4336" s="139" t="s">
        <v>46</v>
      </c>
      <c r="B4336" s="280" t="s">
        <v>3</v>
      </c>
      <c r="C4336" s="305" t="s">
        <v>143</v>
      </c>
      <c r="D4336" s="281" t="s">
        <v>1847</v>
      </c>
      <c r="E4336" s="282" t="s">
        <v>1848</v>
      </c>
      <c r="F4336" s="283" t="s">
        <v>187</v>
      </c>
      <c r="G4336" s="139" t="s">
        <v>7463</v>
      </c>
      <c r="H4336" s="139" t="s">
        <v>7434</v>
      </c>
      <c r="I4336" s="363">
        <v>45808</v>
      </c>
      <c r="J4336" s="280" t="s">
        <v>8273</v>
      </c>
      <c r="K4336" s="313" t="s">
        <v>7808</v>
      </c>
      <c r="L4336" s="284" t="s">
        <v>7703</v>
      </c>
      <c r="M4336" s="280" t="s">
        <v>7703</v>
      </c>
      <c r="N4336" s="280" t="s">
        <v>7703</v>
      </c>
      <c r="O4336" s="347" t="s">
        <v>7703</v>
      </c>
      <c r="P4336" s="347" t="s">
        <v>7703</v>
      </c>
      <c r="Q4336" s="283" t="s">
        <v>7703</v>
      </c>
      <c r="R4336" s="139" t="s">
        <v>7446</v>
      </c>
    </row>
    <row r="4337" spans="1:18" s="146" customFormat="1" ht="15" customHeight="1">
      <c r="A4337" s="139" t="s">
        <v>46</v>
      </c>
      <c r="B4337" s="280" t="s">
        <v>3</v>
      </c>
      <c r="C4337" s="305" t="s">
        <v>106</v>
      </c>
      <c r="D4337" s="281" t="s">
        <v>8289</v>
      </c>
      <c r="E4337" s="282" t="s">
        <v>8290</v>
      </c>
      <c r="F4337" s="308" t="s">
        <v>7531</v>
      </c>
      <c r="G4337" s="308" t="s">
        <v>7531</v>
      </c>
      <c r="H4337" s="308" t="s">
        <v>7531</v>
      </c>
      <c r="I4337" s="363">
        <v>45792</v>
      </c>
      <c r="J4337" s="280" t="s">
        <v>8277</v>
      </c>
      <c r="K4337" s="313" t="s">
        <v>7703</v>
      </c>
      <c r="L4337" s="284" t="s">
        <v>7703</v>
      </c>
      <c r="M4337" s="280" t="s">
        <v>7703</v>
      </c>
      <c r="N4337" s="280" t="s">
        <v>7703</v>
      </c>
      <c r="O4337" s="347" t="s">
        <v>7703</v>
      </c>
      <c r="P4337" s="347" t="s">
        <v>7703</v>
      </c>
      <c r="Q4337" s="283" t="s">
        <v>7703</v>
      </c>
      <c r="R4337" s="139" t="s">
        <v>7437</v>
      </c>
    </row>
    <row r="4338" spans="1:18" s="146" customFormat="1" ht="15" customHeight="1">
      <c r="A4338" s="139" t="s">
        <v>46</v>
      </c>
      <c r="B4338" s="280" t="s">
        <v>3</v>
      </c>
      <c r="C4338" s="305" t="s">
        <v>106</v>
      </c>
      <c r="D4338" s="281" t="s">
        <v>7996</v>
      </c>
      <c r="E4338" s="282" t="s">
        <v>7997</v>
      </c>
      <c r="F4338" s="283" t="s">
        <v>163</v>
      </c>
      <c r="G4338" s="139" t="s">
        <v>7433</v>
      </c>
      <c r="H4338" s="139" t="s">
        <v>7434</v>
      </c>
      <c r="I4338" s="363">
        <v>45803</v>
      </c>
      <c r="J4338" s="280" t="s">
        <v>8282</v>
      </c>
      <c r="K4338" s="313" t="s">
        <v>7465</v>
      </c>
      <c r="L4338" s="284" t="s">
        <v>7703</v>
      </c>
      <c r="M4338" s="280" t="s">
        <v>7703</v>
      </c>
      <c r="N4338" s="280" t="s">
        <v>7703</v>
      </c>
      <c r="O4338" s="347" t="s">
        <v>7703</v>
      </c>
      <c r="P4338" s="347" t="s">
        <v>7703</v>
      </c>
      <c r="Q4338" s="283" t="s">
        <v>7703</v>
      </c>
      <c r="R4338" s="139" t="s">
        <v>7437</v>
      </c>
    </row>
    <row r="4339" spans="1:18" s="146" customFormat="1" ht="15" customHeight="1">
      <c r="A4339" s="139" t="s">
        <v>46</v>
      </c>
      <c r="B4339" s="280" t="s">
        <v>3</v>
      </c>
      <c r="C4339" s="305" t="s">
        <v>106</v>
      </c>
      <c r="D4339" s="281" t="s">
        <v>8292</v>
      </c>
      <c r="E4339" s="282" t="s">
        <v>8293</v>
      </c>
      <c r="F4339" s="308" t="s">
        <v>7531</v>
      </c>
      <c r="G4339" s="308" t="s">
        <v>7531</v>
      </c>
      <c r="H4339" s="308" t="s">
        <v>7531</v>
      </c>
      <c r="I4339" s="363">
        <v>45796</v>
      </c>
      <c r="J4339" s="280" t="s">
        <v>8282</v>
      </c>
      <c r="K4339" s="313" t="s">
        <v>7675</v>
      </c>
      <c r="L4339" s="284" t="s">
        <v>7703</v>
      </c>
      <c r="M4339" s="280" t="s">
        <v>7703</v>
      </c>
      <c r="N4339" s="280" t="s">
        <v>7703</v>
      </c>
      <c r="O4339" s="347" t="s">
        <v>7703</v>
      </c>
      <c r="P4339" s="347" t="s">
        <v>7703</v>
      </c>
      <c r="Q4339" s="283" t="s">
        <v>7703</v>
      </c>
      <c r="R4339" s="139" t="s">
        <v>7446</v>
      </c>
    </row>
    <row r="4340" spans="1:18" s="146" customFormat="1" ht="15" customHeight="1">
      <c r="A4340" s="139" t="s">
        <v>46</v>
      </c>
      <c r="B4340" s="280" t="s">
        <v>3</v>
      </c>
      <c r="C4340" s="305" t="s">
        <v>143</v>
      </c>
      <c r="D4340" s="281" t="s">
        <v>6915</v>
      </c>
      <c r="E4340" s="282" t="s">
        <v>6916</v>
      </c>
      <c r="F4340" s="283" t="s">
        <v>8297</v>
      </c>
      <c r="G4340" s="139" t="s">
        <v>7497</v>
      </c>
      <c r="H4340" s="139" t="s">
        <v>1365</v>
      </c>
      <c r="I4340" s="363">
        <v>45797</v>
      </c>
      <c r="J4340" s="280" t="s">
        <v>8282</v>
      </c>
      <c r="K4340" s="313" t="s">
        <v>7602</v>
      </c>
      <c r="L4340" s="284" t="s">
        <v>7703</v>
      </c>
      <c r="M4340" s="280" t="s">
        <v>7703</v>
      </c>
      <c r="N4340" s="280" t="s">
        <v>7703</v>
      </c>
      <c r="O4340" s="347" t="s">
        <v>7703</v>
      </c>
      <c r="P4340" s="347" t="s">
        <v>7703</v>
      </c>
      <c r="Q4340" s="283" t="s">
        <v>7703</v>
      </c>
      <c r="R4340" s="139" t="s">
        <v>7437</v>
      </c>
    </row>
    <row r="4341" spans="1:18" s="146" customFormat="1" ht="15" customHeight="1">
      <c r="A4341" s="139" t="s">
        <v>46</v>
      </c>
      <c r="B4341" s="280" t="s">
        <v>3</v>
      </c>
      <c r="C4341" s="305" t="s">
        <v>106</v>
      </c>
      <c r="D4341" s="281" t="s">
        <v>4803</v>
      </c>
      <c r="E4341" s="282" t="s">
        <v>4804</v>
      </c>
      <c r="F4341" s="283" t="s">
        <v>7578</v>
      </c>
      <c r="G4341" s="139" t="s">
        <v>7502</v>
      </c>
      <c r="H4341" s="139" t="s">
        <v>7434</v>
      </c>
      <c r="I4341" s="363">
        <v>45801</v>
      </c>
      <c r="J4341" s="280" t="s">
        <v>8282</v>
      </c>
      <c r="K4341" s="313" t="s">
        <v>7511</v>
      </c>
      <c r="L4341" s="284" t="s">
        <v>7703</v>
      </c>
      <c r="M4341" s="280" t="s">
        <v>7703</v>
      </c>
      <c r="N4341" s="280" t="s">
        <v>7703</v>
      </c>
      <c r="O4341" s="347" t="s">
        <v>7703</v>
      </c>
      <c r="P4341" s="347" t="s">
        <v>7703</v>
      </c>
      <c r="Q4341" s="283" t="s">
        <v>7703</v>
      </c>
      <c r="R4341" s="139" t="s">
        <v>7437</v>
      </c>
    </row>
    <row r="4342" spans="1:18" s="146" customFormat="1" ht="15" customHeight="1">
      <c r="A4342" s="139" t="s">
        <v>46</v>
      </c>
      <c r="B4342" s="280" t="s">
        <v>3</v>
      </c>
      <c r="C4342" s="305" t="s">
        <v>105</v>
      </c>
      <c r="D4342" s="281" t="s">
        <v>5041</v>
      </c>
      <c r="E4342" s="282" t="s">
        <v>5042</v>
      </c>
      <c r="F4342" s="283" t="s">
        <v>7578</v>
      </c>
      <c r="G4342" s="139" t="s">
        <v>7502</v>
      </c>
      <c r="H4342" s="139" t="s">
        <v>7434</v>
      </c>
      <c r="I4342" s="363">
        <v>45801</v>
      </c>
      <c r="J4342" s="280" t="s">
        <v>8282</v>
      </c>
      <c r="K4342" s="313" t="s">
        <v>7445</v>
      </c>
      <c r="L4342" s="284" t="s">
        <v>7703</v>
      </c>
      <c r="M4342" s="280" t="s">
        <v>7703</v>
      </c>
      <c r="N4342" s="280" t="s">
        <v>7703</v>
      </c>
      <c r="O4342" s="347" t="s">
        <v>7703</v>
      </c>
      <c r="P4342" s="347" t="s">
        <v>7703</v>
      </c>
      <c r="Q4342" s="283" t="s">
        <v>7703</v>
      </c>
      <c r="R4342" s="139" t="s">
        <v>7446</v>
      </c>
    </row>
    <row r="4343" spans="1:18" s="146" customFormat="1" ht="15" customHeight="1">
      <c r="A4343" s="139" t="s">
        <v>46</v>
      </c>
      <c r="B4343" s="280" t="s">
        <v>3</v>
      </c>
      <c r="C4343" s="305" t="s">
        <v>106</v>
      </c>
      <c r="D4343" s="281" t="s">
        <v>5125</v>
      </c>
      <c r="E4343" s="282" t="s">
        <v>5126</v>
      </c>
      <c r="F4343" s="283" t="s">
        <v>7578</v>
      </c>
      <c r="G4343" s="139" t="s">
        <v>7502</v>
      </c>
      <c r="H4343" s="139" t="s">
        <v>7434</v>
      </c>
      <c r="I4343" s="363">
        <v>45801</v>
      </c>
      <c r="J4343" s="280" t="s">
        <v>8282</v>
      </c>
      <c r="K4343" s="313" t="s">
        <v>7445</v>
      </c>
      <c r="L4343" s="284" t="s">
        <v>7703</v>
      </c>
      <c r="M4343" s="280" t="s">
        <v>7703</v>
      </c>
      <c r="N4343" s="280" t="s">
        <v>7703</v>
      </c>
      <c r="O4343" s="347" t="s">
        <v>7703</v>
      </c>
      <c r="P4343" s="347" t="s">
        <v>7703</v>
      </c>
      <c r="Q4343" s="283" t="s">
        <v>7703</v>
      </c>
      <c r="R4343" s="139" t="s">
        <v>7446</v>
      </c>
    </row>
    <row r="4344" spans="1:18" s="146" customFormat="1" ht="15" customHeight="1">
      <c r="A4344" s="139" t="s">
        <v>46</v>
      </c>
      <c r="B4344" s="280" t="s">
        <v>3</v>
      </c>
      <c r="C4344" s="305" t="s">
        <v>105</v>
      </c>
      <c r="D4344" s="281" t="s">
        <v>8294</v>
      </c>
      <c r="E4344" s="282" t="s">
        <v>8295</v>
      </c>
      <c r="F4344" s="308" t="s">
        <v>7531</v>
      </c>
      <c r="G4344" s="308" t="s">
        <v>7531</v>
      </c>
      <c r="H4344" s="308" t="s">
        <v>7531</v>
      </c>
      <c r="I4344" s="363">
        <v>45797</v>
      </c>
      <c r="J4344" s="280" t="s">
        <v>8282</v>
      </c>
      <c r="K4344" s="313" t="s">
        <v>7465</v>
      </c>
      <c r="L4344" s="284" t="s">
        <v>7703</v>
      </c>
      <c r="M4344" s="280" t="s">
        <v>7703</v>
      </c>
      <c r="N4344" s="280" t="s">
        <v>7703</v>
      </c>
      <c r="O4344" s="347" t="s">
        <v>7703</v>
      </c>
      <c r="P4344" s="347" t="s">
        <v>7703</v>
      </c>
      <c r="Q4344" s="283" t="s">
        <v>7703</v>
      </c>
      <c r="R4344" s="139" t="s">
        <v>7437</v>
      </c>
    </row>
    <row r="4345" spans="1:18" s="146" customFormat="1" ht="15" customHeight="1">
      <c r="A4345" s="139" t="s">
        <v>46</v>
      </c>
      <c r="B4345" s="280" t="s">
        <v>3</v>
      </c>
      <c r="C4345" s="305" t="s">
        <v>106</v>
      </c>
      <c r="D4345" s="281" t="s">
        <v>8243</v>
      </c>
      <c r="E4345" s="282" t="s">
        <v>8244</v>
      </c>
      <c r="F4345" s="283" t="s">
        <v>7799</v>
      </c>
      <c r="G4345" s="139" t="s">
        <v>7800</v>
      </c>
      <c r="H4345" s="139" t="s">
        <v>7736</v>
      </c>
      <c r="I4345" s="363">
        <v>45800</v>
      </c>
      <c r="J4345" s="280" t="s">
        <v>8282</v>
      </c>
      <c r="K4345" s="313" t="s">
        <v>2088</v>
      </c>
      <c r="L4345" s="284" t="s">
        <v>7703</v>
      </c>
      <c r="M4345" s="280" t="s">
        <v>7703</v>
      </c>
      <c r="N4345" s="280" t="s">
        <v>7703</v>
      </c>
      <c r="O4345" s="347" t="s">
        <v>7703</v>
      </c>
      <c r="P4345" s="347" t="s">
        <v>7703</v>
      </c>
      <c r="Q4345" s="283" t="s">
        <v>7703</v>
      </c>
      <c r="R4345" s="139" t="s">
        <v>7437</v>
      </c>
    </row>
    <row r="4346" spans="1:18" s="146" customFormat="1" ht="15" customHeight="1">
      <c r="A4346" s="139" t="s">
        <v>46</v>
      </c>
      <c r="B4346" s="280" t="s">
        <v>3</v>
      </c>
      <c r="C4346" s="305" t="s">
        <v>105</v>
      </c>
      <c r="D4346" s="281" t="s">
        <v>6067</v>
      </c>
      <c r="E4346" s="282" t="s">
        <v>6065</v>
      </c>
      <c r="F4346" s="283" t="s">
        <v>187</v>
      </c>
      <c r="G4346" s="139" t="s">
        <v>7463</v>
      </c>
      <c r="H4346" s="139" t="s">
        <v>7434</v>
      </c>
      <c r="I4346" s="363">
        <v>45752</v>
      </c>
      <c r="J4346" s="280" t="s">
        <v>8203</v>
      </c>
      <c r="K4346" s="313" t="s">
        <v>7821</v>
      </c>
      <c r="L4346" s="284" t="s">
        <v>7703</v>
      </c>
      <c r="M4346" s="280" t="s">
        <v>7703</v>
      </c>
      <c r="N4346" s="280" t="s">
        <v>7703</v>
      </c>
      <c r="O4346" s="347" t="s">
        <v>7703</v>
      </c>
      <c r="P4346" s="347" t="s">
        <v>7703</v>
      </c>
      <c r="Q4346" s="283" t="s">
        <v>7703</v>
      </c>
      <c r="R4346" s="139" t="s">
        <v>7446</v>
      </c>
    </row>
    <row r="4347" spans="1:18" s="146" customFormat="1" ht="15" customHeight="1">
      <c r="A4347" s="139" t="s">
        <v>46</v>
      </c>
      <c r="B4347" s="280" t="s">
        <v>3</v>
      </c>
      <c r="C4347" s="305" t="s">
        <v>106</v>
      </c>
      <c r="D4347" s="281" t="s">
        <v>8241</v>
      </c>
      <c r="E4347" s="282" t="s">
        <v>8242</v>
      </c>
      <c r="F4347" s="307" t="s">
        <v>7544</v>
      </c>
      <c r="G4347" s="308" t="s">
        <v>7534</v>
      </c>
      <c r="H4347" s="308" t="s">
        <v>7434</v>
      </c>
      <c r="I4347" s="363">
        <v>45791</v>
      </c>
      <c r="J4347" s="280" t="s">
        <v>8277</v>
      </c>
      <c r="K4347" s="313" t="s">
        <v>7465</v>
      </c>
      <c r="L4347" s="284" t="s">
        <v>7703</v>
      </c>
      <c r="M4347" s="280" t="s">
        <v>7703</v>
      </c>
      <c r="N4347" s="280" t="s">
        <v>7703</v>
      </c>
      <c r="O4347" s="347" t="s">
        <v>7703</v>
      </c>
      <c r="P4347" s="347" t="s">
        <v>7703</v>
      </c>
      <c r="Q4347" s="283" t="s">
        <v>7703</v>
      </c>
      <c r="R4347" s="139" t="s">
        <v>7437</v>
      </c>
    </row>
    <row r="4348" spans="1:18" s="146" customFormat="1" ht="15" customHeight="1">
      <c r="A4348" s="139" t="s">
        <v>46</v>
      </c>
      <c r="B4348" s="280" t="s">
        <v>3</v>
      </c>
      <c r="C4348" s="305" t="s">
        <v>106</v>
      </c>
      <c r="D4348" s="281" t="s">
        <v>8248</v>
      </c>
      <c r="E4348" s="282" t="s">
        <v>8249</v>
      </c>
      <c r="F4348" s="307" t="s">
        <v>7544</v>
      </c>
      <c r="G4348" s="308" t="s">
        <v>7534</v>
      </c>
      <c r="H4348" s="308" t="s">
        <v>7434</v>
      </c>
      <c r="I4348" s="363">
        <v>45791</v>
      </c>
      <c r="J4348" s="280" t="s">
        <v>8277</v>
      </c>
      <c r="K4348" s="313" t="s">
        <v>7465</v>
      </c>
      <c r="L4348" s="284" t="s">
        <v>7703</v>
      </c>
      <c r="M4348" s="280" t="s">
        <v>7703</v>
      </c>
      <c r="N4348" s="280" t="s">
        <v>7703</v>
      </c>
      <c r="O4348" s="347" t="s">
        <v>7703</v>
      </c>
      <c r="P4348" s="347" t="s">
        <v>7703</v>
      </c>
      <c r="Q4348" s="283" t="s">
        <v>7703</v>
      </c>
      <c r="R4348" s="139" t="s">
        <v>7437</v>
      </c>
    </row>
    <row r="4349" spans="1:18" s="146" customFormat="1" ht="15" customHeight="1">
      <c r="A4349" s="139" t="s">
        <v>46</v>
      </c>
      <c r="B4349" s="280" t="s">
        <v>3</v>
      </c>
      <c r="C4349" s="305" t="s">
        <v>106</v>
      </c>
      <c r="D4349" s="281" t="s">
        <v>6140</v>
      </c>
      <c r="E4349" s="282" t="s">
        <v>6141</v>
      </c>
      <c r="F4349" s="283" t="s">
        <v>7799</v>
      </c>
      <c r="G4349" s="139" t="s">
        <v>7800</v>
      </c>
      <c r="H4349" s="139" t="s">
        <v>7736</v>
      </c>
      <c r="I4349" s="363">
        <v>45797</v>
      </c>
      <c r="J4349" s="280" t="s">
        <v>8282</v>
      </c>
      <c r="K4349" s="313" t="s">
        <v>7814</v>
      </c>
      <c r="L4349" s="284" t="s">
        <v>7703</v>
      </c>
      <c r="M4349" s="280" t="s">
        <v>7703</v>
      </c>
      <c r="N4349" s="280" t="s">
        <v>7703</v>
      </c>
      <c r="O4349" s="347" t="s">
        <v>7703</v>
      </c>
      <c r="P4349" s="347" t="s">
        <v>7703</v>
      </c>
      <c r="Q4349" s="283" t="s">
        <v>7703</v>
      </c>
      <c r="R4349" s="139" t="s">
        <v>7446</v>
      </c>
    </row>
    <row r="4350" spans="1:18" s="146" customFormat="1" ht="15" customHeight="1">
      <c r="A4350" s="139" t="s">
        <v>46</v>
      </c>
      <c r="B4350" s="280" t="s">
        <v>3</v>
      </c>
      <c r="C4350" s="305" t="s">
        <v>105</v>
      </c>
      <c r="D4350" s="281" t="s">
        <v>906</v>
      </c>
      <c r="E4350" s="282" t="s">
        <v>907</v>
      </c>
      <c r="F4350" s="283" t="s">
        <v>7778</v>
      </c>
      <c r="G4350" s="139" t="s">
        <v>7525</v>
      </c>
      <c r="H4350" s="139" t="s">
        <v>7525</v>
      </c>
      <c r="I4350" s="363">
        <v>45804</v>
      </c>
      <c r="J4350" s="280" t="s">
        <v>8273</v>
      </c>
      <c r="K4350" s="313" t="s">
        <v>7436</v>
      </c>
      <c r="L4350" s="284" t="s">
        <v>7703</v>
      </c>
      <c r="M4350" s="280" t="s">
        <v>7703</v>
      </c>
      <c r="N4350" s="280" t="s">
        <v>7703</v>
      </c>
      <c r="O4350" s="347" t="s">
        <v>7703</v>
      </c>
      <c r="P4350" s="347" t="s">
        <v>7703</v>
      </c>
      <c r="Q4350" s="283" t="s">
        <v>7703</v>
      </c>
      <c r="R4350" s="139" t="s">
        <v>7437</v>
      </c>
    </row>
    <row r="4351" spans="1:18" s="146" customFormat="1" ht="15" customHeight="1">
      <c r="A4351" s="139" t="s">
        <v>46</v>
      </c>
      <c r="B4351" s="280" t="s">
        <v>3</v>
      </c>
      <c r="C4351" s="305" t="s">
        <v>143</v>
      </c>
      <c r="D4351" s="281" t="s">
        <v>2868</v>
      </c>
      <c r="E4351" s="282" t="s">
        <v>2869</v>
      </c>
      <c r="F4351" s="283" t="s">
        <v>7578</v>
      </c>
      <c r="G4351" s="139" t="s">
        <v>7502</v>
      </c>
      <c r="H4351" s="139" t="s">
        <v>7736</v>
      </c>
      <c r="I4351" s="363">
        <v>45801</v>
      </c>
      <c r="J4351" s="280" t="s">
        <v>8282</v>
      </c>
      <c r="K4351" s="313" t="s">
        <v>7698</v>
      </c>
      <c r="L4351" s="284" t="s">
        <v>7703</v>
      </c>
      <c r="M4351" s="280" t="s">
        <v>7703</v>
      </c>
      <c r="N4351" s="280" t="s">
        <v>7703</v>
      </c>
      <c r="O4351" s="347" t="s">
        <v>7703</v>
      </c>
      <c r="P4351" s="347" t="s">
        <v>7703</v>
      </c>
      <c r="Q4351" s="283" t="s">
        <v>7703</v>
      </c>
      <c r="R4351" s="139" t="s">
        <v>7446</v>
      </c>
    </row>
    <row r="4352" spans="1:18" s="146" customFormat="1" ht="15" customHeight="1">
      <c r="A4352" s="139" t="s">
        <v>46</v>
      </c>
      <c r="B4352" s="280" t="s">
        <v>3</v>
      </c>
      <c r="C4352" s="305" t="s">
        <v>143</v>
      </c>
      <c r="D4352" s="281" t="s">
        <v>7366</v>
      </c>
      <c r="E4352" s="282" t="s">
        <v>7367</v>
      </c>
      <c r="F4352" s="283" t="s">
        <v>1202</v>
      </c>
      <c r="G4352" s="139" t="s">
        <v>7534</v>
      </c>
      <c r="H4352" s="139" t="s">
        <v>7577</v>
      </c>
      <c r="I4352" s="363">
        <v>45748</v>
      </c>
      <c r="J4352" s="280" t="s">
        <v>8203</v>
      </c>
      <c r="K4352" s="313" t="s">
        <v>7650</v>
      </c>
      <c r="L4352" s="284" t="s">
        <v>7703</v>
      </c>
      <c r="M4352" s="280" t="s">
        <v>7703</v>
      </c>
      <c r="N4352" s="280" t="s">
        <v>7703</v>
      </c>
      <c r="O4352" s="347" t="s">
        <v>7703</v>
      </c>
      <c r="P4352" s="347" t="s">
        <v>7703</v>
      </c>
      <c r="Q4352" s="283" t="s">
        <v>7703</v>
      </c>
      <c r="R4352" s="139" t="s">
        <v>7437</v>
      </c>
    </row>
    <row r="4353" spans="1:18" ht="15" customHeight="1">
      <c r="A4353" s="139" t="s">
        <v>46</v>
      </c>
      <c r="B4353" s="280" t="s">
        <v>3</v>
      </c>
      <c r="C4353" s="305" t="s">
        <v>143</v>
      </c>
      <c r="D4353" s="281" t="s">
        <v>3067</v>
      </c>
      <c r="E4353" s="282" t="s">
        <v>3068</v>
      </c>
      <c r="F4353" s="283" t="s">
        <v>2351</v>
      </c>
      <c r="G4353" s="139" t="s">
        <v>7800</v>
      </c>
      <c r="H4353" s="139" t="s">
        <v>7736</v>
      </c>
      <c r="I4353" s="363">
        <v>45808</v>
      </c>
      <c r="J4353" s="280" t="s">
        <v>8273</v>
      </c>
      <c r="K4353" s="313" t="s">
        <v>7755</v>
      </c>
      <c r="L4353" s="284"/>
      <c r="M4353" s="280"/>
      <c r="N4353" s="280"/>
      <c r="O4353" s="347"/>
      <c r="P4353" s="347"/>
      <c r="Q4353" s="283"/>
      <c r="R4353" s="139" t="s">
        <v>7437</v>
      </c>
    </row>
    <row r="4354" spans="1:18" ht="15" customHeight="1">
      <c r="A4354" s="139" t="s">
        <v>46</v>
      </c>
      <c r="B4354" s="280" t="s">
        <v>47</v>
      </c>
      <c r="C4354" s="305" t="s">
        <v>105</v>
      </c>
      <c r="D4354" s="281" t="s">
        <v>1642</v>
      </c>
      <c r="E4354" s="282" t="s">
        <v>1633</v>
      </c>
      <c r="F4354" s="283" t="s">
        <v>7524</v>
      </c>
      <c r="G4354" s="139" t="s">
        <v>7525</v>
      </c>
      <c r="H4354" s="139" t="s">
        <v>7525</v>
      </c>
      <c r="I4354" s="363">
        <v>45814</v>
      </c>
      <c r="J4354" s="280" t="s">
        <v>8298</v>
      </c>
      <c r="K4354" s="313" t="s">
        <v>7451</v>
      </c>
      <c r="L4354" s="284"/>
      <c r="M4354" s="280"/>
      <c r="N4354" s="280"/>
      <c r="O4354" s="347"/>
      <c r="P4354" s="347"/>
      <c r="Q4354" s="283"/>
      <c r="R4354" s="139" t="s">
        <v>7437</v>
      </c>
    </row>
    <row r="4355" spans="1:18" ht="15" customHeight="1">
      <c r="A4355" s="139" t="s">
        <v>46</v>
      </c>
      <c r="B4355" s="280" t="s">
        <v>47</v>
      </c>
      <c r="C4355" s="305" t="s">
        <v>105</v>
      </c>
      <c r="D4355" s="281" t="s">
        <v>2559</v>
      </c>
      <c r="E4355" s="282" t="s">
        <v>2560</v>
      </c>
      <c r="F4355" s="283" t="s">
        <v>7524</v>
      </c>
      <c r="G4355" s="139" t="s">
        <v>7525</v>
      </c>
      <c r="H4355" s="139" t="s">
        <v>7525</v>
      </c>
      <c r="I4355" s="363">
        <v>45814</v>
      </c>
      <c r="J4355" s="280" t="s">
        <v>8298</v>
      </c>
      <c r="K4355" s="313" t="s">
        <v>7652</v>
      </c>
      <c r="L4355" s="284"/>
      <c r="M4355" s="280"/>
      <c r="N4355" s="280"/>
      <c r="O4355" s="347"/>
      <c r="P4355" s="347"/>
      <c r="Q4355" s="283"/>
      <c r="R4355" s="139" t="s">
        <v>7437</v>
      </c>
    </row>
    <row r="4356" spans="1:18" ht="15" customHeight="1">
      <c r="A4356" s="139" t="s">
        <v>46</v>
      </c>
      <c r="B4356" s="280" t="s">
        <v>47</v>
      </c>
      <c r="C4356" s="305" t="s">
        <v>105</v>
      </c>
      <c r="D4356" s="281" t="s">
        <v>6453</v>
      </c>
      <c r="E4356" s="282" t="s">
        <v>6454</v>
      </c>
      <c r="F4356" s="283" t="s">
        <v>7524</v>
      </c>
      <c r="G4356" s="139" t="s">
        <v>7525</v>
      </c>
      <c r="H4356" s="139" t="s">
        <v>7525</v>
      </c>
      <c r="I4356" s="363">
        <v>45814</v>
      </c>
      <c r="J4356" s="280" t="s">
        <v>8298</v>
      </c>
      <c r="K4356" s="313" t="s">
        <v>7465</v>
      </c>
      <c r="L4356" s="284"/>
      <c r="M4356" s="280"/>
      <c r="N4356" s="280"/>
      <c r="O4356" s="347"/>
      <c r="P4356" s="347"/>
      <c r="Q4356" s="283"/>
      <c r="R4356" s="139" t="s">
        <v>7437</v>
      </c>
    </row>
    <row r="4357" spans="1:18" ht="15" customHeight="1">
      <c r="A4357" s="139" t="s">
        <v>46</v>
      </c>
      <c r="B4357" s="280" t="s">
        <v>47</v>
      </c>
      <c r="C4357" s="305" t="s">
        <v>105</v>
      </c>
      <c r="D4357" s="281" t="s">
        <v>6544</v>
      </c>
      <c r="E4357" s="282" t="s">
        <v>6545</v>
      </c>
      <c r="F4357" s="283" t="s">
        <v>7524</v>
      </c>
      <c r="G4357" s="139" t="s">
        <v>7525</v>
      </c>
      <c r="H4357" s="139" t="s">
        <v>7525</v>
      </c>
      <c r="I4357" s="363">
        <v>45814</v>
      </c>
      <c r="J4357" s="280" t="s">
        <v>8298</v>
      </c>
      <c r="K4357" s="313" t="s">
        <v>7652</v>
      </c>
      <c r="L4357" s="284"/>
      <c r="M4357" s="280"/>
      <c r="N4357" s="280"/>
      <c r="O4357" s="347"/>
      <c r="P4357" s="347"/>
      <c r="Q4357" s="283"/>
      <c r="R4357" s="139" t="s">
        <v>7437</v>
      </c>
    </row>
    <row r="4358" spans="1:18" ht="15" customHeight="1">
      <c r="A4358" s="139" t="s">
        <v>46</v>
      </c>
      <c r="B4358" s="280" t="s">
        <v>47</v>
      </c>
      <c r="C4358" s="305" t="s">
        <v>105</v>
      </c>
      <c r="D4358" s="281" t="s">
        <v>4468</v>
      </c>
      <c r="E4358" s="282" t="s">
        <v>4469</v>
      </c>
      <c r="F4358" s="283" t="s">
        <v>7661</v>
      </c>
      <c r="G4358" s="139" t="s">
        <v>7534</v>
      </c>
      <c r="H4358" s="139" t="s">
        <v>7434</v>
      </c>
      <c r="I4358" s="363">
        <v>45809</v>
      </c>
      <c r="J4358" s="280" t="s">
        <v>8273</v>
      </c>
      <c r="K4358" s="313" t="s">
        <v>7593</v>
      </c>
      <c r="L4358" s="284"/>
      <c r="M4358" s="280"/>
      <c r="N4358" s="280"/>
      <c r="O4358" s="347"/>
      <c r="P4358" s="347"/>
      <c r="Q4358" s="283"/>
      <c r="R4358" s="139" t="s">
        <v>7437</v>
      </c>
    </row>
    <row r="4359" spans="1:18" ht="15" customHeight="1">
      <c r="A4359" s="139" t="s">
        <v>46</v>
      </c>
      <c r="B4359" s="280" t="s">
        <v>47</v>
      </c>
      <c r="C4359" s="305" t="s">
        <v>105</v>
      </c>
      <c r="D4359" s="281" t="s">
        <v>3822</v>
      </c>
      <c r="E4359" s="282" t="s">
        <v>3823</v>
      </c>
      <c r="F4359" s="283" t="s">
        <v>7739</v>
      </c>
      <c r="G4359" s="139" t="s">
        <v>7896</v>
      </c>
      <c r="H4359" s="139" t="s">
        <v>7525</v>
      </c>
      <c r="I4359" s="363">
        <v>45809</v>
      </c>
      <c r="J4359" s="280" t="s">
        <v>8273</v>
      </c>
      <c r="K4359" s="313" t="s">
        <v>7711</v>
      </c>
      <c r="L4359" s="284"/>
      <c r="M4359" s="280"/>
      <c r="N4359" s="280"/>
      <c r="O4359" s="347"/>
      <c r="P4359" s="347"/>
      <c r="Q4359" s="283"/>
      <c r="R4359" s="139" t="s">
        <v>7446</v>
      </c>
    </row>
    <row r="4360" spans="1:18" ht="15" customHeight="1">
      <c r="A4360" s="139" t="s">
        <v>46</v>
      </c>
      <c r="B4360" s="280" t="s">
        <v>47</v>
      </c>
      <c r="C4360" s="305" t="s">
        <v>105</v>
      </c>
      <c r="D4360" s="281" t="s">
        <v>945</v>
      </c>
      <c r="E4360" s="282" t="s">
        <v>946</v>
      </c>
      <c r="F4360" s="283" t="s">
        <v>163</v>
      </c>
      <c r="G4360" s="139" t="s">
        <v>7433</v>
      </c>
      <c r="H4360" s="139" t="s">
        <v>7434</v>
      </c>
      <c r="I4360" s="363">
        <v>45809</v>
      </c>
      <c r="J4360" s="280" t="s">
        <v>8273</v>
      </c>
      <c r="K4360" s="313" t="s">
        <v>7593</v>
      </c>
      <c r="L4360" s="284"/>
      <c r="M4360" s="280"/>
      <c r="N4360" s="280"/>
      <c r="O4360" s="347"/>
      <c r="P4360" s="347"/>
      <c r="Q4360" s="283"/>
      <c r="R4360" s="139" t="s">
        <v>7437</v>
      </c>
    </row>
    <row r="4361" spans="1:18" ht="15" customHeight="1">
      <c r="A4361" s="139" t="s">
        <v>46</v>
      </c>
      <c r="B4361" s="280" t="s">
        <v>47</v>
      </c>
      <c r="C4361" s="305" t="s">
        <v>105</v>
      </c>
      <c r="D4361" s="281" t="s">
        <v>8144</v>
      </c>
      <c r="E4361" s="282" t="s">
        <v>8145</v>
      </c>
      <c r="F4361" s="283" t="s">
        <v>163</v>
      </c>
      <c r="G4361" s="139" t="s">
        <v>7433</v>
      </c>
      <c r="H4361" s="139" t="s">
        <v>7434</v>
      </c>
      <c r="I4361" s="363">
        <v>45809</v>
      </c>
      <c r="J4361" s="280" t="s">
        <v>8273</v>
      </c>
      <c r="K4361" s="313" t="s">
        <v>7593</v>
      </c>
      <c r="L4361" s="284"/>
      <c r="M4361" s="280"/>
      <c r="N4361" s="280"/>
      <c r="O4361" s="347"/>
      <c r="P4361" s="347"/>
      <c r="Q4361" s="283"/>
      <c r="R4361" s="139" t="s">
        <v>7437</v>
      </c>
    </row>
    <row r="4362" spans="1:18" ht="15" customHeight="1">
      <c r="A4362" s="139" t="s">
        <v>46</v>
      </c>
      <c r="B4362" s="280" t="s">
        <v>47</v>
      </c>
      <c r="C4362" s="305" t="s">
        <v>105</v>
      </c>
      <c r="D4362" s="281" t="s">
        <v>8186</v>
      </c>
      <c r="E4362" s="282" t="s">
        <v>8187</v>
      </c>
      <c r="F4362" s="283" t="s">
        <v>163</v>
      </c>
      <c r="G4362" s="139" t="s">
        <v>7433</v>
      </c>
      <c r="H4362" s="139" t="s">
        <v>7434</v>
      </c>
      <c r="I4362" s="363">
        <v>45809</v>
      </c>
      <c r="J4362" s="280" t="s">
        <v>8273</v>
      </c>
      <c r="K4362" s="313" t="s">
        <v>7465</v>
      </c>
      <c r="L4362" s="284"/>
      <c r="M4362" s="280"/>
      <c r="N4362" s="280"/>
      <c r="O4362" s="347"/>
      <c r="P4362" s="347"/>
      <c r="Q4362" s="283"/>
      <c r="R4362" s="139" t="s">
        <v>7437</v>
      </c>
    </row>
    <row r="4363" spans="1:18" ht="15" customHeight="1">
      <c r="A4363" s="139" t="s">
        <v>46</v>
      </c>
      <c r="B4363" s="280" t="s">
        <v>47</v>
      </c>
      <c r="C4363" s="305" t="s">
        <v>105</v>
      </c>
      <c r="D4363" s="281" t="s">
        <v>3152</v>
      </c>
      <c r="E4363" s="282" t="s">
        <v>3153</v>
      </c>
      <c r="F4363" s="283" t="s">
        <v>163</v>
      </c>
      <c r="G4363" s="139" t="s">
        <v>7433</v>
      </c>
      <c r="H4363" s="139" t="s">
        <v>7434</v>
      </c>
      <c r="I4363" s="363">
        <v>45809</v>
      </c>
      <c r="J4363" s="280" t="s">
        <v>8273</v>
      </c>
      <c r="K4363" s="313" t="s">
        <v>7441</v>
      </c>
      <c r="L4363" s="284"/>
      <c r="M4363" s="280"/>
      <c r="N4363" s="280"/>
      <c r="O4363" s="347"/>
      <c r="P4363" s="347"/>
      <c r="Q4363" s="283"/>
      <c r="R4363" s="139" t="s">
        <v>7437</v>
      </c>
    </row>
    <row r="4364" spans="1:18" ht="15" customHeight="1">
      <c r="A4364" s="139" t="s">
        <v>46</v>
      </c>
      <c r="B4364" s="280" t="s">
        <v>47</v>
      </c>
      <c r="C4364" s="305" t="s">
        <v>105</v>
      </c>
      <c r="D4364" s="281" t="s">
        <v>3251</v>
      </c>
      <c r="E4364" s="282" t="s">
        <v>3252</v>
      </c>
      <c r="F4364" s="283" t="s">
        <v>163</v>
      </c>
      <c r="G4364" s="139" t="s">
        <v>7433</v>
      </c>
      <c r="H4364" s="139" t="s">
        <v>7434</v>
      </c>
      <c r="I4364" s="363">
        <v>45809</v>
      </c>
      <c r="J4364" s="280" t="s">
        <v>8273</v>
      </c>
      <c r="K4364" s="313" t="s">
        <v>7465</v>
      </c>
      <c r="L4364" s="284"/>
      <c r="M4364" s="280"/>
      <c r="N4364" s="280"/>
      <c r="O4364" s="347"/>
      <c r="P4364" s="347"/>
      <c r="Q4364" s="283"/>
      <c r="R4364" s="139" t="s">
        <v>7437</v>
      </c>
    </row>
    <row r="4365" spans="1:18" ht="15" customHeight="1">
      <c r="A4365" s="139" t="s">
        <v>46</v>
      </c>
      <c r="B4365" s="280" t="s">
        <v>47</v>
      </c>
      <c r="C4365" s="305" t="s">
        <v>105</v>
      </c>
      <c r="D4365" s="281" t="s">
        <v>5949</v>
      </c>
      <c r="E4365" s="282" t="s">
        <v>5950</v>
      </c>
      <c r="F4365" s="283" t="s">
        <v>163</v>
      </c>
      <c r="G4365" s="139" t="s">
        <v>7433</v>
      </c>
      <c r="H4365" s="139" t="s">
        <v>7434</v>
      </c>
      <c r="I4365" s="363">
        <v>45809</v>
      </c>
      <c r="J4365" s="280" t="s">
        <v>8273</v>
      </c>
      <c r="K4365" s="313" t="s">
        <v>7527</v>
      </c>
      <c r="L4365" s="284"/>
      <c r="M4365" s="280"/>
      <c r="N4365" s="280"/>
      <c r="O4365" s="347"/>
      <c r="P4365" s="347"/>
      <c r="Q4365" s="283"/>
      <c r="R4365" s="139" t="s">
        <v>7528</v>
      </c>
    </row>
    <row r="4366" spans="1:18" ht="15" customHeight="1">
      <c r="A4366" s="139" t="s">
        <v>46</v>
      </c>
      <c r="B4366" s="280" t="s">
        <v>47</v>
      </c>
      <c r="C4366" s="305" t="s">
        <v>105</v>
      </c>
      <c r="D4366" s="281" t="s">
        <v>6801</v>
      </c>
      <c r="E4366" s="282" t="s">
        <v>6802</v>
      </c>
      <c r="F4366" s="283" t="s">
        <v>163</v>
      </c>
      <c r="G4366" s="139" t="s">
        <v>7433</v>
      </c>
      <c r="H4366" s="139" t="s">
        <v>7434</v>
      </c>
      <c r="I4366" s="363">
        <v>45809</v>
      </c>
      <c r="J4366" s="280" t="s">
        <v>8273</v>
      </c>
      <c r="K4366" s="313" t="s">
        <v>7548</v>
      </c>
      <c r="L4366" s="284"/>
      <c r="M4366" s="280"/>
      <c r="N4366" s="280"/>
      <c r="O4366" s="347"/>
      <c r="P4366" s="347"/>
      <c r="Q4366" s="283"/>
      <c r="R4366" s="139" t="s">
        <v>7437</v>
      </c>
    </row>
    <row r="4367" spans="1:18" ht="15" customHeight="1">
      <c r="A4367" s="139" t="s">
        <v>46</v>
      </c>
      <c r="B4367" s="280" t="s">
        <v>47</v>
      </c>
      <c r="C4367" s="305" t="s">
        <v>143</v>
      </c>
      <c r="D4367" s="281" t="s">
        <v>2599</v>
      </c>
      <c r="E4367" s="282" t="s">
        <v>2600</v>
      </c>
      <c r="F4367" s="283" t="s">
        <v>187</v>
      </c>
      <c r="G4367" s="139" t="s">
        <v>7463</v>
      </c>
      <c r="H4367" s="139" t="s">
        <v>7434</v>
      </c>
      <c r="I4367" s="363">
        <v>45809</v>
      </c>
      <c r="J4367" s="280" t="s">
        <v>8273</v>
      </c>
      <c r="K4367" s="313" t="s">
        <v>7527</v>
      </c>
      <c r="L4367" s="284"/>
      <c r="M4367" s="280"/>
      <c r="N4367" s="280"/>
      <c r="O4367" s="347"/>
      <c r="P4367" s="347"/>
      <c r="Q4367" s="283"/>
      <c r="R4367" s="139" t="s">
        <v>7528</v>
      </c>
    </row>
    <row r="4368" spans="1:18" ht="15" customHeight="1">
      <c r="A4368" s="139" t="s">
        <v>46</v>
      </c>
      <c r="B4368" s="280" t="s">
        <v>47</v>
      </c>
      <c r="C4368" s="305" t="s">
        <v>105</v>
      </c>
      <c r="D4368" s="281" t="s">
        <v>1637</v>
      </c>
      <c r="E4368" s="282" t="s">
        <v>1633</v>
      </c>
      <c r="F4368" s="283" t="s">
        <v>163</v>
      </c>
      <c r="G4368" s="139" t="s">
        <v>7433</v>
      </c>
      <c r="H4368" s="139" t="s">
        <v>7434</v>
      </c>
      <c r="I4368" s="363">
        <v>45809</v>
      </c>
      <c r="J4368" s="280" t="s">
        <v>8273</v>
      </c>
      <c r="K4368" s="313" t="s">
        <v>7465</v>
      </c>
      <c r="L4368" s="284"/>
      <c r="M4368" s="280"/>
      <c r="N4368" s="280"/>
      <c r="O4368" s="347"/>
      <c r="P4368" s="347"/>
      <c r="Q4368" s="283"/>
      <c r="R4368" s="139" t="s">
        <v>7437</v>
      </c>
    </row>
    <row r="4369" spans="1:18" ht="15" customHeight="1">
      <c r="A4369" s="139" t="s">
        <v>46</v>
      </c>
      <c r="B4369" s="280" t="s">
        <v>47</v>
      </c>
      <c r="C4369" s="305" t="s">
        <v>105</v>
      </c>
      <c r="D4369" s="281" t="s">
        <v>8182</v>
      </c>
      <c r="E4369" s="282" t="s">
        <v>8183</v>
      </c>
      <c r="F4369" s="283" t="s">
        <v>163</v>
      </c>
      <c r="G4369" s="139" t="s">
        <v>7433</v>
      </c>
      <c r="H4369" s="139" t="s">
        <v>7434</v>
      </c>
      <c r="I4369" s="363">
        <v>45809</v>
      </c>
      <c r="J4369" s="280" t="s">
        <v>8273</v>
      </c>
      <c r="K4369" s="313" t="s">
        <v>7465</v>
      </c>
      <c r="L4369" s="284"/>
      <c r="M4369" s="280"/>
      <c r="N4369" s="280"/>
      <c r="O4369" s="347"/>
      <c r="P4369" s="347"/>
      <c r="Q4369" s="283"/>
      <c r="R4369" s="139" t="s">
        <v>7437</v>
      </c>
    </row>
    <row r="4370" spans="1:18" ht="15" customHeight="1">
      <c r="A4370" s="139" t="s">
        <v>46</v>
      </c>
      <c r="B4370" s="280" t="s">
        <v>47</v>
      </c>
      <c r="C4370" s="305" t="s">
        <v>105</v>
      </c>
      <c r="D4370" s="281" t="s">
        <v>5332</v>
      </c>
      <c r="E4370" s="282" t="s">
        <v>5333</v>
      </c>
      <c r="F4370" s="283" t="s">
        <v>163</v>
      </c>
      <c r="G4370" s="139" t="s">
        <v>7433</v>
      </c>
      <c r="H4370" s="139" t="s">
        <v>7434</v>
      </c>
      <c r="I4370" s="363">
        <v>45809</v>
      </c>
      <c r="J4370" s="280" t="s">
        <v>8273</v>
      </c>
      <c r="K4370" s="313" t="s">
        <v>7465</v>
      </c>
      <c r="L4370" s="284"/>
      <c r="M4370" s="280"/>
      <c r="N4370" s="280"/>
      <c r="O4370" s="347"/>
      <c r="P4370" s="347"/>
      <c r="Q4370" s="283"/>
      <c r="R4370" s="139" t="s">
        <v>7437</v>
      </c>
    </row>
    <row r="4371" spans="1:18" ht="15" customHeight="1">
      <c r="A4371" s="139" t="s">
        <v>46</v>
      </c>
      <c r="B4371" s="280" t="s">
        <v>47</v>
      </c>
      <c r="C4371" s="305" t="s">
        <v>105</v>
      </c>
      <c r="D4371" s="281" t="s">
        <v>6689</v>
      </c>
      <c r="E4371" s="282" t="s">
        <v>6690</v>
      </c>
      <c r="F4371" s="283" t="s">
        <v>163</v>
      </c>
      <c r="G4371" s="139" t="s">
        <v>7433</v>
      </c>
      <c r="H4371" s="139" t="s">
        <v>7434</v>
      </c>
      <c r="I4371" s="363">
        <v>45809</v>
      </c>
      <c r="J4371" s="280" t="s">
        <v>8163</v>
      </c>
      <c r="K4371" s="313" t="s">
        <v>7548</v>
      </c>
      <c r="L4371" s="284"/>
      <c r="M4371" s="280"/>
      <c r="N4371" s="280"/>
      <c r="O4371" s="347"/>
      <c r="P4371" s="347"/>
      <c r="Q4371" s="283"/>
      <c r="R4371" s="139" t="s">
        <v>7437</v>
      </c>
    </row>
    <row r="4372" spans="1:18" ht="15" customHeight="1">
      <c r="A4372" s="139" t="s">
        <v>46</v>
      </c>
      <c r="B4372" s="280" t="s">
        <v>47</v>
      </c>
      <c r="C4372" s="305" t="s">
        <v>105</v>
      </c>
      <c r="D4372" s="281" t="s">
        <v>1117</v>
      </c>
      <c r="E4372" s="282" t="s">
        <v>1118</v>
      </c>
      <c r="F4372" s="283" t="s">
        <v>187</v>
      </c>
      <c r="G4372" s="139" t="s">
        <v>7463</v>
      </c>
      <c r="H4372" s="139" t="s">
        <v>7434</v>
      </c>
      <c r="I4372" s="363">
        <v>45829</v>
      </c>
      <c r="J4372" s="280" t="s">
        <v>8299</v>
      </c>
      <c r="K4372" s="313" t="s">
        <v>7465</v>
      </c>
      <c r="L4372" s="284"/>
      <c r="M4372" s="280"/>
      <c r="N4372" s="280"/>
      <c r="O4372" s="347"/>
      <c r="P4372" s="347"/>
      <c r="Q4372" s="283"/>
      <c r="R4372" s="139" t="s">
        <v>7437</v>
      </c>
    </row>
    <row r="4373" spans="1:18" ht="15" customHeight="1">
      <c r="A4373" s="139" t="s">
        <v>46</v>
      </c>
      <c r="B4373" s="280" t="s">
        <v>47</v>
      </c>
      <c r="C4373" s="305" t="s">
        <v>105</v>
      </c>
      <c r="D4373" s="281" t="s">
        <v>2195</v>
      </c>
      <c r="E4373" s="282" t="s">
        <v>2196</v>
      </c>
      <c r="F4373" s="283" t="s">
        <v>187</v>
      </c>
      <c r="G4373" s="139" t="s">
        <v>7463</v>
      </c>
      <c r="H4373" s="139" t="s">
        <v>7434</v>
      </c>
      <c r="I4373" s="363">
        <v>45829</v>
      </c>
      <c r="J4373" s="280" t="s">
        <v>8299</v>
      </c>
      <c r="K4373" s="313" t="s">
        <v>7846</v>
      </c>
      <c r="L4373" s="284"/>
      <c r="M4373" s="280"/>
      <c r="N4373" s="280"/>
      <c r="O4373" s="347"/>
      <c r="P4373" s="347"/>
      <c r="Q4373" s="283"/>
      <c r="R4373" s="139" t="s">
        <v>7437</v>
      </c>
    </row>
    <row r="4374" spans="1:18" ht="15" customHeight="1">
      <c r="A4374" s="139" t="s">
        <v>46</v>
      </c>
      <c r="B4374" s="280" t="s">
        <v>47</v>
      </c>
      <c r="C4374" s="305" t="s">
        <v>105</v>
      </c>
      <c r="D4374" s="281" t="s">
        <v>2963</v>
      </c>
      <c r="E4374" s="282" t="s">
        <v>2964</v>
      </c>
      <c r="F4374" s="283" t="s">
        <v>187</v>
      </c>
      <c r="G4374" s="139" t="s">
        <v>7463</v>
      </c>
      <c r="H4374" s="139" t="s">
        <v>7434</v>
      </c>
      <c r="I4374" s="363">
        <v>45829</v>
      </c>
      <c r="J4374" s="280" t="s">
        <v>8299</v>
      </c>
      <c r="K4374" s="313" t="s">
        <v>8006</v>
      </c>
      <c r="L4374" s="284"/>
      <c r="M4374" s="280"/>
      <c r="N4374" s="280"/>
      <c r="O4374" s="347"/>
      <c r="P4374" s="347"/>
      <c r="Q4374" s="283"/>
      <c r="R4374" s="139" t="s">
        <v>7437</v>
      </c>
    </row>
    <row r="4375" spans="1:18" ht="15" customHeight="1">
      <c r="A4375" s="139" t="s">
        <v>46</v>
      </c>
      <c r="B4375" s="280" t="s">
        <v>47</v>
      </c>
      <c r="C4375" s="305" t="s">
        <v>105</v>
      </c>
      <c r="D4375" s="281" t="s">
        <v>3812</v>
      </c>
      <c r="E4375" s="282" t="s">
        <v>3813</v>
      </c>
      <c r="F4375" s="283" t="s">
        <v>187</v>
      </c>
      <c r="G4375" s="139" t="s">
        <v>7463</v>
      </c>
      <c r="H4375" s="139" t="s">
        <v>7434</v>
      </c>
      <c r="I4375" s="363">
        <v>45829</v>
      </c>
      <c r="J4375" s="280" t="s">
        <v>8299</v>
      </c>
      <c r="K4375" s="313" t="s">
        <v>7465</v>
      </c>
      <c r="L4375" s="284"/>
      <c r="M4375" s="280"/>
      <c r="N4375" s="280"/>
      <c r="O4375" s="347"/>
      <c r="P4375" s="347"/>
      <c r="Q4375" s="283"/>
      <c r="R4375" s="139" t="s">
        <v>7437</v>
      </c>
    </row>
    <row r="4376" spans="1:18" ht="15" customHeight="1">
      <c r="A4376" s="139" t="s">
        <v>46</v>
      </c>
      <c r="B4376" s="280" t="s">
        <v>47</v>
      </c>
      <c r="C4376" s="305" t="s">
        <v>105</v>
      </c>
      <c r="D4376" s="281" t="s">
        <v>5382</v>
      </c>
      <c r="E4376" s="282" t="s">
        <v>5383</v>
      </c>
      <c r="F4376" s="283" t="s">
        <v>187</v>
      </c>
      <c r="G4376" s="139" t="s">
        <v>7463</v>
      </c>
      <c r="H4376" s="139" t="s">
        <v>7434</v>
      </c>
      <c r="I4376" s="363">
        <v>45829</v>
      </c>
      <c r="J4376" s="280" t="s">
        <v>8299</v>
      </c>
      <c r="K4376" s="313" t="s">
        <v>7465</v>
      </c>
      <c r="L4376" s="284"/>
      <c r="M4376" s="280"/>
      <c r="N4376" s="280"/>
      <c r="O4376" s="347"/>
      <c r="P4376" s="347"/>
      <c r="Q4376" s="283"/>
      <c r="R4376" s="139" t="s">
        <v>7437</v>
      </c>
    </row>
    <row r="4377" spans="1:18" ht="15" customHeight="1">
      <c r="A4377" s="139" t="s">
        <v>46</v>
      </c>
      <c r="B4377" s="280" t="s">
        <v>47</v>
      </c>
      <c r="C4377" s="305" t="s">
        <v>105</v>
      </c>
      <c r="D4377" s="281" t="s">
        <v>6052</v>
      </c>
      <c r="E4377" s="282" t="s">
        <v>6053</v>
      </c>
      <c r="F4377" s="283" t="s">
        <v>187</v>
      </c>
      <c r="G4377" s="139" t="s">
        <v>7463</v>
      </c>
      <c r="H4377" s="139" t="s">
        <v>7434</v>
      </c>
      <c r="I4377" s="363">
        <v>45829</v>
      </c>
      <c r="J4377" s="280" t="s">
        <v>8299</v>
      </c>
      <c r="K4377" s="313" t="s">
        <v>7846</v>
      </c>
      <c r="L4377" s="284"/>
      <c r="M4377" s="280"/>
      <c r="N4377" s="280"/>
      <c r="O4377" s="347"/>
      <c r="P4377" s="347"/>
      <c r="Q4377" s="283"/>
      <c r="R4377" s="139" t="s">
        <v>7437</v>
      </c>
    </row>
    <row r="4378" spans="1:18" ht="15" customHeight="1">
      <c r="A4378" s="139" t="s">
        <v>46</v>
      </c>
      <c r="B4378" s="280" t="s">
        <v>47</v>
      </c>
      <c r="C4378" s="305" t="s">
        <v>143</v>
      </c>
      <c r="D4378" s="281" t="s">
        <v>3530</v>
      </c>
      <c r="E4378" s="282" t="s">
        <v>3531</v>
      </c>
      <c r="F4378" s="283" t="s">
        <v>187</v>
      </c>
      <c r="G4378" s="139" t="s">
        <v>7463</v>
      </c>
      <c r="H4378" s="139" t="s">
        <v>7434</v>
      </c>
      <c r="I4378" s="363">
        <v>45809</v>
      </c>
      <c r="J4378" s="280" t="s">
        <v>8273</v>
      </c>
      <c r="K4378" s="313" t="s">
        <v>7762</v>
      </c>
      <c r="L4378" s="284"/>
      <c r="M4378" s="280"/>
      <c r="N4378" s="280"/>
      <c r="O4378" s="347"/>
      <c r="P4378" s="347"/>
      <c r="Q4378" s="283"/>
      <c r="R4378" s="139" t="s">
        <v>7446</v>
      </c>
    </row>
    <row r="4379" spans="1:18" ht="15" customHeight="1">
      <c r="A4379" s="139" t="s">
        <v>46</v>
      </c>
      <c r="B4379" s="280" t="s">
        <v>47</v>
      </c>
      <c r="C4379" s="305" t="s">
        <v>105</v>
      </c>
      <c r="D4379" s="281" t="s">
        <v>4464</v>
      </c>
      <c r="E4379" s="282" t="s">
        <v>4465</v>
      </c>
      <c r="F4379" s="283" t="s">
        <v>8088</v>
      </c>
      <c r="G4379" s="139" t="s">
        <v>7497</v>
      </c>
      <c r="H4379" s="139" t="s">
        <v>1365</v>
      </c>
      <c r="I4379" s="363">
        <v>45809</v>
      </c>
      <c r="J4379" s="280" t="s">
        <v>8273</v>
      </c>
      <c r="K4379" s="313" t="s">
        <v>7710</v>
      </c>
      <c r="L4379" s="284"/>
      <c r="M4379" s="280"/>
      <c r="N4379" s="280"/>
      <c r="O4379" s="347"/>
      <c r="P4379" s="347"/>
      <c r="Q4379" s="283"/>
      <c r="R4379" s="139" t="s">
        <v>7528</v>
      </c>
    </row>
    <row r="4380" spans="1:18" ht="15" customHeight="1">
      <c r="A4380" s="139" t="s">
        <v>46</v>
      </c>
      <c r="B4380" s="280" t="s">
        <v>47</v>
      </c>
      <c r="C4380" s="305" t="s">
        <v>352</v>
      </c>
      <c r="D4380" s="281" t="s">
        <v>4525</v>
      </c>
      <c r="E4380" s="282" t="s">
        <v>4526</v>
      </c>
      <c r="F4380" s="283" t="s">
        <v>8179</v>
      </c>
      <c r="G4380" s="139" t="s">
        <v>7433</v>
      </c>
      <c r="H4380" s="139" t="s">
        <v>7433</v>
      </c>
      <c r="I4380" s="363">
        <v>45809</v>
      </c>
      <c r="J4380" s="280" t="s">
        <v>8273</v>
      </c>
      <c r="K4380" s="313" t="s">
        <v>7710</v>
      </c>
      <c r="L4380" s="284"/>
      <c r="M4380" s="280"/>
      <c r="N4380" s="280"/>
      <c r="O4380" s="347"/>
      <c r="P4380" s="347"/>
      <c r="Q4380" s="283"/>
      <c r="R4380" s="139" t="s">
        <v>7528</v>
      </c>
    </row>
    <row r="4381" spans="1:18" ht="15" customHeight="1">
      <c r="A4381" s="139" t="s">
        <v>46</v>
      </c>
      <c r="B4381" s="280" t="s">
        <v>47</v>
      </c>
      <c r="C4381" s="305" t="s">
        <v>1058</v>
      </c>
      <c r="D4381" s="281" t="s">
        <v>4885</v>
      </c>
      <c r="E4381" s="282" t="s">
        <v>4886</v>
      </c>
      <c r="F4381" s="307" t="s">
        <v>7726</v>
      </c>
      <c r="G4381" s="308" t="s">
        <v>7525</v>
      </c>
      <c r="H4381" s="308" t="s">
        <v>7525</v>
      </c>
      <c r="I4381" s="363">
        <v>45809</v>
      </c>
      <c r="J4381" s="280" t="s">
        <v>8273</v>
      </c>
      <c r="K4381" s="313" t="s">
        <v>7593</v>
      </c>
      <c r="L4381" s="284"/>
      <c r="M4381" s="280"/>
      <c r="N4381" s="280"/>
      <c r="O4381" s="347"/>
      <c r="P4381" s="347"/>
      <c r="Q4381" s="283"/>
      <c r="R4381" s="139" t="s">
        <v>7437</v>
      </c>
    </row>
    <row r="4382" spans="1:18" ht="15" customHeight="1">
      <c r="A4382" s="139" t="s">
        <v>46</v>
      </c>
      <c r="B4382" s="280" t="s">
        <v>47</v>
      </c>
      <c r="C4382" s="305" t="s">
        <v>105</v>
      </c>
      <c r="D4382" s="281" t="s">
        <v>1134</v>
      </c>
      <c r="E4382" s="282" t="s">
        <v>1135</v>
      </c>
      <c r="F4382" s="307" t="s">
        <v>7544</v>
      </c>
      <c r="G4382" s="308" t="s">
        <v>7534</v>
      </c>
      <c r="H4382" s="308" t="s">
        <v>7434</v>
      </c>
      <c r="I4382" s="363">
        <v>45813</v>
      </c>
      <c r="J4382" s="280" t="s">
        <v>8298</v>
      </c>
      <c r="K4382" s="313" t="s">
        <v>7548</v>
      </c>
      <c r="L4382" s="284"/>
      <c r="M4382" s="280"/>
      <c r="N4382" s="280"/>
      <c r="O4382" s="347"/>
      <c r="P4382" s="347"/>
      <c r="Q4382" s="283"/>
      <c r="R4382" s="139" t="s">
        <v>7437</v>
      </c>
    </row>
    <row r="4383" spans="1:18" ht="15" customHeight="1">
      <c r="A4383" s="139" t="s">
        <v>46</v>
      </c>
      <c r="B4383" s="280" t="s">
        <v>47</v>
      </c>
      <c r="C4383" s="305" t="s">
        <v>105</v>
      </c>
      <c r="D4383" s="281" t="s">
        <v>7098</v>
      </c>
      <c r="E4383" s="282" t="s">
        <v>7099</v>
      </c>
      <c r="F4383" s="307" t="s">
        <v>7544</v>
      </c>
      <c r="G4383" s="308" t="s">
        <v>7534</v>
      </c>
      <c r="H4383" s="308" t="s">
        <v>7434</v>
      </c>
      <c r="I4383" s="363">
        <v>45813</v>
      </c>
      <c r="J4383" s="280" t="s">
        <v>8298</v>
      </c>
      <c r="K4383" s="313" t="s">
        <v>7548</v>
      </c>
      <c r="L4383" s="284"/>
      <c r="M4383" s="280"/>
      <c r="N4383" s="280"/>
      <c r="O4383" s="347"/>
      <c r="P4383" s="347"/>
      <c r="Q4383" s="283"/>
      <c r="R4383" s="139" t="s">
        <v>7437</v>
      </c>
    </row>
    <row r="4384" spans="1:18" ht="15" customHeight="1">
      <c r="A4384" s="139" t="s">
        <v>46</v>
      </c>
      <c r="B4384" s="280" t="s">
        <v>47</v>
      </c>
      <c r="C4384" s="305" t="s">
        <v>105</v>
      </c>
      <c r="D4384" s="281" t="s">
        <v>7392</v>
      </c>
      <c r="E4384" s="282" t="s">
        <v>7393</v>
      </c>
      <c r="F4384" s="307" t="s">
        <v>7544</v>
      </c>
      <c r="G4384" s="308" t="s">
        <v>7534</v>
      </c>
      <c r="H4384" s="308" t="s">
        <v>7434</v>
      </c>
      <c r="I4384" s="363">
        <v>45813</v>
      </c>
      <c r="J4384" s="280" t="s">
        <v>8298</v>
      </c>
      <c r="K4384" s="313" t="s">
        <v>7548</v>
      </c>
      <c r="L4384" s="284"/>
      <c r="M4384" s="280"/>
      <c r="N4384" s="280"/>
      <c r="O4384" s="347"/>
      <c r="P4384" s="347"/>
      <c r="Q4384" s="283"/>
      <c r="R4384" s="139" t="s">
        <v>7437</v>
      </c>
    </row>
    <row r="4385" spans="1:18" ht="15" customHeight="1">
      <c r="A4385" s="139" t="s">
        <v>46</v>
      </c>
      <c r="B4385" s="280" t="s">
        <v>47</v>
      </c>
      <c r="C4385" s="305" t="s">
        <v>105</v>
      </c>
      <c r="D4385" s="281" t="s">
        <v>359</v>
      </c>
      <c r="E4385" s="282" t="s">
        <v>360</v>
      </c>
      <c r="F4385" s="307" t="s">
        <v>7807</v>
      </c>
      <c r="G4385" s="308" t="s">
        <v>7448</v>
      </c>
      <c r="H4385" s="308" t="s">
        <v>7449</v>
      </c>
      <c r="I4385" s="363">
        <v>45824</v>
      </c>
      <c r="J4385" s="280" t="s">
        <v>8300</v>
      </c>
      <c r="K4385" s="313" t="s">
        <v>7762</v>
      </c>
      <c r="L4385" s="284"/>
      <c r="M4385" s="280"/>
      <c r="N4385" s="280"/>
      <c r="O4385" s="347"/>
      <c r="P4385" s="347"/>
      <c r="Q4385" s="283"/>
      <c r="R4385" s="139" t="s">
        <v>7446</v>
      </c>
    </row>
    <row r="4386" spans="1:18" ht="15" customHeight="1">
      <c r="A4386" s="139" t="s">
        <v>46</v>
      </c>
      <c r="B4386" s="280" t="s">
        <v>47</v>
      </c>
      <c r="C4386" s="305" t="s">
        <v>143</v>
      </c>
      <c r="D4386" s="281" t="s">
        <v>3131</v>
      </c>
      <c r="E4386" s="282" t="s">
        <v>3132</v>
      </c>
      <c r="F4386" s="283" t="s">
        <v>7799</v>
      </c>
      <c r="G4386" s="139" t="s">
        <v>7800</v>
      </c>
      <c r="H4386" s="139" t="s">
        <v>7736</v>
      </c>
      <c r="I4386" s="363">
        <v>45810</v>
      </c>
      <c r="J4386" s="280" t="s">
        <v>8298</v>
      </c>
      <c r="K4386" s="313" t="s">
        <v>2088</v>
      </c>
      <c r="L4386" s="284"/>
      <c r="M4386" s="280"/>
      <c r="N4386" s="280"/>
      <c r="O4386" s="347"/>
      <c r="P4386" s="347"/>
      <c r="Q4386" s="283"/>
      <c r="R4386" s="139" t="s">
        <v>7437</v>
      </c>
    </row>
    <row r="4387" spans="1:18" ht="15" customHeight="1">
      <c r="A4387" s="139" t="s">
        <v>46</v>
      </c>
      <c r="B4387" s="280" t="s">
        <v>47</v>
      </c>
      <c r="C4387" s="305" t="s">
        <v>143</v>
      </c>
      <c r="D4387" s="281" t="s">
        <v>7324</v>
      </c>
      <c r="E4387" s="282" t="s">
        <v>7325</v>
      </c>
      <c r="F4387" s="283" t="s">
        <v>7799</v>
      </c>
      <c r="G4387" s="139" t="s">
        <v>7800</v>
      </c>
      <c r="H4387" s="139" t="s">
        <v>7736</v>
      </c>
      <c r="I4387" s="363">
        <v>45810</v>
      </c>
      <c r="J4387" s="280" t="s">
        <v>8298</v>
      </c>
      <c r="K4387" s="313" t="s">
        <v>7650</v>
      </c>
      <c r="L4387" s="284"/>
      <c r="M4387" s="280"/>
      <c r="N4387" s="280"/>
      <c r="O4387" s="347"/>
      <c r="P4387" s="347"/>
      <c r="Q4387" s="283"/>
      <c r="R4387" s="139" t="s">
        <v>7437</v>
      </c>
    </row>
    <row r="4388" spans="1:18" ht="15" customHeight="1">
      <c r="A4388" s="139" t="s">
        <v>46</v>
      </c>
      <c r="B4388" s="280" t="s">
        <v>47</v>
      </c>
      <c r="C4388" s="305" t="s">
        <v>105</v>
      </c>
      <c r="D4388" s="281" t="s">
        <v>1232</v>
      </c>
      <c r="E4388" s="282" t="s">
        <v>1233</v>
      </c>
      <c r="F4388" s="283" t="s">
        <v>8039</v>
      </c>
      <c r="G4388" s="139" t="s">
        <v>7497</v>
      </c>
      <c r="H4388" s="139" t="s">
        <v>1365</v>
      </c>
      <c r="I4388" s="363">
        <v>45824</v>
      </c>
      <c r="J4388" s="280" t="s">
        <v>8300</v>
      </c>
      <c r="K4388" s="313" t="s">
        <v>7773</v>
      </c>
      <c r="L4388" s="284"/>
      <c r="M4388" s="280"/>
      <c r="N4388" s="280"/>
      <c r="O4388" s="347"/>
      <c r="P4388" s="347"/>
      <c r="Q4388" s="283"/>
      <c r="R4388" s="139" t="s">
        <v>7446</v>
      </c>
    </row>
    <row r="4389" spans="1:18" ht="15" customHeight="1">
      <c r="A4389" s="139" t="s">
        <v>46</v>
      </c>
      <c r="B4389" s="280" t="s">
        <v>47</v>
      </c>
      <c r="C4389" s="305" t="s">
        <v>105</v>
      </c>
      <c r="D4389" s="281" t="s">
        <v>1924</v>
      </c>
      <c r="E4389" s="282" t="s">
        <v>1925</v>
      </c>
      <c r="F4389" s="283" t="s">
        <v>8039</v>
      </c>
      <c r="G4389" s="139" t="s">
        <v>7497</v>
      </c>
      <c r="H4389" s="139" t="s">
        <v>1365</v>
      </c>
      <c r="I4389" s="363">
        <v>45831</v>
      </c>
      <c r="J4389" s="280" t="s">
        <v>8202</v>
      </c>
      <c r="K4389" s="313" t="s">
        <v>7773</v>
      </c>
      <c r="L4389" s="284"/>
      <c r="M4389" s="280"/>
      <c r="N4389" s="280"/>
      <c r="O4389" s="347"/>
      <c r="P4389" s="347"/>
      <c r="Q4389" s="283"/>
      <c r="R4389" s="139" t="s">
        <v>7437</v>
      </c>
    </row>
    <row r="4390" spans="1:18" ht="15" customHeight="1">
      <c r="A4390" s="139" t="s">
        <v>46</v>
      </c>
      <c r="B4390" s="280" t="s">
        <v>47</v>
      </c>
      <c r="C4390" s="305" t="s">
        <v>105</v>
      </c>
      <c r="D4390" s="281" t="s">
        <v>2911</v>
      </c>
      <c r="E4390" s="282" t="s">
        <v>2912</v>
      </c>
      <c r="F4390" s="283" t="s">
        <v>8039</v>
      </c>
      <c r="G4390" s="139" t="s">
        <v>7497</v>
      </c>
      <c r="H4390" s="139" t="s">
        <v>1365</v>
      </c>
      <c r="I4390" s="363">
        <v>45832</v>
      </c>
      <c r="J4390" s="280" t="s">
        <v>8202</v>
      </c>
      <c r="K4390" s="313" t="s">
        <v>7593</v>
      </c>
      <c r="L4390" s="284"/>
      <c r="M4390" s="280"/>
      <c r="N4390" s="280"/>
      <c r="O4390" s="347"/>
      <c r="P4390" s="347"/>
      <c r="Q4390" s="283"/>
      <c r="R4390" s="139" t="s">
        <v>7437</v>
      </c>
    </row>
    <row r="4391" spans="1:18" ht="15" customHeight="1">
      <c r="A4391" s="139" t="s">
        <v>46</v>
      </c>
      <c r="B4391" s="280" t="s">
        <v>47</v>
      </c>
      <c r="C4391" s="305" t="s">
        <v>143</v>
      </c>
      <c r="D4391" s="281" t="s">
        <v>2595</v>
      </c>
      <c r="E4391" s="282" t="s">
        <v>2596</v>
      </c>
      <c r="F4391" s="283" t="s">
        <v>335</v>
      </c>
      <c r="G4391" s="139" t="s">
        <v>7800</v>
      </c>
      <c r="H4391" s="139" t="s">
        <v>7736</v>
      </c>
      <c r="I4391" s="363">
        <v>45813</v>
      </c>
      <c r="J4391" s="280" t="s">
        <v>8298</v>
      </c>
      <c r="K4391" s="313" t="s">
        <v>2088</v>
      </c>
      <c r="L4391" s="284"/>
      <c r="M4391" s="280"/>
      <c r="N4391" s="280"/>
      <c r="O4391" s="347"/>
      <c r="P4391" s="347"/>
      <c r="Q4391" s="283"/>
      <c r="R4391" s="139" t="s">
        <v>7437</v>
      </c>
    </row>
    <row r="4392" spans="1:18" ht="15" customHeight="1">
      <c r="A4392" s="139" t="s">
        <v>46</v>
      </c>
      <c r="B4392" s="280" t="s">
        <v>47</v>
      </c>
      <c r="C4392" s="305" t="s">
        <v>352</v>
      </c>
      <c r="D4392" s="281" t="s">
        <v>764</v>
      </c>
      <c r="E4392" s="282" t="s">
        <v>765</v>
      </c>
      <c r="F4392" s="283" t="s">
        <v>7576</v>
      </c>
      <c r="G4392" s="139" t="s">
        <v>7577</v>
      </c>
      <c r="H4392" s="139" t="s">
        <v>7434</v>
      </c>
      <c r="I4392" s="363">
        <v>45809</v>
      </c>
      <c r="J4392" s="280" t="s">
        <v>8273</v>
      </c>
      <c r="K4392" s="313" t="s">
        <v>7814</v>
      </c>
      <c r="L4392" s="284"/>
      <c r="M4392" s="280"/>
      <c r="N4392" s="280"/>
      <c r="O4392" s="347"/>
      <c r="P4392" s="347"/>
      <c r="Q4392" s="283"/>
      <c r="R4392" s="139" t="s">
        <v>7446</v>
      </c>
    </row>
    <row r="4393" spans="1:18" ht="15" customHeight="1">
      <c r="A4393" s="139" t="s">
        <v>46</v>
      </c>
      <c r="B4393" s="280" t="s">
        <v>47</v>
      </c>
      <c r="C4393" s="305" t="s">
        <v>105</v>
      </c>
      <c r="D4393" s="281" t="s">
        <v>277</v>
      </c>
      <c r="E4393" s="282" t="s">
        <v>278</v>
      </c>
      <c r="F4393" s="283" t="s">
        <v>187</v>
      </c>
      <c r="G4393" s="139" t="s">
        <v>7463</v>
      </c>
      <c r="H4393" s="139" t="s">
        <v>7434</v>
      </c>
      <c r="I4393" s="363">
        <v>45809</v>
      </c>
      <c r="J4393" s="280" t="s">
        <v>8273</v>
      </c>
      <c r="K4393" s="313" t="s">
        <v>8006</v>
      </c>
      <c r="L4393" s="284"/>
      <c r="M4393" s="280"/>
      <c r="N4393" s="280"/>
      <c r="O4393" s="347"/>
      <c r="P4393" s="347"/>
      <c r="Q4393" s="283"/>
      <c r="R4393" s="139" t="s">
        <v>7437</v>
      </c>
    </row>
    <row r="4394" spans="1:18" ht="15" customHeight="1">
      <c r="A4394" s="139" t="s">
        <v>46</v>
      </c>
      <c r="B4394" s="280" t="s">
        <v>47</v>
      </c>
      <c r="C4394" s="305" t="s">
        <v>105</v>
      </c>
      <c r="D4394" s="281" t="s">
        <v>2956</v>
      </c>
      <c r="E4394" s="282" t="s">
        <v>2957</v>
      </c>
      <c r="F4394" s="283" t="s">
        <v>7492</v>
      </c>
      <c r="G4394" s="139" t="s">
        <v>7492</v>
      </c>
      <c r="H4394" s="139" t="s">
        <v>7492</v>
      </c>
      <c r="I4394" s="363">
        <v>45810</v>
      </c>
      <c r="J4394" s="280" t="s">
        <v>8298</v>
      </c>
      <c r="K4394" s="313" t="s">
        <v>7652</v>
      </c>
      <c r="L4394" s="284"/>
      <c r="M4394" s="280"/>
      <c r="N4394" s="280"/>
      <c r="O4394" s="347"/>
      <c r="P4394" s="347"/>
      <c r="Q4394" s="283"/>
      <c r="R4394" s="139" t="s">
        <v>7437</v>
      </c>
    </row>
    <row r="4395" spans="1:18" ht="15" customHeight="1">
      <c r="A4395" s="139" t="s">
        <v>46</v>
      </c>
      <c r="B4395" s="280" t="s">
        <v>47</v>
      </c>
      <c r="C4395" s="305" t="s">
        <v>105</v>
      </c>
      <c r="D4395" s="281" t="s">
        <v>8117</v>
      </c>
      <c r="E4395" s="282" t="s">
        <v>8118</v>
      </c>
      <c r="F4395" s="283" t="s">
        <v>285</v>
      </c>
      <c r="G4395" s="139" t="s">
        <v>7497</v>
      </c>
      <c r="H4395" s="139" t="s">
        <v>1365</v>
      </c>
      <c r="I4395" s="363">
        <v>45809</v>
      </c>
      <c r="J4395" s="280" t="s">
        <v>8273</v>
      </c>
      <c r="K4395" s="313"/>
      <c r="L4395" s="284"/>
      <c r="M4395" s="280"/>
      <c r="N4395" s="280"/>
      <c r="O4395" s="347"/>
      <c r="P4395" s="347"/>
      <c r="Q4395" s="283"/>
      <c r="R4395" s="139"/>
    </row>
    <row r="4396" spans="1:18" ht="15" customHeight="1">
      <c r="A4396" s="139" t="s">
        <v>46</v>
      </c>
      <c r="B4396" s="280" t="s">
        <v>47</v>
      </c>
      <c r="C4396" s="305" t="s">
        <v>105</v>
      </c>
      <c r="D4396" s="281" t="s">
        <v>6933</v>
      </c>
      <c r="E4396" s="282" t="s">
        <v>6934</v>
      </c>
      <c r="F4396" s="283" t="s">
        <v>285</v>
      </c>
      <c r="G4396" s="139" t="s">
        <v>7497</v>
      </c>
      <c r="H4396" s="139" t="s">
        <v>1365</v>
      </c>
      <c r="I4396" s="363">
        <v>45809</v>
      </c>
      <c r="J4396" s="280" t="s">
        <v>8273</v>
      </c>
      <c r="K4396" s="313" t="s">
        <v>7814</v>
      </c>
      <c r="L4396" s="284"/>
      <c r="M4396" s="280"/>
      <c r="N4396" s="280"/>
      <c r="O4396" s="347"/>
      <c r="P4396" s="347"/>
      <c r="Q4396" s="283"/>
      <c r="R4396" s="139" t="s">
        <v>7446</v>
      </c>
    </row>
    <row r="4397" spans="1:18" ht="15" customHeight="1">
      <c r="A4397" s="139" t="s">
        <v>46</v>
      </c>
      <c r="B4397" s="280" t="s">
        <v>47</v>
      </c>
      <c r="C4397" s="305" t="s">
        <v>105</v>
      </c>
      <c r="D4397" s="281" t="s">
        <v>8109</v>
      </c>
      <c r="E4397" s="282" t="s">
        <v>8110</v>
      </c>
      <c r="F4397" s="283" t="s">
        <v>285</v>
      </c>
      <c r="G4397" s="139" t="s">
        <v>7497</v>
      </c>
      <c r="H4397" s="139" t="s">
        <v>1365</v>
      </c>
      <c r="I4397" s="363">
        <v>45809</v>
      </c>
      <c r="J4397" s="280" t="s">
        <v>8273</v>
      </c>
      <c r="K4397" s="313"/>
      <c r="L4397" s="284"/>
      <c r="M4397" s="280"/>
      <c r="N4397" s="280"/>
      <c r="O4397" s="347"/>
      <c r="P4397" s="347"/>
      <c r="Q4397" s="283"/>
      <c r="R4397" s="139" t="s">
        <v>7437</v>
      </c>
    </row>
    <row r="4398" spans="1:18" ht="15" customHeight="1">
      <c r="A4398" s="139" t="s">
        <v>46</v>
      </c>
      <c r="B4398" s="280" t="s">
        <v>47</v>
      </c>
      <c r="C4398" s="305" t="s">
        <v>105</v>
      </c>
      <c r="D4398" s="281" t="s">
        <v>2480</v>
      </c>
      <c r="E4398" s="282" t="s">
        <v>2481</v>
      </c>
      <c r="F4398" s="307" t="s">
        <v>7544</v>
      </c>
      <c r="G4398" s="308" t="s">
        <v>7534</v>
      </c>
      <c r="H4398" s="308" t="s">
        <v>7434</v>
      </c>
      <c r="I4398" s="363">
        <v>45817</v>
      </c>
      <c r="J4398" s="280" t="s">
        <v>8299</v>
      </c>
      <c r="K4398" s="313" t="s">
        <v>7814</v>
      </c>
      <c r="L4398" s="284"/>
      <c r="M4398" s="280"/>
      <c r="N4398" s="280"/>
      <c r="O4398" s="347"/>
      <c r="P4398" s="347"/>
      <c r="Q4398" s="283"/>
      <c r="R4398" s="139" t="s">
        <v>7446</v>
      </c>
    </row>
    <row r="4399" spans="1:18" ht="15" customHeight="1">
      <c r="A4399" s="139" t="s">
        <v>46</v>
      </c>
      <c r="B4399" s="280" t="s">
        <v>47</v>
      </c>
      <c r="C4399" s="305" t="s">
        <v>105</v>
      </c>
      <c r="D4399" s="281" t="s">
        <v>6061</v>
      </c>
      <c r="E4399" s="282" t="s">
        <v>6062</v>
      </c>
      <c r="F4399" s="307" t="s">
        <v>7544</v>
      </c>
      <c r="G4399" s="308" t="s">
        <v>7534</v>
      </c>
      <c r="H4399" s="308" t="s">
        <v>7434</v>
      </c>
      <c r="I4399" s="363">
        <v>45810</v>
      </c>
      <c r="J4399" s="280" t="s">
        <v>8298</v>
      </c>
      <c r="K4399" s="313" t="s">
        <v>7817</v>
      </c>
      <c r="L4399" s="284"/>
      <c r="M4399" s="280"/>
      <c r="N4399" s="280"/>
      <c r="O4399" s="347"/>
      <c r="P4399" s="347"/>
      <c r="Q4399" s="283"/>
      <c r="R4399" s="139" t="s">
        <v>7437</v>
      </c>
    </row>
    <row r="4400" spans="1:18" ht="15" customHeight="1">
      <c r="A4400" s="139" t="s">
        <v>46</v>
      </c>
      <c r="B4400" s="280" t="s">
        <v>47</v>
      </c>
      <c r="C4400" s="305" t="s">
        <v>105</v>
      </c>
      <c r="D4400" s="281" t="s">
        <v>4985</v>
      </c>
      <c r="E4400" s="282" t="s">
        <v>4986</v>
      </c>
      <c r="F4400" s="283" t="s">
        <v>7492</v>
      </c>
      <c r="G4400" s="139" t="s">
        <v>7492</v>
      </c>
      <c r="H4400" s="139" t="s">
        <v>7492</v>
      </c>
      <c r="I4400" s="363">
        <v>45810</v>
      </c>
      <c r="J4400" s="280" t="s">
        <v>8298</v>
      </c>
      <c r="K4400" s="313" t="s">
        <v>7593</v>
      </c>
      <c r="L4400" s="284"/>
      <c r="M4400" s="280"/>
      <c r="N4400" s="280"/>
      <c r="O4400" s="347"/>
      <c r="P4400" s="347"/>
      <c r="Q4400" s="283"/>
      <c r="R4400" s="139" t="s">
        <v>7437</v>
      </c>
    </row>
    <row r="4401" spans="1:18" ht="15" customHeight="1">
      <c r="A4401" s="139" t="s">
        <v>46</v>
      </c>
      <c r="B4401" s="280" t="s">
        <v>47</v>
      </c>
      <c r="C4401" s="305" t="s">
        <v>105</v>
      </c>
      <c r="D4401" s="281" t="s">
        <v>8301</v>
      </c>
      <c r="E4401" s="282" t="s">
        <v>8302</v>
      </c>
      <c r="F4401" s="308" t="s">
        <v>7531</v>
      </c>
      <c r="G4401" s="308" t="s">
        <v>7531</v>
      </c>
      <c r="H4401" s="308" t="s">
        <v>7531</v>
      </c>
      <c r="I4401" s="363">
        <v>45810</v>
      </c>
      <c r="J4401" s="280" t="s">
        <v>8298</v>
      </c>
      <c r="K4401" s="313" t="s">
        <v>7703</v>
      </c>
      <c r="L4401" s="284"/>
      <c r="M4401" s="280"/>
      <c r="N4401" s="280"/>
      <c r="O4401" s="347"/>
      <c r="P4401" s="347"/>
      <c r="Q4401" s="283"/>
      <c r="R4401" s="139"/>
    </row>
    <row r="4402" spans="1:18" ht="15" customHeight="1">
      <c r="A4402" s="139" t="s">
        <v>46</v>
      </c>
      <c r="B4402" s="280" t="s">
        <v>47</v>
      </c>
      <c r="C4402" s="305" t="s">
        <v>105</v>
      </c>
      <c r="D4402" s="281" t="s">
        <v>680</v>
      </c>
      <c r="E4402" s="282" t="s">
        <v>681</v>
      </c>
      <c r="F4402" s="307" t="s">
        <v>7544</v>
      </c>
      <c r="G4402" s="308" t="s">
        <v>7534</v>
      </c>
      <c r="H4402" s="308" t="s">
        <v>7434</v>
      </c>
      <c r="I4402" s="363">
        <v>45823</v>
      </c>
      <c r="J4402" s="280" t="s">
        <v>8299</v>
      </c>
      <c r="K4402" s="313" t="s">
        <v>7675</v>
      </c>
      <c r="L4402" s="284"/>
      <c r="M4402" s="280"/>
      <c r="N4402" s="280"/>
      <c r="O4402" s="347"/>
      <c r="P4402" s="347"/>
      <c r="Q4402" s="283"/>
      <c r="R4402" s="139" t="s">
        <v>7437</v>
      </c>
    </row>
    <row r="4403" spans="1:18" ht="15" customHeight="1">
      <c r="A4403" s="139" t="s">
        <v>46</v>
      </c>
      <c r="B4403" s="280" t="s">
        <v>47</v>
      </c>
      <c r="C4403" s="305" t="s">
        <v>105</v>
      </c>
      <c r="D4403" s="281" t="s">
        <v>8250</v>
      </c>
      <c r="E4403" s="282" t="s">
        <v>8251</v>
      </c>
      <c r="F4403" s="307" t="s">
        <v>7544</v>
      </c>
      <c r="G4403" s="308" t="s">
        <v>7534</v>
      </c>
      <c r="H4403" s="308" t="s">
        <v>7434</v>
      </c>
      <c r="I4403" s="363">
        <v>45814</v>
      </c>
      <c r="J4403" s="280" t="s">
        <v>8298</v>
      </c>
      <c r="K4403" s="313" t="s">
        <v>7451</v>
      </c>
      <c r="L4403" s="284"/>
      <c r="M4403" s="280"/>
      <c r="N4403" s="280"/>
      <c r="O4403" s="347"/>
      <c r="P4403" s="347"/>
      <c r="Q4403" s="283"/>
      <c r="R4403" s="283" t="s">
        <v>7437</v>
      </c>
    </row>
    <row r="4404" spans="1:18" ht="15" customHeight="1">
      <c r="A4404" s="139" t="s">
        <v>46</v>
      </c>
      <c r="B4404" s="280" t="s">
        <v>47</v>
      </c>
      <c r="C4404" s="305" t="s">
        <v>105</v>
      </c>
      <c r="D4404" s="281" t="s">
        <v>1158</v>
      </c>
      <c r="E4404" s="282" t="s">
        <v>1159</v>
      </c>
      <c r="F4404" s="283" t="s">
        <v>187</v>
      </c>
      <c r="G4404" s="139" t="s">
        <v>7463</v>
      </c>
      <c r="H4404" s="139" t="s">
        <v>7434</v>
      </c>
      <c r="I4404" s="363">
        <v>45821</v>
      </c>
      <c r="J4404" s="280" t="s">
        <v>8299</v>
      </c>
      <c r="K4404" s="313" t="s">
        <v>7451</v>
      </c>
      <c r="L4404" s="284"/>
      <c r="M4404" s="280"/>
      <c r="N4404" s="280"/>
      <c r="O4404" s="347"/>
      <c r="P4404" s="347"/>
      <c r="Q4404" s="283"/>
      <c r="R4404" s="139" t="s">
        <v>7437</v>
      </c>
    </row>
    <row r="4405" spans="1:18" ht="15" customHeight="1">
      <c r="A4405" s="139" t="s">
        <v>46</v>
      </c>
      <c r="B4405" s="280" t="s">
        <v>47</v>
      </c>
      <c r="C4405" s="305" t="s">
        <v>143</v>
      </c>
      <c r="D4405" s="281" t="s">
        <v>3076</v>
      </c>
      <c r="E4405" s="282" t="s">
        <v>3077</v>
      </c>
      <c r="F4405" s="283" t="s">
        <v>8303</v>
      </c>
      <c r="G4405" s="139" t="s">
        <v>8174</v>
      </c>
      <c r="H4405" s="139" t="s">
        <v>7577</v>
      </c>
      <c r="I4405" s="363">
        <v>45809</v>
      </c>
      <c r="J4405" s="280" t="s">
        <v>8273</v>
      </c>
      <c r="K4405" s="313" t="s">
        <v>7511</v>
      </c>
      <c r="L4405" s="284"/>
      <c r="M4405" s="280"/>
      <c r="N4405" s="280"/>
      <c r="O4405" s="347"/>
      <c r="P4405" s="347"/>
      <c r="Q4405" s="283"/>
      <c r="R4405" s="139" t="s">
        <v>7437</v>
      </c>
    </row>
    <row r="4406" spans="1:18" ht="15" customHeight="1">
      <c r="A4406" s="139" t="s">
        <v>46</v>
      </c>
      <c r="B4406" s="280" t="s">
        <v>47</v>
      </c>
      <c r="C4406" s="305" t="s">
        <v>105</v>
      </c>
      <c r="D4406" s="281" t="s">
        <v>1769</v>
      </c>
      <c r="E4406" s="282" t="s">
        <v>1770</v>
      </c>
      <c r="F4406" s="283" t="s">
        <v>3654</v>
      </c>
      <c r="G4406" s="139" t="s">
        <v>7497</v>
      </c>
      <c r="H4406" s="139" t="s">
        <v>7497</v>
      </c>
      <c r="I4406" s="363">
        <v>45809</v>
      </c>
      <c r="J4406" s="280" t="s">
        <v>8273</v>
      </c>
      <c r="K4406" s="313" t="s">
        <v>7436</v>
      </c>
      <c r="L4406" s="284"/>
      <c r="M4406" s="280"/>
      <c r="N4406" s="280"/>
      <c r="O4406" s="347"/>
      <c r="P4406" s="347"/>
      <c r="Q4406" s="283"/>
      <c r="R4406" s="139" t="s">
        <v>7437</v>
      </c>
    </row>
    <row r="4407" spans="1:18" ht="15" customHeight="1">
      <c r="A4407" s="139" t="s">
        <v>46</v>
      </c>
      <c r="B4407" s="280" t="s">
        <v>47</v>
      </c>
      <c r="C4407" s="305" t="s">
        <v>105</v>
      </c>
      <c r="D4407" s="281" t="s">
        <v>7270</v>
      </c>
      <c r="E4407" s="282" t="s">
        <v>7271</v>
      </c>
      <c r="F4407" s="283" t="s">
        <v>7895</v>
      </c>
      <c r="G4407" s="139" t="s">
        <v>7896</v>
      </c>
      <c r="H4407" s="139" t="s">
        <v>7525</v>
      </c>
      <c r="I4407" s="363">
        <v>45838</v>
      </c>
      <c r="J4407" s="280" t="s">
        <v>8304</v>
      </c>
      <c r="K4407" s="313" t="s">
        <v>7884</v>
      </c>
      <c r="L4407" s="284"/>
      <c r="M4407" s="280"/>
      <c r="N4407" s="280"/>
      <c r="O4407" s="347"/>
      <c r="P4407" s="347"/>
      <c r="Q4407" s="283"/>
      <c r="R4407" s="139" t="s">
        <v>7437</v>
      </c>
    </row>
    <row r="4408" spans="1:18" ht="15" customHeight="1">
      <c r="A4408" s="139" t="s">
        <v>46</v>
      </c>
      <c r="B4408" s="280" t="s">
        <v>47</v>
      </c>
      <c r="C4408" s="305" t="s">
        <v>105</v>
      </c>
      <c r="D4408" s="281" t="s">
        <v>664</v>
      </c>
      <c r="E4408" s="282" t="s">
        <v>665</v>
      </c>
      <c r="F4408" s="283" t="s">
        <v>7998</v>
      </c>
      <c r="G4408" s="139" t="s">
        <v>7896</v>
      </c>
      <c r="H4408" s="139" t="s">
        <v>7525</v>
      </c>
      <c r="I4408" s="363">
        <v>45824</v>
      </c>
      <c r="J4408" s="280" t="s">
        <v>8300</v>
      </c>
      <c r="K4408" s="313" t="s">
        <v>7451</v>
      </c>
      <c r="L4408" s="284"/>
      <c r="M4408" s="280"/>
      <c r="N4408" s="280"/>
      <c r="O4408" s="347"/>
      <c r="P4408" s="347"/>
      <c r="Q4408" s="283"/>
      <c r="R4408" s="139" t="s">
        <v>7437</v>
      </c>
    </row>
    <row r="4409" spans="1:18" ht="15" customHeight="1">
      <c r="A4409" s="139" t="s">
        <v>46</v>
      </c>
      <c r="B4409" s="280" t="s">
        <v>47</v>
      </c>
      <c r="C4409" s="305" t="s">
        <v>105</v>
      </c>
      <c r="D4409" s="281" t="s">
        <v>1637</v>
      </c>
      <c r="E4409" s="282" t="s">
        <v>1633</v>
      </c>
      <c r="F4409" s="283" t="s">
        <v>7998</v>
      </c>
      <c r="G4409" s="139" t="s">
        <v>7896</v>
      </c>
      <c r="H4409" s="139" t="s">
        <v>7525</v>
      </c>
      <c r="I4409" s="363">
        <v>45824</v>
      </c>
      <c r="J4409" s="280" t="s">
        <v>8300</v>
      </c>
      <c r="K4409" s="313" t="s">
        <v>7465</v>
      </c>
      <c r="L4409" s="284"/>
      <c r="M4409" s="280"/>
      <c r="N4409" s="280"/>
      <c r="O4409" s="347"/>
      <c r="P4409" s="347"/>
      <c r="Q4409" s="283"/>
      <c r="R4409" s="139" t="s">
        <v>7437</v>
      </c>
    </row>
    <row r="4410" spans="1:18" ht="15" customHeight="1">
      <c r="A4410" s="139" t="s">
        <v>46</v>
      </c>
      <c r="B4410" s="280" t="s">
        <v>47</v>
      </c>
      <c r="C4410" s="305" t="s">
        <v>105</v>
      </c>
      <c r="D4410" s="281" t="s">
        <v>8186</v>
      </c>
      <c r="E4410" s="282" t="s">
        <v>8187</v>
      </c>
      <c r="F4410" s="283" t="s">
        <v>7998</v>
      </c>
      <c r="G4410" s="139" t="s">
        <v>7896</v>
      </c>
      <c r="H4410" s="139" t="s">
        <v>7525</v>
      </c>
      <c r="I4410" s="363">
        <v>45824</v>
      </c>
      <c r="J4410" s="280" t="s">
        <v>8300</v>
      </c>
      <c r="K4410" s="313" t="s">
        <v>7465</v>
      </c>
      <c r="L4410" s="284"/>
      <c r="M4410" s="280"/>
      <c r="N4410" s="280"/>
      <c r="O4410" s="347"/>
      <c r="P4410" s="347"/>
      <c r="Q4410" s="283"/>
      <c r="R4410" s="139" t="s">
        <v>7437</v>
      </c>
    </row>
    <row r="4411" spans="1:18" ht="15" customHeight="1">
      <c r="A4411" s="139" t="s">
        <v>46</v>
      </c>
      <c r="B4411" s="280" t="s">
        <v>47</v>
      </c>
      <c r="C4411" s="305" t="s">
        <v>105</v>
      </c>
      <c r="D4411" s="281" t="s">
        <v>3152</v>
      </c>
      <c r="E4411" s="282" t="s">
        <v>3153</v>
      </c>
      <c r="F4411" s="283" t="s">
        <v>7998</v>
      </c>
      <c r="G4411" s="139" t="s">
        <v>7896</v>
      </c>
      <c r="H4411" s="139" t="s">
        <v>7525</v>
      </c>
      <c r="I4411" s="363">
        <v>45831</v>
      </c>
      <c r="J4411" s="280" t="s">
        <v>8202</v>
      </c>
      <c r="K4411" s="313" t="s">
        <v>7441</v>
      </c>
      <c r="L4411" s="284"/>
      <c r="M4411" s="280"/>
      <c r="N4411" s="280"/>
      <c r="O4411" s="347"/>
      <c r="P4411" s="347"/>
      <c r="Q4411" s="283"/>
      <c r="R4411" s="139" t="s">
        <v>7437</v>
      </c>
    </row>
    <row r="4412" spans="1:18" ht="15" customHeight="1">
      <c r="A4412" s="139" t="s">
        <v>46</v>
      </c>
      <c r="B4412" s="280" t="s">
        <v>47</v>
      </c>
      <c r="C4412" s="305" t="s">
        <v>105</v>
      </c>
      <c r="D4412" s="281" t="s">
        <v>3251</v>
      </c>
      <c r="E4412" s="282" t="s">
        <v>3252</v>
      </c>
      <c r="F4412" s="283" t="s">
        <v>7998</v>
      </c>
      <c r="G4412" s="139" t="s">
        <v>7896</v>
      </c>
      <c r="H4412" s="139" t="s">
        <v>7525</v>
      </c>
      <c r="I4412" s="363">
        <v>45824</v>
      </c>
      <c r="J4412" s="280" t="s">
        <v>8300</v>
      </c>
      <c r="K4412" s="313" t="s">
        <v>7465</v>
      </c>
      <c r="L4412" s="284"/>
      <c r="M4412" s="280"/>
      <c r="N4412" s="280"/>
      <c r="O4412" s="347"/>
      <c r="P4412" s="347"/>
      <c r="Q4412" s="283"/>
      <c r="R4412" s="139" t="s">
        <v>7437</v>
      </c>
    </row>
    <row r="4413" spans="1:18" ht="15" customHeight="1">
      <c r="A4413" s="139" t="s">
        <v>46</v>
      </c>
      <c r="B4413" s="280" t="s">
        <v>47</v>
      </c>
      <c r="C4413" s="305" t="s">
        <v>105</v>
      </c>
      <c r="D4413" s="281" t="s">
        <v>5949</v>
      </c>
      <c r="E4413" s="282" t="s">
        <v>5950</v>
      </c>
      <c r="F4413" s="283" t="s">
        <v>7998</v>
      </c>
      <c r="G4413" s="139" t="s">
        <v>7896</v>
      </c>
      <c r="H4413" s="139" t="s">
        <v>7525</v>
      </c>
      <c r="I4413" s="363">
        <v>45824</v>
      </c>
      <c r="J4413" s="280" t="s">
        <v>8300</v>
      </c>
      <c r="K4413" s="313" t="s">
        <v>7527</v>
      </c>
      <c r="L4413" s="284"/>
      <c r="M4413" s="280"/>
      <c r="N4413" s="280"/>
      <c r="O4413" s="347"/>
      <c r="P4413" s="347"/>
      <c r="Q4413" s="283"/>
      <c r="R4413" s="139" t="s">
        <v>7528</v>
      </c>
    </row>
    <row r="4414" spans="1:18" ht="15" customHeight="1">
      <c r="A4414" s="139" t="s">
        <v>46</v>
      </c>
      <c r="B4414" s="280" t="s">
        <v>47</v>
      </c>
      <c r="C4414" s="305" t="s">
        <v>105</v>
      </c>
      <c r="D4414" s="281" t="s">
        <v>8305</v>
      </c>
      <c r="E4414" s="282" t="s">
        <v>8306</v>
      </c>
      <c r="F4414" s="283" t="s">
        <v>7998</v>
      </c>
      <c r="G4414" s="139" t="s">
        <v>7896</v>
      </c>
      <c r="H4414" s="139" t="s">
        <v>7525</v>
      </c>
      <c r="I4414" s="363">
        <v>45814</v>
      </c>
      <c r="J4414" s="280" t="s">
        <v>8300</v>
      </c>
      <c r="K4414" s="313" t="s">
        <v>7465</v>
      </c>
      <c r="L4414" s="284"/>
      <c r="M4414" s="280"/>
      <c r="N4414" s="280"/>
      <c r="O4414" s="347"/>
      <c r="P4414" s="347"/>
      <c r="Q4414" s="283"/>
      <c r="R4414" s="139" t="s">
        <v>7437</v>
      </c>
    </row>
    <row r="4415" spans="1:18" ht="15" customHeight="1">
      <c r="A4415" s="139" t="s">
        <v>46</v>
      </c>
      <c r="B4415" s="280" t="s">
        <v>47</v>
      </c>
      <c r="C4415" s="305" t="s">
        <v>105</v>
      </c>
      <c r="D4415" s="281" t="s">
        <v>6171</v>
      </c>
      <c r="E4415" s="282" t="s">
        <v>6172</v>
      </c>
      <c r="F4415" s="283" t="s">
        <v>187</v>
      </c>
      <c r="G4415" s="139" t="s">
        <v>7463</v>
      </c>
      <c r="H4415" s="139" t="s">
        <v>7434</v>
      </c>
      <c r="I4415" s="363">
        <v>45824</v>
      </c>
      <c r="J4415" s="280" t="s">
        <v>8300</v>
      </c>
      <c r="K4415" s="313" t="s">
        <v>7465</v>
      </c>
      <c r="L4415" s="284"/>
      <c r="M4415" s="280"/>
      <c r="N4415" s="280"/>
      <c r="O4415" s="347"/>
      <c r="P4415" s="347"/>
      <c r="Q4415" s="283"/>
      <c r="R4415" s="139" t="s">
        <v>7437</v>
      </c>
    </row>
    <row r="4416" spans="1:18" ht="15" customHeight="1">
      <c r="A4416" s="139" t="s">
        <v>46</v>
      </c>
      <c r="B4416" s="280" t="s">
        <v>47</v>
      </c>
      <c r="C4416" s="305" t="s">
        <v>105</v>
      </c>
      <c r="D4416" s="281" t="s">
        <v>8307</v>
      </c>
      <c r="E4416" s="282" t="s">
        <v>8308</v>
      </c>
      <c r="F4416" s="308" t="s">
        <v>7531</v>
      </c>
      <c r="G4416" s="308" t="s">
        <v>7531</v>
      </c>
      <c r="H4416" s="308" t="s">
        <v>7531</v>
      </c>
      <c r="I4416" s="363">
        <v>45820</v>
      </c>
      <c r="J4416" s="280" t="s">
        <v>8299</v>
      </c>
      <c r="K4416" s="313" t="s">
        <v>1757</v>
      </c>
      <c r="L4416" s="284"/>
      <c r="M4416" s="280"/>
      <c r="N4416" s="280"/>
      <c r="O4416" s="347"/>
      <c r="P4416" s="347"/>
      <c r="Q4416" s="283"/>
      <c r="R4416" s="139" t="s">
        <v>7446</v>
      </c>
    </row>
    <row r="4417" spans="1:18" ht="15" customHeight="1">
      <c r="A4417" s="139" t="s">
        <v>46</v>
      </c>
      <c r="B4417" s="280" t="s">
        <v>47</v>
      </c>
      <c r="C4417" s="305" t="s">
        <v>105</v>
      </c>
      <c r="D4417" s="281" t="s">
        <v>8309</v>
      </c>
      <c r="E4417" s="282" t="s">
        <v>8310</v>
      </c>
      <c r="F4417" s="308" t="s">
        <v>7531</v>
      </c>
      <c r="G4417" s="308" t="s">
        <v>7531</v>
      </c>
      <c r="H4417" s="308" t="s">
        <v>7531</v>
      </c>
      <c r="I4417" s="363">
        <v>45824</v>
      </c>
      <c r="J4417" s="280" t="s">
        <v>8300</v>
      </c>
      <c r="K4417" s="313" t="s">
        <v>7451</v>
      </c>
      <c r="L4417" s="284"/>
      <c r="M4417" s="280"/>
      <c r="N4417" s="280"/>
      <c r="O4417" s="347"/>
      <c r="P4417" s="347"/>
      <c r="Q4417" s="283"/>
      <c r="R4417" s="139" t="s">
        <v>7437</v>
      </c>
    </row>
    <row r="4418" spans="1:18" ht="15" customHeight="1">
      <c r="A4418" s="139" t="s">
        <v>46</v>
      </c>
      <c r="B4418" s="280" t="s">
        <v>47</v>
      </c>
      <c r="C4418" s="305" t="s">
        <v>105</v>
      </c>
      <c r="D4418" s="281" t="s">
        <v>4915</v>
      </c>
      <c r="E4418" s="282" t="s">
        <v>4916</v>
      </c>
      <c r="F4418" s="283" t="s">
        <v>7529</v>
      </c>
      <c r="G4418" s="139" t="s">
        <v>7448</v>
      </c>
      <c r="H4418" s="139" t="s">
        <v>7449</v>
      </c>
      <c r="I4418" s="363">
        <v>45810</v>
      </c>
      <c r="J4418" s="280" t="s">
        <v>8298</v>
      </c>
      <c r="K4418" s="313" t="s">
        <v>7507</v>
      </c>
      <c r="L4418" s="284"/>
      <c r="M4418" s="280"/>
      <c r="N4418" s="280"/>
      <c r="O4418" s="347"/>
      <c r="P4418" s="347"/>
      <c r="Q4418" s="283"/>
      <c r="R4418" s="139" t="s">
        <v>7437</v>
      </c>
    </row>
    <row r="4419" spans="1:18" ht="15" customHeight="1">
      <c r="A4419" s="139" t="s">
        <v>46</v>
      </c>
      <c r="B4419" s="280" t="s">
        <v>47</v>
      </c>
      <c r="C4419" s="305" t="s">
        <v>105</v>
      </c>
      <c r="D4419" s="281" t="s">
        <v>7115</v>
      </c>
      <c r="E4419" s="282" t="s">
        <v>7116</v>
      </c>
      <c r="F4419" s="283" t="s">
        <v>187</v>
      </c>
      <c r="G4419" s="139" t="s">
        <v>7463</v>
      </c>
      <c r="H4419" s="139" t="s">
        <v>7434</v>
      </c>
      <c r="I4419" s="363">
        <v>45824</v>
      </c>
      <c r="J4419" s="280" t="s">
        <v>8300</v>
      </c>
      <c r="K4419" s="313" t="s">
        <v>7821</v>
      </c>
      <c r="L4419" s="284"/>
      <c r="M4419" s="280"/>
      <c r="N4419" s="280"/>
      <c r="O4419" s="347"/>
      <c r="P4419" s="347"/>
      <c r="Q4419" s="283"/>
      <c r="R4419" s="139" t="s">
        <v>7446</v>
      </c>
    </row>
    <row r="4420" spans="1:18" ht="15" customHeight="1">
      <c r="A4420" s="139" t="s">
        <v>46</v>
      </c>
      <c r="B4420" s="280" t="s">
        <v>47</v>
      </c>
      <c r="C4420" s="305" t="s">
        <v>105</v>
      </c>
      <c r="D4420" s="281" t="s">
        <v>6441</v>
      </c>
      <c r="E4420" s="282" t="s">
        <v>6442</v>
      </c>
      <c r="F4420" s="283" t="s">
        <v>187</v>
      </c>
      <c r="G4420" s="139" t="s">
        <v>7463</v>
      </c>
      <c r="H4420" s="139" t="s">
        <v>7434</v>
      </c>
      <c r="I4420" s="363">
        <v>45824</v>
      </c>
      <c r="J4420" s="280" t="s">
        <v>8300</v>
      </c>
      <c r="K4420" s="313" t="s">
        <v>2088</v>
      </c>
      <c r="L4420" s="284"/>
      <c r="M4420" s="280"/>
      <c r="N4420" s="280"/>
      <c r="O4420" s="347"/>
      <c r="P4420" s="347"/>
      <c r="Q4420" s="283"/>
      <c r="R4420" s="139" t="s">
        <v>7437</v>
      </c>
    </row>
    <row r="4421" spans="1:18" s="368" customFormat="1" ht="15" customHeight="1">
      <c r="A4421" s="139" t="s">
        <v>46</v>
      </c>
      <c r="B4421" s="280" t="s">
        <v>47</v>
      </c>
      <c r="C4421" s="305" t="s">
        <v>105</v>
      </c>
      <c r="D4421" s="281" t="s">
        <v>6968</v>
      </c>
      <c r="E4421" s="282" t="s">
        <v>6969</v>
      </c>
      <c r="F4421" s="283" t="s">
        <v>7520</v>
      </c>
      <c r="G4421" s="139" t="s">
        <v>7521</v>
      </c>
      <c r="H4421" s="139" t="s">
        <v>7449</v>
      </c>
      <c r="I4421" s="363">
        <v>45831</v>
      </c>
      <c r="J4421" s="280" t="s">
        <v>8202</v>
      </c>
      <c r="K4421" s="313" t="s">
        <v>7548</v>
      </c>
      <c r="L4421" s="284"/>
      <c r="M4421" s="280"/>
      <c r="N4421" s="280"/>
      <c r="O4421" s="347"/>
      <c r="P4421" s="347"/>
      <c r="Q4421" s="283"/>
      <c r="R4421" s="139" t="s">
        <v>7437</v>
      </c>
    </row>
    <row r="4422" spans="1:18" s="368" customFormat="1" ht="15" customHeight="1">
      <c r="A4422" s="139" t="s">
        <v>46</v>
      </c>
      <c r="B4422" s="280" t="s">
        <v>47</v>
      </c>
      <c r="C4422" s="305" t="s">
        <v>105</v>
      </c>
      <c r="D4422" s="281" t="s">
        <v>6306</v>
      </c>
      <c r="E4422" s="282" t="s">
        <v>6307</v>
      </c>
      <c r="F4422" s="283" t="s">
        <v>7604</v>
      </c>
      <c r="G4422" s="139" t="s">
        <v>7497</v>
      </c>
      <c r="H4422" s="139" t="s">
        <v>1365</v>
      </c>
      <c r="I4422" s="363">
        <v>45831</v>
      </c>
      <c r="J4422" s="280" t="s">
        <v>8202</v>
      </c>
      <c r="K4422" s="313" t="s">
        <v>7593</v>
      </c>
      <c r="L4422" s="284"/>
      <c r="M4422" s="280"/>
      <c r="N4422" s="280"/>
      <c r="O4422" s="347"/>
      <c r="P4422" s="347"/>
      <c r="Q4422" s="283"/>
      <c r="R4422" s="139" t="s">
        <v>7437</v>
      </c>
    </row>
    <row r="4423" spans="1:18" ht="15" customHeight="1">
      <c r="A4423" s="139" t="s">
        <v>46</v>
      </c>
      <c r="B4423" s="280" t="s">
        <v>47</v>
      </c>
      <c r="C4423" s="305" t="s">
        <v>105</v>
      </c>
      <c r="D4423" s="281" t="s">
        <v>3471</v>
      </c>
      <c r="E4423" s="282" t="s">
        <v>3472</v>
      </c>
      <c r="F4423" s="283" t="s">
        <v>187</v>
      </c>
      <c r="G4423" s="139" t="s">
        <v>7463</v>
      </c>
      <c r="H4423" s="139" t="s">
        <v>7434</v>
      </c>
      <c r="I4423" s="363">
        <v>45812</v>
      </c>
      <c r="J4423" s="280" t="s">
        <v>8298</v>
      </c>
      <c r="K4423" s="313" t="s">
        <v>7548</v>
      </c>
      <c r="L4423" s="284"/>
      <c r="M4423" s="280"/>
      <c r="N4423" s="280"/>
      <c r="O4423" s="347"/>
      <c r="P4423" s="347"/>
      <c r="Q4423" s="283"/>
      <c r="R4423" s="139" t="s">
        <v>7437</v>
      </c>
    </row>
    <row r="4424" spans="1:18" ht="15" customHeight="1">
      <c r="A4424" s="139" t="s">
        <v>46</v>
      </c>
      <c r="B4424" s="280" t="s">
        <v>47</v>
      </c>
      <c r="C4424" s="305" t="s">
        <v>105</v>
      </c>
      <c r="D4424" s="281" t="s">
        <v>1134</v>
      </c>
      <c r="E4424" s="282" t="s">
        <v>1135</v>
      </c>
      <c r="F4424" s="307" t="s">
        <v>7544</v>
      </c>
      <c r="G4424" s="308" t="s">
        <v>7534</v>
      </c>
      <c r="H4424" s="308" t="s">
        <v>7434</v>
      </c>
      <c r="I4424" s="363">
        <v>45829</v>
      </c>
      <c r="J4424" s="280" t="s">
        <v>8300</v>
      </c>
      <c r="K4424" s="313" t="s">
        <v>7548</v>
      </c>
      <c r="L4424" s="284"/>
      <c r="M4424" s="280"/>
      <c r="N4424" s="280"/>
      <c r="O4424" s="347"/>
      <c r="P4424" s="347"/>
      <c r="Q4424" s="283"/>
      <c r="R4424" s="139" t="s">
        <v>7437</v>
      </c>
    </row>
    <row r="4425" spans="1:18" ht="15" customHeight="1">
      <c r="A4425" s="139" t="s">
        <v>46</v>
      </c>
      <c r="B4425" s="280" t="s">
        <v>47</v>
      </c>
      <c r="C4425" s="305" t="s">
        <v>105</v>
      </c>
      <c r="D4425" s="281" t="s">
        <v>5673</v>
      </c>
      <c r="E4425" s="282" t="s">
        <v>5674</v>
      </c>
      <c r="F4425" s="283" t="s">
        <v>163</v>
      </c>
      <c r="G4425" s="139" t="s">
        <v>7433</v>
      </c>
      <c r="H4425" s="139" t="s">
        <v>7434</v>
      </c>
      <c r="I4425" s="363">
        <v>45831</v>
      </c>
      <c r="J4425" s="280" t="s">
        <v>8202</v>
      </c>
      <c r="K4425" s="313" t="s">
        <v>7593</v>
      </c>
      <c r="L4425" s="284"/>
      <c r="M4425" s="280"/>
      <c r="N4425" s="280"/>
      <c r="O4425" s="347"/>
      <c r="P4425" s="347"/>
      <c r="Q4425" s="283"/>
      <c r="R4425" s="139" t="s">
        <v>7437</v>
      </c>
    </row>
    <row r="4426" spans="1:18" ht="15" customHeight="1">
      <c r="A4426" s="139" t="s">
        <v>46</v>
      </c>
      <c r="B4426" s="280" t="s">
        <v>47</v>
      </c>
      <c r="C4426" s="305" t="s">
        <v>105</v>
      </c>
      <c r="D4426" s="281" t="s">
        <v>7292</v>
      </c>
      <c r="E4426" s="282" t="s">
        <v>7293</v>
      </c>
      <c r="F4426" s="283" t="s">
        <v>187</v>
      </c>
      <c r="G4426" s="139" t="s">
        <v>7463</v>
      </c>
      <c r="H4426" s="139" t="s">
        <v>7434</v>
      </c>
      <c r="I4426" s="363">
        <v>45833</v>
      </c>
      <c r="J4426" s="280" t="s">
        <v>8202</v>
      </c>
      <c r="K4426" s="313" t="s">
        <v>7548</v>
      </c>
      <c r="L4426" s="284"/>
      <c r="M4426" s="280"/>
      <c r="N4426" s="280"/>
      <c r="O4426" s="347"/>
      <c r="P4426" s="347"/>
      <c r="Q4426" s="283"/>
      <c r="R4426" s="139" t="s">
        <v>7437</v>
      </c>
    </row>
    <row r="4427" spans="1:18" ht="15" customHeight="1">
      <c r="A4427" s="139" t="s">
        <v>46</v>
      </c>
      <c r="B4427" s="280" t="s">
        <v>47</v>
      </c>
      <c r="C4427" s="305" t="s">
        <v>105</v>
      </c>
      <c r="D4427" s="281" t="s">
        <v>5801</v>
      </c>
      <c r="E4427" s="282" t="s">
        <v>5802</v>
      </c>
      <c r="F4427" s="283" t="s">
        <v>7492</v>
      </c>
      <c r="G4427" s="139" t="s">
        <v>7492</v>
      </c>
      <c r="H4427" s="139" t="s">
        <v>7492</v>
      </c>
      <c r="I4427" s="363">
        <v>45813</v>
      </c>
      <c r="J4427" s="280" t="s">
        <v>8298</v>
      </c>
      <c r="K4427" s="313" t="s">
        <v>8311</v>
      </c>
      <c r="L4427" s="284"/>
      <c r="M4427" s="280"/>
      <c r="N4427" s="280"/>
      <c r="O4427" s="347"/>
      <c r="P4427" s="347"/>
      <c r="Q4427" s="283"/>
      <c r="R4427" s="139" t="s">
        <v>7437</v>
      </c>
    </row>
    <row r="4428" spans="1:18" ht="15" customHeight="1">
      <c r="A4428" s="139" t="s">
        <v>46</v>
      </c>
      <c r="B4428" s="280" t="s">
        <v>47</v>
      </c>
      <c r="C4428" s="305" t="s">
        <v>105</v>
      </c>
      <c r="D4428" s="281" t="s">
        <v>8312</v>
      </c>
      <c r="E4428" s="282" t="s">
        <v>8313</v>
      </c>
      <c r="F4428" s="308" t="s">
        <v>7531</v>
      </c>
      <c r="G4428" s="308" t="s">
        <v>7531</v>
      </c>
      <c r="H4428" s="308" t="s">
        <v>7531</v>
      </c>
      <c r="I4428" s="363">
        <v>45835</v>
      </c>
      <c r="J4428" s="280" t="s">
        <v>8202</v>
      </c>
      <c r="K4428" s="313" t="s">
        <v>7465</v>
      </c>
      <c r="L4428" s="284"/>
      <c r="M4428" s="280"/>
      <c r="N4428" s="280"/>
      <c r="O4428" s="347"/>
      <c r="P4428" s="347"/>
      <c r="Q4428" s="283"/>
      <c r="R4428" s="139" t="s">
        <v>7437</v>
      </c>
    </row>
    <row r="4429" spans="1:18" ht="15" customHeight="1">
      <c r="A4429" s="139" t="s">
        <v>46</v>
      </c>
      <c r="B4429" s="280" t="s">
        <v>47</v>
      </c>
      <c r="C4429" s="305" t="s">
        <v>105</v>
      </c>
      <c r="D4429" s="281" t="s">
        <v>8314</v>
      </c>
      <c r="E4429" s="282" t="s">
        <v>1586</v>
      </c>
      <c r="F4429" s="308" t="s">
        <v>7531</v>
      </c>
      <c r="G4429" s="308" t="s">
        <v>7531</v>
      </c>
      <c r="H4429" s="308" t="s">
        <v>7531</v>
      </c>
      <c r="I4429" s="363">
        <v>45835</v>
      </c>
      <c r="J4429" s="280" t="s">
        <v>8202</v>
      </c>
      <c r="K4429" s="313" t="s">
        <v>7465</v>
      </c>
      <c r="L4429" s="284"/>
      <c r="M4429" s="280"/>
      <c r="N4429" s="280"/>
      <c r="O4429" s="347"/>
      <c r="P4429" s="347"/>
      <c r="Q4429" s="283"/>
      <c r="R4429" s="139" t="s">
        <v>7437</v>
      </c>
    </row>
    <row r="4430" spans="1:18" ht="15" customHeight="1">
      <c r="A4430" s="139" t="s">
        <v>46</v>
      </c>
      <c r="B4430" s="280" t="s">
        <v>47</v>
      </c>
      <c r="C4430" s="305" t="s">
        <v>105</v>
      </c>
      <c r="D4430" s="281" t="s">
        <v>8315</v>
      </c>
      <c r="E4430" s="282" t="s">
        <v>8316</v>
      </c>
      <c r="F4430" s="308" t="s">
        <v>7531</v>
      </c>
      <c r="G4430" s="308" t="s">
        <v>7531</v>
      </c>
      <c r="H4430" s="308" t="s">
        <v>7531</v>
      </c>
      <c r="I4430" s="363">
        <v>45835</v>
      </c>
      <c r="J4430" s="280" t="s">
        <v>8202</v>
      </c>
      <c r="K4430" s="313" t="s">
        <v>7675</v>
      </c>
      <c r="L4430" s="284"/>
      <c r="M4430" s="280"/>
      <c r="N4430" s="280"/>
      <c r="O4430" s="347"/>
      <c r="P4430" s="347"/>
      <c r="Q4430" s="283"/>
      <c r="R4430" s="139" t="s">
        <v>7446</v>
      </c>
    </row>
    <row r="4431" spans="1:18" ht="15" customHeight="1">
      <c r="A4431" s="139" t="s">
        <v>46</v>
      </c>
      <c r="B4431" s="280" t="s">
        <v>47</v>
      </c>
      <c r="C4431" s="305" t="s">
        <v>105</v>
      </c>
      <c r="D4431" s="281" t="s">
        <v>8317</v>
      </c>
      <c r="E4431" s="282" t="s">
        <v>8318</v>
      </c>
      <c r="F4431" s="308" t="s">
        <v>7531</v>
      </c>
      <c r="G4431" s="308" t="s">
        <v>7531</v>
      </c>
      <c r="H4431" s="308" t="s">
        <v>7531</v>
      </c>
      <c r="I4431" s="363">
        <v>45838</v>
      </c>
      <c r="J4431" s="280" t="s">
        <v>8304</v>
      </c>
      <c r="K4431" s="313"/>
      <c r="L4431" s="284"/>
      <c r="M4431" s="280"/>
      <c r="N4431" s="280"/>
      <c r="O4431" s="347"/>
      <c r="P4431" s="347"/>
      <c r="Q4431" s="283"/>
      <c r="R4431" s="139" t="s">
        <v>7437</v>
      </c>
    </row>
    <row r="4432" spans="1:18" ht="15" customHeight="1">
      <c r="A4432" s="139" t="s">
        <v>46</v>
      </c>
      <c r="B4432" s="280" t="s">
        <v>47</v>
      </c>
      <c r="C4432" s="305" t="s">
        <v>105</v>
      </c>
      <c r="D4432" s="281" t="s">
        <v>8113</v>
      </c>
      <c r="E4432" s="282" t="s">
        <v>8114</v>
      </c>
      <c r="F4432" s="283" t="s">
        <v>8136</v>
      </c>
      <c r="G4432" s="139" t="s">
        <v>7497</v>
      </c>
      <c r="H4432" s="139" t="s">
        <v>1365</v>
      </c>
      <c r="I4432" s="363">
        <v>45826</v>
      </c>
      <c r="J4432" s="280" t="s">
        <v>8300</v>
      </c>
      <c r="K4432" s="313" t="s">
        <v>7710</v>
      </c>
      <c r="L4432" s="284"/>
      <c r="M4432" s="280"/>
      <c r="N4432" s="280"/>
      <c r="O4432" s="347"/>
      <c r="P4432" s="347"/>
      <c r="Q4432" s="283"/>
      <c r="R4432" s="139" t="s">
        <v>7528</v>
      </c>
    </row>
    <row r="4433" spans="1:18" ht="15" customHeight="1">
      <c r="A4433" s="139" t="s">
        <v>46</v>
      </c>
      <c r="B4433" s="280" t="s">
        <v>47</v>
      </c>
      <c r="C4433" s="305" t="s">
        <v>426</v>
      </c>
      <c r="D4433" s="281" t="s">
        <v>636</v>
      </c>
      <c r="E4433" s="282" t="s">
        <v>637</v>
      </c>
      <c r="F4433" s="283" t="s">
        <v>7576</v>
      </c>
      <c r="G4433" s="139" t="s">
        <v>7577</v>
      </c>
      <c r="H4433" s="139" t="s">
        <v>7434</v>
      </c>
      <c r="I4433" s="284">
        <v>45831</v>
      </c>
      <c r="J4433" s="280" t="s">
        <v>8202</v>
      </c>
      <c r="K4433" s="313" t="s">
        <v>7798</v>
      </c>
      <c r="L4433" s="284" t="s">
        <v>7703</v>
      </c>
      <c r="M4433" s="280"/>
      <c r="N4433" s="280" t="s">
        <v>7703</v>
      </c>
      <c r="O4433" s="347" t="s">
        <v>7703</v>
      </c>
      <c r="P4433" s="347" t="s">
        <v>7703</v>
      </c>
      <c r="Q4433" s="283" t="s">
        <v>7703</v>
      </c>
      <c r="R4433" s="139" t="s">
        <v>7528</v>
      </c>
    </row>
    <row r="4434" spans="1:18" ht="15" customHeight="1">
      <c r="A4434" s="139" t="s">
        <v>46</v>
      </c>
      <c r="B4434" s="280" t="s">
        <v>6</v>
      </c>
      <c r="C4434" s="305" t="s">
        <v>105</v>
      </c>
      <c r="D4434" s="281" t="s">
        <v>945</v>
      </c>
      <c r="E4434" s="338" t="s">
        <v>946</v>
      </c>
      <c r="F4434" s="283" t="s">
        <v>163</v>
      </c>
      <c r="G4434" s="139" t="s">
        <v>7433</v>
      </c>
      <c r="H4434" s="139" t="s">
        <v>7434</v>
      </c>
      <c r="I4434" s="363">
        <v>45809</v>
      </c>
      <c r="J4434" s="280" t="s">
        <v>8273</v>
      </c>
      <c r="K4434" s="313" t="s">
        <v>7593</v>
      </c>
      <c r="L4434" s="284">
        <v>45809</v>
      </c>
      <c r="M4434" s="280" t="s">
        <v>8273</v>
      </c>
      <c r="N4434" s="280" t="s">
        <v>7911</v>
      </c>
      <c r="O4434" s="347" t="s">
        <v>7525</v>
      </c>
      <c r="P4434" s="347" t="s">
        <v>7525</v>
      </c>
      <c r="Q4434" s="283" t="s">
        <v>7734</v>
      </c>
      <c r="R4434" s="139" t="s">
        <v>7437</v>
      </c>
    </row>
    <row r="4435" spans="1:18" ht="15" customHeight="1">
      <c r="A4435" s="139" t="s">
        <v>46</v>
      </c>
      <c r="B4435" s="280" t="s">
        <v>6</v>
      </c>
      <c r="C4435" s="305" t="s">
        <v>105</v>
      </c>
      <c r="D4435" s="281" t="s">
        <v>3152</v>
      </c>
      <c r="E4435" s="282" t="s">
        <v>3153</v>
      </c>
      <c r="F4435" s="283" t="s">
        <v>163</v>
      </c>
      <c r="G4435" s="139" t="s">
        <v>7433</v>
      </c>
      <c r="H4435" s="139" t="s">
        <v>7434</v>
      </c>
      <c r="I4435" s="363">
        <v>45809</v>
      </c>
      <c r="J4435" s="280" t="s">
        <v>8273</v>
      </c>
      <c r="K4435" s="313" t="s">
        <v>7441</v>
      </c>
      <c r="L4435" s="284">
        <v>45809</v>
      </c>
      <c r="M4435" s="280" t="s">
        <v>8273</v>
      </c>
      <c r="N4435" s="280" t="s">
        <v>7998</v>
      </c>
      <c r="O4435" s="347" t="s">
        <v>7896</v>
      </c>
      <c r="P4435" s="347" t="s">
        <v>7525</v>
      </c>
      <c r="Q4435" s="283" t="s">
        <v>7734</v>
      </c>
      <c r="R4435" s="139" t="s">
        <v>7437</v>
      </c>
    </row>
    <row r="4436" spans="1:18" ht="15" customHeight="1">
      <c r="A4436" s="139" t="s">
        <v>46</v>
      </c>
      <c r="B4436" s="280" t="s">
        <v>6</v>
      </c>
      <c r="C4436" s="305" t="s">
        <v>105</v>
      </c>
      <c r="D4436" s="281" t="s">
        <v>3251</v>
      </c>
      <c r="E4436" s="282" t="s">
        <v>3252</v>
      </c>
      <c r="F4436" s="283" t="s">
        <v>163</v>
      </c>
      <c r="G4436" s="139" t="s">
        <v>7433</v>
      </c>
      <c r="H4436" s="139" t="s">
        <v>7434</v>
      </c>
      <c r="I4436" s="363">
        <v>45809</v>
      </c>
      <c r="J4436" s="280" t="s">
        <v>8273</v>
      </c>
      <c r="K4436" s="313" t="s">
        <v>7465</v>
      </c>
      <c r="L4436" s="284">
        <v>45809</v>
      </c>
      <c r="M4436" s="280" t="s">
        <v>8273</v>
      </c>
      <c r="N4436" s="280" t="s">
        <v>7998</v>
      </c>
      <c r="O4436" s="347" t="s">
        <v>7896</v>
      </c>
      <c r="P4436" s="347" t="s">
        <v>7525</v>
      </c>
      <c r="Q4436" s="283" t="s">
        <v>7734</v>
      </c>
      <c r="R4436" s="139" t="s">
        <v>7437</v>
      </c>
    </row>
    <row r="4437" spans="1:18" ht="15" customHeight="1">
      <c r="A4437" s="139" t="s">
        <v>46</v>
      </c>
      <c r="B4437" s="280" t="s">
        <v>6</v>
      </c>
      <c r="C4437" s="305" t="s">
        <v>105</v>
      </c>
      <c r="D4437" s="281" t="s">
        <v>5949</v>
      </c>
      <c r="E4437" s="282" t="s">
        <v>5950</v>
      </c>
      <c r="F4437" s="283" t="s">
        <v>163</v>
      </c>
      <c r="G4437" s="139" t="s">
        <v>7433</v>
      </c>
      <c r="H4437" s="139" t="s">
        <v>7434</v>
      </c>
      <c r="I4437" s="363">
        <v>45809</v>
      </c>
      <c r="J4437" s="280" t="s">
        <v>8273</v>
      </c>
      <c r="K4437" s="313" t="s">
        <v>7527</v>
      </c>
      <c r="L4437" s="284">
        <v>45809</v>
      </c>
      <c r="M4437" s="280" t="s">
        <v>8273</v>
      </c>
      <c r="N4437" s="280" t="s">
        <v>7998</v>
      </c>
      <c r="O4437" s="347" t="s">
        <v>7896</v>
      </c>
      <c r="P4437" s="347" t="s">
        <v>7525</v>
      </c>
      <c r="Q4437" s="283" t="s">
        <v>7734</v>
      </c>
      <c r="R4437" s="139" t="s">
        <v>7528</v>
      </c>
    </row>
    <row r="4438" spans="1:18" ht="15" customHeight="1">
      <c r="A4438" s="139" t="s">
        <v>46</v>
      </c>
      <c r="B4438" s="280" t="s">
        <v>6</v>
      </c>
      <c r="C4438" s="305" t="s">
        <v>105</v>
      </c>
      <c r="D4438" s="281" t="s">
        <v>1637</v>
      </c>
      <c r="E4438" s="282" t="s">
        <v>1633</v>
      </c>
      <c r="F4438" s="283" t="s">
        <v>163</v>
      </c>
      <c r="G4438" s="139" t="s">
        <v>7433</v>
      </c>
      <c r="H4438" s="139" t="s">
        <v>7434</v>
      </c>
      <c r="I4438" s="363">
        <v>45809</v>
      </c>
      <c r="J4438" s="280" t="s">
        <v>8273</v>
      </c>
      <c r="K4438" s="313" t="s">
        <v>7465</v>
      </c>
      <c r="L4438" s="284">
        <v>45809</v>
      </c>
      <c r="M4438" s="280" t="s">
        <v>8273</v>
      </c>
      <c r="N4438" s="280" t="s">
        <v>7998</v>
      </c>
      <c r="O4438" s="347" t="s">
        <v>7896</v>
      </c>
      <c r="P4438" s="347" t="s">
        <v>7525</v>
      </c>
      <c r="Q4438" s="283" t="s">
        <v>7734</v>
      </c>
      <c r="R4438" s="139" t="s">
        <v>7437</v>
      </c>
    </row>
    <row r="4439" spans="1:18" ht="15" customHeight="1">
      <c r="A4439" s="139" t="s">
        <v>46</v>
      </c>
      <c r="B4439" s="280" t="s">
        <v>6</v>
      </c>
      <c r="C4439" s="305" t="s">
        <v>105</v>
      </c>
      <c r="D4439" s="281" t="s">
        <v>8186</v>
      </c>
      <c r="E4439" s="282" t="s">
        <v>8187</v>
      </c>
      <c r="F4439" s="283" t="s">
        <v>163</v>
      </c>
      <c r="G4439" s="139" t="s">
        <v>7433</v>
      </c>
      <c r="H4439" s="139" t="s">
        <v>7434</v>
      </c>
      <c r="I4439" s="363">
        <v>45809</v>
      </c>
      <c r="J4439" s="280" t="s">
        <v>8273</v>
      </c>
      <c r="K4439" s="313" t="s">
        <v>7465</v>
      </c>
      <c r="L4439" s="284">
        <v>45809</v>
      </c>
      <c r="M4439" s="280" t="s">
        <v>8273</v>
      </c>
      <c r="N4439" s="280" t="s">
        <v>7998</v>
      </c>
      <c r="O4439" s="347" t="s">
        <v>7896</v>
      </c>
      <c r="P4439" s="347" t="s">
        <v>7525</v>
      </c>
      <c r="Q4439" s="283" t="s">
        <v>7734</v>
      </c>
      <c r="R4439" s="139" t="s">
        <v>7437</v>
      </c>
    </row>
    <row r="4440" spans="1:18" ht="15" customHeight="1">
      <c r="A4440" s="139" t="s">
        <v>46</v>
      </c>
      <c r="B4440" s="280" t="s">
        <v>6</v>
      </c>
      <c r="C4440" s="305" t="s">
        <v>143</v>
      </c>
      <c r="D4440" s="281" t="s">
        <v>2868</v>
      </c>
      <c r="E4440" s="282" t="s">
        <v>2869</v>
      </c>
      <c r="F4440" s="283" t="s">
        <v>7578</v>
      </c>
      <c r="G4440" s="139" t="s">
        <v>7502</v>
      </c>
      <c r="H4440" s="139" t="s">
        <v>7736</v>
      </c>
      <c r="I4440" s="363">
        <v>45801</v>
      </c>
      <c r="J4440" s="280" t="s">
        <v>8282</v>
      </c>
      <c r="K4440" s="313" t="s">
        <v>7698</v>
      </c>
      <c r="L4440" s="284">
        <v>45810</v>
      </c>
      <c r="M4440" s="280" t="s">
        <v>8273</v>
      </c>
      <c r="N4440" s="280" t="s">
        <v>7544</v>
      </c>
      <c r="O4440" s="347" t="s">
        <v>7534</v>
      </c>
      <c r="P4440" s="347" t="s">
        <v>7434</v>
      </c>
      <c r="Q4440" s="283" t="s">
        <v>7734</v>
      </c>
      <c r="R4440" s="139" t="s">
        <v>7446</v>
      </c>
    </row>
    <row r="4441" spans="1:18" ht="15" customHeight="1">
      <c r="A4441" s="139" t="s">
        <v>46</v>
      </c>
      <c r="B4441" s="280" t="s">
        <v>6</v>
      </c>
      <c r="C4441" s="305" t="s">
        <v>105</v>
      </c>
      <c r="D4441" s="281" t="s">
        <v>4468</v>
      </c>
      <c r="E4441" s="282" t="s">
        <v>4469</v>
      </c>
      <c r="F4441" s="283" t="s">
        <v>7661</v>
      </c>
      <c r="G4441" s="139" t="s">
        <v>7534</v>
      </c>
      <c r="H4441" s="139" t="s">
        <v>7434</v>
      </c>
      <c r="I4441" s="363">
        <v>45809</v>
      </c>
      <c r="J4441" s="280" t="s">
        <v>8273</v>
      </c>
      <c r="K4441" s="313" t="s">
        <v>7593</v>
      </c>
      <c r="L4441" s="284">
        <v>45809</v>
      </c>
      <c r="M4441" s="280" t="s">
        <v>8273</v>
      </c>
      <c r="N4441" s="280" t="s">
        <v>7624</v>
      </c>
      <c r="O4441" s="347" t="s">
        <v>7625</v>
      </c>
      <c r="P4441" s="347" t="s">
        <v>7449</v>
      </c>
      <c r="Q4441" s="283" t="s">
        <v>7734</v>
      </c>
      <c r="R4441" s="139" t="s">
        <v>7437</v>
      </c>
    </row>
    <row r="4442" spans="1:18" ht="15" customHeight="1">
      <c r="A4442" s="139" t="s">
        <v>46</v>
      </c>
      <c r="B4442" s="280" t="s">
        <v>6</v>
      </c>
      <c r="C4442" s="305" t="s">
        <v>105</v>
      </c>
      <c r="D4442" s="281" t="s">
        <v>5332</v>
      </c>
      <c r="E4442" s="282" t="s">
        <v>5333</v>
      </c>
      <c r="F4442" s="283" t="s">
        <v>163</v>
      </c>
      <c r="G4442" s="139" t="s">
        <v>7433</v>
      </c>
      <c r="H4442" s="139" t="s">
        <v>7434</v>
      </c>
      <c r="I4442" s="363">
        <v>45809</v>
      </c>
      <c r="J4442" s="280" t="s">
        <v>8273</v>
      </c>
      <c r="K4442" s="313" t="s">
        <v>7465</v>
      </c>
      <c r="L4442" s="284">
        <v>45809</v>
      </c>
      <c r="M4442" s="280" t="s">
        <v>8273</v>
      </c>
      <c r="N4442" s="280" t="s">
        <v>8020</v>
      </c>
      <c r="O4442" s="347" t="s">
        <v>7896</v>
      </c>
      <c r="P4442" s="347" t="s">
        <v>7525</v>
      </c>
      <c r="Q4442" s="283" t="s">
        <v>7734</v>
      </c>
      <c r="R4442" s="139" t="s">
        <v>7437</v>
      </c>
    </row>
    <row r="4443" spans="1:18" ht="15" customHeight="1">
      <c r="A4443" s="139" t="s">
        <v>46</v>
      </c>
      <c r="B4443" s="280" t="s">
        <v>6</v>
      </c>
      <c r="C4443" s="305" t="s">
        <v>105</v>
      </c>
      <c r="D4443" s="281" t="s">
        <v>1134</v>
      </c>
      <c r="E4443" s="282" t="s">
        <v>1135</v>
      </c>
      <c r="F4443" s="307" t="s">
        <v>7544</v>
      </c>
      <c r="G4443" s="308" t="s">
        <v>7534</v>
      </c>
      <c r="H4443" s="308" t="s">
        <v>7434</v>
      </c>
      <c r="I4443" s="363">
        <v>45813</v>
      </c>
      <c r="J4443" s="280" t="s">
        <v>8298</v>
      </c>
      <c r="K4443" s="313" t="s">
        <v>7548</v>
      </c>
      <c r="L4443" s="284">
        <v>45813</v>
      </c>
      <c r="M4443" s="280" t="s">
        <v>8298</v>
      </c>
      <c r="N4443" s="280" t="s">
        <v>7544</v>
      </c>
      <c r="O4443" s="347" t="s">
        <v>7534</v>
      </c>
      <c r="P4443" s="347" t="s">
        <v>7434</v>
      </c>
      <c r="Q4443" s="283" t="s">
        <v>7734</v>
      </c>
      <c r="R4443" s="139" t="s">
        <v>7437</v>
      </c>
    </row>
    <row r="4444" spans="1:18" ht="15" customHeight="1">
      <c r="A4444" s="139" t="s">
        <v>46</v>
      </c>
      <c r="B4444" s="280" t="s">
        <v>6</v>
      </c>
      <c r="C4444" s="305" t="s">
        <v>105</v>
      </c>
      <c r="D4444" s="281" t="s">
        <v>7098</v>
      </c>
      <c r="E4444" s="282" t="s">
        <v>7099</v>
      </c>
      <c r="F4444" s="307" t="s">
        <v>7544</v>
      </c>
      <c r="G4444" s="308" t="s">
        <v>7534</v>
      </c>
      <c r="H4444" s="308" t="s">
        <v>7434</v>
      </c>
      <c r="I4444" s="363">
        <v>45813</v>
      </c>
      <c r="J4444" s="280" t="s">
        <v>8298</v>
      </c>
      <c r="K4444" s="313" t="s">
        <v>7548</v>
      </c>
      <c r="L4444" s="284">
        <v>45813</v>
      </c>
      <c r="M4444" s="280" t="s">
        <v>8298</v>
      </c>
      <c r="N4444" s="280" t="s">
        <v>7544</v>
      </c>
      <c r="O4444" s="347" t="s">
        <v>7534</v>
      </c>
      <c r="P4444" s="347" t="s">
        <v>7434</v>
      </c>
      <c r="Q4444" s="283" t="s">
        <v>7734</v>
      </c>
      <c r="R4444" s="139" t="s">
        <v>7437</v>
      </c>
    </row>
    <row r="4445" spans="1:18" ht="15" customHeight="1">
      <c r="A4445" s="139" t="s">
        <v>46</v>
      </c>
      <c r="B4445" s="280" t="s">
        <v>6</v>
      </c>
      <c r="C4445" s="305" t="s">
        <v>105</v>
      </c>
      <c r="D4445" s="281" t="s">
        <v>277</v>
      </c>
      <c r="E4445" s="338" t="s">
        <v>278</v>
      </c>
      <c r="F4445" s="283" t="s">
        <v>187</v>
      </c>
      <c r="G4445" s="139" t="s">
        <v>7463</v>
      </c>
      <c r="H4445" s="139" t="s">
        <v>7434</v>
      </c>
      <c r="I4445" s="363">
        <v>45809</v>
      </c>
      <c r="J4445" s="280" t="s">
        <v>8273</v>
      </c>
      <c r="K4445" s="313" t="s">
        <v>8006</v>
      </c>
      <c r="L4445" s="284">
        <v>45809</v>
      </c>
      <c r="M4445" s="280" t="s">
        <v>8273</v>
      </c>
      <c r="N4445" s="280" t="s">
        <v>7544</v>
      </c>
      <c r="O4445" s="347" t="s">
        <v>7534</v>
      </c>
      <c r="P4445" s="347" t="s">
        <v>7434</v>
      </c>
      <c r="Q4445" s="283" t="s">
        <v>7734</v>
      </c>
      <c r="R4445" s="139" t="s">
        <v>7437</v>
      </c>
    </row>
    <row r="4446" spans="1:18" ht="15" customHeight="1">
      <c r="A4446" s="139" t="s">
        <v>46</v>
      </c>
      <c r="B4446" s="280" t="s">
        <v>6</v>
      </c>
      <c r="C4446" s="305" t="s">
        <v>105</v>
      </c>
      <c r="D4446" s="281" t="s">
        <v>906</v>
      </c>
      <c r="E4446" s="282" t="s">
        <v>907</v>
      </c>
      <c r="F4446" s="283" t="s">
        <v>7778</v>
      </c>
      <c r="G4446" s="139" t="s">
        <v>7525</v>
      </c>
      <c r="H4446" s="139" t="s">
        <v>7525</v>
      </c>
      <c r="I4446" s="363">
        <v>45804</v>
      </c>
      <c r="J4446" s="280" t="s">
        <v>8273</v>
      </c>
      <c r="K4446" s="313" t="s">
        <v>7436</v>
      </c>
      <c r="L4446" s="284">
        <v>45810</v>
      </c>
      <c r="M4446" s="280" t="s">
        <v>8298</v>
      </c>
      <c r="N4446" s="280" t="s">
        <v>7742</v>
      </c>
      <c r="O4446" s="347" t="s">
        <v>7453</v>
      </c>
      <c r="P4446" s="347" t="s">
        <v>7449</v>
      </c>
      <c r="Q4446" s="283" t="s">
        <v>7734</v>
      </c>
      <c r="R4446" s="139" t="s">
        <v>7437</v>
      </c>
    </row>
    <row r="4447" spans="1:18" ht="15" customHeight="1">
      <c r="A4447" s="139" t="s">
        <v>46</v>
      </c>
      <c r="B4447" s="280" t="s">
        <v>6</v>
      </c>
      <c r="C4447" s="305" t="s">
        <v>105</v>
      </c>
      <c r="D4447" s="281" t="s">
        <v>2480</v>
      </c>
      <c r="E4447" s="282" t="s">
        <v>2481</v>
      </c>
      <c r="F4447" s="307" t="s">
        <v>7544</v>
      </c>
      <c r="G4447" s="308" t="s">
        <v>7534</v>
      </c>
      <c r="H4447" s="308" t="s">
        <v>7434</v>
      </c>
      <c r="I4447" s="363">
        <v>45817</v>
      </c>
      <c r="J4447" s="280" t="s">
        <v>8299</v>
      </c>
      <c r="K4447" s="313" t="s">
        <v>7814</v>
      </c>
      <c r="L4447" s="284">
        <v>45817</v>
      </c>
      <c r="M4447" s="280" t="s">
        <v>8299</v>
      </c>
      <c r="N4447" s="280" t="s">
        <v>7544</v>
      </c>
      <c r="O4447" s="347" t="s">
        <v>7534</v>
      </c>
      <c r="P4447" s="347" t="s">
        <v>7434</v>
      </c>
      <c r="Q4447" s="283" t="s">
        <v>7734</v>
      </c>
      <c r="R4447" s="139" t="s">
        <v>7446</v>
      </c>
    </row>
    <row r="4448" spans="1:18" ht="15" customHeight="1">
      <c r="A4448" s="139" t="s">
        <v>46</v>
      </c>
      <c r="B4448" s="280" t="s">
        <v>6</v>
      </c>
      <c r="C4448" s="305" t="s">
        <v>105</v>
      </c>
      <c r="D4448" s="281" t="s">
        <v>6061</v>
      </c>
      <c r="E4448" s="282" t="s">
        <v>6062</v>
      </c>
      <c r="F4448" s="307" t="s">
        <v>7544</v>
      </c>
      <c r="G4448" s="308" t="s">
        <v>7534</v>
      </c>
      <c r="H4448" s="308" t="s">
        <v>7434</v>
      </c>
      <c r="I4448" s="363">
        <v>45810</v>
      </c>
      <c r="J4448" s="280" t="s">
        <v>8298</v>
      </c>
      <c r="K4448" s="313" t="s">
        <v>7817</v>
      </c>
      <c r="L4448" s="284">
        <v>45810</v>
      </c>
      <c r="M4448" s="280" t="s">
        <v>8298</v>
      </c>
      <c r="N4448" s="280" t="s">
        <v>7742</v>
      </c>
      <c r="O4448" s="347" t="s">
        <v>7453</v>
      </c>
      <c r="P4448" s="347" t="s">
        <v>7449</v>
      </c>
      <c r="Q4448" s="283" t="s">
        <v>7734</v>
      </c>
      <c r="R4448" s="139" t="s">
        <v>7437</v>
      </c>
    </row>
    <row r="4449" spans="1:18" ht="15" customHeight="1">
      <c r="A4449" s="139" t="s">
        <v>46</v>
      </c>
      <c r="B4449" s="280" t="s">
        <v>6</v>
      </c>
      <c r="C4449" s="305" t="s">
        <v>105</v>
      </c>
      <c r="D4449" s="281" t="s">
        <v>6067</v>
      </c>
      <c r="E4449" s="282" t="s">
        <v>6065</v>
      </c>
      <c r="F4449" s="283" t="s">
        <v>187</v>
      </c>
      <c r="G4449" s="139" t="s">
        <v>7463</v>
      </c>
      <c r="H4449" s="139" t="s">
        <v>7434</v>
      </c>
      <c r="I4449" s="363">
        <v>45752</v>
      </c>
      <c r="J4449" s="280" t="s">
        <v>8203</v>
      </c>
      <c r="K4449" s="313" t="s">
        <v>7821</v>
      </c>
      <c r="L4449" s="284">
        <v>45810</v>
      </c>
      <c r="M4449" s="280" t="s">
        <v>8298</v>
      </c>
      <c r="N4449" s="280" t="s">
        <v>7578</v>
      </c>
      <c r="O4449" s="347" t="s">
        <v>7502</v>
      </c>
      <c r="P4449" s="347" t="s">
        <v>7736</v>
      </c>
      <c r="Q4449" s="283" t="s">
        <v>7734</v>
      </c>
      <c r="R4449" s="139" t="s">
        <v>7446</v>
      </c>
    </row>
    <row r="4450" spans="1:18" ht="15" customHeight="1">
      <c r="A4450" s="139" t="s">
        <v>46</v>
      </c>
      <c r="B4450" s="280" t="s">
        <v>6</v>
      </c>
      <c r="C4450" s="305" t="s">
        <v>105</v>
      </c>
      <c r="D4450" s="281" t="s">
        <v>6801</v>
      </c>
      <c r="E4450" s="282" t="s">
        <v>6802</v>
      </c>
      <c r="F4450" s="283" t="s">
        <v>163</v>
      </c>
      <c r="G4450" s="139" t="s">
        <v>7433</v>
      </c>
      <c r="H4450" s="139" t="s">
        <v>7434</v>
      </c>
      <c r="I4450" s="363">
        <v>45809</v>
      </c>
      <c r="J4450" s="280" t="s">
        <v>8273</v>
      </c>
      <c r="K4450" s="313" t="s">
        <v>7548</v>
      </c>
      <c r="L4450" s="284">
        <v>45811</v>
      </c>
      <c r="M4450" s="280" t="s">
        <v>8298</v>
      </c>
      <c r="N4450" s="280" t="s">
        <v>7911</v>
      </c>
      <c r="O4450" s="347" t="s">
        <v>7525</v>
      </c>
      <c r="P4450" s="347" t="s">
        <v>7525</v>
      </c>
      <c r="Q4450" s="283" t="s">
        <v>7734</v>
      </c>
      <c r="R4450" s="139" t="s">
        <v>7437</v>
      </c>
    </row>
    <row r="4451" spans="1:18" ht="15" customHeight="1">
      <c r="A4451" s="139" t="s">
        <v>46</v>
      </c>
      <c r="B4451" s="280" t="s">
        <v>6</v>
      </c>
      <c r="C4451" s="305" t="s">
        <v>105</v>
      </c>
      <c r="D4451" s="281" t="s">
        <v>8279</v>
      </c>
      <c r="E4451" s="282" t="s">
        <v>8280</v>
      </c>
      <c r="F4451" s="283" t="s">
        <v>1992</v>
      </c>
      <c r="G4451" s="139" t="s">
        <v>7433</v>
      </c>
      <c r="H4451" s="139" t="s">
        <v>7434</v>
      </c>
      <c r="I4451" s="363">
        <v>45780</v>
      </c>
      <c r="J4451" s="280" t="s">
        <v>8258</v>
      </c>
      <c r="K4451" s="313" t="s">
        <v>7675</v>
      </c>
      <c r="L4451" s="284">
        <v>45831</v>
      </c>
      <c r="M4451" s="280" t="s">
        <v>8202</v>
      </c>
      <c r="N4451" s="280" t="s">
        <v>7578</v>
      </c>
      <c r="O4451" s="347" t="s">
        <v>7502</v>
      </c>
      <c r="P4451" s="347" t="s">
        <v>7736</v>
      </c>
      <c r="Q4451" s="283" t="s">
        <v>7734</v>
      </c>
      <c r="R4451" s="139" t="s">
        <v>7437</v>
      </c>
    </row>
    <row r="4452" spans="1:18" ht="15" customHeight="1">
      <c r="A4452" s="139" t="s">
        <v>46</v>
      </c>
      <c r="B4452" s="280" t="s">
        <v>6</v>
      </c>
      <c r="C4452" s="305" t="s">
        <v>105</v>
      </c>
      <c r="D4452" s="281" t="s">
        <v>4578</v>
      </c>
      <c r="E4452" s="282" t="s">
        <v>4579</v>
      </c>
      <c r="F4452" s="307" t="s">
        <v>7544</v>
      </c>
      <c r="G4452" s="308" t="s">
        <v>7534</v>
      </c>
      <c r="H4452" s="308" t="s">
        <v>7434</v>
      </c>
      <c r="I4452" s="363">
        <v>45798</v>
      </c>
      <c r="J4452" s="280" t="s">
        <v>8282</v>
      </c>
      <c r="K4452" s="313" t="s">
        <v>7675</v>
      </c>
      <c r="L4452" s="284">
        <v>45831</v>
      </c>
      <c r="M4452" s="280" t="s">
        <v>8202</v>
      </c>
      <c r="N4452" s="280" t="s">
        <v>7578</v>
      </c>
      <c r="O4452" s="347" t="s">
        <v>7502</v>
      </c>
      <c r="P4452" s="347" t="s">
        <v>7736</v>
      </c>
      <c r="Q4452" s="283" t="s">
        <v>7734</v>
      </c>
      <c r="R4452" s="139" t="s">
        <v>7437</v>
      </c>
    </row>
    <row r="4453" spans="1:18" s="368" customFormat="1" ht="15" customHeight="1">
      <c r="A4453" s="139" t="s">
        <v>46</v>
      </c>
      <c r="B4453" s="280" t="s">
        <v>6</v>
      </c>
      <c r="C4453" s="305" t="s">
        <v>105</v>
      </c>
      <c r="D4453" s="281" t="s">
        <v>8015</v>
      </c>
      <c r="E4453" s="338" t="s">
        <v>8016</v>
      </c>
      <c r="F4453" s="307" t="s">
        <v>7544</v>
      </c>
      <c r="G4453" s="308" t="s">
        <v>7534</v>
      </c>
      <c r="H4453" s="308" t="s">
        <v>7434</v>
      </c>
      <c r="I4453" s="363">
        <v>45765</v>
      </c>
      <c r="J4453" s="280" t="s">
        <v>8233</v>
      </c>
      <c r="K4453" s="313" t="s">
        <v>7710</v>
      </c>
      <c r="L4453" s="284">
        <v>45817</v>
      </c>
      <c r="M4453" s="280" t="s">
        <v>8299</v>
      </c>
      <c r="N4453" s="280" t="s">
        <v>7544</v>
      </c>
      <c r="O4453" s="347" t="s">
        <v>7534</v>
      </c>
      <c r="P4453" s="347" t="s">
        <v>7434</v>
      </c>
      <c r="Q4453" s="283" t="s">
        <v>7734</v>
      </c>
      <c r="R4453" s="139" t="s">
        <v>7528</v>
      </c>
    </row>
    <row r="4454" spans="1:18" s="368" customFormat="1" ht="15" customHeight="1">
      <c r="A4454" s="139" t="s">
        <v>46</v>
      </c>
      <c r="B4454" s="280" t="s">
        <v>6</v>
      </c>
      <c r="C4454" s="305" t="s">
        <v>105</v>
      </c>
      <c r="D4454" s="281" t="s">
        <v>6538</v>
      </c>
      <c r="E4454" s="282" t="s">
        <v>6539</v>
      </c>
      <c r="F4454" s="283" t="s">
        <v>1143</v>
      </c>
      <c r="G4454" s="139" t="s">
        <v>7502</v>
      </c>
      <c r="H4454" s="139" t="s">
        <v>7434</v>
      </c>
      <c r="I4454" s="363">
        <v>45767</v>
      </c>
      <c r="J4454" s="280" t="s">
        <v>8219</v>
      </c>
      <c r="K4454" s="313" t="s">
        <v>7548</v>
      </c>
      <c r="L4454" s="284">
        <v>45810</v>
      </c>
      <c r="M4454" s="280" t="s">
        <v>8298</v>
      </c>
      <c r="N4454" s="280" t="s">
        <v>8319</v>
      </c>
      <c r="O4454" s="347" t="s">
        <v>7433</v>
      </c>
      <c r="P4454" s="347" t="s">
        <v>7433</v>
      </c>
      <c r="Q4454" s="283" t="s">
        <v>7734</v>
      </c>
      <c r="R4454" s="139" t="s">
        <v>7446</v>
      </c>
    </row>
    <row r="4455" spans="1:18" s="368" customFormat="1" ht="15" customHeight="1">
      <c r="A4455" s="139" t="s">
        <v>46</v>
      </c>
      <c r="B4455" s="280" t="s">
        <v>6</v>
      </c>
      <c r="C4455" s="305" t="s">
        <v>105</v>
      </c>
      <c r="D4455" s="281" t="s">
        <v>8294</v>
      </c>
      <c r="E4455" s="282" t="s">
        <v>8295</v>
      </c>
      <c r="F4455" s="308" t="s">
        <v>7531</v>
      </c>
      <c r="G4455" s="308" t="s">
        <v>7531</v>
      </c>
      <c r="H4455" s="308" t="s">
        <v>7531</v>
      </c>
      <c r="I4455" s="363">
        <v>45797</v>
      </c>
      <c r="J4455" s="280" t="s">
        <v>8282</v>
      </c>
      <c r="K4455" s="313" t="s">
        <v>7465</v>
      </c>
      <c r="L4455" s="284">
        <v>45810</v>
      </c>
      <c r="M4455" s="280" t="s">
        <v>8298</v>
      </c>
      <c r="N4455" s="280" t="s">
        <v>8319</v>
      </c>
      <c r="O4455" s="347" t="s">
        <v>7433</v>
      </c>
      <c r="P4455" s="347" t="s">
        <v>7433</v>
      </c>
      <c r="Q4455" s="283" t="s">
        <v>7734</v>
      </c>
      <c r="R4455" s="139" t="s">
        <v>7437</v>
      </c>
    </row>
    <row r="4456" spans="1:18" s="368" customFormat="1" ht="15" customHeight="1">
      <c r="A4456" s="139" t="s">
        <v>46</v>
      </c>
      <c r="B4456" s="280" t="s">
        <v>6</v>
      </c>
      <c r="C4456" s="305" t="s">
        <v>105</v>
      </c>
      <c r="D4456" s="281" t="s">
        <v>4585</v>
      </c>
      <c r="E4456" s="282" t="s">
        <v>4586</v>
      </c>
      <c r="F4456" s="283" t="s">
        <v>187</v>
      </c>
      <c r="G4456" s="139" t="s">
        <v>7463</v>
      </c>
      <c r="H4456" s="139" t="s">
        <v>7434</v>
      </c>
      <c r="I4456" s="363">
        <v>45808</v>
      </c>
      <c r="J4456" s="280" t="s">
        <v>8273</v>
      </c>
      <c r="K4456" s="313" t="s">
        <v>7507</v>
      </c>
      <c r="L4456" s="284">
        <v>45817</v>
      </c>
      <c r="M4456" s="280" t="s">
        <v>8299</v>
      </c>
      <c r="N4456" s="280" t="s">
        <v>7529</v>
      </c>
      <c r="O4456" s="347" t="s">
        <v>7448</v>
      </c>
      <c r="P4456" s="347" t="s">
        <v>7449</v>
      </c>
      <c r="Q4456" s="283" t="s">
        <v>7734</v>
      </c>
      <c r="R4456" s="139" t="s">
        <v>7446</v>
      </c>
    </row>
    <row r="4457" spans="1:18" s="368" customFormat="1" ht="15" customHeight="1">
      <c r="A4457" s="139" t="s">
        <v>46</v>
      </c>
      <c r="B4457" s="280" t="s">
        <v>6</v>
      </c>
      <c r="C4457" s="305" t="s">
        <v>105</v>
      </c>
      <c r="D4457" s="281" t="s">
        <v>1158</v>
      </c>
      <c r="E4457" s="282" t="s">
        <v>1159</v>
      </c>
      <c r="F4457" s="283" t="s">
        <v>187</v>
      </c>
      <c r="G4457" s="139" t="s">
        <v>7463</v>
      </c>
      <c r="H4457" s="139" t="s">
        <v>7434</v>
      </c>
      <c r="I4457" s="363">
        <v>45821</v>
      </c>
      <c r="J4457" s="280" t="s">
        <v>8299</v>
      </c>
      <c r="K4457" s="313" t="s">
        <v>7451</v>
      </c>
      <c r="L4457" s="284">
        <v>45821</v>
      </c>
      <c r="M4457" s="280" t="s">
        <v>8299</v>
      </c>
      <c r="N4457" s="280" t="s">
        <v>7544</v>
      </c>
      <c r="O4457" s="347" t="s">
        <v>7534</v>
      </c>
      <c r="P4457" s="347" t="s">
        <v>7434</v>
      </c>
      <c r="Q4457" s="283" t="s">
        <v>7735</v>
      </c>
      <c r="R4457" s="139" t="s">
        <v>7437</v>
      </c>
    </row>
    <row r="4458" spans="1:18" s="368" customFormat="1" ht="15" customHeight="1">
      <c r="A4458" s="139" t="s">
        <v>46</v>
      </c>
      <c r="B4458" s="280" t="s">
        <v>6</v>
      </c>
      <c r="C4458" s="305" t="s">
        <v>105</v>
      </c>
      <c r="D4458" s="281" t="s">
        <v>6171</v>
      </c>
      <c r="E4458" s="282" t="s">
        <v>6172</v>
      </c>
      <c r="F4458" s="283" t="s">
        <v>187</v>
      </c>
      <c r="G4458" s="139" t="s">
        <v>7463</v>
      </c>
      <c r="H4458" s="139" t="s">
        <v>7434</v>
      </c>
      <c r="I4458" s="363">
        <v>45824</v>
      </c>
      <c r="J4458" s="280" t="s">
        <v>8300</v>
      </c>
      <c r="K4458" s="313" t="s">
        <v>7465</v>
      </c>
      <c r="L4458" s="284">
        <v>45824</v>
      </c>
      <c r="M4458" s="280" t="s">
        <v>8300</v>
      </c>
      <c r="N4458" s="280" t="s">
        <v>7529</v>
      </c>
      <c r="O4458" s="347" t="s">
        <v>7448</v>
      </c>
      <c r="P4458" s="347" t="s">
        <v>7449</v>
      </c>
      <c r="Q4458" s="283" t="s">
        <v>7734</v>
      </c>
      <c r="R4458" s="139" t="s">
        <v>7437</v>
      </c>
    </row>
    <row r="4459" spans="1:18" s="368" customFormat="1" ht="15" customHeight="1">
      <c r="A4459" s="139" t="s">
        <v>46</v>
      </c>
      <c r="B4459" s="280" t="s">
        <v>6</v>
      </c>
      <c r="C4459" s="305" t="s">
        <v>105</v>
      </c>
      <c r="D4459" s="281" t="s">
        <v>8241</v>
      </c>
      <c r="E4459" s="282" t="s">
        <v>8242</v>
      </c>
      <c r="F4459" s="307" t="s">
        <v>7544</v>
      </c>
      <c r="G4459" s="308" t="s">
        <v>7534</v>
      </c>
      <c r="H4459" s="308" t="s">
        <v>7434</v>
      </c>
      <c r="I4459" s="363">
        <v>45791</v>
      </c>
      <c r="J4459" s="280" t="s">
        <v>8277</v>
      </c>
      <c r="K4459" s="313" t="s">
        <v>7465</v>
      </c>
      <c r="L4459" s="284">
        <v>45824</v>
      </c>
      <c r="M4459" s="280" t="s">
        <v>8300</v>
      </c>
      <c r="N4459" s="280" t="s">
        <v>7529</v>
      </c>
      <c r="O4459" s="347" t="s">
        <v>7448</v>
      </c>
      <c r="P4459" s="347" t="s">
        <v>7449</v>
      </c>
      <c r="Q4459" s="283" t="s">
        <v>7734</v>
      </c>
      <c r="R4459" s="139" t="s">
        <v>7437</v>
      </c>
    </row>
    <row r="4460" spans="1:18" s="368" customFormat="1" ht="15" customHeight="1">
      <c r="A4460" s="139" t="s">
        <v>46</v>
      </c>
      <c r="B4460" s="280" t="s">
        <v>6</v>
      </c>
      <c r="C4460" s="305" t="s">
        <v>105</v>
      </c>
      <c r="D4460" s="281" t="s">
        <v>2624</v>
      </c>
      <c r="E4460" s="282" t="s">
        <v>2625</v>
      </c>
      <c r="F4460" s="283" t="s">
        <v>2375</v>
      </c>
      <c r="G4460" s="139" t="s">
        <v>1365</v>
      </c>
      <c r="H4460" s="139" t="s">
        <v>7896</v>
      </c>
      <c r="I4460" s="363">
        <v>45742</v>
      </c>
      <c r="J4460" s="280" t="s">
        <v>8197</v>
      </c>
      <c r="K4460" s="313" t="s">
        <v>7593</v>
      </c>
      <c r="L4460" s="284">
        <v>45824</v>
      </c>
      <c r="M4460" s="280" t="s">
        <v>8300</v>
      </c>
      <c r="N4460" s="280" t="s">
        <v>7803</v>
      </c>
      <c r="O4460" s="347" t="s">
        <v>7625</v>
      </c>
      <c r="P4460" s="347" t="s">
        <v>7449</v>
      </c>
      <c r="Q4460" s="283" t="s">
        <v>7734</v>
      </c>
      <c r="R4460" s="139" t="s">
        <v>7437</v>
      </c>
    </row>
    <row r="4461" spans="1:18" s="368" customFormat="1" ht="15" customHeight="1">
      <c r="A4461" s="139" t="s">
        <v>46</v>
      </c>
      <c r="B4461" s="280" t="s">
        <v>6</v>
      </c>
      <c r="C4461" s="305" t="s">
        <v>105</v>
      </c>
      <c r="D4461" s="281" t="s">
        <v>8292</v>
      </c>
      <c r="E4461" s="282" t="s">
        <v>8293</v>
      </c>
      <c r="F4461" s="308" t="s">
        <v>7531</v>
      </c>
      <c r="G4461" s="308" t="s">
        <v>7531</v>
      </c>
      <c r="H4461" s="308" t="s">
        <v>7531</v>
      </c>
      <c r="I4461" s="363">
        <v>45796</v>
      </c>
      <c r="J4461" s="280" t="s">
        <v>8282</v>
      </c>
      <c r="K4461" s="313" t="s">
        <v>7675</v>
      </c>
      <c r="L4461" s="284">
        <v>45824</v>
      </c>
      <c r="M4461" s="280" t="s">
        <v>8300</v>
      </c>
      <c r="N4461" s="280" t="s">
        <v>8320</v>
      </c>
      <c r="O4461" s="347" t="s">
        <v>1365</v>
      </c>
      <c r="P4461" s="347" t="s">
        <v>1365</v>
      </c>
      <c r="Q4461" s="283" t="s">
        <v>7735</v>
      </c>
      <c r="R4461" s="139" t="s">
        <v>7446</v>
      </c>
    </row>
    <row r="4462" spans="1:18" s="368" customFormat="1" ht="15" customHeight="1">
      <c r="A4462" s="139" t="s">
        <v>46</v>
      </c>
      <c r="B4462" s="280" t="s">
        <v>6</v>
      </c>
      <c r="C4462" s="305" t="s">
        <v>352</v>
      </c>
      <c r="D4462" s="281" t="s">
        <v>4525</v>
      </c>
      <c r="E4462" s="282" t="s">
        <v>4526</v>
      </c>
      <c r="F4462" s="283" t="s">
        <v>8179</v>
      </c>
      <c r="G4462" s="139" t="s">
        <v>7433</v>
      </c>
      <c r="H4462" s="139" t="s">
        <v>7433</v>
      </c>
      <c r="I4462" s="363">
        <v>45809</v>
      </c>
      <c r="J4462" s="280" t="s">
        <v>8273</v>
      </c>
      <c r="K4462" s="313" t="s">
        <v>7710</v>
      </c>
      <c r="L4462" s="284">
        <v>45809</v>
      </c>
      <c r="M4462" s="280" t="s">
        <v>8273</v>
      </c>
      <c r="N4462" s="280" t="s">
        <v>8179</v>
      </c>
      <c r="O4462" s="347" t="s">
        <v>7433</v>
      </c>
      <c r="P4462" s="347" t="s">
        <v>7433</v>
      </c>
      <c r="Q4462" s="283" t="s">
        <v>7734</v>
      </c>
      <c r="R4462" s="139" t="s">
        <v>7528</v>
      </c>
    </row>
    <row r="4463" spans="1:18" s="368" customFormat="1" ht="15" customHeight="1">
      <c r="A4463" s="139" t="s">
        <v>46</v>
      </c>
      <c r="B4463" s="280" t="s">
        <v>6</v>
      </c>
      <c r="C4463" s="305" t="s">
        <v>105</v>
      </c>
      <c r="D4463" s="281" t="s">
        <v>8149</v>
      </c>
      <c r="E4463" s="282" t="s">
        <v>8150</v>
      </c>
      <c r="F4463" s="283" t="s">
        <v>163</v>
      </c>
      <c r="G4463" s="139" t="s">
        <v>7433</v>
      </c>
      <c r="H4463" s="139" t="s">
        <v>7434</v>
      </c>
      <c r="I4463" s="363">
        <v>45696</v>
      </c>
      <c r="J4463" s="280" t="s">
        <v>8146</v>
      </c>
      <c r="K4463" s="313" t="s">
        <v>7857</v>
      </c>
      <c r="L4463" s="284">
        <v>45826</v>
      </c>
      <c r="M4463" s="280" t="s">
        <v>8300</v>
      </c>
      <c r="N4463" s="280" t="s">
        <v>8321</v>
      </c>
      <c r="O4463" s="347" t="s">
        <v>7497</v>
      </c>
      <c r="P4463" s="347" t="s">
        <v>1365</v>
      </c>
      <c r="Q4463" s="283" t="s">
        <v>7734</v>
      </c>
      <c r="R4463" s="139" t="s">
        <v>7437</v>
      </c>
    </row>
    <row r="4464" spans="1:18" s="368" customFormat="1" ht="15" customHeight="1">
      <c r="A4464" s="139" t="s">
        <v>46</v>
      </c>
      <c r="B4464" s="280" t="s">
        <v>6</v>
      </c>
      <c r="C4464" s="305" t="s">
        <v>105</v>
      </c>
      <c r="D4464" s="281" t="s">
        <v>7115</v>
      </c>
      <c r="E4464" s="282" t="s">
        <v>7116</v>
      </c>
      <c r="F4464" s="283" t="s">
        <v>187</v>
      </c>
      <c r="G4464" s="139" t="s">
        <v>7463</v>
      </c>
      <c r="H4464" s="139" t="s">
        <v>7434</v>
      </c>
      <c r="I4464" s="363">
        <v>45824</v>
      </c>
      <c r="J4464" s="280" t="s">
        <v>8300</v>
      </c>
      <c r="K4464" s="313" t="s">
        <v>7821</v>
      </c>
      <c r="L4464" s="284">
        <v>45824</v>
      </c>
      <c r="M4464" s="280" t="s">
        <v>8300</v>
      </c>
      <c r="N4464" s="280" t="s">
        <v>7742</v>
      </c>
      <c r="O4464" s="347" t="s">
        <v>7453</v>
      </c>
      <c r="P4464" s="347" t="s">
        <v>7449</v>
      </c>
      <c r="Q4464" s="283" t="s">
        <v>7734</v>
      </c>
      <c r="R4464" s="139" t="s">
        <v>7446</v>
      </c>
    </row>
    <row r="4465" spans="1:18" s="368" customFormat="1" ht="15" customHeight="1">
      <c r="A4465" s="139" t="s">
        <v>46</v>
      </c>
      <c r="B4465" s="280" t="s">
        <v>6</v>
      </c>
      <c r="C4465" s="305" t="s">
        <v>105</v>
      </c>
      <c r="D4465" s="281" t="s">
        <v>6441</v>
      </c>
      <c r="E4465" s="282" t="s">
        <v>6442</v>
      </c>
      <c r="F4465" s="283" t="s">
        <v>187</v>
      </c>
      <c r="G4465" s="139" t="s">
        <v>7463</v>
      </c>
      <c r="H4465" s="139" t="s">
        <v>7434</v>
      </c>
      <c r="I4465" s="363">
        <v>45824</v>
      </c>
      <c r="J4465" s="280" t="s">
        <v>8300</v>
      </c>
      <c r="K4465" s="313" t="s">
        <v>2088</v>
      </c>
      <c r="L4465" s="284">
        <v>45824</v>
      </c>
      <c r="M4465" s="280" t="s">
        <v>8300</v>
      </c>
      <c r="N4465" s="280" t="s">
        <v>7820</v>
      </c>
      <c r="O4465" s="347" t="s">
        <v>7740</v>
      </c>
      <c r="P4465" s="347" t="s">
        <v>7449</v>
      </c>
      <c r="Q4465" s="283" t="s">
        <v>7734</v>
      </c>
      <c r="R4465" s="139" t="s">
        <v>7446</v>
      </c>
    </row>
    <row r="4466" spans="1:18" s="368" customFormat="1" ht="15" customHeight="1">
      <c r="A4466" s="139" t="s">
        <v>46</v>
      </c>
      <c r="B4466" s="280" t="s">
        <v>6</v>
      </c>
      <c r="C4466" s="305" t="s">
        <v>105</v>
      </c>
      <c r="D4466" s="281" t="s">
        <v>8259</v>
      </c>
      <c r="E4466" s="282" t="s">
        <v>8260</v>
      </c>
      <c r="F4466" s="308" t="s">
        <v>7531</v>
      </c>
      <c r="G4466" s="308" t="s">
        <v>7531</v>
      </c>
      <c r="H4466" s="308" t="s">
        <v>7531</v>
      </c>
      <c r="I4466" s="363">
        <v>45775</v>
      </c>
      <c r="J4466" s="280" t="s">
        <v>8258</v>
      </c>
      <c r="K4466" s="313" t="s">
        <v>7548</v>
      </c>
      <c r="L4466" s="284">
        <v>45831</v>
      </c>
      <c r="M4466" s="280" t="s">
        <v>8202</v>
      </c>
      <c r="N4466" s="280" t="s">
        <v>7578</v>
      </c>
      <c r="O4466" s="347" t="s">
        <v>7502</v>
      </c>
      <c r="P4466" s="347" t="s">
        <v>7736</v>
      </c>
      <c r="Q4466" s="283" t="s">
        <v>7734</v>
      </c>
      <c r="R4466" s="139" t="s">
        <v>7437</v>
      </c>
    </row>
    <row r="4467" spans="1:18" s="368" customFormat="1" ht="15" customHeight="1">
      <c r="A4467" s="139" t="s">
        <v>46</v>
      </c>
      <c r="B4467" s="280" t="s">
        <v>6</v>
      </c>
      <c r="C4467" s="305" t="s">
        <v>105</v>
      </c>
      <c r="D4467" s="281" t="s">
        <v>6968</v>
      </c>
      <c r="E4467" s="282" t="s">
        <v>6969</v>
      </c>
      <c r="F4467" s="283" t="s">
        <v>7520</v>
      </c>
      <c r="G4467" s="139" t="s">
        <v>7521</v>
      </c>
      <c r="H4467" s="139" t="s">
        <v>7449</v>
      </c>
      <c r="I4467" s="363">
        <v>45831</v>
      </c>
      <c r="J4467" s="280" t="s">
        <v>7973</v>
      </c>
      <c r="K4467" s="313" t="s">
        <v>7548</v>
      </c>
      <c r="L4467" s="284">
        <v>45831</v>
      </c>
      <c r="M4467" s="280" t="s">
        <v>8202</v>
      </c>
      <c r="N4467" s="280" t="s">
        <v>7578</v>
      </c>
      <c r="O4467" s="347" t="s">
        <v>7502</v>
      </c>
      <c r="P4467" s="347" t="s">
        <v>7736</v>
      </c>
      <c r="Q4467" s="283" t="s">
        <v>7734</v>
      </c>
      <c r="R4467" s="139" t="s">
        <v>7437</v>
      </c>
    </row>
    <row r="4468" spans="1:18" s="368" customFormat="1" ht="15" customHeight="1">
      <c r="A4468" s="139" t="s">
        <v>46</v>
      </c>
      <c r="B4468" s="280" t="s">
        <v>6</v>
      </c>
      <c r="C4468" s="305" t="s">
        <v>105</v>
      </c>
      <c r="D4468" s="281" t="s">
        <v>6306</v>
      </c>
      <c r="E4468" s="282" t="s">
        <v>6307</v>
      </c>
      <c r="F4468" s="283" t="s">
        <v>7604</v>
      </c>
      <c r="G4468" s="139" t="s">
        <v>7497</v>
      </c>
      <c r="H4468" s="139" t="s">
        <v>1365</v>
      </c>
      <c r="I4468" s="363">
        <v>45831</v>
      </c>
      <c r="J4468" s="280" t="s">
        <v>7973</v>
      </c>
      <c r="K4468" s="313" t="s">
        <v>7593</v>
      </c>
      <c r="L4468" s="284">
        <v>45831</v>
      </c>
      <c r="M4468" s="280" t="s">
        <v>8202</v>
      </c>
      <c r="N4468" s="280" t="s">
        <v>7578</v>
      </c>
      <c r="O4468" s="347" t="s">
        <v>7502</v>
      </c>
      <c r="P4468" s="347" t="s">
        <v>7736</v>
      </c>
      <c r="Q4468" s="283" t="s">
        <v>7734</v>
      </c>
      <c r="R4468" s="139" t="s">
        <v>7437</v>
      </c>
    </row>
    <row r="4469" spans="1:18" s="368" customFormat="1" ht="15" customHeight="1">
      <c r="A4469" s="139" t="s">
        <v>46</v>
      </c>
      <c r="B4469" s="280" t="s">
        <v>6</v>
      </c>
      <c r="C4469" s="305" t="s">
        <v>105</v>
      </c>
      <c r="D4469" s="281" t="s">
        <v>5041</v>
      </c>
      <c r="E4469" s="282" t="s">
        <v>5042</v>
      </c>
      <c r="F4469" s="283" t="s">
        <v>7578</v>
      </c>
      <c r="G4469" s="139" t="s">
        <v>7502</v>
      </c>
      <c r="H4469" s="139" t="s">
        <v>7434</v>
      </c>
      <c r="I4469" s="363">
        <v>45801</v>
      </c>
      <c r="J4469" s="280" t="s">
        <v>8282</v>
      </c>
      <c r="K4469" s="313" t="s">
        <v>7445</v>
      </c>
      <c r="L4469" s="284">
        <v>45831</v>
      </c>
      <c r="M4469" s="280" t="s">
        <v>8202</v>
      </c>
      <c r="N4469" s="280" t="s">
        <v>8024</v>
      </c>
      <c r="O4469" s="347" t="s">
        <v>7534</v>
      </c>
      <c r="P4469" s="347" t="s">
        <v>7577</v>
      </c>
      <c r="Q4469" s="283" t="s">
        <v>7734</v>
      </c>
      <c r="R4469" s="139" t="s">
        <v>7446</v>
      </c>
    </row>
    <row r="4470" spans="1:18" s="368" customFormat="1" ht="15" customHeight="1">
      <c r="A4470" s="139" t="s">
        <v>46</v>
      </c>
      <c r="B4470" s="280" t="s">
        <v>6</v>
      </c>
      <c r="C4470" s="305" t="s">
        <v>143</v>
      </c>
      <c r="D4470" s="281" t="s">
        <v>389</v>
      </c>
      <c r="E4470" s="282" t="s">
        <v>390</v>
      </c>
      <c r="F4470" s="283" t="s">
        <v>187</v>
      </c>
      <c r="G4470" s="139" t="s">
        <v>7463</v>
      </c>
      <c r="H4470" s="139" t="s">
        <v>7434</v>
      </c>
      <c r="I4470" s="363">
        <v>45808</v>
      </c>
      <c r="J4470" s="280" t="s">
        <v>8273</v>
      </c>
      <c r="K4470" s="313" t="s">
        <v>7511</v>
      </c>
      <c r="L4470" s="284">
        <v>45831</v>
      </c>
      <c r="M4470" s="280" t="s">
        <v>8202</v>
      </c>
      <c r="N4470" s="280" t="s">
        <v>7979</v>
      </c>
      <c r="O4470" s="347" t="s">
        <v>7534</v>
      </c>
      <c r="P4470" s="347" t="s">
        <v>7577</v>
      </c>
      <c r="Q4470" s="283" t="s">
        <v>7734</v>
      </c>
      <c r="R4470" s="139" t="s">
        <v>7437</v>
      </c>
    </row>
    <row r="4471" spans="1:18" s="368" customFormat="1" ht="15" customHeight="1">
      <c r="A4471" s="139" t="s">
        <v>46</v>
      </c>
      <c r="B4471" s="280" t="s">
        <v>6</v>
      </c>
      <c r="C4471" s="305" t="s">
        <v>143</v>
      </c>
      <c r="D4471" s="281" t="s">
        <v>3530</v>
      </c>
      <c r="E4471" s="282" t="s">
        <v>3531</v>
      </c>
      <c r="F4471" s="283" t="s">
        <v>187</v>
      </c>
      <c r="G4471" s="139" t="s">
        <v>7463</v>
      </c>
      <c r="H4471" s="139" t="s">
        <v>7434</v>
      </c>
      <c r="I4471" s="363">
        <v>45809</v>
      </c>
      <c r="J4471" s="280" t="s">
        <v>8273</v>
      </c>
      <c r="K4471" s="313" t="s">
        <v>7762</v>
      </c>
      <c r="L4471" s="284">
        <v>45831</v>
      </c>
      <c r="M4471" s="280" t="s">
        <v>8202</v>
      </c>
      <c r="N4471" s="280" t="s">
        <v>7979</v>
      </c>
      <c r="O4471" s="347" t="s">
        <v>7534</v>
      </c>
      <c r="P4471" s="347" t="s">
        <v>7577</v>
      </c>
      <c r="Q4471" s="283" t="s">
        <v>7734</v>
      </c>
      <c r="R4471" s="139" t="s">
        <v>7446</v>
      </c>
    </row>
    <row r="4472" spans="1:18" s="368" customFormat="1" ht="15" customHeight="1">
      <c r="A4472" s="139" t="s">
        <v>46</v>
      </c>
      <c r="B4472" s="280" t="s">
        <v>6</v>
      </c>
      <c r="C4472" s="305" t="s">
        <v>105</v>
      </c>
      <c r="D4472" s="281" t="s">
        <v>3471</v>
      </c>
      <c r="E4472" s="282" t="s">
        <v>3472</v>
      </c>
      <c r="F4472" s="283" t="s">
        <v>187</v>
      </c>
      <c r="G4472" s="139" t="s">
        <v>7463</v>
      </c>
      <c r="H4472" s="139" t="s">
        <v>7434</v>
      </c>
      <c r="I4472" s="363">
        <v>45812</v>
      </c>
      <c r="J4472" s="280" t="s">
        <v>8298</v>
      </c>
      <c r="K4472" s="313" t="s">
        <v>7548</v>
      </c>
      <c r="L4472" s="284">
        <v>45812</v>
      </c>
      <c r="M4472" s="280" t="s">
        <v>8298</v>
      </c>
      <c r="N4472" s="280" t="s">
        <v>8319</v>
      </c>
      <c r="O4472" s="347" t="s">
        <v>7433</v>
      </c>
      <c r="P4472" s="347" t="s">
        <v>7433</v>
      </c>
      <c r="Q4472" s="283" t="s">
        <v>7734</v>
      </c>
      <c r="R4472" s="139" t="s">
        <v>7437</v>
      </c>
    </row>
    <row r="4473" spans="1:18" s="368" customFormat="1" ht="15" customHeight="1">
      <c r="A4473" s="139" t="s">
        <v>46</v>
      </c>
      <c r="B4473" s="280" t="s">
        <v>6</v>
      </c>
      <c r="C4473" s="305" t="s">
        <v>105</v>
      </c>
      <c r="D4473" s="281" t="s">
        <v>7392</v>
      </c>
      <c r="E4473" s="282" t="s">
        <v>7393</v>
      </c>
      <c r="F4473" s="307" t="s">
        <v>7544</v>
      </c>
      <c r="G4473" s="308" t="s">
        <v>7534</v>
      </c>
      <c r="H4473" s="308" t="s">
        <v>7434</v>
      </c>
      <c r="I4473" s="363">
        <v>45813</v>
      </c>
      <c r="J4473" s="280" t="s">
        <v>8298</v>
      </c>
      <c r="K4473" s="313" t="s">
        <v>7548</v>
      </c>
      <c r="L4473" s="284">
        <v>45831</v>
      </c>
      <c r="M4473" s="280" t="s">
        <v>8202</v>
      </c>
      <c r="N4473" s="280" t="s">
        <v>7803</v>
      </c>
      <c r="O4473" s="347" t="s">
        <v>7625</v>
      </c>
      <c r="P4473" s="347" t="s">
        <v>7449</v>
      </c>
      <c r="Q4473" s="283" t="s">
        <v>7734</v>
      </c>
      <c r="R4473" s="139" t="s">
        <v>7437</v>
      </c>
    </row>
    <row r="4474" spans="1:18" s="368" customFormat="1" ht="15" customHeight="1">
      <c r="A4474" s="139" t="s">
        <v>46</v>
      </c>
      <c r="B4474" s="280" t="s">
        <v>6</v>
      </c>
      <c r="C4474" s="305" t="s">
        <v>105</v>
      </c>
      <c r="D4474" s="281" t="s">
        <v>2559</v>
      </c>
      <c r="E4474" s="282" t="s">
        <v>2560</v>
      </c>
      <c r="F4474" s="283" t="s">
        <v>7524</v>
      </c>
      <c r="G4474" s="139" t="s">
        <v>7525</v>
      </c>
      <c r="H4474" s="139" t="s">
        <v>7525</v>
      </c>
      <c r="I4474" s="363">
        <v>45814</v>
      </c>
      <c r="J4474" s="280" t="s">
        <v>8298</v>
      </c>
      <c r="K4474" s="313" t="s">
        <v>7652</v>
      </c>
      <c r="L4474" s="284">
        <v>45831</v>
      </c>
      <c r="M4474" s="280" t="s">
        <v>8202</v>
      </c>
      <c r="N4474" s="280" t="s">
        <v>8322</v>
      </c>
      <c r="O4474" s="347" t="s">
        <v>1365</v>
      </c>
      <c r="P4474" s="347" t="s">
        <v>1365</v>
      </c>
      <c r="Q4474" s="283" t="s">
        <v>7735</v>
      </c>
      <c r="R4474" s="139" t="s">
        <v>7437</v>
      </c>
    </row>
    <row r="4475" spans="1:18" s="368" customFormat="1" ht="15" customHeight="1">
      <c r="A4475" s="139" t="s">
        <v>46</v>
      </c>
      <c r="B4475" s="280" t="s">
        <v>6</v>
      </c>
      <c r="C4475" s="305" t="s">
        <v>105</v>
      </c>
      <c r="D4475" s="281" t="s">
        <v>1806</v>
      </c>
      <c r="E4475" s="282" t="s">
        <v>1807</v>
      </c>
      <c r="F4475" s="283" t="s">
        <v>1073</v>
      </c>
      <c r="G4475" s="139" t="s">
        <v>7800</v>
      </c>
      <c r="H4475" s="139" t="s">
        <v>7800</v>
      </c>
      <c r="I4475" s="363">
        <v>45748</v>
      </c>
      <c r="J4475" s="280" t="s">
        <v>8203</v>
      </c>
      <c r="K4475" s="313" t="s">
        <v>7938</v>
      </c>
      <c r="L4475" s="284">
        <v>45831</v>
      </c>
      <c r="M4475" s="280" t="s">
        <v>8202</v>
      </c>
      <c r="N4475" s="280" t="s">
        <v>1073</v>
      </c>
      <c r="O4475" s="347" t="s">
        <v>1365</v>
      </c>
      <c r="P4475" s="347" t="s">
        <v>1365</v>
      </c>
      <c r="Q4475" s="283" t="s">
        <v>7734</v>
      </c>
      <c r="R4475" s="139" t="s">
        <v>7446</v>
      </c>
    </row>
    <row r="4476" spans="1:18" s="368" customFormat="1" ht="15" customHeight="1">
      <c r="A4476" s="139" t="s">
        <v>46</v>
      </c>
      <c r="B4476" s="280" t="s">
        <v>6</v>
      </c>
      <c r="C4476" s="305" t="s">
        <v>105</v>
      </c>
      <c r="D4476" s="281" t="s">
        <v>5673</v>
      </c>
      <c r="E4476" s="282" t="s">
        <v>5674</v>
      </c>
      <c r="F4476" s="283" t="s">
        <v>163</v>
      </c>
      <c r="G4476" s="139" t="s">
        <v>7433</v>
      </c>
      <c r="H4476" s="139" t="s">
        <v>7434</v>
      </c>
      <c r="I4476" s="363">
        <v>45839</v>
      </c>
      <c r="J4476" s="280" t="s">
        <v>8304</v>
      </c>
      <c r="K4476" s="313" t="s">
        <v>7593</v>
      </c>
      <c r="L4476" s="284">
        <v>45833</v>
      </c>
      <c r="M4476" s="280" t="s">
        <v>8202</v>
      </c>
      <c r="N4476" s="280" t="s">
        <v>7544</v>
      </c>
      <c r="O4476" s="347" t="s">
        <v>7534</v>
      </c>
      <c r="P4476" s="347" t="s">
        <v>7434</v>
      </c>
      <c r="Q4476" s="283" t="s">
        <v>7734</v>
      </c>
      <c r="R4476" s="139" t="s">
        <v>7437</v>
      </c>
    </row>
    <row r="4477" spans="1:18" ht="15" customHeight="1">
      <c r="A4477" s="139" t="s">
        <v>46</v>
      </c>
      <c r="B4477" s="280" t="s">
        <v>6</v>
      </c>
      <c r="C4477" s="305" t="s">
        <v>105</v>
      </c>
      <c r="D4477" s="281" t="s">
        <v>7292</v>
      </c>
      <c r="E4477" s="282" t="s">
        <v>7293</v>
      </c>
      <c r="F4477" s="283" t="s">
        <v>187</v>
      </c>
      <c r="G4477" s="139" t="s">
        <v>7463</v>
      </c>
      <c r="H4477" s="139" t="s">
        <v>7434</v>
      </c>
      <c r="I4477" s="363">
        <v>45833</v>
      </c>
      <c r="J4477" s="280" t="s">
        <v>8202</v>
      </c>
      <c r="K4477" s="313" t="s">
        <v>7548</v>
      </c>
      <c r="L4477" s="284">
        <v>45833</v>
      </c>
      <c r="M4477" s="280" t="s">
        <v>8202</v>
      </c>
      <c r="N4477" s="280" t="s">
        <v>8180</v>
      </c>
      <c r="O4477" s="347" t="s">
        <v>8181</v>
      </c>
      <c r="P4477" s="347" t="s">
        <v>7525</v>
      </c>
      <c r="Q4477" s="283" t="s">
        <v>7734</v>
      </c>
      <c r="R4477" s="139" t="s">
        <v>7437</v>
      </c>
    </row>
    <row r="4478" spans="1:18" ht="15" customHeight="1">
      <c r="A4478" s="139" t="s">
        <v>46</v>
      </c>
      <c r="B4478" s="280" t="s">
        <v>6</v>
      </c>
      <c r="C4478" s="305" t="s">
        <v>105</v>
      </c>
      <c r="D4478" s="281" t="s">
        <v>6933</v>
      </c>
      <c r="E4478" s="282" t="s">
        <v>6934</v>
      </c>
      <c r="F4478" s="283" t="s">
        <v>285</v>
      </c>
      <c r="G4478" s="139" t="s">
        <v>7497</v>
      </c>
      <c r="H4478" s="139" t="s">
        <v>1365</v>
      </c>
      <c r="I4478" s="363">
        <v>45809</v>
      </c>
      <c r="J4478" s="280" t="s">
        <v>8273</v>
      </c>
      <c r="K4478" s="313" t="s">
        <v>7814</v>
      </c>
      <c r="L4478" s="284">
        <v>45828</v>
      </c>
      <c r="M4478" s="280" t="s">
        <v>8300</v>
      </c>
      <c r="N4478" s="280" t="s">
        <v>7799</v>
      </c>
      <c r="O4478" s="347" t="s">
        <v>7800</v>
      </c>
      <c r="P4478" s="347" t="s">
        <v>7736</v>
      </c>
      <c r="Q4478" s="283" t="s">
        <v>7734</v>
      </c>
      <c r="R4478" s="139" t="s">
        <v>7446</v>
      </c>
    </row>
    <row r="4479" spans="1:18" ht="15" customHeight="1">
      <c r="A4479" s="139" t="s">
        <v>46</v>
      </c>
      <c r="B4479" s="280" t="s">
        <v>6</v>
      </c>
      <c r="C4479" s="305" t="s">
        <v>105</v>
      </c>
      <c r="D4479" s="281" t="s">
        <v>8309</v>
      </c>
      <c r="E4479" s="282" t="s">
        <v>8310</v>
      </c>
      <c r="F4479" s="308" t="s">
        <v>7531</v>
      </c>
      <c r="G4479" s="308" t="s">
        <v>7531</v>
      </c>
      <c r="H4479" s="308" t="s">
        <v>7531</v>
      </c>
      <c r="I4479" s="363">
        <v>45824</v>
      </c>
      <c r="J4479" s="280" t="s">
        <v>8300</v>
      </c>
      <c r="K4479" s="313" t="s">
        <v>7451</v>
      </c>
      <c r="L4479" s="284">
        <v>45832</v>
      </c>
      <c r="M4479" s="280" t="s">
        <v>8202</v>
      </c>
      <c r="N4479" s="280" t="s">
        <v>7544</v>
      </c>
      <c r="O4479" s="347" t="s">
        <v>7534</v>
      </c>
      <c r="P4479" s="347" t="s">
        <v>7434</v>
      </c>
      <c r="Q4479" s="283" t="s">
        <v>7735</v>
      </c>
      <c r="R4479" s="139" t="s">
        <v>7437</v>
      </c>
    </row>
    <row r="4480" spans="1:18" ht="15" customHeight="1">
      <c r="A4480" s="139" t="s">
        <v>46</v>
      </c>
      <c r="B4480" s="280" t="s">
        <v>6</v>
      </c>
      <c r="C4480" s="305" t="s">
        <v>352</v>
      </c>
      <c r="D4480" s="281" t="s">
        <v>4911</v>
      </c>
      <c r="E4480" s="282" t="s">
        <v>4912</v>
      </c>
      <c r="F4480" s="283" t="s">
        <v>8020</v>
      </c>
      <c r="G4480" s="139" t="s">
        <v>7896</v>
      </c>
      <c r="H4480" s="139" t="s">
        <v>7525</v>
      </c>
      <c r="I4480" s="363">
        <v>45766</v>
      </c>
      <c r="J4480" s="280" t="s">
        <v>7891</v>
      </c>
      <c r="K4480" s="313" t="s">
        <v>7798</v>
      </c>
      <c r="L4480" s="284">
        <v>45826</v>
      </c>
      <c r="M4480" s="280" t="s">
        <v>8323</v>
      </c>
      <c r="N4480" s="280" t="s">
        <v>7750</v>
      </c>
      <c r="O4480" s="347" t="s">
        <v>8324</v>
      </c>
      <c r="P4480" s="347" t="s">
        <v>8324</v>
      </c>
      <c r="Q4480" s="283" t="s">
        <v>8325</v>
      </c>
      <c r="R4480" s="139" t="s">
        <v>7528</v>
      </c>
    </row>
    <row r="4481" spans="1:18" ht="15" customHeight="1">
      <c r="A4481" s="139" t="s">
        <v>46</v>
      </c>
      <c r="B4481" s="280" t="s">
        <v>6</v>
      </c>
      <c r="C4481" s="305" t="s">
        <v>143</v>
      </c>
      <c r="D4481" s="281" t="s">
        <v>2599</v>
      </c>
      <c r="E4481" s="282" t="s">
        <v>2600</v>
      </c>
      <c r="F4481" s="283" t="s">
        <v>187</v>
      </c>
      <c r="G4481" s="139" t="s">
        <v>7463</v>
      </c>
      <c r="H4481" s="139" t="s">
        <v>7434</v>
      </c>
      <c r="I4481" s="363">
        <v>45809</v>
      </c>
      <c r="J4481" s="280" t="s">
        <v>8273</v>
      </c>
      <c r="K4481" s="313" t="s">
        <v>7527</v>
      </c>
      <c r="L4481" s="284">
        <v>45809</v>
      </c>
      <c r="M4481" s="280" t="s">
        <v>8273</v>
      </c>
      <c r="N4481" s="280" t="s">
        <v>8173</v>
      </c>
      <c r="O4481" s="347" t="s">
        <v>8174</v>
      </c>
      <c r="P4481" s="347" t="s">
        <v>7577</v>
      </c>
      <c r="Q4481" s="283" t="s">
        <v>8325</v>
      </c>
      <c r="R4481" s="139" t="s">
        <v>7528</v>
      </c>
    </row>
    <row r="4482" spans="1:18" ht="15" customHeight="1">
      <c r="A4482" s="139" t="s">
        <v>46</v>
      </c>
      <c r="B4482" s="280" t="s">
        <v>6</v>
      </c>
      <c r="C4482" s="305" t="s">
        <v>105</v>
      </c>
      <c r="D4482" s="281" t="s">
        <v>8317</v>
      </c>
      <c r="E4482" s="282" t="s">
        <v>8318</v>
      </c>
      <c r="F4482" s="308" t="s">
        <v>7531</v>
      </c>
      <c r="G4482" s="308" t="s">
        <v>7531</v>
      </c>
      <c r="H4482" s="308" t="s">
        <v>7531</v>
      </c>
      <c r="I4482" s="363">
        <v>45838</v>
      </c>
      <c r="J4482" s="280" t="s">
        <v>8304</v>
      </c>
      <c r="K4482" s="313" t="s">
        <v>7436</v>
      </c>
      <c r="L4482" s="284">
        <v>45838</v>
      </c>
      <c r="M4482" s="280" t="s">
        <v>8304</v>
      </c>
      <c r="N4482" s="280" t="s">
        <v>8090</v>
      </c>
      <c r="O4482" s="347" t="s">
        <v>7497</v>
      </c>
      <c r="P4482" s="347" t="s">
        <v>1365</v>
      </c>
      <c r="Q4482" s="283" t="s">
        <v>7734</v>
      </c>
      <c r="R4482" s="139" t="s">
        <v>7437</v>
      </c>
    </row>
    <row r="4483" spans="1:18" ht="15" customHeight="1">
      <c r="A4483" s="139" t="s">
        <v>46</v>
      </c>
      <c r="B4483" s="280" t="s">
        <v>9</v>
      </c>
      <c r="C4483" s="305" t="s">
        <v>105</v>
      </c>
      <c r="D4483" s="281" t="s">
        <v>4701</v>
      </c>
      <c r="E4483" s="282" t="s">
        <v>4702</v>
      </c>
      <c r="F4483" s="283" t="s">
        <v>1143</v>
      </c>
      <c r="G4483" s="139" t="s">
        <v>7502</v>
      </c>
      <c r="H4483" s="139" t="s">
        <v>7434</v>
      </c>
      <c r="I4483" s="363">
        <v>45767</v>
      </c>
      <c r="J4483" s="280" t="s">
        <v>8219</v>
      </c>
      <c r="K4483" s="313" t="s">
        <v>7548</v>
      </c>
      <c r="L4483" s="284">
        <v>45838</v>
      </c>
      <c r="M4483" s="280" t="s">
        <v>8304</v>
      </c>
      <c r="N4483" s="280" t="s">
        <v>9</v>
      </c>
      <c r="O4483" s="347" t="s">
        <v>9</v>
      </c>
      <c r="P4483" s="347" t="s">
        <v>9</v>
      </c>
      <c r="Q4483" s="283"/>
      <c r="R4483" s="139" t="s">
        <v>7437</v>
      </c>
    </row>
    <row r="4484" spans="1:18" s="368" customFormat="1" ht="15" customHeight="1">
      <c r="A4484" s="139" t="s">
        <v>46</v>
      </c>
      <c r="B4484" s="280" t="s">
        <v>6</v>
      </c>
      <c r="C4484" s="305" t="s">
        <v>352</v>
      </c>
      <c r="D4484" s="281" t="s">
        <v>764</v>
      </c>
      <c r="E4484" s="282" t="s">
        <v>765</v>
      </c>
      <c r="F4484" s="283" t="s">
        <v>7576</v>
      </c>
      <c r="G4484" s="139" t="s">
        <v>7577</v>
      </c>
      <c r="H4484" s="139" t="s">
        <v>7434</v>
      </c>
      <c r="I4484" s="363">
        <v>45809</v>
      </c>
      <c r="J4484" s="280" t="s">
        <v>8273</v>
      </c>
      <c r="K4484" s="313" t="s">
        <v>7814</v>
      </c>
      <c r="L4484" s="284">
        <v>45827</v>
      </c>
      <c r="M4484" s="280" t="s">
        <v>8300</v>
      </c>
      <c r="N4484" s="280" t="s">
        <v>7742</v>
      </c>
      <c r="O4484" s="347" t="s">
        <v>7453</v>
      </c>
      <c r="P4484" s="347" t="s">
        <v>7449</v>
      </c>
      <c r="Q4484" s="283" t="s">
        <v>7734</v>
      </c>
      <c r="R4484" s="139" t="s">
        <v>7446</v>
      </c>
    </row>
    <row r="4485" spans="1:18" ht="15" customHeight="1">
      <c r="A4485" s="139" t="s">
        <v>46</v>
      </c>
      <c r="B4485" s="280" t="s">
        <v>7</v>
      </c>
      <c r="C4485" s="305" t="s">
        <v>105</v>
      </c>
      <c r="D4485" s="281" t="s">
        <v>8113</v>
      </c>
      <c r="E4485" s="282" t="s">
        <v>8114</v>
      </c>
      <c r="F4485" s="283" t="s">
        <v>8136</v>
      </c>
      <c r="G4485" s="139" t="s">
        <v>7497</v>
      </c>
      <c r="H4485" s="139" t="s">
        <v>1365</v>
      </c>
      <c r="I4485" s="363">
        <v>45793</v>
      </c>
      <c r="J4485" s="280" t="s">
        <v>8277</v>
      </c>
      <c r="K4485" s="313" t="s">
        <v>7710</v>
      </c>
      <c r="L4485" s="284">
        <v>45826</v>
      </c>
      <c r="M4485" s="280" t="s">
        <v>8300</v>
      </c>
      <c r="N4485" s="280" t="s">
        <v>7750</v>
      </c>
      <c r="O4485" s="347" t="s">
        <v>7525</v>
      </c>
      <c r="P4485" s="347" t="s">
        <v>8324</v>
      </c>
      <c r="Q4485" s="283" t="s">
        <v>7734</v>
      </c>
      <c r="R4485" s="139" t="s">
        <v>7528</v>
      </c>
    </row>
    <row r="4486" spans="1:18" ht="15" customHeight="1">
      <c r="A4486" s="139" t="s">
        <v>46</v>
      </c>
      <c r="B4486" s="280" t="s">
        <v>7</v>
      </c>
      <c r="C4486" s="305" t="s">
        <v>426</v>
      </c>
      <c r="D4486" s="281" t="s">
        <v>636</v>
      </c>
      <c r="E4486" s="282" t="s">
        <v>637</v>
      </c>
      <c r="F4486" s="283" t="s">
        <v>7576</v>
      </c>
      <c r="G4486" s="139" t="s">
        <v>7577</v>
      </c>
      <c r="H4486" s="139" t="s">
        <v>7434</v>
      </c>
      <c r="I4486" s="363">
        <v>45769</v>
      </c>
      <c r="J4486" s="280" t="s">
        <v>8219</v>
      </c>
      <c r="K4486" s="313" t="s">
        <v>7798</v>
      </c>
      <c r="L4486" s="284">
        <v>45831</v>
      </c>
      <c r="M4486" s="280" t="s">
        <v>8202</v>
      </c>
      <c r="N4486" s="280" t="s">
        <v>8180</v>
      </c>
      <c r="O4486" s="347" t="s">
        <v>8181</v>
      </c>
      <c r="P4486" s="347" t="s">
        <v>7525</v>
      </c>
      <c r="Q4486" s="283" t="s">
        <v>7734</v>
      </c>
      <c r="R4486" s="139" t="s">
        <v>7528</v>
      </c>
    </row>
    <row r="4487" spans="1:18" s="368" customFormat="1" ht="15" customHeight="1">
      <c r="A4487" s="139" t="s">
        <v>46</v>
      </c>
      <c r="B4487" s="280" t="s">
        <v>11</v>
      </c>
      <c r="C4487" s="305" t="s">
        <v>105</v>
      </c>
      <c r="D4487" s="281" t="s">
        <v>8104</v>
      </c>
      <c r="E4487" s="282" t="s">
        <v>8105</v>
      </c>
      <c r="F4487" s="283" t="s">
        <v>8136</v>
      </c>
      <c r="G4487" s="139" t="s">
        <v>7497</v>
      </c>
      <c r="H4487" s="139" t="s">
        <v>1365</v>
      </c>
      <c r="I4487" s="363">
        <v>45736</v>
      </c>
      <c r="J4487" s="280" t="s">
        <v>8192</v>
      </c>
      <c r="K4487" s="313" t="s">
        <v>8106</v>
      </c>
      <c r="L4487" s="284">
        <v>45825</v>
      </c>
      <c r="M4487" s="280" t="s">
        <v>8300</v>
      </c>
      <c r="N4487" s="280" t="s">
        <v>7703</v>
      </c>
      <c r="O4487" s="347" t="s">
        <v>7703</v>
      </c>
      <c r="P4487" s="347" t="s">
        <v>7703</v>
      </c>
      <c r="Q4487" s="283" t="s">
        <v>7703</v>
      </c>
      <c r="R4487" s="139" t="s">
        <v>7437</v>
      </c>
    </row>
    <row r="4488" spans="1:18" s="368" customFormat="1" ht="15" customHeight="1">
      <c r="A4488" s="139" t="s">
        <v>46</v>
      </c>
      <c r="B4488" s="280" t="s">
        <v>11</v>
      </c>
      <c r="C4488" s="305" t="s">
        <v>105</v>
      </c>
      <c r="D4488" s="281" t="s">
        <v>1819</v>
      </c>
      <c r="E4488" s="282" t="s">
        <v>1820</v>
      </c>
      <c r="F4488" s="283" t="s">
        <v>7917</v>
      </c>
      <c r="G4488" s="139" t="s">
        <v>7534</v>
      </c>
      <c r="H4488" s="139" t="s">
        <v>7577</v>
      </c>
      <c r="I4488" s="363">
        <v>45717</v>
      </c>
      <c r="J4488" s="280" t="s">
        <v>8163</v>
      </c>
      <c r="K4488" s="313" t="s">
        <v>8190</v>
      </c>
      <c r="L4488" s="284">
        <v>45826</v>
      </c>
      <c r="M4488" s="280" t="s">
        <v>8300</v>
      </c>
      <c r="N4488" s="280" t="s">
        <v>7703</v>
      </c>
      <c r="O4488" s="347" t="s">
        <v>7703</v>
      </c>
      <c r="P4488" s="347" t="s">
        <v>7703</v>
      </c>
      <c r="Q4488" s="283" t="s">
        <v>7703</v>
      </c>
      <c r="R4488" s="139" t="s">
        <v>7446</v>
      </c>
    </row>
    <row r="4489" spans="1:18" s="368" customFormat="1" ht="15" customHeight="1">
      <c r="A4489" s="139" t="s">
        <v>46</v>
      </c>
      <c r="B4489" s="280" t="s">
        <v>11</v>
      </c>
      <c r="C4489" s="305" t="s">
        <v>105</v>
      </c>
      <c r="D4489" s="281" t="s">
        <v>8227</v>
      </c>
      <c r="E4489" s="282" t="s">
        <v>8228</v>
      </c>
      <c r="F4489" s="283" t="s">
        <v>8024</v>
      </c>
      <c r="G4489" s="139" t="s">
        <v>7502</v>
      </c>
      <c r="H4489" s="139" t="s">
        <v>7577</v>
      </c>
      <c r="I4489" s="363">
        <v>45748</v>
      </c>
      <c r="J4489" s="280" t="s">
        <v>8203</v>
      </c>
      <c r="K4489" s="313" t="s">
        <v>7445</v>
      </c>
      <c r="L4489" s="284">
        <v>45826</v>
      </c>
      <c r="M4489" s="280" t="s">
        <v>8300</v>
      </c>
      <c r="N4489" s="280" t="s">
        <v>7703</v>
      </c>
      <c r="O4489" s="347" t="s">
        <v>7703</v>
      </c>
      <c r="P4489" s="347" t="s">
        <v>7703</v>
      </c>
      <c r="Q4489" s="283" t="s">
        <v>7703</v>
      </c>
      <c r="R4489" s="139" t="s">
        <v>7446</v>
      </c>
    </row>
    <row r="4490" spans="1:18" s="368" customFormat="1" ht="15" customHeight="1">
      <c r="A4490" s="139" t="s">
        <v>46</v>
      </c>
      <c r="B4490" s="280" t="s">
        <v>11</v>
      </c>
      <c r="C4490" s="305" t="s">
        <v>105</v>
      </c>
      <c r="D4490" s="281" t="s">
        <v>4836</v>
      </c>
      <c r="E4490" s="282" t="s">
        <v>4837</v>
      </c>
      <c r="F4490" s="280" t="s">
        <v>7661</v>
      </c>
      <c r="G4490" s="139" t="s">
        <v>7534</v>
      </c>
      <c r="H4490" s="139" t="s">
        <v>7434</v>
      </c>
      <c r="I4490" s="363">
        <v>45778</v>
      </c>
      <c r="J4490" s="280" t="s">
        <v>8258</v>
      </c>
      <c r="K4490" s="313" t="s">
        <v>7451</v>
      </c>
      <c r="L4490" s="284">
        <v>45826</v>
      </c>
      <c r="M4490" s="280" t="s">
        <v>8300</v>
      </c>
      <c r="N4490" s="280" t="s">
        <v>7703</v>
      </c>
      <c r="O4490" s="347" t="s">
        <v>7703</v>
      </c>
      <c r="P4490" s="347" t="s">
        <v>7703</v>
      </c>
      <c r="Q4490" s="283" t="s">
        <v>7703</v>
      </c>
      <c r="R4490" s="139" t="s">
        <v>7437</v>
      </c>
    </row>
    <row r="4491" spans="1:18" s="368" customFormat="1" ht="15" customHeight="1">
      <c r="A4491" s="139" t="s">
        <v>46</v>
      </c>
      <c r="B4491" s="280" t="s">
        <v>11</v>
      </c>
      <c r="C4491" s="305" t="s">
        <v>105</v>
      </c>
      <c r="D4491" s="281" t="s">
        <v>8068</v>
      </c>
      <c r="E4491" s="282" t="s">
        <v>8069</v>
      </c>
      <c r="F4491" s="283" t="s">
        <v>7742</v>
      </c>
      <c r="G4491" s="139" t="s">
        <v>7453</v>
      </c>
      <c r="H4491" s="139" t="s">
        <v>7449</v>
      </c>
      <c r="I4491" s="363">
        <v>45782</v>
      </c>
      <c r="J4491" s="280" t="s">
        <v>8274</v>
      </c>
      <c r="K4491" s="313" t="s">
        <v>7711</v>
      </c>
      <c r="L4491" s="284">
        <v>45825</v>
      </c>
      <c r="M4491" s="280" t="s">
        <v>8300</v>
      </c>
      <c r="N4491" s="280" t="s">
        <v>7703</v>
      </c>
      <c r="O4491" s="347" t="s">
        <v>7703</v>
      </c>
      <c r="P4491" s="347" t="s">
        <v>7703</v>
      </c>
      <c r="Q4491" s="283" t="s">
        <v>7703</v>
      </c>
      <c r="R4491" s="139" t="s">
        <v>7446</v>
      </c>
    </row>
    <row r="4492" spans="1:18" s="368" customFormat="1" ht="15" customHeight="1">
      <c r="A4492" s="139" t="s">
        <v>46</v>
      </c>
      <c r="B4492" s="280" t="s">
        <v>11</v>
      </c>
      <c r="C4492" s="305" t="s">
        <v>105</v>
      </c>
      <c r="D4492" s="281" t="s">
        <v>2915</v>
      </c>
      <c r="E4492" s="282" t="s">
        <v>2916</v>
      </c>
      <c r="F4492" s="283" t="s">
        <v>7576</v>
      </c>
      <c r="G4492" s="139" t="s">
        <v>7577</v>
      </c>
      <c r="H4492" s="139" t="s">
        <v>7434</v>
      </c>
      <c r="I4492" s="363">
        <v>45739</v>
      </c>
      <c r="J4492" s="280" t="s">
        <v>8192</v>
      </c>
      <c r="K4492" s="313" t="s">
        <v>7851</v>
      </c>
      <c r="L4492" s="284">
        <v>45826</v>
      </c>
      <c r="M4492" s="280" t="s">
        <v>8300</v>
      </c>
      <c r="N4492" s="280" t="s">
        <v>7703</v>
      </c>
      <c r="O4492" s="347" t="s">
        <v>7703</v>
      </c>
      <c r="P4492" s="347" t="s">
        <v>7703</v>
      </c>
      <c r="Q4492" s="283" t="s">
        <v>7703</v>
      </c>
      <c r="R4492" s="139" t="s">
        <v>7437</v>
      </c>
    </row>
    <row r="4493" spans="1:18" s="368" customFormat="1" ht="15" customHeight="1">
      <c r="A4493" s="139" t="s">
        <v>48</v>
      </c>
      <c r="B4493" s="280" t="s">
        <v>3</v>
      </c>
      <c r="C4493" s="305" t="s">
        <v>352</v>
      </c>
      <c r="D4493" s="281" t="s">
        <v>6622</v>
      </c>
      <c r="E4493" s="282" t="s">
        <v>6623</v>
      </c>
      <c r="F4493" s="283" t="s">
        <v>7949</v>
      </c>
      <c r="G4493" s="139" t="s">
        <v>7534</v>
      </c>
      <c r="H4493" s="139" t="s">
        <v>7577</v>
      </c>
      <c r="I4493" s="363">
        <v>45597</v>
      </c>
      <c r="J4493" s="280" t="s">
        <v>8031</v>
      </c>
      <c r="K4493" s="313" t="s">
        <v>7527</v>
      </c>
      <c r="L4493" s="284" t="s">
        <v>7703</v>
      </c>
      <c r="M4493" s="280" t="s">
        <v>7703</v>
      </c>
      <c r="N4493" s="280" t="s">
        <v>7703</v>
      </c>
      <c r="O4493" s="347" t="s">
        <v>7703</v>
      </c>
      <c r="P4493" s="347" t="s">
        <v>7703</v>
      </c>
      <c r="Q4493" s="283" t="s">
        <v>7703</v>
      </c>
      <c r="R4493" s="139" t="s">
        <v>7437</v>
      </c>
    </row>
    <row r="4494" spans="1:18" s="368" customFormat="1" ht="15" customHeight="1">
      <c r="A4494" s="139" t="s">
        <v>48</v>
      </c>
      <c r="B4494" s="280" t="s">
        <v>3</v>
      </c>
      <c r="C4494" s="305" t="s">
        <v>1058</v>
      </c>
      <c r="D4494" s="281" t="s">
        <v>6395</v>
      </c>
      <c r="E4494" s="282" t="s">
        <v>6396</v>
      </c>
      <c r="F4494" s="283" t="s">
        <v>7492</v>
      </c>
      <c r="G4494" s="139" t="s">
        <v>7492</v>
      </c>
      <c r="H4494" s="139" t="s">
        <v>7492</v>
      </c>
      <c r="I4494" s="363">
        <v>45667</v>
      </c>
      <c r="J4494" s="280" t="s">
        <v>8103</v>
      </c>
      <c r="K4494" s="313" t="s">
        <v>7548</v>
      </c>
      <c r="L4494" s="284" t="s">
        <v>7703</v>
      </c>
      <c r="M4494" s="280" t="s">
        <v>7703</v>
      </c>
      <c r="N4494" s="280" t="s">
        <v>7703</v>
      </c>
      <c r="O4494" s="347" t="s">
        <v>7703</v>
      </c>
      <c r="P4494" s="347" t="s">
        <v>7703</v>
      </c>
      <c r="Q4494" s="283" t="s">
        <v>7703</v>
      </c>
      <c r="R4494" s="139" t="s">
        <v>7437</v>
      </c>
    </row>
    <row r="4495" spans="1:18" s="368" customFormat="1" ht="15" customHeight="1">
      <c r="A4495" s="139" t="s">
        <v>48</v>
      </c>
      <c r="B4495" s="280" t="s">
        <v>3</v>
      </c>
      <c r="C4495" s="305" t="s">
        <v>105</v>
      </c>
      <c r="D4495" s="281" t="s">
        <v>8130</v>
      </c>
      <c r="E4495" s="282" t="s">
        <v>8131</v>
      </c>
      <c r="F4495" s="307" t="s">
        <v>7544</v>
      </c>
      <c r="G4495" s="308" t="s">
        <v>7534</v>
      </c>
      <c r="H4495" s="308" t="s">
        <v>7434</v>
      </c>
      <c r="I4495" s="363">
        <v>45674</v>
      </c>
      <c r="J4495" s="280" t="s">
        <v>8094</v>
      </c>
      <c r="K4495" s="313" t="s">
        <v>7593</v>
      </c>
      <c r="L4495" s="284" t="s">
        <v>7703</v>
      </c>
      <c r="M4495" s="280" t="s">
        <v>7703</v>
      </c>
      <c r="N4495" s="280" t="s">
        <v>7703</v>
      </c>
      <c r="O4495" s="347" t="s">
        <v>7703</v>
      </c>
      <c r="P4495" s="347" t="s">
        <v>7703</v>
      </c>
      <c r="Q4495" s="283" t="s">
        <v>7703</v>
      </c>
      <c r="R4495" s="139" t="s">
        <v>7437</v>
      </c>
    </row>
    <row r="4496" spans="1:18" s="368" customFormat="1" ht="15" customHeight="1">
      <c r="A4496" s="139" t="s">
        <v>48</v>
      </c>
      <c r="B4496" s="280" t="s">
        <v>3</v>
      </c>
      <c r="C4496" s="305" t="s">
        <v>105</v>
      </c>
      <c r="D4496" s="281" t="s">
        <v>7369</v>
      </c>
      <c r="E4496" s="282" t="s">
        <v>7370</v>
      </c>
      <c r="F4496" s="283" t="s">
        <v>163</v>
      </c>
      <c r="G4496" s="139" t="s">
        <v>7433</v>
      </c>
      <c r="H4496" s="139" t="s">
        <v>7434</v>
      </c>
      <c r="I4496" s="363">
        <v>45696</v>
      </c>
      <c r="J4496" s="280" t="s">
        <v>8146</v>
      </c>
      <c r="K4496" s="313" t="s">
        <v>7854</v>
      </c>
      <c r="L4496" s="284" t="s">
        <v>7703</v>
      </c>
      <c r="M4496" s="280" t="s">
        <v>7703</v>
      </c>
      <c r="N4496" s="280" t="s">
        <v>7703</v>
      </c>
      <c r="O4496" s="347" t="s">
        <v>7703</v>
      </c>
      <c r="P4496" s="347" t="s">
        <v>7703</v>
      </c>
      <c r="Q4496" s="283" t="s">
        <v>7703</v>
      </c>
      <c r="R4496" s="139" t="s">
        <v>7437</v>
      </c>
    </row>
    <row r="4497" spans="1:18" s="368" customFormat="1" ht="15" customHeight="1">
      <c r="A4497" s="139" t="s">
        <v>48</v>
      </c>
      <c r="B4497" s="280" t="s">
        <v>3</v>
      </c>
      <c r="C4497" s="305" t="s">
        <v>105</v>
      </c>
      <c r="D4497" s="281" t="s">
        <v>1650</v>
      </c>
      <c r="E4497" s="282" t="s">
        <v>1651</v>
      </c>
      <c r="F4497" s="283" t="s">
        <v>1563</v>
      </c>
      <c r="G4497" s="139" t="s">
        <v>7448</v>
      </c>
      <c r="H4497" s="139" t="s">
        <v>7449</v>
      </c>
      <c r="I4497" s="363">
        <v>45713</v>
      </c>
      <c r="J4497" s="280" t="s">
        <v>8163</v>
      </c>
      <c r="K4497" s="313" t="s">
        <v>7817</v>
      </c>
      <c r="L4497" s="284" t="s">
        <v>7703</v>
      </c>
      <c r="M4497" s="280" t="s">
        <v>7703</v>
      </c>
      <c r="N4497" s="280" t="s">
        <v>7703</v>
      </c>
      <c r="O4497" s="347" t="s">
        <v>7703</v>
      </c>
      <c r="P4497" s="347" t="s">
        <v>7703</v>
      </c>
      <c r="Q4497" s="283" t="s">
        <v>7703</v>
      </c>
      <c r="R4497" s="139" t="s">
        <v>7437</v>
      </c>
    </row>
    <row r="4498" spans="1:18" s="368" customFormat="1" ht="15" customHeight="1">
      <c r="A4498" s="139" t="s">
        <v>48</v>
      </c>
      <c r="B4498" s="280" t="s">
        <v>3</v>
      </c>
      <c r="C4498" s="305" t="s">
        <v>143</v>
      </c>
      <c r="D4498" s="281" t="s">
        <v>7366</v>
      </c>
      <c r="E4498" s="282" t="s">
        <v>7367</v>
      </c>
      <c r="F4498" s="283" t="s">
        <v>1202</v>
      </c>
      <c r="G4498" s="139" t="s">
        <v>7534</v>
      </c>
      <c r="H4498" s="139" t="s">
        <v>7577</v>
      </c>
      <c r="I4498" s="363">
        <v>45748</v>
      </c>
      <c r="J4498" s="280" t="s">
        <v>8203</v>
      </c>
      <c r="K4498" s="313" t="s">
        <v>7650</v>
      </c>
      <c r="L4498" s="284" t="s">
        <v>7703</v>
      </c>
      <c r="M4498" s="280" t="s">
        <v>7703</v>
      </c>
      <c r="N4498" s="280" t="s">
        <v>7703</v>
      </c>
      <c r="O4498" s="347" t="s">
        <v>7703</v>
      </c>
      <c r="P4498" s="347" t="s">
        <v>7703</v>
      </c>
      <c r="Q4498" s="283" t="s">
        <v>7703</v>
      </c>
      <c r="R4498" s="139" t="s">
        <v>7437</v>
      </c>
    </row>
    <row r="4499" spans="1:18" s="368" customFormat="1" ht="15" customHeight="1">
      <c r="A4499" s="139" t="s">
        <v>48</v>
      </c>
      <c r="B4499" s="280" t="s">
        <v>3</v>
      </c>
      <c r="C4499" s="305" t="s">
        <v>105</v>
      </c>
      <c r="D4499" s="281" t="s">
        <v>8209</v>
      </c>
      <c r="E4499" s="282" t="s">
        <v>8210</v>
      </c>
      <c r="F4499" s="283" t="s">
        <v>8208</v>
      </c>
      <c r="G4499" s="139" t="s">
        <v>7433</v>
      </c>
      <c r="H4499" s="139" t="s">
        <v>7433</v>
      </c>
      <c r="I4499" s="363">
        <v>45748</v>
      </c>
      <c r="J4499" s="280" t="s">
        <v>8203</v>
      </c>
      <c r="K4499" s="313" t="s">
        <v>7445</v>
      </c>
      <c r="L4499" s="284" t="s">
        <v>7703</v>
      </c>
      <c r="M4499" s="280" t="s">
        <v>7703</v>
      </c>
      <c r="N4499" s="280" t="s">
        <v>7703</v>
      </c>
      <c r="O4499" s="347" t="s">
        <v>7703</v>
      </c>
      <c r="P4499" s="347" t="s">
        <v>7703</v>
      </c>
      <c r="Q4499" s="283" t="s">
        <v>7703</v>
      </c>
      <c r="R4499" s="139" t="s">
        <v>7446</v>
      </c>
    </row>
    <row r="4500" spans="1:18" s="368" customFormat="1" ht="15" customHeight="1">
      <c r="A4500" s="139" t="s">
        <v>48</v>
      </c>
      <c r="B4500" s="280" t="s">
        <v>3</v>
      </c>
      <c r="C4500" s="305" t="s">
        <v>105</v>
      </c>
      <c r="D4500" s="281" t="s">
        <v>8223</v>
      </c>
      <c r="E4500" s="282" t="s">
        <v>8224</v>
      </c>
      <c r="F4500" s="283" t="s">
        <v>8024</v>
      </c>
      <c r="G4500" s="139" t="s">
        <v>7502</v>
      </c>
      <c r="H4500" s="139" t="s">
        <v>7577</v>
      </c>
      <c r="I4500" s="363">
        <v>45748</v>
      </c>
      <c r="J4500" s="280" t="s">
        <v>8203</v>
      </c>
      <c r="K4500" s="313" t="s">
        <v>7445</v>
      </c>
      <c r="L4500" s="284" t="s">
        <v>7703</v>
      </c>
      <c r="M4500" s="280" t="s">
        <v>7703</v>
      </c>
      <c r="N4500" s="280" t="s">
        <v>7703</v>
      </c>
      <c r="O4500" s="347" t="s">
        <v>7703</v>
      </c>
      <c r="P4500" s="347" t="s">
        <v>7703</v>
      </c>
      <c r="Q4500" s="283" t="s">
        <v>7703</v>
      </c>
      <c r="R4500" s="139" t="s">
        <v>7703</v>
      </c>
    </row>
    <row r="4501" spans="1:18" s="368" customFormat="1" ht="15" customHeight="1">
      <c r="A4501" s="139" t="s">
        <v>48</v>
      </c>
      <c r="B4501" s="280" t="s">
        <v>3</v>
      </c>
      <c r="C4501" s="305" t="s">
        <v>105</v>
      </c>
      <c r="D4501" s="281" t="s">
        <v>8225</v>
      </c>
      <c r="E4501" s="282" t="s">
        <v>8226</v>
      </c>
      <c r="F4501" s="283" t="s">
        <v>8024</v>
      </c>
      <c r="G4501" s="139" t="s">
        <v>7502</v>
      </c>
      <c r="H4501" s="139" t="s">
        <v>7577</v>
      </c>
      <c r="I4501" s="363">
        <v>45748</v>
      </c>
      <c r="J4501" s="280" t="s">
        <v>8203</v>
      </c>
      <c r="K4501" s="313" t="s">
        <v>7445</v>
      </c>
      <c r="L4501" s="284" t="s">
        <v>7703</v>
      </c>
      <c r="M4501" s="280" t="s">
        <v>7703</v>
      </c>
      <c r="N4501" s="280" t="s">
        <v>7703</v>
      </c>
      <c r="O4501" s="347" t="s">
        <v>7703</v>
      </c>
      <c r="P4501" s="347" t="s">
        <v>7703</v>
      </c>
      <c r="Q4501" s="283" t="s">
        <v>7703</v>
      </c>
      <c r="R4501" s="139" t="s">
        <v>7446</v>
      </c>
    </row>
    <row r="4502" spans="1:18" s="368" customFormat="1" ht="15" customHeight="1">
      <c r="A4502" s="139" t="s">
        <v>48</v>
      </c>
      <c r="B4502" s="280" t="s">
        <v>3</v>
      </c>
      <c r="C4502" s="305" t="s">
        <v>105</v>
      </c>
      <c r="D4502" s="281" t="s">
        <v>4706</v>
      </c>
      <c r="E4502" s="282" t="s">
        <v>4707</v>
      </c>
      <c r="F4502" s="283" t="s">
        <v>7492</v>
      </c>
      <c r="G4502" s="139" t="s">
        <v>7492</v>
      </c>
      <c r="H4502" s="139" t="s">
        <v>7492</v>
      </c>
      <c r="I4502" s="363">
        <v>45748</v>
      </c>
      <c r="J4502" s="280" t="s">
        <v>8203</v>
      </c>
      <c r="K4502" s="313" t="s">
        <v>7854</v>
      </c>
      <c r="L4502" s="284" t="s">
        <v>7703</v>
      </c>
      <c r="M4502" s="280" t="s">
        <v>7703</v>
      </c>
      <c r="N4502" s="280" t="s">
        <v>7703</v>
      </c>
      <c r="O4502" s="347" t="s">
        <v>7703</v>
      </c>
      <c r="P4502" s="347" t="s">
        <v>7703</v>
      </c>
      <c r="Q4502" s="283" t="s">
        <v>7703</v>
      </c>
      <c r="R4502" s="139" t="s">
        <v>7437</v>
      </c>
    </row>
    <row r="4503" spans="1:18" s="368" customFormat="1" ht="15" customHeight="1">
      <c r="A4503" s="139" t="s">
        <v>48</v>
      </c>
      <c r="B4503" s="280" t="s">
        <v>3</v>
      </c>
      <c r="C4503" s="305" t="s">
        <v>105</v>
      </c>
      <c r="D4503" s="281" t="s">
        <v>6333</v>
      </c>
      <c r="E4503" s="282" t="s">
        <v>6334</v>
      </c>
      <c r="F4503" s="283" t="s">
        <v>296</v>
      </c>
      <c r="G4503" s="139" t="s">
        <v>7896</v>
      </c>
      <c r="H4503" s="139" t="s">
        <v>7525</v>
      </c>
      <c r="I4503" s="363">
        <v>45759</v>
      </c>
      <c r="J4503" s="280" t="s">
        <v>8217</v>
      </c>
      <c r="K4503" s="313" t="s">
        <v>7593</v>
      </c>
      <c r="L4503" s="284" t="s">
        <v>7703</v>
      </c>
      <c r="M4503" s="280" t="s">
        <v>7703</v>
      </c>
      <c r="N4503" s="280" t="s">
        <v>7703</v>
      </c>
      <c r="O4503" s="347" t="s">
        <v>7703</v>
      </c>
      <c r="P4503" s="347" t="s">
        <v>7703</v>
      </c>
      <c r="Q4503" s="283" t="s">
        <v>7703</v>
      </c>
      <c r="R4503" s="139" t="s">
        <v>7437</v>
      </c>
    </row>
    <row r="4504" spans="1:18" s="368" customFormat="1" ht="15" customHeight="1">
      <c r="A4504" s="139" t="s">
        <v>48</v>
      </c>
      <c r="B4504" s="280" t="s">
        <v>3</v>
      </c>
      <c r="C4504" s="305" t="s">
        <v>105</v>
      </c>
      <c r="D4504" s="281" t="s">
        <v>6940</v>
      </c>
      <c r="E4504" s="282" t="s">
        <v>6941</v>
      </c>
      <c r="F4504" s="283" t="s">
        <v>296</v>
      </c>
      <c r="G4504" s="139" t="s">
        <v>7896</v>
      </c>
      <c r="H4504" s="139" t="s">
        <v>7525</v>
      </c>
      <c r="I4504" s="363">
        <v>45759</v>
      </c>
      <c r="J4504" s="280" t="s">
        <v>8217</v>
      </c>
      <c r="K4504" s="313" t="s">
        <v>7436</v>
      </c>
      <c r="L4504" s="284" t="s">
        <v>7703</v>
      </c>
      <c r="M4504" s="280" t="s">
        <v>7703</v>
      </c>
      <c r="N4504" s="280" t="s">
        <v>7703</v>
      </c>
      <c r="O4504" s="347" t="s">
        <v>7703</v>
      </c>
      <c r="P4504" s="347" t="s">
        <v>7703</v>
      </c>
      <c r="Q4504" s="283" t="s">
        <v>7703</v>
      </c>
      <c r="R4504" s="139" t="s">
        <v>7437</v>
      </c>
    </row>
    <row r="4505" spans="1:18" s="368" customFormat="1" ht="15" customHeight="1">
      <c r="A4505" s="139" t="s">
        <v>48</v>
      </c>
      <c r="B4505" s="280" t="s">
        <v>3</v>
      </c>
      <c r="C4505" s="305" t="s">
        <v>105</v>
      </c>
      <c r="D4505" s="281" t="s">
        <v>6534</v>
      </c>
      <c r="E4505" s="282" t="s">
        <v>6535</v>
      </c>
      <c r="F4505" s="283" t="s">
        <v>285</v>
      </c>
      <c r="G4505" s="139" t="s">
        <v>7497</v>
      </c>
      <c r="H4505" s="139" t="s">
        <v>1365</v>
      </c>
      <c r="I4505" s="363">
        <v>45768</v>
      </c>
      <c r="J4505" s="280" t="s">
        <v>8219</v>
      </c>
      <c r="K4505" s="313" t="s">
        <v>7516</v>
      </c>
      <c r="L4505" s="284" t="s">
        <v>7703</v>
      </c>
      <c r="M4505" s="280" t="s">
        <v>7703</v>
      </c>
      <c r="N4505" s="280" t="s">
        <v>7703</v>
      </c>
      <c r="O4505" s="347" t="s">
        <v>7703</v>
      </c>
      <c r="P4505" s="347" t="s">
        <v>7703</v>
      </c>
      <c r="Q4505" s="283" t="s">
        <v>7703</v>
      </c>
      <c r="R4505" s="139" t="s">
        <v>7446</v>
      </c>
    </row>
    <row r="4506" spans="1:18" s="368" customFormat="1" ht="15" customHeight="1">
      <c r="A4506" s="139" t="s">
        <v>48</v>
      </c>
      <c r="B4506" s="280" t="s">
        <v>3</v>
      </c>
      <c r="C4506" s="305" t="s">
        <v>426</v>
      </c>
      <c r="D4506" s="281" t="s">
        <v>636</v>
      </c>
      <c r="E4506" s="282" t="s">
        <v>637</v>
      </c>
      <c r="F4506" s="283" t="s">
        <v>7576</v>
      </c>
      <c r="G4506" s="139" t="s">
        <v>7577</v>
      </c>
      <c r="H4506" s="139" t="s">
        <v>7434</v>
      </c>
      <c r="I4506" s="284">
        <v>45831</v>
      </c>
      <c r="J4506" s="280" t="s">
        <v>8202</v>
      </c>
      <c r="K4506" s="313" t="s">
        <v>7798</v>
      </c>
      <c r="L4506" s="284" t="s">
        <v>7703</v>
      </c>
      <c r="M4506" s="280" t="s">
        <v>7703</v>
      </c>
      <c r="N4506" s="280" t="s">
        <v>7703</v>
      </c>
      <c r="O4506" s="347" t="s">
        <v>7703</v>
      </c>
      <c r="P4506" s="347" t="s">
        <v>7703</v>
      </c>
      <c r="Q4506" s="283" t="s">
        <v>7703</v>
      </c>
      <c r="R4506" s="139" t="s">
        <v>7528</v>
      </c>
    </row>
    <row r="4507" spans="1:18" s="368" customFormat="1" ht="15" customHeight="1">
      <c r="A4507" s="139" t="s">
        <v>48</v>
      </c>
      <c r="B4507" s="280" t="s">
        <v>3</v>
      </c>
      <c r="C4507" s="305" t="s">
        <v>105</v>
      </c>
      <c r="D4507" s="281" t="s">
        <v>2129</v>
      </c>
      <c r="E4507" s="282" t="s">
        <v>2130</v>
      </c>
      <c r="F4507" s="283" t="s">
        <v>7742</v>
      </c>
      <c r="G4507" s="139" t="s">
        <v>7453</v>
      </c>
      <c r="H4507" s="139" t="s">
        <v>7449</v>
      </c>
      <c r="I4507" s="363">
        <v>45772</v>
      </c>
      <c r="J4507" s="280" t="s">
        <v>8219</v>
      </c>
      <c r="K4507" s="313" t="s">
        <v>7710</v>
      </c>
      <c r="L4507" s="284" t="s">
        <v>7703</v>
      </c>
      <c r="M4507" s="280" t="s">
        <v>7703</v>
      </c>
      <c r="N4507" s="280" t="s">
        <v>7703</v>
      </c>
      <c r="O4507" s="347" t="s">
        <v>7703</v>
      </c>
      <c r="P4507" s="347" t="s">
        <v>7703</v>
      </c>
      <c r="Q4507" s="283" t="s">
        <v>7703</v>
      </c>
      <c r="R4507" s="139" t="s">
        <v>7528</v>
      </c>
    </row>
    <row r="4508" spans="1:18" s="368" customFormat="1" ht="15" customHeight="1">
      <c r="A4508" s="139" t="s">
        <v>48</v>
      </c>
      <c r="B4508" s="280" t="s">
        <v>3</v>
      </c>
      <c r="C4508" s="305" t="s">
        <v>105</v>
      </c>
      <c r="D4508" s="281" t="s">
        <v>5624</v>
      </c>
      <c r="E4508" s="282" t="s">
        <v>5625</v>
      </c>
      <c r="F4508" s="283" t="s">
        <v>187</v>
      </c>
      <c r="G4508" s="139" t="s">
        <v>7463</v>
      </c>
      <c r="H4508" s="139" t="s">
        <v>7434</v>
      </c>
      <c r="I4508" s="363">
        <v>45777</v>
      </c>
      <c r="J4508" s="280" t="s">
        <v>8258</v>
      </c>
      <c r="K4508" s="313" t="s">
        <v>7441</v>
      </c>
      <c r="L4508" s="284" t="s">
        <v>7703</v>
      </c>
      <c r="M4508" s="280" t="s">
        <v>7703</v>
      </c>
      <c r="N4508" s="280" t="s">
        <v>7703</v>
      </c>
      <c r="O4508" s="347" t="s">
        <v>7703</v>
      </c>
      <c r="P4508" s="347" t="s">
        <v>7703</v>
      </c>
      <c r="Q4508" s="283" t="s">
        <v>7703</v>
      </c>
      <c r="R4508" s="139" t="s">
        <v>7437</v>
      </c>
    </row>
    <row r="4509" spans="1:18" s="368" customFormat="1" ht="15" customHeight="1">
      <c r="A4509" s="139" t="s">
        <v>48</v>
      </c>
      <c r="B4509" s="280" t="s">
        <v>3</v>
      </c>
      <c r="C4509" s="305" t="s">
        <v>1058</v>
      </c>
      <c r="D4509" s="281" t="s">
        <v>2727</v>
      </c>
      <c r="E4509" s="282" t="s">
        <v>2728</v>
      </c>
      <c r="F4509" s="307" t="s">
        <v>7726</v>
      </c>
      <c r="G4509" s="308" t="s">
        <v>7525</v>
      </c>
      <c r="H4509" s="308" t="s">
        <v>7525</v>
      </c>
      <c r="I4509" s="363">
        <v>45778</v>
      </c>
      <c r="J4509" s="280" t="s">
        <v>8258</v>
      </c>
      <c r="K4509" s="313" t="s">
        <v>7593</v>
      </c>
      <c r="L4509" s="284" t="s">
        <v>7703</v>
      </c>
      <c r="M4509" s="280" t="s">
        <v>7703</v>
      </c>
      <c r="N4509" s="280" t="s">
        <v>7703</v>
      </c>
      <c r="O4509" s="347" t="s">
        <v>7703</v>
      </c>
      <c r="P4509" s="347" t="s">
        <v>7703</v>
      </c>
      <c r="Q4509" s="283" t="s">
        <v>7703</v>
      </c>
      <c r="R4509" s="139" t="s">
        <v>7437</v>
      </c>
    </row>
    <row r="4510" spans="1:18" s="368" customFormat="1" ht="15" customHeight="1">
      <c r="A4510" s="139" t="s">
        <v>48</v>
      </c>
      <c r="B4510" s="280" t="s">
        <v>3</v>
      </c>
      <c r="C4510" s="305" t="s">
        <v>352</v>
      </c>
      <c r="D4510" s="281" t="s">
        <v>6492</v>
      </c>
      <c r="E4510" s="282" t="s">
        <v>6493</v>
      </c>
      <c r="F4510" s="307" t="s">
        <v>7726</v>
      </c>
      <c r="G4510" s="308" t="s">
        <v>7525</v>
      </c>
      <c r="H4510" s="308" t="s">
        <v>7525</v>
      </c>
      <c r="I4510" s="363">
        <v>45778</v>
      </c>
      <c r="J4510" s="280" t="s">
        <v>8258</v>
      </c>
      <c r="K4510" s="313" t="s">
        <v>7516</v>
      </c>
      <c r="L4510" s="284" t="s">
        <v>7703</v>
      </c>
      <c r="M4510" s="280" t="s">
        <v>7703</v>
      </c>
      <c r="N4510" s="280" t="s">
        <v>7703</v>
      </c>
      <c r="O4510" s="347" t="s">
        <v>7703</v>
      </c>
      <c r="P4510" s="347" t="s">
        <v>7703</v>
      </c>
      <c r="Q4510" s="283" t="s">
        <v>7703</v>
      </c>
      <c r="R4510" s="139" t="s">
        <v>7437</v>
      </c>
    </row>
    <row r="4511" spans="1:18" s="368" customFormat="1" ht="15" customHeight="1">
      <c r="A4511" s="139" t="s">
        <v>48</v>
      </c>
      <c r="B4511" s="280" t="s">
        <v>3</v>
      </c>
      <c r="C4511" s="305" t="s">
        <v>105</v>
      </c>
      <c r="D4511" s="281" t="s">
        <v>1352</v>
      </c>
      <c r="E4511" s="282" t="s">
        <v>1353</v>
      </c>
      <c r="F4511" s="283" t="s">
        <v>8278</v>
      </c>
      <c r="G4511" s="139" t="s">
        <v>7497</v>
      </c>
      <c r="H4511" s="139" t="s">
        <v>1365</v>
      </c>
      <c r="I4511" s="363">
        <v>45778</v>
      </c>
      <c r="J4511" s="280" t="s">
        <v>8258</v>
      </c>
      <c r="K4511" s="313" t="s">
        <v>7451</v>
      </c>
      <c r="L4511" s="284" t="s">
        <v>7703</v>
      </c>
      <c r="M4511" s="280" t="s">
        <v>7703</v>
      </c>
      <c r="N4511" s="280" t="s">
        <v>7703</v>
      </c>
      <c r="O4511" s="347" t="s">
        <v>7703</v>
      </c>
      <c r="P4511" s="347" t="s">
        <v>7703</v>
      </c>
      <c r="Q4511" s="283" t="s">
        <v>7703</v>
      </c>
      <c r="R4511" s="139" t="s">
        <v>7437</v>
      </c>
    </row>
    <row r="4512" spans="1:18" s="368" customFormat="1" ht="15" customHeight="1">
      <c r="A4512" s="139" t="s">
        <v>48</v>
      </c>
      <c r="B4512" s="280" t="s">
        <v>3</v>
      </c>
      <c r="C4512" s="305" t="s">
        <v>105</v>
      </c>
      <c r="D4512" s="281" t="s">
        <v>4258</v>
      </c>
      <c r="E4512" s="282" t="s">
        <v>4259</v>
      </c>
      <c r="F4512" s="307" t="s">
        <v>7807</v>
      </c>
      <c r="G4512" s="308" t="s">
        <v>7448</v>
      </c>
      <c r="H4512" s="308" t="s">
        <v>7449</v>
      </c>
      <c r="I4512" s="363">
        <v>45778</v>
      </c>
      <c r="J4512" s="280" t="s">
        <v>8258</v>
      </c>
      <c r="K4512" s="313" t="s">
        <v>7593</v>
      </c>
      <c r="L4512" s="284" t="s">
        <v>7703</v>
      </c>
      <c r="M4512" s="280" t="s">
        <v>7703</v>
      </c>
      <c r="N4512" s="280" t="s">
        <v>7703</v>
      </c>
      <c r="O4512" s="347" t="s">
        <v>7703</v>
      </c>
      <c r="P4512" s="347" t="s">
        <v>7703</v>
      </c>
      <c r="Q4512" s="283" t="s">
        <v>7703</v>
      </c>
      <c r="R4512" s="139" t="s">
        <v>7437</v>
      </c>
    </row>
    <row r="4513" spans="1:18" s="368" customFormat="1" ht="15" customHeight="1">
      <c r="A4513" s="139" t="s">
        <v>48</v>
      </c>
      <c r="B4513" s="280" t="s">
        <v>3</v>
      </c>
      <c r="C4513" s="305" t="s">
        <v>143</v>
      </c>
      <c r="D4513" s="281" t="s">
        <v>3306</v>
      </c>
      <c r="E4513" s="282" t="s">
        <v>3307</v>
      </c>
      <c r="F4513" s="283" t="s">
        <v>7982</v>
      </c>
      <c r="G4513" s="139" t="s">
        <v>7534</v>
      </c>
      <c r="H4513" s="139" t="s">
        <v>7577</v>
      </c>
      <c r="I4513" s="363">
        <v>45778</v>
      </c>
      <c r="J4513" s="280" t="s">
        <v>8258</v>
      </c>
      <c r="K4513" s="313" t="s">
        <v>7602</v>
      </c>
      <c r="L4513" s="284" t="s">
        <v>7703</v>
      </c>
      <c r="M4513" s="280" t="s">
        <v>7703</v>
      </c>
      <c r="N4513" s="280" t="s">
        <v>7703</v>
      </c>
      <c r="O4513" s="347" t="s">
        <v>7703</v>
      </c>
      <c r="P4513" s="347" t="s">
        <v>7703</v>
      </c>
      <c r="Q4513" s="283" t="s">
        <v>7703</v>
      </c>
      <c r="R4513" s="139" t="s">
        <v>7437</v>
      </c>
    </row>
    <row r="4514" spans="1:18" s="368" customFormat="1" ht="15" customHeight="1">
      <c r="A4514" s="139" t="s">
        <v>48</v>
      </c>
      <c r="B4514" s="280" t="s">
        <v>3</v>
      </c>
      <c r="C4514" s="305" t="s">
        <v>105</v>
      </c>
      <c r="D4514" s="281" t="s">
        <v>5905</v>
      </c>
      <c r="E4514" s="282" t="s">
        <v>5906</v>
      </c>
      <c r="F4514" s="283" t="s">
        <v>1992</v>
      </c>
      <c r="G4514" s="139" t="s">
        <v>7433</v>
      </c>
      <c r="H4514" s="139" t="s">
        <v>7434</v>
      </c>
      <c r="I4514" s="363">
        <v>45780</v>
      </c>
      <c r="J4514" s="280" t="s">
        <v>8258</v>
      </c>
      <c r="K4514" s="313" t="s">
        <v>7593</v>
      </c>
      <c r="L4514" s="284" t="s">
        <v>7703</v>
      </c>
      <c r="M4514" s="280" t="s">
        <v>7703</v>
      </c>
      <c r="N4514" s="280" t="s">
        <v>7703</v>
      </c>
      <c r="O4514" s="347" t="s">
        <v>7703</v>
      </c>
      <c r="P4514" s="347" t="s">
        <v>7703</v>
      </c>
      <c r="Q4514" s="283" t="s">
        <v>7703</v>
      </c>
      <c r="R4514" s="139" t="s">
        <v>7437</v>
      </c>
    </row>
    <row r="4515" spans="1:18" s="368" customFormat="1" ht="15" customHeight="1">
      <c r="A4515" s="139" t="s">
        <v>48</v>
      </c>
      <c r="B4515" s="280" t="s">
        <v>3</v>
      </c>
      <c r="C4515" s="305" t="s">
        <v>105</v>
      </c>
      <c r="D4515" s="281" t="s">
        <v>3900</v>
      </c>
      <c r="E4515" s="282" t="s">
        <v>3901</v>
      </c>
      <c r="F4515" s="283" t="s">
        <v>7492</v>
      </c>
      <c r="G4515" s="139" t="s">
        <v>7492</v>
      </c>
      <c r="H4515" s="139" t="s">
        <v>7492</v>
      </c>
      <c r="I4515" s="363">
        <v>45784</v>
      </c>
      <c r="J4515" s="280" t="s">
        <v>8273</v>
      </c>
      <c r="K4515" s="313" t="s">
        <v>7593</v>
      </c>
      <c r="L4515" s="284" t="s">
        <v>7703</v>
      </c>
      <c r="M4515" s="280" t="s">
        <v>7703</v>
      </c>
      <c r="N4515" s="280" t="s">
        <v>7703</v>
      </c>
      <c r="O4515" s="347" t="s">
        <v>7703</v>
      </c>
      <c r="P4515" s="347" t="s">
        <v>7703</v>
      </c>
      <c r="Q4515" s="283" t="s">
        <v>7703</v>
      </c>
      <c r="R4515" s="139" t="s">
        <v>7437</v>
      </c>
    </row>
    <row r="4516" spans="1:18" s="368" customFormat="1" ht="15" customHeight="1">
      <c r="A4516" s="139" t="s">
        <v>48</v>
      </c>
      <c r="B4516" s="280" t="s">
        <v>3</v>
      </c>
      <c r="C4516" s="305" t="s">
        <v>105</v>
      </c>
      <c r="D4516" s="281" t="s">
        <v>8248</v>
      </c>
      <c r="E4516" s="282" t="s">
        <v>8249</v>
      </c>
      <c r="F4516" s="307" t="s">
        <v>7544</v>
      </c>
      <c r="G4516" s="308" t="s">
        <v>7534</v>
      </c>
      <c r="H4516" s="308" t="s">
        <v>7434</v>
      </c>
      <c r="I4516" s="363">
        <v>45791</v>
      </c>
      <c r="J4516" s="280" t="s">
        <v>8277</v>
      </c>
      <c r="K4516" s="313" t="s">
        <v>7465</v>
      </c>
      <c r="L4516" s="284" t="s">
        <v>7703</v>
      </c>
      <c r="M4516" s="280" t="s">
        <v>7703</v>
      </c>
      <c r="N4516" s="280" t="s">
        <v>7703</v>
      </c>
      <c r="O4516" s="347" t="s">
        <v>7703</v>
      </c>
      <c r="P4516" s="347" t="s">
        <v>7703</v>
      </c>
      <c r="Q4516" s="283" t="s">
        <v>7703</v>
      </c>
      <c r="R4516" s="139" t="s">
        <v>7437</v>
      </c>
    </row>
    <row r="4517" spans="1:18" s="368" customFormat="1" ht="15" customHeight="1">
      <c r="A4517" s="139" t="s">
        <v>48</v>
      </c>
      <c r="B4517" s="280" t="s">
        <v>3</v>
      </c>
      <c r="C4517" s="305" t="s">
        <v>105</v>
      </c>
      <c r="D4517" s="281" t="s">
        <v>4511</v>
      </c>
      <c r="E4517" s="282" t="s">
        <v>4512</v>
      </c>
      <c r="F4517" s="283" t="s">
        <v>285</v>
      </c>
      <c r="G4517" s="139" t="s">
        <v>7497</v>
      </c>
      <c r="H4517" s="139" t="s">
        <v>1365</v>
      </c>
      <c r="I4517" s="363">
        <v>45792</v>
      </c>
      <c r="J4517" s="280" t="s">
        <v>8277</v>
      </c>
      <c r="K4517" s="313" t="s">
        <v>7583</v>
      </c>
      <c r="L4517" s="284" t="s">
        <v>7703</v>
      </c>
      <c r="M4517" s="280" t="s">
        <v>7703</v>
      </c>
      <c r="N4517" s="280" t="s">
        <v>7703</v>
      </c>
      <c r="O4517" s="347" t="s">
        <v>7703</v>
      </c>
      <c r="P4517" s="347" t="s">
        <v>7703</v>
      </c>
      <c r="Q4517" s="283" t="s">
        <v>7703</v>
      </c>
      <c r="R4517" s="139" t="s">
        <v>7437</v>
      </c>
    </row>
    <row r="4518" spans="1:18" s="368" customFormat="1" ht="15" customHeight="1">
      <c r="A4518" s="139" t="s">
        <v>48</v>
      </c>
      <c r="B4518" s="280" t="s">
        <v>3</v>
      </c>
      <c r="C4518" s="305" t="s">
        <v>105</v>
      </c>
      <c r="D4518" s="281" t="s">
        <v>5104</v>
      </c>
      <c r="E4518" s="282" t="s">
        <v>5105</v>
      </c>
      <c r="F4518" s="283" t="s">
        <v>285</v>
      </c>
      <c r="G4518" s="139" t="s">
        <v>7497</v>
      </c>
      <c r="H4518" s="139" t="s">
        <v>1365</v>
      </c>
      <c r="I4518" s="363">
        <v>45792</v>
      </c>
      <c r="J4518" s="280" t="s">
        <v>8277</v>
      </c>
      <c r="K4518" s="313" t="s">
        <v>7773</v>
      </c>
      <c r="L4518" s="284" t="s">
        <v>7703</v>
      </c>
      <c r="M4518" s="280" t="s">
        <v>7703</v>
      </c>
      <c r="N4518" s="280" t="s">
        <v>7703</v>
      </c>
      <c r="O4518" s="347" t="s">
        <v>7703</v>
      </c>
      <c r="P4518" s="347" t="s">
        <v>7703</v>
      </c>
      <c r="Q4518" s="283" t="s">
        <v>7703</v>
      </c>
      <c r="R4518" s="139" t="s">
        <v>7437</v>
      </c>
    </row>
    <row r="4519" spans="1:18" s="368" customFormat="1" ht="15" customHeight="1">
      <c r="A4519" s="139" t="s">
        <v>48</v>
      </c>
      <c r="B4519" s="280" t="s">
        <v>3</v>
      </c>
      <c r="C4519" s="305" t="s">
        <v>105</v>
      </c>
      <c r="D4519" s="281" t="s">
        <v>5309</v>
      </c>
      <c r="E4519" s="282" t="s">
        <v>5310</v>
      </c>
      <c r="F4519" s="283" t="s">
        <v>285</v>
      </c>
      <c r="G4519" s="139" t="s">
        <v>7497</v>
      </c>
      <c r="H4519" s="139" t="s">
        <v>1365</v>
      </c>
      <c r="I4519" s="363">
        <v>45792</v>
      </c>
      <c r="J4519" s="280" t="s">
        <v>8277</v>
      </c>
      <c r="K4519" s="313" t="s">
        <v>7675</v>
      </c>
      <c r="L4519" s="284" t="s">
        <v>7703</v>
      </c>
      <c r="M4519" s="280" t="s">
        <v>7703</v>
      </c>
      <c r="N4519" s="280" t="s">
        <v>7703</v>
      </c>
      <c r="O4519" s="347" t="s">
        <v>7703</v>
      </c>
      <c r="P4519" s="347" t="s">
        <v>7703</v>
      </c>
      <c r="Q4519" s="283" t="s">
        <v>7703</v>
      </c>
      <c r="R4519" s="139" t="s">
        <v>7446</v>
      </c>
    </row>
    <row r="4520" spans="1:18" s="368" customFormat="1" ht="15" customHeight="1">
      <c r="A4520" s="139" t="s">
        <v>48</v>
      </c>
      <c r="B4520" s="280" t="s">
        <v>3</v>
      </c>
      <c r="C4520" s="305" t="s">
        <v>105</v>
      </c>
      <c r="D4520" s="281" t="s">
        <v>8289</v>
      </c>
      <c r="E4520" s="282" t="s">
        <v>8290</v>
      </c>
      <c r="F4520" s="308" t="s">
        <v>7531</v>
      </c>
      <c r="G4520" s="308" t="s">
        <v>7531</v>
      </c>
      <c r="H4520" s="308" t="s">
        <v>7531</v>
      </c>
      <c r="I4520" s="363">
        <v>45792</v>
      </c>
      <c r="J4520" s="280" t="s">
        <v>8277</v>
      </c>
      <c r="K4520" s="313" t="s">
        <v>7547</v>
      </c>
      <c r="L4520" s="284" t="s">
        <v>7703</v>
      </c>
      <c r="M4520" s="280" t="s">
        <v>7703</v>
      </c>
      <c r="N4520" s="280" t="s">
        <v>7703</v>
      </c>
      <c r="O4520" s="347" t="s">
        <v>7703</v>
      </c>
      <c r="P4520" s="347" t="s">
        <v>7703</v>
      </c>
      <c r="Q4520" s="283" t="s">
        <v>7703</v>
      </c>
      <c r="R4520" s="139" t="s">
        <v>7437</v>
      </c>
    </row>
    <row r="4521" spans="1:18" s="368" customFormat="1" ht="15" customHeight="1">
      <c r="A4521" s="139" t="s">
        <v>48</v>
      </c>
      <c r="B4521" s="280" t="s">
        <v>3</v>
      </c>
      <c r="C4521" s="305" t="s">
        <v>105</v>
      </c>
      <c r="D4521" s="281" t="s">
        <v>8113</v>
      </c>
      <c r="E4521" s="282" t="s">
        <v>8114</v>
      </c>
      <c r="F4521" s="283" t="s">
        <v>8136</v>
      </c>
      <c r="G4521" s="139" t="s">
        <v>7497</v>
      </c>
      <c r="H4521" s="139" t="s">
        <v>1365</v>
      </c>
      <c r="I4521" s="363">
        <v>45826</v>
      </c>
      <c r="J4521" s="280" t="s">
        <v>8300</v>
      </c>
      <c r="K4521" s="313" t="s">
        <v>7710</v>
      </c>
      <c r="L4521" s="284" t="s">
        <v>7703</v>
      </c>
      <c r="M4521" s="280" t="s">
        <v>7703</v>
      </c>
      <c r="N4521" s="280" t="s">
        <v>7703</v>
      </c>
      <c r="O4521" s="347" t="s">
        <v>7703</v>
      </c>
      <c r="P4521" s="347" t="s">
        <v>7703</v>
      </c>
      <c r="Q4521" s="283" t="s">
        <v>7703</v>
      </c>
      <c r="R4521" s="139" t="s">
        <v>7528</v>
      </c>
    </row>
    <row r="4522" spans="1:18" s="368" customFormat="1" ht="15" customHeight="1">
      <c r="A4522" s="139" t="s">
        <v>48</v>
      </c>
      <c r="B4522" s="280" t="s">
        <v>3</v>
      </c>
      <c r="C4522" s="305" t="s">
        <v>105</v>
      </c>
      <c r="D4522" s="281" t="s">
        <v>8275</v>
      </c>
      <c r="E4522" s="282" t="s">
        <v>8276</v>
      </c>
      <c r="F4522" s="283" t="s">
        <v>8090</v>
      </c>
      <c r="G4522" s="139" t="s">
        <v>7497</v>
      </c>
      <c r="H4522" s="139" t="s">
        <v>1365</v>
      </c>
      <c r="I4522" s="363">
        <v>45794</v>
      </c>
      <c r="J4522" s="280" t="s">
        <v>8277</v>
      </c>
      <c r="K4522" s="313" t="s">
        <v>7711</v>
      </c>
      <c r="L4522" s="284" t="s">
        <v>7703</v>
      </c>
      <c r="M4522" s="280" t="s">
        <v>7703</v>
      </c>
      <c r="N4522" s="280" t="s">
        <v>7703</v>
      </c>
      <c r="O4522" s="347" t="s">
        <v>7703</v>
      </c>
      <c r="P4522" s="347" t="s">
        <v>7703</v>
      </c>
      <c r="Q4522" s="283" t="s">
        <v>7703</v>
      </c>
      <c r="R4522" s="139" t="s">
        <v>7446</v>
      </c>
    </row>
    <row r="4523" spans="1:18" s="368" customFormat="1" ht="15" customHeight="1">
      <c r="A4523" s="139" t="s">
        <v>48</v>
      </c>
      <c r="B4523" s="280" t="s">
        <v>3</v>
      </c>
      <c r="C4523" s="305" t="s">
        <v>143</v>
      </c>
      <c r="D4523" s="281" t="s">
        <v>6091</v>
      </c>
      <c r="E4523" s="282" t="s">
        <v>6092</v>
      </c>
      <c r="F4523" s="283" t="s">
        <v>7917</v>
      </c>
      <c r="G4523" s="139" t="s">
        <v>7534</v>
      </c>
      <c r="H4523" s="139" t="s">
        <v>7577</v>
      </c>
      <c r="I4523" s="363">
        <v>45796</v>
      </c>
      <c r="J4523" s="280" t="s">
        <v>8282</v>
      </c>
      <c r="K4523" s="313" t="s">
        <v>7966</v>
      </c>
      <c r="L4523" s="284" t="s">
        <v>7703</v>
      </c>
      <c r="M4523" s="280" t="s">
        <v>7703</v>
      </c>
      <c r="N4523" s="280" t="s">
        <v>7703</v>
      </c>
      <c r="O4523" s="347" t="s">
        <v>7703</v>
      </c>
      <c r="P4523" s="347" t="s">
        <v>7703</v>
      </c>
      <c r="Q4523" s="283" t="s">
        <v>7703</v>
      </c>
      <c r="R4523" s="139" t="s">
        <v>7446</v>
      </c>
    </row>
    <row r="4524" spans="1:18" s="368" customFormat="1" ht="15" customHeight="1">
      <c r="A4524" s="139" t="s">
        <v>48</v>
      </c>
      <c r="B4524" s="280" t="s">
        <v>3</v>
      </c>
      <c r="C4524" s="305" t="s">
        <v>143</v>
      </c>
      <c r="D4524" s="281" t="s">
        <v>6915</v>
      </c>
      <c r="E4524" s="282" t="s">
        <v>6916</v>
      </c>
      <c r="F4524" s="283" t="s">
        <v>8297</v>
      </c>
      <c r="G4524" s="139" t="s">
        <v>7497</v>
      </c>
      <c r="H4524" s="139" t="s">
        <v>1365</v>
      </c>
      <c r="I4524" s="363">
        <v>45797</v>
      </c>
      <c r="J4524" s="280" t="s">
        <v>8282</v>
      </c>
      <c r="K4524" s="313" t="s">
        <v>7602</v>
      </c>
      <c r="L4524" s="284" t="s">
        <v>7703</v>
      </c>
      <c r="M4524" s="280" t="s">
        <v>7703</v>
      </c>
      <c r="N4524" s="280" t="s">
        <v>7703</v>
      </c>
      <c r="O4524" s="347" t="s">
        <v>7703</v>
      </c>
      <c r="P4524" s="347" t="s">
        <v>7703</v>
      </c>
      <c r="Q4524" s="283" t="s">
        <v>7703</v>
      </c>
      <c r="R4524" s="139" t="s">
        <v>7437</v>
      </c>
    </row>
    <row r="4525" spans="1:18" s="368" customFormat="1" ht="15" customHeight="1">
      <c r="A4525" s="139" t="s">
        <v>48</v>
      </c>
      <c r="B4525" s="280" t="s">
        <v>3</v>
      </c>
      <c r="C4525" s="305" t="s">
        <v>105</v>
      </c>
      <c r="D4525" s="281" t="s">
        <v>6140</v>
      </c>
      <c r="E4525" s="282" t="s">
        <v>6141</v>
      </c>
      <c r="F4525" s="283" t="s">
        <v>7799</v>
      </c>
      <c r="G4525" s="139" t="s">
        <v>7800</v>
      </c>
      <c r="H4525" s="139" t="s">
        <v>7736</v>
      </c>
      <c r="I4525" s="363">
        <v>45797</v>
      </c>
      <c r="J4525" s="280" t="s">
        <v>8282</v>
      </c>
      <c r="K4525" s="313" t="s">
        <v>7516</v>
      </c>
      <c r="L4525" s="284" t="s">
        <v>7703</v>
      </c>
      <c r="M4525" s="280" t="s">
        <v>7703</v>
      </c>
      <c r="N4525" s="280" t="s">
        <v>7703</v>
      </c>
      <c r="O4525" s="347" t="s">
        <v>7703</v>
      </c>
      <c r="P4525" s="347" t="s">
        <v>7703</v>
      </c>
      <c r="Q4525" s="283" t="s">
        <v>7703</v>
      </c>
      <c r="R4525" s="139" t="s">
        <v>7446</v>
      </c>
    </row>
    <row r="4526" spans="1:18" s="368" customFormat="1" ht="15" customHeight="1">
      <c r="A4526" s="139" t="s">
        <v>48</v>
      </c>
      <c r="B4526" s="280" t="s">
        <v>3</v>
      </c>
      <c r="C4526" s="305" t="s">
        <v>105</v>
      </c>
      <c r="D4526" s="281" t="s">
        <v>8243</v>
      </c>
      <c r="E4526" s="282" t="s">
        <v>8244</v>
      </c>
      <c r="F4526" s="283" t="s">
        <v>7799</v>
      </c>
      <c r="G4526" s="139" t="s">
        <v>7800</v>
      </c>
      <c r="H4526" s="139" t="s">
        <v>7736</v>
      </c>
      <c r="I4526" s="363">
        <v>45800</v>
      </c>
      <c r="J4526" s="280" t="s">
        <v>8282</v>
      </c>
      <c r="K4526" s="313" t="s">
        <v>2088</v>
      </c>
      <c r="L4526" s="284" t="s">
        <v>7703</v>
      </c>
      <c r="M4526" s="280" t="s">
        <v>7703</v>
      </c>
      <c r="N4526" s="280" t="s">
        <v>7703</v>
      </c>
      <c r="O4526" s="347" t="s">
        <v>7703</v>
      </c>
      <c r="P4526" s="347" t="s">
        <v>7703</v>
      </c>
      <c r="Q4526" s="283" t="s">
        <v>7703</v>
      </c>
      <c r="R4526" s="139" t="s">
        <v>7437</v>
      </c>
    </row>
    <row r="4527" spans="1:18" s="368" customFormat="1" ht="15" customHeight="1">
      <c r="A4527" s="139" t="s">
        <v>48</v>
      </c>
      <c r="B4527" s="280" t="s">
        <v>3</v>
      </c>
      <c r="C4527" s="305" t="s">
        <v>105</v>
      </c>
      <c r="D4527" s="281" t="s">
        <v>4803</v>
      </c>
      <c r="E4527" s="282" t="s">
        <v>4804</v>
      </c>
      <c r="F4527" s="283" t="s">
        <v>7578</v>
      </c>
      <c r="G4527" s="139" t="s">
        <v>7502</v>
      </c>
      <c r="H4527" s="139" t="s">
        <v>7434</v>
      </c>
      <c r="I4527" s="363">
        <v>45801</v>
      </c>
      <c r="J4527" s="280" t="s">
        <v>8282</v>
      </c>
      <c r="K4527" s="313" t="s">
        <v>7511</v>
      </c>
      <c r="L4527" s="284" t="s">
        <v>7703</v>
      </c>
      <c r="M4527" s="280" t="s">
        <v>7703</v>
      </c>
      <c r="N4527" s="280" t="s">
        <v>7703</v>
      </c>
      <c r="O4527" s="347" t="s">
        <v>7703</v>
      </c>
      <c r="P4527" s="347" t="s">
        <v>7703</v>
      </c>
      <c r="Q4527" s="283" t="s">
        <v>7703</v>
      </c>
      <c r="R4527" s="139" t="s">
        <v>7437</v>
      </c>
    </row>
    <row r="4528" spans="1:18" s="368" customFormat="1" ht="15" customHeight="1">
      <c r="A4528" s="139" t="s">
        <v>48</v>
      </c>
      <c r="B4528" s="280" t="s">
        <v>3</v>
      </c>
      <c r="C4528" s="305" t="s">
        <v>105</v>
      </c>
      <c r="D4528" s="281" t="s">
        <v>6570</v>
      </c>
      <c r="E4528" s="282" t="s">
        <v>6571</v>
      </c>
      <c r="F4528" s="283" t="s">
        <v>285</v>
      </c>
      <c r="G4528" s="139" t="s">
        <v>7497</v>
      </c>
      <c r="H4528" s="139" t="s">
        <v>1365</v>
      </c>
      <c r="I4528" s="363">
        <v>45803</v>
      </c>
      <c r="J4528" s="280" t="s">
        <v>8282</v>
      </c>
      <c r="K4528" s="313" t="s">
        <v>7465</v>
      </c>
      <c r="L4528" s="284" t="s">
        <v>7703</v>
      </c>
      <c r="M4528" s="280" t="s">
        <v>7703</v>
      </c>
      <c r="N4528" s="280" t="s">
        <v>7703</v>
      </c>
      <c r="O4528" s="347" t="s">
        <v>7703</v>
      </c>
      <c r="P4528" s="347" t="s">
        <v>7703</v>
      </c>
      <c r="Q4528" s="283" t="s">
        <v>7703</v>
      </c>
      <c r="R4528" s="139" t="s">
        <v>7446</v>
      </c>
    </row>
    <row r="4529" spans="1:18" s="368" customFormat="1" ht="15" customHeight="1">
      <c r="A4529" s="139" t="s">
        <v>48</v>
      </c>
      <c r="B4529" s="280" t="s">
        <v>3</v>
      </c>
      <c r="C4529" s="305" t="s">
        <v>105</v>
      </c>
      <c r="D4529" s="281" t="s">
        <v>838</v>
      </c>
      <c r="E4529" s="282" t="s">
        <v>839</v>
      </c>
      <c r="F4529" s="283" t="s">
        <v>285</v>
      </c>
      <c r="G4529" s="139" t="s">
        <v>7497</v>
      </c>
      <c r="H4529" s="139" t="s">
        <v>1365</v>
      </c>
      <c r="I4529" s="363">
        <v>45803</v>
      </c>
      <c r="J4529" s="280" t="s">
        <v>8282</v>
      </c>
      <c r="K4529" s="313" t="s">
        <v>7547</v>
      </c>
      <c r="L4529" s="284" t="s">
        <v>7703</v>
      </c>
      <c r="M4529" s="280" t="s">
        <v>7703</v>
      </c>
      <c r="N4529" s="280" t="s">
        <v>7703</v>
      </c>
      <c r="O4529" s="347" t="s">
        <v>7703</v>
      </c>
      <c r="P4529" s="347" t="s">
        <v>7703</v>
      </c>
      <c r="Q4529" s="283" t="s">
        <v>7703</v>
      </c>
      <c r="R4529" s="139" t="s">
        <v>7437</v>
      </c>
    </row>
    <row r="4530" spans="1:18" s="368" customFormat="1" ht="15" customHeight="1">
      <c r="A4530" s="139" t="s">
        <v>48</v>
      </c>
      <c r="B4530" s="280" t="s">
        <v>3</v>
      </c>
      <c r="C4530" s="305" t="s">
        <v>105</v>
      </c>
      <c r="D4530" s="281" t="s">
        <v>7996</v>
      </c>
      <c r="E4530" s="282" t="s">
        <v>7997</v>
      </c>
      <c r="F4530" s="283" t="s">
        <v>163</v>
      </c>
      <c r="G4530" s="139" t="s">
        <v>7433</v>
      </c>
      <c r="H4530" s="139" t="s">
        <v>7434</v>
      </c>
      <c r="I4530" s="363">
        <v>45803</v>
      </c>
      <c r="J4530" s="280" t="s">
        <v>8282</v>
      </c>
      <c r="K4530" s="313" t="s">
        <v>7465</v>
      </c>
      <c r="L4530" s="284" t="s">
        <v>7703</v>
      </c>
      <c r="M4530" s="280" t="s">
        <v>7703</v>
      </c>
      <c r="N4530" s="280" t="s">
        <v>7703</v>
      </c>
      <c r="O4530" s="347" t="s">
        <v>7703</v>
      </c>
      <c r="P4530" s="347" t="s">
        <v>7703</v>
      </c>
      <c r="Q4530" s="283" t="s">
        <v>7703</v>
      </c>
      <c r="R4530" s="139" t="s">
        <v>7437</v>
      </c>
    </row>
    <row r="4531" spans="1:18" s="368" customFormat="1" ht="15" customHeight="1">
      <c r="A4531" s="139" t="s">
        <v>48</v>
      </c>
      <c r="B4531" s="280" t="s">
        <v>3</v>
      </c>
      <c r="C4531" s="305" t="s">
        <v>105</v>
      </c>
      <c r="D4531" s="281" t="s">
        <v>1938</v>
      </c>
      <c r="E4531" s="282" t="s">
        <v>1939</v>
      </c>
      <c r="F4531" s="283" t="s">
        <v>514</v>
      </c>
      <c r="G4531" s="139" t="s">
        <v>7534</v>
      </c>
      <c r="H4531" s="139" t="s">
        <v>7434</v>
      </c>
      <c r="I4531" s="363">
        <v>45804</v>
      </c>
      <c r="J4531" s="280" t="s">
        <v>8273</v>
      </c>
      <c r="K4531" s="313" t="s">
        <v>7748</v>
      </c>
      <c r="L4531" s="284" t="s">
        <v>7703</v>
      </c>
      <c r="M4531" s="280" t="s">
        <v>7703</v>
      </c>
      <c r="N4531" s="280" t="s">
        <v>7703</v>
      </c>
      <c r="O4531" s="347" t="s">
        <v>7703</v>
      </c>
      <c r="P4531" s="347" t="s">
        <v>7703</v>
      </c>
      <c r="Q4531" s="283" t="s">
        <v>7703</v>
      </c>
      <c r="R4531" s="139" t="s">
        <v>7437</v>
      </c>
    </row>
    <row r="4532" spans="1:18" s="368" customFormat="1" ht="15" customHeight="1">
      <c r="A4532" s="139" t="s">
        <v>48</v>
      </c>
      <c r="B4532" s="280" t="s">
        <v>3</v>
      </c>
      <c r="C4532" s="305" t="s">
        <v>143</v>
      </c>
      <c r="D4532" s="281" t="s">
        <v>3091</v>
      </c>
      <c r="E4532" s="282" t="s">
        <v>3092</v>
      </c>
      <c r="F4532" s="283" t="s">
        <v>187</v>
      </c>
      <c r="G4532" s="139" t="s">
        <v>7463</v>
      </c>
      <c r="H4532" s="139" t="s">
        <v>7434</v>
      </c>
      <c r="I4532" s="363">
        <v>45808</v>
      </c>
      <c r="J4532" s="280" t="s">
        <v>8273</v>
      </c>
      <c r="K4532" s="313" t="s">
        <v>7451</v>
      </c>
      <c r="L4532" s="284" t="s">
        <v>7703</v>
      </c>
      <c r="M4532" s="280" t="s">
        <v>7703</v>
      </c>
      <c r="N4532" s="280" t="s">
        <v>7703</v>
      </c>
      <c r="O4532" s="347" t="s">
        <v>7703</v>
      </c>
      <c r="P4532" s="347" t="s">
        <v>7703</v>
      </c>
      <c r="Q4532" s="283" t="s">
        <v>7703</v>
      </c>
      <c r="R4532" s="139" t="s">
        <v>7437</v>
      </c>
    </row>
    <row r="4533" spans="1:18" s="368" customFormat="1" ht="15" customHeight="1">
      <c r="A4533" s="139" t="s">
        <v>48</v>
      </c>
      <c r="B4533" s="280" t="s">
        <v>3</v>
      </c>
      <c r="C4533" s="305" t="s">
        <v>143</v>
      </c>
      <c r="D4533" s="281" t="s">
        <v>3549</v>
      </c>
      <c r="E4533" s="282" t="s">
        <v>3550</v>
      </c>
      <c r="F4533" s="283" t="s">
        <v>187</v>
      </c>
      <c r="G4533" s="139" t="s">
        <v>7463</v>
      </c>
      <c r="H4533" s="139" t="s">
        <v>7434</v>
      </c>
      <c r="I4533" s="363">
        <v>45808</v>
      </c>
      <c r="J4533" s="280" t="s">
        <v>8273</v>
      </c>
      <c r="K4533" s="313" t="s">
        <v>7451</v>
      </c>
      <c r="L4533" s="284" t="s">
        <v>7703</v>
      </c>
      <c r="M4533" s="280" t="s">
        <v>7703</v>
      </c>
      <c r="N4533" s="280" t="s">
        <v>7703</v>
      </c>
      <c r="O4533" s="347" t="s">
        <v>7703</v>
      </c>
      <c r="P4533" s="347" t="s">
        <v>7703</v>
      </c>
      <c r="Q4533" s="283" t="s">
        <v>7703</v>
      </c>
      <c r="R4533" s="139" t="s">
        <v>7437</v>
      </c>
    </row>
    <row r="4534" spans="1:18" s="368" customFormat="1" ht="15" customHeight="1">
      <c r="A4534" s="139" t="s">
        <v>48</v>
      </c>
      <c r="B4534" s="280" t="s">
        <v>3</v>
      </c>
      <c r="C4534" s="305" t="s">
        <v>143</v>
      </c>
      <c r="D4534" s="281" t="s">
        <v>1847</v>
      </c>
      <c r="E4534" s="282" t="s">
        <v>1848</v>
      </c>
      <c r="F4534" s="283" t="s">
        <v>187</v>
      </c>
      <c r="G4534" s="139" t="s">
        <v>7463</v>
      </c>
      <c r="H4534" s="139" t="s">
        <v>7434</v>
      </c>
      <c r="I4534" s="363">
        <v>45808</v>
      </c>
      <c r="J4534" s="280" t="s">
        <v>8273</v>
      </c>
      <c r="K4534" s="313" t="s">
        <v>7808</v>
      </c>
      <c r="L4534" s="284" t="s">
        <v>7703</v>
      </c>
      <c r="M4534" s="280" t="s">
        <v>7703</v>
      </c>
      <c r="N4534" s="280" t="s">
        <v>7703</v>
      </c>
      <c r="O4534" s="347" t="s">
        <v>7703</v>
      </c>
      <c r="P4534" s="347" t="s">
        <v>7703</v>
      </c>
      <c r="Q4534" s="283" t="s">
        <v>7703</v>
      </c>
      <c r="R4534" s="139" t="s">
        <v>7446</v>
      </c>
    </row>
    <row r="4535" spans="1:18" s="368" customFormat="1" ht="15" customHeight="1">
      <c r="A4535" s="139" t="s">
        <v>48</v>
      </c>
      <c r="B4535" s="280" t="s">
        <v>3</v>
      </c>
      <c r="C4535" s="305" t="s">
        <v>143</v>
      </c>
      <c r="D4535" s="281" t="s">
        <v>3067</v>
      </c>
      <c r="E4535" s="282" t="s">
        <v>3068</v>
      </c>
      <c r="F4535" s="283" t="s">
        <v>7799</v>
      </c>
      <c r="G4535" s="139" t="s">
        <v>7800</v>
      </c>
      <c r="H4535" s="139" t="s">
        <v>7736</v>
      </c>
      <c r="I4535" s="363">
        <v>45808</v>
      </c>
      <c r="J4535" s="280" t="s">
        <v>8273</v>
      </c>
      <c r="K4535" s="313" t="s">
        <v>7755</v>
      </c>
      <c r="L4535" s="284" t="s">
        <v>7703</v>
      </c>
      <c r="M4535" s="280" t="s">
        <v>7703</v>
      </c>
      <c r="N4535" s="280" t="s">
        <v>7703</v>
      </c>
      <c r="O4535" s="347" t="s">
        <v>7703</v>
      </c>
      <c r="P4535" s="347" t="s">
        <v>7703</v>
      </c>
      <c r="Q4535" s="283" t="s">
        <v>7703</v>
      </c>
      <c r="R4535" s="139" t="s">
        <v>7437</v>
      </c>
    </row>
    <row r="4536" spans="1:18" s="368" customFormat="1" ht="15" customHeight="1">
      <c r="A4536" s="139" t="s">
        <v>48</v>
      </c>
      <c r="B4536" s="280" t="s">
        <v>3</v>
      </c>
      <c r="C4536" s="305" t="s">
        <v>105</v>
      </c>
      <c r="D4536" s="281" t="s">
        <v>2158</v>
      </c>
      <c r="E4536" s="282" t="s">
        <v>2159</v>
      </c>
      <c r="F4536" s="283" t="s">
        <v>187</v>
      </c>
      <c r="G4536" s="139" t="s">
        <v>7463</v>
      </c>
      <c r="H4536" s="139" t="s">
        <v>7434</v>
      </c>
      <c r="I4536" s="363">
        <v>45808</v>
      </c>
      <c r="J4536" s="280" t="s">
        <v>8273</v>
      </c>
      <c r="K4536" s="313" t="s">
        <v>7465</v>
      </c>
      <c r="L4536" s="284" t="s">
        <v>7703</v>
      </c>
      <c r="M4536" s="280" t="s">
        <v>7703</v>
      </c>
      <c r="N4536" s="280" t="s">
        <v>7703</v>
      </c>
      <c r="O4536" s="347" t="s">
        <v>7703</v>
      </c>
      <c r="P4536" s="347" t="s">
        <v>7703</v>
      </c>
      <c r="Q4536" s="283" t="s">
        <v>7703</v>
      </c>
      <c r="R4536" s="139" t="s">
        <v>7437</v>
      </c>
    </row>
    <row r="4537" spans="1:18" s="368" customFormat="1" ht="15" customHeight="1">
      <c r="A4537" s="139" t="s">
        <v>48</v>
      </c>
      <c r="B4537" s="280" t="s">
        <v>3</v>
      </c>
      <c r="C4537" s="305" t="s">
        <v>1058</v>
      </c>
      <c r="D4537" s="281" t="s">
        <v>4885</v>
      </c>
      <c r="E4537" s="282" t="s">
        <v>4886</v>
      </c>
      <c r="F4537" s="307" t="s">
        <v>7726</v>
      </c>
      <c r="G4537" s="308" t="s">
        <v>7525</v>
      </c>
      <c r="H4537" s="308" t="s">
        <v>7525</v>
      </c>
      <c r="I4537" s="363">
        <v>45809</v>
      </c>
      <c r="J4537" s="280" t="s">
        <v>8273</v>
      </c>
      <c r="K4537" s="313" t="s">
        <v>7593</v>
      </c>
      <c r="L4537" s="284" t="s">
        <v>7703</v>
      </c>
      <c r="M4537" s="280" t="s">
        <v>7703</v>
      </c>
      <c r="N4537" s="280" t="s">
        <v>7703</v>
      </c>
      <c r="O4537" s="347" t="s">
        <v>7703</v>
      </c>
      <c r="P4537" s="347" t="s">
        <v>7703</v>
      </c>
      <c r="Q4537" s="283" t="s">
        <v>7703</v>
      </c>
      <c r="R4537" s="139" t="s">
        <v>7437</v>
      </c>
    </row>
    <row r="4538" spans="1:18" s="368" customFormat="1" ht="15" customHeight="1">
      <c r="A4538" s="139" t="s">
        <v>48</v>
      </c>
      <c r="B4538" s="280" t="s">
        <v>3</v>
      </c>
      <c r="C4538" s="305" t="s">
        <v>105</v>
      </c>
      <c r="D4538" s="281" t="s">
        <v>4464</v>
      </c>
      <c r="E4538" s="282" t="s">
        <v>4465</v>
      </c>
      <c r="F4538" s="283" t="s">
        <v>8136</v>
      </c>
      <c r="G4538" s="139" t="s">
        <v>7497</v>
      </c>
      <c r="H4538" s="139" t="s">
        <v>1365</v>
      </c>
      <c r="I4538" s="363">
        <v>45809</v>
      </c>
      <c r="J4538" s="280" t="s">
        <v>8273</v>
      </c>
      <c r="K4538" s="313" t="s">
        <v>7710</v>
      </c>
      <c r="L4538" s="284" t="s">
        <v>7703</v>
      </c>
      <c r="M4538" s="280" t="s">
        <v>7703</v>
      </c>
      <c r="N4538" s="280" t="s">
        <v>7703</v>
      </c>
      <c r="O4538" s="347" t="s">
        <v>7703</v>
      </c>
      <c r="P4538" s="347" t="s">
        <v>7703</v>
      </c>
      <c r="Q4538" s="283" t="s">
        <v>7703</v>
      </c>
      <c r="R4538" s="139" t="s">
        <v>7528</v>
      </c>
    </row>
    <row r="4539" spans="1:18" s="368" customFormat="1" ht="15" customHeight="1">
      <c r="A4539" s="139" t="s">
        <v>48</v>
      </c>
      <c r="B4539" s="280" t="s">
        <v>3</v>
      </c>
      <c r="C4539" s="305" t="s">
        <v>105</v>
      </c>
      <c r="D4539" s="281" t="s">
        <v>3822</v>
      </c>
      <c r="E4539" s="282" t="s">
        <v>3823</v>
      </c>
      <c r="F4539" s="283" t="s">
        <v>7739</v>
      </c>
      <c r="G4539" s="139" t="s">
        <v>7896</v>
      </c>
      <c r="H4539" s="139" t="s">
        <v>7525</v>
      </c>
      <c r="I4539" s="363">
        <v>45809</v>
      </c>
      <c r="J4539" s="280" t="s">
        <v>8273</v>
      </c>
      <c r="K4539" s="313" t="s">
        <v>7711</v>
      </c>
      <c r="L4539" s="284" t="s">
        <v>7703</v>
      </c>
      <c r="M4539" s="280" t="s">
        <v>7703</v>
      </c>
      <c r="N4539" s="280" t="s">
        <v>7703</v>
      </c>
      <c r="O4539" s="347" t="s">
        <v>7703</v>
      </c>
      <c r="P4539" s="347" t="s">
        <v>7703</v>
      </c>
      <c r="Q4539" s="283" t="s">
        <v>7703</v>
      </c>
      <c r="R4539" s="139" t="s">
        <v>7446</v>
      </c>
    </row>
    <row r="4540" spans="1:18" s="368" customFormat="1" ht="15" customHeight="1">
      <c r="A4540" s="139" t="s">
        <v>48</v>
      </c>
      <c r="B4540" s="280" t="s">
        <v>3</v>
      </c>
      <c r="C4540" s="305" t="s">
        <v>105</v>
      </c>
      <c r="D4540" s="281" t="s">
        <v>8144</v>
      </c>
      <c r="E4540" s="282" t="s">
        <v>8145</v>
      </c>
      <c r="F4540" s="283" t="s">
        <v>163</v>
      </c>
      <c r="G4540" s="139" t="s">
        <v>7433</v>
      </c>
      <c r="H4540" s="139" t="s">
        <v>7434</v>
      </c>
      <c r="I4540" s="363">
        <v>45809</v>
      </c>
      <c r="J4540" s="280" t="s">
        <v>8273</v>
      </c>
      <c r="K4540" s="313" t="s">
        <v>7548</v>
      </c>
      <c r="L4540" s="284" t="s">
        <v>7703</v>
      </c>
      <c r="M4540" s="280" t="s">
        <v>7703</v>
      </c>
      <c r="N4540" s="280" t="s">
        <v>7703</v>
      </c>
      <c r="O4540" s="347" t="s">
        <v>7703</v>
      </c>
      <c r="P4540" s="347" t="s">
        <v>7703</v>
      </c>
      <c r="Q4540" s="283" t="s">
        <v>7703</v>
      </c>
      <c r="R4540" s="139" t="s">
        <v>7437</v>
      </c>
    </row>
    <row r="4541" spans="1:18" s="368" customFormat="1" ht="15" customHeight="1">
      <c r="A4541" s="139" t="s">
        <v>48</v>
      </c>
      <c r="B4541" s="280" t="s">
        <v>3</v>
      </c>
      <c r="C4541" s="305" t="s">
        <v>105</v>
      </c>
      <c r="D4541" s="281" t="s">
        <v>8182</v>
      </c>
      <c r="E4541" s="282" t="s">
        <v>8183</v>
      </c>
      <c r="F4541" s="283" t="s">
        <v>163</v>
      </c>
      <c r="G4541" s="139" t="s">
        <v>7433</v>
      </c>
      <c r="H4541" s="139" t="s">
        <v>7434</v>
      </c>
      <c r="I4541" s="363">
        <v>45809</v>
      </c>
      <c r="J4541" s="280" t="s">
        <v>8273</v>
      </c>
      <c r="K4541" s="313" t="s">
        <v>7465</v>
      </c>
      <c r="L4541" s="284" t="s">
        <v>7703</v>
      </c>
      <c r="M4541" s="280" t="s">
        <v>7703</v>
      </c>
      <c r="N4541" s="280" t="s">
        <v>7703</v>
      </c>
      <c r="O4541" s="347" t="s">
        <v>7703</v>
      </c>
      <c r="P4541" s="347" t="s">
        <v>7703</v>
      </c>
      <c r="Q4541" s="283" t="s">
        <v>7703</v>
      </c>
      <c r="R4541" s="139" t="s">
        <v>7437</v>
      </c>
    </row>
    <row r="4542" spans="1:18" s="368" customFormat="1" ht="15" customHeight="1">
      <c r="A4542" s="139" t="s">
        <v>48</v>
      </c>
      <c r="B4542" s="280" t="s">
        <v>3</v>
      </c>
      <c r="C4542" s="305" t="s">
        <v>105</v>
      </c>
      <c r="D4542" s="281" t="s">
        <v>6689</v>
      </c>
      <c r="E4542" s="282" t="s">
        <v>6690</v>
      </c>
      <c r="F4542" s="283" t="s">
        <v>163</v>
      </c>
      <c r="G4542" s="139" t="s">
        <v>7433</v>
      </c>
      <c r="H4542" s="139" t="s">
        <v>7434</v>
      </c>
      <c r="I4542" s="363">
        <v>45809</v>
      </c>
      <c r="J4542" s="280" t="s">
        <v>8273</v>
      </c>
      <c r="K4542" s="313" t="s">
        <v>7548</v>
      </c>
      <c r="L4542" s="284" t="s">
        <v>7703</v>
      </c>
      <c r="M4542" s="280" t="s">
        <v>7703</v>
      </c>
      <c r="N4542" s="280" t="s">
        <v>7703</v>
      </c>
      <c r="O4542" s="347" t="s">
        <v>7703</v>
      </c>
      <c r="P4542" s="347" t="s">
        <v>7703</v>
      </c>
      <c r="Q4542" s="283" t="s">
        <v>7703</v>
      </c>
      <c r="R4542" s="139" t="s">
        <v>7437</v>
      </c>
    </row>
    <row r="4543" spans="1:18" s="368" customFormat="1" ht="15" customHeight="1">
      <c r="A4543" s="139" t="s">
        <v>48</v>
      </c>
      <c r="B4543" s="280" t="s">
        <v>3</v>
      </c>
      <c r="C4543" s="305" t="s">
        <v>105</v>
      </c>
      <c r="D4543" s="281" t="s">
        <v>8117</v>
      </c>
      <c r="E4543" s="282" t="s">
        <v>8118</v>
      </c>
      <c r="F4543" s="283" t="s">
        <v>285</v>
      </c>
      <c r="G4543" s="139" t="s">
        <v>7497</v>
      </c>
      <c r="H4543" s="139" t="s">
        <v>1365</v>
      </c>
      <c r="I4543" s="363">
        <v>45809</v>
      </c>
      <c r="J4543" s="280" t="s">
        <v>8273</v>
      </c>
      <c r="K4543" s="313" t="s">
        <v>7675</v>
      </c>
      <c r="L4543" s="284" t="s">
        <v>7703</v>
      </c>
      <c r="M4543" s="280" t="s">
        <v>7703</v>
      </c>
      <c r="N4543" s="280" t="s">
        <v>7703</v>
      </c>
      <c r="O4543" s="347" t="s">
        <v>7703</v>
      </c>
      <c r="P4543" s="347" t="s">
        <v>7703</v>
      </c>
      <c r="Q4543" s="283" t="s">
        <v>7703</v>
      </c>
      <c r="R4543" s="139" t="s">
        <v>7703</v>
      </c>
    </row>
    <row r="4544" spans="1:18" s="368" customFormat="1" ht="15" customHeight="1">
      <c r="A4544" s="139" t="s">
        <v>48</v>
      </c>
      <c r="B4544" s="280" t="s">
        <v>3</v>
      </c>
      <c r="C4544" s="305" t="s">
        <v>105</v>
      </c>
      <c r="D4544" s="281" t="s">
        <v>8326</v>
      </c>
      <c r="E4544" s="282" t="s">
        <v>8110</v>
      </c>
      <c r="F4544" s="283" t="s">
        <v>285</v>
      </c>
      <c r="G4544" s="139" t="s">
        <v>7497</v>
      </c>
      <c r="H4544" s="139" t="s">
        <v>1365</v>
      </c>
      <c r="I4544" s="363">
        <v>45809</v>
      </c>
      <c r="J4544" s="280" t="s">
        <v>8273</v>
      </c>
      <c r="K4544" s="313" t="s">
        <v>7675</v>
      </c>
      <c r="L4544" s="284" t="s">
        <v>7703</v>
      </c>
      <c r="M4544" s="280" t="s">
        <v>7703</v>
      </c>
      <c r="N4544" s="280" t="s">
        <v>7703</v>
      </c>
      <c r="O4544" s="347" t="s">
        <v>7703</v>
      </c>
      <c r="P4544" s="347" t="s">
        <v>7703</v>
      </c>
      <c r="Q4544" s="283" t="s">
        <v>7703</v>
      </c>
      <c r="R4544" s="139" t="s">
        <v>7703</v>
      </c>
    </row>
    <row r="4545" spans="1:18" s="368" customFormat="1" ht="15" customHeight="1">
      <c r="A4545" s="139" t="s">
        <v>48</v>
      </c>
      <c r="B4545" s="280" t="s">
        <v>3</v>
      </c>
      <c r="C4545" s="305" t="s">
        <v>143</v>
      </c>
      <c r="D4545" s="281" t="s">
        <v>3076</v>
      </c>
      <c r="E4545" s="282" t="s">
        <v>3077</v>
      </c>
      <c r="F4545" s="283" t="s">
        <v>8303</v>
      </c>
      <c r="G4545" s="139" t="s">
        <v>8174</v>
      </c>
      <c r="H4545" s="139" t="s">
        <v>7577</v>
      </c>
      <c r="I4545" s="363">
        <v>45809</v>
      </c>
      <c r="J4545" s="280" t="s">
        <v>8273</v>
      </c>
      <c r="K4545" s="313" t="s">
        <v>7511</v>
      </c>
      <c r="L4545" s="284" t="s">
        <v>7703</v>
      </c>
      <c r="M4545" s="280" t="s">
        <v>7703</v>
      </c>
      <c r="N4545" s="280" t="s">
        <v>7703</v>
      </c>
      <c r="O4545" s="347" t="s">
        <v>7703</v>
      </c>
      <c r="P4545" s="347" t="s">
        <v>7703</v>
      </c>
      <c r="Q4545" s="283" t="s">
        <v>7703</v>
      </c>
      <c r="R4545" s="139" t="s">
        <v>7437</v>
      </c>
    </row>
    <row r="4546" spans="1:18" s="368" customFormat="1" ht="15" customHeight="1">
      <c r="A4546" s="139" t="s">
        <v>48</v>
      </c>
      <c r="B4546" s="280" t="s">
        <v>3</v>
      </c>
      <c r="C4546" s="305" t="s">
        <v>105</v>
      </c>
      <c r="D4546" s="281" t="s">
        <v>1769</v>
      </c>
      <c r="E4546" s="282" t="s">
        <v>1770</v>
      </c>
      <c r="F4546" s="283" t="s">
        <v>3654</v>
      </c>
      <c r="G4546" s="139" t="s">
        <v>1365</v>
      </c>
      <c r="H4546" s="139" t="s">
        <v>1365</v>
      </c>
      <c r="I4546" s="363">
        <v>45809</v>
      </c>
      <c r="J4546" s="280" t="s">
        <v>8273</v>
      </c>
      <c r="K4546" s="313" t="s">
        <v>7436</v>
      </c>
      <c r="L4546" s="284" t="s">
        <v>7703</v>
      </c>
      <c r="M4546" s="280" t="s">
        <v>7703</v>
      </c>
      <c r="N4546" s="280" t="s">
        <v>7703</v>
      </c>
      <c r="O4546" s="347" t="s">
        <v>7703</v>
      </c>
      <c r="P4546" s="347" t="s">
        <v>7703</v>
      </c>
      <c r="Q4546" s="283" t="s">
        <v>7703</v>
      </c>
      <c r="R4546" s="139" t="s">
        <v>7437</v>
      </c>
    </row>
    <row r="4547" spans="1:18" s="368" customFormat="1" ht="15" customHeight="1">
      <c r="A4547" s="139" t="s">
        <v>48</v>
      </c>
      <c r="B4547" s="280" t="s">
        <v>3</v>
      </c>
      <c r="C4547" s="305" t="s">
        <v>143</v>
      </c>
      <c r="D4547" s="281" t="s">
        <v>7324</v>
      </c>
      <c r="E4547" s="282" t="s">
        <v>7325</v>
      </c>
      <c r="F4547" s="283" t="s">
        <v>7799</v>
      </c>
      <c r="G4547" s="139" t="s">
        <v>7800</v>
      </c>
      <c r="H4547" s="139" t="s">
        <v>7736</v>
      </c>
      <c r="I4547" s="363">
        <v>45810</v>
      </c>
      <c r="J4547" s="280" t="s">
        <v>8298</v>
      </c>
      <c r="K4547" s="313" t="s">
        <v>7650</v>
      </c>
      <c r="L4547" s="284" t="s">
        <v>7703</v>
      </c>
      <c r="M4547" s="280" t="s">
        <v>7703</v>
      </c>
      <c r="N4547" s="280" t="s">
        <v>7703</v>
      </c>
      <c r="O4547" s="347" t="s">
        <v>7703</v>
      </c>
      <c r="P4547" s="347" t="s">
        <v>7703</v>
      </c>
      <c r="Q4547" s="283" t="s">
        <v>7703</v>
      </c>
      <c r="R4547" s="139" t="s">
        <v>7437</v>
      </c>
    </row>
    <row r="4548" spans="1:18" s="368" customFormat="1" ht="15" customHeight="1">
      <c r="A4548" s="139" t="s">
        <v>48</v>
      </c>
      <c r="B4548" s="280" t="s">
        <v>3</v>
      </c>
      <c r="C4548" s="305" t="s">
        <v>143</v>
      </c>
      <c r="D4548" s="281" t="s">
        <v>3131</v>
      </c>
      <c r="E4548" s="282" t="s">
        <v>3132</v>
      </c>
      <c r="F4548" s="283" t="s">
        <v>7799</v>
      </c>
      <c r="G4548" s="139" t="s">
        <v>7800</v>
      </c>
      <c r="H4548" s="139" t="s">
        <v>7736</v>
      </c>
      <c r="I4548" s="363">
        <v>45810</v>
      </c>
      <c r="J4548" s="280" t="s">
        <v>8298</v>
      </c>
      <c r="K4548" s="313" t="s">
        <v>2088</v>
      </c>
      <c r="L4548" s="284" t="s">
        <v>7703</v>
      </c>
      <c r="M4548" s="280" t="s">
        <v>7703</v>
      </c>
      <c r="N4548" s="280" t="s">
        <v>7703</v>
      </c>
      <c r="O4548" s="347" t="s">
        <v>7703</v>
      </c>
      <c r="P4548" s="347" t="s">
        <v>7703</v>
      </c>
      <c r="Q4548" s="283" t="s">
        <v>7703</v>
      </c>
      <c r="R4548" s="139" t="s">
        <v>7437</v>
      </c>
    </row>
    <row r="4549" spans="1:18" s="368" customFormat="1" ht="15" customHeight="1">
      <c r="A4549" s="139" t="s">
        <v>48</v>
      </c>
      <c r="B4549" s="280" t="s">
        <v>3</v>
      </c>
      <c r="C4549" s="305" t="s">
        <v>105</v>
      </c>
      <c r="D4549" s="281" t="s">
        <v>8301</v>
      </c>
      <c r="E4549" s="282" t="s">
        <v>8302</v>
      </c>
      <c r="F4549" s="308" t="s">
        <v>7531</v>
      </c>
      <c r="G4549" s="308" t="s">
        <v>7531</v>
      </c>
      <c r="H4549" s="308" t="s">
        <v>7531</v>
      </c>
      <c r="I4549" s="363">
        <v>45810</v>
      </c>
      <c r="J4549" s="280" t="s">
        <v>8298</v>
      </c>
      <c r="K4549" s="313" t="s">
        <v>7465</v>
      </c>
      <c r="L4549" s="284" t="s">
        <v>7703</v>
      </c>
      <c r="M4549" s="280" t="s">
        <v>7703</v>
      </c>
      <c r="N4549" s="280" t="s">
        <v>7703</v>
      </c>
      <c r="O4549" s="347" t="s">
        <v>7703</v>
      </c>
      <c r="P4549" s="347" t="s">
        <v>7703</v>
      </c>
      <c r="Q4549" s="283" t="s">
        <v>7703</v>
      </c>
      <c r="R4549" s="139" t="s">
        <v>7703</v>
      </c>
    </row>
    <row r="4550" spans="1:18" s="368" customFormat="1" ht="15" customHeight="1">
      <c r="A4550" s="139" t="s">
        <v>48</v>
      </c>
      <c r="B4550" s="280" t="s">
        <v>3</v>
      </c>
      <c r="C4550" s="305" t="s">
        <v>105</v>
      </c>
      <c r="D4550" s="281" t="s">
        <v>2956</v>
      </c>
      <c r="E4550" s="282" t="s">
        <v>2957</v>
      </c>
      <c r="F4550" s="283" t="s">
        <v>7492</v>
      </c>
      <c r="G4550" s="139" t="s">
        <v>7492</v>
      </c>
      <c r="H4550" s="139" t="s">
        <v>7492</v>
      </c>
      <c r="I4550" s="363">
        <v>45810</v>
      </c>
      <c r="J4550" s="280" t="s">
        <v>8298</v>
      </c>
      <c r="K4550" s="313" t="s">
        <v>7436</v>
      </c>
      <c r="L4550" s="284" t="s">
        <v>7703</v>
      </c>
      <c r="M4550" s="280" t="s">
        <v>7703</v>
      </c>
      <c r="N4550" s="280" t="s">
        <v>7703</v>
      </c>
      <c r="O4550" s="347" t="s">
        <v>7703</v>
      </c>
      <c r="P4550" s="347" t="s">
        <v>7703</v>
      </c>
      <c r="Q4550" s="283" t="s">
        <v>7703</v>
      </c>
      <c r="R4550" s="139" t="s">
        <v>7437</v>
      </c>
    </row>
    <row r="4551" spans="1:18" s="368" customFormat="1" ht="15" customHeight="1">
      <c r="A4551" s="139" t="s">
        <v>48</v>
      </c>
      <c r="B4551" s="280" t="s">
        <v>3</v>
      </c>
      <c r="C4551" s="305" t="s">
        <v>105</v>
      </c>
      <c r="D4551" s="281" t="s">
        <v>4985</v>
      </c>
      <c r="E4551" s="282" t="s">
        <v>4986</v>
      </c>
      <c r="F4551" s="283" t="s">
        <v>7492</v>
      </c>
      <c r="G4551" s="139" t="s">
        <v>7492</v>
      </c>
      <c r="H4551" s="139" t="s">
        <v>7492</v>
      </c>
      <c r="I4551" s="363">
        <v>45810</v>
      </c>
      <c r="J4551" s="280" t="s">
        <v>8298</v>
      </c>
      <c r="K4551" s="313" t="s">
        <v>7593</v>
      </c>
      <c r="L4551" s="284" t="s">
        <v>7703</v>
      </c>
      <c r="M4551" s="280" t="s">
        <v>7703</v>
      </c>
      <c r="N4551" s="280" t="s">
        <v>7703</v>
      </c>
      <c r="O4551" s="347" t="s">
        <v>7703</v>
      </c>
      <c r="P4551" s="347" t="s">
        <v>7703</v>
      </c>
      <c r="Q4551" s="283" t="s">
        <v>7703</v>
      </c>
      <c r="R4551" s="139" t="s">
        <v>7437</v>
      </c>
    </row>
    <row r="4552" spans="1:18" s="368" customFormat="1" ht="15" customHeight="1">
      <c r="A4552" s="139" t="s">
        <v>48</v>
      </c>
      <c r="B4552" s="280" t="s">
        <v>3</v>
      </c>
      <c r="C4552" s="305" t="s">
        <v>105</v>
      </c>
      <c r="D4552" s="281" t="s">
        <v>4915</v>
      </c>
      <c r="E4552" s="282" t="s">
        <v>4916</v>
      </c>
      <c r="F4552" s="283" t="s">
        <v>7529</v>
      </c>
      <c r="G4552" s="139" t="s">
        <v>7448</v>
      </c>
      <c r="H4552" s="139" t="s">
        <v>7449</v>
      </c>
      <c r="I4552" s="363">
        <v>45810</v>
      </c>
      <c r="J4552" s="280" t="s">
        <v>8298</v>
      </c>
      <c r="K4552" s="313" t="s">
        <v>7507</v>
      </c>
      <c r="L4552" s="284" t="s">
        <v>7703</v>
      </c>
      <c r="M4552" s="280" t="s">
        <v>7703</v>
      </c>
      <c r="N4552" s="280" t="s">
        <v>7703</v>
      </c>
      <c r="O4552" s="347" t="s">
        <v>7703</v>
      </c>
      <c r="P4552" s="347" t="s">
        <v>7703</v>
      </c>
      <c r="Q4552" s="283" t="s">
        <v>7703</v>
      </c>
      <c r="R4552" s="139" t="s">
        <v>7437</v>
      </c>
    </row>
    <row r="4553" spans="1:18" s="368" customFormat="1" ht="15" customHeight="1">
      <c r="A4553" s="139" t="s">
        <v>48</v>
      </c>
      <c r="B4553" s="280" t="s">
        <v>3</v>
      </c>
      <c r="C4553" s="305" t="s">
        <v>143</v>
      </c>
      <c r="D4553" s="281" t="s">
        <v>2595</v>
      </c>
      <c r="E4553" s="282" t="s">
        <v>2596</v>
      </c>
      <c r="F4553" s="283" t="s">
        <v>335</v>
      </c>
      <c r="G4553" s="139" t="s">
        <v>7800</v>
      </c>
      <c r="H4553" s="139" t="s">
        <v>7736</v>
      </c>
      <c r="I4553" s="363">
        <v>45813</v>
      </c>
      <c r="J4553" s="280" t="s">
        <v>8298</v>
      </c>
      <c r="K4553" s="313" t="s">
        <v>2088</v>
      </c>
      <c r="L4553" s="284" t="s">
        <v>7703</v>
      </c>
      <c r="M4553" s="280" t="s">
        <v>7703</v>
      </c>
      <c r="N4553" s="280" t="s">
        <v>7703</v>
      </c>
      <c r="O4553" s="347" t="s">
        <v>7703</v>
      </c>
      <c r="P4553" s="347" t="s">
        <v>7703</v>
      </c>
      <c r="Q4553" s="283" t="s">
        <v>7703</v>
      </c>
      <c r="R4553" s="139" t="s">
        <v>7437</v>
      </c>
    </row>
    <row r="4554" spans="1:18" s="368" customFormat="1" ht="15" customHeight="1">
      <c r="A4554" s="139" t="s">
        <v>48</v>
      </c>
      <c r="B4554" s="280" t="s">
        <v>3</v>
      </c>
      <c r="C4554" s="305" t="s">
        <v>105</v>
      </c>
      <c r="D4554" s="281" t="s">
        <v>5801</v>
      </c>
      <c r="E4554" s="282" t="s">
        <v>5802</v>
      </c>
      <c r="F4554" s="283" t="s">
        <v>7492</v>
      </c>
      <c r="G4554" s="139" t="s">
        <v>7492</v>
      </c>
      <c r="H4554" s="139" t="s">
        <v>7492</v>
      </c>
      <c r="I4554" s="363">
        <v>45813</v>
      </c>
      <c r="J4554" s="280" t="s">
        <v>8298</v>
      </c>
      <c r="K4554" s="313" t="s">
        <v>8311</v>
      </c>
      <c r="L4554" s="284" t="s">
        <v>7703</v>
      </c>
      <c r="M4554" s="280" t="s">
        <v>7703</v>
      </c>
      <c r="N4554" s="280" t="s">
        <v>7703</v>
      </c>
      <c r="O4554" s="347" t="s">
        <v>7703</v>
      </c>
      <c r="P4554" s="347" t="s">
        <v>7703</v>
      </c>
      <c r="Q4554" s="283" t="s">
        <v>7703</v>
      </c>
      <c r="R4554" s="139" t="s">
        <v>7437</v>
      </c>
    </row>
    <row r="4555" spans="1:18" s="368" customFormat="1" ht="15" customHeight="1">
      <c r="A4555" s="139" t="s">
        <v>48</v>
      </c>
      <c r="B4555" s="280" t="s">
        <v>3</v>
      </c>
      <c r="C4555" s="305" t="s">
        <v>105</v>
      </c>
      <c r="D4555" s="281" t="s">
        <v>1642</v>
      </c>
      <c r="E4555" s="282" t="s">
        <v>1633</v>
      </c>
      <c r="F4555" s="283" t="s">
        <v>7524</v>
      </c>
      <c r="G4555" s="139" t="s">
        <v>7525</v>
      </c>
      <c r="H4555" s="139" t="s">
        <v>7525</v>
      </c>
      <c r="I4555" s="363">
        <v>45814</v>
      </c>
      <c r="J4555" s="280" t="s">
        <v>8298</v>
      </c>
      <c r="K4555" s="313" t="s">
        <v>7451</v>
      </c>
      <c r="L4555" s="284" t="s">
        <v>7703</v>
      </c>
      <c r="M4555" s="280" t="s">
        <v>7703</v>
      </c>
      <c r="N4555" s="280" t="s">
        <v>7703</v>
      </c>
      <c r="O4555" s="347" t="s">
        <v>7703</v>
      </c>
      <c r="P4555" s="347" t="s">
        <v>7703</v>
      </c>
      <c r="Q4555" s="283" t="s">
        <v>7703</v>
      </c>
      <c r="R4555" s="139" t="s">
        <v>7437</v>
      </c>
    </row>
    <row r="4556" spans="1:18" s="368" customFormat="1" ht="15" customHeight="1">
      <c r="A4556" s="139" t="s">
        <v>48</v>
      </c>
      <c r="B4556" s="280" t="s">
        <v>3</v>
      </c>
      <c r="C4556" s="305" t="s">
        <v>105</v>
      </c>
      <c r="D4556" s="281" t="s">
        <v>6453</v>
      </c>
      <c r="E4556" s="282" t="s">
        <v>6454</v>
      </c>
      <c r="F4556" s="283" t="s">
        <v>7524</v>
      </c>
      <c r="G4556" s="139" t="s">
        <v>7525</v>
      </c>
      <c r="H4556" s="139" t="s">
        <v>7525</v>
      </c>
      <c r="I4556" s="363">
        <v>45814</v>
      </c>
      <c r="J4556" s="280" t="s">
        <v>8298</v>
      </c>
      <c r="K4556" s="313" t="s">
        <v>7773</v>
      </c>
      <c r="L4556" s="284" t="s">
        <v>7703</v>
      </c>
      <c r="M4556" s="280" t="s">
        <v>7703</v>
      </c>
      <c r="N4556" s="280" t="s">
        <v>7703</v>
      </c>
      <c r="O4556" s="347" t="s">
        <v>7703</v>
      </c>
      <c r="P4556" s="347" t="s">
        <v>7703</v>
      </c>
      <c r="Q4556" s="283" t="s">
        <v>7703</v>
      </c>
      <c r="R4556" s="139" t="s">
        <v>7437</v>
      </c>
    </row>
    <row r="4557" spans="1:18" s="368" customFormat="1" ht="15" customHeight="1">
      <c r="A4557" s="139" t="s">
        <v>48</v>
      </c>
      <c r="B4557" s="280" t="s">
        <v>3</v>
      </c>
      <c r="C4557" s="305" t="s">
        <v>105</v>
      </c>
      <c r="D4557" s="281" t="s">
        <v>6544</v>
      </c>
      <c r="E4557" s="282" t="s">
        <v>6545</v>
      </c>
      <c r="F4557" s="283" t="s">
        <v>7524</v>
      </c>
      <c r="G4557" s="139" t="s">
        <v>7525</v>
      </c>
      <c r="H4557" s="139" t="s">
        <v>7525</v>
      </c>
      <c r="I4557" s="363">
        <v>45814</v>
      </c>
      <c r="J4557" s="280" t="s">
        <v>8298</v>
      </c>
      <c r="K4557" s="313" t="s">
        <v>7436</v>
      </c>
      <c r="L4557" s="284" t="s">
        <v>7703</v>
      </c>
      <c r="M4557" s="280" t="s">
        <v>7703</v>
      </c>
      <c r="N4557" s="280" t="s">
        <v>7703</v>
      </c>
      <c r="O4557" s="347" t="s">
        <v>7703</v>
      </c>
      <c r="P4557" s="347" t="s">
        <v>7703</v>
      </c>
      <c r="Q4557" s="283" t="s">
        <v>7703</v>
      </c>
      <c r="R4557" s="139" t="s">
        <v>7437</v>
      </c>
    </row>
    <row r="4558" spans="1:18" s="368" customFormat="1" ht="15" customHeight="1">
      <c r="A4558" s="139" t="s">
        <v>48</v>
      </c>
      <c r="B4558" s="280" t="s">
        <v>3</v>
      </c>
      <c r="C4558" s="305" t="s">
        <v>105</v>
      </c>
      <c r="D4558" s="281" t="s">
        <v>8305</v>
      </c>
      <c r="E4558" s="282" t="s">
        <v>8306</v>
      </c>
      <c r="F4558" s="283" t="s">
        <v>8327</v>
      </c>
      <c r="G4558" s="139" t="s">
        <v>7896</v>
      </c>
      <c r="H4558" s="139" t="s">
        <v>7525</v>
      </c>
      <c r="I4558" s="363">
        <v>45814</v>
      </c>
      <c r="J4558" s="280" t="s">
        <v>8298</v>
      </c>
      <c r="K4558" s="313" t="s">
        <v>7465</v>
      </c>
      <c r="L4558" s="284" t="s">
        <v>7703</v>
      </c>
      <c r="M4558" s="280" t="s">
        <v>7703</v>
      </c>
      <c r="N4558" s="280" t="s">
        <v>7703</v>
      </c>
      <c r="O4558" s="347" t="s">
        <v>7703</v>
      </c>
      <c r="P4558" s="347" t="s">
        <v>7703</v>
      </c>
      <c r="Q4558" s="283" t="s">
        <v>7703</v>
      </c>
      <c r="R4558" s="139" t="s">
        <v>7437</v>
      </c>
    </row>
    <row r="4559" spans="1:18" s="368" customFormat="1" ht="15" customHeight="1">
      <c r="A4559" s="139" t="s">
        <v>48</v>
      </c>
      <c r="B4559" s="280" t="s">
        <v>3</v>
      </c>
      <c r="C4559" s="305" t="s">
        <v>105</v>
      </c>
      <c r="D4559" s="281" t="s">
        <v>8250</v>
      </c>
      <c r="E4559" s="282" t="s">
        <v>8251</v>
      </c>
      <c r="F4559" s="307" t="s">
        <v>7544</v>
      </c>
      <c r="G4559" s="308" t="s">
        <v>7534</v>
      </c>
      <c r="H4559" s="308" t="s">
        <v>7434</v>
      </c>
      <c r="I4559" s="363">
        <v>45814</v>
      </c>
      <c r="J4559" s="280" t="s">
        <v>8298</v>
      </c>
      <c r="K4559" s="313" t="s">
        <v>7451</v>
      </c>
      <c r="L4559" s="284" t="s">
        <v>7703</v>
      </c>
      <c r="M4559" s="280" t="s">
        <v>7703</v>
      </c>
      <c r="N4559" s="280" t="s">
        <v>7703</v>
      </c>
      <c r="O4559" s="347" t="s">
        <v>7703</v>
      </c>
      <c r="P4559" s="347" t="s">
        <v>7703</v>
      </c>
      <c r="Q4559" s="283" t="s">
        <v>7703</v>
      </c>
      <c r="R4559" s="283" t="s">
        <v>7437</v>
      </c>
    </row>
    <row r="4560" spans="1:18" s="368" customFormat="1" ht="15" customHeight="1">
      <c r="A4560" s="139" t="s">
        <v>48</v>
      </c>
      <c r="B4560" s="280" t="s">
        <v>3</v>
      </c>
      <c r="C4560" s="305" t="s">
        <v>105</v>
      </c>
      <c r="D4560" s="281" t="s">
        <v>8307</v>
      </c>
      <c r="E4560" s="282" t="s">
        <v>8308</v>
      </c>
      <c r="F4560" s="308" t="s">
        <v>7531</v>
      </c>
      <c r="G4560" s="308" t="s">
        <v>7531</v>
      </c>
      <c r="H4560" s="308" t="s">
        <v>7531</v>
      </c>
      <c r="I4560" s="363">
        <v>45820</v>
      </c>
      <c r="J4560" s="280" t="s">
        <v>8299</v>
      </c>
      <c r="K4560" s="313" t="s">
        <v>7703</v>
      </c>
      <c r="L4560" s="284" t="s">
        <v>7703</v>
      </c>
      <c r="M4560" s="280" t="s">
        <v>7703</v>
      </c>
      <c r="N4560" s="280" t="s">
        <v>7703</v>
      </c>
      <c r="O4560" s="347" t="s">
        <v>7703</v>
      </c>
      <c r="P4560" s="347" t="s">
        <v>7703</v>
      </c>
      <c r="Q4560" s="283" t="s">
        <v>7703</v>
      </c>
      <c r="R4560" s="139" t="s">
        <v>7446</v>
      </c>
    </row>
    <row r="4561" spans="1:18" s="368" customFormat="1" ht="15" customHeight="1">
      <c r="A4561" s="139" t="s">
        <v>48</v>
      </c>
      <c r="B4561" s="280" t="s">
        <v>3</v>
      </c>
      <c r="C4561" s="305" t="s">
        <v>105</v>
      </c>
      <c r="D4561" s="281" t="s">
        <v>680</v>
      </c>
      <c r="E4561" s="282" t="s">
        <v>681</v>
      </c>
      <c r="F4561" s="307" t="s">
        <v>7544</v>
      </c>
      <c r="G4561" s="308" t="s">
        <v>7534</v>
      </c>
      <c r="H4561" s="308" t="s">
        <v>7434</v>
      </c>
      <c r="I4561" s="363">
        <v>45823</v>
      </c>
      <c r="J4561" s="280" t="s">
        <v>8299</v>
      </c>
      <c r="K4561" s="313" t="s">
        <v>7675</v>
      </c>
      <c r="L4561" s="284" t="s">
        <v>7703</v>
      </c>
      <c r="M4561" s="280" t="s">
        <v>7703</v>
      </c>
      <c r="N4561" s="280" t="s">
        <v>7703</v>
      </c>
      <c r="O4561" s="347" t="s">
        <v>7703</v>
      </c>
      <c r="P4561" s="347" t="s">
        <v>7703</v>
      </c>
      <c r="Q4561" s="283" t="s">
        <v>7703</v>
      </c>
      <c r="R4561" s="139" t="s">
        <v>7437</v>
      </c>
    </row>
    <row r="4562" spans="1:18" s="368" customFormat="1" ht="15" customHeight="1">
      <c r="A4562" s="139" t="s">
        <v>48</v>
      </c>
      <c r="B4562" s="280" t="s">
        <v>3</v>
      </c>
      <c r="C4562" s="305" t="s">
        <v>105</v>
      </c>
      <c r="D4562" s="281" t="s">
        <v>1232</v>
      </c>
      <c r="E4562" s="282" t="s">
        <v>1233</v>
      </c>
      <c r="F4562" s="283" t="s">
        <v>8278</v>
      </c>
      <c r="G4562" s="139" t="s">
        <v>7497</v>
      </c>
      <c r="H4562" s="139" t="s">
        <v>1365</v>
      </c>
      <c r="I4562" s="363">
        <v>45824</v>
      </c>
      <c r="J4562" s="280" t="s">
        <v>8300</v>
      </c>
      <c r="K4562" s="313" t="s">
        <v>7773</v>
      </c>
      <c r="L4562" s="284" t="s">
        <v>7703</v>
      </c>
      <c r="M4562" s="280" t="s">
        <v>7703</v>
      </c>
      <c r="N4562" s="280" t="s">
        <v>7703</v>
      </c>
      <c r="O4562" s="347" t="s">
        <v>7703</v>
      </c>
      <c r="P4562" s="347" t="s">
        <v>7703</v>
      </c>
      <c r="Q4562" s="283" t="s">
        <v>7703</v>
      </c>
      <c r="R4562" s="139" t="s">
        <v>7446</v>
      </c>
    </row>
    <row r="4563" spans="1:18" s="368" customFormat="1" ht="15" customHeight="1">
      <c r="A4563" s="139" t="s">
        <v>48</v>
      </c>
      <c r="B4563" s="280" t="s">
        <v>3</v>
      </c>
      <c r="C4563" s="305" t="s">
        <v>105</v>
      </c>
      <c r="D4563" s="281" t="s">
        <v>359</v>
      </c>
      <c r="E4563" s="282" t="s">
        <v>360</v>
      </c>
      <c r="F4563" s="307" t="s">
        <v>7807</v>
      </c>
      <c r="G4563" s="308" t="s">
        <v>7448</v>
      </c>
      <c r="H4563" s="308" t="s">
        <v>7449</v>
      </c>
      <c r="I4563" s="363">
        <v>45824</v>
      </c>
      <c r="J4563" s="280" t="s">
        <v>8300</v>
      </c>
      <c r="K4563" s="313" t="s">
        <v>7762</v>
      </c>
      <c r="L4563" s="284" t="s">
        <v>7703</v>
      </c>
      <c r="M4563" s="280" t="s">
        <v>7703</v>
      </c>
      <c r="N4563" s="280" t="s">
        <v>7703</v>
      </c>
      <c r="O4563" s="347" t="s">
        <v>7703</v>
      </c>
      <c r="P4563" s="347" t="s">
        <v>7703</v>
      </c>
      <c r="Q4563" s="283" t="s">
        <v>7703</v>
      </c>
      <c r="R4563" s="139" t="s">
        <v>7446</v>
      </c>
    </row>
    <row r="4564" spans="1:18" s="368" customFormat="1" ht="15" customHeight="1">
      <c r="A4564" s="139" t="s">
        <v>48</v>
      </c>
      <c r="B4564" s="280" t="s">
        <v>3</v>
      </c>
      <c r="C4564" s="305" t="s">
        <v>105</v>
      </c>
      <c r="D4564" s="281" t="s">
        <v>6052</v>
      </c>
      <c r="E4564" s="282" t="s">
        <v>6053</v>
      </c>
      <c r="F4564" s="283" t="s">
        <v>187</v>
      </c>
      <c r="G4564" s="139" t="s">
        <v>7463</v>
      </c>
      <c r="H4564" s="139" t="s">
        <v>7434</v>
      </c>
      <c r="I4564" s="363">
        <v>45829</v>
      </c>
      <c r="J4564" s="280" t="s">
        <v>8299</v>
      </c>
      <c r="K4564" s="313" t="s">
        <v>7465</v>
      </c>
      <c r="L4564" s="284" t="s">
        <v>7703</v>
      </c>
      <c r="M4564" s="280" t="s">
        <v>7703</v>
      </c>
      <c r="N4564" s="280" t="s">
        <v>7703</v>
      </c>
      <c r="O4564" s="347" t="s">
        <v>7703</v>
      </c>
      <c r="P4564" s="347" t="s">
        <v>7703</v>
      </c>
      <c r="Q4564" s="283" t="s">
        <v>7703</v>
      </c>
      <c r="R4564" s="139" t="s">
        <v>7437</v>
      </c>
    </row>
    <row r="4565" spans="1:18" s="368" customFormat="1" ht="15" customHeight="1">
      <c r="A4565" s="139" t="s">
        <v>48</v>
      </c>
      <c r="B4565" s="280" t="s">
        <v>3</v>
      </c>
      <c r="C4565" s="305" t="s">
        <v>105</v>
      </c>
      <c r="D4565" s="281" t="s">
        <v>2963</v>
      </c>
      <c r="E4565" s="282" t="s">
        <v>2964</v>
      </c>
      <c r="F4565" s="283" t="s">
        <v>187</v>
      </c>
      <c r="G4565" s="139" t="s">
        <v>7463</v>
      </c>
      <c r="H4565" s="139" t="s">
        <v>7434</v>
      </c>
      <c r="I4565" s="363">
        <v>45829</v>
      </c>
      <c r="J4565" s="280" t="s">
        <v>8299</v>
      </c>
      <c r="K4565" s="313" t="s">
        <v>8025</v>
      </c>
      <c r="L4565" s="284" t="s">
        <v>7703</v>
      </c>
      <c r="M4565" s="280" t="s">
        <v>7703</v>
      </c>
      <c r="N4565" s="280" t="s">
        <v>7703</v>
      </c>
      <c r="O4565" s="347" t="s">
        <v>7703</v>
      </c>
      <c r="P4565" s="347" t="s">
        <v>7703</v>
      </c>
      <c r="Q4565" s="283" t="s">
        <v>7703</v>
      </c>
      <c r="R4565" s="139" t="s">
        <v>7437</v>
      </c>
    </row>
    <row r="4566" spans="1:18" s="368" customFormat="1" ht="15" customHeight="1">
      <c r="A4566" s="139" t="s">
        <v>48</v>
      </c>
      <c r="B4566" s="280" t="s">
        <v>3</v>
      </c>
      <c r="C4566" s="305" t="s">
        <v>105</v>
      </c>
      <c r="D4566" s="281" t="s">
        <v>5382</v>
      </c>
      <c r="E4566" s="282" t="s">
        <v>5383</v>
      </c>
      <c r="F4566" s="283" t="s">
        <v>187</v>
      </c>
      <c r="G4566" s="139" t="s">
        <v>7463</v>
      </c>
      <c r="H4566" s="139" t="s">
        <v>7434</v>
      </c>
      <c r="I4566" s="363">
        <v>45829</v>
      </c>
      <c r="J4566" s="280" t="s">
        <v>8299</v>
      </c>
      <c r="K4566" s="313" t="s">
        <v>7465</v>
      </c>
      <c r="L4566" s="284" t="s">
        <v>7703</v>
      </c>
      <c r="M4566" s="280" t="s">
        <v>7703</v>
      </c>
      <c r="N4566" s="280" t="s">
        <v>7703</v>
      </c>
      <c r="O4566" s="347" t="s">
        <v>7703</v>
      </c>
      <c r="P4566" s="347" t="s">
        <v>7703</v>
      </c>
      <c r="Q4566" s="283" t="s">
        <v>7703</v>
      </c>
      <c r="R4566" s="139" t="s">
        <v>7437</v>
      </c>
    </row>
    <row r="4567" spans="1:18" s="368" customFormat="1" ht="15" customHeight="1">
      <c r="A4567" s="139" t="s">
        <v>48</v>
      </c>
      <c r="B4567" s="280" t="s">
        <v>3</v>
      </c>
      <c r="C4567" s="305" t="s">
        <v>105</v>
      </c>
      <c r="D4567" s="281" t="s">
        <v>2195</v>
      </c>
      <c r="E4567" s="282" t="s">
        <v>2196</v>
      </c>
      <c r="F4567" s="283" t="s">
        <v>187</v>
      </c>
      <c r="G4567" s="139" t="s">
        <v>7463</v>
      </c>
      <c r="H4567" s="139" t="s">
        <v>7434</v>
      </c>
      <c r="I4567" s="363">
        <v>45829</v>
      </c>
      <c r="J4567" s="280" t="s">
        <v>8299</v>
      </c>
      <c r="K4567" s="313" t="s">
        <v>7465</v>
      </c>
      <c r="L4567" s="284" t="s">
        <v>7703</v>
      </c>
      <c r="M4567" s="280" t="s">
        <v>7703</v>
      </c>
      <c r="N4567" s="280" t="s">
        <v>7703</v>
      </c>
      <c r="O4567" s="347" t="s">
        <v>7703</v>
      </c>
      <c r="P4567" s="347" t="s">
        <v>7703</v>
      </c>
      <c r="Q4567" s="283" t="s">
        <v>7703</v>
      </c>
      <c r="R4567" s="139" t="s">
        <v>7437</v>
      </c>
    </row>
    <row r="4568" spans="1:18" s="368" customFormat="1" ht="15" customHeight="1">
      <c r="A4568" s="139" t="s">
        <v>48</v>
      </c>
      <c r="B4568" s="280" t="s">
        <v>3</v>
      </c>
      <c r="C4568" s="305" t="s">
        <v>105</v>
      </c>
      <c r="D4568" s="281" t="s">
        <v>1134</v>
      </c>
      <c r="E4568" s="282" t="s">
        <v>1135</v>
      </c>
      <c r="F4568" s="307" t="s">
        <v>7544</v>
      </c>
      <c r="G4568" s="308" t="s">
        <v>7534</v>
      </c>
      <c r="H4568" s="308" t="s">
        <v>7434</v>
      </c>
      <c r="I4568" s="363">
        <v>45829</v>
      </c>
      <c r="J4568" s="280" t="s">
        <v>8299</v>
      </c>
      <c r="K4568" s="313" t="s">
        <v>7548</v>
      </c>
      <c r="L4568" s="284" t="s">
        <v>7703</v>
      </c>
      <c r="M4568" s="280" t="s">
        <v>7703</v>
      </c>
      <c r="N4568" s="280" t="s">
        <v>7703</v>
      </c>
      <c r="O4568" s="347" t="s">
        <v>7703</v>
      </c>
      <c r="P4568" s="347" t="s">
        <v>7703</v>
      </c>
      <c r="Q4568" s="283" t="s">
        <v>7703</v>
      </c>
      <c r="R4568" s="139" t="s">
        <v>7437</v>
      </c>
    </row>
    <row r="4569" spans="1:18" s="368" customFormat="1" ht="15" customHeight="1">
      <c r="A4569" s="139" t="s">
        <v>48</v>
      </c>
      <c r="B4569" s="280" t="s">
        <v>3</v>
      </c>
      <c r="C4569" s="305" t="s">
        <v>105</v>
      </c>
      <c r="D4569" s="281" t="s">
        <v>1117</v>
      </c>
      <c r="E4569" s="282" t="s">
        <v>1118</v>
      </c>
      <c r="F4569" s="283" t="s">
        <v>187</v>
      </c>
      <c r="G4569" s="139" t="s">
        <v>7463</v>
      </c>
      <c r="H4569" s="139" t="s">
        <v>7434</v>
      </c>
      <c r="I4569" s="363">
        <v>45829</v>
      </c>
      <c r="J4569" s="280" t="s">
        <v>8299</v>
      </c>
      <c r="K4569" s="313" t="s">
        <v>7465</v>
      </c>
      <c r="L4569" s="284" t="s">
        <v>7703</v>
      </c>
      <c r="M4569" s="280" t="s">
        <v>7703</v>
      </c>
      <c r="N4569" s="280" t="s">
        <v>7703</v>
      </c>
      <c r="O4569" s="347" t="s">
        <v>7703</v>
      </c>
      <c r="P4569" s="347" t="s">
        <v>7703</v>
      </c>
      <c r="Q4569" s="283" t="s">
        <v>7703</v>
      </c>
      <c r="R4569" s="139" t="s">
        <v>7437</v>
      </c>
    </row>
    <row r="4570" spans="1:18" s="368" customFormat="1" ht="15" customHeight="1">
      <c r="A4570" s="139" t="s">
        <v>48</v>
      </c>
      <c r="B4570" s="280" t="s">
        <v>3</v>
      </c>
      <c r="C4570" s="305" t="s">
        <v>105</v>
      </c>
      <c r="D4570" s="281" t="s">
        <v>1924</v>
      </c>
      <c r="E4570" s="282" t="s">
        <v>1925</v>
      </c>
      <c r="F4570" s="283" t="s">
        <v>8278</v>
      </c>
      <c r="G4570" s="139" t="s">
        <v>7497</v>
      </c>
      <c r="H4570" s="139" t="s">
        <v>1365</v>
      </c>
      <c r="I4570" s="363">
        <v>45831</v>
      </c>
      <c r="J4570" s="280" t="s">
        <v>8202</v>
      </c>
      <c r="K4570" s="313" t="s">
        <v>7773</v>
      </c>
      <c r="L4570" s="284" t="s">
        <v>7703</v>
      </c>
      <c r="M4570" s="280" t="s">
        <v>7703</v>
      </c>
      <c r="N4570" s="280" t="s">
        <v>7703</v>
      </c>
      <c r="O4570" s="347" t="s">
        <v>7703</v>
      </c>
      <c r="P4570" s="347" t="s">
        <v>7703</v>
      </c>
      <c r="Q4570" s="283" t="s">
        <v>7703</v>
      </c>
      <c r="R4570" s="139" t="s">
        <v>7437</v>
      </c>
    </row>
    <row r="4571" spans="1:18" s="368" customFormat="1" ht="15" customHeight="1">
      <c r="A4571" s="139" t="s">
        <v>48</v>
      </c>
      <c r="B4571" s="280" t="s">
        <v>3</v>
      </c>
      <c r="C4571" s="305" t="s">
        <v>105</v>
      </c>
      <c r="D4571" s="281" t="s">
        <v>3251</v>
      </c>
      <c r="E4571" s="282" t="s">
        <v>3252</v>
      </c>
      <c r="F4571" s="283" t="s">
        <v>8327</v>
      </c>
      <c r="G4571" s="139" t="s">
        <v>7896</v>
      </c>
      <c r="H4571" s="139" t="s">
        <v>7525</v>
      </c>
      <c r="I4571" s="363">
        <v>45831</v>
      </c>
      <c r="J4571" s="280" t="s">
        <v>8202</v>
      </c>
      <c r="K4571" s="313" t="s">
        <v>7465</v>
      </c>
      <c r="L4571" s="284" t="s">
        <v>7703</v>
      </c>
      <c r="M4571" s="280" t="s">
        <v>7703</v>
      </c>
      <c r="N4571" s="280" t="s">
        <v>7703</v>
      </c>
      <c r="O4571" s="347" t="s">
        <v>7703</v>
      </c>
      <c r="P4571" s="347" t="s">
        <v>7703</v>
      </c>
      <c r="Q4571" s="283" t="s">
        <v>7703</v>
      </c>
      <c r="R4571" s="139" t="s">
        <v>7437</v>
      </c>
    </row>
    <row r="4572" spans="1:18" s="368" customFormat="1" ht="15" customHeight="1">
      <c r="A4572" s="139" t="s">
        <v>48</v>
      </c>
      <c r="B4572" s="280" t="s">
        <v>3</v>
      </c>
      <c r="C4572" s="305" t="s">
        <v>105</v>
      </c>
      <c r="D4572" s="281" t="s">
        <v>8186</v>
      </c>
      <c r="E4572" s="282" t="s">
        <v>8187</v>
      </c>
      <c r="F4572" s="283" t="s">
        <v>8327</v>
      </c>
      <c r="G4572" s="139" t="s">
        <v>7896</v>
      </c>
      <c r="H4572" s="139" t="s">
        <v>7525</v>
      </c>
      <c r="I4572" s="363">
        <v>45831</v>
      </c>
      <c r="J4572" s="280" t="s">
        <v>8202</v>
      </c>
      <c r="K4572" s="313" t="s">
        <v>7465</v>
      </c>
      <c r="L4572" s="284" t="s">
        <v>7703</v>
      </c>
      <c r="M4572" s="280" t="s">
        <v>7703</v>
      </c>
      <c r="N4572" s="280" t="s">
        <v>7703</v>
      </c>
      <c r="O4572" s="347" t="s">
        <v>7703</v>
      </c>
      <c r="P4572" s="347" t="s">
        <v>7703</v>
      </c>
      <c r="Q4572" s="283" t="s">
        <v>7703</v>
      </c>
      <c r="R4572" s="139" t="s">
        <v>7437</v>
      </c>
    </row>
    <row r="4573" spans="1:18" s="368" customFormat="1" ht="15" customHeight="1">
      <c r="A4573" s="139" t="s">
        <v>48</v>
      </c>
      <c r="B4573" s="280" t="s">
        <v>3</v>
      </c>
      <c r="C4573" s="305" t="s">
        <v>105</v>
      </c>
      <c r="D4573" s="281" t="s">
        <v>664</v>
      </c>
      <c r="E4573" s="282" t="s">
        <v>665</v>
      </c>
      <c r="F4573" s="283" t="s">
        <v>8327</v>
      </c>
      <c r="G4573" s="139" t="s">
        <v>7896</v>
      </c>
      <c r="H4573" s="139" t="s">
        <v>7525</v>
      </c>
      <c r="I4573" s="363">
        <v>45824</v>
      </c>
      <c r="J4573" s="280" t="s">
        <v>8300</v>
      </c>
      <c r="K4573" s="313" t="s">
        <v>7451</v>
      </c>
      <c r="L4573" s="284" t="s">
        <v>7703</v>
      </c>
      <c r="M4573" s="280" t="s">
        <v>7703</v>
      </c>
      <c r="N4573" s="280" t="s">
        <v>7703</v>
      </c>
      <c r="O4573" s="347" t="s">
        <v>7703</v>
      </c>
      <c r="P4573" s="347" t="s">
        <v>7703</v>
      </c>
      <c r="Q4573" s="283" t="s">
        <v>7703</v>
      </c>
      <c r="R4573" s="139" t="s">
        <v>7437</v>
      </c>
    </row>
    <row r="4574" spans="1:18" s="368" customFormat="1" ht="15" customHeight="1">
      <c r="A4574" s="139" t="s">
        <v>48</v>
      </c>
      <c r="B4574" s="280" t="s">
        <v>3</v>
      </c>
      <c r="C4574" s="305" t="s">
        <v>105</v>
      </c>
      <c r="D4574" s="281" t="s">
        <v>5949</v>
      </c>
      <c r="E4574" s="282" t="s">
        <v>5950</v>
      </c>
      <c r="F4574" s="283" t="s">
        <v>8327</v>
      </c>
      <c r="G4574" s="139" t="s">
        <v>7896</v>
      </c>
      <c r="H4574" s="139" t="s">
        <v>7525</v>
      </c>
      <c r="I4574" s="363">
        <v>45831</v>
      </c>
      <c r="J4574" s="280" t="s">
        <v>8202</v>
      </c>
      <c r="K4574" s="313" t="s">
        <v>7527</v>
      </c>
      <c r="L4574" s="284" t="s">
        <v>7703</v>
      </c>
      <c r="M4574" s="280" t="s">
        <v>7703</v>
      </c>
      <c r="N4574" s="280" t="s">
        <v>7703</v>
      </c>
      <c r="O4574" s="347" t="s">
        <v>7703</v>
      </c>
      <c r="P4574" s="347" t="s">
        <v>7703</v>
      </c>
      <c r="Q4574" s="283" t="s">
        <v>7703</v>
      </c>
      <c r="R4574" s="139" t="s">
        <v>7528</v>
      </c>
    </row>
    <row r="4575" spans="1:18" s="368" customFormat="1" ht="15" customHeight="1">
      <c r="A4575" s="139" t="s">
        <v>48</v>
      </c>
      <c r="B4575" s="280" t="s">
        <v>3</v>
      </c>
      <c r="C4575" s="305" t="s">
        <v>105</v>
      </c>
      <c r="D4575" s="281" t="s">
        <v>1637</v>
      </c>
      <c r="E4575" s="282" t="s">
        <v>1633</v>
      </c>
      <c r="F4575" s="283" t="s">
        <v>8327</v>
      </c>
      <c r="G4575" s="139" t="s">
        <v>7896</v>
      </c>
      <c r="H4575" s="139" t="s">
        <v>7525</v>
      </c>
      <c r="I4575" s="363">
        <v>45831</v>
      </c>
      <c r="J4575" s="280" t="s">
        <v>8202</v>
      </c>
      <c r="K4575" s="313" t="s">
        <v>7465</v>
      </c>
      <c r="L4575" s="284" t="s">
        <v>7703</v>
      </c>
      <c r="M4575" s="280" t="s">
        <v>7703</v>
      </c>
      <c r="N4575" s="280" t="s">
        <v>7703</v>
      </c>
      <c r="O4575" s="347" t="s">
        <v>7703</v>
      </c>
      <c r="P4575" s="347" t="s">
        <v>7703</v>
      </c>
      <c r="Q4575" s="283" t="s">
        <v>7703</v>
      </c>
      <c r="R4575" s="139" t="s">
        <v>7437</v>
      </c>
    </row>
    <row r="4576" spans="1:18" s="368" customFormat="1" ht="15" customHeight="1">
      <c r="A4576" s="139" t="s">
        <v>48</v>
      </c>
      <c r="B4576" s="280" t="s">
        <v>3</v>
      </c>
      <c r="C4576" s="305" t="s">
        <v>105</v>
      </c>
      <c r="D4576" s="281" t="s">
        <v>2911</v>
      </c>
      <c r="E4576" s="282" t="s">
        <v>2912</v>
      </c>
      <c r="F4576" s="283" t="s">
        <v>8278</v>
      </c>
      <c r="G4576" s="139" t="s">
        <v>7497</v>
      </c>
      <c r="H4576" s="139" t="s">
        <v>1365</v>
      </c>
      <c r="I4576" s="363">
        <v>45832</v>
      </c>
      <c r="J4576" s="280" t="s">
        <v>8202</v>
      </c>
      <c r="K4576" s="313" t="s">
        <v>7593</v>
      </c>
      <c r="L4576" s="284" t="s">
        <v>7703</v>
      </c>
      <c r="M4576" s="280" t="s">
        <v>7703</v>
      </c>
      <c r="N4576" s="280" t="s">
        <v>7703</v>
      </c>
      <c r="O4576" s="347" t="s">
        <v>7703</v>
      </c>
      <c r="P4576" s="347" t="s">
        <v>7703</v>
      </c>
      <c r="Q4576" s="283" t="s">
        <v>7703</v>
      </c>
      <c r="R4576" s="139" t="s">
        <v>7437</v>
      </c>
    </row>
    <row r="4577" spans="1:18" s="368" customFormat="1" ht="15" customHeight="1">
      <c r="A4577" s="139" t="s">
        <v>48</v>
      </c>
      <c r="B4577" s="280" t="s">
        <v>3</v>
      </c>
      <c r="C4577" s="305" t="s">
        <v>105</v>
      </c>
      <c r="D4577" s="281" t="s">
        <v>8312</v>
      </c>
      <c r="E4577" s="282" t="s">
        <v>8313</v>
      </c>
      <c r="F4577" s="308" t="s">
        <v>7531</v>
      </c>
      <c r="G4577" s="308" t="s">
        <v>7531</v>
      </c>
      <c r="H4577" s="308" t="s">
        <v>7531</v>
      </c>
      <c r="I4577" s="363">
        <v>45835</v>
      </c>
      <c r="J4577" s="280" t="s">
        <v>8202</v>
      </c>
      <c r="K4577" s="313" t="s">
        <v>7465</v>
      </c>
      <c r="L4577" s="284" t="s">
        <v>7703</v>
      </c>
      <c r="M4577" s="280" t="s">
        <v>7703</v>
      </c>
      <c r="N4577" s="280" t="s">
        <v>7703</v>
      </c>
      <c r="O4577" s="347" t="s">
        <v>7703</v>
      </c>
      <c r="P4577" s="347" t="s">
        <v>7703</v>
      </c>
      <c r="Q4577" s="283" t="s">
        <v>7703</v>
      </c>
      <c r="R4577" s="139" t="s">
        <v>7437</v>
      </c>
    </row>
    <row r="4578" spans="1:18" s="368" customFormat="1" ht="15" customHeight="1">
      <c r="A4578" s="139" t="s">
        <v>48</v>
      </c>
      <c r="B4578" s="280" t="s">
        <v>3</v>
      </c>
      <c r="C4578" s="305" t="s">
        <v>105</v>
      </c>
      <c r="D4578" s="281" t="s">
        <v>8314</v>
      </c>
      <c r="E4578" s="282" t="s">
        <v>1586</v>
      </c>
      <c r="F4578" s="308" t="s">
        <v>7531</v>
      </c>
      <c r="G4578" s="308" t="s">
        <v>7531</v>
      </c>
      <c r="H4578" s="308" t="s">
        <v>7531</v>
      </c>
      <c r="I4578" s="363">
        <v>45835</v>
      </c>
      <c r="J4578" s="280" t="s">
        <v>8202</v>
      </c>
      <c r="K4578" s="313" t="s">
        <v>7465</v>
      </c>
      <c r="L4578" s="284" t="s">
        <v>7703</v>
      </c>
      <c r="M4578" s="280" t="s">
        <v>7703</v>
      </c>
      <c r="N4578" s="280" t="s">
        <v>7703</v>
      </c>
      <c r="O4578" s="347" t="s">
        <v>7703</v>
      </c>
      <c r="P4578" s="347" t="s">
        <v>7703</v>
      </c>
      <c r="Q4578" s="283" t="s">
        <v>7703</v>
      </c>
      <c r="R4578" s="139" t="s">
        <v>7437</v>
      </c>
    </row>
    <row r="4579" spans="1:18" s="368" customFormat="1" ht="15" customHeight="1">
      <c r="A4579" s="139" t="s">
        <v>48</v>
      </c>
      <c r="B4579" s="280" t="s">
        <v>3</v>
      </c>
      <c r="C4579" s="305" t="s">
        <v>105</v>
      </c>
      <c r="D4579" s="281" t="s">
        <v>8315</v>
      </c>
      <c r="E4579" s="282" t="s">
        <v>8316</v>
      </c>
      <c r="F4579" s="308" t="s">
        <v>7531</v>
      </c>
      <c r="G4579" s="308" t="s">
        <v>7531</v>
      </c>
      <c r="H4579" s="308" t="s">
        <v>7531</v>
      </c>
      <c r="I4579" s="363">
        <v>45835</v>
      </c>
      <c r="J4579" s="280" t="s">
        <v>8202</v>
      </c>
      <c r="K4579" s="313" t="s">
        <v>7675</v>
      </c>
      <c r="L4579" s="284" t="s">
        <v>7703</v>
      </c>
      <c r="M4579" s="280" t="s">
        <v>7703</v>
      </c>
      <c r="N4579" s="280" t="s">
        <v>7703</v>
      </c>
      <c r="O4579" s="347" t="s">
        <v>7703</v>
      </c>
      <c r="P4579" s="347" t="s">
        <v>7703</v>
      </c>
      <c r="Q4579" s="283" t="s">
        <v>7703</v>
      </c>
      <c r="R4579" s="139" t="s">
        <v>7446</v>
      </c>
    </row>
    <row r="4580" spans="1:18" s="368" customFormat="1" ht="15" customHeight="1">
      <c r="A4580" s="139" t="s">
        <v>48</v>
      </c>
      <c r="B4580" s="280" t="s">
        <v>3</v>
      </c>
      <c r="C4580" s="305" t="s">
        <v>105</v>
      </c>
      <c r="D4580" s="281" t="s">
        <v>3812</v>
      </c>
      <c r="E4580" s="282" t="s">
        <v>3813</v>
      </c>
      <c r="F4580" s="283" t="s">
        <v>187</v>
      </c>
      <c r="G4580" s="139" t="s">
        <v>7463</v>
      </c>
      <c r="H4580" s="139" t="s">
        <v>7434</v>
      </c>
      <c r="I4580" s="363">
        <v>45829</v>
      </c>
      <c r="J4580" s="280" t="s">
        <v>8299</v>
      </c>
      <c r="K4580" s="313" t="s">
        <v>7465</v>
      </c>
      <c r="L4580" s="284" t="s">
        <v>7703</v>
      </c>
      <c r="M4580" s="280" t="s">
        <v>7703</v>
      </c>
      <c r="N4580" s="280" t="s">
        <v>7703</v>
      </c>
      <c r="O4580" s="347" t="s">
        <v>7703</v>
      </c>
      <c r="P4580" s="347" t="s">
        <v>7703</v>
      </c>
      <c r="Q4580" s="283" t="s">
        <v>7703</v>
      </c>
      <c r="R4580" s="139" t="s">
        <v>7437</v>
      </c>
    </row>
    <row r="4581" spans="1:18" s="368" customFormat="1" ht="15" customHeight="1">
      <c r="A4581" s="139" t="s">
        <v>48</v>
      </c>
      <c r="B4581" s="280" t="s">
        <v>3</v>
      </c>
      <c r="C4581" s="305" t="s">
        <v>105</v>
      </c>
      <c r="D4581" s="281" t="s">
        <v>8239</v>
      </c>
      <c r="E4581" s="282" t="s">
        <v>8240</v>
      </c>
      <c r="F4581" s="308" t="s">
        <v>7531</v>
      </c>
      <c r="G4581" s="308" t="s">
        <v>7531</v>
      </c>
      <c r="H4581" s="308" t="s">
        <v>7531</v>
      </c>
      <c r="I4581" s="363">
        <v>45754</v>
      </c>
      <c r="J4581" s="280" t="s">
        <v>8217</v>
      </c>
      <c r="K4581" s="313" t="s">
        <v>7711</v>
      </c>
      <c r="L4581" s="284" t="s">
        <v>7703</v>
      </c>
      <c r="M4581" s="280" t="s">
        <v>7703</v>
      </c>
      <c r="N4581" s="280" t="s">
        <v>7703</v>
      </c>
      <c r="O4581" s="347" t="s">
        <v>7703</v>
      </c>
      <c r="P4581" s="347" t="s">
        <v>7703</v>
      </c>
      <c r="Q4581" s="283" t="s">
        <v>7703</v>
      </c>
      <c r="R4581" s="139" t="s">
        <v>7446</v>
      </c>
    </row>
    <row r="4582" spans="1:18" s="368" customFormat="1" ht="15" customHeight="1">
      <c r="A4582" s="139" t="s">
        <v>48</v>
      </c>
      <c r="B4582" s="280" t="s">
        <v>3</v>
      </c>
      <c r="C4582" s="305" t="s">
        <v>105</v>
      </c>
      <c r="D4582" s="281" t="s">
        <v>1747</v>
      </c>
      <c r="E4582" s="282" t="s">
        <v>1748</v>
      </c>
      <c r="F4582" s="283" t="s">
        <v>8281</v>
      </c>
      <c r="G4582" s="139" t="s">
        <v>7861</v>
      </c>
      <c r="H4582" s="139" t="s">
        <v>7525</v>
      </c>
      <c r="I4582" s="363">
        <v>45794</v>
      </c>
      <c r="J4582" s="280" t="s">
        <v>8277</v>
      </c>
      <c r="K4582" s="313" t="s">
        <v>7821</v>
      </c>
      <c r="L4582" s="284" t="s">
        <v>7703</v>
      </c>
      <c r="M4582" s="280" t="s">
        <v>7703</v>
      </c>
      <c r="N4582" s="280" t="s">
        <v>7703</v>
      </c>
      <c r="O4582" s="347" t="s">
        <v>7703</v>
      </c>
      <c r="P4582" s="347" t="s">
        <v>7703</v>
      </c>
      <c r="Q4582" s="283" t="s">
        <v>7703</v>
      </c>
      <c r="R4582" s="139" t="s">
        <v>7446</v>
      </c>
    </row>
    <row r="4583" spans="1:18" s="368" customFormat="1" ht="15" customHeight="1">
      <c r="A4583" s="139" t="s">
        <v>48</v>
      </c>
      <c r="B4583" s="280" t="s">
        <v>3</v>
      </c>
      <c r="C4583" s="305" t="s">
        <v>105</v>
      </c>
      <c r="D4583" s="281" t="s">
        <v>3152</v>
      </c>
      <c r="E4583" s="282" t="s">
        <v>3153</v>
      </c>
      <c r="F4583" s="283" t="s">
        <v>7998</v>
      </c>
      <c r="G4583" s="139" t="s">
        <v>7896</v>
      </c>
      <c r="H4583" s="139" t="s">
        <v>7525</v>
      </c>
      <c r="I4583" s="363">
        <v>45831</v>
      </c>
      <c r="J4583" s="280" t="s">
        <v>8202</v>
      </c>
      <c r="K4583" s="313" t="s">
        <v>7441</v>
      </c>
      <c r="L4583" s="284" t="s">
        <v>7703</v>
      </c>
      <c r="M4583" s="280" t="s">
        <v>7703</v>
      </c>
      <c r="N4583" s="280" t="s">
        <v>7703</v>
      </c>
      <c r="O4583" s="347" t="s">
        <v>7703</v>
      </c>
      <c r="P4583" s="347" t="s">
        <v>7703</v>
      </c>
      <c r="Q4583" s="283" t="s">
        <v>7703</v>
      </c>
      <c r="R4583" s="139" t="s">
        <v>7437</v>
      </c>
    </row>
    <row r="4584" spans="1:18" s="368" customFormat="1" ht="15" customHeight="1">
      <c r="A4584" s="139" t="s">
        <v>48</v>
      </c>
      <c r="B4584" s="280" t="s">
        <v>3</v>
      </c>
      <c r="C4584" s="305" t="s">
        <v>105</v>
      </c>
      <c r="D4584" s="281" t="s">
        <v>8058</v>
      </c>
      <c r="E4584" s="282" t="s">
        <v>8059</v>
      </c>
      <c r="F4584" s="283" t="s">
        <v>285</v>
      </c>
      <c r="G4584" s="139" t="s">
        <v>7497</v>
      </c>
      <c r="H4584" s="139" t="s">
        <v>1365</v>
      </c>
      <c r="I4584" s="363">
        <v>45658</v>
      </c>
      <c r="J4584" s="280" t="s">
        <v>8095</v>
      </c>
      <c r="K4584" s="313" t="s">
        <v>7516</v>
      </c>
      <c r="L4584" s="284" t="s">
        <v>7703</v>
      </c>
      <c r="M4584" s="280" t="s">
        <v>7703</v>
      </c>
      <c r="N4584" s="280" t="s">
        <v>7703</v>
      </c>
      <c r="O4584" s="347" t="s">
        <v>7703</v>
      </c>
      <c r="P4584" s="347" t="s">
        <v>7703</v>
      </c>
      <c r="Q4584" s="283" t="s">
        <v>7703</v>
      </c>
      <c r="R4584" s="139" t="s">
        <v>7437</v>
      </c>
    </row>
    <row r="4585" spans="1:18" s="368" customFormat="1" ht="15" customHeight="1">
      <c r="A4585" s="139" t="s">
        <v>48</v>
      </c>
      <c r="B4585" s="280" t="s">
        <v>3</v>
      </c>
      <c r="C4585" s="305" t="s">
        <v>105</v>
      </c>
      <c r="D4585" s="281" t="s">
        <v>7270</v>
      </c>
      <c r="E4585" s="282" t="s">
        <v>7271</v>
      </c>
      <c r="F4585" s="283" t="s">
        <v>7895</v>
      </c>
      <c r="G4585" s="139" t="s">
        <v>7896</v>
      </c>
      <c r="H4585" s="139" t="s">
        <v>7525</v>
      </c>
      <c r="I4585" s="363">
        <v>45838</v>
      </c>
      <c r="J4585" s="280" t="s">
        <v>8304</v>
      </c>
      <c r="K4585" s="313" t="s">
        <v>7884</v>
      </c>
      <c r="L4585" s="284" t="s">
        <v>7703</v>
      </c>
      <c r="M4585" s="280" t="s">
        <v>7703</v>
      </c>
      <c r="N4585" s="280" t="s">
        <v>7703</v>
      </c>
      <c r="O4585" s="347" t="s">
        <v>7703</v>
      </c>
      <c r="P4585" s="347" t="s">
        <v>7703</v>
      </c>
      <c r="Q4585" s="283" t="s">
        <v>7703</v>
      </c>
      <c r="R4585" s="139" t="s">
        <v>7437</v>
      </c>
    </row>
    <row r="4586" spans="1:18" s="368" customFormat="1" ht="15" customHeight="1">
      <c r="A4586" s="139" t="s">
        <v>48</v>
      </c>
      <c r="B4586" s="280" t="s">
        <v>3</v>
      </c>
      <c r="C4586" s="305" t="s">
        <v>106</v>
      </c>
      <c r="D4586" s="281" t="s">
        <v>5125</v>
      </c>
      <c r="E4586" s="282" t="s">
        <v>5126</v>
      </c>
      <c r="F4586" s="283" t="s">
        <v>7578</v>
      </c>
      <c r="G4586" s="139" t="s">
        <v>7502</v>
      </c>
      <c r="H4586" s="139" t="s">
        <v>7434</v>
      </c>
      <c r="I4586" s="363">
        <v>45801</v>
      </c>
      <c r="J4586" s="280" t="s">
        <v>8282</v>
      </c>
      <c r="K4586" s="313" t="s">
        <v>7445</v>
      </c>
      <c r="L4586" s="284" t="s">
        <v>7703</v>
      </c>
      <c r="M4586" s="280" t="s">
        <v>7703</v>
      </c>
      <c r="N4586" s="280" t="s">
        <v>7703</v>
      </c>
      <c r="O4586" s="347" t="s">
        <v>7703</v>
      </c>
      <c r="P4586" s="347" t="s">
        <v>7703</v>
      </c>
      <c r="Q4586" s="283" t="s">
        <v>7703</v>
      </c>
      <c r="R4586" s="139" t="s">
        <v>7446</v>
      </c>
    </row>
    <row r="4587" spans="1:18" ht="15" customHeight="1">
      <c r="A4587" s="139" t="s">
        <v>48</v>
      </c>
      <c r="B4587" s="280" t="s">
        <v>6</v>
      </c>
      <c r="C4587" s="305" t="s">
        <v>105</v>
      </c>
      <c r="D4587" s="281" t="s">
        <v>8113</v>
      </c>
      <c r="E4587" s="282" t="s">
        <v>8114</v>
      </c>
      <c r="F4587" s="283" t="s">
        <v>8136</v>
      </c>
      <c r="G4587" s="139" t="s">
        <v>7497</v>
      </c>
      <c r="H4587" s="139" t="s">
        <v>1365</v>
      </c>
      <c r="I4587" s="363">
        <v>45826</v>
      </c>
      <c r="J4587" s="280" t="s">
        <v>8300</v>
      </c>
      <c r="K4587" s="313" t="s">
        <v>7710</v>
      </c>
      <c r="L4587" s="284">
        <v>45852</v>
      </c>
      <c r="M4587" s="280" t="s">
        <v>8328</v>
      </c>
      <c r="N4587" s="280" t="s">
        <v>7863</v>
      </c>
      <c r="O4587" s="313" t="s">
        <v>7525</v>
      </c>
      <c r="P4587" s="313" t="s">
        <v>7525</v>
      </c>
      <c r="Q4587" s="310" t="s">
        <v>7734</v>
      </c>
      <c r="R4587" s="139" t="s">
        <v>7528</v>
      </c>
    </row>
    <row r="4588" spans="1:18" ht="15" customHeight="1">
      <c r="A4588" s="139" t="s">
        <v>48</v>
      </c>
      <c r="B4588" s="280" t="s">
        <v>49</v>
      </c>
      <c r="C4588" s="305" t="s">
        <v>105</v>
      </c>
      <c r="D4588" s="281" t="s">
        <v>3572</v>
      </c>
      <c r="E4588" s="282" t="s">
        <v>3573</v>
      </c>
      <c r="F4588" s="283" t="s">
        <v>187</v>
      </c>
      <c r="G4588" s="139" t="s">
        <v>7463</v>
      </c>
      <c r="H4588" s="139" t="s">
        <v>7434</v>
      </c>
      <c r="I4588" s="363">
        <v>45839</v>
      </c>
      <c r="J4588" s="280" t="s">
        <v>8304</v>
      </c>
      <c r="K4588" s="313" t="s">
        <v>7808</v>
      </c>
      <c r="L4588" s="284"/>
      <c r="M4588" s="280"/>
      <c r="N4588" s="280"/>
      <c r="O4588" s="347"/>
      <c r="P4588" s="347"/>
      <c r="Q4588" s="283"/>
      <c r="R4588" s="139" t="s">
        <v>7446</v>
      </c>
    </row>
    <row r="4589" spans="1:18" ht="15" customHeight="1">
      <c r="A4589" s="139" t="s">
        <v>48</v>
      </c>
      <c r="B4589" s="280" t="s">
        <v>49</v>
      </c>
      <c r="C4589" s="305" t="s">
        <v>105</v>
      </c>
      <c r="D4589" s="281" t="s">
        <v>6672</v>
      </c>
      <c r="E4589" s="282" t="s">
        <v>6673</v>
      </c>
      <c r="F4589" s="283" t="s">
        <v>187</v>
      </c>
      <c r="G4589" s="139" t="s">
        <v>7463</v>
      </c>
      <c r="H4589" s="139" t="s">
        <v>7434</v>
      </c>
      <c r="I4589" s="363">
        <v>45839</v>
      </c>
      <c r="J4589" s="280" t="s">
        <v>8304</v>
      </c>
      <c r="K4589" s="313" t="s">
        <v>7441</v>
      </c>
      <c r="L4589" s="284"/>
      <c r="M4589" s="280"/>
      <c r="N4589" s="280"/>
      <c r="O4589" s="347"/>
      <c r="P4589" s="347"/>
      <c r="Q4589" s="283"/>
      <c r="R4589" s="139" t="s">
        <v>7446</v>
      </c>
    </row>
    <row r="4590" spans="1:18" ht="15" customHeight="1">
      <c r="A4590" s="139" t="s">
        <v>48</v>
      </c>
      <c r="B4590" s="280" t="s">
        <v>49</v>
      </c>
      <c r="C4590" s="305" t="s">
        <v>105</v>
      </c>
      <c r="D4590" s="281" t="s">
        <v>7005</v>
      </c>
      <c r="E4590" s="282" t="s">
        <v>7006</v>
      </c>
      <c r="F4590" s="283" t="s">
        <v>187</v>
      </c>
      <c r="G4590" s="139" t="s">
        <v>7463</v>
      </c>
      <c r="H4590" s="139" t="s">
        <v>7434</v>
      </c>
      <c r="I4590" s="363">
        <v>45839</v>
      </c>
      <c r="J4590" s="280" t="s">
        <v>8304</v>
      </c>
      <c r="K4590" s="313" t="s">
        <v>2088</v>
      </c>
      <c r="L4590" s="284"/>
      <c r="M4590" s="280"/>
      <c r="N4590" s="280"/>
      <c r="O4590" s="347"/>
      <c r="P4590" s="347"/>
      <c r="Q4590" s="283"/>
      <c r="R4590" s="139" t="s">
        <v>7437</v>
      </c>
    </row>
    <row r="4591" spans="1:18" ht="15" customHeight="1">
      <c r="A4591" s="139" t="s">
        <v>48</v>
      </c>
      <c r="B4591" s="280" t="s">
        <v>49</v>
      </c>
      <c r="C4591" s="305" t="s">
        <v>143</v>
      </c>
      <c r="D4591" s="281" t="s">
        <v>2705</v>
      </c>
      <c r="E4591" s="282" t="s">
        <v>2706</v>
      </c>
      <c r="F4591" s="283" t="s">
        <v>187</v>
      </c>
      <c r="G4591" s="139" t="s">
        <v>7463</v>
      </c>
      <c r="H4591" s="139" t="s">
        <v>7434</v>
      </c>
      <c r="I4591" s="363">
        <v>45839</v>
      </c>
      <c r="J4591" s="280" t="s">
        <v>8304</v>
      </c>
      <c r="K4591" s="313" t="s">
        <v>7451</v>
      </c>
      <c r="L4591" s="284"/>
      <c r="M4591" s="280"/>
      <c r="N4591" s="280"/>
      <c r="O4591" s="347"/>
      <c r="P4591" s="347"/>
      <c r="Q4591" s="283"/>
      <c r="R4591" s="139" t="s">
        <v>7437</v>
      </c>
    </row>
    <row r="4592" spans="1:18" ht="15" customHeight="1">
      <c r="A4592" s="139" t="s">
        <v>48</v>
      </c>
      <c r="B4592" s="280" t="s">
        <v>49</v>
      </c>
      <c r="C4592" s="305" t="s">
        <v>105</v>
      </c>
      <c r="D4592" s="281" t="s">
        <v>559</v>
      </c>
      <c r="E4592" s="282" t="s">
        <v>560</v>
      </c>
      <c r="F4592" s="283" t="s">
        <v>187</v>
      </c>
      <c r="G4592" s="139" t="s">
        <v>7463</v>
      </c>
      <c r="H4592" s="139" t="s">
        <v>7434</v>
      </c>
      <c r="I4592" s="363">
        <v>45839</v>
      </c>
      <c r="J4592" s="280" t="s">
        <v>8304</v>
      </c>
      <c r="K4592" s="313" t="s">
        <v>7451</v>
      </c>
      <c r="L4592" s="284"/>
      <c r="M4592" s="280"/>
      <c r="N4592" s="280"/>
      <c r="O4592" s="347"/>
      <c r="P4592" s="347"/>
      <c r="Q4592" s="283"/>
      <c r="R4592" s="139" t="s">
        <v>7437</v>
      </c>
    </row>
    <row r="4593" spans="1:18" ht="15" customHeight="1">
      <c r="A4593" s="139" t="s">
        <v>48</v>
      </c>
      <c r="B4593" s="280" t="s">
        <v>49</v>
      </c>
      <c r="C4593" s="305" t="s">
        <v>105</v>
      </c>
      <c r="D4593" s="281" t="s">
        <v>3545</v>
      </c>
      <c r="E4593" s="282" t="s">
        <v>3546</v>
      </c>
      <c r="F4593" s="283" t="s">
        <v>187</v>
      </c>
      <c r="G4593" s="139" t="s">
        <v>7463</v>
      </c>
      <c r="H4593" s="139" t="s">
        <v>7434</v>
      </c>
      <c r="I4593" s="363">
        <v>45839</v>
      </c>
      <c r="J4593" s="280" t="s">
        <v>8304</v>
      </c>
      <c r="K4593" s="313" t="s">
        <v>7465</v>
      </c>
      <c r="L4593" s="284"/>
      <c r="M4593" s="280"/>
      <c r="N4593" s="280"/>
      <c r="O4593" s="347"/>
      <c r="P4593" s="347"/>
      <c r="Q4593" s="283"/>
      <c r="R4593" s="139" t="s">
        <v>7437</v>
      </c>
    </row>
    <row r="4594" spans="1:18" ht="15" customHeight="1">
      <c r="A4594" s="139" t="s">
        <v>48</v>
      </c>
      <c r="B4594" s="280" t="s">
        <v>49</v>
      </c>
      <c r="C4594" s="305" t="s">
        <v>105</v>
      </c>
      <c r="D4594" s="281" t="s">
        <v>8329</v>
      </c>
      <c r="E4594" s="282" t="s">
        <v>8330</v>
      </c>
      <c r="F4594" s="283" t="s">
        <v>187</v>
      </c>
      <c r="G4594" s="139" t="s">
        <v>7463</v>
      </c>
      <c r="H4594" s="139" t="s">
        <v>7434</v>
      </c>
      <c r="I4594" s="363">
        <v>45839</v>
      </c>
      <c r="J4594" s="280" t="s">
        <v>8304</v>
      </c>
      <c r="K4594" s="313" t="s">
        <v>7548</v>
      </c>
      <c r="L4594" s="284"/>
      <c r="M4594" s="280"/>
      <c r="N4594" s="280"/>
      <c r="O4594" s="347"/>
      <c r="P4594" s="347"/>
      <c r="Q4594" s="283"/>
      <c r="R4594" s="139" t="s">
        <v>7437</v>
      </c>
    </row>
    <row r="4595" spans="1:18" ht="15" customHeight="1">
      <c r="A4595" s="139" t="s">
        <v>48</v>
      </c>
      <c r="B4595" s="280" t="s">
        <v>49</v>
      </c>
      <c r="C4595" s="305" t="s">
        <v>105</v>
      </c>
      <c r="D4595" s="281" t="s">
        <v>4231</v>
      </c>
      <c r="E4595" s="282" t="s">
        <v>4232</v>
      </c>
      <c r="F4595" s="283" t="s">
        <v>187</v>
      </c>
      <c r="G4595" s="139" t="s">
        <v>7463</v>
      </c>
      <c r="H4595" s="139" t="s">
        <v>7434</v>
      </c>
      <c r="I4595" s="363">
        <v>45839</v>
      </c>
      <c r="J4595" s="280" t="s">
        <v>8304</v>
      </c>
      <c r="K4595" s="313" t="s">
        <v>7593</v>
      </c>
      <c r="L4595" s="284"/>
      <c r="M4595" s="280"/>
      <c r="N4595" s="280"/>
      <c r="O4595" s="347"/>
      <c r="P4595" s="347"/>
      <c r="Q4595" s="283"/>
      <c r="R4595" s="139" t="s">
        <v>7437</v>
      </c>
    </row>
    <row r="4596" spans="1:18" ht="15" customHeight="1">
      <c r="A4596" s="139" t="s">
        <v>48</v>
      </c>
      <c r="B4596" s="280" t="s">
        <v>49</v>
      </c>
      <c r="C4596" s="305" t="s">
        <v>105</v>
      </c>
      <c r="D4596" s="281" t="s">
        <v>4974</v>
      </c>
      <c r="E4596" s="282" t="s">
        <v>4975</v>
      </c>
      <c r="F4596" s="283" t="s">
        <v>187</v>
      </c>
      <c r="G4596" s="139" t="s">
        <v>7463</v>
      </c>
      <c r="H4596" s="139" t="s">
        <v>7434</v>
      </c>
      <c r="I4596" s="363">
        <v>45839</v>
      </c>
      <c r="J4596" s="280" t="s">
        <v>8304</v>
      </c>
      <c r="K4596" s="313" t="s">
        <v>7854</v>
      </c>
      <c r="L4596" s="284"/>
      <c r="M4596" s="280"/>
      <c r="N4596" s="280"/>
      <c r="O4596" s="347"/>
      <c r="P4596" s="347"/>
      <c r="Q4596" s="283"/>
      <c r="R4596" s="139" t="s">
        <v>7437</v>
      </c>
    </row>
    <row r="4597" spans="1:18" ht="15" customHeight="1">
      <c r="A4597" s="139" t="s">
        <v>48</v>
      </c>
      <c r="B4597" s="280" t="s">
        <v>49</v>
      </c>
      <c r="C4597" s="305" t="s">
        <v>105</v>
      </c>
      <c r="D4597" s="281" t="s">
        <v>2850</v>
      </c>
      <c r="E4597" s="282" t="s">
        <v>2851</v>
      </c>
      <c r="F4597" s="283" t="s">
        <v>187</v>
      </c>
      <c r="G4597" s="139" t="s">
        <v>7463</v>
      </c>
      <c r="H4597" s="139" t="s">
        <v>7434</v>
      </c>
      <c r="I4597" s="363">
        <v>45839</v>
      </c>
      <c r="J4597" s="280" t="s">
        <v>8304</v>
      </c>
      <c r="K4597" s="313" t="s">
        <v>7652</v>
      </c>
      <c r="L4597" s="284"/>
      <c r="M4597" s="280"/>
      <c r="N4597" s="280"/>
      <c r="O4597" s="347"/>
      <c r="P4597" s="347"/>
      <c r="Q4597" s="283"/>
      <c r="R4597" s="139" t="s">
        <v>7437</v>
      </c>
    </row>
    <row r="4598" spans="1:18" ht="15" customHeight="1">
      <c r="A4598" s="139" t="s">
        <v>48</v>
      </c>
      <c r="B4598" s="280" t="s">
        <v>49</v>
      </c>
      <c r="C4598" s="305" t="s">
        <v>105</v>
      </c>
      <c r="D4598" s="281" t="s">
        <v>5322</v>
      </c>
      <c r="E4598" s="282" t="s">
        <v>5323</v>
      </c>
      <c r="F4598" s="283" t="s">
        <v>187</v>
      </c>
      <c r="G4598" s="139" t="s">
        <v>7463</v>
      </c>
      <c r="H4598" s="139" t="s">
        <v>7434</v>
      </c>
      <c r="I4598" s="363">
        <v>45839</v>
      </c>
      <c r="J4598" s="280" t="s">
        <v>8304</v>
      </c>
      <c r="K4598" s="313" t="s">
        <v>7593</v>
      </c>
      <c r="L4598" s="284"/>
      <c r="M4598" s="280"/>
      <c r="N4598" s="280"/>
      <c r="O4598" s="347"/>
      <c r="P4598" s="347"/>
      <c r="Q4598" s="283"/>
      <c r="R4598" s="139" t="s">
        <v>7437</v>
      </c>
    </row>
    <row r="4599" spans="1:18" ht="15" customHeight="1">
      <c r="A4599" s="139" t="s">
        <v>48</v>
      </c>
      <c r="B4599" s="280" t="s">
        <v>49</v>
      </c>
      <c r="C4599" s="305" t="s">
        <v>105</v>
      </c>
      <c r="D4599" s="281" t="s">
        <v>5371</v>
      </c>
      <c r="E4599" s="282" t="s">
        <v>5372</v>
      </c>
      <c r="F4599" s="283" t="s">
        <v>187</v>
      </c>
      <c r="G4599" s="139" t="s">
        <v>7463</v>
      </c>
      <c r="H4599" s="139" t="s">
        <v>7434</v>
      </c>
      <c r="I4599" s="363">
        <v>45839</v>
      </c>
      <c r="J4599" s="280" t="s">
        <v>8304</v>
      </c>
      <c r="K4599" s="313" t="s">
        <v>7474</v>
      </c>
      <c r="L4599" s="284"/>
      <c r="M4599" s="280"/>
      <c r="N4599" s="280"/>
      <c r="O4599" s="347"/>
      <c r="P4599" s="347"/>
      <c r="Q4599" s="283"/>
      <c r="R4599" s="139" t="s">
        <v>7437</v>
      </c>
    </row>
    <row r="4600" spans="1:18" ht="15" customHeight="1">
      <c r="A4600" s="139" t="s">
        <v>48</v>
      </c>
      <c r="B4600" s="280" t="s">
        <v>49</v>
      </c>
      <c r="C4600" s="305" t="s">
        <v>105</v>
      </c>
      <c r="D4600" s="281" t="s">
        <v>5462</v>
      </c>
      <c r="E4600" s="282" t="s">
        <v>5463</v>
      </c>
      <c r="F4600" s="283" t="s">
        <v>187</v>
      </c>
      <c r="G4600" s="139" t="s">
        <v>7463</v>
      </c>
      <c r="H4600" s="139" t="s">
        <v>7434</v>
      </c>
      <c r="I4600" s="363">
        <v>45839</v>
      </c>
      <c r="J4600" s="280" t="s">
        <v>8304</v>
      </c>
      <c r="K4600" s="313" t="s">
        <v>7795</v>
      </c>
      <c r="L4600" s="284"/>
      <c r="M4600" s="280"/>
      <c r="N4600" s="280"/>
      <c r="O4600" s="347"/>
      <c r="P4600" s="347"/>
      <c r="Q4600" s="283"/>
      <c r="R4600" s="139" t="s">
        <v>7437</v>
      </c>
    </row>
    <row r="4601" spans="1:18" ht="15" customHeight="1">
      <c r="A4601" s="139" t="s">
        <v>48</v>
      </c>
      <c r="B4601" s="280" t="s">
        <v>49</v>
      </c>
      <c r="C4601" s="305" t="s">
        <v>105</v>
      </c>
      <c r="D4601" s="281" t="s">
        <v>5556</v>
      </c>
      <c r="E4601" s="282" t="s">
        <v>5557</v>
      </c>
      <c r="F4601" s="283" t="s">
        <v>187</v>
      </c>
      <c r="G4601" s="139" t="s">
        <v>7463</v>
      </c>
      <c r="H4601" s="139" t="s">
        <v>7434</v>
      </c>
      <c r="I4601" s="363">
        <v>45839</v>
      </c>
      <c r="J4601" s="280" t="s">
        <v>8304</v>
      </c>
      <c r="K4601" s="313" t="s">
        <v>7795</v>
      </c>
      <c r="L4601" s="284"/>
      <c r="M4601" s="280"/>
      <c r="N4601" s="280"/>
      <c r="O4601" s="347"/>
      <c r="P4601" s="347"/>
      <c r="Q4601" s="283"/>
      <c r="R4601" s="139" t="s">
        <v>7437</v>
      </c>
    </row>
    <row r="4602" spans="1:18" ht="15" customHeight="1">
      <c r="A4602" s="139" t="s">
        <v>48</v>
      </c>
      <c r="B4602" s="280" t="s">
        <v>49</v>
      </c>
      <c r="C4602" s="305" t="s">
        <v>105</v>
      </c>
      <c r="D4602" s="281" t="s">
        <v>5760</v>
      </c>
      <c r="E4602" s="282" t="s">
        <v>5761</v>
      </c>
      <c r="F4602" s="283" t="s">
        <v>187</v>
      </c>
      <c r="G4602" s="139" t="s">
        <v>7463</v>
      </c>
      <c r="H4602" s="139" t="s">
        <v>7434</v>
      </c>
      <c r="I4602" s="363">
        <v>45839</v>
      </c>
      <c r="J4602" s="280" t="s">
        <v>8304</v>
      </c>
      <c r="K4602" s="313" t="s">
        <v>7548</v>
      </c>
      <c r="L4602" s="284"/>
      <c r="M4602" s="280"/>
      <c r="N4602" s="280"/>
      <c r="O4602" s="347"/>
      <c r="P4602" s="347"/>
      <c r="Q4602" s="283"/>
      <c r="R4602" s="139" t="s">
        <v>7437</v>
      </c>
    </row>
    <row r="4603" spans="1:18" ht="15" customHeight="1">
      <c r="A4603" s="139" t="s">
        <v>48</v>
      </c>
      <c r="B4603" s="280" t="s">
        <v>49</v>
      </c>
      <c r="C4603" s="305" t="s">
        <v>105</v>
      </c>
      <c r="D4603" s="281" t="s">
        <v>5959</v>
      </c>
      <c r="E4603" s="282" t="s">
        <v>5960</v>
      </c>
      <c r="F4603" s="283" t="s">
        <v>187</v>
      </c>
      <c r="G4603" s="139" t="s">
        <v>7463</v>
      </c>
      <c r="H4603" s="139" t="s">
        <v>7434</v>
      </c>
      <c r="I4603" s="363">
        <v>45839</v>
      </c>
      <c r="J4603" s="280" t="s">
        <v>8304</v>
      </c>
      <c r="K4603" s="313" t="s">
        <v>8006</v>
      </c>
      <c r="L4603" s="284"/>
      <c r="M4603" s="280"/>
      <c r="N4603" s="280"/>
      <c r="O4603" s="347"/>
      <c r="P4603" s="347"/>
      <c r="Q4603" s="283"/>
      <c r="R4603" s="139" t="s">
        <v>7437</v>
      </c>
    </row>
    <row r="4604" spans="1:18" ht="15" customHeight="1">
      <c r="A4604" s="139" t="s">
        <v>48</v>
      </c>
      <c r="B4604" s="280" t="s">
        <v>49</v>
      </c>
      <c r="C4604" s="305" t="s">
        <v>105</v>
      </c>
      <c r="D4604" s="281" t="s">
        <v>6233</v>
      </c>
      <c r="E4604" s="282" t="s">
        <v>6234</v>
      </c>
      <c r="F4604" s="283" t="s">
        <v>187</v>
      </c>
      <c r="G4604" s="139" t="s">
        <v>7463</v>
      </c>
      <c r="H4604" s="139" t="s">
        <v>7434</v>
      </c>
      <c r="I4604" s="363">
        <v>45839</v>
      </c>
      <c r="J4604" s="280" t="s">
        <v>8304</v>
      </c>
      <c r="K4604" s="313" t="s">
        <v>7465</v>
      </c>
      <c r="L4604" s="284"/>
      <c r="M4604" s="280"/>
      <c r="N4604" s="280"/>
      <c r="O4604" s="347"/>
      <c r="P4604" s="347"/>
      <c r="Q4604" s="283"/>
      <c r="R4604" s="139" t="s">
        <v>7437</v>
      </c>
    </row>
    <row r="4605" spans="1:18" ht="15" customHeight="1">
      <c r="A4605" s="139" t="s">
        <v>48</v>
      </c>
      <c r="B4605" s="280" t="s">
        <v>49</v>
      </c>
      <c r="C4605" s="305" t="s">
        <v>105</v>
      </c>
      <c r="D4605" s="281" t="s">
        <v>7177</v>
      </c>
      <c r="E4605" s="282" t="s">
        <v>7178</v>
      </c>
      <c r="F4605" s="283" t="s">
        <v>187</v>
      </c>
      <c r="G4605" s="139" t="s">
        <v>7463</v>
      </c>
      <c r="H4605" s="139" t="s">
        <v>7434</v>
      </c>
      <c r="I4605" s="363">
        <v>45839</v>
      </c>
      <c r="J4605" s="280" t="s">
        <v>8304</v>
      </c>
      <c r="K4605" s="313" t="s">
        <v>7854</v>
      </c>
      <c r="L4605" s="284"/>
      <c r="M4605" s="280"/>
      <c r="N4605" s="280"/>
      <c r="O4605" s="347"/>
      <c r="P4605" s="347"/>
      <c r="Q4605" s="283"/>
      <c r="R4605" s="139" t="s">
        <v>7437</v>
      </c>
    </row>
    <row r="4606" spans="1:18" ht="15" customHeight="1">
      <c r="A4606" s="139" t="s">
        <v>48</v>
      </c>
      <c r="B4606" s="280" t="s">
        <v>49</v>
      </c>
      <c r="C4606" s="305" t="s">
        <v>143</v>
      </c>
      <c r="D4606" s="281" t="s">
        <v>4548</v>
      </c>
      <c r="E4606" s="282" t="s">
        <v>4549</v>
      </c>
      <c r="F4606" s="283" t="s">
        <v>187</v>
      </c>
      <c r="G4606" s="139" t="s">
        <v>7463</v>
      </c>
      <c r="H4606" s="139" t="s">
        <v>7434</v>
      </c>
      <c r="I4606" s="363">
        <v>45839</v>
      </c>
      <c r="J4606" s="280" t="s">
        <v>8304</v>
      </c>
      <c r="K4606" s="313" t="s">
        <v>7698</v>
      </c>
      <c r="L4606" s="284"/>
      <c r="M4606" s="280"/>
      <c r="N4606" s="280"/>
      <c r="O4606" s="347"/>
      <c r="P4606" s="347"/>
      <c r="Q4606" s="283"/>
      <c r="R4606" s="139" t="s">
        <v>7446</v>
      </c>
    </row>
    <row r="4607" spans="1:18" ht="15" customHeight="1">
      <c r="A4607" s="139" t="s">
        <v>48</v>
      </c>
      <c r="B4607" s="280" t="s">
        <v>49</v>
      </c>
      <c r="C4607" s="305" t="s">
        <v>105</v>
      </c>
      <c r="D4607" s="281" t="s">
        <v>3799</v>
      </c>
      <c r="E4607" s="282" t="s">
        <v>3800</v>
      </c>
      <c r="F4607" s="283" t="s">
        <v>187</v>
      </c>
      <c r="G4607" s="139" t="s">
        <v>7463</v>
      </c>
      <c r="H4607" s="139" t="s">
        <v>7434</v>
      </c>
      <c r="I4607" s="363">
        <v>45839</v>
      </c>
      <c r="J4607" s="280" t="s">
        <v>8304</v>
      </c>
      <c r="K4607" s="313" t="s">
        <v>7821</v>
      </c>
      <c r="L4607" s="284"/>
      <c r="M4607" s="280"/>
      <c r="N4607" s="280"/>
      <c r="O4607" s="347"/>
      <c r="P4607" s="347"/>
      <c r="Q4607" s="283"/>
      <c r="R4607" s="139" t="s">
        <v>7446</v>
      </c>
    </row>
    <row r="4608" spans="1:18" ht="15" customHeight="1">
      <c r="A4608" s="139" t="s">
        <v>48</v>
      </c>
      <c r="B4608" s="280" t="s">
        <v>49</v>
      </c>
      <c r="C4608" s="305" t="s">
        <v>105</v>
      </c>
      <c r="D4608" s="281" t="s">
        <v>4694</v>
      </c>
      <c r="E4608" s="282" t="s">
        <v>4695</v>
      </c>
      <c r="F4608" s="283" t="s">
        <v>187</v>
      </c>
      <c r="G4608" s="139" t="s">
        <v>7463</v>
      </c>
      <c r="H4608" s="139" t="s">
        <v>7434</v>
      </c>
      <c r="I4608" s="363">
        <v>45839</v>
      </c>
      <c r="J4608" s="280" t="s">
        <v>8304</v>
      </c>
      <c r="K4608" s="313" t="s">
        <v>7527</v>
      </c>
      <c r="L4608" s="284"/>
      <c r="M4608" s="280"/>
      <c r="N4608" s="280"/>
      <c r="O4608" s="347"/>
      <c r="P4608" s="347"/>
      <c r="Q4608" s="283"/>
      <c r="R4608" s="139" t="s">
        <v>7528</v>
      </c>
    </row>
    <row r="4609" spans="1:18" ht="15" customHeight="1">
      <c r="A4609" s="139" t="s">
        <v>48</v>
      </c>
      <c r="B4609" s="280" t="s">
        <v>49</v>
      </c>
      <c r="C4609" s="305" t="s">
        <v>105</v>
      </c>
      <c r="D4609" s="281" t="s">
        <v>5362</v>
      </c>
      <c r="E4609" s="282" t="s">
        <v>5363</v>
      </c>
      <c r="F4609" s="283" t="s">
        <v>187</v>
      </c>
      <c r="G4609" s="139" t="s">
        <v>7463</v>
      </c>
      <c r="H4609" s="139" t="s">
        <v>7434</v>
      </c>
      <c r="I4609" s="363">
        <v>45839</v>
      </c>
      <c r="J4609" s="280" t="s">
        <v>8304</v>
      </c>
      <c r="K4609" s="313" t="s">
        <v>7821</v>
      </c>
      <c r="L4609" s="284"/>
      <c r="M4609" s="280"/>
      <c r="N4609" s="280"/>
      <c r="O4609" s="347"/>
      <c r="P4609" s="347"/>
      <c r="Q4609" s="283"/>
      <c r="R4609" s="139" t="s">
        <v>7446</v>
      </c>
    </row>
    <row r="4610" spans="1:18" ht="15" customHeight="1">
      <c r="A4610" s="139" t="s">
        <v>48</v>
      </c>
      <c r="B4610" s="280" t="s">
        <v>49</v>
      </c>
      <c r="C4610" s="305" t="s">
        <v>105</v>
      </c>
      <c r="D4610" s="281" t="s">
        <v>4654</v>
      </c>
      <c r="E4610" s="282" t="s">
        <v>4655</v>
      </c>
      <c r="F4610" s="283" t="s">
        <v>187</v>
      </c>
      <c r="G4610" s="139" t="s">
        <v>7463</v>
      </c>
      <c r="H4610" s="139" t="s">
        <v>7434</v>
      </c>
      <c r="I4610" s="363">
        <v>45839</v>
      </c>
      <c r="J4610" s="280" t="s">
        <v>8304</v>
      </c>
      <c r="K4610" s="313" t="s">
        <v>7846</v>
      </c>
      <c r="L4610" s="284"/>
      <c r="M4610" s="280"/>
      <c r="N4610" s="280"/>
      <c r="O4610" s="347"/>
      <c r="P4610" s="347"/>
      <c r="Q4610" s="283"/>
      <c r="R4610" s="139" t="s">
        <v>7437</v>
      </c>
    </row>
    <row r="4611" spans="1:18" ht="15" customHeight="1">
      <c r="A4611" s="139" t="s">
        <v>48</v>
      </c>
      <c r="B4611" s="280" t="s">
        <v>49</v>
      </c>
      <c r="C4611" s="305" t="s">
        <v>105</v>
      </c>
      <c r="D4611" s="281" t="s">
        <v>7135</v>
      </c>
      <c r="E4611" s="282" t="s">
        <v>7136</v>
      </c>
      <c r="F4611" s="283" t="s">
        <v>187</v>
      </c>
      <c r="G4611" s="139" t="s">
        <v>7463</v>
      </c>
      <c r="H4611" s="139" t="s">
        <v>7434</v>
      </c>
      <c r="I4611" s="363">
        <v>45839</v>
      </c>
      <c r="J4611" s="280" t="s">
        <v>8304</v>
      </c>
      <c r="K4611" s="313" t="s">
        <v>7465</v>
      </c>
      <c r="L4611" s="284"/>
      <c r="M4611" s="280"/>
      <c r="N4611" s="280"/>
      <c r="O4611" s="347"/>
      <c r="P4611" s="347"/>
      <c r="Q4611" s="283"/>
      <c r="R4611" s="139" t="s">
        <v>7437</v>
      </c>
    </row>
    <row r="4612" spans="1:18" ht="15" customHeight="1">
      <c r="A4612" s="139" t="s">
        <v>48</v>
      </c>
      <c r="B4612" s="280" t="s">
        <v>49</v>
      </c>
      <c r="C4612" s="305" t="s">
        <v>143</v>
      </c>
      <c r="D4612" s="281" t="s">
        <v>2402</v>
      </c>
      <c r="E4612" s="282" t="s">
        <v>2403</v>
      </c>
      <c r="F4612" s="283" t="s">
        <v>187</v>
      </c>
      <c r="G4612" s="139" t="s">
        <v>7463</v>
      </c>
      <c r="H4612" s="139" t="s">
        <v>7434</v>
      </c>
      <c r="I4612" s="363">
        <v>45839</v>
      </c>
      <c r="J4612" s="280" t="s">
        <v>8304</v>
      </c>
      <c r="K4612" s="313" t="s">
        <v>7755</v>
      </c>
      <c r="L4612" s="284"/>
      <c r="M4612" s="280"/>
      <c r="N4612" s="280"/>
      <c r="O4612" s="347"/>
      <c r="P4612" s="347"/>
      <c r="Q4612" s="283"/>
      <c r="R4612" s="139" t="s">
        <v>7437</v>
      </c>
    </row>
    <row r="4613" spans="1:18" ht="15" customHeight="1">
      <c r="A4613" s="139" t="s">
        <v>48</v>
      </c>
      <c r="B4613" s="280" t="s">
        <v>49</v>
      </c>
      <c r="C4613" s="305" t="s">
        <v>143</v>
      </c>
      <c r="D4613" s="281" t="s">
        <v>2406</v>
      </c>
      <c r="E4613" s="282" t="s">
        <v>2407</v>
      </c>
      <c r="F4613" s="283" t="s">
        <v>187</v>
      </c>
      <c r="G4613" s="139" t="s">
        <v>7463</v>
      </c>
      <c r="H4613" s="139" t="s">
        <v>7434</v>
      </c>
      <c r="I4613" s="363">
        <v>45839</v>
      </c>
      <c r="J4613" s="280" t="s">
        <v>8304</v>
      </c>
      <c r="K4613" s="313" t="s">
        <v>7436</v>
      </c>
      <c r="L4613" s="284"/>
      <c r="M4613" s="280"/>
      <c r="N4613" s="280"/>
      <c r="O4613" s="347"/>
      <c r="P4613" s="347"/>
      <c r="Q4613" s="283"/>
      <c r="R4613" s="139" t="s">
        <v>7437</v>
      </c>
    </row>
    <row r="4614" spans="1:18" ht="15" customHeight="1">
      <c r="A4614" s="139" t="s">
        <v>48</v>
      </c>
      <c r="B4614" s="280" t="s">
        <v>49</v>
      </c>
      <c r="C4614" s="305" t="s">
        <v>105</v>
      </c>
      <c r="D4614" s="281" t="s">
        <v>5482</v>
      </c>
      <c r="E4614" s="282" t="s">
        <v>5483</v>
      </c>
      <c r="F4614" s="283" t="s">
        <v>187</v>
      </c>
      <c r="G4614" s="139" t="s">
        <v>7463</v>
      </c>
      <c r="H4614" s="139" t="s">
        <v>7434</v>
      </c>
      <c r="I4614" s="363">
        <v>45839</v>
      </c>
      <c r="J4614" s="280" t="s">
        <v>8304</v>
      </c>
      <c r="K4614" s="313" t="s">
        <v>7674</v>
      </c>
      <c r="L4614" s="284"/>
      <c r="M4614" s="280"/>
      <c r="N4614" s="280"/>
      <c r="O4614" s="347"/>
      <c r="P4614" s="347"/>
      <c r="Q4614" s="283"/>
      <c r="R4614" s="139" t="s">
        <v>7437</v>
      </c>
    </row>
    <row r="4615" spans="1:18" ht="15" customHeight="1">
      <c r="A4615" s="139" t="s">
        <v>48</v>
      </c>
      <c r="B4615" s="280" t="s">
        <v>49</v>
      </c>
      <c r="C4615" s="305" t="s">
        <v>143</v>
      </c>
      <c r="D4615" s="281" t="s">
        <v>6249</v>
      </c>
      <c r="E4615" s="282" t="s">
        <v>6250</v>
      </c>
      <c r="F4615" s="283" t="s">
        <v>187</v>
      </c>
      <c r="G4615" s="139" t="s">
        <v>7463</v>
      </c>
      <c r="H4615" s="139" t="s">
        <v>7434</v>
      </c>
      <c r="I4615" s="363">
        <v>45839</v>
      </c>
      <c r="J4615" s="280" t="s">
        <v>8304</v>
      </c>
      <c r="K4615" s="313" t="s">
        <v>7755</v>
      </c>
      <c r="L4615" s="284"/>
      <c r="M4615" s="280"/>
      <c r="N4615" s="280"/>
      <c r="O4615" s="347"/>
      <c r="P4615" s="347"/>
      <c r="Q4615" s="283"/>
      <c r="R4615" s="139" t="s">
        <v>7437</v>
      </c>
    </row>
    <row r="4616" spans="1:18" ht="15" customHeight="1">
      <c r="A4616" s="139" t="s">
        <v>48</v>
      </c>
      <c r="B4616" s="280" t="s">
        <v>49</v>
      </c>
      <c r="C4616" s="305" t="s">
        <v>143</v>
      </c>
      <c r="D4616" s="281" t="s">
        <v>8283</v>
      </c>
      <c r="E4616" s="282" t="s">
        <v>7322</v>
      </c>
      <c r="F4616" s="283" t="s">
        <v>8284</v>
      </c>
      <c r="G4616" s="139" t="s">
        <v>8174</v>
      </c>
      <c r="H4616" s="139" t="s">
        <v>7577</v>
      </c>
      <c r="I4616" s="363">
        <v>45845</v>
      </c>
      <c r="J4616" s="280" t="s">
        <v>8331</v>
      </c>
      <c r="K4616" s="313"/>
      <c r="L4616" s="284"/>
      <c r="M4616" s="280"/>
      <c r="N4616" s="280"/>
      <c r="O4616" s="347"/>
      <c r="P4616" s="347"/>
      <c r="Q4616" s="283"/>
      <c r="R4616" s="139" t="s">
        <v>7437</v>
      </c>
    </row>
    <row r="4617" spans="1:18" ht="15" customHeight="1">
      <c r="A4617" s="139" t="s">
        <v>48</v>
      </c>
      <c r="B4617" s="280" t="s">
        <v>49</v>
      </c>
      <c r="C4617" s="305" t="s">
        <v>105</v>
      </c>
      <c r="D4617" s="281" t="s">
        <v>3109</v>
      </c>
      <c r="E4617" s="282" t="s">
        <v>3110</v>
      </c>
      <c r="F4617" s="283" t="s">
        <v>7604</v>
      </c>
      <c r="G4617" s="139" t="s">
        <v>7497</v>
      </c>
      <c r="H4617" s="139" t="s">
        <v>1365</v>
      </c>
      <c r="I4617" s="363">
        <v>45839</v>
      </c>
      <c r="J4617" s="280" t="s">
        <v>8304</v>
      </c>
      <c r="K4617" s="313" t="s">
        <v>7548</v>
      </c>
      <c r="L4617" s="284"/>
      <c r="M4617" s="280"/>
      <c r="N4617" s="280"/>
      <c r="O4617" s="347"/>
      <c r="P4617" s="347"/>
      <c r="Q4617" s="283"/>
      <c r="R4617" s="139" t="s">
        <v>7437</v>
      </c>
    </row>
    <row r="4618" spans="1:18" ht="15" customHeight="1">
      <c r="A4618" s="139" t="s">
        <v>48</v>
      </c>
      <c r="B4618" s="280" t="s">
        <v>49</v>
      </c>
      <c r="C4618" s="305" t="s">
        <v>105</v>
      </c>
      <c r="D4618" s="281" t="s">
        <v>3983</v>
      </c>
      <c r="E4618" s="282" t="s">
        <v>3984</v>
      </c>
      <c r="F4618" s="283" t="s">
        <v>7604</v>
      </c>
      <c r="G4618" s="139" t="s">
        <v>7497</v>
      </c>
      <c r="H4618" s="139" t="s">
        <v>1365</v>
      </c>
      <c r="I4618" s="363">
        <v>45839</v>
      </c>
      <c r="J4618" s="280" t="s">
        <v>8304</v>
      </c>
      <c r="K4618" s="313" t="s">
        <v>7436</v>
      </c>
      <c r="L4618" s="284"/>
      <c r="M4618" s="280"/>
      <c r="N4618" s="280"/>
      <c r="O4618" s="347"/>
      <c r="P4618" s="347"/>
      <c r="Q4618" s="283"/>
      <c r="R4618" s="139" t="s">
        <v>7437</v>
      </c>
    </row>
    <row r="4619" spans="1:18" ht="15" customHeight="1">
      <c r="A4619" s="139" t="s">
        <v>48</v>
      </c>
      <c r="B4619" s="280" t="s">
        <v>49</v>
      </c>
      <c r="C4619" s="305" t="s">
        <v>105</v>
      </c>
      <c r="D4619" s="281" t="s">
        <v>4069</v>
      </c>
      <c r="E4619" s="282" t="s">
        <v>4070</v>
      </c>
      <c r="F4619" s="283" t="s">
        <v>7604</v>
      </c>
      <c r="G4619" s="139" t="s">
        <v>7497</v>
      </c>
      <c r="H4619" s="139" t="s">
        <v>1365</v>
      </c>
      <c r="I4619" s="363">
        <v>45839</v>
      </c>
      <c r="J4619" s="280" t="s">
        <v>8304</v>
      </c>
      <c r="K4619" s="313" t="s">
        <v>7436</v>
      </c>
      <c r="L4619" s="284"/>
      <c r="M4619" s="280"/>
      <c r="N4619" s="280"/>
      <c r="O4619" s="347"/>
      <c r="P4619" s="347"/>
      <c r="Q4619" s="283"/>
      <c r="R4619" s="139" t="s">
        <v>7437</v>
      </c>
    </row>
    <row r="4620" spans="1:18" ht="15" customHeight="1">
      <c r="A4620" s="139" t="s">
        <v>48</v>
      </c>
      <c r="B4620" s="280" t="s">
        <v>49</v>
      </c>
      <c r="C4620" s="305" t="s">
        <v>105</v>
      </c>
      <c r="D4620" s="281" t="s">
        <v>7157</v>
      </c>
      <c r="E4620" s="282" t="s">
        <v>7158</v>
      </c>
      <c r="F4620" s="283" t="s">
        <v>7604</v>
      </c>
      <c r="G4620" s="139" t="s">
        <v>7497</v>
      </c>
      <c r="H4620" s="139" t="s">
        <v>1365</v>
      </c>
      <c r="I4620" s="363">
        <v>45839</v>
      </c>
      <c r="J4620" s="280" t="s">
        <v>8304</v>
      </c>
      <c r="K4620" s="313" t="s">
        <v>7930</v>
      </c>
      <c r="L4620" s="284"/>
      <c r="M4620" s="280"/>
      <c r="N4620" s="280"/>
      <c r="O4620" s="347"/>
      <c r="P4620" s="347"/>
      <c r="Q4620" s="283"/>
      <c r="R4620" s="139" t="s">
        <v>7437</v>
      </c>
    </row>
    <row r="4621" spans="1:18" ht="15" customHeight="1">
      <c r="A4621" s="139" t="s">
        <v>48</v>
      </c>
      <c r="B4621" s="280" t="s">
        <v>49</v>
      </c>
      <c r="C4621" s="305" t="s">
        <v>105</v>
      </c>
      <c r="D4621" s="281" t="s">
        <v>5617</v>
      </c>
      <c r="E4621" s="282" t="s">
        <v>5618</v>
      </c>
      <c r="F4621" s="283" t="s">
        <v>7739</v>
      </c>
      <c r="G4621" s="139" t="s">
        <v>7896</v>
      </c>
      <c r="H4621" s="139" t="s">
        <v>7525</v>
      </c>
      <c r="I4621" s="363">
        <v>45846</v>
      </c>
      <c r="J4621" s="280" t="s">
        <v>8304</v>
      </c>
      <c r="K4621" s="313" t="s">
        <v>7821</v>
      </c>
      <c r="L4621" s="284"/>
      <c r="M4621" s="280"/>
      <c r="N4621" s="280"/>
      <c r="O4621" s="347"/>
      <c r="P4621" s="347"/>
      <c r="Q4621" s="283"/>
      <c r="R4621" s="139" t="s">
        <v>7446</v>
      </c>
    </row>
    <row r="4622" spans="1:18" ht="15" customHeight="1">
      <c r="A4622" s="139" t="s">
        <v>48</v>
      </c>
      <c r="B4622" s="280" t="s">
        <v>49</v>
      </c>
      <c r="C4622" s="305" t="s">
        <v>105</v>
      </c>
      <c r="D4622" s="281" t="s">
        <v>277</v>
      </c>
      <c r="E4622" s="282" t="s">
        <v>278</v>
      </c>
      <c r="F4622" s="307" t="s">
        <v>7544</v>
      </c>
      <c r="G4622" s="308" t="s">
        <v>7534</v>
      </c>
      <c r="H4622" s="308" t="s">
        <v>7434</v>
      </c>
      <c r="I4622" s="363">
        <v>45839</v>
      </c>
      <c r="J4622" s="280" t="s">
        <v>8304</v>
      </c>
      <c r="K4622" s="313" t="s">
        <v>8006</v>
      </c>
      <c r="L4622" s="284"/>
      <c r="M4622" s="280"/>
      <c r="N4622" s="280"/>
      <c r="O4622" s="347"/>
      <c r="P4622" s="347"/>
      <c r="Q4622" s="283"/>
      <c r="R4622" s="139" t="s">
        <v>7437</v>
      </c>
    </row>
    <row r="4623" spans="1:18" ht="15" customHeight="1">
      <c r="A4623" s="139" t="s">
        <v>48</v>
      </c>
      <c r="B4623" s="280" t="s">
        <v>49</v>
      </c>
      <c r="C4623" s="305" t="s">
        <v>105</v>
      </c>
      <c r="D4623" s="281" t="s">
        <v>727</v>
      </c>
      <c r="E4623" s="282" t="s">
        <v>728</v>
      </c>
      <c r="F4623" s="283" t="s">
        <v>358</v>
      </c>
      <c r="G4623" s="139" t="s">
        <v>7521</v>
      </c>
      <c r="H4623" s="139" t="s">
        <v>7449</v>
      </c>
      <c r="I4623" s="363">
        <v>45839</v>
      </c>
      <c r="J4623" s="280" t="s">
        <v>8304</v>
      </c>
      <c r="K4623" s="313" t="s">
        <v>7451</v>
      </c>
      <c r="L4623" s="284"/>
      <c r="M4623" s="280"/>
      <c r="N4623" s="280"/>
      <c r="O4623" s="347"/>
      <c r="P4623" s="347"/>
      <c r="Q4623" s="283"/>
      <c r="R4623" s="139" t="s">
        <v>7437</v>
      </c>
    </row>
    <row r="4624" spans="1:18" ht="15" customHeight="1">
      <c r="A4624" s="139" t="s">
        <v>48</v>
      </c>
      <c r="B4624" s="280" t="s">
        <v>49</v>
      </c>
      <c r="C4624" s="305" t="s">
        <v>105</v>
      </c>
      <c r="D4624" s="281" t="s">
        <v>5332</v>
      </c>
      <c r="E4624" s="282" t="s">
        <v>5333</v>
      </c>
      <c r="F4624" s="283" t="s">
        <v>8157</v>
      </c>
      <c r="G4624" s="139" t="s">
        <v>7896</v>
      </c>
      <c r="H4624" s="139" t="s">
        <v>7525</v>
      </c>
      <c r="I4624" s="363">
        <v>45843</v>
      </c>
      <c r="J4624" s="280" t="s">
        <v>8304</v>
      </c>
      <c r="K4624" s="313" t="s">
        <v>7465</v>
      </c>
      <c r="L4624" s="284"/>
      <c r="M4624" s="280"/>
      <c r="N4624" s="280"/>
      <c r="O4624" s="347"/>
      <c r="P4624" s="347"/>
      <c r="Q4624" s="283"/>
      <c r="R4624" s="139" t="s">
        <v>7437</v>
      </c>
    </row>
    <row r="4625" spans="1:18" ht="15" customHeight="1">
      <c r="A4625" s="139" t="s">
        <v>48</v>
      </c>
      <c r="B4625" s="280" t="s">
        <v>49</v>
      </c>
      <c r="C4625" s="305" t="s">
        <v>105</v>
      </c>
      <c r="D4625" s="281" t="s">
        <v>8332</v>
      </c>
      <c r="E4625" s="282" t="s">
        <v>8333</v>
      </c>
      <c r="F4625" s="283" t="s">
        <v>187</v>
      </c>
      <c r="G4625" s="139" t="s">
        <v>7463</v>
      </c>
      <c r="H4625" s="139" t="s">
        <v>7434</v>
      </c>
      <c r="I4625" s="363">
        <v>45839</v>
      </c>
      <c r="J4625" s="280" t="s">
        <v>8304</v>
      </c>
      <c r="K4625" s="313" t="s">
        <v>8334</v>
      </c>
      <c r="L4625" s="284"/>
      <c r="M4625" s="280"/>
      <c r="N4625" s="280"/>
      <c r="O4625" s="347"/>
      <c r="P4625" s="347"/>
      <c r="Q4625" s="283"/>
      <c r="R4625" s="139" t="s">
        <v>7437</v>
      </c>
    </row>
    <row r="4626" spans="1:18" ht="15" customHeight="1">
      <c r="A4626" s="139" t="s">
        <v>48</v>
      </c>
      <c r="B4626" s="280" t="s">
        <v>49</v>
      </c>
      <c r="C4626" s="305" t="s">
        <v>105</v>
      </c>
      <c r="D4626" s="281" t="s">
        <v>297</v>
      </c>
      <c r="E4626" s="282" t="s">
        <v>298</v>
      </c>
      <c r="F4626" s="283" t="s">
        <v>296</v>
      </c>
      <c r="G4626" s="139" t="s">
        <v>7896</v>
      </c>
      <c r="H4626" s="139" t="s">
        <v>7525</v>
      </c>
      <c r="I4626" s="363">
        <v>45839</v>
      </c>
      <c r="J4626" s="280" t="s">
        <v>8304</v>
      </c>
      <c r="K4626" s="313" t="s">
        <v>7436</v>
      </c>
      <c r="L4626" s="284"/>
      <c r="M4626" s="280"/>
      <c r="N4626" s="280"/>
      <c r="O4626" s="347"/>
      <c r="P4626" s="347"/>
      <c r="Q4626" s="283"/>
      <c r="R4626" s="139" t="s">
        <v>7437</v>
      </c>
    </row>
    <row r="4627" spans="1:18" ht="15" customHeight="1">
      <c r="A4627" s="139" t="s">
        <v>48</v>
      </c>
      <c r="B4627" s="280" t="s">
        <v>49</v>
      </c>
      <c r="C4627" s="305" t="s">
        <v>105</v>
      </c>
      <c r="D4627" s="281" t="s">
        <v>3199</v>
      </c>
      <c r="E4627" s="282" t="s">
        <v>3200</v>
      </c>
      <c r="F4627" s="283" t="s">
        <v>296</v>
      </c>
      <c r="G4627" s="139" t="s">
        <v>7896</v>
      </c>
      <c r="H4627" s="139" t="s">
        <v>7525</v>
      </c>
      <c r="I4627" s="363">
        <v>45839</v>
      </c>
      <c r="J4627" s="280" t="s">
        <v>8304</v>
      </c>
      <c r="K4627" s="313" t="s">
        <v>7451</v>
      </c>
      <c r="L4627" s="284"/>
      <c r="M4627" s="280"/>
      <c r="N4627" s="280"/>
      <c r="O4627" s="347"/>
      <c r="P4627" s="347"/>
      <c r="Q4627" s="283"/>
      <c r="R4627" s="139" t="s">
        <v>7437</v>
      </c>
    </row>
    <row r="4628" spans="1:18" ht="15" customHeight="1">
      <c r="A4628" s="139" t="s">
        <v>48</v>
      </c>
      <c r="B4628" s="280" t="s">
        <v>49</v>
      </c>
      <c r="C4628" s="305" t="s">
        <v>105</v>
      </c>
      <c r="D4628" s="281" t="s">
        <v>5734</v>
      </c>
      <c r="E4628" s="282" t="s">
        <v>5735</v>
      </c>
      <c r="F4628" s="283" t="s">
        <v>296</v>
      </c>
      <c r="G4628" s="139" t="s">
        <v>7896</v>
      </c>
      <c r="H4628" s="139" t="s">
        <v>7525</v>
      </c>
      <c r="I4628" s="363">
        <v>45839</v>
      </c>
      <c r="J4628" s="280" t="s">
        <v>8304</v>
      </c>
      <c r="K4628" s="313" t="s">
        <v>7436</v>
      </c>
      <c r="L4628" s="284"/>
      <c r="M4628" s="280"/>
      <c r="N4628" s="280"/>
      <c r="O4628" s="347"/>
      <c r="P4628" s="347"/>
      <c r="Q4628" s="283"/>
      <c r="R4628" s="139" t="s">
        <v>7437</v>
      </c>
    </row>
    <row r="4629" spans="1:18" ht="15" customHeight="1">
      <c r="A4629" s="139" t="s">
        <v>48</v>
      </c>
      <c r="B4629" s="280" t="s">
        <v>49</v>
      </c>
      <c r="C4629" s="305" t="s">
        <v>105</v>
      </c>
      <c r="D4629" s="281" t="s">
        <v>6378</v>
      </c>
      <c r="E4629" s="282" t="s">
        <v>6379</v>
      </c>
      <c r="F4629" s="283" t="s">
        <v>296</v>
      </c>
      <c r="G4629" s="139" t="s">
        <v>7896</v>
      </c>
      <c r="H4629" s="139" t="s">
        <v>7525</v>
      </c>
      <c r="I4629" s="363">
        <v>45839</v>
      </c>
      <c r="J4629" s="280" t="s">
        <v>8304</v>
      </c>
      <c r="K4629" s="313" t="s">
        <v>7930</v>
      </c>
      <c r="L4629" s="284"/>
      <c r="M4629" s="280"/>
      <c r="N4629" s="280"/>
      <c r="O4629" s="347"/>
      <c r="P4629" s="347"/>
      <c r="Q4629" s="283"/>
      <c r="R4629" s="139" t="s">
        <v>7437</v>
      </c>
    </row>
    <row r="4630" spans="1:18" ht="15" customHeight="1">
      <c r="A4630" s="139" t="s">
        <v>48</v>
      </c>
      <c r="B4630" s="280" t="s">
        <v>49</v>
      </c>
      <c r="C4630" s="305" t="s">
        <v>105</v>
      </c>
      <c r="D4630" s="281" t="s">
        <v>4485</v>
      </c>
      <c r="E4630" s="282" t="s">
        <v>4486</v>
      </c>
      <c r="F4630" s="283" t="s">
        <v>187</v>
      </c>
      <c r="G4630" s="139" t="s">
        <v>7463</v>
      </c>
      <c r="H4630" s="139" t="s">
        <v>7434</v>
      </c>
      <c r="I4630" s="363">
        <v>45854</v>
      </c>
      <c r="J4630" s="280" t="s">
        <v>8299</v>
      </c>
      <c r="K4630" s="313" t="s">
        <v>7465</v>
      </c>
      <c r="L4630" s="284"/>
      <c r="M4630" s="280"/>
      <c r="N4630" s="280"/>
      <c r="O4630" s="347"/>
      <c r="P4630" s="347"/>
      <c r="Q4630" s="283"/>
      <c r="R4630" s="139" t="s">
        <v>7437</v>
      </c>
    </row>
    <row r="4631" spans="1:18" ht="15" customHeight="1">
      <c r="A4631" s="139" t="s">
        <v>48</v>
      </c>
      <c r="B4631" s="280" t="s">
        <v>49</v>
      </c>
      <c r="C4631" s="305" t="s">
        <v>105</v>
      </c>
      <c r="D4631" s="281" t="s">
        <v>4807</v>
      </c>
      <c r="E4631" s="282" t="s">
        <v>4808</v>
      </c>
      <c r="F4631" s="283" t="s">
        <v>187</v>
      </c>
      <c r="G4631" s="139" t="s">
        <v>7463</v>
      </c>
      <c r="H4631" s="139" t="s">
        <v>7434</v>
      </c>
      <c r="I4631" s="363">
        <v>45854</v>
      </c>
      <c r="J4631" s="280" t="s">
        <v>8299</v>
      </c>
      <c r="K4631" s="313" t="s">
        <v>7593</v>
      </c>
      <c r="L4631" s="284"/>
      <c r="M4631" s="280"/>
      <c r="N4631" s="280"/>
      <c r="O4631" s="347"/>
      <c r="P4631" s="347"/>
      <c r="Q4631" s="283"/>
      <c r="R4631" s="139" t="s">
        <v>7437</v>
      </c>
    </row>
    <row r="4632" spans="1:18" ht="15" customHeight="1">
      <c r="A4632" s="139" t="s">
        <v>48</v>
      </c>
      <c r="B4632" s="280" t="s">
        <v>49</v>
      </c>
      <c r="C4632" s="305" t="s">
        <v>105</v>
      </c>
      <c r="D4632" s="281" t="s">
        <v>1444</v>
      </c>
      <c r="E4632" s="282" t="s">
        <v>1445</v>
      </c>
      <c r="F4632" s="283" t="s">
        <v>163</v>
      </c>
      <c r="G4632" s="139" t="s">
        <v>7433</v>
      </c>
      <c r="H4632" s="139" t="s">
        <v>7434</v>
      </c>
      <c r="I4632" s="363">
        <v>45839</v>
      </c>
      <c r="J4632" s="280" t="s">
        <v>8304</v>
      </c>
      <c r="K4632" s="313" t="s">
        <v>7465</v>
      </c>
      <c r="L4632" s="284"/>
      <c r="M4632" s="280"/>
      <c r="N4632" s="280"/>
      <c r="O4632" s="347"/>
      <c r="P4632" s="347"/>
      <c r="Q4632" s="283"/>
      <c r="R4632" s="139" t="s">
        <v>7437</v>
      </c>
    </row>
    <row r="4633" spans="1:18" ht="15" customHeight="1">
      <c r="A4633" s="139" t="s">
        <v>48</v>
      </c>
      <c r="B4633" s="280" t="s">
        <v>49</v>
      </c>
      <c r="C4633" s="305" t="s">
        <v>105</v>
      </c>
      <c r="D4633" s="281" t="s">
        <v>1513</v>
      </c>
      <c r="E4633" s="282" t="s">
        <v>1514</v>
      </c>
      <c r="F4633" s="283" t="s">
        <v>163</v>
      </c>
      <c r="G4633" s="139" t="s">
        <v>7433</v>
      </c>
      <c r="H4633" s="139" t="s">
        <v>7434</v>
      </c>
      <c r="I4633" s="363">
        <v>45839</v>
      </c>
      <c r="J4633" s="280" t="s">
        <v>8304</v>
      </c>
      <c r="K4633" s="313" t="s">
        <v>7441</v>
      </c>
      <c r="L4633" s="284"/>
      <c r="M4633" s="280"/>
      <c r="N4633" s="280"/>
      <c r="O4633" s="347"/>
      <c r="P4633" s="347"/>
      <c r="Q4633" s="283"/>
      <c r="R4633" s="139" t="s">
        <v>7437</v>
      </c>
    </row>
    <row r="4634" spans="1:18" ht="15" customHeight="1">
      <c r="A4634" s="139" t="s">
        <v>48</v>
      </c>
      <c r="B4634" s="280" t="s">
        <v>49</v>
      </c>
      <c r="C4634" s="305" t="s">
        <v>105</v>
      </c>
      <c r="D4634" s="281" t="s">
        <v>2185</v>
      </c>
      <c r="E4634" s="282" t="s">
        <v>2186</v>
      </c>
      <c r="F4634" s="283" t="s">
        <v>163</v>
      </c>
      <c r="G4634" s="139" t="s">
        <v>7433</v>
      </c>
      <c r="H4634" s="139" t="s">
        <v>7434</v>
      </c>
      <c r="I4634" s="363">
        <v>45839</v>
      </c>
      <c r="J4634" s="280" t="s">
        <v>8304</v>
      </c>
      <c r="K4634" s="313" t="s">
        <v>8042</v>
      </c>
      <c r="L4634" s="284"/>
      <c r="M4634" s="280"/>
      <c r="N4634" s="280"/>
      <c r="O4634" s="347"/>
      <c r="P4634" s="347"/>
      <c r="Q4634" s="283"/>
      <c r="R4634" s="139" t="s">
        <v>7446</v>
      </c>
    </row>
    <row r="4635" spans="1:18" ht="15" customHeight="1">
      <c r="A4635" s="139" t="s">
        <v>48</v>
      </c>
      <c r="B4635" s="280" t="s">
        <v>49</v>
      </c>
      <c r="C4635" s="305" t="s">
        <v>105</v>
      </c>
      <c r="D4635" s="281" t="s">
        <v>3904</v>
      </c>
      <c r="E4635" s="282" t="s">
        <v>3905</v>
      </c>
      <c r="F4635" s="283" t="s">
        <v>163</v>
      </c>
      <c r="G4635" s="139" t="s">
        <v>7433</v>
      </c>
      <c r="H4635" s="139" t="s">
        <v>7434</v>
      </c>
      <c r="I4635" s="363">
        <v>45839</v>
      </c>
      <c r="J4635" s="280" t="s">
        <v>8304</v>
      </c>
      <c r="K4635" s="313" t="s">
        <v>7465</v>
      </c>
      <c r="L4635" s="284"/>
      <c r="M4635" s="280"/>
      <c r="N4635" s="280"/>
      <c r="O4635" s="347"/>
      <c r="P4635" s="347"/>
      <c r="Q4635" s="283"/>
      <c r="R4635" s="139" t="s">
        <v>7437</v>
      </c>
    </row>
    <row r="4636" spans="1:18" ht="15" customHeight="1">
      <c r="A4636" s="139" t="s">
        <v>48</v>
      </c>
      <c r="B4636" s="280" t="s">
        <v>49</v>
      </c>
      <c r="C4636" s="305" t="s">
        <v>105</v>
      </c>
      <c r="D4636" s="281" t="s">
        <v>4087</v>
      </c>
      <c r="E4636" s="282" t="s">
        <v>4088</v>
      </c>
      <c r="F4636" s="283" t="s">
        <v>163</v>
      </c>
      <c r="G4636" s="139" t="s">
        <v>7433</v>
      </c>
      <c r="H4636" s="139" t="s">
        <v>7434</v>
      </c>
      <c r="I4636" s="363">
        <v>45839</v>
      </c>
      <c r="J4636" s="280" t="s">
        <v>8304</v>
      </c>
      <c r="K4636" s="313" t="s">
        <v>7593</v>
      </c>
      <c r="L4636" s="284"/>
      <c r="M4636" s="280"/>
      <c r="N4636" s="280"/>
      <c r="O4636" s="347"/>
      <c r="P4636" s="347"/>
      <c r="Q4636" s="283"/>
      <c r="R4636" s="139" t="s">
        <v>7437</v>
      </c>
    </row>
    <row r="4637" spans="1:18" ht="15" customHeight="1">
      <c r="A4637" s="139" t="s">
        <v>48</v>
      </c>
      <c r="B4637" s="280" t="s">
        <v>49</v>
      </c>
      <c r="C4637" s="305" t="s">
        <v>105</v>
      </c>
      <c r="D4637" s="281" t="s">
        <v>6495</v>
      </c>
      <c r="E4637" s="282" t="s">
        <v>6496</v>
      </c>
      <c r="F4637" s="283" t="s">
        <v>163</v>
      </c>
      <c r="G4637" s="139" t="s">
        <v>7433</v>
      </c>
      <c r="H4637" s="139" t="s">
        <v>7434</v>
      </c>
      <c r="I4637" s="363">
        <v>45839</v>
      </c>
      <c r="J4637" s="280" t="s">
        <v>8304</v>
      </c>
      <c r="K4637" s="313" t="s">
        <v>7527</v>
      </c>
      <c r="L4637" s="284"/>
      <c r="M4637" s="280"/>
      <c r="N4637" s="280"/>
      <c r="O4637" s="347"/>
      <c r="P4637" s="347"/>
      <c r="Q4637" s="283"/>
      <c r="R4637" s="139" t="s">
        <v>7528</v>
      </c>
    </row>
    <row r="4638" spans="1:18" ht="15" customHeight="1">
      <c r="A4638" s="139" t="s">
        <v>48</v>
      </c>
      <c r="B4638" s="280" t="s">
        <v>49</v>
      </c>
      <c r="C4638" s="305" t="s">
        <v>105</v>
      </c>
      <c r="D4638" s="281" t="s">
        <v>6973</v>
      </c>
      <c r="E4638" s="282" t="s">
        <v>6974</v>
      </c>
      <c r="F4638" s="283" t="s">
        <v>163</v>
      </c>
      <c r="G4638" s="139" t="s">
        <v>7433</v>
      </c>
      <c r="H4638" s="139" t="s">
        <v>7434</v>
      </c>
      <c r="I4638" s="363">
        <v>45839</v>
      </c>
      <c r="J4638" s="280" t="s">
        <v>8304</v>
      </c>
      <c r="K4638" s="313" t="s">
        <v>7593</v>
      </c>
      <c r="L4638" s="284"/>
      <c r="M4638" s="280"/>
      <c r="N4638" s="280"/>
      <c r="O4638" s="347"/>
      <c r="P4638" s="347"/>
      <c r="Q4638" s="283"/>
      <c r="R4638" s="139" t="s">
        <v>7437</v>
      </c>
    </row>
    <row r="4639" spans="1:18" ht="15" customHeight="1">
      <c r="A4639" s="139" t="s">
        <v>48</v>
      </c>
      <c r="B4639" s="280" t="s">
        <v>49</v>
      </c>
      <c r="C4639" s="305" t="s">
        <v>105</v>
      </c>
      <c r="D4639" s="281" t="s">
        <v>3803</v>
      </c>
      <c r="E4639" s="282" t="s">
        <v>3804</v>
      </c>
      <c r="F4639" s="283" t="s">
        <v>187</v>
      </c>
      <c r="G4639" s="139" t="s">
        <v>7463</v>
      </c>
      <c r="H4639" s="139" t="s">
        <v>7434</v>
      </c>
      <c r="I4639" s="363">
        <v>45850</v>
      </c>
      <c r="J4639" s="280" t="s">
        <v>8298</v>
      </c>
      <c r="K4639" s="313" t="s">
        <v>2088</v>
      </c>
      <c r="L4639" s="284"/>
      <c r="M4639" s="280"/>
      <c r="N4639" s="280"/>
      <c r="O4639" s="347"/>
      <c r="P4639" s="347"/>
      <c r="Q4639" s="283"/>
      <c r="R4639" s="139" t="s">
        <v>7437</v>
      </c>
    </row>
    <row r="4640" spans="1:18" ht="15" customHeight="1">
      <c r="A4640" s="139" t="s">
        <v>48</v>
      </c>
      <c r="B4640" s="280" t="s">
        <v>49</v>
      </c>
      <c r="C4640" s="305" t="s">
        <v>105</v>
      </c>
      <c r="D4640" s="281" t="s">
        <v>4684</v>
      </c>
      <c r="E4640" s="282" t="s">
        <v>4685</v>
      </c>
      <c r="F4640" s="283" t="s">
        <v>187</v>
      </c>
      <c r="G4640" s="139" t="s">
        <v>7463</v>
      </c>
      <c r="H4640" s="139" t="s">
        <v>7434</v>
      </c>
      <c r="I4640" s="363">
        <v>45850</v>
      </c>
      <c r="J4640" s="280" t="s">
        <v>8298</v>
      </c>
      <c r="K4640" s="313" t="s">
        <v>7527</v>
      </c>
      <c r="L4640" s="284"/>
      <c r="M4640" s="280"/>
      <c r="N4640" s="280"/>
      <c r="O4640" s="347"/>
      <c r="P4640" s="347"/>
      <c r="Q4640" s="283"/>
      <c r="R4640" s="139" t="s">
        <v>7528</v>
      </c>
    </row>
    <row r="4641" spans="1:18" ht="15" customHeight="1">
      <c r="A4641" s="139" t="s">
        <v>48</v>
      </c>
      <c r="B4641" s="280" t="s">
        <v>49</v>
      </c>
      <c r="C4641" s="305" t="s">
        <v>105</v>
      </c>
      <c r="D4641" s="281" t="s">
        <v>5600</v>
      </c>
      <c r="E4641" s="282" t="s">
        <v>5601</v>
      </c>
      <c r="F4641" s="283" t="s">
        <v>187</v>
      </c>
      <c r="G4641" s="139" t="s">
        <v>7463</v>
      </c>
      <c r="H4641" s="139" t="s">
        <v>7434</v>
      </c>
      <c r="I4641" s="363">
        <v>45850</v>
      </c>
      <c r="J4641" s="280" t="s">
        <v>8298</v>
      </c>
      <c r="K4641" s="313" t="s">
        <v>2088</v>
      </c>
      <c r="L4641" s="284"/>
      <c r="M4641" s="280"/>
      <c r="N4641" s="280"/>
      <c r="O4641" s="347"/>
      <c r="P4641" s="347"/>
      <c r="Q4641" s="283"/>
      <c r="R4641" s="139" t="s">
        <v>7437</v>
      </c>
    </row>
    <row r="4642" spans="1:18" ht="15" customHeight="1">
      <c r="A4642" s="139" t="s">
        <v>48</v>
      </c>
      <c r="B4642" s="280" t="s">
        <v>49</v>
      </c>
      <c r="C4642" s="305" t="s">
        <v>352</v>
      </c>
      <c r="D4642" s="281" t="s">
        <v>769</v>
      </c>
      <c r="E4642" s="282" t="s">
        <v>770</v>
      </c>
      <c r="F4642" s="283" t="s">
        <v>187</v>
      </c>
      <c r="G4642" s="139" t="s">
        <v>7463</v>
      </c>
      <c r="H4642" s="139" t="s">
        <v>7434</v>
      </c>
      <c r="I4642" s="363">
        <v>45839</v>
      </c>
      <c r="J4642" s="280" t="s">
        <v>8304</v>
      </c>
      <c r="K4642" s="313" t="s">
        <v>7710</v>
      </c>
      <c r="L4642" s="284"/>
      <c r="M4642" s="280"/>
      <c r="N4642" s="280"/>
      <c r="O4642" s="347"/>
      <c r="P4642" s="347"/>
      <c r="Q4642" s="283"/>
      <c r="R4642" s="139" t="s">
        <v>7528</v>
      </c>
    </row>
    <row r="4643" spans="1:18" ht="15" customHeight="1">
      <c r="A4643" s="139" t="s">
        <v>48</v>
      </c>
      <c r="B4643" s="280" t="s">
        <v>49</v>
      </c>
      <c r="C4643" s="305" t="s">
        <v>352</v>
      </c>
      <c r="D4643" s="281" t="s">
        <v>7406</v>
      </c>
      <c r="E4643" s="282" t="s">
        <v>7407</v>
      </c>
      <c r="F4643" s="283" t="s">
        <v>187</v>
      </c>
      <c r="G4643" s="139" t="s">
        <v>7463</v>
      </c>
      <c r="H4643" s="139" t="s">
        <v>7434</v>
      </c>
      <c r="I4643" s="363">
        <v>45839</v>
      </c>
      <c r="J4643" s="280" t="s">
        <v>8304</v>
      </c>
      <c r="K4643" s="313" t="s">
        <v>7710</v>
      </c>
      <c r="L4643" s="284"/>
      <c r="M4643" s="280"/>
      <c r="N4643" s="280"/>
      <c r="O4643" s="347"/>
      <c r="P4643" s="347"/>
      <c r="Q4643" s="283"/>
      <c r="R4643" s="139" t="s">
        <v>7528</v>
      </c>
    </row>
    <row r="4644" spans="1:18" ht="15" customHeight="1">
      <c r="A4644" s="139" t="s">
        <v>48</v>
      </c>
      <c r="B4644" s="280" t="s">
        <v>49</v>
      </c>
      <c r="C4644" s="305" t="s">
        <v>105</v>
      </c>
      <c r="D4644" s="281" t="s">
        <v>8054</v>
      </c>
      <c r="E4644" s="282" t="s">
        <v>8055</v>
      </c>
      <c r="F4644" s="283" t="s">
        <v>7894</v>
      </c>
      <c r="G4644" s="139" t="s">
        <v>7861</v>
      </c>
      <c r="H4644" s="139" t="s">
        <v>7525</v>
      </c>
      <c r="I4644" s="363">
        <v>45839</v>
      </c>
      <c r="J4644" s="280" t="s">
        <v>8304</v>
      </c>
      <c r="K4644" s="313"/>
      <c r="L4644" s="284"/>
      <c r="M4644" s="280"/>
      <c r="N4644" s="280"/>
      <c r="O4644" s="347"/>
      <c r="P4644" s="347"/>
      <c r="Q4644" s="283"/>
      <c r="R4644" s="139"/>
    </row>
    <row r="4645" spans="1:18" ht="15" customHeight="1">
      <c r="A4645" s="139" t="s">
        <v>48</v>
      </c>
      <c r="B4645" s="280" t="s">
        <v>49</v>
      </c>
      <c r="C4645" s="305" t="s">
        <v>105</v>
      </c>
      <c r="D4645" s="281" t="s">
        <v>5260</v>
      </c>
      <c r="E4645" s="282" t="s">
        <v>5261</v>
      </c>
      <c r="F4645" s="283" t="s">
        <v>7894</v>
      </c>
      <c r="G4645" s="139" t="s">
        <v>7861</v>
      </c>
      <c r="H4645" s="139" t="s">
        <v>7525</v>
      </c>
      <c r="I4645" s="363">
        <v>45839</v>
      </c>
      <c r="J4645" s="280" t="s">
        <v>8304</v>
      </c>
      <c r="K4645" s="313" t="s">
        <v>7678</v>
      </c>
      <c r="L4645" s="284"/>
      <c r="M4645" s="280"/>
      <c r="N4645" s="280"/>
      <c r="O4645" s="347"/>
      <c r="P4645" s="347"/>
      <c r="Q4645" s="283"/>
      <c r="R4645" s="139" t="s">
        <v>7446</v>
      </c>
    </row>
    <row r="4646" spans="1:18" ht="15" customHeight="1">
      <c r="A4646" s="139" t="s">
        <v>48</v>
      </c>
      <c r="B4646" s="280" t="s">
        <v>49</v>
      </c>
      <c r="C4646" s="305" t="s">
        <v>105</v>
      </c>
      <c r="D4646" s="281" t="s">
        <v>6952</v>
      </c>
      <c r="E4646" s="282" t="s">
        <v>6953</v>
      </c>
      <c r="F4646" s="283" t="s">
        <v>7894</v>
      </c>
      <c r="G4646" s="139" t="s">
        <v>7861</v>
      </c>
      <c r="H4646" s="139" t="s">
        <v>7525</v>
      </c>
      <c r="I4646" s="363">
        <v>45846</v>
      </c>
      <c r="J4646" s="280" t="s">
        <v>8335</v>
      </c>
      <c r="K4646" s="313" t="s">
        <v>7694</v>
      </c>
      <c r="L4646" s="284"/>
      <c r="M4646" s="280"/>
      <c r="N4646" s="280"/>
      <c r="O4646" s="347"/>
      <c r="P4646" s="347"/>
      <c r="Q4646" s="283"/>
      <c r="R4646" s="139" t="s">
        <v>7446</v>
      </c>
    </row>
    <row r="4647" spans="1:18" ht="15" customHeight="1">
      <c r="A4647" s="139" t="s">
        <v>48</v>
      </c>
      <c r="B4647" s="280" t="s">
        <v>49</v>
      </c>
      <c r="C4647" s="305" t="s">
        <v>105</v>
      </c>
      <c r="D4647" s="281" t="s">
        <v>8125</v>
      </c>
      <c r="E4647" s="282" t="s">
        <v>8126</v>
      </c>
      <c r="F4647" s="283" t="s">
        <v>7894</v>
      </c>
      <c r="G4647" s="139" t="s">
        <v>7861</v>
      </c>
      <c r="H4647" s="139" t="s">
        <v>7525</v>
      </c>
      <c r="I4647" s="363">
        <v>45839</v>
      </c>
      <c r="J4647" s="280" t="s">
        <v>8304</v>
      </c>
      <c r="K4647" s="313"/>
      <c r="L4647" s="284"/>
      <c r="M4647" s="280"/>
      <c r="N4647" s="280"/>
      <c r="O4647" s="347"/>
      <c r="P4647" s="347"/>
      <c r="Q4647" s="283"/>
      <c r="R4647" s="139"/>
    </row>
    <row r="4648" spans="1:18" ht="15" customHeight="1">
      <c r="A4648" s="139" t="s">
        <v>48</v>
      </c>
      <c r="B4648" s="280" t="s">
        <v>49</v>
      </c>
      <c r="C4648" s="305" t="s">
        <v>105</v>
      </c>
      <c r="D4648" s="281" t="s">
        <v>8336</v>
      </c>
      <c r="E4648" s="282" t="s">
        <v>8337</v>
      </c>
      <c r="F4648" s="307" t="s">
        <v>7544</v>
      </c>
      <c r="G4648" s="308" t="s">
        <v>7534</v>
      </c>
      <c r="H4648" s="308" t="s">
        <v>7434</v>
      </c>
      <c r="I4648" s="363">
        <v>45843</v>
      </c>
      <c r="J4648" s="280" t="s">
        <v>8304</v>
      </c>
      <c r="K4648" s="313" t="s">
        <v>7465</v>
      </c>
      <c r="L4648" s="284"/>
      <c r="M4648" s="280"/>
      <c r="N4648" s="280"/>
      <c r="O4648" s="347"/>
      <c r="P4648" s="347"/>
      <c r="Q4648" s="283"/>
      <c r="R4648" s="139" t="s">
        <v>7437</v>
      </c>
    </row>
    <row r="4649" spans="1:18" ht="15" customHeight="1">
      <c r="A4649" s="139" t="s">
        <v>48</v>
      </c>
      <c r="B4649" s="280" t="s">
        <v>49</v>
      </c>
      <c r="C4649" s="305" t="s">
        <v>105</v>
      </c>
      <c r="D4649" s="281" t="s">
        <v>6226</v>
      </c>
      <c r="E4649" s="282" t="s">
        <v>6227</v>
      </c>
      <c r="F4649" s="283" t="s">
        <v>296</v>
      </c>
      <c r="G4649" s="139" t="s">
        <v>7896</v>
      </c>
      <c r="H4649" s="139" t="s">
        <v>7525</v>
      </c>
      <c r="I4649" s="363">
        <v>45839</v>
      </c>
      <c r="J4649" s="280" t="s">
        <v>8304</v>
      </c>
      <c r="K4649" s="313" t="s">
        <v>7930</v>
      </c>
      <c r="L4649" s="284"/>
      <c r="M4649" s="280"/>
      <c r="N4649" s="280"/>
      <c r="O4649" s="347"/>
      <c r="P4649" s="347"/>
      <c r="Q4649" s="283"/>
      <c r="R4649" s="139" t="s">
        <v>7437</v>
      </c>
    </row>
    <row r="4650" spans="1:18" ht="15" customHeight="1">
      <c r="A4650" s="139" t="s">
        <v>48</v>
      </c>
      <c r="B4650" s="280" t="s">
        <v>49</v>
      </c>
      <c r="C4650" s="305" t="s">
        <v>105</v>
      </c>
      <c r="D4650" s="281" t="s">
        <v>1686</v>
      </c>
      <c r="E4650" s="282" t="s">
        <v>1687</v>
      </c>
      <c r="F4650" s="19" t="s">
        <v>4481</v>
      </c>
      <c r="G4650" s="139" t="s">
        <v>7534</v>
      </c>
      <c r="H4650" s="139" t="s">
        <v>1365</v>
      </c>
      <c r="I4650" s="363">
        <v>45839</v>
      </c>
      <c r="J4650" s="280" t="s">
        <v>8304</v>
      </c>
      <c r="K4650" s="313" t="s">
        <v>7675</v>
      </c>
      <c r="L4650" s="284"/>
      <c r="M4650" s="280"/>
      <c r="N4650" s="280"/>
      <c r="O4650" s="347"/>
      <c r="P4650" s="347"/>
      <c r="Q4650" s="283"/>
      <c r="R4650" s="139" t="s">
        <v>7437</v>
      </c>
    </row>
    <row r="4651" spans="1:18" ht="15" customHeight="1">
      <c r="A4651" s="139" t="s">
        <v>48</v>
      </c>
      <c r="B4651" s="280" t="s">
        <v>49</v>
      </c>
      <c r="C4651" s="305" t="s">
        <v>143</v>
      </c>
      <c r="D4651" s="281" t="s">
        <v>8043</v>
      </c>
      <c r="E4651" s="282" t="s">
        <v>8044</v>
      </c>
      <c r="F4651" s="283" t="s">
        <v>8281</v>
      </c>
      <c r="G4651" s="139" t="s">
        <v>7861</v>
      </c>
      <c r="H4651" s="139" t="s">
        <v>7525</v>
      </c>
      <c r="I4651" s="363">
        <v>45839</v>
      </c>
      <c r="J4651" s="280" t="s">
        <v>8304</v>
      </c>
      <c r="K4651" s="313" t="s">
        <v>7451</v>
      </c>
      <c r="L4651" s="284"/>
      <c r="M4651" s="280"/>
      <c r="N4651" s="280"/>
      <c r="O4651" s="347"/>
      <c r="P4651" s="347"/>
      <c r="Q4651" s="283"/>
      <c r="R4651" s="139" t="s">
        <v>7437</v>
      </c>
    </row>
    <row r="4652" spans="1:18" ht="15" customHeight="1">
      <c r="A4652" s="139" t="s">
        <v>48</v>
      </c>
      <c r="B4652" s="280" t="s">
        <v>49</v>
      </c>
      <c r="C4652" s="305" t="s">
        <v>143</v>
      </c>
      <c r="D4652" s="281" t="s">
        <v>5491</v>
      </c>
      <c r="E4652" s="282" t="s">
        <v>5492</v>
      </c>
      <c r="F4652" s="283" t="s">
        <v>8281</v>
      </c>
      <c r="G4652" s="139" t="s">
        <v>7861</v>
      </c>
      <c r="H4652" s="139" t="s">
        <v>7525</v>
      </c>
      <c r="I4652" s="363">
        <v>45839</v>
      </c>
      <c r="J4652" s="280" t="s">
        <v>8304</v>
      </c>
      <c r="K4652" s="313" t="s">
        <v>7821</v>
      </c>
      <c r="L4652" s="284"/>
      <c r="M4652" s="280"/>
      <c r="N4652" s="280"/>
      <c r="O4652" s="347"/>
      <c r="P4652" s="347"/>
      <c r="Q4652" s="283"/>
      <c r="R4652" s="139" t="s">
        <v>7446</v>
      </c>
    </row>
    <row r="4653" spans="1:18" ht="15" customHeight="1">
      <c r="A4653" s="139" t="s">
        <v>48</v>
      </c>
      <c r="B4653" s="280" t="s">
        <v>49</v>
      </c>
      <c r="C4653" s="305" t="s">
        <v>105</v>
      </c>
      <c r="D4653" s="281" t="s">
        <v>3260</v>
      </c>
      <c r="E4653" s="282" t="s">
        <v>3261</v>
      </c>
      <c r="F4653" s="283" t="s">
        <v>7998</v>
      </c>
      <c r="G4653" s="139" t="s">
        <v>7896</v>
      </c>
      <c r="H4653" s="139" t="s">
        <v>7525</v>
      </c>
      <c r="I4653" s="363">
        <v>45839</v>
      </c>
      <c r="J4653" s="280" t="s">
        <v>8304</v>
      </c>
      <c r="K4653" s="313" t="s">
        <v>2088</v>
      </c>
      <c r="L4653" s="284"/>
      <c r="M4653" s="280"/>
      <c r="N4653" s="280"/>
      <c r="O4653" s="347"/>
      <c r="P4653" s="347"/>
      <c r="Q4653" s="283"/>
      <c r="R4653" s="139" t="s">
        <v>7437</v>
      </c>
    </row>
    <row r="4654" spans="1:18" ht="15" customHeight="1">
      <c r="A4654" s="139" t="s">
        <v>48</v>
      </c>
      <c r="B4654" s="280" t="s">
        <v>49</v>
      </c>
      <c r="C4654" s="305" t="s">
        <v>105</v>
      </c>
      <c r="D4654" s="281" t="s">
        <v>3819</v>
      </c>
      <c r="E4654" s="282" t="s">
        <v>3820</v>
      </c>
      <c r="F4654" s="283" t="s">
        <v>7998</v>
      </c>
      <c r="G4654" s="139" t="s">
        <v>7896</v>
      </c>
      <c r="H4654" s="139" t="s">
        <v>7525</v>
      </c>
      <c r="I4654" s="363">
        <v>45839</v>
      </c>
      <c r="J4654" s="280" t="s">
        <v>8304</v>
      </c>
      <c r="K4654" s="313" t="s">
        <v>7436</v>
      </c>
      <c r="L4654" s="284"/>
      <c r="M4654" s="280"/>
      <c r="N4654" s="280"/>
      <c r="O4654" s="347"/>
      <c r="P4654" s="347"/>
      <c r="Q4654" s="283"/>
      <c r="R4654" s="139" t="s">
        <v>7437</v>
      </c>
    </row>
    <row r="4655" spans="1:18" ht="15" customHeight="1">
      <c r="A4655" s="139" t="s">
        <v>48</v>
      </c>
      <c r="B4655" s="280" t="s">
        <v>49</v>
      </c>
      <c r="C4655" s="305" t="s">
        <v>105</v>
      </c>
      <c r="D4655" s="281" t="s">
        <v>4347</v>
      </c>
      <c r="E4655" s="282" t="s">
        <v>4348</v>
      </c>
      <c r="F4655" s="283" t="s">
        <v>7998</v>
      </c>
      <c r="G4655" s="139" t="s">
        <v>7896</v>
      </c>
      <c r="H4655" s="139" t="s">
        <v>7525</v>
      </c>
      <c r="I4655" s="363">
        <v>45839</v>
      </c>
      <c r="J4655" s="280" t="s">
        <v>8304</v>
      </c>
      <c r="K4655" s="313" t="s">
        <v>7465</v>
      </c>
      <c r="L4655" s="284"/>
      <c r="M4655" s="280"/>
      <c r="N4655" s="280"/>
      <c r="O4655" s="347"/>
      <c r="P4655" s="347"/>
      <c r="Q4655" s="283"/>
      <c r="R4655" s="139" t="s">
        <v>7437</v>
      </c>
    </row>
    <row r="4656" spans="1:18" ht="15" customHeight="1">
      <c r="A4656" s="139" t="s">
        <v>48</v>
      </c>
      <c r="B4656" s="280" t="s">
        <v>49</v>
      </c>
      <c r="C4656" s="305" t="s">
        <v>105</v>
      </c>
      <c r="D4656" s="281" t="s">
        <v>6041</v>
      </c>
      <c r="E4656" s="282" t="s">
        <v>6042</v>
      </c>
      <c r="F4656" s="283" t="s">
        <v>7998</v>
      </c>
      <c r="G4656" s="139" t="s">
        <v>7896</v>
      </c>
      <c r="H4656" s="139" t="s">
        <v>7525</v>
      </c>
      <c r="I4656" s="363">
        <v>45839</v>
      </c>
      <c r="J4656" s="280" t="s">
        <v>8304</v>
      </c>
      <c r="K4656" s="313" t="s">
        <v>7593</v>
      </c>
      <c r="L4656" s="284"/>
      <c r="M4656" s="280"/>
      <c r="N4656" s="280"/>
      <c r="O4656" s="347"/>
      <c r="P4656" s="347"/>
      <c r="Q4656" s="283"/>
      <c r="R4656" s="139" t="s">
        <v>7437</v>
      </c>
    </row>
    <row r="4657" spans="1:18" ht="15" customHeight="1">
      <c r="A4657" s="139" t="s">
        <v>48</v>
      </c>
      <c r="B4657" s="280" t="s">
        <v>49</v>
      </c>
      <c r="C4657" s="305" t="s">
        <v>105</v>
      </c>
      <c r="D4657" s="281" t="s">
        <v>6859</v>
      </c>
      <c r="E4657" s="282" t="s">
        <v>6860</v>
      </c>
      <c r="F4657" s="283" t="s">
        <v>7998</v>
      </c>
      <c r="G4657" s="139" t="s">
        <v>7896</v>
      </c>
      <c r="H4657" s="139" t="s">
        <v>7525</v>
      </c>
      <c r="I4657" s="363">
        <v>45839</v>
      </c>
      <c r="J4657" s="280" t="s">
        <v>8304</v>
      </c>
      <c r="K4657" s="313" t="s">
        <v>7465</v>
      </c>
      <c r="L4657" s="284"/>
      <c r="M4657" s="280"/>
      <c r="N4657" s="280"/>
      <c r="O4657" s="347"/>
      <c r="P4657" s="347"/>
      <c r="Q4657" s="283"/>
      <c r="R4657" s="139" t="s">
        <v>7437</v>
      </c>
    </row>
    <row r="4658" spans="1:18" ht="15" customHeight="1">
      <c r="A4658" s="139" t="s">
        <v>48</v>
      </c>
      <c r="B4658" s="280" t="s">
        <v>49</v>
      </c>
      <c r="C4658" s="305" t="s">
        <v>105</v>
      </c>
      <c r="D4658" s="281" t="s">
        <v>1461</v>
      </c>
      <c r="E4658" s="282" t="s">
        <v>1462</v>
      </c>
      <c r="F4658" s="283" t="s">
        <v>7894</v>
      </c>
      <c r="G4658" s="139" t="s">
        <v>7861</v>
      </c>
      <c r="H4658" s="139" t="s">
        <v>7525</v>
      </c>
      <c r="I4658" s="363">
        <v>45846</v>
      </c>
      <c r="J4658" s="280" t="s">
        <v>8335</v>
      </c>
      <c r="K4658" s="313" t="s">
        <v>7814</v>
      </c>
      <c r="L4658" s="284"/>
      <c r="M4658" s="280"/>
      <c r="N4658" s="280"/>
      <c r="O4658" s="347"/>
      <c r="P4658" s="347"/>
      <c r="Q4658" s="283"/>
      <c r="R4658" s="139" t="s">
        <v>7437</v>
      </c>
    </row>
    <row r="4659" spans="1:18" ht="15" customHeight="1">
      <c r="A4659" s="139" t="s">
        <v>48</v>
      </c>
      <c r="B4659" s="280" t="s">
        <v>49</v>
      </c>
      <c r="C4659" s="305" t="s">
        <v>105</v>
      </c>
      <c r="D4659" s="281" t="s">
        <v>8338</v>
      </c>
      <c r="E4659" s="282" t="s">
        <v>3616</v>
      </c>
      <c r="F4659" s="283" t="s">
        <v>7832</v>
      </c>
      <c r="G4659" s="139" t="s">
        <v>7736</v>
      </c>
      <c r="H4659" s="139" t="s">
        <v>7577</v>
      </c>
      <c r="I4659" s="363">
        <v>45845</v>
      </c>
      <c r="J4659" s="280" t="s">
        <v>8335</v>
      </c>
      <c r="K4659" s="313"/>
      <c r="L4659" s="284"/>
      <c r="M4659" s="280"/>
      <c r="N4659" s="280"/>
      <c r="O4659" s="347"/>
      <c r="P4659" s="347"/>
      <c r="Q4659" s="283"/>
      <c r="R4659" s="139" t="s">
        <v>7437</v>
      </c>
    </row>
    <row r="4660" spans="1:18" ht="15" customHeight="1">
      <c r="A4660" s="139" t="s">
        <v>48</v>
      </c>
      <c r="B4660" s="280" t="s">
        <v>49</v>
      </c>
      <c r="C4660" s="305" t="s">
        <v>105</v>
      </c>
      <c r="D4660" s="281" t="s">
        <v>6825</v>
      </c>
      <c r="E4660" s="282" t="s">
        <v>6826</v>
      </c>
      <c r="F4660" s="283" t="s">
        <v>7832</v>
      </c>
      <c r="G4660" s="139" t="s">
        <v>7736</v>
      </c>
      <c r="H4660" s="139" t="s">
        <v>7577</v>
      </c>
      <c r="I4660" s="363">
        <v>45852</v>
      </c>
      <c r="J4660" s="280" t="s">
        <v>8331</v>
      </c>
      <c r="K4660" s="313" t="s">
        <v>7593</v>
      </c>
      <c r="L4660" s="284"/>
      <c r="M4660" s="280"/>
      <c r="N4660" s="280"/>
      <c r="O4660" s="347"/>
      <c r="P4660" s="347"/>
      <c r="Q4660" s="283"/>
      <c r="R4660" s="139" t="s">
        <v>7437</v>
      </c>
    </row>
    <row r="4661" spans="1:18" s="368" customFormat="1" ht="15" customHeight="1">
      <c r="A4661" s="139" t="s">
        <v>48</v>
      </c>
      <c r="B4661" s="280" t="s">
        <v>49</v>
      </c>
      <c r="C4661" s="305" t="s">
        <v>105</v>
      </c>
      <c r="D4661" s="281" t="s">
        <v>1500</v>
      </c>
      <c r="E4661" s="282" t="s">
        <v>1501</v>
      </c>
      <c r="F4661" s="283" t="s">
        <v>7894</v>
      </c>
      <c r="G4661" s="139" t="s">
        <v>7861</v>
      </c>
      <c r="H4661" s="139" t="s">
        <v>7525</v>
      </c>
      <c r="I4661" s="363">
        <v>45839</v>
      </c>
      <c r="J4661" s="280" t="s">
        <v>8304</v>
      </c>
      <c r="K4661" s="313" t="s">
        <v>7548</v>
      </c>
      <c r="L4661" s="284"/>
      <c r="M4661" s="280"/>
      <c r="N4661" s="280"/>
      <c r="O4661" s="347"/>
      <c r="P4661" s="347"/>
      <c r="Q4661" s="283"/>
      <c r="R4661" s="139" t="s">
        <v>7437</v>
      </c>
    </row>
    <row r="4662" spans="1:18" ht="15" customHeight="1">
      <c r="A4662" s="139" t="s">
        <v>48</v>
      </c>
      <c r="B4662" s="280" t="s">
        <v>49</v>
      </c>
      <c r="C4662" s="305" t="s">
        <v>105</v>
      </c>
      <c r="D4662" s="281" t="s">
        <v>2798</v>
      </c>
      <c r="E4662" s="282" t="s">
        <v>2799</v>
      </c>
      <c r="F4662" s="283" t="s">
        <v>7862</v>
      </c>
      <c r="G4662" s="139" t="s">
        <v>8181</v>
      </c>
      <c r="H4662" s="139" t="s">
        <v>7525</v>
      </c>
      <c r="I4662" s="363">
        <v>45855</v>
      </c>
      <c r="J4662" s="280" t="s">
        <v>8331</v>
      </c>
      <c r="K4662" s="313" t="s">
        <v>7465</v>
      </c>
      <c r="L4662" s="284"/>
      <c r="M4662" s="280"/>
      <c r="N4662" s="280"/>
      <c r="O4662" s="347"/>
      <c r="P4662" s="347"/>
      <c r="Q4662" s="283"/>
      <c r="R4662" s="139" t="s">
        <v>7437</v>
      </c>
    </row>
    <row r="4663" spans="1:18" ht="15" customHeight="1">
      <c r="A4663" s="139" t="s">
        <v>48</v>
      </c>
      <c r="B4663" s="280" t="s">
        <v>49</v>
      </c>
      <c r="C4663" s="305" t="s">
        <v>105</v>
      </c>
      <c r="D4663" s="281" t="s">
        <v>8052</v>
      </c>
      <c r="E4663" s="282" t="s">
        <v>8053</v>
      </c>
      <c r="F4663" s="283" t="s">
        <v>8157</v>
      </c>
      <c r="G4663" s="139" t="s">
        <v>7896</v>
      </c>
      <c r="H4663" s="139" t="s">
        <v>7525</v>
      </c>
      <c r="I4663" s="363">
        <v>45843</v>
      </c>
      <c r="J4663" s="280" t="s">
        <v>8304</v>
      </c>
      <c r="K4663" s="313" t="s">
        <v>7465</v>
      </c>
      <c r="L4663" s="284"/>
      <c r="M4663" s="280"/>
      <c r="N4663" s="280"/>
      <c r="O4663" s="347"/>
      <c r="P4663" s="347"/>
      <c r="Q4663" s="283"/>
      <c r="R4663" s="139" t="s">
        <v>7437</v>
      </c>
    </row>
    <row r="4664" spans="1:18" ht="15" customHeight="1">
      <c r="A4664" s="139" t="s">
        <v>48</v>
      </c>
      <c r="B4664" s="280" t="s">
        <v>49</v>
      </c>
      <c r="C4664" s="305" t="s">
        <v>105</v>
      </c>
      <c r="D4664" s="281" t="s">
        <v>4237</v>
      </c>
      <c r="E4664" s="282" t="s">
        <v>4238</v>
      </c>
      <c r="F4664" s="283" t="s">
        <v>8157</v>
      </c>
      <c r="G4664" s="139" t="s">
        <v>7896</v>
      </c>
      <c r="H4664" s="139" t="s">
        <v>7525</v>
      </c>
      <c r="I4664" s="363">
        <v>45843</v>
      </c>
      <c r="J4664" s="280" t="s">
        <v>8304</v>
      </c>
      <c r="K4664" s="313" t="s">
        <v>7548</v>
      </c>
      <c r="L4664" s="284"/>
      <c r="M4664" s="280"/>
      <c r="N4664" s="280"/>
      <c r="O4664" s="347"/>
      <c r="P4664" s="347"/>
      <c r="Q4664" s="283"/>
      <c r="R4664" s="139" t="s">
        <v>7446</v>
      </c>
    </row>
    <row r="4665" spans="1:18" ht="15" customHeight="1">
      <c r="A4665" s="139" t="s">
        <v>48</v>
      </c>
      <c r="B4665" s="280" t="s">
        <v>49</v>
      </c>
      <c r="C4665" s="305" t="s">
        <v>105</v>
      </c>
      <c r="D4665" s="281" t="s">
        <v>4619</v>
      </c>
      <c r="E4665" s="282" t="s">
        <v>4620</v>
      </c>
      <c r="F4665" s="283" t="s">
        <v>8024</v>
      </c>
      <c r="G4665" s="139" t="s">
        <v>7534</v>
      </c>
      <c r="H4665" s="139" t="s">
        <v>7577</v>
      </c>
      <c r="I4665" s="363">
        <v>45839</v>
      </c>
      <c r="J4665" s="280" t="s">
        <v>8304</v>
      </c>
      <c r="K4665" s="313" t="s">
        <v>7675</v>
      </c>
      <c r="L4665" s="284"/>
      <c r="M4665" s="280"/>
      <c r="N4665" s="280"/>
      <c r="O4665" s="347"/>
      <c r="P4665" s="347"/>
      <c r="Q4665" s="283"/>
      <c r="R4665" s="139" t="s">
        <v>7446</v>
      </c>
    </row>
    <row r="4666" spans="1:18" ht="15" customHeight="1">
      <c r="A4666" s="139" t="s">
        <v>48</v>
      </c>
      <c r="B4666" s="280" t="s">
        <v>49</v>
      </c>
      <c r="C4666" s="305" t="s">
        <v>105</v>
      </c>
      <c r="D4666" s="281" t="s">
        <v>2546</v>
      </c>
      <c r="E4666" s="282" t="s">
        <v>2547</v>
      </c>
      <c r="F4666" s="283" t="s">
        <v>296</v>
      </c>
      <c r="G4666" s="139" t="s">
        <v>7896</v>
      </c>
      <c r="H4666" s="139" t="s">
        <v>7525</v>
      </c>
      <c r="I4666" s="363">
        <v>45839</v>
      </c>
      <c r="J4666" s="280" t="s">
        <v>8304</v>
      </c>
      <c r="K4666" s="313" t="s">
        <v>7548</v>
      </c>
      <c r="L4666" s="284"/>
      <c r="M4666" s="280"/>
      <c r="N4666" s="280"/>
      <c r="O4666" s="347"/>
      <c r="P4666" s="347"/>
      <c r="Q4666" s="283"/>
      <c r="R4666" s="139" t="s">
        <v>7437</v>
      </c>
    </row>
    <row r="4667" spans="1:18" ht="15" customHeight="1">
      <c r="A4667" s="139" t="s">
        <v>48</v>
      </c>
      <c r="B4667" s="280" t="s">
        <v>49</v>
      </c>
      <c r="C4667" s="305" t="s">
        <v>143</v>
      </c>
      <c r="D4667" s="281" t="s">
        <v>6738</v>
      </c>
      <c r="E4667" s="282" t="s">
        <v>6739</v>
      </c>
      <c r="F4667" s="283" t="s">
        <v>7739</v>
      </c>
      <c r="G4667" s="139" t="s">
        <v>7740</v>
      </c>
      <c r="H4667" s="139" t="s">
        <v>7449</v>
      </c>
      <c r="I4667" s="363">
        <v>45846</v>
      </c>
      <c r="J4667" s="280" t="s">
        <v>8335</v>
      </c>
      <c r="K4667" s="313" t="s">
        <v>7511</v>
      </c>
      <c r="L4667" s="284"/>
      <c r="M4667" s="280"/>
      <c r="N4667" s="280"/>
      <c r="O4667" s="347"/>
      <c r="P4667" s="347"/>
      <c r="Q4667" s="283"/>
      <c r="R4667" s="139" t="s">
        <v>7446</v>
      </c>
    </row>
    <row r="4668" spans="1:18" ht="15" customHeight="1">
      <c r="A4668" s="139" t="s">
        <v>48</v>
      </c>
      <c r="B4668" s="280" t="s">
        <v>49</v>
      </c>
      <c r="C4668" s="305" t="s">
        <v>105</v>
      </c>
      <c r="D4668" s="281" t="s">
        <v>3862</v>
      </c>
      <c r="E4668" s="282" t="s">
        <v>3863</v>
      </c>
      <c r="F4668" s="283" t="s">
        <v>187</v>
      </c>
      <c r="G4668" s="139" t="s">
        <v>7463</v>
      </c>
      <c r="H4668" s="139" t="s">
        <v>7434</v>
      </c>
      <c r="I4668" s="363">
        <v>45869</v>
      </c>
      <c r="J4668" s="280" t="s">
        <v>8339</v>
      </c>
      <c r="K4668" s="313" t="s">
        <v>2088</v>
      </c>
      <c r="L4668" s="284"/>
      <c r="M4668" s="280"/>
      <c r="N4668" s="280"/>
      <c r="O4668" s="347"/>
      <c r="P4668" s="347"/>
      <c r="Q4668" s="283"/>
      <c r="R4668" s="139" t="s">
        <v>7437</v>
      </c>
    </row>
    <row r="4669" spans="1:18" ht="15" customHeight="1">
      <c r="A4669" s="139" t="s">
        <v>48</v>
      </c>
      <c r="B4669" s="280" t="s">
        <v>49</v>
      </c>
      <c r="C4669" s="305" t="s">
        <v>105</v>
      </c>
      <c r="D4669" s="281" t="s">
        <v>386</v>
      </c>
      <c r="E4669" s="282" t="s">
        <v>387</v>
      </c>
      <c r="F4669" s="283" t="s">
        <v>187</v>
      </c>
      <c r="G4669" s="139" t="s">
        <v>7463</v>
      </c>
      <c r="H4669" s="139" t="s">
        <v>7434</v>
      </c>
      <c r="I4669" s="363">
        <v>45869</v>
      </c>
      <c r="J4669" s="280" t="s">
        <v>8339</v>
      </c>
      <c r="K4669" s="313" t="s">
        <v>2088</v>
      </c>
      <c r="L4669" s="284"/>
      <c r="M4669" s="280"/>
      <c r="N4669" s="280"/>
      <c r="O4669" s="347"/>
      <c r="P4669" s="347"/>
      <c r="Q4669" s="283"/>
      <c r="R4669" s="139" t="s">
        <v>7437</v>
      </c>
    </row>
    <row r="4670" spans="1:18" ht="15" customHeight="1">
      <c r="A4670" s="139" t="s">
        <v>48</v>
      </c>
      <c r="B4670" s="280" t="s">
        <v>49</v>
      </c>
      <c r="C4670" s="305" t="s">
        <v>105</v>
      </c>
      <c r="D4670" s="281" t="s">
        <v>7229</v>
      </c>
      <c r="E4670" s="282" t="s">
        <v>7230</v>
      </c>
      <c r="F4670" s="283" t="s">
        <v>187</v>
      </c>
      <c r="G4670" s="139" t="s">
        <v>7463</v>
      </c>
      <c r="H4670" s="139" t="s">
        <v>7434</v>
      </c>
      <c r="I4670" s="363">
        <v>45839</v>
      </c>
      <c r="J4670" s="280" t="s">
        <v>8304</v>
      </c>
      <c r="K4670" s="313" t="s">
        <v>7445</v>
      </c>
      <c r="L4670" s="284"/>
      <c r="M4670" s="280"/>
      <c r="N4670" s="280"/>
      <c r="O4670" s="347"/>
      <c r="P4670" s="347"/>
      <c r="Q4670" s="283"/>
      <c r="R4670" s="139" t="s">
        <v>7446</v>
      </c>
    </row>
    <row r="4671" spans="1:18" ht="15" customHeight="1">
      <c r="A4671" s="139" t="s">
        <v>48</v>
      </c>
      <c r="B4671" s="280" t="s">
        <v>49</v>
      </c>
      <c r="C4671" s="305" t="s">
        <v>105</v>
      </c>
      <c r="D4671" s="281" t="s">
        <v>6426</v>
      </c>
      <c r="E4671" s="282" t="s">
        <v>6427</v>
      </c>
      <c r="F4671" s="283" t="s">
        <v>7492</v>
      </c>
      <c r="G4671" s="139" t="s">
        <v>7492</v>
      </c>
      <c r="H4671" s="139" t="s">
        <v>7492</v>
      </c>
      <c r="I4671" s="363">
        <v>45840</v>
      </c>
      <c r="J4671" s="280" t="s">
        <v>8304</v>
      </c>
      <c r="K4671" s="313" t="s">
        <v>7548</v>
      </c>
      <c r="L4671" s="284"/>
      <c r="M4671" s="280"/>
      <c r="N4671" s="280"/>
      <c r="O4671" s="347"/>
      <c r="P4671" s="347"/>
      <c r="Q4671" s="283"/>
      <c r="R4671" s="139" t="s">
        <v>7437</v>
      </c>
    </row>
    <row r="4672" spans="1:18" ht="15" customHeight="1">
      <c r="A4672" s="139" t="s">
        <v>48</v>
      </c>
      <c r="B4672" s="280" t="s">
        <v>49</v>
      </c>
      <c r="C4672" s="305" t="s">
        <v>105</v>
      </c>
      <c r="D4672" s="281" t="s">
        <v>1473</v>
      </c>
      <c r="E4672" s="282" t="s">
        <v>1474</v>
      </c>
      <c r="F4672" s="283" t="s">
        <v>551</v>
      </c>
      <c r="G4672" s="139" t="s">
        <v>7448</v>
      </c>
      <c r="H4672" s="139" t="s">
        <v>7449</v>
      </c>
      <c r="I4672" s="363">
        <v>45842</v>
      </c>
      <c r="J4672" s="280" t="s">
        <v>8304</v>
      </c>
      <c r="K4672" s="313" t="s">
        <v>7459</v>
      </c>
      <c r="L4672" s="284"/>
      <c r="M4672" s="280"/>
      <c r="N4672" s="280"/>
      <c r="O4672" s="347"/>
      <c r="P4672" s="347"/>
      <c r="Q4672" s="283"/>
      <c r="R4672" s="139" t="s">
        <v>7446</v>
      </c>
    </row>
    <row r="4673" spans="1:18" ht="15" customHeight="1">
      <c r="A4673" s="139" t="s">
        <v>48</v>
      </c>
      <c r="B4673" s="280" t="s">
        <v>49</v>
      </c>
      <c r="C4673" s="305" t="s">
        <v>105</v>
      </c>
      <c r="D4673" s="281" t="s">
        <v>5212</v>
      </c>
      <c r="E4673" s="282" t="s">
        <v>5213</v>
      </c>
      <c r="F4673" s="283" t="s">
        <v>8039</v>
      </c>
      <c r="G4673" s="139" t="s">
        <v>7497</v>
      </c>
      <c r="H4673" s="139" t="s">
        <v>1365</v>
      </c>
      <c r="I4673" s="363">
        <v>45839</v>
      </c>
      <c r="J4673" s="280" t="s">
        <v>8304</v>
      </c>
      <c r="K4673" s="313" t="s">
        <v>7436</v>
      </c>
      <c r="L4673" s="284"/>
      <c r="M4673" s="280"/>
      <c r="N4673" s="280"/>
      <c r="O4673" s="347"/>
      <c r="P4673" s="347"/>
      <c r="Q4673" s="283"/>
      <c r="R4673" s="139" t="s">
        <v>7437</v>
      </c>
    </row>
    <row r="4674" spans="1:18" s="146" customFormat="1" ht="15" customHeight="1">
      <c r="A4674" s="139" t="s">
        <v>48</v>
      </c>
      <c r="B4674" s="280" t="s">
        <v>49</v>
      </c>
      <c r="C4674" s="305" t="s">
        <v>143</v>
      </c>
      <c r="D4674" s="281" t="s">
        <v>3419</v>
      </c>
      <c r="E4674" s="282" t="s">
        <v>3420</v>
      </c>
      <c r="F4674" s="283" t="s">
        <v>7661</v>
      </c>
      <c r="G4674" s="139" t="s">
        <v>7534</v>
      </c>
      <c r="H4674" s="139" t="s">
        <v>7434</v>
      </c>
      <c r="I4674" s="363">
        <v>45839</v>
      </c>
      <c r="J4674" s="280" t="s">
        <v>8304</v>
      </c>
      <c r="K4674" s="313" t="s">
        <v>7602</v>
      </c>
      <c r="L4674" s="284"/>
      <c r="M4674" s="280"/>
      <c r="N4674" s="280"/>
      <c r="O4674" s="347"/>
      <c r="P4674" s="347"/>
      <c r="Q4674" s="283"/>
      <c r="R4674" s="139" t="s">
        <v>7437</v>
      </c>
    </row>
    <row r="4675" spans="1:18" s="146" customFormat="1" ht="15" customHeight="1">
      <c r="A4675" s="139" t="s">
        <v>48</v>
      </c>
      <c r="B4675" s="280" t="s">
        <v>49</v>
      </c>
      <c r="C4675" s="305" t="s">
        <v>105</v>
      </c>
      <c r="D4675" s="281" t="s">
        <v>8340</v>
      </c>
      <c r="E4675" s="282" t="s">
        <v>8341</v>
      </c>
      <c r="F4675" s="307" t="s">
        <v>7544</v>
      </c>
      <c r="G4675" s="308" t="s">
        <v>7534</v>
      </c>
      <c r="H4675" s="308" t="s">
        <v>7434</v>
      </c>
      <c r="I4675" s="363">
        <v>45839</v>
      </c>
      <c r="J4675" s="280" t="s">
        <v>8304</v>
      </c>
      <c r="K4675" s="313" t="s">
        <v>7547</v>
      </c>
      <c r="L4675" s="284"/>
      <c r="M4675" s="280"/>
      <c r="N4675" s="280"/>
      <c r="O4675" s="347"/>
      <c r="P4675" s="347"/>
      <c r="Q4675" s="283"/>
      <c r="R4675" s="139" t="s">
        <v>7437</v>
      </c>
    </row>
    <row r="4676" spans="1:18" s="146" customFormat="1" ht="15" customHeight="1">
      <c r="A4676" s="139" t="s">
        <v>48</v>
      </c>
      <c r="B4676" s="280" t="s">
        <v>49</v>
      </c>
      <c r="C4676" s="305" t="s">
        <v>143</v>
      </c>
      <c r="D4676" s="281" t="s">
        <v>1839</v>
      </c>
      <c r="E4676" s="282" t="s">
        <v>1840</v>
      </c>
      <c r="F4676" s="283" t="s">
        <v>7983</v>
      </c>
      <c r="G4676" s="139" t="s">
        <v>8220</v>
      </c>
      <c r="H4676" s="139" t="s">
        <v>7577</v>
      </c>
      <c r="I4676" s="363">
        <v>45864</v>
      </c>
      <c r="J4676" s="280" t="s">
        <v>8342</v>
      </c>
      <c r="K4676" s="313" t="s">
        <v>7602</v>
      </c>
      <c r="L4676" s="284"/>
      <c r="M4676" s="280"/>
      <c r="N4676" s="280"/>
      <c r="O4676" s="347"/>
      <c r="P4676" s="347"/>
      <c r="Q4676" s="283"/>
      <c r="R4676" s="139" t="s">
        <v>7437</v>
      </c>
    </row>
    <row r="4677" spans="1:18" s="146" customFormat="1" ht="15" customHeight="1">
      <c r="A4677" s="139" t="s">
        <v>48</v>
      </c>
      <c r="B4677" s="280" t="s">
        <v>49</v>
      </c>
      <c r="C4677" s="305" t="s">
        <v>143</v>
      </c>
      <c r="D4677" s="281" t="s">
        <v>4752</v>
      </c>
      <c r="E4677" s="282" t="s">
        <v>4753</v>
      </c>
      <c r="F4677" s="283" t="s">
        <v>7983</v>
      </c>
      <c r="G4677" s="139" t="s">
        <v>8220</v>
      </c>
      <c r="H4677" s="139" t="s">
        <v>7577</v>
      </c>
      <c r="I4677" s="363">
        <v>45864</v>
      </c>
      <c r="J4677" s="280" t="s">
        <v>8342</v>
      </c>
      <c r="K4677" s="313" t="s">
        <v>7663</v>
      </c>
      <c r="L4677" s="284"/>
      <c r="M4677" s="280"/>
      <c r="N4677" s="280"/>
      <c r="O4677" s="347"/>
      <c r="P4677" s="347"/>
      <c r="Q4677" s="283"/>
      <c r="R4677" s="139" t="s">
        <v>7437</v>
      </c>
    </row>
    <row r="4678" spans="1:18" s="146" customFormat="1" ht="15" customHeight="1">
      <c r="A4678" s="139" t="s">
        <v>48</v>
      </c>
      <c r="B4678" s="280" t="s">
        <v>49</v>
      </c>
      <c r="C4678" s="305" t="s">
        <v>143</v>
      </c>
      <c r="D4678" s="281" t="s">
        <v>8343</v>
      </c>
      <c r="E4678" s="282" t="s">
        <v>8344</v>
      </c>
      <c r="F4678" s="283" t="s">
        <v>7983</v>
      </c>
      <c r="G4678" s="139" t="s">
        <v>8220</v>
      </c>
      <c r="H4678" s="139" t="s">
        <v>7577</v>
      </c>
      <c r="I4678" s="363">
        <v>45864</v>
      </c>
      <c r="J4678" s="280" t="s">
        <v>8342</v>
      </c>
      <c r="K4678" s="313"/>
      <c r="L4678" s="284"/>
      <c r="M4678" s="280"/>
      <c r="N4678" s="280"/>
      <c r="O4678" s="347"/>
      <c r="P4678" s="347"/>
      <c r="Q4678" s="283"/>
      <c r="R4678" s="139" t="s">
        <v>7437</v>
      </c>
    </row>
    <row r="4679" spans="1:18" s="146" customFormat="1" ht="15" customHeight="1">
      <c r="A4679" s="139" t="s">
        <v>48</v>
      </c>
      <c r="B4679" s="280" t="s">
        <v>49</v>
      </c>
      <c r="C4679" s="305" t="s">
        <v>105</v>
      </c>
      <c r="D4679" s="281" t="s">
        <v>8345</v>
      </c>
      <c r="E4679" s="282" t="s">
        <v>8346</v>
      </c>
      <c r="F4679" s="307" t="s">
        <v>7807</v>
      </c>
      <c r="G4679" s="308" t="s">
        <v>7448</v>
      </c>
      <c r="H4679" s="308" t="s">
        <v>7449</v>
      </c>
      <c r="I4679" s="363">
        <v>45856</v>
      </c>
      <c r="J4679" s="280" t="s">
        <v>8331</v>
      </c>
      <c r="K4679" s="313" t="s">
        <v>2088</v>
      </c>
      <c r="L4679" s="284"/>
      <c r="M4679" s="280"/>
      <c r="N4679" s="280"/>
      <c r="O4679" s="347"/>
      <c r="P4679" s="347"/>
      <c r="Q4679" s="283"/>
      <c r="R4679" s="139"/>
    </row>
    <row r="4680" spans="1:18" s="146" customFormat="1" ht="15" customHeight="1">
      <c r="A4680" s="139" t="s">
        <v>48</v>
      </c>
      <c r="B4680" s="280" t="s">
        <v>49</v>
      </c>
      <c r="C4680" s="305" t="s">
        <v>105</v>
      </c>
      <c r="D4680" s="281" t="s">
        <v>3558</v>
      </c>
      <c r="E4680" s="282" t="s">
        <v>3559</v>
      </c>
      <c r="F4680" s="307" t="s">
        <v>7807</v>
      </c>
      <c r="G4680" s="308" t="s">
        <v>7448</v>
      </c>
      <c r="H4680" s="308" t="s">
        <v>7449</v>
      </c>
      <c r="I4680" s="363">
        <v>45856</v>
      </c>
      <c r="J4680" s="280" t="s">
        <v>8331</v>
      </c>
      <c r="K4680" s="313" t="s">
        <v>7710</v>
      </c>
      <c r="L4680" s="284"/>
      <c r="M4680" s="280"/>
      <c r="N4680" s="280"/>
      <c r="O4680" s="347"/>
      <c r="P4680" s="347"/>
      <c r="Q4680" s="283"/>
      <c r="R4680" s="139" t="s">
        <v>7528</v>
      </c>
    </row>
    <row r="4681" spans="1:18" s="146" customFormat="1" ht="15" customHeight="1">
      <c r="A4681" s="139" t="s">
        <v>48</v>
      </c>
      <c r="B4681" s="280" t="s">
        <v>49</v>
      </c>
      <c r="C4681" s="305" t="s">
        <v>143</v>
      </c>
      <c r="D4681" s="281" t="s">
        <v>6750</v>
      </c>
      <c r="E4681" s="282" t="s">
        <v>6751</v>
      </c>
      <c r="F4681" s="307" t="s">
        <v>7807</v>
      </c>
      <c r="G4681" s="308" t="s">
        <v>7448</v>
      </c>
      <c r="H4681" s="308" t="s">
        <v>7449</v>
      </c>
      <c r="I4681" s="363">
        <v>45856</v>
      </c>
      <c r="J4681" s="280" t="s">
        <v>8331</v>
      </c>
      <c r="K4681" s="313" t="s">
        <v>2088</v>
      </c>
      <c r="L4681" s="284"/>
      <c r="M4681" s="280"/>
      <c r="N4681" s="280"/>
      <c r="O4681" s="347"/>
      <c r="P4681" s="347"/>
      <c r="Q4681" s="283"/>
      <c r="R4681" s="139" t="s">
        <v>7437</v>
      </c>
    </row>
    <row r="4682" spans="1:18" s="146" customFormat="1" ht="15" customHeight="1">
      <c r="A4682" s="139" t="s">
        <v>48</v>
      </c>
      <c r="B4682" s="280" t="s">
        <v>49</v>
      </c>
      <c r="C4682" s="305" t="s">
        <v>105</v>
      </c>
      <c r="D4682" s="281" t="s">
        <v>6899</v>
      </c>
      <c r="E4682" s="282" t="s">
        <v>6900</v>
      </c>
      <c r="F4682" s="307" t="s">
        <v>7807</v>
      </c>
      <c r="G4682" s="308" t="s">
        <v>7448</v>
      </c>
      <c r="H4682" s="308" t="s">
        <v>7449</v>
      </c>
      <c r="I4682" s="363">
        <v>45856</v>
      </c>
      <c r="J4682" s="280" t="s">
        <v>8331</v>
      </c>
      <c r="K4682" s="313" t="s">
        <v>7593</v>
      </c>
      <c r="L4682" s="284"/>
      <c r="M4682" s="280"/>
      <c r="N4682" s="280"/>
      <c r="O4682" s="347"/>
      <c r="P4682" s="347"/>
      <c r="Q4682" s="283"/>
      <c r="R4682" s="139" t="s">
        <v>7437</v>
      </c>
    </row>
    <row r="4683" spans="1:18" s="146" customFormat="1" ht="15" customHeight="1">
      <c r="A4683" s="139" t="s">
        <v>48</v>
      </c>
      <c r="B4683" s="280" t="s">
        <v>49</v>
      </c>
      <c r="C4683" s="305" t="s">
        <v>105</v>
      </c>
      <c r="D4683" s="281" t="s">
        <v>7108</v>
      </c>
      <c r="E4683" s="282" t="s">
        <v>7109</v>
      </c>
      <c r="F4683" s="307" t="s">
        <v>7807</v>
      </c>
      <c r="G4683" s="308" t="s">
        <v>7448</v>
      </c>
      <c r="H4683" s="308" t="s">
        <v>7449</v>
      </c>
      <c r="I4683" s="363">
        <v>45856</v>
      </c>
      <c r="J4683" s="280" t="s">
        <v>8331</v>
      </c>
      <c r="K4683" s="313" t="s">
        <v>7548</v>
      </c>
      <c r="L4683" s="284"/>
      <c r="M4683" s="280"/>
      <c r="N4683" s="280"/>
      <c r="O4683" s="347"/>
      <c r="P4683" s="347"/>
      <c r="Q4683" s="283"/>
      <c r="R4683" s="139" t="s">
        <v>7437</v>
      </c>
    </row>
    <row r="4684" spans="1:18" s="146" customFormat="1" ht="15" customHeight="1">
      <c r="A4684" s="139" t="s">
        <v>48</v>
      </c>
      <c r="B4684" s="280" t="s">
        <v>49</v>
      </c>
      <c r="C4684" s="305" t="s">
        <v>105</v>
      </c>
      <c r="D4684" s="281" t="s">
        <v>8347</v>
      </c>
      <c r="E4684" s="282" t="s">
        <v>8348</v>
      </c>
      <c r="F4684" s="307" t="s">
        <v>7807</v>
      </c>
      <c r="G4684" s="308" t="s">
        <v>7448</v>
      </c>
      <c r="H4684" s="308" t="s">
        <v>7449</v>
      </c>
      <c r="I4684" s="363">
        <v>45856</v>
      </c>
      <c r="J4684" s="280" t="s">
        <v>8331</v>
      </c>
      <c r="K4684" s="313"/>
      <c r="L4684" s="284"/>
      <c r="M4684" s="280"/>
      <c r="N4684" s="280"/>
      <c r="O4684" s="347"/>
      <c r="P4684" s="347"/>
      <c r="Q4684" s="283"/>
      <c r="R4684" s="139"/>
    </row>
    <row r="4685" spans="1:18" s="146" customFormat="1" ht="15" customHeight="1">
      <c r="A4685" s="139" t="s">
        <v>48</v>
      </c>
      <c r="B4685" s="280" t="s">
        <v>49</v>
      </c>
      <c r="C4685" s="305" t="s">
        <v>105</v>
      </c>
      <c r="D4685" s="281" t="s">
        <v>6530</v>
      </c>
      <c r="E4685" s="282" t="s">
        <v>6531</v>
      </c>
      <c r="F4685" s="283" t="s">
        <v>7894</v>
      </c>
      <c r="G4685" s="139" t="s">
        <v>7861</v>
      </c>
      <c r="H4685" s="139" t="s">
        <v>7525</v>
      </c>
      <c r="I4685" s="363">
        <v>45859</v>
      </c>
      <c r="J4685" s="280" t="s">
        <v>8342</v>
      </c>
      <c r="K4685" s="313" t="s">
        <v>7593</v>
      </c>
      <c r="L4685" s="284"/>
      <c r="M4685" s="280"/>
      <c r="N4685" s="280"/>
      <c r="O4685" s="347"/>
      <c r="P4685" s="347"/>
      <c r="Q4685" s="283"/>
      <c r="R4685" s="139" t="s">
        <v>7437</v>
      </c>
    </row>
    <row r="4686" spans="1:18" s="146" customFormat="1" ht="15" customHeight="1">
      <c r="A4686" s="139" t="s">
        <v>48</v>
      </c>
      <c r="B4686" s="280" t="s">
        <v>49</v>
      </c>
      <c r="C4686" s="305" t="s">
        <v>105</v>
      </c>
      <c r="D4686" s="281" t="s">
        <v>8349</v>
      </c>
      <c r="E4686" s="282" t="s">
        <v>8350</v>
      </c>
      <c r="F4686" s="308" t="s">
        <v>7531</v>
      </c>
      <c r="G4686" s="308" t="s">
        <v>7531</v>
      </c>
      <c r="H4686" s="308" t="s">
        <v>7531</v>
      </c>
      <c r="I4686" s="363">
        <v>45839</v>
      </c>
      <c r="J4686" s="280" t="s">
        <v>8304</v>
      </c>
      <c r="K4686" s="139" t="s">
        <v>8351</v>
      </c>
      <c r="L4686" s="284"/>
      <c r="M4686" s="280"/>
      <c r="N4686" s="280"/>
      <c r="O4686" s="347"/>
      <c r="P4686" s="347"/>
      <c r="Q4686" s="283"/>
      <c r="R4686" s="139" t="s">
        <v>7446</v>
      </c>
    </row>
    <row r="4687" spans="1:18" s="146" customFormat="1" ht="15" customHeight="1">
      <c r="A4687" s="139" t="s">
        <v>48</v>
      </c>
      <c r="B4687" s="280" t="s">
        <v>49</v>
      </c>
      <c r="C4687" s="305" t="s">
        <v>105</v>
      </c>
      <c r="D4687" s="281" t="s">
        <v>8352</v>
      </c>
      <c r="E4687" s="282" t="s">
        <v>8353</v>
      </c>
      <c r="F4687" s="308" t="s">
        <v>7531</v>
      </c>
      <c r="G4687" s="308" t="s">
        <v>7531</v>
      </c>
      <c r="H4687" s="308" t="s">
        <v>7531</v>
      </c>
      <c r="I4687" s="363">
        <v>45839</v>
      </c>
      <c r="J4687" s="280" t="s">
        <v>8304</v>
      </c>
      <c r="K4687" s="313"/>
      <c r="L4687" s="284"/>
      <c r="M4687" s="280"/>
      <c r="N4687" s="280"/>
      <c r="O4687" s="347"/>
      <c r="P4687" s="347"/>
      <c r="Q4687" s="283"/>
      <c r="R4687" s="139" t="s">
        <v>7446</v>
      </c>
    </row>
    <row r="4688" spans="1:18" s="146" customFormat="1" ht="15" customHeight="1">
      <c r="A4688" s="139" t="s">
        <v>48</v>
      </c>
      <c r="B4688" s="280" t="s">
        <v>49</v>
      </c>
      <c r="C4688" s="305" t="s">
        <v>105</v>
      </c>
      <c r="D4688" s="281" t="s">
        <v>8354</v>
      </c>
      <c r="E4688" s="282" t="s">
        <v>8355</v>
      </c>
      <c r="F4688" s="308" t="s">
        <v>7531</v>
      </c>
      <c r="G4688" s="308" t="s">
        <v>7531</v>
      </c>
      <c r="H4688" s="308" t="s">
        <v>7531</v>
      </c>
      <c r="I4688" s="363">
        <v>45839</v>
      </c>
      <c r="J4688" s="280" t="s">
        <v>8304</v>
      </c>
      <c r="K4688" s="313"/>
      <c r="L4688" s="284"/>
      <c r="M4688" s="280"/>
      <c r="N4688" s="280"/>
      <c r="O4688" s="347"/>
      <c r="P4688" s="347"/>
      <c r="Q4688" s="283"/>
      <c r="R4688" s="139" t="s">
        <v>7446</v>
      </c>
    </row>
    <row r="4689" spans="1:18" s="146" customFormat="1" ht="15" customHeight="1">
      <c r="A4689" s="139" t="s">
        <v>48</v>
      </c>
      <c r="B4689" s="280" t="s">
        <v>49</v>
      </c>
      <c r="C4689" s="305" t="s">
        <v>105</v>
      </c>
      <c r="D4689" s="281" t="s">
        <v>8356</v>
      </c>
      <c r="E4689" s="282" t="s">
        <v>8357</v>
      </c>
      <c r="F4689" s="308" t="s">
        <v>7531</v>
      </c>
      <c r="G4689" s="308" t="s">
        <v>7531</v>
      </c>
      <c r="H4689" s="308" t="s">
        <v>7531</v>
      </c>
      <c r="I4689" s="363">
        <v>45839</v>
      </c>
      <c r="J4689" s="280" t="s">
        <v>8304</v>
      </c>
      <c r="K4689" s="313"/>
      <c r="L4689" s="284"/>
      <c r="M4689" s="280"/>
      <c r="N4689" s="280"/>
      <c r="O4689" s="347"/>
      <c r="P4689" s="347"/>
      <c r="Q4689" s="283"/>
      <c r="R4689" s="139" t="s">
        <v>7446</v>
      </c>
    </row>
    <row r="4690" spans="1:18" s="146" customFormat="1" ht="15" customHeight="1">
      <c r="A4690" s="139" t="s">
        <v>48</v>
      </c>
      <c r="B4690" s="280" t="s">
        <v>49</v>
      </c>
      <c r="C4690" s="305" t="s">
        <v>105</v>
      </c>
      <c r="D4690" s="281" t="s">
        <v>8358</v>
      </c>
      <c r="E4690" s="282" t="s">
        <v>8359</v>
      </c>
      <c r="F4690" s="308" t="s">
        <v>7531</v>
      </c>
      <c r="G4690" s="308" t="s">
        <v>7531</v>
      </c>
      <c r="H4690" s="308" t="s">
        <v>7531</v>
      </c>
      <c r="I4690" s="363">
        <v>45839</v>
      </c>
      <c r="J4690" s="280" t="s">
        <v>8304</v>
      </c>
      <c r="K4690" s="313"/>
      <c r="L4690" s="284"/>
      <c r="M4690" s="280"/>
      <c r="N4690" s="280"/>
      <c r="O4690" s="347"/>
      <c r="P4690" s="347"/>
      <c r="Q4690" s="283"/>
      <c r="R4690" s="139" t="s">
        <v>7446</v>
      </c>
    </row>
    <row r="4691" spans="1:18" s="146" customFormat="1" ht="15" customHeight="1">
      <c r="A4691" s="139" t="s">
        <v>48</v>
      </c>
      <c r="B4691" s="280" t="s">
        <v>49</v>
      </c>
      <c r="C4691" s="305" t="s">
        <v>105</v>
      </c>
      <c r="D4691" s="281" t="s">
        <v>3904</v>
      </c>
      <c r="E4691" s="282" t="s">
        <v>3905</v>
      </c>
      <c r="F4691" s="283" t="s">
        <v>7624</v>
      </c>
      <c r="G4691" s="139" t="s">
        <v>7625</v>
      </c>
      <c r="H4691" s="139" t="s">
        <v>7449</v>
      </c>
      <c r="I4691" s="363">
        <v>45839</v>
      </c>
      <c r="J4691" s="280" t="s">
        <v>8304</v>
      </c>
      <c r="K4691" s="313" t="s">
        <v>7465</v>
      </c>
      <c r="L4691" s="284"/>
      <c r="M4691" s="280"/>
      <c r="N4691" s="280"/>
      <c r="O4691" s="347"/>
      <c r="P4691" s="347"/>
      <c r="Q4691" s="283"/>
      <c r="R4691" s="139" t="s">
        <v>7437</v>
      </c>
    </row>
    <row r="4692" spans="1:18" s="146" customFormat="1" ht="15" customHeight="1">
      <c r="A4692" s="139" t="s">
        <v>48</v>
      </c>
      <c r="B4692" s="280" t="s">
        <v>49</v>
      </c>
      <c r="C4692" s="305" t="s">
        <v>105</v>
      </c>
      <c r="D4692" s="281" t="s">
        <v>3523</v>
      </c>
      <c r="E4692" s="282" t="s">
        <v>3524</v>
      </c>
      <c r="F4692" s="283" t="s">
        <v>163</v>
      </c>
      <c r="G4692" s="139" t="s">
        <v>7433</v>
      </c>
      <c r="H4692" s="139" t="s">
        <v>7434</v>
      </c>
      <c r="I4692" s="363">
        <v>45839</v>
      </c>
      <c r="J4692" s="280" t="s">
        <v>8304</v>
      </c>
      <c r="K4692" s="313" t="s">
        <v>2088</v>
      </c>
      <c r="L4692" s="284"/>
      <c r="M4692" s="280"/>
      <c r="N4692" s="280"/>
      <c r="O4692" s="347"/>
      <c r="P4692" s="347"/>
      <c r="Q4692" s="283"/>
      <c r="R4692" s="139" t="s">
        <v>7437</v>
      </c>
    </row>
    <row r="4693" spans="1:18" s="146" customFormat="1" ht="15" customHeight="1">
      <c r="A4693" s="139" t="s">
        <v>48</v>
      </c>
      <c r="B4693" s="280" t="s">
        <v>49</v>
      </c>
      <c r="C4693" s="305" t="s">
        <v>105</v>
      </c>
      <c r="D4693" s="281" t="s">
        <v>8360</v>
      </c>
      <c r="E4693" s="282" t="s">
        <v>7360</v>
      </c>
      <c r="F4693" s="283" t="s">
        <v>187</v>
      </c>
      <c r="G4693" s="139" t="s">
        <v>7463</v>
      </c>
      <c r="H4693" s="139" t="s">
        <v>7434</v>
      </c>
      <c r="I4693" s="363">
        <v>45850</v>
      </c>
      <c r="J4693" s="280" t="s">
        <v>8298</v>
      </c>
      <c r="K4693" s="313" t="s">
        <v>7527</v>
      </c>
      <c r="L4693" s="284" t="s">
        <v>7703</v>
      </c>
      <c r="M4693" s="280" t="s">
        <v>7703</v>
      </c>
      <c r="N4693" s="280" t="s">
        <v>7703</v>
      </c>
      <c r="O4693" s="347" t="s">
        <v>7703</v>
      </c>
      <c r="P4693" s="347" t="s">
        <v>7703</v>
      </c>
      <c r="Q4693" s="283" t="s">
        <v>7703</v>
      </c>
      <c r="R4693" s="139" t="s">
        <v>7528</v>
      </c>
    </row>
    <row r="4694" spans="1:18" s="146" customFormat="1" ht="15" customHeight="1">
      <c r="A4694" s="139" t="s">
        <v>48</v>
      </c>
      <c r="B4694" s="280" t="s">
        <v>49</v>
      </c>
      <c r="C4694" s="305" t="s">
        <v>105</v>
      </c>
      <c r="D4694" s="281" t="s">
        <v>6538</v>
      </c>
      <c r="E4694" s="282" t="s">
        <v>6539</v>
      </c>
      <c r="F4694" s="283" t="s">
        <v>8361</v>
      </c>
      <c r="G4694" s="139" t="s">
        <v>7433</v>
      </c>
      <c r="H4694" s="139" t="s">
        <v>7433</v>
      </c>
      <c r="I4694" s="363">
        <v>45839</v>
      </c>
      <c r="J4694" s="280" t="s">
        <v>8304</v>
      </c>
      <c r="K4694" s="313" t="s">
        <v>7548</v>
      </c>
      <c r="L4694" s="284"/>
      <c r="M4694" s="280"/>
      <c r="N4694" s="280"/>
      <c r="O4694" s="347"/>
      <c r="P4694" s="347"/>
      <c r="Q4694" s="283"/>
      <c r="R4694" s="139" t="s">
        <v>7446</v>
      </c>
    </row>
    <row r="4695" spans="1:18" s="146" customFormat="1" ht="15" customHeight="1">
      <c r="A4695" s="139" t="s">
        <v>48</v>
      </c>
      <c r="B4695" s="280" t="s">
        <v>49</v>
      </c>
      <c r="C4695" s="305" t="s">
        <v>105</v>
      </c>
      <c r="D4695" s="281" t="s">
        <v>1642</v>
      </c>
      <c r="E4695" s="282" t="s">
        <v>1633</v>
      </c>
      <c r="F4695" s="283" t="s">
        <v>7524</v>
      </c>
      <c r="G4695" s="139" t="s">
        <v>7525</v>
      </c>
      <c r="H4695" s="139" t="s">
        <v>7525</v>
      </c>
      <c r="I4695" s="363">
        <v>45845</v>
      </c>
      <c r="J4695" s="280" t="s">
        <v>8335</v>
      </c>
      <c r="K4695" s="313" t="s">
        <v>7451</v>
      </c>
      <c r="L4695" s="284"/>
      <c r="M4695" s="280"/>
      <c r="N4695" s="280"/>
      <c r="O4695" s="347"/>
      <c r="P4695" s="347"/>
      <c r="Q4695" s="283"/>
      <c r="R4695" s="139"/>
    </row>
    <row r="4696" spans="1:18" s="146" customFormat="1" ht="15" customHeight="1">
      <c r="A4696" s="139" t="s">
        <v>48</v>
      </c>
      <c r="B4696" s="280" t="s">
        <v>49</v>
      </c>
      <c r="C4696" s="305" t="s">
        <v>105</v>
      </c>
      <c r="D4696" s="281" t="s">
        <v>2022</v>
      </c>
      <c r="E4696" s="282" t="s">
        <v>2023</v>
      </c>
      <c r="F4696" s="283" t="s">
        <v>7492</v>
      </c>
      <c r="G4696" s="139" t="s">
        <v>7492</v>
      </c>
      <c r="H4696" s="139" t="s">
        <v>7492</v>
      </c>
      <c r="I4696" s="363">
        <v>45846</v>
      </c>
      <c r="J4696" s="280" t="s">
        <v>8335</v>
      </c>
      <c r="K4696" s="313" t="s">
        <v>7711</v>
      </c>
      <c r="L4696" s="284"/>
      <c r="M4696" s="280"/>
      <c r="N4696" s="280"/>
      <c r="O4696" s="347"/>
      <c r="P4696" s="347"/>
      <c r="Q4696" s="283"/>
      <c r="R4696" s="139" t="s">
        <v>7446</v>
      </c>
    </row>
    <row r="4697" spans="1:18" s="146" customFormat="1" ht="15" customHeight="1">
      <c r="A4697" s="139" t="s">
        <v>48</v>
      </c>
      <c r="B4697" s="280" t="s">
        <v>49</v>
      </c>
      <c r="C4697" s="305" t="s">
        <v>105</v>
      </c>
      <c r="D4697" s="281" t="s">
        <v>8362</v>
      </c>
      <c r="E4697" s="282" t="s">
        <v>8363</v>
      </c>
      <c r="F4697" s="308" t="s">
        <v>7531</v>
      </c>
      <c r="G4697" s="308" t="s">
        <v>7531</v>
      </c>
      <c r="H4697" s="308" t="s">
        <v>7531</v>
      </c>
      <c r="I4697" s="363">
        <v>45845</v>
      </c>
      <c r="J4697" s="280" t="s">
        <v>8335</v>
      </c>
      <c r="K4697" s="313" t="s">
        <v>7675</v>
      </c>
      <c r="L4697" s="284"/>
      <c r="M4697" s="280"/>
      <c r="N4697" s="280"/>
      <c r="O4697" s="347"/>
      <c r="P4697" s="347"/>
      <c r="Q4697" s="283"/>
      <c r="R4697" s="139" t="s">
        <v>7446</v>
      </c>
    </row>
    <row r="4698" spans="1:18" s="146" customFormat="1" ht="15" customHeight="1">
      <c r="A4698" s="139" t="s">
        <v>48</v>
      </c>
      <c r="B4698" s="280" t="s">
        <v>49</v>
      </c>
      <c r="C4698" s="305" t="s">
        <v>105</v>
      </c>
      <c r="D4698" s="281" t="s">
        <v>1335</v>
      </c>
      <c r="E4698" s="282" t="s">
        <v>1336</v>
      </c>
      <c r="F4698" s="283" t="s">
        <v>7492</v>
      </c>
      <c r="G4698" s="139" t="s">
        <v>7492</v>
      </c>
      <c r="H4698" s="139" t="s">
        <v>7492</v>
      </c>
      <c r="I4698" s="363">
        <v>45852</v>
      </c>
      <c r="J4698" s="280" t="s">
        <v>8331</v>
      </c>
      <c r="K4698" s="313" t="s">
        <v>7773</v>
      </c>
      <c r="L4698" s="284"/>
      <c r="M4698" s="280"/>
      <c r="N4698" s="280"/>
      <c r="O4698" s="347"/>
      <c r="P4698" s="347"/>
      <c r="Q4698" s="283"/>
      <c r="R4698" s="139" t="s">
        <v>7437</v>
      </c>
    </row>
    <row r="4699" spans="1:18" s="146" customFormat="1" ht="15" customHeight="1">
      <c r="A4699" s="139" t="s">
        <v>48</v>
      </c>
      <c r="B4699" s="280" t="s">
        <v>49</v>
      </c>
      <c r="C4699" s="305" t="s">
        <v>143</v>
      </c>
      <c r="D4699" s="281" t="s">
        <v>6986</v>
      </c>
      <c r="E4699" s="282" t="s">
        <v>6987</v>
      </c>
      <c r="F4699" s="283" t="s">
        <v>8364</v>
      </c>
      <c r="G4699" s="139" t="s">
        <v>8220</v>
      </c>
      <c r="H4699" s="139" t="s">
        <v>7577</v>
      </c>
      <c r="I4699" s="363">
        <v>45845</v>
      </c>
      <c r="J4699" s="280" t="s">
        <v>8335</v>
      </c>
      <c r="K4699" s="313" t="s">
        <v>8365</v>
      </c>
      <c r="L4699" s="284"/>
      <c r="M4699" s="280"/>
      <c r="N4699" s="280"/>
      <c r="O4699" s="347"/>
      <c r="P4699" s="347"/>
      <c r="Q4699" s="283"/>
      <c r="R4699" s="139" t="s">
        <v>7437</v>
      </c>
    </row>
    <row r="4700" spans="1:18" s="146" customFormat="1" ht="15" customHeight="1">
      <c r="A4700" s="139" t="s">
        <v>48</v>
      </c>
      <c r="B4700" s="280" t="s">
        <v>49</v>
      </c>
      <c r="C4700" s="305" t="s">
        <v>105</v>
      </c>
      <c r="D4700" s="281" t="s">
        <v>4204</v>
      </c>
      <c r="E4700" s="282" t="s">
        <v>4205</v>
      </c>
      <c r="F4700" s="283" t="s">
        <v>187</v>
      </c>
      <c r="G4700" s="139" t="s">
        <v>7463</v>
      </c>
      <c r="H4700" s="139" t="s">
        <v>7434</v>
      </c>
      <c r="I4700" s="363">
        <v>45850</v>
      </c>
      <c r="J4700" s="280" t="s">
        <v>8335</v>
      </c>
      <c r="K4700" s="313" t="s">
        <v>7548</v>
      </c>
      <c r="L4700" s="284" t="s">
        <v>7703</v>
      </c>
      <c r="M4700" s="280" t="s">
        <v>7703</v>
      </c>
      <c r="N4700" s="280" t="s">
        <v>7703</v>
      </c>
      <c r="O4700" s="347" t="s">
        <v>7703</v>
      </c>
      <c r="P4700" s="347" t="s">
        <v>7703</v>
      </c>
      <c r="Q4700" s="283" t="s">
        <v>7703</v>
      </c>
      <c r="R4700" s="139" t="s">
        <v>7437</v>
      </c>
    </row>
    <row r="4701" spans="1:18" s="146" customFormat="1" ht="15" customHeight="1">
      <c r="A4701" s="139" t="s">
        <v>48</v>
      </c>
      <c r="B4701" s="280" t="s">
        <v>49</v>
      </c>
      <c r="C4701" s="305" t="s">
        <v>105</v>
      </c>
      <c r="D4701" s="281" t="s">
        <v>6287</v>
      </c>
      <c r="E4701" s="282" t="s">
        <v>6288</v>
      </c>
      <c r="F4701" s="283" t="s">
        <v>187</v>
      </c>
      <c r="G4701" s="139" t="s">
        <v>7463</v>
      </c>
      <c r="H4701" s="139" t="s">
        <v>7434</v>
      </c>
      <c r="I4701" s="363">
        <v>45839</v>
      </c>
      <c r="J4701" s="280" t="s">
        <v>8304</v>
      </c>
      <c r="K4701" s="313" t="s">
        <v>7593</v>
      </c>
      <c r="L4701" s="284" t="s">
        <v>7703</v>
      </c>
      <c r="M4701" s="280" t="s">
        <v>7703</v>
      </c>
      <c r="N4701" s="280" t="s">
        <v>7703</v>
      </c>
      <c r="O4701" s="347" t="s">
        <v>7703</v>
      </c>
      <c r="P4701" s="347" t="s">
        <v>7703</v>
      </c>
      <c r="Q4701" s="283" t="s">
        <v>7703</v>
      </c>
      <c r="R4701" s="139" t="s">
        <v>7437</v>
      </c>
    </row>
    <row r="4702" spans="1:18" s="146" customFormat="1" ht="15" customHeight="1">
      <c r="A4702" s="139" t="s">
        <v>48</v>
      </c>
      <c r="B4702" s="280" t="s">
        <v>49</v>
      </c>
      <c r="C4702" s="305" t="s">
        <v>105</v>
      </c>
      <c r="D4702" s="281" t="s">
        <v>6669</v>
      </c>
      <c r="E4702" s="282" t="s">
        <v>6670</v>
      </c>
      <c r="F4702" s="283" t="s">
        <v>187</v>
      </c>
      <c r="G4702" s="139" t="s">
        <v>7463</v>
      </c>
      <c r="H4702" s="139" t="s">
        <v>7434</v>
      </c>
      <c r="I4702" s="363">
        <v>45852</v>
      </c>
      <c r="J4702" s="280" t="s">
        <v>8331</v>
      </c>
      <c r="K4702" s="313" t="s">
        <v>7548</v>
      </c>
      <c r="L4702" s="284"/>
      <c r="M4702" s="280"/>
      <c r="N4702" s="280"/>
      <c r="O4702" s="347"/>
      <c r="P4702" s="347"/>
      <c r="Q4702" s="283"/>
      <c r="R4702" s="139" t="s">
        <v>7437</v>
      </c>
    </row>
    <row r="4703" spans="1:18" s="146" customFormat="1" ht="15" customHeight="1">
      <c r="A4703" s="139" t="s">
        <v>48</v>
      </c>
      <c r="B4703" s="280" t="s">
        <v>49</v>
      </c>
      <c r="C4703" s="305" t="s">
        <v>143</v>
      </c>
      <c r="D4703" s="281" t="s">
        <v>4129</v>
      </c>
      <c r="E4703" s="282" t="s">
        <v>4130</v>
      </c>
      <c r="F4703" s="283" t="s">
        <v>7576</v>
      </c>
      <c r="G4703" s="139" t="s">
        <v>7577</v>
      </c>
      <c r="H4703" s="139" t="s">
        <v>7434</v>
      </c>
      <c r="I4703" s="363">
        <v>45839</v>
      </c>
      <c r="J4703" s="280" t="s">
        <v>8304</v>
      </c>
      <c r="K4703" s="313" t="s">
        <v>7451</v>
      </c>
      <c r="L4703" s="284"/>
      <c r="M4703" s="280"/>
      <c r="N4703" s="280"/>
      <c r="O4703" s="347"/>
      <c r="P4703" s="347"/>
      <c r="Q4703" s="283"/>
      <c r="R4703" s="139" t="s">
        <v>7446</v>
      </c>
    </row>
    <row r="4704" spans="1:18" s="146" customFormat="1" ht="15" customHeight="1">
      <c r="A4704" s="139" t="s">
        <v>48</v>
      </c>
      <c r="B4704" s="280" t="s">
        <v>49</v>
      </c>
      <c r="C4704" s="305" t="s">
        <v>352</v>
      </c>
      <c r="D4704" s="281" t="s">
        <v>394</v>
      </c>
      <c r="E4704" s="282" t="s">
        <v>395</v>
      </c>
      <c r="F4704" s="283" t="s">
        <v>187</v>
      </c>
      <c r="G4704" s="139" t="s">
        <v>7463</v>
      </c>
      <c r="H4704" s="139" t="s">
        <v>7434</v>
      </c>
      <c r="I4704" s="363">
        <v>45839</v>
      </c>
      <c r="J4704" s="280" t="s">
        <v>8304</v>
      </c>
      <c r="K4704" s="313" t="s">
        <v>7710</v>
      </c>
      <c r="L4704" s="284"/>
      <c r="M4704" s="280"/>
      <c r="N4704" s="280"/>
      <c r="O4704" s="347"/>
      <c r="P4704" s="347"/>
      <c r="Q4704" s="283"/>
      <c r="R4704" s="139" t="s">
        <v>7528</v>
      </c>
    </row>
    <row r="4705" spans="1:18" s="146" customFormat="1" ht="15" customHeight="1">
      <c r="A4705" s="139" t="s">
        <v>48</v>
      </c>
      <c r="B4705" s="280" t="s">
        <v>49</v>
      </c>
      <c r="C4705" s="305" t="s">
        <v>143</v>
      </c>
      <c r="D4705" s="281" t="s">
        <v>8234</v>
      </c>
      <c r="E4705" s="282" t="s">
        <v>2412</v>
      </c>
      <c r="F4705" s="283" t="s">
        <v>8179</v>
      </c>
      <c r="G4705" s="139" t="s">
        <v>7433</v>
      </c>
      <c r="H4705" s="139" t="s">
        <v>7433</v>
      </c>
      <c r="I4705" s="363">
        <v>45866</v>
      </c>
      <c r="J4705" s="280" t="s">
        <v>8339</v>
      </c>
      <c r="K4705" s="313"/>
      <c r="L4705" s="284"/>
      <c r="M4705" s="280"/>
      <c r="N4705" s="280"/>
      <c r="O4705" s="347"/>
      <c r="P4705" s="347"/>
      <c r="Q4705" s="283"/>
      <c r="R4705" s="139"/>
    </row>
    <row r="4706" spans="1:18" s="146" customFormat="1" ht="15" customHeight="1">
      <c r="A4706" s="139" t="s">
        <v>48</v>
      </c>
      <c r="B4706" s="280" t="s">
        <v>49</v>
      </c>
      <c r="C4706" s="305" t="s">
        <v>105</v>
      </c>
      <c r="D4706" s="281" t="s">
        <v>5600</v>
      </c>
      <c r="E4706" s="282" t="s">
        <v>5601</v>
      </c>
      <c r="F4706" s="283" t="s">
        <v>187</v>
      </c>
      <c r="G4706" s="139" t="s">
        <v>7463</v>
      </c>
      <c r="H4706" s="139" t="s">
        <v>7434</v>
      </c>
      <c r="I4706" s="363">
        <v>45859</v>
      </c>
      <c r="J4706" s="280" t="s">
        <v>8342</v>
      </c>
      <c r="K4706" s="313" t="s">
        <v>2088</v>
      </c>
      <c r="L4706" s="284"/>
      <c r="M4706" s="280"/>
      <c r="N4706" s="280"/>
      <c r="O4706" s="347"/>
      <c r="P4706" s="347"/>
      <c r="Q4706" s="283"/>
      <c r="R4706" s="139" t="s">
        <v>7437</v>
      </c>
    </row>
    <row r="4707" spans="1:18" s="146" customFormat="1" ht="15" customHeight="1">
      <c r="A4707" s="139" t="s">
        <v>48</v>
      </c>
      <c r="B4707" s="280" t="s">
        <v>49</v>
      </c>
      <c r="C4707" s="305" t="s">
        <v>105</v>
      </c>
      <c r="D4707" s="281" t="s">
        <v>1920</v>
      </c>
      <c r="E4707" s="282" t="s">
        <v>1921</v>
      </c>
      <c r="F4707" s="283" t="s">
        <v>7520</v>
      </c>
      <c r="G4707" s="139" t="s">
        <v>7521</v>
      </c>
      <c r="H4707" s="139" t="s">
        <v>7449</v>
      </c>
      <c r="I4707" s="363">
        <v>45859</v>
      </c>
      <c r="J4707" s="280" t="s">
        <v>8342</v>
      </c>
      <c r="K4707" s="313" t="s">
        <v>7547</v>
      </c>
      <c r="L4707" s="284"/>
      <c r="M4707" s="280"/>
      <c r="N4707" s="280"/>
      <c r="O4707" s="347"/>
      <c r="P4707" s="347"/>
      <c r="Q4707" s="283"/>
      <c r="R4707" s="139" t="s">
        <v>7437</v>
      </c>
    </row>
    <row r="4708" spans="1:18" s="146" customFormat="1" ht="15" customHeight="1">
      <c r="A4708" s="139" t="s">
        <v>48</v>
      </c>
      <c r="B4708" s="280" t="s">
        <v>49</v>
      </c>
      <c r="C4708" s="305" t="s">
        <v>105</v>
      </c>
      <c r="D4708" s="281" t="s">
        <v>5212</v>
      </c>
      <c r="E4708" s="282" t="s">
        <v>5213</v>
      </c>
      <c r="F4708" s="283" t="s">
        <v>8039</v>
      </c>
      <c r="G4708" s="139" t="s">
        <v>7497</v>
      </c>
      <c r="H4708" s="139" t="s">
        <v>1365</v>
      </c>
      <c r="I4708" s="363">
        <v>45862</v>
      </c>
      <c r="J4708" s="280" t="s">
        <v>8342</v>
      </c>
      <c r="K4708" s="313" t="s">
        <v>7436</v>
      </c>
      <c r="L4708" s="284"/>
      <c r="M4708" s="280"/>
      <c r="N4708" s="280"/>
      <c r="O4708" s="347"/>
      <c r="P4708" s="347"/>
      <c r="Q4708" s="283"/>
      <c r="R4708" s="139" t="s">
        <v>7437</v>
      </c>
    </row>
    <row r="4709" spans="1:18" s="146" customFormat="1" ht="15" customHeight="1">
      <c r="A4709" s="139" t="s">
        <v>48</v>
      </c>
      <c r="B4709" s="280" t="s">
        <v>49</v>
      </c>
      <c r="C4709" s="305" t="s">
        <v>143</v>
      </c>
      <c r="D4709" s="281" t="s">
        <v>8235</v>
      </c>
      <c r="E4709" s="282" t="s">
        <v>3337</v>
      </c>
      <c r="F4709" s="283" t="s">
        <v>8179</v>
      </c>
      <c r="G4709" s="139" t="s">
        <v>7433</v>
      </c>
      <c r="H4709" s="139" t="s">
        <v>7433</v>
      </c>
      <c r="I4709" s="363">
        <v>45866</v>
      </c>
      <c r="J4709" s="280" t="s">
        <v>8339</v>
      </c>
      <c r="K4709" s="313" t="s">
        <v>8238</v>
      </c>
      <c r="L4709" s="284"/>
      <c r="M4709" s="280"/>
      <c r="N4709" s="280"/>
      <c r="O4709" s="347"/>
      <c r="P4709" s="347"/>
      <c r="Q4709" s="283"/>
      <c r="R4709" s="139"/>
    </row>
    <row r="4710" spans="1:18" s="146" customFormat="1" ht="15" customHeight="1">
      <c r="A4710" s="139" t="s">
        <v>48</v>
      </c>
      <c r="B4710" s="280" t="s">
        <v>49</v>
      </c>
      <c r="C4710" s="305" t="s">
        <v>143</v>
      </c>
      <c r="D4710" s="281" t="s">
        <v>8366</v>
      </c>
      <c r="E4710" s="282" t="s">
        <v>8367</v>
      </c>
      <c r="F4710" s="283" t="s">
        <v>8157</v>
      </c>
      <c r="G4710" s="139" t="s">
        <v>7896</v>
      </c>
      <c r="H4710" s="139" t="s">
        <v>7525</v>
      </c>
      <c r="I4710" s="363">
        <v>45866</v>
      </c>
      <c r="J4710" s="280" t="s">
        <v>8339</v>
      </c>
      <c r="K4710" s="313" t="s">
        <v>7527</v>
      </c>
      <c r="L4710" s="284"/>
      <c r="M4710" s="280"/>
      <c r="N4710" s="280"/>
      <c r="O4710" s="347"/>
      <c r="P4710" s="347"/>
      <c r="Q4710" s="283"/>
      <c r="R4710" s="139" t="s">
        <v>7528</v>
      </c>
    </row>
    <row r="4711" spans="1:18" s="146" customFormat="1" ht="15" customHeight="1">
      <c r="A4711" s="139" t="s">
        <v>48</v>
      </c>
      <c r="B4711" s="280" t="s">
        <v>49</v>
      </c>
      <c r="C4711" s="305" t="s">
        <v>105</v>
      </c>
      <c r="D4711" s="281" t="s">
        <v>2847</v>
      </c>
      <c r="E4711" s="282" t="s">
        <v>2848</v>
      </c>
      <c r="F4711" s="283" t="s">
        <v>187</v>
      </c>
      <c r="G4711" s="139" t="s">
        <v>7463</v>
      </c>
      <c r="H4711" s="139" t="s">
        <v>7434</v>
      </c>
      <c r="I4711" s="363">
        <v>45869</v>
      </c>
      <c r="J4711" s="280" t="s">
        <v>8339</v>
      </c>
      <c r="K4711" s="313" t="s">
        <v>7652</v>
      </c>
      <c r="L4711" s="284"/>
      <c r="M4711" s="280"/>
      <c r="N4711" s="280"/>
      <c r="O4711" s="347"/>
      <c r="P4711" s="347"/>
      <c r="Q4711" s="283"/>
      <c r="R4711" s="139" t="s">
        <v>7437</v>
      </c>
    </row>
    <row r="4712" spans="1:18" s="146" customFormat="1" ht="15" customHeight="1">
      <c r="A4712" s="139" t="s">
        <v>48</v>
      </c>
      <c r="B4712" s="280" t="s">
        <v>49</v>
      </c>
      <c r="C4712" s="305" t="s">
        <v>105</v>
      </c>
      <c r="D4712" s="281" t="s">
        <v>6008</v>
      </c>
      <c r="E4712" s="282" t="s">
        <v>6009</v>
      </c>
      <c r="F4712" s="283" t="s">
        <v>187</v>
      </c>
      <c r="G4712" s="139" t="s">
        <v>7463</v>
      </c>
      <c r="H4712" s="139" t="s">
        <v>7434</v>
      </c>
      <c r="I4712" s="363">
        <v>45868</v>
      </c>
      <c r="J4712" s="280" t="s">
        <v>8339</v>
      </c>
      <c r="K4712" s="313" t="s">
        <v>7593</v>
      </c>
      <c r="L4712" s="284"/>
      <c r="M4712" s="280"/>
      <c r="N4712" s="280"/>
      <c r="O4712" s="347"/>
      <c r="P4712" s="347"/>
      <c r="Q4712" s="283"/>
      <c r="R4712" s="139" t="s">
        <v>7437</v>
      </c>
    </row>
    <row r="4713" spans="1:18" s="146" customFormat="1" ht="15" customHeight="1">
      <c r="A4713" s="139" t="s">
        <v>48</v>
      </c>
      <c r="B4713" s="280" t="s">
        <v>49</v>
      </c>
      <c r="C4713" s="305" t="s">
        <v>105</v>
      </c>
      <c r="D4713" s="281" t="s">
        <v>1134</v>
      </c>
      <c r="E4713" s="282" t="s">
        <v>1135</v>
      </c>
      <c r="F4713" s="283" t="s">
        <v>8180</v>
      </c>
      <c r="G4713" s="139" t="s">
        <v>8181</v>
      </c>
      <c r="H4713" s="139" t="s">
        <v>7525</v>
      </c>
      <c r="I4713" s="363">
        <v>45862</v>
      </c>
      <c r="J4713" s="280" t="s">
        <v>8342</v>
      </c>
      <c r="K4713" s="313" t="s">
        <v>7548</v>
      </c>
      <c r="L4713" s="284" t="s">
        <v>7703</v>
      </c>
      <c r="M4713" s="280" t="s">
        <v>7703</v>
      </c>
      <c r="N4713" s="280" t="s">
        <v>7703</v>
      </c>
      <c r="O4713" s="347" t="s">
        <v>7703</v>
      </c>
      <c r="P4713" s="347" t="s">
        <v>7703</v>
      </c>
      <c r="Q4713" s="283" t="s">
        <v>7703</v>
      </c>
      <c r="R4713" s="139" t="s">
        <v>7437</v>
      </c>
    </row>
    <row r="4714" spans="1:18" s="146" customFormat="1" ht="15" customHeight="1">
      <c r="A4714" s="139" t="s">
        <v>48</v>
      </c>
      <c r="B4714" s="280" t="s">
        <v>6</v>
      </c>
      <c r="C4714" s="305" t="s">
        <v>105</v>
      </c>
      <c r="D4714" s="281" t="s">
        <v>3812</v>
      </c>
      <c r="E4714" s="282" t="s">
        <v>3813</v>
      </c>
      <c r="F4714" s="283" t="s">
        <v>187</v>
      </c>
      <c r="G4714" s="139" t="s">
        <v>7463</v>
      </c>
      <c r="H4714" s="139" t="s">
        <v>7434</v>
      </c>
      <c r="I4714" s="363">
        <v>45829</v>
      </c>
      <c r="J4714" s="280" t="s">
        <v>8299</v>
      </c>
      <c r="K4714" s="313" t="s">
        <v>7465</v>
      </c>
      <c r="L4714" s="284">
        <v>45839</v>
      </c>
      <c r="M4714" s="280" t="s">
        <v>8304</v>
      </c>
      <c r="N4714" s="280" t="s">
        <v>7624</v>
      </c>
      <c r="O4714" s="347" t="s">
        <v>7625</v>
      </c>
      <c r="P4714" s="347" t="s">
        <v>7449</v>
      </c>
      <c r="Q4714" s="283" t="s">
        <v>7734</v>
      </c>
      <c r="R4714" s="139" t="s">
        <v>7437</v>
      </c>
    </row>
    <row r="4715" spans="1:18" s="146" customFormat="1" ht="15" customHeight="1">
      <c r="A4715" s="139" t="s">
        <v>48</v>
      </c>
      <c r="B4715" s="280" t="s">
        <v>6</v>
      </c>
      <c r="C4715" s="305" t="s">
        <v>105</v>
      </c>
      <c r="D4715" s="281" t="s">
        <v>4654</v>
      </c>
      <c r="E4715" s="282" t="s">
        <v>4655</v>
      </c>
      <c r="F4715" s="283" t="s">
        <v>187</v>
      </c>
      <c r="G4715" s="139" t="s">
        <v>7463</v>
      </c>
      <c r="H4715" s="139" t="s">
        <v>7434</v>
      </c>
      <c r="I4715" s="363">
        <v>45839</v>
      </c>
      <c r="J4715" s="280" t="s">
        <v>8304</v>
      </c>
      <c r="K4715" s="313" t="s">
        <v>7846</v>
      </c>
      <c r="L4715" s="284">
        <v>45839</v>
      </c>
      <c r="M4715" s="280" t="s">
        <v>8304</v>
      </c>
      <c r="N4715" s="280" t="s">
        <v>7624</v>
      </c>
      <c r="O4715" s="347" t="s">
        <v>7625</v>
      </c>
      <c r="P4715" s="347" t="s">
        <v>7449</v>
      </c>
      <c r="Q4715" s="283" t="s">
        <v>7734</v>
      </c>
      <c r="R4715" s="139" t="s">
        <v>7437</v>
      </c>
    </row>
    <row r="4716" spans="1:18" s="146" customFormat="1" ht="15" customHeight="1">
      <c r="A4716" s="139" t="s">
        <v>48</v>
      </c>
      <c r="B4716" s="280" t="s">
        <v>6</v>
      </c>
      <c r="C4716" s="305" t="s">
        <v>105</v>
      </c>
      <c r="D4716" s="281" t="s">
        <v>3983</v>
      </c>
      <c r="E4716" s="282" t="s">
        <v>3984</v>
      </c>
      <c r="F4716" s="283" t="s">
        <v>7604</v>
      </c>
      <c r="G4716" s="139" t="s">
        <v>7497</v>
      </c>
      <c r="H4716" s="139" t="s">
        <v>1365</v>
      </c>
      <c r="I4716" s="363">
        <v>45839</v>
      </c>
      <c r="J4716" s="280" t="s">
        <v>8304</v>
      </c>
      <c r="K4716" s="313" t="s">
        <v>7436</v>
      </c>
      <c r="L4716" s="284">
        <v>45839</v>
      </c>
      <c r="M4716" s="280" t="s">
        <v>8304</v>
      </c>
      <c r="N4716" s="280" t="s">
        <v>7750</v>
      </c>
      <c r="O4716" s="347" t="s">
        <v>7525</v>
      </c>
      <c r="P4716" s="347" t="s">
        <v>7525</v>
      </c>
      <c r="Q4716" s="283" t="s">
        <v>7734</v>
      </c>
      <c r="R4716" s="139" t="s">
        <v>7437</v>
      </c>
    </row>
    <row r="4717" spans="1:18" s="146" customFormat="1" ht="15" customHeight="1">
      <c r="A4717" s="139" t="s">
        <v>48</v>
      </c>
      <c r="B4717" s="280" t="s">
        <v>6</v>
      </c>
      <c r="C4717" s="305" t="s">
        <v>105</v>
      </c>
      <c r="D4717" s="281" t="s">
        <v>4069</v>
      </c>
      <c r="E4717" s="338" t="s">
        <v>4070</v>
      </c>
      <c r="F4717" s="283" t="s">
        <v>7604</v>
      </c>
      <c r="G4717" s="139" t="s">
        <v>7497</v>
      </c>
      <c r="H4717" s="139" t="s">
        <v>1365</v>
      </c>
      <c r="I4717" s="363">
        <v>45839</v>
      </c>
      <c r="J4717" s="280" t="s">
        <v>8304</v>
      </c>
      <c r="K4717" s="313" t="s">
        <v>7436</v>
      </c>
      <c r="L4717" s="284">
        <v>45839</v>
      </c>
      <c r="M4717" s="280" t="s">
        <v>8304</v>
      </c>
      <c r="N4717" s="280" t="s">
        <v>7750</v>
      </c>
      <c r="O4717" s="347" t="s">
        <v>7525</v>
      </c>
      <c r="P4717" s="347" t="s">
        <v>7525</v>
      </c>
      <c r="Q4717" s="283" t="s">
        <v>7734</v>
      </c>
      <c r="R4717" s="139" t="s">
        <v>7437</v>
      </c>
    </row>
    <row r="4718" spans="1:18" s="146" customFormat="1" ht="15" customHeight="1">
      <c r="A4718" s="139" t="s">
        <v>48</v>
      </c>
      <c r="B4718" s="280" t="s">
        <v>6</v>
      </c>
      <c r="C4718" s="305" t="s">
        <v>105</v>
      </c>
      <c r="D4718" s="281" t="s">
        <v>7157</v>
      </c>
      <c r="E4718" s="338" t="s">
        <v>7158</v>
      </c>
      <c r="F4718" s="283" t="s">
        <v>7604</v>
      </c>
      <c r="G4718" s="139" t="s">
        <v>7497</v>
      </c>
      <c r="H4718" s="139" t="s">
        <v>1365</v>
      </c>
      <c r="I4718" s="363">
        <v>45839</v>
      </c>
      <c r="J4718" s="280" t="s">
        <v>8304</v>
      </c>
      <c r="K4718" s="313" t="s">
        <v>7930</v>
      </c>
      <c r="L4718" s="284">
        <v>45839</v>
      </c>
      <c r="M4718" s="280" t="s">
        <v>8304</v>
      </c>
      <c r="N4718" s="280" t="s">
        <v>7750</v>
      </c>
      <c r="O4718" s="347" t="s">
        <v>7525</v>
      </c>
      <c r="P4718" s="347" t="s">
        <v>7525</v>
      </c>
      <c r="Q4718" s="283" t="s">
        <v>7734</v>
      </c>
      <c r="R4718" s="139" t="s">
        <v>7437</v>
      </c>
    </row>
    <row r="4719" spans="1:18" s="146" customFormat="1" ht="15" customHeight="1">
      <c r="A4719" s="139" t="s">
        <v>48</v>
      </c>
      <c r="B4719" s="280" t="s">
        <v>6</v>
      </c>
      <c r="C4719" s="305" t="s">
        <v>105</v>
      </c>
      <c r="D4719" s="281" t="s">
        <v>8329</v>
      </c>
      <c r="E4719" s="338" t="s">
        <v>8330</v>
      </c>
      <c r="F4719" s="283" t="s">
        <v>187</v>
      </c>
      <c r="G4719" s="139" t="s">
        <v>7463</v>
      </c>
      <c r="H4719" s="139" t="s">
        <v>7434</v>
      </c>
      <c r="I4719" s="363">
        <v>45839</v>
      </c>
      <c r="J4719" s="280" t="s">
        <v>8304</v>
      </c>
      <c r="K4719" s="313" t="s">
        <v>7548</v>
      </c>
      <c r="L4719" s="284">
        <v>45839</v>
      </c>
      <c r="M4719" s="280" t="s">
        <v>8304</v>
      </c>
      <c r="N4719" s="280" t="s">
        <v>7750</v>
      </c>
      <c r="O4719" s="347" t="s">
        <v>7525</v>
      </c>
      <c r="P4719" s="347" t="s">
        <v>7525</v>
      </c>
      <c r="Q4719" s="283" t="s">
        <v>7734</v>
      </c>
      <c r="R4719" s="139" t="s">
        <v>7437</v>
      </c>
    </row>
    <row r="4720" spans="1:18" s="146" customFormat="1" ht="15" customHeight="1">
      <c r="A4720" s="139" t="s">
        <v>48</v>
      </c>
      <c r="B4720" s="280" t="s">
        <v>6</v>
      </c>
      <c r="C4720" s="305" t="s">
        <v>105</v>
      </c>
      <c r="D4720" s="281" t="s">
        <v>3109</v>
      </c>
      <c r="E4720" s="282" t="s">
        <v>3110</v>
      </c>
      <c r="F4720" s="283" t="s">
        <v>7604</v>
      </c>
      <c r="G4720" s="139" t="s">
        <v>7497</v>
      </c>
      <c r="H4720" s="139" t="s">
        <v>1365</v>
      </c>
      <c r="I4720" s="363">
        <v>45839</v>
      </c>
      <c r="J4720" s="280" t="s">
        <v>8304</v>
      </c>
      <c r="K4720" s="313" t="s">
        <v>7548</v>
      </c>
      <c r="L4720" s="284">
        <v>45839</v>
      </c>
      <c r="M4720" s="280" t="s">
        <v>8304</v>
      </c>
      <c r="N4720" s="280" t="s">
        <v>7750</v>
      </c>
      <c r="O4720" s="347" t="s">
        <v>7525</v>
      </c>
      <c r="P4720" s="347" t="s">
        <v>7525</v>
      </c>
      <c r="Q4720" s="283" t="s">
        <v>7734</v>
      </c>
      <c r="R4720" s="139" t="s">
        <v>7437</v>
      </c>
    </row>
    <row r="4721" spans="1:18" s="146" customFormat="1" ht="15" customHeight="1">
      <c r="A4721" s="139" t="s">
        <v>48</v>
      </c>
      <c r="B4721" s="280" t="s">
        <v>6</v>
      </c>
      <c r="C4721" s="305" t="s">
        <v>105</v>
      </c>
      <c r="D4721" s="281" t="s">
        <v>3904</v>
      </c>
      <c r="E4721" s="282" t="s">
        <v>3905</v>
      </c>
      <c r="F4721" s="283" t="s">
        <v>163</v>
      </c>
      <c r="G4721" s="139" t="s">
        <v>7433</v>
      </c>
      <c r="H4721" s="139" t="s">
        <v>7434</v>
      </c>
      <c r="I4721" s="363">
        <v>45839</v>
      </c>
      <c r="J4721" s="280" t="s">
        <v>8304</v>
      </c>
      <c r="K4721" s="313" t="s">
        <v>7465</v>
      </c>
      <c r="L4721" s="284">
        <v>45839</v>
      </c>
      <c r="M4721" s="280" t="s">
        <v>8304</v>
      </c>
      <c r="N4721" s="280" t="s">
        <v>7624</v>
      </c>
      <c r="O4721" s="347" t="s">
        <v>7625</v>
      </c>
      <c r="P4721" s="347" t="s">
        <v>7449</v>
      </c>
      <c r="Q4721" s="283" t="s">
        <v>7734</v>
      </c>
      <c r="R4721" s="139" t="s">
        <v>7437</v>
      </c>
    </row>
    <row r="4722" spans="1:18" s="146" customFormat="1" ht="15" customHeight="1">
      <c r="A4722" s="139" t="s">
        <v>48</v>
      </c>
      <c r="B4722" s="280" t="s">
        <v>6</v>
      </c>
      <c r="C4722" s="305" t="s">
        <v>105</v>
      </c>
      <c r="D4722" s="281" t="s">
        <v>4347</v>
      </c>
      <c r="E4722" s="282" t="s">
        <v>4348</v>
      </c>
      <c r="F4722" s="283" t="s">
        <v>7998</v>
      </c>
      <c r="G4722" s="139" t="s">
        <v>7896</v>
      </c>
      <c r="H4722" s="139" t="s">
        <v>7525</v>
      </c>
      <c r="I4722" s="363">
        <v>45839</v>
      </c>
      <c r="J4722" s="280" t="s">
        <v>8304</v>
      </c>
      <c r="K4722" s="313" t="s">
        <v>7465</v>
      </c>
      <c r="L4722" s="284">
        <v>45839</v>
      </c>
      <c r="M4722" s="280" t="s">
        <v>8304</v>
      </c>
      <c r="N4722" s="280" t="s">
        <v>7544</v>
      </c>
      <c r="O4722" s="347" t="s">
        <v>7534</v>
      </c>
      <c r="P4722" s="347" t="s">
        <v>7434</v>
      </c>
      <c r="Q4722" s="283" t="s">
        <v>7734</v>
      </c>
      <c r="R4722" s="139" t="s">
        <v>7437</v>
      </c>
    </row>
    <row r="4723" spans="1:18" s="146" customFormat="1" ht="15" customHeight="1">
      <c r="A4723" s="139" t="s">
        <v>48</v>
      </c>
      <c r="B4723" s="280" t="s">
        <v>6</v>
      </c>
      <c r="C4723" s="305" t="s">
        <v>105</v>
      </c>
      <c r="D4723" s="281" t="s">
        <v>2546</v>
      </c>
      <c r="E4723" s="338" t="s">
        <v>2547</v>
      </c>
      <c r="F4723" s="283" t="s">
        <v>296</v>
      </c>
      <c r="G4723" s="139" t="s">
        <v>7896</v>
      </c>
      <c r="H4723" s="139" t="s">
        <v>7525</v>
      </c>
      <c r="I4723" s="363">
        <v>45839</v>
      </c>
      <c r="J4723" s="280" t="s">
        <v>8304</v>
      </c>
      <c r="K4723" s="313" t="s">
        <v>7548</v>
      </c>
      <c r="L4723" s="284">
        <v>45839</v>
      </c>
      <c r="M4723" s="280" t="s">
        <v>8304</v>
      </c>
      <c r="N4723" s="280" t="s">
        <v>7578</v>
      </c>
      <c r="O4723" s="347" t="s">
        <v>7502</v>
      </c>
      <c r="P4723" s="347" t="s">
        <v>7736</v>
      </c>
      <c r="Q4723" s="283" t="s">
        <v>7734</v>
      </c>
      <c r="R4723" s="139" t="s">
        <v>7437</v>
      </c>
    </row>
    <row r="4724" spans="1:18" s="146" customFormat="1" ht="15" customHeight="1">
      <c r="A4724" s="139" t="s">
        <v>48</v>
      </c>
      <c r="B4724" s="280" t="s">
        <v>6</v>
      </c>
      <c r="C4724" s="305" t="s">
        <v>105</v>
      </c>
      <c r="D4724" s="281" t="s">
        <v>8239</v>
      </c>
      <c r="E4724" s="282" t="s">
        <v>8240</v>
      </c>
      <c r="F4724" s="308" t="s">
        <v>7531</v>
      </c>
      <c r="G4724" s="308" t="s">
        <v>7531</v>
      </c>
      <c r="H4724" s="308" t="s">
        <v>7531</v>
      </c>
      <c r="I4724" s="363">
        <v>45754</v>
      </c>
      <c r="J4724" s="280" t="s">
        <v>8217</v>
      </c>
      <c r="K4724" s="313" t="s">
        <v>7711</v>
      </c>
      <c r="L4724" s="284">
        <v>45839</v>
      </c>
      <c r="M4724" s="280" t="s">
        <v>8304</v>
      </c>
      <c r="N4724" s="280" t="s">
        <v>7742</v>
      </c>
      <c r="O4724" s="347" t="s">
        <v>7453</v>
      </c>
      <c r="P4724" s="347" t="s">
        <v>7449</v>
      </c>
      <c r="Q4724" s="283" t="s">
        <v>7734</v>
      </c>
      <c r="R4724" s="139" t="s">
        <v>7446</v>
      </c>
    </row>
    <row r="4725" spans="1:18" s="146" customFormat="1" ht="15" customHeight="1">
      <c r="A4725" s="139" t="s">
        <v>48</v>
      </c>
      <c r="B4725" s="280" t="s">
        <v>6</v>
      </c>
      <c r="C4725" s="305" t="s">
        <v>105</v>
      </c>
      <c r="D4725" s="281" t="s">
        <v>1747</v>
      </c>
      <c r="E4725" s="282" t="s">
        <v>1748</v>
      </c>
      <c r="F4725" s="283" t="s">
        <v>8281</v>
      </c>
      <c r="G4725" s="139" t="s">
        <v>7861</v>
      </c>
      <c r="H4725" s="139" t="s">
        <v>7525</v>
      </c>
      <c r="I4725" s="363">
        <v>45794</v>
      </c>
      <c r="J4725" s="280" t="s">
        <v>8277</v>
      </c>
      <c r="K4725" s="313" t="s">
        <v>7821</v>
      </c>
      <c r="L4725" s="284">
        <v>45839</v>
      </c>
      <c r="M4725" s="280" t="s">
        <v>8304</v>
      </c>
      <c r="N4725" s="280" t="s">
        <v>7742</v>
      </c>
      <c r="O4725" s="347" t="s">
        <v>7453</v>
      </c>
      <c r="P4725" s="347" t="s">
        <v>7449</v>
      </c>
      <c r="Q4725" s="283" t="s">
        <v>7734</v>
      </c>
      <c r="R4725" s="139" t="s">
        <v>7446</v>
      </c>
    </row>
    <row r="4726" spans="1:18" s="146" customFormat="1" ht="15" customHeight="1">
      <c r="A4726" s="139" t="s">
        <v>48</v>
      </c>
      <c r="B4726" s="280" t="s">
        <v>6</v>
      </c>
      <c r="C4726" s="305" t="s">
        <v>105</v>
      </c>
      <c r="D4726" s="281" t="s">
        <v>3799</v>
      </c>
      <c r="E4726" s="282" t="s">
        <v>3800</v>
      </c>
      <c r="F4726" s="283" t="s">
        <v>187</v>
      </c>
      <c r="G4726" s="139" t="s">
        <v>7463</v>
      </c>
      <c r="H4726" s="139" t="s">
        <v>7434</v>
      </c>
      <c r="I4726" s="363">
        <v>45839</v>
      </c>
      <c r="J4726" s="280" t="s">
        <v>8304</v>
      </c>
      <c r="K4726" s="313" t="s">
        <v>7821</v>
      </c>
      <c r="L4726" s="284">
        <v>45839</v>
      </c>
      <c r="M4726" s="280" t="s">
        <v>8304</v>
      </c>
      <c r="N4726" s="280" t="s">
        <v>7742</v>
      </c>
      <c r="O4726" s="347" t="s">
        <v>7453</v>
      </c>
      <c r="P4726" s="347" t="s">
        <v>7449</v>
      </c>
      <c r="Q4726" s="283" t="s">
        <v>7734</v>
      </c>
      <c r="R4726" s="139" t="s">
        <v>7446</v>
      </c>
    </row>
    <row r="4727" spans="1:18" s="146" customFormat="1" ht="15" customHeight="1">
      <c r="A4727" s="139" t="s">
        <v>48</v>
      </c>
      <c r="B4727" s="280" t="s">
        <v>6</v>
      </c>
      <c r="C4727" s="305" t="s">
        <v>105</v>
      </c>
      <c r="D4727" s="281" t="s">
        <v>559</v>
      </c>
      <c r="E4727" s="282" t="s">
        <v>560</v>
      </c>
      <c r="F4727" s="283" t="s">
        <v>187</v>
      </c>
      <c r="G4727" s="139" t="s">
        <v>7463</v>
      </c>
      <c r="H4727" s="139" t="s">
        <v>7434</v>
      </c>
      <c r="I4727" s="363">
        <v>45839</v>
      </c>
      <c r="J4727" s="280" t="s">
        <v>8304</v>
      </c>
      <c r="K4727" s="313" t="s">
        <v>7451</v>
      </c>
      <c r="L4727" s="284">
        <v>45839</v>
      </c>
      <c r="M4727" s="280" t="s">
        <v>8304</v>
      </c>
      <c r="N4727" s="280" t="s">
        <v>7979</v>
      </c>
      <c r="O4727" s="347" t="s">
        <v>7534</v>
      </c>
      <c r="P4727" s="347" t="s">
        <v>7577</v>
      </c>
      <c r="Q4727" s="283" t="s">
        <v>7734</v>
      </c>
      <c r="R4727" s="139" t="s">
        <v>7437</v>
      </c>
    </row>
    <row r="4728" spans="1:18" s="146" customFormat="1" ht="15" customHeight="1">
      <c r="A4728" s="139" t="s">
        <v>48</v>
      </c>
      <c r="B4728" s="280" t="s">
        <v>6</v>
      </c>
      <c r="C4728" s="305" t="s">
        <v>105</v>
      </c>
      <c r="D4728" s="281" t="s">
        <v>1500</v>
      </c>
      <c r="E4728" s="282" t="s">
        <v>1501</v>
      </c>
      <c r="F4728" s="283" t="s">
        <v>7894</v>
      </c>
      <c r="G4728" s="139" t="s">
        <v>7861</v>
      </c>
      <c r="H4728" s="139" t="s">
        <v>7525</v>
      </c>
      <c r="I4728" s="363">
        <v>45839</v>
      </c>
      <c r="J4728" s="280" t="s">
        <v>8304</v>
      </c>
      <c r="K4728" s="313" t="s">
        <v>7548</v>
      </c>
      <c r="L4728" s="284">
        <v>45839</v>
      </c>
      <c r="M4728" s="280" t="s">
        <v>8304</v>
      </c>
      <c r="N4728" s="280" t="s">
        <v>7739</v>
      </c>
      <c r="O4728" s="347" t="s">
        <v>7740</v>
      </c>
      <c r="P4728" s="347" t="s">
        <v>7449</v>
      </c>
      <c r="Q4728" s="283" t="s">
        <v>7734</v>
      </c>
      <c r="R4728" s="139" t="s">
        <v>7437</v>
      </c>
    </row>
    <row r="4729" spans="1:18" s="146" customFormat="1" ht="15" customHeight="1">
      <c r="A4729" s="139" t="s">
        <v>48</v>
      </c>
      <c r="B4729" s="280" t="s">
        <v>6</v>
      </c>
      <c r="C4729" s="305" t="s">
        <v>105</v>
      </c>
      <c r="D4729" s="281" t="s">
        <v>3819</v>
      </c>
      <c r="E4729" s="282" t="s">
        <v>3820</v>
      </c>
      <c r="F4729" s="283" t="s">
        <v>7998</v>
      </c>
      <c r="G4729" s="139" t="s">
        <v>7896</v>
      </c>
      <c r="H4729" s="139" t="s">
        <v>7525</v>
      </c>
      <c r="I4729" s="363">
        <v>45839</v>
      </c>
      <c r="J4729" s="280" t="s">
        <v>8304</v>
      </c>
      <c r="K4729" s="313" t="s">
        <v>7436</v>
      </c>
      <c r="L4729" s="284">
        <v>45839</v>
      </c>
      <c r="M4729" s="280" t="s">
        <v>8304</v>
      </c>
      <c r="N4729" s="280" t="s">
        <v>7750</v>
      </c>
      <c r="O4729" s="347" t="s">
        <v>7525</v>
      </c>
      <c r="P4729" s="347" t="s">
        <v>7525</v>
      </c>
      <c r="Q4729" s="283" t="s">
        <v>7734</v>
      </c>
      <c r="R4729" s="139" t="s">
        <v>7437</v>
      </c>
    </row>
    <row r="4730" spans="1:18" s="146" customFormat="1" ht="15" customHeight="1">
      <c r="A4730" s="139" t="s">
        <v>48</v>
      </c>
      <c r="B4730" s="280" t="s">
        <v>6</v>
      </c>
      <c r="C4730" s="305" t="s">
        <v>105</v>
      </c>
      <c r="D4730" s="281" t="s">
        <v>3152</v>
      </c>
      <c r="E4730" s="282" t="s">
        <v>3153</v>
      </c>
      <c r="F4730" s="283" t="s">
        <v>7998</v>
      </c>
      <c r="G4730" s="139" t="s">
        <v>7896</v>
      </c>
      <c r="H4730" s="139" t="s">
        <v>7525</v>
      </c>
      <c r="I4730" s="363">
        <v>45831</v>
      </c>
      <c r="J4730" s="280" t="s">
        <v>8202</v>
      </c>
      <c r="K4730" s="313" t="s">
        <v>7441</v>
      </c>
      <c r="L4730" s="284">
        <v>45839</v>
      </c>
      <c r="M4730" s="280" t="s">
        <v>8304</v>
      </c>
      <c r="N4730" s="280" t="s">
        <v>7979</v>
      </c>
      <c r="O4730" s="347" t="s">
        <v>7534</v>
      </c>
      <c r="P4730" s="347" t="s">
        <v>7577</v>
      </c>
      <c r="Q4730" s="283" t="s">
        <v>7734</v>
      </c>
      <c r="R4730" s="139" t="s">
        <v>7437</v>
      </c>
    </row>
    <row r="4731" spans="1:18" s="146" customFormat="1" ht="15" customHeight="1">
      <c r="A4731" s="139" t="s">
        <v>48</v>
      </c>
      <c r="B4731" s="280" t="s">
        <v>6</v>
      </c>
      <c r="C4731" s="305" t="s">
        <v>105</v>
      </c>
      <c r="D4731" s="281" t="s">
        <v>8058</v>
      </c>
      <c r="E4731" s="282" t="s">
        <v>8059</v>
      </c>
      <c r="F4731" s="283" t="s">
        <v>285</v>
      </c>
      <c r="G4731" s="139" t="s">
        <v>7497</v>
      </c>
      <c r="H4731" s="139" t="s">
        <v>1365</v>
      </c>
      <c r="I4731" s="363">
        <v>45658</v>
      </c>
      <c r="J4731" s="280" t="s">
        <v>8095</v>
      </c>
      <c r="K4731" s="313" t="s">
        <v>7516</v>
      </c>
      <c r="L4731" s="284">
        <v>45839</v>
      </c>
      <c r="M4731" s="280" t="s">
        <v>8304</v>
      </c>
      <c r="N4731" s="280" t="s">
        <v>7979</v>
      </c>
      <c r="O4731" s="347" t="s">
        <v>7534</v>
      </c>
      <c r="P4731" s="347" t="s">
        <v>7577</v>
      </c>
      <c r="Q4731" s="283" t="s">
        <v>7734</v>
      </c>
      <c r="R4731" s="139" t="s">
        <v>7437</v>
      </c>
    </row>
    <row r="4732" spans="1:18" s="146" customFormat="1" ht="15" customHeight="1">
      <c r="A4732" s="139" t="s">
        <v>48</v>
      </c>
      <c r="B4732" s="280" t="s">
        <v>6</v>
      </c>
      <c r="C4732" s="305" t="s">
        <v>105</v>
      </c>
      <c r="D4732" s="281" t="s">
        <v>7270</v>
      </c>
      <c r="E4732" s="282" t="s">
        <v>7271</v>
      </c>
      <c r="F4732" s="283" t="s">
        <v>7895</v>
      </c>
      <c r="G4732" s="139" t="s">
        <v>7896</v>
      </c>
      <c r="H4732" s="139" t="s">
        <v>7525</v>
      </c>
      <c r="I4732" s="363">
        <v>45838</v>
      </c>
      <c r="J4732" s="280" t="s">
        <v>8304</v>
      </c>
      <c r="K4732" s="313" t="s">
        <v>7884</v>
      </c>
      <c r="L4732" s="284">
        <v>45839</v>
      </c>
      <c r="M4732" s="280" t="s">
        <v>8304</v>
      </c>
      <c r="N4732" s="280" t="s">
        <v>8089</v>
      </c>
      <c r="O4732" s="347" t="s">
        <v>7896</v>
      </c>
      <c r="P4732" s="347" t="s">
        <v>7525</v>
      </c>
      <c r="Q4732" s="283" t="s">
        <v>7734</v>
      </c>
      <c r="R4732" s="139" t="s">
        <v>7437</v>
      </c>
    </row>
    <row r="4733" spans="1:18" s="146" customFormat="1" ht="15" customHeight="1">
      <c r="A4733" s="139" t="s">
        <v>48</v>
      </c>
      <c r="B4733" s="280" t="s">
        <v>6</v>
      </c>
      <c r="C4733" s="305" t="s">
        <v>105</v>
      </c>
      <c r="D4733" s="281" t="s">
        <v>5125</v>
      </c>
      <c r="E4733" s="282" t="s">
        <v>5126</v>
      </c>
      <c r="F4733" s="283" t="s">
        <v>7578</v>
      </c>
      <c r="G4733" s="139" t="s">
        <v>7502</v>
      </c>
      <c r="H4733" s="139" t="s">
        <v>7434</v>
      </c>
      <c r="I4733" s="363">
        <v>45801</v>
      </c>
      <c r="J4733" s="280" t="s">
        <v>8282</v>
      </c>
      <c r="K4733" s="313" t="s">
        <v>7445</v>
      </c>
      <c r="L4733" s="284">
        <v>45839</v>
      </c>
      <c r="M4733" s="280" t="s">
        <v>8304</v>
      </c>
      <c r="N4733" s="280" t="s">
        <v>7544</v>
      </c>
      <c r="O4733" s="347" t="s">
        <v>7534</v>
      </c>
      <c r="P4733" s="347" t="s">
        <v>7434</v>
      </c>
      <c r="Q4733" s="283" t="s">
        <v>7734</v>
      </c>
      <c r="R4733" s="139" t="s">
        <v>7446</v>
      </c>
    </row>
    <row r="4734" spans="1:18" s="146" customFormat="1" ht="15" customHeight="1">
      <c r="A4734" s="139" t="s">
        <v>48</v>
      </c>
      <c r="B4734" s="280" t="s">
        <v>6</v>
      </c>
      <c r="C4734" s="305" t="s">
        <v>143</v>
      </c>
      <c r="D4734" s="281" t="s">
        <v>6091</v>
      </c>
      <c r="E4734" s="282" t="s">
        <v>6092</v>
      </c>
      <c r="F4734" s="369" t="s">
        <v>7917</v>
      </c>
      <c r="G4734" s="139" t="s">
        <v>7534</v>
      </c>
      <c r="H4734" s="139" t="s">
        <v>7577</v>
      </c>
      <c r="I4734" s="363">
        <v>45796</v>
      </c>
      <c r="J4734" s="280" t="s">
        <v>8282</v>
      </c>
      <c r="K4734" s="313" t="s">
        <v>7966</v>
      </c>
      <c r="L4734" s="284">
        <v>45839</v>
      </c>
      <c r="M4734" s="280" t="s">
        <v>8304</v>
      </c>
      <c r="N4734" s="280" t="s">
        <v>7910</v>
      </c>
      <c r="O4734" s="347" t="s">
        <v>7534</v>
      </c>
      <c r="P4734" s="347" t="s">
        <v>7736</v>
      </c>
      <c r="Q4734" s="283" t="s">
        <v>7734</v>
      </c>
      <c r="R4734" s="139" t="s">
        <v>7446</v>
      </c>
    </row>
    <row r="4735" spans="1:18" s="146" customFormat="1" ht="15" customHeight="1">
      <c r="A4735" s="139" t="s">
        <v>48</v>
      </c>
      <c r="B4735" s="280" t="s">
        <v>6</v>
      </c>
      <c r="C4735" s="305" t="s">
        <v>105</v>
      </c>
      <c r="D4735" s="281" t="s">
        <v>7005</v>
      </c>
      <c r="E4735" s="282" t="s">
        <v>7006</v>
      </c>
      <c r="F4735" s="283" t="s">
        <v>187</v>
      </c>
      <c r="G4735" s="139" t="s">
        <v>7463</v>
      </c>
      <c r="H4735" s="139" t="s">
        <v>7434</v>
      </c>
      <c r="I4735" s="363">
        <v>45839</v>
      </c>
      <c r="J4735" s="280" t="s">
        <v>8304</v>
      </c>
      <c r="K4735" s="313" t="s">
        <v>2088</v>
      </c>
      <c r="L4735" s="284">
        <v>45839</v>
      </c>
      <c r="M4735" s="280" t="s">
        <v>8304</v>
      </c>
      <c r="N4735" s="280" t="s">
        <v>7979</v>
      </c>
      <c r="O4735" s="347" t="s">
        <v>7534</v>
      </c>
      <c r="P4735" s="347" t="s">
        <v>7577</v>
      </c>
      <c r="Q4735" s="283" t="s">
        <v>7734</v>
      </c>
      <c r="R4735" s="139" t="s">
        <v>7437</v>
      </c>
    </row>
    <row r="4736" spans="1:18" s="146" customFormat="1" ht="15" customHeight="1">
      <c r="A4736" s="139" t="s">
        <v>48</v>
      </c>
      <c r="B4736" s="280" t="s">
        <v>6</v>
      </c>
      <c r="C4736" s="305" t="s">
        <v>105</v>
      </c>
      <c r="D4736" s="281" t="s">
        <v>6041</v>
      </c>
      <c r="E4736" s="282" t="s">
        <v>6042</v>
      </c>
      <c r="F4736" s="283" t="s">
        <v>7998</v>
      </c>
      <c r="G4736" s="139" t="s">
        <v>7896</v>
      </c>
      <c r="H4736" s="139" t="s">
        <v>7525</v>
      </c>
      <c r="I4736" s="363">
        <v>45839</v>
      </c>
      <c r="J4736" s="280" t="s">
        <v>8304</v>
      </c>
      <c r="K4736" s="313" t="s">
        <v>7593</v>
      </c>
      <c r="L4736" s="284">
        <v>45841</v>
      </c>
      <c r="M4736" s="280" t="s">
        <v>8304</v>
      </c>
      <c r="N4736" s="280" t="s">
        <v>7979</v>
      </c>
      <c r="O4736" s="347" t="s">
        <v>7534</v>
      </c>
      <c r="P4736" s="347" t="s">
        <v>7577</v>
      </c>
      <c r="Q4736" s="283" t="s">
        <v>7734</v>
      </c>
      <c r="R4736" s="139" t="s">
        <v>7437</v>
      </c>
    </row>
    <row r="4737" spans="1:18" s="146" customFormat="1" ht="15" customHeight="1">
      <c r="A4737" s="139" t="s">
        <v>48</v>
      </c>
      <c r="B4737" s="280" t="s">
        <v>6</v>
      </c>
      <c r="C4737" s="305" t="s">
        <v>105</v>
      </c>
      <c r="D4737" s="281" t="s">
        <v>4258</v>
      </c>
      <c r="E4737" s="282" t="s">
        <v>4259</v>
      </c>
      <c r="F4737" s="307" t="s">
        <v>7807</v>
      </c>
      <c r="G4737" s="308" t="s">
        <v>7448</v>
      </c>
      <c r="H4737" s="308" t="s">
        <v>7449</v>
      </c>
      <c r="I4737" s="363">
        <v>45778</v>
      </c>
      <c r="J4737" s="280" t="s">
        <v>8258</v>
      </c>
      <c r="K4737" s="313" t="s">
        <v>7593</v>
      </c>
      <c r="L4737" s="284">
        <v>45841</v>
      </c>
      <c r="M4737" s="280" t="s">
        <v>8304</v>
      </c>
      <c r="N4737" s="280" t="s">
        <v>7544</v>
      </c>
      <c r="O4737" s="347" t="s">
        <v>7534</v>
      </c>
      <c r="P4737" s="347" t="s">
        <v>7434</v>
      </c>
      <c r="Q4737" s="283" t="s">
        <v>7734</v>
      </c>
      <c r="R4737" s="139" t="s">
        <v>7437</v>
      </c>
    </row>
    <row r="4738" spans="1:18" s="146" customFormat="1" ht="15" customHeight="1">
      <c r="A4738" s="139" t="s">
        <v>48</v>
      </c>
      <c r="B4738" s="280" t="s">
        <v>6</v>
      </c>
      <c r="C4738" s="305" t="s">
        <v>105</v>
      </c>
      <c r="D4738" s="281" t="s">
        <v>1117</v>
      </c>
      <c r="E4738" s="282" t="s">
        <v>1118</v>
      </c>
      <c r="F4738" s="283" t="s">
        <v>187</v>
      </c>
      <c r="G4738" s="139" t="s">
        <v>7463</v>
      </c>
      <c r="H4738" s="139" t="s">
        <v>7434</v>
      </c>
      <c r="I4738" s="363">
        <v>45829</v>
      </c>
      <c r="J4738" s="280" t="s">
        <v>8299</v>
      </c>
      <c r="K4738" s="313" t="s">
        <v>7465</v>
      </c>
      <c r="L4738" s="284">
        <v>45841</v>
      </c>
      <c r="M4738" s="280" t="s">
        <v>8304</v>
      </c>
      <c r="N4738" s="280" t="s">
        <v>7624</v>
      </c>
      <c r="O4738" s="347" t="s">
        <v>7625</v>
      </c>
      <c r="P4738" s="347" t="s">
        <v>7449</v>
      </c>
      <c r="Q4738" s="283" t="s">
        <v>7734</v>
      </c>
      <c r="R4738" s="139" t="s">
        <v>7437</v>
      </c>
    </row>
    <row r="4739" spans="1:18" s="146" customFormat="1" ht="15" customHeight="1">
      <c r="A4739" s="139" t="s">
        <v>48</v>
      </c>
      <c r="B4739" s="280" t="s">
        <v>6</v>
      </c>
      <c r="C4739" s="305" t="s">
        <v>105</v>
      </c>
      <c r="D4739" s="281" t="s">
        <v>4511</v>
      </c>
      <c r="E4739" s="282" t="s">
        <v>4512</v>
      </c>
      <c r="F4739" s="283" t="s">
        <v>285</v>
      </c>
      <c r="G4739" s="139" t="s">
        <v>7497</v>
      </c>
      <c r="H4739" s="139" t="s">
        <v>1365</v>
      </c>
      <c r="I4739" s="363">
        <v>45839</v>
      </c>
      <c r="J4739" s="280" t="s">
        <v>8304</v>
      </c>
      <c r="K4739" s="313" t="s">
        <v>7583</v>
      </c>
      <c r="L4739" s="284">
        <v>45839</v>
      </c>
      <c r="M4739" s="280" t="s">
        <v>8304</v>
      </c>
      <c r="N4739" s="280" t="s">
        <v>8327</v>
      </c>
      <c r="O4739" s="347" t="s">
        <v>7896</v>
      </c>
      <c r="P4739" s="347" t="s">
        <v>7525</v>
      </c>
      <c r="Q4739" s="283" t="s">
        <v>7734</v>
      </c>
      <c r="R4739" s="139" t="s">
        <v>7437</v>
      </c>
    </row>
    <row r="4740" spans="1:18" s="146" customFormat="1" ht="15" customHeight="1">
      <c r="A4740" s="139" t="s">
        <v>48</v>
      </c>
      <c r="B4740" s="280" t="s">
        <v>6</v>
      </c>
      <c r="C4740" s="305" t="s">
        <v>105</v>
      </c>
      <c r="D4740" s="281" t="s">
        <v>8305</v>
      </c>
      <c r="E4740" s="282" t="s">
        <v>8306</v>
      </c>
      <c r="F4740" s="283" t="s">
        <v>8327</v>
      </c>
      <c r="G4740" s="139" t="s">
        <v>7896</v>
      </c>
      <c r="H4740" s="139" t="s">
        <v>7525</v>
      </c>
      <c r="I4740" s="363">
        <v>45839</v>
      </c>
      <c r="J4740" s="280" t="s">
        <v>8304</v>
      </c>
      <c r="K4740" s="313" t="s">
        <v>7465</v>
      </c>
      <c r="L4740" s="284">
        <v>45839</v>
      </c>
      <c r="M4740" s="280" t="s">
        <v>8304</v>
      </c>
      <c r="N4740" s="280" t="s">
        <v>8327</v>
      </c>
      <c r="O4740" s="347" t="s">
        <v>7896</v>
      </c>
      <c r="P4740" s="347" t="s">
        <v>7525</v>
      </c>
      <c r="Q4740" s="283" t="s">
        <v>7734</v>
      </c>
      <c r="R4740" s="139" t="s">
        <v>7437</v>
      </c>
    </row>
    <row r="4741" spans="1:18" s="146" customFormat="1" ht="15" customHeight="1">
      <c r="A4741" s="139" t="s">
        <v>48</v>
      </c>
      <c r="B4741" s="280" t="s">
        <v>6</v>
      </c>
      <c r="C4741" s="305" t="s">
        <v>105</v>
      </c>
      <c r="D4741" s="281" t="s">
        <v>3251</v>
      </c>
      <c r="E4741" s="282" t="s">
        <v>3252</v>
      </c>
      <c r="F4741" s="283" t="s">
        <v>8327</v>
      </c>
      <c r="G4741" s="139" t="s">
        <v>7896</v>
      </c>
      <c r="H4741" s="139" t="s">
        <v>7525</v>
      </c>
      <c r="I4741" s="363">
        <v>45839</v>
      </c>
      <c r="J4741" s="280" t="s">
        <v>8304</v>
      </c>
      <c r="K4741" s="313" t="s">
        <v>7465</v>
      </c>
      <c r="L4741" s="284">
        <v>45839</v>
      </c>
      <c r="M4741" s="280" t="s">
        <v>8304</v>
      </c>
      <c r="N4741" s="280" t="s">
        <v>8327</v>
      </c>
      <c r="O4741" s="347" t="s">
        <v>7896</v>
      </c>
      <c r="P4741" s="347" t="s">
        <v>7525</v>
      </c>
      <c r="Q4741" s="283" t="s">
        <v>7734</v>
      </c>
      <c r="R4741" s="139" t="s">
        <v>7437</v>
      </c>
    </row>
    <row r="4742" spans="1:18" s="146" customFormat="1" ht="15" customHeight="1">
      <c r="A4742" s="139" t="s">
        <v>48</v>
      </c>
      <c r="B4742" s="280" t="s">
        <v>6</v>
      </c>
      <c r="C4742" s="305" t="s">
        <v>105</v>
      </c>
      <c r="D4742" s="281" t="s">
        <v>664</v>
      </c>
      <c r="E4742" s="282" t="s">
        <v>665</v>
      </c>
      <c r="F4742" s="283" t="s">
        <v>8327</v>
      </c>
      <c r="G4742" s="139" t="s">
        <v>7896</v>
      </c>
      <c r="H4742" s="139" t="s">
        <v>7525</v>
      </c>
      <c r="I4742" s="363">
        <v>45824</v>
      </c>
      <c r="J4742" s="280" t="s">
        <v>8300</v>
      </c>
      <c r="K4742" s="313" t="s">
        <v>7451</v>
      </c>
      <c r="L4742" s="284">
        <v>45839</v>
      </c>
      <c r="M4742" s="280" t="s">
        <v>8304</v>
      </c>
      <c r="N4742" s="280" t="s">
        <v>8327</v>
      </c>
      <c r="O4742" s="347" t="s">
        <v>7896</v>
      </c>
      <c r="P4742" s="347" t="s">
        <v>7525</v>
      </c>
      <c r="Q4742" s="283" t="s">
        <v>7734</v>
      </c>
      <c r="R4742" s="139" t="s">
        <v>7437</v>
      </c>
    </row>
    <row r="4743" spans="1:18" s="146" customFormat="1" ht="15" customHeight="1">
      <c r="A4743" s="139" t="s">
        <v>48</v>
      </c>
      <c r="B4743" s="280" t="s">
        <v>6</v>
      </c>
      <c r="C4743" s="305" t="s">
        <v>105</v>
      </c>
      <c r="D4743" s="281" t="s">
        <v>5949</v>
      </c>
      <c r="E4743" s="282" t="s">
        <v>5950</v>
      </c>
      <c r="F4743" s="283" t="s">
        <v>8327</v>
      </c>
      <c r="G4743" s="139" t="s">
        <v>7896</v>
      </c>
      <c r="H4743" s="139" t="s">
        <v>7525</v>
      </c>
      <c r="I4743" s="363">
        <v>45839</v>
      </c>
      <c r="J4743" s="280" t="s">
        <v>8304</v>
      </c>
      <c r="K4743" s="313" t="s">
        <v>7527</v>
      </c>
      <c r="L4743" s="284">
        <v>45839</v>
      </c>
      <c r="M4743" s="280" t="s">
        <v>8304</v>
      </c>
      <c r="N4743" s="280" t="s">
        <v>8327</v>
      </c>
      <c r="O4743" s="347" t="s">
        <v>7896</v>
      </c>
      <c r="P4743" s="347" t="s">
        <v>7525</v>
      </c>
      <c r="Q4743" s="283" t="s">
        <v>7734</v>
      </c>
      <c r="R4743" s="139" t="s">
        <v>7528</v>
      </c>
    </row>
    <row r="4744" spans="1:18" s="146" customFormat="1" ht="15" customHeight="1">
      <c r="A4744" s="139" t="s">
        <v>48</v>
      </c>
      <c r="B4744" s="280" t="s">
        <v>6</v>
      </c>
      <c r="C4744" s="305" t="s">
        <v>105</v>
      </c>
      <c r="D4744" s="281" t="s">
        <v>1637</v>
      </c>
      <c r="E4744" s="282" t="s">
        <v>1633</v>
      </c>
      <c r="F4744" s="283" t="s">
        <v>8327</v>
      </c>
      <c r="G4744" s="139" t="s">
        <v>7896</v>
      </c>
      <c r="H4744" s="139" t="s">
        <v>7525</v>
      </c>
      <c r="I4744" s="363">
        <v>45839</v>
      </c>
      <c r="J4744" s="280" t="s">
        <v>8304</v>
      </c>
      <c r="K4744" s="313" t="s">
        <v>7465</v>
      </c>
      <c r="L4744" s="284">
        <v>45839</v>
      </c>
      <c r="M4744" s="280" t="s">
        <v>8304</v>
      </c>
      <c r="N4744" s="280" t="s">
        <v>8327</v>
      </c>
      <c r="O4744" s="347" t="s">
        <v>7896</v>
      </c>
      <c r="P4744" s="347" t="s">
        <v>7525</v>
      </c>
      <c r="Q4744" s="283" t="s">
        <v>7734</v>
      </c>
      <c r="R4744" s="139" t="s">
        <v>7437</v>
      </c>
    </row>
    <row r="4745" spans="1:18" s="146" customFormat="1" ht="15" customHeight="1">
      <c r="A4745" s="139" t="s">
        <v>48</v>
      </c>
      <c r="B4745" s="280" t="s">
        <v>6</v>
      </c>
      <c r="C4745" s="305" t="s">
        <v>105</v>
      </c>
      <c r="D4745" s="281" t="s">
        <v>5760</v>
      </c>
      <c r="E4745" s="282" t="s">
        <v>5761</v>
      </c>
      <c r="F4745" s="283" t="s">
        <v>187</v>
      </c>
      <c r="G4745" s="139" t="s">
        <v>7463</v>
      </c>
      <c r="H4745" s="139" t="s">
        <v>7434</v>
      </c>
      <c r="I4745" s="363">
        <v>45839</v>
      </c>
      <c r="J4745" s="280" t="s">
        <v>8304</v>
      </c>
      <c r="K4745" s="313" t="s">
        <v>7548</v>
      </c>
      <c r="L4745" s="284">
        <v>45839</v>
      </c>
      <c r="M4745" s="280" t="s">
        <v>8304</v>
      </c>
      <c r="N4745" s="280" t="s">
        <v>8327</v>
      </c>
      <c r="O4745" s="347" t="s">
        <v>7896</v>
      </c>
      <c r="P4745" s="347" t="s">
        <v>7525</v>
      </c>
      <c r="Q4745" s="283" t="s">
        <v>7734</v>
      </c>
      <c r="R4745" s="139" t="s">
        <v>7437</v>
      </c>
    </row>
    <row r="4746" spans="1:18" s="146" customFormat="1" ht="15" customHeight="1">
      <c r="A4746" s="139" t="s">
        <v>48</v>
      </c>
      <c r="B4746" s="280" t="s">
        <v>6</v>
      </c>
      <c r="C4746" s="305" t="s">
        <v>105</v>
      </c>
      <c r="D4746" s="281" t="s">
        <v>6378</v>
      </c>
      <c r="E4746" s="282" t="s">
        <v>6379</v>
      </c>
      <c r="F4746" s="283" t="s">
        <v>296</v>
      </c>
      <c r="G4746" s="139" t="s">
        <v>7896</v>
      </c>
      <c r="H4746" s="139" t="s">
        <v>7525</v>
      </c>
      <c r="I4746" s="363">
        <v>45839</v>
      </c>
      <c r="J4746" s="280" t="s">
        <v>8304</v>
      </c>
      <c r="K4746" s="313" t="s">
        <v>7436</v>
      </c>
      <c r="L4746" s="284">
        <v>45839</v>
      </c>
      <c r="M4746" s="280" t="s">
        <v>8304</v>
      </c>
      <c r="N4746" s="280" t="s">
        <v>8327</v>
      </c>
      <c r="O4746" s="347" t="s">
        <v>7896</v>
      </c>
      <c r="P4746" s="347" t="s">
        <v>7525</v>
      </c>
      <c r="Q4746" s="283" t="s">
        <v>7734</v>
      </c>
      <c r="R4746" s="139" t="s">
        <v>7437</v>
      </c>
    </row>
    <row r="4747" spans="1:18" s="146" customFormat="1" ht="15" customHeight="1">
      <c r="A4747" s="139" t="s">
        <v>48</v>
      </c>
      <c r="B4747" s="280" t="s">
        <v>6</v>
      </c>
      <c r="C4747" s="305" t="s">
        <v>143</v>
      </c>
      <c r="D4747" s="281" t="s">
        <v>7366</v>
      </c>
      <c r="E4747" s="282" t="s">
        <v>7367</v>
      </c>
      <c r="F4747" s="283" t="s">
        <v>1202</v>
      </c>
      <c r="G4747" s="139" t="s">
        <v>7534</v>
      </c>
      <c r="H4747" s="139" t="s">
        <v>7577</v>
      </c>
      <c r="I4747" s="363">
        <v>45748</v>
      </c>
      <c r="J4747" s="280" t="s">
        <v>8203</v>
      </c>
      <c r="K4747" s="313" t="s">
        <v>7650</v>
      </c>
      <c r="L4747" s="284">
        <v>45839</v>
      </c>
      <c r="M4747" s="280" t="s">
        <v>8304</v>
      </c>
      <c r="N4747" s="280" t="s">
        <v>7949</v>
      </c>
      <c r="O4747" s="347" t="s">
        <v>7534</v>
      </c>
      <c r="P4747" s="347" t="s">
        <v>7736</v>
      </c>
      <c r="Q4747" s="283" t="s">
        <v>7734</v>
      </c>
      <c r="R4747" s="139" t="s">
        <v>7437</v>
      </c>
    </row>
    <row r="4748" spans="1:18" s="146" customFormat="1" ht="15" customHeight="1">
      <c r="A4748" s="139" t="s">
        <v>48</v>
      </c>
      <c r="B4748" s="280" t="s">
        <v>6</v>
      </c>
      <c r="C4748" s="305" t="s">
        <v>105</v>
      </c>
      <c r="D4748" s="281" t="s">
        <v>8144</v>
      </c>
      <c r="E4748" s="282" t="s">
        <v>8145</v>
      </c>
      <c r="F4748" s="283" t="s">
        <v>163</v>
      </c>
      <c r="G4748" s="139" t="s">
        <v>7433</v>
      </c>
      <c r="H4748" s="139" t="s">
        <v>7434</v>
      </c>
      <c r="I4748" s="363">
        <v>45809</v>
      </c>
      <c r="J4748" s="280" t="s">
        <v>8273</v>
      </c>
      <c r="K4748" s="313" t="s">
        <v>7548</v>
      </c>
      <c r="L4748" s="284">
        <v>45842</v>
      </c>
      <c r="M4748" s="280" t="s">
        <v>8304</v>
      </c>
      <c r="N4748" s="280" t="s">
        <v>7750</v>
      </c>
      <c r="O4748" s="347" t="s">
        <v>7525</v>
      </c>
      <c r="P4748" s="347" t="s">
        <v>7525</v>
      </c>
      <c r="Q4748" s="283" t="s">
        <v>7734</v>
      </c>
      <c r="R4748" s="139" t="s">
        <v>7437</v>
      </c>
    </row>
    <row r="4749" spans="1:18" s="146" customFormat="1" ht="15" customHeight="1">
      <c r="A4749" s="139" t="s">
        <v>48</v>
      </c>
      <c r="B4749" s="280" t="s">
        <v>6</v>
      </c>
      <c r="C4749" s="305" t="s">
        <v>143</v>
      </c>
      <c r="D4749" s="281" t="s">
        <v>4548</v>
      </c>
      <c r="E4749" s="282" t="s">
        <v>4549</v>
      </c>
      <c r="F4749" s="283" t="s">
        <v>187</v>
      </c>
      <c r="G4749" s="139" t="s">
        <v>7463</v>
      </c>
      <c r="H4749" s="139" t="s">
        <v>7434</v>
      </c>
      <c r="I4749" s="363">
        <v>45839</v>
      </c>
      <c r="J4749" s="280" t="s">
        <v>8304</v>
      </c>
      <c r="K4749" s="313" t="s">
        <v>7698</v>
      </c>
      <c r="L4749" s="284">
        <v>45839</v>
      </c>
      <c r="M4749" s="280" t="s">
        <v>8304</v>
      </c>
      <c r="N4749" s="280" t="s">
        <v>8024</v>
      </c>
      <c r="O4749" s="347" t="s">
        <v>7534</v>
      </c>
      <c r="P4749" s="347" t="s">
        <v>7577</v>
      </c>
      <c r="Q4749" s="283" t="s">
        <v>7734</v>
      </c>
      <c r="R4749" s="139" t="s">
        <v>7446</v>
      </c>
    </row>
    <row r="4750" spans="1:18" s="146" customFormat="1" ht="15" customHeight="1">
      <c r="A4750" s="139" t="s">
        <v>48</v>
      </c>
      <c r="B4750" s="280" t="s">
        <v>6</v>
      </c>
      <c r="C4750" s="305" t="s">
        <v>105</v>
      </c>
      <c r="D4750" s="281" t="s">
        <v>5905</v>
      </c>
      <c r="E4750" s="282" t="s">
        <v>5906</v>
      </c>
      <c r="F4750" s="283" t="s">
        <v>1992</v>
      </c>
      <c r="G4750" s="139" t="s">
        <v>7433</v>
      </c>
      <c r="H4750" s="139" t="s">
        <v>7434</v>
      </c>
      <c r="I4750" s="363">
        <v>45780</v>
      </c>
      <c r="J4750" s="280" t="s">
        <v>8258</v>
      </c>
      <c r="K4750" s="313" t="s">
        <v>7593</v>
      </c>
      <c r="L4750" s="284">
        <v>45847</v>
      </c>
      <c r="M4750" s="280" t="s">
        <v>8335</v>
      </c>
      <c r="N4750" s="280" t="s">
        <v>7679</v>
      </c>
      <c r="O4750" s="347" t="s">
        <v>7737</v>
      </c>
      <c r="P4750" s="347" t="s">
        <v>7449</v>
      </c>
      <c r="Q4750" s="283" t="s">
        <v>7734</v>
      </c>
      <c r="R4750" s="139" t="s">
        <v>7437</v>
      </c>
    </row>
    <row r="4751" spans="1:18" s="146" customFormat="1" ht="15" customHeight="1">
      <c r="A4751" s="139" t="s">
        <v>48</v>
      </c>
      <c r="B4751" s="280" t="s">
        <v>6</v>
      </c>
      <c r="C4751" s="305" t="s">
        <v>105</v>
      </c>
      <c r="D4751" s="281" t="s">
        <v>6689</v>
      </c>
      <c r="E4751" s="282" t="s">
        <v>6690</v>
      </c>
      <c r="F4751" s="283" t="s">
        <v>163</v>
      </c>
      <c r="G4751" s="139" t="s">
        <v>7433</v>
      </c>
      <c r="H4751" s="139" t="s">
        <v>7434</v>
      </c>
      <c r="I4751" s="363">
        <v>45809</v>
      </c>
      <c r="J4751" s="280" t="s">
        <v>8273</v>
      </c>
      <c r="K4751" s="313" t="s">
        <v>7548</v>
      </c>
      <c r="L4751" s="284">
        <v>45847</v>
      </c>
      <c r="M4751" s="280" t="s">
        <v>8335</v>
      </c>
      <c r="N4751" s="280" t="s">
        <v>7679</v>
      </c>
      <c r="O4751" s="347" t="s">
        <v>7737</v>
      </c>
      <c r="P4751" s="347" t="s">
        <v>7449</v>
      </c>
      <c r="Q4751" s="283" t="s">
        <v>7734</v>
      </c>
      <c r="R4751" s="139" t="s">
        <v>7437</v>
      </c>
    </row>
    <row r="4752" spans="1:18" s="146" customFormat="1" ht="15" customHeight="1">
      <c r="A4752" s="139" t="s">
        <v>48</v>
      </c>
      <c r="B4752" s="280" t="s">
        <v>6</v>
      </c>
      <c r="C4752" s="305" t="s">
        <v>105</v>
      </c>
      <c r="D4752" s="281" t="s">
        <v>4231</v>
      </c>
      <c r="E4752" s="282" t="s">
        <v>4232</v>
      </c>
      <c r="F4752" s="283" t="s">
        <v>187</v>
      </c>
      <c r="G4752" s="139" t="s">
        <v>7463</v>
      </c>
      <c r="H4752" s="139" t="s">
        <v>7434</v>
      </c>
      <c r="I4752" s="363">
        <v>45839</v>
      </c>
      <c r="J4752" s="280" t="s">
        <v>8304</v>
      </c>
      <c r="K4752" s="313" t="s">
        <v>7593</v>
      </c>
      <c r="L4752" s="284">
        <v>45847</v>
      </c>
      <c r="M4752" s="280" t="s">
        <v>8335</v>
      </c>
      <c r="N4752" s="280" t="s">
        <v>7679</v>
      </c>
      <c r="O4752" s="347" t="s">
        <v>7737</v>
      </c>
      <c r="P4752" s="347" t="s">
        <v>7449</v>
      </c>
      <c r="Q4752" s="283" t="s">
        <v>7734</v>
      </c>
      <c r="R4752" s="139" t="s">
        <v>7437</v>
      </c>
    </row>
    <row r="4753" spans="1:18" s="146" customFormat="1" ht="15" customHeight="1">
      <c r="A4753" s="139" t="s">
        <v>48</v>
      </c>
      <c r="B4753" s="280" t="s">
        <v>6</v>
      </c>
      <c r="C4753" s="305" t="s">
        <v>105</v>
      </c>
      <c r="D4753" s="281" t="s">
        <v>5322</v>
      </c>
      <c r="E4753" s="282" t="s">
        <v>5323</v>
      </c>
      <c r="F4753" s="283" t="s">
        <v>187</v>
      </c>
      <c r="G4753" s="139" t="s">
        <v>7463</v>
      </c>
      <c r="H4753" s="139" t="s">
        <v>7434</v>
      </c>
      <c r="I4753" s="363">
        <v>45839</v>
      </c>
      <c r="J4753" s="280" t="s">
        <v>8304</v>
      </c>
      <c r="K4753" s="313" t="s">
        <v>7593</v>
      </c>
      <c r="L4753" s="284">
        <v>45847</v>
      </c>
      <c r="M4753" s="280" t="s">
        <v>8335</v>
      </c>
      <c r="N4753" s="280" t="s">
        <v>7679</v>
      </c>
      <c r="O4753" s="347" t="s">
        <v>7737</v>
      </c>
      <c r="P4753" s="347" t="s">
        <v>7449</v>
      </c>
      <c r="Q4753" s="283" t="s">
        <v>7734</v>
      </c>
      <c r="R4753" s="139" t="s">
        <v>7437</v>
      </c>
    </row>
    <row r="4754" spans="1:18" s="146" customFormat="1" ht="15" customHeight="1">
      <c r="A4754" s="139" t="s">
        <v>48</v>
      </c>
      <c r="B4754" s="280" t="s">
        <v>6</v>
      </c>
      <c r="C4754" s="305" t="s">
        <v>105</v>
      </c>
      <c r="D4754" s="281" t="s">
        <v>8315</v>
      </c>
      <c r="E4754" s="282" t="s">
        <v>8316</v>
      </c>
      <c r="F4754" s="308" t="s">
        <v>7531</v>
      </c>
      <c r="G4754" s="308" t="s">
        <v>7531</v>
      </c>
      <c r="H4754" s="308" t="s">
        <v>7531</v>
      </c>
      <c r="I4754" s="363">
        <v>45835</v>
      </c>
      <c r="J4754" s="280" t="s">
        <v>8202</v>
      </c>
      <c r="K4754" s="313" t="s">
        <v>7675</v>
      </c>
      <c r="L4754" s="284">
        <v>45845</v>
      </c>
      <c r="M4754" s="280" t="s">
        <v>8335</v>
      </c>
      <c r="N4754" s="280" t="s">
        <v>8319</v>
      </c>
      <c r="O4754" s="347" t="s">
        <v>7433</v>
      </c>
      <c r="P4754" s="347" t="s">
        <v>7433</v>
      </c>
      <c r="Q4754" s="283" t="s">
        <v>7734</v>
      </c>
      <c r="R4754" s="139" t="s">
        <v>7446</v>
      </c>
    </row>
    <row r="4755" spans="1:18" s="146" customFormat="1" ht="15" customHeight="1">
      <c r="A4755" s="139" t="s">
        <v>48</v>
      </c>
      <c r="B4755" s="280" t="s">
        <v>6</v>
      </c>
      <c r="C4755" s="305" t="s">
        <v>105</v>
      </c>
      <c r="D4755" s="281" t="s">
        <v>8314</v>
      </c>
      <c r="E4755" s="282" t="s">
        <v>1586</v>
      </c>
      <c r="F4755" s="308" t="s">
        <v>7531</v>
      </c>
      <c r="G4755" s="308" t="s">
        <v>7531</v>
      </c>
      <c r="H4755" s="308" t="s">
        <v>7531</v>
      </c>
      <c r="I4755" s="363">
        <v>45835</v>
      </c>
      <c r="J4755" s="280" t="s">
        <v>8202</v>
      </c>
      <c r="K4755" s="313" t="s">
        <v>7465</v>
      </c>
      <c r="L4755" s="284">
        <v>45848</v>
      </c>
      <c r="M4755" s="280" t="s">
        <v>8335</v>
      </c>
      <c r="N4755" s="280" t="s">
        <v>7544</v>
      </c>
      <c r="O4755" s="347" t="s">
        <v>7534</v>
      </c>
      <c r="P4755" s="347" t="s">
        <v>7434</v>
      </c>
      <c r="Q4755" s="283" t="s">
        <v>7734</v>
      </c>
      <c r="R4755" s="139" t="s">
        <v>7437</v>
      </c>
    </row>
    <row r="4756" spans="1:18" s="146" customFormat="1" ht="15" customHeight="1">
      <c r="A4756" s="139" t="s">
        <v>48</v>
      </c>
      <c r="B4756" s="280" t="s">
        <v>6</v>
      </c>
      <c r="C4756" s="305" t="s">
        <v>105</v>
      </c>
      <c r="D4756" s="281" t="s">
        <v>4694</v>
      </c>
      <c r="E4756" s="282" t="s">
        <v>4695</v>
      </c>
      <c r="F4756" s="283" t="s">
        <v>187</v>
      </c>
      <c r="G4756" s="139" t="s">
        <v>7463</v>
      </c>
      <c r="H4756" s="139" t="s">
        <v>7434</v>
      </c>
      <c r="I4756" s="363">
        <v>45839</v>
      </c>
      <c r="J4756" s="280" t="s">
        <v>8304</v>
      </c>
      <c r="K4756" s="313" t="s">
        <v>7527</v>
      </c>
      <c r="L4756" s="284">
        <v>45848</v>
      </c>
      <c r="M4756" s="280" t="s">
        <v>8335</v>
      </c>
      <c r="N4756" s="280" t="s">
        <v>411</v>
      </c>
      <c r="O4756" s="347" t="s">
        <v>7534</v>
      </c>
      <c r="P4756" s="347" t="s">
        <v>7736</v>
      </c>
      <c r="Q4756" s="283" t="s">
        <v>7734</v>
      </c>
      <c r="R4756" s="139" t="s">
        <v>7528</v>
      </c>
    </row>
    <row r="4757" spans="1:18" s="146" customFormat="1" ht="15" customHeight="1">
      <c r="A4757" s="139" t="s">
        <v>48</v>
      </c>
      <c r="B4757" s="280" t="s">
        <v>6</v>
      </c>
      <c r="C4757" s="305" t="s">
        <v>105</v>
      </c>
      <c r="D4757" s="281" t="s">
        <v>8312</v>
      </c>
      <c r="E4757" s="282" t="s">
        <v>8313</v>
      </c>
      <c r="F4757" s="308" t="s">
        <v>7531</v>
      </c>
      <c r="G4757" s="308" t="s">
        <v>7531</v>
      </c>
      <c r="H4757" s="308" t="s">
        <v>7531</v>
      </c>
      <c r="I4757" s="363">
        <v>45835</v>
      </c>
      <c r="J4757" s="280" t="s">
        <v>8202</v>
      </c>
      <c r="K4757" s="313" t="s">
        <v>7465</v>
      </c>
      <c r="L4757" s="284">
        <v>45847</v>
      </c>
      <c r="M4757" s="280" t="s">
        <v>8335</v>
      </c>
      <c r="N4757" s="280" t="s">
        <v>8319</v>
      </c>
      <c r="O4757" s="347" t="s">
        <v>7433</v>
      </c>
      <c r="P4757" s="347" t="s">
        <v>7433</v>
      </c>
      <c r="Q4757" s="283" t="s">
        <v>7734</v>
      </c>
      <c r="R4757" s="139" t="s">
        <v>7437</v>
      </c>
    </row>
    <row r="4758" spans="1:18" s="146" customFormat="1" ht="15" customHeight="1">
      <c r="A4758" s="139" t="s">
        <v>48</v>
      </c>
      <c r="B4758" s="280" t="s">
        <v>6</v>
      </c>
      <c r="C4758" s="305" t="s">
        <v>105</v>
      </c>
      <c r="D4758" s="281" t="s">
        <v>6825</v>
      </c>
      <c r="E4758" s="282" t="s">
        <v>6826</v>
      </c>
      <c r="F4758" s="283" t="s">
        <v>7832</v>
      </c>
      <c r="G4758" s="139" t="s">
        <v>7736</v>
      </c>
      <c r="H4758" s="139" t="s">
        <v>7577</v>
      </c>
      <c r="I4758" s="363">
        <v>45852</v>
      </c>
      <c r="J4758" s="280" t="s">
        <v>8331</v>
      </c>
      <c r="K4758" s="313" t="s">
        <v>7593</v>
      </c>
      <c r="L4758" s="284">
        <v>45852</v>
      </c>
      <c r="M4758" s="280" t="s">
        <v>8331</v>
      </c>
      <c r="N4758" s="280" t="s">
        <v>7803</v>
      </c>
      <c r="O4758" s="347" t="s">
        <v>7625</v>
      </c>
      <c r="P4758" s="347" t="s">
        <v>7449</v>
      </c>
      <c r="Q4758" s="283" t="s">
        <v>7735</v>
      </c>
      <c r="R4758" s="139" t="s">
        <v>7437</v>
      </c>
    </row>
    <row r="4759" spans="1:18" s="146" customFormat="1" ht="15" customHeight="1">
      <c r="A4759" s="139" t="s">
        <v>48</v>
      </c>
      <c r="B4759" s="280" t="s">
        <v>6</v>
      </c>
      <c r="C4759" s="305" t="s">
        <v>105</v>
      </c>
      <c r="D4759" s="281" t="s">
        <v>6669</v>
      </c>
      <c r="E4759" s="282" t="s">
        <v>6670</v>
      </c>
      <c r="F4759" s="283" t="s">
        <v>187</v>
      </c>
      <c r="G4759" s="139" t="s">
        <v>7463</v>
      </c>
      <c r="H4759" s="139" t="s">
        <v>7434</v>
      </c>
      <c r="I4759" s="363">
        <v>45852</v>
      </c>
      <c r="J4759" s="280" t="s">
        <v>8331</v>
      </c>
      <c r="K4759" s="313" t="s">
        <v>7548</v>
      </c>
      <c r="L4759" s="284">
        <v>45852</v>
      </c>
      <c r="M4759" s="280" t="s">
        <v>8331</v>
      </c>
      <c r="N4759" s="280" t="s">
        <v>7544</v>
      </c>
      <c r="O4759" s="347" t="s">
        <v>7534</v>
      </c>
      <c r="P4759" s="347" t="s">
        <v>7434</v>
      </c>
      <c r="Q4759" s="283" t="s">
        <v>7734</v>
      </c>
      <c r="R4759" s="139" t="s">
        <v>7437</v>
      </c>
    </row>
    <row r="4760" spans="1:18" s="146" customFormat="1" ht="15" customHeight="1">
      <c r="A4760" s="139" t="s">
        <v>48</v>
      </c>
      <c r="B4760" s="280" t="s">
        <v>6</v>
      </c>
      <c r="C4760" s="305" t="s">
        <v>105</v>
      </c>
      <c r="D4760" s="281" t="s">
        <v>8301</v>
      </c>
      <c r="E4760" s="282" t="s">
        <v>8302</v>
      </c>
      <c r="F4760" s="308" t="s">
        <v>7531</v>
      </c>
      <c r="G4760" s="308" t="s">
        <v>7531</v>
      </c>
      <c r="H4760" s="308" t="s">
        <v>7531</v>
      </c>
      <c r="I4760" s="363">
        <v>45810</v>
      </c>
      <c r="J4760" s="280" t="s">
        <v>8298</v>
      </c>
      <c r="K4760" s="313" t="s">
        <v>7465</v>
      </c>
      <c r="L4760" s="284">
        <v>45852</v>
      </c>
      <c r="M4760" s="280" t="s">
        <v>8331</v>
      </c>
      <c r="N4760" s="280" t="s">
        <v>7544</v>
      </c>
      <c r="O4760" s="347" t="s">
        <v>7534</v>
      </c>
      <c r="P4760" s="347" t="s">
        <v>7434</v>
      </c>
      <c r="Q4760" s="283" t="s">
        <v>7735</v>
      </c>
      <c r="R4760" s="139" t="s">
        <v>7437</v>
      </c>
    </row>
    <row r="4761" spans="1:18" s="146" customFormat="1" ht="15" customHeight="1">
      <c r="A4761" s="139" t="s">
        <v>48</v>
      </c>
      <c r="B4761" s="280" t="s">
        <v>6</v>
      </c>
      <c r="C4761" s="305" t="s">
        <v>105</v>
      </c>
      <c r="D4761" s="281" t="s">
        <v>5959</v>
      </c>
      <c r="E4761" s="282" t="s">
        <v>5960</v>
      </c>
      <c r="F4761" s="283" t="s">
        <v>187</v>
      </c>
      <c r="G4761" s="139" t="s">
        <v>7463</v>
      </c>
      <c r="H4761" s="139" t="s">
        <v>7434</v>
      </c>
      <c r="I4761" s="363">
        <v>45839</v>
      </c>
      <c r="J4761" s="280" t="s">
        <v>8304</v>
      </c>
      <c r="K4761" s="313" t="s">
        <v>8006</v>
      </c>
      <c r="L4761" s="284">
        <v>45854</v>
      </c>
      <c r="M4761" s="280" t="s">
        <v>8331</v>
      </c>
      <c r="N4761" s="280" t="s">
        <v>7544</v>
      </c>
      <c r="O4761" s="347" t="s">
        <v>7534</v>
      </c>
      <c r="P4761" s="347" t="s">
        <v>7434</v>
      </c>
      <c r="Q4761" s="283" t="s">
        <v>7734</v>
      </c>
      <c r="R4761" s="139" t="s">
        <v>7437</v>
      </c>
    </row>
    <row r="4762" spans="1:18" s="146" customFormat="1" ht="15" customHeight="1">
      <c r="A4762" s="139" t="s">
        <v>48</v>
      </c>
      <c r="B4762" s="280" t="s">
        <v>6</v>
      </c>
      <c r="C4762" s="305" t="s">
        <v>105</v>
      </c>
      <c r="D4762" s="281" t="s">
        <v>1134</v>
      </c>
      <c r="E4762" s="282" t="s">
        <v>1135</v>
      </c>
      <c r="F4762" s="307" t="s">
        <v>7544</v>
      </c>
      <c r="G4762" s="308" t="s">
        <v>7534</v>
      </c>
      <c r="H4762" s="308" t="s">
        <v>7434</v>
      </c>
      <c r="I4762" s="363">
        <v>45829</v>
      </c>
      <c r="J4762" s="280" t="s">
        <v>8299</v>
      </c>
      <c r="K4762" s="313" t="s">
        <v>7548</v>
      </c>
      <c r="L4762" s="284">
        <v>45854</v>
      </c>
      <c r="M4762" s="280" t="s">
        <v>8331</v>
      </c>
      <c r="N4762" s="280" t="s">
        <v>8180</v>
      </c>
      <c r="O4762" s="347" t="s">
        <v>8181</v>
      </c>
      <c r="P4762" s="347" t="s">
        <v>7525</v>
      </c>
      <c r="Q4762" s="283" t="s">
        <v>7734</v>
      </c>
      <c r="R4762" s="139" t="s">
        <v>7437</v>
      </c>
    </row>
    <row r="4763" spans="1:18" s="146" customFormat="1" ht="15" customHeight="1">
      <c r="A4763" s="139" t="s">
        <v>48</v>
      </c>
      <c r="B4763" s="280" t="s">
        <v>6</v>
      </c>
      <c r="C4763" s="305" t="s">
        <v>352</v>
      </c>
      <c r="D4763" s="281" t="s">
        <v>6492</v>
      </c>
      <c r="E4763" s="282" t="s">
        <v>6493</v>
      </c>
      <c r="F4763" s="307" t="s">
        <v>7726</v>
      </c>
      <c r="G4763" s="308" t="s">
        <v>7525</v>
      </c>
      <c r="H4763" s="308" t="s">
        <v>7525</v>
      </c>
      <c r="I4763" s="363">
        <v>45778</v>
      </c>
      <c r="J4763" s="280" t="s">
        <v>8258</v>
      </c>
      <c r="K4763" s="313" t="s">
        <v>8296</v>
      </c>
      <c r="L4763" s="284">
        <v>45854</v>
      </c>
      <c r="M4763" s="280" t="s">
        <v>8331</v>
      </c>
      <c r="N4763" s="280" t="s">
        <v>7979</v>
      </c>
      <c r="O4763" s="347" t="s">
        <v>7534</v>
      </c>
      <c r="P4763" s="347" t="s">
        <v>7577</v>
      </c>
      <c r="Q4763" s="283" t="s">
        <v>7734</v>
      </c>
      <c r="R4763" s="139" t="s">
        <v>7437</v>
      </c>
    </row>
    <row r="4764" spans="1:18" s="146" customFormat="1" ht="15" customHeight="1">
      <c r="A4764" s="139" t="s">
        <v>48</v>
      </c>
      <c r="B4764" s="280" t="s">
        <v>6</v>
      </c>
      <c r="C4764" s="305" t="s">
        <v>105</v>
      </c>
      <c r="D4764" s="281" t="s">
        <v>1473</v>
      </c>
      <c r="E4764" s="282" t="s">
        <v>1474</v>
      </c>
      <c r="F4764" s="283" t="s">
        <v>551</v>
      </c>
      <c r="G4764" s="139" t="s">
        <v>7448</v>
      </c>
      <c r="H4764" s="139" t="s">
        <v>7449</v>
      </c>
      <c r="I4764" s="363">
        <v>45842</v>
      </c>
      <c r="J4764" s="280" t="s">
        <v>8304</v>
      </c>
      <c r="K4764" s="313" t="s">
        <v>7459</v>
      </c>
      <c r="L4764" s="284">
        <v>45854</v>
      </c>
      <c r="M4764" s="280" t="s">
        <v>8331</v>
      </c>
      <c r="N4764" s="280" t="s">
        <v>7979</v>
      </c>
      <c r="O4764" s="347" t="s">
        <v>7534</v>
      </c>
      <c r="P4764" s="347" t="s">
        <v>7577</v>
      </c>
      <c r="Q4764" s="283" t="s">
        <v>7734</v>
      </c>
      <c r="R4764" s="139" t="s">
        <v>7446</v>
      </c>
    </row>
    <row r="4765" spans="1:18" s="146" customFormat="1" ht="15" customHeight="1">
      <c r="A4765" s="139" t="s">
        <v>48</v>
      </c>
      <c r="B4765" s="280" t="s">
        <v>6</v>
      </c>
      <c r="C4765" s="305" t="s">
        <v>143</v>
      </c>
      <c r="D4765" s="281" t="s">
        <v>3306</v>
      </c>
      <c r="E4765" s="282" t="s">
        <v>3307</v>
      </c>
      <c r="F4765" s="283" t="s">
        <v>7982</v>
      </c>
      <c r="G4765" s="139" t="s">
        <v>7534</v>
      </c>
      <c r="H4765" s="139" t="s">
        <v>7577</v>
      </c>
      <c r="I4765" s="363">
        <v>45778</v>
      </c>
      <c r="J4765" s="280" t="s">
        <v>8258</v>
      </c>
      <c r="K4765" s="313" t="s">
        <v>7602</v>
      </c>
      <c r="L4765" s="284">
        <v>45852</v>
      </c>
      <c r="M4765" s="280" t="s">
        <v>8331</v>
      </c>
      <c r="N4765" s="313" t="s">
        <v>7661</v>
      </c>
      <c r="O4765" s="141" t="s">
        <v>7534</v>
      </c>
      <c r="P4765" s="141" t="s">
        <v>7736</v>
      </c>
      <c r="Q4765" s="141" t="s">
        <v>7734</v>
      </c>
      <c r="R4765" s="139" t="s">
        <v>7437</v>
      </c>
    </row>
    <row r="4766" spans="1:18" s="146" customFormat="1" ht="15" customHeight="1">
      <c r="A4766" s="139" t="s">
        <v>48</v>
      </c>
      <c r="B4766" s="280" t="s">
        <v>6</v>
      </c>
      <c r="C4766" s="305" t="s">
        <v>105</v>
      </c>
      <c r="D4766" s="281" t="s">
        <v>1769</v>
      </c>
      <c r="E4766" s="282" t="s">
        <v>1770</v>
      </c>
      <c r="F4766" s="283" t="s">
        <v>3654</v>
      </c>
      <c r="G4766" s="139" t="s">
        <v>1365</v>
      </c>
      <c r="H4766" s="139" t="s">
        <v>1365</v>
      </c>
      <c r="I4766" s="363">
        <v>45809</v>
      </c>
      <c r="J4766" s="280" t="s">
        <v>8273</v>
      </c>
      <c r="K4766" s="313" t="s">
        <v>7436</v>
      </c>
      <c r="L4766" s="284">
        <v>45839</v>
      </c>
      <c r="M4766" s="280" t="s">
        <v>8304</v>
      </c>
      <c r="N4766" s="280" t="s">
        <v>3654</v>
      </c>
      <c r="O4766" s="347" t="s">
        <v>1365</v>
      </c>
      <c r="P4766" s="347" t="s">
        <v>1365</v>
      </c>
      <c r="Q4766" s="283" t="s">
        <v>7735</v>
      </c>
      <c r="R4766" s="139" t="s">
        <v>7437</v>
      </c>
    </row>
    <row r="4767" spans="1:18" s="146" customFormat="1" ht="15" customHeight="1">
      <c r="A4767" s="139" t="s">
        <v>48</v>
      </c>
      <c r="B4767" s="280" t="s">
        <v>6</v>
      </c>
      <c r="C4767" s="305" t="s">
        <v>105</v>
      </c>
      <c r="D4767" s="281" t="s">
        <v>1686</v>
      </c>
      <c r="E4767" s="282" t="s">
        <v>1687</v>
      </c>
      <c r="F4767" s="19" t="s">
        <v>4481</v>
      </c>
      <c r="G4767" s="139" t="s">
        <v>7534</v>
      </c>
      <c r="H4767" s="139" t="s">
        <v>1365</v>
      </c>
      <c r="I4767" s="363">
        <v>45839</v>
      </c>
      <c r="J4767" s="280" t="s">
        <v>8304</v>
      </c>
      <c r="K4767" s="313" t="s">
        <v>7675</v>
      </c>
      <c r="L4767" s="284">
        <v>45855</v>
      </c>
      <c r="M4767" s="280" t="s">
        <v>8331</v>
      </c>
      <c r="N4767" s="280" t="s">
        <v>7979</v>
      </c>
      <c r="O4767" s="347" t="s">
        <v>7534</v>
      </c>
      <c r="P4767" s="347" t="s">
        <v>7577</v>
      </c>
      <c r="Q4767" s="283" t="s">
        <v>7734</v>
      </c>
      <c r="R4767" s="139" t="s">
        <v>7437</v>
      </c>
    </row>
    <row r="4768" spans="1:18" s="146" customFormat="1" ht="15" customHeight="1">
      <c r="A4768" s="139" t="s">
        <v>48</v>
      </c>
      <c r="B4768" s="280" t="s">
        <v>6</v>
      </c>
      <c r="C4768" s="305" t="s">
        <v>105</v>
      </c>
      <c r="D4768" s="281" t="s">
        <v>8289</v>
      </c>
      <c r="E4768" s="282" t="s">
        <v>8290</v>
      </c>
      <c r="F4768" s="308" t="s">
        <v>7531</v>
      </c>
      <c r="G4768" s="308" t="s">
        <v>7531</v>
      </c>
      <c r="H4768" s="308" t="s">
        <v>7531</v>
      </c>
      <c r="I4768" s="363">
        <v>45792</v>
      </c>
      <c r="J4768" s="280" t="s">
        <v>8277</v>
      </c>
      <c r="K4768" s="313" t="s">
        <v>7547</v>
      </c>
      <c r="L4768" s="284">
        <v>45855</v>
      </c>
      <c r="M4768" s="280" t="s">
        <v>8331</v>
      </c>
      <c r="N4768" s="280" t="s">
        <v>8090</v>
      </c>
      <c r="O4768" s="347" t="s">
        <v>7497</v>
      </c>
      <c r="P4768" s="347" t="s">
        <v>1365</v>
      </c>
      <c r="Q4768" s="283" t="s">
        <v>7734</v>
      </c>
      <c r="R4768" s="139" t="s">
        <v>7437</v>
      </c>
    </row>
    <row r="4769" spans="1:18" s="146" customFormat="1" ht="15" customHeight="1">
      <c r="A4769" s="139" t="s">
        <v>48</v>
      </c>
      <c r="B4769" s="280" t="s">
        <v>6</v>
      </c>
      <c r="C4769" s="305" t="s">
        <v>105</v>
      </c>
      <c r="D4769" s="281" t="s">
        <v>297</v>
      </c>
      <c r="E4769" s="282" t="s">
        <v>298</v>
      </c>
      <c r="F4769" s="283" t="s">
        <v>296</v>
      </c>
      <c r="G4769" s="139" t="s">
        <v>7896</v>
      </c>
      <c r="H4769" s="139" t="s">
        <v>7525</v>
      </c>
      <c r="I4769" s="363">
        <v>45839</v>
      </c>
      <c r="J4769" s="280" t="s">
        <v>8304</v>
      </c>
      <c r="K4769" s="313" t="s">
        <v>7436</v>
      </c>
      <c r="L4769" s="284">
        <v>45855</v>
      </c>
      <c r="M4769" s="280" t="s">
        <v>8331</v>
      </c>
      <c r="N4769" s="280" t="s">
        <v>163</v>
      </c>
      <c r="O4769" s="347" t="s">
        <v>7433</v>
      </c>
      <c r="P4769" s="347" t="s">
        <v>7434</v>
      </c>
      <c r="Q4769" s="283" t="s">
        <v>7734</v>
      </c>
      <c r="R4769" s="139" t="s">
        <v>7437</v>
      </c>
    </row>
    <row r="4770" spans="1:18" s="146" customFormat="1" ht="15" customHeight="1">
      <c r="A4770" s="139" t="s">
        <v>48</v>
      </c>
      <c r="B4770" s="280" t="s">
        <v>6</v>
      </c>
      <c r="C4770" s="305" t="s">
        <v>105</v>
      </c>
      <c r="D4770" s="281" t="s">
        <v>8307</v>
      </c>
      <c r="E4770" s="282" t="s">
        <v>8308</v>
      </c>
      <c r="F4770" s="308" t="s">
        <v>7531</v>
      </c>
      <c r="G4770" s="308" t="s">
        <v>7531</v>
      </c>
      <c r="H4770" s="308" t="s">
        <v>7531</v>
      </c>
      <c r="I4770" s="363">
        <v>45820</v>
      </c>
      <c r="J4770" s="280" t="s">
        <v>8299</v>
      </c>
      <c r="K4770" s="313" t="s">
        <v>1757</v>
      </c>
      <c r="L4770" s="284">
        <v>45856</v>
      </c>
      <c r="M4770" s="280" t="s">
        <v>8331</v>
      </c>
      <c r="N4770" s="280" t="s">
        <v>8368</v>
      </c>
      <c r="O4770" s="347" t="s">
        <v>1365</v>
      </c>
      <c r="P4770" s="347" t="s">
        <v>1365</v>
      </c>
      <c r="Q4770" s="283" t="s">
        <v>7735</v>
      </c>
      <c r="R4770" s="139" t="s">
        <v>7446</v>
      </c>
    </row>
    <row r="4771" spans="1:18" s="146" customFormat="1" ht="15" customHeight="1">
      <c r="A4771" s="139" t="s">
        <v>48</v>
      </c>
      <c r="B4771" s="280" t="s">
        <v>6</v>
      </c>
      <c r="C4771" s="305" t="s">
        <v>105</v>
      </c>
      <c r="D4771" s="281" t="s">
        <v>8352</v>
      </c>
      <c r="E4771" s="282" t="s">
        <v>8353</v>
      </c>
      <c r="F4771" s="308" t="s">
        <v>7531</v>
      </c>
      <c r="G4771" s="308" t="s">
        <v>7531</v>
      </c>
      <c r="H4771" s="308" t="s">
        <v>7531</v>
      </c>
      <c r="I4771" s="363">
        <v>45839</v>
      </c>
      <c r="J4771" s="280" t="s">
        <v>8304</v>
      </c>
      <c r="K4771" s="313" t="s">
        <v>1757</v>
      </c>
      <c r="L4771" s="284">
        <v>45856</v>
      </c>
      <c r="M4771" s="280" t="s">
        <v>8331</v>
      </c>
      <c r="N4771" s="280" t="s">
        <v>8368</v>
      </c>
      <c r="O4771" s="347" t="s">
        <v>1365</v>
      </c>
      <c r="P4771" s="347" t="s">
        <v>1365</v>
      </c>
      <c r="Q4771" s="283" t="s">
        <v>7735</v>
      </c>
      <c r="R4771" s="139" t="s">
        <v>7446</v>
      </c>
    </row>
    <row r="4772" spans="1:18" s="146" customFormat="1" ht="15" customHeight="1">
      <c r="A4772" s="139" t="s">
        <v>48</v>
      </c>
      <c r="B4772" s="280" t="s">
        <v>6</v>
      </c>
      <c r="C4772" s="305" t="s">
        <v>105</v>
      </c>
      <c r="D4772" s="281" t="s">
        <v>8354</v>
      </c>
      <c r="E4772" s="282" t="s">
        <v>8355</v>
      </c>
      <c r="F4772" s="308" t="s">
        <v>7531</v>
      </c>
      <c r="G4772" s="308" t="s">
        <v>7531</v>
      </c>
      <c r="H4772" s="308" t="s">
        <v>7531</v>
      </c>
      <c r="I4772" s="363">
        <v>45839</v>
      </c>
      <c r="J4772" s="280" t="s">
        <v>8304</v>
      </c>
      <c r="K4772" s="313" t="s">
        <v>1757</v>
      </c>
      <c r="L4772" s="284">
        <v>45856</v>
      </c>
      <c r="M4772" s="280" t="s">
        <v>8331</v>
      </c>
      <c r="N4772" s="280" t="s">
        <v>8368</v>
      </c>
      <c r="O4772" s="347" t="s">
        <v>1365</v>
      </c>
      <c r="P4772" s="347" t="s">
        <v>1365</v>
      </c>
      <c r="Q4772" s="283" t="s">
        <v>7735</v>
      </c>
      <c r="R4772" s="139" t="s">
        <v>7446</v>
      </c>
    </row>
    <row r="4773" spans="1:18" s="146" customFormat="1" ht="15" customHeight="1">
      <c r="A4773" s="139" t="s">
        <v>48</v>
      </c>
      <c r="B4773" s="280" t="s">
        <v>6</v>
      </c>
      <c r="C4773" s="305" t="s">
        <v>105</v>
      </c>
      <c r="D4773" s="281" t="s">
        <v>8356</v>
      </c>
      <c r="E4773" s="282" t="s">
        <v>8357</v>
      </c>
      <c r="F4773" s="308" t="s">
        <v>7531</v>
      </c>
      <c r="G4773" s="308" t="s">
        <v>7531</v>
      </c>
      <c r="H4773" s="308" t="s">
        <v>7531</v>
      </c>
      <c r="I4773" s="363">
        <v>45839</v>
      </c>
      <c r="J4773" s="280" t="s">
        <v>8304</v>
      </c>
      <c r="K4773" s="313" t="s">
        <v>1757</v>
      </c>
      <c r="L4773" s="284">
        <v>45856</v>
      </c>
      <c r="M4773" s="280" t="s">
        <v>8331</v>
      </c>
      <c r="N4773" s="280" t="s">
        <v>8368</v>
      </c>
      <c r="O4773" s="347" t="s">
        <v>1365</v>
      </c>
      <c r="P4773" s="347" t="s">
        <v>1365</v>
      </c>
      <c r="Q4773" s="283" t="s">
        <v>7735</v>
      </c>
      <c r="R4773" s="139" t="s">
        <v>7446</v>
      </c>
    </row>
    <row r="4774" spans="1:18" s="146" customFormat="1" ht="15" customHeight="1">
      <c r="A4774" s="139" t="s">
        <v>48</v>
      </c>
      <c r="B4774" s="280" t="s">
        <v>6</v>
      </c>
      <c r="C4774" s="305" t="s">
        <v>105</v>
      </c>
      <c r="D4774" s="281" t="s">
        <v>8358</v>
      </c>
      <c r="E4774" s="282" t="s">
        <v>8359</v>
      </c>
      <c r="F4774" s="308" t="s">
        <v>7531</v>
      </c>
      <c r="G4774" s="308" t="s">
        <v>7531</v>
      </c>
      <c r="H4774" s="308" t="s">
        <v>7531</v>
      </c>
      <c r="I4774" s="363">
        <v>45839</v>
      </c>
      <c r="J4774" s="280" t="s">
        <v>8304</v>
      </c>
      <c r="K4774" s="313" t="s">
        <v>1757</v>
      </c>
      <c r="L4774" s="284">
        <v>45856</v>
      </c>
      <c r="M4774" s="280" t="s">
        <v>8331</v>
      </c>
      <c r="N4774" s="280" t="s">
        <v>8368</v>
      </c>
      <c r="O4774" s="347" t="s">
        <v>1365</v>
      </c>
      <c r="P4774" s="347" t="s">
        <v>1365</v>
      </c>
      <c r="Q4774" s="283" t="s">
        <v>7735</v>
      </c>
      <c r="R4774" s="139" t="s">
        <v>7446</v>
      </c>
    </row>
    <row r="4775" spans="1:18" s="146" customFormat="1" ht="15" customHeight="1">
      <c r="A4775" s="139" t="s">
        <v>48</v>
      </c>
      <c r="B4775" s="280" t="s">
        <v>6</v>
      </c>
      <c r="C4775" s="305" t="s">
        <v>105</v>
      </c>
      <c r="D4775" s="281" t="s">
        <v>8362</v>
      </c>
      <c r="E4775" s="282" t="s">
        <v>8363</v>
      </c>
      <c r="F4775" s="308" t="s">
        <v>7531</v>
      </c>
      <c r="G4775" s="308" t="s">
        <v>7531</v>
      </c>
      <c r="H4775" s="308" t="s">
        <v>7531</v>
      </c>
      <c r="I4775" s="363">
        <v>45845</v>
      </c>
      <c r="J4775" s="280" t="s">
        <v>8335</v>
      </c>
      <c r="K4775" s="313" t="s">
        <v>7675</v>
      </c>
      <c r="L4775" s="284">
        <v>45856</v>
      </c>
      <c r="M4775" s="280" t="s">
        <v>8331</v>
      </c>
      <c r="N4775" s="280" t="s">
        <v>8368</v>
      </c>
      <c r="O4775" s="347" t="s">
        <v>1365</v>
      </c>
      <c r="P4775" s="347" t="s">
        <v>1365</v>
      </c>
      <c r="Q4775" s="283" t="s">
        <v>7735</v>
      </c>
      <c r="R4775" s="139" t="s">
        <v>7446</v>
      </c>
    </row>
    <row r="4776" spans="1:18" s="146" customFormat="1" ht="15" customHeight="1">
      <c r="A4776" s="139" t="s">
        <v>48</v>
      </c>
      <c r="B4776" s="280" t="s">
        <v>6</v>
      </c>
      <c r="C4776" s="305" t="s">
        <v>143</v>
      </c>
      <c r="D4776" s="281" t="s">
        <v>7324</v>
      </c>
      <c r="E4776" s="282" t="s">
        <v>7325</v>
      </c>
      <c r="F4776" s="283" t="s">
        <v>7799</v>
      </c>
      <c r="G4776" s="139" t="s">
        <v>7800</v>
      </c>
      <c r="H4776" s="139" t="s">
        <v>7736</v>
      </c>
      <c r="I4776" s="363">
        <v>45810</v>
      </c>
      <c r="J4776" s="280" t="s">
        <v>8298</v>
      </c>
      <c r="K4776" s="313" t="s">
        <v>7650</v>
      </c>
      <c r="L4776" s="284">
        <v>45852</v>
      </c>
      <c r="M4776" s="280" t="s">
        <v>8331</v>
      </c>
      <c r="N4776" s="280" t="s">
        <v>8369</v>
      </c>
      <c r="O4776" s="347" t="s">
        <v>1365</v>
      </c>
      <c r="P4776" s="347" t="s">
        <v>1365</v>
      </c>
      <c r="Q4776" s="283" t="s">
        <v>7734</v>
      </c>
      <c r="R4776" s="139" t="s">
        <v>7437</v>
      </c>
    </row>
    <row r="4777" spans="1:18" s="146" customFormat="1" ht="15" customHeight="1">
      <c r="A4777" s="139" t="s">
        <v>48</v>
      </c>
      <c r="B4777" s="280" t="s">
        <v>6</v>
      </c>
      <c r="C4777" s="305" t="s">
        <v>143</v>
      </c>
      <c r="D4777" s="281" t="s">
        <v>3131</v>
      </c>
      <c r="E4777" s="282" t="s">
        <v>3132</v>
      </c>
      <c r="F4777" s="283" t="s">
        <v>7799</v>
      </c>
      <c r="G4777" s="139" t="s">
        <v>7800</v>
      </c>
      <c r="H4777" s="139" t="s">
        <v>7736</v>
      </c>
      <c r="I4777" s="363">
        <v>45810</v>
      </c>
      <c r="J4777" s="280" t="s">
        <v>8298</v>
      </c>
      <c r="K4777" s="313" t="s">
        <v>2088</v>
      </c>
      <c r="L4777" s="284">
        <v>45852</v>
      </c>
      <c r="M4777" s="280" t="s">
        <v>8331</v>
      </c>
      <c r="N4777" s="280" t="s">
        <v>8369</v>
      </c>
      <c r="O4777" s="347" t="s">
        <v>1365</v>
      </c>
      <c r="P4777" s="347" t="s">
        <v>1365</v>
      </c>
      <c r="Q4777" s="283" t="s">
        <v>7734</v>
      </c>
      <c r="R4777" s="139" t="s">
        <v>7437</v>
      </c>
    </row>
    <row r="4778" spans="1:18" s="146" customFormat="1" ht="15" customHeight="1">
      <c r="A4778" s="139" t="s">
        <v>48</v>
      </c>
      <c r="B4778" s="280" t="s">
        <v>6</v>
      </c>
      <c r="C4778" s="305" t="s">
        <v>105</v>
      </c>
      <c r="D4778" s="281" t="s">
        <v>5104</v>
      </c>
      <c r="E4778" s="282" t="s">
        <v>5105</v>
      </c>
      <c r="F4778" s="283" t="s">
        <v>285</v>
      </c>
      <c r="G4778" s="139" t="s">
        <v>7497</v>
      </c>
      <c r="H4778" s="139" t="s">
        <v>1365</v>
      </c>
      <c r="I4778" s="363">
        <v>45792</v>
      </c>
      <c r="J4778" s="280" t="s">
        <v>8277</v>
      </c>
      <c r="K4778" s="313" t="s">
        <v>7773</v>
      </c>
      <c r="L4778" s="284">
        <v>45859</v>
      </c>
      <c r="M4778" s="280" t="s">
        <v>8342</v>
      </c>
      <c r="N4778" s="280" t="s">
        <v>8270</v>
      </c>
      <c r="O4778" s="347" t="s">
        <v>1365</v>
      </c>
      <c r="P4778" s="347" t="s">
        <v>1365</v>
      </c>
      <c r="Q4778" s="283" t="s">
        <v>7735</v>
      </c>
      <c r="R4778" s="139" t="s">
        <v>7437</v>
      </c>
    </row>
    <row r="4779" spans="1:18" s="146" customFormat="1" ht="15" customHeight="1">
      <c r="A4779" s="139" t="s">
        <v>48</v>
      </c>
      <c r="B4779" s="280" t="s">
        <v>6</v>
      </c>
      <c r="C4779" s="305" t="s">
        <v>105</v>
      </c>
      <c r="D4779" s="281" t="s">
        <v>1920</v>
      </c>
      <c r="E4779" s="282" t="s">
        <v>1921</v>
      </c>
      <c r="F4779" s="283" t="s">
        <v>7520</v>
      </c>
      <c r="G4779" s="139" t="s">
        <v>7521</v>
      </c>
      <c r="H4779" s="139" t="s">
        <v>7449</v>
      </c>
      <c r="I4779" s="363">
        <v>45859</v>
      </c>
      <c r="J4779" s="280" t="s">
        <v>8342</v>
      </c>
      <c r="K4779" s="313" t="s">
        <v>7547</v>
      </c>
      <c r="L4779" s="284">
        <v>45859</v>
      </c>
      <c r="M4779" s="280" t="s">
        <v>8342</v>
      </c>
      <c r="N4779" s="280" t="s">
        <v>7544</v>
      </c>
      <c r="O4779" s="347" t="s">
        <v>7534</v>
      </c>
      <c r="P4779" s="347" t="s">
        <v>7434</v>
      </c>
      <c r="Q4779" s="283" t="s">
        <v>7734</v>
      </c>
      <c r="R4779" s="139" t="s">
        <v>7437</v>
      </c>
    </row>
    <row r="4780" spans="1:18" s="146" customFormat="1" ht="15" customHeight="1">
      <c r="A4780" s="139" t="s">
        <v>48</v>
      </c>
      <c r="B4780" s="280" t="s">
        <v>6</v>
      </c>
      <c r="C4780" s="305" t="s">
        <v>105</v>
      </c>
      <c r="D4780" s="281" t="s">
        <v>2911</v>
      </c>
      <c r="E4780" s="282" t="s">
        <v>2912</v>
      </c>
      <c r="F4780" s="283" t="s">
        <v>8278</v>
      </c>
      <c r="G4780" s="139" t="s">
        <v>7497</v>
      </c>
      <c r="H4780" s="139" t="s">
        <v>1365</v>
      </c>
      <c r="I4780" s="363">
        <v>45832</v>
      </c>
      <c r="J4780" s="280" t="s">
        <v>8202</v>
      </c>
      <c r="K4780" s="313" t="s">
        <v>7593</v>
      </c>
      <c r="L4780" s="284">
        <v>45860</v>
      </c>
      <c r="M4780" s="280" t="s">
        <v>8342</v>
      </c>
      <c r="N4780" s="280" t="s">
        <v>7520</v>
      </c>
      <c r="O4780" s="112" t="s">
        <v>7521</v>
      </c>
      <c r="P4780" s="112" t="s">
        <v>7449</v>
      </c>
      <c r="Q4780" s="283" t="s">
        <v>7734</v>
      </c>
      <c r="R4780" s="139" t="s">
        <v>7437</v>
      </c>
    </row>
    <row r="4781" spans="1:18" s="146" customFormat="1" ht="15" customHeight="1">
      <c r="A4781" s="139" t="s">
        <v>48</v>
      </c>
      <c r="B4781" s="280" t="s">
        <v>6</v>
      </c>
      <c r="C4781" s="305" t="s">
        <v>143</v>
      </c>
      <c r="D4781" s="281" t="s">
        <v>4752</v>
      </c>
      <c r="E4781" s="282" t="s">
        <v>4753</v>
      </c>
      <c r="F4781" s="283" t="s">
        <v>7983</v>
      </c>
      <c r="G4781" s="139" t="s">
        <v>8220</v>
      </c>
      <c r="H4781" s="139" t="s">
        <v>7577</v>
      </c>
      <c r="I4781" s="363">
        <v>45864</v>
      </c>
      <c r="J4781" s="280" t="s">
        <v>8342</v>
      </c>
      <c r="K4781" s="313" t="s">
        <v>7663</v>
      </c>
      <c r="L4781" s="284">
        <v>45859</v>
      </c>
      <c r="M4781" s="280" t="s">
        <v>8342</v>
      </c>
      <c r="N4781" s="313" t="s">
        <v>7661</v>
      </c>
      <c r="O4781" s="141" t="s">
        <v>7534</v>
      </c>
      <c r="P4781" s="141" t="s">
        <v>7736</v>
      </c>
      <c r="Q4781" s="141" t="s">
        <v>7734</v>
      </c>
      <c r="R4781" s="139" t="s">
        <v>7437</v>
      </c>
    </row>
    <row r="4782" spans="1:18" s="146" customFormat="1" ht="15" customHeight="1">
      <c r="A4782" s="139" t="s">
        <v>48</v>
      </c>
      <c r="B4782" s="280" t="s">
        <v>6</v>
      </c>
      <c r="C4782" s="305" t="s">
        <v>105</v>
      </c>
      <c r="D4782" s="281" t="s">
        <v>8248</v>
      </c>
      <c r="E4782" s="282" t="s">
        <v>8249</v>
      </c>
      <c r="F4782" s="307" t="s">
        <v>7544</v>
      </c>
      <c r="G4782" s="308" t="s">
        <v>7534</v>
      </c>
      <c r="H4782" s="308" t="s">
        <v>7434</v>
      </c>
      <c r="I4782" s="363">
        <v>45791</v>
      </c>
      <c r="J4782" s="280" t="s">
        <v>8277</v>
      </c>
      <c r="K4782" s="313" t="s">
        <v>7465</v>
      </c>
      <c r="L4782" s="284">
        <v>45866</v>
      </c>
      <c r="M4782" s="280" t="s">
        <v>8342</v>
      </c>
      <c r="N4782" s="280" t="s">
        <v>7624</v>
      </c>
      <c r="O4782" s="347" t="s">
        <v>7625</v>
      </c>
      <c r="P4782" s="347" t="s">
        <v>7449</v>
      </c>
      <c r="Q4782" s="141" t="s">
        <v>7735</v>
      </c>
      <c r="R4782" s="139" t="s">
        <v>7437</v>
      </c>
    </row>
    <row r="4783" spans="1:18" s="146" customFormat="1" ht="15" customHeight="1">
      <c r="A4783" s="139" t="s">
        <v>48</v>
      </c>
      <c r="B4783" s="280" t="s">
        <v>6</v>
      </c>
      <c r="C4783" s="305" t="s">
        <v>105</v>
      </c>
      <c r="D4783" s="281" t="s">
        <v>5332</v>
      </c>
      <c r="E4783" s="282" t="s">
        <v>5333</v>
      </c>
      <c r="F4783" s="283" t="s">
        <v>8157</v>
      </c>
      <c r="G4783" s="139" t="s">
        <v>7896</v>
      </c>
      <c r="H4783" s="139" t="s">
        <v>7525</v>
      </c>
      <c r="I4783" s="363">
        <v>45843</v>
      </c>
      <c r="J4783" s="280" t="s">
        <v>8304</v>
      </c>
      <c r="K4783" s="313" t="s">
        <v>7465</v>
      </c>
      <c r="L4783" s="284">
        <v>45866</v>
      </c>
      <c r="M4783" s="280" t="s">
        <v>8342</v>
      </c>
      <c r="N4783" s="280" t="s">
        <v>7624</v>
      </c>
      <c r="O4783" s="347" t="s">
        <v>7625</v>
      </c>
      <c r="P4783" s="347" t="s">
        <v>7449</v>
      </c>
      <c r="Q4783" s="141" t="s">
        <v>7734</v>
      </c>
      <c r="R4783" s="139" t="s">
        <v>7437</v>
      </c>
    </row>
    <row r="4784" spans="1:18" s="146" customFormat="1" ht="15" customHeight="1">
      <c r="A4784" s="139" t="s">
        <v>48</v>
      </c>
      <c r="B4784" s="280" t="s">
        <v>6</v>
      </c>
      <c r="C4784" s="305" t="s">
        <v>143</v>
      </c>
      <c r="D4784" s="281" t="s">
        <v>3419</v>
      </c>
      <c r="E4784" s="282" t="s">
        <v>3420</v>
      </c>
      <c r="F4784" s="283" t="s">
        <v>7661</v>
      </c>
      <c r="G4784" s="139" t="s">
        <v>7534</v>
      </c>
      <c r="H4784" s="139" t="s">
        <v>7434</v>
      </c>
      <c r="I4784" s="363">
        <v>45839</v>
      </c>
      <c r="J4784" s="280" t="s">
        <v>8304</v>
      </c>
      <c r="K4784" s="313" t="s">
        <v>7602</v>
      </c>
      <c r="L4784" s="284">
        <v>45859</v>
      </c>
      <c r="M4784" s="280" t="s">
        <v>8342</v>
      </c>
      <c r="N4784" s="313" t="s">
        <v>7661</v>
      </c>
      <c r="O4784" s="141" t="s">
        <v>7534</v>
      </c>
      <c r="P4784" s="141" t="s">
        <v>7736</v>
      </c>
      <c r="Q4784" s="141" t="s">
        <v>7734</v>
      </c>
      <c r="R4784" s="139" t="s">
        <v>7437</v>
      </c>
    </row>
    <row r="4785" spans="1:18" s="146" customFormat="1" ht="15" customHeight="1">
      <c r="A4785" s="139" t="s">
        <v>48</v>
      </c>
      <c r="B4785" s="280" t="s">
        <v>6</v>
      </c>
      <c r="C4785" s="305" t="s">
        <v>105</v>
      </c>
      <c r="D4785" s="281" t="s">
        <v>3572</v>
      </c>
      <c r="E4785" s="282" t="s">
        <v>3573</v>
      </c>
      <c r="F4785" s="283" t="s">
        <v>187</v>
      </c>
      <c r="G4785" s="139" t="s">
        <v>7463</v>
      </c>
      <c r="H4785" s="139" t="s">
        <v>7434</v>
      </c>
      <c r="I4785" s="363">
        <v>45839</v>
      </c>
      <c r="J4785" s="280" t="s">
        <v>8304</v>
      </c>
      <c r="K4785" s="313" t="s">
        <v>7808</v>
      </c>
      <c r="L4785" s="284">
        <v>45863</v>
      </c>
      <c r="M4785" s="280" t="s">
        <v>8342</v>
      </c>
      <c r="N4785" s="280" t="s">
        <v>7742</v>
      </c>
      <c r="O4785" s="347" t="s">
        <v>7453</v>
      </c>
      <c r="P4785" s="347" t="s">
        <v>7449</v>
      </c>
      <c r="Q4785" s="283" t="s">
        <v>7734</v>
      </c>
      <c r="R4785" s="139" t="s">
        <v>7446</v>
      </c>
    </row>
    <row r="4786" spans="1:18" s="146" customFormat="1" ht="15" customHeight="1">
      <c r="A4786" s="139" t="s">
        <v>48</v>
      </c>
      <c r="B4786" s="280" t="s">
        <v>6</v>
      </c>
      <c r="C4786" s="305" t="s">
        <v>105</v>
      </c>
      <c r="D4786" s="281" t="s">
        <v>680</v>
      </c>
      <c r="E4786" s="282" t="s">
        <v>681</v>
      </c>
      <c r="F4786" s="307" t="s">
        <v>7544</v>
      </c>
      <c r="G4786" s="308" t="s">
        <v>7534</v>
      </c>
      <c r="H4786" s="308" t="s">
        <v>7434</v>
      </c>
      <c r="I4786" s="363">
        <v>45823</v>
      </c>
      <c r="J4786" s="280" t="s">
        <v>8299</v>
      </c>
      <c r="K4786" s="313" t="s">
        <v>7675</v>
      </c>
      <c r="L4786" s="284">
        <v>45862</v>
      </c>
      <c r="M4786" s="280" t="s">
        <v>8342</v>
      </c>
      <c r="N4786" s="280" t="s">
        <v>8368</v>
      </c>
      <c r="O4786" s="347" t="s">
        <v>1365</v>
      </c>
      <c r="P4786" s="347" t="s">
        <v>1365</v>
      </c>
      <c r="Q4786" s="283" t="s">
        <v>7735</v>
      </c>
      <c r="R4786" s="139" t="s">
        <v>7437</v>
      </c>
    </row>
    <row r="4787" spans="1:18" s="146" customFormat="1" ht="15" customHeight="1">
      <c r="A4787" s="139" t="s">
        <v>48</v>
      </c>
      <c r="B4787" s="280" t="s">
        <v>6</v>
      </c>
      <c r="C4787" s="305" t="s">
        <v>105</v>
      </c>
      <c r="D4787" s="281" t="s">
        <v>4974</v>
      </c>
      <c r="E4787" s="282" t="s">
        <v>4975</v>
      </c>
      <c r="F4787" s="283" t="s">
        <v>187</v>
      </c>
      <c r="G4787" s="139" t="s">
        <v>7463</v>
      </c>
      <c r="H4787" s="139" t="s">
        <v>7434</v>
      </c>
      <c r="I4787" s="363">
        <v>45839</v>
      </c>
      <c r="J4787" s="280" t="s">
        <v>8304</v>
      </c>
      <c r="K4787" s="313" t="s">
        <v>7854</v>
      </c>
      <c r="L4787" s="284">
        <v>45866</v>
      </c>
      <c r="M4787" s="280" t="s">
        <v>8339</v>
      </c>
      <c r="N4787" s="280" t="s">
        <v>7911</v>
      </c>
      <c r="O4787" s="347" t="s">
        <v>7525</v>
      </c>
      <c r="P4787" s="347" t="s">
        <v>7525</v>
      </c>
      <c r="Q4787" s="283" t="s">
        <v>7734</v>
      </c>
      <c r="R4787" s="139" t="s">
        <v>7437</v>
      </c>
    </row>
    <row r="4788" spans="1:18" s="146" customFormat="1" ht="15" customHeight="1">
      <c r="A4788" s="139" t="s">
        <v>48</v>
      </c>
      <c r="B4788" s="280" t="s">
        <v>6</v>
      </c>
      <c r="C4788" s="305" t="s">
        <v>105</v>
      </c>
      <c r="D4788" s="281" t="s">
        <v>1924</v>
      </c>
      <c r="E4788" s="282" t="s">
        <v>1925</v>
      </c>
      <c r="F4788" s="283" t="s">
        <v>8278</v>
      </c>
      <c r="G4788" s="139" t="s">
        <v>7497</v>
      </c>
      <c r="H4788" s="139" t="s">
        <v>1365</v>
      </c>
      <c r="I4788" s="363">
        <v>45831</v>
      </c>
      <c r="J4788" s="280" t="s">
        <v>8202</v>
      </c>
      <c r="K4788" s="313" t="s">
        <v>7773</v>
      </c>
      <c r="L4788" s="284">
        <v>45862</v>
      </c>
      <c r="M4788" s="280" t="s">
        <v>8342</v>
      </c>
      <c r="N4788" s="280" t="s">
        <v>7679</v>
      </c>
      <c r="O4788" s="347" t="s">
        <v>7737</v>
      </c>
      <c r="P4788" s="347" t="s">
        <v>7449</v>
      </c>
      <c r="Q4788" s="283" t="s">
        <v>7734</v>
      </c>
      <c r="R4788" s="139" t="s">
        <v>7437</v>
      </c>
    </row>
    <row r="4789" spans="1:18" s="146" customFormat="1" ht="15" customHeight="1">
      <c r="A4789" s="139" t="s">
        <v>48</v>
      </c>
      <c r="B4789" s="280" t="s">
        <v>6</v>
      </c>
      <c r="C4789" s="305" t="s">
        <v>105</v>
      </c>
      <c r="D4789" s="281" t="s">
        <v>1444</v>
      </c>
      <c r="E4789" s="282" t="s">
        <v>1445</v>
      </c>
      <c r="F4789" s="283" t="s">
        <v>163</v>
      </c>
      <c r="G4789" s="139" t="s">
        <v>7433</v>
      </c>
      <c r="H4789" s="139" t="s">
        <v>7434</v>
      </c>
      <c r="I4789" s="363">
        <v>45839</v>
      </c>
      <c r="J4789" s="280" t="s">
        <v>8304</v>
      </c>
      <c r="K4789" s="313" t="s">
        <v>7465</v>
      </c>
      <c r="L4789" s="284">
        <v>45862</v>
      </c>
      <c r="M4789" s="280" t="s">
        <v>8342</v>
      </c>
      <c r="N4789" s="280" t="s">
        <v>7679</v>
      </c>
      <c r="O4789" s="347" t="s">
        <v>7737</v>
      </c>
      <c r="P4789" s="347" t="s">
        <v>7449</v>
      </c>
      <c r="Q4789" s="283" t="s">
        <v>7734</v>
      </c>
      <c r="R4789" s="139" t="s">
        <v>7437</v>
      </c>
    </row>
    <row r="4790" spans="1:18" s="146" customFormat="1" ht="15" customHeight="1">
      <c r="A4790" s="139" t="s">
        <v>48</v>
      </c>
      <c r="B4790" s="280" t="s">
        <v>6</v>
      </c>
      <c r="C4790" s="305" t="s">
        <v>143</v>
      </c>
      <c r="D4790" s="281" t="s">
        <v>3091</v>
      </c>
      <c r="E4790" s="282" t="s">
        <v>3092</v>
      </c>
      <c r="F4790" s="283" t="s">
        <v>187</v>
      </c>
      <c r="G4790" s="139" t="s">
        <v>7463</v>
      </c>
      <c r="H4790" s="139" t="s">
        <v>7434</v>
      </c>
      <c r="I4790" s="363">
        <v>45808</v>
      </c>
      <c r="J4790" s="280" t="s">
        <v>8273</v>
      </c>
      <c r="K4790" s="313" t="s">
        <v>7451</v>
      </c>
      <c r="L4790" s="284">
        <v>45866</v>
      </c>
      <c r="M4790" s="280" t="s">
        <v>8339</v>
      </c>
      <c r="N4790" s="280" t="s">
        <v>8370</v>
      </c>
      <c r="O4790" s="347" t="s">
        <v>1365</v>
      </c>
      <c r="P4790" s="347" t="s">
        <v>1365</v>
      </c>
      <c r="Q4790" s="283" t="s">
        <v>7734</v>
      </c>
      <c r="R4790" s="139" t="s">
        <v>7437</v>
      </c>
    </row>
    <row r="4791" spans="1:18" s="146" customFormat="1" ht="15" customHeight="1">
      <c r="A4791" s="139" t="s">
        <v>48</v>
      </c>
      <c r="B4791" s="280" t="s">
        <v>6</v>
      </c>
      <c r="C4791" s="305" t="s">
        <v>426</v>
      </c>
      <c r="D4791" s="281" t="s">
        <v>636</v>
      </c>
      <c r="E4791" s="282" t="s">
        <v>637</v>
      </c>
      <c r="F4791" s="283" t="s">
        <v>7576</v>
      </c>
      <c r="G4791" s="139" t="s">
        <v>7577</v>
      </c>
      <c r="H4791" s="139" t="s">
        <v>7434</v>
      </c>
      <c r="I4791" s="284">
        <v>45831</v>
      </c>
      <c r="J4791" s="280" t="s">
        <v>8202</v>
      </c>
      <c r="K4791" s="313" t="s">
        <v>7798</v>
      </c>
      <c r="L4791" s="284">
        <v>45866</v>
      </c>
      <c r="M4791" s="280" t="s">
        <v>8339</v>
      </c>
      <c r="N4791" s="280" t="s">
        <v>8370</v>
      </c>
      <c r="O4791" s="347" t="s">
        <v>1365</v>
      </c>
      <c r="P4791" s="347" t="s">
        <v>1365</v>
      </c>
      <c r="Q4791" s="283" t="s">
        <v>7734</v>
      </c>
      <c r="R4791" s="139" t="s">
        <v>7528</v>
      </c>
    </row>
    <row r="4792" spans="1:18" s="146" customFormat="1" ht="15" customHeight="1">
      <c r="A4792" s="139" t="s">
        <v>48</v>
      </c>
      <c r="B4792" s="280" t="s">
        <v>6</v>
      </c>
      <c r="C4792" s="305" t="s">
        <v>352</v>
      </c>
      <c r="D4792" s="281" t="s">
        <v>769</v>
      </c>
      <c r="E4792" s="282" t="s">
        <v>770</v>
      </c>
      <c r="F4792" s="283" t="s">
        <v>187</v>
      </c>
      <c r="G4792" s="139" t="s">
        <v>7463</v>
      </c>
      <c r="H4792" s="139" t="s">
        <v>7434</v>
      </c>
      <c r="I4792" s="363">
        <v>45839</v>
      </c>
      <c r="J4792" s="280" t="s">
        <v>8304</v>
      </c>
      <c r="K4792" s="313" t="s">
        <v>7710</v>
      </c>
      <c r="L4792" s="284">
        <v>45866</v>
      </c>
      <c r="M4792" s="280" t="s">
        <v>8339</v>
      </c>
      <c r="N4792" s="280" t="s">
        <v>8370</v>
      </c>
      <c r="O4792" s="347" t="s">
        <v>1365</v>
      </c>
      <c r="P4792" s="347" t="s">
        <v>1365</v>
      </c>
      <c r="Q4792" s="283" t="s">
        <v>7734</v>
      </c>
      <c r="R4792" s="139" t="s">
        <v>7528</v>
      </c>
    </row>
    <row r="4793" spans="1:18" s="146" customFormat="1" ht="15" customHeight="1">
      <c r="A4793" s="139" t="s">
        <v>48</v>
      </c>
      <c r="B4793" s="280" t="s">
        <v>6</v>
      </c>
      <c r="C4793" s="305" t="s">
        <v>143</v>
      </c>
      <c r="D4793" s="281" t="s">
        <v>8366</v>
      </c>
      <c r="E4793" s="282" t="s">
        <v>8367</v>
      </c>
      <c r="F4793" s="283" t="s">
        <v>8157</v>
      </c>
      <c r="G4793" s="139" t="s">
        <v>7896</v>
      </c>
      <c r="H4793" s="139" t="s">
        <v>7525</v>
      </c>
      <c r="I4793" s="363">
        <v>45866</v>
      </c>
      <c r="J4793" s="280" t="s">
        <v>8339</v>
      </c>
      <c r="K4793" s="313" t="s">
        <v>7527</v>
      </c>
      <c r="L4793" s="284">
        <v>45866</v>
      </c>
      <c r="M4793" s="280" t="s">
        <v>8339</v>
      </c>
      <c r="N4793" s="280" t="s">
        <v>8370</v>
      </c>
      <c r="O4793" s="347" t="s">
        <v>1365</v>
      </c>
      <c r="P4793" s="347" t="s">
        <v>1365</v>
      </c>
      <c r="Q4793" s="283" t="s">
        <v>7734</v>
      </c>
      <c r="R4793" s="139" t="s">
        <v>7528</v>
      </c>
    </row>
    <row r="4794" spans="1:18" s="146" customFormat="1" ht="15" customHeight="1">
      <c r="A4794" s="139" t="s">
        <v>48</v>
      </c>
      <c r="B4794" s="280" t="s">
        <v>6</v>
      </c>
      <c r="C4794" s="305" t="s">
        <v>105</v>
      </c>
      <c r="D4794" s="281" t="s">
        <v>2963</v>
      </c>
      <c r="E4794" s="282" t="s">
        <v>2964</v>
      </c>
      <c r="F4794" s="283" t="s">
        <v>187</v>
      </c>
      <c r="G4794" s="139" t="s">
        <v>7463</v>
      </c>
      <c r="H4794" s="139" t="s">
        <v>7434</v>
      </c>
      <c r="I4794" s="363">
        <v>45829</v>
      </c>
      <c r="J4794" s="280" t="s">
        <v>8299</v>
      </c>
      <c r="K4794" s="313" t="s">
        <v>8025</v>
      </c>
      <c r="L4794" s="284">
        <v>45868</v>
      </c>
      <c r="M4794" s="280" t="s">
        <v>8339</v>
      </c>
      <c r="N4794" s="280" t="s">
        <v>7679</v>
      </c>
      <c r="O4794" s="347" t="s">
        <v>7737</v>
      </c>
      <c r="P4794" s="347" t="s">
        <v>7449</v>
      </c>
      <c r="Q4794" s="283" t="s">
        <v>7734</v>
      </c>
      <c r="R4794" s="139" t="s">
        <v>7437</v>
      </c>
    </row>
    <row r="4795" spans="1:18" s="146" customFormat="1" ht="15" customHeight="1">
      <c r="A4795" s="139" t="s">
        <v>48</v>
      </c>
      <c r="B4795" s="280" t="s">
        <v>6</v>
      </c>
      <c r="C4795" s="305" t="s">
        <v>105</v>
      </c>
      <c r="D4795" s="281" t="s">
        <v>1513</v>
      </c>
      <c r="E4795" s="282" t="s">
        <v>1514</v>
      </c>
      <c r="F4795" s="283" t="s">
        <v>163</v>
      </c>
      <c r="G4795" s="139" t="s">
        <v>7433</v>
      </c>
      <c r="H4795" s="139" t="s">
        <v>7434</v>
      </c>
      <c r="I4795" s="363">
        <v>45839</v>
      </c>
      <c r="J4795" s="280" t="s">
        <v>8304</v>
      </c>
      <c r="K4795" s="313" t="s">
        <v>7441</v>
      </c>
      <c r="L4795" s="284">
        <v>45868</v>
      </c>
      <c r="M4795" s="280" t="s">
        <v>8339</v>
      </c>
      <c r="N4795" s="280" t="s">
        <v>7679</v>
      </c>
      <c r="O4795" s="347" t="s">
        <v>7737</v>
      </c>
      <c r="P4795" s="347" t="s">
        <v>7449</v>
      </c>
      <c r="Q4795" s="283" t="s">
        <v>7734</v>
      </c>
      <c r="R4795" s="139" t="s">
        <v>7437</v>
      </c>
    </row>
    <row r="4796" spans="1:18" s="146" customFormat="1" ht="15" customHeight="1">
      <c r="A4796" s="139" t="s">
        <v>48</v>
      </c>
      <c r="B4796" s="280" t="s">
        <v>7</v>
      </c>
      <c r="C4796" s="305" t="s">
        <v>105</v>
      </c>
      <c r="D4796" s="281" t="s">
        <v>5212</v>
      </c>
      <c r="E4796" s="282" t="s">
        <v>5213</v>
      </c>
      <c r="F4796" s="283" t="s">
        <v>8039</v>
      </c>
      <c r="G4796" s="139" t="s">
        <v>7497</v>
      </c>
      <c r="H4796" s="139" t="s">
        <v>1365</v>
      </c>
      <c r="I4796" s="363">
        <v>45839</v>
      </c>
      <c r="J4796" s="280" t="s">
        <v>8304</v>
      </c>
      <c r="K4796" s="313" t="s">
        <v>7436</v>
      </c>
      <c r="L4796" s="284">
        <v>45862</v>
      </c>
      <c r="M4796" s="280" t="s">
        <v>8342</v>
      </c>
      <c r="N4796" s="280" t="s">
        <v>7679</v>
      </c>
      <c r="O4796" s="347" t="s">
        <v>7737</v>
      </c>
      <c r="P4796" s="347" t="s">
        <v>7449</v>
      </c>
      <c r="Q4796" s="283" t="s">
        <v>7734</v>
      </c>
      <c r="R4796" s="139" t="s">
        <v>7437</v>
      </c>
    </row>
    <row r="4797" spans="1:18" s="146" customFormat="1" ht="15" customHeight="1">
      <c r="A4797" s="139" t="s">
        <v>48</v>
      </c>
      <c r="B4797" s="280" t="s">
        <v>6</v>
      </c>
      <c r="C4797" s="305" t="s">
        <v>143</v>
      </c>
      <c r="D4797" s="281" t="s">
        <v>5491</v>
      </c>
      <c r="E4797" s="282" t="s">
        <v>5492</v>
      </c>
      <c r="F4797" s="283" t="s">
        <v>8281</v>
      </c>
      <c r="G4797" s="139" t="s">
        <v>7861</v>
      </c>
      <c r="H4797" s="139" t="s">
        <v>7525</v>
      </c>
      <c r="I4797" s="363">
        <v>45839</v>
      </c>
      <c r="J4797" s="280" t="s">
        <v>8304</v>
      </c>
      <c r="K4797" s="313" t="s">
        <v>7821</v>
      </c>
      <c r="L4797" s="284">
        <v>45862</v>
      </c>
      <c r="M4797" s="280" t="s">
        <v>8342</v>
      </c>
      <c r="N4797" s="280" t="s">
        <v>7679</v>
      </c>
      <c r="O4797" s="347" t="s">
        <v>7737</v>
      </c>
      <c r="P4797" s="347" t="s">
        <v>7449</v>
      </c>
      <c r="Q4797" s="283" t="s">
        <v>7734</v>
      </c>
      <c r="R4797" s="139" t="s">
        <v>7446</v>
      </c>
    </row>
    <row r="4798" spans="1:18" s="146" customFormat="1" ht="15" customHeight="1">
      <c r="A4798" s="139" t="s">
        <v>48</v>
      </c>
      <c r="B4798" s="280" t="s">
        <v>6</v>
      </c>
      <c r="C4798" s="305" t="s">
        <v>352</v>
      </c>
      <c r="D4798" s="281" t="s">
        <v>7406</v>
      </c>
      <c r="E4798" s="282" t="s">
        <v>7407</v>
      </c>
      <c r="F4798" s="283" t="s">
        <v>187</v>
      </c>
      <c r="G4798" s="139" t="s">
        <v>7463</v>
      </c>
      <c r="H4798" s="139" t="s">
        <v>7434</v>
      </c>
      <c r="I4798" s="363">
        <v>45839</v>
      </c>
      <c r="J4798" s="280" t="s">
        <v>8304</v>
      </c>
      <c r="K4798" s="313" t="s">
        <v>7710</v>
      </c>
      <c r="L4798" s="284">
        <v>45866</v>
      </c>
      <c r="M4798" s="280" t="s">
        <v>8339</v>
      </c>
      <c r="N4798" s="280" t="s">
        <v>8370</v>
      </c>
      <c r="O4798" s="347" t="s">
        <v>1365</v>
      </c>
      <c r="P4798" s="347" t="s">
        <v>1365</v>
      </c>
      <c r="Q4798" s="283" t="s">
        <v>7735</v>
      </c>
      <c r="R4798" s="139" t="s">
        <v>7528</v>
      </c>
    </row>
    <row r="4799" spans="1:18" s="146" customFormat="1" ht="15" customHeight="1">
      <c r="A4799" s="139" t="s">
        <v>48</v>
      </c>
      <c r="B4799" s="280" t="s">
        <v>7</v>
      </c>
      <c r="C4799" s="305" t="s">
        <v>105</v>
      </c>
      <c r="D4799" s="281" t="s">
        <v>1642</v>
      </c>
      <c r="E4799" s="282" t="s">
        <v>1633</v>
      </c>
      <c r="F4799" s="283" t="s">
        <v>7524</v>
      </c>
      <c r="G4799" s="139" t="s">
        <v>7525</v>
      </c>
      <c r="H4799" s="139" t="s">
        <v>7525</v>
      </c>
      <c r="I4799" s="363">
        <v>45814</v>
      </c>
      <c r="J4799" s="280" t="s">
        <v>8298</v>
      </c>
      <c r="K4799" s="313" t="s">
        <v>7451</v>
      </c>
      <c r="L4799" s="284">
        <v>45845</v>
      </c>
      <c r="M4799" s="280" t="s">
        <v>8335</v>
      </c>
      <c r="N4799" s="280" t="s">
        <v>8180</v>
      </c>
      <c r="O4799" s="347" t="s">
        <v>8181</v>
      </c>
      <c r="P4799" s="347" t="s">
        <v>7525</v>
      </c>
      <c r="Q4799" s="283" t="s">
        <v>7734</v>
      </c>
      <c r="R4799" s="139" t="s">
        <v>7437</v>
      </c>
    </row>
    <row r="4800" spans="1:18" s="146" customFormat="1" ht="15" customHeight="1">
      <c r="A4800" s="139" t="s">
        <v>48</v>
      </c>
      <c r="B4800" s="280" t="s">
        <v>7</v>
      </c>
      <c r="C4800" s="305" t="s">
        <v>105</v>
      </c>
      <c r="D4800" s="281" t="s">
        <v>5600</v>
      </c>
      <c r="E4800" s="282" t="s">
        <v>5601</v>
      </c>
      <c r="F4800" s="283" t="s">
        <v>187</v>
      </c>
      <c r="G4800" s="139" t="s">
        <v>7463</v>
      </c>
      <c r="H4800" s="139" t="s">
        <v>7434</v>
      </c>
      <c r="I4800" s="363">
        <v>45850</v>
      </c>
      <c r="J4800" s="280" t="s">
        <v>8298</v>
      </c>
      <c r="K4800" s="313" t="s">
        <v>2088</v>
      </c>
      <c r="L4800" s="284">
        <v>45859</v>
      </c>
      <c r="M4800" s="280" t="s">
        <v>8342</v>
      </c>
      <c r="N4800" s="280" t="s">
        <v>7624</v>
      </c>
      <c r="O4800" s="347" t="s">
        <v>7625</v>
      </c>
      <c r="P4800" s="347" t="s">
        <v>7449</v>
      </c>
      <c r="Q4800" s="283" t="s">
        <v>7734</v>
      </c>
      <c r="R4800" s="139" t="s">
        <v>7437</v>
      </c>
    </row>
    <row r="4801" spans="1:18" s="146" customFormat="1" ht="15" customHeight="1">
      <c r="A4801" s="139" t="s">
        <v>48</v>
      </c>
      <c r="B4801" s="280" t="s">
        <v>11</v>
      </c>
      <c r="C4801" s="305" t="s">
        <v>105</v>
      </c>
      <c r="D4801" s="281" t="s">
        <v>3523</v>
      </c>
      <c r="E4801" s="282" t="s">
        <v>3524</v>
      </c>
      <c r="F4801" s="283" t="s">
        <v>163</v>
      </c>
      <c r="G4801" s="139" t="s">
        <v>7433</v>
      </c>
      <c r="H4801" s="139" t="s">
        <v>7434</v>
      </c>
      <c r="I4801" s="363">
        <v>45839</v>
      </c>
      <c r="J4801" s="280" t="s">
        <v>8304</v>
      </c>
      <c r="K4801" s="313" t="s">
        <v>2088</v>
      </c>
      <c r="L4801" s="284">
        <v>45841</v>
      </c>
      <c r="M4801" s="280" t="s">
        <v>8304</v>
      </c>
      <c r="N4801" s="280"/>
      <c r="O4801" s="347"/>
      <c r="P4801" s="347"/>
      <c r="Q4801" s="283"/>
      <c r="R4801" s="139" t="s">
        <v>7437</v>
      </c>
    </row>
    <row r="4802" spans="1:18" s="146" customFormat="1" ht="15" customHeight="1">
      <c r="A4802" s="139" t="s">
        <v>48</v>
      </c>
      <c r="B4802" s="280" t="s">
        <v>11</v>
      </c>
      <c r="C4802" s="305" t="s">
        <v>105</v>
      </c>
      <c r="D4802" s="281" t="s">
        <v>3904</v>
      </c>
      <c r="E4802" s="282" t="s">
        <v>3905</v>
      </c>
      <c r="F4802" s="283" t="s">
        <v>7624</v>
      </c>
      <c r="G4802" s="139" t="s">
        <v>7625</v>
      </c>
      <c r="H4802" s="139" t="s">
        <v>7449</v>
      </c>
      <c r="I4802" s="363">
        <v>45839</v>
      </c>
      <c r="J4802" s="280" t="s">
        <v>8304</v>
      </c>
      <c r="K4802" s="313" t="s">
        <v>7465</v>
      </c>
      <c r="L4802" s="284">
        <v>45846</v>
      </c>
      <c r="M4802" s="280" t="s">
        <v>8335</v>
      </c>
      <c r="N4802" s="280"/>
      <c r="O4802" s="347"/>
      <c r="P4802" s="347"/>
      <c r="Q4802" s="283"/>
      <c r="R4802" s="139" t="s">
        <v>7437</v>
      </c>
    </row>
    <row r="4803" spans="1:18" s="146" customFormat="1" ht="15" customHeight="1">
      <c r="A4803" s="139" t="s">
        <v>48</v>
      </c>
      <c r="B4803" s="280" t="s">
        <v>11</v>
      </c>
      <c r="C4803" s="305" t="s">
        <v>105</v>
      </c>
      <c r="D4803" s="281" t="s">
        <v>8349</v>
      </c>
      <c r="E4803" s="282" t="s">
        <v>8350</v>
      </c>
      <c r="F4803" s="308" t="s">
        <v>7531</v>
      </c>
      <c r="G4803" s="308" t="s">
        <v>7531</v>
      </c>
      <c r="H4803" s="308" t="s">
        <v>7531</v>
      </c>
      <c r="I4803" s="363">
        <v>45839</v>
      </c>
      <c r="J4803" s="280" t="s">
        <v>8304</v>
      </c>
      <c r="K4803" s="313" t="s">
        <v>8351</v>
      </c>
      <c r="L4803" s="284">
        <v>45839</v>
      </c>
      <c r="M4803" s="280" t="s">
        <v>8304</v>
      </c>
      <c r="N4803" s="280"/>
      <c r="O4803" s="347"/>
      <c r="P4803" s="347"/>
      <c r="Q4803" s="283"/>
      <c r="R4803" s="139" t="s">
        <v>7446</v>
      </c>
    </row>
    <row r="4804" spans="1:18" s="146" customFormat="1" ht="15" customHeight="1">
      <c r="A4804" s="139" t="s">
        <v>48</v>
      </c>
      <c r="B4804" s="280" t="s">
        <v>11</v>
      </c>
      <c r="C4804" s="305" t="s">
        <v>105</v>
      </c>
      <c r="D4804" s="281" t="s">
        <v>8332</v>
      </c>
      <c r="E4804" s="282" t="s">
        <v>8333</v>
      </c>
      <c r="F4804" s="283" t="s">
        <v>187</v>
      </c>
      <c r="G4804" s="139" t="s">
        <v>7463</v>
      </c>
      <c r="H4804" s="139" t="s">
        <v>7434</v>
      </c>
      <c r="I4804" s="363">
        <v>45839</v>
      </c>
      <c r="J4804" s="280" t="s">
        <v>8304</v>
      </c>
      <c r="K4804" s="313" t="s">
        <v>8334</v>
      </c>
      <c r="L4804" s="284">
        <v>45852</v>
      </c>
      <c r="M4804" s="280" t="s">
        <v>8331</v>
      </c>
      <c r="N4804" s="280"/>
      <c r="O4804" s="347"/>
      <c r="P4804" s="347"/>
      <c r="Q4804" s="283"/>
      <c r="R4804" s="139" t="s">
        <v>7437</v>
      </c>
    </row>
    <row r="4805" spans="1:18" s="146" customFormat="1" ht="15" customHeight="1">
      <c r="A4805" s="139" t="s">
        <v>48</v>
      </c>
      <c r="B4805" s="280" t="s">
        <v>11</v>
      </c>
      <c r="C4805" s="305" t="s">
        <v>143</v>
      </c>
      <c r="D4805" s="281" t="s">
        <v>6249</v>
      </c>
      <c r="E4805" s="282" t="s">
        <v>6250</v>
      </c>
      <c r="F4805" s="283" t="s">
        <v>187</v>
      </c>
      <c r="G4805" s="139" t="s">
        <v>7463</v>
      </c>
      <c r="H4805" s="139" t="s">
        <v>7434</v>
      </c>
      <c r="I4805" s="363">
        <v>45839</v>
      </c>
      <c r="J4805" s="280" t="s">
        <v>8304</v>
      </c>
      <c r="K4805" s="313" t="s">
        <v>7755</v>
      </c>
      <c r="L4805" s="284">
        <v>45853</v>
      </c>
      <c r="M4805" s="280" t="s">
        <v>8331</v>
      </c>
      <c r="N4805" s="280"/>
      <c r="O4805" s="347"/>
      <c r="P4805" s="347"/>
      <c r="Q4805" s="283"/>
      <c r="R4805" s="139" t="s">
        <v>7437</v>
      </c>
    </row>
    <row r="4806" spans="1:18" s="146" customFormat="1" ht="15" customHeight="1">
      <c r="A4806" s="139" t="s">
        <v>48</v>
      </c>
      <c r="B4806" s="280" t="s">
        <v>11</v>
      </c>
      <c r="C4806" s="305" t="s">
        <v>143</v>
      </c>
      <c r="D4806" s="281" t="s">
        <v>2406</v>
      </c>
      <c r="E4806" s="282" t="s">
        <v>2407</v>
      </c>
      <c r="F4806" s="283" t="s">
        <v>187</v>
      </c>
      <c r="G4806" s="139" t="s">
        <v>7463</v>
      </c>
      <c r="H4806" s="139" t="s">
        <v>7434</v>
      </c>
      <c r="I4806" s="363">
        <v>45839</v>
      </c>
      <c r="J4806" s="280" t="s">
        <v>8304</v>
      </c>
      <c r="K4806" s="313" t="s">
        <v>7755</v>
      </c>
      <c r="L4806" s="284">
        <v>45853</v>
      </c>
      <c r="M4806" s="280" t="s">
        <v>8331</v>
      </c>
      <c r="N4806" s="280"/>
      <c r="O4806" s="347"/>
      <c r="P4806" s="347"/>
      <c r="Q4806" s="283"/>
      <c r="R4806" s="139" t="s">
        <v>7437</v>
      </c>
    </row>
    <row r="4807" spans="1:18" ht="15" customHeight="1">
      <c r="A4807" s="139" t="s">
        <v>48</v>
      </c>
      <c r="B4807" s="280" t="s">
        <v>11</v>
      </c>
      <c r="C4807" s="305" t="s">
        <v>143</v>
      </c>
      <c r="D4807" s="281" t="s">
        <v>2402</v>
      </c>
      <c r="E4807" s="282" t="s">
        <v>2403</v>
      </c>
      <c r="F4807" s="283" t="s">
        <v>187</v>
      </c>
      <c r="G4807" s="139" t="s">
        <v>7463</v>
      </c>
      <c r="H4807" s="139" t="s">
        <v>7434</v>
      </c>
      <c r="I4807" s="363">
        <v>45839</v>
      </c>
      <c r="J4807" s="280" t="s">
        <v>8304</v>
      </c>
      <c r="K4807" s="313" t="s">
        <v>7755</v>
      </c>
      <c r="L4807" s="284">
        <v>45853</v>
      </c>
      <c r="M4807" s="280" t="s">
        <v>8331</v>
      </c>
      <c r="N4807" s="280"/>
      <c r="O4807" s="347"/>
      <c r="P4807" s="347"/>
      <c r="Q4807" s="283"/>
      <c r="R4807" s="139" t="s">
        <v>7437</v>
      </c>
    </row>
    <row r="4808" spans="1:18" ht="15" customHeight="1">
      <c r="A4808" s="139" t="s">
        <v>48</v>
      </c>
      <c r="B4808" s="280" t="s">
        <v>11</v>
      </c>
      <c r="C4808" s="305" t="s">
        <v>143</v>
      </c>
      <c r="D4808" s="281" t="s">
        <v>3076</v>
      </c>
      <c r="E4808" s="282" t="s">
        <v>3077</v>
      </c>
      <c r="F4808" s="283" t="s">
        <v>8303</v>
      </c>
      <c r="G4808" s="139" t="s">
        <v>8174</v>
      </c>
      <c r="H4808" s="139" t="s">
        <v>7577</v>
      </c>
      <c r="I4808" s="363">
        <v>45809</v>
      </c>
      <c r="J4808" s="280" t="s">
        <v>8273</v>
      </c>
      <c r="K4808" s="313" t="s">
        <v>7511</v>
      </c>
      <c r="L4808" s="284">
        <v>45853</v>
      </c>
      <c r="M4808" s="280" t="s">
        <v>8331</v>
      </c>
      <c r="N4808" s="280" t="s">
        <v>7703</v>
      </c>
      <c r="O4808" s="347" t="s">
        <v>7703</v>
      </c>
      <c r="P4808" s="347" t="s">
        <v>7703</v>
      </c>
      <c r="Q4808" s="283" t="s">
        <v>7703</v>
      </c>
      <c r="R4808" s="139" t="s">
        <v>7437</v>
      </c>
    </row>
    <row r="4809" spans="1:18" ht="15" customHeight="1">
      <c r="A4809" s="139" t="s">
        <v>48</v>
      </c>
      <c r="B4809" s="280" t="s">
        <v>11</v>
      </c>
      <c r="C4809" s="305" t="s">
        <v>143</v>
      </c>
      <c r="D4809" s="281" t="s">
        <v>8283</v>
      </c>
      <c r="E4809" s="282" t="s">
        <v>7322</v>
      </c>
      <c r="F4809" s="283" t="s">
        <v>8284</v>
      </c>
      <c r="G4809" s="139" t="s">
        <v>8174</v>
      </c>
      <c r="H4809" s="139" t="s">
        <v>7577</v>
      </c>
      <c r="I4809" s="363">
        <v>45845</v>
      </c>
      <c r="J4809" s="280" t="s">
        <v>8331</v>
      </c>
      <c r="K4809" s="313" t="s">
        <v>8371</v>
      </c>
      <c r="L4809" s="284">
        <v>45856</v>
      </c>
      <c r="M4809" s="280" t="s">
        <v>8331</v>
      </c>
      <c r="N4809" s="280"/>
      <c r="O4809" s="347"/>
      <c r="P4809" s="347"/>
      <c r="Q4809" s="283"/>
      <c r="R4809" s="139" t="s">
        <v>7437</v>
      </c>
    </row>
    <row r="4810" spans="1:18" ht="15" customHeight="1">
      <c r="A4810" s="139" t="s">
        <v>48</v>
      </c>
      <c r="B4810" s="280" t="s">
        <v>11</v>
      </c>
      <c r="C4810" s="305" t="s">
        <v>143</v>
      </c>
      <c r="D4810" s="281" t="s">
        <v>2595</v>
      </c>
      <c r="E4810" s="282" t="s">
        <v>2596</v>
      </c>
      <c r="F4810" s="283" t="s">
        <v>335</v>
      </c>
      <c r="G4810" s="139" t="s">
        <v>7800</v>
      </c>
      <c r="H4810" s="139" t="s">
        <v>7736</v>
      </c>
      <c r="I4810" s="363">
        <v>45813</v>
      </c>
      <c r="J4810" s="280" t="s">
        <v>8298</v>
      </c>
      <c r="K4810" s="313" t="s">
        <v>2088</v>
      </c>
      <c r="L4810" s="284">
        <v>45856</v>
      </c>
      <c r="M4810" s="280" t="s">
        <v>8331</v>
      </c>
      <c r="N4810" s="280" t="s">
        <v>7703</v>
      </c>
      <c r="O4810" s="347" t="s">
        <v>7703</v>
      </c>
      <c r="P4810" s="347" t="s">
        <v>7703</v>
      </c>
      <c r="Q4810" s="283" t="s">
        <v>7703</v>
      </c>
      <c r="R4810" s="139" t="s">
        <v>7437</v>
      </c>
    </row>
    <row r="4811" spans="1:18" ht="15" customHeight="1">
      <c r="A4811" s="139" t="s">
        <v>48</v>
      </c>
      <c r="B4811" s="280" t="s">
        <v>11</v>
      </c>
      <c r="C4811" s="305" t="s">
        <v>105</v>
      </c>
      <c r="D4811" s="281" t="s">
        <v>7369</v>
      </c>
      <c r="E4811" s="282" t="s">
        <v>7370</v>
      </c>
      <c r="F4811" s="283" t="s">
        <v>163</v>
      </c>
      <c r="G4811" s="139" t="s">
        <v>7433</v>
      </c>
      <c r="H4811" s="139" t="s">
        <v>7434</v>
      </c>
      <c r="I4811" s="363">
        <v>45696</v>
      </c>
      <c r="J4811" s="280" t="s">
        <v>8146</v>
      </c>
      <c r="K4811" s="313" t="s">
        <v>7854</v>
      </c>
      <c r="L4811" s="284">
        <v>45862</v>
      </c>
      <c r="M4811" s="280" t="s">
        <v>8342</v>
      </c>
      <c r="N4811" s="280" t="s">
        <v>7703</v>
      </c>
      <c r="O4811" s="347" t="s">
        <v>7703</v>
      </c>
      <c r="P4811" s="347" t="s">
        <v>7703</v>
      </c>
      <c r="Q4811" s="283" t="s">
        <v>7703</v>
      </c>
      <c r="R4811" s="139" t="s">
        <v>7437</v>
      </c>
    </row>
    <row r="4812" spans="1:18" ht="15" customHeight="1">
      <c r="A4812" s="139" t="s">
        <v>48</v>
      </c>
      <c r="B4812" s="280" t="s">
        <v>11</v>
      </c>
      <c r="C4812" s="305" t="s">
        <v>105</v>
      </c>
      <c r="D4812" s="281" t="s">
        <v>8130</v>
      </c>
      <c r="E4812" s="282" t="s">
        <v>8131</v>
      </c>
      <c r="F4812" s="307" t="s">
        <v>7544</v>
      </c>
      <c r="G4812" s="308" t="s">
        <v>7534</v>
      </c>
      <c r="H4812" s="308" t="s">
        <v>7434</v>
      </c>
      <c r="I4812" s="363">
        <v>45674</v>
      </c>
      <c r="J4812" s="280" t="s">
        <v>8094</v>
      </c>
      <c r="K4812" s="313" t="s">
        <v>7593</v>
      </c>
      <c r="L4812" s="284">
        <v>45863</v>
      </c>
      <c r="M4812" s="280" t="s">
        <v>8342</v>
      </c>
      <c r="N4812" s="280" t="s">
        <v>7703</v>
      </c>
      <c r="O4812" s="347" t="s">
        <v>7703</v>
      </c>
      <c r="P4812" s="347" t="s">
        <v>7703</v>
      </c>
      <c r="Q4812" s="283" t="s">
        <v>7703</v>
      </c>
      <c r="R4812" s="139" t="s">
        <v>7437</v>
      </c>
    </row>
    <row r="4813" spans="1:18" ht="15.75" customHeight="1">
      <c r="A4813" s="139" t="s">
        <v>48</v>
      </c>
      <c r="B4813" s="280" t="s">
        <v>11</v>
      </c>
      <c r="C4813" s="305" t="s">
        <v>105</v>
      </c>
      <c r="D4813" s="281" t="s">
        <v>1650</v>
      </c>
      <c r="E4813" s="282" t="s">
        <v>1651</v>
      </c>
      <c r="F4813" s="283" t="s">
        <v>1563</v>
      </c>
      <c r="G4813" s="139" t="s">
        <v>7448</v>
      </c>
      <c r="H4813" s="139" t="s">
        <v>7449</v>
      </c>
      <c r="I4813" s="363">
        <v>45713</v>
      </c>
      <c r="J4813" s="280" t="s">
        <v>8163</v>
      </c>
      <c r="K4813" s="313" t="s">
        <v>7817</v>
      </c>
      <c r="L4813" s="284">
        <v>45863</v>
      </c>
      <c r="M4813" s="280" t="s">
        <v>8342</v>
      </c>
      <c r="N4813" s="280" t="s">
        <v>7703</v>
      </c>
      <c r="O4813" s="347" t="s">
        <v>7703</v>
      </c>
      <c r="P4813" s="347" t="s">
        <v>7703</v>
      </c>
      <c r="Q4813" s="283" t="s">
        <v>7703</v>
      </c>
      <c r="R4813" s="139" t="s">
        <v>7437</v>
      </c>
    </row>
    <row r="4814" spans="1:18" ht="15" customHeight="1">
      <c r="A4814" s="139" t="s">
        <v>48</v>
      </c>
      <c r="B4814" s="280" t="s">
        <v>11</v>
      </c>
      <c r="C4814" s="305" t="s">
        <v>105</v>
      </c>
      <c r="D4814" s="281" t="s">
        <v>8243</v>
      </c>
      <c r="E4814" s="282" t="s">
        <v>8244</v>
      </c>
      <c r="F4814" s="283" t="s">
        <v>7799</v>
      </c>
      <c r="G4814" s="139" t="s">
        <v>7800</v>
      </c>
      <c r="H4814" s="139" t="s">
        <v>7736</v>
      </c>
      <c r="I4814" s="363">
        <v>45800</v>
      </c>
      <c r="J4814" s="280" t="s">
        <v>8282</v>
      </c>
      <c r="K4814" s="313" t="s">
        <v>2088</v>
      </c>
      <c r="L4814" s="284">
        <v>45869</v>
      </c>
      <c r="M4814" s="280" t="s">
        <v>8339</v>
      </c>
      <c r="N4814" s="280" t="s">
        <v>7703</v>
      </c>
      <c r="O4814" s="347" t="s">
        <v>7703</v>
      </c>
      <c r="P4814" s="347" t="s">
        <v>7703</v>
      </c>
      <c r="Q4814" s="283" t="s">
        <v>7703</v>
      </c>
      <c r="R4814" s="139" t="s">
        <v>7437</v>
      </c>
    </row>
    <row r="4815" spans="1:18" ht="15" customHeight="1">
      <c r="A4815" s="139" t="s">
        <v>48</v>
      </c>
      <c r="B4815" s="280" t="s">
        <v>11</v>
      </c>
      <c r="C4815" s="305" t="s">
        <v>143</v>
      </c>
      <c r="D4815" s="281" t="s">
        <v>8343</v>
      </c>
      <c r="E4815" s="282" t="s">
        <v>8344</v>
      </c>
      <c r="F4815" s="283" t="s">
        <v>7983</v>
      </c>
      <c r="G4815" s="139" t="s">
        <v>8220</v>
      </c>
      <c r="H4815" s="139" t="s">
        <v>7577</v>
      </c>
      <c r="I4815" s="363">
        <v>45864</v>
      </c>
      <c r="J4815" s="280" t="s">
        <v>8342</v>
      </c>
      <c r="K4815" s="313" t="s">
        <v>7511</v>
      </c>
      <c r="L4815" s="284">
        <v>45869</v>
      </c>
      <c r="M4815" s="280" t="s">
        <v>8339</v>
      </c>
      <c r="N4815" s="280"/>
      <c r="O4815" s="347"/>
      <c r="P4815" s="347"/>
      <c r="Q4815" s="283"/>
      <c r="R4815" s="139" t="s">
        <v>7437</v>
      </c>
    </row>
    <row r="4816" spans="1:18" ht="15" customHeight="1">
      <c r="A4816" s="139" t="s">
        <v>50</v>
      </c>
      <c r="B4816" s="280" t="s">
        <v>3</v>
      </c>
      <c r="C4816" s="280" t="s">
        <v>352</v>
      </c>
      <c r="D4816" s="366" t="s">
        <v>6622</v>
      </c>
      <c r="E4816" s="283" t="s">
        <v>6623</v>
      </c>
      <c r="F4816" s="283" t="s">
        <v>7949</v>
      </c>
      <c r="G4816" s="139" t="s">
        <v>7534</v>
      </c>
      <c r="H4816" s="139" t="s">
        <v>7577</v>
      </c>
      <c r="I4816" s="284">
        <v>45597</v>
      </c>
      <c r="J4816" s="139" t="s">
        <v>8031</v>
      </c>
      <c r="K4816" s="139" t="s">
        <v>7527</v>
      </c>
      <c r="L4816" s="139" t="s">
        <v>7703</v>
      </c>
      <c r="M4816" s="139" t="s">
        <v>7703</v>
      </c>
      <c r="N4816" s="139" t="s">
        <v>7703</v>
      </c>
      <c r="O4816" s="139" t="s">
        <v>7703</v>
      </c>
      <c r="P4816" s="139" t="s">
        <v>7703</v>
      </c>
      <c r="Q4816" s="139" t="s">
        <v>7703</v>
      </c>
      <c r="R4816" s="139" t="s">
        <v>7528</v>
      </c>
    </row>
    <row r="4817" spans="1:18" ht="15" customHeight="1">
      <c r="A4817" s="139" t="s">
        <v>50</v>
      </c>
      <c r="B4817" s="280" t="s">
        <v>3</v>
      </c>
      <c r="C4817" s="280" t="s">
        <v>1058</v>
      </c>
      <c r="D4817" s="366" t="s">
        <v>6395</v>
      </c>
      <c r="E4817" s="283" t="s">
        <v>6396</v>
      </c>
      <c r="F4817" s="283" t="s">
        <v>7492</v>
      </c>
      <c r="G4817" s="139" t="s">
        <v>7492</v>
      </c>
      <c r="H4817" s="139" t="s">
        <v>7492</v>
      </c>
      <c r="I4817" s="284">
        <v>45667</v>
      </c>
      <c r="J4817" s="139" t="s">
        <v>8103</v>
      </c>
      <c r="K4817" s="139" t="s">
        <v>7548</v>
      </c>
      <c r="L4817" s="139" t="s">
        <v>7703</v>
      </c>
      <c r="M4817" s="139" t="s">
        <v>7703</v>
      </c>
      <c r="N4817" s="139" t="s">
        <v>7703</v>
      </c>
      <c r="O4817" s="139" t="s">
        <v>7703</v>
      </c>
      <c r="P4817" s="139" t="s">
        <v>7703</v>
      </c>
      <c r="Q4817" s="139" t="s">
        <v>7703</v>
      </c>
      <c r="R4817" s="139" t="s">
        <v>7437</v>
      </c>
    </row>
    <row r="4818" spans="1:18" ht="15" customHeight="1">
      <c r="A4818" s="139" t="s">
        <v>50</v>
      </c>
      <c r="B4818" s="280" t="s">
        <v>3</v>
      </c>
      <c r="C4818" s="280" t="s">
        <v>105</v>
      </c>
      <c r="D4818" s="366" t="s">
        <v>8209</v>
      </c>
      <c r="E4818" s="280" t="s">
        <v>8210</v>
      </c>
      <c r="F4818" s="283" t="s">
        <v>8208</v>
      </c>
      <c r="G4818" s="139" t="s">
        <v>7433</v>
      </c>
      <c r="H4818" s="139" t="s">
        <v>7433</v>
      </c>
      <c r="I4818" s="284">
        <v>45748</v>
      </c>
      <c r="J4818" s="139" t="s">
        <v>8203</v>
      </c>
      <c r="K4818" s="139" t="s">
        <v>7445</v>
      </c>
      <c r="L4818" s="139" t="s">
        <v>7703</v>
      </c>
      <c r="M4818" s="139" t="s">
        <v>7703</v>
      </c>
      <c r="N4818" s="139" t="s">
        <v>7703</v>
      </c>
      <c r="O4818" s="139" t="s">
        <v>7703</v>
      </c>
      <c r="P4818" s="139" t="s">
        <v>7703</v>
      </c>
      <c r="Q4818" s="139" t="s">
        <v>7703</v>
      </c>
      <c r="R4818" s="139" t="s">
        <v>7446</v>
      </c>
    </row>
    <row r="4819" spans="1:18" ht="15" customHeight="1">
      <c r="A4819" s="139" t="s">
        <v>50</v>
      </c>
      <c r="B4819" s="280" t="s">
        <v>3</v>
      </c>
      <c r="C4819" s="280" t="s">
        <v>105</v>
      </c>
      <c r="D4819" s="366" t="s">
        <v>8223</v>
      </c>
      <c r="E4819" s="280" t="s">
        <v>8224</v>
      </c>
      <c r="F4819" s="283" t="s">
        <v>8024</v>
      </c>
      <c r="G4819" s="139" t="s">
        <v>7502</v>
      </c>
      <c r="H4819" s="139" t="s">
        <v>7577</v>
      </c>
      <c r="I4819" s="284">
        <v>45748</v>
      </c>
      <c r="J4819" s="139" t="s">
        <v>8203</v>
      </c>
      <c r="K4819" s="139" t="s">
        <v>7445</v>
      </c>
      <c r="L4819" s="139" t="s">
        <v>7703</v>
      </c>
      <c r="M4819" s="139" t="s">
        <v>7703</v>
      </c>
      <c r="N4819" s="139" t="s">
        <v>7703</v>
      </c>
      <c r="O4819" s="139" t="s">
        <v>7703</v>
      </c>
      <c r="P4819" s="139" t="s">
        <v>7703</v>
      </c>
      <c r="Q4819" s="139" t="s">
        <v>7703</v>
      </c>
      <c r="R4819" s="139" t="s">
        <v>7446</v>
      </c>
    </row>
    <row r="4820" spans="1:18" ht="15" customHeight="1">
      <c r="A4820" s="139" t="s">
        <v>50</v>
      </c>
      <c r="B4820" s="280" t="s">
        <v>3</v>
      </c>
      <c r="C4820" s="280" t="s">
        <v>105</v>
      </c>
      <c r="D4820" s="366" t="s">
        <v>8225</v>
      </c>
      <c r="E4820" s="280" t="s">
        <v>8226</v>
      </c>
      <c r="F4820" s="283" t="s">
        <v>8024</v>
      </c>
      <c r="G4820" s="139" t="s">
        <v>7502</v>
      </c>
      <c r="H4820" s="139" t="s">
        <v>7577</v>
      </c>
      <c r="I4820" s="284">
        <v>45748</v>
      </c>
      <c r="J4820" s="139" t="s">
        <v>8203</v>
      </c>
      <c r="K4820" s="139" t="s">
        <v>7445</v>
      </c>
      <c r="L4820" s="139" t="s">
        <v>7703</v>
      </c>
      <c r="M4820" s="139" t="s">
        <v>7703</v>
      </c>
      <c r="N4820" s="139" t="s">
        <v>7703</v>
      </c>
      <c r="O4820" s="139" t="s">
        <v>7703</v>
      </c>
      <c r="P4820" s="139" t="s">
        <v>7703</v>
      </c>
      <c r="Q4820" s="139" t="s">
        <v>7703</v>
      </c>
      <c r="R4820" s="139" t="s">
        <v>7446</v>
      </c>
    </row>
    <row r="4821" spans="1:18" ht="15" customHeight="1">
      <c r="A4821" s="139" t="s">
        <v>50</v>
      </c>
      <c r="B4821" s="280" t="s">
        <v>3</v>
      </c>
      <c r="C4821" s="280" t="s">
        <v>105</v>
      </c>
      <c r="D4821" s="366" t="s">
        <v>4706</v>
      </c>
      <c r="E4821" s="280" t="s">
        <v>4707</v>
      </c>
      <c r="F4821" s="283" t="s">
        <v>7492</v>
      </c>
      <c r="G4821" s="139" t="s">
        <v>7492</v>
      </c>
      <c r="H4821" s="139" t="s">
        <v>7492</v>
      </c>
      <c r="I4821" s="284">
        <v>45748</v>
      </c>
      <c r="J4821" s="139" t="s">
        <v>8203</v>
      </c>
      <c r="K4821" s="139" t="s">
        <v>7854</v>
      </c>
      <c r="L4821" s="139" t="s">
        <v>7703</v>
      </c>
      <c r="M4821" s="139" t="s">
        <v>7703</v>
      </c>
      <c r="N4821" s="139" t="s">
        <v>7703</v>
      </c>
      <c r="O4821" s="139" t="s">
        <v>7703</v>
      </c>
      <c r="P4821" s="139" t="s">
        <v>7703</v>
      </c>
      <c r="Q4821" s="139" t="s">
        <v>7703</v>
      </c>
      <c r="R4821" s="139" t="s">
        <v>7437</v>
      </c>
    </row>
    <row r="4822" spans="1:18" ht="15" customHeight="1">
      <c r="A4822" s="139" t="s">
        <v>50</v>
      </c>
      <c r="B4822" s="280" t="s">
        <v>3</v>
      </c>
      <c r="C4822" s="280" t="s">
        <v>105</v>
      </c>
      <c r="D4822" s="366" t="s">
        <v>6333</v>
      </c>
      <c r="E4822" s="280" t="s">
        <v>6334</v>
      </c>
      <c r="F4822" s="283" t="s">
        <v>296</v>
      </c>
      <c r="G4822" s="139" t="s">
        <v>7896</v>
      </c>
      <c r="H4822" s="139" t="s">
        <v>7525</v>
      </c>
      <c r="I4822" s="284">
        <v>45759</v>
      </c>
      <c r="J4822" s="139" t="s">
        <v>8217</v>
      </c>
      <c r="K4822" s="139" t="s">
        <v>7593</v>
      </c>
      <c r="L4822" s="139" t="s">
        <v>7703</v>
      </c>
      <c r="M4822" s="139" t="s">
        <v>7703</v>
      </c>
      <c r="N4822" s="139" t="s">
        <v>7703</v>
      </c>
      <c r="O4822" s="139" t="s">
        <v>7703</v>
      </c>
      <c r="P4822" s="139" t="s">
        <v>7703</v>
      </c>
      <c r="Q4822" s="139" t="s">
        <v>7703</v>
      </c>
      <c r="R4822" s="139" t="s">
        <v>7437</v>
      </c>
    </row>
    <row r="4823" spans="1:18" ht="15" customHeight="1">
      <c r="A4823" s="139" t="s">
        <v>50</v>
      </c>
      <c r="B4823" s="280" t="s">
        <v>3</v>
      </c>
      <c r="C4823" s="280" t="s">
        <v>105</v>
      </c>
      <c r="D4823" s="366" t="s">
        <v>6940</v>
      </c>
      <c r="E4823" s="280" t="s">
        <v>6941</v>
      </c>
      <c r="F4823" s="283" t="s">
        <v>296</v>
      </c>
      <c r="G4823" s="139" t="s">
        <v>7896</v>
      </c>
      <c r="H4823" s="139" t="s">
        <v>7525</v>
      </c>
      <c r="I4823" s="284">
        <v>45759</v>
      </c>
      <c r="J4823" s="139" t="s">
        <v>8217</v>
      </c>
      <c r="K4823" s="139" t="s">
        <v>7436</v>
      </c>
      <c r="L4823" s="139" t="s">
        <v>7703</v>
      </c>
      <c r="M4823" s="139" t="s">
        <v>7703</v>
      </c>
      <c r="N4823" s="139" t="s">
        <v>7703</v>
      </c>
      <c r="O4823" s="139" t="s">
        <v>7703</v>
      </c>
      <c r="P4823" s="139" t="s">
        <v>7703</v>
      </c>
      <c r="Q4823" s="139" t="s">
        <v>7703</v>
      </c>
      <c r="R4823" s="139" t="s">
        <v>7437</v>
      </c>
    </row>
    <row r="4824" spans="1:18" ht="15" customHeight="1">
      <c r="A4824" s="139" t="s">
        <v>50</v>
      </c>
      <c r="B4824" s="280" t="s">
        <v>3</v>
      </c>
      <c r="C4824" s="280" t="s">
        <v>105</v>
      </c>
      <c r="D4824" s="366" t="s">
        <v>6534</v>
      </c>
      <c r="E4824" s="280" t="s">
        <v>6535</v>
      </c>
      <c r="F4824" s="283" t="s">
        <v>285</v>
      </c>
      <c r="G4824" s="139" t="s">
        <v>7497</v>
      </c>
      <c r="H4824" s="139" t="s">
        <v>1365</v>
      </c>
      <c r="I4824" s="284">
        <v>45768</v>
      </c>
      <c r="J4824" s="139" t="s">
        <v>8219</v>
      </c>
      <c r="K4824" s="139" t="s">
        <v>7516</v>
      </c>
      <c r="L4824" s="139" t="s">
        <v>7703</v>
      </c>
      <c r="M4824" s="139" t="s">
        <v>7703</v>
      </c>
      <c r="N4824" s="139" t="s">
        <v>7703</v>
      </c>
      <c r="O4824" s="139" t="s">
        <v>7703</v>
      </c>
      <c r="P4824" s="139" t="s">
        <v>7703</v>
      </c>
      <c r="Q4824" s="139" t="s">
        <v>7703</v>
      </c>
      <c r="R4824" s="139" t="s">
        <v>7446</v>
      </c>
    </row>
    <row r="4825" spans="1:18" ht="15" customHeight="1">
      <c r="A4825" s="139" t="s">
        <v>50</v>
      </c>
      <c r="B4825" s="280" t="s">
        <v>3</v>
      </c>
      <c r="C4825" s="280" t="s">
        <v>105</v>
      </c>
      <c r="D4825" s="366" t="s">
        <v>2129</v>
      </c>
      <c r="E4825" s="280" t="s">
        <v>2130</v>
      </c>
      <c r="F4825" s="283" t="s">
        <v>7742</v>
      </c>
      <c r="G4825" s="139" t="s">
        <v>7453</v>
      </c>
      <c r="H4825" s="139" t="s">
        <v>7449</v>
      </c>
      <c r="I4825" s="284">
        <v>45772</v>
      </c>
      <c r="J4825" s="139" t="s">
        <v>8219</v>
      </c>
      <c r="K4825" s="139" t="s">
        <v>7710</v>
      </c>
      <c r="L4825" s="139" t="s">
        <v>7703</v>
      </c>
      <c r="M4825" s="139" t="s">
        <v>7703</v>
      </c>
      <c r="N4825" s="139" t="s">
        <v>7703</v>
      </c>
      <c r="O4825" s="139" t="s">
        <v>7703</v>
      </c>
      <c r="P4825" s="139" t="s">
        <v>7703</v>
      </c>
      <c r="Q4825" s="139" t="s">
        <v>7703</v>
      </c>
      <c r="R4825" s="139" t="s">
        <v>7528</v>
      </c>
    </row>
    <row r="4826" spans="1:18" ht="15" customHeight="1">
      <c r="A4826" s="139" t="s">
        <v>50</v>
      </c>
      <c r="B4826" s="280" t="s">
        <v>3</v>
      </c>
      <c r="C4826" s="280" t="s">
        <v>105</v>
      </c>
      <c r="D4826" s="366" t="s">
        <v>5624</v>
      </c>
      <c r="E4826" s="280" t="s">
        <v>5625</v>
      </c>
      <c r="F4826" s="283" t="s">
        <v>187</v>
      </c>
      <c r="G4826" s="139" t="s">
        <v>7463</v>
      </c>
      <c r="H4826" s="139" t="s">
        <v>7434</v>
      </c>
      <c r="I4826" s="284">
        <v>45777</v>
      </c>
      <c r="J4826" s="139" t="s">
        <v>8258</v>
      </c>
      <c r="K4826" s="139" t="s">
        <v>7441</v>
      </c>
      <c r="L4826" s="139" t="s">
        <v>7703</v>
      </c>
      <c r="M4826" s="139" t="s">
        <v>7703</v>
      </c>
      <c r="N4826" s="139" t="s">
        <v>7703</v>
      </c>
      <c r="O4826" s="139" t="s">
        <v>7703</v>
      </c>
      <c r="P4826" s="139" t="s">
        <v>7703</v>
      </c>
      <c r="Q4826" s="139" t="s">
        <v>7703</v>
      </c>
      <c r="R4826" s="139" t="s">
        <v>7437</v>
      </c>
    </row>
    <row r="4827" spans="1:18" ht="15" customHeight="1">
      <c r="A4827" s="139" t="s">
        <v>50</v>
      </c>
      <c r="B4827" s="280" t="s">
        <v>3</v>
      </c>
      <c r="C4827" s="280" t="s">
        <v>1058</v>
      </c>
      <c r="D4827" s="366" t="s">
        <v>2727</v>
      </c>
      <c r="E4827" s="280" t="s">
        <v>2728</v>
      </c>
      <c r="F4827" s="307" t="s">
        <v>7726</v>
      </c>
      <c r="G4827" s="308" t="s">
        <v>7525</v>
      </c>
      <c r="H4827" s="308" t="s">
        <v>7525</v>
      </c>
      <c r="I4827" s="284">
        <v>45778</v>
      </c>
      <c r="J4827" s="139" t="s">
        <v>8258</v>
      </c>
      <c r="K4827" s="139" t="s">
        <v>7593</v>
      </c>
      <c r="L4827" s="139" t="s">
        <v>7703</v>
      </c>
      <c r="M4827" s="139" t="s">
        <v>7703</v>
      </c>
      <c r="N4827" s="139" t="s">
        <v>7703</v>
      </c>
      <c r="O4827" s="139" t="s">
        <v>7703</v>
      </c>
      <c r="P4827" s="139" t="s">
        <v>7703</v>
      </c>
      <c r="Q4827" s="139" t="s">
        <v>7703</v>
      </c>
      <c r="R4827" s="139" t="s">
        <v>7437</v>
      </c>
    </row>
    <row r="4828" spans="1:18" ht="15" customHeight="1">
      <c r="A4828" s="139" t="s">
        <v>50</v>
      </c>
      <c r="B4828" s="280" t="s">
        <v>3</v>
      </c>
      <c r="C4828" s="280" t="s">
        <v>105</v>
      </c>
      <c r="D4828" s="366" t="s">
        <v>1352</v>
      </c>
      <c r="E4828" s="280" t="s">
        <v>1353</v>
      </c>
      <c r="F4828" s="283" t="s">
        <v>8278</v>
      </c>
      <c r="G4828" s="139" t="s">
        <v>7497</v>
      </c>
      <c r="H4828" s="139" t="s">
        <v>1365</v>
      </c>
      <c r="I4828" s="284">
        <v>45778</v>
      </c>
      <c r="J4828" s="139" t="s">
        <v>8258</v>
      </c>
      <c r="K4828" s="139" t="s">
        <v>7451</v>
      </c>
      <c r="L4828" s="139" t="s">
        <v>7703</v>
      </c>
      <c r="M4828" s="139" t="s">
        <v>7703</v>
      </c>
      <c r="N4828" s="139" t="s">
        <v>7703</v>
      </c>
      <c r="O4828" s="139" t="s">
        <v>7703</v>
      </c>
      <c r="P4828" s="139" t="s">
        <v>7703</v>
      </c>
      <c r="Q4828" s="139" t="s">
        <v>7703</v>
      </c>
      <c r="R4828" s="139" t="s">
        <v>7437</v>
      </c>
    </row>
    <row r="4829" spans="1:18" ht="15" customHeight="1">
      <c r="A4829" s="139" t="s">
        <v>50</v>
      </c>
      <c r="B4829" s="280" t="s">
        <v>3</v>
      </c>
      <c r="C4829" s="280" t="s">
        <v>105</v>
      </c>
      <c r="D4829" s="366" t="s">
        <v>5309</v>
      </c>
      <c r="E4829" s="280" t="s">
        <v>5310</v>
      </c>
      <c r="F4829" s="283" t="s">
        <v>285</v>
      </c>
      <c r="G4829" s="139" t="s">
        <v>7497</v>
      </c>
      <c r="H4829" s="139" t="s">
        <v>1365</v>
      </c>
      <c r="I4829" s="284">
        <v>45792</v>
      </c>
      <c r="J4829" s="139" t="s">
        <v>8277</v>
      </c>
      <c r="K4829" s="139" t="s">
        <v>7675</v>
      </c>
      <c r="L4829" s="139" t="s">
        <v>7703</v>
      </c>
      <c r="M4829" s="139" t="s">
        <v>7703</v>
      </c>
      <c r="N4829" s="139" t="s">
        <v>7703</v>
      </c>
      <c r="O4829" s="139" t="s">
        <v>7703</v>
      </c>
      <c r="P4829" s="139" t="s">
        <v>7703</v>
      </c>
      <c r="Q4829" s="139" t="s">
        <v>7703</v>
      </c>
      <c r="R4829" s="139" t="s">
        <v>7446</v>
      </c>
    </row>
    <row r="4830" spans="1:18" ht="15" customHeight="1">
      <c r="A4830" s="139" t="s">
        <v>50</v>
      </c>
      <c r="B4830" s="280" t="s">
        <v>3</v>
      </c>
      <c r="C4830" s="280" t="s">
        <v>105</v>
      </c>
      <c r="D4830" s="366" t="s">
        <v>8275</v>
      </c>
      <c r="E4830" s="280" t="s">
        <v>8276</v>
      </c>
      <c r="F4830" s="283" t="s">
        <v>8090</v>
      </c>
      <c r="G4830" s="139" t="s">
        <v>7497</v>
      </c>
      <c r="H4830" s="139" t="s">
        <v>1365</v>
      </c>
      <c r="I4830" s="284">
        <v>45794</v>
      </c>
      <c r="J4830" s="139" t="s">
        <v>8277</v>
      </c>
      <c r="K4830" s="139" t="s">
        <v>7711</v>
      </c>
      <c r="L4830" s="139" t="s">
        <v>7703</v>
      </c>
      <c r="M4830" s="139" t="s">
        <v>7703</v>
      </c>
      <c r="N4830" s="139" t="s">
        <v>7703</v>
      </c>
      <c r="O4830" s="139" t="s">
        <v>7703</v>
      </c>
      <c r="P4830" s="139" t="s">
        <v>7703</v>
      </c>
      <c r="Q4830" s="139" t="s">
        <v>7703</v>
      </c>
      <c r="R4830" s="139" t="s">
        <v>7446</v>
      </c>
    </row>
    <row r="4831" spans="1:18" ht="15" customHeight="1">
      <c r="A4831" s="139" t="s">
        <v>50</v>
      </c>
      <c r="B4831" s="280" t="s">
        <v>3</v>
      </c>
      <c r="C4831" s="280" t="s">
        <v>143</v>
      </c>
      <c r="D4831" s="366" t="s">
        <v>6915</v>
      </c>
      <c r="E4831" s="280" t="s">
        <v>6916</v>
      </c>
      <c r="F4831" s="283" t="s">
        <v>8297</v>
      </c>
      <c r="G4831" s="139" t="s">
        <v>7497</v>
      </c>
      <c r="H4831" s="139" t="s">
        <v>1365</v>
      </c>
      <c r="I4831" s="284">
        <v>45797</v>
      </c>
      <c r="J4831" s="139" t="s">
        <v>8282</v>
      </c>
      <c r="K4831" s="139" t="s">
        <v>7602</v>
      </c>
      <c r="L4831" s="139" t="s">
        <v>7703</v>
      </c>
      <c r="M4831" s="139" t="s">
        <v>7703</v>
      </c>
      <c r="N4831" s="139" t="s">
        <v>7703</v>
      </c>
      <c r="O4831" s="139" t="s">
        <v>7703</v>
      </c>
      <c r="P4831" s="139" t="s">
        <v>7703</v>
      </c>
      <c r="Q4831" s="139" t="s">
        <v>7703</v>
      </c>
      <c r="R4831" s="139" t="s">
        <v>7437</v>
      </c>
    </row>
    <row r="4832" spans="1:18" ht="15" customHeight="1">
      <c r="A4832" s="139" t="s">
        <v>50</v>
      </c>
      <c r="B4832" s="280" t="s">
        <v>3</v>
      </c>
      <c r="C4832" s="280" t="s">
        <v>105</v>
      </c>
      <c r="D4832" s="366" t="s">
        <v>6140</v>
      </c>
      <c r="E4832" s="280" t="s">
        <v>6141</v>
      </c>
      <c r="F4832" s="283" t="s">
        <v>7799</v>
      </c>
      <c r="G4832" s="139" t="s">
        <v>7800</v>
      </c>
      <c r="H4832" s="139" t="s">
        <v>7736</v>
      </c>
      <c r="I4832" s="284">
        <v>45797</v>
      </c>
      <c r="J4832" s="139" t="s">
        <v>8282</v>
      </c>
      <c r="K4832" s="139" t="s">
        <v>7516</v>
      </c>
      <c r="L4832" s="139" t="s">
        <v>7703</v>
      </c>
      <c r="M4832" s="139" t="s">
        <v>7703</v>
      </c>
      <c r="N4832" s="139" t="s">
        <v>7703</v>
      </c>
      <c r="O4832" s="139" t="s">
        <v>7703</v>
      </c>
      <c r="P4832" s="139" t="s">
        <v>7703</v>
      </c>
      <c r="Q4832" s="139" t="s">
        <v>7703</v>
      </c>
      <c r="R4832" s="139" t="s">
        <v>7446</v>
      </c>
    </row>
    <row r="4833" spans="1:18" ht="15" customHeight="1">
      <c r="A4833" s="139" t="s">
        <v>50</v>
      </c>
      <c r="B4833" s="280" t="s">
        <v>3</v>
      </c>
      <c r="C4833" s="280" t="s">
        <v>105</v>
      </c>
      <c r="D4833" s="366" t="s">
        <v>4803</v>
      </c>
      <c r="E4833" s="280" t="s">
        <v>4804</v>
      </c>
      <c r="F4833" s="283" t="s">
        <v>7578</v>
      </c>
      <c r="G4833" s="139" t="s">
        <v>7502</v>
      </c>
      <c r="H4833" s="139" t="s">
        <v>7434</v>
      </c>
      <c r="I4833" s="284">
        <v>45801</v>
      </c>
      <c r="J4833" s="139" t="s">
        <v>8282</v>
      </c>
      <c r="K4833" s="139" t="s">
        <v>7511</v>
      </c>
      <c r="L4833" s="139" t="s">
        <v>7703</v>
      </c>
      <c r="M4833" s="139" t="s">
        <v>7703</v>
      </c>
      <c r="N4833" s="139" t="s">
        <v>7703</v>
      </c>
      <c r="O4833" s="139" t="s">
        <v>7703</v>
      </c>
      <c r="P4833" s="139" t="s">
        <v>7703</v>
      </c>
      <c r="Q4833" s="139" t="s">
        <v>7703</v>
      </c>
      <c r="R4833" s="139" t="s">
        <v>7437</v>
      </c>
    </row>
    <row r="4834" spans="1:18" ht="15" customHeight="1">
      <c r="A4834" s="139" t="s">
        <v>50</v>
      </c>
      <c r="B4834" s="280" t="s">
        <v>3</v>
      </c>
      <c r="C4834" s="280" t="s">
        <v>105</v>
      </c>
      <c r="D4834" s="366" t="s">
        <v>6570</v>
      </c>
      <c r="E4834" s="280" t="s">
        <v>6571</v>
      </c>
      <c r="F4834" s="283" t="s">
        <v>285</v>
      </c>
      <c r="G4834" s="139" t="s">
        <v>7497</v>
      </c>
      <c r="H4834" s="139" t="s">
        <v>1365</v>
      </c>
      <c r="I4834" s="284">
        <v>45803</v>
      </c>
      <c r="J4834" s="139" t="s">
        <v>8282</v>
      </c>
      <c r="K4834" s="139" t="s">
        <v>7465</v>
      </c>
      <c r="L4834" s="139" t="s">
        <v>7703</v>
      </c>
      <c r="M4834" s="139" t="s">
        <v>7703</v>
      </c>
      <c r="N4834" s="139" t="s">
        <v>7703</v>
      </c>
      <c r="O4834" s="139" t="s">
        <v>7703</v>
      </c>
      <c r="P4834" s="139" t="s">
        <v>7703</v>
      </c>
      <c r="Q4834" s="139" t="s">
        <v>7703</v>
      </c>
      <c r="R4834" s="139" t="s">
        <v>7446</v>
      </c>
    </row>
    <row r="4835" spans="1:18" ht="15" customHeight="1">
      <c r="A4835" s="139" t="s">
        <v>50</v>
      </c>
      <c r="B4835" s="280" t="s">
        <v>3</v>
      </c>
      <c r="C4835" s="280" t="s">
        <v>105</v>
      </c>
      <c r="D4835" s="366" t="s">
        <v>838</v>
      </c>
      <c r="E4835" s="280" t="s">
        <v>839</v>
      </c>
      <c r="F4835" s="283" t="s">
        <v>285</v>
      </c>
      <c r="G4835" s="139" t="s">
        <v>7497</v>
      </c>
      <c r="H4835" s="139" t="s">
        <v>1365</v>
      </c>
      <c r="I4835" s="284">
        <v>45803</v>
      </c>
      <c r="J4835" s="139" t="s">
        <v>8282</v>
      </c>
      <c r="K4835" s="139" t="s">
        <v>7547</v>
      </c>
      <c r="L4835" s="139" t="s">
        <v>7703</v>
      </c>
      <c r="M4835" s="139" t="s">
        <v>7703</v>
      </c>
      <c r="N4835" s="139" t="s">
        <v>7703</v>
      </c>
      <c r="O4835" s="139" t="s">
        <v>7703</v>
      </c>
      <c r="P4835" s="139" t="s">
        <v>7703</v>
      </c>
      <c r="Q4835" s="139" t="s">
        <v>7703</v>
      </c>
      <c r="R4835" s="139" t="s">
        <v>7437</v>
      </c>
    </row>
    <row r="4836" spans="1:18" ht="15" customHeight="1">
      <c r="A4836" s="139" t="s">
        <v>50</v>
      </c>
      <c r="B4836" s="280" t="s">
        <v>3</v>
      </c>
      <c r="C4836" s="280" t="s">
        <v>105</v>
      </c>
      <c r="D4836" s="366" t="s">
        <v>7996</v>
      </c>
      <c r="E4836" s="280" t="s">
        <v>7997</v>
      </c>
      <c r="F4836" s="283" t="s">
        <v>163</v>
      </c>
      <c r="G4836" s="139" t="s">
        <v>7433</v>
      </c>
      <c r="H4836" s="139" t="s">
        <v>7434</v>
      </c>
      <c r="I4836" s="284">
        <v>45803</v>
      </c>
      <c r="J4836" s="139" t="s">
        <v>8282</v>
      </c>
      <c r="K4836" s="139" t="s">
        <v>7465</v>
      </c>
      <c r="L4836" s="139" t="s">
        <v>7703</v>
      </c>
      <c r="M4836" s="139" t="s">
        <v>7703</v>
      </c>
      <c r="N4836" s="139" t="s">
        <v>7703</v>
      </c>
      <c r="O4836" s="139" t="s">
        <v>7703</v>
      </c>
      <c r="P4836" s="139" t="s">
        <v>7703</v>
      </c>
      <c r="Q4836" s="139" t="s">
        <v>7703</v>
      </c>
      <c r="R4836" s="139" t="s">
        <v>7437</v>
      </c>
    </row>
    <row r="4837" spans="1:18" ht="15" customHeight="1">
      <c r="A4837" s="139" t="s">
        <v>50</v>
      </c>
      <c r="B4837" s="280" t="s">
        <v>3</v>
      </c>
      <c r="C4837" s="280" t="s">
        <v>105</v>
      </c>
      <c r="D4837" s="366" t="s">
        <v>1938</v>
      </c>
      <c r="E4837" s="280" t="s">
        <v>1939</v>
      </c>
      <c r="F4837" s="283" t="s">
        <v>514</v>
      </c>
      <c r="G4837" s="139" t="s">
        <v>7534</v>
      </c>
      <c r="H4837" s="139" t="s">
        <v>7434</v>
      </c>
      <c r="I4837" s="284">
        <v>45804</v>
      </c>
      <c r="J4837" s="139" t="s">
        <v>8273</v>
      </c>
      <c r="K4837" s="139" t="s">
        <v>7748</v>
      </c>
      <c r="L4837" s="139" t="s">
        <v>7703</v>
      </c>
      <c r="M4837" s="139" t="s">
        <v>7703</v>
      </c>
      <c r="N4837" s="139" t="s">
        <v>7703</v>
      </c>
      <c r="O4837" s="139" t="s">
        <v>7703</v>
      </c>
      <c r="P4837" s="139" t="s">
        <v>7703</v>
      </c>
      <c r="Q4837" s="139" t="s">
        <v>7703</v>
      </c>
      <c r="R4837" s="139" t="s">
        <v>7437</v>
      </c>
    </row>
    <row r="4838" spans="1:18" ht="15" customHeight="1">
      <c r="A4838" s="139" t="s">
        <v>50</v>
      </c>
      <c r="B4838" s="280" t="s">
        <v>3</v>
      </c>
      <c r="C4838" s="280" t="s">
        <v>143</v>
      </c>
      <c r="D4838" s="366" t="s">
        <v>3549</v>
      </c>
      <c r="E4838" s="280" t="s">
        <v>3550</v>
      </c>
      <c r="F4838" s="283" t="s">
        <v>187</v>
      </c>
      <c r="G4838" s="139" t="s">
        <v>7463</v>
      </c>
      <c r="H4838" s="139" t="s">
        <v>7434</v>
      </c>
      <c r="I4838" s="284">
        <v>45808</v>
      </c>
      <c r="J4838" s="139" t="s">
        <v>8273</v>
      </c>
      <c r="K4838" s="139" t="s">
        <v>7451</v>
      </c>
      <c r="L4838" s="139" t="s">
        <v>7703</v>
      </c>
      <c r="M4838" s="139" t="s">
        <v>7703</v>
      </c>
      <c r="N4838" s="139" t="s">
        <v>7703</v>
      </c>
      <c r="O4838" s="139" t="s">
        <v>7703</v>
      </c>
      <c r="P4838" s="139" t="s">
        <v>7703</v>
      </c>
      <c r="Q4838" s="139" t="s">
        <v>7703</v>
      </c>
      <c r="R4838" s="139" t="s">
        <v>7437</v>
      </c>
    </row>
    <row r="4839" spans="1:18" ht="15" customHeight="1">
      <c r="A4839" s="139" t="s">
        <v>50</v>
      </c>
      <c r="B4839" s="280" t="s">
        <v>3</v>
      </c>
      <c r="C4839" s="280" t="s">
        <v>143</v>
      </c>
      <c r="D4839" s="366" t="s">
        <v>1847</v>
      </c>
      <c r="E4839" s="280" t="s">
        <v>1848</v>
      </c>
      <c r="F4839" s="283" t="s">
        <v>187</v>
      </c>
      <c r="G4839" s="139" t="s">
        <v>7463</v>
      </c>
      <c r="H4839" s="139" t="s">
        <v>7434</v>
      </c>
      <c r="I4839" s="284">
        <v>45808</v>
      </c>
      <c r="J4839" s="139" t="s">
        <v>8273</v>
      </c>
      <c r="K4839" s="139" t="s">
        <v>7808</v>
      </c>
      <c r="L4839" s="139" t="s">
        <v>7703</v>
      </c>
      <c r="M4839" s="139" t="s">
        <v>7703</v>
      </c>
      <c r="N4839" s="139" t="s">
        <v>7703</v>
      </c>
      <c r="O4839" s="139" t="s">
        <v>7703</v>
      </c>
      <c r="P4839" s="139" t="s">
        <v>7703</v>
      </c>
      <c r="Q4839" s="139" t="s">
        <v>7703</v>
      </c>
      <c r="R4839" s="139" t="s">
        <v>7446</v>
      </c>
    </row>
    <row r="4840" spans="1:18" ht="15" customHeight="1">
      <c r="A4840" s="139" t="s">
        <v>50</v>
      </c>
      <c r="B4840" s="280" t="s">
        <v>3</v>
      </c>
      <c r="C4840" s="280" t="s">
        <v>143</v>
      </c>
      <c r="D4840" s="366" t="s">
        <v>3067</v>
      </c>
      <c r="E4840" s="280" t="s">
        <v>3068</v>
      </c>
      <c r="F4840" s="283" t="s">
        <v>7799</v>
      </c>
      <c r="G4840" s="139" t="s">
        <v>7800</v>
      </c>
      <c r="H4840" s="139" t="s">
        <v>7736</v>
      </c>
      <c r="I4840" s="284">
        <v>45808</v>
      </c>
      <c r="J4840" s="139" t="s">
        <v>8273</v>
      </c>
      <c r="K4840" s="139" t="s">
        <v>7755</v>
      </c>
      <c r="L4840" s="139" t="s">
        <v>7703</v>
      </c>
      <c r="M4840" s="139" t="s">
        <v>7703</v>
      </c>
      <c r="N4840" s="139" t="s">
        <v>7703</v>
      </c>
      <c r="O4840" s="139" t="s">
        <v>7703</v>
      </c>
      <c r="P4840" s="139" t="s">
        <v>7703</v>
      </c>
      <c r="Q4840" s="139" t="s">
        <v>7703</v>
      </c>
      <c r="R4840" s="139" t="s">
        <v>7437</v>
      </c>
    </row>
    <row r="4841" spans="1:18" ht="15" customHeight="1">
      <c r="A4841" s="139" t="s">
        <v>50</v>
      </c>
      <c r="B4841" s="280" t="s">
        <v>3</v>
      </c>
      <c r="C4841" s="280" t="s">
        <v>105</v>
      </c>
      <c r="D4841" s="366" t="s">
        <v>2158</v>
      </c>
      <c r="E4841" s="280" t="s">
        <v>2159</v>
      </c>
      <c r="F4841" s="283" t="s">
        <v>187</v>
      </c>
      <c r="G4841" s="139" t="s">
        <v>7463</v>
      </c>
      <c r="H4841" s="139" t="s">
        <v>7434</v>
      </c>
      <c r="I4841" s="284">
        <v>45808</v>
      </c>
      <c r="J4841" s="139" t="s">
        <v>8273</v>
      </c>
      <c r="K4841" s="139" t="s">
        <v>7465</v>
      </c>
      <c r="L4841" s="139" t="s">
        <v>7703</v>
      </c>
      <c r="M4841" s="139" t="s">
        <v>7703</v>
      </c>
      <c r="N4841" s="139" t="s">
        <v>7703</v>
      </c>
      <c r="O4841" s="139" t="s">
        <v>7703</v>
      </c>
      <c r="P4841" s="139" t="s">
        <v>7703</v>
      </c>
      <c r="Q4841" s="139" t="s">
        <v>7703</v>
      </c>
      <c r="R4841" s="139" t="s">
        <v>7437</v>
      </c>
    </row>
    <row r="4842" spans="1:18" ht="15" customHeight="1">
      <c r="A4842" s="139" t="s">
        <v>50</v>
      </c>
      <c r="B4842" s="280" t="s">
        <v>3</v>
      </c>
      <c r="C4842" s="280" t="s">
        <v>1058</v>
      </c>
      <c r="D4842" s="366" t="s">
        <v>4885</v>
      </c>
      <c r="E4842" s="280" t="s">
        <v>4886</v>
      </c>
      <c r="F4842" s="307" t="s">
        <v>7726</v>
      </c>
      <c r="G4842" s="308" t="s">
        <v>7525</v>
      </c>
      <c r="H4842" s="308" t="s">
        <v>7525</v>
      </c>
      <c r="I4842" s="284">
        <v>45809</v>
      </c>
      <c r="J4842" s="139" t="s">
        <v>8273</v>
      </c>
      <c r="K4842" s="139" t="s">
        <v>7593</v>
      </c>
      <c r="L4842" s="139" t="s">
        <v>7703</v>
      </c>
      <c r="M4842" s="139" t="s">
        <v>7703</v>
      </c>
      <c r="N4842" s="139" t="s">
        <v>7703</v>
      </c>
      <c r="O4842" s="139" t="s">
        <v>7703</v>
      </c>
      <c r="P4842" s="139" t="s">
        <v>7703</v>
      </c>
      <c r="Q4842" s="139" t="s">
        <v>7703</v>
      </c>
      <c r="R4842" s="139" t="s">
        <v>7437</v>
      </c>
    </row>
    <row r="4843" spans="1:18" ht="15" customHeight="1">
      <c r="A4843" s="139" t="s">
        <v>50</v>
      </c>
      <c r="B4843" s="280" t="s">
        <v>3</v>
      </c>
      <c r="C4843" s="280" t="s">
        <v>105</v>
      </c>
      <c r="D4843" s="366" t="s">
        <v>4464</v>
      </c>
      <c r="E4843" s="280" t="s">
        <v>4465</v>
      </c>
      <c r="F4843" s="283" t="s">
        <v>8136</v>
      </c>
      <c r="G4843" s="139" t="s">
        <v>7497</v>
      </c>
      <c r="H4843" s="139" t="s">
        <v>1365</v>
      </c>
      <c r="I4843" s="284">
        <v>45809</v>
      </c>
      <c r="J4843" s="139" t="s">
        <v>8273</v>
      </c>
      <c r="K4843" s="139" t="s">
        <v>7710</v>
      </c>
      <c r="L4843" s="139" t="s">
        <v>7703</v>
      </c>
      <c r="M4843" s="139" t="s">
        <v>7703</v>
      </c>
      <c r="N4843" s="139" t="s">
        <v>7703</v>
      </c>
      <c r="O4843" s="139" t="s">
        <v>7703</v>
      </c>
      <c r="P4843" s="139" t="s">
        <v>7703</v>
      </c>
      <c r="Q4843" s="139" t="s">
        <v>7703</v>
      </c>
      <c r="R4843" s="139" t="s">
        <v>7528</v>
      </c>
    </row>
    <row r="4844" spans="1:18" ht="15" customHeight="1">
      <c r="A4844" s="139" t="s">
        <v>50</v>
      </c>
      <c r="B4844" s="280" t="s">
        <v>3</v>
      </c>
      <c r="C4844" s="280" t="s">
        <v>105</v>
      </c>
      <c r="D4844" s="366" t="s">
        <v>3822</v>
      </c>
      <c r="E4844" s="280" t="s">
        <v>3823</v>
      </c>
      <c r="F4844" s="283" t="s">
        <v>7739</v>
      </c>
      <c r="G4844" s="139" t="s">
        <v>7896</v>
      </c>
      <c r="H4844" s="139" t="s">
        <v>7525</v>
      </c>
      <c r="I4844" s="284">
        <v>45809</v>
      </c>
      <c r="J4844" s="139" t="s">
        <v>8273</v>
      </c>
      <c r="K4844" s="139" t="s">
        <v>7711</v>
      </c>
      <c r="L4844" s="139" t="s">
        <v>7703</v>
      </c>
      <c r="M4844" s="139" t="s">
        <v>7703</v>
      </c>
      <c r="N4844" s="139" t="s">
        <v>7703</v>
      </c>
      <c r="O4844" s="139" t="s">
        <v>7703</v>
      </c>
      <c r="P4844" s="139" t="s">
        <v>7703</v>
      </c>
      <c r="Q4844" s="139" t="s">
        <v>7703</v>
      </c>
      <c r="R4844" s="139" t="s">
        <v>7446</v>
      </c>
    </row>
    <row r="4845" spans="1:18" ht="15" customHeight="1">
      <c r="A4845" s="139" t="s">
        <v>50</v>
      </c>
      <c r="B4845" s="280" t="s">
        <v>3</v>
      </c>
      <c r="C4845" s="280" t="s">
        <v>105</v>
      </c>
      <c r="D4845" s="366" t="s">
        <v>8117</v>
      </c>
      <c r="E4845" s="280" t="s">
        <v>8118</v>
      </c>
      <c r="F4845" s="283" t="s">
        <v>285</v>
      </c>
      <c r="G4845" s="139" t="s">
        <v>7497</v>
      </c>
      <c r="H4845" s="139" t="s">
        <v>1365</v>
      </c>
      <c r="I4845" s="284">
        <v>45809</v>
      </c>
      <c r="J4845" s="139" t="s">
        <v>8273</v>
      </c>
      <c r="K4845" s="139" t="s">
        <v>8372</v>
      </c>
      <c r="L4845" s="139" t="s">
        <v>7703</v>
      </c>
      <c r="M4845" s="139" t="s">
        <v>7703</v>
      </c>
      <c r="N4845" s="139" t="s">
        <v>7703</v>
      </c>
      <c r="O4845" s="139" t="s">
        <v>7703</v>
      </c>
      <c r="P4845" s="139" t="s">
        <v>7703</v>
      </c>
      <c r="Q4845" s="139" t="s">
        <v>7703</v>
      </c>
      <c r="R4845" s="139" t="s">
        <v>7446</v>
      </c>
    </row>
    <row r="4846" spans="1:18" ht="15" customHeight="1">
      <c r="A4846" s="139" t="s">
        <v>50</v>
      </c>
      <c r="B4846" s="280" t="s">
        <v>3</v>
      </c>
      <c r="C4846" s="280" t="s">
        <v>105</v>
      </c>
      <c r="D4846" s="366" t="s">
        <v>8326</v>
      </c>
      <c r="E4846" s="280" t="s">
        <v>8110</v>
      </c>
      <c r="F4846" s="283" t="s">
        <v>285</v>
      </c>
      <c r="G4846" s="139" t="s">
        <v>7497</v>
      </c>
      <c r="H4846" s="139" t="s">
        <v>1365</v>
      </c>
      <c r="I4846" s="284">
        <v>45809</v>
      </c>
      <c r="J4846" s="139" t="s">
        <v>8273</v>
      </c>
      <c r="K4846" s="139" t="s">
        <v>8372</v>
      </c>
      <c r="L4846" s="139" t="s">
        <v>7703</v>
      </c>
      <c r="M4846" s="139" t="s">
        <v>7703</v>
      </c>
      <c r="N4846" s="139" t="s">
        <v>7703</v>
      </c>
      <c r="O4846" s="139" t="s">
        <v>7703</v>
      </c>
      <c r="P4846" s="139" t="s">
        <v>7703</v>
      </c>
      <c r="Q4846" s="139" t="s">
        <v>7703</v>
      </c>
      <c r="R4846" s="139" t="s">
        <v>7703</v>
      </c>
    </row>
    <row r="4847" spans="1:18" ht="15" customHeight="1">
      <c r="A4847" s="139" t="s">
        <v>50</v>
      </c>
      <c r="B4847" s="280" t="s">
        <v>3</v>
      </c>
      <c r="C4847" s="280" t="s">
        <v>105</v>
      </c>
      <c r="D4847" s="366" t="s">
        <v>2956</v>
      </c>
      <c r="E4847" s="280" t="s">
        <v>2957</v>
      </c>
      <c r="F4847" s="283" t="s">
        <v>7492</v>
      </c>
      <c r="G4847" s="139" t="s">
        <v>7492</v>
      </c>
      <c r="H4847" s="139" t="s">
        <v>7492</v>
      </c>
      <c r="I4847" s="284">
        <v>45810</v>
      </c>
      <c r="J4847" s="139" t="s">
        <v>8298</v>
      </c>
      <c r="K4847" s="139" t="s">
        <v>7436</v>
      </c>
      <c r="L4847" s="139" t="s">
        <v>7703</v>
      </c>
      <c r="M4847" s="139" t="s">
        <v>7703</v>
      </c>
      <c r="N4847" s="139" t="s">
        <v>7703</v>
      </c>
      <c r="O4847" s="139" t="s">
        <v>7703</v>
      </c>
      <c r="P4847" s="139" t="s">
        <v>7703</v>
      </c>
      <c r="Q4847" s="139" t="s">
        <v>7703</v>
      </c>
      <c r="R4847" s="139" t="s">
        <v>7437</v>
      </c>
    </row>
    <row r="4848" spans="1:18" ht="15" customHeight="1">
      <c r="A4848" s="139" t="s">
        <v>50</v>
      </c>
      <c r="B4848" s="280" t="s">
        <v>3</v>
      </c>
      <c r="C4848" s="280" t="s">
        <v>105</v>
      </c>
      <c r="D4848" s="366" t="s">
        <v>4985</v>
      </c>
      <c r="E4848" s="283" t="s">
        <v>4986</v>
      </c>
      <c r="F4848" s="283" t="s">
        <v>7492</v>
      </c>
      <c r="G4848" s="139" t="s">
        <v>7492</v>
      </c>
      <c r="H4848" s="139" t="s">
        <v>7492</v>
      </c>
      <c r="I4848" s="284">
        <v>45810</v>
      </c>
      <c r="J4848" s="139" t="s">
        <v>8298</v>
      </c>
      <c r="K4848" s="139" t="s">
        <v>7593</v>
      </c>
      <c r="L4848" s="139" t="s">
        <v>7703</v>
      </c>
      <c r="M4848" s="139" t="s">
        <v>7703</v>
      </c>
      <c r="N4848" s="139" t="s">
        <v>7703</v>
      </c>
      <c r="O4848" s="139" t="s">
        <v>7703</v>
      </c>
      <c r="P4848" s="139" t="s">
        <v>7703</v>
      </c>
      <c r="Q4848" s="139" t="s">
        <v>7703</v>
      </c>
      <c r="R4848" s="139" t="s">
        <v>7437</v>
      </c>
    </row>
    <row r="4849" spans="1:18" ht="15" customHeight="1">
      <c r="A4849" s="139" t="s">
        <v>50</v>
      </c>
      <c r="B4849" s="280" t="s">
        <v>3</v>
      </c>
      <c r="C4849" s="280" t="s">
        <v>105</v>
      </c>
      <c r="D4849" s="366" t="s">
        <v>4915</v>
      </c>
      <c r="E4849" s="280" t="s">
        <v>4916</v>
      </c>
      <c r="F4849" s="283" t="s">
        <v>7529</v>
      </c>
      <c r="G4849" s="139" t="s">
        <v>7448</v>
      </c>
      <c r="H4849" s="139" t="s">
        <v>7449</v>
      </c>
      <c r="I4849" s="284">
        <v>45810</v>
      </c>
      <c r="J4849" s="139" t="s">
        <v>8298</v>
      </c>
      <c r="K4849" s="139" t="s">
        <v>7507</v>
      </c>
      <c r="L4849" s="139" t="s">
        <v>7703</v>
      </c>
      <c r="M4849" s="139" t="s">
        <v>7703</v>
      </c>
      <c r="N4849" s="139" t="s">
        <v>7703</v>
      </c>
      <c r="O4849" s="139" t="s">
        <v>7703</v>
      </c>
      <c r="P4849" s="139" t="s">
        <v>7703</v>
      </c>
      <c r="Q4849" s="139" t="s">
        <v>7703</v>
      </c>
      <c r="R4849" s="139" t="s">
        <v>7437</v>
      </c>
    </row>
    <row r="4850" spans="1:18" ht="15" customHeight="1">
      <c r="A4850" s="139" t="s">
        <v>50</v>
      </c>
      <c r="B4850" s="280" t="s">
        <v>3</v>
      </c>
      <c r="C4850" s="280" t="s">
        <v>105</v>
      </c>
      <c r="D4850" s="365" t="s">
        <v>5801</v>
      </c>
      <c r="E4850" s="139" t="s">
        <v>5802</v>
      </c>
      <c r="F4850" s="283" t="s">
        <v>7492</v>
      </c>
      <c r="G4850" s="139" t="s">
        <v>7492</v>
      </c>
      <c r="H4850" s="139" t="s">
        <v>7492</v>
      </c>
      <c r="I4850" s="284">
        <v>45813</v>
      </c>
      <c r="J4850" s="139" t="s">
        <v>8298</v>
      </c>
      <c r="K4850" s="139" t="s">
        <v>8311</v>
      </c>
      <c r="L4850" s="139" t="s">
        <v>7703</v>
      </c>
      <c r="M4850" s="139" t="s">
        <v>7703</v>
      </c>
      <c r="N4850" s="139" t="s">
        <v>7703</v>
      </c>
      <c r="O4850" s="139" t="s">
        <v>7703</v>
      </c>
      <c r="P4850" s="139" t="s">
        <v>7703</v>
      </c>
      <c r="Q4850" s="139" t="s">
        <v>7703</v>
      </c>
      <c r="R4850" s="139" t="s">
        <v>7437</v>
      </c>
    </row>
    <row r="4851" spans="1:18" ht="15" customHeight="1">
      <c r="A4851" s="139" t="s">
        <v>50</v>
      </c>
      <c r="B4851" s="280" t="s">
        <v>3</v>
      </c>
      <c r="C4851" s="280" t="s">
        <v>105</v>
      </c>
      <c r="D4851" s="366" t="s">
        <v>6453</v>
      </c>
      <c r="E4851" s="280" t="s">
        <v>6454</v>
      </c>
      <c r="F4851" s="362" t="s">
        <v>7524</v>
      </c>
      <c r="G4851" s="139" t="s">
        <v>7525</v>
      </c>
      <c r="H4851" s="139" t="s">
        <v>7525</v>
      </c>
      <c r="I4851" s="284">
        <v>45814</v>
      </c>
      <c r="J4851" s="139" t="s">
        <v>8298</v>
      </c>
      <c r="K4851" s="139" t="s">
        <v>7773</v>
      </c>
      <c r="L4851" s="139" t="s">
        <v>7703</v>
      </c>
      <c r="M4851" s="139" t="s">
        <v>7703</v>
      </c>
      <c r="N4851" s="139" t="s">
        <v>7703</v>
      </c>
      <c r="O4851" s="139" t="s">
        <v>7703</v>
      </c>
      <c r="P4851" s="139" t="s">
        <v>7703</v>
      </c>
      <c r="Q4851" s="139" t="s">
        <v>7703</v>
      </c>
      <c r="R4851" s="139" t="s">
        <v>7437</v>
      </c>
    </row>
    <row r="4852" spans="1:18" ht="15" customHeight="1">
      <c r="A4852" s="139" t="s">
        <v>50</v>
      </c>
      <c r="B4852" s="280" t="s">
        <v>3</v>
      </c>
      <c r="C4852" s="280" t="s">
        <v>105</v>
      </c>
      <c r="D4852" s="366" t="s">
        <v>6544</v>
      </c>
      <c r="E4852" s="280" t="s">
        <v>6545</v>
      </c>
      <c r="F4852" s="362" t="s">
        <v>7524</v>
      </c>
      <c r="G4852" s="139" t="s">
        <v>7525</v>
      </c>
      <c r="H4852" s="139" t="s">
        <v>7525</v>
      </c>
      <c r="I4852" s="284">
        <v>45814</v>
      </c>
      <c r="J4852" s="139" t="s">
        <v>8298</v>
      </c>
      <c r="K4852" s="139" t="s">
        <v>7436</v>
      </c>
      <c r="L4852" s="139" t="s">
        <v>7703</v>
      </c>
      <c r="M4852" s="139" t="s">
        <v>7703</v>
      </c>
      <c r="N4852" s="139" t="s">
        <v>7703</v>
      </c>
      <c r="O4852" s="139" t="s">
        <v>7703</v>
      </c>
      <c r="P4852" s="139" t="s">
        <v>7703</v>
      </c>
      <c r="Q4852" s="139" t="s">
        <v>7703</v>
      </c>
      <c r="R4852" s="139" t="s">
        <v>7437</v>
      </c>
    </row>
    <row r="4853" spans="1:18" ht="15" customHeight="1">
      <c r="A4853" s="139" t="s">
        <v>50</v>
      </c>
      <c r="B4853" s="280" t="s">
        <v>3</v>
      </c>
      <c r="C4853" s="280" t="s">
        <v>105</v>
      </c>
      <c r="D4853" s="366" t="s">
        <v>1232</v>
      </c>
      <c r="E4853" s="280" t="s">
        <v>1233</v>
      </c>
      <c r="F4853" s="283" t="s">
        <v>8278</v>
      </c>
      <c r="G4853" s="139" t="s">
        <v>7497</v>
      </c>
      <c r="H4853" s="139" t="s">
        <v>1365</v>
      </c>
      <c r="I4853" s="284">
        <v>45824</v>
      </c>
      <c r="J4853" s="139" t="s">
        <v>8300</v>
      </c>
      <c r="K4853" s="139" t="s">
        <v>7773</v>
      </c>
      <c r="L4853" s="139" t="s">
        <v>7703</v>
      </c>
      <c r="M4853" s="139" t="s">
        <v>7703</v>
      </c>
      <c r="N4853" s="139" t="s">
        <v>7703</v>
      </c>
      <c r="O4853" s="139" t="s">
        <v>7703</v>
      </c>
      <c r="P4853" s="139" t="s">
        <v>7703</v>
      </c>
      <c r="Q4853" s="139" t="s">
        <v>7703</v>
      </c>
      <c r="R4853" s="139" t="s">
        <v>7446</v>
      </c>
    </row>
    <row r="4854" spans="1:18" ht="15" customHeight="1">
      <c r="A4854" s="139" t="s">
        <v>50</v>
      </c>
      <c r="B4854" s="280" t="s">
        <v>3</v>
      </c>
      <c r="C4854" s="280" t="s">
        <v>105</v>
      </c>
      <c r="D4854" s="366" t="s">
        <v>359</v>
      </c>
      <c r="E4854" s="280" t="s">
        <v>360</v>
      </c>
      <c r="F4854" s="307" t="s">
        <v>7807</v>
      </c>
      <c r="G4854" s="308" t="s">
        <v>7448</v>
      </c>
      <c r="H4854" s="308" t="s">
        <v>7449</v>
      </c>
      <c r="I4854" s="284">
        <v>45824</v>
      </c>
      <c r="J4854" s="139" t="s">
        <v>8300</v>
      </c>
      <c r="K4854" s="139" t="s">
        <v>7762</v>
      </c>
      <c r="L4854" s="139" t="s">
        <v>7703</v>
      </c>
      <c r="M4854" s="139" t="s">
        <v>7703</v>
      </c>
      <c r="N4854" s="139" t="s">
        <v>7703</v>
      </c>
      <c r="O4854" s="139" t="s">
        <v>7703</v>
      </c>
      <c r="P4854" s="139" t="s">
        <v>7703</v>
      </c>
      <c r="Q4854" s="139" t="s">
        <v>7703</v>
      </c>
      <c r="R4854" s="139" t="s">
        <v>7446</v>
      </c>
    </row>
    <row r="4855" spans="1:18" ht="15" customHeight="1">
      <c r="A4855" s="139" t="s">
        <v>50</v>
      </c>
      <c r="B4855" s="280" t="s">
        <v>3</v>
      </c>
      <c r="C4855" s="280" t="s">
        <v>105</v>
      </c>
      <c r="D4855" s="366" t="s">
        <v>6052</v>
      </c>
      <c r="E4855" s="139" t="s">
        <v>6053</v>
      </c>
      <c r="F4855" s="283" t="s">
        <v>187</v>
      </c>
      <c r="G4855" s="139" t="s">
        <v>7463</v>
      </c>
      <c r="H4855" s="139" t="s">
        <v>7434</v>
      </c>
      <c r="I4855" s="284">
        <v>45829</v>
      </c>
      <c r="J4855" s="139" t="s">
        <v>8299</v>
      </c>
      <c r="K4855" s="139" t="s">
        <v>7465</v>
      </c>
      <c r="L4855" s="139" t="s">
        <v>7703</v>
      </c>
      <c r="M4855" s="139" t="s">
        <v>7703</v>
      </c>
      <c r="N4855" s="139" t="s">
        <v>7703</v>
      </c>
      <c r="O4855" s="139" t="s">
        <v>7703</v>
      </c>
      <c r="P4855" s="139" t="s">
        <v>7703</v>
      </c>
      <c r="Q4855" s="139" t="s">
        <v>7703</v>
      </c>
      <c r="R4855" s="139" t="s">
        <v>7437</v>
      </c>
    </row>
    <row r="4856" spans="1:18" ht="15" customHeight="1">
      <c r="A4856" s="139" t="s">
        <v>50</v>
      </c>
      <c r="B4856" s="280" t="s">
        <v>3</v>
      </c>
      <c r="C4856" s="280" t="s">
        <v>105</v>
      </c>
      <c r="D4856" s="366" t="s">
        <v>5382</v>
      </c>
      <c r="E4856" s="139" t="s">
        <v>5383</v>
      </c>
      <c r="F4856" s="283" t="s">
        <v>187</v>
      </c>
      <c r="G4856" s="139" t="s">
        <v>7463</v>
      </c>
      <c r="H4856" s="139" t="s">
        <v>7434</v>
      </c>
      <c r="I4856" s="284">
        <v>45829</v>
      </c>
      <c r="J4856" s="139" t="s">
        <v>8299</v>
      </c>
      <c r="K4856" s="139" t="s">
        <v>7465</v>
      </c>
      <c r="L4856" s="139" t="s">
        <v>7703</v>
      </c>
      <c r="M4856" s="139" t="s">
        <v>7703</v>
      </c>
      <c r="N4856" s="139" t="s">
        <v>7703</v>
      </c>
      <c r="O4856" s="139" t="s">
        <v>7703</v>
      </c>
      <c r="P4856" s="139" t="s">
        <v>7703</v>
      </c>
      <c r="Q4856" s="139" t="s">
        <v>7703</v>
      </c>
      <c r="R4856" s="139" t="s">
        <v>7437</v>
      </c>
    </row>
    <row r="4857" spans="1:18" ht="15" customHeight="1">
      <c r="A4857" s="139" t="s">
        <v>50</v>
      </c>
      <c r="B4857" s="280" t="s">
        <v>3</v>
      </c>
      <c r="C4857" s="280" t="s">
        <v>105</v>
      </c>
      <c r="D4857" s="366" t="s">
        <v>2195</v>
      </c>
      <c r="E4857" s="280" t="s">
        <v>2196</v>
      </c>
      <c r="F4857" s="283" t="s">
        <v>187</v>
      </c>
      <c r="G4857" s="139" t="s">
        <v>7463</v>
      </c>
      <c r="H4857" s="139" t="s">
        <v>7434</v>
      </c>
      <c r="I4857" s="284">
        <v>45829</v>
      </c>
      <c r="J4857" s="139" t="s">
        <v>8299</v>
      </c>
      <c r="K4857" s="139" t="s">
        <v>7465</v>
      </c>
      <c r="L4857" s="139" t="s">
        <v>7703</v>
      </c>
      <c r="M4857" s="139" t="s">
        <v>7703</v>
      </c>
      <c r="N4857" s="139" t="s">
        <v>7703</v>
      </c>
      <c r="O4857" s="139" t="s">
        <v>7703</v>
      </c>
      <c r="P4857" s="139" t="s">
        <v>7703</v>
      </c>
      <c r="Q4857" s="139" t="s">
        <v>7703</v>
      </c>
      <c r="R4857" s="139" t="s">
        <v>7437</v>
      </c>
    </row>
    <row r="4858" spans="1:18" ht="15" customHeight="1">
      <c r="A4858" s="139" t="s">
        <v>50</v>
      </c>
      <c r="B4858" s="280" t="s">
        <v>3</v>
      </c>
      <c r="C4858" s="280" t="s">
        <v>105</v>
      </c>
      <c r="D4858" s="366" t="s">
        <v>8186</v>
      </c>
      <c r="E4858" s="280" t="s">
        <v>8187</v>
      </c>
      <c r="F4858" s="283" t="s">
        <v>8327</v>
      </c>
      <c r="G4858" s="139" t="s">
        <v>7896</v>
      </c>
      <c r="H4858" s="139" t="s">
        <v>7525</v>
      </c>
      <c r="I4858" s="284">
        <v>45831</v>
      </c>
      <c r="J4858" s="139" t="s">
        <v>8202</v>
      </c>
      <c r="K4858" s="139" t="s">
        <v>7465</v>
      </c>
      <c r="L4858" s="139" t="s">
        <v>7703</v>
      </c>
      <c r="M4858" s="139" t="s">
        <v>7703</v>
      </c>
      <c r="N4858" s="139" t="s">
        <v>7703</v>
      </c>
      <c r="O4858" s="139" t="s">
        <v>7703</v>
      </c>
      <c r="P4858" s="139" t="s">
        <v>7703</v>
      </c>
      <c r="Q4858" s="139" t="s">
        <v>7703</v>
      </c>
      <c r="R4858" s="139" t="s">
        <v>7437</v>
      </c>
    </row>
    <row r="4859" spans="1:18" ht="15" customHeight="1">
      <c r="A4859" s="139" t="s">
        <v>50</v>
      </c>
      <c r="B4859" s="280" t="s">
        <v>3</v>
      </c>
      <c r="C4859" s="280" t="s">
        <v>105</v>
      </c>
      <c r="D4859" s="366" t="s">
        <v>5212</v>
      </c>
      <c r="E4859" s="280" t="s">
        <v>5213</v>
      </c>
      <c r="F4859" s="283" t="s">
        <v>8278</v>
      </c>
      <c r="G4859" s="139" t="s">
        <v>7497</v>
      </c>
      <c r="H4859" s="139" t="s">
        <v>1365</v>
      </c>
      <c r="I4859" s="284">
        <v>45862</v>
      </c>
      <c r="J4859" s="139" t="s">
        <v>8342</v>
      </c>
      <c r="K4859" s="139" t="s">
        <v>7436</v>
      </c>
      <c r="L4859" s="139" t="s">
        <v>7703</v>
      </c>
      <c r="M4859" s="139" t="s">
        <v>7703</v>
      </c>
      <c r="N4859" s="139" t="s">
        <v>7703</v>
      </c>
      <c r="O4859" s="139" t="s">
        <v>7703</v>
      </c>
      <c r="P4859" s="139" t="s">
        <v>7703</v>
      </c>
      <c r="Q4859" s="139" t="s">
        <v>7703</v>
      </c>
      <c r="R4859" s="139" t="s">
        <v>7437</v>
      </c>
    </row>
    <row r="4860" spans="1:18" ht="15" customHeight="1">
      <c r="A4860" s="139" t="s">
        <v>50</v>
      </c>
      <c r="B4860" s="280" t="s">
        <v>3</v>
      </c>
      <c r="C4860" s="280" t="s">
        <v>105</v>
      </c>
      <c r="D4860" s="366" t="s">
        <v>7177</v>
      </c>
      <c r="E4860" s="280" t="s">
        <v>7178</v>
      </c>
      <c r="F4860" s="283" t="s">
        <v>187</v>
      </c>
      <c r="G4860" s="139" t="s">
        <v>7463</v>
      </c>
      <c r="H4860" s="139" t="s">
        <v>7434</v>
      </c>
      <c r="I4860" s="284">
        <v>45839</v>
      </c>
      <c r="J4860" s="139" t="s">
        <v>8304</v>
      </c>
      <c r="K4860" s="139" t="s">
        <v>7854</v>
      </c>
      <c r="L4860" s="139" t="s">
        <v>7703</v>
      </c>
      <c r="M4860" s="139" t="s">
        <v>7703</v>
      </c>
      <c r="N4860" s="139" t="s">
        <v>7703</v>
      </c>
      <c r="O4860" s="139" t="s">
        <v>7703</v>
      </c>
      <c r="P4860" s="139" t="s">
        <v>7703</v>
      </c>
      <c r="Q4860" s="139" t="s">
        <v>7703</v>
      </c>
      <c r="R4860" s="139" t="s">
        <v>7437</v>
      </c>
    </row>
    <row r="4861" spans="1:18" ht="15" customHeight="1">
      <c r="A4861" s="139" t="s">
        <v>50</v>
      </c>
      <c r="B4861" s="280" t="s">
        <v>3</v>
      </c>
      <c r="C4861" s="280" t="s">
        <v>105</v>
      </c>
      <c r="D4861" s="366" t="s">
        <v>6672</v>
      </c>
      <c r="E4861" s="280" t="s">
        <v>6673</v>
      </c>
      <c r="F4861" s="283" t="s">
        <v>187</v>
      </c>
      <c r="G4861" s="139" t="s">
        <v>7463</v>
      </c>
      <c r="H4861" s="139" t="s">
        <v>7434</v>
      </c>
      <c r="I4861" s="284">
        <v>45839</v>
      </c>
      <c r="J4861" s="139" t="s">
        <v>8304</v>
      </c>
      <c r="K4861" s="139" t="s">
        <v>7441</v>
      </c>
      <c r="L4861" s="139" t="s">
        <v>7703</v>
      </c>
      <c r="M4861" s="139" t="s">
        <v>7703</v>
      </c>
      <c r="N4861" s="139" t="s">
        <v>7703</v>
      </c>
      <c r="O4861" s="139" t="s">
        <v>7703</v>
      </c>
      <c r="P4861" s="139" t="s">
        <v>7703</v>
      </c>
      <c r="Q4861" s="139" t="s">
        <v>7703</v>
      </c>
      <c r="R4861" s="139" t="s">
        <v>7446</v>
      </c>
    </row>
    <row r="4862" spans="1:18" ht="15" customHeight="1">
      <c r="A4862" s="139" t="s">
        <v>50</v>
      </c>
      <c r="B4862" s="280" t="s">
        <v>3</v>
      </c>
      <c r="C4862" s="280" t="s">
        <v>105</v>
      </c>
      <c r="D4862" s="366" t="s">
        <v>7135</v>
      </c>
      <c r="E4862" s="280" t="s">
        <v>7136</v>
      </c>
      <c r="F4862" s="283" t="s">
        <v>187</v>
      </c>
      <c r="G4862" s="139" t="s">
        <v>7463</v>
      </c>
      <c r="H4862" s="139" t="s">
        <v>7434</v>
      </c>
      <c r="I4862" s="284">
        <v>45839</v>
      </c>
      <c r="J4862" s="139" t="s">
        <v>8304</v>
      </c>
      <c r="K4862" s="139" t="s">
        <v>7465</v>
      </c>
      <c r="L4862" s="139" t="s">
        <v>7703</v>
      </c>
      <c r="M4862" s="139" t="s">
        <v>7703</v>
      </c>
      <c r="N4862" s="139" t="s">
        <v>7703</v>
      </c>
      <c r="O4862" s="139" t="s">
        <v>7703</v>
      </c>
      <c r="P4862" s="139" t="s">
        <v>7703</v>
      </c>
      <c r="Q4862" s="139" t="s">
        <v>7703</v>
      </c>
      <c r="R4862" s="139" t="s">
        <v>7437</v>
      </c>
    </row>
    <row r="4863" spans="1:18" ht="15" customHeight="1">
      <c r="A4863" s="139" t="s">
        <v>50</v>
      </c>
      <c r="B4863" s="280" t="s">
        <v>3</v>
      </c>
      <c r="C4863" s="280" t="s">
        <v>143</v>
      </c>
      <c r="D4863" s="366" t="s">
        <v>2705</v>
      </c>
      <c r="E4863" s="280" t="s">
        <v>2706</v>
      </c>
      <c r="F4863" s="283" t="s">
        <v>187</v>
      </c>
      <c r="G4863" s="139" t="s">
        <v>7463</v>
      </c>
      <c r="H4863" s="139" t="s">
        <v>7434</v>
      </c>
      <c r="I4863" s="284">
        <v>45839</v>
      </c>
      <c r="J4863" s="139" t="s">
        <v>8304</v>
      </c>
      <c r="K4863" s="139" t="s">
        <v>7451</v>
      </c>
      <c r="L4863" s="139" t="s">
        <v>7703</v>
      </c>
      <c r="M4863" s="139" t="s">
        <v>7703</v>
      </c>
      <c r="N4863" s="139" t="s">
        <v>7703</v>
      </c>
      <c r="O4863" s="139" t="s">
        <v>7703</v>
      </c>
      <c r="P4863" s="139" t="s">
        <v>7703</v>
      </c>
      <c r="Q4863" s="139" t="s">
        <v>7703</v>
      </c>
      <c r="R4863" s="139" t="s">
        <v>7437</v>
      </c>
    </row>
    <row r="4864" spans="1:18" ht="15" customHeight="1">
      <c r="A4864" s="139" t="s">
        <v>50</v>
      </c>
      <c r="B4864" s="280" t="s">
        <v>3</v>
      </c>
      <c r="C4864" s="280" t="s">
        <v>105</v>
      </c>
      <c r="D4864" s="366" t="s">
        <v>6859</v>
      </c>
      <c r="E4864" s="280" t="s">
        <v>6860</v>
      </c>
      <c r="F4864" s="283" t="s">
        <v>8327</v>
      </c>
      <c r="G4864" s="139" t="s">
        <v>7896</v>
      </c>
      <c r="H4864" s="139" t="s">
        <v>7525</v>
      </c>
      <c r="I4864" s="284">
        <v>45839</v>
      </c>
      <c r="J4864" s="139" t="s">
        <v>8304</v>
      </c>
      <c r="K4864" s="139" t="s">
        <v>7465</v>
      </c>
      <c r="L4864" s="139" t="s">
        <v>7703</v>
      </c>
      <c r="M4864" s="139" t="s">
        <v>7703</v>
      </c>
      <c r="N4864" s="139" t="s">
        <v>7703</v>
      </c>
      <c r="O4864" s="139" t="s">
        <v>7703</v>
      </c>
      <c r="P4864" s="139" t="s">
        <v>7703</v>
      </c>
      <c r="Q4864" s="139" t="s">
        <v>7703</v>
      </c>
      <c r="R4864" s="139" t="s">
        <v>7437</v>
      </c>
    </row>
    <row r="4865" spans="1:18" ht="15" customHeight="1">
      <c r="A4865" s="139" t="s">
        <v>50</v>
      </c>
      <c r="B4865" s="280" t="s">
        <v>3</v>
      </c>
      <c r="C4865" s="280" t="s">
        <v>105</v>
      </c>
      <c r="D4865" s="366" t="s">
        <v>2850</v>
      </c>
      <c r="E4865" s="280" t="s">
        <v>2851</v>
      </c>
      <c r="F4865" s="283" t="s">
        <v>187</v>
      </c>
      <c r="G4865" s="139" t="s">
        <v>7463</v>
      </c>
      <c r="H4865" s="139" t="s">
        <v>7434</v>
      </c>
      <c r="I4865" s="284">
        <v>45839</v>
      </c>
      <c r="J4865" s="139" t="s">
        <v>8304</v>
      </c>
      <c r="K4865" s="139" t="s">
        <v>7436</v>
      </c>
      <c r="L4865" s="139" t="s">
        <v>7703</v>
      </c>
      <c r="M4865" s="139" t="s">
        <v>7703</v>
      </c>
      <c r="N4865" s="139" t="s">
        <v>7703</v>
      </c>
      <c r="O4865" s="139" t="s">
        <v>7703</v>
      </c>
      <c r="P4865" s="139" t="s">
        <v>7703</v>
      </c>
      <c r="Q4865" s="139" t="s">
        <v>7703</v>
      </c>
      <c r="R4865" s="139" t="s">
        <v>7437</v>
      </c>
    </row>
    <row r="4866" spans="1:18" ht="15" customHeight="1">
      <c r="A4866" s="139" t="s">
        <v>50</v>
      </c>
      <c r="B4866" s="280" t="s">
        <v>3</v>
      </c>
      <c r="C4866" s="280" t="s">
        <v>105</v>
      </c>
      <c r="D4866" s="366" t="s">
        <v>6233</v>
      </c>
      <c r="E4866" s="280" t="s">
        <v>6234</v>
      </c>
      <c r="F4866" s="283" t="s">
        <v>187</v>
      </c>
      <c r="G4866" s="139" t="s">
        <v>7463</v>
      </c>
      <c r="H4866" s="139" t="s">
        <v>7434</v>
      </c>
      <c r="I4866" s="284">
        <v>45839</v>
      </c>
      <c r="J4866" s="139" t="s">
        <v>8304</v>
      </c>
      <c r="K4866" s="139" t="s">
        <v>7465</v>
      </c>
      <c r="L4866" s="139" t="s">
        <v>7703</v>
      </c>
      <c r="M4866" s="139" t="s">
        <v>7703</v>
      </c>
      <c r="N4866" s="139" t="s">
        <v>7703</v>
      </c>
      <c r="O4866" s="139" t="s">
        <v>7703</v>
      </c>
      <c r="P4866" s="139" t="s">
        <v>7703</v>
      </c>
      <c r="Q4866" s="139" t="s">
        <v>7703</v>
      </c>
      <c r="R4866" s="139" t="s">
        <v>7437</v>
      </c>
    </row>
    <row r="4867" spans="1:18" ht="15" customHeight="1">
      <c r="A4867" s="139" t="s">
        <v>50</v>
      </c>
      <c r="B4867" s="280" t="s">
        <v>3</v>
      </c>
      <c r="C4867" s="280" t="s">
        <v>105</v>
      </c>
      <c r="D4867" s="366" t="s">
        <v>5556</v>
      </c>
      <c r="E4867" s="280" t="s">
        <v>5557</v>
      </c>
      <c r="F4867" s="283" t="s">
        <v>187</v>
      </c>
      <c r="G4867" s="139" t="s">
        <v>7463</v>
      </c>
      <c r="H4867" s="139" t="s">
        <v>7434</v>
      </c>
      <c r="I4867" s="284">
        <v>45839</v>
      </c>
      <c r="J4867" s="139" t="s">
        <v>8304</v>
      </c>
      <c r="K4867" s="139" t="s">
        <v>7795</v>
      </c>
      <c r="L4867" s="139" t="s">
        <v>7703</v>
      </c>
      <c r="M4867" s="139" t="s">
        <v>7703</v>
      </c>
      <c r="N4867" s="139" t="s">
        <v>7703</v>
      </c>
      <c r="O4867" s="139" t="s">
        <v>7703</v>
      </c>
      <c r="P4867" s="139" t="s">
        <v>7703</v>
      </c>
      <c r="Q4867" s="139" t="s">
        <v>7703</v>
      </c>
      <c r="R4867" s="139" t="s">
        <v>7437</v>
      </c>
    </row>
    <row r="4868" spans="1:18" ht="15" customHeight="1">
      <c r="A4868" s="139" t="s">
        <v>50</v>
      </c>
      <c r="B4868" s="280" t="s">
        <v>3</v>
      </c>
      <c r="C4868" s="280" t="s">
        <v>105</v>
      </c>
      <c r="D4868" s="366" t="s">
        <v>5482</v>
      </c>
      <c r="E4868" s="280" t="s">
        <v>5483</v>
      </c>
      <c r="F4868" s="283" t="s">
        <v>187</v>
      </c>
      <c r="G4868" s="139" t="s">
        <v>7463</v>
      </c>
      <c r="H4868" s="139" t="s">
        <v>7434</v>
      </c>
      <c r="I4868" s="284">
        <v>45839</v>
      </c>
      <c r="J4868" s="139" t="s">
        <v>8304</v>
      </c>
      <c r="K4868" s="139" t="s">
        <v>7755</v>
      </c>
      <c r="L4868" s="139" t="s">
        <v>7703</v>
      </c>
      <c r="M4868" s="139" t="s">
        <v>7703</v>
      </c>
      <c r="N4868" s="139" t="s">
        <v>7703</v>
      </c>
      <c r="O4868" s="139" t="s">
        <v>7703</v>
      </c>
      <c r="P4868" s="139" t="s">
        <v>7703</v>
      </c>
      <c r="Q4868" s="139" t="s">
        <v>7703</v>
      </c>
      <c r="R4868" s="139" t="s">
        <v>7437</v>
      </c>
    </row>
    <row r="4869" spans="1:18" ht="15" customHeight="1">
      <c r="A4869" s="139" t="s">
        <v>50</v>
      </c>
      <c r="B4869" s="280" t="s">
        <v>3</v>
      </c>
      <c r="C4869" s="280" t="s">
        <v>105</v>
      </c>
      <c r="D4869" s="366" t="s">
        <v>5462</v>
      </c>
      <c r="E4869" s="280" t="s">
        <v>5463</v>
      </c>
      <c r="F4869" s="283" t="s">
        <v>187</v>
      </c>
      <c r="G4869" s="139" t="s">
        <v>7463</v>
      </c>
      <c r="H4869" s="139" t="s">
        <v>7434</v>
      </c>
      <c r="I4869" s="284">
        <v>45839</v>
      </c>
      <c r="J4869" s="139" t="s">
        <v>8304</v>
      </c>
      <c r="K4869" s="139" t="s">
        <v>7795</v>
      </c>
      <c r="L4869" s="139" t="s">
        <v>7703</v>
      </c>
      <c r="M4869" s="139" t="s">
        <v>7703</v>
      </c>
      <c r="N4869" s="139" t="s">
        <v>7703</v>
      </c>
      <c r="O4869" s="139" t="s">
        <v>7703</v>
      </c>
      <c r="P4869" s="139" t="s">
        <v>7703</v>
      </c>
      <c r="Q4869" s="139" t="s">
        <v>7703</v>
      </c>
      <c r="R4869" s="139" t="s">
        <v>7437</v>
      </c>
    </row>
    <row r="4870" spans="1:18" ht="15" customHeight="1">
      <c r="A4870" s="139" t="s">
        <v>50</v>
      </c>
      <c r="B4870" s="280" t="s">
        <v>3</v>
      </c>
      <c r="C4870" s="280" t="s">
        <v>105</v>
      </c>
      <c r="D4870" s="366" t="s">
        <v>5362</v>
      </c>
      <c r="E4870" s="280" t="s">
        <v>5363</v>
      </c>
      <c r="F4870" s="283" t="s">
        <v>187</v>
      </c>
      <c r="G4870" s="139" t="s">
        <v>7463</v>
      </c>
      <c r="H4870" s="139" t="s">
        <v>7434</v>
      </c>
      <c r="I4870" s="284">
        <v>45839</v>
      </c>
      <c r="J4870" s="139" t="s">
        <v>8304</v>
      </c>
      <c r="K4870" s="139" t="s">
        <v>7821</v>
      </c>
      <c r="L4870" s="139" t="s">
        <v>7703</v>
      </c>
      <c r="M4870" s="139" t="s">
        <v>7703</v>
      </c>
      <c r="N4870" s="139" t="s">
        <v>7703</v>
      </c>
      <c r="O4870" s="139" t="s">
        <v>7703</v>
      </c>
      <c r="P4870" s="139" t="s">
        <v>7703</v>
      </c>
      <c r="Q4870" s="139" t="s">
        <v>7703</v>
      </c>
      <c r="R4870" s="139" t="s">
        <v>7446</v>
      </c>
    </row>
    <row r="4871" spans="1:18" ht="15" customHeight="1">
      <c r="A4871" s="139" t="s">
        <v>50</v>
      </c>
      <c r="B4871" s="280" t="s">
        <v>3</v>
      </c>
      <c r="C4871" s="280" t="s">
        <v>105</v>
      </c>
      <c r="D4871" s="366" t="s">
        <v>5371</v>
      </c>
      <c r="E4871" s="280" t="s">
        <v>5372</v>
      </c>
      <c r="F4871" s="283" t="s">
        <v>187</v>
      </c>
      <c r="G4871" s="139" t="s">
        <v>7463</v>
      </c>
      <c r="H4871" s="139" t="s">
        <v>7434</v>
      </c>
      <c r="I4871" s="284">
        <v>45839</v>
      </c>
      <c r="J4871" s="139" t="s">
        <v>8304</v>
      </c>
      <c r="K4871" s="139" t="s">
        <v>7474</v>
      </c>
      <c r="L4871" s="139" t="s">
        <v>7703</v>
      </c>
      <c r="M4871" s="139" t="s">
        <v>7703</v>
      </c>
      <c r="N4871" s="139" t="s">
        <v>7703</v>
      </c>
      <c r="O4871" s="139" t="s">
        <v>7703</v>
      </c>
      <c r="P4871" s="139" t="s">
        <v>7703</v>
      </c>
      <c r="Q4871" s="139" t="s">
        <v>7703</v>
      </c>
      <c r="R4871" s="139" t="s">
        <v>7437</v>
      </c>
    </row>
    <row r="4872" spans="1:18" ht="15" customHeight="1">
      <c r="A4872" s="139" t="s">
        <v>50</v>
      </c>
      <c r="B4872" s="280" t="s">
        <v>3</v>
      </c>
      <c r="C4872" s="280" t="s">
        <v>105</v>
      </c>
      <c r="D4872" s="366" t="s">
        <v>277</v>
      </c>
      <c r="E4872" s="280" t="s">
        <v>278</v>
      </c>
      <c r="F4872" s="307" t="s">
        <v>7544</v>
      </c>
      <c r="G4872" s="308" t="s">
        <v>7534</v>
      </c>
      <c r="H4872" s="308" t="s">
        <v>7434</v>
      </c>
      <c r="I4872" s="284">
        <v>45839</v>
      </c>
      <c r="J4872" s="139" t="s">
        <v>8304</v>
      </c>
      <c r="K4872" s="139" t="s">
        <v>8371</v>
      </c>
      <c r="L4872" s="139" t="s">
        <v>7703</v>
      </c>
      <c r="M4872" s="139" t="s">
        <v>7703</v>
      </c>
      <c r="N4872" s="139" t="s">
        <v>7703</v>
      </c>
      <c r="O4872" s="139" t="s">
        <v>7703</v>
      </c>
      <c r="P4872" s="139" t="s">
        <v>7703</v>
      </c>
      <c r="Q4872" s="139" t="s">
        <v>7703</v>
      </c>
      <c r="R4872" s="139" t="s">
        <v>7437</v>
      </c>
    </row>
    <row r="4873" spans="1:18" ht="15" customHeight="1">
      <c r="A4873" s="139" t="s">
        <v>50</v>
      </c>
      <c r="B4873" s="280" t="s">
        <v>3</v>
      </c>
      <c r="C4873" s="280" t="s">
        <v>105</v>
      </c>
      <c r="D4873" s="366" t="s">
        <v>727</v>
      </c>
      <c r="E4873" s="280" t="s">
        <v>728</v>
      </c>
      <c r="F4873" s="283" t="s">
        <v>358</v>
      </c>
      <c r="G4873" s="139" t="s">
        <v>7521</v>
      </c>
      <c r="H4873" s="139" t="s">
        <v>7449</v>
      </c>
      <c r="I4873" s="284">
        <v>45839</v>
      </c>
      <c r="J4873" s="139" t="s">
        <v>8304</v>
      </c>
      <c r="K4873" s="139" t="s">
        <v>7451</v>
      </c>
      <c r="L4873" s="139" t="s">
        <v>7703</v>
      </c>
      <c r="M4873" s="139" t="s">
        <v>7703</v>
      </c>
      <c r="N4873" s="139" t="s">
        <v>7703</v>
      </c>
      <c r="O4873" s="139" t="s">
        <v>7703</v>
      </c>
      <c r="P4873" s="139" t="s">
        <v>7703</v>
      </c>
      <c r="Q4873" s="139" t="s">
        <v>7703</v>
      </c>
      <c r="R4873" s="139" t="s">
        <v>7437</v>
      </c>
    </row>
    <row r="4874" spans="1:18" ht="15" customHeight="1">
      <c r="A4874" s="139" t="s">
        <v>50</v>
      </c>
      <c r="B4874" s="280" t="s">
        <v>3</v>
      </c>
      <c r="C4874" s="280" t="s">
        <v>105</v>
      </c>
      <c r="D4874" s="366" t="s">
        <v>3545</v>
      </c>
      <c r="E4874" s="280" t="s">
        <v>3546</v>
      </c>
      <c r="F4874" s="283" t="s">
        <v>187</v>
      </c>
      <c r="G4874" s="139" t="s">
        <v>7463</v>
      </c>
      <c r="H4874" s="139" t="s">
        <v>7434</v>
      </c>
      <c r="I4874" s="284">
        <v>45839</v>
      </c>
      <c r="J4874" s="139" t="s">
        <v>8304</v>
      </c>
      <c r="K4874" s="139" t="s">
        <v>7465</v>
      </c>
      <c r="L4874" s="139" t="s">
        <v>7703</v>
      </c>
      <c r="M4874" s="139" t="s">
        <v>7703</v>
      </c>
      <c r="N4874" s="139" t="s">
        <v>7703</v>
      </c>
      <c r="O4874" s="139" t="s">
        <v>7703</v>
      </c>
      <c r="P4874" s="139" t="s">
        <v>7703</v>
      </c>
      <c r="Q4874" s="139" t="s">
        <v>7703</v>
      </c>
      <c r="R4874" s="139" t="s">
        <v>7437</v>
      </c>
    </row>
    <row r="4875" spans="1:18" ht="15" customHeight="1">
      <c r="A4875" s="139" t="s">
        <v>50</v>
      </c>
      <c r="B4875" s="280" t="s">
        <v>3</v>
      </c>
      <c r="C4875" s="280" t="s">
        <v>105</v>
      </c>
      <c r="D4875" s="366" t="s">
        <v>3199</v>
      </c>
      <c r="E4875" s="280" t="s">
        <v>3200</v>
      </c>
      <c r="F4875" s="283" t="s">
        <v>296</v>
      </c>
      <c r="G4875" s="139" t="s">
        <v>7896</v>
      </c>
      <c r="H4875" s="139" t="s">
        <v>7525</v>
      </c>
      <c r="I4875" s="284">
        <v>45839</v>
      </c>
      <c r="J4875" s="139" t="s">
        <v>8304</v>
      </c>
      <c r="K4875" s="139" t="s">
        <v>7451</v>
      </c>
      <c r="L4875" s="139" t="s">
        <v>7703</v>
      </c>
      <c r="M4875" s="139" t="s">
        <v>7703</v>
      </c>
      <c r="N4875" s="139" t="s">
        <v>7703</v>
      </c>
      <c r="O4875" s="139" t="s">
        <v>7703</v>
      </c>
      <c r="P4875" s="139" t="s">
        <v>7703</v>
      </c>
      <c r="Q4875" s="139" t="s">
        <v>7703</v>
      </c>
      <c r="R4875" s="139" t="s">
        <v>7437</v>
      </c>
    </row>
    <row r="4876" spans="1:18" ht="15" customHeight="1">
      <c r="A4876" s="139" t="s">
        <v>50</v>
      </c>
      <c r="B4876" s="280" t="s">
        <v>3</v>
      </c>
      <c r="C4876" s="280" t="s">
        <v>105</v>
      </c>
      <c r="D4876" s="366" t="s">
        <v>5734</v>
      </c>
      <c r="E4876" s="280" t="s">
        <v>5735</v>
      </c>
      <c r="F4876" s="283" t="s">
        <v>296</v>
      </c>
      <c r="G4876" s="139" t="s">
        <v>7896</v>
      </c>
      <c r="H4876" s="139" t="s">
        <v>7525</v>
      </c>
      <c r="I4876" s="284">
        <v>45839</v>
      </c>
      <c r="J4876" s="139" t="s">
        <v>8304</v>
      </c>
      <c r="K4876" s="139" t="s">
        <v>7436</v>
      </c>
      <c r="L4876" s="139" t="s">
        <v>7703</v>
      </c>
      <c r="M4876" s="139" t="s">
        <v>7703</v>
      </c>
      <c r="N4876" s="139" t="s">
        <v>7703</v>
      </c>
      <c r="O4876" s="139" t="s">
        <v>7703</v>
      </c>
      <c r="P4876" s="139" t="s">
        <v>7703</v>
      </c>
      <c r="Q4876" s="139" t="s">
        <v>7703</v>
      </c>
      <c r="R4876" s="139" t="s">
        <v>7437</v>
      </c>
    </row>
    <row r="4877" spans="1:18" ht="15" customHeight="1">
      <c r="A4877" s="139" t="s">
        <v>50</v>
      </c>
      <c r="B4877" s="280" t="s">
        <v>3</v>
      </c>
      <c r="C4877" s="280" t="s">
        <v>105</v>
      </c>
      <c r="D4877" s="366" t="s">
        <v>2185</v>
      </c>
      <c r="E4877" s="280" t="s">
        <v>2186</v>
      </c>
      <c r="F4877" s="283" t="s">
        <v>163</v>
      </c>
      <c r="G4877" s="139" t="s">
        <v>7433</v>
      </c>
      <c r="H4877" s="139" t="s">
        <v>7434</v>
      </c>
      <c r="I4877" s="284">
        <v>45839</v>
      </c>
      <c r="J4877" s="139" t="s">
        <v>8304</v>
      </c>
      <c r="K4877" s="139" t="s">
        <v>8042</v>
      </c>
      <c r="L4877" s="139" t="s">
        <v>7703</v>
      </c>
      <c r="M4877" s="139" t="s">
        <v>7703</v>
      </c>
      <c r="N4877" s="139" t="s">
        <v>7703</v>
      </c>
      <c r="O4877" s="139" t="s">
        <v>7703</v>
      </c>
      <c r="P4877" s="139" t="s">
        <v>7703</v>
      </c>
      <c r="Q4877" s="139" t="s">
        <v>7703</v>
      </c>
      <c r="R4877" s="139" t="s">
        <v>7446</v>
      </c>
    </row>
    <row r="4878" spans="1:18" ht="15" customHeight="1">
      <c r="A4878" s="139" t="s">
        <v>50</v>
      </c>
      <c r="B4878" s="280" t="s">
        <v>3</v>
      </c>
      <c r="C4878" s="280" t="s">
        <v>105</v>
      </c>
      <c r="D4878" s="366" t="s">
        <v>6495</v>
      </c>
      <c r="E4878" s="280" t="s">
        <v>6496</v>
      </c>
      <c r="F4878" s="283" t="s">
        <v>163</v>
      </c>
      <c r="G4878" s="139" t="s">
        <v>7433</v>
      </c>
      <c r="H4878" s="139" t="s">
        <v>7434</v>
      </c>
      <c r="I4878" s="284">
        <v>45839</v>
      </c>
      <c r="J4878" s="139" t="s">
        <v>8304</v>
      </c>
      <c r="K4878" s="139" t="s">
        <v>7527</v>
      </c>
      <c r="L4878" s="139" t="s">
        <v>7703</v>
      </c>
      <c r="M4878" s="139" t="s">
        <v>7703</v>
      </c>
      <c r="N4878" s="139" t="s">
        <v>7703</v>
      </c>
      <c r="O4878" s="139" t="s">
        <v>7703</v>
      </c>
      <c r="P4878" s="139" t="s">
        <v>7703</v>
      </c>
      <c r="Q4878" s="139" t="s">
        <v>7703</v>
      </c>
      <c r="R4878" s="139" t="s">
        <v>7528</v>
      </c>
    </row>
    <row r="4879" spans="1:18" ht="15" customHeight="1">
      <c r="A4879" s="139" t="s">
        <v>50</v>
      </c>
      <c r="B4879" s="280" t="s">
        <v>3</v>
      </c>
      <c r="C4879" s="280" t="s">
        <v>105</v>
      </c>
      <c r="D4879" s="366" t="s">
        <v>8054</v>
      </c>
      <c r="E4879" s="280" t="s">
        <v>8055</v>
      </c>
      <c r="F4879" s="283" t="s">
        <v>7894</v>
      </c>
      <c r="G4879" s="139" t="s">
        <v>7861</v>
      </c>
      <c r="H4879" s="139" t="s">
        <v>7525</v>
      </c>
      <c r="I4879" s="284">
        <v>45839</v>
      </c>
      <c r="J4879" s="139" t="s">
        <v>8304</v>
      </c>
      <c r="K4879" s="139" t="s">
        <v>8373</v>
      </c>
      <c r="L4879" s="139" t="s">
        <v>7703</v>
      </c>
      <c r="M4879" s="139" t="s">
        <v>7703</v>
      </c>
      <c r="N4879" s="139" t="s">
        <v>7703</v>
      </c>
      <c r="O4879" s="139" t="s">
        <v>7703</v>
      </c>
      <c r="P4879" s="139" t="s">
        <v>7703</v>
      </c>
      <c r="Q4879" s="139" t="s">
        <v>7703</v>
      </c>
      <c r="R4879" s="139" t="s">
        <v>7446</v>
      </c>
    </row>
    <row r="4880" spans="1:18" ht="15" customHeight="1">
      <c r="A4880" s="139" t="s">
        <v>50</v>
      </c>
      <c r="B4880" s="280" t="s">
        <v>3</v>
      </c>
      <c r="C4880" s="280" t="s">
        <v>105</v>
      </c>
      <c r="D4880" s="366" t="s">
        <v>5260</v>
      </c>
      <c r="E4880" s="280" t="s">
        <v>5261</v>
      </c>
      <c r="F4880" s="283" t="s">
        <v>7894</v>
      </c>
      <c r="G4880" s="139" t="s">
        <v>7861</v>
      </c>
      <c r="H4880" s="139" t="s">
        <v>7525</v>
      </c>
      <c r="I4880" s="284">
        <v>45839</v>
      </c>
      <c r="J4880" s="139" t="s">
        <v>8304</v>
      </c>
      <c r="K4880" s="139" t="s">
        <v>7966</v>
      </c>
      <c r="L4880" s="139" t="s">
        <v>7703</v>
      </c>
      <c r="M4880" s="139" t="s">
        <v>7703</v>
      </c>
      <c r="N4880" s="139" t="s">
        <v>7703</v>
      </c>
      <c r="O4880" s="139" t="s">
        <v>7703</v>
      </c>
      <c r="P4880" s="139" t="s">
        <v>7703</v>
      </c>
      <c r="Q4880" s="139" t="s">
        <v>7703</v>
      </c>
      <c r="R4880" s="139" t="s">
        <v>7446</v>
      </c>
    </row>
    <row r="4881" spans="1:18" ht="15" customHeight="1">
      <c r="A4881" s="139" t="s">
        <v>50</v>
      </c>
      <c r="B4881" s="280" t="s">
        <v>3</v>
      </c>
      <c r="C4881" s="280" t="s">
        <v>105</v>
      </c>
      <c r="D4881" s="366" t="s">
        <v>8125</v>
      </c>
      <c r="E4881" s="280" t="s">
        <v>8126</v>
      </c>
      <c r="F4881" s="283" t="s">
        <v>7894</v>
      </c>
      <c r="G4881" s="139" t="s">
        <v>7861</v>
      </c>
      <c r="H4881" s="139" t="s">
        <v>7525</v>
      </c>
      <c r="I4881" s="284">
        <v>45839</v>
      </c>
      <c r="J4881" s="139" t="s">
        <v>8304</v>
      </c>
      <c r="K4881" s="139" t="s">
        <v>8372</v>
      </c>
      <c r="L4881" s="139" t="s">
        <v>7703</v>
      </c>
      <c r="M4881" s="139" t="s">
        <v>7703</v>
      </c>
      <c r="N4881" s="139" t="s">
        <v>7703</v>
      </c>
      <c r="O4881" s="139" t="s">
        <v>7703</v>
      </c>
      <c r="P4881" s="139" t="s">
        <v>7703</v>
      </c>
      <c r="Q4881" s="139" t="s">
        <v>7703</v>
      </c>
      <c r="R4881" s="139" t="s">
        <v>7446</v>
      </c>
    </row>
    <row r="4882" spans="1:18" ht="15" customHeight="1">
      <c r="A4882" s="139" t="s">
        <v>50</v>
      </c>
      <c r="B4882" s="280" t="s">
        <v>3</v>
      </c>
      <c r="C4882" s="280" t="s">
        <v>105</v>
      </c>
      <c r="D4882" s="366" t="s">
        <v>6226</v>
      </c>
      <c r="E4882" s="280" t="s">
        <v>6227</v>
      </c>
      <c r="F4882" s="283" t="s">
        <v>296</v>
      </c>
      <c r="G4882" s="139" t="s">
        <v>7896</v>
      </c>
      <c r="H4882" s="139" t="s">
        <v>7525</v>
      </c>
      <c r="I4882" s="284">
        <v>45839</v>
      </c>
      <c r="J4882" s="139" t="s">
        <v>8304</v>
      </c>
      <c r="K4882" s="139" t="s">
        <v>7436</v>
      </c>
      <c r="L4882" s="139" t="s">
        <v>7703</v>
      </c>
      <c r="M4882" s="139" t="s">
        <v>7703</v>
      </c>
      <c r="N4882" s="139" t="s">
        <v>7703</v>
      </c>
      <c r="O4882" s="139" t="s">
        <v>7703</v>
      </c>
      <c r="P4882" s="139" t="s">
        <v>7703</v>
      </c>
      <c r="Q4882" s="139" t="s">
        <v>7703</v>
      </c>
      <c r="R4882" s="139" t="s">
        <v>7437</v>
      </c>
    </row>
    <row r="4883" spans="1:18" ht="15" customHeight="1">
      <c r="A4883" s="139" t="s">
        <v>50</v>
      </c>
      <c r="B4883" s="280" t="s">
        <v>3</v>
      </c>
      <c r="C4883" s="280" t="s">
        <v>143</v>
      </c>
      <c r="D4883" s="366" t="s">
        <v>8043</v>
      </c>
      <c r="E4883" s="280" t="s">
        <v>8044</v>
      </c>
      <c r="F4883" s="283" t="s">
        <v>8093</v>
      </c>
      <c r="G4883" s="139" t="s">
        <v>7861</v>
      </c>
      <c r="H4883" s="139" t="s">
        <v>7525</v>
      </c>
      <c r="I4883" s="284">
        <v>45839</v>
      </c>
      <c r="J4883" s="139" t="s">
        <v>8304</v>
      </c>
      <c r="K4883" s="139" t="s">
        <v>7451</v>
      </c>
      <c r="L4883" s="139" t="s">
        <v>7703</v>
      </c>
      <c r="M4883" s="139" t="s">
        <v>7703</v>
      </c>
      <c r="N4883" s="139" t="s">
        <v>7703</v>
      </c>
      <c r="O4883" s="139" t="s">
        <v>7703</v>
      </c>
      <c r="P4883" s="139" t="s">
        <v>7703</v>
      </c>
      <c r="Q4883" s="139" t="s">
        <v>7703</v>
      </c>
      <c r="R4883" s="139" t="s">
        <v>7437</v>
      </c>
    </row>
    <row r="4884" spans="1:18" ht="15" customHeight="1">
      <c r="A4884" s="139" t="s">
        <v>50</v>
      </c>
      <c r="B4884" s="280" t="s">
        <v>3</v>
      </c>
      <c r="C4884" s="280" t="s">
        <v>105</v>
      </c>
      <c r="D4884" s="366" t="s">
        <v>3260</v>
      </c>
      <c r="E4884" s="280" t="s">
        <v>3261</v>
      </c>
      <c r="F4884" s="283" t="s">
        <v>8327</v>
      </c>
      <c r="G4884" s="139" t="s">
        <v>7896</v>
      </c>
      <c r="H4884" s="139" t="s">
        <v>7525</v>
      </c>
      <c r="I4884" s="284">
        <v>45839</v>
      </c>
      <c r="J4884" s="139" t="s">
        <v>8304</v>
      </c>
      <c r="K4884" s="139" t="s">
        <v>2088</v>
      </c>
      <c r="L4884" s="139" t="s">
        <v>7703</v>
      </c>
      <c r="M4884" s="139" t="s">
        <v>7703</v>
      </c>
      <c r="N4884" s="139" t="s">
        <v>7703</v>
      </c>
      <c r="O4884" s="139" t="s">
        <v>7703</v>
      </c>
      <c r="P4884" s="139" t="s">
        <v>7703</v>
      </c>
      <c r="Q4884" s="139" t="s">
        <v>7703</v>
      </c>
      <c r="R4884" s="139" t="s">
        <v>7437</v>
      </c>
    </row>
    <row r="4885" spans="1:18" ht="15" customHeight="1">
      <c r="A4885" s="139" t="s">
        <v>50</v>
      </c>
      <c r="B4885" s="280" t="s">
        <v>3</v>
      </c>
      <c r="C4885" s="280" t="s">
        <v>105</v>
      </c>
      <c r="D4885" s="366" t="s">
        <v>4619</v>
      </c>
      <c r="E4885" s="280" t="s">
        <v>4620</v>
      </c>
      <c r="F4885" s="283" t="s">
        <v>8024</v>
      </c>
      <c r="G4885" s="139" t="s">
        <v>7502</v>
      </c>
      <c r="H4885" s="139" t="s">
        <v>7577</v>
      </c>
      <c r="I4885" s="284">
        <v>45839</v>
      </c>
      <c r="J4885" s="139" t="s">
        <v>8304</v>
      </c>
      <c r="K4885" s="139" t="s">
        <v>7966</v>
      </c>
      <c r="L4885" s="139" t="s">
        <v>7703</v>
      </c>
      <c r="M4885" s="139" t="s">
        <v>7703</v>
      </c>
      <c r="N4885" s="139" t="s">
        <v>7703</v>
      </c>
      <c r="O4885" s="139" t="s">
        <v>7703</v>
      </c>
      <c r="P4885" s="139" t="s">
        <v>7703</v>
      </c>
      <c r="Q4885" s="139" t="s">
        <v>7703</v>
      </c>
      <c r="R4885" s="139" t="s">
        <v>7446</v>
      </c>
    </row>
    <row r="4886" spans="1:18" ht="15" customHeight="1">
      <c r="A4886" s="139" t="s">
        <v>50</v>
      </c>
      <c r="B4886" s="280" t="s">
        <v>3</v>
      </c>
      <c r="C4886" s="280" t="s">
        <v>105</v>
      </c>
      <c r="D4886" s="366" t="s">
        <v>8340</v>
      </c>
      <c r="E4886" s="280" t="s">
        <v>8341</v>
      </c>
      <c r="F4886" s="307" t="s">
        <v>7544</v>
      </c>
      <c r="G4886" s="308" t="s">
        <v>7534</v>
      </c>
      <c r="H4886" s="308" t="s">
        <v>7434</v>
      </c>
      <c r="I4886" s="284">
        <v>45839</v>
      </c>
      <c r="J4886" s="139" t="s">
        <v>8304</v>
      </c>
      <c r="K4886" s="139" t="s">
        <v>7547</v>
      </c>
      <c r="L4886" s="139" t="s">
        <v>7703</v>
      </c>
      <c r="M4886" s="139" t="s">
        <v>7703</v>
      </c>
      <c r="N4886" s="139" t="s">
        <v>7703</v>
      </c>
      <c r="O4886" s="139" t="s">
        <v>7703</v>
      </c>
      <c r="P4886" s="139" t="s">
        <v>7703</v>
      </c>
      <c r="Q4886" s="139" t="s">
        <v>7703</v>
      </c>
      <c r="R4886" s="139" t="s">
        <v>7437</v>
      </c>
    </row>
    <row r="4887" spans="1:18" ht="15" customHeight="1">
      <c r="A4887" s="139" t="s">
        <v>50</v>
      </c>
      <c r="B4887" s="280" t="s">
        <v>3</v>
      </c>
      <c r="C4887" s="280" t="s">
        <v>105</v>
      </c>
      <c r="D4887" s="366" t="s">
        <v>7229</v>
      </c>
      <c r="E4887" s="280" t="s">
        <v>7230</v>
      </c>
      <c r="F4887" s="283" t="s">
        <v>187</v>
      </c>
      <c r="G4887" s="139" t="s">
        <v>7463</v>
      </c>
      <c r="H4887" s="139" t="s">
        <v>7434</v>
      </c>
      <c r="I4887" s="284">
        <v>45839</v>
      </c>
      <c r="J4887" s="139" t="s">
        <v>8304</v>
      </c>
      <c r="K4887" s="139" t="s">
        <v>7445</v>
      </c>
      <c r="L4887" s="139" t="s">
        <v>7703</v>
      </c>
      <c r="M4887" s="139" t="s">
        <v>7703</v>
      </c>
      <c r="N4887" s="139" t="s">
        <v>7703</v>
      </c>
      <c r="O4887" s="139" t="s">
        <v>7703</v>
      </c>
      <c r="P4887" s="139" t="s">
        <v>7703</v>
      </c>
      <c r="Q4887" s="139" t="s">
        <v>7703</v>
      </c>
      <c r="R4887" s="139" t="s">
        <v>7446</v>
      </c>
    </row>
    <row r="4888" spans="1:18" ht="15" customHeight="1">
      <c r="A4888" s="139" t="s">
        <v>50</v>
      </c>
      <c r="B4888" s="280" t="s">
        <v>3</v>
      </c>
      <c r="C4888" s="280" t="s">
        <v>143</v>
      </c>
      <c r="D4888" s="366" t="s">
        <v>4129</v>
      </c>
      <c r="E4888" s="280" t="s">
        <v>4130</v>
      </c>
      <c r="F4888" s="283" t="s">
        <v>7576</v>
      </c>
      <c r="G4888" s="139" t="s">
        <v>7577</v>
      </c>
      <c r="H4888" s="139" t="s">
        <v>7434</v>
      </c>
      <c r="I4888" s="284">
        <v>45839</v>
      </c>
      <c r="J4888" s="139" t="s">
        <v>8304</v>
      </c>
      <c r="K4888" s="139" t="s">
        <v>7451</v>
      </c>
      <c r="L4888" s="139" t="s">
        <v>7703</v>
      </c>
      <c r="M4888" s="139" t="s">
        <v>7703</v>
      </c>
      <c r="N4888" s="139" t="s">
        <v>7703</v>
      </c>
      <c r="O4888" s="139" t="s">
        <v>7703</v>
      </c>
      <c r="P4888" s="139" t="s">
        <v>7703</v>
      </c>
      <c r="Q4888" s="139" t="s">
        <v>7703</v>
      </c>
      <c r="R4888" s="139" t="s">
        <v>7446</v>
      </c>
    </row>
    <row r="4889" spans="1:18" ht="15" customHeight="1">
      <c r="A4889" s="139" t="s">
        <v>50</v>
      </c>
      <c r="B4889" s="280" t="s">
        <v>3</v>
      </c>
      <c r="C4889" s="280" t="s">
        <v>352</v>
      </c>
      <c r="D4889" s="366" t="s">
        <v>394</v>
      </c>
      <c r="E4889" s="280" t="s">
        <v>395</v>
      </c>
      <c r="F4889" s="283" t="s">
        <v>187</v>
      </c>
      <c r="G4889" s="139" t="s">
        <v>7463</v>
      </c>
      <c r="H4889" s="139" t="s">
        <v>7434</v>
      </c>
      <c r="I4889" s="284">
        <v>45839</v>
      </c>
      <c r="J4889" s="139" t="s">
        <v>8304</v>
      </c>
      <c r="K4889" s="139" t="s">
        <v>7710</v>
      </c>
      <c r="L4889" s="139" t="s">
        <v>7703</v>
      </c>
      <c r="M4889" s="139" t="s">
        <v>7703</v>
      </c>
      <c r="N4889" s="139" t="s">
        <v>7703</v>
      </c>
      <c r="O4889" s="139" t="s">
        <v>7703</v>
      </c>
      <c r="P4889" s="139" t="s">
        <v>7703</v>
      </c>
      <c r="Q4889" s="139" t="s">
        <v>7703</v>
      </c>
      <c r="R4889" s="139" t="s">
        <v>7528</v>
      </c>
    </row>
    <row r="4890" spans="1:18" ht="15" customHeight="1">
      <c r="A4890" s="139" t="s">
        <v>50</v>
      </c>
      <c r="B4890" s="280" t="s">
        <v>3</v>
      </c>
      <c r="C4890" s="280" t="s">
        <v>105</v>
      </c>
      <c r="D4890" s="366" t="s">
        <v>6426</v>
      </c>
      <c r="E4890" s="139" t="s">
        <v>6427</v>
      </c>
      <c r="F4890" s="283" t="s">
        <v>7492</v>
      </c>
      <c r="G4890" s="139" t="s">
        <v>7492</v>
      </c>
      <c r="H4890" s="139" t="s">
        <v>7492</v>
      </c>
      <c r="I4890" s="284">
        <v>45840</v>
      </c>
      <c r="J4890" s="139" t="s">
        <v>8304</v>
      </c>
      <c r="K4890" s="139" t="s">
        <v>7887</v>
      </c>
      <c r="L4890" s="139" t="s">
        <v>7703</v>
      </c>
      <c r="M4890" s="139" t="s">
        <v>7703</v>
      </c>
      <c r="N4890" s="139" t="s">
        <v>7703</v>
      </c>
      <c r="O4890" s="139" t="s">
        <v>7703</v>
      </c>
      <c r="P4890" s="139" t="s">
        <v>7703</v>
      </c>
      <c r="Q4890" s="139" t="s">
        <v>7703</v>
      </c>
      <c r="R4890" s="139" t="s">
        <v>7437</v>
      </c>
    </row>
    <row r="4891" spans="1:18" ht="15" customHeight="1">
      <c r="A4891" s="139" t="s">
        <v>50</v>
      </c>
      <c r="B4891" s="280" t="s">
        <v>3</v>
      </c>
      <c r="C4891" s="280" t="s">
        <v>105</v>
      </c>
      <c r="D4891" s="366" t="s">
        <v>8052</v>
      </c>
      <c r="E4891" s="280" t="s">
        <v>8053</v>
      </c>
      <c r="F4891" s="283" t="s">
        <v>8157</v>
      </c>
      <c r="G4891" s="139" t="s">
        <v>7896</v>
      </c>
      <c r="H4891" s="139" t="s">
        <v>7525</v>
      </c>
      <c r="I4891" s="284">
        <v>45843</v>
      </c>
      <c r="J4891" s="139" t="s">
        <v>8304</v>
      </c>
      <c r="K4891" s="139" t="s">
        <v>7465</v>
      </c>
      <c r="L4891" s="139" t="s">
        <v>7703</v>
      </c>
      <c r="M4891" s="139" t="s">
        <v>7703</v>
      </c>
      <c r="N4891" s="139" t="s">
        <v>7703</v>
      </c>
      <c r="O4891" s="139" t="s">
        <v>7703</v>
      </c>
      <c r="P4891" s="139" t="s">
        <v>7703</v>
      </c>
      <c r="Q4891" s="139" t="s">
        <v>7703</v>
      </c>
      <c r="R4891" s="139" t="s">
        <v>7437</v>
      </c>
    </row>
    <row r="4892" spans="1:18" ht="15" customHeight="1">
      <c r="A4892" s="139" t="s">
        <v>50</v>
      </c>
      <c r="B4892" s="280" t="s">
        <v>3</v>
      </c>
      <c r="C4892" s="280" t="s">
        <v>105</v>
      </c>
      <c r="D4892" s="366" t="s">
        <v>8336</v>
      </c>
      <c r="E4892" s="280" t="s">
        <v>8337</v>
      </c>
      <c r="F4892" s="307" t="s">
        <v>7544</v>
      </c>
      <c r="G4892" s="308" t="s">
        <v>7534</v>
      </c>
      <c r="H4892" s="308" t="s">
        <v>7434</v>
      </c>
      <c r="I4892" s="284">
        <v>45843</v>
      </c>
      <c r="J4892" s="139" t="s">
        <v>8304</v>
      </c>
      <c r="K4892" s="139" t="s">
        <v>7465</v>
      </c>
      <c r="L4892" s="139" t="s">
        <v>7703</v>
      </c>
      <c r="M4892" s="139" t="s">
        <v>7703</v>
      </c>
      <c r="N4892" s="139" t="s">
        <v>7703</v>
      </c>
      <c r="O4892" s="139" t="s">
        <v>7703</v>
      </c>
      <c r="P4892" s="139" t="s">
        <v>7703</v>
      </c>
      <c r="Q4892" s="139" t="s">
        <v>7703</v>
      </c>
      <c r="R4892" s="139" t="s">
        <v>7437</v>
      </c>
    </row>
    <row r="4893" spans="1:18" ht="15" customHeight="1">
      <c r="A4893" s="139" t="s">
        <v>50</v>
      </c>
      <c r="B4893" s="280" t="s">
        <v>3</v>
      </c>
      <c r="C4893" s="280" t="s">
        <v>105</v>
      </c>
      <c r="D4893" s="366" t="s">
        <v>8338</v>
      </c>
      <c r="E4893" s="283" t="s">
        <v>3616</v>
      </c>
      <c r="F4893" s="283" t="s">
        <v>700</v>
      </c>
      <c r="G4893" s="139" t="s">
        <v>7736</v>
      </c>
      <c r="H4893" s="139" t="s">
        <v>7577</v>
      </c>
      <c r="I4893" s="284">
        <v>45845</v>
      </c>
      <c r="J4893" s="139" t="s">
        <v>8331</v>
      </c>
      <c r="K4893" s="139" t="s">
        <v>7593</v>
      </c>
      <c r="L4893" s="139" t="s">
        <v>7703</v>
      </c>
      <c r="M4893" s="139" t="s">
        <v>7703</v>
      </c>
      <c r="N4893" s="139" t="s">
        <v>7703</v>
      </c>
      <c r="O4893" s="139" t="s">
        <v>7703</v>
      </c>
      <c r="P4893" s="139" t="s">
        <v>7703</v>
      </c>
      <c r="Q4893" s="139" t="s">
        <v>7703</v>
      </c>
      <c r="R4893" s="139" t="s">
        <v>7437</v>
      </c>
    </row>
    <row r="4894" spans="1:18" ht="15" customHeight="1">
      <c r="A4894" s="139" t="s">
        <v>50</v>
      </c>
      <c r="B4894" s="280" t="s">
        <v>3</v>
      </c>
      <c r="C4894" s="280" t="s">
        <v>105</v>
      </c>
      <c r="D4894" s="366" t="s">
        <v>1642</v>
      </c>
      <c r="E4894" s="280" t="s">
        <v>1633</v>
      </c>
      <c r="F4894" s="362" t="s">
        <v>7524</v>
      </c>
      <c r="G4894" s="139" t="s">
        <v>7525</v>
      </c>
      <c r="H4894" s="139" t="s">
        <v>7525</v>
      </c>
      <c r="I4894" s="284">
        <v>45845</v>
      </c>
      <c r="J4894" s="139" t="s">
        <v>8331</v>
      </c>
      <c r="K4894" s="139" t="s">
        <v>7451</v>
      </c>
      <c r="L4894" s="139" t="s">
        <v>7703</v>
      </c>
      <c r="M4894" s="139" t="s">
        <v>7703</v>
      </c>
      <c r="N4894" s="139" t="s">
        <v>7703</v>
      </c>
      <c r="O4894" s="139" t="s">
        <v>7703</v>
      </c>
      <c r="P4894" s="139" t="s">
        <v>7703</v>
      </c>
      <c r="Q4894" s="139" t="s">
        <v>7703</v>
      </c>
      <c r="R4894" s="139" t="s">
        <v>7437</v>
      </c>
    </row>
    <row r="4895" spans="1:18" ht="15" customHeight="1">
      <c r="A4895" s="139" t="s">
        <v>50</v>
      </c>
      <c r="B4895" s="280" t="s">
        <v>3</v>
      </c>
      <c r="C4895" s="280" t="s">
        <v>143</v>
      </c>
      <c r="D4895" s="366" t="s">
        <v>6986</v>
      </c>
      <c r="E4895" s="280" t="s">
        <v>6987</v>
      </c>
      <c r="F4895" s="139" t="s">
        <v>7903</v>
      </c>
      <c r="G4895" s="139" t="s">
        <v>7577</v>
      </c>
      <c r="H4895" s="139" t="s">
        <v>7434</v>
      </c>
      <c r="I4895" s="284">
        <v>45845</v>
      </c>
      <c r="J4895" s="139" t="s">
        <v>8331</v>
      </c>
      <c r="K4895" s="139" t="s">
        <v>8365</v>
      </c>
      <c r="L4895" s="139" t="s">
        <v>7703</v>
      </c>
      <c r="M4895" s="139" t="s">
        <v>7703</v>
      </c>
      <c r="N4895" s="139" t="s">
        <v>7703</v>
      </c>
      <c r="O4895" s="139" t="s">
        <v>7703</v>
      </c>
      <c r="P4895" s="139" t="s">
        <v>7703</v>
      </c>
      <c r="Q4895" s="139" t="s">
        <v>7703</v>
      </c>
      <c r="R4895" s="139" t="s">
        <v>7437</v>
      </c>
    </row>
    <row r="4896" spans="1:18" ht="15" customHeight="1">
      <c r="A4896" s="139" t="s">
        <v>50</v>
      </c>
      <c r="B4896" s="280" t="s">
        <v>3</v>
      </c>
      <c r="C4896" s="280" t="s">
        <v>143</v>
      </c>
      <c r="D4896" s="366" t="s">
        <v>6738</v>
      </c>
      <c r="E4896" s="280" t="s">
        <v>6739</v>
      </c>
      <c r="F4896" s="283" t="s">
        <v>7739</v>
      </c>
      <c r="G4896" s="139" t="s">
        <v>7896</v>
      </c>
      <c r="H4896" s="139" t="s">
        <v>7525</v>
      </c>
      <c r="I4896" s="284">
        <v>45846</v>
      </c>
      <c r="J4896" s="139" t="s">
        <v>8304</v>
      </c>
      <c r="K4896" s="139" t="s">
        <v>7511</v>
      </c>
      <c r="L4896" s="139" t="s">
        <v>7703</v>
      </c>
      <c r="M4896" s="139" t="s">
        <v>7703</v>
      </c>
      <c r="N4896" s="139" t="s">
        <v>7703</v>
      </c>
      <c r="O4896" s="139" t="s">
        <v>7703</v>
      </c>
      <c r="P4896" s="139" t="s">
        <v>7703</v>
      </c>
      <c r="Q4896" s="139" t="s">
        <v>7703</v>
      </c>
      <c r="R4896" s="139" t="s">
        <v>7446</v>
      </c>
    </row>
    <row r="4897" spans="1:18" ht="15" customHeight="1">
      <c r="A4897" s="139" t="s">
        <v>50</v>
      </c>
      <c r="B4897" s="280" t="s">
        <v>3</v>
      </c>
      <c r="C4897" s="280" t="s">
        <v>105</v>
      </c>
      <c r="D4897" s="366" t="s">
        <v>5617</v>
      </c>
      <c r="E4897" s="280" t="s">
        <v>5618</v>
      </c>
      <c r="F4897" s="283" t="s">
        <v>7739</v>
      </c>
      <c r="G4897" s="139" t="s">
        <v>7896</v>
      </c>
      <c r="H4897" s="139" t="s">
        <v>7525</v>
      </c>
      <c r="I4897" s="284">
        <v>45846</v>
      </c>
      <c r="J4897" s="139" t="s">
        <v>8304</v>
      </c>
      <c r="K4897" s="139" t="s">
        <v>7821</v>
      </c>
      <c r="L4897" s="139" t="s">
        <v>7703</v>
      </c>
      <c r="M4897" s="139" t="s">
        <v>7703</v>
      </c>
      <c r="N4897" s="139" t="s">
        <v>7703</v>
      </c>
      <c r="O4897" s="139" t="s">
        <v>7703</v>
      </c>
      <c r="P4897" s="139" t="s">
        <v>7703</v>
      </c>
      <c r="Q4897" s="139" t="s">
        <v>7703</v>
      </c>
      <c r="R4897" s="139" t="s">
        <v>7446</v>
      </c>
    </row>
    <row r="4898" spans="1:18" ht="15" customHeight="1">
      <c r="A4898" s="139" t="s">
        <v>50</v>
      </c>
      <c r="B4898" s="280" t="s">
        <v>3</v>
      </c>
      <c r="C4898" s="280" t="s">
        <v>105</v>
      </c>
      <c r="D4898" s="366" t="s">
        <v>6952</v>
      </c>
      <c r="E4898" s="280" t="s">
        <v>6953</v>
      </c>
      <c r="F4898" s="283" t="s">
        <v>7894</v>
      </c>
      <c r="G4898" s="139" t="s">
        <v>7861</v>
      </c>
      <c r="H4898" s="139" t="s">
        <v>7525</v>
      </c>
      <c r="I4898" s="284">
        <v>45846</v>
      </c>
      <c r="J4898" s="139" t="s">
        <v>8304</v>
      </c>
      <c r="K4898" s="139" t="s">
        <v>7694</v>
      </c>
      <c r="L4898" s="139" t="s">
        <v>7703</v>
      </c>
      <c r="M4898" s="139" t="s">
        <v>7703</v>
      </c>
      <c r="N4898" s="139" t="s">
        <v>7703</v>
      </c>
      <c r="O4898" s="139" t="s">
        <v>7703</v>
      </c>
      <c r="P4898" s="139" t="s">
        <v>7703</v>
      </c>
      <c r="Q4898" s="139" t="s">
        <v>7703</v>
      </c>
      <c r="R4898" s="139" t="s">
        <v>7446</v>
      </c>
    </row>
    <row r="4899" spans="1:18" ht="15" customHeight="1">
      <c r="A4899" s="139" t="s">
        <v>50</v>
      </c>
      <c r="B4899" s="280" t="s">
        <v>3</v>
      </c>
      <c r="C4899" s="280" t="s">
        <v>105</v>
      </c>
      <c r="D4899" s="366" t="s">
        <v>1461</v>
      </c>
      <c r="E4899" s="280" t="s">
        <v>1462</v>
      </c>
      <c r="F4899" s="283" t="s">
        <v>7894</v>
      </c>
      <c r="G4899" s="139" t="s">
        <v>7861</v>
      </c>
      <c r="H4899" s="139" t="s">
        <v>7525</v>
      </c>
      <c r="I4899" s="284">
        <v>45846</v>
      </c>
      <c r="J4899" s="139" t="s">
        <v>8304</v>
      </c>
      <c r="K4899" s="139" t="s">
        <v>7814</v>
      </c>
      <c r="L4899" s="139" t="s">
        <v>7703</v>
      </c>
      <c r="M4899" s="139" t="s">
        <v>7703</v>
      </c>
      <c r="N4899" s="139" t="s">
        <v>7703</v>
      </c>
      <c r="O4899" s="139" t="s">
        <v>7703</v>
      </c>
      <c r="P4899" s="139" t="s">
        <v>7703</v>
      </c>
      <c r="Q4899" s="139" t="s">
        <v>7703</v>
      </c>
      <c r="R4899" s="139" t="s">
        <v>7437</v>
      </c>
    </row>
    <row r="4900" spans="1:18" ht="15" customHeight="1">
      <c r="A4900" s="139" t="s">
        <v>50</v>
      </c>
      <c r="B4900" s="280" t="s">
        <v>3</v>
      </c>
      <c r="C4900" s="280" t="s">
        <v>105</v>
      </c>
      <c r="D4900" s="366" t="s">
        <v>2022</v>
      </c>
      <c r="E4900" s="280" t="s">
        <v>2023</v>
      </c>
      <c r="F4900" s="283" t="s">
        <v>7492</v>
      </c>
      <c r="G4900" s="139" t="s">
        <v>7492</v>
      </c>
      <c r="H4900" s="139" t="s">
        <v>7492</v>
      </c>
      <c r="I4900" s="284">
        <v>45846</v>
      </c>
      <c r="J4900" s="139" t="s">
        <v>8304</v>
      </c>
      <c r="K4900" s="139" t="s">
        <v>7711</v>
      </c>
      <c r="L4900" s="139" t="s">
        <v>7703</v>
      </c>
      <c r="M4900" s="139" t="s">
        <v>7703</v>
      </c>
      <c r="N4900" s="139" t="s">
        <v>7703</v>
      </c>
      <c r="O4900" s="139" t="s">
        <v>7703</v>
      </c>
      <c r="P4900" s="139" t="s">
        <v>7703</v>
      </c>
      <c r="Q4900" s="139" t="s">
        <v>7703</v>
      </c>
      <c r="R4900" s="139" t="s">
        <v>7446</v>
      </c>
    </row>
    <row r="4901" spans="1:18" ht="15" customHeight="1">
      <c r="A4901" s="139" t="s">
        <v>50</v>
      </c>
      <c r="B4901" s="280" t="s">
        <v>3</v>
      </c>
      <c r="C4901" s="280" t="s">
        <v>105</v>
      </c>
      <c r="D4901" s="366" t="s">
        <v>3803</v>
      </c>
      <c r="E4901" s="280" t="s">
        <v>3804</v>
      </c>
      <c r="F4901" s="283" t="s">
        <v>187</v>
      </c>
      <c r="G4901" s="139" t="s">
        <v>7463</v>
      </c>
      <c r="H4901" s="139" t="s">
        <v>7434</v>
      </c>
      <c r="I4901" s="284">
        <v>45850</v>
      </c>
      <c r="J4901" s="139" t="s">
        <v>8298</v>
      </c>
      <c r="K4901" s="139" t="s">
        <v>2088</v>
      </c>
      <c r="L4901" s="139" t="s">
        <v>7703</v>
      </c>
      <c r="M4901" s="139" t="s">
        <v>7703</v>
      </c>
      <c r="N4901" s="139" t="s">
        <v>7703</v>
      </c>
      <c r="O4901" s="139" t="s">
        <v>7703</v>
      </c>
      <c r="P4901" s="139" t="s">
        <v>7703</v>
      </c>
      <c r="Q4901" s="139" t="s">
        <v>7703</v>
      </c>
      <c r="R4901" s="139" t="s">
        <v>7437</v>
      </c>
    </row>
    <row r="4902" spans="1:18" ht="15" customHeight="1">
      <c r="A4902" s="139" t="s">
        <v>50</v>
      </c>
      <c r="B4902" s="280" t="s">
        <v>3</v>
      </c>
      <c r="C4902" s="280" t="s">
        <v>105</v>
      </c>
      <c r="D4902" s="366" t="s">
        <v>4684</v>
      </c>
      <c r="E4902" s="280" t="s">
        <v>4685</v>
      </c>
      <c r="F4902" s="283" t="s">
        <v>187</v>
      </c>
      <c r="G4902" s="139" t="s">
        <v>7463</v>
      </c>
      <c r="H4902" s="139" t="s">
        <v>7434</v>
      </c>
      <c r="I4902" s="284">
        <v>45850</v>
      </c>
      <c r="J4902" s="139" t="s">
        <v>8298</v>
      </c>
      <c r="K4902" s="139" t="s">
        <v>7527</v>
      </c>
      <c r="L4902" s="139" t="s">
        <v>7703</v>
      </c>
      <c r="M4902" s="139" t="s">
        <v>7703</v>
      </c>
      <c r="N4902" s="139" t="s">
        <v>7703</v>
      </c>
      <c r="O4902" s="139" t="s">
        <v>7703</v>
      </c>
      <c r="P4902" s="139" t="s">
        <v>7703</v>
      </c>
      <c r="Q4902" s="139" t="s">
        <v>7703</v>
      </c>
      <c r="R4902" s="139" t="s">
        <v>7528</v>
      </c>
    </row>
    <row r="4903" spans="1:18" ht="15" customHeight="1">
      <c r="A4903" s="139" t="s">
        <v>50</v>
      </c>
      <c r="B4903" s="280" t="s">
        <v>3</v>
      </c>
      <c r="C4903" s="280" t="s">
        <v>105</v>
      </c>
      <c r="D4903" s="366" t="s">
        <v>5600</v>
      </c>
      <c r="E4903" s="280" t="s">
        <v>5601</v>
      </c>
      <c r="F4903" s="283" t="s">
        <v>187</v>
      </c>
      <c r="G4903" s="139" t="s">
        <v>7463</v>
      </c>
      <c r="H4903" s="139" t="s">
        <v>7434</v>
      </c>
      <c r="I4903" s="363">
        <v>45859</v>
      </c>
      <c r="J4903" s="280" t="s">
        <v>8342</v>
      </c>
      <c r="K4903" s="139" t="s">
        <v>2088</v>
      </c>
      <c r="L4903" s="139" t="s">
        <v>7703</v>
      </c>
      <c r="M4903" s="139" t="s">
        <v>7703</v>
      </c>
      <c r="N4903" s="139" t="s">
        <v>7703</v>
      </c>
      <c r="O4903" s="139" t="s">
        <v>7703</v>
      </c>
      <c r="P4903" s="139" t="s">
        <v>7703</v>
      </c>
      <c r="Q4903" s="139" t="s">
        <v>7703</v>
      </c>
      <c r="R4903" s="139" t="s">
        <v>7437</v>
      </c>
    </row>
    <row r="4904" spans="1:18" ht="15" customHeight="1">
      <c r="A4904" s="139" t="s">
        <v>50</v>
      </c>
      <c r="B4904" s="280" t="s">
        <v>3</v>
      </c>
      <c r="C4904" s="280" t="s">
        <v>105</v>
      </c>
      <c r="D4904" s="366" t="s">
        <v>8360</v>
      </c>
      <c r="E4904" s="280" t="s">
        <v>7360</v>
      </c>
      <c r="F4904" s="283" t="s">
        <v>187</v>
      </c>
      <c r="G4904" s="139" t="s">
        <v>7463</v>
      </c>
      <c r="H4904" s="139" t="s">
        <v>7434</v>
      </c>
      <c r="I4904" s="284">
        <v>45850</v>
      </c>
      <c r="J4904" s="139" t="s">
        <v>8298</v>
      </c>
      <c r="K4904" s="139" t="s">
        <v>7527</v>
      </c>
      <c r="L4904" s="139" t="s">
        <v>7703</v>
      </c>
      <c r="M4904" s="139" t="s">
        <v>7703</v>
      </c>
      <c r="N4904" s="139" t="s">
        <v>7703</v>
      </c>
      <c r="O4904" s="139" t="s">
        <v>7703</v>
      </c>
      <c r="P4904" s="139" t="s">
        <v>7703</v>
      </c>
      <c r="Q4904" s="139" t="s">
        <v>7703</v>
      </c>
      <c r="R4904" s="139" t="s">
        <v>7528</v>
      </c>
    </row>
    <row r="4905" spans="1:18" ht="15" customHeight="1">
      <c r="A4905" s="139" t="s">
        <v>50</v>
      </c>
      <c r="B4905" s="280" t="s">
        <v>3</v>
      </c>
      <c r="C4905" s="280" t="s">
        <v>105</v>
      </c>
      <c r="D4905" s="366" t="s">
        <v>4204</v>
      </c>
      <c r="E4905" s="280" t="s">
        <v>4205</v>
      </c>
      <c r="F4905" s="283" t="s">
        <v>187</v>
      </c>
      <c r="G4905" s="139" t="s">
        <v>7463</v>
      </c>
      <c r="H4905" s="139" t="s">
        <v>7434</v>
      </c>
      <c r="I4905" s="284">
        <v>45850</v>
      </c>
      <c r="J4905" s="139" t="s">
        <v>8298</v>
      </c>
      <c r="K4905" s="139" t="s">
        <v>7548</v>
      </c>
      <c r="L4905" s="139" t="s">
        <v>7703</v>
      </c>
      <c r="M4905" s="139" t="s">
        <v>7703</v>
      </c>
      <c r="N4905" s="139" t="s">
        <v>7703</v>
      </c>
      <c r="O4905" s="139" t="s">
        <v>7703</v>
      </c>
      <c r="P4905" s="139" t="s">
        <v>7703</v>
      </c>
      <c r="Q4905" s="139" t="s">
        <v>7703</v>
      </c>
      <c r="R4905" s="139" t="s">
        <v>7437</v>
      </c>
    </row>
    <row r="4906" spans="1:18" ht="15" customHeight="1">
      <c r="A4906" s="139" t="s">
        <v>50</v>
      </c>
      <c r="B4906" s="280" t="s">
        <v>3</v>
      </c>
      <c r="C4906" s="280" t="s">
        <v>105</v>
      </c>
      <c r="D4906" s="366" t="s">
        <v>1335</v>
      </c>
      <c r="E4906" s="280" t="s">
        <v>1336</v>
      </c>
      <c r="F4906" s="283" t="s">
        <v>7492</v>
      </c>
      <c r="G4906" s="139" t="s">
        <v>7492</v>
      </c>
      <c r="H4906" s="139" t="s">
        <v>7492</v>
      </c>
      <c r="I4906" s="284">
        <v>45852</v>
      </c>
      <c r="J4906" s="139" t="s">
        <v>8331</v>
      </c>
      <c r="K4906" s="139" t="s">
        <v>7773</v>
      </c>
      <c r="L4906" s="139" t="s">
        <v>7703</v>
      </c>
      <c r="M4906" s="139" t="s">
        <v>7703</v>
      </c>
      <c r="N4906" s="139" t="s">
        <v>7703</v>
      </c>
      <c r="O4906" s="139" t="s">
        <v>7703</v>
      </c>
      <c r="P4906" s="139" t="s">
        <v>7703</v>
      </c>
      <c r="Q4906" s="139" t="s">
        <v>7703</v>
      </c>
      <c r="R4906" s="139" t="s">
        <v>7437</v>
      </c>
    </row>
    <row r="4907" spans="1:18" ht="15" customHeight="1">
      <c r="A4907" s="139" t="s">
        <v>50</v>
      </c>
      <c r="B4907" s="280" t="s">
        <v>3</v>
      </c>
      <c r="C4907" s="280" t="s">
        <v>105</v>
      </c>
      <c r="D4907" s="366" t="s">
        <v>4485</v>
      </c>
      <c r="E4907" s="280" t="s">
        <v>4486</v>
      </c>
      <c r="F4907" s="283" t="s">
        <v>187</v>
      </c>
      <c r="G4907" s="139" t="s">
        <v>7463</v>
      </c>
      <c r="H4907" s="139" t="s">
        <v>7434</v>
      </c>
      <c r="I4907" s="284">
        <v>45854</v>
      </c>
      <c r="J4907" s="139" t="s">
        <v>8299</v>
      </c>
      <c r="K4907" s="139" t="s">
        <v>7465</v>
      </c>
      <c r="L4907" s="139" t="s">
        <v>7703</v>
      </c>
      <c r="M4907" s="139" t="s">
        <v>7703</v>
      </c>
      <c r="N4907" s="139" t="s">
        <v>7703</v>
      </c>
      <c r="O4907" s="139" t="s">
        <v>7703</v>
      </c>
      <c r="P4907" s="139" t="s">
        <v>7703</v>
      </c>
      <c r="Q4907" s="139" t="s">
        <v>7703</v>
      </c>
      <c r="R4907" s="139" t="s">
        <v>7437</v>
      </c>
    </row>
    <row r="4908" spans="1:18" ht="15" customHeight="1">
      <c r="A4908" s="139" t="s">
        <v>50</v>
      </c>
      <c r="B4908" s="280" t="s">
        <v>3</v>
      </c>
      <c r="C4908" s="280" t="s">
        <v>105</v>
      </c>
      <c r="D4908" s="366" t="s">
        <v>4807</v>
      </c>
      <c r="E4908" s="280" t="s">
        <v>4808</v>
      </c>
      <c r="F4908" s="283" t="s">
        <v>187</v>
      </c>
      <c r="G4908" s="139" t="s">
        <v>7463</v>
      </c>
      <c r="H4908" s="139" t="s">
        <v>7434</v>
      </c>
      <c r="I4908" s="284">
        <v>45854</v>
      </c>
      <c r="J4908" s="139" t="s">
        <v>8299</v>
      </c>
      <c r="K4908" s="139" t="s">
        <v>7593</v>
      </c>
      <c r="L4908" s="139" t="s">
        <v>7703</v>
      </c>
      <c r="M4908" s="139" t="s">
        <v>7703</v>
      </c>
      <c r="N4908" s="139" t="s">
        <v>7703</v>
      </c>
      <c r="O4908" s="139" t="s">
        <v>7703</v>
      </c>
      <c r="P4908" s="139" t="s">
        <v>7703</v>
      </c>
      <c r="Q4908" s="139" t="s">
        <v>7703</v>
      </c>
      <c r="R4908" s="139" t="s">
        <v>7437</v>
      </c>
    </row>
    <row r="4909" spans="1:18" ht="15" customHeight="1">
      <c r="A4909" s="139" t="s">
        <v>50</v>
      </c>
      <c r="B4909" s="280" t="s">
        <v>3</v>
      </c>
      <c r="C4909" s="280" t="s">
        <v>105</v>
      </c>
      <c r="D4909" s="366" t="s">
        <v>2798</v>
      </c>
      <c r="E4909" s="282" t="s">
        <v>2799</v>
      </c>
      <c r="F4909" s="283" t="s">
        <v>7862</v>
      </c>
      <c r="G4909" s="139" t="s">
        <v>8181</v>
      </c>
      <c r="H4909" s="139" t="s">
        <v>7525</v>
      </c>
      <c r="I4909" s="284">
        <v>45863</v>
      </c>
      <c r="J4909" s="139" t="s">
        <v>8300</v>
      </c>
      <c r="K4909" s="139" t="s">
        <v>7465</v>
      </c>
      <c r="L4909" s="139" t="s">
        <v>7703</v>
      </c>
      <c r="M4909" s="139" t="s">
        <v>7703</v>
      </c>
      <c r="N4909" s="139" t="s">
        <v>7703</v>
      </c>
      <c r="O4909" s="139" t="s">
        <v>7703</v>
      </c>
      <c r="P4909" s="139" t="s">
        <v>7703</v>
      </c>
      <c r="Q4909" s="139" t="s">
        <v>7703</v>
      </c>
      <c r="R4909" s="139" t="s">
        <v>7437</v>
      </c>
    </row>
    <row r="4910" spans="1:18" ht="15" customHeight="1">
      <c r="A4910" s="139" t="s">
        <v>50</v>
      </c>
      <c r="B4910" s="280" t="s">
        <v>3</v>
      </c>
      <c r="C4910" s="280" t="s">
        <v>105</v>
      </c>
      <c r="D4910" s="366" t="s">
        <v>3558</v>
      </c>
      <c r="E4910" s="280" t="s">
        <v>3559</v>
      </c>
      <c r="F4910" s="307" t="s">
        <v>7807</v>
      </c>
      <c r="G4910" s="308" t="s">
        <v>7448</v>
      </c>
      <c r="H4910" s="308" t="s">
        <v>7449</v>
      </c>
      <c r="I4910" s="284">
        <v>45856</v>
      </c>
      <c r="J4910" s="139" t="s">
        <v>8331</v>
      </c>
      <c r="K4910" s="139" t="s">
        <v>7710</v>
      </c>
      <c r="L4910" s="139" t="s">
        <v>7703</v>
      </c>
      <c r="M4910" s="139" t="s">
        <v>7703</v>
      </c>
      <c r="N4910" s="139" t="s">
        <v>7703</v>
      </c>
      <c r="O4910" s="139" t="s">
        <v>7703</v>
      </c>
      <c r="P4910" s="139" t="s">
        <v>7703</v>
      </c>
      <c r="Q4910" s="139" t="s">
        <v>7703</v>
      </c>
      <c r="R4910" s="139" t="s">
        <v>7528</v>
      </c>
    </row>
    <row r="4911" spans="1:18" ht="15" customHeight="1">
      <c r="A4911" s="139" t="s">
        <v>50</v>
      </c>
      <c r="B4911" s="280" t="s">
        <v>3</v>
      </c>
      <c r="C4911" s="280" t="s">
        <v>143</v>
      </c>
      <c r="D4911" s="366" t="s">
        <v>6750</v>
      </c>
      <c r="E4911" s="280" t="s">
        <v>6751</v>
      </c>
      <c r="F4911" s="307" t="s">
        <v>7807</v>
      </c>
      <c r="G4911" s="308" t="s">
        <v>7448</v>
      </c>
      <c r="H4911" s="308" t="s">
        <v>7449</v>
      </c>
      <c r="I4911" s="284">
        <v>45856</v>
      </c>
      <c r="J4911" s="139" t="s">
        <v>8331</v>
      </c>
      <c r="K4911" s="139" t="s">
        <v>2088</v>
      </c>
      <c r="L4911" s="139" t="s">
        <v>7703</v>
      </c>
      <c r="M4911" s="139" t="s">
        <v>7703</v>
      </c>
      <c r="N4911" s="139" t="s">
        <v>7703</v>
      </c>
      <c r="O4911" s="139" t="s">
        <v>7703</v>
      </c>
      <c r="P4911" s="139" t="s">
        <v>7703</v>
      </c>
      <c r="Q4911" s="139" t="s">
        <v>7703</v>
      </c>
      <c r="R4911" s="139" t="s">
        <v>7437</v>
      </c>
    </row>
    <row r="4912" spans="1:18" ht="15" customHeight="1">
      <c r="A4912" s="139" t="s">
        <v>50</v>
      </c>
      <c r="B4912" s="280" t="s">
        <v>3</v>
      </c>
      <c r="C4912" s="280" t="s">
        <v>105</v>
      </c>
      <c r="D4912" s="366" t="s">
        <v>6899</v>
      </c>
      <c r="E4912" s="280" t="s">
        <v>6900</v>
      </c>
      <c r="F4912" s="307" t="s">
        <v>7807</v>
      </c>
      <c r="G4912" s="308" t="s">
        <v>7448</v>
      </c>
      <c r="H4912" s="308" t="s">
        <v>7449</v>
      </c>
      <c r="I4912" s="284">
        <v>45856</v>
      </c>
      <c r="J4912" s="139" t="s">
        <v>8331</v>
      </c>
      <c r="K4912" s="139" t="s">
        <v>7593</v>
      </c>
      <c r="L4912" s="139" t="s">
        <v>7703</v>
      </c>
      <c r="M4912" s="139" t="s">
        <v>7703</v>
      </c>
      <c r="N4912" s="139" t="s">
        <v>7703</v>
      </c>
      <c r="O4912" s="139" t="s">
        <v>7703</v>
      </c>
      <c r="P4912" s="139" t="s">
        <v>7703</v>
      </c>
      <c r="Q4912" s="139" t="s">
        <v>7703</v>
      </c>
      <c r="R4912" s="139" t="s">
        <v>7437</v>
      </c>
    </row>
    <row r="4913" spans="1:18" ht="15" customHeight="1">
      <c r="A4913" s="139" t="s">
        <v>50</v>
      </c>
      <c r="B4913" s="280" t="s">
        <v>3</v>
      </c>
      <c r="C4913" s="280" t="s">
        <v>105</v>
      </c>
      <c r="D4913" s="366" t="s">
        <v>7108</v>
      </c>
      <c r="E4913" s="280" t="s">
        <v>7109</v>
      </c>
      <c r="F4913" s="307" t="s">
        <v>7807</v>
      </c>
      <c r="G4913" s="308" t="s">
        <v>7448</v>
      </c>
      <c r="H4913" s="308" t="s">
        <v>7449</v>
      </c>
      <c r="I4913" s="284">
        <v>45856</v>
      </c>
      <c r="J4913" s="139" t="s">
        <v>8331</v>
      </c>
      <c r="K4913" s="139" t="s">
        <v>7548</v>
      </c>
      <c r="L4913" s="139" t="s">
        <v>7703</v>
      </c>
      <c r="M4913" s="139" t="s">
        <v>7703</v>
      </c>
      <c r="N4913" s="139" t="s">
        <v>7703</v>
      </c>
      <c r="O4913" s="139" t="s">
        <v>7703</v>
      </c>
      <c r="P4913" s="139" t="s">
        <v>7703</v>
      </c>
      <c r="Q4913" s="139" t="s">
        <v>7703</v>
      </c>
      <c r="R4913" s="139" t="s">
        <v>7437</v>
      </c>
    </row>
    <row r="4914" spans="1:18" ht="15" customHeight="1">
      <c r="A4914" s="139" t="s">
        <v>50</v>
      </c>
      <c r="B4914" s="280" t="s">
        <v>3</v>
      </c>
      <c r="C4914" s="280" t="s">
        <v>105</v>
      </c>
      <c r="D4914" s="366" t="s">
        <v>8347</v>
      </c>
      <c r="E4914" s="280" t="s">
        <v>8348</v>
      </c>
      <c r="F4914" s="307" t="s">
        <v>7807</v>
      </c>
      <c r="G4914" s="308" t="s">
        <v>7448</v>
      </c>
      <c r="H4914" s="308" t="s">
        <v>7449</v>
      </c>
      <c r="I4914" s="284">
        <v>45856</v>
      </c>
      <c r="J4914" s="139" t="s">
        <v>8331</v>
      </c>
      <c r="K4914" s="139" t="s">
        <v>2088</v>
      </c>
      <c r="L4914" s="139" t="s">
        <v>7703</v>
      </c>
      <c r="M4914" s="139" t="s">
        <v>7703</v>
      </c>
      <c r="N4914" s="139" t="s">
        <v>7703</v>
      </c>
      <c r="O4914" s="139" t="s">
        <v>7703</v>
      </c>
      <c r="P4914" s="139" t="s">
        <v>7703</v>
      </c>
      <c r="Q4914" s="139" t="s">
        <v>7703</v>
      </c>
      <c r="R4914" s="139"/>
    </row>
    <row r="4915" spans="1:18" ht="15" customHeight="1">
      <c r="A4915" s="139" t="s">
        <v>50</v>
      </c>
      <c r="B4915" s="280" t="s">
        <v>3</v>
      </c>
      <c r="C4915" s="280" t="s">
        <v>105</v>
      </c>
      <c r="D4915" s="366" t="s">
        <v>6530</v>
      </c>
      <c r="E4915" s="280" t="s">
        <v>6531</v>
      </c>
      <c r="F4915" s="283" t="s">
        <v>7894</v>
      </c>
      <c r="G4915" s="139" t="s">
        <v>7861</v>
      </c>
      <c r="H4915" s="139" t="s">
        <v>7525</v>
      </c>
      <c r="I4915" s="284">
        <v>45859</v>
      </c>
      <c r="J4915" s="139" t="s">
        <v>8342</v>
      </c>
      <c r="K4915" s="139" t="s">
        <v>7593</v>
      </c>
      <c r="L4915" s="139" t="s">
        <v>7703</v>
      </c>
      <c r="M4915" s="139" t="s">
        <v>7703</v>
      </c>
      <c r="N4915" s="139" t="s">
        <v>7703</v>
      </c>
      <c r="O4915" s="139" t="s">
        <v>7703</v>
      </c>
      <c r="P4915" s="139" t="s">
        <v>7703</v>
      </c>
      <c r="Q4915" s="139" t="s">
        <v>7703</v>
      </c>
      <c r="R4915" s="139" t="s">
        <v>7437</v>
      </c>
    </row>
    <row r="4916" spans="1:18" ht="15" customHeight="1">
      <c r="A4916" s="139" t="s">
        <v>50</v>
      </c>
      <c r="B4916" s="280" t="s">
        <v>3</v>
      </c>
      <c r="C4916" s="280" t="s">
        <v>143</v>
      </c>
      <c r="D4916" s="366" t="s">
        <v>1839</v>
      </c>
      <c r="E4916" s="280" t="s">
        <v>1840</v>
      </c>
      <c r="F4916" s="283" t="s">
        <v>7983</v>
      </c>
      <c r="G4916" s="139" t="s">
        <v>8220</v>
      </c>
      <c r="H4916" s="139" t="s">
        <v>7577</v>
      </c>
      <c r="I4916" s="284">
        <v>45864</v>
      </c>
      <c r="J4916" s="139" t="s">
        <v>8342</v>
      </c>
      <c r="K4916" s="139" t="s">
        <v>7602</v>
      </c>
      <c r="L4916" s="139" t="s">
        <v>7703</v>
      </c>
      <c r="M4916" s="139" t="s">
        <v>7703</v>
      </c>
      <c r="N4916" s="139" t="s">
        <v>7703</v>
      </c>
      <c r="O4916" s="139" t="s">
        <v>7703</v>
      </c>
      <c r="P4916" s="139" t="s">
        <v>7703</v>
      </c>
      <c r="Q4916" s="139" t="s">
        <v>7703</v>
      </c>
      <c r="R4916" s="139" t="s">
        <v>7437</v>
      </c>
    </row>
    <row r="4917" spans="1:18" ht="15" customHeight="1">
      <c r="A4917" s="139" t="s">
        <v>50</v>
      </c>
      <c r="B4917" s="280" t="s">
        <v>3</v>
      </c>
      <c r="C4917" s="280" t="s">
        <v>105</v>
      </c>
      <c r="D4917" s="366" t="s">
        <v>386</v>
      </c>
      <c r="E4917" s="280" t="s">
        <v>387</v>
      </c>
      <c r="F4917" s="283" t="s">
        <v>187</v>
      </c>
      <c r="G4917" s="139" t="s">
        <v>7463</v>
      </c>
      <c r="H4917" s="139" t="s">
        <v>7434</v>
      </c>
      <c r="I4917" s="284">
        <v>45869</v>
      </c>
      <c r="J4917" s="139" t="s">
        <v>8339</v>
      </c>
      <c r="K4917" s="139" t="s">
        <v>2088</v>
      </c>
      <c r="L4917" s="139" t="s">
        <v>7703</v>
      </c>
      <c r="M4917" s="139" t="s">
        <v>7703</v>
      </c>
      <c r="N4917" s="139" t="s">
        <v>7703</v>
      </c>
      <c r="O4917" s="139" t="s">
        <v>7703</v>
      </c>
      <c r="P4917" s="139" t="s">
        <v>7703</v>
      </c>
      <c r="Q4917" s="139" t="s">
        <v>7703</v>
      </c>
      <c r="R4917" s="139" t="s">
        <v>7437</v>
      </c>
    </row>
    <row r="4918" spans="1:18" ht="15" customHeight="1">
      <c r="A4918" s="139" t="s">
        <v>50</v>
      </c>
      <c r="B4918" s="280" t="s">
        <v>3</v>
      </c>
      <c r="C4918" s="280" t="s">
        <v>105</v>
      </c>
      <c r="D4918" s="366" t="s">
        <v>3862</v>
      </c>
      <c r="E4918" s="280" t="s">
        <v>3863</v>
      </c>
      <c r="F4918" s="283" t="s">
        <v>187</v>
      </c>
      <c r="G4918" s="139" t="s">
        <v>7463</v>
      </c>
      <c r="H4918" s="139" t="s">
        <v>7434</v>
      </c>
      <c r="I4918" s="284">
        <v>45869</v>
      </c>
      <c r="J4918" s="139" t="s">
        <v>8339</v>
      </c>
      <c r="K4918" s="139" t="s">
        <v>2088</v>
      </c>
      <c r="L4918" s="139" t="s">
        <v>7703</v>
      </c>
      <c r="M4918" s="139" t="s">
        <v>7703</v>
      </c>
      <c r="N4918" s="139" t="s">
        <v>7703</v>
      </c>
      <c r="O4918" s="139" t="s">
        <v>7703</v>
      </c>
      <c r="P4918" s="139" t="s">
        <v>7703</v>
      </c>
      <c r="Q4918" s="139" t="s">
        <v>7703</v>
      </c>
      <c r="R4918" s="139" t="s">
        <v>7437</v>
      </c>
    </row>
    <row r="4919" spans="1:18" ht="15" customHeight="1">
      <c r="A4919" s="139" t="s">
        <v>50</v>
      </c>
      <c r="B4919" s="280" t="s">
        <v>3</v>
      </c>
      <c r="C4919" s="280" t="s">
        <v>143</v>
      </c>
      <c r="D4919" s="366" t="s">
        <v>8234</v>
      </c>
      <c r="E4919" s="280" t="s">
        <v>2412</v>
      </c>
      <c r="F4919" s="283" t="s">
        <v>8179</v>
      </c>
      <c r="G4919" s="139" t="s">
        <v>7433</v>
      </c>
      <c r="H4919" s="139" t="s">
        <v>7433</v>
      </c>
      <c r="I4919" s="284">
        <v>45866</v>
      </c>
      <c r="J4919" s="139" t="s">
        <v>8339</v>
      </c>
      <c r="K4919" s="139" t="s">
        <v>7703</v>
      </c>
      <c r="L4919" s="139" t="s">
        <v>7703</v>
      </c>
      <c r="M4919" s="139" t="s">
        <v>7703</v>
      </c>
      <c r="N4919" s="139" t="s">
        <v>7703</v>
      </c>
      <c r="O4919" s="139" t="s">
        <v>7703</v>
      </c>
      <c r="P4919" s="139" t="s">
        <v>7703</v>
      </c>
      <c r="Q4919" s="139" t="s">
        <v>7703</v>
      </c>
      <c r="R4919" s="139"/>
    </row>
    <row r="4920" spans="1:18" ht="15" customHeight="1">
      <c r="A4920" s="139" t="s">
        <v>50</v>
      </c>
      <c r="B4920" s="280" t="s">
        <v>3</v>
      </c>
      <c r="C4920" s="139" t="s">
        <v>105</v>
      </c>
      <c r="D4920" s="365" t="s">
        <v>8345</v>
      </c>
      <c r="E4920" s="139" t="s">
        <v>8346</v>
      </c>
      <c r="F4920" s="307" t="s">
        <v>7807</v>
      </c>
      <c r="G4920" s="308" t="s">
        <v>7448</v>
      </c>
      <c r="H4920" s="308" t="s">
        <v>7449</v>
      </c>
      <c r="I4920" s="363">
        <v>45856</v>
      </c>
      <c r="J4920" s="280" t="s">
        <v>8331</v>
      </c>
      <c r="K4920" s="362" t="s">
        <v>2088</v>
      </c>
      <c r="L4920" s="139" t="s">
        <v>7703</v>
      </c>
      <c r="M4920" s="280" t="s">
        <v>7703</v>
      </c>
      <c r="N4920" s="280" t="s">
        <v>7703</v>
      </c>
      <c r="O4920" s="280" t="s">
        <v>7703</v>
      </c>
      <c r="P4920" s="280" t="s">
        <v>7703</v>
      </c>
      <c r="Q4920" s="283" t="s">
        <v>7703</v>
      </c>
      <c r="R4920" s="139"/>
    </row>
    <row r="4921" spans="1:18" ht="15" customHeight="1">
      <c r="A4921" s="139" t="s">
        <v>50</v>
      </c>
      <c r="B4921" s="280" t="s">
        <v>3</v>
      </c>
      <c r="C4921" s="139" t="s">
        <v>105</v>
      </c>
      <c r="D4921" s="365" t="s">
        <v>6973</v>
      </c>
      <c r="E4921" s="139" t="s">
        <v>6974</v>
      </c>
      <c r="F4921" s="283" t="s">
        <v>163</v>
      </c>
      <c r="G4921" s="139" t="s">
        <v>7433</v>
      </c>
      <c r="H4921" s="139" t="s">
        <v>7434</v>
      </c>
      <c r="I4921" s="363">
        <v>45839</v>
      </c>
      <c r="J4921" s="280" t="s">
        <v>8304</v>
      </c>
      <c r="K4921" s="362" t="s">
        <v>7593</v>
      </c>
      <c r="L4921" s="139" t="s">
        <v>7703</v>
      </c>
      <c r="M4921" s="280" t="s">
        <v>7703</v>
      </c>
      <c r="N4921" s="280" t="s">
        <v>7703</v>
      </c>
      <c r="O4921" s="280" t="s">
        <v>7703</v>
      </c>
      <c r="P4921" s="280" t="s">
        <v>7703</v>
      </c>
      <c r="Q4921" s="283" t="s">
        <v>7703</v>
      </c>
      <c r="R4921" s="139" t="s">
        <v>7437</v>
      </c>
    </row>
    <row r="4922" spans="1:18" ht="15" customHeight="1">
      <c r="A4922" s="139" t="s">
        <v>50</v>
      </c>
      <c r="B4922" s="280" t="s">
        <v>3</v>
      </c>
      <c r="C4922" s="139" t="s">
        <v>105</v>
      </c>
      <c r="D4922" s="365" t="s">
        <v>6538</v>
      </c>
      <c r="E4922" s="139" t="s">
        <v>6539</v>
      </c>
      <c r="F4922" s="283" t="s">
        <v>8361</v>
      </c>
      <c r="G4922" s="139" t="s">
        <v>7433</v>
      </c>
      <c r="H4922" s="139" t="s">
        <v>7433</v>
      </c>
      <c r="I4922" s="363">
        <v>45839</v>
      </c>
      <c r="J4922" s="280" t="s">
        <v>8304</v>
      </c>
      <c r="K4922" s="362" t="s">
        <v>7548</v>
      </c>
      <c r="L4922" s="139" t="s">
        <v>7703</v>
      </c>
      <c r="M4922" s="280" t="s">
        <v>7703</v>
      </c>
      <c r="N4922" s="280" t="s">
        <v>7703</v>
      </c>
      <c r="O4922" s="280" t="s">
        <v>7703</v>
      </c>
      <c r="P4922" s="280" t="s">
        <v>7703</v>
      </c>
      <c r="Q4922" s="283" t="s">
        <v>7703</v>
      </c>
      <c r="R4922" s="139" t="s">
        <v>7446</v>
      </c>
    </row>
    <row r="4923" spans="1:18" ht="15" customHeight="1">
      <c r="A4923" s="139" t="s">
        <v>50</v>
      </c>
      <c r="B4923" s="280" t="s">
        <v>3</v>
      </c>
      <c r="C4923" s="139" t="s">
        <v>105</v>
      </c>
      <c r="D4923" s="365" t="s">
        <v>4237</v>
      </c>
      <c r="E4923" s="139" t="s">
        <v>4238</v>
      </c>
      <c r="F4923" s="283" t="s">
        <v>8157</v>
      </c>
      <c r="G4923" s="139" t="s">
        <v>7896</v>
      </c>
      <c r="H4923" s="139" t="s">
        <v>7525</v>
      </c>
      <c r="I4923" s="363">
        <v>45843</v>
      </c>
      <c r="J4923" s="280" t="s">
        <v>8304</v>
      </c>
      <c r="K4923" s="362" t="s">
        <v>7548</v>
      </c>
      <c r="L4923" s="139" t="s">
        <v>7703</v>
      </c>
      <c r="M4923" s="280" t="s">
        <v>7703</v>
      </c>
      <c r="N4923" s="280" t="s">
        <v>7703</v>
      </c>
      <c r="O4923" s="280" t="s">
        <v>7703</v>
      </c>
      <c r="P4923" s="280" t="s">
        <v>7703</v>
      </c>
      <c r="Q4923" s="283" t="s">
        <v>7703</v>
      </c>
      <c r="R4923" s="139" t="s">
        <v>7446</v>
      </c>
    </row>
    <row r="4924" spans="1:18" ht="15" customHeight="1">
      <c r="A4924" s="139" t="s">
        <v>50</v>
      </c>
      <c r="B4924" s="280" t="s">
        <v>3</v>
      </c>
      <c r="C4924" s="139" t="s">
        <v>105</v>
      </c>
      <c r="D4924" s="365" t="s">
        <v>2847</v>
      </c>
      <c r="E4924" s="139" t="s">
        <v>2848</v>
      </c>
      <c r="F4924" s="283" t="s">
        <v>187</v>
      </c>
      <c r="G4924" s="139" t="s">
        <v>7463</v>
      </c>
      <c r="H4924" s="139" t="s">
        <v>7434</v>
      </c>
      <c r="I4924" s="363">
        <v>45869</v>
      </c>
      <c r="J4924" s="280" t="s">
        <v>8339</v>
      </c>
      <c r="K4924" s="362" t="s">
        <v>7652</v>
      </c>
      <c r="L4924" s="139"/>
      <c r="M4924" s="280"/>
      <c r="N4924" s="280"/>
      <c r="O4924" s="280"/>
      <c r="P4924" s="280"/>
      <c r="Q4924" s="283"/>
      <c r="R4924" s="139" t="s">
        <v>7437</v>
      </c>
    </row>
    <row r="4925" spans="1:18" ht="15" customHeight="1">
      <c r="A4925" s="139" t="s">
        <v>50</v>
      </c>
      <c r="B4925" s="280" t="s">
        <v>3</v>
      </c>
      <c r="C4925" s="139" t="s">
        <v>105</v>
      </c>
      <c r="D4925" s="365" t="s">
        <v>6008</v>
      </c>
      <c r="E4925" s="139" t="s">
        <v>6009</v>
      </c>
      <c r="F4925" s="283" t="s">
        <v>187</v>
      </c>
      <c r="G4925" s="139" t="s">
        <v>7463</v>
      </c>
      <c r="H4925" s="139" t="s">
        <v>7434</v>
      </c>
      <c r="I4925" s="363">
        <v>45868</v>
      </c>
      <c r="J4925" s="280" t="s">
        <v>8339</v>
      </c>
      <c r="K4925" s="362" t="s">
        <v>7593</v>
      </c>
      <c r="L4925" s="139"/>
      <c r="M4925" s="280"/>
      <c r="N4925" s="280"/>
      <c r="O4925" s="280"/>
      <c r="P4925" s="280"/>
      <c r="Q4925" s="283"/>
      <c r="R4925" s="139" t="s">
        <v>7437</v>
      </c>
    </row>
    <row r="4926" spans="1:18" s="146" customFormat="1" ht="15" customHeight="1">
      <c r="A4926" s="139" t="s">
        <v>50</v>
      </c>
      <c r="B4926" s="280" t="s">
        <v>3</v>
      </c>
      <c r="C4926" s="305" t="s">
        <v>143</v>
      </c>
      <c r="D4926" s="281" t="s">
        <v>8235</v>
      </c>
      <c r="E4926" s="282" t="s">
        <v>3337</v>
      </c>
      <c r="F4926" s="283" t="s">
        <v>8179</v>
      </c>
      <c r="G4926" s="139" t="s">
        <v>7433</v>
      </c>
      <c r="H4926" s="139" t="s">
        <v>7433</v>
      </c>
      <c r="I4926" s="363">
        <v>45866</v>
      </c>
      <c r="J4926" s="280" t="s">
        <v>8339</v>
      </c>
      <c r="K4926" s="313" t="s">
        <v>8238</v>
      </c>
      <c r="L4926" s="284"/>
      <c r="M4926" s="280"/>
      <c r="N4926" s="344"/>
      <c r="O4926" s="344"/>
      <c r="P4926" s="344"/>
      <c r="Q4926" s="283"/>
      <c r="R4926" s="139"/>
    </row>
    <row r="4927" spans="1:18" s="146" customFormat="1" ht="15" customHeight="1">
      <c r="A4927" s="139" t="s">
        <v>50</v>
      </c>
      <c r="B4927" s="280" t="s">
        <v>3</v>
      </c>
      <c r="C4927" s="305" t="s">
        <v>105</v>
      </c>
      <c r="D4927" s="281" t="s">
        <v>1134</v>
      </c>
      <c r="E4927" s="282" t="s">
        <v>1135</v>
      </c>
      <c r="F4927" s="283" t="s">
        <v>8180</v>
      </c>
      <c r="G4927" s="139" t="s">
        <v>8181</v>
      </c>
      <c r="H4927" s="139" t="s">
        <v>7525</v>
      </c>
      <c r="I4927" s="363">
        <v>45862</v>
      </c>
      <c r="J4927" s="280" t="s">
        <v>8342</v>
      </c>
      <c r="K4927" s="313" t="s">
        <v>7548</v>
      </c>
      <c r="L4927" s="284" t="s">
        <v>7703</v>
      </c>
      <c r="M4927" s="280" t="s">
        <v>7703</v>
      </c>
      <c r="N4927" s="344" t="s">
        <v>7703</v>
      </c>
      <c r="O4927" s="344" t="s">
        <v>7703</v>
      </c>
      <c r="P4927" s="344" t="s">
        <v>7703</v>
      </c>
      <c r="Q4927" s="283" t="s">
        <v>7703</v>
      </c>
      <c r="R4927" s="139" t="s">
        <v>7437</v>
      </c>
    </row>
    <row r="4928" spans="1:18" s="146" customFormat="1" ht="15" customHeight="1">
      <c r="A4928" s="139" t="s">
        <v>50</v>
      </c>
      <c r="B4928" s="280" t="s">
        <v>3</v>
      </c>
      <c r="C4928" s="305" t="s">
        <v>105</v>
      </c>
      <c r="D4928" s="281" t="s">
        <v>3900</v>
      </c>
      <c r="E4928" s="282" t="s">
        <v>3901</v>
      </c>
      <c r="F4928" s="283" t="s">
        <v>7492</v>
      </c>
      <c r="G4928" s="139" t="s">
        <v>7492</v>
      </c>
      <c r="H4928" s="139" t="s">
        <v>7492</v>
      </c>
      <c r="I4928" s="363">
        <v>45784</v>
      </c>
      <c r="J4928" s="280" t="s">
        <v>8273</v>
      </c>
      <c r="K4928" s="313" t="s">
        <v>7593</v>
      </c>
      <c r="L4928" s="284" t="s">
        <v>7703</v>
      </c>
      <c r="M4928" s="280" t="s">
        <v>7703</v>
      </c>
      <c r="N4928" s="280" t="s">
        <v>7703</v>
      </c>
      <c r="O4928" s="347" t="s">
        <v>7703</v>
      </c>
      <c r="P4928" s="347" t="s">
        <v>7703</v>
      </c>
      <c r="Q4928" s="283" t="s">
        <v>7703</v>
      </c>
      <c r="R4928" s="139" t="s">
        <v>7437</v>
      </c>
    </row>
    <row r="4929" spans="1:18" s="146" customFormat="1" ht="15" customHeight="1">
      <c r="A4929" s="139" t="s">
        <v>50</v>
      </c>
      <c r="B4929" s="280" t="s">
        <v>3</v>
      </c>
      <c r="C4929" s="305" t="s">
        <v>105</v>
      </c>
      <c r="D4929" s="281" t="s">
        <v>8182</v>
      </c>
      <c r="E4929" s="282" t="s">
        <v>8183</v>
      </c>
      <c r="F4929" s="283" t="s">
        <v>163</v>
      </c>
      <c r="G4929" s="139" t="s">
        <v>7433</v>
      </c>
      <c r="H4929" s="139" t="s">
        <v>7434</v>
      </c>
      <c r="I4929" s="363">
        <v>45809</v>
      </c>
      <c r="J4929" s="280" t="s">
        <v>8273</v>
      </c>
      <c r="K4929" s="313" t="s">
        <v>7465</v>
      </c>
      <c r="L4929" s="284" t="s">
        <v>7703</v>
      </c>
      <c r="M4929" s="280" t="s">
        <v>7703</v>
      </c>
      <c r="N4929" s="280" t="s">
        <v>7703</v>
      </c>
      <c r="O4929" s="347" t="s">
        <v>7703</v>
      </c>
      <c r="P4929" s="347" t="s">
        <v>7703</v>
      </c>
      <c r="Q4929" s="283" t="s">
        <v>7703</v>
      </c>
      <c r="R4929" s="139" t="s">
        <v>7437</v>
      </c>
    </row>
    <row r="4930" spans="1:18" s="146" customFormat="1" ht="15" customHeight="1">
      <c r="A4930" s="139" t="s">
        <v>50</v>
      </c>
      <c r="B4930" s="280" t="s">
        <v>3</v>
      </c>
      <c r="C4930" s="305" t="s">
        <v>105</v>
      </c>
      <c r="D4930" s="281" t="s">
        <v>8250</v>
      </c>
      <c r="E4930" s="282" t="s">
        <v>8251</v>
      </c>
      <c r="F4930" s="307" t="s">
        <v>7544</v>
      </c>
      <c r="G4930" s="308" t="s">
        <v>7534</v>
      </c>
      <c r="H4930" s="308" t="s">
        <v>7434</v>
      </c>
      <c r="I4930" s="363">
        <v>45814</v>
      </c>
      <c r="J4930" s="280" t="s">
        <v>8298</v>
      </c>
      <c r="K4930" s="313" t="s">
        <v>7451</v>
      </c>
      <c r="L4930" s="284" t="s">
        <v>7703</v>
      </c>
      <c r="M4930" s="280" t="s">
        <v>7703</v>
      </c>
      <c r="N4930" s="280" t="s">
        <v>7703</v>
      </c>
      <c r="O4930" s="347" t="s">
        <v>7703</v>
      </c>
      <c r="P4930" s="347" t="s">
        <v>7703</v>
      </c>
      <c r="Q4930" s="283" t="s">
        <v>7703</v>
      </c>
      <c r="R4930" s="283" t="s">
        <v>7437</v>
      </c>
    </row>
    <row r="4931" spans="1:18" s="146" customFormat="1" ht="15" customHeight="1">
      <c r="A4931" s="139" t="s">
        <v>50</v>
      </c>
      <c r="B4931" s="280" t="s">
        <v>3</v>
      </c>
      <c r="C4931" s="305" t="s">
        <v>105</v>
      </c>
      <c r="D4931" s="281" t="s">
        <v>4087</v>
      </c>
      <c r="E4931" s="282" t="s">
        <v>4088</v>
      </c>
      <c r="F4931" s="283" t="s">
        <v>163</v>
      </c>
      <c r="G4931" s="139" t="s">
        <v>7433</v>
      </c>
      <c r="H4931" s="139" t="s">
        <v>7434</v>
      </c>
      <c r="I4931" s="363">
        <v>45839</v>
      </c>
      <c r="J4931" s="280" t="s">
        <v>8304</v>
      </c>
      <c r="K4931" s="313" t="s">
        <v>7593</v>
      </c>
      <c r="L4931" s="284"/>
      <c r="M4931" s="280"/>
      <c r="N4931" s="280"/>
      <c r="O4931" s="347"/>
      <c r="P4931" s="347"/>
      <c r="Q4931" s="283"/>
      <c r="R4931" s="139" t="s">
        <v>7437</v>
      </c>
    </row>
    <row r="4932" spans="1:18" s="146" customFormat="1" ht="15" customHeight="1">
      <c r="A4932" s="139" t="s">
        <v>50</v>
      </c>
      <c r="B4932" s="280" t="s">
        <v>3</v>
      </c>
      <c r="C4932" s="305" t="s">
        <v>105</v>
      </c>
      <c r="D4932" s="281" t="s">
        <v>6287</v>
      </c>
      <c r="E4932" s="282" t="s">
        <v>6288</v>
      </c>
      <c r="F4932" s="283" t="s">
        <v>187</v>
      </c>
      <c r="G4932" s="139" t="s">
        <v>7463</v>
      </c>
      <c r="H4932" s="139" t="s">
        <v>7434</v>
      </c>
      <c r="I4932" s="363">
        <v>45839</v>
      </c>
      <c r="J4932" s="280" t="s">
        <v>8304</v>
      </c>
      <c r="K4932" s="313" t="s">
        <v>7593</v>
      </c>
      <c r="L4932" s="284" t="s">
        <v>7703</v>
      </c>
      <c r="M4932" s="280" t="s">
        <v>7703</v>
      </c>
      <c r="N4932" s="280" t="s">
        <v>7703</v>
      </c>
      <c r="O4932" s="347" t="s">
        <v>7703</v>
      </c>
      <c r="P4932" s="347" t="s">
        <v>7703</v>
      </c>
      <c r="Q4932" s="283" t="s">
        <v>7703</v>
      </c>
      <c r="R4932" s="139" t="s">
        <v>7437</v>
      </c>
    </row>
    <row r="4933" spans="1:18" ht="15" customHeight="1">
      <c r="A4933" s="139" t="s">
        <v>50</v>
      </c>
      <c r="B4933" s="280" t="s">
        <v>51</v>
      </c>
      <c r="C4933" s="139" t="s">
        <v>105</v>
      </c>
      <c r="D4933" s="365" t="s">
        <v>2137</v>
      </c>
      <c r="E4933" s="139" t="s">
        <v>2138</v>
      </c>
      <c r="F4933" s="283" t="s">
        <v>187</v>
      </c>
      <c r="G4933" s="139" t="s">
        <v>7463</v>
      </c>
      <c r="H4933" s="139" t="s">
        <v>7434</v>
      </c>
      <c r="I4933" s="363">
        <v>45870</v>
      </c>
      <c r="J4933" s="280" t="s">
        <v>8339</v>
      </c>
      <c r="K4933" s="362" t="s">
        <v>7669</v>
      </c>
      <c r="L4933" s="139"/>
      <c r="M4933" s="280"/>
      <c r="N4933" s="280"/>
      <c r="O4933" s="280"/>
      <c r="P4933" s="280"/>
      <c r="Q4933" s="283"/>
      <c r="R4933" s="139" t="s">
        <v>7446</v>
      </c>
    </row>
    <row r="4934" spans="1:18" ht="15" customHeight="1">
      <c r="A4934" s="139" t="s">
        <v>50</v>
      </c>
      <c r="B4934" s="280" t="s">
        <v>51</v>
      </c>
      <c r="C4934" s="305" t="s">
        <v>105</v>
      </c>
      <c r="D4934" s="281" t="s">
        <v>188</v>
      </c>
      <c r="E4934" s="282" t="s">
        <v>189</v>
      </c>
      <c r="F4934" s="283" t="s">
        <v>187</v>
      </c>
      <c r="G4934" s="139" t="s">
        <v>7463</v>
      </c>
      <c r="H4934" s="139" t="s">
        <v>7434</v>
      </c>
      <c r="I4934" s="363">
        <v>45870</v>
      </c>
      <c r="J4934" s="280" t="s">
        <v>8339</v>
      </c>
      <c r="K4934" s="139" t="s">
        <v>7441</v>
      </c>
      <c r="L4934" s="284"/>
      <c r="M4934" s="280"/>
      <c r="N4934" s="280"/>
      <c r="O4934" s="347"/>
      <c r="P4934" s="347"/>
      <c r="Q4934" s="283"/>
      <c r="R4934" s="139" t="s">
        <v>7446</v>
      </c>
    </row>
    <row r="4935" spans="1:18" ht="15" customHeight="1">
      <c r="A4935" s="139" t="s">
        <v>50</v>
      </c>
      <c r="B4935" s="280" t="s">
        <v>51</v>
      </c>
      <c r="C4935" s="305" t="s">
        <v>105</v>
      </c>
      <c r="D4935" s="281" t="s">
        <v>6877</v>
      </c>
      <c r="E4935" s="282" t="s">
        <v>6878</v>
      </c>
      <c r="F4935" s="283" t="s">
        <v>163</v>
      </c>
      <c r="G4935" s="139" t="s">
        <v>7433</v>
      </c>
      <c r="H4935" s="139" t="s">
        <v>7434</v>
      </c>
      <c r="I4935" s="363">
        <v>45870</v>
      </c>
      <c r="J4935" s="280" t="s">
        <v>8339</v>
      </c>
      <c r="K4935" s="313" t="s">
        <v>7511</v>
      </c>
      <c r="L4935" s="284"/>
      <c r="M4935" s="280"/>
      <c r="N4935" s="280"/>
      <c r="O4935" s="347"/>
      <c r="P4935" s="347"/>
      <c r="Q4935" s="283"/>
      <c r="R4935" s="139" t="s">
        <v>7437</v>
      </c>
    </row>
    <row r="4936" spans="1:18" ht="15" customHeight="1">
      <c r="A4936" s="139" t="s">
        <v>50</v>
      </c>
      <c r="B4936" s="280" t="s">
        <v>51</v>
      </c>
      <c r="C4936" s="305" t="s">
        <v>105</v>
      </c>
      <c r="D4936" s="281" t="s">
        <v>3806</v>
      </c>
      <c r="E4936" s="282" t="s">
        <v>3807</v>
      </c>
      <c r="F4936" s="283" t="s">
        <v>187</v>
      </c>
      <c r="G4936" s="139" t="s">
        <v>7463</v>
      </c>
      <c r="H4936" s="139" t="s">
        <v>7434</v>
      </c>
      <c r="I4936" s="363">
        <v>45900</v>
      </c>
      <c r="J4936" s="280" t="s">
        <v>8374</v>
      </c>
      <c r="K4936" s="313" t="s">
        <v>7451</v>
      </c>
      <c r="L4936" s="284"/>
      <c r="M4936" s="280"/>
      <c r="N4936" s="280"/>
      <c r="O4936" s="347"/>
      <c r="P4936" s="347"/>
      <c r="Q4936" s="283"/>
      <c r="R4936" s="139" t="s">
        <v>7437</v>
      </c>
    </row>
    <row r="4937" spans="1:18" ht="15" customHeight="1">
      <c r="A4937" s="139" t="s">
        <v>50</v>
      </c>
      <c r="B4937" s="280" t="s">
        <v>51</v>
      </c>
      <c r="C4937" s="305" t="s">
        <v>143</v>
      </c>
      <c r="D4937" s="281" t="s">
        <v>4106</v>
      </c>
      <c r="E4937" s="282" t="s">
        <v>4107</v>
      </c>
      <c r="F4937" s="283" t="s">
        <v>8281</v>
      </c>
      <c r="G4937" s="139" t="s">
        <v>7861</v>
      </c>
      <c r="H4937" s="139" t="s">
        <v>7525</v>
      </c>
      <c r="I4937" s="363">
        <v>45870</v>
      </c>
      <c r="J4937" s="280" t="s">
        <v>8339</v>
      </c>
      <c r="K4937" s="313" t="s">
        <v>2088</v>
      </c>
      <c r="L4937" s="284"/>
      <c r="M4937" s="280"/>
      <c r="N4937" s="280"/>
      <c r="O4937" s="347"/>
      <c r="P4937" s="347"/>
      <c r="Q4937" s="283"/>
      <c r="R4937" s="139" t="s">
        <v>7437</v>
      </c>
    </row>
    <row r="4938" spans="1:18" ht="15" customHeight="1">
      <c r="A4938" s="139" t="s">
        <v>50</v>
      </c>
      <c r="B4938" s="280" t="s">
        <v>51</v>
      </c>
      <c r="C4938" s="305" t="s">
        <v>105</v>
      </c>
      <c r="D4938" s="281" t="s">
        <v>1625</v>
      </c>
      <c r="E4938" s="282" t="s">
        <v>1626</v>
      </c>
      <c r="F4938" s="283" t="s">
        <v>296</v>
      </c>
      <c r="G4938" s="139" t="s">
        <v>7896</v>
      </c>
      <c r="H4938" s="139" t="s">
        <v>7525</v>
      </c>
      <c r="I4938" s="363">
        <v>45870</v>
      </c>
      <c r="J4938" s="280" t="s">
        <v>8339</v>
      </c>
      <c r="K4938" s="313" t="s">
        <v>7547</v>
      </c>
      <c r="L4938" s="284"/>
      <c r="M4938" s="280"/>
      <c r="N4938" s="280"/>
      <c r="O4938" s="347"/>
      <c r="P4938" s="347"/>
      <c r="Q4938" s="283"/>
      <c r="R4938" s="139" t="s">
        <v>7437</v>
      </c>
    </row>
    <row r="4939" spans="1:18" ht="15" customHeight="1">
      <c r="A4939" s="139" t="s">
        <v>50</v>
      </c>
      <c r="B4939" s="280" t="s">
        <v>51</v>
      </c>
      <c r="C4939" s="305" t="s">
        <v>105</v>
      </c>
      <c r="D4939" s="281" t="s">
        <v>1658</v>
      </c>
      <c r="E4939" s="282" t="s">
        <v>1659</v>
      </c>
      <c r="F4939" s="283" t="s">
        <v>8157</v>
      </c>
      <c r="G4939" s="139" t="s">
        <v>7896</v>
      </c>
      <c r="H4939" s="139" t="s">
        <v>7525</v>
      </c>
      <c r="I4939" s="363">
        <v>45870</v>
      </c>
      <c r="J4939" s="280" t="s">
        <v>8339</v>
      </c>
      <c r="K4939" s="313" t="s">
        <v>7547</v>
      </c>
      <c r="L4939" s="284"/>
      <c r="M4939" s="280"/>
      <c r="N4939" s="280"/>
      <c r="O4939" s="347"/>
      <c r="P4939" s="347"/>
      <c r="Q4939" s="283"/>
      <c r="R4939" s="139" t="s">
        <v>7437</v>
      </c>
    </row>
    <row r="4940" spans="1:18" ht="15" customHeight="1">
      <c r="A4940" s="139" t="s">
        <v>50</v>
      </c>
      <c r="B4940" s="280" t="s">
        <v>51</v>
      </c>
      <c r="C4940" s="305" t="s">
        <v>105</v>
      </c>
      <c r="D4940" s="281" t="s">
        <v>4167</v>
      </c>
      <c r="E4940" s="282" t="s">
        <v>4168</v>
      </c>
      <c r="F4940" s="283" t="s">
        <v>8136</v>
      </c>
      <c r="G4940" s="139" t="s">
        <v>7497</v>
      </c>
      <c r="H4940" s="139" t="s">
        <v>1365</v>
      </c>
      <c r="I4940" s="363">
        <v>45870</v>
      </c>
      <c r="J4940" s="280" t="s">
        <v>8339</v>
      </c>
      <c r="K4940" s="313" t="s">
        <v>2088</v>
      </c>
      <c r="L4940" s="284"/>
      <c r="M4940" s="280"/>
      <c r="N4940" s="280"/>
      <c r="O4940" s="347"/>
      <c r="P4940" s="347"/>
      <c r="Q4940" s="283"/>
      <c r="R4940" s="139" t="s">
        <v>7437</v>
      </c>
    </row>
    <row r="4941" spans="1:18" ht="15" customHeight="1">
      <c r="A4941" s="139" t="s">
        <v>50</v>
      </c>
      <c r="B4941" s="280" t="s">
        <v>51</v>
      </c>
      <c r="C4941" s="305" t="s">
        <v>105</v>
      </c>
      <c r="D4941" s="281" t="s">
        <v>8375</v>
      </c>
      <c r="E4941" s="282" t="s">
        <v>8376</v>
      </c>
      <c r="F4941" s="283" t="s">
        <v>163</v>
      </c>
      <c r="G4941" s="139" t="s">
        <v>7433</v>
      </c>
      <c r="H4941" s="139" t="s">
        <v>7434</v>
      </c>
      <c r="I4941" s="363">
        <v>45878</v>
      </c>
      <c r="J4941" s="280" t="s">
        <v>7984</v>
      </c>
      <c r="K4941" s="139" t="s">
        <v>7465</v>
      </c>
      <c r="L4941" s="284"/>
      <c r="M4941" s="280"/>
      <c r="N4941" s="280"/>
      <c r="O4941" s="347"/>
      <c r="P4941" s="347"/>
      <c r="Q4941" s="283"/>
      <c r="R4941" s="139"/>
    </row>
    <row r="4942" spans="1:18" ht="15" customHeight="1">
      <c r="A4942" s="139" t="s">
        <v>50</v>
      </c>
      <c r="B4942" s="280" t="s">
        <v>51</v>
      </c>
      <c r="C4942" s="305" t="s">
        <v>143</v>
      </c>
      <c r="D4942" s="281" t="s">
        <v>4564</v>
      </c>
      <c r="E4942" s="282" t="s">
        <v>4565</v>
      </c>
      <c r="F4942" s="307" t="s">
        <v>7807</v>
      </c>
      <c r="G4942" s="308" t="s">
        <v>7448</v>
      </c>
      <c r="H4942" s="308" t="s">
        <v>7449</v>
      </c>
      <c r="I4942" s="363">
        <v>45884</v>
      </c>
      <c r="J4942" s="280" t="s">
        <v>7988</v>
      </c>
      <c r="K4942" s="313" t="s">
        <v>7669</v>
      </c>
      <c r="L4942" s="284"/>
      <c r="M4942" s="280"/>
      <c r="N4942" s="280"/>
      <c r="O4942" s="347"/>
      <c r="P4942" s="347"/>
      <c r="Q4942" s="283"/>
      <c r="R4942" s="139" t="s">
        <v>7446</v>
      </c>
    </row>
    <row r="4943" spans="1:18" ht="15" customHeight="1">
      <c r="A4943" s="139" t="s">
        <v>50</v>
      </c>
      <c r="B4943" s="280" t="s">
        <v>51</v>
      </c>
      <c r="C4943" s="305" t="s">
        <v>143</v>
      </c>
      <c r="D4943" s="281" t="s">
        <v>8377</v>
      </c>
      <c r="E4943" s="282" t="s">
        <v>8378</v>
      </c>
      <c r="F4943" s="283" t="s">
        <v>8247</v>
      </c>
      <c r="G4943" s="139" t="s">
        <v>7800</v>
      </c>
      <c r="H4943" s="139" t="s">
        <v>7800</v>
      </c>
      <c r="I4943" s="363">
        <v>45870</v>
      </c>
      <c r="J4943" s="280" t="s">
        <v>8339</v>
      </c>
      <c r="K4943" s="313" t="s">
        <v>7436</v>
      </c>
      <c r="L4943" s="284"/>
      <c r="M4943" s="280"/>
      <c r="N4943" s="280"/>
      <c r="O4943" s="347"/>
      <c r="P4943" s="347"/>
      <c r="Q4943" s="283"/>
      <c r="R4943" s="139" t="s">
        <v>7437</v>
      </c>
    </row>
    <row r="4944" spans="1:18" ht="15" customHeight="1">
      <c r="A4944" s="139" t="s">
        <v>50</v>
      </c>
      <c r="B4944" s="280" t="s">
        <v>51</v>
      </c>
      <c r="C4944" s="305" t="s">
        <v>105</v>
      </c>
      <c r="D4944" s="281" t="s">
        <v>8142</v>
      </c>
      <c r="E4944" s="282" t="s">
        <v>8143</v>
      </c>
      <c r="F4944" s="283" t="s">
        <v>8127</v>
      </c>
      <c r="G4944" s="139" t="s">
        <v>7944</v>
      </c>
      <c r="H4944" s="139" t="s">
        <v>7525</v>
      </c>
      <c r="I4944" s="363">
        <v>45870</v>
      </c>
      <c r="J4944" s="280" t="s">
        <v>8339</v>
      </c>
      <c r="K4944" s="313" t="s">
        <v>7675</v>
      </c>
      <c r="L4944" s="284"/>
      <c r="M4944" s="280"/>
      <c r="N4944" s="280"/>
      <c r="O4944" s="347"/>
      <c r="P4944" s="347"/>
      <c r="Q4944" s="283"/>
      <c r="R4944" s="139" t="s">
        <v>7437</v>
      </c>
    </row>
    <row r="4945" spans="1:18" ht="15" customHeight="1">
      <c r="A4945" s="139" t="s">
        <v>50</v>
      </c>
      <c r="B4945" s="280" t="s">
        <v>51</v>
      </c>
      <c r="C4945" s="305" t="s">
        <v>105</v>
      </c>
      <c r="D4945" s="281" t="s">
        <v>8379</v>
      </c>
      <c r="E4945" s="282" t="s">
        <v>8380</v>
      </c>
      <c r="F4945" s="283" t="s">
        <v>8127</v>
      </c>
      <c r="G4945" s="139" t="s">
        <v>7944</v>
      </c>
      <c r="H4945" s="139" t="s">
        <v>7525</v>
      </c>
      <c r="I4945" s="363">
        <v>45870</v>
      </c>
      <c r="J4945" s="280" t="s">
        <v>8339</v>
      </c>
      <c r="K4945" s="313" t="s">
        <v>7548</v>
      </c>
      <c r="L4945" s="284"/>
      <c r="M4945" s="280"/>
      <c r="N4945" s="280"/>
      <c r="O4945" s="347"/>
      <c r="P4945" s="347"/>
      <c r="Q4945" s="283"/>
      <c r="R4945" s="139" t="s">
        <v>7437</v>
      </c>
    </row>
    <row r="4946" spans="1:18" ht="15" customHeight="1">
      <c r="A4946" s="139" t="s">
        <v>50</v>
      </c>
      <c r="B4946" s="280" t="s">
        <v>51</v>
      </c>
      <c r="C4946" s="305" t="s">
        <v>105</v>
      </c>
      <c r="D4946" s="281" t="s">
        <v>5828</v>
      </c>
      <c r="E4946" s="282" t="s">
        <v>5829</v>
      </c>
      <c r="F4946" s="283" t="s">
        <v>7492</v>
      </c>
      <c r="G4946" s="139" t="s">
        <v>7492</v>
      </c>
      <c r="H4946" s="139" t="s">
        <v>7492</v>
      </c>
      <c r="I4946" s="363">
        <v>45870</v>
      </c>
      <c r="J4946" s="280" t="s">
        <v>8339</v>
      </c>
      <c r="K4946" s="313" t="s">
        <v>7465</v>
      </c>
      <c r="L4946" s="284"/>
      <c r="M4946" s="280"/>
      <c r="N4946" s="280"/>
      <c r="O4946" s="347"/>
      <c r="P4946" s="347"/>
      <c r="Q4946" s="283"/>
      <c r="R4946" s="139" t="s">
        <v>7437</v>
      </c>
    </row>
    <row r="4947" spans="1:18" ht="15" customHeight="1">
      <c r="A4947" s="139" t="s">
        <v>50</v>
      </c>
      <c r="B4947" s="280" t="s">
        <v>51</v>
      </c>
      <c r="C4947" s="305" t="s">
        <v>143</v>
      </c>
      <c r="D4947" s="281" t="s">
        <v>1782</v>
      </c>
      <c r="E4947" s="282" t="s">
        <v>1783</v>
      </c>
      <c r="F4947" s="283" t="s">
        <v>8381</v>
      </c>
      <c r="G4947" s="139" t="s">
        <v>8220</v>
      </c>
      <c r="H4947" s="139" t="s">
        <v>7577</v>
      </c>
      <c r="I4947" s="363">
        <v>45870</v>
      </c>
      <c r="J4947" s="280" t="s">
        <v>8339</v>
      </c>
      <c r="K4947" s="313" t="s">
        <v>7602</v>
      </c>
      <c r="L4947" s="284"/>
      <c r="M4947" s="280"/>
      <c r="N4947" s="280"/>
      <c r="O4947" s="347"/>
      <c r="P4947" s="347"/>
      <c r="Q4947" s="283"/>
      <c r="R4947" s="139" t="s">
        <v>7437</v>
      </c>
    </row>
    <row r="4948" spans="1:18" ht="15" customHeight="1">
      <c r="A4948" s="139" t="s">
        <v>50</v>
      </c>
      <c r="B4948" s="280" t="s">
        <v>51</v>
      </c>
      <c r="C4948" s="305" t="s">
        <v>143</v>
      </c>
      <c r="D4948" s="281" t="s">
        <v>5491</v>
      </c>
      <c r="E4948" s="282" t="s">
        <v>5492</v>
      </c>
      <c r="F4948" s="283" t="s">
        <v>8281</v>
      </c>
      <c r="G4948" s="139" t="s">
        <v>7861</v>
      </c>
      <c r="H4948" s="139" t="s">
        <v>7525</v>
      </c>
      <c r="I4948" s="363">
        <v>45870</v>
      </c>
      <c r="J4948" s="280" t="s">
        <v>8339</v>
      </c>
      <c r="K4948" s="313" t="s">
        <v>7821</v>
      </c>
      <c r="L4948" s="284"/>
      <c r="M4948" s="280"/>
      <c r="N4948" s="280"/>
      <c r="O4948" s="347"/>
      <c r="P4948" s="347"/>
      <c r="Q4948" s="283"/>
      <c r="R4948" s="139" t="s">
        <v>7446</v>
      </c>
    </row>
    <row r="4949" spans="1:18" ht="15" customHeight="1">
      <c r="A4949" s="139" t="s">
        <v>50</v>
      </c>
      <c r="B4949" s="280" t="s">
        <v>51</v>
      </c>
      <c r="C4949" s="305" t="s">
        <v>105</v>
      </c>
      <c r="D4949" s="281" t="s">
        <v>262</v>
      </c>
      <c r="E4949" s="282" t="s">
        <v>263</v>
      </c>
      <c r="F4949" s="307" t="s">
        <v>7807</v>
      </c>
      <c r="G4949" s="308" t="s">
        <v>7448</v>
      </c>
      <c r="H4949" s="308" t="s">
        <v>7449</v>
      </c>
      <c r="I4949" s="363">
        <v>45886</v>
      </c>
      <c r="J4949" s="280" t="s">
        <v>7988</v>
      </c>
      <c r="K4949" s="313" t="s">
        <v>7436</v>
      </c>
      <c r="L4949" s="284"/>
      <c r="M4949" s="280"/>
      <c r="N4949" s="280"/>
      <c r="O4949" s="347"/>
      <c r="P4949" s="347"/>
      <c r="Q4949" s="283"/>
      <c r="R4949" s="282" t="s">
        <v>7437</v>
      </c>
    </row>
    <row r="4950" spans="1:18" ht="15" customHeight="1">
      <c r="A4950" s="139" t="s">
        <v>50</v>
      </c>
      <c r="B4950" s="280" t="s">
        <v>51</v>
      </c>
      <c r="C4950" s="305" t="s">
        <v>105</v>
      </c>
      <c r="D4950" s="281" t="s">
        <v>687</v>
      </c>
      <c r="E4950" s="282" t="s">
        <v>688</v>
      </c>
      <c r="F4950" s="307" t="s">
        <v>7807</v>
      </c>
      <c r="G4950" s="308" t="s">
        <v>7448</v>
      </c>
      <c r="H4950" s="308" t="s">
        <v>7449</v>
      </c>
      <c r="I4950" s="363">
        <v>45886</v>
      </c>
      <c r="J4950" s="280" t="s">
        <v>7988</v>
      </c>
      <c r="K4950" s="313" t="s">
        <v>7593</v>
      </c>
      <c r="L4950" s="284"/>
      <c r="M4950" s="280"/>
      <c r="N4950" s="280"/>
      <c r="O4950" s="347"/>
      <c r="P4950" s="347"/>
      <c r="Q4950" s="283"/>
      <c r="R4950" s="139" t="s">
        <v>7437</v>
      </c>
    </row>
    <row r="4951" spans="1:18" ht="15" customHeight="1">
      <c r="A4951" s="139" t="s">
        <v>50</v>
      </c>
      <c r="B4951" s="280" t="s">
        <v>51</v>
      </c>
      <c r="C4951" s="305" t="s">
        <v>105</v>
      </c>
      <c r="D4951" s="281" t="s">
        <v>1292</v>
      </c>
      <c r="E4951" s="282" t="s">
        <v>1293</v>
      </c>
      <c r="F4951" s="307" t="s">
        <v>7807</v>
      </c>
      <c r="G4951" s="308" t="s">
        <v>7448</v>
      </c>
      <c r="H4951" s="308" t="s">
        <v>7449</v>
      </c>
      <c r="I4951" s="363">
        <v>45886</v>
      </c>
      <c r="J4951" s="280" t="s">
        <v>7988</v>
      </c>
      <c r="K4951" s="313" t="s">
        <v>7548</v>
      </c>
      <c r="L4951" s="284"/>
      <c r="M4951" s="280"/>
      <c r="N4951" s="280"/>
      <c r="O4951" s="347"/>
      <c r="P4951" s="347"/>
      <c r="Q4951" s="283"/>
      <c r="R4951" s="139" t="s">
        <v>7437</v>
      </c>
    </row>
    <row r="4952" spans="1:18" ht="15" customHeight="1">
      <c r="A4952" s="139" t="s">
        <v>50</v>
      </c>
      <c r="B4952" s="280" t="s">
        <v>51</v>
      </c>
      <c r="C4952" s="305" t="s">
        <v>105</v>
      </c>
      <c r="D4952" s="281" t="s">
        <v>1356</v>
      </c>
      <c r="E4952" s="282" t="s">
        <v>1357</v>
      </c>
      <c r="F4952" s="307" t="s">
        <v>7807</v>
      </c>
      <c r="G4952" s="308" t="s">
        <v>7448</v>
      </c>
      <c r="H4952" s="308" t="s">
        <v>7449</v>
      </c>
      <c r="I4952" s="363">
        <v>45886</v>
      </c>
      <c r="J4952" s="280" t="s">
        <v>7988</v>
      </c>
      <c r="K4952" s="313" t="s">
        <v>7593</v>
      </c>
      <c r="L4952" s="284"/>
      <c r="M4952" s="280"/>
      <c r="N4952" s="280"/>
      <c r="O4952" s="347"/>
      <c r="P4952" s="347"/>
      <c r="Q4952" s="283"/>
      <c r="R4952" s="139" t="s">
        <v>7437</v>
      </c>
    </row>
    <row r="4953" spans="1:18" ht="15" customHeight="1">
      <c r="A4953" s="139" t="s">
        <v>50</v>
      </c>
      <c r="B4953" s="280" t="s">
        <v>51</v>
      </c>
      <c r="C4953" s="305" t="s">
        <v>105</v>
      </c>
      <c r="D4953" s="281" t="s">
        <v>1773</v>
      </c>
      <c r="E4953" s="282" t="s">
        <v>1774</v>
      </c>
      <c r="F4953" s="307" t="s">
        <v>7807</v>
      </c>
      <c r="G4953" s="308" t="s">
        <v>7448</v>
      </c>
      <c r="H4953" s="308" t="s">
        <v>7449</v>
      </c>
      <c r="I4953" s="363">
        <v>45886</v>
      </c>
      <c r="J4953" s="280" t="s">
        <v>7988</v>
      </c>
      <c r="K4953" s="313" t="s">
        <v>7652</v>
      </c>
      <c r="L4953" s="284"/>
      <c r="M4953" s="280"/>
      <c r="N4953" s="280"/>
      <c r="O4953" s="347"/>
      <c r="P4953" s="347"/>
      <c r="Q4953" s="283"/>
      <c r="R4953" s="139" t="s">
        <v>7437</v>
      </c>
    </row>
    <row r="4954" spans="1:18" ht="15" customHeight="1">
      <c r="A4954" s="139" t="s">
        <v>50</v>
      </c>
      <c r="B4954" s="280" t="s">
        <v>51</v>
      </c>
      <c r="C4954" s="305" t="s">
        <v>105</v>
      </c>
      <c r="D4954" s="281" t="s">
        <v>2018</v>
      </c>
      <c r="E4954" s="282" t="s">
        <v>2019</v>
      </c>
      <c r="F4954" s="307" t="s">
        <v>7807</v>
      </c>
      <c r="G4954" s="308" t="s">
        <v>7448</v>
      </c>
      <c r="H4954" s="308" t="s">
        <v>7449</v>
      </c>
      <c r="I4954" s="363">
        <v>45886</v>
      </c>
      <c r="J4954" s="280" t="s">
        <v>7988</v>
      </c>
      <c r="K4954" s="313" t="s">
        <v>7459</v>
      </c>
      <c r="L4954" s="284"/>
      <c r="M4954" s="280"/>
      <c r="N4954" s="280"/>
      <c r="O4954" s="347"/>
      <c r="P4954" s="347"/>
      <c r="Q4954" s="283"/>
      <c r="R4954" s="139" t="s">
        <v>7446</v>
      </c>
    </row>
    <row r="4955" spans="1:18" ht="15" customHeight="1">
      <c r="A4955" s="139" t="s">
        <v>50</v>
      </c>
      <c r="B4955" s="280" t="s">
        <v>51</v>
      </c>
      <c r="C4955" s="305" t="s">
        <v>105</v>
      </c>
      <c r="D4955" s="281" t="s">
        <v>268</v>
      </c>
      <c r="E4955" s="282" t="s">
        <v>269</v>
      </c>
      <c r="F4955" s="307" t="s">
        <v>7807</v>
      </c>
      <c r="G4955" s="308" t="s">
        <v>7448</v>
      </c>
      <c r="H4955" s="308" t="s">
        <v>7449</v>
      </c>
      <c r="I4955" s="363">
        <v>45886</v>
      </c>
      <c r="J4955" s="280" t="s">
        <v>7988</v>
      </c>
      <c r="K4955" s="313" t="s">
        <v>7451</v>
      </c>
      <c r="L4955" s="284"/>
      <c r="M4955" s="280"/>
      <c r="N4955" s="280"/>
      <c r="O4955" s="347"/>
      <c r="P4955" s="347"/>
      <c r="Q4955" s="283"/>
      <c r="R4955" s="139" t="s">
        <v>7437</v>
      </c>
    </row>
    <row r="4956" spans="1:18" ht="15" customHeight="1">
      <c r="A4956" s="139" t="s">
        <v>50</v>
      </c>
      <c r="B4956" s="280" t="s">
        <v>51</v>
      </c>
      <c r="C4956" s="305" t="s">
        <v>105</v>
      </c>
      <c r="D4956" s="281" t="s">
        <v>2458</v>
      </c>
      <c r="E4956" s="282" t="s">
        <v>2459</v>
      </c>
      <c r="F4956" s="307" t="s">
        <v>7807</v>
      </c>
      <c r="G4956" s="308" t="s">
        <v>7448</v>
      </c>
      <c r="H4956" s="308" t="s">
        <v>7449</v>
      </c>
      <c r="I4956" s="363">
        <v>45886</v>
      </c>
      <c r="J4956" s="280" t="s">
        <v>7988</v>
      </c>
      <c r="K4956" s="313" t="s">
        <v>7516</v>
      </c>
      <c r="L4956" s="284"/>
      <c r="M4956" s="280"/>
      <c r="N4956" s="280"/>
      <c r="O4956" s="347"/>
      <c r="P4956" s="347"/>
      <c r="Q4956" s="283"/>
      <c r="R4956" s="139" t="s">
        <v>7437</v>
      </c>
    </row>
    <row r="4957" spans="1:18" ht="15" customHeight="1">
      <c r="A4957" s="139" t="s">
        <v>50</v>
      </c>
      <c r="B4957" s="280" t="s">
        <v>51</v>
      </c>
      <c r="C4957" s="305" t="s">
        <v>105</v>
      </c>
      <c r="D4957" s="281" t="s">
        <v>2991</v>
      </c>
      <c r="E4957" s="282" t="s">
        <v>2992</v>
      </c>
      <c r="F4957" s="307" t="s">
        <v>7807</v>
      </c>
      <c r="G4957" s="308" t="s">
        <v>7448</v>
      </c>
      <c r="H4957" s="308" t="s">
        <v>7449</v>
      </c>
      <c r="I4957" s="363">
        <v>45886</v>
      </c>
      <c r="J4957" s="280" t="s">
        <v>7988</v>
      </c>
      <c r="K4957" s="313" t="s">
        <v>7652</v>
      </c>
      <c r="L4957" s="284"/>
      <c r="M4957" s="280"/>
      <c r="N4957" s="280"/>
      <c r="O4957" s="347"/>
      <c r="P4957" s="347"/>
      <c r="Q4957" s="283"/>
      <c r="R4957" s="139" t="s">
        <v>7437</v>
      </c>
    </row>
    <row r="4958" spans="1:18" ht="15" customHeight="1">
      <c r="A4958" s="139" t="s">
        <v>50</v>
      </c>
      <c r="B4958" s="280" t="s">
        <v>51</v>
      </c>
      <c r="C4958" s="305" t="s">
        <v>105</v>
      </c>
      <c r="D4958" s="281" t="s">
        <v>3099</v>
      </c>
      <c r="E4958" s="282" t="s">
        <v>3100</v>
      </c>
      <c r="F4958" s="307" t="s">
        <v>7807</v>
      </c>
      <c r="G4958" s="308" t="s">
        <v>7448</v>
      </c>
      <c r="H4958" s="308" t="s">
        <v>7449</v>
      </c>
      <c r="I4958" s="363">
        <v>45886</v>
      </c>
      <c r="J4958" s="280" t="s">
        <v>7988</v>
      </c>
      <c r="K4958" s="313" t="s">
        <v>7773</v>
      </c>
      <c r="L4958" s="284"/>
      <c r="M4958" s="280"/>
      <c r="N4958" s="280"/>
      <c r="O4958" s="347"/>
      <c r="P4958" s="347"/>
      <c r="Q4958" s="283"/>
      <c r="R4958" s="139" t="s">
        <v>7437</v>
      </c>
    </row>
    <row r="4959" spans="1:18" ht="15" customHeight="1">
      <c r="A4959" s="139" t="s">
        <v>50</v>
      </c>
      <c r="B4959" s="280" t="s">
        <v>51</v>
      </c>
      <c r="C4959" s="305" t="s">
        <v>105</v>
      </c>
      <c r="D4959" s="281" t="s">
        <v>720</v>
      </c>
      <c r="E4959" s="282" t="s">
        <v>721</v>
      </c>
      <c r="F4959" s="307" t="s">
        <v>7807</v>
      </c>
      <c r="G4959" s="308" t="s">
        <v>7448</v>
      </c>
      <c r="H4959" s="308" t="s">
        <v>7449</v>
      </c>
      <c r="I4959" s="363">
        <v>45886</v>
      </c>
      <c r="J4959" s="280" t="s">
        <v>7988</v>
      </c>
      <c r="K4959" s="313" t="s">
        <v>7445</v>
      </c>
      <c r="L4959" s="284"/>
      <c r="M4959" s="280"/>
      <c r="N4959" s="280"/>
      <c r="O4959" s="347"/>
      <c r="P4959" s="347"/>
      <c r="Q4959" s="283"/>
      <c r="R4959" s="139" t="s">
        <v>7446</v>
      </c>
    </row>
    <row r="4960" spans="1:18" ht="15" customHeight="1">
      <c r="A4960" s="139" t="s">
        <v>50</v>
      </c>
      <c r="B4960" s="280" t="s">
        <v>51</v>
      </c>
      <c r="C4960" s="305" t="s">
        <v>105</v>
      </c>
      <c r="D4960" s="281" t="s">
        <v>3607</v>
      </c>
      <c r="E4960" s="282" t="s">
        <v>3608</v>
      </c>
      <c r="F4960" s="307" t="s">
        <v>7807</v>
      </c>
      <c r="G4960" s="308" t="s">
        <v>7448</v>
      </c>
      <c r="H4960" s="308" t="s">
        <v>7449</v>
      </c>
      <c r="I4960" s="363">
        <v>45886</v>
      </c>
      <c r="J4960" s="280" t="s">
        <v>7988</v>
      </c>
      <c r="K4960" s="313" t="s">
        <v>7678</v>
      </c>
      <c r="L4960" s="284"/>
      <c r="M4960" s="280"/>
      <c r="N4960" s="280"/>
      <c r="O4960" s="347"/>
      <c r="P4960" s="347"/>
      <c r="Q4960" s="283"/>
      <c r="R4960" s="139" t="s">
        <v>7437</v>
      </c>
    </row>
    <row r="4961" spans="1:18" ht="15" customHeight="1">
      <c r="A4961" s="139" t="s">
        <v>50</v>
      </c>
      <c r="B4961" s="280" t="s">
        <v>51</v>
      </c>
      <c r="C4961" s="305" t="s">
        <v>105</v>
      </c>
      <c r="D4961" s="281" t="s">
        <v>3816</v>
      </c>
      <c r="E4961" s="282" t="s">
        <v>3817</v>
      </c>
      <c r="F4961" s="307" t="s">
        <v>7807</v>
      </c>
      <c r="G4961" s="308" t="s">
        <v>7448</v>
      </c>
      <c r="H4961" s="308" t="s">
        <v>7449</v>
      </c>
      <c r="I4961" s="363">
        <v>45886</v>
      </c>
      <c r="J4961" s="280" t="s">
        <v>7988</v>
      </c>
      <c r="K4961" s="313" t="s">
        <v>7451</v>
      </c>
      <c r="L4961" s="284"/>
      <c r="M4961" s="280"/>
      <c r="N4961" s="280"/>
      <c r="O4961" s="347"/>
      <c r="P4961" s="347"/>
      <c r="Q4961" s="283"/>
      <c r="R4961" s="139" t="s">
        <v>7437</v>
      </c>
    </row>
    <row r="4962" spans="1:18" ht="15" customHeight="1">
      <c r="A4962" s="139" t="s">
        <v>50</v>
      </c>
      <c r="B4962" s="280" t="s">
        <v>51</v>
      </c>
      <c r="C4962" s="305" t="s">
        <v>105</v>
      </c>
      <c r="D4962" s="281" t="s">
        <v>4037</v>
      </c>
      <c r="E4962" s="282" t="s">
        <v>4038</v>
      </c>
      <c r="F4962" s="307" t="s">
        <v>7807</v>
      </c>
      <c r="G4962" s="308" t="s">
        <v>7448</v>
      </c>
      <c r="H4962" s="308" t="s">
        <v>7449</v>
      </c>
      <c r="I4962" s="363">
        <v>45886</v>
      </c>
      <c r="J4962" s="280" t="s">
        <v>7988</v>
      </c>
      <c r="K4962" s="313" t="s">
        <v>7548</v>
      </c>
      <c r="L4962" s="284"/>
      <c r="M4962" s="280"/>
      <c r="N4962" s="280"/>
      <c r="O4962" s="347"/>
      <c r="P4962" s="347"/>
      <c r="Q4962" s="283"/>
      <c r="R4962" s="139" t="s">
        <v>7437</v>
      </c>
    </row>
    <row r="4963" spans="1:18" ht="15" customHeight="1">
      <c r="A4963" s="139" t="s">
        <v>50</v>
      </c>
      <c r="B4963" s="280" t="s">
        <v>51</v>
      </c>
      <c r="C4963" s="305" t="s">
        <v>105</v>
      </c>
      <c r="D4963" s="281" t="s">
        <v>4051</v>
      </c>
      <c r="E4963" s="282" t="s">
        <v>4052</v>
      </c>
      <c r="F4963" s="307" t="s">
        <v>7807</v>
      </c>
      <c r="G4963" s="308" t="s">
        <v>7448</v>
      </c>
      <c r="H4963" s="308" t="s">
        <v>7449</v>
      </c>
      <c r="I4963" s="363">
        <v>45886</v>
      </c>
      <c r="J4963" s="280" t="s">
        <v>7988</v>
      </c>
      <c r="K4963" s="313" t="s">
        <v>7814</v>
      </c>
      <c r="L4963" s="284"/>
      <c r="M4963" s="280"/>
      <c r="N4963" s="280"/>
      <c r="O4963" s="347"/>
      <c r="P4963" s="347"/>
      <c r="Q4963" s="283"/>
      <c r="R4963" s="139" t="s">
        <v>7446</v>
      </c>
    </row>
    <row r="4964" spans="1:18" ht="15" customHeight="1">
      <c r="A4964" s="139" t="s">
        <v>50</v>
      </c>
      <c r="B4964" s="280" t="s">
        <v>51</v>
      </c>
      <c r="C4964" s="305" t="s">
        <v>105</v>
      </c>
      <c r="D4964" s="281" t="s">
        <v>4756</v>
      </c>
      <c r="E4964" s="282" t="s">
        <v>4757</v>
      </c>
      <c r="F4964" s="307" t="s">
        <v>7807</v>
      </c>
      <c r="G4964" s="308" t="s">
        <v>7448</v>
      </c>
      <c r="H4964" s="308" t="s">
        <v>7449</v>
      </c>
      <c r="I4964" s="363">
        <v>45886</v>
      </c>
      <c r="J4964" s="280" t="s">
        <v>7988</v>
      </c>
      <c r="K4964" s="313" t="s">
        <v>7675</v>
      </c>
      <c r="L4964" s="284"/>
      <c r="M4964" s="280"/>
      <c r="N4964" s="280"/>
      <c r="O4964" s="347"/>
      <c r="P4964" s="347"/>
      <c r="Q4964" s="283"/>
      <c r="R4964" s="139" t="s">
        <v>7437</v>
      </c>
    </row>
    <row r="4965" spans="1:18" ht="15" customHeight="1">
      <c r="A4965" s="139" t="s">
        <v>50</v>
      </c>
      <c r="B4965" s="280" t="s">
        <v>51</v>
      </c>
      <c r="C4965" s="305" t="s">
        <v>105</v>
      </c>
      <c r="D4965" s="281" t="s">
        <v>4848</v>
      </c>
      <c r="E4965" s="282" t="s">
        <v>4849</v>
      </c>
      <c r="F4965" s="307" t="s">
        <v>7807</v>
      </c>
      <c r="G4965" s="308" t="s">
        <v>7448</v>
      </c>
      <c r="H4965" s="308" t="s">
        <v>7449</v>
      </c>
      <c r="I4965" s="363">
        <v>45886</v>
      </c>
      <c r="J4965" s="280" t="s">
        <v>7988</v>
      </c>
      <c r="K4965" s="313" t="s">
        <v>7939</v>
      </c>
      <c r="L4965" s="284"/>
      <c r="M4965" s="280"/>
      <c r="N4965" s="280"/>
      <c r="O4965" s="347"/>
      <c r="P4965" s="347"/>
      <c r="Q4965" s="283"/>
      <c r="R4965" s="139" t="s">
        <v>7446</v>
      </c>
    </row>
    <row r="4966" spans="1:18" ht="15" customHeight="1">
      <c r="A4966" s="139" t="s">
        <v>50</v>
      </c>
      <c r="B4966" s="280" t="s">
        <v>51</v>
      </c>
      <c r="C4966" s="305" t="s">
        <v>105</v>
      </c>
      <c r="D4966" s="281" t="s">
        <v>692</v>
      </c>
      <c r="E4966" s="282" t="s">
        <v>693</v>
      </c>
      <c r="F4966" s="307" t="s">
        <v>7807</v>
      </c>
      <c r="G4966" s="308" t="s">
        <v>7448</v>
      </c>
      <c r="H4966" s="308" t="s">
        <v>7449</v>
      </c>
      <c r="I4966" s="363">
        <v>45886</v>
      </c>
      <c r="J4966" s="280" t="s">
        <v>7988</v>
      </c>
      <c r="K4966" s="313" t="s">
        <v>7548</v>
      </c>
      <c r="L4966" s="284"/>
      <c r="M4966" s="280"/>
      <c r="N4966" s="280"/>
      <c r="O4966" s="347"/>
      <c r="P4966" s="347"/>
      <c r="Q4966" s="283"/>
      <c r="R4966" s="139" t="s">
        <v>7446</v>
      </c>
    </row>
    <row r="4967" spans="1:18" ht="15" customHeight="1">
      <c r="A4967" s="139" t="s">
        <v>50</v>
      </c>
      <c r="B4967" s="280" t="s">
        <v>51</v>
      </c>
      <c r="C4967" s="305" t="s">
        <v>105</v>
      </c>
      <c r="D4967" s="281" t="s">
        <v>5306</v>
      </c>
      <c r="E4967" s="282" t="s">
        <v>5307</v>
      </c>
      <c r="F4967" s="307" t="s">
        <v>7807</v>
      </c>
      <c r="G4967" s="308" t="s">
        <v>7448</v>
      </c>
      <c r="H4967" s="308" t="s">
        <v>7449</v>
      </c>
      <c r="I4967" s="363">
        <v>45886</v>
      </c>
      <c r="J4967" s="280" t="s">
        <v>7988</v>
      </c>
      <c r="K4967" s="313" t="s">
        <v>2088</v>
      </c>
      <c r="L4967" s="284"/>
      <c r="M4967" s="280"/>
      <c r="N4967" s="280"/>
      <c r="O4967" s="347"/>
      <c r="P4967" s="347"/>
      <c r="Q4967" s="283"/>
      <c r="R4967" s="139" t="s">
        <v>7437</v>
      </c>
    </row>
    <row r="4968" spans="1:18" ht="15" customHeight="1">
      <c r="A4968" s="139" t="s">
        <v>50</v>
      </c>
      <c r="B4968" s="280" t="s">
        <v>51</v>
      </c>
      <c r="C4968" s="305" t="s">
        <v>105</v>
      </c>
      <c r="D4968" s="281" t="s">
        <v>5851</v>
      </c>
      <c r="E4968" s="282" t="s">
        <v>5852</v>
      </c>
      <c r="F4968" s="307" t="s">
        <v>7807</v>
      </c>
      <c r="G4968" s="308" t="s">
        <v>7448</v>
      </c>
      <c r="H4968" s="308" t="s">
        <v>7449</v>
      </c>
      <c r="I4968" s="363">
        <v>45886</v>
      </c>
      <c r="J4968" s="280" t="s">
        <v>7988</v>
      </c>
      <c r="K4968" s="313" t="s">
        <v>7710</v>
      </c>
      <c r="L4968" s="284"/>
      <c r="M4968" s="280"/>
      <c r="N4968" s="280"/>
      <c r="O4968" s="347"/>
      <c r="P4968" s="347"/>
      <c r="Q4968" s="283"/>
      <c r="R4968" s="139" t="s">
        <v>7528</v>
      </c>
    </row>
    <row r="4969" spans="1:18" ht="15" customHeight="1">
      <c r="A4969" s="139" t="s">
        <v>50</v>
      </c>
      <c r="B4969" s="280" t="s">
        <v>51</v>
      </c>
      <c r="C4969" s="305" t="s">
        <v>105</v>
      </c>
      <c r="D4969" s="281" t="s">
        <v>5913</v>
      </c>
      <c r="E4969" s="282" t="s">
        <v>5914</v>
      </c>
      <c r="F4969" s="307" t="s">
        <v>7807</v>
      </c>
      <c r="G4969" s="308" t="s">
        <v>7448</v>
      </c>
      <c r="H4969" s="308" t="s">
        <v>7449</v>
      </c>
      <c r="I4969" s="363">
        <v>45886</v>
      </c>
      <c r="J4969" s="280" t="s">
        <v>7988</v>
      </c>
      <c r="K4969" s="313" t="s">
        <v>7593</v>
      </c>
      <c r="L4969" s="284"/>
      <c r="M4969" s="280"/>
      <c r="N4969" s="280"/>
      <c r="O4969" s="347"/>
      <c r="P4969" s="347"/>
      <c r="Q4969" s="283"/>
      <c r="R4969" s="139" t="s">
        <v>7437</v>
      </c>
    </row>
    <row r="4970" spans="1:18" ht="15" customHeight="1">
      <c r="A4970" s="139" t="s">
        <v>50</v>
      </c>
      <c r="B4970" s="280" t="s">
        <v>51</v>
      </c>
      <c r="C4970" s="305" t="s">
        <v>105</v>
      </c>
      <c r="D4970" s="281" t="s">
        <v>8382</v>
      </c>
      <c r="E4970" s="282" t="s">
        <v>8383</v>
      </c>
      <c r="F4970" s="307" t="s">
        <v>7807</v>
      </c>
      <c r="G4970" s="308" t="s">
        <v>7448</v>
      </c>
      <c r="H4970" s="308" t="s">
        <v>7449</v>
      </c>
      <c r="I4970" s="363">
        <v>45886</v>
      </c>
      <c r="J4970" s="280" t="s">
        <v>7988</v>
      </c>
      <c r="K4970" s="313" t="s">
        <v>7703</v>
      </c>
      <c r="L4970" s="284"/>
      <c r="M4970" s="280"/>
      <c r="N4970" s="280"/>
      <c r="O4970" s="347"/>
      <c r="P4970" s="347"/>
      <c r="Q4970" s="283"/>
      <c r="R4970" s="139" t="s">
        <v>7703</v>
      </c>
    </row>
    <row r="4971" spans="1:18" ht="15" customHeight="1">
      <c r="A4971" s="139" t="s">
        <v>50</v>
      </c>
      <c r="B4971" s="280" t="s">
        <v>51</v>
      </c>
      <c r="C4971" s="305" t="s">
        <v>105</v>
      </c>
      <c r="D4971" s="281" t="s">
        <v>6349</v>
      </c>
      <c r="E4971" s="282" t="s">
        <v>6350</v>
      </c>
      <c r="F4971" s="307" t="s">
        <v>7807</v>
      </c>
      <c r="G4971" s="308" t="s">
        <v>7448</v>
      </c>
      <c r="H4971" s="308" t="s">
        <v>7449</v>
      </c>
      <c r="I4971" s="363">
        <v>45886</v>
      </c>
      <c r="J4971" s="280" t="s">
        <v>7988</v>
      </c>
      <c r="K4971" s="313" t="s">
        <v>7593</v>
      </c>
      <c r="L4971" s="284"/>
      <c r="M4971" s="280"/>
      <c r="N4971" s="280"/>
      <c r="O4971" s="347"/>
      <c r="P4971" s="347"/>
      <c r="Q4971" s="283"/>
      <c r="R4971" s="139" t="s">
        <v>7437</v>
      </c>
    </row>
    <row r="4972" spans="1:18" ht="15" customHeight="1">
      <c r="A4972" s="139" t="s">
        <v>50</v>
      </c>
      <c r="B4972" s="280" t="s">
        <v>51</v>
      </c>
      <c r="C4972" s="305" t="s">
        <v>105</v>
      </c>
      <c r="D4972" s="281" t="s">
        <v>8384</v>
      </c>
      <c r="E4972" s="282" t="s">
        <v>8385</v>
      </c>
      <c r="F4972" s="307" t="s">
        <v>7807</v>
      </c>
      <c r="G4972" s="308" t="s">
        <v>7448</v>
      </c>
      <c r="H4972" s="308" t="s">
        <v>7449</v>
      </c>
      <c r="I4972" s="363">
        <v>45886</v>
      </c>
      <c r="J4972" s="280" t="s">
        <v>7988</v>
      </c>
      <c r="K4972" s="313" t="s">
        <v>7703</v>
      </c>
      <c r="L4972" s="284"/>
      <c r="M4972" s="280"/>
      <c r="N4972" s="280"/>
      <c r="O4972" s="347"/>
      <c r="P4972" s="347"/>
      <c r="Q4972" s="283"/>
      <c r="R4972" s="139" t="s">
        <v>7703</v>
      </c>
    </row>
    <row r="4973" spans="1:18" ht="15" customHeight="1">
      <c r="A4973" s="139" t="s">
        <v>50</v>
      </c>
      <c r="B4973" s="280" t="s">
        <v>51</v>
      </c>
      <c r="C4973" s="305" t="s">
        <v>105</v>
      </c>
      <c r="D4973" s="281" t="s">
        <v>4040</v>
      </c>
      <c r="E4973" s="282" t="s">
        <v>4041</v>
      </c>
      <c r="F4973" s="307" t="s">
        <v>7807</v>
      </c>
      <c r="G4973" s="308" t="s">
        <v>7448</v>
      </c>
      <c r="H4973" s="308" t="s">
        <v>7449</v>
      </c>
      <c r="I4973" s="363">
        <v>45886</v>
      </c>
      <c r="J4973" s="280" t="s">
        <v>7988</v>
      </c>
      <c r="K4973" s="313" t="s">
        <v>7465</v>
      </c>
      <c r="L4973" s="284"/>
      <c r="M4973" s="280"/>
      <c r="N4973" s="280"/>
      <c r="O4973" s="347"/>
      <c r="P4973" s="347"/>
      <c r="Q4973" s="283"/>
      <c r="R4973" s="139" t="s">
        <v>7437</v>
      </c>
    </row>
    <row r="4974" spans="1:18" ht="15" customHeight="1">
      <c r="A4974" s="139" t="s">
        <v>50</v>
      </c>
      <c r="B4974" s="280" t="s">
        <v>51</v>
      </c>
      <c r="C4974" s="305" t="s">
        <v>105</v>
      </c>
      <c r="D4974" s="281" t="s">
        <v>3711</v>
      </c>
      <c r="E4974" s="282" t="s">
        <v>3712</v>
      </c>
      <c r="F4974" s="307" t="s">
        <v>7807</v>
      </c>
      <c r="G4974" s="308" t="s">
        <v>7448</v>
      </c>
      <c r="H4974" s="308" t="s">
        <v>7449</v>
      </c>
      <c r="I4974" s="363">
        <v>45886</v>
      </c>
      <c r="J4974" s="280" t="s">
        <v>7988</v>
      </c>
      <c r="K4974" s="313" t="s">
        <v>7710</v>
      </c>
      <c r="L4974" s="284"/>
      <c r="M4974" s="280"/>
      <c r="N4974" s="280"/>
      <c r="O4974" s="347"/>
      <c r="P4974" s="347"/>
      <c r="Q4974" s="283"/>
      <c r="R4974" s="139" t="s">
        <v>7528</v>
      </c>
    </row>
    <row r="4975" spans="1:18" ht="15" customHeight="1">
      <c r="A4975" s="139" t="s">
        <v>50</v>
      </c>
      <c r="B4975" s="280" t="s">
        <v>51</v>
      </c>
      <c r="C4975" s="305" t="s">
        <v>105</v>
      </c>
      <c r="D4975" s="281" t="s">
        <v>4360</v>
      </c>
      <c r="E4975" s="282" t="s">
        <v>4361</v>
      </c>
      <c r="F4975" s="307" t="s">
        <v>7807</v>
      </c>
      <c r="G4975" s="308" t="s">
        <v>7448</v>
      </c>
      <c r="H4975" s="308" t="s">
        <v>7449</v>
      </c>
      <c r="I4975" s="363">
        <v>45886</v>
      </c>
      <c r="J4975" s="280" t="s">
        <v>7988</v>
      </c>
      <c r="K4975" s="313" t="s">
        <v>7548</v>
      </c>
      <c r="L4975" s="284"/>
      <c r="M4975" s="280"/>
      <c r="N4975" s="280"/>
      <c r="O4975" s="347"/>
      <c r="P4975" s="347"/>
      <c r="Q4975" s="283"/>
      <c r="R4975" s="139" t="s">
        <v>7437</v>
      </c>
    </row>
    <row r="4976" spans="1:18" ht="15" customHeight="1">
      <c r="A4976" s="139" t="s">
        <v>50</v>
      </c>
      <c r="B4976" s="280" t="s">
        <v>51</v>
      </c>
      <c r="C4976" s="305" t="s">
        <v>105</v>
      </c>
      <c r="D4976" s="281" t="s">
        <v>6943</v>
      </c>
      <c r="E4976" s="282" t="s">
        <v>6944</v>
      </c>
      <c r="F4976" s="307" t="s">
        <v>7807</v>
      </c>
      <c r="G4976" s="308" t="s">
        <v>7448</v>
      </c>
      <c r="H4976" s="308" t="s">
        <v>7449</v>
      </c>
      <c r="I4976" s="363">
        <v>45886</v>
      </c>
      <c r="J4976" s="280" t="s">
        <v>7988</v>
      </c>
      <c r="K4976" s="313" t="s">
        <v>7436</v>
      </c>
      <c r="L4976" s="284"/>
      <c r="M4976" s="280"/>
      <c r="N4976" s="280"/>
      <c r="O4976" s="347"/>
      <c r="P4976" s="347"/>
      <c r="Q4976" s="283"/>
      <c r="R4976" s="139" t="s">
        <v>7437</v>
      </c>
    </row>
    <row r="4977" spans="1:18" ht="15" customHeight="1">
      <c r="A4977" s="139" t="s">
        <v>50</v>
      </c>
      <c r="B4977" s="280" t="s">
        <v>51</v>
      </c>
      <c r="C4977" s="305" t="s">
        <v>105</v>
      </c>
      <c r="D4977" s="281" t="s">
        <v>1776</v>
      </c>
      <c r="E4977" s="282" t="s">
        <v>1777</v>
      </c>
      <c r="F4977" s="307" t="s">
        <v>7807</v>
      </c>
      <c r="G4977" s="308" t="s">
        <v>7448</v>
      </c>
      <c r="H4977" s="308" t="s">
        <v>7449</v>
      </c>
      <c r="I4977" s="363">
        <v>45886</v>
      </c>
      <c r="J4977" s="280" t="s">
        <v>7988</v>
      </c>
      <c r="K4977" s="313" t="s">
        <v>7436</v>
      </c>
      <c r="L4977" s="284"/>
      <c r="M4977" s="280"/>
      <c r="N4977" s="280"/>
      <c r="O4977" s="347"/>
      <c r="P4977" s="347"/>
      <c r="Q4977" s="283"/>
      <c r="R4977" s="139" t="s">
        <v>7437</v>
      </c>
    </row>
    <row r="4978" spans="1:18" ht="15" customHeight="1">
      <c r="A4978" s="139" t="s">
        <v>50</v>
      </c>
      <c r="B4978" s="280" t="s">
        <v>51</v>
      </c>
      <c r="C4978" s="305" t="s">
        <v>143</v>
      </c>
      <c r="D4978" s="281" t="s">
        <v>6862</v>
      </c>
      <c r="E4978" s="282" t="s">
        <v>6863</v>
      </c>
      <c r="F4978" s="307" t="s">
        <v>7807</v>
      </c>
      <c r="G4978" s="308" t="s">
        <v>7448</v>
      </c>
      <c r="H4978" s="308" t="s">
        <v>7449</v>
      </c>
      <c r="I4978" s="363">
        <v>45886</v>
      </c>
      <c r="J4978" s="280" t="s">
        <v>7988</v>
      </c>
      <c r="K4978" s="313" t="s">
        <v>7650</v>
      </c>
      <c r="L4978" s="284"/>
      <c r="M4978" s="280"/>
      <c r="N4978" s="280"/>
      <c r="O4978" s="347"/>
      <c r="P4978" s="347"/>
      <c r="Q4978" s="283"/>
      <c r="R4978" s="139" t="s">
        <v>7437</v>
      </c>
    </row>
    <row r="4979" spans="1:18" ht="15" customHeight="1">
      <c r="A4979" s="139" t="s">
        <v>50</v>
      </c>
      <c r="B4979" s="280" t="s">
        <v>51</v>
      </c>
      <c r="C4979" s="305" t="s">
        <v>105</v>
      </c>
      <c r="D4979" s="281" t="s">
        <v>8149</v>
      </c>
      <c r="E4979" s="282" t="s">
        <v>8150</v>
      </c>
      <c r="F4979" s="283" t="s">
        <v>8321</v>
      </c>
      <c r="G4979" s="139" t="s">
        <v>7497</v>
      </c>
      <c r="H4979" s="139" t="s">
        <v>1365</v>
      </c>
      <c r="I4979" s="363">
        <v>45887</v>
      </c>
      <c r="J4979" s="280" t="s">
        <v>7989</v>
      </c>
      <c r="K4979" s="313" t="s">
        <v>7703</v>
      </c>
      <c r="L4979" s="284"/>
      <c r="M4979" s="280"/>
      <c r="N4979" s="280"/>
      <c r="O4979" s="347"/>
      <c r="P4979" s="347"/>
      <c r="Q4979" s="283"/>
      <c r="R4979" s="139" t="s">
        <v>7437</v>
      </c>
    </row>
    <row r="4980" spans="1:18" ht="15" customHeight="1">
      <c r="A4980" s="139" t="s">
        <v>50</v>
      </c>
      <c r="B4980" s="280" t="s">
        <v>51</v>
      </c>
      <c r="C4980" s="305" t="s">
        <v>143</v>
      </c>
      <c r="D4980" s="281" t="s">
        <v>8235</v>
      </c>
      <c r="E4980" s="282" t="s">
        <v>3337</v>
      </c>
      <c r="F4980" s="283" t="s">
        <v>8179</v>
      </c>
      <c r="G4980" s="139" t="s">
        <v>7433</v>
      </c>
      <c r="H4980" s="139" t="s">
        <v>7433</v>
      </c>
      <c r="I4980" s="363">
        <v>45889</v>
      </c>
      <c r="J4980" s="280" t="s">
        <v>8339</v>
      </c>
      <c r="K4980" s="313" t="s">
        <v>8238</v>
      </c>
      <c r="L4980" s="284"/>
      <c r="M4980" s="280"/>
      <c r="N4980" s="280"/>
      <c r="O4980" s="347"/>
      <c r="P4980" s="347"/>
      <c r="Q4980" s="283"/>
      <c r="R4980" s="139"/>
    </row>
    <row r="4981" spans="1:18" ht="15" customHeight="1">
      <c r="A4981" s="139" t="s">
        <v>50</v>
      </c>
      <c r="B4981" s="280" t="s">
        <v>51</v>
      </c>
      <c r="C4981" s="305" t="s">
        <v>105</v>
      </c>
      <c r="D4981" s="281" t="s">
        <v>5140</v>
      </c>
      <c r="E4981" s="282" t="s">
        <v>5141</v>
      </c>
      <c r="F4981" s="283" t="s">
        <v>7739</v>
      </c>
      <c r="G4981" s="139" t="s">
        <v>7896</v>
      </c>
      <c r="H4981" s="139" t="s">
        <v>7525</v>
      </c>
      <c r="I4981" s="363">
        <v>45895</v>
      </c>
      <c r="J4981" s="280" t="s">
        <v>7987</v>
      </c>
      <c r="K4981" s="313" t="s">
        <v>8238</v>
      </c>
      <c r="L4981" s="284"/>
      <c r="M4981" s="280"/>
      <c r="N4981" s="280"/>
      <c r="O4981" s="347"/>
      <c r="P4981" s="347"/>
      <c r="Q4981" s="283"/>
      <c r="R4981" s="139" t="s">
        <v>7437</v>
      </c>
    </row>
    <row r="4982" spans="1:18" ht="15" customHeight="1">
      <c r="A4982" s="139" t="s">
        <v>50</v>
      </c>
      <c r="B4982" s="280" t="s">
        <v>51</v>
      </c>
      <c r="C4982" s="305" t="s">
        <v>105</v>
      </c>
      <c r="D4982" s="281" t="s">
        <v>3292</v>
      </c>
      <c r="E4982" s="282" t="s">
        <v>3293</v>
      </c>
      <c r="F4982" s="283" t="s">
        <v>7917</v>
      </c>
      <c r="G4982" s="139" t="s">
        <v>7534</v>
      </c>
      <c r="H4982" s="139" t="s">
        <v>7577</v>
      </c>
      <c r="I4982" s="363">
        <v>45899</v>
      </c>
      <c r="J4982" s="280" t="s">
        <v>7987</v>
      </c>
      <c r="K4982" s="313" t="s">
        <v>7669</v>
      </c>
      <c r="L4982" s="284"/>
      <c r="M4982" s="280"/>
      <c r="N4982" s="280"/>
      <c r="O4982" s="347"/>
      <c r="P4982" s="347"/>
      <c r="Q4982" s="283"/>
      <c r="R4982" s="139" t="s">
        <v>7446</v>
      </c>
    </row>
    <row r="4983" spans="1:18" ht="15" customHeight="1">
      <c r="A4983" s="139" t="s">
        <v>50</v>
      </c>
      <c r="B4983" s="280" t="s">
        <v>51</v>
      </c>
      <c r="C4983" s="305" t="s">
        <v>143</v>
      </c>
      <c r="D4983" s="281" t="s">
        <v>6091</v>
      </c>
      <c r="E4983" s="282" t="s">
        <v>6092</v>
      </c>
      <c r="F4983" s="283" t="s">
        <v>7917</v>
      </c>
      <c r="G4983" s="139" t="s">
        <v>7534</v>
      </c>
      <c r="H4983" s="139" t="s">
        <v>7577</v>
      </c>
      <c r="I4983" s="363">
        <v>45899</v>
      </c>
      <c r="J4983" s="280" t="s">
        <v>7987</v>
      </c>
      <c r="K4983" s="313" t="s">
        <v>7668</v>
      </c>
      <c r="L4983" s="284"/>
      <c r="M4983" s="280"/>
      <c r="N4983" s="280"/>
      <c r="O4983" s="347"/>
      <c r="P4983" s="347"/>
      <c r="Q4983" s="283"/>
      <c r="R4983" s="139" t="s">
        <v>7446</v>
      </c>
    </row>
    <row r="4984" spans="1:18" ht="15" customHeight="1">
      <c r="A4984" s="139" t="s">
        <v>50</v>
      </c>
      <c r="B4984" s="280" t="s">
        <v>51</v>
      </c>
      <c r="C4984" s="305" t="s">
        <v>105</v>
      </c>
      <c r="D4984" s="281" t="s">
        <v>6505</v>
      </c>
      <c r="E4984" s="282" t="s">
        <v>6506</v>
      </c>
      <c r="F4984" s="283" t="s">
        <v>7917</v>
      </c>
      <c r="G4984" s="139" t="s">
        <v>7534</v>
      </c>
      <c r="H4984" s="139" t="s">
        <v>7577</v>
      </c>
      <c r="I4984" s="363">
        <v>45899</v>
      </c>
      <c r="J4984" s="280" t="s">
        <v>7987</v>
      </c>
      <c r="K4984" s="313" t="s">
        <v>7814</v>
      </c>
      <c r="L4984" s="284"/>
      <c r="M4984" s="280"/>
      <c r="N4984" s="280"/>
      <c r="O4984" s="347"/>
      <c r="P4984" s="347"/>
      <c r="Q4984" s="283"/>
      <c r="R4984" s="139" t="s">
        <v>7446</v>
      </c>
    </row>
    <row r="4985" spans="1:18" ht="15" customHeight="1">
      <c r="A4985" s="139" t="s">
        <v>50</v>
      </c>
      <c r="B4985" s="280" t="s">
        <v>51</v>
      </c>
      <c r="C4985" s="305" t="s">
        <v>105</v>
      </c>
      <c r="D4985" s="281" t="s">
        <v>6650</v>
      </c>
      <c r="E4985" s="282" t="s">
        <v>6651</v>
      </c>
      <c r="F4985" s="283" t="s">
        <v>7917</v>
      </c>
      <c r="G4985" s="139" t="s">
        <v>7534</v>
      </c>
      <c r="H4985" s="139" t="s">
        <v>7577</v>
      </c>
      <c r="I4985" s="363">
        <v>45899</v>
      </c>
      <c r="J4985" s="280" t="s">
        <v>7987</v>
      </c>
      <c r="K4985" s="313" t="s">
        <v>7808</v>
      </c>
      <c r="L4985" s="284"/>
      <c r="M4985" s="280"/>
      <c r="N4985" s="280"/>
      <c r="O4985" s="347"/>
      <c r="P4985" s="347"/>
      <c r="Q4985" s="283"/>
      <c r="R4985" s="139" t="s">
        <v>7446</v>
      </c>
    </row>
    <row r="4986" spans="1:18" ht="15" customHeight="1">
      <c r="A4986" s="139" t="s">
        <v>50</v>
      </c>
      <c r="B4986" s="280" t="s">
        <v>51</v>
      </c>
      <c r="C4986" s="305" t="s">
        <v>105</v>
      </c>
      <c r="D4986" s="281" t="s">
        <v>8239</v>
      </c>
      <c r="E4986" s="282" t="s">
        <v>8240</v>
      </c>
      <c r="F4986" s="283" t="s">
        <v>7742</v>
      </c>
      <c r="G4986" s="347" t="s">
        <v>7453</v>
      </c>
      <c r="H4986" s="347" t="s">
        <v>7449</v>
      </c>
      <c r="I4986" s="363">
        <v>45754</v>
      </c>
      <c r="J4986" s="280" t="s">
        <v>8217</v>
      </c>
      <c r="K4986" s="313" t="s">
        <v>7711</v>
      </c>
      <c r="L4986" s="284" t="s">
        <v>7703</v>
      </c>
      <c r="M4986" s="280" t="s">
        <v>7703</v>
      </c>
      <c r="N4986" s="280" t="s">
        <v>7703</v>
      </c>
      <c r="O4986" s="347" t="s">
        <v>7703</v>
      </c>
      <c r="P4986" s="347" t="s">
        <v>7703</v>
      </c>
      <c r="Q4986" s="283" t="s">
        <v>7703</v>
      </c>
      <c r="R4986" s="139" t="s">
        <v>7446</v>
      </c>
    </row>
    <row r="4987" spans="1:18" ht="15" customHeight="1">
      <c r="A4987" s="139" t="s">
        <v>50</v>
      </c>
      <c r="B4987" s="280" t="s">
        <v>51</v>
      </c>
      <c r="C4987" s="305" t="s">
        <v>105</v>
      </c>
      <c r="D4987" s="281" t="s">
        <v>3494</v>
      </c>
      <c r="E4987" s="282" t="s">
        <v>3495</v>
      </c>
      <c r="F4987" s="283" t="s">
        <v>7452</v>
      </c>
      <c r="G4987" s="347" t="s">
        <v>7453</v>
      </c>
      <c r="H4987" s="347" t="s">
        <v>7449</v>
      </c>
      <c r="I4987" s="363">
        <v>45900</v>
      </c>
      <c r="J4987" s="280" t="s">
        <v>8374</v>
      </c>
      <c r="K4987" s="313" t="s">
        <v>7548</v>
      </c>
      <c r="L4987" s="284"/>
      <c r="M4987" s="280"/>
      <c r="N4987" s="280"/>
      <c r="O4987" s="347"/>
      <c r="P4987" s="347"/>
      <c r="Q4987" s="283"/>
      <c r="R4987" s="139" t="s">
        <v>7437</v>
      </c>
    </row>
    <row r="4988" spans="1:18" ht="15" customHeight="1">
      <c r="A4988" s="139" t="s">
        <v>50</v>
      </c>
      <c r="B4988" s="280" t="s">
        <v>51</v>
      </c>
      <c r="C4988" s="305" t="s">
        <v>143</v>
      </c>
      <c r="D4988" s="281" t="s">
        <v>8386</v>
      </c>
      <c r="E4988" s="282" t="s">
        <v>8387</v>
      </c>
      <c r="F4988" s="307" t="s">
        <v>7544</v>
      </c>
      <c r="G4988" s="308" t="s">
        <v>7534</v>
      </c>
      <c r="H4988" s="308" t="s">
        <v>7434</v>
      </c>
      <c r="I4988" s="363">
        <v>45894</v>
      </c>
      <c r="J4988" s="280" t="s">
        <v>8374</v>
      </c>
      <c r="K4988" s="313" t="s">
        <v>7516</v>
      </c>
      <c r="L4988" s="284"/>
      <c r="M4988" s="280"/>
      <c r="N4988" s="280"/>
      <c r="O4988" s="347"/>
      <c r="P4988" s="347"/>
      <c r="Q4988" s="283"/>
      <c r="R4988" s="139" t="s">
        <v>7437</v>
      </c>
    </row>
    <row r="4989" spans="1:18" ht="15" customHeight="1">
      <c r="A4989" s="139" t="s">
        <v>50</v>
      </c>
      <c r="B4989" s="280" t="s">
        <v>51</v>
      </c>
      <c r="C4989" s="305" t="s">
        <v>352</v>
      </c>
      <c r="D4989" s="281" t="s">
        <v>4525</v>
      </c>
      <c r="E4989" s="282" t="s">
        <v>4526</v>
      </c>
      <c r="F4989" s="283" t="s">
        <v>8179</v>
      </c>
      <c r="G4989" s="139" t="s">
        <v>7433</v>
      </c>
      <c r="H4989" s="139" t="s">
        <v>7433</v>
      </c>
      <c r="I4989" s="363">
        <v>45887</v>
      </c>
      <c r="J4989" s="280" t="s">
        <v>8388</v>
      </c>
      <c r="K4989" s="313" t="s">
        <v>7710</v>
      </c>
      <c r="L4989" s="284"/>
      <c r="M4989" s="280"/>
      <c r="N4989" s="280"/>
      <c r="O4989" s="347"/>
      <c r="P4989" s="347"/>
      <c r="Q4989" s="283"/>
      <c r="R4989" s="139" t="s">
        <v>7528</v>
      </c>
    </row>
    <row r="4990" spans="1:18" ht="15" customHeight="1">
      <c r="A4990" s="139" t="s">
        <v>50</v>
      </c>
      <c r="B4990" s="280" t="s">
        <v>51</v>
      </c>
      <c r="C4990" s="305" t="s">
        <v>105</v>
      </c>
      <c r="D4990" s="281" t="s">
        <v>8389</v>
      </c>
      <c r="E4990" s="305" t="s">
        <v>8390</v>
      </c>
      <c r="F4990" s="283" t="s">
        <v>8391</v>
      </c>
      <c r="G4990" s="139" t="s">
        <v>8220</v>
      </c>
      <c r="H4990" s="139" t="s">
        <v>7577</v>
      </c>
      <c r="I4990" s="363">
        <v>45888</v>
      </c>
      <c r="J4990" s="280" t="s">
        <v>8388</v>
      </c>
      <c r="K4990" s="313" t="s">
        <v>8392</v>
      </c>
      <c r="L4990" s="284"/>
      <c r="M4990" s="280"/>
      <c r="N4990" s="280"/>
      <c r="O4990" s="347"/>
      <c r="P4990" s="347"/>
      <c r="Q4990" s="283"/>
      <c r="R4990" s="139" t="s">
        <v>7446</v>
      </c>
    </row>
    <row r="4991" spans="1:18" ht="15" customHeight="1">
      <c r="A4991" s="139" t="s">
        <v>50</v>
      </c>
      <c r="B4991" s="280" t="s">
        <v>51</v>
      </c>
      <c r="C4991" s="305" t="s">
        <v>105</v>
      </c>
      <c r="D4991" s="281" t="s">
        <v>1680</v>
      </c>
      <c r="E4991" s="305" t="s">
        <v>1681</v>
      </c>
      <c r="F4991" s="283" t="s">
        <v>8157</v>
      </c>
      <c r="G4991" s="139" t="s">
        <v>7896</v>
      </c>
      <c r="H4991" s="139" t="s">
        <v>7525</v>
      </c>
      <c r="I4991" s="363">
        <v>45888</v>
      </c>
      <c r="J4991" s="280" t="s">
        <v>8388</v>
      </c>
      <c r="K4991" s="313" t="s">
        <v>7548</v>
      </c>
      <c r="L4991" s="284"/>
      <c r="M4991" s="280"/>
      <c r="N4991" s="280"/>
      <c r="O4991" s="347"/>
      <c r="P4991" s="347"/>
      <c r="Q4991" s="283"/>
      <c r="R4991" s="139" t="s">
        <v>7446</v>
      </c>
    </row>
    <row r="4992" spans="1:18" ht="15" customHeight="1">
      <c r="A4992" s="139" t="s">
        <v>50</v>
      </c>
      <c r="B4992" s="280" t="s">
        <v>51</v>
      </c>
      <c r="C4992" s="305" t="s">
        <v>105</v>
      </c>
      <c r="D4992" s="281" t="s">
        <v>2719</v>
      </c>
      <c r="E4992" s="305" t="s">
        <v>2720</v>
      </c>
      <c r="F4992" s="283" t="s">
        <v>9</v>
      </c>
      <c r="G4992" s="139" t="s">
        <v>9</v>
      </c>
      <c r="H4992" s="139" t="s">
        <v>9</v>
      </c>
      <c r="I4992" s="284">
        <v>45887</v>
      </c>
      <c r="J4992" s="280" t="s">
        <v>8393</v>
      </c>
      <c r="K4992" s="313" t="s">
        <v>7773</v>
      </c>
      <c r="L4992" s="284"/>
      <c r="M4992" s="280"/>
      <c r="N4992" s="280"/>
      <c r="O4992" s="347"/>
      <c r="P4992" s="347"/>
      <c r="Q4992" s="283"/>
      <c r="R4992" s="139"/>
    </row>
    <row r="4993" spans="1:18" ht="15" customHeight="1">
      <c r="A4993" s="139" t="s">
        <v>50</v>
      </c>
      <c r="B4993" s="280" t="s">
        <v>51</v>
      </c>
      <c r="C4993" s="305" t="s">
        <v>105</v>
      </c>
      <c r="D4993" s="281" t="s">
        <v>1497</v>
      </c>
      <c r="E4993" s="305" t="s">
        <v>1498</v>
      </c>
      <c r="F4993" s="283" t="s">
        <v>187</v>
      </c>
      <c r="G4993" s="139" t="s">
        <v>7463</v>
      </c>
      <c r="H4993" s="139" t="s">
        <v>7434</v>
      </c>
      <c r="I4993" s="363">
        <v>45890</v>
      </c>
      <c r="J4993" s="280" t="s">
        <v>8388</v>
      </c>
      <c r="K4993" s="313" t="s">
        <v>8006</v>
      </c>
      <c r="L4993" s="284"/>
      <c r="M4993" s="280"/>
      <c r="N4993" s="280"/>
      <c r="O4993" s="347"/>
      <c r="P4993" s="347"/>
      <c r="Q4993" s="283"/>
      <c r="R4993" s="139" t="s">
        <v>7437</v>
      </c>
    </row>
    <row r="4994" spans="1:18" ht="15" customHeight="1">
      <c r="A4994" s="139" t="s">
        <v>50</v>
      </c>
      <c r="B4994" s="280" t="s">
        <v>51</v>
      </c>
      <c r="C4994" s="305" t="s">
        <v>1058</v>
      </c>
      <c r="D4994" s="281" t="s">
        <v>6122</v>
      </c>
      <c r="E4994" s="305" t="s">
        <v>6123</v>
      </c>
      <c r="F4994" s="283" t="s">
        <v>7738</v>
      </c>
      <c r="G4994" s="139" t="s">
        <v>7896</v>
      </c>
      <c r="H4994" s="139" t="s">
        <v>7525</v>
      </c>
      <c r="I4994" s="363">
        <v>45892</v>
      </c>
      <c r="J4994" s="280" t="s">
        <v>8388</v>
      </c>
      <c r="K4994" s="313" t="s">
        <v>7547</v>
      </c>
      <c r="L4994" s="284"/>
      <c r="M4994" s="280"/>
      <c r="N4994" s="280"/>
      <c r="O4994" s="347"/>
      <c r="P4994" s="347"/>
      <c r="Q4994" s="283"/>
      <c r="R4994" s="139" t="s">
        <v>7437</v>
      </c>
    </row>
    <row r="4995" spans="1:18" ht="15" customHeight="1">
      <c r="A4995" s="139" t="s">
        <v>50</v>
      </c>
      <c r="B4995" s="280" t="s">
        <v>51</v>
      </c>
      <c r="C4995" s="305" t="s">
        <v>105</v>
      </c>
      <c r="D4995" s="281" t="s">
        <v>4578</v>
      </c>
      <c r="E4995" s="305" t="s">
        <v>4579</v>
      </c>
      <c r="F4995" s="283" t="s">
        <v>7578</v>
      </c>
      <c r="G4995" s="139" t="s">
        <v>7502</v>
      </c>
      <c r="H4995" s="139" t="s">
        <v>7434</v>
      </c>
      <c r="I4995" s="363">
        <v>45890</v>
      </c>
      <c r="J4995" s="280" t="s">
        <v>8388</v>
      </c>
      <c r="K4995" s="313" t="s">
        <v>7675</v>
      </c>
      <c r="L4995" s="284"/>
      <c r="M4995" s="280"/>
      <c r="N4995" s="280"/>
      <c r="O4995" s="347"/>
      <c r="P4995" s="347"/>
      <c r="Q4995" s="283"/>
      <c r="R4995" s="139" t="s">
        <v>7437</v>
      </c>
    </row>
    <row r="4996" spans="1:18" ht="15" customHeight="1">
      <c r="A4996" s="139" t="s">
        <v>50</v>
      </c>
      <c r="B4996" s="280" t="s">
        <v>51</v>
      </c>
      <c r="C4996" s="305" t="s">
        <v>105</v>
      </c>
      <c r="D4996" s="281" t="s">
        <v>8394</v>
      </c>
      <c r="E4996" s="305" t="s">
        <v>8395</v>
      </c>
      <c r="F4996" s="283" t="s">
        <v>7544</v>
      </c>
      <c r="G4996" s="139" t="s">
        <v>7534</v>
      </c>
      <c r="H4996" s="139" t="s">
        <v>7434</v>
      </c>
      <c r="I4996" s="363">
        <v>45870</v>
      </c>
      <c r="J4996" s="280" t="s">
        <v>8339</v>
      </c>
      <c r="K4996" s="313"/>
      <c r="L4996" s="284"/>
      <c r="M4996" s="280"/>
      <c r="N4996" s="280"/>
      <c r="O4996" s="347"/>
      <c r="P4996" s="347"/>
      <c r="Q4996" s="283"/>
      <c r="R4996" s="139"/>
    </row>
    <row r="4997" spans="1:18" ht="15" customHeight="1">
      <c r="A4997" s="139" t="s">
        <v>50</v>
      </c>
      <c r="B4997" s="280" t="s">
        <v>51</v>
      </c>
      <c r="C4997" s="305" t="s">
        <v>143</v>
      </c>
      <c r="D4997" s="281" t="s">
        <v>8396</v>
      </c>
      <c r="E4997" s="305" t="s">
        <v>8397</v>
      </c>
      <c r="F4997" s="283" t="s">
        <v>8398</v>
      </c>
      <c r="G4997" s="139" t="s">
        <v>7497</v>
      </c>
      <c r="H4997" s="139" t="s">
        <v>1365</v>
      </c>
      <c r="I4997" s="363">
        <v>45870</v>
      </c>
      <c r="J4997" s="280" t="s">
        <v>8339</v>
      </c>
      <c r="K4997" s="313" t="s">
        <v>7650</v>
      </c>
      <c r="L4997" s="284"/>
      <c r="M4997" s="280"/>
      <c r="N4997" s="280"/>
      <c r="O4997" s="347"/>
      <c r="P4997" s="347"/>
      <c r="Q4997" s="283"/>
      <c r="R4997" s="139" t="s">
        <v>7437</v>
      </c>
    </row>
    <row r="4998" spans="1:18" ht="15" customHeight="1">
      <c r="A4998" s="139" t="s">
        <v>50</v>
      </c>
      <c r="B4998" s="280" t="s">
        <v>51</v>
      </c>
      <c r="C4998" s="305" t="s">
        <v>105</v>
      </c>
      <c r="D4998" s="281" t="s">
        <v>8399</v>
      </c>
      <c r="E4998" s="305" t="s">
        <v>6301</v>
      </c>
      <c r="F4998" s="283" t="s">
        <v>8157</v>
      </c>
      <c r="G4998" s="139" t="s">
        <v>7896</v>
      </c>
      <c r="H4998" s="139" t="s">
        <v>7525</v>
      </c>
      <c r="I4998" s="363">
        <v>45880</v>
      </c>
      <c r="J4998" s="280" t="s">
        <v>8393</v>
      </c>
      <c r="K4998" s="313" t="s">
        <v>7465</v>
      </c>
      <c r="L4998" s="284"/>
      <c r="M4998" s="280"/>
      <c r="N4998" s="280"/>
      <c r="O4998" s="347"/>
      <c r="P4998" s="347"/>
      <c r="Q4998" s="283"/>
      <c r="R4998" s="139" t="s">
        <v>7437</v>
      </c>
    </row>
    <row r="4999" spans="1:18" ht="15" customHeight="1">
      <c r="A4999" s="139" t="s">
        <v>50</v>
      </c>
      <c r="B4999" s="280" t="s">
        <v>6</v>
      </c>
      <c r="C4999" s="305" t="s">
        <v>105</v>
      </c>
      <c r="D4999" s="281" t="s">
        <v>1658</v>
      </c>
      <c r="E4999" s="305" t="s">
        <v>1659</v>
      </c>
      <c r="F4999" s="283" t="s">
        <v>8157</v>
      </c>
      <c r="G4999" s="139" t="s">
        <v>7896</v>
      </c>
      <c r="H4999" s="139" t="s">
        <v>7525</v>
      </c>
      <c r="I4999" s="363">
        <v>45870</v>
      </c>
      <c r="J4999" s="280" t="s">
        <v>8339</v>
      </c>
      <c r="K4999" s="313" t="s">
        <v>7547</v>
      </c>
      <c r="L4999" s="284">
        <v>45870</v>
      </c>
      <c r="M4999" s="280" t="s">
        <v>8339</v>
      </c>
      <c r="N4999" s="280" t="s">
        <v>7742</v>
      </c>
      <c r="O4999" s="347" t="s">
        <v>7453</v>
      </c>
      <c r="P4999" s="347" t="s">
        <v>7449</v>
      </c>
      <c r="Q4999" s="283" t="s">
        <v>7734</v>
      </c>
      <c r="R4999" s="139" t="s">
        <v>7437</v>
      </c>
    </row>
    <row r="5000" spans="1:18" ht="15" customHeight="1">
      <c r="A5000" s="139" t="s">
        <v>50</v>
      </c>
      <c r="B5000" s="280" t="s">
        <v>6</v>
      </c>
      <c r="C5000" s="305" t="s">
        <v>105</v>
      </c>
      <c r="D5000" s="281" t="s">
        <v>8345</v>
      </c>
      <c r="E5000" s="305" t="s">
        <v>8346</v>
      </c>
      <c r="F5000" s="283" t="s">
        <v>7807</v>
      </c>
      <c r="G5000" s="139" t="s">
        <v>7448</v>
      </c>
      <c r="H5000" s="139" t="s">
        <v>7449</v>
      </c>
      <c r="I5000" s="363">
        <v>45856</v>
      </c>
      <c r="J5000" s="280" t="s">
        <v>8331</v>
      </c>
      <c r="K5000" s="313" t="s">
        <v>2088</v>
      </c>
      <c r="L5000" s="284">
        <v>45870</v>
      </c>
      <c r="M5000" s="280" t="s">
        <v>8339</v>
      </c>
      <c r="N5000" s="280" t="s">
        <v>8204</v>
      </c>
      <c r="O5000" s="347" t="s">
        <v>7497</v>
      </c>
      <c r="P5000" s="347" t="s">
        <v>1365</v>
      </c>
      <c r="Q5000" s="283" t="s">
        <v>7734</v>
      </c>
      <c r="R5000" s="139"/>
    </row>
    <row r="5001" spans="1:18" ht="15" customHeight="1">
      <c r="A5001" s="139" t="s">
        <v>50</v>
      </c>
      <c r="B5001" s="280" t="s">
        <v>6</v>
      </c>
      <c r="C5001" s="305" t="s">
        <v>105</v>
      </c>
      <c r="D5001" s="281" t="s">
        <v>6973</v>
      </c>
      <c r="E5001" s="305" t="s">
        <v>6974</v>
      </c>
      <c r="F5001" s="283" t="s">
        <v>163</v>
      </c>
      <c r="G5001" s="139" t="s">
        <v>7433</v>
      </c>
      <c r="H5001" s="139" t="s">
        <v>7434</v>
      </c>
      <c r="I5001" s="363">
        <v>45839</v>
      </c>
      <c r="J5001" s="280" t="s">
        <v>8304</v>
      </c>
      <c r="K5001" s="313" t="s">
        <v>7593</v>
      </c>
      <c r="L5001" s="284">
        <v>45873</v>
      </c>
      <c r="M5001" s="280" t="s">
        <v>8400</v>
      </c>
      <c r="N5001" s="280" t="s">
        <v>7742</v>
      </c>
      <c r="O5001" s="347" t="s">
        <v>7453</v>
      </c>
      <c r="P5001" s="347" t="s">
        <v>7449</v>
      </c>
      <c r="Q5001" s="283" t="s">
        <v>7734</v>
      </c>
      <c r="R5001" s="139" t="s">
        <v>7437</v>
      </c>
    </row>
    <row r="5002" spans="1:18" ht="15" customHeight="1">
      <c r="A5002" s="139" t="s">
        <v>50</v>
      </c>
      <c r="B5002" s="280" t="s">
        <v>6</v>
      </c>
      <c r="C5002" s="305" t="s">
        <v>105</v>
      </c>
      <c r="D5002" s="281" t="s">
        <v>6538</v>
      </c>
      <c r="E5002" s="305" t="s">
        <v>6539</v>
      </c>
      <c r="F5002" s="283" t="s">
        <v>8361</v>
      </c>
      <c r="G5002" s="139" t="s">
        <v>7433</v>
      </c>
      <c r="H5002" s="139" t="s">
        <v>7433</v>
      </c>
      <c r="I5002" s="363">
        <v>45839</v>
      </c>
      <c r="J5002" s="280" t="s">
        <v>8304</v>
      </c>
      <c r="K5002" s="313" t="s">
        <v>7548</v>
      </c>
      <c r="L5002" s="284">
        <v>45873</v>
      </c>
      <c r="M5002" s="280" t="s">
        <v>8400</v>
      </c>
      <c r="N5002" s="280" t="s">
        <v>7742</v>
      </c>
      <c r="O5002" s="347" t="s">
        <v>7453</v>
      </c>
      <c r="P5002" s="347" t="s">
        <v>7449</v>
      </c>
      <c r="Q5002" s="283" t="s">
        <v>7734</v>
      </c>
      <c r="R5002" s="139" t="s">
        <v>7446</v>
      </c>
    </row>
    <row r="5003" spans="1:18" ht="15" customHeight="1">
      <c r="A5003" s="139" t="s">
        <v>50</v>
      </c>
      <c r="B5003" s="280" t="s">
        <v>6</v>
      </c>
      <c r="C5003" s="305" t="s">
        <v>105</v>
      </c>
      <c r="D5003" s="281" t="s">
        <v>4237</v>
      </c>
      <c r="E5003" s="305" t="s">
        <v>4238</v>
      </c>
      <c r="F5003" s="283" t="s">
        <v>8157</v>
      </c>
      <c r="G5003" s="139" t="s">
        <v>7896</v>
      </c>
      <c r="H5003" s="139" t="s">
        <v>7525</v>
      </c>
      <c r="I5003" s="363">
        <v>45843</v>
      </c>
      <c r="J5003" s="280" t="s">
        <v>8304</v>
      </c>
      <c r="K5003" s="313" t="s">
        <v>7548</v>
      </c>
      <c r="L5003" s="284">
        <v>45873</v>
      </c>
      <c r="M5003" s="280" t="s">
        <v>8400</v>
      </c>
      <c r="N5003" s="280" t="s">
        <v>7742</v>
      </c>
      <c r="O5003" s="347" t="s">
        <v>7453</v>
      </c>
      <c r="P5003" s="347" t="s">
        <v>7449</v>
      </c>
      <c r="Q5003" s="283" t="s">
        <v>7734</v>
      </c>
      <c r="R5003" s="139" t="s">
        <v>7446</v>
      </c>
    </row>
    <row r="5004" spans="1:18" ht="15" customHeight="1">
      <c r="A5004" s="139" t="s">
        <v>50</v>
      </c>
      <c r="B5004" s="280" t="s">
        <v>6</v>
      </c>
      <c r="C5004" s="305" t="s">
        <v>105</v>
      </c>
      <c r="D5004" s="281" t="s">
        <v>7108</v>
      </c>
      <c r="E5004" s="305" t="s">
        <v>7109</v>
      </c>
      <c r="F5004" s="283" t="s">
        <v>7807</v>
      </c>
      <c r="G5004" s="139" t="s">
        <v>7448</v>
      </c>
      <c r="H5004" s="139" t="s">
        <v>7449</v>
      </c>
      <c r="I5004" s="363">
        <v>45856</v>
      </c>
      <c r="J5004" s="280" t="s">
        <v>8331</v>
      </c>
      <c r="K5004" s="313" t="s">
        <v>7548</v>
      </c>
      <c r="L5004" s="284">
        <v>45870</v>
      </c>
      <c r="M5004" s="280" t="s">
        <v>8339</v>
      </c>
      <c r="N5004" s="280" t="s">
        <v>7661</v>
      </c>
      <c r="O5004" s="347" t="s">
        <v>7534</v>
      </c>
      <c r="P5004" s="347" t="s">
        <v>7736</v>
      </c>
      <c r="Q5004" s="283" t="s">
        <v>7734</v>
      </c>
      <c r="R5004" s="139" t="s">
        <v>7437</v>
      </c>
    </row>
    <row r="5005" spans="1:18" ht="15" customHeight="1">
      <c r="A5005" s="139" t="s">
        <v>50</v>
      </c>
      <c r="B5005" s="280" t="s">
        <v>6</v>
      </c>
      <c r="C5005" s="305" t="s">
        <v>143</v>
      </c>
      <c r="D5005" s="281" t="s">
        <v>3067</v>
      </c>
      <c r="E5005" s="300" t="s">
        <v>3068</v>
      </c>
      <c r="F5005" s="283" t="s">
        <v>7799</v>
      </c>
      <c r="G5005" s="139" t="s">
        <v>7800</v>
      </c>
      <c r="H5005" s="139" t="s">
        <v>7736</v>
      </c>
      <c r="I5005" s="363">
        <v>45808</v>
      </c>
      <c r="J5005" s="280" t="s">
        <v>8273</v>
      </c>
      <c r="K5005" s="313" t="s">
        <v>7755</v>
      </c>
      <c r="L5005" s="284">
        <v>45870</v>
      </c>
      <c r="M5005" s="280" t="s">
        <v>8339</v>
      </c>
      <c r="N5005" s="280" t="s">
        <v>8401</v>
      </c>
      <c r="O5005" s="347" t="s">
        <v>7497</v>
      </c>
      <c r="P5005" s="347" t="s">
        <v>1365</v>
      </c>
      <c r="Q5005" s="283" t="s">
        <v>8402</v>
      </c>
      <c r="R5005" s="139" t="s">
        <v>7437</v>
      </c>
    </row>
    <row r="5006" spans="1:18" ht="15" customHeight="1">
      <c r="A5006" s="139" t="s">
        <v>50</v>
      </c>
      <c r="B5006" s="280" t="s">
        <v>6</v>
      </c>
      <c r="C5006" s="305" t="s">
        <v>143</v>
      </c>
      <c r="D5006" s="281" t="s">
        <v>1847</v>
      </c>
      <c r="E5006" s="305" t="s">
        <v>1848</v>
      </c>
      <c r="F5006" s="283" t="s">
        <v>187</v>
      </c>
      <c r="G5006" s="139" t="s">
        <v>7463</v>
      </c>
      <c r="H5006" s="139" t="s">
        <v>7434</v>
      </c>
      <c r="I5006" s="363">
        <v>45808</v>
      </c>
      <c r="J5006" s="280" t="s">
        <v>8273</v>
      </c>
      <c r="K5006" s="313" t="s">
        <v>7808</v>
      </c>
      <c r="L5006" s="284">
        <v>45870</v>
      </c>
      <c r="M5006" s="280" t="s">
        <v>8339</v>
      </c>
      <c r="N5006" s="280" t="s">
        <v>8089</v>
      </c>
      <c r="O5006" s="347" t="s">
        <v>7896</v>
      </c>
      <c r="P5006" s="347" t="s">
        <v>7525</v>
      </c>
      <c r="Q5006" s="283" t="s">
        <v>7734</v>
      </c>
      <c r="R5006" s="139" t="s">
        <v>7446</v>
      </c>
    </row>
    <row r="5007" spans="1:18" ht="15" customHeight="1">
      <c r="A5007" s="139" t="s">
        <v>50</v>
      </c>
      <c r="B5007" s="280" t="s">
        <v>6</v>
      </c>
      <c r="C5007" s="305" t="s">
        <v>105</v>
      </c>
      <c r="D5007" s="281" t="s">
        <v>4803</v>
      </c>
      <c r="E5007" s="305" t="s">
        <v>4804</v>
      </c>
      <c r="F5007" s="283" t="s">
        <v>7578</v>
      </c>
      <c r="G5007" s="139" t="s">
        <v>7502</v>
      </c>
      <c r="H5007" s="139" t="s">
        <v>7434</v>
      </c>
      <c r="I5007" s="363">
        <v>45801</v>
      </c>
      <c r="J5007" s="280" t="s">
        <v>8282</v>
      </c>
      <c r="K5007" s="313" t="s">
        <v>7511</v>
      </c>
      <c r="L5007" s="284">
        <v>45870</v>
      </c>
      <c r="M5007" s="280" t="s">
        <v>8339</v>
      </c>
      <c r="N5007" s="280" t="s">
        <v>8403</v>
      </c>
      <c r="O5007" s="347" t="s">
        <v>7497</v>
      </c>
      <c r="P5007" s="347" t="s">
        <v>1365</v>
      </c>
      <c r="Q5007" s="283" t="s">
        <v>7735</v>
      </c>
      <c r="R5007" s="139" t="s">
        <v>7437</v>
      </c>
    </row>
    <row r="5008" spans="1:18" ht="15" customHeight="1">
      <c r="A5008" s="139" t="s">
        <v>50</v>
      </c>
      <c r="B5008" s="280" t="s">
        <v>6</v>
      </c>
      <c r="C5008" s="305" t="s">
        <v>105</v>
      </c>
      <c r="D5008" s="281" t="s">
        <v>4684</v>
      </c>
      <c r="E5008" s="305" t="s">
        <v>4685</v>
      </c>
      <c r="F5008" s="283" t="s">
        <v>187</v>
      </c>
      <c r="G5008" s="139" t="s">
        <v>7463</v>
      </c>
      <c r="H5008" s="139" t="s">
        <v>7434</v>
      </c>
      <c r="I5008" s="363">
        <v>45850</v>
      </c>
      <c r="J5008" s="280" t="s">
        <v>8298</v>
      </c>
      <c r="K5008" s="313" t="s">
        <v>7527</v>
      </c>
      <c r="L5008" s="284">
        <v>45873</v>
      </c>
      <c r="M5008" s="280" t="s">
        <v>8400</v>
      </c>
      <c r="N5008" s="280" t="s">
        <v>8136</v>
      </c>
      <c r="O5008" s="347" t="s">
        <v>7497</v>
      </c>
      <c r="P5008" s="347" t="s">
        <v>1365</v>
      </c>
      <c r="Q5008" s="283" t="s">
        <v>7734</v>
      </c>
      <c r="R5008" s="139" t="s">
        <v>7528</v>
      </c>
    </row>
    <row r="5009" spans="1:18" ht="15" customHeight="1">
      <c r="A5009" s="139" t="s">
        <v>50</v>
      </c>
      <c r="B5009" s="280" t="s">
        <v>6</v>
      </c>
      <c r="C5009" s="305" t="s">
        <v>105</v>
      </c>
      <c r="D5009" s="281" t="s">
        <v>2850</v>
      </c>
      <c r="E5009" s="305" t="s">
        <v>2851</v>
      </c>
      <c r="F5009" s="283" t="s">
        <v>187</v>
      </c>
      <c r="G5009" s="139" t="s">
        <v>7463</v>
      </c>
      <c r="H5009" s="139" t="s">
        <v>7434</v>
      </c>
      <c r="I5009" s="363">
        <v>45839</v>
      </c>
      <c r="J5009" s="280" t="s">
        <v>8304</v>
      </c>
      <c r="K5009" s="313" t="s">
        <v>7436</v>
      </c>
      <c r="L5009" s="284">
        <v>45874</v>
      </c>
      <c r="M5009" s="280" t="s">
        <v>8400</v>
      </c>
      <c r="N5009" s="280" t="s">
        <v>8204</v>
      </c>
      <c r="O5009" s="347" t="s">
        <v>7497</v>
      </c>
      <c r="P5009" s="347" t="s">
        <v>1365</v>
      </c>
      <c r="Q5009" s="283" t="s">
        <v>7734</v>
      </c>
      <c r="R5009" s="139" t="s">
        <v>7437</v>
      </c>
    </row>
    <row r="5010" spans="1:18" ht="15" customHeight="1">
      <c r="A5010" s="139" t="s">
        <v>50</v>
      </c>
      <c r="B5010" s="280" t="s">
        <v>6</v>
      </c>
      <c r="C5010" s="305" t="s">
        <v>105</v>
      </c>
      <c r="D5010" s="281" t="s">
        <v>3260</v>
      </c>
      <c r="E5010" s="305" t="s">
        <v>3261</v>
      </c>
      <c r="F5010" s="283" t="s">
        <v>8327</v>
      </c>
      <c r="G5010" s="139" t="s">
        <v>7896</v>
      </c>
      <c r="H5010" s="139" t="s">
        <v>7525</v>
      </c>
      <c r="I5010" s="363">
        <v>45839</v>
      </c>
      <c r="J5010" s="280" t="s">
        <v>8304</v>
      </c>
      <c r="K5010" s="313" t="s">
        <v>2088</v>
      </c>
      <c r="L5010" s="284">
        <v>45874</v>
      </c>
      <c r="M5010" s="280" t="s">
        <v>8400</v>
      </c>
      <c r="N5010" s="280" t="s">
        <v>8204</v>
      </c>
      <c r="O5010" s="347" t="s">
        <v>7497</v>
      </c>
      <c r="P5010" s="347" t="s">
        <v>1365</v>
      </c>
      <c r="Q5010" s="283" t="s">
        <v>7734</v>
      </c>
      <c r="R5010" s="139" t="s">
        <v>7437</v>
      </c>
    </row>
    <row r="5011" spans="1:18" ht="15" customHeight="1">
      <c r="A5011" s="139" t="s">
        <v>50</v>
      </c>
      <c r="B5011" s="280" t="s">
        <v>6</v>
      </c>
      <c r="C5011" s="305" t="s">
        <v>105</v>
      </c>
      <c r="D5011" s="281" t="s">
        <v>6877</v>
      </c>
      <c r="E5011" s="305" t="s">
        <v>6878</v>
      </c>
      <c r="F5011" s="283" t="s">
        <v>163</v>
      </c>
      <c r="G5011" s="139" t="s">
        <v>7433</v>
      </c>
      <c r="H5011" s="139" t="s">
        <v>7434</v>
      </c>
      <c r="I5011" s="363">
        <v>45870</v>
      </c>
      <c r="J5011" s="280" t="s">
        <v>8339</v>
      </c>
      <c r="K5011" s="313" t="s">
        <v>7511</v>
      </c>
      <c r="L5011" s="284">
        <v>45874</v>
      </c>
      <c r="M5011" s="280" t="s">
        <v>8400</v>
      </c>
      <c r="N5011" s="280" t="s">
        <v>8204</v>
      </c>
      <c r="O5011" s="347" t="s">
        <v>7497</v>
      </c>
      <c r="P5011" s="347" t="s">
        <v>1365</v>
      </c>
      <c r="Q5011" s="283" t="s">
        <v>7734</v>
      </c>
      <c r="R5011" s="139" t="s">
        <v>7437</v>
      </c>
    </row>
    <row r="5012" spans="1:18" ht="15" customHeight="1">
      <c r="A5012" s="139" t="s">
        <v>50</v>
      </c>
      <c r="B5012" s="280" t="s">
        <v>6</v>
      </c>
      <c r="C5012" s="305" t="s">
        <v>143</v>
      </c>
      <c r="D5012" s="281" t="s">
        <v>8235</v>
      </c>
      <c r="E5012" s="300" t="s">
        <v>3337</v>
      </c>
      <c r="F5012" s="283" t="s">
        <v>8179</v>
      </c>
      <c r="G5012" s="139" t="s">
        <v>7433</v>
      </c>
      <c r="H5012" s="139" t="s">
        <v>7433</v>
      </c>
      <c r="I5012" s="363">
        <v>45866</v>
      </c>
      <c r="J5012" s="280" t="s">
        <v>8339</v>
      </c>
      <c r="K5012" s="313" t="s">
        <v>8238</v>
      </c>
      <c r="L5012" s="284">
        <v>45870</v>
      </c>
      <c r="M5012" s="280" t="s">
        <v>8400</v>
      </c>
      <c r="N5012" s="280" t="s">
        <v>8404</v>
      </c>
      <c r="O5012" s="347" t="s">
        <v>8237</v>
      </c>
      <c r="P5012" s="347" t="s">
        <v>8237</v>
      </c>
      <c r="Q5012" s="283" t="s">
        <v>8402</v>
      </c>
      <c r="R5012" s="139"/>
    </row>
    <row r="5013" spans="1:18" ht="15" customHeight="1">
      <c r="A5013" s="139" t="s">
        <v>50</v>
      </c>
      <c r="B5013" s="280" t="s">
        <v>6</v>
      </c>
      <c r="C5013" s="305" t="s">
        <v>105</v>
      </c>
      <c r="D5013" s="281" t="s">
        <v>3822</v>
      </c>
      <c r="E5013" s="282" t="s">
        <v>3823</v>
      </c>
      <c r="F5013" s="283" t="s">
        <v>7739</v>
      </c>
      <c r="G5013" s="139" t="s">
        <v>7896</v>
      </c>
      <c r="H5013" s="139" t="s">
        <v>7525</v>
      </c>
      <c r="I5013" s="363">
        <v>45809</v>
      </c>
      <c r="J5013" s="280" t="s">
        <v>8273</v>
      </c>
      <c r="K5013" s="313" t="s">
        <v>7711</v>
      </c>
      <c r="L5013" s="284">
        <v>45874</v>
      </c>
      <c r="M5013" s="280" t="s">
        <v>8400</v>
      </c>
      <c r="N5013" s="280" t="s">
        <v>411</v>
      </c>
      <c r="O5013" s="347" t="s">
        <v>7534</v>
      </c>
      <c r="P5013" s="347" t="s">
        <v>7736</v>
      </c>
      <c r="Q5013" s="283" t="s">
        <v>7734</v>
      </c>
      <c r="R5013" s="139" t="s">
        <v>7446</v>
      </c>
    </row>
    <row r="5014" spans="1:18" ht="15" customHeight="1">
      <c r="A5014" s="139" t="s">
        <v>50</v>
      </c>
      <c r="B5014" s="280" t="s">
        <v>6</v>
      </c>
      <c r="C5014" s="305" t="s">
        <v>105</v>
      </c>
      <c r="D5014" s="281" t="s">
        <v>5306</v>
      </c>
      <c r="E5014" s="282" t="s">
        <v>5307</v>
      </c>
      <c r="F5014" s="307" t="s">
        <v>7807</v>
      </c>
      <c r="G5014" s="308" t="s">
        <v>7448</v>
      </c>
      <c r="H5014" s="308" t="s">
        <v>7449</v>
      </c>
      <c r="I5014" s="363">
        <v>45884</v>
      </c>
      <c r="J5014" s="280" t="s">
        <v>7988</v>
      </c>
      <c r="K5014" s="313" t="s">
        <v>2088</v>
      </c>
      <c r="L5014" s="284">
        <v>45875</v>
      </c>
      <c r="M5014" s="280" t="s">
        <v>8400</v>
      </c>
      <c r="N5014" s="280" t="s">
        <v>8204</v>
      </c>
      <c r="O5014" s="347" t="s">
        <v>7497</v>
      </c>
      <c r="P5014" s="347" t="s">
        <v>1365</v>
      </c>
      <c r="Q5014" s="283" t="s">
        <v>7734</v>
      </c>
      <c r="R5014" s="139" t="s">
        <v>7437</v>
      </c>
    </row>
    <row r="5015" spans="1:18" ht="15" customHeight="1">
      <c r="A5015" s="139" t="s">
        <v>50</v>
      </c>
      <c r="B5015" s="280" t="s">
        <v>6</v>
      </c>
      <c r="C5015" s="305" t="s">
        <v>105</v>
      </c>
      <c r="D5015" s="366" t="s">
        <v>5362</v>
      </c>
      <c r="E5015" s="280" t="s">
        <v>5363</v>
      </c>
      <c r="F5015" s="283" t="s">
        <v>187</v>
      </c>
      <c r="G5015" s="139" t="s">
        <v>7463</v>
      </c>
      <c r="H5015" s="139" t="s">
        <v>7434</v>
      </c>
      <c r="I5015" s="284">
        <v>45839</v>
      </c>
      <c r="J5015" s="139" t="s">
        <v>8304</v>
      </c>
      <c r="K5015" s="139" t="s">
        <v>7821</v>
      </c>
      <c r="L5015" s="284">
        <v>45875</v>
      </c>
      <c r="M5015" s="280" t="s">
        <v>8400</v>
      </c>
      <c r="N5015" s="280" t="s">
        <v>411</v>
      </c>
      <c r="O5015" s="347" t="s">
        <v>7534</v>
      </c>
      <c r="P5015" s="347" t="s">
        <v>7736</v>
      </c>
      <c r="Q5015" s="283" t="s">
        <v>7734</v>
      </c>
      <c r="R5015" s="139" t="s">
        <v>7446</v>
      </c>
    </row>
    <row r="5016" spans="1:18" ht="15" customHeight="1">
      <c r="A5016" s="139" t="s">
        <v>50</v>
      </c>
      <c r="B5016" s="280" t="s">
        <v>6</v>
      </c>
      <c r="C5016" s="305" t="s">
        <v>105</v>
      </c>
      <c r="D5016" s="366" t="s">
        <v>6495</v>
      </c>
      <c r="E5016" s="280" t="s">
        <v>6496</v>
      </c>
      <c r="F5016" s="283" t="s">
        <v>163</v>
      </c>
      <c r="G5016" s="139" t="s">
        <v>7433</v>
      </c>
      <c r="H5016" s="139" t="s">
        <v>7434</v>
      </c>
      <c r="I5016" s="284">
        <v>45839</v>
      </c>
      <c r="J5016" s="139" t="s">
        <v>8304</v>
      </c>
      <c r="K5016" s="139" t="s">
        <v>7527</v>
      </c>
      <c r="L5016" s="284">
        <v>45875</v>
      </c>
      <c r="M5016" s="280" t="s">
        <v>8400</v>
      </c>
      <c r="N5016" s="280" t="s">
        <v>8204</v>
      </c>
      <c r="O5016" s="347" t="s">
        <v>7497</v>
      </c>
      <c r="P5016" s="347" t="s">
        <v>1365</v>
      </c>
      <c r="Q5016" s="283" t="s">
        <v>7734</v>
      </c>
      <c r="R5016" s="139" t="s">
        <v>7528</v>
      </c>
    </row>
    <row r="5017" spans="1:18" ht="15" customHeight="1">
      <c r="A5017" s="139" t="s">
        <v>50</v>
      </c>
      <c r="B5017" s="280" t="s">
        <v>6</v>
      </c>
      <c r="C5017" s="305" t="s">
        <v>105</v>
      </c>
      <c r="D5017" s="366" t="s">
        <v>5260</v>
      </c>
      <c r="E5017" s="280" t="s">
        <v>5261</v>
      </c>
      <c r="F5017" s="283" t="s">
        <v>7894</v>
      </c>
      <c r="G5017" s="139" t="s">
        <v>7861</v>
      </c>
      <c r="H5017" s="139" t="s">
        <v>7525</v>
      </c>
      <c r="I5017" s="284">
        <v>45839</v>
      </c>
      <c r="J5017" s="139" t="s">
        <v>8304</v>
      </c>
      <c r="K5017" s="139" t="s">
        <v>7966</v>
      </c>
      <c r="L5017" s="284">
        <v>45887</v>
      </c>
      <c r="M5017" s="280" t="s">
        <v>8388</v>
      </c>
      <c r="N5017" s="280" t="s">
        <v>7979</v>
      </c>
      <c r="O5017" s="347" t="s">
        <v>7534</v>
      </c>
      <c r="P5017" s="347" t="s">
        <v>7577</v>
      </c>
      <c r="Q5017" s="283" t="s">
        <v>7734</v>
      </c>
      <c r="R5017" s="139" t="s">
        <v>7446</v>
      </c>
    </row>
    <row r="5018" spans="1:18" ht="15" customHeight="1">
      <c r="A5018" s="139" t="s">
        <v>50</v>
      </c>
      <c r="B5018" s="280" t="s">
        <v>6</v>
      </c>
      <c r="C5018" s="305" t="s">
        <v>105</v>
      </c>
      <c r="D5018" s="366" t="s">
        <v>4204</v>
      </c>
      <c r="E5018" s="280" t="s">
        <v>4205</v>
      </c>
      <c r="F5018" s="283" t="s">
        <v>187</v>
      </c>
      <c r="G5018" s="139" t="s">
        <v>7463</v>
      </c>
      <c r="H5018" s="139" t="s">
        <v>7434</v>
      </c>
      <c r="I5018" s="284">
        <v>45850</v>
      </c>
      <c r="J5018" s="139" t="s">
        <v>8298</v>
      </c>
      <c r="K5018" s="139" t="s">
        <v>7548</v>
      </c>
      <c r="L5018" s="284">
        <v>45880</v>
      </c>
      <c r="M5018" s="280" t="s">
        <v>8393</v>
      </c>
      <c r="N5018" s="139" t="s">
        <v>8405</v>
      </c>
      <c r="O5018" s="344" t="s">
        <v>8216</v>
      </c>
      <c r="P5018" s="344" t="s">
        <v>7525</v>
      </c>
      <c r="Q5018" s="283" t="s">
        <v>7734</v>
      </c>
      <c r="R5018" s="139" t="s">
        <v>7437</v>
      </c>
    </row>
    <row r="5019" spans="1:18" ht="15" customHeight="1">
      <c r="A5019" s="139" t="s">
        <v>50</v>
      </c>
      <c r="B5019" s="280" t="s">
        <v>6</v>
      </c>
      <c r="C5019" s="305" t="s">
        <v>105</v>
      </c>
      <c r="D5019" s="366" t="s">
        <v>6899</v>
      </c>
      <c r="E5019" s="280" t="s">
        <v>6900</v>
      </c>
      <c r="F5019" s="307" t="s">
        <v>7807</v>
      </c>
      <c r="G5019" s="308" t="s">
        <v>7448</v>
      </c>
      <c r="H5019" s="308" t="s">
        <v>7449</v>
      </c>
      <c r="I5019" s="284">
        <v>45856</v>
      </c>
      <c r="J5019" s="139" t="s">
        <v>8331</v>
      </c>
      <c r="K5019" s="139" t="s">
        <v>7593</v>
      </c>
      <c r="L5019" s="284">
        <v>45876</v>
      </c>
      <c r="M5019" s="280" t="s">
        <v>8400</v>
      </c>
      <c r="N5019" s="139" t="s">
        <v>8405</v>
      </c>
      <c r="O5019" s="344" t="s">
        <v>8216</v>
      </c>
      <c r="P5019" s="344" t="s">
        <v>7525</v>
      </c>
      <c r="Q5019" s="283" t="s">
        <v>7734</v>
      </c>
      <c r="R5019" s="139" t="s">
        <v>7437</v>
      </c>
    </row>
    <row r="5020" spans="1:18" ht="15" customHeight="1">
      <c r="A5020" s="139" t="s">
        <v>50</v>
      </c>
      <c r="B5020" s="280" t="s">
        <v>6</v>
      </c>
      <c r="C5020" s="305" t="s">
        <v>105</v>
      </c>
      <c r="D5020" s="366" t="s">
        <v>5600</v>
      </c>
      <c r="E5020" s="280" t="s">
        <v>5601</v>
      </c>
      <c r="F5020" s="283" t="s">
        <v>187</v>
      </c>
      <c r="G5020" s="139" t="s">
        <v>7463</v>
      </c>
      <c r="H5020" s="139" t="s">
        <v>7434</v>
      </c>
      <c r="I5020" s="363">
        <v>45859</v>
      </c>
      <c r="J5020" s="280" t="s">
        <v>8342</v>
      </c>
      <c r="K5020" s="139" t="s">
        <v>2088</v>
      </c>
      <c r="L5020" s="284">
        <v>45894</v>
      </c>
      <c r="M5020" s="280" t="s">
        <v>8374</v>
      </c>
      <c r="N5020" s="280" t="s">
        <v>7742</v>
      </c>
      <c r="O5020" s="347" t="s">
        <v>7453</v>
      </c>
      <c r="P5020" s="347" t="s">
        <v>7449</v>
      </c>
      <c r="Q5020" s="283" t="s">
        <v>7734</v>
      </c>
      <c r="R5020" s="139" t="s">
        <v>7437</v>
      </c>
    </row>
    <row r="5021" spans="1:18" ht="15" customHeight="1">
      <c r="A5021" s="139" t="s">
        <v>50</v>
      </c>
      <c r="B5021" s="280" t="s">
        <v>6</v>
      </c>
      <c r="C5021" s="305" t="s">
        <v>105</v>
      </c>
      <c r="D5021" s="366" t="s">
        <v>4464</v>
      </c>
      <c r="E5021" s="280" t="s">
        <v>4465</v>
      </c>
      <c r="F5021" s="283" t="s">
        <v>8136</v>
      </c>
      <c r="G5021" s="139" t="s">
        <v>7497</v>
      </c>
      <c r="H5021" s="139" t="s">
        <v>1365</v>
      </c>
      <c r="I5021" s="284">
        <v>45809</v>
      </c>
      <c r="J5021" s="139" t="s">
        <v>8273</v>
      </c>
      <c r="K5021" s="139" t="s">
        <v>7710</v>
      </c>
      <c r="L5021" s="284">
        <v>45874</v>
      </c>
      <c r="M5021" s="280" t="s">
        <v>8400</v>
      </c>
      <c r="N5021" s="139" t="s">
        <v>8405</v>
      </c>
      <c r="O5021" s="344" t="s">
        <v>8216</v>
      </c>
      <c r="P5021" s="344" t="s">
        <v>7525</v>
      </c>
      <c r="Q5021" s="283" t="s">
        <v>7734</v>
      </c>
      <c r="R5021" s="139" t="s">
        <v>7528</v>
      </c>
    </row>
    <row r="5022" spans="1:18" ht="15" customHeight="1">
      <c r="A5022" s="139" t="s">
        <v>50</v>
      </c>
      <c r="B5022" s="280" t="s">
        <v>6</v>
      </c>
      <c r="C5022" s="305" t="s">
        <v>143</v>
      </c>
      <c r="D5022" s="366" t="s">
        <v>1782</v>
      </c>
      <c r="E5022" s="280" t="s">
        <v>1783</v>
      </c>
      <c r="F5022" s="283" t="s">
        <v>8381</v>
      </c>
      <c r="G5022" s="139" t="s">
        <v>8220</v>
      </c>
      <c r="H5022" s="139" t="s">
        <v>7577</v>
      </c>
      <c r="I5022" s="284">
        <v>45870</v>
      </c>
      <c r="J5022" s="139" t="s">
        <v>8339</v>
      </c>
      <c r="K5022" s="139" t="s">
        <v>7602</v>
      </c>
      <c r="L5022" s="284">
        <v>45882</v>
      </c>
      <c r="M5022" s="280" t="s">
        <v>8393</v>
      </c>
      <c r="N5022" s="280" t="s">
        <v>7624</v>
      </c>
      <c r="O5022" s="347" t="s">
        <v>7625</v>
      </c>
      <c r="P5022" s="347" t="s">
        <v>7449</v>
      </c>
      <c r="Q5022" s="283" t="s">
        <v>7734</v>
      </c>
      <c r="R5022" s="139" t="s">
        <v>7437</v>
      </c>
    </row>
    <row r="5023" spans="1:18" ht="15" customHeight="1">
      <c r="A5023" s="139" t="s">
        <v>50</v>
      </c>
      <c r="B5023" s="280" t="s">
        <v>6</v>
      </c>
      <c r="C5023" s="280" t="s">
        <v>143</v>
      </c>
      <c r="D5023" s="366" t="s">
        <v>6915</v>
      </c>
      <c r="E5023" s="280" t="s">
        <v>6916</v>
      </c>
      <c r="F5023" s="283" t="s">
        <v>8297</v>
      </c>
      <c r="G5023" s="139" t="s">
        <v>7497</v>
      </c>
      <c r="H5023" s="139" t="s">
        <v>1365</v>
      </c>
      <c r="I5023" s="284">
        <v>45797</v>
      </c>
      <c r="J5023" s="139" t="s">
        <v>8282</v>
      </c>
      <c r="K5023" s="139" t="s">
        <v>7602</v>
      </c>
      <c r="L5023" s="284">
        <v>45882</v>
      </c>
      <c r="M5023" s="280" t="s">
        <v>8393</v>
      </c>
      <c r="N5023" s="280" t="s">
        <v>7624</v>
      </c>
      <c r="O5023" s="347" t="s">
        <v>7625</v>
      </c>
      <c r="P5023" s="347" t="s">
        <v>7449</v>
      </c>
      <c r="Q5023" s="283" t="s">
        <v>7734</v>
      </c>
      <c r="R5023" s="139" t="s">
        <v>7437</v>
      </c>
    </row>
    <row r="5024" spans="1:18" ht="15" customHeight="1">
      <c r="A5024" s="139" t="s">
        <v>50</v>
      </c>
      <c r="B5024" s="280" t="s">
        <v>6</v>
      </c>
      <c r="C5024" s="305" t="s">
        <v>105</v>
      </c>
      <c r="D5024" s="366" t="s">
        <v>4485</v>
      </c>
      <c r="E5024" s="280" t="s">
        <v>4486</v>
      </c>
      <c r="F5024" s="283" t="s">
        <v>187</v>
      </c>
      <c r="G5024" s="139" t="s">
        <v>7463</v>
      </c>
      <c r="H5024" s="139" t="s">
        <v>7434</v>
      </c>
      <c r="I5024" s="284">
        <v>45854</v>
      </c>
      <c r="J5024" s="139" t="s">
        <v>8299</v>
      </c>
      <c r="K5024" s="139" t="s">
        <v>7465</v>
      </c>
      <c r="L5024" s="284">
        <v>45887</v>
      </c>
      <c r="M5024" s="141" t="s">
        <v>8388</v>
      </c>
      <c r="N5024" s="139" t="s">
        <v>7544</v>
      </c>
      <c r="O5024" s="347" t="s">
        <v>7534</v>
      </c>
      <c r="P5024" s="347" t="s">
        <v>7434</v>
      </c>
      <c r="Q5024" s="283" t="s">
        <v>7734</v>
      </c>
      <c r="R5024" s="139" t="s">
        <v>7437</v>
      </c>
    </row>
    <row r="5025" spans="1:18" ht="15" customHeight="1">
      <c r="A5025" s="139" t="s">
        <v>50</v>
      </c>
      <c r="B5025" s="280" t="s">
        <v>6</v>
      </c>
      <c r="C5025" s="305" t="s">
        <v>105</v>
      </c>
      <c r="D5025" s="281" t="s">
        <v>3292</v>
      </c>
      <c r="E5025" s="282" t="s">
        <v>3293</v>
      </c>
      <c r="F5025" s="283" t="s">
        <v>7917</v>
      </c>
      <c r="G5025" s="139" t="s">
        <v>7534</v>
      </c>
      <c r="H5025" s="139" t="s">
        <v>7577</v>
      </c>
      <c r="I5025" s="363">
        <v>45899</v>
      </c>
      <c r="J5025" s="280" t="s">
        <v>7987</v>
      </c>
      <c r="K5025" s="313" t="s">
        <v>7669</v>
      </c>
      <c r="L5025" s="284">
        <v>45887</v>
      </c>
      <c r="M5025" s="280" t="s">
        <v>8388</v>
      </c>
      <c r="N5025" s="280" t="s">
        <v>7979</v>
      </c>
      <c r="O5025" s="347" t="s">
        <v>7534</v>
      </c>
      <c r="P5025" s="347" t="s">
        <v>7577</v>
      </c>
      <c r="Q5025" s="283" t="s">
        <v>7734</v>
      </c>
      <c r="R5025" s="139" t="s">
        <v>7446</v>
      </c>
    </row>
    <row r="5026" spans="1:18" ht="15" customHeight="1">
      <c r="A5026" s="139" t="s">
        <v>50</v>
      </c>
      <c r="B5026" s="280" t="s">
        <v>6</v>
      </c>
      <c r="C5026" s="305" t="s">
        <v>105</v>
      </c>
      <c r="D5026" s="366" t="s">
        <v>1335</v>
      </c>
      <c r="E5026" s="280" t="s">
        <v>1336</v>
      </c>
      <c r="F5026" s="283" t="s">
        <v>7492</v>
      </c>
      <c r="G5026" s="139" t="s">
        <v>7492</v>
      </c>
      <c r="H5026" s="139" t="s">
        <v>7492</v>
      </c>
      <c r="I5026" s="284">
        <v>45852</v>
      </c>
      <c r="J5026" s="139" t="s">
        <v>8331</v>
      </c>
      <c r="K5026" s="139" t="s">
        <v>7773</v>
      </c>
      <c r="L5026" s="284">
        <v>45880</v>
      </c>
      <c r="M5026" s="280" t="s">
        <v>8393</v>
      </c>
      <c r="N5026" s="313" t="s">
        <v>7452</v>
      </c>
      <c r="O5026" s="112" t="s">
        <v>7453</v>
      </c>
      <c r="P5026" s="112" t="s">
        <v>7449</v>
      </c>
      <c r="Q5026" s="282" t="s">
        <v>7734</v>
      </c>
      <c r="R5026" s="139" t="s">
        <v>7437</v>
      </c>
    </row>
    <row r="5027" spans="1:18" ht="15" customHeight="1">
      <c r="A5027" s="139" t="s">
        <v>50</v>
      </c>
      <c r="B5027" s="280" t="s">
        <v>6</v>
      </c>
      <c r="C5027" s="305" t="s">
        <v>105</v>
      </c>
      <c r="D5027" s="281" t="s">
        <v>1776</v>
      </c>
      <c r="E5027" s="282" t="s">
        <v>1777</v>
      </c>
      <c r="F5027" s="307" t="s">
        <v>7807</v>
      </c>
      <c r="G5027" s="308" t="s">
        <v>7448</v>
      </c>
      <c r="H5027" s="308" t="s">
        <v>7449</v>
      </c>
      <c r="I5027" s="363">
        <v>45886</v>
      </c>
      <c r="J5027" s="280" t="s">
        <v>7988</v>
      </c>
      <c r="K5027" s="313" t="s">
        <v>7436</v>
      </c>
      <c r="L5027" s="284">
        <v>45883</v>
      </c>
      <c r="M5027" s="280" t="s">
        <v>8393</v>
      </c>
      <c r="N5027" s="280" t="s">
        <v>8204</v>
      </c>
      <c r="O5027" s="347" t="s">
        <v>7497</v>
      </c>
      <c r="P5027" s="347" t="s">
        <v>1365</v>
      </c>
      <c r="Q5027" s="283" t="s">
        <v>7734</v>
      </c>
      <c r="R5027" s="139" t="s">
        <v>7437</v>
      </c>
    </row>
    <row r="5028" spans="1:18" ht="15" customHeight="1">
      <c r="A5028" s="139" t="s">
        <v>50</v>
      </c>
      <c r="B5028" s="280" t="s">
        <v>6</v>
      </c>
      <c r="C5028" s="305" t="s">
        <v>105</v>
      </c>
      <c r="D5028" s="281" t="s">
        <v>5851</v>
      </c>
      <c r="E5028" s="282" t="s">
        <v>5852</v>
      </c>
      <c r="F5028" s="307" t="s">
        <v>7807</v>
      </c>
      <c r="G5028" s="308" t="s">
        <v>7448</v>
      </c>
      <c r="H5028" s="308" t="s">
        <v>7449</v>
      </c>
      <c r="I5028" s="363">
        <v>45886</v>
      </c>
      <c r="J5028" s="280" t="s">
        <v>7988</v>
      </c>
      <c r="K5028" s="313" t="s">
        <v>7710</v>
      </c>
      <c r="L5028" s="284">
        <v>45887</v>
      </c>
      <c r="M5028" s="280" t="s">
        <v>8388</v>
      </c>
      <c r="N5028" s="280" t="s">
        <v>8089</v>
      </c>
      <c r="O5028" s="347" t="s">
        <v>7896</v>
      </c>
      <c r="P5028" s="347" t="s">
        <v>7525</v>
      </c>
      <c r="Q5028" s="283" t="s">
        <v>7734</v>
      </c>
      <c r="R5028" s="139" t="s">
        <v>7528</v>
      </c>
    </row>
    <row r="5029" spans="1:18" ht="15" customHeight="1">
      <c r="A5029" s="139" t="s">
        <v>50</v>
      </c>
      <c r="B5029" s="280" t="s">
        <v>6</v>
      </c>
      <c r="C5029" s="305" t="s">
        <v>105</v>
      </c>
      <c r="D5029" s="281" t="s">
        <v>1625</v>
      </c>
      <c r="E5029" s="282" t="s">
        <v>1626</v>
      </c>
      <c r="F5029" s="307" t="s">
        <v>296</v>
      </c>
      <c r="G5029" s="308" t="s">
        <v>7896</v>
      </c>
      <c r="H5029" s="308" t="s">
        <v>7525</v>
      </c>
      <c r="I5029" s="363">
        <v>45870</v>
      </c>
      <c r="J5029" s="280" t="s">
        <v>8339</v>
      </c>
      <c r="K5029" s="313" t="s">
        <v>7547</v>
      </c>
      <c r="L5029" s="284">
        <v>45880</v>
      </c>
      <c r="M5029" s="280" t="s">
        <v>8393</v>
      </c>
      <c r="N5029" s="280" t="s">
        <v>7799</v>
      </c>
      <c r="O5029" s="347" t="s">
        <v>7800</v>
      </c>
      <c r="P5029" s="347" t="s">
        <v>7736</v>
      </c>
      <c r="Q5029" s="283" t="s">
        <v>7734</v>
      </c>
      <c r="R5029" s="139" t="s">
        <v>7437</v>
      </c>
    </row>
    <row r="5030" spans="1:18" ht="15" customHeight="1">
      <c r="A5030" s="139" t="s">
        <v>50</v>
      </c>
      <c r="B5030" s="280" t="s">
        <v>6</v>
      </c>
      <c r="C5030" s="305" t="s">
        <v>105</v>
      </c>
      <c r="D5030" s="281" t="s">
        <v>5734</v>
      </c>
      <c r="E5030" s="282" t="s">
        <v>5735</v>
      </c>
      <c r="F5030" s="307" t="s">
        <v>296</v>
      </c>
      <c r="G5030" s="308" t="s">
        <v>7896</v>
      </c>
      <c r="H5030" s="308" t="s">
        <v>7525</v>
      </c>
      <c r="I5030" s="363">
        <v>45839</v>
      </c>
      <c r="J5030" s="280" t="s">
        <v>8304</v>
      </c>
      <c r="K5030" s="313" t="s">
        <v>7436</v>
      </c>
      <c r="L5030" s="284">
        <v>45883</v>
      </c>
      <c r="M5030" s="280" t="s">
        <v>8393</v>
      </c>
      <c r="N5030" s="280" t="s">
        <v>866</v>
      </c>
      <c r="O5030" s="347" t="s">
        <v>7502</v>
      </c>
      <c r="P5030" s="347" t="s">
        <v>7434</v>
      </c>
      <c r="Q5030" s="283" t="s">
        <v>7734</v>
      </c>
      <c r="R5030" s="139" t="s">
        <v>7437</v>
      </c>
    </row>
    <row r="5031" spans="1:18" ht="15" customHeight="1">
      <c r="A5031" s="139" t="s">
        <v>50</v>
      </c>
      <c r="B5031" s="280" t="s">
        <v>6</v>
      </c>
      <c r="C5031" s="305" t="s">
        <v>105</v>
      </c>
      <c r="D5031" s="281" t="s">
        <v>6226</v>
      </c>
      <c r="E5031" s="282" t="s">
        <v>6227</v>
      </c>
      <c r="F5031" s="307" t="s">
        <v>296</v>
      </c>
      <c r="G5031" s="308" t="s">
        <v>7896</v>
      </c>
      <c r="H5031" s="308" t="s">
        <v>7525</v>
      </c>
      <c r="I5031" s="363">
        <v>45839</v>
      </c>
      <c r="J5031" s="280" t="s">
        <v>8304</v>
      </c>
      <c r="K5031" s="313" t="s">
        <v>7436</v>
      </c>
      <c r="L5031" s="284">
        <v>45883</v>
      </c>
      <c r="M5031" s="280" t="s">
        <v>8393</v>
      </c>
      <c r="N5031" s="280" t="s">
        <v>866</v>
      </c>
      <c r="O5031" s="347" t="s">
        <v>7502</v>
      </c>
      <c r="P5031" s="347" t="s">
        <v>7434</v>
      </c>
      <c r="Q5031" s="283" t="s">
        <v>7734</v>
      </c>
      <c r="R5031" s="139" t="s">
        <v>7437</v>
      </c>
    </row>
    <row r="5032" spans="1:18" ht="15" customHeight="1">
      <c r="A5032" s="139" t="s">
        <v>50</v>
      </c>
      <c r="B5032" s="280" t="s">
        <v>6</v>
      </c>
      <c r="C5032" s="305" t="s">
        <v>105</v>
      </c>
      <c r="D5032" s="281" t="s">
        <v>4848</v>
      </c>
      <c r="E5032" s="282" t="s">
        <v>4849</v>
      </c>
      <c r="F5032" s="307" t="s">
        <v>7807</v>
      </c>
      <c r="G5032" s="308" t="s">
        <v>7448</v>
      </c>
      <c r="H5032" s="308" t="s">
        <v>7449</v>
      </c>
      <c r="I5032" s="363">
        <v>45886</v>
      </c>
      <c r="J5032" s="280" t="s">
        <v>7988</v>
      </c>
      <c r="K5032" s="313" t="s">
        <v>7939</v>
      </c>
      <c r="L5032" s="284">
        <v>45887</v>
      </c>
      <c r="M5032" s="280" t="s">
        <v>8388</v>
      </c>
      <c r="N5032" s="280" t="s">
        <v>7979</v>
      </c>
      <c r="O5032" s="347" t="s">
        <v>7534</v>
      </c>
      <c r="P5032" s="347" t="s">
        <v>7577</v>
      </c>
      <c r="Q5032" s="283" t="s">
        <v>7734</v>
      </c>
      <c r="R5032" s="139" t="s">
        <v>7446</v>
      </c>
    </row>
    <row r="5033" spans="1:18" ht="15" customHeight="1">
      <c r="A5033" s="139" t="s">
        <v>50</v>
      </c>
      <c r="B5033" s="280" t="s">
        <v>6</v>
      </c>
      <c r="C5033" s="305" t="s">
        <v>105</v>
      </c>
      <c r="D5033" s="281" t="s">
        <v>8209</v>
      </c>
      <c r="E5033" s="282" t="s">
        <v>8210</v>
      </c>
      <c r="F5033" s="307" t="s">
        <v>8208</v>
      </c>
      <c r="G5033" s="308" t="s">
        <v>7433</v>
      </c>
      <c r="H5033" s="308" t="s">
        <v>7433</v>
      </c>
      <c r="I5033" s="363">
        <v>45748</v>
      </c>
      <c r="J5033" s="280" t="s">
        <v>8203</v>
      </c>
      <c r="K5033" s="313" t="s">
        <v>7445</v>
      </c>
      <c r="L5033" s="284">
        <v>45888</v>
      </c>
      <c r="M5033" s="280" t="s">
        <v>8388</v>
      </c>
      <c r="N5033" s="280" t="s">
        <v>7544</v>
      </c>
      <c r="O5033" s="347" t="s">
        <v>7534</v>
      </c>
      <c r="P5033" s="347" t="s">
        <v>7434</v>
      </c>
      <c r="Q5033" s="283" t="s">
        <v>7734</v>
      </c>
      <c r="R5033" s="139" t="s">
        <v>7446</v>
      </c>
    </row>
    <row r="5034" spans="1:18" ht="15" customHeight="1">
      <c r="A5034" s="139" t="s">
        <v>50</v>
      </c>
      <c r="B5034" s="280" t="s">
        <v>6</v>
      </c>
      <c r="C5034" s="305" t="s">
        <v>105</v>
      </c>
      <c r="D5034" s="281" t="s">
        <v>8223</v>
      </c>
      <c r="E5034" s="282" t="s">
        <v>8224</v>
      </c>
      <c r="F5034" s="307" t="s">
        <v>8024</v>
      </c>
      <c r="G5034" s="308" t="s">
        <v>7502</v>
      </c>
      <c r="H5034" s="308" t="s">
        <v>7577</v>
      </c>
      <c r="I5034" s="363">
        <v>45748</v>
      </c>
      <c r="J5034" s="280" t="s">
        <v>8203</v>
      </c>
      <c r="K5034" s="313" t="s">
        <v>7445</v>
      </c>
      <c r="L5034" s="284">
        <v>45888</v>
      </c>
      <c r="M5034" s="280" t="s">
        <v>8388</v>
      </c>
      <c r="N5034" s="280" t="s">
        <v>7544</v>
      </c>
      <c r="O5034" s="347" t="s">
        <v>7534</v>
      </c>
      <c r="P5034" s="347" t="s">
        <v>7434</v>
      </c>
      <c r="Q5034" s="283" t="s">
        <v>7734</v>
      </c>
      <c r="R5034" s="139" t="s">
        <v>7446</v>
      </c>
    </row>
    <row r="5035" spans="1:18" ht="15" customHeight="1">
      <c r="A5035" s="139" t="s">
        <v>50</v>
      </c>
      <c r="B5035" s="280" t="s">
        <v>6</v>
      </c>
      <c r="C5035" s="305" t="s">
        <v>105</v>
      </c>
      <c r="D5035" s="281" t="s">
        <v>7229</v>
      </c>
      <c r="E5035" s="282" t="s">
        <v>7230</v>
      </c>
      <c r="F5035" s="307" t="s">
        <v>187</v>
      </c>
      <c r="G5035" s="308" t="s">
        <v>7463</v>
      </c>
      <c r="H5035" s="308" t="s">
        <v>7434</v>
      </c>
      <c r="I5035" s="363">
        <v>45839</v>
      </c>
      <c r="J5035" s="280" t="s">
        <v>8304</v>
      </c>
      <c r="K5035" s="313" t="s">
        <v>7445</v>
      </c>
      <c r="L5035" s="284">
        <v>45888</v>
      </c>
      <c r="M5035" s="280" t="s">
        <v>8388</v>
      </c>
      <c r="N5035" s="280" t="s">
        <v>7544</v>
      </c>
      <c r="O5035" s="347" t="s">
        <v>7534</v>
      </c>
      <c r="P5035" s="347" t="s">
        <v>7434</v>
      </c>
      <c r="Q5035" s="283" t="s">
        <v>7734</v>
      </c>
      <c r="R5035" s="139" t="s">
        <v>7446</v>
      </c>
    </row>
    <row r="5036" spans="1:18" ht="15" customHeight="1">
      <c r="A5036" s="139" t="s">
        <v>50</v>
      </c>
      <c r="B5036" s="280" t="s">
        <v>6</v>
      </c>
      <c r="C5036" s="305" t="s">
        <v>105</v>
      </c>
      <c r="D5036" s="281" t="s">
        <v>6530</v>
      </c>
      <c r="E5036" s="282" t="s">
        <v>6531</v>
      </c>
      <c r="F5036" s="307" t="s">
        <v>7894</v>
      </c>
      <c r="G5036" s="308" t="s">
        <v>7861</v>
      </c>
      <c r="H5036" s="308" t="s">
        <v>7525</v>
      </c>
      <c r="I5036" s="363">
        <v>45859</v>
      </c>
      <c r="J5036" s="280" t="s">
        <v>8342</v>
      </c>
      <c r="K5036" s="313" t="s">
        <v>7593</v>
      </c>
      <c r="L5036" s="284">
        <v>45888</v>
      </c>
      <c r="M5036" s="280" t="s">
        <v>8388</v>
      </c>
      <c r="N5036" s="280" t="s">
        <v>8180</v>
      </c>
      <c r="O5036" s="347" t="s">
        <v>8181</v>
      </c>
      <c r="P5036" s="347" t="s">
        <v>7525</v>
      </c>
      <c r="Q5036" s="283" t="s">
        <v>7734</v>
      </c>
      <c r="R5036" s="139" t="s">
        <v>7437</v>
      </c>
    </row>
    <row r="5037" spans="1:18" ht="15" customHeight="1">
      <c r="A5037" s="139" t="s">
        <v>50</v>
      </c>
      <c r="B5037" s="280" t="s">
        <v>6</v>
      </c>
      <c r="C5037" s="305" t="s">
        <v>143</v>
      </c>
      <c r="D5037" s="281" t="s">
        <v>4564</v>
      </c>
      <c r="E5037" s="282" t="s">
        <v>4565</v>
      </c>
      <c r="F5037" s="307" t="s">
        <v>7807</v>
      </c>
      <c r="G5037" s="308" t="s">
        <v>7448</v>
      </c>
      <c r="H5037" s="308" t="s">
        <v>7449</v>
      </c>
      <c r="I5037" s="363">
        <v>45886</v>
      </c>
      <c r="J5037" s="280" t="s">
        <v>7988</v>
      </c>
      <c r="K5037" s="313" t="s">
        <v>7669</v>
      </c>
      <c r="L5037" s="284">
        <v>45888</v>
      </c>
      <c r="M5037" s="280" t="s">
        <v>8388</v>
      </c>
      <c r="N5037" s="280" t="s">
        <v>7544</v>
      </c>
      <c r="O5037" s="347" t="s">
        <v>7534</v>
      </c>
      <c r="P5037" s="347" t="s">
        <v>7434</v>
      </c>
      <c r="Q5037" s="283" t="s">
        <v>7734</v>
      </c>
      <c r="R5037" s="139" t="s">
        <v>7446</v>
      </c>
    </row>
    <row r="5038" spans="1:18" ht="15" customHeight="1">
      <c r="A5038" s="139" t="s">
        <v>50</v>
      </c>
      <c r="B5038" s="280" t="s">
        <v>6</v>
      </c>
      <c r="C5038" s="305" t="s">
        <v>105</v>
      </c>
      <c r="D5038" s="281" t="s">
        <v>2018</v>
      </c>
      <c r="E5038" s="282" t="s">
        <v>2019</v>
      </c>
      <c r="F5038" s="307" t="s">
        <v>7807</v>
      </c>
      <c r="G5038" s="308" t="s">
        <v>7448</v>
      </c>
      <c r="H5038" s="308" t="s">
        <v>7449</v>
      </c>
      <c r="I5038" s="363">
        <v>45886</v>
      </c>
      <c r="J5038" s="280" t="s">
        <v>7988</v>
      </c>
      <c r="K5038" s="313" t="s">
        <v>7459</v>
      </c>
      <c r="L5038" s="284">
        <v>45888</v>
      </c>
      <c r="M5038" s="280" t="s">
        <v>8388</v>
      </c>
      <c r="N5038" s="280" t="s">
        <v>7544</v>
      </c>
      <c r="O5038" s="347" t="s">
        <v>7534</v>
      </c>
      <c r="P5038" s="347" t="s">
        <v>7434</v>
      </c>
      <c r="Q5038" s="283" t="s">
        <v>7734</v>
      </c>
      <c r="R5038" s="139" t="s">
        <v>7446</v>
      </c>
    </row>
    <row r="5039" spans="1:18" ht="15" customHeight="1">
      <c r="A5039" s="139" t="s">
        <v>50</v>
      </c>
      <c r="B5039" s="280" t="s">
        <v>6</v>
      </c>
      <c r="C5039" s="305" t="s">
        <v>105</v>
      </c>
      <c r="D5039" s="281" t="s">
        <v>720</v>
      </c>
      <c r="E5039" s="282" t="s">
        <v>721</v>
      </c>
      <c r="F5039" s="307" t="s">
        <v>7807</v>
      </c>
      <c r="G5039" s="308" t="s">
        <v>7448</v>
      </c>
      <c r="H5039" s="308" t="s">
        <v>7449</v>
      </c>
      <c r="I5039" s="363">
        <v>45886</v>
      </c>
      <c r="J5039" s="280" t="s">
        <v>7988</v>
      </c>
      <c r="K5039" s="313" t="s">
        <v>7445</v>
      </c>
      <c r="L5039" s="284">
        <v>45888</v>
      </c>
      <c r="M5039" s="280" t="s">
        <v>8388</v>
      </c>
      <c r="N5039" s="280" t="s">
        <v>7544</v>
      </c>
      <c r="O5039" s="347" t="s">
        <v>7534</v>
      </c>
      <c r="P5039" s="347" t="s">
        <v>7434</v>
      </c>
      <c r="Q5039" s="283" t="s">
        <v>7734</v>
      </c>
      <c r="R5039" s="139" t="s">
        <v>7446</v>
      </c>
    </row>
    <row r="5040" spans="1:18" ht="15" customHeight="1">
      <c r="A5040" s="139" t="s">
        <v>50</v>
      </c>
      <c r="B5040" s="280" t="s">
        <v>6</v>
      </c>
      <c r="C5040" s="305" t="s">
        <v>105</v>
      </c>
      <c r="D5040" s="281" t="s">
        <v>3607</v>
      </c>
      <c r="E5040" s="282" t="s">
        <v>3608</v>
      </c>
      <c r="F5040" s="307" t="s">
        <v>7807</v>
      </c>
      <c r="G5040" s="308" t="s">
        <v>7448</v>
      </c>
      <c r="H5040" s="308" t="s">
        <v>7449</v>
      </c>
      <c r="I5040" s="363">
        <v>45886</v>
      </c>
      <c r="J5040" s="280" t="s">
        <v>7988</v>
      </c>
      <c r="K5040" s="313" t="s">
        <v>7678</v>
      </c>
      <c r="L5040" s="284">
        <v>45888</v>
      </c>
      <c r="M5040" s="280" t="s">
        <v>8388</v>
      </c>
      <c r="N5040" s="280" t="s">
        <v>7544</v>
      </c>
      <c r="O5040" s="347" t="s">
        <v>7534</v>
      </c>
      <c r="P5040" s="347" t="s">
        <v>7434</v>
      </c>
      <c r="Q5040" s="283" t="s">
        <v>7734</v>
      </c>
      <c r="R5040" s="139" t="s">
        <v>7437</v>
      </c>
    </row>
    <row r="5041" spans="1:18" ht="15" customHeight="1">
      <c r="A5041" s="139" t="s">
        <v>50</v>
      </c>
      <c r="B5041" s="280" t="s">
        <v>6</v>
      </c>
      <c r="C5041" s="305" t="s">
        <v>105</v>
      </c>
      <c r="D5041" s="281" t="s">
        <v>3816</v>
      </c>
      <c r="E5041" s="282" t="s">
        <v>3817</v>
      </c>
      <c r="F5041" s="307" t="s">
        <v>7807</v>
      </c>
      <c r="G5041" s="308" t="s">
        <v>7448</v>
      </c>
      <c r="H5041" s="308" t="s">
        <v>7449</v>
      </c>
      <c r="I5041" s="363">
        <v>45886</v>
      </c>
      <c r="J5041" s="280" t="s">
        <v>7988</v>
      </c>
      <c r="K5041" s="313" t="s">
        <v>7451</v>
      </c>
      <c r="L5041" s="284">
        <v>45888</v>
      </c>
      <c r="M5041" s="280" t="s">
        <v>8388</v>
      </c>
      <c r="N5041" s="280" t="s">
        <v>7544</v>
      </c>
      <c r="O5041" s="347" t="s">
        <v>7534</v>
      </c>
      <c r="P5041" s="347" t="s">
        <v>7434</v>
      </c>
      <c r="Q5041" s="283" t="s">
        <v>7734</v>
      </c>
      <c r="R5041" s="139" t="s">
        <v>7437</v>
      </c>
    </row>
    <row r="5042" spans="1:18" ht="15" customHeight="1">
      <c r="A5042" s="139" t="s">
        <v>50</v>
      </c>
      <c r="B5042" s="280" t="s">
        <v>6</v>
      </c>
      <c r="C5042" s="305" t="s">
        <v>105</v>
      </c>
      <c r="D5042" s="281" t="s">
        <v>4040</v>
      </c>
      <c r="E5042" s="282" t="s">
        <v>4041</v>
      </c>
      <c r="F5042" s="307" t="s">
        <v>7807</v>
      </c>
      <c r="G5042" s="308" t="s">
        <v>7448</v>
      </c>
      <c r="H5042" s="308" t="s">
        <v>7449</v>
      </c>
      <c r="I5042" s="363">
        <v>45886</v>
      </c>
      <c r="J5042" s="280" t="s">
        <v>7988</v>
      </c>
      <c r="K5042" s="313" t="s">
        <v>7465</v>
      </c>
      <c r="L5042" s="284">
        <v>45888</v>
      </c>
      <c r="M5042" s="280" t="s">
        <v>8388</v>
      </c>
      <c r="N5042" s="280" t="s">
        <v>7544</v>
      </c>
      <c r="O5042" s="347" t="s">
        <v>7534</v>
      </c>
      <c r="P5042" s="347" t="s">
        <v>7434</v>
      </c>
      <c r="Q5042" s="283" t="s">
        <v>7734</v>
      </c>
      <c r="R5042" s="139" t="s">
        <v>7437</v>
      </c>
    </row>
    <row r="5043" spans="1:18" ht="15" customHeight="1">
      <c r="A5043" s="139" t="s">
        <v>50</v>
      </c>
      <c r="B5043" s="280" t="s">
        <v>6</v>
      </c>
      <c r="C5043" s="305" t="s">
        <v>105</v>
      </c>
      <c r="D5043" s="281" t="s">
        <v>6650</v>
      </c>
      <c r="E5043" s="282" t="s">
        <v>6651</v>
      </c>
      <c r="F5043" s="307" t="s">
        <v>7917</v>
      </c>
      <c r="G5043" s="308" t="s">
        <v>7534</v>
      </c>
      <c r="H5043" s="308" t="s">
        <v>7577</v>
      </c>
      <c r="I5043" s="363">
        <v>45899</v>
      </c>
      <c r="J5043" s="280" t="s">
        <v>7987</v>
      </c>
      <c r="K5043" s="313" t="s">
        <v>7808</v>
      </c>
      <c r="L5043" s="284">
        <v>45899</v>
      </c>
      <c r="M5043" s="280" t="s">
        <v>8374</v>
      </c>
      <c r="N5043" s="280" t="s">
        <v>8024</v>
      </c>
      <c r="O5043" s="347" t="s">
        <v>7534</v>
      </c>
      <c r="P5043" s="347" t="s">
        <v>7577</v>
      </c>
      <c r="Q5043" s="283" t="s">
        <v>7734</v>
      </c>
      <c r="R5043" s="139" t="s">
        <v>7446</v>
      </c>
    </row>
    <row r="5044" spans="1:18" ht="15" customHeight="1">
      <c r="A5044" s="139" t="s">
        <v>50</v>
      </c>
      <c r="B5044" s="280" t="s">
        <v>6</v>
      </c>
      <c r="C5044" s="305" t="s">
        <v>105</v>
      </c>
      <c r="D5044" s="281" t="s">
        <v>1680</v>
      </c>
      <c r="E5044" s="282" t="s">
        <v>1681</v>
      </c>
      <c r="F5044" s="307" t="s">
        <v>8157</v>
      </c>
      <c r="G5044" s="308" t="s">
        <v>7896</v>
      </c>
      <c r="H5044" s="308" t="s">
        <v>7525</v>
      </c>
      <c r="I5044" s="363">
        <v>45888</v>
      </c>
      <c r="J5044" s="280" t="s">
        <v>8388</v>
      </c>
      <c r="K5044" s="313" t="s">
        <v>7548</v>
      </c>
      <c r="L5044" s="284">
        <v>45888</v>
      </c>
      <c r="M5044" s="280" t="s">
        <v>8388</v>
      </c>
      <c r="N5044" s="280" t="s">
        <v>163</v>
      </c>
      <c r="O5044" s="347" t="s">
        <v>7433</v>
      </c>
      <c r="P5044" s="347" t="s">
        <v>7434</v>
      </c>
      <c r="Q5044" s="283" t="s">
        <v>7734</v>
      </c>
      <c r="R5044" s="139" t="s">
        <v>7446</v>
      </c>
    </row>
    <row r="5045" spans="1:18" ht="15" customHeight="1">
      <c r="A5045" s="139" t="s">
        <v>50</v>
      </c>
      <c r="B5045" s="280" t="s">
        <v>6</v>
      </c>
      <c r="C5045" s="305" t="s">
        <v>105</v>
      </c>
      <c r="D5045" s="281" t="s">
        <v>8389</v>
      </c>
      <c r="E5045" s="282" t="s">
        <v>8390</v>
      </c>
      <c r="F5045" s="307" t="s">
        <v>8391</v>
      </c>
      <c r="G5045" s="308" t="s">
        <v>8220</v>
      </c>
      <c r="H5045" s="308" t="s">
        <v>7577</v>
      </c>
      <c r="I5045" s="363">
        <v>45888</v>
      </c>
      <c r="J5045" s="280" t="s">
        <v>8388</v>
      </c>
      <c r="K5045" s="313" t="s">
        <v>8392</v>
      </c>
      <c r="L5045" s="284">
        <v>45888</v>
      </c>
      <c r="M5045" s="280" t="s">
        <v>8388</v>
      </c>
      <c r="N5045" s="280" t="s">
        <v>7544</v>
      </c>
      <c r="O5045" s="347" t="s">
        <v>7534</v>
      </c>
      <c r="P5045" s="347" t="s">
        <v>7434</v>
      </c>
      <c r="Q5045" s="283" t="s">
        <v>7734</v>
      </c>
      <c r="R5045" s="139" t="s">
        <v>7446</v>
      </c>
    </row>
    <row r="5046" spans="1:18" ht="15" customHeight="1">
      <c r="A5046" s="139" t="s">
        <v>50</v>
      </c>
      <c r="B5046" s="280" t="s">
        <v>6</v>
      </c>
      <c r="C5046" s="305" t="s">
        <v>105</v>
      </c>
      <c r="D5046" s="281" t="s">
        <v>727</v>
      </c>
      <c r="E5046" s="282" t="s">
        <v>728</v>
      </c>
      <c r="F5046" s="307" t="s">
        <v>358</v>
      </c>
      <c r="G5046" s="308" t="s">
        <v>7521</v>
      </c>
      <c r="H5046" s="308" t="s">
        <v>7449</v>
      </c>
      <c r="I5046" s="363">
        <v>45839</v>
      </c>
      <c r="J5046" s="280" t="s">
        <v>8304</v>
      </c>
      <c r="K5046" s="313" t="s">
        <v>7451</v>
      </c>
      <c r="L5046" s="284">
        <v>45888</v>
      </c>
      <c r="M5046" s="280" t="s">
        <v>8388</v>
      </c>
      <c r="N5046" s="280" t="s">
        <v>163</v>
      </c>
      <c r="O5046" s="347" t="s">
        <v>7433</v>
      </c>
      <c r="P5046" s="347" t="s">
        <v>7434</v>
      </c>
      <c r="Q5046" s="283" t="s">
        <v>7734</v>
      </c>
      <c r="R5046" s="139" t="s">
        <v>7437</v>
      </c>
    </row>
    <row r="5047" spans="1:18" ht="15" customHeight="1">
      <c r="A5047" s="139" t="s">
        <v>50</v>
      </c>
      <c r="B5047" s="280" t="s">
        <v>6</v>
      </c>
      <c r="C5047" s="305" t="s">
        <v>105</v>
      </c>
      <c r="D5047" s="281" t="s">
        <v>6140</v>
      </c>
      <c r="E5047" s="282" t="s">
        <v>6141</v>
      </c>
      <c r="F5047" s="307" t="s">
        <v>7799</v>
      </c>
      <c r="G5047" s="308" t="s">
        <v>7800</v>
      </c>
      <c r="H5047" s="308" t="s">
        <v>7736</v>
      </c>
      <c r="I5047" s="363">
        <v>45797</v>
      </c>
      <c r="J5047" s="280" t="s">
        <v>8282</v>
      </c>
      <c r="K5047" s="313" t="s">
        <v>7516</v>
      </c>
      <c r="L5047" s="284">
        <v>45888</v>
      </c>
      <c r="M5047" s="280" t="s">
        <v>8388</v>
      </c>
      <c r="N5047" s="280" t="s">
        <v>8406</v>
      </c>
      <c r="O5047" s="344" t="s">
        <v>7433</v>
      </c>
      <c r="P5047" s="344" t="s">
        <v>7433</v>
      </c>
      <c r="Q5047" s="283" t="s">
        <v>7734</v>
      </c>
      <c r="R5047" s="139" t="s">
        <v>7446</v>
      </c>
    </row>
    <row r="5048" spans="1:18" ht="15" customHeight="1">
      <c r="A5048" s="139" t="s">
        <v>50</v>
      </c>
      <c r="B5048" s="280" t="s">
        <v>6</v>
      </c>
      <c r="C5048" s="305" t="s">
        <v>105</v>
      </c>
      <c r="D5048" s="281" t="s">
        <v>2458</v>
      </c>
      <c r="E5048" s="282" t="s">
        <v>2459</v>
      </c>
      <c r="F5048" s="307" t="s">
        <v>7807</v>
      </c>
      <c r="G5048" s="308" t="s">
        <v>7448</v>
      </c>
      <c r="H5048" s="308" t="s">
        <v>7449</v>
      </c>
      <c r="I5048" s="363">
        <v>45886</v>
      </c>
      <c r="J5048" s="280" t="s">
        <v>7988</v>
      </c>
      <c r="K5048" s="313" t="s">
        <v>7516</v>
      </c>
      <c r="L5048" s="284">
        <v>45888</v>
      </c>
      <c r="M5048" s="280" t="s">
        <v>8388</v>
      </c>
      <c r="N5048" s="280" t="s">
        <v>8406</v>
      </c>
      <c r="O5048" s="344" t="s">
        <v>7433</v>
      </c>
      <c r="P5048" s="344" t="s">
        <v>7433</v>
      </c>
      <c r="Q5048" s="283" t="s">
        <v>7734</v>
      </c>
      <c r="R5048" s="139" t="s">
        <v>7437</v>
      </c>
    </row>
    <row r="5049" spans="1:18" ht="15" customHeight="1">
      <c r="A5049" s="139" t="s">
        <v>50</v>
      </c>
      <c r="B5049" s="280" t="s">
        <v>6</v>
      </c>
      <c r="C5049" s="305" t="s">
        <v>105</v>
      </c>
      <c r="D5049" s="281" t="s">
        <v>8347</v>
      </c>
      <c r="E5049" s="282" t="s">
        <v>8348</v>
      </c>
      <c r="F5049" s="307" t="s">
        <v>7807</v>
      </c>
      <c r="G5049" s="308" t="s">
        <v>7448</v>
      </c>
      <c r="H5049" s="308" t="s">
        <v>7449</v>
      </c>
      <c r="I5049" s="363">
        <v>45856</v>
      </c>
      <c r="J5049" s="280" t="s">
        <v>8331</v>
      </c>
      <c r="K5049" s="313" t="s">
        <v>2088</v>
      </c>
      <c r="L5049" s="284">
        <v>45882</v>
      </c>
      <c r="M5049" s="280" t="s">
        <v>8393</v>
      </c>
      <c r="N5049" s="280" t="s">
        <v>7820</v>
      </c>
      <c r="O5049" s="347" t="s">
        <v>7740</v>
      </c>
      <c r="P5049" s="347" t="s">
        <v>7449</v>
      </c>
      <c r="Q5049" s="283" t="s">
        <v>7734</v>
      </c>
      <c r="R5049" s="139"/>
    </row>
    <row r="5050" spans="1:18" ht="15" customHeight="1">
      <c r="A5050" s="139" t="s">
        <v>50</v>
      </c>
      <c r="B5050" s="280" t="s">
        <v>6</v>
      </c>
      <c r="C5050" s="305" t="s">
        <v>143</v>
      </c>
      <c r="D5050" s="281" t="s">
        <v>5491</v>
      </c>
      <c r="E5050" s="282" t="s">
        <v>5492</v>
      </c>
      <c r="F5050" s="307" t="s">
        <v>8281</v>
      </c>
      <c r="G5050" s="308" t="s">
        <v>7861</v>
      </c>
      <c r="H5050" s="308" t="s">
        <v>7525</v>
      </c>
      <c r="I5050" s="363">
        <v>45870</v>
      </c>
      <c r="J5050" s="280" t="s">
        <v>8339</v>
      </c>
      <c r="K5050" s="313" t="s">
        <v>7821</v>
      </c>
      <c r="L5050" s="284">
        <v>45882</v>
      </c>
      <c r="M5050" s="280" t="s">
        <v>8393</v>
      </c>
      <c r="N5050" s="280" t="s">
        <v>7820</v>
      </c>
      <c r="O5050" s="347" t="s">
        <v>7740</v>
      </c>
      <c r="P5050" s="347" t="s">
        <v>7449</v>
      </c>
      <c r="Q5050" s="283" t="s">
        <v>7734</v>
      </c>
      <c r="R5050" s="139" t="s">
        <v>7446</v>
      </c>
    </row>
    <row r="5051" spans="1:18" ht="15" customHeight="1">
      <c r="A5051" s="139" t="s">
        <v>50</v>
      </c>
      <c r="B5051" s="280" t="s">
        <v>6</v>
      </c>
      <c r="C5051" s="305" t="s">
        <v>143</v>
      </c>
      <c r="D5051" s="281" t="s">
        <v>4106</v>
      </c>
      <c r="E5051" s="338" t="s">
        <v>4107</v>
      </c>
      <c r="F5051" s="307" t="s">
        <v>8281</v>
      </c>
      <c r="G5051" s="308" t="s">
        <v>7861</v>
      </c>
      <c r="H5051" s="308" t="s">
        <v>7525</v>
      </c>
      <c r="I5051" s="363">
        <v>45870</v>
      </c>
      <c r="J5051" s="280" t="s">
        <v>8339</v>
      </c>
      <c r="K5051" s="313" t="s">
        <v>2088</v>
      </c>
      <c r="L5051" s="284">
        <v>45882</v>
      </c>
      <c r="M5051" s="280" t="s">
        <v>8393</v>
      </c>
      <c r="N5051" s="280" t="s">
        <v>7820</v>
      </c>
      <c r="O5051" s="347" t="s">
        <v>7740</v>
      </c>
      <c r="P5051" s="347" t="s">
        <v>7449</v>
      </c>
      <c r="Q5051" s="283" t="s">
        <v>8407</v>
      </c>
      <c r="R5051" s="139" t="s">
        <v>7437</v>
      </c>
    </row>
    <row r="5052" spans="1:18" ht="15" customHeight="1">
      <c r="A5052" s="139" t="s">
        <v>50</v>
      </c>
      <c r="B5052" s="280" t="s">
        <v>6</v>
      </c>
      <c r="C5052" s="305" t="s">
        <v>105</v>
      </c>
      <c r="D5052" s="281" t="s">
        <v>8384</v>
      </c>
      <c r="E5052" s="282" t="s">
        <v>8385</v>
      </c>
      <c r="F5052" s="307" t="s">
        <v>7807</v>
      </c>
      <c r="G5052" s="308" t="s">
        <v>7448</v>
      </c>
      <c r="H5052" s="308" t="s">
        <v>7449</v>
      </c>
      <c r="I5052" s="363">
        <v>45886</v>
      </c>
      <c r="J5052" s="280" t="s">
        <v>7988</v>
      </c>
      <c r="K5052" s="313" t="s">
        <v>7703</v>
      </c>
      <c r="L5052" s="284">
        <v>45882</v>
      </c>
      <c r="M5052" s="280" t="s">
        <v>8393</v>
      </c>
      <c r="N5052" s="280" t="s">
        <v>7820</v>
      </c>
      <c r="O5052" s="347" t="s">
        <v>7740</v>
      </c>
      <c r="P5052" s="347" t="s">
        <v>7449</v>
      </c>
      <c r="Q5052" s="283" t="s">
        <v>7734</v>
      </c>
      <c r="R5052" s="139" t="s">
        <v>7703</v>
      </c>
    </row>
    <row r="5053" spans="1:18" ht="15" customHeight="1">
      <c r="A5053" s="139" t="s">
        <v>50</v>
      </c>
      <c r="B5053" s="280" t="s">
        <v>6</v>
      </c>
      <c r="C5053" s="305" t="s">
        <v>143</v>
      </c>
      <c r="D5053" s="281" t="s">
        <v>6986</v>
      </c>
      <c r="E5053" s="282" t="s">
        <v>6987</v>
      </c>
      <c r="F5053" s="307" t="s">
        <v>7903</v>
      </c>
      <c r="G5053" s="308" t="s">
        <v>7577</v>
      </c>
      <c r="H5053" s="308" t="s">
        <v>7434</v>
      </c>
      <c r="I5053" s="363">
        <v>45845</v>
      </c>
      <c r="J5053" s="280" t="s">
        <v>8331</v>
      </c>
      <c r="K5053" s="313" t="s">
        <v>8365</v>
      </c>
      <c r="L5053" s="284">
        <v>45887</v>
      </c>
      <c r="M5053" s="280" t="s">
        <v>8388</v>
      </c>
      <c r="N5053" s="280" t="s">
        <v>8408</v>
      </c>
      <c r="O5053" s="347" t="s">
        <v>8220</v>
      </c>
      <c r="P5053" s="347" t="s">
        <v>7577</v>
      </c>
      <c r="Q5053" s="283" t="s">
        <v>7734</v>
      </c>
      <c r="R5053" s="139" t="s">
        <v>7437</v>
      </c>
    </row>
    <row r="5054" spans="1:18" ht="15" customHeight="1">
      <c r="A5054" s="139" t="s">
        <v>50</v>
      </c>
      <c r="B5054" s="280" t="s">
        <v>6</v>
      </c>
      <c r="C5054" s="305" t="s">
        <v>105</v>
      </c>
      <c r="D5054" s="281" t="s">
        <v>268</v>
      </c>
      <c r="E5054" s="282" t="s">
        <v>269</v>
      </c>
      <c r="F5054" s="307" t="s">
        <v>7807</v>
      </c>
      <c r="G5054" s="308" t="s">
        <v>7448</v>
      </c>
      <c r="H5054" s="308" t="s">
        <v>7449</v>
      </c>
      <c r="I5054" s="363">
        <v>45886</v>
      </c>
      <c r="J5054" s="280" t="s">
        <v>7988</v>
      </c>
      <c r="K5054" s="313" t="s">
        <v>7451</v>
      </c>
      <c r="L5054" s="363">
        <v>45888</v>
      </c>
      <c r="M5054" s="280" t="s">
        <v>7988</v>
      </c>
      <c r="N5054" s="280" t="s">
        <v>7544</v>
      </c>
      <c r="O5054" s="347" t="s">
        <v>7534</v>
      </c>
      <c r="P5054" s="347" t="s">
        <v>7434</v>
      </c>
      <c r="Q5054" s="283" t="s">
        <v>7734</v>
      </c>
      <c r="R5054" s="139" t="s">
        <v>7437</v>
      </c>
    </row>
    <row r="5055" spans="1:18" ht="15" customHeight="1">
      <c r="A5055" s="139" t="s">
        <v>50</v>
      </c>
      <c r="B5055" s="280" t="s">
        <v>6</v>
      </c>
      <c r="C5055" s="305" t="s">
        <v>352</v>
      </c>
      <c r="D5055" s="281" t="s">
        <v>394</v>
      </c>
      <c r="E5055" s="338" t="s">
        <v>395</v>
      </c>
      <c r="F5055" s="307" t="s">
        <v>187</v>
      </c>
      <c r="G5055" s="308" t="s">
        <v>7463</v>
      </c>
      <c r="H5055" s="308" t="s">
        <v>7434</v>
      </c>
      <c r="I5055" s="363">
        <v>45839</v>
      </c>
      <c r="J5055" s="280" t="s">
        <v>8304</v>
      </c>
      <c r="K5055" s="313" t="s">
        <v>7710</v>
      </c>
      <c r="L5055" s="284">
        <v>45870</v>
      </c>
      <c r="M5055" s="280" t="s">
        <v>8339</v>
      </c>
      <c r="N5055" s="280" t="s">
        <v>7750</v>
      </c>
      <c r="O5055" s="347" t="s">
        <v>7525</v>
      </c>
      <c r="P5055" s="347" t="s">
        <v>7525</v>
      </c>
      <c r="Q5055" s="283" t="s">
        <v>8407</v>
      </c>
      <c r="R5055" s="139" t="s">
        <v>7528</v>
      </c>
    </row>
    <row r="5056" spans="1:18" ht="15" customHeight="1">
      <c r="A5056" s="139" t="s">
        <v>50</v>
      </c>
      <c r="B5056" s="280" t="s">
        <v>6</v>
      </c>
      <c r="C5056" s="280" t="s">
        <v>105</v>
      </c>
      <c r="D5056" s="366" t="s">
        <v>8117</v>
      </c>
      <c r="E5056" s="280" t="s">
        <v>8118</v>
      </c>
      <c r="F5056" s="283" t="s">
        <v>285</v>
      </c>
      <c r="G5056" s="139" t="s">
        <v>7497</v>
      </c>
      <c r="H5056" s="139" t="s">
        <v>1365</v>
      </c>
      <c r="I5056" s="284">
        <v>45809</v>
      </c>
      <c r="J5056" s="139" t="s">
        <v>8273</v>
      </c>
      <c r="K5056" s="139" t="s">
        <v>8372</v>
      </c>
      <c r="L5056" s="284">
        <v>45889</v>
      </c>
      <c r="M5056" s="280" t="s">
        <v>8388</v>
      </c>
      <c r="N5056" s="280" t="s">
        <v>7544</v>
      </c>
      <c r="O5056" s="347" t="s">
        <v>7534</v>
      </c>
      <c r="P5056" s="347" t="s">
        <v>7434</v>
      </c>
      <c r="Q5056" s="139" t="s">
        <v>8402</v>
      </c>
      <c r="R5056" s="139" t="s">
        <v>7446</v>
      </c>
    </row>
    <row r="5057" spans="1:18" ht="15" customHeight="1">
      <c r="A5057" s="139" t="s">
        <v>50</v>
      </c>
      <c r="B5057" s="280" t="s">
        <v>6</v>
      </c>
      <c r="C5057" s="280" t="s">
        <v>105</v>
      </c>
      <c r="D5057" s="366" t="s">
        <v>8326</v>
      </c>
      <c r="E5057" s="280" t="s">
        <v>8110</v>
      </c>
      <c r="F5057" s="283" t="s">
        <v>285</v>
      </c>
      <c r="G5057" s="139" t="s">
        <v>7497</v>
      </c>
      <c r="H5057" s="139" t="s">
        <v>1365</v>
      </c>
      <c r="I5057" s="284">
        <v>45809</v>
      </c>
      <c r="J5057" s="139" t="s">
        <v>8273</v>
      </c>
      <c r="K5057" s="139" t="s">
        <v>8372</v>
      </c>
      <c r="L5057" s="284">
        <v>45889</v>
      </c>
      <c r="M5057" s="280" t="s">
        <v>8388</v>
      </c>
      <c r="N5057" s="280" t="s">
        <v>7544</v>
      </c>
      <c r="O5057" s="347" t="s">
        <v>7534</v>
      </c>
      <c r="P5057" s="347" t="s">
        <v>7434</v>
      </c>
      <c r="Q5057" s="139" t="s">
        <v>8402</v>
      </c>
      <c r="R5057" s="139" t="s">
        <v>7703</v>
      </c>
    </row>
    <row r="5058" spans="1:18" ht="15" customHeight="1">
      <c r="A5058" s="139" t="s">
        <v>50</v>
      </c>
      <c r="B5058" s="280" t="s">
        <v>6</v>
      </c>
      <c r="C5058" s="280" t="s">
        <v>105</v>
      </c>
      <c r="D5058" s="366" t="s">
        <v>8125</v>
      </c>
      <c r="E5058" s="280" t="s">
        <v>8126</v>
      </c>
      <c r="F5058" s="283" t="s">
        <v>7894</v>
      </c>
      <c r="G5058" s="139" t="s">
        <v>7861</v>
      </c>
      <c r="H5058" s="139" t="s">
        <v>7525</v>
      </c>
      <c r="I5058" s="284">
        <v>45839</v>
      </c>
      <c r="J5058" s="139" t="s">
        <v>8304</v>
      </c>
      <c r="K5058" s="139" t="s">
        <v>8372</v>
      </c>
      <c r="L5058" s="284">
        <v>45889</v>
      </c>
      <c r="M5058" s="280" t="s">
        <v>8388</v>
      </c>
      <c r="N5058" s="280" t="s">
        <v>7544</v>
      </c>
      <c r="O5058" s="347" t="s">
        <v>7534</v>
      </c>
      <c r="P5058" s="347" t="s">
        <v>7434</v>
      </c>
      <c r="Q5058" s="139" t="s">
        <v>8402</v>
      </c>
      <c r="R5058" s="139" t="s">
        <v>7446</v>
      </c>
    </row>
    <row r="5059" spans="1:18" ht="15" customHeight="1">
      <c r="A5059" s="139" t="s">
        <v>50</v>
      </c>
      <c r="B5059" s="280" t="s">
        <v>6</v>
      </c>
      <c r="C5059" s="280" t="s">
        <v>105</v>
      </c>
      <c r="D5059" s="366" t="s">
        <v>1497</v>
      </c>
      <c r="E5059" s="280" t="s">
        <v>1498</v>
      </c>
      <c r="F5059" s="283" t="s">
        <v>187</v>
      </c>
      <c r="G5059" s="139" t="s">
        <v>7463</v>
      </c>
      <c r="H5059" s="139" t="s">
        <v>7434</v>
      </c>
      <c r="I5059" s="284">
        <v>45890</v>
      </c>
      <c r="J5059" s="139" t="s">
        <v>8388</v>
      </c>
      <c r="K5059" s="139" t="s">
        <v>8006</v>
      </c>
      <c r="L5059" s="284">
        <v>45890</v>
      </c>
      <c r="M5059" s="280" t="s">
        <v>8388</v>
      </c>
      <c r="N5059" s="280" t="s">
        <v>163</v>
      </c>
      <c r="O5059" s="347" t="s">
        <v>7433</v>
      </c>
      <c r="P5059" s="347" t="s">
        <v>7434</v>
      </c>
      <c r="Q5059" s="139" t="s">
        <v>7734</v>
      </c>
      <c r="R5059" s="139" t="s">
        <v>7437</v>
      </c>
    </row>
    <row r="5060" spans="1:18" ht="15" customHeight="1">
      <c r="A5060" s="139" t="s">
        <v>50</v>
      </c>
      <c r="B5060" s="280" t="s">
        <v>6</v>
      </c>
      <c r="C5060" s="280" t="s">
        <v>105</v>
      </c>
      <c r="D5060" s="366" t="s">
        <v>2798</v>
      </c>
      <c r="E5060" s="282" t="s">
        <v>2799</v>
      </c>
      <c r="F5060" s="283" t="s">
        <v>7862</v>
      </c>
      <c r="G5060" s="139" t="s">
        <v>8181</v>
      </c>
      <c r="H5060" s="139" t="s">
        <v>7525</v>
      </c>
      <c r="I5060" s="284">
        <v>45863</v>
      </c>
      <c r="J5060" s="139" t="s">
        <v>8300</v>
      </c>
      <c r="K5060" s="139" t="s">
        <v>7465</v>
      </c>
      <c r="L5060" s="284">
        <v>45894</v>
      </c>
      <c r="M5060" s="280" t="s">
        <v>8374</v>
      </c>
      <c r="N5060" s="280" t="s">
        <v>7624</v>
      </c>
      <c r="O5060" s="347" t="s">
        <v>7625</v>
      </c>
      <c r="P5060" s="347" t="s">
        <v>7449</v>
      </c>
      <c r="Q5060" s="283" t="s">
        <v>7734</v>
      </c>
      <c r="R5060" s="139" t="s">
        <v>7437</v>
      </c>
    </row>
    <row r="5061" spans="1:18" ht="15" customHeight="1">
      <c r="A5061" s="139" t="s">
        <v>50</v>
      </c>
      <c r="B5061" s="280" t="s">
        <v>6</v>
      </c>
      <c r="C5061" s="280" t="s">
        <v>143</v>
      </c>
      <c r="D5061" s="366" t="s">
        <v>6738</v>
      </c>
      <c r="E5061" s="280" t="s">
        <v>6739</v>
      </c>
      <c r="F5061" s="283" t="s">
        <v>7739</v>
      </c>
      <c r="G5061" s="139" t="s">
        <v>7896</v>
      </c>
      <c r="H5061" s="139" t="s">
        <v>7525</v>
      </c>
      <c r="I5061" s="284">
        <v>45846</v>
      </c>
      <c r="J5061" s="139" t="s">
        <v>8304</v>
      </c>
      <c r="K5061" s="139" t="s">
        <v>7511</v>
      </c>
      <c r="L5061" s="284">
        <v>45891</v>
      </c>
      <c r="M5061" s="280" t="s">
        <v>8388</v>
      </c>
      <c r="N5061" s="139" t="s">
        <v>8409</v>
      </c>
      <c r="O5061" s="347" t="s">
        <v>7534</v>
      </c>
      <c r="P5061" s="347" t="s">
        <v>7736</v>
      </c>
      <c r="Q5061" s="283" t="s">
        <v>7734</v>
      </c>
      <c r="R5061" s="139" t="s">
        <v>7446</v>
      </c>
    </row>
    <row r="5062" spans="1:18" ht="15" customHeight="1">
      <c r="A5062" s="139" t="s">
        <v>50</v>
      </c>
      <c r="B5062" s="280" t="s">
        <v>6</v>
      </c>
      <c r="C5062" s="280" t="s">
        <v>105</v>
      </c>
      <c r="D5062" s="366" t="s">
        <v>8338</v>
      </c>
      <c r="E5062" s="283" t="s">
        <v>3616</v>
      </c>
      <c r="F5062" s="283" t="s">
        <v>700</v>
      </c>
      <c r="G5062" s="139" t="s">
        <v>7736</v>
      </c>
      <c r="H5062" s="139" t="s">
        <v>7577</v>
      </c>
      <c r="I5062" s="284">
        <v>45845</v>
      </c>
      <c r="J5062" s="139" t="s">
        <v>8331</v>
      </c>
      <c r="K5062" s="139" t="s">
        <v>7593</v>
      </c>
      <c r="L5062" s="284">
        <v>45895</v>
      </c>
      <c r="M5062" s="280" t="s">
        <v>8374</v>
      </c>
      <c r="N5062" s="280" t="s">
        <v>8406</v>
      </c>
      <c r="O5062" s="344" t="s">
        <v>7433</v>
      </c>
      <c r="P5062" s="344" t="s">
        <v>7433</v>
      </c>
      <c r="Q5062" s="283" t="s">
        <v>7734</v>
      </c>
      <c r="R5062" s="139" t="s">
        <v>7437</v>
      </c>
    </row>
    <row r="5063" spans="1:18" ht="15" customHeight="1">
      <c r="A5063" s="139" t="s">
        <v>50</v>
      </c>
      <c r="B5063" s="280" t="s">
        <v>6</v>
      </c>
      <c r="C5063" s="280" t="s">
        <v>105</v>
      </c>
      <c r="D5063" s="366" t="s">
        <v>838</v>
      </c>
      <c r="E5063" s="280" t="s">
        <v>839</v>
      </c>
      <c r="F5063" s="283" t="s">
        <v>285</v>
      </c>
      <c r="G5063" s="139" t="s">
        <v>7497</v>
      </c>
      <c r="H5063" s="139" t="s">
        <v>1365</v>
      </c>
      <c r="I5063" s="284">
        <v>45803</v>
      </c>
      <c r="J5063" s="139" t="s">
        <v>8282</v>
      </c>
      <c r="K5063" s="139" t="s">
        <v>7547</v>
      </c>
      <c r="L5063" s="284">
        <v>45895</v>
      </c>
      <c r="M5063" s="280" t="s">
        <v>8374</v>
      </c>
      <c r="N5063" s="280" t="s">
        <v>7742</v>
      </c>
      <c r="O5063" s="347" t="s">
        <v>7453</v>
      </c>
      <c r="P5063" s="347" t="s">
        <v>7449</v>
      </c>
      <c r="Q5063" s="139" t="s">
        <v>8402</v>
      </c>
      <c r="R5063" s="139" t="s">
        <v>7437</v>
      </c>
    </row>
    <row r="5064" spans="1:18" ht="15" customHeight="1">
      <c r="A5064" s="139" t="s">
        <v>50</v>
      </c>
      <c r="B5064" s="280" t="s">
        <v>11</v>
      </c>
      <c r="C5064" s="280" t="s">
        <v>143</v>
      </c>
      <c r="D5064" s="366" t="s">
        <v>8043</v>
      </c>
      <c r="E5064" s="280" t="s">
        <v>8044</v>
      </c>
      <c r="F5064" s="283" t="s">
        <v>8093</v>
      </c>
      <c r="G5064" s="139" t="s">
        <v>7861</v>
      </c>
      <c r="H5064" s="139" t="s">
        <v>7525</v>
      </c>
      <c r="I5064" s="284">
        <v>45839</v>
      </c>
      <c r="J5064" s="139" t="s">
        <v>8304</v>
      </c>
      <c r="K5064" s="139" t="s">
        <v>7451</v>
      </c>
      <c r="L5064" s="284">
        <v>45870</v>
      </c>
      <c r="M5064" s="280" t="s">
        <v>8339</v>
      </c>
      <c r="N5064" s="280" t="s">
        <v>7703</v>
      </c>
      <c r="O5064" s="347" t="s">
        <v>7703</v>
      </c>
      <c r="P5064" s="347" t="s">
        <v>7703</v>
      </c>
      <c r="Q5064" s="139" t="s">
        <v>7703</v>
      </c>
      <c r="R5064" s="139" t="s">
        <v>7437</v>
      </c>
    </row>
    <row r="5065" spans="1:18" ht="15" customHeight="1">
      <c r="A5065" s="139" t="s">
        <v>50</v>
      </c>
      <c r="B5065" s="280" t="s">
        <v>11</v>
      </c>
      <c r="C5065" s="280" t="s">
        <v>143</v>
      </c>
      <c r="D5065" s="366" t="s">
        <v>2705</v>
      </c>
      <c r="E5065" s="280" t="s">
        <v>2706</v>
      </c>
      <c r="F5065" s="283" t="s">
        <v>187</v>
      </c>
      <c r="G5065" s="139" t="s">
        <v>7463</v>
      </c>
      <c r="H5065" s="139" t="s">
        <v>7434</v>
      </c>
      <c r="I5065" s="284">
        <v>45839</v>
      </c>
      <c r="J5065" s="139" t="s">
        <v>8304</v>
      </c>
      <c r="K5065" s="139" t="s">
        <v>7451</v>
      </c>
      <c r="L5065" s="284">
        <v>45870</v>
      </c>
      <c r="M5065" s="280" t="s">
        <v>8339</v>
      </c>
      <c r="N5065" s="280" t="s">
        <v>7703</v>
      </c>
      <c r="O5065" s="347" t="s">
        <v>7703</v>
      </c>
      <c r="P5065" s="347" t="s">
        <v>7703</v>
      </c>
      <c r="Q5065" s="139" t="s">
        <v>7703</v>
      </c>
      <c r="R5065" s="139" t="s">
        <v>7437</v>
      </c>
    </row>
    <row r="5066" spans="1:18" ht="15" customHeight="1">
      <c r="A5066" s="139" t="s">
        <v>50</v>
      </c>
      <c r="B5066" s="280" t="s">
        <v>11</v>
      </c>
      <c r="C5066" s="305" t="s">
        <v>105</v>
      </c>
      <c r="D5066" s="281" t="s">
        <v>2185</v>
      </c>
      <c r="E5066" s="282" t="s">
        <v>2186</v>
      </c>
      <c r="F5066" s="307" t="s">
        <v>163</v>
      </c>
      <c r="G5066" s="308" t="s">
        <v>7433</v>
      </c>
      <c r="H5066" s="308" t="s">
        <v>7434</v>
      </c>
      <c r="I5066" s="363">
        <v>45839</v>
      </c>
      <c r="J5066" s="280" t="s">
        <v>8304</v>
      </c>
      <c r="K5066" s="313" t="s">
        <v>8042</v>
      </c>
      <c r="L5066" s="284">
        <v>45870</v>
      </c>
      <c r="M5066" s="280" t="s">
        <v>8339</v>
      </c>
      <c r="N5066" s="280" t="s">
        <v>7703</v>
      </c>
      <c r="O5066" s="347" t="s">
        <v>7703</v>
      </c>
      <c r="P5066" s="347" t="s">
        <v>7703</v>
      </c>
      <c r="Q5066" s="283" t="s">
        <v>7703</v>
      </c>
      <c r="R5066" s="139" t="s">
        <v>7446</v>
      </c>
    </row>
    <row r="5067" spans="1:18" ht="15" customHeight="1">
      <c r="A5067" s="139" t="s">
        <v>50</v>
      </c>
      <c r="B5067" s="280" t="s">
        <v>11</v>
      </c>
      <c r="C5067" s="305" t="s">
        <v>105</v>
      </c>
      <c r="D5067" s="281" t="s">
        <v>6570</v>
      </c>
      <c r="E5067" s="282" t="s">
        <v>6571</v>
      </c>
      <c r="F5067" s="307" t="s">
        <v>285</v>
      </c>
      <c r="G5067" s="308" t="s">
        <v>7497</v>
      </c>
      <c r="H5067" s="308" t="s">
        <v>1365</v>
      </c>
      <c r="I5067" s="363">
        <v>45803</v>
      </c>
      <c r="J5067" s="280" t="s">
        <v>8282</v>
      </c>
      <c r="K5067" s="313" t="s">
        <v>7465</v>
      </c>
      <c r="L5067" s="284">
        <v>45881</v>
      </c>
      <c r="M5067" s="280" t="s">
        <v>8393</v>
      </c>
      <c r="N5067" s="280" t="s">
        <v>7703</v>
      </c>
      <c r="O5067" s="347" t="s">
        <v>7703</v>
      </c>
      <c r="P5067" s="347" t="s">
        <v>7703</v>
      </c>
      <c r="Q5067" s="283" t="s">
        <v>7703</v>
      </c>
      <c r="R5067" s="139" t="s">
        <v>7446</v>
      </c>
    </row>
    <row r="5068" spans="1:18" ht="15" customHeight="1">
      <c r="A5068" s="139" t="s">
        <v>50</v>
      </c>
      <c r="B5068" s="280" t="s">
        <v>11</v>
      </c>
      <c r="C5068" s="280" t="s">
        <v>105</v>
      </c>
      <c r="D5068" s="366" t="s">
        <v>5382</v>
      </c>
      <c r="E5068" s="139" t="s">
        <v>5383</v>
      </c>
      <c r="F5068" s="283" t="s">
        <v>187</v>
      </c>
      <c r="G5068" s="139" t="s">
        <v>7463</v>
      </c>
      <c r="H5068" s="139" t="s">
        <v>7434</v>
      </c>
      <c r="I5068" s="284">
        <v>45829</v>
      </c>
      <c r="J5068" s="139" t="s">
        <v>8299</v>
      </c>
      <c r="K5068" s="139" t="s">
        <v>7465</v>
      </c>
      <c r="L5068" s="363">
        <v>45891</v>
      </c>
      <c r="M5068" s="280" t="s">
        <v>7989</v>
      </c>
      <c r="N5068" s="139" t="s">
        <v>7703</v>
      </c>
      <c r="O5068" s="139" t="s">
        <v>7703</v>
      </c>
      <c r="P5068" s="139" t="s">
        <v>7703</v>
      </c>
      <c r="Q5068" s="139" t="s">
        <v>7703</v>
      </c>
      <c r="R5068" s="139" t="s">
        <v>7437</v>
      </c>
    </row>
    <row r="5069" spans="1:18" ht="15" customHeight="1">
      <c r="A5069" s="139" t="s">
        <v>50</v>
      </c>
      <c r="B5069" s="280" t="s">
        <v>11</v>
      </c>
      <c r="C5069" s="280" t="s">
        <v>105</v>
      </c>
      <c r="D5069" s="366" t="s">
        <v>386</v>
      </c>
      <c r="E5069" s="280" t="s">
        <v>387</v>
      </c>
      <c r="F5069" s="283" t="s">
        <v>187</v>
      </c>
      <c r="G5069" s="139" t="s">
        <v>7463</v>
      </c>
      <c r="H5069" s="139" t="s">
        <v>7434</v>
      </c>
      <c r="I5069" s="284">
        <v>45869</v>
      </c>
      <c r="J5069" s="139" t="s">
        <v>8339</v>
      </c>
      <c r="K5069" s="139" t="s">
        <v>2088</v>
      </c>
      <c r="L5069" s="363">
        <v>45891</v>
      </c>
      <c r="M5069" s="280" t="s">
        <v>7989</v>
      </c>
      <c r="N5069" s="139" t="s">
        <v>7703</v>
      </c>
      <c r="O5069" s="139" t="s">
        <v>7703</v>
      </c>
      <c r="P5069" s="139" t="s">
        <v>7703</v>
      </c>
      <c r="Q5069" s="139" t="s">
        <v>7703</v>
      </c>
      <c r="R5069" s="139" t="s">
        <v>7437</v>
      </c>
    </row>
    <row r="5070" spans="1:18" ht="15" customHeight="1">
      <c r="A5070" s="139" t="s">
        <v>50</v>
      </c>
      <c r="B5070" s="280" t="s">
        <v>9</v>
      </c>
      <c r="C5070" s="280" t="s">
        <v>105</v>
      </c>
      <c r="D5070" s="366" t="s">
        <v>6534</v>
      </c>
      <c r="E5070" s="280" t="s">
        <v>6535</v>
      </c>
      <c r="F5070" s="283" t="s">
        <v>285</v>
      </c>
      <c r="G5070" s="139" t="s">
        <v>7497</v>
      </c>
      <c r="H5070" s="139" t="s">
        <v>1365</v>
      </c>
      <c r="I5070" s="284">
        <v>45768</v>
      </c>
      <c r="J5070" s="139" t="s">
        <v>8219</v>
      </c>
      <c r="K5070" s="139" t="s">
        <v>7516</v>
      </c>
      <c r="L5070" s="284">
        <v>45877</v>
      </c>
      <c r="M5070" s="280" t="s">
        <v>8400</v>
      </c>
      <c r="N5070" s="280" t="s">
        <v>9</v>
      </c>
      <c r="O5070" s="347" t="s">
        <v>9</v>
      </c>
      <c r="P5070" s="347" t="s">
        <v>9</v>
      </c>
      <c r="Q5070" s="139" t="s">
        <v>7703</v>
      </c>
      <c r="R5070" s="139" t="s">
        <v>7446</v>
      </c>
    </row>
    <row r="5071" spans="1:18" ht="15" customHeight="1">
      <c r="A5071" s="139" t="s">
        <v>52</v>
      </c>
      <c r="B5071" s="280" t="s">
        <v>3</v>
      </c>
      <c r="C5071" s="280" t="s">
        <v>352</v>
      </c>
      <c r="D5071" s="366" t="s">
        <v>6622</v>
      </c>
      <c r="E5071" s="283" t="s">
        <v>6623</v>
      </c>
      <c r="F5071" s="283" t="s">
        <v>7949</v>
      </c>
      <c r="G5071" s="139" t="s">
        <v>7534</v>
      </c>
      <c r="H5071" s="139" t="s">
        <v>7577</v>
      </c>
      <c r="I5071" s="284">
        <v>45597</v>
      </c>
      <c r="J5071" s="139" t="s">
        <v>8031</v>
      </c>
      <c r="K5071" s="139" t="s">
        <v>7527</v>
      </c>
      <c r="L5071" s="139" t="s">
        <v>7703</v>
      </c>
      <c r="M5071" s="139" t="s">
        <v>7703</v>
      </c>
      <c r="N5071" s="139" t="s">
        <v>7703</v>
      </c>
      <c r="O5071" s="139" t="s">
        <v>7703</v>
      </c>
      <c r="P5071" s="139" t="s">
        <v>7703</v>
      </c>
      <c r="Q5071" s="139" t="s">
        <v>7703</v>
      </c>
      <c r="R5071" s="139" t="s">
        <v>7437</v>
      </c>
    </row>
    <row r="5072" spans="1:18" ht="15" customHeight="1">
      <c r="A5072" s="139" t="s">
        <v>52</v>
      </c>
      <c r="B5072" s="280" t="s">
        <v>3</v>
      </c>
      <c r="C5072" s="280" t="s">
        <v>1058</v>
      </c>
      <c r="D5072" s="366" t="s">
        <v>6395</v>
      </c>
      <c r="E5072" s="283" t="s">
        <v>6396</v>
      </c>
      <c r="F5072" s="283" t="s">
        <v>7492</v>
      </c>
      <c r="G5072" s="139" t="s">
        <v>7492</v>
      </c>
      <c r="H5072" s="139" t="s">
        <v>7492</v>
      </c>
      <c r="I5072" s="284">
        <v>45667</v>
      </c>
      <c r="J5072" s="139" t="s">
        <v>8103</v>
      </c>
      <c r="K5072" s="139" t="s">
        <v>7548</v>
      </c>
      <c r="L5072" s="139" t="s">
        <v>7703</v>
      </c>
      <c r="M5072" s="139" t="s">
        <v>7703</v>
      </c>
      <c r="N5072" s="139" t="s">
        <v>7703</v>
      </c>
      <c r="O5072" s="139" t="s">
        <v>7703</v>
      </c>
      <c r="P5072" s="139" t="s">
        <v>7703</v>
      </c>
      <c r="Q5072" s="139" t="s">
        <v>7703</v>
      </c>
      <c r="R5072" s="283" t="s">
        <v>7437</v>
      </c>
    </row>
    <row r="5073" spans="1:18" ht="15" customHeight="1">
      <c r="A5073" s="139" t="s">
        <v>52</v>
      </c>
      <c r="B5073" s="280" t="s">
        <v>3</v>
      </c>
      <c r="C5073" s="280" t="s">
        <v>105</v>
      </c>
      <c r="D5073" s="366" t="s">
        <v>8225</v>
      </c>
      <c r="E5073" s="280" t="s">
        <v>8226</v>
      </c>
      <c r="F5073" s="283" t="s">
        <v>8024</v>
      </c>
      <c r="G5073" s="139" t="s">
        <v>7502</v>
      </c>
      <c r="H5073" s="139" t="s">
        <v>7577</v>
      </c>
      <c r="I5073" s="284">
        <v>45748</v>
      </c>
      <c r="J5073" s="139" t="s">
        <v>8203</v>
      </c>
      <c r="K5073" s="139" t="s">
        <v>7445</v>
      </c>
      <c r="L5073" s="139" t="s">
        <v>7703</v>
      </c>
      <c r="M5073" s="139" t="s">
        <v>7703</v>
      </c>
      <c r="N5073" s="139" t="s">
        <v>7703</v>
      </c>
      <c r="O5073" s="139" t="s">
        <v>7703</v>
      </c>
      <c r="P5073" s="139" t="s">
        <v>7703</v>
      </c>
      <c r="Q5073" s="139" t="s">
        <v>7703</v>
      </c>
      <c r="R5073" s="139" t="s">
        <v>7446</v>
      </c>
    </row>
    <row r="5074" spans="1:18" ht="15" customHeight="1">
      <c r="A5074" s="139" t="s">
        <v>52</v>
      </c>
      <c r="B5074" s="280" t="s">
        <v>3</v>
      </c>
      <c r="C5074" s="280" t="s">
        <v>105</v>
      </c>
      <c r="D5074" s="366" t="s">
        <v>4706</v>
      </c>
      <c r="E5074" s="280" t="s">
        <v>4707</v>
      </c>
      <c r="F5074" s="283" t="s">
        <v>7492</v>
      </c>
      <c r="G5074" s="139" t="s">
        <v>7492</v>
      </c>
      <c r="H5074" s="139" t="s">
        <v>7492</v>
      </c>
      <c r="I5074" s="284">
        <v>45748</v>
      </c>
      <c r="J5074" s="139" t="s">
        <v>8203</v>
      </c>
      <c r="K5074" s="139" t="s">
        <v>7854</v>
      </c>
      <c r="L5074" s="139" t="s">
        <v>7703</v>
      </c>
      <c r="M5074" s="139" t="s">
        <v>7703</v>
      </c>
      <c r="N5074" s="139" t="s">
        <v>7703</v>
      </c>
      <c r="O5074" s="139" t="s">
        <v>7703</v>
      </c>
      <c r="P5074" s="139" t="s">
        <v>7703</v>
      </c>
      <c r="Q5074" s="139" t="s">
        <v>7703</v>
      </c>
      <c r="R5074" s="139" t="s">
        <v>7437</v>
      </c>
    </row>
    <row r="5075" spans="1:18" ht="15" customHeight="1">
      <c r="A5075" s="139" t="s">
        <v>52</v>
      </c>
      <c r="B5075" s="280" t="s">
        <v>3</v>
      </c>
      <c r="C5075" s="280" t="s">
        <v>105</v>
      </c>
      <c r="D5075" s="366" t="s">
        <v>6333</v>
      </c>
      <c r="E5075" s="280" t="s">
        <v>6334</v>
      </c>
      <c r="F5075" s="283" t="s">
        <v>296</v>
      </c>
      <c r="G5075" s="139" t="s">
        <v>7896</v>
      </c>
      <c r="H5075" s="139" t="s">
        <v>7525</v>
      </c>
      <c r="I5075" s="284">
        <v>45759</v>
      </c>
      <c r="J5075" s="139" t="s">
        <v>8217</v>
      </c>
      <c r="K5075" s="139" t="s">
        <v>7593</v>
      </c>
      <c r="L5075" s="139" t="s">
        <v>7703</v>
      </c>
      <c r="M5075" s="139" t="s">
        <v>7703</v>
      </c>
      <c r="N5075" s="139" t="s">
        <v>7703</v>
      </c>
      <c r="O5075" s="139" t="s">
        <v>7703</v>
      </c>
      <c r="P5075" s="139" t="s">
        <v>7703</v>
      </c>
      <c r="Q5075" s="139" t="s">
        <v>7703</v>
      </c>
      <c r="R5075" s="139" t="s">
        <v>7437</v>
      </c>
    </row>
    <row r="5076" spans="1:18" ht="15" customHeight="1">
      <c r="A5076" s="139" t="s">
        <v>52</v>
      </c>
      <c r="B5076" s="280" t="s">
        <v>3</v>
      </c>
      <c r="C5076" s="280" t="s">
        <v>105</v>
      </c>
      <c r="D5076" s="366" t="s">
        <v>6940</v>
      </c>
      <c r="E5076" s="280" t="s">
        <v>6941</v>
      </c>
      <c r="F5076" s="283" t="s">
        <v>296</v>
      </c>
      <c r="G5076" s="139" t="s">
        <v>7896</v>
      </c>
      <c r="H5076" s="139" t="s">
        <v>7525</v>
      </c>
      <c r="I5076" s="284">
        <v>45759</v>
      </c>
      <c r="J5076" s="139" t="s">
        <v>8217</v>
      </c>
      <c r="K5076" s="139" t="s">
        <v>7436</v>
      </c>
      <c r="L5076" s="139" t="s">
        <v>7703</v>
      </c>
      <c r="M5076" s="139" t="s">
        <v>7703</v>
      </c>
      <c r="N5076" s="139" t="s">
        <v>7703</v>
      </c>
      <c r="O5076" s="139" t="s">
        <v>7703</v>
      </c>
      <c r="P5076" s="139" t="s">
        <v>7703</v>
      </c>
      <c r="Q5076" s="139" t="s">
        <v>7703</v>
      </c>
      <c r="R5076" s="139" t="s">
        <v>7437</v>
      </c>
    </row>
    <row r="5077" spans="1:18" ht="15" customHeight="1">
      <c r="A5077" s="139" t="s">
        <v>52</v>
      </c>
      <c r="B5077" s="280" t="s">
        <v>3</v>
      </c>
      <c r="C5077" s="280" t="s">
        <v>105</v>
      </c>
      <c r="D5077" s="366" t="s">
        <v>2129</v>
      </c>
      <c r="E5077" s="280" t="s">
        <v>2130</v>
      </c>
      <c r="F5077" s="283" t="s">
        <v>7742</v>
      </c>
      <c r="G5077" s="139" t="s">
        <v>7453</v>
      </c>
      <c r="H5077" s="139" t="s">
        <v>7449</v>
      </c>
      <c r="I5077" s="284">
        <v>45772</v>
      </c>
      <c r="J5077" s="139" t="s">
        <v>8219</v>
      </c>
      <c r="K5077" s="139" t="s">
        <v>7710</v>
      </c>
      <c r="L5077" s="139" t="s">
        <v>7703</v>
      </c>
      <c r="M5077" s="139" t="s">
        <v>7703</v>
      </c>
      <c r="N5077" s="139" t="s">
        <v>7703</v>
      </c>
      <c r="O5077" s="139" t="s">
        <v>7703</v>
      </c>
      <c r="P5077" s="139" t="s">
        <v>7703</v>
      </c>
      <c r="Q5077" s="139" t="s">
        <v>7703</v>
      </c>
      <c r="R5077" s="139" t="s">
        <v>7528</v>
      </c>
    </row>
    <row r="5078" spans="1:18" ht="15" customHeight="1">
      <c r="A5078" s="139" t="s">
        <v>52</v>
      </c>
      <c r="B5078" s="280" t="s">
        <v>3</v>
      </c>
      <c r="C5078" s="280" t="s">
        <v>105</v>
      </c>
      <c r="D5078" s="366" t="s">
        <v>5624</v>
      </c>
      <c r="E5078" s="280" t="s">
        <v>5625</v>
      </c>
      <c r="F5078" s="283" t="s">
        <v>187</v>
      </c>
      <c r="G5078" s="139" t="s">
        <v>7463</v>
      </c>
      <c r="H5078" s="139" t="s">
        <v>7434</v>
      </c>
      <c r="I5078" s="284">
        <v>45777</v>
      </c>
      <c r="J5078" s="139" t="s">
        <v>8258</v>
      </c>
      <c r="K5078" s="139" t="s">
        <v>7441</v>
      </c>
      <c r="L5078" s="139" t="s">
        <v>7703</v>
      </c>
      <c r="M5078" s="139" t="s">
        <v>7703</v>
      </c>
      <c r="N5078" s="139" t="s">
        <v>7703</v>
      </c>
      <c r="O5078" s="139" t="s">
        <v>7703</v>
      </c>
      <c r="P5078" s="139" t="s">
        <v>7703</v>
      </c>
      <c r="Q5078" s="139" t="s">
        <v>7703</v>
      </c>
      <c r="R5078" s="139" t="s">
        <v>7437</v>
      </c>
    </row>
    <row r="5079" spans="1:18" ht="15" customHeight="1">
      <c r="A5079" s="139" t="s">
        <v>52</v>
      </c>
      <c r="B5079" s="280" t="s">
        <v>3</v>
      </c>
      <c r="C5079" s="280" t="s">
        <v>1058</v>
      </c>
      <c r="D5079" s="366" t="s">
        <v>2727</v>
      </c>
      <c r="E5079" s="280" t="s">
        <v>2728</v>
      </c>
      <c r="F5079" s="362" t="s">
        <v>7726</v>
      </c>
      <c r="G5079" s="139" t="s">
        <v>7525</v>
      </c>
      <c r="H5079" s="139" t="s">
        <v>7525</v>
      </c>
      <c r="I5079" s="284">
        <v>45778</v>
      </c>
      <c r="J5079" s="139" t="s">
        <v>8258</v>
      </c>
      <c r="K5079" s="139" t="s">
        <v>7593</v>
      </c>
      <c r="L5079" s="139" t="s">
        <v>7703</v>
      </c>
      <c r="M5079" s="139" t="s">
        <v>7703</v>
      </c>
      <c r="N5079" s="139" t="s">
        <v>7703</v>
      </c>
      <c r="O5079" s="139" t="s">
        <v>7703</v>
      </c>
      <c r="P5079" s="139" t="s">
        <v>7703</v>
      </c>
      <c r="Q5079" s="139" t="s">
        <v>7703</v>
      </c>
      <c r="R5079" s="139" t="s">
        <v>7437</v>
      </c>
    </row>
    <row r="5080" spans="1:18" ht="15" customHeight="1">
      <c r="A5080" s="139" t="s">
        <v>52</v>
      </c>
      <c r="B5080" s="280" t="s">
        <v>3</v>
      </c>
      <c r="C5080" s="280" t="s">
        <v>105</v>
      </c>
      <c r="D5080" s="366" t="s">
        <v>1352</v>
      </c>
      <c r="E5080" s="280" t="s">
        <v>1353</v>
      </c>
      <c r="F5080" s="283" t="s">
        <v>8278</v>
      </c>
      <c r="G5080" s="139" t="s">
        <v>7497</v>
      </c>
      <c r="H5080" s="139" t="s">
        <v>1365</v>
      </c>
      <c r="I5080" s="284">
        <v>45778</v>
      </c>
      <c r="J5080" s="139" t="s">
        <v>8258</v>
      </c>
      <c r="K5080" s="139" t="s">
        <v>7451</v>
      </c>
      <c r="L5080" s="139" t="s">
        <v>7703</v>
      </c>
      <c r="M5080" s="139" t="s">
        <v>7703</v>
      </c>
      <c r="N5080" s="139" t="s">
        <v>7703</v>
      </c>
      <c r="O5080" s="139" t="s">
        <v>7703</v>
      </c>
      <c r="P5080" s="139" t="s">
        <v>7703</v>
      </c>
      <c r="Q5080" s="139" t="s">
        <v>7703</v>
      </c>
      <c r="R5080" s="139" t="s">
        <v>7437</v>
      </c>
    </row>
    <row r="5081" spans="1:18" ht="15" customHeight="1">
      <c r="A5081" s="139" t="s">
        <v>52</v>
      </c>
      <c r="B5081" s="280" t="s">
        <v>3</v>
      </c>
      <c r="C5081" s="280" t="s">
        <v>105</v>
      </c>
      <c r="D5081" s="366" t="s">
        <v>2158</v>
      </c>
      <c r="E5081" s="280" t="s">
        <v>2159</v>
      </c>
      <c r="F5081" s="283" t="s">
        <v>187</v>
      </c>
      <c r="G5081" s="139" t="s">
        <v>7463</v>
      </c>
      <c r="H5081" s="139" t="s">
        <v>7434</v>
      </c>
      <c r="I5081" s="284">
        <v>45808</v>
      </c>
      <c r="J5081" s="139" t="s">
        <v>8273</v>
      </c>
      <c r="K5081" s="139" t="s">
        <v>7465</v>
      </c>
      <c r="L5081" s="139" t="s">
        <v>7703</v>
      </c>
      <c r="M5081" s="139" t="s">
        <v>7703</v>
      </c>
      <c r="N5081" s="139" t="s">
        <v>7703</v>
      </c>
      <c r="O5081" s="139" t="s">
        <v>7703</v>
      </c>
      <c r="P5081" s="139" t="s">
        <v>7703</v>
      </c>
      <c r="Q5081" s="139" t="s">
        <v>7703</v>
      </c>
      <c r="R5081" s="139" t="s">
        <v>7437</v>
      </c>
    </row>
    <row r="5082" spans="1:18" ht="15" customHeight="1">
      <c r="A5082" s="139" t="s">
        <v>52</v>
      </c>
      <c r="B5082" s="280" t="s">
        <v>3</v>
      </c>
      <c r="C5082" s="280" t="s">
        <v>105</v>
      </c>
      <c r="D5082" s="366" t="s">
        <v>8275</v>
      </c>
      <c r="E5082" s="280" t="s">
        <v>8276</v>
      </c>
      <c r="F5082" s="283" t="s">
        <v>8090</v>
      </c>
      <c r="G5082" s="139" t="s">
        <v>7497</v>
      </c>
      <c r="H5082" s="139" t="s">
        <v>1365</v>
      </c>
      <c r="I5082" s="284">
        <v>45794</v>
      </c>
      <c r="J5082" s="139" t="s">
        <v>8277</v>
      </c>
      <c r="K5082" s="139" t="s">
        <v>7711</v>
      </c>
      <c r="L5082" s="139" t="s">
        <v>7703</v>
      </c>
      <c r="M5082" s="139" t="s">
        <v>7703</v>
      </c>
      <c r="N5082" s="139" t="s">
        <v>7703</v>
      </c>
      <c r="O5082" s="139" t="s">
        <v>7703</v>
      </c>
      <c r="P5082" s="139" t="s">
        <v>7703</v>
      </c>
      <c r="Q5082" s="139" t="s">
        <v>7703</v>
      </c>
      <c r="R5082" s="139" t="s">
        <v>7446</v>
      </c>
    </row>
    <row r="5083" spans="1:18" ht="15" customHeight="1">
      <c r="A5083" s="139" t="s">
        <v>52</v>
      </c>
      <c r="B5083" s="280" t="s">
        <v>3</v>
      </c>
      <c r="C5083" s="280" t="s">
        <v>105</v>
      </c>
      <c r="D5083" s="366" t="s">
        <v>4915</v>
      </c>
      <c r="E5083" s="280" t="s">
        <v>4916</v>
      </c>
      <c r="F5083" s="283" t="s">
        <v>7529</v>
      </c>
      <c r="G5083" s="139" t="s">
        <v>7448</v>
      </c>
      <c r="H5083" s="139" t="s">
        <v>7449</v>
      </c>
      <c r="I5083" s="284">
        <v>45810</v>
      </c>
      <c r="J5083" s="139" t="s">
        <v>8298</v>
      </c>
      <c r="K5083" s="139" t="s">
        <v>7507</v>
      </c>
      <c r="L5083" s="139" t="s">
        <v>7703</v>
      </c>
      <c r="M5083" s="139" t="s">
        <v>7703</v>
      </c>
      <c r="N5083" s="139" t="s">
        <v>7703</v>
      </c>
      <c r="O5083" s="139" t="s">
        <v>7703</v>
      </c>
      <c r="P5083" s="139" t="s">
        <v>7703</v>
      </c>
      <c r="Q5083" s="139" t="s">
        <v>7703</v>
      </c>
      <c r="R5083" s="139" t="s">
        <v>7437</v>
      </c>
    </row>
    <row r="5084" spans="1:18" ht="15" customHeight="1">
      <c r="A5084" s="139" t="s">
        <v>52</v>
      </c>
      <c r="B5084" s="280" t="s">
        <v>3</v>
      </c>
      <c r="C5084" s="280" t="s">
        <v>105</v>
      </c>
      <c r="D5084" s="366" t="s">
        <v>6052</v>
      </c>
      <c r="E5084" s="139" t="s">
        <v>6053</v>
      </c>
      <c r="F5084" s="283" t="s">
        <v>187</v>
      </c>
      <c r="G5084" s="139" t="s">
        <v>7463</v>
      </c>
      <c r="H5084" s="139" t="s">
        <v>7434</v>
      </c>
      <c r="I5084" s="284">
        <v>45829</v>
      </c>
      <c r="J5084" s="139" t="s">
        <v>8299</v>
      </c>
      <c r="K5084" s="139" t="s">
        <v>7465</v>
      </c>
      <c r="L5084" s="139" t="s">
        <v>7703</v>
      </c>
      <c r="M5084" s="139" t="s">
        <v>7703</v>
      </c>
      <c r="N5084" s="139" t="s">
        <v>7703</v>
      </c>
      <c r="O5084" s="139" t="s">
        <v>7703</v>
      </c>
      <c r="P5084" s="139" t="s">
        <v>7703</v>
      </c>
      <c r="Q5084" s="139" t="s">
        <v>7703</v>
      </c>
      <c r="R5084" s="139" t="s">
        <v>7437</v>
      </c>
    </row>
    <row r="5085" spans="1:18" ht="15" customHeight="1">
      <c r="A5085" s="139" t="s">
        <v>52</v>
      </c>
      <c r="B5085" s="280" t="s">
        <v>3</v>
      </c>
      <c r="C5085" s="280" t="s">
        <v>143</v>
      </c>
      <c r="D5085" s="366" t="s">
        <v>3549</v>
      </c>
      <c r="E5085" s="280" t="s">
        <v>3550</v>
      </c>
      <c r="F5085" s="283" t="s">
        <v>187</v>
      </c>
      <c r="G5085" s="139" t="s">
        <v>7463</v>
      </c>
      <c r="H5085" s="139" t="s">
        <v>7434</v>
      </c>
      <c r="I5085" s="284">
        <v>45808</v>
      </c>
      <c r="J5085" s="139" t="s">
        <v>8273</v>
      </c>
      <c r="K5085" s="139" t="s">
        <v>7451</v>
      </c>
      <c r="L5085" s="139" t="s">
        <v>7703</v>
      </c>
      <c r="M5085" s="139" t="s">
        <v>7703</v>
      </c>
      <c r="N5085" s="139" t="s">
        <v>7703</v>
      </c>
      <c r="O5085" s="139" t="s">
        <v>7703</v>
      </c>
      <c r="P5085" s="139" t="s">
        <v>7703</v>
      </c>
      <c r="Q5085" s="139" t="s">
        <v>7703</v>
      </c>
      <c r="R5085" s="139" t="s">
        <v>7437</v>
      </c>
    </row>
    <row r="5086" spans="1:18" ht="15" customHeight="1">
      <c r="A5086" s="139" t="s">
        <v>52</v>
      </c>
      <c r="B5086" s="280" t="s">
        <v>3</v>
      </c>
      <c r="C5086" s="280" t="s">
        <v>105</v>
      </c>
      <c r="D5086" s="366" t="s">
        <v>2195</v>
      </c>
      <c r="E5086" s="280" t="s">
        <v>2196</v>
      </c>
      <c r="F5086" s="283" t="s">
        <v>187</v>
      </c>
      <c r="G5086" s="139" t="s">
        <v>7463</v>
      </c>
      <c r="H5086" s="139" t="s">
        <v>7434</v>
      </c>
      <c r="I5086" s="284">
        <v>45829</v>
      </c>
      <c r="J5086" s="139" t="s">
        <v>8299</v>
      </c>
      <c r="K5086" s="139" t="s">
        <v>7465</v>
      </c>
      <c r="L5086" s="139" t="s">
        <v>7703</v>
      </c>
      <c r="M5086" s="139" t="s">
        <v>7703</v>
      </c>
      <c r="N5086" s="139" t="s">
        <v>7703</v>
      </c>
      <c r="O5086" s="139" t="s">
        <v>7703</v>
      </c>
      <c r="P5086" s="139" t="s">
        <v>7703</v>
      </c>
      <c r="Q5086" s="139" t="s">
        <v>7703</v>
      </c>
      <c r="R5086" s="139" t="s">
        <v>7437</v>
      </c>
    </row>
    <row r="5087" spans="1:18" ht="15" customHeight="1">
      <c r="A5087" s="139" t="s">
        <v>52</v>
      </c>
      <c r="B5087" s="280" t="s">
        <v>3</v>
      </c>
      <c r="C5087" s="280" t="s">
        <v>1058</v>
      </c>
      <c r="D5087" s="366" t="s">
        <v>4885</v>
      </c>
      <c r="E5087" s="280" t="s">
        <v>4886</v>
      </c>
      <c r="F5087" s="362" t="s">
        <v>7726</v>
      </c>
      <c r="G5087" s="139" t="s">
        <v>7525</v>
      </c>
      <c r="H5087" s="139" t="s">
        <v>7525</v>
      </c>
      <c r="I5087" s="284">
        <v>45809</v>
      </c>
      <c r="J5087" s="139" t="s">
        <v>8273</v>
      </c>
      <c r="K5087" s="139" t="s">
        <v>7593</v>
      </c>
      <c r="L5087" s="139" t="s">
        <v>7703</v>
      </c>
      <c r="M5087" s="139" t="s">
        <v>7703</v>
      </c>
      <c r="N5087" s="139" t="s">
        <v>7703</v>
      </c>
      <c r="O5087" s="139" t="s">
        <v>7703</v>
      </c>
      <c r="P5087" s="139" t="s">
        <v>7703</v>
      </c>
      <c r="Q5087" s="139" t="s">
        <v>7703</v>
      </c>
      <c r="R5087" s="139" t="s">
        <v>7437</v>
      </c>
    </row>
    <row r="5088" spans="1:18" ht="15" customHeight="1">
      <c r="A5088" s="139" t="s">
        <v>52</v>
      </c>
      <c r="B5088" s="280" t="s">
        <v>3</v>
      </c>
      <c r="C5088" s="280" t="s">
        <v>105</v>
      </c>
      <c r="D5088" s="366" t="s">
        <v>7135</v>
      </c>
      <c r="E5088" s="280" t="s">
        <v>7136</v>
      </c>
      <c r="F5088" s="283" t="s">
        <v>187</v>
      </c>
      <c r="G5088" s="139" t="s">
        <v>7463</v>
      </c>
      <c r="H5088" s="139" t="s">
        <v>7434</v>
      </c>
      <c r="I5088" s="284">
        <v>45839</v>
      </c>
      <c r="J5088" s="139" t="s">
        <v>8304</v>
      </c>
      <c r="K5088" s="139" t="s">
        <v>7465</v>
      </c>
      <c r="L5088" s="139" t="s">
        <v>7703</v>
      </c>
      <c r="M5088" s="139" t="s">
        <v>7703</v>
      </c>
      <c r="N5088" s="139" t="s">
        <v>7703</v>
      </c>
      <c r="O5088" s="139" t="s">
        <v>7703</v>
      </c>
      <c r="P5088" s="139" t="s">
        <v>7703</v>
      </c>
      <c r="Q5088" s="139" t="s">
        <v>7703</v>
      </c>
      <c r="R5088" s="139" t="s">
        <v>7437</v>
      </c>
    </row>
    <row r="5089" spans="1:18" ht="15" customHeight="1">
      <c r="A5089" s="139" t="s">
        <v>52</v>
      </c>
      <c r="B5089" s="280" t="s">
        <v>3</v>
      </c>
      <c r="C5089" s="280" t="s">
        <v>105</v>
      </c>
      <c r="D5089" s="366" t="s">
        <v>5371</v>
      </c>
      <c r="E5089" s="280" t="s">
        <v>5372</v>
      </c>
      <c r="F5089" s="283" t="s">
        <v>187</v>
      </c>
      <c r="G5089" s="139" t="s">
        <v>7463</v>
      </c>
      <c r="H5089" s="139" t="s">
        <v>7434</v>
      </c>
      <c r="I5089" s="284">
        <v>45839</v>
      </c>
      <c r="J5089" s="139" t="s">
        <v>8304</v>
      </c>
      <c r="K5089" s="139" t="s">
        <v>7474</v>
      </c>
      <c r="L5089" s="139" t="s">
        <v>7703</v>
      </c>
      <c r="M5089" s="139" t="s">
        <v>7703</v>
      </c>
      <c r="N5089" s="139" t="s">
        <v>7703</v>
      </c>
      <c r="O5089" s="139" t="s">
        <v>7703</v>
      </c>
      <c r="P5089" s="139" t="s">
        <v>7703</v>
      </c>
      <c r="Q5089" s="139" t="s">
        <v>7703</v>
      </c>
      <c r="R5089" s="139" t="s">
        <v>7437</v>
      </c>
    </row>
    <row r="5090" spans="1:18" ht="15" customHeight="1">
      <c r="A5090" s="139" t="s">
        <v>52</v>
      </c>
      <c r="B5090" s="280" t="s">
        <v>3</v>
      </c>
      <c r="C5090" s="280" t="s">
        <v>105</v>
      </c>
      <c r="D5090" s="366" t="s">
        <v>3545</v>
      </c>
      <c r="E5090" s="280" t="s">
        <v>3546</v>
      </c>
      <c r="F5090" s="283" t="s">
        <v>187</v>
      </c>
      <c r="G5090" s="139" t="s">
        <v>7463</v>
      </c>
      <c r="H5090" s="139" t="s">
        <v>7434</v>
      </c>
      <c r="I5090" s="284">
        <v>45839</v>
      </c>
      <c r="J5090" s="139" t="s">
        <v>8304</v>
      </c>
      <c r="K5090" s="139" t="s">
        <v>7465</v>
      </c>
      <c r="L5090" s="139" t="s">
        <v>7703</v>
      </c>
      <c r="M5090" s="139" t="s">
        <v>7703</v>
      </c>
      <c r="N5090" s="139" t="s">
        <v>7703</v>
      </c>
      <c r="O5090" s="139" t="s">
        <v>7703</v>
      </c>
      <c r="P5090" s="139" t="s">
        <v>7703</v>
      </c>
      <c r="Q5090" s="139" t="s">
        <v>7703</v>
      </c>
      <c r="R5090" s="139" t="s">
        <v>7437</v>
      </c>
    </row>
    <row r="5091" spans="1:18" ht="15" customHeight="1">
      <c r="A5091" s="139" t="s">
        <v>52</v>
      </c>
      <c r="B5091" s="280" t="s">
        <v>3</v>
      </c>
      <c r="C5091" s="280" t="s">
        <v>105</v>
      </c>
      <c r="D5091" s="366" t="s">
        <v>8052</v>
      </c>
      <c r="E5091" s="280" t="s">
        <v>8053</v>
      </c>
      <c r="F5091" s="283" t="s">
        <v>8157</v>
      </c>
      <c r="G5091" s="139" t="s">
        <v>7896</v>
      </c>
      <c r="H5091" s="139" t="s">
        <v>7525</v>
      </c>
      <c r="I5091" s="284">
        <v>45843</v>
      </c>
      <c r="J5091" s="139" t="s">
        <v>8304</v>
      </c>
      <c r="K5091" s="139" t="s">
        <v>7465</v>
      </c>
      <c r="L5091" s="139" t="s">
        <v>7703</v>
      </c>
      <c r="M5091" s="139" t="s">
        <v>7703</v>
      </c>
      <c r="N5091" s="139" t="s">
        <v>7703</v>
      </c>
      <c r="O5091" s="139" t="s">
        <v>7703</v>
      </c>
      <c r="P5091" s="139" t="s">
        <v>7703</v>
      </c>
      <c r="Q5091" s="139" t="s">
        <v>7703</v>
      </c>
      <c r="R5091" s="139" t="s">
        <v>7437</v>
      </c>
    </row>
    <row r="5092" spans="1:18" ht="15" customHeight="1">
      <c r="A5092" s="139" t="s">
        <v>52</v>
      </c>
      <c r="B5092" s="280" t="s">
        <v>3</v>
      </c>
      <c r="C5092" s="280" t="s">
        <v>105</v>
      </c>
      <c r="D5092" s="366" t="s">
        <v>4807</v>
      </c>
      <c r="E5092" s="280" t="s">
        <v>4808</v>
      </c>
      <c r="F5092" s="283" t="s">
        <v>187</v>
      </c>
      <c r="G5092" s="139" t="s">
        <v>7463</v>
      </c>
      <c r="H5092" s="139" t="s">
        <v>7434</v>
      </c>
      <c r="I5092" s="284">
        <v>45854</v>
      </c>
      <c r="J5092" s="139" t="s">
        <v>8299</v>
      </c>
      <c r="K5092" s="139" t="s">
        <v>7593</v>
      </c>
      <c r="L5092" s="139" t="s">
        <v>7703</v>
      </c>
      <c r="M5092" s="139" t="s">
        <v>7703</v>
      </c>
      <c r="N5092" s="139" t="s">
        <v>7703</v>
      </c>
      <c r="O5092" s="139" t="s">
        <v>7703</v>
      </c>
      <c r="P5092" s="139" t="s">
        <v>7703</v>
      </c>
      <c r="Q5092" s="139" t="s">
        <v>7703</v>
      </c>
      <c r="R5092" s="139" t="s">
        <v>7437</v>
      </c>
    </row>
    <row r="5093" spans="1:18" ht="15" customHeight="1">
      <c r="A5093" s="139" t="s">
        <v>52</v>
      </c>
      <c r="B5093" s="280" t="s">
        <v>3</v>
      </c>
      <c r="C5093" s="280" t="s">
        <v>105</v>
      </c>
      <c r="D5093" s="366" t="s">
        <v>6544</v>
      </c>
      <c r="E5093" s="280" t="s">
        <v>6545</v>
      </c>
      <c r="F5093" s="362" t="s">
        <v>7524</v>
      </c>
      <c r="G5093" s="139" t="s">
        <v>7525</v>
      </c>
      <c r="H5093" s="139" t="s">
        <v>7525</v>
      </c>
      <c r="I5093" s="284">
        <v>45814</v>
      </c>
      <c r="J5093" s="139" t="s">
        <v>8298</v>
      </c>
      <c r="K5093" s="139" t="s">
        <v>7436</v>
      </c>
      <c r="L5093" s="139" t="s">
        <v>7703</v>
      </c>
      <c r="M5093" s="139" t="s">
        <v>7703</v>
      </c>
      <c r="N5093" s="139" t="s">
        <v>7703</v>
      </c>
      <c r="O5093" s="139" t="s">
        <v>7703</v>
      </c>
      <c r="P5093" s="139" t="s">
        <v>7703</v>
      </c>
      <c r="Q5093" s="139" t="s">
        <v>7703</v>
      </c>
      <c r="R5093" s="139" t="s">
        <v>7437</v>
      </c>
    </row>
    <row r="5094" spans="1:18" ht="15" customHeight="1">
      <c r="A5094" s="139" t="s">
        <v>52</v>
      </c>
      <c r="B5094" s="280" t="s">
        <v>3</v>
      </c>
      <c r="C5094" s="280" t="s">
        <v>105</v>
      </c>
      <c r="D5094" s="366" t="s">
        <v>6453</v>
      </c>
      <c r="E5094" s="280" t="s">
        <v>6454</v>
      </c>
      <c r="F5094" s="362" t="s">
        <v>7524</v>
      </c>
      <c r="G5094" s="139" t="s">
        <v>7525</v>
      </c>
      <c r="H5094" s="139" t="s">
        <v>7525</v>
      </c>
      <c r="I5094" s="284">
        <v>45814</v>
      </c>
      <c r="J5094" s="139" t="s">
        <v>8298</v>
      </c>
      <c r="K5094" s="139" t="s">
        <v>7773</v>
      </c>
      <c r="L5094" s="139" t="s">
        <v>7703</v>
      </c>
      <c r="M5094" s="139" t="s">
        <v>7703</v>
      </c>
      <c r="N5094" s="139" t="s">
        <v>7703</v>
      </c>
      <c r="O5094" s="139" t="s">
        <v>7703</v>
      </c>
      <c r="P5094" s="139" t="s">
        <v>7703</v>
      </c>
      <c r="Q5094" s="139" t="s">
        <v>7703</v>
      </c>
      <c r="R5094" s="139" t="s">
        <v>7437</v>
      </c>
    </row>
    <row r="5095" spans="1:18" ht="15" customHeight="1">
      <c r="A5095" s="139" t="s">
        <v>52</v>
      </c>
      <c r="B5095" s="280" t="s">
        <v>3</v>
      </c>
      <c r="C5095" s="280" t="s">
        <v>105</v>
      </c>
      <c r="D5095" s="366" t="s">
        <v>1232</v>
      </c>
      <c r="E5095" s="280" t="s">
        <v>1233</v>
      </c>
      <c r="F5095" s="283" t="s">
        <v>8278</v>
      </c>
      <c r="G5095" s="139" t="s">
        <v>7497</v>
      </c>
      <c r="H5095" s="139" t="s">
        <v>1365</v>
      </c>
      <c r="I5095" s="284">
        <v>45824</v>
      </c>
      <c r="J5095" s="139" t="s">
        <v>8300</v>
      </c>
      <c r="K5095" s="139" t="s">
        <v>7773</v>
      </c>
      <c r="L5095" s="139" t="s">
        <v>7703</v>
      </c>
      <c r="M5095" s="139" t="s">
        <v>7703</v>
      </c>
      <c r="N5095" s="139" t="s">
        <v>7703</v>
      </c>
      <c r="O5095" s="139" t="s">
        <v>7703</v>
      </c>
      <c r="P5095" s="139" t="s">
        <v>7703</v>
      </c>
      <c r="Q5095" s="139" t="s">
        <v>7703</v>
      </c>
      <c r="R5095" s="139" t="s">
        <v>7446</v>
      </c>
    </row>
    <row r="5096" spans="1:18" ht="15" customHeight="1">
      <c r="A5096" s="139" t="s">
        <v>52</v>
      </c>
      <c r="B5096" s="280" t="s">
        <v>3</v>
      </c>
      <c r="C5096" s="280" t="s">
        <v>105</v>
      </c>
      <c r="D5096" s="366" t="s">
        <v>3803</v>
      </c>
      <c r="E5096" s="280" t="s">
        <v>3804</v>
      </c>
      <c r="F5096" s="283" t="s">
        <v>187</v>
      </c>
      <c r="G5096" s="139" t="s">
        <v>7463</v>
      </c>
      <c r="H5096" s="139" t="s">
        <v>7434</v>
      </c>
      <c r="I5096" s="284">
        <v>45850</v>
      </c>
      <c r="J5096" s="139" t="s">
        <v>8298</v>
      </c>
      <c r="K5096" s="139" t="s">
        <v>2088</v>
      </c>
      <c r="L5096" s="139" t="s">
        <v>7703</v>
      </c>
      <c r="M5096" s="139" t="s">
        <v>7703</v>
      </c>
      <c r="N5096" s="139" t="s">
        <v>7703</v>
      </c>
      <c r="O5096" s="139" t="s">
        <v>7703</v>
      </c>
      <c r="P5096" s="139" t="s">
        <v>7703</v>
      </c>
      <c r="Q5096" s="139" t="s">
        <v>7703</v>
      </c>
      <c r="R5096" s="139" t="s">
        <v>7437</v>
      </c>
    </row>
    <row r="5097" spans="1:18" ht="15" customHeight="1">
      <c r="A5097" s="139" t="s">
        <v>52</v>
      </c>
      <c r="B5097" s="280" t="s">
        <v>3</v>
      </c>
      <c r="C5097" s="280" t="s">
        <v>105</v>
      </c>
      <c r="D5097" s="366" t="s">
        <v>1134</v>
      </c>
      <c r="E5097" s="280" t="s">
        <v>1135</v>
      </c>
      <c r="F5097" s="283" t="s">
        <v>8180</v>
      </c>
      <c r="G5097" s="139" t="s">
        <v>8181</v>
      </c>
      <c r="H5097" s="139" t="s">
        <v>7525</v>
      </c>
      <c r="I5097" s="284">
        <v>45862</v>
      </c>
      <c r="J5097" s="139" t="s">
        <v>8342</v>
      </c>
      <c r="K5097" s="139" t="s">
        <v>7548</v>
      </c>
      <c r="L5097" s="139" t="s">
        <v>7703</v>
      </c>
      <c r="M5097" s="139" t="s">
        <v>7703</v>
      </c>
      <c r="N5097" s="139" t="s">
        <v>7703</v>
      </c>
      <c r="O5097" s="139" t="s">
        <v>7703</v>
      </c>
      <c r="P5097" s="139" t="s">
        <v>7703</v>
      </c>
      <c r="Q5097" s="139" t="s">
        <v>7703</v>
      </c>
      <c r="R5097" s="139" t="s">
        <v>7437</v>
      </c>
    </row>
    <row r="5098" spans="1:18" ht="15" customHeight="1">
      <c r="A5098" s="139" t="s">
        <v>52</v>
      </c>
      <c r="B5098" s="280" t="s">
        <v>3</v>
      </c>
      <c r="C5098" s="280" t="s">
        <v>105</v>
      </c>
      <c r="D5098" s="366" t="s">
        <v>3862</v>
      </c>
      <c r="E5098" s="280" t="s">
        <v>3863</v>
      </c>
      <c r="F5098" s="283" t="s">
        <v>187</v>
      </c>
      <c r="G5098" s="139" t="s">
        <v>7463</v>
      </c>
      <c r="H5098" s="139" t="s">
        <v>7434</v>
      </c>
      <c r="I5098" s="284">
        <v>45869</v>
      </c>
      <c r="J5098" s="139" t="s">
        <v>8339</v>
      </c>
      <c r="K5098" s="139" t="s">
        <v>2088</v>
      </c>
      <c r="L5098" s="139" t="s">
        <v>7703</v>
      </c>
      <c r="M5098" s="139" t="s">
        <v>7703</v>
      </c>
      <c r="N5098" s="139" t="s">
        <v>7703</v>
      </c>
      <c r="O5098" s="139" t="s">
        <v>7703</v>
      </c>
      <c r="P5098" s="139" t="s">
        <v>7703</v>
      </c>
      <c r="Q5098" s="139" t="s">
        <v>7703</v>
      </c>
      <c r="R5098" s="139" t="s">
        <v>7437</v>
      </c>
    </row>
    <row r="5099" spans="1:18" ht="15" customHeight="1">
      <c r="A5099" s="139" t="s">
        <v>52</v>
      </c>
      <c r="B5099" s="280" t="s">
        <v>3</v>
      </c>
      <c r="C5099" s="280" t="s">
        <v>105</v>
      </c>
      <c r="D5099" s="366" t="s">
        <v>188</v>
      </c>
      <c r="E5099" s="280" t="s">
        <v>189</v>
      </c>
      <c r="F5099" s="283" t="s">
        <v>187</v>
      </c>
      <c r="G5099" s="139" t="s">
        <v>7463</v>
      </c>
      <c r="H5099" s="139" t="s">
        <v>7434</v>
      </c>
      <c r="I5099" s="284">
        <v>45870</v>
      </c>
      <c r="J5099" s="139" t="s">
        <v>8339</v>
      </c>
      <c r="K5099" s="139" t="s">
        <v>7441</v>
      </c>
      <c r="L5099" s="139" t="s">
        <v>7703</v>
      </c>
      <c r="M5099" s="139" t="s">
        <v>7703</v>
      </c>
      <c r="N5099" s="139" t="s">
        <v>7703</v>
      </c>
      <c r="O5099" s="139" t="s">
        <v>7703</v>
      </c>
      <c r="P5099" s="139" t="s">
        <v>7703</v>
      </c>
      <c r="Q5099" s="139" t="s">
        <v>7703</v>
      </c>
      <c r="R5099" s="139" t="s">
        <v>7446</v>
      </c>
    </row>
    <row r="5100" spans="1:18" ht="15" customHeight="1">
      <c r="A5100" s="139" t="s">
        <v>52</v>
      </c>
      <c r="B5100" s="280" t="s">
        <v>3</v>
      </c>
      <c r="C5100" s="280" t="s">
        <v>105</v>
      </c>
      <c r="D5100" s="366" t="s">
        <v>687</v>
      </c>
      <c r="E5100" s="280" t="s">
        <v>688</v>
      </c>
      <c r="F5100" s="283" t="s">
        <v>7807</v>
      </c>
      <c r="G5100" s="139" t="s">
        <v>7448</v>
      </c>
      <c r="H5100" s="139" t="s">
        <v>7449</v>
      </c>
      <c r="I5100" s="284">
        <v>45886</v>
      </c>
      <c r="J5100" s="139" t="s">
        <v>7988</v>
      </c>
      <c r="K5100" s="139" t="s">
        <v>7593</v>
      </c>
      <c r="L5100" s="139" t="s">
        <v>7703</v>
      </c>
      <c r="M5100" s="139" t="s">
        <v>7703</v>
      </c>
      <c r="N5100" s="139" t="s">
        <v>7703</v>
      </c>
      <c r="O5100" s="139" t="s">
        <v>7703</v>
      </c>
      <c r="P5100" s="139" t="s">
        <v>7703</v>
      </c>
      <c r="Q5100" s="139" t="s">
        <v>7703</v>
      </c>
      <c r="R5100" s="139" t="s">
        <v>7437</v>
      </c>
    </row>
    <row r="5101" spans="1:18" ht="15" customHeight="1">
      <c r="A5101" s="139" t="s">
        <v>52</v>
      </c>
      <c r="B5101" s="280" t="s">
        <v>3</v>
      </c>
      <c r="C5101" s="280" t="s">
        <v>105</v>
      </c>
      <c r="D5101" s="366" t="s">
        <v>1292</v>
      </c>
      <c r="E5101" s="280" t="s">
        <v>1293</v>
      </c>
      <c r="F5101" s="283" t="s">
        <v>7807</v>
      </c>
      <c r="G5101" s="139" t="s">
        <v>7448</v>
      </c>
      <c r="H5101" s="139" t="s">
        <v>7449</v>
      </c>
      <c r="I5101" s="284">
        <v>45886</v>
      </c>
      <c r="J5101" s="139" t="s">
        <v>7988</v>
      </c>
      <c r="K5101" s="139" t="s">
        <v>7593</v>
      </c>
      <c r="L5101" s="139" t="s">
        <v>7703</v>
      </c>
      <c r="M5101" s="139" t="s">
        <v>7703</v>
      </c>
      <c r="N5101" s="139" t="s">
        <v>7703</v>
      </c>
      <c r="O5101" s="139" t="s">
        <v>7703</v>
      </c>
      <c r="P5101" s="139" t="s">
        <v>7703</v>
      </c>
      <c r="Q5101" s="139" t="s">
        <v>7703</v>
      </c>
      <c r="R5101" s="139" t="s">
        <v>7437</v>
      </c>
    </row>
    <row r="5102" spans="1:18" ht="15" customHeight="1">
      <c r="A5102" s="139" t="s">
        <v>52</v>
      </c>
      <c r="B5102" s="280" t="s">
        <v>3</v>
      </c>
      <c r="C5102" s="280" t="s">
        <v>105</v>
      </c>
      <c r="D5102" s="366" t="s">
        <v>1356</v>
      </c>
      <c r="E5102" s="280" t="s">
        <v>1357</v>
      </c>
      <c r="F5102" s="283" t="s">
        <v>7807</v>
      </c>
      <c r="G5102" s="139" t="s">
        <v>7448</v>
      </c>
      <c r="H5102" s="139" t="s">
        <v>7449</v>
      </c>
      <c r="I5102" s="284">
        <v>45886</v>
      </c>
      <c r="J5102" s="139" t="s">
        <v>7988</v>
      </c>
      <c r="K5102" s="139" t="s">
        <v>7593</v>
      </c>
      <c r="L5102" s="139" t="s">
        <v>7703</v>
      </c>
      <c r="M5102" s="139" t="s">
        <v>7703</v>
      </c>
      <c r="N5102" s="139" t="s">
        <v>7703</v>
      </c>
      <c r="O5102" s="139" t="s">
        <v>7703</v>
      </c>
      <c r="P5102" s="139" t="s">
        <v>7703</v>
      </c>
      <c r="Q5102" s="139" t="s">
        <v>7703</v>
      </c>
      <c r="R5102" s="139" t="s">
        <v>7437</v>
      </c>
    </row>
    <row r="5103" spans="1:18" ht="15" customHeight="1">
      <c r="A5103" s="139" t="s">
        <v>52</v>
      </c>
      <c r="B5103" s="280" t="s">
        <v>3</v>
      </c>
      <c r="C5103" s="280" t="s">
        <v>105</v>
      </c>
      <c r="D5103" s="366" t="s">
        <v>5556</v>
      </c>
      <c r="E5103" s="280" t="s">
        <v>5557</v>
      </c>
      <c r="F5103" s="283" t="s">
        <v>187</v>
      </c>
      <c r="G5103" s="139" t="s">
        <v>7463</v>
      </c>
      <c r="H5103" s="139" t="s">
        <v>7434</v>
      </c>
      <c r="I5103" s="284">
        <v>45839</v>
      </c>
      <c r="J5103" s="139" t="s">
        <v>8304</v>
      </c>
      <c r="K5103" s="139" t="s">
        <v>7795</v>
      </c>
      <c r="L5103" s="139" t="s">
        <v>7703</v>
      </c>
      <c r="M5103" s="139" t="s">
        <v>7703</v>
      </c>
      <c r="N5103" s="139" t="s">
        <v>7703</v>
      </c>
      <c r="O5103" s="139" t="s">
        <v>7703</v>
      </c>
      <c r="P5103" s="139" t="s">
        <v>7703</v>
      </c>
      <c r="Q5103" s="139" t="s">
        <v>7703</v>
      </c>
      <c r="R5103" s="139" t="s">
        <v>7437</v>
      </c>
    </row>
    <row r="5104" spans="1:18" ht="15" customHeight="1">
      <c r="A5104" s="139" t="s">
        <v>52</v>
      </c>
      <c r="B5104" s="280" t="s">
        <v>3</v>
      </c>
      <c r="C5104" s="280" t="s">
        <v>105</v>
      </c>
      <c r="D5104" s="366" t="s">
        <v>4051</v>
      </c>
      <c r="E5104" s="280" t="s">
        <v>4052</v>
      </c>
      <c r="F5104" s="283" t="s">
        <v>7807</v>
      </c>
      <c r="G5104" s="139" t="s">
        <v>7448</v>
      </c>
      <c r="H5104" s="139" t="s">
        <v>7449</v>
      </c>
      <c r="I5104" s="284">
        <v>45886</v>
      </c>
      <c r="J5104" s="139" t="s">
        <v>7988</v>
      </c>
      <c r="K5104" s="313" t="s">
        <v>7814</v>
      </c>
      <c r="L5104" s="139" t="s">
        <v>7703</v>
      </c>
      <c r="M5104" s="139" t="s">
        <v>7703</v>
      </c>
      <c r="N5104" s="139" t="s">
        <v>7703</v>
      </c>
      <c r="O5104" s="139" t="s">
        <v>7703</v>
      </c>
      <c r="P5104" s="139" t="s">
        <v>7703</v>
      </c>
      <c r="Q5104" s="139" t="s">
        <v>7703</v>
      </c>
      <c r="R5104" s="139" t="s">
        <v>7446</v>
      </c>
    </row>
    <row r="5105" spans="1:18" ht="15" customHeight="1">
      <c r="A5105" s="139" t="s">
        <v>52</v>
      </c>
      <c r="B5105" s="280" t="s">
        <v>3</v>
      </c>
      <c r="C5105" s="280" t="s">
        <v>105</v>
      </c>
      <c r="D5105" s="366" t="s">
        <v>5462</v>
      </c>
      <c r="E5105" s="280" t="s">
        <v>5463</v>
      </c>
      <c r="F5105" s="283" t="s">
        <v>187</v>
      </c>
      <c r="G5105" s="139" t="s">
        <v>7463</v>
      </c>
      <c r="H5105" s="139" t="s">
        <v>7434</v>
      </c>
      <c r="I5105" s="284">
        <v>45839</v>
      </c>
      <c r="J5105" s="139" t="s">
        <v>8304</v>
      </c>
      <c r="K5105" s="139" t="s">
        <v>7795</v>
      </c>
      <c r="L5105" s="139" t="s">
        <v>7703</v>
      </c>
      <c r="M5105" s="139" t="s">
        <v>7703</v>
      </c>
      <c r="N5105" s="139" t="s">
        <v>7703</v>
      </c>
      <c r="O5105" s="139" t="s">
        <v>7703</v>
      </c>
      <c r="P5105" s="139" t="s">
        <v>7703</v>
      </c>
      <c r="Q5105" s="139" t="s">
        <v>7703</v>
      </c>
      <c r="R5105" s="139" t="s">
        <v>7437</v>
      </c>
    </row>
    <row r="5106" spans="1:18" ht="15" customHeight="1">
      <c r="A5106" s="139" t="s">
        <v>52</v>
      </c>
      <c r="B5106" s="280" t="s">
        <v>3</v>
      </c>
      <c r="C5106" s="280" t="s">
        <v>105</v>
      </c>
      <c r="D5106" s="366" t="s">
        <v>6349</v>
      </c>
      <c r="E5106" s="280" t="s">
        <v>6350</v>
      </c>
      <c r="F5106" s="283" t="s">
        <v>7807</v>
      </c>
      <c r="G5106" s="139" t="s">
        <v>7448</v>
      </c>
      <c r="H5106" s="139" t="s">
        <v>7449</v>
      </c>
      <c r="I5106" s="284">
        <v>45886</v>
      </c>
      <c r="J5106" s="139" t="s">
        <v>7988</v>
      </c>
      <c r="K5106" s="139" t="s">
        <v>7593</v>
      </c>
      <c r="L5106" s="139" t="s">
        <v>7703</v>
      </c>
      <c r="M5106" s="139" t="s">
        <v>7703</v>
      </c>
      <c r="N5106" s="139" t="s">
        <v>7703</v>
      </c>
      <c r="O5106" s="139" t="s">
        <v>7703</v>
      </c>
      <c r="P5106" s="139" t="s">
        <v>7703</v>
      </c>
      <c r="Q5106" s="139" t="s">
        <v>7703</v>
      </c>
      <c r="R5106" s="139" t="s">
        <v>7437</v>
      </c>
    </row>
    <row r="5107" spans="1:18" ht="15" customHeight="1">
      <c r="A5107" s="139" t="s">
        <v>52</v>
      </c>
      <c r="B5107" s="280" t="s">
        <v>3</v>
      </c>
      <c r="C5107" s="280" t="s">
        <v>105</v>
      </c>
      <c r="D5107" s="366" t="s">
        <v>277</v>
      </c>
      <c r="E5107" s="280" t="s">
        <v>278</v>
      </c>
      <c r="F5107" s="283" t="s">
        <v>7544</v>
      </c>
      <c r="G5107" s="139" t="s">
        <v>7534</v>
      </c>
      <c r="H5107" s="139" t="s">
        <v>7434</v>
      </c>
      <c r="I5107" s="284">
        <v>45839</v>
      </c>
      <c r="J5107" s="139" t="s">
        <v>8304</v>
      </c>
      <c r="K5107" s="139" t="s">
        <v>8371</v>
      </c>
      <c r="L5107" s="139" t="s">
        <v>7703</v>
      </c>
      <c r="M5107" s="139" t="s">
        <v>7703</v>
      </c>
      <c r="N5107" s="139" t="s">
        <v>7703</v>
      </c>
      <c r="O5107" s="139" t="s">
        <v>7703</v>
      </c>
      <c r="P5107" s="139" t="s">
        <v>7703</v>
      </c>
      <c r="Q5107" s="139" t="s">
        <v>7703</v>
      </c>
      <c r="R5107" s="139" t="s">
        <v>7437</v>
      </c>
    </row>
    <row r="5108" spans="1:18" ht="15" customHeight="1">
      <c r="A5108" s="139" t="s">
        <v>52</v>
      </c>
      <c r="B5108" s="280" t="s">
        <v>3</v>
      </c>
      <c r="C5108" s="280" t="s">
        <v>105</v>
      </c>
      <c r="D5108" s="366" t="s">
        <v>2956</v>
      </c>
      <c r="E5108" s="280" t="s">
        <v>2957</v>
      </c>
      <c r="F5108" s="283" t="s">
        <v>7492</v>
      </c>
      <c r="G5108" s="139" t="s">
        <v>7492</v>
      </c>
      <c r="H5108" s="139" t="s">
        <v>7492</v>
      </c>
      <c r="I5108" s="284">
        <v>45810</v>
      </c>
      <c r="J5108" s="139" t="s">
        <v>8298</v>
      </c>
      <c r="K5108" s="139" t="s">
        <v>7436</v>
      </c>
      <c r="L5108" s="139" t="s">
        <v>7703</v>
      </c>
      <c r="M5108" s="139" t="s">
        <v>7703</v>
      </c>
      <c r="N5108" s="139" t="s">
        <v>7703</v>
      </c>
      <c r="O5108" s="139" t="s">
        <v>7703</v>
      </c>
      <c r="P5108" s="139" t="s">
        <v>7703</v>
      </c>
      <c r="Q5108" s="139" t="s">
        <v>7703</v>
      </c>
      <c r="R5108" s="139" t="s">
        <v>7437</v>
      </c>
    </row>
    <row r="5109" spans="1:18" ht="15" customHeight="1">
      <c r="A5109" s="139" t="s">
        <v>52</v>
      </c>
      <c r="B5109" s="280" t="s">
        <v>3</v>
      </c>
      <c r="C5109" s="280" t="s">
        <v>105</v>
      </c>
      <c r="D5109" s="366" t="s">
        <v>4167</v>
      </c>
      <c r="E5109" s="280" t="s">
        <v>4168</v>
      </c>
      <c r="F5109" s="283" t="s">
        <v>8090</v>
      </c>
      <c r="G5109" s="139" t="s">
        <v>7497</v>
      </c>
      <c r="H5109" s="139" t="s">
        <v>1365</v>
      </c>
      <c r="I5109" s="284">
        <v>45870</v>
      </c>
      <c r="J5109" s="139" t="s">
        <v>8339</v>
      </c>
      <c r="K5109" s="139" t="s">
        <v>2088</v>
      </c>
      <c r="L5109" s="139" t="s">
        <v>7703</v>
      </c>
      <c r="M5109" s="139" t="s">
        <v>7703</v>
      </c>
      <c r="N5109" s="139" t="s">
        <v>7703</v>
      </c>
      <c r="O5109" s="139" t="s">
        <v>7703</v>
      </c>
      <c r="P5109" s="139" t="s">
        <v>7703</v>
      </c>
      <c r="Q5109" s="139" t="s">
        <v>7703</v>
      </c>
      <c r="R5109" s="139" t="s">
        <v>7437</v>
      </c>
    </row>
    <row r="5110" spans="1:18" ht="15" customHeight="1">
      <c r="A5110" s="139" t="s">
        <v>52</v>
      </c>
      <c r="B5110" s="280" t="s">
        <v>3</v>
      </c>
      <c r="C5110" s="280" t="s">
        <v>105</v>
      </c>
      <c r="D5110" s="366" t="s">
        <v>4619</v>
      </c>
      <c r="E5110" s="280" t="s">
        <v>4620</v>
      </c>
      <c r="F5110" s="283" t="s">
        <v>8024</v>
      </c>
      <c r="G5110" s="139" t="s">
        <v>7502</v>
      </c>
      <c r="H5110" s="139" t="s">
        <v>7577</v>
      </c>
      <c r="I5110" s="284">
        <v>45839</v>
      </c>
      <c r="J5110" s="139" t="s">
        <v>8304</v>
      </c>
      <c r="K5110" s="139" t="s">
        <v>7966</v>
      </c>
      <c r="L5110" s="139" t="s">
        <v>7703</v>
      </c>
      <c r="M5110" s="139" t="s">
        <v>7703</v>
      </c>
      <c r="N5110" s="139" t="s">
        <v>7703</v>
      </c>
      <c r="O5110" s="139" t="s">
        <v>7703</v>
      </c>
      <c r="P5110" s="139" t="s">
        <v>7703</v>
      </c>
      <c r="Q5110" s="139" t="s">
        <v>7703</v>
      </c>
      <c r="R5110" s="139" t="s">
        <v>7446</v>
      </c>
    </row>
    <row r="5111" spans="1:18" ht="15" customHeight="1">
      <c r="A5111" s="139" t="s">
        <v>52</v>
      </c>
      <c r="B5111" s="280" t="s">
        <v>3</v>
      </c>
      <c r="C5111" s="280" t="s">
        <v>143</v>
      </c>
      <c r="D5111" s="366" t="s">
        <v>4129</v>
      </c>
      <c r="E5111" s="280" t="s">
        <v>4130</v>
      </c>
      <c r="F5111" s="283" t="s">
        <v>7576</v>
      </c>
      <c r="G5111" s="139" t="s">
        <v>7577</v>
      </c>
      <c r="H5111" s="139" t="s">
        <v>7434</v>
      </c>
      <c r="I5111" s="284">
        <v>45839</v>
      </c>
      <c r="J5111" s="139" t="s">
        <v>8304</v>
      </c>
      <c r="K5111" s="139" t="s">
        <v>7451</v>
      </c>
      <c r="L5111" s="139" t="s">
        <v>7703</v>
      </c>
      <c r="M5111" s="139" t="s">
        <v>7703</v>
      </c>
      <c r="N5111" s="139" t="s">
        <v>7703</v>
      </c>
      <c r="O5111" s="139" t="s">
        <v>7703</v>
      </c>
      <c r="P5111" s="139" t="s">
        <v>7703</v>
      </c>
      <c r="Q5111" s="139" t="s">
        <v>7703</v>
      </c>
      <c r="R5111" s="139" t="s">
        <v>7446</v>
      </c>
    </row>
    <row r="5112" spans="1:18" ht="15" customHeight="1">
      <c r="A5112" s="139" t="s">
        <v>52</v>
      </c>
      <c r="B5112" s="280" t="s">
        <v>3</v>
      </c>
      <c r="C5112" s="280" t="s">
        <v>105</v>
      </c>
      <c r="D5112" s="366" t="s">
        <v>7996</v>
      </c>
      <c r="E5112" s="280" t="s">
        <v>7997</v>
      </c>
      <c r="F5112" s="283" t="s">
        <v>163</v>
      </c>
      <c r="G5112" s="139" t="s">
        <v>7433</v>
      </c>
      <c r="H5112" s="139" t="s">
        <v>7434</v>
      </c>
      <c r="I5112" s="284">
        <v>45803</v>
      </c>
      <c r="J5112" s="139" t="s">
        <v>8282</v>
      </c>
      <c r="K5112" s="139" t="s">
        <v>7465</v>
      </c>
      <c r="L5112" s="139" t="s">
        <v>7703</v>
      </c>
      <c r="M5112" s="139" t="s">
        <v>7703</v>
      </c>
      <c r="N5112" s="139" t="s">
        <v>7703</v>
      </c>
      <c r="O5112" s="139" t="s">
        <v>7703</v>
      </c>
      <c r="P5112" s="139" t="s">
        <v>7703</v>
      </c>
      <c r="Q5112" s="139" t="s">
        <v>7703</v>
      </c>
      <c r="R5112" s="139" t="s">
        <v>7437</v>
      </c>
    </row>
    <row r="5113" spans="1:18" ht="15" customHeight="1">
      <c r="A5113" s="139" t="s">
        <v>52</v>
      </c>
      <c r="B5113" s="280" t="s">
        <v>3</v>
      </c>
      <c r="C5113" s="280" t="s">
        <v>105</v>
      </c>
      <c r="D5113" s="366" t="s">
        <v>1938</v>
      </c>
      <c r="E5113" s="280" t="s">
        <v>1939</v>
      </c>
      <c r="F5113" s="283" t="s">
        <v>514</v>
      </c>
      <c r="G5113" s="139" t="s">
        <v>7534</v>
      </c>
      <c r="H5113" s="139" t="s">
        <v>7434</v>
      </c>
      <c r="I5113" s="284">
        <v>45804</v>
      </c>
      <c r="J5113" s="139" t="s">
        <v>8273</v>
      </c>
      <c r="K5113" s="139" t="s">
        <v>7748</v>
      </c>
      <c r="L5113" s="139" t="s">
        <v>7703</v>
      </c>
      <c r="M5113" s="139" t="s">
        <v>7703</v>
      </c>
      <c r="N5113" s="139" t="s">
        <v>7703</v>
      </c>
      <c r="O5113" s="139" t="s">
        <v>7703</v>
      </c>
      <c r="P5113" s="139" t="s">
        <v>7703</v>
      </c>
      <c r="Q5113" s="139" t="s">
        <v>7703</v>
      </c>
      <c r="R5113" s="139" t="s">
        <v>7437</v>
      </c>
    </row>
    <row r="5114" spans="1:18" ht="15" customHeight="1">
      <c r="A5114" s="139" t="s">
        <v>52</v>
      </c>
      <c r="B5114" s="280" t="s">
        <v>3</v>
      </c>
      <c r="C5114" s="280" t="s">
        <v>105</v>
      </c>
      <c r="D5114" s="366" t="s">
        <v>4985</v>
      </c>
      <c r="E5114" s="283" t="s">
        <v>4986</v>
      </c>
      <c r="F5114" s="283" t="s">
        <v>7492</v>
      </c>
      <c r="G5114" s="139" t="s">
        <v>7492</v>
      </c>
      <c r="H5114" s="139" t="s">
        <v>7492</v>
      </c>
      <c r="I5114" s="284">
        <v>45810</v>
      </c>
      <c r="J5114" s="139" t="s">
        <v>8298</v>
      </c>
      <c r="K5114" s="139" t="s">
        <v>7593</v>
      </c>
      <c r="L5114" s="139" t="s">
        <v>7703</v>
      </c>
      <c r="M5114" s="139" t="s">
        <v>7703</v>
      </c>
      <c r="N5114" s="139" t="s">
        <v>7703</v>
      </c>
      <c r="O5114" s="139" t="s">
        <v>7703</v>
      </c>
      <c r="P5114" s="139" t="s">
        <v>7703</v>
      </c>
      <c r="Q5114" s="139" t="s">
        <v>7703</v>
      </c>
      <c r="R5114" s="139" t="s">
        <v>7437</v>
      </c>
    </row>
    <row r="5115" spans="1:18" ht="15" customHeight="1">
      <c r="A5115" s="139" t="s">
        <v>52</v>
      </c>
      <c r="B5115" s="280" t="s">
        <v>3</v>
      </c>
      <c r="C5115" s="280" t="s">
        <v>105</v>
      </c>
      <c r="D5115" s="366" t="s">
        <v>1642</v>
      </c>
      <c r="E5115" s="280" t="s">
        <v>1633</v>
      </c>
      <c r="F5115" s="362" t="s">
        <v>7524</v>
      </c>
      <c r="G5115" s="139" t="s">
        <v>7525</v>
      </c>
      <c r="H5115" s="139" t="s">
        <v>7525</v>
      </c>
      <c r="I5115" s="284">
        <v>45845</v>
      </c>
      <c r="J5115" s="139" t="s">
        <v>8331</v>
      </c>
      <c r="K5115" s="139" t="s">
        <v>7451</v>
      </c>
      <c r="L5115" s="139" t="s">
        <v>7703</v>
      </c>
      <c r="M5115" s="139" t="s">
        <v>7703</v>
      </c>
      <c r="N5115" s="139" t="s">
        <v>7703</v>
      </c>
      <c r="O5115" s="139" t="s">
        <v>7703</v>
      </c>
      <c r="P5115" s="139" t="s">
        <v>7703</v>
      </c>
      <c r="Q5115" s="139" t="s">
        <v>7703</v>
      </c>
      <c r="R5115" s="139" t="s">
        <v>7437</v>
      </c>
    </row>
    <row r="5116" spans="1:18" ht="15" customHeight="1">
      <c r="A5116" s="139" t="s">
        <v>52</v>
      </c>
      <c r="B5116" s="280" t="s">
        <v>3</v>
      </c>
      <c r="C5116" s="280" t="s">
        <v>105</v>
      </c>
      <c r="D5116" s="366" t="s">
        <v>5617</v>
      </c>
      <c r="E5116" s="280" t="s">
        <v>5618</v>
      </c>
      <c r="F5116" s="283" t="s">
        <v>7739</v>
      </c>
      <c r="G5116" s="139" t="s">
        <v>7896</v>
      </c>
      <c r="H5116" s="139" t="s">
        <v>7525</v>
      </c>
      <c r="I5116" s="284">
        <v>45846</v>
      </c>
      <c r="J5116" s="139" t="s">
        <v>8304</v>
      </c>
      <c r="K5116" s="139" t="s">
        <v>7821</v>
      </c>
      <c r="L5116" s="139" t="s">
        <v>7703</v>
      </c>
      <c r="M5116" s="139" t="s">
        <v>7703</v>
      </c>
      <c r="N5116" s="139" t="s">
        <v>7703</v>
      </c>
      <c r="O5116" s="139" t="s">
        <v>7703</v>
      </c>
      <c r="P5116" s="139" t="s">
        <v>7703</v>
      </c>
      <c r="Q5116" s="139" t="s">
        <v>7703</v>
      </c>
      <c r="R5116" s="139" t="s">
        <v>7446</v>
      </c>
    </row>
    <row r="5117" spans="1:18" ht="15" customHeight="1">
      <c r="A5117" s="139" t="s">
        <v>52</v>
      </c>
      <c r="B5117" s="280" t="s">
        <v>3</v>
      </c>
      <c r="C5117" s="280" t="s">
        <v>105</v>
      </c>
      <c r="D5117" s="366" t="s">
        <v>6952</v>
      </c>
      <c r="E5117" s="280" t="s">
        <v>6953</v>
      </c>
      <c r="F5117" s="283" t="s">
        <v>7894</v>
      </c>
      <c r="G5117" s="139" t="s">
        <v>7861</v>
      </c>
      <c r="H5117" s="139" t="s">
        <v>7525</v>
      </c>
      <c r="I5117" s="284">
        <v>45846</v>
      </c>
      <c r="J5117" s="139" t="s">
        <v>8304</v>
      </c>
      <c r="K5117" s="139" t="s">
        <v>7694</v>
      </c>
      <c r="L5117" s="139" t="s">
        <v>7703</v>
      </c>
      <c r="M5117" s="139" t="s">
        <v>7703</v>
      </c>
      <c r="N5117" s="139" t="s">
        <v>7703</v>
      </c>
      <c r="O5117" s="139" t="s">
        <v>7703</v>
      </c>
      <c r="P5117" s="139" t="s">
        <v>7703</v>
      </c>
      <c r="Q5117" s="139" t="s">
        <v>7703</v>
      </c>
      <c r="R5117" s="139" t="s">
        <v>7446</v>
      </c>
    </row>
    <row r="5118" spans="1:18" ht="15" customHeight="1">
      <c r="A5118" s="139" t="s">
        <v>52</v>
      </c>
      <c r="B5118" s="280" t="s">
        <v>3</v>
      </c>
      <c r="C5118" s="280" t="s">
        <v>105</v>
      </c>
      <c r="D5118" s="366" t="s">
        <v>1461</v>
      </c>
      <c r="E5118" s="280" t="s">
        <v>1462</v>
      </c>
      <c r="F5118" s="283" t="s">
        <v>7894</v>
      </c>
      <c r="G5118" s="139" t="s">
        <v>7861</v>
      </c>
      <c r="H5118" s="139" t="s">
        <v>7525</v>
      </c>
      <c r="I5118" s="284">
        <v>45846</v>
      </c>
      <c r="J5118" s="139" t="s">
        <v>8304</v>
      </c>
      <c r="K5118" s="139" t="s">
        <v>7814</v>
      </c>
      <c r="L5118" s="139" t="s">
        <v>7703</v>
      </c>
      <c r="M5118" s="139" t="s">
        <v>7703</v>
      </c>
      <c r="N5118" s="139" t="s">
        <v>7703</v>
      </c>
      <c r="O5118" s="139" t="s">
        <v>7703</v>
      </c>
      <c r="P5118" s="139" t="s">
        <v>7703</v>
      </c>
      <c r="Q5118" s="139" t="s">
        <v>7703</v>
      </c>
      <c r="R5118" s="139" t="s">
        <v>7437</v>
      </c>
    </row>
    <row r="5119" spans="1:18" ht="15" customHeight="1">
      <c r="A5119" s="139" t="s">
        <v>52</v>
      </c>
      <c r="B5119" s="280" t="s">
        <v>3</v>
      </c>
      <c r="C5119" s="280" t="s">
        <v>105</v>
      </c>
      <c r="D5119" s="366" t="s">
        <v>2022</v>
      </c>
      <c r="E5119" s="280" t="s">
        <v>2023</v>
      </c>
      <c r="F5119" s="283" t="s">
        <v>7492</v>
      </c>
      <c r="G5119" s="139" t="s">
        <v>7492</v>
      </c>
      <c r="H5119" s="139" t="s">
        <v>7492</v>
      </c>
      <c r="I5119" s="284">
        <v>45846</v>
      </c>
      <c r="J5119" s="139" t="s">
        <v>8304</v>
      </c>
      <c r="K5119" s="139" t="s">
        <v>7711</v>
      </c>
      <c r="L5119" s="139" t="s">
        <v>7703</v>
      </c>
      <c r="M5119" s="139" t="s">
        <v>7703</v>
      </c>
      <c r="N5119" s="139" t="s">
        <v>7703</v>
      </c>
      <c r="O5119" s="139" t="s">
        <v>7703</v>
      </c>
      <c r="P5119" s="139" t="s">
        <v>7703</v>
      </c>
      <c r="Q5119" s="139" t="s">
        <v>7703</v>
      </c>
      <c r="R5119" s="139" t="s">
        <v>7446</v>
      </c>
    </row>
    <row r="5120" spans="1:18" ht="15" customHeight="1">
      <c r="A5120" s="139" t="s">
        <v>52</v>
      </c>
      <c r="B5120" s="280" t="s">
        <v>3</v>
      </c>
      <c r="C5120" s="280" t="s">
        <v>105</v>
      </c>
      <c r="D5120" s="366" t="s">
        <v>5801</v>
      </c>
      <c r="E5120" s="139" t="s">
        <v>5802</v>
      </c>
      <c r="F5120" s="283" t="s">
        <v>7492</v>
      </c>
      <c r="G5120" s="139" t="s">
        <v>7492</v>
      </c>
      <c r="H5120" s="139" t="s">
        <v>7492</v>
      </c>
      <c r="I5120" s="284">
        <v>45813</v>
      </c>
      <c r="J5120" s="139" t="s">
        <v>8298</v>
      </c>
      <c r="K5120" s="139" t="s">
        <v>8311</v>
      </c>
      <c r="L5120" s="139" t="s">
        <v>7703</v>
      </c>
      <c r="M5120" s="139" t="s">
        <v>7703</v>
      </c>
      <c r="N5120" s="139" t="s">
        <v>7703</v>
      </c>
      <c r="O5120" s="139" t="s">
        <v>7703</v>
      </c>
      <c r="P5120" s="139" t="s">
        <v>7703</v>
      </c>
      <c r="Q5120" s="139" t="s">
        <v>7703</v>
      </c>
      <c r="R5120" s="139" t="s">
        <v>7437</v>
      </c>
    </row>
    <row r="5121" spans="1:18" ht="15" customHeight="1">
      <c r="A5121" s="139" t="s">
        <v>52</v>
      </c>
      <c r="B5121" s="280" t="s">
        <v>3</v>
      </c>
      <c r="C5121" s="280" t="s">
        <v>105</v>
      </c>
      <c r="D5121" s="366" t="s">
        <v>8360</v>
      </c>
      <c r="E5121" s="280" t="s">
        <v>7360</v>
      </c>
      <c r="F5121" s="283" t="s">
        <v>187</v>
      </c>
      <c r="G5121" s="139" t="s">
        <v>7463</v>
      </c>
      <c r="H5121" s="139" t="s">
        <v>7434</v>
      </c>
      <c r="I5121" s="284">
        <v>45850</v>
      </c>
      <c r="J5121" s="139" t="s">
        <v>8298</v>
      </c>
      <c r="K5121" s="139" t="s">
        <v>7527</v>
      </c>
      <c r="L5121" s="139" t="s">
        <v>7703</v>
      </c>
      <c r="M5121" s="139" t="s">
        <v>7703</v>
      </c>
      <c r="N5121" s="139" t="s">
        <v>7703</v>
      </c>
      <c r="O5121" s="139" t="s">
        <v>7703</v>
      </c>
      <c r="P5121" s="139" t="s">
        <v>7703</v>
      </c>
      <c r="Q5121" s="139" t="s">
        <v>7703</v>
      </c>
      <c r="R5121" s="139" t="s">
        <v>7528</v>
      </c>
    </row>
    <row r="5122" spans="1:18" ht="15" customHeight="1">
      <c r="A5122" s="139" t="s">
        <v>52</v>
      </c>
      <c r="B5122" s="280" t="s">
        <v>3</v>
      </c>
      <c r="C5122" s="280" t="s">
        <v>105</v>
      </c>
      <c r="D5122" s="366" t="s">
        <v>359</v>
      </c>
      <c r="E5122" s="280" t="s">
        <v>360</v>
      </c>
      <c r="F5122" s="283" t="s">
        <v>7807</v>
      </c>
      <c r="G5122" s="139" t="s">
        <v>7448</v>
      </c>
      <c r="H5122" s="139" t="s">
        <v>7449</v>
      </c>
      <c r="I5122" s="284">
        <v>45824</v>
      </c>
      <c r="J5122" s="139" t="s">
        <v>8300</v>
      </c>
      <c r="K5122" s="139" t="s">
        <v>7762</v>
      </c>
      <c r="L5122" s="139" t="s">
        <v>7703</v>
      </c>
      <c r="M5122" s="139" t="s">
        <v>7703</v>
      </c>
      <c r="N5122" s="139" t="s">
        <v>7703</v>
      </c>
      <c r="O5122" s="139" t="s">
        <v>7703</v>
      </c>
      <c r="P5122" s="139" t="s">
        <v>7703</v>
      </c>
      <c r="Q5122" s="139" t="s">
        <v>7703</v>
      </c>
      <c r="R5122" s="139" t="s">
        <v>7446</v>
      </c>
    </row>
    <row r="5123" spans="1:18" ht="15" customHeight="1">
      <c r="A5123" s="139" t="s">
        <v>52</v>
      </c>
      <c r="B5123" s="280" t="s">
        <v>3</v>
      </c>
      <c r="C5123" s="280" t="s">
        <v>105</v>
      </c>
      <c r="D5123" s="366" t="s">
        <v>3558</v>
      </c>
      <c r="E5123" s="280" t="s">
        <v>3559</v>
      </c>
      <c r="F5123" s="283" t="s">
        <v>7807</v>
      </c>
      <c r="G5123" s="139" t="s">
        <v>7448</v>
      </c>
      <c r="H5123" s="139" t="s">
        <v>7449</v>
      </c>
      <c r="I5123" s="284">
        <v>45856</v>
      </c>
      <c r="J5123" s="139" t="s">
        <v>8331</v>
      </c>
      <c r="K5123" s="139" t="s">
        <v>7710</v>
      </c>
      <c r="L5123" s="139" t="s">
        <v>7703</v>
      </c>
      <c r="M5123" s="139" t="s">
        <v>7703</v>
      </c>
      <c r="N5123" s="139" t="s">
        <v>7703</v>
      </c>
      <c r="O5123" s="139" t="s">
        <v>7703</v>
      </c>
      <c r="P5123" s="139" t="s">
        <v>7703</v>
      </c>
      <c r="Q5123" s="139" t="s">
        <v>7703</v>
      </c>
      <c r="R5123" s="139" t="s">
        <v>7528</v>
      </c>
    </row>
    <row r="5124" spans="1:18" ht="15" customHeight="1">
      <c r="A5124" s="139" t="s">
        <v>52</v>
      </c>
      <c r="B5124" s="280" t="s">
        <v>3</v>
      </c>
      <c r="C5124" s="280" t="s">
        <v>143</v>
      </c>
      <c r="D5124" s="366" t="s">
        <v>6750</v>
      </c>
      <c r="E5124" s="280" t="s">
        <v>6751</v>
      </c>
      <c r="F5124" s="283" t="s">
        <v>7807</v>
      </c>
      <c r="G5124" s="139" t="s">
        <v>7448</v>
      </c>
      <c r="H5124" s="139" t="s">
        <v>7449</v>
      </c>
      <c r="I5124" s="284">
        <v>45856</v>
      </c>
      <c r="J5124" s="139" t="s">
        <v>8331</v>
      </c>
      <c r="K5124" s="139" t="s">
        <v>2088</v>
      </c>
      <c r="L5124" s="139" t="s">
        <v>7703</v>
      </c>
      <c r="M5124" s="139" t="s">
        <v>7703</v>
      </c>
      <c r="N5124" s="139" t="s">
        <v>7703</v>
      </c>
      <c r="O5124" s="139" t="s">
        <v>7703</v>
      </c>
      <c r="P5124" s="139" t="s">
        <v>7703</v>
      </c>
      <c r="Q5124" s="139" t="s">
        <v>7703</v>
      </c>
      <c r="R5124" s="139" t="s">
        <v>7437</v>
      </c>
    </row>
    <row r="5125" spans="1:18" ht="15" customHeight="1">
      <c r="A5125" s="139" t="s">
        <v>52</v>
      </c>
      <c r="B5125" s="280" t="s">
        <v>3</v>
      </c>
      <c r="C5125" s="280" t="s">
        <v>105</v>
      </c>
      <c r="D5125" s="366" t="s">
        <v>5212</v>
      </c>
      <c r="E5125" s="280" t="s">
        <v>5213</v>
      </c>
      <c r="F5125" s="283" t="s">
        <v>8278</v>
      </c>
      <c r="G5125" s="139" t="s">
        <v>7497</v>
      </c>
      <c r="H5125" s="139" t="s">
        <v>1365</v>
      </c>
      <c r="I5125" s="284">
        <v>45862</v>
      </c>
      <c r="J5125" s="139" t="s">
        <v>8342</v>
      </c>
      <c r="K5125" s="139" t="s">
        <v>7436</v>
      </c>
      <c r="L5125" s="139" t="s">
        <v>7703</v>
      </c>
      <c r="M5125" s="139" t="s">
        <v>7703</v>
      </c>
      <c r="N5125" s="139" t="s">
        <v>7703</v>
      </c>
      <c r="O5125" s="139" t="s">
        <v>7703</v>
      </c>
      <c r="P5125" s="139" t="s">
        <v>7703</v>
      </c>
      <c r="Q5125" s="139" t="s">
        <v>7703</v>
      </c>
      <c r="R5125" s="139" t="s">
        <v>7437</v>
      </c>
    </row>
    <row r="5126" spans="1:18" ht="15" customHeight="1">
      <c r="A5126" s="139" t="s">
        <v>52</v>
      </c>
      <c r="B5126" s="280" t="s">
        <v>3</v>
      </c>
      <c r="C5126" s="280" t="s">
        <v>105</v>
      </c>
      <c r="D5126" s="366" t="s">
        <v>7177</v>
      </c>
      <c r="E5126" s="280" t="s">
        <v>7178</v>
      </c>
      <c r="F5126" s="283" t="s">
        <v>187</v>
      </c>
      <c r="G5126" s="139" t="s">
        <v>7463</v>
      </c>
      <c r="H5126" s="139" t="s">
        <v>7434</v>
      </c>
      <c r="I5126" s="284">
        <v>45839</v>
      </c>
      <c r="J5126" s="139" t="s">
        <v>8304</v>
      </c>
      <c r="K5126" s="139" t="s">
        <v>7854</v>
      </c>
      <c r="L5126" s="139" t="s">
        <v>7703</v>
      </c>
      <c r="M5126" s="139" t="s">
        <v>7703</v>
      </c>
      <c r="N5126" s="139" t="s">
        <v>7703</v>
      </c>
      <c r="O5126" s="139" t="s">
        <v>7703</v>
      </c>
      <c r="P5126" s="139" t="s">
        <v>7703</v>
      </c>
      <c r="Q5126" s="139" t="s">
        <v>7703</v>
      </c>
      <c r="R5126" s="139" t="s">
        <v>7437</v>
      </c>
    </row>
    <row r="5127" spans="1:18" ht="15" customHeight="1">
      <c r="A5127" s="139" t="s">
        <v>52</v>
      </c>
      <c r="B5127" s="280" t="s">
        <v>3</v>
      </c>
      <c r="C5127" s="280" t="s">
        <v>143</v>
      </c>
      <c r="D5127" s="366" t="s">
        <v>1839</v>
      </c>
      <c r="E5127" s="280" t="s">
        <v>1840</v>
      </c>
      <c r="F5127" s="283" t="s">
        <v>7983</v>
      </c>
      <c r="G5127" s="139" t="s">
        <v>8220</v>
      </c>
      <c r="H5127" s="139" t="s">
        <v>7577</v>
      </c>
      <c r="I5127" s="284">
        <v>45864</v>
      </c>
      <c r="J5127" s="139" t="s">
        <v>8342</v>
      </c>
      <c r="K5127" s="139" t="s">
        <v>7602</v>
      </c>
      <c r="L5127" s="139" t="s">
        <v>7703</v>
      </c>
      <c r="M5127" s="139" t="s">
        <v>7703</v>
      </c>
      <c r="N5127" s="139" t="s">
        <v>7703</v>
      </c>
      <c r="O5127" s="139" t="s">
        <v>7703</v>
      </c>
      <c r="P5127" s="139" t="s">
        <v>7703</v>
      </c>
      <c r="Q5127" s="139" t="s">
        <v>7703</v>
      </c>
      <c r="R5127" s="139" t="s">
        <v>7437</v>
      </c>
    </row>
    <row r="5128" spans="1:18" ht="15" customHeight="1">
      <c r="A5128" s="139" t="s">
        <v>52</v>
      </c>
      <c r="B5128" s="280" t="s">
        <v>3</v>
      </c>
      <c r="C5128" s="280" t="s">
        <v>143</v>
      </c>
      <c r="D5128" s="366" t="s">
        <v>8234</v>
      </c>
      <c r="E5128" s="280" t="s">
        <v>2412</v>
      </c>
      <c r="F5128" s="283" t="s">
        <v>8410</v>
      </c>
      <c r="G5128" s="139" t="s">
        <v>7433</v>
      </c>
      <c r="H5128" s="139" t="s">
        <v>7433</v>
      </c>
      <c r="I5128" s="284">
        <v>45866</v>
      </c>
      <c r="J5128" s="139" t="s">
        <v>8339</v>
      </c>
      <c r="K5128" s="139" t="s">
        <v>8411</v>
      </c>
      <c r="L5128" s="139" t="s">
        <v>7703</v>
      </c>
      <c r="M5128" s="139" t="s">
        <v>7703</v>
      </c>
      <c r="N5128" s="139" t="s">
        <v>7703</v>
      </c>
      <c r="O5128" s="139" t="s">
        <v>7703</v>
      </c>
      <c r="P5128" s="139" t="s">
        <v>7703</v>
      </c>
      <c r="Q5128" s="139" t="s">
        <v>7703</v>
      </c>
      <c r="R5128" s="139" t="s">
        <v>7437</v>
      </c>
    </row>
    <row r="5129" spans="1:18" ht="15" customHeight="1">
      <c r="A5129" s="139" t="s">
        <v>52</v>
      </c>
      <c r="B5129" s="280" t="s">
        <v>3</v>
      </c>
      <c r="C5129" s="280" t="s">
        <v>105</v>
      </c>
      <c r="D5129" s="366" t="s">
        <v>6672</v>
      </c>
      <c r="E5129" s="280" t="s">
        <v>6673</v>
      </c>
      <c r="F5129" s="283" t="s">
        <v>187</v>
      </c>
      <c r="G5129" s="139" t="s">
        <v>7463</v>
      </c>
      <c r="H5129" s="139" t="s">
        <v>7434</v>
      </c>
      <c r="I5129" s="284">
        <v>45839</v>
      </c>
      <c r="J5129" s="139" t="s">
        <v>8304</v>
      </c>
      <c r="K5129" s="139" t="s">
        <v>7441</v>
      </c>
      <c r="L5129" s="139" t="s">
        <v>7703</v>
      </c>
      <c r="M5129" s="139" t="s">
        <v>7703</v>
      </c>
      <c r="N5129" s="139" t="s">
        <v>7703</v>
      </c>
      <c r="O5129" s="139" t="s">
        <v>7703</v>
      </c>
      <c r="P5129" s="139" t="s">
        <v>7703</v>
      </c>
      <c r="Q5129" s="139" t="s">
        <v>7703</v>
      </c>
      <c r="R5129" s="139" t="s">
        <v>7446</v>
      </c>
    </row>
    <row r="5130" spans="1:18" ht="15" customHeight="1">
      <c r="A5130" s="139" t="s">
        <v>52</v>
      </c>
      <c r="B5130" s="280" t="s">
        <v>3</v>
      </c>
      <c r="C5130" s="280" t="s">
        <v>105</v>
      </c>
      <c r="D5130" s="366" t="s">
        <v>6233</v>
      </c>
      <c r="E5130" s="280" t="s">
        <v>6234</v>
      </c>
      <c r="F5130" s="283" t="s">
        <v>187</v>
      </c>
      <c r="G5130" s="139" t="s">
        <v>7463</v>
      </c>
      <c r="H5130" s="139" t="s">
        <v>7434</v>
      </c>
      <c r="I5130" s="284">
        <v>45839</v>
      </c>
      <c r="J5130" s="139" t="s">
        <v>8304</v>
      </c>
      <c r="K5130" s="139" t="s">
        <v>7465</v>
      </c>
      <c r="L5130" s="139" t="s">
        <v>7703</v>
      </c>
      <c r="M5130" s="139" t="s">
        <v>7703</v>
      </c>
      <c r="N5130" s="139" t="s">
        <v>7703</v>
      </c>
      <c r="O5130" s="139" t="s">
        <v>7703</v>
      </c>
      <c r="P5130" s="139" t="s">
        <v>7703</v>
      </c>
      <c r="Q5130" s="139" t="s">
        <v>7703</v>
      </c>
      <c r="R5130" s="139" t="s">
        <v>7437</v>
      </c>
    </row>
    <row r="5131" spans="1:18" ht="15" customHeight="1">
      <c r="A5131" s="139" t="s">
        <v>52</v>
      </c>
      <c r="B5131" s="280" t="s">
        <v>3</v>
      </c>
      <c r="C5131" s="280" t="s">
        <v>105</v>
      </c>
      <c r="D5131" s="366" t="s">
        <v>2847</v>
      </c>
      <c r="E5131" s="280" t="s">
        <v>2848</v>
      </c>
      <c r="F5131" s="283" t="s">
        <v>187</v>
      </c>
      <c r="G5131" s="139" t="s">
        <v>7463</v>
      </c>
      <c r="H5131" s="139" t="s">
        <v>7434</v>
      </c>
      <c r="I5131" s="284">
        <v>45869</v>
      </c>
      <c r="J5131" s="139" t="s">
        <v>8339</v>
      </c>
      <c r="K5131" s="139" t="s">
        <v>7436</v>
      </c>
      <c r="L5131" s="139" t="s">
        <v>7703</v>
      </c>
      <c r="M5131" s="139" t="s">
        <v>7703</v>
      </c>
      <c r="N5131" s="139" t="s">
        <v>7703</v>
      </c>
      <c r="O5131" s="139" t="s">
        <v>7703</v>
      </c>
      <c r="P5131" s="139" t="s">
        <v>7703</v>
      </c>
      <c r="Q5131" s="139" t="s">
        <v>7703</v>
      </c>
      <c r="R5131" s="139" t="s">
        <v>7437</v>
      </c>
    </row>
    <row r="5132" spans="1:18" ht="15" customHeight="1">
      <c r="A5132" s="139" t="s">
        <v>52</v>
      </c>
      <c r="B5132" s="280" t="s">
        <v>3</v>
      </c>
      <c r="C5132" s="280" t="s">
        <v>105</v>
      </c>
      <c r="D5132" s="366" t="s">
        <v>5482</v>
      </c>
      <c r="E5132" s="280" t="s">
        <v>5483</v>
      </c>
      <c r="F5132" s="283" t="s">
        <v>187</v>
      </c>
      <c r="G5132" s="139" t="s">
        <v>7463</v>
      </c>
      <c r="H5132" s="139" t="s">
        <v>7434</v>
      </c>
      <c r="I5132" s="284">
        <v>45839</v>
      </c>
      <c r="J5132" s="139" t="s">
        <v>8304</v>
      </c>
      <c r="K5132" s="139" t="s">
        <v>7755</v>
      </c>
      <c r="L5132" s="139" t="s">
        <v>7703</v>
      </c>
      <c r="M5132" s="139" t="s">
        <v>7703</v>
      </c>
      <c r="N5132" s="139" t="s">
        <v>7703</v>
      </c>
      <c r="O5132" s="139" t="s">
        <v>7703</v>
      </c>
      <c r="P5132" s="139" t="s">
        <v>7703</v>
      </c>
      <c r="Q5132" s="139" t="s">
        <v>7703</v>
      </c>
      <c r="R5132" s="139" t="s">
        <v>7437</v>
      </c>
    </row>
    <row r="5133" spans="1:18" ht="15" customHeight="1">
      <c r="A5133" s="139" t="s">
        <v>52</v>
      </c>
      <c r="B5133" s="280" t="s">
        <v>3</v>
      </c>
      <c r="C5133" s="280" t="s">
        <v>105</v>
      </c>
      <c r="D5133" s="366" t="s">
        <v>3199</v>
      </c>
      <c r="E5133" s="280" t="s">
        <v>3200</v>
      </c>
      <c r="F5133" s="283" t="s">
        <v>296</v>
      </c>
      <c r="G5133" s="139" t="s">
        <v>7896</v>
      </c>
      <c r="H5133" s="139" t="s">
        <v>7525</v>
      </c>
      <c r="I5133" s="284">
        <v>45839</v>
      </c>
      <c r="J5133" s="139" t="s">
        <v>8304</v>
      </c>
      <c r="K5133" s="139" t="s">
        <v>7451</v>
      </c>
      <c r="L5133" s="139" t="s">
        <v>7703</v>
      </c>
      <c r="M5133" s="139" t="s">
        <v>7703</v>
      </c>
      <c r="N5133" s="139" t="s">
        <v>7703</v>
      </c>
      <c r="O5133" s="139" t="s">
        <v>7703</v>
      </c>
      <c r="P5133" s="139" t="s">
        <v>7703</v>
      </c>
      <c r="Q5133" s="139" t="s">
        <v>7703</v>
      </c>
      <c r="R5133" s="139" t="s">
        <v>7437</v>
      </c>
    </row>
    <row r="5134" spans="1:18" ht="15" customHeight="1">
      <c r="A5134" s="139" t="s">
        <v>52</v>
      </c>
      <c r="B5134" s="280" t="s">
        <v>3</v>
      </c>
      <c r="C5134" s="280" t="s">
        <v>105</v>
      </c>
      <c r="D5134" s="366" t="s">
        <v>6426</v>
      </c>
      <c r="E5134" s="139" t="s">
        <v>6427</v>
      </c>
      <c r="F5134" s="283" t="s">
        <v>7492</v>
      </c>
      <c r="G5134" s="139" t="s">
        <v>7492</v>
      </c>
      <c r="H5134" s="139" t="s">
        <v>7492</v>
      </c>
      <c r="I5134" s="284">
        <v>45840</v>
      </c>
      <c r="J5134" s="139" t="s">
        <v>8304</v>
      </c>
      <c r="K5134" s="139" t="s">
        <v>7887</v>
      </c>
      <c r="L5134" s="139" t="s">
        <v>7703</v>
      </c>
      <c r="M5134" s="139" t="s">
        <v>7703</v>
      </c>
      <c r="N5134" s="139" t="s">
        <v>7703</v>
      </c>
      <c r="O5134" s="139" t="s">
        <v>7703</v>
      </c>
      <c r="P5134" s="139" t="s">
        <v>7703</v>
      </c>
      <c r="Q5134" s="139" t="s">
        <v>7703</v>
      </c>
      <c r="R5134" s="139" t="s">
        <v>7437</v>
      </c>
    </row>
    <row r="5135" spans="1:18" ht="15" customHeight="1">
      <c r="A5135" s="139" t="s">
        <v>52</v>
      </c>
      <c r="B5135" s="280" t="s">
        <v>3</v>
      </c>
      <c r="C5135" s="280" t="s">
        <v>143</v>
      </c>
      <c r="D5135" s="366" t="s">
        <v>8377</v>
      </c>
      <c r="E5135" s="280" t="s">
        <v>8378</v>
      </c>
      <c r="F5135" s="283" t="s">
        <v>8247</v>
      </c>
      <c r="G5135" s="139" t="s">
        <v>7800</v>
      </c>
      <c r="H5135" s="139" t="s">
        <v>7800</v>
      </c>
      <c r="I5135" s="284">
        <v>45870</v>
      </c>
      <c r="J5135" s="139" t="s">
        <v>8339</v>
      </c>
      <c r="K5135" s="139" t="s">
        <v>7436</v>
      </c>
      <c r="L5135" s="139" t="s">
        <v>7703</v>
      </c>
      <c r="M5135" s="139" t="s">
        <v>7703</v>
      </c>
      <c r="N5135" s="139" t="s">
        <v>7703</v>
      </c>
      <c r="O5135" s="139" t="s">
        <v>7703</v>
      </c>
      <c r="P5135" s="139" t="s">
        <v>7703</v>
      </c>
      <c r="Q5135" s="139" t="s">
        <v>7703</v>
      </c>
      <c r="R5135" s="139" t="s">
        <v>7437</v>
      </c>
    </row>
    <row r="5136" spans="1:18" ht="15" customHeight="1">
      <c r="A5136" s="139" t="s">
        <v>52</v>
      </c>
      <c r="B5136" s="280" t="s">
        <v>3</v>
      </c>
      <c r="C5136" s="280" t="s">
        <v>105</v>
      </c>
      <c r="D5136" s="366" t="s">
        <v>8142</v>
      </c>
      <c r="E5136" s="280" t="s">
        <v>8143</v>
      </c>
      <c r="F5136" s="283" t="s">
        <v>8127</v>
      </c>
      <c r="G5136" s="139" t="s">
        <v>7944</v>
      </c>
      <c r="H5136" s="139" t="s">
        <v>7525</v>
      </c>
      <c r="I5136" s="284">
        <v>45870</v>
      </c>
      <c r="J5136" s="139" t="s">
        <v>8339</v>
      </c>
      <c r="K5136" s="139" t="s">
        <v>7675</v>
      </c>
      <c r="L5136" s="139" t="s">
        <v>7703</v>
      </c>
      <c r="M5136" s="139" t="s">
        <v>7703</v>
      </c>
      <c r="N5136" s="139" t="s">
        <v>7703</v>
      </c>
      <c r="O5136" s="139" t="s">
        <v>7703</v>
      </c>
      <c r="P5136" s="139" t="s">
        <v>7703</v>
      </c>
      <c r="Q5136" s="139" t="s">
        <v>7703</v>
      </c>
      <c r="R5136" s="139" t="s">
        <v>7437</v>
      </c>
    </row>
    <row r="5137" spans="1:18" ht="15" customHeight="1">
      <c r="A5137" s="139" t="s">
        <v>52</v>
      </c>
      <c r="B5137" s="280" t="s">
        <v>3</v>
      </c>
      <c r="C5137" s="280" t="s">
        <v>105</v>
      </c>
      <c r="D5137" s="366" t="s">
        <v>8379</v>
      </c>
      <c r="E5137" s="280" t="s">
        <v>8380</v>
      </c>
      <c r="F5137" s="283" t="s">
        <v>8127</v>
      </c>
      <c r="G5137" s="139" t="s">
        <v>7944</v>
      </c>
      <c r="H5137" s="139" t="s">
        <v>7525</v>
      </c>
      <c r="I5137" s="284">
        <v>45870</v>
      </c>
      <c r="J5137" s="139" t="s">
        <v>8339</v>
      </c>
      <c r="K5137" s="139" t="s">
        <v>7548</v>
      </c>
      <c r="L5137" s="139" t="s">
        <v>7703</v>
      </c>
      <c r="M5137" s="139" t="s">
        <v>7703</v>
      </c>
      <c r="N5137" s="139" t="s">
        <v>7703</v>
      </c>
      <c r="O5137" s="139" t="s">
        <v>7703</v>
      </c>
      <c r="P5137" s="139" t="s">
        <v>7703</v>
      </c>
      <c r="Q5137" s="139" t="s">
        <v>7703</v>
      </c>
      <c r="R5137" s="139" t="s">
        <v>7437</v>
      </c>
    </row>
    <row r="5138" spans="1:18" ht="15" customHeight="1">
      <c r="A5138" s="139" t="s">
        <v>52</v>
      </c>
      <c r="B5138" s="280" t="s">
        <v>3</v>
      </c>
      <c r="C5138" s="280" t="s">
        <v>105</v>
      </c>
      <c r="D5138" s="366" t="s">
        <v>5828</v>
      </c>
      <c r="E5138" s="280" t="s">
        <v>5829</v>
      </c>
      <c r="F5138" s="283" t="s">
        <v>7492</v>
      </c>
      <c r="G5138" s="139" t="s">
        <v>7492</v>
      </c>
      <c r="H5138" s="139" t="s">
        <v>7492</v>
      </c>
      <c r="I5138" s="284">
        <v>45870</v>
      </c>
      <c r="J5138" s="139" t="s">
        <v>8339</v>
      </c>
      <c r="K5138" s="139" t="s">
        <v>7465</v>
      </c>
      <c r="L5138" s="139" t="s">
        <v>7703</v>
      </c>
      <c r="M5138" s="139" t="s">
        <v>7703</v>
      </c>
      <c r="N5138" s="139" t="s">
        <v>7703</v>
      </c>
      <c r="O5138" s="139" t="s">
        <v>7703</v>
      </c>
      <c r="P5138" s="139" t="s">
        <v>7703</v>
      </c>
      <c r="Q5138" s="139" t="s">
        <v>7703</v>
      </c>
      <c r="R5138" s="139" t="s">
        <v>7437</v>
      </c>
    </row>
    <row r="5139" spans="1:18" ht="15" customHeight="1">
      <c r="A5139" s="139" t="s">
        <v>52</v>
      </c>
      <c r="B5139" s="280" t="s">
        <v>3</v>
      </c>
      <c r="C5139" s="280" t="s">
        <v>105</v>
      </c>
      <c r="D5139" s="366" t="s">
        <v>8239</v>
      </c>
      <c r="E5139" s="280" t="s">
        <v>8240</v>
      </c>
      <c r="F5139" s="283" t="s">
        <v>7742</v>
      </c>
      <c r="G5139" s="139" t="s">
        <v>7453</v>
      </c>
      <c r="H5139" s="139" t="s">
        <v>7449</v>
      </c>
      <c r="I5139" s="284">
        <v>45876</v>
      </c>
      <c r="J5139" s="280" t="s">
        <v>8400</v>
      </c>
      <c r="K5139" s="139" t="s">
        <v>7711</v>
      </c>
      <c r="L5139" s="139" t="s">
        <v>7703</v>
      </c>
      <c r="M5139" s="139" t="s">
        <v>7703</v>
      </c>
      <c r="N5139" s="139" t="s">
        <v>7703</v>
      </c>
      <c r="O5139" s="139" t="s">
        <v>7703</v>
      </c>
      <c r="P5139" s="139" t="s">
        <v>7703</v>
      </c>
      <c r="Q5139" s="139" t="s">
        <v>7703</v>
      </c>
      <c r="R5139" s="139" t="s">
        <v>7437</v>
      </c>
    </row>
    <row r="5140" spans="1:18" ht="15" customHeight="1">
      <c r="A5140" s="139" t="s">
        <v>52</v>
      </c>
      <c r="B5140" s="280" t="s">
        <v>3</v>
      </c>
      <c r="C5140" s="280" t="s">
        <v>105</v>
      </c>
      <c r="D5140" s="366" t="s">
        <v>8375</v>
      </c>
      <c r="E5140" s="280" t="s">
        <v>8376</v>
      </c>
      <c r="F5140" s="283" t="s">
        <v>163</v>
      </c>
      <c r="G5140" s="139" t="s">
        <v>7433</v>
      </c>
      <c r="H5140" s="139" t="s">
        <v>7434</v>
      </c>
      <c r="I5140" s="284">
        <v>45878</v>
      </c>
      <c r="J5140" s="139" t="s">
        <v>7984</v>
      </c>
      <c r="K5140" s="139" t="s">
        <v>7465</v>
      </c>
      <c r="L5140" s="139" t="s">
        <v>7703</v>
      </c>
      <c r="M5140" s="139" t="s">
        <v>7703</v>
      </c>
      <c r="N5140" s="139" t="s">
        <v>7703</v>
      </c>
      <c r="O5140" s="139" t="s">
        <v>7703</v>
      </c>
      <c r="P5140" s="139" t="s">
        <v>7703</v>
      </c>
      <c r="Q5140" s="139" t="s">
        <v>7703</v>
      </c>
      <c r="R5140" s="139" t="s">
        <v>7437</v>
      </c>
    </row>
    <row r="5141" spans="1:18" ht="15" customHeight="1">
      <c r="A5141" s="139" t="s">
        <v>52</v>
      </c>
      <c r="B5141" s="280" t="s">
        <v>3</v>
      </c>
      <c r="C5141" s="280" t="s">
        <v>105</v>
      </c>
      <c r="D5141" s="366" t="s">
        <v>8399</v>
      </c>
      <c r="E5141" s="280" t="s">
        <v>6301</v>
      </c>
      <c r="F5141" s="283" t="s">
        <v>8157</v>
      </c>
      <c r="G5141" s="139" t="s">
        <v>7896</v>
      </c>
      <c r="H5141" s="139" t="s">
        <v>7525</v>
      </c>
      <c r="I5141" s="284">
        <v>45880</v>
      </c>
      <c r="J5141" s="280" t="s">
        <v>8393</v>
      </c>
      <c r="K5141" s="139" t="s">
        <v>7465</v>
      </c>
      <c r="L5141" s="139" t="s">
        <v>7703</v>
      </c>
      <c r="M5141" s="139" t="s">
        <v>7703</v>
      </c>
      <c r="N5141" s="139" t="s">
        <v>7703</v>
      </c>
      <c r="O5141" s="139" t="s">
        <v>7703</v>
      </c>
      <c r="P5141" s="139" t="s">
        <v>7703</v>
      </c>
      <c r="Q5141" s="139" t="s">
        <v>7703</v>
      </c>
      <c r="R5141" s="139" t="s">
        <v>7437</v>
      </c>
    </row>
    <row r="5142" spans="1:18" ht="15" customHeight="1">
      <c r="A5142" s="139" t="s">
        <v>52</v>
      </c>
      <c r="B5142" s="280" t="s">
        <v>3</v>
      </c>
      <c r="C5142" s="280" t="s">
        <v>105</v>
      </c>
      <c r="D5142" s="366" t="s">
        <v>5913</v>
      </c>
      <c r="E5142" s="280" t="s">
        <v>5914</v>
      </c>
      <c r="F5142" s="283" t="s">
        <v>7807</v>
      </c>
      <c r="G5142" s="139" t="s">
        <v>7448</v>
      </c>
      <c r="H5142" s="139" t="s">
        <v>7449</v>
      </c>
      <c r="I5142" s="363">
        <v>45886</v>
      </c>
      <c r="J5142" s="139" t="s">
        <v>7988</v>
      </c>
      <c r="K5142" s="139" t="s">
        <v>7593</v>
      </c>
      <c r="L5142" s="139" t="s">
        <v>7703</v>
      </c>
      <c r="M5142" s="139" t="s">
        <v>7703</v>
      </c>
      <c r="N5142" s="139" t="s">
        <v>7703</v>
      </c>
      <c r="O5142" s="139" t="s">
        <v>7703</v>
      </c>
      <c r="P5142" s="139" t="s">
        <v>7703</v>
      </c>
      <c r="Q5142" s="139" t="s">
        <v>7703</v>
      </c>
      <c r="R5142" s="139" t="s">
        <v>7437</v>
      </c>
    </row>
    <row r="5143" spans="1:18" ht="15" customHeight="1">
      <c r="A5143" s="139" t="s">
        <v>52</v>
      </c>
      <c r="B5143" s="280" t="s">
        <v>3</v>
      </c>
      <c r="C5143" s="280" t="s">
        <v>105</v>
      </c>
      <c r="D5143" s="366" t="s">
        <v>8336</v>
      </c>
      <c r="E5143" s="280" t="s">
        <v>8337</v>
      </c>
      <c r="F5143" s="283" t="s">
        <v>432</v>
      </c>
      <c r="G5143" s="139" t="s">
        <v>7534</v>
      </c>
      <c r="H5143" s="139" t="s">
        <v>7434</v>
      </c>
      <c r="I5143" s="284">
        <v>45843</v>
      </c>
      <c r="J5143" s="139" t="s">
        <v>8304</v>
      </c>
      <c r="K5143" s="139" t="s">
        <v>7465</v>
      </c>
      <c r="L5143" s="139" t="s">
        <v>7703</v>
      </c>
      <c r="M5143" s="139" t="s">
        <v>7703</v>
      </c>
      <c r="N5143" s="139" t="s">
        <v>7703</v>
      </c>
      <c r="O5143" s="139" t="s">
        <v>7703</v>
      </c>
      <c r="P5143" s="139" t="s">
        <v>7703</v>
      </c>
      <c r="Q5143" s="139" t="s">
        <v>7703</v>
      </c>
      <c r="R5143" s="139" t="s">
        <v>7437</v>
      </c>
    </row>
    <row r="5144" spans="1:18" ht="15" customHeight="1">
      <c r="A5144" s="139" t="s">
        <v>52</v>
      </c>
      <c r="B5144" s="280" t="s">
        <v>3</v>
      </c>
      <c r="C5144" s="280" t="s">
        <v>105</v>
      </c>
      <c r="D5144" s="366" t="s">
        <v>6008</v>
      </c>
      <c r="E5144" s="280" t="s">
        <v>6009</v>
      </c>
      <c r="F5144" s="283" t="s">
        <v>187</v>
      </c>
      <c r="G5144" s="139" t="s">
        <v>7463</v>
      </c>
      <c r="H5144" s="139" t="s">
        <v>7434</v>
      </c>
      <c r="I5144" s="284">
        <v>45868</v>
      </c>
      <c r="J5144" s="139" t="s">
        <v>8339</v>
      </c>
      <c r="K5144" s="139" t="s">
        <v>7593</v>
      </c>
      <c r="L5144" s="139" t="s">
        <v>7703</v>
      </c>
      <c r="M5144" s="139" t="s">
        <v>7703</v>
      </c>
      <c r="N5144" s="139" t="s">
        <v>7703</v>
      </c>
      <c r="O5144" s="139" t="s">
        <v>7703</v>
      </c>
      <c r="P5144" s="139" t="s">
        <v>7703</v>
      </c>
      <c r="Q5144" s="139" t="s">
        <v>7703</v>
      </c>
      <c r="R5144" s="139" t="s">
        <v>7437</v>
      </c>
    </row>
    <row r="5145" spans="1:18" ht="15" customHeight="1">
      <c r="A5145" s="139" t="s">
        <v>52</v>
      </c>
      <c r="B5145" s="280" t="s">
        <v>3</v>
      </c>
      <c r="C5145" s="280" t="s">
        <v>105</v>
      </c>
      <c r="D5145" s="366" t="s">
        <v>2137</v>
      </c>
      <c r="E5145" s="280" t="s">
        <v>2138</v>
      </c>
      <c r="F5145" s="283" t="s">
        <v>187</v>
      </c>
      <c r="G5145" s="139" t="s">
        <v>7463</v>
      </c>
      <c r="H5145" s="139" t="s">
        <v>7434</v>
      </c>
      <c r="I5145" s="284">
        <v>45870</v>
      </c>
      <c r="J5145" s="139" t="s">
        <v>8339</v>
      </c>
      <c r="K5145" s="139" t="s">
        <v>7669</v>
      </c>
      <c r="L5145" s="139" t="s">
        <v>7703</v>
      </c>
      <c r="M5145" s="139" t="s">
        <v>7703</v>
      </c>
      <c r="N5145" s="139" t="s">
        <v>7703</v>
      </c>
      <c r="O5145" s="139" t="s">
        <v>7703</v>
      </c>
      <c r="P5145" s="139" t="s">
        <v>7703</v>
      </c>
      <c r="Q5145" s="139" t="s">
        <v>7703</v>
      </c>
      <c r="R5145" s="139" t="s">
        <v>7446</v>
      </c>
    </row>
    <row r="5146" spans="1:18" ht="15" customHeight="1">
      <c r="A5146" s="139" t="s">
        <v>52</v>
      </c>
      <c r="B5146" s="280" t="s">
        <v>3</v>
      </c>
      <c r="C5146" s="280" t="s">
        <v>105</v>
      </c>
      <c r="D5146" s="366" t="s">
        <v>1773</v>
      </c>
      <c r="E5146" s="280" t="s">
        <v>1774</v>
      </c>
      <c r="F5146" s="283" t="s">
        <v>7807</v>
      </c>
      <c r="G5146" s="139" t="s">
        <v>7448</v>
      </c>
      <c r="H5146" s="139" t="s">
        <v>7449</v>
      </c>
      <c r="I5146" s="284">
        <v>45886</v>
      </c>
      <c r="J5146" s="139" t="s">
        <v>7988</v>
      </c>
      <c r="K5146" s="139" t="s">
        <v>8412</v>
      </c>
      <c r="L5146" s="139" t="s">
        <v>7703</v>
      </c>
      <c r="M5146" s="139" t="s">
        <v>7703</v>
      </c>
      <c r="N5146" s="139" t="s">
        <v>7703</v>
      </c>
      <c r="O5146" s="139" t="s">
        <v>7703</v>
      </c>
      <c r="P5146" s="139" t="s">
        <v>7703</v>
      </c>
      <c r="Q5146" s="139" t="s">
        <v>7703</v>
      </c>
      <c r="R5146" s="139" t="s">
        <v>7437</v>
      </c>
    </row>
    <row r="5147" spans="1:18" ht="15" customHeight="1">
      <c r="A5147" s="139" t="s">
        <v>52</v>
      </c>
      <c r="B5147" s="280" t="s">
        <v>3</v>
      </c>
      <c r="C5147" s="280" t="s">
        <v>105</v>
      </c>
      <c r="D5147" s="366" t="s">
        <v>2991</v>
      </c>
      <c r="E5147" s="280" t="s">
        <v>2992</v>
      </c>
      <c r="F5147" s="283" t="s">
        <v>7807</v>
      </c>
      <c r="G5147" s="139" t="s">
        <v>7448</v>
      </c>
      <c r="H5147" s="139" t="s">
        <v>7449</v>
      </c>
      <c r="I5147" s="284">
        <v>45886</v>
      </c>
      <c r="J5147" s="139" t="s">
        <v>7988</v>
      </c>
      <c r="K5147" s="139" t="s">
        <v>8412</v>
      </c>
      <c r="L5147" s="139" t="s">
        <v>7703</v>
      </c>
      <c r="M5147" s="139" t="s">
        <v>7703</v>
      </c>
      <c r="N5147" s="139" t="s">
        <v>7703</v>
      </c>
      <c r="O5147" s="139" t="s">
        <v>7703</v>
      </c>
      <c r="P5147" s="139" t="s">
        <v>7703</v>
      </c>
      <c r="Q5147" s="139" t="s">
        <v>7703</v>
      </c>
      <c r="R5147" s="139" t="s">
        <v>7437</v>
      </c>
    </row>
    <row r="5148" spans="1:18" ht="15" customHeight="1">
      <c r="A5148" s="139" t="s">
        <v>52</v>
      </c>
      <c r="B5148" s="280" t="s">
        <v>3</v>
      </c>
      <c r="C5148" s="280" t="s">
        <v>105</v>
      </c>
      <c r="D5148" s="366" t="s">
        <v>3099</v>
      </c>
      <c r="E5148" s="280" t="s">
        <v>3100</v>
      </c>
      <c r="F5148" s="283" t="s">
        <v>7807</v>
      </c>
      <c r="G5148" s="139" t="s">
        <v>7448</v>
      </c>
      <c r="H5148" s="139" t="s">
        <v>7449</v>
      </c>
      <c r="I5148" s="284">
        <v>45886</v>
      </c>
      <c r="J5148" s="139" t="s">
        <v>7988</v>
      </c>
      <c r="K5148" s="139" t="s">
        <v>7436</v>
      </c>
      <c r="L5148" s="139" t="s">
        <v>7703</v>
      </c>
      <c r="M5148" s="139" t="s">
        <v>7703</v>
      </c>
      <c r="N5148" s="139" t="s">
        <v>7703</v>
      </c>
      <c r="O5148" s="139" t="s">
        <v>7703</v>
      </c>
      <c r="P5148" s="139" t="s">
        <v>7703</v>
      </c>
      <c r="Q5148" s="139" t="s">
        <v>7703</v>
      </c>
      <c r="R5148" s="139" t="s">
        <v>7437</v>
      </c>
    </row>
    <row r="5149" spans="1:18" ht="15" customHeight="1">
      <c r="A5149" s="139" t="s">
        <v>52</v>
      </c>
      <c r="B5149" s="280" t="s">
        <v>3</v>
      </c>
      <c r="C5149" s="280" t="s">
        <v>105</v>
      </c>
      <c r="D5149" s="366" t="s">
        <v>4037</v>
      </c>
      <c r="E5149" s="280" t="s">
        <v>4038</v>
      </c>
      <c r="F5149" s="283" t="s">
        <v>7807</v>
      </c>
      <c r="G5149" s="139" t="s">
        <v>7448</v>
      </c>
      <c r="H5149" s="139" t="s">
        <v>7449</v>
      </c>
      <c r="I5149" s="284">
        <v>45886</v>
      </c>
      <c r="J5149" s="139" t="s">
        <v>7988</v>
      </c>
      <c r="K5149" s="139" t="s">
        <v>8050</v>
      </c>
      <c r="L5149" s="139" t="s">
        <v>7703</v>
      </c>
      <c r="M5149" s="139" t="s">
        <v>7703</v>
      </c>
      <c r="N5149" s="139" t="s">
        <v>7703</v>
      </c>
      <c r="O5149" s="139" t="s">
        <v>7703</v>
      </c>
      <c r="P5149" s="139" t="s">
        <v>7703</v>
      </c>
      <c r="Q5149" s="139" t="s">
        <v>7703</v>
      </c>
      <c r="R5149" s="139" t="s">
        <v>7437</v>
      </c>
    </row>
    <row r="5150" spans="1:18" ht="15" customHeight="1">
      <c r="A5150" s="139" t="s">
        <v>52</v>
      </c>
      <c r="B5150" s="280" t="s">
        <v>3</v>
      </c>
      <c r="C5150" s="280" t="s">
        <v>105</v>
      </c>
      <c r="D5150" s="366" t="s">
        <v>5309</v>
      </c>
      <c r="E5150" s="280" t="s">
        <v>5310</v>
      </c>
      <c r="F5150" s="283" t="s">
        <v>285</v>
      </c>
      <c r="G5150" s="139" t="s">
        <v>7497</v>
      </c>
      <c r="H5150" s="139" t="s">
        <v>1365</v>
      </c>
      <c r="I5150" s="284">
        <v>45792</v>
      </c>
      <c r="J5150" s="139" t="s">
        <v>8277</v>
      </c>
      <c r="K5150" s="139" t="s">
        <v>7675</v>
      </c>
      <c r="L5150" s="139" t="s">
        <v>7703</v>
      </c>
      <c r="M5150" s="139" t="s">
        <v>7703</v>
      </c>
      <c r="N5150" s="139" t="s">
        <v>7703</v>
      </c>
      <c r="O5150" s="139" t="s">
        <v>7703</v>
      </c>
      <c r="P5150" s="139" t="s">
        <v>7703</v>
      </c>
      <c r="Q5150" s="139" t="s">
        <v>7703</v>
      </c>
      <c r="R5150" s="139" t="s">
        <v>7446</v>
      </c>
    </row>
    <row r="5151" spans="1:18" ht="15" customHeight="1">
      <c r="A5151" s="139" t="s">
        <v>52</v>
      </c>
      <c r="B5151" s="280" t="s">
        <v>3</v>
      </c>
      <c r="C5151" s="280" t="s">
        <v>105</v>
      </c>
      <c r="D5151" s="366" t="s">
        <v>4756</v>
      </c>
      <c r="E5151" s="280" t="s">
        <v>4757</v>
      </c>
      <c r="F5151" s="283" t="s">
        <v>7807</v>
      </c>
      <c r="G5151" s="139" t="s">
        <v>7448</v>
      </c>
      <c r="H5151" s="139" t="s">
        <v>7449</v>
      </c>
      <c r="I5151" s="284">
        <v>45886</v>
      </c>
      <c r="J5151" s="139" t="s">
        <v>7988</v>
      </c>
      <c r="K5151" s="139" t="s">
        <v>8412</v>
      </c>
      <c r="L5151" s="139" t="s">
        <v>7703</v>
      </c>
      <c r="M5151" s="139" t="s">
        <v>7703</v>
      </c>
      <c r="N5151" s="139" t="s">
        <v>7703</v>
      </c>
      <c r="O5151" s="139" t="s">
        <v>7703</v>
      </c>
      <c r="P5151" s="139" t="s">
        <v>7703</v>
      </c>
      <c r="Q5151" s="139" t="s">
        <v>7703</v>
      </c>
      <c r="R5151" s="139" t="s">
        <v>7437</v>
      </c>
    </row>
    <row r="5152" spans="1:18" ht="15" customHeight="1">
      <c r="A5152" s="139" t="s">
        <v>52</v>
      </c>
      <c r="B5152" s="280" t="s">
        <v>3</v>
      </c>
      <c r="C5152" s="280" t="s">
        <v>105</v>
      </c>
      <c r="D5152" s="366" t="s">
        <v>692</v>
      </c>
      <c r="E5152" s="280" t="s">
        <v>693</v>
      </c>
      <c r="F5152" s="283" t="s">
        <v>7807</v>
      </c>
      <c r="G5152" s="139" t="s">
        <v>7448</v>
      </c>
      <c r="H5152" s="139" t="s">
        <v>7449</v>
      </c>
      <c r="I5152" s="284">
        <v>45886</v>
      </c>
      <c r="J5152" s="139" t="s">
        <v>7988</v>
      </c>
      <c r="K5152" s="139" t="s">
        <v>7548</v>
      </c>
      <c r="L5152" s="139" t="s">
        <v>7703</v>
      </c>
      <c r="M5152" s="139" t="s">
        <v>7703</v>
      </c>
      <c r="N5152" s="139" t="s">
        <v>7703</v>
      </c>
      <c r="O5152" s="139" t="s">
        <v>7703</v>
      </c>
      <c r="P5152" s="139" t="s">
        <v>7703</v>
      </c>
      <c r="Q5152" s="139" t="s">
        <v>7703</v>
      </c>
      <c r="R5152" s="139" t="s">
        <v>7446</v>
      </c>
    </row>
    <row r="5153" spans="1:18" ht="15" customHeight="1">
      <c r="A5153" s="139" t="s">
        <v>52</v>
      </c>
      <c r="B5153" s="280" t="s">
        <v>3</v>
      </c>
      <c r="C5153" s="280" t="s">
        <v>105</v>
      </c>
      <c r="D5153" s="366" t="s">
        <v>8382</v>
      </c>
      <c r="E5153" s="280" t="s">
        <v>8383</v>
      </c>
      <c r="F5153" s="283" t="s">
        <v>7807</v>
      </c>
      <c r="G5153" s="139" t="s">
        <v>7448</v>
      </c>
      <c r="H5153" s="139" t="s">
        <v>7449</v>
      </c>
      <c r="I5153" s="284">
        <v>45886</v>
      </c>
      <c r="J5153" s="139" t="s">
        <v>7988</v>
      </c>
      <c r="K5153" s="139" t="s">
        <v>7887</v>
      </c>
      <c r="L5153" s="139" t="s">
        <v>7703</v>
      </c>
      <c r="M5153" s="139" t="s">
        <v>7703</v>
      </c>
      <c r="N5153" s="139" t="s">
        <v>7703</v>
      </c>
      <c r="O5153" s="139" t="s">
        <v>7703</v>
      </c>
      <c r="P5153" s="139" t="s">
        <v>7703</v>
      </c>
      <c r="Q5153" s="139" t="s">
        <v>7703</v>
      </c>
      <c r="R5153" s="139" t="s">
        <v>7437</v>
      </c>
    </row>
    <row r="5154" spans="1:18" ht="15" customHeight="1">
      <c r="A5154" s="139" t="s">
        <v>52</v>
      </c>
      <c r="B5154" s="280" t="s">
        <v>3</v>
      </c>
      <c r="C5154" s="280" t="s">
        <v>105</v>
      </c>
      <c r="D5154" s="366" t="s">
        <v>8186</v>
      </c>
      <c r="E5154" s="280" t="s">
        <v>8187</v>
      </c>
      <c r="F5154" s="283" t="s">
        <v>8327</v>
      </c>
      <c r="G5154" s="139" t="s">
        <v>7896</v>
      </c>
      <c r="H5154" s="139" t="s">
        <v>7525</v>
      </c>
      <c r="I5154" s="284">
        <v>45831</v>
      </c>
      <c r="J5154" s="139" t="s">
        <v>8202</v>
      </c>
      <c r="K5154" s="139" t="s">
        <v>7465</v>
      </c>
      <c r="L5154" s="139" t="s">
        <v>7703</v>
      </c>
      <c r="M5154" s="139" t="s">
        <v>7703</v>
      </c>
      <c r="N5154" s="139" t="s">
        <v>7703</v>
      </c>
      <c r="O5154" s="139" t="s">
        <v>7703</v>
      </c>
      <c r="P5154" s="139" t="s">
        <v>7703</v>
      </c>
      <c r="Q5154" s="139" t="s">
        <v>7703</v>
      </c>
      <c r="R5154" s="139" t="s">
        <v>7437</v>
      </c>
    </row>
    <row r="5155" spans="1:18" ht="15" customHeight="1">
      <c r="A5155" s="139" t="s">
        <v>52</v>
      </c>
      <c r="B5155" s="280" t="s">
        <v>3</v>
      </c>
      <c r="C5155" s="280" t="s">
        <v>105</v>
      </c>
      <c r="D5155" s="366" t="s">
        <v>3711</v>
      </c>
      <c r="E5155" s="280" t="s">
        <v>3712</v>
      </c>
      <c r="F5155" s="283" t="s">
        <v>7807</v>
      </c>
      <c r="G5155" s="139" t="s">
        <v>7448</v>
      </c>
      <c r="H5155" s="139" t="s">
        <v>7449</v>
      </c>
      <c r="I5155" s="284">
        <v>45886</v>
      </c>
      <c r="J5155" s="139" t="s">
        <v>7988</v>
      </c>
      <c r="K5155" s="139" t="s">
        <v>7710</v>
      </c>
      <c r="L5155" s="139" t="s">
        <v>7703</v>
      </c>
      <c r="M5155" s="139" t="s">
        <v>7703</v>
      </c>
      <c r="N5155" s="139" t="s">
        <v>7703</v>
      </c>
      <c r="O5155" s="139" t="s">
        <v>7703</v>
      </c>
      <c r="P5155" s="139" t="s">
        <v>7703</v>
      </c>
      <c r="Q5155" s="139" t="s">
        <v>7703</v>
      </c>
      <c r="R5155" s="139" t="s">
        <v>7528</v>
      </c>
    </row>
    <row r="5156" spans="1:18" ht="15" customHeight="1">
      <c r="A5156" s="139" t="s">
        <v>52</v>
      </c>
      <c r="B5156" s="280" t="s">
        <v>3</v>
      </c>
      <c r="C5156" s="280" t="s">
        <v>105</v>
      </c>
      <c r="D5156" s="366" t="s">
        <v>4360</v>
      </c>
      <c r="E5156" s="280" t="s">
        <v>4361</v>
      </c>
      <c r="F5156" s="283" t="s">
        <v>7807</v>
      </c>
      <c r="G5156" s="139" t="s">
        <v>7448</v>
      </c>
      <c r="H5156" s="139" t="s">
        <v>7449</v>
      </c>
      <c r="I5156" s="284">
        <v>45886</v>
      </c>
      <c r="J5156" s="139" t="s">
        <v>7988</v>
      </c>
      <c r="K5156" s="139" t="s">
        <v>7548</v>
      </c>
      <c r="L5156" s="139" t="s">
        <v>7703</v>
      </c>
      <c r="M5156" s="139" t="s">
        <v>7703</v>
      </c>
      <c r="N5156" s="139" t="s">
        <v>7703</v>
      </c>
      <c r="O5156" s="139" t="s">
        <v>7703</v>
      </c>
      <c r="P5156" s="139" t="s">
        <v>7703</v>
      </c>
      <c r="Q5156" s="139" t="s">
        <v>7703</v>
      </c>
      <c r="R5156" s="139" t="s">
        <v>7437</v>
      </c>
    </row>
    <row r="5157" spans="1:18" ht="15" customHeight="1">
      <c r="A5157" s="139" t="s">
        <v>52</v>
      </c>
      <c r="B5157" s="280" t="s">
        <v>3</v>
      </c>
      <c r="C5157" s="280" t="s">
        <v>105</v>
      </c>
      <c r="D5157" s="366" t="s">
        <v>6943</v>
      </c>
      <c r="E5157" s="280" t="s">
        <v>6944</v>
      </c>
      <c r="F5157" s="283" t="s">
        <v>7807</v>
      </c>
      <c r="G5157" s="139" t="s">
        <v>7448</v>
      </c>
      <c r="H5157" s="139" t="s">
        <v>7449</v>
      </c>
      <c r="I5157" s="284">
        <v>45886</v>
      </c>
      <c r="J5157" s="139" t="s">
        <v>7988</v>
      </c>
      <c r="K5157" s="139" t="s">
        <v>7436</v>
      </c>
      <c r="L5157" s="139" t="s">
        <v>7703</v>
      </c>
      <c r="M5157" s="139" t="s">
        <v>7703</v>
      </c>
      <c r="N5157" s="139" t="s">
        <v>7703</v>
      </c>
      <c r="O5157" s="139" t="s">
        <v>7703</v>
      </c>
      <c r="P5157" s="139" t="s">
        <v>7703</v>
      </c>
      <c r="Q5157" s="139" t="s">
        <v>7703</v>
      </c>
      <c r="R5157" s="139" t="s">
        <v>7437</v>
      </c>
    </row>
    <row r="5158" spans="1:18" ht="15" customHeight="1">
      <c r="A5158" s="139" t="s">
        <v>52</v>
      </c>
      <c r="B5158" s="280" t="s">
        <v>3</v>
      </c>
      <c r="C5158" s="280" t="s">
        <v>143</v>
      </c>
      <c r="D5158" s="366" t="s">
        <v>6862</v>
      </c>
      <c r="E5158" s="280" t="s">
        <v>6863</v>
      </c>
      <c r="F5158" s="283" t="s">
        <v>7807</v>
      </c>
      <c r="G5158" s="139" t="s">
        <v>7448</v>
      </c>
      <c r="H5158" s="139" t="s">
        <v>7449</v>
      </c>
      <c r="I5158" s="284">
        <v>45886</v>
      </c>
      <c r="J5158" s="139" t="s">
        <v>7988</v>
      </c>
      <c r="K5158" s="139" t="s">
        <v>7650</v>
      </c>
      <c r="L5158" s="139" t="s">
        <v>7703</v>
      </c>
      <c r="M5158" s="139" t="s">
        <v>7703</v>
      </c>
      <c r="N5158" s="139" t="s">
        <v>7703</v>
      </c>
      <c r="O5158" s="139" t="s">
        <v>7703</v>
      </c>
      <c r="P5158" s="139" t="s">
        <v>7703</v>
      </c>
      <c r="Q5158" s="139" t="s">
        <v>7703</v>
      </c>
      <c r="R5158" s="139" t="s">
        <v>7437</v>
      </c>
    </row>
    <row r="5159" spans="1:18" ht="15" customHeight="1">
      <c r="A5159" s="139" t="s">
        <v>52</v>
      </c>
      <c r="B5159" s="280" t="s">
        <v>3</v>
      </c>
      <c r="C5159" s="280" t="s">
        <v>105</v>
      </c>
      <c r="D5159" s="366" t="s">
        <v>2719</v>
      </c>
      <c r="E5159" s="280" t="s">
        <v>2720</v>
      </c>
      <c r="F5159" s="283" t="s">
        <v>7492</v>
      </c>
      <c r="G5159" s="139" t="s">
        <v>7492</v>
      </c>
      <c r="H5159" s="139" t="s">
        <v>7492</v>
      </c>
      <c r="I5159" s="284">
        <v>45887</v>
      </c>
      <c r="J5159" s="139" t="s">
        <v>7988</v>
      </c>
      <c r="K5159" s="139" t="s">
        <v>7583</v>
      </c>
      <c r="L5159" s="139" t="s">
        <v>7703</v>
      </c>
      <c r="M5159" s="139" t="s">
        <v>7703</v>
      </c>
      <c r="N5159" s="139" t="s">
        <v>7703</v>
      </c>
      <c r="O5159" s="139" t="s">
        <v>7703</v>
      </c>
      <c r="P5159" s="139" t="s">
        <v>7703</v>
      </c>
      <c r="Q5159" s="139" t="s">
        <v>7703</v>
      </c>
      <c r="R5159" s="139" t="s">
        <v>7437</v>
      </c>
    </row>
    <row r="5160" spans="1:18" ht="15" customHeight="1">
      <c r="A5160" s="139" t="s">
        <v>52</v>
      </c>
      <c r="B5160" s="280" t="s">
        <v>3</v>
      </c>
      <c r="C5160" s="280" t="s">
        <v>352</v>
      </c>
      <c r="D5160" s="366" t="s">
        <v>4525</v>
      </c>
      <c r="E5160" s="280" t="s">
        <v>4526</v>
      </c>
      <c r="F5160" s="283" t="s">
        <v>8410</v>
      </c>
      <c r="G5160" s="139" t="s">
        <v>7433</v>
      </c>
      <c r="H5160" s="139" t="s">
        <v>7433</v>
      </c>
      <c r="I5160" s="284">
        <v>45887</v>
      </c>
      <c r="J5160" s="139" t="s">
        <v>7989</v>
      </c>
      <c r="K5160" s="139" t="s">
        <v>7710</v>
      </c>
      <c r="L5160" s="139" t="s">
        <v>7703</v>
      </c>
      <c r="M5160" s="139" t="s">
        <v>7703</v>
      </c>
      <c r="N5160" s="139" t="s">
        <v>7703</v>
      </c>
      <c r="O5160" s="139" t="s">
        <v>7703</v>
      </c>
      <c r="P5160" s="139" t="s">
        <v>7703</v>
      </c>
      <c r="Q5160" s="139" t="s">
        <v>7703</v>
      </c>
      <c r="R5160" s="139" t="s">
        <v>7528</v>
      </c>
    </row>
    <row r="5161" spans="1:18" ht="15" customHeight="1">
      <c r="A5161" s="139" t="s">
        <v>52</v>
      </c>
      <c r="B5161" s="280" t="s">
        <v>3</v>
      </c>
      <c r="C5161" s="280" t="s">
        <v>143</v>
      </c>
      <c r="D5161" s="366" t="s">
        <v>8235</v>
      </c>
      <c r="E5161" s="280" t="s">
        <v>3337</v>
      </c>
      <c r="F5161" s="283" t="s">
        <v>8410</v>
      </c>
      <c r="G5161" s="139" t="s">
        <v>7433</v>
      </c>
      <c r="H5161" s="139" t="s">
        <v>7433</v>
      </c>
      <c r="I5161" s="284">
        <v>45889</v>
      </c>
      <c r="J5161" s="139" t="s">
        <v>8339</v>
      </c>
      <c r="K5161" s="139" t="s">
        <v>7436</v>
      </c>
      <c r="L5161" s="139" t="s">
        <v>7703</v>
      </c>
      <c r="M5161" s="139" t="s">
        <v>7703</v>
      </c>
      <c r="N5161" s="139" t="s">
        <v>7703</v>
      </c>
      <c r="O5161" s="139" t="s">
        <v>7703</v>
      </c>
      <c r="P5161" s="139" t="s">
        <v>7703</v>
      </c>
      <c r="Q5161" s="139" t="s">
        <v>7703</v>
      </c>
      <c r="R5161" s="139" t="s">
        <v>7703</v>
      </c>
    </row>
    <row r="5162" spans="1:18" ht="15" customHeight="1">
      <c r="A5162" s="139" t="s">
        <v>52</v>
      </c>
      <c r="B5162" s="280" t="s">
        <v>3</v>
      </c>
      <c r="C5162" s="280" t="s">
        <v>143</v>
      </c>
      <c r="D5162" s="366" t="s">
        <v>8386</v>
      </c>
      <c r="E5162" s="280" t="s">
        <v>8387</v>
      </c>
      <c r="F5162" s="283" t="s">
        <v>7544</v>
      </c>
      <c r="G5162" s="139" t="s">
        <v>7534</v>
      </c>
      <c r="H5162" s="139" t="s">
        <v>7434</v>
      </c>
      <c r="I5162" s="284">
        <v>45894</v>
      </c>
      <c r="J5162" s="139" t="s">
        <v>8374</v>
      </c>
      <c r="K5162" s="139" t="s">
        <v>7516</v>
      </c>
      <c r="L5162" s="139" t="s">
        <v>7703</v>
      </c>
      <c r="M5162" s="139" t="s">
        <v>7703</v>
      </c>
      <c r="N5162" s="139" t="s">
        <v>7703</v>
      </c>
      <c r="O5162" s="139" t="s">
        <v>7703</v>
      </c>
      <c r="P5162" s="139" t="s">
        <v>7703</v>
      </c>
      <c r="Q5162" s="139" t="s">
        <v>7703</v>
      </c>
      <c r="R5162" s="139" t="s">
        <v>7437</v>
      </c>
    </row>
    <row r="5163" spans="1:18" ht="15" customHeight="1">
      <c r="A5163" s="139" t="s">
        <v>52</v>
      </c>
      <c r="B5163" s="280" t="s">
        <v>3</v>
      </c>
      <c r="C5163" s="280" t="s">
        <v>105</v>
      </c>
      <c r="D5163" s="366" t="s">
        <v>5140</v>
      </c>
      <c r="E5163" s="280" t="s">
        <v>5141</v>
      </c>
      <c r="F5163" s="283" t="s">
        <v>7739</v>
      </c>
      <c r="G5163" s="139" t="s">
        <v>7896</v>
      </c>
      <c r="H5163" s="139" t="s">
        <v>7525</v>
      </c>
      <c r="I5163" s="284">
        <v>45895</v>
      </c>
      <c r="J5163" s="139" t="s">
        <v>7987</v>
      </c>
      <c r="K5163" s="139" t="s">
        <v>8413</v>
      </c>
      <c r="L5163" s="139" t="s">
        <v>7703</v>
      </c>
      <c r="M5163" s="139" t="s">
        <v>7703</v>
      </c>
      <c r="N5163" s="139" t="s">
        <v>7703</v>
      </c>
      <c r="O5163" s="139" t="s">
        <v>7703</v>
      </c>
      <c r="P5163" s="139" t="s">
        <v>7703</v>
      </c>
      <c r="Q5163" s="139" t="s">
        <v>7703</v>
      </c>
      <c r="R5163" s="139" t="s">
        <v>7437</v>
      </c>
    </row>
    <row r="5164" spans="1:18" ht="15" customHeight="1">
      <c r="A5164" s="139" t="s">
        <v>52</v>
      </c>
      <c r="B5164" s="280" t="s">
        <v>3</v>
      </c>
      <c r="C5164" s="280" t="s">
        <v>105</v>
      </c>
      <c r="D5164" s="366" t="s">
        <v>6505</v>
      </c>
      <c r="E5164" s="280" t="s">
        <v>6506</v>
      </c>
      <c r="F5164" s="283" t="s">
        <v>7917</v>
      </c>
      <c r="G5164" s="139" t="s">
        <v>7534</v>
      </c>
      <c r="H5164" s="139" t="s">
        <v>7577</v>
      </c>
      <c r="I5164" s="284">
        <v>45899</v>
      </c>
      <c r="J5164" s="139" t="s">
        <v>7987</v>
      </c>
      <c r="K5164" s="139" t="s">
        <v>7668</v>
      </c>
      <c r="L5164" s="139" t="s">
        <v>7703</v>
      </c>
      <c r="M5164" s="139" t="s">
        <v>7703</v>
      </c>
      <c r="N5164" s="139" t="s">
        <v>7703</v>
      </c>
      <c r="O5164" s="139" t="s">
        <v>7703</v>
      </c>
      <c r="P5164" s="139" t="s">
        <v>7703</v>
      </c>
      <c r="Q5164" s="139" t="s">
        <v>7703</v>
      </c>
      <c r="R5164" s="139" t="s">
        <v>7446</v>
      </c>
    </row>
    <row r="5165" spans="1:18" ht="15" customHeight="1">
      <c r="A5165" s="139" t="s">
        <v>52</v>
      </c>
      <c r="B5165" s="280" t="s">
        <v>3</v>
      </c>
      <c r="C5165" s="280" t="s">
        <v>105</v>
      </c>
      <c r="D5165" s="366" t="s">
        <v>3806</v>
      </c>
      <c r="E5165" s="280" t="s">
        <v>3807</v>
      </c>
      <c r="F5165" s="283" t="s">
        <v>187</v>
      </c>
      <c r="G5165" s="139" t="s">
        <v>7463</v>
      </c>
      <c r="H5165" s="139" t="s">
        <v>7434</v>
      </c>
      <c r="I5165" s="284">
        <v>45900</v>
      </c>
      <c r="J5165" s="139" t="s">
        <v>8374</v>
      </c>
      <c r="K5165" s="139" t="s">
        <v>7527</v>
      </c>
      <c r="L5165" s="139" t="s">
        <v>7703</v>
      </c>
      <c r="M5165" s="139" t="s">
        <v>7703</v>
      </c>
      <c r="N5165" s="139" t="s">
        <v>7703</v>
      </c>
      <c r="O5165" s="139" t="s">
        <v>7703</v>
      </c>
      <c r="P5165" s="139" t="s">
        <v>7703</v>
      </c>
      <c r="Q5165" s="139" t="s">
        <v>7703</v>
      </c>
      <c r="R5165" s="139" t="s">
        <v>7437</v>
      </c>
    </row>
    <row r="5166" spans="1:18" ht="15" customHeight="1">
      <c r="A5166" s="139" t="s">
        <v>52</v>
      </c>
      <c r="B5166" s="280" t="s">
        <v>3</v>
      </c>
      <c r="C5166" s="280" t="s">
        <v>105</v>
      </c>
      <c r="D5166" s="366" t="s">
        <v>3494</v>
      </c>
      <c r="E5166" s="280" t="s">
        <v>3495</v>
      </c>
      <c r="F5166" s="283" t="s">
        <v>7452</v>
      </c>
      <c r="G5166" s="347" t="s">
        <v>7453</v>
      </c>
      <c r="H5166" s="347" t="s">
        <v>7449</v>
      </c>
      <c r="I5166" s="284">
        <v>45900</v>
      </c>
      <c r="J5166" s="139" t="s">
        <v>8374</v>
      </c>
      <c r="K5166" s="139" t="s">
        <v>7548</v>
      </c>
      <c r="L5166" s="139" t="s">
        <v>7703</v>
      </c>
      <c r="M5166" s="139" t="s">
        <v>7703</v>
      </c>
      <c r="N5166" s="139" t="s">
        <v>7703</v>
      </c>
      <c r="O5166" s="139" t="s">
        <v>7703</v>
      </c>
      <c r="P5166" s="139" t="s">
        <v>7703</v>
      </c>
      <c r="Q5166" s="139" t="s">
        <v>7703</v>
      </c>
      <c r="R5166" s="139" t="s">
        <v>7437</v>
      </c>
    </row>
    <row r="5167" spans="1:18" ht="15" customHeight="1">
      <c r="A5167" s="139" t="s">
        <v>52</v>
      </c>
      <c r="B5167" s="280" t="s">
        <v>3</v>
      </c>
      <c r="C5167" s="280" t="s">
        <v>1058</v>
      </c>
      <c r="D5167" s="366" t="s">
        <v>6122</v>
      </c>
      <c r="E5167" s="280" t="s">
        <v>6123</v>
      </c>
      <c r="F5167" s="283" t="s">
        <v>7738</v>
      </c>
      <c r="G5167" s="139" t="s">
        <v>7896</v>
      </c>
      <c r="H5167" s="139" t="s">
        <v>7525</v>
      </c>
      <c r="I5167" s="284">
        <v>45892</v>
      </c>
      <c r="J5167" s="139" t="s">
        <v>8388</v>
      </c>
      <c r="K5167" s="139" t="s">
        <v>7547</v>
      </c>
      <c r="L5167" s="139" t="s">
        <v>7703</v>
      </c>
      <c r="M5167" s="139" t="s">
        <v>7703</v>
      </c>
      <c r="N5167" s="139" t="s">
        <v>7703</v>
      </c>
      <c r="O5167" s="139" t="s">
        <v>7703</v>
      </c>
      <c r="P5167" s="139" t="s">
        <v>7703</v>
      </c>
      <c r="Q5167" s="139" t="s">
        <v>7703</v>
      </c>
      <c r="R5167" s="139" t="s">
        <v>7437</v>
      </c>
    </row>
    <row r="5168" spans="1:18" ht="15" customHeight="1">
      <c r="A5168" s="139" t="s">
        <v>52</v>
      </c>
      <c r="B5168" s="280" t="s">
        <v>3</v>
      </c>
      <c r="C5168" s="280" t="s">
        <v>105</v>
      </c>
      <c r="D5168" s="366" t="s">
        <v>4578</v>
      </c>
      <c r="E5168" s="280" t="s">
        <v>4579</v>
      </c>
      <c r="F5168" s="283" t="s">
        <v>7578</v>
      </c>
      <c r="G5168" s="139" t="s">
        <v>7502</v>
      </c>
      <c r="H5168" s="139" t="s">
        <v>7434</v>
      </c>
      <c r="I5168" s="284">
        <v>45890</v>
      </c>
      <c r="J5168" s="139" t="s">
        <v>8388</v>
      </c>
      <c r="K5168" s="139" t="s">
        <v>7675</v>
      </c>
      <c r="L5168" s="139" t="s">
        <v>7703</v>
      </c>
      <c r="M5168" s="139" t="s">
        <v>7703</v>
      </c>
      <c r="N5168" s="139" t="s">
        <v>7703</v>
      </c>
      <c r="O5168" s="139" t="s">
        <v>7703</v>
      </c>
      <c r="P5168" s="139" t="s">
        <v>7703</v>
      </c>
      <c r="Q5168" s="139" t="s">
        <v>7703</v>
      </c>
      <c r="R5168" s="139" t="s">
        <v>7437</v>
      </c>
    </row>
    <row r="5169" spans="1:18" ht="15" customHeight="1">
      <c r="A5169" s="139" t="s">
        <v>52</v>
      </c>
      <c r="B5169" s="280" t="s">
        <v>3</v>
      </c>
      <c r="C5169" s="280" t="s">
        <v>143</v>
      </c>
      <c r="D5169" s="366" t="s">
        <v>8396</v>
      </c>
      <c r="E5169" s="280" t="s">
        <v>8397</v>
      </c>
      <c r="F5169" s="283" t="s">
        <v>8398</v>
      </c>
      <c r="G5169" s="139" t="s">
        <v>7497</v>
      </c>
      <c r="H5169" s="139" t="s">
        <v>1365</v>
      </c>
      <c r="I5169" s="284">
        <v>45870</v>
      </c>
      <c r="J5169" s="139" t="s">
        <v>8339</v>
      </c>
      <c r="K5169" s="139" t="s">
        <v>7650</v>
      </c>
      <c r="L5169" s="139" t="s">
        <v>7703</v>
      </c>
      <c r="M5169" s="139" t="s">
        <v>7703</v>
      </c>
      <c r="N5169" s="139" t="s">
        <v>7703</v>
      </c>
      <c r="O5169" s="139" t="s">
        <v>7703</v>
      </c>
      <c r="P5169" s="139" t="s">
        <v>7703</v>
      </c>
      <c r="Q5169" s="139" t="s">
        <v>7703</v>
      </c>
      <c r="R5169" s="139" t="s">
        <v>7437</v>
      </c>
    </row>
    <row r="5170" spans="1:18" ht="15" customHeight="1">
      <c r="A5170" s="139" t="s">
        <v>52</v>
      </c>
      <c r="B5170" s="280" t="s">
        <v>3</v>
      </c>
      <c r="C5170" s="280" t="s">
        <v>105</v>
      </c>
      <c r="D5170" s="366" t="s">
        <v>8394</v>
      </c>
      <c r="E5170" s="280" t="s">
        <v>8395</v>
      </c>
      <c r="F5170" s="283" t="s">
        <v>7544</v>
      </c>
      <c r="G5170" s="139" t="s">
        <v>7534</v>
      </c>
      <c r="H5170" s="139" t="s">
        <v>7434</v>
      </c>
      <c r="I5170" s="284">
        <v>45870</v>
      </c>
      <c r="J5170" s="139" t="s">
        <v>8339</v>
      </c>
      <c r="K5170" s="139" t="s">
        <v>7547</v>
      </c>
      <c r="L5170" s="139" t="s">
        <v>7703</v>
      </c>
      <c r="M5170" s="139" t="s">
        <v>7703</v>
      </c>
      <c r="N5170" s="139" t="s">
        <v>7703</v>
      </c>
      <c r="O5170" s="139" t="s">
        <v>7703</v>
      </c>
      <c r="P5170" s="139" t="s">
        <v>7703</v>
      </c>
      <c r="Q5170" s="139" t="s">
        <v>7703</v>
      </c>
      <c r="R5170" s="139" t="s">
        <v>7703</v>
      </c>
    </row>
    <row r="5171" spans="1:18" ht="15" customHeight="1">
      <c r="A5171" s="139" t="s">
        <v>52</v>
      </c>
      <c r="B5171" s="280" t="s">
        <v>3</v>
      </c>
      <c r="C5171" s="280" t="s">
        <v>105</v>
      </c>
      <c r="D5171" s="366" t="s">
        <v>8054</v>
      </c>
      <c r="E5171" s="280" t="s">
        <v>8055</v>
      </c>
      <c r="F5171" s="283" t="s">
        <v>7894</v>
      </c>
      <c r="G5171" s="139" t="s">
        <v>7861</v>
      </c>
      <c r="H5171" s="139" t="s">
        <v>7525</v>
      </c>
      <c r="I5171" s="284">
        <v>45839</v>
      </c>
      <c r="J5171" s="139" t="s">
        <v>8304</v>
      </c>
      <c r="K5171" s="139" t="s">
        <v>8373</v>
      </c>
      <c r="L5171" s="139"/>
      <c r="M5171" s="139"/>
      <c r="N5171" s="139"/>
      <c r="O5171" s="139"/>
      <c r="P5171" s="139"/>
      <c r="Q5171" s="139"/>
      <c r="R5171" s="139"/>
    </row>
    <row r="5172" spans="1:18" ht="15" customHeight="1">
      <c r="A5172" s="139" t="s">
        <v>52</v>
      </c>
      <c r="B5172" s="280" t="s">
        <v>3</v>
      </c>
      <c r="C5172" s="280" t="s">
        <v>143</v>
      </c>
      <c r="D5172" s="366" t="s">
        <v>6091</v>
      </c>
      <c r="E5172" s="280" t="s">
        <v>6092</v>
      </c>
      <c r="F5172" s="283" t="s">
        <v>7917</v>
      </c>
      <c r="G5172" s="139" t="s">
        <v>7534</v>
      </c>
      <c r="H5172" s="139" t="s">
        <v>7577</v>
      </c>
      <c r="I5172" s="284">
        <v>45899</v>
      </c>
      <c r="J5172" s="139" t="s">
        <v>7987</v>
      </c>
      <c r="K5172" s="139" t="s">
        <v>7668</v>
      </c>
      <c r="L5172" s="139"/>
      <c r="M5172" s="139"/>
      <c r="N5172" s="139"/>
      <c r="O5172" s="139"/>
      <c r="P5172" s="139"/>
      <c r="Q5172" s="139"/>
      <c r="R5172" s="139"/>
    </row>
    <row r="5173" spans="1:18" ht="15" customHeight="1">
      <c r="A5173" s="139" t="s">
        <v>52</v>
      </c>
      <c r="B5173" s="280" t="s">
        <v>3</v>
      </c>
      <c r="C5173" s="280" t="s">
        <v>105</v>
      </c>
      <c r="D5173" s="366" t="s">
        <v>262</v>
      </c>
      <c r="E5173" s="280" t="s">
        <v>263</v>
      </c>
      <c r="F5173" s="283" t="s">
        <v>7807</v>
      </c>
      <c r="G5173" s="139" t="s">
        <v>7448</v>
      </c>
      <c r="H5173" s="139" t="s">
        <v>7449</v>
      </c>
      <c r="I5173" s="363">
        <v>45886</v>
      </c>
      <c r="J5173" s="280" t="s">
        <v>7988</v>
      </c>
      <c r="K5173" s="139" t="s">
        <v>7436</v>
      </c>
      <c r="L5173" s="139"/>
      <c r="M5173" s="139"/>
      <c r="N5173" s="139"/>
      <c r="O5173" s="139"/>
      <c r="P5173" s="139"/>
      <c r="Q5173" s="139"/>
      <c r="R5173" s="282" t="s">
        <v>7437</v>
      </c>
    </row>
    <row r="5174" spans="1:18" ht="15" customHeight="1">
      <c r="A5174" s="139" t="s">
        <v>52</v>
      </c>
      <c r="B5174" s="280" t="s">
        <v>3</v>
      </c>
      <c r="C5174" s="280" t="s">
        <v>105</v>
      </c>
      <c r="D5174" s="366" t="s">
        <v>8149</v>
      </c>
      <c r="E5174" s="280" t="s">
        <v>8150</v>
      </c>
      <c r="F5174" s="283" t="s">
        <v>8321</v>
      </c>
      <c r="G5174" s="139" t="s">
        <v>7497</v>
      </c>
      <c r="H5174" s="139" t="s">
        <v>1365</v>
      </c>
      <c r="I5174" s="284">
        <v>45887</v>
      </c>
      <c r="J5174" s="139" t="s">
        <v>7989</v>
      </c>
      <c r="K5174" s="139" t="s">
        <v>7703</v>
      </c>
      <c r="L5174" s="139" t="s">
        <v>7703</v>
      </c>
      <c r="M5174" s="139" t="s">
        <v>7703</v>
      </c>
      <c r="N5174" s="139" t="s">
        <v>7703</v>
      </c>
      <c r="O5174" s="139" t="s">
        <v>7703</v>
      </c>
      <c r="P5174" s="139" t="s">
        <v>7703</v>
      </c>
      <c r="Q5174" s="139" t="s">
        <v>7703</v>
      </c>
      <c r="R5174" s="139" t="s">
        <v>7437</v>
      </c>
    </row>
    <row r="5175" spans="1:18" ht="15" customHeight="1">
      <c r="A5175" s="139" t="s">
        <v>52</v>
      </c>
      <c r="B5175" s="280" t="s">
        <v>3</v>
      </c>
      <c r="C5175" s="280" t="s">
        <v>105</v>
      </c>
      <c r="D5175" s="366" t="s">
        <v>6859</v>
      </c>
      <c r="E5175" s="280" t="s">
        <v>6860</v>
      </c>
      <c r="F5175" s="283" t="s">
        <v>8327</v>
      </c>
      <c r="G5175" s="139" t="s">
        <v>7896</v>
      </c>
      <c r="H5175" s="139" t="s">
        <v>7525</v>
      </c>
      <c r="I5175" s="284">
        <v>45839</v>
      </c>
      <c r="J5175" s="139" t="s">
        <v>8304</v>
      </c>
      <c r="K5175" s="139" t="s">
        <v>7465</v>
      </c>
      <c r="L5175" s="139" t="s">
        <v>7703</v>
      </c>
      <c r="M5175" s="139" t="s">
        <v>7703</v>
      </c>
      <c r="N5175" s="139" t="s">
        <v>7703</v>
      </c>
      <c r="O5175" s="139" t="s">
        <v>7703</v>
      </c>
      <c r="P5175" s="139" t="s">
        <v>7703</v>
      </c>
      <c r="Q5175" s="139" t="s">
        <v>7703</v>
      </c>
      <c r="R5175" s="139" t="s">
        <v>7437</v>
      </c>
    </row>
    <row r="5176" spans="1:18" ht="15" customHeight="1">
      <c r="A5176" s="139" t="s">
        <v>52</v>
      </c>
      <c r="B5176" s="280" t="s">
        <v>3</v>
      </c>
      <c r="C5176" s="280" t="s">
        <v>105</v>
      </c>
      <c r="D5176" s="281" t="s">
        <v>3900</v>
      </c>
      <c r="E5176" s="282" t="s">
        <v>3901</v>
      </c>
      <c r="F5176" s="283" t="s">
        <v>7492</v>
      </c>
      <c r="G5176" s="139" t="s">
        <v>7492</v>
      </c>
      <c r="H5176" s="139" t="s">
        <v>7492</v>
      </c>
      <c r="I5176" s="363">
        <v>45784</v>
      </c>
      <c r="J5176" s="280" t="s">
        <v>8273</v>
      </c>
      <c r="K5176" s="313" t="s">
        <v>7593</v>
      </c>
      <c r="L5176" s="284" t="s">
        <v>7703</v>
      </c>
      <c r="M5176" s="280" t="s">
        <v>7703</v>
      </c>
      <c r="N5176" s="280" t="s">
        <v>7703</v>
      </c>
      <c r="O5176" s="347" t="s">
        <v>7703</v>
      </c>
      <c r="P5176" s="347" t="s">
        <v>7703</v>
      </c>
      <c r="Q5176" s="283" t="s">
        <v>7703</v>
      </c>
      <c r="R5176" s="139" t="s">
        <v>7437</v>
      </c>
    </row>
    <row r="5177" spans="1:18" ht="15" customHeight="1">
      <c r="A5177" s="139" t="s">
        <v>52</v>
      </c>
      <c r="B5177" s="280" t="s">
        <v>3</v>
      </c>
      <c r="C5177" s="280" t="s">
        <v>105</v>
      </c>
      <c r="D5177" s="281" t="s">
        <v>8182</v>
      </c>
      <c r="E5177" s="282" t="s">
        <v>8183</v>
      </c>
      <c r="F5177" s="283" t="s">
        <v>163</v>
      </c>
      <c r="G5177" s="139" t="s">
        <v>7433</v>
      </c>
      <c r="H5177" s="139" t="s">
        <v>7434</v>
      </c>
      <c r="I5177" s="363">
        <v>45809</v>
      </c>
      <c r="J5177" s="280" t="s">
        <v>8273</v>
      </c>
      <c r="K5177" s="313" t="s">
        <v>7465</v>
      </c>
      <c r="L5177" s="284" t="s">
        <v>7703</v>
      </c>
      <c r="M5177" s="280" t="s">
        <v>7703</v>
      </c>
      <c r="N5177" s="280" t="s">
        <v>7703</v>
      </c>
      <c r="O5177" s="347" t="s">
        <v>7703</v>
      </c>
      <c r="P5177" s="347" t="s">
        <v>7703</v>
      </c>
      <c r="Q5177" s="283" t="s">
        <v>7703</v>
      </c>
      <c r="R5177" s="139" t="s">
        <v>7437</v>
      </c>
    </row>
    <row r="5178" spans="1:18" ht="15" customHeight="1">
      <c r="A5178" s="139" t="s">
        <v>52</v>
      </c>
      <c r="B5178" s="280" t="s">
        <v>3</v>
      </c>
      <c r="C5178" s="305" t="s">
        <v>105</v>
      </c>
      <c r="D5178" s="281" t="s">
        <v>8250</v>
      </c>
      <c r="E5178" s="282" t="s">
        <v>8251</v>
      </c>
      <c r="F5178" s="307" t="s">
        <v>7544</v>
      </c>
      <c r="G5178" s="308" t="s">
        <v>7534</v>
      </c>
      <c r="H5178" s="308" t="s">
        <v>7434</v>
      </c>
      <c r="I5178" s="363">
        <v>45814</v>
      </c>
      <c r="J5178" s="280" t="s">
        <v>8298</v>
      </c>
      <c r="K5178" s="313" t="s">
        <v>7451</v>
      </c>
      <c r="L5178" s="284" t="s">
        <v>7703</v>
      </c>
      <c r="M5178" s="280" t="s">
        <v>7703</v>
      </c>
      <c r="N5178" s="280" t="s">
        <v>7703</v>
      </c>
      <c r="O5178" s="347" t="s">
        <v>7703</v>
      </c>
      <c r="P5178" s="347" t="s">
        <v>7703</v>
      </c>
      <c r="Q5178" s="283" t="s">
        <v>7703</v>
      </c>
      <c r="R5178" s="283" t="s">
        <v>7437</v>
      </c>
    </row>
    <row r="5179" spans="1:18" ht="15" customHeight="1">
      <c r="A5179" s="139" t="s">
        <v>52</v>
      </c>
      <c r="B5179" s="280" t="s">
        <v>3</v>
      </c>
      <c r="C5179" s="280" t="s">
        <v>105</v>
      </c>
      <c r="D5179" s="281" t="s">
        <v>4087</v>
      </c>
      <c r="E5179" s="282" t="s">
        <v>4088</v>
      </c>
      <c r="F5179" s="283" t="s">
        <v>163</v>
      </c>
      <c r="G5179" s="139" t="s">
        <v>7433</v>
      </c>
      <c r="H5179" s="139" t="s">
        <v>7434</v>
      </c>
      <c r="I5179" s="363">
        <v>45839</v>
      </c>
      <c r="J5179" s="280" t="s">
        <v>8304</v>
      </c>
      <c r="K5179" s="313" t="s">
        <v>7593</v>
      </c>
      <c r="L5179" s="284"/>
      <c r="M5179" s="280"/>
      <c r="N5179" s="280"/>
      <c r="O5179" s="347"/>
      <c r="P5179" s="347"/>
      <c r="Q5179" s="283"/>
      <c r="R5179" s="139" t="s">
        <v>7437</v>
      </c>
    </row>
    <row r="5180" spans="1:18" ht="15" customHeight="1">
      <c r="A5180" s="139" t="s">
        <v>52</v>
      </c>
      <c r="B5180" s="280" t="s">
        <v>3</v>
      </c>
      <c r="C5180" s="280" t="s">
        <v>105</v>
      </c>
      <c r="D5180" s="281" t="s">
        <v>6287</v>
      </c>
      <c r="E5180" s="282" t="s">
        <v>6288</v>
      </c>
      <c r="F5180" s="283" t="s">
        <v>187</v>
      </c>
      <c r="G5180" s="139" t="s">
        <v>7463</v>
      </c>
      <c r="H5180" s="139" t="s">
        <v>7434</v>
      </c>
      <c r="I5180" s="363">
        <v>45839</v>
      </c>
      <c r="J5180" s="280" t="s">
        <v>8304</v>
      </c>
      <c r="K5180" s="313" t="s">
        <v>7593</v>
      </c>
      <c r="L5180" s="284" t="s">
        <v>7703</v>
      </c>
      <c r="M5180" s="280" t="s">
        <v>7703</v>
      </c>
      <c r="N5180" s="280" t="s">
        <v>7703</v>
      </c>
      <c r="O5180" s="347" t="s">
        <v>7703</v>
      </c>
      <c r="P5180" s="347" t="s">
        <v>7703</v>
      </c>
      <c r="Q5180" s="283" t="s">
        <v>7703</v>
      </c>
      <c r="R5180" s="139" t="s">
        <v>7437</v>
      </c>
    </row>
    <row r="5181" spans="1:18" ht="15" customHeight="1">
      <c r="A5181" s="139" t="s">
        <v>52</v>
      </c>
      <c r="B5181" s="280" t="s">
        <v>3</v>
      </c>
      <c r="C5181" s="280" t="s">
        <v>105</v>
      </c>
      <c r="D5181" s="366" t="s">
        <v>8340</v>
      </c>
      <c r="E5181" s="280" t="s">
        <v>8341</v>
      </c>
      <c r="F5181" s="307" t="s">
        <v>7544</v>
      </c>
      <c r="G5181" s="308" t="s">
        <v>7534</v>
      </c>
      <c r="H5181" s="308" t="s">
        <v>7434</v>
      </c>
      <c r="I5181" s="284">
        <v>45839</v>
      </c>
      <c r="J5181" s="139" t="s">
        <v>8304</v>
      </c>
      <c r="K5181" s="139" t="s">
        <v>7547</v>
      </c>
      <c r="L5181" s="139" t="s">
        <v>7703</v>
      </c>
      <c r="M5181" s="139" t="s">
        <v>7703</v>
      </c>
      <c r="N5181" s="139" t="s">
        <v>7703</v>
      </c>
      <c r="O5181" s="139" t="s">
        <v>7703</v>
      </c>
      <c r="P5181" s="139" t="s">
        <v>7703</v>
      </c>
      <c r="Q5181" s="139" t="s">
        <v>7703</v>
      </c>
      <c r="R5181" s="139" t="s">
        <v>7437</v>
      </c>
    </row>
    <row r="5182" spans="1:18" ht="15" customHeight="1">
      <c r="A5182" s="139" t="s">
        <v>52</v>
      </c>
      <c r="B5182" s="280" t="s">
        <v>53</v>
      </c>
      <c r="C5182" s="280" t="s">
        <v>105</v>
      </c>
      <c r="D5182" s="366" t="s">
        <v>2975</v>
      </c>
      <c r="E5182" s="280" t="s">
        <v>2976</v>
      </c>
      <c r="F5182" s="283" t="s">
        <v>8088</v>
      </c>
      <c r="G5182" s="139" t="s">
        <v>7497</v>
      </c>
      <c r="H5182" s="139" t="s">
        <v>1365</v>
      </c>
      <c r="I5182" s="284">
        <v>45901</v>
      </c>
      <c r="J5182" s="139" t="s">
        <v>8414</v>
      </c>
      <c r="K5182" s="139" t="s">
        <v>7711</v>
      </c>
      <c r="L5182" s="139"/>
      <c r="M5182" s="139"/>
      <c r="N5182" s="139"/>
      <c r="O5182" s="139"/>
      <c r="P5182" s="139"/>
      <c r="Q5182" s="139"/>
      <c r="R5182" s="139" t="s">
        <v>7446</v>
      </c>
    </row>
    <row r="5183" spans="1:18" ht="15" customHeight="1">
      <c r="A5183" s="139" t="s">
        <v>52</v>
      </c>
      <c r="B5183" s="280" t="s">
        <v>53</v>
      </c>
      <c r="C5183" s="280" t="s">
        <v>105</v>
      </c>
      <c r="D5183" s="366" t="s">
        <v>3350</v>
      </c>
      <c r="E5183" s="280" t="s">
        <v>3351</v>
      </c>
      <c r="F5183" s="283" t="s">
        <v>187</v>
      </c>
      <c r="G5183" s="139" t="s">
        <v>7463</v>
      </c>
      <c r="H5183" s="139" t="s">
        <v>7434</v>
      </c>
      <c r="I5183" s="284">
        <v>45908</v>
      </c>
      <c r="J5183" s="139" t="s">
        <v>8415</v>
      </c>
      <c r="K5183" s="139" t="s">
        <v>7465</v>
      </c>
      <c r="L5183" s="139"/>
      <c r="M5183" s="139"/>
      <c r="N5183" s="139"/>
      <c r="O5183" s="139"/>
      <c r="P5183" s="139"/>
      <c r="Q5183" s="139"/>
      <c r="R5183" s="139" t="s">
        <v>7437</v>
      </c>
    </row>
    <row r="5184" spans="1:18" ht="15" customHeight="1">
      <c r="A5184" s="139" t="s">
        <v>52</v>
      </c>
      <c r="B5184" s="280" t="s">
        <v>53</v>
      </c>
      <c r="C5184" s="280" t="s">
        <v>105</v>
      </c>
      <c r="D5184" s="366" t="s">
        <v>5375</v>
      </c>
      <c r="E5184" s="280" t="s">
        <v>5376</v>
      </c>
      <c r="F5184" s="283" t="s">
        <v>187</v>
      </c>
      <c r="G5184" s="139" t="s">
        <v>7463</v>
      </c>
      <c r="H5184" s="139" t="s">
        <v>7434</v>
      </c>
      <c r="I5184" s="284">
        <v>45911</v>
      </c>
      <c r="J5184" s="139" t="s">
        <v>8415</v>
      </c>
      <c r="K5184" s="139" t="s">
        <v>7548</v>
      </c>
      <c r="L5184" s="139"/>
      <c r="M5184" s="139"/>
      <c r="N5184" s="139"/>
      <c r="O5184" s="139"/>
      <c r="P5184" s="139"/>
      <c r="Q5184" s="139"/>
      <c r="R5184" s="139" t="s">
        <v>7437</v>
      </c>
    </row>
    <row r="5185" spans="1:18" ht="15" customHeight="1">
      <c r="A5185" s="139" t="s">
        <v>52</v>
      </c>
      <c r="B5185" s="280" t="s">
        <v>53</v>
      </c>
      <c r="C5185" s="280" t="s">
        <v>143</v>
      </c>
      <c r="D5185" s="366" t="s">
        <v>1273</v>
      </c>
      <c r="E5185" s="280" t="s">
        <v>1274</v>
      </c>
      <c r="F5185" s="283" t="s">
        <v>187</v>
      </c>
      <c r="G5185" s="139" t="s">
        <v>7463</v>
      </c>
      <c r="H5185" s="139" t="s">
        <v>7434</v>
      </c>
      <c r="I5185" s="284">
        <v>45901</v>
      </c>
      <c r="J5185" s="139" t="s">
        <v>8414</v>
      </c>
      <c r="K5185" s="139" t="s">
        <v>7441</v>
      </c>
      <c r="L5185" s="139"/>
      <c r="M5185" s="139"/>
      <c r="N5185" s="139"/>
      <c r="O5185" s="139"/>
      <c r="P5185" s="139"/>
      <c r="Q5185" s="139"/>
      <c r="R5185" s="139" t="s">
        <v>7437</v>
      </c>
    </row>
    <row r="5186" spans="1:18" ht="15" customHeight="1">
      <c r="A5186" s="139" t="s">
        <v>52</v>
      </c>
      <c r="B5186" s="280" t="s">
        <v>53</v>
      </c>
      <c r="C5186" s="280" t="s">
        <v>105</v>
      </c>
      <c r="D5186" s="366" t="s">
        <v>2188</v>
      </c>
      <c r="E5186" s="280" t="s">
        <v>2189</v>
      </c>
      <c r="F5186" s="283" t="s">
        <v>7739</v>
      </c>
      <c r="G5186" s="139" t="s">
        <v>7896</v>
      </c>
      <c r="H5186" s="139" t="s">
        <v>7525</v>
      </c>
      <c r="I5186" s="284">
        <v>45901</v>
      </c>
      <c r="J5186" s="139" t="s">
        <v>8414</v>
      </c>
      <c r="K5186" s="139" t="s">
        <v>7716</v>
      </c>
      <c r="L5186" s="139"/>
      <c r="M5186" s="139"/>
      <c r="N5186" s="139"/>
      <c r="O5186" s="139"/>
      <c r="P5186" s="139"/>
      <c r="Q5186" s="139"/>
      <c r="R5186" s="139" t="s">
        <v>7437</v>
      </c>
    </row>
    <row r="5187" spans="1:18" ht="15" customHeight="1">
      <c r="A5187" s="139" t="s">
        <v>52</v>
      </c>
      <c r="B5187" s="280" t="s">
        <v>53</v>
      </c>
      <c r="C5187" s="280" t="s">
        <v>105</v>
      </c>
      <c r="D5187" s="366" t="s">
        <v>8289</v>
      </c>
      <c r="E5187" s="280" t="s">
        <v>8290</v>
      </c>
      <c r="F5187" s="283" t="s">
        <v>8090</v>
      </c>
      <c r="G5187" s="139" t="s">
        <v>7497</v>
      </c>
      <c r="H5187" s="139" t="s">
        <v>1365</v>
      </c>
      <c r="I5187" s="284">
        <v>45901</v>
      </c>
      <c r="J5187" s="139" t="s">
        <v>8414</v>
      </c>
      <c r="K5187" s="139" t="s">
        <v>7547</v>
      </c>
      <c r="L5187" s="139" t="s">
        <v>7703</v>
      </c>
      <c r="M5187" s="139" t="s">
        <v>7703</v>
      </c>
      <c r="N5187" s="139" t="s">
        <v>7703</v>
      </c>
      <c r="O5187" s="139" t="s">
        <v>7703</v>
      </c>
      <c r="P5187" s="139" t="s">
        <v>7703</v>
      </c>
      <c r="Q5187" s="139" t="s">
        <v>7703</v>
      </c>
      <c r="R5187" s="139" t="s">
        <v>7437</v>
      </c>
    </row>
    <row r="5188" spans="1:18" ht="15" customHeight="1">
      <c r="A5188" s="139" t="s">
        <v>52</v>
      </c>
      <c r="B5188" s="280" t="s">
        <v>53</v>
      </c>
      <c r="C5188" s="280" t="s">
        <v>105</v>
      </c>
      <c r="D5188" s="366" t="s">
        <v>664</v>
      </c>
      <c r="E5188" s="280" t="s">
        <v>665</v>
      </c>
      <c r="F5188" s="283" t="s">
        <v>8327</v>
      </c>
      <c r="G5188" s="139" t="s">
        <v>7896</v>
      </c>
      <c r="H5188" s="139" t="s">
        <v>7525</v>
      </c>
      <c r="I5188" s="284">
        <v>45901</v>
      </c>
      <c r="J5188" s="139" t="s">
        <v>8414</v>
      </c>
      <c r="K5188" s="139" t="s">
        <v>7451</v>
      </c>
      <c r="L5188" s="139"/>
      <c r="M5188" s="139"/>
      <c r="N5188" s="139"/>
      <c r="O5188" s="139"/>
      <c r="P5188" s="139"/>
      <c r="Q5188" s="139"/>
      <c r="R5188" s="139" t="s">
        <v>7437</v>
      </c>
    </row>
    <row r="5189" spans="1:18" ht="15" customHeight="1">
      <c r="A5189" s="139" t="s">
        <v>52</v>
      </c>
      <c r="B5189" s="280" t="s">
        <v>53</v>
      </c>
      <c r="C5189" s="280" t="s">
        <v>105</v>
      </c>
      <c r="D5189" s="366" t="s">
        <v>1637</v>
      </c>
      <c r="E5189" s="280" t="s">
        <v>1633</v>
      </c>
      <c r="F5189" s="283" t="s">
        <v>8327</v>
      </c>
      <c r="G5189" s="139" t="s">
        <v>7896</v>
      </c>
      <c r="H5189" s="139" t="s">
        <v>7525</v>
      </c>
      <c r="I5189" s="284">
        <v>45901</v>
      </c>
      <c r="J5189" s="139" t="s">
        <v>8414</v>
      </c>
      <c r="K5189" s="139" t="s">
        <v>7465</v>
      </c>
      <c r="L5189" s="139"/>
      <c r="M5189" s="139"/>
      <c r="N5189" s="139"/>
      <c r="O5189" s="139"/>
      <c r="P5189" s="139"/>
      <c r="Q5189" s="139"/>
      <c r="R5189" s="139" t="s">
        <v>7437</v>
      </c>
    </row>
    <row r="5190" spans="1:18" ht="15" customHeight="1">
      <c r="A5190" s="139" t="s">
        <v>52</v>
      </c>
      <c r="B5190" s="280" t="s">
        <v>53</v>
      </c>
      <c r="C5190" s="280" t="s">
        <v>105</v>
      </c>
      <c r="D5190" s="366" t="s">
        <v>3251</v>
      </c>
      <c r="E5190" s="280" t="s">
        <v>3252</v>
      </c>
      <c r="F5190" s="283" t="s">
        <v>8327</v>
      </c>
      <c r="G5190" s="139" t="s">
        <v>7896</v>
      </c>
      <c r="H5190" s="139" t="s">
        <v>7525</v>
      </c>
      <c r="I5190" s="284">
        <v>45901</v>
      </c>
      <c r="J5190" s="139" t="s">
        <v>8414</v>
      </c>
      <c r="K5190" s="139" t="s">
        <v>7465</v>
      </c>
      <c r="L5190" s="139"/>
      <c r="M5190" s="139"/>
      <c r="N5190" s="139"/>
      <c r="O5190" s="139"/>
      <c r="P5190" s="139"/>
      <c r="Q5190" s="139"/>
      <c r="R5190" s="139" t="s">
        <v>7437</v>
      </c>
    </row>
    <row r="5191" spans="1:18" ht="15" customHeight="1">
      <c r="A5191" s="139" t="s">
        <v>52</v>
      </c>
      <c r="B5191" s="280" t="s">
        <v>53</v>
      </c>
      <c r="C5191" s="280" t="s">
        <v>105</v>
      </c>
      <c r="D5191" s="366" t="s">
        <v>4511</v>
      </c>
      <c r="E5191" s="280" t="s">
        <v>4512</v>
      </c>
      <c r="F5191" s="283" t="s">
        <v>8327</v>
      </c>
      <c r="G5191" s="139" t="s">
        <v>7896</v>
      </c>
      <c r="H5191" s="139" t="s">
        <v>7525</v>
      </c>
      <c r="I5191" s="284">
        <v>45901</v>
      </c>
      <c r="J5191" s="139" t="s">
        <v>8414</v>
      </c>
      <c r="K5191" s="139" t="s">
        <v>7583</v>
      </c>
      <c r="L5191" s="139"/>
      <c r="M5191" s="139"/>
      <c r="N5191" s="139"/>
      <c r="O5191" s="139"/>
      <c r="P5191" s="139"/>
      <c r="Q5191" s="139"/>
      <c r="R5191" s="139" t="s">
        <v>7437</v>
      </c>
    </row>
    <row r="5192" spans="1:18" ht="15" customHeight="1">
      <c r="A5192" s="139" t="s">
        <v>52</v>
      </c>
      <c r="B5192" s="280" t="s">
        <v>53</v>
      </c>
      <c r="C5192" s="280" t="s">
        <v>105</v>
      </c>
      <c r="D5192" s="366" t="s">
        <v>5760</v>
      </c>
      <c r="E5192" s="280" t="s">
        <v>5761</v>
      </c>
      <c r="F5192" s="283" t="s">
        <v>8327</v>
      </c>
      <c r="G5192" s="139" t="s">
        <v>7896</v>
      </c>
      <c r="H5192" s="139" t="s">
        <v>7525</v>
      </c>
      <c r="I5192" s="284">
        <v>45901</v>
      </c>
      <c r="J5192" s="139" t="s">
        <v>8414</v>
      </c>
      <c r="K5192" s="139" t="s">
        <v>7548</v>
      </c>
      <c r="L5192" s="139"/>
      <c r="M5192" s="139"/>
      <c r="N5192" s="139"/>
      <c r="O5192" s="139"/>
      <c r="P5192" s="139"/>
      <c r="Q5192" s="139"/>
      <c r="R5192" s="139" t="s">
        <v>7437</v>
      </c>
    </row>
    <row r="5193" spans="1:18" ht="15" customHeight="1">
      <c r="A5193" s="139" t="s">
        <v>52</v>
      </c>
      <c r="B5193" s="280" t="s">
        <v>53</v>
      </c>
      <c r="C5193" s="280" t="s">
        <v>105</v>
      </c>
      <c r="D5193" s="366" t="s">
        <v>5949</v>
      </c>
      <c r="E5193" s="280" t="s">
        <v>5950</v>
      </c>
      <c r="F5193" s="283" t="s">
        <v>8327</v>
      </c>
      <c r="G5193" s="139" t="s">
        <v>7896</v>
      </c>
      <c r="H5193" s="139" t="s">
        <v>7525</v>
      </c>
      <c r="I5193" s="284">
        <v>45901</v>
      </c>
      <c r="J5193" s="139" t="s">
        <v>8414</v>
      </c>
      <c r="K5193" s="139" t="s">
        <v>7527</v>
      </c>
      <c r="L5193" s="139"/>
      <c r="M5193" s="139"/>
      <c r="N5193" s="139"/>
      <c r="O5193" s="139"/>
      <c r="P5193" s="139"/>
      <c r="Q5193" s="139"/>
      <c r="R5193" s="139" t="s">
        <v>7528</v>
      </c>
    </row>
    <row r="5194" spans="1:18" ht="15" customHeight="1">
      <c r="A5194" s="139" t="s">
        <v>52</v>
      </c>
      <c r="B5194" s="280" t="s">
        <v>53</v>
      </c>
      <c r="C5194" s="280" t="s">
        <v>105</v>
      </c>
      <c r="D5194" s="366" t="s">
        <v>8305</v>
      </c>
      <c r="E5194" s="280" t="s">
        <v>8306</v>
      </c>
      <c r="F5194" s="283" t="s">
        <v>8327</v>
      </c>
      <c r="G5194" s="139" t="s">
        <v>7896</v>
      </c>
      <c r="H5194" s="139" t="s">
        <v>7525</v>
      </c>
      <c r="I5194" s="284">
        <v>45901</v>
      </c>
      <c r="J5194" s="139" t="s">
        <v>8414</v>
      </c>
      <c r="K5194" s="139" t="s">
        <v>7465</v>
      </c>
      <c r="L5194" s="139"/>
      <c r="M5194" s="139"/>
      <c r="N5194" s="139"/>
      <c r="O5194" s="139"/>
      <c r="P5194" s="139"/>
      <c r="Q5194" s="139"/>
      <c r="R5194" s="139" t="s">
        <v>7437</v>
      </c>
    </row>
    <row r="5195" spans="1:18" ht="15" customHeight="1">
      <c r="A5195" s="139" t="s">
        <v>52</v>
      </c>
      <c r="B5195" s="280" t="s">
        <v>53</v>
      </c>
      <c r="C5195" s="280" t="s">
        <v>105</v>
      </c>
      <c r="D5195" s="366" t="s">
        <v>6378</v>
      </c>
      <c r="E5195" s="280" t="s">
        <v>6379</v>
      </c>
      <c r="F5195" s="283" t="s">
        <v>8327</v>
      </c>
      <c r="G5195" s="139" t="s">
        <v>7896</v>
      </c>
      <c r="H5195" s="139" t="s">
        <v>7525</v>
      </c>
      <c r="I5195" s="284">
        <v>45901</v>
      </c>
      <c r="J5195" s="139" t="s">
        <v>8414</v>
      </c>
      <c r="K5195" s="139" t="s">
        <v>7930</v>
      </c>
      <c r="L5195" s="139"/>
      <c r="M5195" s="139"/>
      <c r="N5195" s="139"/>
      <c r="O5195" s="139"/>
      <c r="P5195" s="139"/>
      <c r="Q5195" s="139"/>
      <c r="R5195" s="139" t="s">
        <v>7437</v>
      </c>
    </row>
    <row r="5196" spans="1:18" ht="15" customHeight="1">
      <c r="A5196" s="139" t="s">
        <v>52</v>
      </c>
      <c r="B5196" s="280" t="s">
        <v>53</v>
      </c>
      <c r="C5196" s="280" t="s">
        <v>352</v>
      </c>
      <c r="D5196" s="366" t="s">
        <v>7406</v>
      </c>
      <c r="E5196" s="280" t="s">
        <v>7407</v>
      </c>
      <c r="F5196" s="283" t="s">
        <v>8370</v>
      </c>
      <c r="G5196" s="139" t="s">
        <v>1365</v>
      </c>
      <c r="H5196" s="139" t="s">
        <v>1365</v>
      </c>
      <c r="I5196" s="284">
        <v>45901</v>
      </c>
      <c r="J5196" s="139" t="s">
        <v>8414</v>
      </c>
      <c r="K5196" s="139" t="s">
        <v>7710</v>
      </c>
      <c r="L5196" s="139"/>
      <c r="M5196" s="139"/>
      <c r="N5196" s="139"/>
      <c r="O5196" s="139"/>
      <c r="P5196" s="139"/>
      <c r="Q5196" s="139"/>
      <c r="R5196" s="139" t="s">
        <v>7528</v>
      </c>
    </row>
    <row r="5197" spans="1:18" ht="15" customHeight="1">
      <c r="A5197" s="139" t="s">
        <v>52</v>
      </c>
      <c r="B5197" s="280" t="s">
        <v>53</v>
      </c>
      <c r="C5197" s="280" t="s">
        <v>105</v>
      </c>
      <c r="D5197" s="366" t="s">
        <v>4803</v>
      </c>
      <c r="E5197" s="280" t="s">
        <v>4804</v>
      </c>
      <c r="F5197" s="283" t="s">
        <v>7979</v>
      </c>
      <c r="G5197" s="139" t="s">
        <v>7534</v>
      </c>
      <c r="H5197" s="139" t="s">
        <v>7577</v>
      </c>
      <c r="I5197" s="284">
        <v>45920</v>
      </c>
      <c r="J5197" s="139" t="s">
        <v>8416</v>
      </c>
      <c r="K5197" s="139" t="s">
        <v>7511</v>
      </c>
      <c r="L5197" s="139"/>
      <c r="M5197" s="139"/>
      <c r="N5197" s="139"/>
      <c r="O5197" s="139"/>
      <c r="P5197" s="139"/>
      <c r="Q5197" s="139"/>
      <c r="R5197" s="139" t="s">
        <v>7437</v>
      </c>
    </row>
    <row r="5198" spans="1:18" ht="15" customHeight="1">
      <c r="A5198" s="139" t="s">
        <v>52</v>
      </c>
      <c r="B5198" s="280" t="s">
        <v>53</v>
      </c>
      <c r="C5198" s="280" t="s">
        <v>105</v>
      </c>
      <c r="D5198" s="366" t="s">
        <v>5257</v>
      </c>
      <c r="E5198" s="280" t="s">
        <v>5258</v>
      </c>
      <c r="F5198" s="283" t="s">
        <v>8179</v>
      </c>
      <c r="G5198" s="139" t="s">
        <v>7433</v>
      </c>
      <c r="H5198" s="139" t="s">
        <v>7433</v>
      </c>
      <c r="I5198" s="284">
        <v>45920</v>
      </c>
      <c r="J5198" s="139" t="s">
        <v>8416</v>
      </c>
      <c r="K5198" s="139" t="s">
        <v>7969</v>
      </c>
      <c r="L5198" s="139"/>
      <c r="M5198" s="139"/>
      <c r="N5198" s="139"/>
      <c r="O5198" s="139"/>
      <c r="P5198" s="139"/>
      <c r="Q5198" s="139"/>
      <c r="R5198" s="139" t="s">
        <v>7437</v>
      </c>
    </row>
    <row r="5199" spans="1:18" ht="15" customHeight="1">
      <c r="A5199" s="139" t="s">
        <v>52</v>
      </c>
      <c r="B5199" s="280" t="s">
        <v>53</v>
      </c>
      <c r="C5199" s="280" t="s">
        <v>105</v>
      </c>
      <c r="D5199" s="366" t="s">
        <v>5104</v>
      </c>
      <c r="E5199" s="280" t="s">
        <v>5105</v>
      </c>
      <c r="F5199" s="283" t="s">
        <v>285</v>
      </c>
      <c r="G5199" s="139" t="s">
        <v>7497</v>
      </c>
      <c r="H5199" s="139" t="s">
        <v>1365</v>
      </c>
      <c r="I5199" s="284">
        <v>45901</v>
      </c>
      <c r="J5199" s="139" t="s">
        <v>8414</v>
      </c>
      <c r="K5199" s="139" t="s">
        <v>7773</v>
      </c>
      <c r="L5199" s="139" t="s">
        <v>7703</v>
      </c>
      <c r="M5199" s="139" t="s">
        <v>7703</v>
      </c>
      <c r="N5199" s="139" t="s">
        <v>7703</v>
      </c>
      <c r="O5199" s="139" t="s">
        <v>7703</v>
      </c>
      <c r="P5199" s="139" t="s">
        <v>7703</v>
      </c>
      <c r="Q5199" s="139" t="s">
        <v>7703</v>
      </c>
      <c r="R5199" s="139" t="s">
        <v>7437</v>
      </c>
    </row>
    <row r="5200" spans="1:18" ht="15" customHeight="1">
      <c r="A5200" s="139" t="s">
        <v>52</v>
      </c>
      <c r="B5200" s="280" t="s">
        <v>53</v>
      </c>
      <c r="C5200" s="280" t="s">
        <v>105</v>
      </c>
      <c r="D5200" s="366" t="s">
        <v>8198</v>
      </c>
      <c r="E5200" s="280" t="s">
        <v>8199</v>
      </c>
      <c r="F5200" s="283" t="s">
        <v>8157</v>
      </c>
      <c r="G5200" s="139" t="s">
        <v>7896</v>
      </c>
      <c r="H5200" s="139" t="s">
        <v>7525</v>
      </c>
      <c r="I5200" s="284">
        <v>45901</v>
      </c>
      <c r="J5200" s="139" t="s">
        <v>8414</v>
      </c>
      <c r="K5200" s="139"/>
      <c r="L5200" s="139"/>
      <c r="M5200" s="139"/>
      <c r="N5200" s="139"/>
      <c r="O5200" s="139"/>
      <c r="P5200" s="139"/>
      <c r="Q5200" s="139"/>
      <c r="R5200" s="139"/>
    </row>
    <row r="5201" spans="1:18" ht="15" customHeight="1">
      <c r="A5201" s="139" t="s">
        <v>52</v>
      </c>
      <c r="B5201" s="280" t="s">
        <v>53</v>
      </c>
      <c r="C5201" s="280" t="s">
        <v>105</v>
      </c>
      <c r="D5201" s="366" t="s">
        <v>4803</v>
      </c>
      <c r="E5201" s="280" t="s">
        <v>4804</v>
      </c>
      <c r="F5201" s="283" t="s">
        <v>8403</v>
      </c>
      <c r="G5201" s="139" t="s">
        <v>7497</v>
      </c>
      <c r="H5201" s="139" t="s">
        <v>1365</v>
      </c>
      <c r="I5201" s="284">
        <v>45901</v>
      </c>
      <c r="J5201" s="139" t="s">
        <v>8414</v>
      </c>
      <c r="K5201" s="139" t="s">
        <v>7511</v>
      </c>
      <c r="L5201" s="139"/>
      <c r="M5201" s="139"/>
      <c r="N5201" s="139"/>
      <c r="O5201" s="139"/>
      <c r="P5201" s="139"/>
      <c r="Q5201" s="139"/>
      <c r="R5201" s="139" t="s">
        <v>7437</v>
      </c>
    </row>
    <row r="5202" spans="1:18" ht="15" customHeight="1">
      <c r="A5202" s="139" t="s">
        <v>52</v>
      </c>
      <c r="B5202" s="280" t="s">
        <v>53</v>
      </c>
      <c r="C5202" s="280" t="s">
        <v>105</v>
      </c>
      <c r="D5202" s="366" t="s">
        <v>8077</v>
      </c>
      <c r="E5202" s="280" t="s">
        <v>8078</v>
      </c>
      <c r="F5202" s="283" t="s">
        <v>8417</v>
      </c>
      <c r="G5202" s="139" t="s">
        <v>7800</v>
      </c>
      <c r="H5202" s="139" t="s">
        <v>7800</v>
      </c>
      <c r="I5202" s="284">
        <v>45910</v>
      </c>
      <c r="J5202" s="139" t="s">
        <v>8415</v>
      </c>
      <c r="K5202" s="139" t="s">
        <v>8079</v>
      </c>
      <c r="L5202" s="139"/>
      <c r="M5202" s="139"/>
      <c r="N5202" s="139"/>
      <c r="O5202" s="139"/>
      <c r="P5202" s="139"/>
      <c r="Q5202" s="139"/>
      <c r="R5202" s="139" t="s">
        <v>7446</v>
      </c>
    </row>
    <row r="5203" spans="1:18" ht="15" customHeight="1">
      <c r="A5203" s="139" t="s">
        <v>52</v>
      </c>
      <c r="B5203" s="280" t="s">
        <v>53</v>
      </c>
      <c r="C5203" s="280" t="s">
        <v>105</v>
      </c>
      <c r="D5203" s="366" t="s">
        <v>8097</v>
      </c>
      <c r="E5203" s="280" t="s">
        <v>8098</v>
      </c>
      <c r="F5203" s="283" t="s">
        <v>8024</v>
      </c>
      <c r="G5203" s="139" t="s">
        <v>7534</v>
      </c>
      <c r="H5203" s="139" t="s">
        <v>7577</v>
      </c>
      <c r="I5203" s="284">
        <v>45906</v>
      </c>
      <c r="J5203" s="139" t="s">
        <v>8414</v>
      </c>
      <c r="K5203" s="139" t="s">
        <v>7694</v>
      </c>
      <c r="L5203" s="139"/>
      <c r="M5203" s="139"/>
      <c r="N5203" s="139"/>
      <c r="O5203" s="139"/>
      <c r="P5203" s="139"/>
      <c r="Q5203" s="139"/>
      <c r="R5203" s="139" t="s">
        <v>7446</v>
      </c>
    </row>
    <row r="5204" spans="1:18" ht="15" customHeight="1">
      <c r="A5204" s="139" t="s">
        <v>52</v>
      </c>
      <c r="B5204" s="280" t="s">
        <v>53</v>
      </c>
      <c r="C5204" s="280" t="s">
        <v>105</v>
      </c>
      <c r="D5204" s="366" t="s">
        <v>1342</v>
      </c>
      <c r="E5204" s="280" t="s">
        <v>1343</v>
      </c>
      <c r="F5204" s="283" t="s">
        <v>7457</v>
      </c>
      <c r="G5204" s="139" t="s">
        <v>7448</v>
      </c>
      <c r="H5204" s="139" t="s">
        <v>7449</v>
      </c>
      <c r="I5204" s="284">
        <v>45901</v>
      </c>
      <c r="J5204" s="139" t="s">
        <v>8414</v>
      </c>
      <c r="K5204" s="139" t="s">
        <v>7548</v>
      </c>
      <c r="L5204" s="139"/>
      <c r="M5204" s="139"/>
      <c r="N5204" s="139"/>
      <c r="O5204" s="139"/>
      <c r="P5204" s="139"/>
      <c r="Q5204" s="139"/>
      <c r="R5204" s="139" t="s">
        <v>7437</v>
      </c>
    </row>
    <row r="5205" spans="1:18" ht="15" customHeight="1">
      <c r="A5205" s="139" t="s">
        <v>52</v>
      </c>
      <c r="B5205" s="280" t="s">
        <v>53</v>
      </c>
      <c r="C5205" s="280" t="s">
        <v>105</v>
      </c>
      <c r="D5205" s="366" t="s">
        <v>8147</v>
      </c>
      <c r="E5205" s="280" t="s">
        <v>8148</v>
      </c>
      <c r="F5205" s="283" t="s">
        <v>163</v>
      </c>
      <c r="G5205" s="139" t="s">
        <v>7433</v>
      </c>
      <c r="H5205" s="139" t="s">
        <v>7434</v>
      </c>
      <c r="I5205" s="284">
        <v>45908</v>
      </c>
      <c r="J5205" s="139" t="s">
        <v>8415</v>
      </c>
      <c r="K5205" s="139" t="s">
        <v>7548</v>
      </c>
      <c r="L5205" s="139"/>
      <c r="M5205" s="139"/>
      <c r="N5205" s="139"/>
      <c r="O5205" s="139"/>
      <c r="P5205" s="139"/>
      <c r="Q5205" s="139"/>
      <c r="R5205" s="139" t="s">
        <v>7437</v>
      </c>
    </row>
    <row r="5206" spans="1:18" ht="15" customHeight="1">
      <c r="A5206" s="139" t="s">
        <v>52</v>
      </c>
      <c r="B5206" s="280" t="s">
        <v>53</v>
      </c>
      <c r="C5206" s="280" t="s">
        <v>105</v>
      </c>
      <c r="D5206" s="366" t="s">
        <v>3767</v>
      </c>
      <c r="E5206" s="280" t="s">
        <v>3768</v>
      </c>
      <c r="F5206" s="283" t="s">
        <v>8127</v>
      </c>
      <c r="G5206" s="139" t="s">
        <v>7944</v>
      </c>
      <c r="H5206" s="139" t="s">
        <v>7525</v>
      </c>
      <c r="I5206" s="284">
        <v>45901</v>
      </c>
      <c r="J5206" s="139" t="s">
        <v>8414</v>
      </c>
      <c r="K5206" s="139" t="s">
        <v>7548</v>
      </c>
      <c r="L5206" s="139"/>
      <c r="M5206" s="139"/>
      <c r="N5206" s="139"/>
      <c r="O5206" s="139"/>
      <c r="P5206" s="139"/>
      <c r="Q5206" s="139"/>
      <c r="R5206" s="139" t="s">
        <v>7437</v>
      </c>
    </row>
    <row r="5207" spans="1:18" ht="15" customHeight="1">
      <c r="A5207" s="139" t="s">
        <v>52</v>
      </c>
      <c r="B5207" s="280" t="s">
        <v>53</v>
      </c>
      <c r="C5207" s="280" t="s">
        <v>105</v>
      </c>
      <c r="D5207" s="366" t="s">
        <v>4384</v>
      </c>
      <c r="E5207" s="280" t="s">
        <v>4385</v>
      </c>
      <c r="F5207" s="283" t="s">
        <v>8127</v>
      </c>
      <c r="G5207" s="139" t="s">
        <v>7944</v>
      </c>
      <c r="H5207" s="139" t="s">
        <v>7525</v>
      </c>
      <c r="I5207" s="284">
        <v>45901</v>
      </c>
      <c r="J5207" s="139" t="s">
        <v>8414</v>
      </c>
      <c r="K5207" s="139" t="s">
        <v>8418</v>
      </c>
      <c r="L5207" s="139"/>
      <c r="M5207" s="139"/>
      <c r="N5207" s="139"/>
      <c r="O5207" s="139"/>
      <c r="P5207" s="139"/>
      <c r="Q5207" s="139"/>
      <c r="R5207" s="139" t="s">
        <v>7437</v>
      </c>
    </row>
    <row r="5208" spans="1:18" ht="15" customHeight="1">
      <c r="A5208" s="139" t="s">
        <v>52</v>
      </c>
      <c r="B5208" s="280" t="s">
        <v>53</v>
      </c>
      <c r="C5208" s="280" t="s">
        <v>105</v>
      </c>
      <c r="D5208" s="366" t="s">
        <v>1059</v>
      </c>
      <c r="E5208" s="280" t="s">
        <v>1060</v>
      </c>
      <c r="F5208" s="283" t="s">
        <v>8278</v>
      </c>
      <c r="G5208" s="139" t="s">
        <v>7497</v>
      </c>
      <c r="H5208" s="139" t="s">
        <v>1365</v>
      </c>
      <c r="I5208" s="284">
        <v>45901</v>
      </c>
      <c r="J5208" s="139" t="s">
        <v>8415</v>
      </c>
      <c r="K5208" s="139" t="s">
        <v>7593</v>
      </c>
      <c r="L5208" s="139"/>
      <c r="M5208" s="139"/>
      <c r="N5208" s="139"/>
      <c r="O5208" s="139"/>
      <c r="P5208" s="139"/>
      <c r="Q5208" s="139"/>
      <c r="R5208" s="139" t="s">
        <v>7437</v>
      </c>
    </row>
    <row r="5209" spans="1:18" ht="15" customHeight="1">
      <c r="A5209" s="139" t="s">
        <v>52</v>
      </c>
      <c r="B5209" s="280" t="s">
        <v>53</v>
      </c>
      <c r="C5209" s="280" t="s">
        <v>105</v>
      </c>
      <c r="D5209" s="366" t="s">
        <v>1569</v>
      </c>
      <c r="E5209" s="280" t="s">
        <v>1570</v>
      </c>
      <c r="F5209" s="283" t="s">
        <v>8278</v>
      </c>
      <c r="G5209" s="139" t="s">
        <v>7497</v>
      </c>
      <c r="H5209" s="139" t="s">
        <v>1365</v>
      </c>
      <c r="I5209" s="284">
        <v>45907</v>
      </c>
      <c r="J5209" s="139" t="s">
        <v>8415</v>
      </c>
      <c r="K5209" s="139" t="s">
        <v>7783</v>
      </c>
      <c r="L5209" s="139"/>
      <c r="M5209" s="139"/>
      <c r="N5209" s="139"/>
      <c r="O5209" s="139"/>
      <c r="P5209" s="139"/>
      <c r="Q5209" s="139"/>
      <c r="R5209" s="139" t="s">
        <v>7437</v>
      </c>
    </row>
    <row r="5210" spans="1:18" ht="15" customHeight="1">
      <c r="A5210" s="139" t="s">
        <v>52</v>
      </c>
      <c r="B5210" s="280" t="s">
        <v>53</v>
      </c>
      <c r="C5210" s="280" t="s">
        <v>105</v>
      </c>
      <c r="D5210" s="366" t="s">
        <v>8419</v>
      </c>
      <c r="E5210" s="280" t="s">
        <v>8420</v>
      </c>
      <c r="F5210" s="283" t="s">
        <v>8090</v>
      </c>
      <c r="G5210" s="139" t="s">
        <v>7497</v>
      </c>
      <c r="H5210" s="139" t="s">
        <v>1365</v>
      </c>
      <c r="I5210" s="284">
        <v>45916</v>
      </c>
      <c r="J5210" s="139" t="s">
        <v>8416</v>
      </c>
      <c r="K5210" s="139"/>
      <c r="L5210" s="139"/>
      <c r="M5210" s="139"/>
      <c r="N5210" s="139"/>
      <c r="O5210" s="139"/>
      <c r="P5210" s="139"/>
      <c r="Q5210" s="139"/>
      <c r="R5210" s="139"/>
    </row>
    <row r="5211" spans="1:18" ht="15" customHeight="1">
      <c r="A5211" s="139" t="s">
        <v>52</v>
      </c>
      <c r="B5211" s="280" t="s">
        <v>53</v>
      </c>
      <c r="C5211" s="280" t="s">
        <v>105</v>
      </c>
      <c r="D5211" s="366" t="s">
        <v>7975</v>
      </c>
      <c r="E5211" s="280" t="s">
        <v>7976</v>
      </c>
      <c r="F5211" s="283" t="s">
        <v>8090</v>
      </c>
      <c r="G5211" s="139" t="s">
        <v>7497</v>
      </c>
      <c r="H5211" s="139" t="s">
        <v>1365</v>
      </c>
      <c r="I5211" s="284">
        <v>45916</v>
      </c>
      <c r="J5211" s="139" t="s">
        <v>8416</v>
      </c>
      <c r="K5211" s="139" t="s">
        <v>7547</v>
      </c>
      <c r="L5211" s="139"/>
      <c r="M5211" s="139"/>
      <c r="N5211" s="139"/>
      <c r="O5211" s="139"/>
      <c r="P5211" s="139"/>
      <c r="Q5211" s="139"/>
      <c r="R5211" s="139" t="s">
        <v>7437</v>
      </c>
    </row>
    <row r="5212" spans="1:18" ht="15" customHeight="1">
      <c r="A5212" s="139" t="s">
        <v>52</v>
      </c>
      <c r="B5212" s="280" t="s">
        <v>53</v>
      </c>
      <c r="C5212" s="280" t="s">
        <v>105</v>
      </c>
      <c r="D5212" s="366" t="s">
        <v>8421</v>
      </c>
      <c r="E5212" s="280" t="s">
        <v>8422</v>
      </c>
      <c r="F5212" s="283" t="s">
        <v>8090</v>
      </c>
      <c r="G5212" s="139" t="s">
        <v>7497</v>
      </c>
      <c r="H5212" s="139" t="s">
        <v>1365</v>
      </c>
      <c r="I5212" s="284">
        <v>45916</v>
      </c>
      <c r="J5212" s="139" t="s">
        <v>8416</v>
      </c>
      <c r="K5212" s="139"/>
      <c r="L5212" s="139"/>
      <c r="M5212" s="139"/>
      <c r="N5212" s="139"/>
      <c r="O5212" s="139"/>
      <c r="P5212" s="139"/>
      <c r="Q5212" s="139"/>
      <c r="R5212" s="139"/>
    </row>
    <row r="5213" spans="1:18" ht="15" customHeight="1">
      <c r="A5213" s="139" t="s">
        <v>52</v>
      </c>
      <c r="B5213" s="280" t="s">
        <v>53</v>
      </c>
      <c r="C5213" s="280" t="s">
        <v>105</v>
      </c>
      <c r="D5213" s="366" t="s">
        <v>5592</v>
      </c>
      <c r="E5213" s="280" t="s">
        <v>5593</v>
      </c>
      <c r="F5213" s="283" t="s">
        <v>8090</v>
      </c>
      <c r="G5213" s="139" t="s">
        <v>7497</v>
      </c>
      <c r="H5213" s="139" t="s">
        <v>1365</v>
      </c>
      <c r="I5213" s="284">
        <v>45916</v>
      </c>
      <c r="J5213" s="139" t="s">
        <v>8416</v>
      </c>
      <c r="K5213" s="139" t="s">
        <v>7930</v>
      </c>
      <c r="L5213" s="139"/>
      <c r="M5213" s="139"/>
      <c r="N5213" s="139"/>
      <c r="O5213" s="139"/>
      <c r="P5213" s="139"/>
      <c r="Q5213" s="139"/>
      <c r="R5213" s="139" t="s">
        <v>7437</v>
      </c>
    </row>
    <row r="5214" spans="1:18" ht="15" customHeight="1">
      <c r="A5214" s="139" t="s">
        <v>52</v>
      </c>
      <c r="B5214" s="280" t="s">
        <v>53</v>
      </c>
      <c r="C5214" s="280" t="s">
        <v>105</v>
      </c>
      <c r="D5214" s="366" t="s">
        <v>8214</v>
      </c>
      <c r="E5214" s="280" t="s">
        <v>8215</v>
      </c>
      <c r="F5214" s="283" t="s">
        <v>8090</v>
      </c>
      <c r="G5214" s="139" t="s">
        <v>7497</v>
      </c>
      <c r="H5214" s="139" t="s">
        <v>1365</v>
      </c>
      <c r="I5214" s="284">
        <v>45916</v>
      </c>
      <c r="J5214" s="139" t="s">
        <v>8416</v>
      </c>
      <c r="K5214" s="139" t="s">
        <v>7547</v>
      </c>
      <c r="L5214" s="139"/>
      <c r="M5214" s="139"/>
      <c r="N5214" s="139"/>
      <c r="O5214" s="139"/>
      <c r="P5214" s="139"/>
      <c r="Q5214" s="139"/>
      <c r="R5214" s="139" t="s">
        <v>7437</v>
      </c>
    </row>
    <row r="5215" spans="1:18" ht="15" customHeight="1">
      <c r="A5215" s="139" t="s">
        <v>52</v>
      </c>
      <c r="B5215" s="280" t="s">
        <v>53</v>
      </c>
      <c r="C5215" s="280" t="s">
        <v>105</v>
      </c>
      <c r="D5215" s="366" t="s">
        <v>2972</v>
      </c>
      <c r="E5215" s="280" t="s">
        <v>2973</v>
      </c>
      <c r="F5215" s="283" t="s">
        <v>2971</v>
      </c>
      <c r="G5215" s="139" t="s">
        <v>8216</v>
      </c>
      <c r="H5215" s="139" t="s">
        <v>7525</v>
      </c>
      <c r="I5215" s="284">
        <v>45922</v>
      </c>
      <c r="J5215" s="139" t="s">
        <v>8423</v>
      </c>
      <c r="K5215" s="139" t="s">
        <v>7652</v>
      </c>
      <c r="L5215" s="139"/>
      <c r="M5215" s="139"/>
      <c r="N5215" s="139"/>
      <c r="O5215" s="139"/>
      <c r="P5215" s="139"/>
      <c r="Q5215" s="139"/>
      <c r="R5215" s="139"/>
    </row>
    <row r="5216" spans="1:18" ht="15" customHeight="1">
      <c r="A5216" s="139" t="s">
        <v>52</v>
      </c>
      <c r="B5216" s="280" t="s">
        <v>53</v>
      </c>
      <c r="C5216" s="280" t="s">
        <v>105</v>
      </c>
      <c r="D5216" s="366" t="s">
        <v>8424</v>
      </c>
      <c r="E5216" s="280" t="s">
        <v>8425</v>
      </c>
      <c r="F5216" s="283" t="s">
        <v>7544</v>
      </c>
      <c r="G5216" s="139" t="s">
        <v>7534</v>
      </c>
      <c r="H5216" s="139" t="s">
        <v>7434</v>
      </c>
      <c r="I5216" s="284">
        <v>45919</v>
      </c>
      <c r="J5216" s="139" t="s">
        <v>8416</v>
      </c>
      <c r="K5216" s="139" t="s">
        <v>7548</v>
      </c>
      <c r="L5216" s="139"/>
      <c r="M5216" s="139"/>
      <c r="N5216" s="139"/>
      <c r="O5216" s="139"/>
      <c r="P5216" s="139"/>
      <c r="Q5216" s="139"/>
      <c r="R5216" s="139"/>
    </row>
    <row r="5217" spans="1:19" ht="15" customHeight="1">
      <c r="A5217" s="139" t="s">
        <v>52</v>
      </c>
      <c r="B5217" s="280" t="s">
        <v>53</v>
      </c>
      <c r="C5217" s="280" t="s">
        <v>105</v>
      </c>
      <c r="D5217" s="366" t="s">
        <v>7098</v>
      </c>
      <c r="E5217" s="280" t="s">
        <v>7099</v>
      </c>
      <c r="F5217" s="283" t="s">
        <v>7544</v>
      </c>
      <c r="G5217" s="139" t="s">
        <v>7534</v>
      </c>
      <c r="H5217" s="139" t="s">
        <v>7434</v>
      </c>
      <c r="I5217" s="284">
        <v>45919</v>
      </c>
      <c r="J5217" s="139" t="s">
        <v>8416</v>
      </c>
      <c r="K5217" s="139" t="s">
        <v>7548</v>
      </c>
      <c r="L5217" s="139"/>
      <c r="M5217" s="139"/>
      <c r="N5217" s="139"/>
      <c r="O5217" s="139"/>
      <c r="P5217" s="139"/>
      <c r="Q5217" s="139"/>
      <c r="R5217" s="139" t="s">
        <v>7437</v>
      </c>
    </row>
    <row r="5218" spans="1:19" ht="15" customHeight="1">
      <c r="A5218" s="139" t="s">
        <v>52</v>
      </c>
      <c r="B5218" s="280" t="s">
        <v>53</v>
      </c>
      <c r="C5218" s="280" t="s">
        <v>105</v>
      </c>
      <c r="D5218" s="366" t="s">
        <v>8426</v>
      </c>
      <c r="E5218" s="280" t="s">
        <v>8427</v>
      </c>
      <c r="F5218" s="283" t="s">
        <v>7544</v>
      </c>
      <c r="G5218" s="139" t="s">
        <v>7534</v>
      </c>
      <c r="H5218" s="139" t="s">
        <v>7434</v>
      </c>
      <c r="I5218" s="284">
        <v>45919</v>
      </c>
      <c r="J5218" s="139" t="s">
        <v>8416</v>
      </c>
      <c r="K5218" s="139" t="s">
        <v>7548</v>
      </c>
      <c r="L5218" s="139"/>
      <c r="M5218" s="139"/>
      <c r="N5218" s="139"/>
      <c r="O5218" s="139"/>
      <c r="P5218" s="139"/>
      <c r="Q5218" s="139"/>
      <c r="R5218" s="139"/>
    </row>
    <row r="5219" spans="1:19" ht="15" customHeight="1">
      <c r="A5219" s="139" t="s">
        <v>52</v>
      </c>
      <c r="B5219" s="280" t="s">
        <v>53</v>
      </c>
      <c r="C5219" s="280" t="s">
        <v>105</v>
      </c>
      <c r="D5219" s="366" t="s">
        <v>8428</v>
      </c>
      <c r="E5219" s="280" t="s">
        <v>8429</v>
      </c>
      <c r="F5219" s="283" t="s">
        <v>7544</v>
      </c>
      <c r="G5219" s="139" t="s">
        <v>7534</v>
      </c>
      <c r="H5219" s="139" t="s">
        <v>7434</v>
      </c>
      <c r="I5219" s="284">
        <v>45918</v>
      </c>
      <c r="J5219" s="139" t="s">
        <v>8416</v>
      </c>
      <c r="K5219" s="139" t="s">
        <v>7548</v>
      </c>
      <c r="L5219" s="139"/>
      <c r="M5219" s="139"/>
      <c r="N5219" s="139"/>
      <c r="O5219" s="139"/>
      <c r="P5219" s="139"/>
      <c r="Q5219" s="139"/>
      <c r="R5219" s="139"/>
    </row>
    <row r="5220" spans="1:19" ht="15" customHeight="1">
      <c r="A5220" s="139" t="s">
        <v>52</v>
      </c>
      <c r="B5220" s="280" t="s">
        <v>53</v>
      </c>
      <c r="C5220" s="280" t="s">
        <v>105</v>
      </c>
      <c r="D5220" s="366" t="s">
        <v>5959</v>
      </c>
      <c r="E5220" s="280" t="s">
        <v>5960</v>
      </c>
      <c r="F5220" s="283" t="s">
        <v>7544</v>
      </c>
      <c r="G5220" s="139" t="s">
        <v>7534</v>
      </c>
      <c r="H5220" s="139" t="s">
        <v>7434</v>
      </c>
      <c r="I5220" s="284">
        <v>45919</v>
      </c>
      <c r="J5220" s="139" t="s">
        <v>8416</v>
      </c>
      <c r="K5220" s="139" t="s">
        <v>7548</v>
      </c>
      <c r="L5220" s="139"/>
      <c r="M5220" s="139"/>
      <c r="N5220" s="139"/>
      <c r="O5220" s="139"/>
      <c r="P5220" s="139"/>
      <c r="Q5220" s="139"/>
      <c r="R5220" s="139" t="s">
        <v>7437</v>
      </c>
    </row>
    <row r="5221" spans="1:19" ht="15" customHeight="1">
      <c r="A5221" s="139" t="s">
        <v>52</v>
      </c>
      <c r="B5221" s="280" t="s">
        <v>53</v>
      </c>
      <c r="C5221" s="280" t="s">
        <v>105</v>
      </c>
      <c r="D5221" s="366" t="s">
        <v>3615</v>
      </c>
      <c r="E5221" s="280" t="s">
        <v>3616</v>
      </c>
      <c r="F5221" s="283" t="s">
        <v>7529</v>
      </c>
      <c r="G5221" s="139" t="s">
        <v>7448</v>
      </c>
      <c r="H5221" s="139" t="s">
        <v>7449</v>
      </c>
      <c r="I5221" s="284">
        <v>45908</v>
      </c>
      <c r="J5221" s="139" t="s">
        <v>8415</v>
      </c>
      <c r="K5221" s="139" t="s">
        <v>7717</v>
      </c>
      <c r="L5221" s="139"/>
      <c r="M5221" s="139"/>
      <c r="N5221" s="139"/>
      <c r="O5221" s="139"/>
      <c r="P5221" s="139"/>
      <c r="Q5221" s="139"/>
      <c r="R5221" s="139"/>
    </row>
    <row r="5222" spans="1:19" ht="15" customHeight="1">
      <c r="A5222" s="139" t="s">
        <v>52</v>
      </c>
      <c r="B5222" s="280" t="s">
        <v>53</v>
      </c>
      <c r="C5222" s="280" t="s">
        <v>105</v>
      </c>
      <c r="D5222" s="366" t="s">
        <v>4344</v>
      </c>
      <c r="E5222" s="280" t="s">
        <v>4345</v>
      </c>
      <c r="F5222" s="283" t="s">
        <v>8024</v>
      </c>
      <c r="G5222" s="139" t="s">
        <v>7534</v>
      </c>
      <c r="H5222" s="139" t="s">
        <v>7577</v>
      </c>
      <c r="I5222" s="284">
        <v>45915</v>
      </c>
      <c r="J5222" s="139" t="s">
        <v>8416</v>
      </c>
      <c r="K5222" s="139" t="s">
        <v>7674</v>
      </c>
      <c r="L5222" s="139"/>
      <c r="M5222" s="139"/>
      <c r="N5222" s="139"/>
      <c r="O5222" s="139"/>
      <c r="P5222" s="139"/>
      <c r="Q5222" s="139"/>
      <c r="R5222" s="139"/>
    </row>
    <row r="5223" spans="1:19" ht="15" customHeight="1">
      <c r="A5223" s="139" t="s">
        <v>52</v>
      </c>
      <c r="B5223" s="280" t="s">
        <v>53</v>
      </c>
      <c r="C5223" s="280" t="s">
        <v>143</v>
      </c>
      <c r="D5223" s="366" t="s">
        <v>3091</v>
      </c>
      <c r="E5223" s="280" t="s">
        <v>3092</v>
      </c>
      <c r="F5223" s="283" t="s">
        <v>8430</v>
      </c>
      <c r="G5223" s="139" t="s">
        <v>8431</v>
      </c>
      <c r="H5223" s="139" t="s">
        <v>7525</v>
      </c>
      <c r="I5223" s="284">
        <v>45901</v>
      </c>
      <c r="J5223" s="139" t="s">
        <v>8414</v>
      </c>
      <c r="K5223" s="139" t="s">
        <v>7451</v>
      </c>
      <c r="L5223" s="284"/>
      <c r="M5223" s="139"/>
      <c r="N5223" s="139"/>
      <c r="O5223" s="139"/>
      <c r="P5223" s="139"/>
      <c r="Q5223" s="139"/>
      <c r="R5223" s="139" t="s">
        <v>7437</v>
      </c>
    </row>
    <row r="5224" spans="1:19" ht="15" customHeight="1">
      <c r="A5224" s="139" t="s">
        <v>52</v>
      </c>
      <c r="B5224" s="280" t="s">
        <v>53</v>
      </c>
      <c r="C5224" s="280" t="s">
        <v>105</v>
      </c>
      <c r="D5224" s="366" t="s">
        <v>2850</v>
      </c>
      <c r="E5224" s="280" t="s">
        <v>2851</v>
      </c>
      <c r="F5224" s="283" t="s">
        <v>8297</v>
      </c>
      <c r="G5224" s="139" t="s">
        <v>7497</v>
      </c>
      <c r="H5224" s="139" t="s">
        <v>1365</v>
      </c>
      <c r="I5224" s="284">
        <v>45901</v>
      </c>
      <c r="J5224" s="139" t="s">
        <v>8414</v>
      </c>
      <c r="K5224" s="139" t="s">
        <v>7652</v>
      </c>
      <c r="L5224" s="284"/>
      <c r="M5224" s="139"/>
      <c r="N5224" s="139"/>
      <c r="O5224" s="139"/>
      <c r="P5224" s="139"/>
      <c r="Q5224" s="139"/>
      <c r="R5224" s="139" t="s">
        <v>7437</v>
      </c>
    </row>
    <row r="5225" spans="1:19" ht="15" customHeight="1">
      <c r="A5225" s="139" t="s">
        <v>52</v>
      </c>
      <c r="B5225" s="280" t="s">
        <v>53</v>
      </c>
      <c r="C5225" s="280" t="s">
        <v>105</v>
      </c>
      <c r="D5225" s="366" t="s">
        <v>6495</v>
      </c>
      <c r="E5225" s="280" t="s">
        <v>6496</v>
      </c>
      <c r="F5225" s="283" t="s">
        <v>8297</v>
      </c>
      <c r="G5225" s="139" t="s">
        <v>7497</v>
      </c>
      <c r="H5225" s="139" t="s">
        <v>1365</v>
      </c>
      <c r="I5225" s="284">
        <v>45901</v>
      </c>
      <c r="J5225" s="139" t="s">
        <v>8414</v>
      </c>
      <c r="K5225" s="139" t="s">
        <v>7527</v>
      </c>
      <c r="L5225" s="284"/>
      <c r="M5225" s="139"/>
      <c r="N5225" s="139"/>
      <c r="O5225" s="139"/>
      <c r="P5225" s="139"/>
      <c r="Q5225" s="139"/>
      <c r="R5225" s="139" t="s">
        <v>7528</v>
      </c>
    </row>
    <row r="5226" spans="1:19" ht="15" customHeight="1">
      <c r="A5226" s="139" t="s">
        <v>52</v>
      </c>
      <c r="B5226" s="280" t="s">
        <v>53</v>
      </c>
      <c r="C5226" s="280" t="s">
        <v>105</v>
      </c>
      <c r="D5226" s="366" t="s">
        <v>6877</v>
      </c>
      <c r="E5226" s="280" t="s">
        <v>6878</v>
      </c>
      <c r="F5226" s="283" t="s">
        <v>8297</v>
      </c>
      <c r="G5226" s="139" t="s">
        <v>7497</v>
      </c>
      <c r="H5226" s="139" t="s">
        <v>1365</v>
      </c>
      <c r="I5226" s="284">
        <v>45901</v>
      </c>
      <c r="J5226" s="139" t="s">
        <v>8414</v>
      </c>
      <c r="K5226" s="139" t="s">
        <v>7511</v>
      </c>
      <c r="L5226" s="284"/>
      <c r="M5226" s="139"/>
      <c r="N5226" s="139"/>
      <c r="O5226" s="139"/>
      <c r="P5226" s="139"/>
      <c r="Q5226" s="139"/>
      <c r="R5226" s="139" t="s">
        <v>7437</v>
      </c>
    </row>
    <row r="5227" spans="1:19" ht="15" customHeight="1">
      <c r="A5227" s="139" t="s">
        <v>52</v>
      </c>
      <c r="B5227" s="280" t="s">
        <v>53</v>
      </c>
      <c r="C5227" s="280" t="s">
        <v>105</v>
      </c>
      <c r="D5227" s="366" t="s">
        <v>1776</v>
      </c>
      <c r="E5227" s="280" t="s">
        <v>1777</v>
      </c>
      <c r="F5227" s="283" t="s">
        <v>8297</v>
      </c>
      <c r="G5227" s="139" t="s">
        <v>7497</v>
      </c>
      <c r="H5227" s="139" t="s">
        <v>1365</v>
      </c>
      <c r="I5227" s="284">
        <v>45901</v>
      </c>
      <c r="J5227" s="139" t="s">
        <v>8414</v>
      </c>
      <c r="K5227" s="139" t="s">
        <v>7930</v>
      </c>
      <c r="L5227" s="284"/>
      <c r="M5227" s="139"/>
      <c r="N5227" s="139"/>
      <c r="O5227" s="139"/>
      <c r="P5227" s="139"/>
      <c r="Q5227" s="139"/>
      <c r="R5227" s="139" t="s">
        <v>7437</v>
      </c>
    </row>
    <row r="5228" spans="1:19" ht="15" customHeight="1">
      <c r="A5228" s="139" t="s">
        <v>52</v>
      </c>
      <c r="B5228" s="280" t="s">
        <v>53</v>
      </c>
      <c r="C5228" s="280" t="s">
        <v>105</v>
      </c>
      <c r="D5228" s="366" t="s">
        <v>5617</v>
      </c>
      <c r="E5228" s="280" t="s">
        <v>5618</v>
      </c>
      <c r="F5228" s="283" t="s">
        <v>7739</v>
      </c>
      <c r="G5228" s="139" t="s">
        <v>7896</v>
      </c>
      <c r="H5228" s="139" t="s">
        <v>7525</v>
      </c>
      <c r="I5228" s="284">
        <v>45901</v>
      </c>
      <c r="J5228" s="139" t="s">
        <v>8414</v>
      </c>
      <c r="K5228" s="139" t="s">
        <v>7821</v>
      </c>
      <c r="L5228" s="284"/>
      <c r="M5228" s="139"/>
      <c r="N5228" s="139"/>
      <c r="O5228" s="139"/>
      <c r="P5228" s="139"/>
      <c r="Q5228" s="139"/>
      <c r="R5228" s="139" t="s">
        <v>7446</v>
      </c>
    </row>
    <row r="5229" spans="1:19" ht="15" customHeight="1">
      <c r="A5229" s="139" t="s">
        <v>52</v>
      </c>
      <c r="B5229" s="280" t="s">
        <v>53</v>
      </c>
      <c r="C5229" s="280" t="s">
        <v>105</v>
      </c>
      <c r="D5229" s="366" t="s">
        <v>262</v>
      </c>
      <c r="E5229" s="280" t="s">
        <v>263</v>
      </c>
      <c r="F5229" s="283" t="s">
        <v>7807</v>
      </c>
      <c r="G5229" s="139" t="s">
        <v>7448</v>
      </c>
      <c r="H5229" s="139" t="s">
        <v>7449</v>
      </c>
      <c r="I5229" s="284">
        <v>45901</v>
      </c>
      <c r="J5229" s="139" t="s">
        <v>8414</v>
      </c>
      <c r="K5229" s="139" t="s">
        <v>7436</v>
      </c>
      <c r="L5229" s="284"/>
      <c r="M5229" s="139"/>
      <c r="N5229" s="139"/>
      <c r="O5229" s="139"/>
      <c r="P5229" s="139"/>
      <c r="Q5229" s="139"/>
      <c r="R5229" s="282" t="s">
        <v>7437</v>
      </c>
    </row>
    <row r="5230" spans="1:19" ht="15" customHeight="1">
      <c r="A5230" s="139" t="s">
        <v>52</v>
      </c>
      <c r="B5230" s="280" t="s">
        <v>53</v>
      </c>
      <c r="C5230" s="280" t="s">
        <v>352</v>
      </c>
      <c r="D5230" s="366" t="s">
        <v>3437</v>
      </c>
      <c r="E5230" s="280" t="s">
        <v>3438</v>
      </c>
      <c r="F5230" s="283" t="s">
        <v>8432</v>
      </c>
      <c r="G5230" s="139" t="s">
        <v>8181</v>
      </c>
      <c r="H5230" s="139" t="s">
        <v>7525</v>
      </c>
      <c r="I5230" s="284">
        <v>45916</v>
      </c>
      <c r="J5230" s="139" t="s">
        <v>8416</v>
      </c>
      <c r="K5230" s="139" t="s">
        <v>7798</v>
      </c>
      <c r="L5230" s="284"/>
      <c r="M5230" s="139"/>
      <c r="N5230" s="139"/>
      <c r="O5230" s="139"/>
      <c r="P5230" s="139"/>
      <c r="Q5230" s="139"/>
      <c r="R5230" s="139" t="s">
        <v>7528</v>
      </c>
    </row>
    <row r="5231" spans="1:19" ht="15" customHeight="1">
      <c r="A5231" s="139" t="s">
        <v>52</v>
      </c>
      <c r="B5231" s="280" t="s">
        <v>53</v>
      </c>
      <c r="C5231" s="280" t="s">
        <v>105</v>
      </c>
      <c r="D5231" s="366" t="s">
        <v>1642</v>
      </c>
      <c r="E5231" s="280" t="s">
        <v>1633</v>
      </c>
      <c r="F5231" s="362" t="s">
        <v>7524</v>
      </c>
      <c r="G5231" s="139" t="s">
        <v>7525</v>
      </c>
      <c r="H5231" s="139" t="s">
        <v>7525</v>
      </c>
      <c r="I5231" s="284">
        <v>45845</v>
      </c>
      <c r="J5231" s="139" t="s">
        <v>8331</v>
      </c>
      <c r="K5231" s="139" t="s">
        <v>7451</v>
      </c>
      <c r="L5231" s="139" t="s">
        <v>7703</v>
      </c>
      <c r="M5231" s="139" t="s">
        <v>7703</v>
      </c>
      <c r="N5231" s="139" t="s">
        <v>7703</v>
      </c>
      <c r="O5231" s="139" t="s">
        <v>7703</v>
      </c>
      <c r="P5231" s="139" t="s">
        <v>7703</v>
      </c>
      <c r="Q5231" s="139" t="s">
        <v>7703</v>
      </c>
      <c r="R5231" s="139" t="s">
        <v>7437</v>
      </c>
    </row>
    <row r="5232" spans="1:19" s="371" customFormat="1" ht="15" customHeight="1">
      <c r="A5232" s="139" t="s">
        <v>52</v>
      </c>
      <c r="B5232" s="280" t="s">
        <v>53</v>
      </c>
      <c r="C5232" s="280" t="s">
        <v>143</v>
      </c>
      <c r="D5232" s="366" t="s">
        <v>8433</v>
      </c>
      <c r="E5232" s="280" t="s">
        <v>8434</v>
      </c>
      <c r="F5232" s="283" t="s">
        <v>8409</v>
      </c>
      <c r="G5232" s="283" t="s">
        <v>7534</v>
      </c>
      <c r="H5232" s="283" t="s">
        <v>7434</v>
      </c>
      <c r="I5232" s="284">
        <v>45913</v>
      </c>
      <c r="J5232" s="139" t="s">
        <v>8415</v>
      </c>
      <c r="K5232" s="139" t="s">
        <v>8435</v>
      </c>
      <c r="L5232" s="2"/>
      <c r="M5232" s="2"/>
      <c r="N5232" s="2"/>
      <c r="O5232" s="2"/>
      <c r="P5232" s="2"/>
      <c r="Q5232" s="2"/>
      <c r="R5232" s="139" t="s">
        <v>7437</v>
      </c>
      <c r="S5232" s="285"/>
    </row>
    <row r="5233" spans="1:19" s="371" customFormat="1" ht="15" customHeight="1">
      <c r="A5233" s="139" t="s">
        <v>52</v>
      </c>
      <c r="B5233" s="280" t="s">
        <v>53</v>
      </c>
      <c r="C5233" s="280" t="s">
        <v>143</v>
      </c>
      <c r="D5233" s="366" t="s">
        <v>2397</v>
      </c>
      <c r="E5233" s="280" t="s">
        <v>2398</v>
      </c>
      <c r="F5233" s="283" t="s">
        <v>8409</v>
      </c>
      <c r="G5233" s="283" t="s">
        <v>7534</v>
      </c>
      <c r="H5233" s="283" t="s">
        <v>7434</v>
      </c>
      <c r="I5233" s="284">
        <v>45926</v>
      </c>
      <c r="J5233" s="139" t="s">
        <v>8423</v>
      </c>
      <c r="K5233" s="139" t="s">
        <v>8435</v>
      </c>
      <c r="L5233" s="2"/>
      <c r="M5233" s="2"/>
      <c r="N5233" s="2"/>
      <c r="O5233" s="2"/>
      <c r="P5233" s="2"/>
      <c r="Q5233" s="2"/>
      <c r="R5233" s="139" t="s">
        <v>7437</v>
      </c>
      <c r="S5233" s="285"/>
    </row>
    <row r="5234" spans="1:19" s="285" customFormat="1" ht="15" customHeight="1">
      <c r="A5234" s="139" t="s">
        <v>52</v>
      </c>
      <c r="B5234" s="280" t="s">
        <v>53</v>
      </c>
      <c r="C5234" s="280" t="s">
        <v>143</v>
      </c>
      <c r="D5234" s="366" t="s">
        <v>8287</v>
      </c>
      <c r="E5234" s="280" t="s">
        <v>8288</v>
      </c>
      <c r="F5234" s="283" t="s">
        <v>8409</v>
      </c>
      <c r="G5234" s="283" t="s">
        <v>7534</v>
      </c>
      <c r="H5234" s="283" t="s">
        <v>7434</v>
      </c>
      <c r="I5234" s="284">
        <v>45926</v>
      </c>
      <c r="J5234" s="139" t="s">
        <v>8423</v>
      </c>
      <c r="K5234" s="139" t="s">
        <v>7650</v>
      </c>
      <c r="L5234" s="2"/>
      <c r="M5234" s="2"/>
      <c r="N5234" s="2"/>
      <c r="O5234" s="2"/>
      <c r="P5234" s="2"/>
      <c r="Q5234" s="2"/>
      <c r="R5234" s="139" t="s">
        <v>7437</v>
      </c>
    </row>
    <row r="5235" spans="1:19" s="285" customFormat="1" ht="15" customHeight="1">
      <c r="A5235" s="139" t="s">
        <v>52</v>
      </c>
      <c r="B5235" s="280" t="s">
        <v>53</v>
      </c>
      <c r="C5235" s="280" t="s">
        <v>105</v>
      </c>
      <c r="D5235" s="366" t="s">
        <v>4464</v>
      </c>
      <c r="E5235" s="280" t="s">
        <v>4465</v>
      </c>
      <c r="F5235" s="283" t="s">
        <v>8436</v>
      </c>
      <c r="G5235" s="283" t="s">
        <v>8216</v>
      </c>
      <c r="H5235" s="283" t="s">
        <v>7525</v>
      </c>
      <c r="I5235" s="284">
        <v>45920</v>
      </c>
      <c r="J5235" s="139" t="s">
        <v>8416</v>
      </c>
      <c r="K5235" s="139" t="s">
        <v>7710</v>
      </c>
      <c r="L5235" s="2"/>
      <c r="M5235" s="2"/>
      <c r="N5235" s="2"/>
      <c r="O5235" s="2"/>
      <c r="P5235" s="2"/>
      <c r="Q5235" s="2"/>
      <c r="R5235" s="139" t="s">
        <v>7528</v>
      </c>
    </row>
    <row r="5236" spans="1:19" s="285" customFormat="1" ht="15" customHeight="1">
      <c r="A5236" s="139" t="s">
        <v>52</v>
      </c>
      <c r="B5236" s="280" t="s">
        <v>53</v>
      </c>
      <c r="C5236" s="280" t="s">
        <v>105</v>
      </c>
      <c r="D5236" s="336" t="s">
        <v>4299</v>
      </c>
      <c r="E5236" s="282" t="s">
        <v>4300</v>
      </c>
      <c r="F5236" s="304" t="s">
        <v>9</v>
      </c>
      <c r="G5236" s="304" t="s">
        <v>9</v>
      </c>
      <c r="H5236" s="304" t="s">
        <v>9</v>
      </c>
      <c r="I5236" s="284">
        <v>45917</v>
      </c>
      <c r="J5236" s="139" t="s">
        <v>8416</v>
      </c>
      <c r="K5236" s="313" t="s">
        <v>7755</v>
      </c>
      <c r="L5236" s="2"/>
      <c r="M5236" s="2"/>
      <c r="N5236" s="2"/>
      <c r="O5236" s="2"/>
      <c r="P5236" s="2"/>
      <c r="Q5236" s="2"/>
      <c r="R5236" s="282" t="s">
        <v>7437</v>
      </c>
    </row>
    <row r="5237" spans="1:19" s="285" customFormat="1" ht="15" customHeight="1">
      <c r="A5237" s="139" t="s">
        <v>52</v>
      </c>
      <c r="B5237" s="280" t="s">
        <v>53</v>
      </c>
      <c r="C5237" s="280" t="s">
        <v>105</v>
      </c>
      <c r="D5237" s="280" t="s">
        <v>3471</v>
      </c>
      <c r="E5237" s="280" t="s">
        <v>3472</v>
      </c>
      <c r="F5237" s="283" t="s">
        <v>8361</v>
      </c>
      <c r="G5237" s="139" t="s">
        <v>7433</v>
      </c>
      <c r="H5237" s="139" t="s">
        <v>7433</v>
      </c>
      <c r="I5237" s="284">
        <v>45901</v>
      </c>
      <c r="J5237" s="139" t="s">
        <v>8414</v>
      </c>
      <c r="K5237" s="313" t="s">
        <v>7548</v>
      </c>
      <c r="L5237" s="284"/>
      <c r="M5237" s="139"/>
      <c r="N5237" s="139"/>
      <c r="O5237" s="139"/>
      <c r="P5237" s="139"/>
      <c r="Q5237" s="139"/>
      <c r="R5237" s="139" t="s">
        <v>7437</v>
      </c>
    </row>
    <row r="5238" spans="1:19" s="285" customFormat="1" ht="15" customHeight="1">
      <c r="A5238" s="139" t="s">
        <v>52</v>
      </c>
      <c r="B5238" s="280" t="s">
        <v>53</v>
      </c>
      <c r="C5238" s="305" t="s">
        <v>105</v>
      </c>
      <c r="D5238" s="281" t="s">
        <v>5474</v>
      </c>
      <c r="E5238" s="282" t="s">
        <v>5475</v>
      </c>
      <c r="F5238" s="283" t="s">
        <v>187</v>
      </c>
      <c r="G5238" s="139" t="s">
        <v>7463</v>
      </c>
      <c r="H5238" s="139" t="s">
        <v>7434</v>
      </c>
      <c r="I5238" s="284">
        <v>45919</v>
      </c>
      <c r="J5238" s="139" t="s">
        <v>8416</v>
      </c>
      <c r="K5238" s="313" t="s">
        <v>7465</v>
      </c>
      <c r="L5238" s="284"/>
      <c r="M5238" s="280"/>
      <c r="N5238" s="280"/>
      <c r="O5238" s="347"/>
      <c r="P5238" s="347"/>
      <c r="Q5238" s="283"/>
      <c r="R5238" s="139" t="s">
        <v>7437</v>
      </c>
    </row>
    <row r="5239" spans="1:19" s="285" customFormat="1" ht="15" customHeight="1">
      <c r="A5239" s="139" t="s">
        <v>52</v>
      </c>
      <c r="B5239" s="280" t="s">
        <v>53</v>
      </c>
      <c r="C5239" s="305" t="s">
        <v>105</v>
      </c>
      <c r="D5239" s="281" t="s">
        <v>1752</v>
      </c>
      <c r="E5239" s="282" t="s">
        <v>1753</v>
      </c>
      <c r="F5239" s="283" t="s">
        <v>187</v>
      </c>
      <c r="G5239" s="139" t="s">
        <v>7463</v>
      </c>
      <c r="H5239" s="139" t="s">
        <v>7434</v>
      </c>
      <c r="I5239" s="284">
        <v>45919</v>
      </c>
      <c r="J5239" s="139" t="s">
        <v>8416</v>
      </c>
      <c r="K5239" s="313" t="s">
        <v>7451</v>
      </c>
      <c r="L5239" s="284"/>
      <c r="M5239" s="280"/>
      <c r="N5239" s="280"/>
      <c r="O5239" s="347"/>
      <c r="P5239" s="347"/>
      <c r="Q5239" s="283"/>
      <c r="R5239" s="139" t="s">
        <v>7437</v>
      </c>
    </row>
    <row r="5240" spans="1:19" s="285" customFormat="1" ht="15" customHeight="1">
      <c r="A5240" s="139" t="s">
        <v>52</v>
      </c>
      <c r="B5240" s="280" t="s">
        <v>53</v>
      </c>
      <c r="C5240" s="305" t="s">
        <v>105</v>
      </c>
      <c r="D5240" s="281" t="s">
        <v>1599</v>
      </c>
      <c r="E5240" s="282" t="s">
        <v>1600</v>
      </c>
      <c r="F5240" s="283" t="s">
        <v>187</v>
      </c>
      <c r="G5240" s="139" t="s">
        <v>7463</v>
      </c>
      <c r="H5240" s="139" t="s">
        <v>7434</v>
      </c>
      <c r="I5240" s="284">
        <v>45919</v>
      </c>
      <c r="J5240" s="139" t="s">
        <v>8416</v>
      </c>
      <c r="K5240" s="313" t="s">
        <v>2088</v>
      </c>
      <c r="L5240" s="284"/>
      <c r="M5240" s="280"/>
      <c r="N5240" s="280"/>
      <c r="O5240" s="347"/>
      <c r="P5240" s="347"/>
      <c r="Q5240" s="283"/>
      <c r="R5240" s="139" t="s">
        <v>7437</v>
      </c>
    </row>
    <row r="5241" spans="1:19" ht="15" customHeight="1">
      <c r="A5241" s="139" t="s">
        <v>52</v>
      </c>
      <c r="B5241" s="280" t="s">
        <v>53</v>
      </c>
      <c r="C5241" s="305" t="s">
        <v>143</v>
      </c>
      <c r="D5241" s="281" t="s">
        <v>2681</v>
      </c>
      <c r="E5241" s="282" t="s">
        <v>2682</v>
      </c>
      <c r="F5241" s="283" t="s">
        <v>8303</v>
      </c>
      <c r="G5241" s="139" t="s">
        <v>8174</v>
      </c>
      <c r="H5241" s="139" t="s">
        <v>7577</v>
      </c>
      <c r="I5241" s="284">
        <v>45926</v>
      </c>
      <c r="J5241" s="139" t="s">
        <v>8423</v>
      </c>
      <c r="K5241" s="313" t="s">
        <v>8435</v>
      </c>
      <c r="L5241" s="284"/>
      <c r="M5241" s="280"/>
      <c r="N5241" s="280"/>
      <c r="O5241" s="347"/>
      <c r="P5241" s="347"/>
      <c r="Q5241" s="283"/>
      <c r="R5241" s="139" t="s">
        <v>7437</v>
      </c>
    </row>
    <row r="5242" spans="1:19" ht="15" customHeight="1">
      <c r="A5242" s="139" t="s">
        <v>52</v>
      </c>
      <c r="B5242" s="280" t="s">
        <v>53</v>
      </c>
      <c r="C5242" s="305" t="s">
        <v>105</v>
      </c>
      <c r="D5242" s="281" t="s">
        <v>8312</v>
      </c>
      <c r="E5242" s="282" t="s">
        <v>8313</v>
      </c>
      <c r="F5242" s="283" t="s">
        <v>8319</v>
      </c>
      <c r="G5242" s="139" t="s">
        <v>7433</v>
      </c>
      <c r="H5242" s="139" t="s">
        <v>7433</v>
      </c>
      <c r="I5242" s="284">
        <v>45929</v>
      </c>
      <c r="J5242" s="139" t="s">
        <v>8437</v>
      </c>
      <c r="K5242" s="313" t="s">
        <v>7465</v>
      </c>
      <c r="L5242" s="284" t="s">
        <v>7703</v>
      </c>
      <c r="M5242" s="280" t="s">
        <v>7703</v>
      </c>
      <c r="N5242" s="280" t="s">
        <v>7703</v>
      </c>
      <c r="O5242" s="347" t="s">
        <v>7703</v>
      </c>
      <c r="P5242" s="347" t="s">
        <v>7703</v>
      </c>
      <c r="Q5242" s="283" t="s">
        <v>7703</v>
      </c>
      <c r="R5242" s="139" t="s">
        <v>7437</v>
      </c>
    </row>
    <row r="5243" spans="1:19" ht="15" customHeight="1">
      <c r="A5243" s="139" t="s">
        <v>52</v>
      </c>
      <c r="B5243" s="280" t="s">
        <v>53</v>
      </c>
      <c r="C5243" s="305" t="s">
        <v>143</v>
      </c>
      <c r="D5243" s="281" t="s">
        <v>2653</v>
      </c>
      <c r="E5243" s="282" t="s">
        <v>2654</v>
      </c>
      <c r="F5243" s="283" t="s">
        <v>187</v>
      </c>
      <c r="G5243" s="139" t="s">
        <v>7463</v>
      </c>
      <c r="H5243" s="139" t="s">
        <v>7434</v>
      </c>
      <c r="I5243" s="284">
        <v>45922</v>
      </c>
      <c r="J5243" s="139" t="s">
        <v>8423</v>
      </c>
      <c r="K5243" s="313" t="s">
        <v>7511</v>
      </c>
      <c r="L5243" s="284"/>
      <c r="M5243" s="280"/>
      <c r="N5243" s="280"/>
      <c r="O5243" s="347"/>
      <c r="P5243" s="347"/>
      <c r="Q5243" s="283"/>
      <c r="R5243" s="139" t="s">
        <v>7437</v>
      </c>
    </row>
    <row r="5244" spans="1:19" ht="15" customHeight="1">
      <c r="A5244" s="139" t="s">
        <v>52</v>
      </c>
      <c r="B5244" s="280" t="s">
        <v>53</v>
      </c>
      <c r="C5244" s="305" t="s">
        <v>105</v>
      </c>
      <c r="D5244" s="281" t="s">
        <v>262</v>
      </c>
      <c r="E5244" s="282" t="s">
        <v>263</v>
      </c>
      <c r="F5244" s="283" t="s">
        <v>8436</v>
      </c>
      <c r="G5244" s="139" t="s">
        <v>8216</v>
      </c>
      <c r="H5244" s="139" t="s">
        <v>7525</v>
      </c>
      <c r="I5244" s="284">
        <v>45930</v>
      </c>
      <c r="J5244" s="139" t="s">
        <v>8437</v>
      </c>
      <c r="K5244" s="313" t="s">
        <v>7930</v>
      </c>
      <c r="L5244" s="284"/>
      <c r="M5244" s="280"/>
      <c r="N5244" s="280"/>
      <c r="O5244" s="347"/>
      <c r="P5244" s="347"/>
      <c r="Q5244" s="283"/>
      <c r="R5244" s="139" t="s">
        <v>7437</v>
      </c>
    </row>
    <row r="5245" spans="1:19" ht="15" customHeight="1">
      <c r="A5245" s="139" t="s">
        <v>52</v>
      </c>
      <c r="B5245" s="280" t="s">
        <v>53</v>
      </c>
      <c r="C5245" s="305" t="s">
        <v>105</v>
      </c>
      <c r="D5245" s="281" t="s">
        <v>8438</v>
      </c>
      <c r="E5245" s="282" t="s">
        <v>8439</v>
      </c>
      <c r="F5245" s="308" t="s">
        <v>7531</v>
      </c>
      <c r="G5245" s="308" t="s">
        <v>7531</v>
      </c>
      <c r="H5245" s="308" t="s">
        <v>7531</v>
      </c>
      <c r="I5245" s="284">
        <v>45929</v>
      </c>
      <c r="J5245" s="139" t="s">
        <v>8437</v>
      </c>
      <c r="K5245" s="313" t="s">
        <v>7548</v>
      </c>
      <c r="L5245" s="284"/>
      <c r="M5245" s="280"/>
      <c r="N5245" s="280"/>
      <c r="O5245" s="347"/>
      <c r="P5245" s="347"/>
      <c r="Q5245" s="283"/>
      <c r="R5245" s="139" t="s">
        <v>7437</v>
      </c>
    </row>
    <row r="5246" spans="1:19" ht="15" customHeight="1">
      <c r="A5246" s="139" t="s">
        <v>52</v>
      </c>
      <c r="B5246" s="280" t="s">
        <v>53</v>
      </c>
      <c r="C5246" s="305" t="s">
        <v>105</v>
      </c>
      <c r="D5246" s="281" t="s">
        <v>4360</v>
      </c>
      <c r="E5246" s="282" t="s">
        <v>4361</v>
      </c>
      <c r="F5246" s="283" t="s">
        <v>7894</v>
      </c>
      <c r="G5246" s="139" t="s">
        <v>7861</v>
      </c>
      <c r="H5246" s="139" t="s">
        <v>7525</v>
      </c>
      <c r="I5246" s="284">
        <v>45919</v>
      </c>
      <c r="J5246" s="139" t="s">
        <v>8416</v>
      </c>
      <c r="K5246" s="313" t="s">
        <v>7548</v>
      </c>
      <c r="L5246" s="284"/>
      <c r="M5246" s="280"/>
      <c r="N5246" s="280"/>
      <c r="O5246" s="347"/>
      <c r="P5246" s="347"/>
      <c r="Q5246" s="283"/>
      <c r="R5246" s="139" t="s">
        <v>7437</v>
      </c>
    </row>
    <row r="5247" spans="1:19" ht="15" customHeight="1">
      <c r="A5247" s="139" t="s">
        <v>52</v>
      </c>
      <c r="B5247" s="280" t="s">
        <v>53</v>
      </c>
      <c r="C5247" s="305" t="s">
        <v>105</v>
      </c>
      <c r="D5247" s="281" t="s">
        <v>7098</v>
      </c>
      <c r="E5247" s="282" t="s">
        <v>7099</v>
      </c>
      <c r="F5247" s="283" t="s">
        <v>7894</v>
      </c>
      <c r="G5247" s="139" t="s">
        <v>7861</v>
      </c>
      <c r="H5247" s="139" t="s">
        <v>7525</v>
      </c>
      <c r="I5247" s="284">
        <v>45919</v>
      </c>
      <c r="J5247" s="139" t="s">
        <v>8416</v>
      </c>
      <c r="K5247" s="313" t="s">
        <v>7548</v>
      </c>
      <c r="L5247" s="284"/>
      <c r="M5247" s="280"/>
      <c r="N5247" s="280"/>
      <c r="O5247" s="347"/>
      <c r="P5247" s="347"/>
      <c r="Q5247" s="283"/>
      <c r="R5247" s="139" t="s">
        <v>7437</v>
      </c>
    </row>
    <row r="5248" spans="1:19" ht="15" customHeight="1">
      <c r="A5248" s="139" t="s">
        <v>52</v>
      </c>
      <c r="B5248" s="280" t="s">
        <v>53</v>
      </c>
      <c r="C5248" s="305" t="s">
        <v>105</v>
      </c>
      <c r="D5248" s="366" t="s">
        <v>8231</v>
      </c>
      <c r="E5248" s="280" t="s">
        <v>8232</v>
      </c>
      <c r="F5248" s="283" t="s">
        <v>8090</v>
      </c>
      <c r="G5248" s="139" t="s">
        <v>7497</v>
      </c>
      <c r="H5248" s="139" t="s">
        <v>1365</v>
      </c>
      <c r="I5248" s="284">
        <v>45911</v>
      </c>
      <c r="J5248" s="139" t="s">
        <v>8415</v>
      </c>
      <c r="K5248" s="139" t="s">
        <v>7445</v>
      </c>
      <c r="L5248" s="284"/>
      <c r="M5248" s="139"/>
      <c r="N5248" s="139"/>
      <c r="O5248" s="139"/>
      <c r="P5248" s="139"/>
      <c r="Q5248" s="139"/>
      <c r="R5248" s="139" t="s">
        <v>7446</v>
      </c>
    </row>
    <row r="5249" spans="1:18" ht="15" customHeight="1">
      <c r="A5249" s="139" t="s">
        <v>52</v>
      </c>
      <c r="B5249" s="280" t="s">
        <v>6</v>
      </c>
      <c r="C5249" s="305" t="s">
        <v>105</v>
      </c>
      <c r="D5249" s="281" t="s">
        <v>3350</v>
      </c>
      <c r="E5249" s="282" t="s">
        <v>3351</v>
      </c>
      <c r="F5249" s="283" t="s">
        <v>187</v>
      </c>
      <c r="G5249" s="139" t="s">
        <v>7463</v>
      </c>
      <c r="H5249" s="139" t="s">
        <v>7434</v>
      </c>
      <c r="I5249" s="284">
        <v>45908</v>
      </c>
      <c r="J5249" s="139" t="s">
        <v>8415</v>
      </c>
      <c r="K5249" s="313" t="s">
        <v>7465</v>
      </c>
      <c r="L5249" s="284">
        <v>45908</v>
      </c>
      <c r="M5249" s="280" t="s">
        <v>8415</v>
      </c>
      <c r="N5249" s="280" t="s">
        <v>7544</v>
      </c>
      <c r="O5249" s="347" t="s">
        <v>7534</v>
      </c>
      <c r="P5249" s="347" t="s">
        <v>7434</v>
      </c>
      <c r="Q5249" s="283" t="s">
        <v>7734</v>
      </c>
      <c r="R5249" s="139" t="s">
        <v>7437</v>
      </c>
    </row>
    <row r="5250" spans="1:18" ht="15" customHeight="1">
      <c r="A5250" s="139" t="s">
        <v>52</v>
      </c>
      <c r="B5250" s="280" t="s">
        <v>6</v>
      </c>
      <c r="C5250" s="305" t="s">
        <v>105</v>
      </c>
      <c r="D5250" s="281" t="s">
        <v>8054</v>
      </c>
      <c r="E5250" s="282" t="s">
        <v>8055</v>
      </c>
      <c r="F5250" s="283" t="s">
        <v>7894</v>
      </c>
      <c r="G5250" s="139" t="s">
        <v>7861</v>
      </c>
      <c r="H5250" s="139" t="s">
        <v>7525</v>
      </c>
      <c r="I5250" s="284">
        <v>45839</v>
      </c>
      <c r="J5250" s="139" t="s">
        <v>8304</v>
      </c>
      <c r="K5250" s="313" t="s">
        <v>8373</v>
      </c>
      <c r="L5250" s="284">
        <v>45901</v>
      </c>
      <c r="M5250" s="280" t="s">
        <v>8414</v>
      </c>
      <c r="N5250" s="280" t="s">
        <v>411</v>
      </c>
      <c r="O5250" s="347" t="s">
        <v>7534</v>
      </c>
      <c r="P5250" s="347" t="s">
        <v>7736</v>
      </c>
      <c r="Q5250" s="283" t="s">
        <v>7734</v>
      </c>
      <c r="R5250" s="139" t="s">
        <v>7446</v>
      </c>
    </row>
    <row r="5251" spans="1:18" ht="15" customHeight="1">
      <c r="A5251" s="139" t="s">
        <v>52</v>
      </c>
      <c r="B5251" s="280" t="s">
        <v>6</v>
      </c>
      <c r="C5251" s="305" t="s">
        <v>143</v>
      </c>
      <c r="D5251" s="281" t="s">
        <v>6091</v>
      </c>
      <c r="E5251" s="282" t="s">
        <v>6092</v>
      </c>
      <c r="F5251" s="283" t="s">
        <v>7917</v>
      </c>
      <c r="G5251" s="139" t="s">
        <v>7534</v>
      </c>
      <c r="H5251" s="139" t="s">
        <v>7577</v>
      </c>
      <c r="I5251" s="284">
        <v>45899</v>
      </c>
      <c r="J5251" s="139" t="s">
        <v>7987</v>
      </c>
      <c r="K5251" s="313" t="s">
        <v>7668</v>
      </c>
      <c r="L5251" s="284">
        <v>45901</v>
      </c>
      <c r="M5251" s="280" t="s">
        <v>8414</v>
      </c>
      <c r="N5251" s="280" t="s">
        <v>411</v>
      </c>
      <c r="O5251" s="347" t="s">
        <v>7534</v>
      </c>
      <c r="P5251" s="347" t="s">
        <v>7736</v>
      </c>
      <c r="Q5251" s="283" t="s">
        <v>7734</v>
      </c>
      <c r="R5251" s="139" t="s">
        <v>7446</v>
      </c>
    </row>
    <row r="5252" spans="1:18" ht="15" customHeight="1">
      <c r="A5252" s="139" t="s">
        <v>52</v>
      </c>
      <c r="B5252" s="280" t="s">
        <v>54</v>
      </c>
      <c r="C5252" s="305" t="s">
        <v>105</v>
      </c>
      <c r="D5252" s="281" t="s">
        <v>262</v>
      </c>
      <c r="E5252" s="282" t="s">
        <v>263</v>
      </c>
      <c r="F5252" s="283" t="s">
        <v>7807</v>
      </c>
      <c r="G5252" s="139" t="s">
        <v>7448</v>
      </c>
      <c r="H5252" s="139" t="s">
        <v>7449</v>
      </c>
      <c r="I5252" s="363">
        <v>45886</v>
      </c>
      <c r="J5252" s="280" t="s">
        <v>7988</v>
      </c>
      <c r="K5252" s="313" t="s">
        <v>7436</v>
      </c>
      <c r="L5252" s="284">
        <v>45901</v>
      </c>
      <c r="M5252" s="280" t="s">
        <v>8414</v>
      </c>
      <c r="N5252" s="280" t="s">
        <v>163</v>
      </c>
      <c r="O5252" s="347" t="s">
        <v>7433</v>
      </c>
      <c r="P5252" s="347" t="s">
        <v>7434</v>
      </c>
      <c r="Q5252" s="283" t="s">
        <v>7734</v>
      </c>
      <c r="R5252" s="282" t="s">
        <v>7437</v>
      </c>
    </row>
    <row r="5253" spans="1:18" ht="15" customHeight="1">
      <c r="A5253" s="139" t="s">
        <v>52</v>
      </c>
      <c r="B5253" s="280" t="s">
        <v>6</v>
      </c>
      <c r="C5253" s="280" t="s">
        <v>105</v>
      </c>
      <c r="D5253" s="366" t="s">
        <v>4803</v>
      </c>
      <c r="E5253" s="280" t="s">
        <v>4804</v>
      </c>
      <c r="F5253" s="283" t="s">
        <v>8403</v>
      </c>
      <c r="G5253" s="139" t="s">
        <v>7497</v>
      </c>
      <c r="H5253" s="139" t="s">
        <v>1365</v>
      </c>
      <c r="I5253" s="284">
        <v>45901</v>
      </c>
      <c r="J5253" s="139" t="s">
        <v>8414</v>
      </c>
      <c r="K5253" s="139" t="s">
        <v>7511</v>
      </c>
      <c r="L5253" s="284">
        <v>45901</v>
      </c>
      <c r="M5253" s="139" t="s">
        <v>8414</v>
      </c>
      <c r="N5253" s="139" t="s">
        <v>7979</v>
      </c>
      <c r="O5253" s="139" t="s">
        <v>7534</v>
      </c>
      <c r="P5253" s="139" t="s">
        <v>7577</v>
      </c>
      <c r="Q5253" s="139" t="s">
        <v>7734</v>
      </c>
      <c r="R5253" s="139" t="s">
        <v>7437</v>
      </c>
    </row>
    <row r="5254" spans="1:18" ht="15" customHeight="1">
      <c r="A5254" s="139" t="s">
        <v>52</v>
      </c>
      <c r="B5254" s="280" t="s">
        <v>6</v>
      </c>
      <c r="C5254" s="280" t="s">
        <v>105</v>
      </c>
      <c r="D5254" s="366" t="s">
        <v>3251</v>
      </c>
      <c r="E5254" s="280" t="s">
        <v>3252</v>
      </c>
      <c r="F5254" s="283" t="s">
        <v>8327</v>
      </c>
      <c r="G5254" s="139" t="s">
        <v>7896</v>
      </c>
      <c r="H5254" s="139" t="s">
        <v>7525</v>
      </c>
      <c r="I5254" s="284">
        <v>45901</v>
      </c>
      <c r="J5254" s="139" t="s">
        <v>8414</v>
      </c>
      <c r="K5254" s="139" t="s">
        <v>7465</v>
      </c>
      <c r="L5254" s="284">
        <v>45901</v>
      </c>
      <c r="M5254" s="139" t="s">
        <v>8414</v>
      </c>
      <c r="N5254" s="139" t="s">
        <v>163</v>
      </c>
      <c r="O5254" s="139" t="s">
        <v>7433</v>
      </c>
      <c r="P5254" s="139" t="s">
        <v>7434</v>
      </c>
      <c r="Q5254" s="139" t="s">
        <v>7734</v>
      </c>
      <c r="R5254" s="139" t="s">
        <v>7437</v>
      </c>
    </row>
    <row r="5255" spans="1:18" ht="15" customHeight="1">
      <c r="A5255" s="139" t="s">
        <v>52</v>
      </c>
      <c r="B5255" s="280" t="s">
        <v>6</v>
      </c>
      <c r="C5255" s="280" t="s">
        <v>105</v>
      </c>
      <c r="D5255" s="366" t="s">
        <v>4756</v>
      </c>
      <c r="E5255" s="280" t="s">
        <v>4757</v>
      </c>
      <c r="F5255" s="283" t="s">
        <v>7807</v>
      </c>
      <c r="G5255" s="139" t="s">
        <v>7448</v>
      </c>
      <c r="H5255" s="139" t="s">
        <v>7449</v>
      </c>
      <c r="I5255" s="284">
        <v>45886</v>
      </c>
      <c r="J5255" s="139" t="s">
        <v>7988</v>
      </c>
      <c r="K5255" s="139" t="s">
        <v>8412</v>
      </c>
      <c r="L5255" s="284">
        <v>45901</v>
      </c>
      <c r="M5255" s="139" t="s">
        <v>8414</v>
      </c>
      <c r="N5255" s="377" t="s">
        <v>7679</v>
      </c>
      <c r="O5255" s="139" t="s">
        <v>7737</v>
      </c>
      <c r="P5255" s="139" t="s">
        <v>7449</v>
      </c>
      <c r="Q5255" s="139" t="s">
        <v>8402</v>
      </c>
      <c r="R5255" s="139" t="s">
        <v>7437</v>
      </c>
    </row>
    <row r="5256" spans="1:18" ht="15" customHeight="1">
      <c r="A5256" s="139" t="s">
        <v>52</v>
      </c>
      <c r="B5256" s="280" t="s">
        <v>6</v>
      </c>
      <c r="C5256" s="280" t="s">
        <v>105</v>
      </c>
      <c r="D5256" s="366" t="s">
        <v>5257</v>
      </c>
      <c r="E5256" s="280" t="s">
        <v>5258</v>
      </c>
      <c r="F5256" s="283" t="s">
        <v>8179</v>
      </c>
      <c r="G5256" s="139" t="s">
        <v>7433</v>
      </c>
      <c r="H5256" s="139" t="s">
        <v>7433</v>
      </c>
      <c r="I5256" s="284">
        <v>45920</v>
      </c>
      <c r="J5256" s="139" t="s">
        <v>8416</v>
      </c>
      <c r="K5256" s="139" t="s">
        <v>7969</v>
      </c>
      <c r="L5256" s="284">
        <v>45901</v>
      </c>
      <c r="M5256" s="139" t="s">
        <v>8414</v>
      </c>
      <c r="N5256" s="139" t="s">
        <v>8179</v>
      </c>
      <c r="O5256" s="139" t="s">
        <v>7433</v>
      </c>
      <c r="P5256" s="139" t="s">
        <v>7433</v>
      </c>
      <c r="Q5256" s="139" t="s">
        <v>8402</v>
      </c>
      <c r="R5256" s="139"/>
    </row>
    <row r="5257" spans="1:18" ht="15" customHeight="1">
      <c r="A5257" s="139" t="s">
        <v>52</v>
      </c>
      <c r="B5257" s="280" t="s">
        <v>6</v>
      </c>
      <c r="C5257" s="280" t="s">
        <v>105</v>
      </c>
      <c r="D5257" s="366" t="s">
        <v>1569</v>
      </c>
      <c r="E5257" s="280" t="s">
        <v>1570</v>
      </c>
      <c r="F5257" s="283" t="s">
        <v>8278</v>
      </c>
      <c r="G5257" s="139" t="s">
        <v>7497</v>
      </c>
      <c r="H5257" s="139" t="s">
        <v>1365</v>
      </c>
      <c r="I5257" s="284">
        <v>45907</v>
      </c>
      <c r="J5257" s="139" t="s">
        <v>8415</v>
      </c>
      <c r="K5257" s="139" t="s">
        <v>7783</v>
      </c>
      <c r="L5257" s="284">
        <v>45901</v>
      </c>
      <c r="M5257" s="139" t="s">
        <v>8414</v>
      </c>
      <c r="N5257" s="139" t="s">
        <v>7742</v>
      </c>
      <c r="O5257" s="347" t="s">
        <v>7453</v>
      </c>
      <c r="P5257" s="347" t="s">
        <v>7449</v>
      </c>
      <c r="Q5257" s="283" t="s">
        <v>7734</v>
      </c>
      <c r="R5257" s="139"/>
    </row>
    <row r="5258" spans="1:18" ht="15" customHeight="1">
      <c r="A5258" s="139" t="s">
        <v>52</v>
      </c>
      <c r="B5258" s="280" t="s">
        <v>6</v>
      </c>
      <c r="C5258" s="280" t="s">
        <v>105</v>
      </c>
      <c r="D5258" s="366" t="s">
        <v>188</v>
      </c>
      <c r="E5258" s="280" t="s">
        <v>189</v>
      </c>
      <c r="F5258" s="283" t="s">
        <v>187</v>
      </c>
      <c r="G5258" s="139" t="s">
        <v>7463</v>
      </c>
      <c r="H5258" s="139" t="s">
        <v>7434</v>
      </c>
      <c r="I5258" s="284">
        <v>45870</v>
      </c>
      <c r="J5258" s="139" t="s">
        <v>8339</v>
      </c>
      <c r="K5258" s="139" t="s">
        <v>7441</v>
      </c>
      <c r="L5258" s="284">
        <v>45901</v>
      </c>
      <c r="M5258" s="139" t="s">
        <v>8414</v>
      </c>
      <c r="N5258" s="280" t="s">
        <v>8406</v>
      </c>
      <c r="O5258" s="344" t="s">
        <v>7433</v>
      </c>
      <c r="P5258" s="344" t="s">
        <v>7433</v>
      </c>
      <c r="Q5258" s="283" t="s">
        <v>7734</v>
      </c>
      <c r="R5258" s="139" t="s">
        <v>7446</v>
      </c>
    </row>
    <row r="5259" spans="1:18" ht="15" customHeight="1">
      <c r="A5259" s="139" t="s">
        <v>52</v>
      </c>
      <c r="B5259" s="280" t="s">
        <v>6</v>
      </c>
      <c r="C5259" s="280" t="s">
        <v>105</v>
      </c>
      <c r="D5259" s="366" t="s">
        <v>8394</v>
      </c>
      <c r="E5259" s="280" t="s">
        <v>8395</v>
      </c>
      <c r="F5259" s="283" t="s">
        <v>7544</v>
      </c>
      <c r="G5259" s="139" t="s">
        <v>7534</v>
      </c>
      <c r="H5259" s="139" t="s">
        <v>7434</v>
      </c>
      <c r="I5259" s="284">
        <v>45870</v>
      </c>
      <c r="J5259" s="139" t="s">
        <v>8339</v>
      </c>
      <c r="K5259" s="139" t="s">
        <v>7547</v>
      </c>
      <c r="L5259" s="284">
        <v>45901</v>
      </c>
      <c r="M5259" s="139" t="s">
        <v>8414</v>
      </c>
      <c r="N5259" s="280" t="s">
        <v>8406</v>
      </c>
      <c r="O5259" s="344" t="s">
        <v>7433</v>
      </c>
      <c r="P5259" s="344" t="s">
        <v>7433</v>
      </c>
      <c r="Q5259" s="283" t="s">
        <v>7734</v>
      </c>
      <c r="R5259" s="139" t="s">
        <v>7703</v>
      </c>
    </row>
    <row r="5260" spans="1:18" ht="15" customHeight="1">
      <c r="A5260" s="139" t="s">
        <v>52</v>
      </c>
      <c r="B5260" s="280" t="s">
        <v>6</v>
      </c>
      <c r="C5260" s="280" t="s">
        <v>105</v>
      </c>
      <c r="D5260" s="366" t="s">
        <v>3862</v>
      </c>
      <c r="E5260" s="280" t="s">
        <v>3863</v>
      </c>
      <c r="F5260" s="283" t="s">
        <v>187</v>
      </c>
      <c r="G5260" s="139" t="s">
        <v>7463</v>
      </c>
      <c r="H5260" s="139" t="s">
        <v>7434</v>
      </c>
      <c r="I5260" s="284">
        <v>45869</v>
      </c>
      <c r="J5260" s="139" t="s">
        <v>8339</v>
      </c>
      <c r="K5260" s="139" t="s">
        <v>2088</v>
      </c>
      <c r="L5260" s="284">
        <v>45902</v>
      </c>
      <c r="M5260" s="139" t="s">
        <v>8414</v>
      </c>
      <c r="N5260" s="139" t="s">
        <v>163</v>
      </c>
      <c r="O5260" s="347" t="s">
        <v>7433</v>
      </c>
      <c r="P5260" s="347" t="s">
        <v>7434</v>
      </c>
      <c r="Q5260" s="283" t="s">
        <v>7734</v>
      </c>
      <c r="R5260" s="139" t="s">
        <v>7437</v>
      </c>
    </row>
    <row r="5261" spans="1:18" ht="15" customHeight="1">
      <c r="A5261" s="139" t="s">
        <v>52</v>
      </c>
      <c r="B5261" s="280" t="s">
        <v>6</v>
      </c>
      <c r="C5261" s="280" t="s">
        <v>105</v>
      </c>
      <c r="D5261" s="366" t="s">
        <v>6952</v>
      </c>
      <c r="E5261" s="280" t="s">
        <v>6953</v>
      </c>
      <c r="F5261" s="283" t="s">
        <v>7894</v>
      </c>
      <c r="G5261" s="139" t="s">
        <v>7861</v>
      </c>
      <c r="H5261" s="139" t="s">
        <v>7525</v>
      </c>
      <c r="I5261" s="284">
        <v>45846</v>
      </c>
      <c r="J5261" s="139" t="s">
        <v>8304</v>
      </c>
      <c r="K5261" s="139" t="s">
        <v>7694</v>
      </c>
      <c r="L5261" s="284">
        <v>45904</v>
      </c>
      <c r="M5261" s="139" t="s">
        <v>8414</v>
      </c>
      <c r="N5261" s="280" t="s">
        <v>7799</v>
      </c>
      <c r="O5261" s="347" t="s">
        <v>7800</v>
      </c>
      <c r="P5261" s="347" t="s">
        <v>7736</v>
      </c>
      <c r="Q5261" s="283" t="s">
        <v>7734</v>
      </c>
      <c r="R5261" s="139" t="s">
        <v>7446</v>
      </c>
    </row>
    <row r="5262" spans="1:18" ht="15" customHeight="1">
      <c r="A5262" s="139" t="s">
        <v>52</v>
      </c>
      <c r="B5262" s="280" t="s">
        <v>6</v>
      </c>
      <c r="C5262" s="305" t="s">
        <v>105</v>
      </c>
      <c r="D5262" s="366" t="s">
        <v>6859</v>
      </c>
      <c r="E5262" s="280" t="s">
        <v>6860</v>
      </c>
      <c r="F5262" s="283" t="s">
        <v>8327</v>
      </c>
      <c r="G5262" s="139" t="s">
        <v>7896</v>
      </c>
      <c r="H5262" s="139" t="s">
        <v>7525</v>
      </c>
      <c r="I5262" s="284">
        <v>45839</v>
      </c>
      <c r="J5262" s="139" t="s">
        <v>8304</v>
      </c>
      <c r="K5262" s="139" t="s">
        <v>7465</v>
      </c>
      <c r="L5262" s="284">
        <v>45901</v>
      </c>
      <c r="M5262" s="139" t="s">
        <v>8414</v>
      </c>
      <c r="N5262" s="280" t="s">
        <v>7624</v>
      </c>
      <c r="O5262" s="347" t="s">
        <v>7625</v>
      </c>
      <c r="P5262" s="347" t="s">
        <v>7449</v>
      </c>
      <c r="Q5262" s="283" t="s">
        <v>7734</v>
      </c>
      <c r="R5262" s="139" t="s">
        <v>7437</v>
      </c>
    </row>
    <row r="5263" spans="1:18" ht="15" customHeight="1">
      <c r="A5263" s="139" t="s">
        <v>52</v>
      </c>
      <c r="B5263" s="280" t="s">
        <v>54</v>
      </c>
      <c r="C5263" s="305" t="s">
        <v>105</v>
      </c>
      <c r="D5263" s="366" t="s">
        <v>5617</v>
      </c>
      <c r="E5263" s="280" t="s">
        <v>5618</v>
      </c>
      <c r="F5263" s="283" t="s">
        <v>7739</v>
      </c>
      <c r="G5263" s="139" t="s">
        <v>7896</v>
      </c>
      <c r="H5263" s="139" t="s">
        <v>7525</v>
      </c>
      <c r="I5263" s="284">
        <v>45846</v>
      </c>
      <c r="J5263" s="139" t="s">
        <v>8304</v>
      </c>
      <c r="K5263" s="139" t="s">
        <v>7821</v>
      </c>
      <c r="L5263" s="284">
        <v>45901</v>
      </c>
      <c r="M5263" s="139" t="s">
        <v>8414</v>
      </c>
      <c r="N5263" s="280" t="s">
        <v>7739</v>
      </c>
      <c r="O5263" s="347" t="s">
        <v>7740</v>
      </c>
      <c r="P5263" s="347" t="s">
        <v>7449</v>
      </c>
      <c r="Q5263" s="283" t="s">
        <v>7734</v>
      </c>
      <c r="R5263" s="139" t="s">
        <v>7446</v>
      </c>
    </row>
    <row r="5264" spans="1:18" ht="15" customHeight="1">
      <c r="A5264" s="139" t="s">
        <v>52</v>
      </c>
      <c r="B5264" s="280" t="s">
        <v>6</v>
      </c>
      <c r="C5264" s="305" t="s">
        <v>105</v>
      </c>
      <c r="D5264" s="366" t="s">
        <v>8239</v>
      </c>
      <c r="E5264" s="280" t="s">
        <v>8240</v>
      </c>
      <c r="F5264" s="283" t="s">
        <v>7742</v>
      </c>
      <c r="G5264" s="139" t="s">
        <v>7453</v>
      </c>
      <c r="H5264" s="139" t="s">
        <v>7449</v>
      </c>
      <c r="I5264" s="284">
        <v>45876</v>
      </c>
      <c r="J5264" s="280" t="s">
        <v>8400</v>
      </c>
      <c r="K5264" s="139" t="s">
        <v>7711</v>
      </c>
      <c r="L5264" s="284">
        <v>45901</v>
      </c>
      <c r="M5264" s="139" t="s">
        <v>8414</v>
      </c>
      <c r="N5264" s="139" t="s">
        <v>7739</v>
      </c>
      <c r="O5264" s="347" t="s">
        <v>7740</v>
      </c>
      <c r="P5264" s="347" t="s">
        <v>7449</v>
      </c>
      <c r="Q5264" s="283" t="s">
        <v>7734</v>
      </c>
      <c r="R5264" s="139" t="s">
        <v>7437</v>
      </c>
    </row>
    <row r="5265" spans="1:18" ht="15" customHeight="1">
      <c r="A5265" s="139" t="s">
        <v>52</v>
      </c>
      <c r="B5265" s="280" t="s">
        <v>6</v>
      </c>
      <c r="C5265" s="280" t="s">
        <v>105</v>
      </c>
      <c r="D5265" s="366" t="s">
        <v>6008</v>
      </c>
      <c r="E5265" s="280" t="s">
        <v>6009</v>
      </c>
      <c r="F5265" s="283" t="s">
        <v>187</v>
      </c>
      <c r="G5265" s="139" t="s">
        <v>7463</v>
      </c>
      <c r="H5265" s="139" t="s">
        <v>7434</v>
      </c>
      <c r="I5265" s="284">
        <v>45868</v>
      </c>
      <c r="J5265" s="139" t="s">
        <v>8339</v>
      </c>
      <c r="K5265" s="139" t="s">
        <v>7593</v>
      </c>
      <c r="L5265" s="284">
        <v>45908</v>
      </c>
      <c r="M5265" s="139" t="s">
        <v>8415</v>
      </c>
      <c r="N5265" s="139" t="s">
        <v>8440</v>
      </c>
      <c r="O5265" s="313" t="s">
        <v>7497</v>
      </c>
      <c r="P5265" s="313" t="s">
        <v>1365</v>
      </c>
      <c r="Q5265" s="283" t="s">
        <v>7734</v>
      </c>
      <c r="R5265" s="139" t="s">
        <v>7437</v>
      </c>
    </row>
    <row r="5266" spans="1:18" ht="15" customHeight="1">
      <c r="A5266" s="139" t="s">
        <v>52</v>
      </c>
      <c r="B5266" s="280" t="s">
        <v>6</v>
      </c>
      <c r="C5266" s="280" t="s">
        <v>105</v>
      </c>
      <c r="D5266" s="366" t="s">
        <v>3806</v>
      </c>
      <c r="E5266" s="280" t="s">
        <v>3807</v>
      </c>
      <c r="F5266" s="283" t="s">
        <v>187</v>
      </c>
      <c r="G5266" s="139" t="s">
        <v>7463</v>
      </c>
      <c r="H5266" s="139" t="s">
        <v>7434</v>
      </c>
      <c r="I5266" s="284">
        <v>45900</v>
      </c>
      <c r="J5266" s="139" t="s">
        <v>8374</v>
      </c>
      <c r="K5266" s="139" t="s">
        <v>7527</v>
      </c>
      <c r="L5266" s="284">
        <v>45908</v>
      </c>
      <c r="M5266" s="139" t="s">
        <v>8415</v>
      </c>
      <c r="N5266" s="139" t="s">
        <v>8440</v>
      </c>
      <c r="O5266" s="313" t="s">
        <v>7497</v>
      </c>
      <c r="P5266" s="313" t="s">
        <v>1365</v>
      </c>
      <c r="Q5266" s="283" t="s">
        <v>7734</v>
      </c>
      <c r="R5266" s="139" t="s">
        <v>7437</v>
      </c>
    </row>
    <row r="5267" spans="1:18" ht="15" customHeight="1">
      <c r="A5267" s="139" t="s">
        <v>52</v>
      </c>
      <c r="B5267" s="280" t="s">
        <v>6</v>
      </c>
      <c r="C5267" s="280" t="s">
        <v>105</v>
      </c>
      <c r="D5267" s="366" t="s">
        <v>8399</v>
      </c>
      <c r="E5267" s="280" t="s">
        <v>6301</v>
      </c>
      <c r="F5267" s="283" t="s">
        <v>8157</v>
      </c>
      <c r="G5267" s="139" t="s">
        <v>7896</v>
      </c>
      <c r="H5267" s="139" t="s">
        <v>7525</v>
      </c>
      <c r="I5267" s="284">
        <v>45880</v>
      </c>
      <c r="J5267" s="280" t="s">
        <v>8393</v>
      </c>
      <c r="K5267" s="139" t="s">
        <v>7465</v>
      </c>
      <c r="L5267" s="284">
        <v>45901</v>
      </c>
      <c r="M5267" s="139" t="s">
        <v>8414</v>
      </c>
      <c r="N5267" s="280" t="s">
        <v>8020</v>
      </c>
      <c r="O5267" s="347" t="s">
        <v>7896</v>
      </c>
      <c r="P5267" s="347" t="s">
        <v>7525</v>
      </c>
      <c r="Q5267" s="283" t="s">
        <v>7734</v>
      </c>
      <c r="R5267" s="139" t="s">
        <v>7437</v>
      </c>
    </row>
    <row r="5268" spans="1:18" ht="15" customHeight="1">
      <c r="A5268" s="139" t="s">
        <v>52</v>
      </c>
      <c r="B5268" s="280" t="s">
        <v>6</v>
      </c>
      <c r="C5268" s="280" t="s">
        <v>143</v>
      </c>
      <c r="D5268" s="366" t="s">
        <v>6750</v>
      </c>
      <c r="E5268" s="280" t="s">
        <v>6751</v>
      </c>
      <c r="F5268" s="283" t="s">
        <v>7807</v>
      </c>
      <c r="G5268" s="139" t="s">
        <v>7448</v>
      </c>
      <c r="H5268" s="139" t="s">
        <v>7449</v>
      </c>
      <c r="I5268" s="284">
        <v>45856</v>
      </c>
      <c r="J5268" s="139" t="s">
        <v>8331</v>
      </c>
      <c r="K5268" s="139" t="s">
        <v>2088</v>
      </c>
      <c r="L5268" s="284">
        <v>45901</v>
      </c>
      <c r="M5268" s="139" t="s">
        <v>8414</v>
      </c>
      <c r="N5268" s="280" t="s">
        <v>7624</v>
      </c>
      <c r="O5268" s="347" t="s">
        <v>7625</v>
      </c>
      <c r="P5268" s="347" t="s">
        <v>7449</v>
      </c>
      <c r="Q5268" s="283" t="s">
        <v>7734</v>
      </c>
      <c r="R5268" s="139" t="s">
        <v>7437</v>
      </c>
    </row>
    <row r="5269" spans="1:18" ht="15" customHeight="1">
      <c r="A5269" s="139" t="s">
        <v>52</v>
      </c>
      <c r="B5269" s="280" t="s">
        <v>6</v>
      </c>
      <c r="C5269" s="280" t="s">
        <v>105</v>
      </c>
      <c r="D5269" s="366" t="s">
        <v>8360</v>
      </c>
      <c r="E5269" s="280" t="s">
        <v>7360</v>
      </c>
      <c r="F5269" s="283" t="s">
        <v>187</v>
      </c>
      <c r="G5269" s="139" t="s">
        <v>7463</v>
      </c>
      <c r="H5269" s="139" t="s">
        <v>7434</v>
      </c>
      <c r="I5269" s="284">
        <v>45850</v>
      </c>
      <c r="J5269" s="139" t="s">
        <v>8298</v>
      </c>
      <c r="K5269" s="139" t="s">
        <v>7527</v>
      </c>
      <c r="L5269" s="284">
        <v>45905</v>
      </c>
      <c r="M5269" s="139" t="s">
        <v>8414</v>
      </c>
      <c r="N5269" s="280" t="s">
        <v>8020</v>
      </c>
      <c r="O5269" s="347" t="s">
        <v>7896</v>
      </c>
      <c r="P5269" s="347" t="s">
        <v>7525</v>
      </c>
      <c r="Q5269" s="283" t="s">
        <v>7734</v>
      </c>
      <c r="R5269" s="139" t="s">
        <v>7528</v>
      </c>
    </row>
    <row r="5270" spans="1:18" ht="15" customHeight="1">
      <c r="A5270" s="139" t="s">
        <v>52</v>
      </c>
      <c r="B5270" s="280" t="s">
        <v>6</v>
      </c>
      <c r="C5270" s="280" t="s">
        <v>105</v>
      </c>
      <c r="D5270" s="366" t="s">
        <v>8289</v>
      </c>
      <c r="E5270" s="280" t="s">
        <v>8290</v>
      </c>
      <c r="F5270" s="283" t="s">
        <v>8090</v>
      </c>
      <c r="G5270" s="139" t="s">
        <v>7497</v>
      </c>
      <c r="H5270" s="139" t="s">
        <v>1365</v>
      </c>
      <c r="I5270" s="284">
        <v>45901</v>
      </c>
      <c r="J5270" s="139" t="s">
        <v>8414</v>
      </c>
      <c r="K5270" s="139" t="s">
        <v>7547</v>
      </c>
      <c r="L5270" s="284">
        <v>45901</v>
      </c>
      <c r="M5270" s="139" t="s">
        <v>8414</v>
      </c>
      <c r="N5270" s="139" t="s">
        <v>7544</v>
      </c>
      <c r="O5270" s="139" t="s">
        <v>7534</v>
      </c>
      <c r="P5270" s="139" t="s">
        <v>7434</v>
      </c>
      <c r="Q5270" s="139" t="s">
        <v>7734</v>
      </c>
      <c r="R5270" s="139" t="s">
        <v>7437</v>
      </c>
    </row>
    <row r="5271" spans="1:18" ht="15" customHeight="1">
      <c r="A5271" s="139" t="s">
        <v>52</v>
      </c>
      <c r="B5271" s="280" t="s">
        <v>6</v>
      </c>
      <c r="C5271" s="280" t="s">
        <v>105</v>
      </c>
      <c r="D5271" s="366" t="s">
        <v>2129</v>
      </c>
      <c r="E5271" s="280" t="s">
        <v>2130</v>
      </c>
      <c r="F5271" s="283" t="s">
        <v>7742</v>
      </c>
      <c r="G5271" s="139" t="s">
        <v>7453</v>
      </c>
      <c r="H5271" s="139" t="s">
        <v>7449</v>
      </c>
      <c r="I5271" s="284">
        <v>45772</v>
      </c>
      <c r="J5271" s="139" t="s">
        <v>8219</v>
      </c>
      <c r="K5271" s="139" t="s">
        <v>7710</v>
      </c>
      <c r="L5271" s="284">
        <v>45908</v>
      </c>
      <c r="M5271" s="139" t="s">
        <v>8415</v>
      </c>
      <c r="N5271" s="280" t="s">
        <v>7750</v>
      </c>
      <c r="O5271" s="347" t="s">
        <v>7525</v>
      </c>
      <c r="P5271" s="347" t="s">
        <v>7525</v>
      </c>
      <c r="Q5271" s="283" t="s">
        <v>7734</v>
      </c>
      <c r="R5271" s="139" t="s">
        <v>7528</v>
      </c>
    </row>
    <row r="5272" spans="1:18" ht="15" customHeight="1">
      <c r="A5272" s="139" t="s">
        <v>52</v>
      </c>
      <c r="B5272" s="280" t="s">
        <v>6</v>
      </c>
      <c r="C5272" s="280" t="s">
        <v>105</v>
      </c>
      <c r="D5272" s="366" t="s">
        <v>3711</v>
      </c>
      <c r="E5272" s="280" t="s">
        <v>3712</v>
      </c>
      <c r="F5272" s="283" t="s">
        <v>7807</v>
      </c>
      <c r="G5272" s="139" t="s">
        <v>7448</v>
      </c>
      <c r="H5272" s="139" t="s">
        <v>7449</v>
      </c>
      <c r="I5272" s="284">
        <v>45886</v>
      </c>
      <c r="J5272" s="139" t="s">
        <v>7988</v>
      </c>
      <c r="K5272" s="139" t="s">
        <v>7710</v>
      </c>
      <c r="L5272" s="284">
        <v>45908</v>
      </c>
      <c r="M5272" s="139" t="s">
        <v>8415</v>
      </c>
      <c r="N5272" s="280" t="s">
        <v>8440</v>
      </c>
      <c r="O5272" s="313" t="s">
        <v>7497</v>
      </c>
      <c r="P5272" s="313" t="s">
        <v>1365</v>
      </c>
      <c r="Q5272" s="283" t="s">
        <v>7734</v>
      </c>
      <c r="R5272" s="139" t="s">
        <v>7528</v>
      </c>
    </row>
    <row r="5273" spans="1:18" ht="15" customHeight="1">
      <c r="A5273" s="139" t="s">
        <v>52</v>
      </c>
      <c r="B5273" s="280" t="s">
        <v>6</v>
      </c>
      <c r="C5273" s="280" t="s">
        <v>105</v>
      </c>
      <c r="D5273" s="366" t="s">
        <v>8142</v>
      </c>
      <c r="E5273" s="280" t="s">
        <v>8143</v>
      </c>
      <c r="F5273" s="283" t="s">
        <v>8127</v>
      </c>
      <c r="G5273" s="139" t="s">
        <v>7944</v>
      </c>
      <c r="H5273" s="139" t="s">
        <v>7525</v>
      </c>
      <c r="I5273" s="284">
        <v>45870</v>
      </c>
      <c r="J5273" s="139" t="s">
        <v>8339</v>
      </c>
      <c r="K5273" s="139" t="s">
        <v>7675</v>
      </c>
      <c r="L5273" s="284">
        <v>45909</v>
      </c>
      <c r="M5273" s="139" t="s">
        <v>8415</v>
      </c>
      <c r="N5273" s="139" t="s">
        <v>7979</v>
      </c>
      <c r="O5273" s="139" t="s">
        <v>7534</v>
      </c>
      <c r="P5273" s="139" t="s">
        <v>7577</v>
      </c>
      <c r="Q5273" s="139" t="s">
        <v>7734</v>
      </c>
      <c r="R5273" s="139" t="s">
        <v>7437</v>
      </c>
    </row>
    <row r="5274" spans="1:18" ht="15" customHeight="1">
      <c r="A5274" s="139" t="s">
        <v>52</v>
      </c>
      <c r="B5274" s="280" t="s">
        <v>6</v>
      </c>
      <c r="C5274" s="280" t="s">
        <v>105</v>
      </c>
      <c r="D5274" s="366" t="s">
        <v>8225</v>
      </c>
      <c r="E5274" s="280" t="s">
        <v>8226</v>
      </c>
      <c r="F5274" s="283" t="s">
        <v>8024</v>
      </c>
      <c r="G5274" s="139" t="s">
        <v>7502</v>
      </c>
      <c r="H5274" s="139" t="s">
        <v>7577</v>
      </c>
      <c r="I5274" s="284">
        <v>45748</v>
      </c>
      <c r="J5274" s="139" t="s">
        <v>8203</v>
      </c>
      <c r="K5274" s="139" t="s">
        <v>7445</v>
      </c>
      <c r="L5274" s="284">
        <v>45912</v>
      </c>
      <c r="M5274" s="139" t="s">
        <v>8415</v>
      </c>
      <c r="N5274" s="139" t="s">
        <v>7544</v>
      </c>
      <c r="O5274" s="139" t="s">
        <v>7534</v>
      </c>
      <c r="P5274" s="139" t="s">
        <v>7434</v>
      </c>
      <c r="Q5274" s="139" t="s">
        <v>7734</v>
      </c>
      <c r="R5274" s="139" t="s">
        <v>7446</v>
      </c>
    </row>
    <row r="5275" spans="1:18" ht="15" customHeight="1">
      <c r="A5275" s="139" t="s">
        <v>52</v>
      </c>
      <c r="B5275" s="280" t="s">
        <v>6</v>
      </c>
      <c r="C5275" s="280" t="s">
        <v>105</v>
      </c>
      <c r="D5275" s="366" t="s">
        <v>2991</v>
      </c>
      <c r="E5275" s="280" t="s">
        <v>2992</v>
      </c>
      <c r="F5275" s="283" t="s">
        <v>7807</v>
      </c>
      <c r="G5275" s="139" t="s">
        <v>7448</v>
      </c>
      <c r="H5275" s="139" t="s">
        <v>7449</v>
      </c>
      <c r="I5275" s="284">
        <v>45886</v>
      </c>
      <c r="J5275" s="139" t="s">
        <v>7988</v>
      </c>
      <c r="K5275" s="139" t="s">
        <v>8412</v>
      </c>
      <c r="L5275" s="284">
        <v>45912</v>
      </c>
      <c r="M5275" s="139" t="s">
        <v>8415</v>
      </c>
      <c r="N5275" s="139" t="s">
        <v>7544</v>
      </c>
      <c r="O5275" s="139" t="s">
        <v>7534</v>
      </c>
      <c r="P5275" s="139" t="s">
        <v>7434</v>
      </c>
      <c r="Q5275" s="139" t="s">
        <v>7734</v>
      </c>
      <c r="R5275" s="139" t="s">
        <v>7437</v>
      </c>
    </row>
    <row r="5276" spans="1:18" ht="15" customHeight="1">
      <c r="A5276" s="139" t="s">
        <v>52</v>
      </c>
      <c r="B5276" s="280" t="s">
        <v>6</v>
      </c>
      <c r="C5276" s="280" t="s">
        <v>105</v>
      </c>
      <c r="D5276" s="366" t="s">
        <v>8428</v>
      </c>
      <c r="E5276" s="280" t="s">
        <v>8429</v>
      </c>
      <c r="F5276" s="283" t="s">
        <v>7544</v>
      </c>
      <c r="G5276" s="139" t="s">
        <v>7534</v>
      </c>
      <c r="H5276" s="139" t="s">
        <v>7434</v>
      </c>
      <c r="I5276" s="284">
        <v>45918</v>
      </c>
      <c r="J5276" s="139" t="s">
        <v>8416</v>
      </c>
      <c r="K5276" s="139" t="s">
        <v>7548</v>
      </c>
      <c r="L5276" s="284">
        <v>45918</v>
      </c>
      <c r="M5276" s="139" t="s">
        <v>8416</v>
      </c>
      <c r="N5276" s="139" t="s">
        <v>7544</v>
      </c>
      <c r="O5276" s="139" t="s">
        <v>7534</v>
      </c>
      <c r="P5276" s="139" t="s">
        <v>7434</v>
      </c>
      <c r="Q5276" s="139" t="s">
        <v>7734</v>
      </c>
      <c r="R5276" s="139"/>
    </row>
    <row r="5277" spans="1:18" ht="15" customHeight="1">
      <c r="A5277" s="139" t="s">
        <v>52</v>
      </c>
      <c r="B5277" s="280" t="s">
        <v>6</v>
      </c>
      <c r="C5277" s="280" t="s">
        <v>105</v>
      </c>
      <c r="D5277" s="366" t="s">
        <v>6349</v>
      </c>
      <c r="E5277" s="280" t="s">
        <v>6350</v>
      </c>
      <c r="F5277" s="283" t="s">
        <v>7807</v>
      </c>
      <c r="G5277" s="139" t="s">
        <v>7448</v>
      </c>
      <c r="H5277" s="139" t="s">
        <v>7449</v>
      </c>
      <c r="I5277" s="284">
        <v>45886</v>
      </c>
      <c r="J5277" s="139" t="s">
        <v>7988</v>
      </c>
      <c r="K5277" s="139" t="s">
        <v>7593</v>
      </c>
      <c r="L5277" s="284">
        <v>45915</v>
      </c>
      <c r="M5277" s="139" t="s">
        <v>8416</v>
      </c>
      <c r="N5277" s="139" t="s">
        <v>8204</v>
      </c>
      <c r="O5277" s="347" t="s">
        <v>7497</v>
      </c>
      <c r="P5277" s="347" t="s">
        <v>1365</v>
      </c>
      <c r="Q5277" s="139" t="s">
        <v>7734</v>
      </c>
      <c r="R5277" s="139" t="s">
        <v>7437</v>
      </c>
    </row>
    <row r="5278" spans="1:18" ht="15" customHeight="1">
      <c r="A5278" s="139" t="s">
        <v>52</v>
      </c>
      <c r="B5278" s="280" t="s">
        <v>6</v>
      </c>
      <c r="C5278" s="280" t="s">
        <v>105</v>
      </c>
      <c r="D5278" s="366" t="s">
        <v>4360</v>
      </c>
      <c r="E5278" s="370" t="s">
        <v>4361</v>
      </c>
      <c r="F5278" s="283" t="s">
        <v>7807</v>
      </c>
      <c r="G5278" s="139" t="s">
        <v>7448</v>
      </c>
      <c r="H5278" s="139" t="s">
        <v>7449</v>
      </c>
      <c r="I5278" s="284">
        <v>45886</v>
      </c>
      <c r="J5278" s="139" t="s">
        <v>7988</v>
      </c>
      <c r="K5278" s="139" t="s">
        <v>7548</v>
      </c>
      <c r="L5278" s="284">
        <v>45915</v>
      </c>
      <c r="M5278" s="139" t="s">
        <v>8416</v>
      </c>
      <c r="N5278" s="280" t="s">
        <v>7803</v>
      </c>
      <c r="O5278" s="347" t="s">
        <v>7625</v>
      </c>
      <c r="P5278" s="347" t="s">
        <v>7449</v>
      </c>
      <c r="Q5278" s="139" t="s">
        <v>8402</v>
      </c>
      <c r="R5278" s="139" t="s">
        <v>7437</v>
      </c>
    </row>
    <row r="5279" spans="1:18" ht="15" customHeight="1">
      <c r="A5279" s="139" t="s">
        <v>52</v>
      </c>
      <c r="B5279" s="280" t="s">
        <v>6</v>
      </c>
      <c r="C5279" s="280" t="s">
        <v>105</v>
      </c>
      <c r="D5279" s="366" t="s">
        <v>7098</v>
      </c>
      <c r="E5279" s="370" t="s">
        <v>7099</v>
      </c>
      <c r="F5279" s="283" t="s">
        <v>7544</v>
      </c>
      <c r="G5279" s="139" t="s">
        <v>7534</v>
      </c>
      <c r="H5279" s="139" t="s">
        <v>7434</v>
      </c>
      <c r="I5279" s="284">
        <v>45919</v>
      </c>
      <c r="J5279" s="139" t="s">
        <v>8416</v>
      </c>
      <c r="K5279" s="139" t="s">
        <v>7548</v>
      </c>
      <c r="L5279" s="284">
        <v>45919</v>
      </c>
      <c r="M5279" s="139" t="s">
        <v>8416</v>
      </c>
      <c r="N5279" s="280" t="s">
        <v>7803</v>
      </c>
      <c r="O5279" s="347" t="s">
        <v>7625</v>
      </c>
      <c r="P5279" s="347" t="s">
        <v>7449</v>
      </c>
      <c r="Q5279" s="139" t="s">
        <v>8402</v>
      </c>
      <c r="R5279" s="139" t="s">
        <v>7437</v>
      </c>
    </row>
    <row r="5280" spans="1:18" ht="15" customHeight="1">
      <c r="A5280" s="139" t="s">
        <v>52</v>
      </c>
      <c r="B5280" s="280" t="s">
        <v>6</v>
      </c>
      <c r="C5280" s="280" t="s">
        <v>105</v>
      </c>
      <c r="D5280" s="366" t="s">
        <v>6544</v>
      </c>
      <c r="E5280" s="280" t="s">
        <v>6545</v>
      </c>
      <c r="F5280" s="362" t="s">
        <v>7524</v>
      </c>
      <c r="G5280" s="139" t="s">
        <v>7525</v>
      </c>
      <c r="H5280" s="139" t="s">
        <v>7525</v>
      </c>
      <c r="I5280" s="284">
        <v>45814</v>
      </c>
      <c r="J5280" s="139" t="s">
        <v>8298</v>
      </c>
      <c r="K5280" s="139" t="s">
        <v>7436</v>
      </c>
      <c r="L5280" s="284">
        <v>45915</v>
      </c>
      <c r="M5280" s="139" t="s">
        <v>8416</v>
      </c>
      <c r="N5280" s="280" t="s">
        <v>7803</v>
      </c>
      <c r="O5280" s="347" t="s">
        <v>7625</v>
      </c>
      <c r="P5280" s="347" t="s">
        <v>7449</v>
      </c>
      <c r="Q5280" s="139" t="s">
        <v>7734</v>
      </c>
      <c r="R5280" s="139" t="s">
        <v>7437</v>
      </c>
    </row>
    <row r="5281" spans="1:18" ht="15" customHeight="1">
      <c r="A5281" s="139" t="s">
        <v>52</v>
      </c>
      <c r="B5281" s="280" t="s">
        <v>6</v>
      </c>
      <c r="C5281" s="280" t="s">
        <v>105</v>
      </c>
      <c r="D5281" s="366" t="s">
        <v>1776</v>
      </c>
      <c r="E5281" s="280" t="s">
        <v>1777</v>
      </c>
      <c r="F5281" s="283" t="s">
        <v>8297</v>
      </c>
      <c r="G5281" s="139" t="s">
        <v>7497</v>
      </c>
      <c r="H5281" s="139" t="s">
        <v>1365</v>
      </c>
      <c r="I5281" s="284">
        <v>45901</v>
      </c>
      <c r="J5281" s="139" t="s">
        <v>8414</v>
      </c>
      <c r="K5281" s="139" t="s">
        <v>7930</v>
      </c>
      <c r="L5281" s="284">
        <v>45915</v>
      </c>
      <c r="M5281" s="139" t="s">
        <v>8416</v>
      </c>
      <c r="N5281" s="280" t="s">
        <v>866</v>
      </c>
      <c r="O5281" s="347" t="s">
        <v>7502</v>
      </c>
      <c r="P5281" s="347" t="s">
        <v>7434</v>
      </c>
      <c r="Q5281" s="283" t="s">
        <v>7734</v>
      </c>
      <c r="R5281" s="139" t="s">
        <v>7437</v>
      </c>
    </row>
    <row r="5282" spans="1:18" ht="15" customHeight="1">
      <c r="A5282" s="139" t="s">
        <v>52</v>
      </c>
      <c r="B5282" s="280" t="s">
        <v>6</v>
      </c>
      <c r="C5282" s="280" t="s">
        <v>105</v>
      </c>
      <c r="D5282" s="366" t="s">
        <v>3803</v>
      </c>
      <c r="E5282" s="280" t="s">
        <v>3804</v>
      </c>
      <c r="F5282" s="283" t="s">
        <v>187</v>
      </c>
      <c r="G5282" s="139" t="s">
        <v>7463</v>
      </c>
      <c r="H5282" s="139" t="s">
        <v>7434</v>
      </c>
      <c r="I5282" s="284">
        <v>45850</v>
      </c>
      <c r="J5282" s="139" t="s">
        <v>8298</v>
      </c>
      <c r="K5282" s="139" t="s">
        <v>2088</v>
      </c>
      <c r="L5282" s="284">
        <v>45915</v>
      </c>
      <c r="M5282" s="139" t="s">
        <v>8416</v>
      </c>
      <c r="N5282" s="139" t="s">
        <v>8405</v>
      </c>
      <c r="O5282" s="344" t="s">
        <v>8216</v>
      </c>
      <c r="P5282" s="344" t="s">
        <v>7525</v>
      </c>
      <c r="Q5282" s="283" t="s">
        <v>7734</v>
      </c>
      <c r="R5282" s="139" t="s">
        <v>7437</v>
      </c>
    </row>
    <row r="5283" spans="1:18" ht="15" customHeight="1">
      <c r="A5283" s="139" t="s">
        <v>52</v>
      </c>
      <c r="B5283" s="280" t="s">
        <v>6</v>
      </c>
      <c r="C5283" s="280" t="s">
        <v>105</v>
      </c>
      <c r="D5283" s="366" t="s">
        <v>664</v>
      </c>
      <c r="E5283" s="280" t="s">
        <v>665</v>
      </c>
      <c r="F5283" s="283" t="s">
        <v>8327</v>
      </c>
      <c r="G5283" s="139" t="s">
        <v>7896</v>
      </c>
      <c r="H5283" s="139" t="s">
        <v>7525</v>
      </c>
      <c r="I5283" s="284">
        <v>45901</v>
      </c>
      <c r="J5283" s="139" t="s">
        <v>8414</v>
      </c>
      <c r="K5283" s="139" t="s">
        <v>7451</v>
      </c>
      <c r="L5283" s="284">
        <v>45910</v>
      </c>
      <c r="M5283" s="139" t="s">
        <v>8415</v>
      </c>
      <c r="N5283" s="139" t="s">
        <v>8405</v>
      </c>
      <c r="O5283" s="344" t="s">
        <v>8216</v>
      </c>
      <c r="P5283" s="344" t="s">
        <v>7525</v>
      </c>
      <c r="Q5283" s="283" t="s">
        <v>7734</v>
      </c>
      <c r="R5283" s="139" t="s">
        <v>7437</v>
      </c>
    </row>
    <row r="5284" spans="1:18" ht="15" customHeight="1">
      <c r="A5284" s="139" t="s">
        <v>52</v>
      </c>
      <c r="B5284" s="280" t="s">
        <v>6</v>
      </c>
      <c r="C5284" s="280" t="s">
        <v>105</v>
      </c>
      <c r="D5284" s="366" t="s">
        <v>5949</v>
      </c>
      <c r="E5284" s="280" t="s">
        <v>5950</v>
      </c>
      <c r="F5284" s="283" t="s">
        <v>8327</v>
      </c>
      <c r="G5284" s="139" t="s">
        <v>7896</v>
      </c>
      <c r="H5284" s="139" t="s">
        <v>7525</v>
      </c>
      <c r="I5284" s="284">
        <v>45901</v>
      </c>
      <c r="J5284" s="139" t="s">
        <v>8414</v>
      </c>
      <c r="K5284" s="139" t="s">
        <v>7527</v>
      </c>
      <c r="L5284" s="284">
        <v>45915</v>
      </c>
      <c r="M5284" s="139" t="s">
        <v>8416</v>
      </c>
      <c r="N5284" s="139" t="s">
        <v>8405</v>
      </c>
      <c r="O5284" s="344" t="s">
        <v>8216</v>
      </c>
      <c r="P5284" s="344" t="s">
        <v>7525</v>
      </c>
      <c r="Q5284" s="283" t="s">
        <v>7734</v>
      </c>
      <c r="R5284" s="139" t="s">
        <v>7528</v>
      </c>
    </row>
    <row r="5285" spans="1:18" ht="15" customHeight="1">
      <c r="A5285" s="139" t="s">
        <v>52</v>
      </c>
      <c r="B5285" s="280" t="s">
        <v>6</v>
      </c>
      <c r="C5285" s="280" t="s">
        <v>105</v>
      </c>
      <c r="D5285" s="366" t="s">
        <v>6378</v>
      </c>
      <c r="E5285" s="280" t="s">
        <v>6379</v>
      </c>
      <c r="F5285" s="283" t="s">
        <v>8327</v>
      </c>
      <c r="G5285" s="139" t="s">
        <v>7896</v>
      </c>
      <c r="H5285" s="139" t="s">
        <v>7525</v>
      </c>
      <c r="I5285" s="284">
        <v>45901</v>
      </c>
      <c r="J5285" s="139" t="s">
        <v>8414</v>
      </c>
      <c r="K5285" s="139" t="s">
        <v>7930</v>
      </c>
      <c r="L5285" s="284">
        <v>45915</v>
      </c>
      <c r="M5285" s="139" t="s">
        <v>8416</v>
      </c>
      <c r="N5285" s="139" t="s">
        <v>8405</v>
      </c>
      <c r="O5285" s="344" t="s">
        <v>8216</v>
      </c>
      <c r="P5285" s="344" t="s">
        <v>7525</v>
      </c>
      <c r="Q5285" s="283" t="s">
        <v>7734</v>
      </c>
      <c r="R5285" s="139" t="s">
        <v>7437</v>
      </c>
    </row>
    <row r="5286" spans="1:18" ht="15" customHeight="1">
      <c r="A5286" s="139" t="s">
        <v>52</v>
      </c>
      <c r="B5286" s="280" t="s">
        <v>6</v>
      </c>
      <c r="C5286" s="280" t="s">
        <v>105</v>
      </c>
      <c r="D5286" s="366" t="s">
        <v>4384</v>
      </c>
      <c r="E5286" s="280" t="s">
        <v>4385</v>
      </c>
      <c r="F5286" s="283" t="s">
        <v>8127</v>
      </c>
      <c r="G5286" s="139" t="s">
        <v>7944</v>
      </c>
      <c r="H5286" s="139" t="s">
        <v>7525</v>
      </c>
      <c r="I5286" s="284">
        <v>45901</v>
      </c>
      <c r="J5286" s="139" t="s">
        <v>8414</v>
      </c>
      <c r="K5286" s="139" t="s">
        <v>8418</v>
      </c>
      <c r="L5286" s="284">
        <v>45915</v>
      </c>
      <c r="M5286" s="139" t="s">
        <v>8416</v>
      </c>
      <c r="N5286" s="139" t="s">
        <v>8405</v>
      </c>
      <c r="O5286" s="344" t="s">
        <v>8216</v>
      </c>
      <c r="P5286" s="344" t="s">
        <v>7525</v>
      </c>
      <c r="Q5286" s="283" t="s">
        <v>7734</v>
      </c>
      <c r="R5286" s="139" t="s">
        <v>7437</v>
      </c>
    </row>
    <row r="5287" spans="1:18" ht="15" customHeight="1">
      <c r="A5287" s="139" t="s">
        <v>52</v>
      </c>
      <c r="B5287" s="280" t="s">
        <v>6</v>
      </c>
      <c r="C5287" s="280" t="s">
        <v>105</v>
      </c>
      <c r="D5287" s="366" t="s">
        <v>2972</v>
      </c>
      <c r="E5287" s="280" t="s">
        <v>2973</v>
      </c>
      <c r="F5287" s="283" t="s">
        <v>2971</v>
      </c>
      <c r="G5287" s="139" t="s">
        <v>8216</v>
      </c>
      <c r="H5287" s="139" t="s">
        <v>7525</v>
      </c>
      <c r="I5287" s="284">
        <v>45922</v>
      </c>
      <c r="J5287" s="139" t="s">
        <v>8423</v>
      </c>
      <c r="K5287" s="139" t="s">
        <v>7652</v>
      </c>
      <c r="L5287" s="284">
        <v>45915</v>
      </c>
      <c r="M5287" s="139" t="s">
        <v>8416</v>
      </c>
      <c r="N5287" s="139" t="s">
        <v>8405</v>
      </c>
      <c r="O5287" s="344" t="s">
        <v>8216</v>
      </c>
      <c r="P5287" s="344" t="s">
        <v>7525</v>
      </c>
      <c r="Q5287" s="283" t="s">
        <v>7734</v>
      </c>
      <c r="R5287" s="139"/>
    </row>
    <row r="5288" spans="1:18" ht="15" customHeight="1">
      <c r="A5288" s="139" t="s">
        <v>52</v>
      </c>
      <c r="B5288" s="280" t="s">
        <v>6</v>
      </c>
      <c r="C5288" s="280" t="s">
        <v>105</v>
      </c>
      <c r="D5288" s="366" t="s">
        <v>262</v>
      </c>
      <c r="E5288" s="280" t="s">
        <v>263</v>
      </c>
      <c r="F5288" s="283" t="s">
        <v>7807</v>
      </c>
      <c r="G5288" s="139" t="s">
        <v>7448</v>
      </c>
      <c r="H5288" s="139" t="s">
        <v>7449</v>
      </c>
      <c r="I5288" s="284">
        <v>45901</v>
      </c>
      <c r="J5288" s="139" t="s">
        <v>8414</v>
      </c>
      <c r="K5288" s="139" t="s">
        <v>7436</v>
      </c>
      <c r="L5288" s="284">
        <v>45915</v>
      </c>
      <c r="M5288" s="139" t="s">
        <v>8416</v>
      </c>
      <c r="N5288" s="139" t="s">
        <v>8405</v>
      </c>
      <c r="O5288" s="344" t="s">
        <v>8216</v>
      </c>
      <c r="P5288" s="344" t="s">
        <v>7525</v>
      </c>
      <c r="Q5288" s="283" t="s">
        <v>7734</v>
      </c>
      <c r="R5288" s="282" t="s">
        <v>7437</v>
      </c>
    </row>
    <row r="5289" spans="1:18" ht="15" customHeight="1">
      <c r="A5289" s="139" t="s">
        <v>52</v>
      </c>
      <c r="B5289" s="280" t="s">
        <v>6</v>
      </c>
      <c r="C5289" s="280" t="s">
        <v>105</v>
      </c>
      <c r="D5289" s="366" t="s">
        <v>8421</v>
      </c>
      <c r="E5289" s="280" t="s">
        <v>8422</v>
      </c>
      <c r="F5289" s="283" t="s">
        <v>8090</v>
      </c>
      <c r="G5289" s="139" t="s">
        <v>7497</v>
      </c>
      <c r="H5289" s="139" t="s">
        <v>1365</v>
      </c>
      <c r="I5289" s="284">
        <v>45916</v>
      </c>
      <c r="J5289" s="139" t="s">
        <v>8416</v>
      </c>
      <c r="K5289" s="139" t="s">
        <v>8441</v>
      </c>
      <c r="L5289" s="284">
        <v>45916</v>
      </c>
      <c r="M5289" s="139" t="s">
        <v>8416</v>
      </c>
      <c r="N5289" s="139" t="s">
        <v>7544</v>
      </c>
      <c r="O5289" s="139" t="s">
        <v>7534</v>
      </c>
      <c r="P5289" s="139" t="s">
        <v>7434</v>
      </c>
      <c r="Q5289" s="139" t="s">
        <v>7734</v>
      </c>
      <c r="R5289" s="139"/>
    </row>
    <row r="5290" spans="1:18" ht="15" customHeight="1">
      <c r="A5290" s="139" t="s">
        <v>52</v>
      </c>
      <c r="B5290" s="280" t="s">
        <v>6</v>
      </c>
      <c r="C5290" s="280" t="s">
        <v>143</v>
      </c>
      <c r="D5290" s="366" t="s">
        <v>1839</v>
      </c>
      <c r="E5290" s="280" t="s">
        <v>1840</v>
      </c>
      <c r="F5290" s="283" t="s">
        <v>7983</v>
      </c>
      <c r="G5290" s="139" t="s">
        <v>8220</v>
      </c>
      <c r="H5290" s="139" t="s">
        <v>7577</v>
      </c>
      <c r="I5290" s="284">
        <v>45864</v>
      </c>
      <c r="J5290" s="139" t="s">
        <v>8342</v>
      </c>
      <c r="K5290" s="139" t="s">
        <v>7602</v>
      </c>
      <c r="L5290" s="284">
        <v>45916</v>
      </c>
      <c r="M5290" s="139" t="s">
        <v>8416</v>
      </c>
      <c r="N5290" s="280" t="s">
        <v>7661</v>
      </c>
      <c r="O5290" s="347" t="s">
        <v>7534</v>
      </c>
      <c r="P5290" s="347" t="s">
        <v>7736</v>
      </c>
      <c r="Q5290" s="283" t="s">
        <v>7734</v>
      </c>
      <c r="R5290" s="139" t="s">
        <v>7437</v>
      </c>
    </row>
    <row r="5291" spans="1:18" ht="15" customHeight="1">
      <c r="A5291" s="139" t="s">
        <v>52</v>
      </c>
      <c r="B5291" s="280" t="s">
        <v>6</v>
      </c>
      <c r="C5291" s="280" t="s">
        <v>105</v>
      </c>
      <c r="D5291" s="366" t="s">
        <v>5760</v>
      </c>
      <c r="E5291" s="280" t="s">
        <v>5761</v>
      </c>
      <c r="F5291" s="283" t="s">
        <v>8327</v>
      </c>
      <c r="G5291" s="139" t="s">
        <v>7896</v>
      </c>
      <c r="H5291" s="139" t="s">
        <v>7525</v>
      </c>
      <c r="I5291" s="284">
        <v>45901</v>
      </c>
      <c r="J5291" s="139" t="s">
        <v>8414</v>
      </c>
      <c r="K5291" s="139" t="s">
        <v>7548</v>
      </c>
      <c r="L5291" s="284">
        <v>45922</v>
      </c>
      <c r="M5291" s="139" t="s">
        <v>8423</v>
      </c>
      <c r="N5291" s="139" t="s">
        <v>8442</v>
      </c>
      <c r="O5291" s="313" t="s">
        <v>7497</v>
      </c>
      <c r="P5291" s="313" t="s">
        <v>1365</v>
      </c>
      <c r="Q5291" s="310" t="s">
        <v>7734</v>
      </c>
      <c r="R5291" s="139" t="s">
        <v>7437</v>
      </c>
    </row>
    <row r="5292" spans="1:18" ht="15" customHeight="1">
      <c r="A5292" s="139" t="s">
        <v>52</v>
      </c>
      <c r="B5292" s="280" t="s">
        <v>6</v>
      </c>
      <c r="C5292" s="280" t="s">
        <v>105</v>
      </c>
      <c r="D5292" s="366" t="s">
        <v>5375</v>
      </c>
      <c r="E5292" s="280" t="s">
        <v>5376</v>
      </c>
      <c r="F5292" s="283" t="s">
        <v>187</v>
      </c>
      <c r="G5292" s="139" t="s">
        <v>7463</v>
      </c>
      <c r="H5292" s="139" t="s">
        <v>7434</v>
      </c>
      <c r="I5292" s="284">
        <v>45911</v>
      </c>
      <c r="J5292" s="139" t="s">
        <v>8415</v>
      </c>
      <c r="K5292" s="139" t="s">
        <v>7548</v>
      </c>
      <c r="L5292" s="284">
        <v>45917</v>
      </c>
      <c r="M5292" s="139" t="s">
        <v>8416</v>
      </c>
      <c r="N5292" s="139" t="s">
        <v>8442</v>
      </c>
      <c r="O5292" s="313" t="s">
        <v>7497</v>
      </c>
      <c r="P5292" s="313" t="s">
        <v>1365</v>
      </c>
      <c r="Q5292" s="310" t="s">
        <v>7734</v>
      </c>
      <c r="R5292" s="139" t="s">
        <v>7437</v>
      </c>
    </row>
    <row r="5293" spans="1:18" ht="15" customHeight="1">
      <c r="A5293" s="139" t="s">
        <v>52</v>
      </c>
      <c r="B5293" s="280" t="s">
        <v>6</v>
      </c>
      <c r="C5293" s="280" t="s">
        <v>105</v>
      </c>
      <c r="D5293" s="366" t="s">
        <v>8419</v>
      </c>
      <c r="E5293" s="280" t="s">
        <v>8420</v>
      </c>
      <c r="F5293" s="283" t="s">
        <v>8090</v>
      </c>
      <c r="G5293" s="139" t="s">
        <v>7497</v>
      </c>
      <c r="H5293" s="139" t="s">
        <v>1365</v>
      </c>
      <c r="I5293" s="284">
        <v>45916</v>
      </c>
      <c r="J5293" s="139" t="s">
        <v>8416</v>
      </c>
      <c r="K5293" s="139"/>
      <c r="L5293" s="284">
        <v>45917</v>
      </c>
      <c r="M5293" s="139" t="s">
        <v>8416</v>
      </c>
      <c r="N5293" s="139" t="s">
        <v>8442</v>
      </c>
      <c r="O5293" s="313" t="s">
        <v>7497</v>
      </c>
      <c r="P5293" s="313" t="s">
        <v>1365</v>
      </c>
      <c r="Q5293" s="310" t="s">
        <v>7734</v>
      </c>
      <c r="R5293" s="139"/>
    </row>
    <row r="5294" spans="1:18" ht="15" customHeight="1">
      <c r="A5294" s="139" t="s">
        <v>52</v>
      </c>
      <c r="B5294" s="280" t="s">
        <v>6</v>
      </c>
      <c r="C5294" s="280" t="s">
        <v>105</v>
      </c>
      <c r="D5294" s="366" t="s">
        <v>8186</v>
      </c>
      <c r="E5294" s="280" t="s">
        <v>8187</v>
      </c>
      <c r="F5294" s="283" t="s">
        <v>8327</v>
      </c>
      <c r="G5294" s="139" t="s">
        <v>7896</v>
      </c>
      <c r="H5294" s="139" t="s">
        <v>7525</v>
      </c>
      <c r="I5294" s="284">
        <v>45831</v>
      </c>
      <c r="J5294" s="139" t="s">
        <v>8202</v>
      </c>
      <c r="K5294" s="139" t="s">
        <v>7465</v>
      </c>
      <c r="L5294" s="284">
        <v>45918</v>
      </c>
      <c r="M5294" s="139" t="s">
        <v>8416</v>
      </c>
      <c r="N5294" s="139" t="s">
        <v>7544</v>
      </c>
      <c r="O5294" s="313" t="s">
        <v>7534</v>
      </c>
      <c r="P5294" s="313" t="s">
        <v>7434</v>
      </c>
      <c r="Q5294" s="310" t="s">
        <v>7734</v>
      </c>
      <c r="R5294" s="139" t="s">
        <v>7437</v>
      </c>
    </row>
    <row r="5295" spans="1:18" ht="15" customHeight="1">
      <c r="A5295" s="139" t="s">
        <v>52</v>
      </c>
      <c r="B5295" s="280" t="s">
        <v>6</v>
      </c>
      <c r="C5295" s="280" t="s">
        <v>105</v>
      </c>
      <c r="D5295" s="366" t="s">
        <v>1637</v>
      </c>
      <c r="E5295" s="280" t="s">
        <v>1633</v>
      </c>
      <c r="F5295" s="283" t="s">
        <v>8327</v>
      </c>
      <c r="G5295" s="139" t="s">
        <v>7896</v>
      </c>
      <c r="H5295" s="139" t="s">
        <v>7525</v>
      </c>
      <c r="I5295" s="284">
        <v>45901</v>
      </c>
      <c r="J5295" s="139" t="s">
        <v>8414</v>
      </c>
      <c r="K5295" s="139" t="s">
        <v>7465</v>
      </c>
      <c r="L5295" s="284">
        <v>45918</v>
      </c>
      <c r="M5295" s="139" t="s">
        <v>8416</v>
      </c>
      <c r="N5295" s="139" t="s">
        <v>7544</v>
      </c>
      <c r="O5295" s="313" t="s">
        <v>7534</v>
      </c>
      <c r="P5295" s="313" t="s">
        <v>7434</v>
      </c>
      <c r="Q5295" s="310" t="s">
        <v>7734</v>
      </c>
      <c r="R5295" s="139" t="s">
        <v>7437</v>
      </c>
    </row>
    <row r="5296" spans="1:18" ht="15" customHeight="1">
      <c r="A5296" s="139" t="s">
        <v>52</v>
      </c>
      <c r="B5296" s="280" t="s">
        <v>6</v>
      </c>
      <c r="C5296" s="280" t="s">
        <v>105</v>
      </c>
      <c r="D5296" s="366" t="s">
        <v>8097</v>
      </c>
      <c r="E5296" s="280" t="s">
        <v>8098</v>
      </c>
      <c r="F5296" s="283" t="s">
        <v>8024</v>
      </c>
      <c r="G5296" s="139" t="s">
        <v>7534</v>
      </c>
      <c r="H5296" s="139" t="s">
        <v>7577</v>
      </c>
      <c r="I5296" s="284">
        <v>45906</v>
      </c>
      <c r="J5296" s="139" t="s">
        <v>8414</v>
      </c>
      <c r="K5296" s="139" t="s">
        <v>7694</v>
      </c>
      <c r="L5296" s="284">
        <v>45919</v>
      </c>
      <c r="M5296" s="139" t="s">
        <v>8416</v>
      </c>
      <c r="N5296" s="139" t="s">
        <v>7544</v>
      </c>
      <c r="O5296" s="313" t="s">
        <v>7534</v>
      </c>
      <c r="P5296" s="313" t="s">
        <v>7434</v>
      </c>
      <c r="Q5296" s="310" t="s">
        <v>7734</v>
      </c>
      <c r="R5296" s="139" t="s">
        <v>7446</v>
      </c>
    </row>
    <row r="5297" spans="1:18" ht="15" customHeight="1">
      <c r="A5297" s="139" t="s">
        <v>52</v>
      </c>
      <c r="B5297" s="280" t="s">
        <v>6</v>
      </c>
      <c r="C5297" s="280" t="s">
        <v>105</v>
      </c>
      <c r="D5297" s="366" t="s">
        <v>8379</v>
      </c>
      <c r="E5297" s="280" t="s">
        <v>8380</v>
      </c>
      <c r="F5297" s="283" t="s">
        <v>8127</v>
      </c>
      <c r="G5297" s="139" t="s">
        <v>7944</v>
      </c>
      <c r="H5297" s="139" t="s">
        <v>7525</v>
      </c>
      <c r="I5297" s="284">
        <v>45870</v>
      </c>
      <c r="J5297" s="139" t="s">
        <v>8339</v>
      </c>
      <c r="K5297" s="139" t="s">
        <v>7548</v>
      </c>
      <c r="L5297" s="284">
        <v>45919</v>
      </c>
      <c r="M5297" s="139" t="s">
        <v>8416</v>
      </c>
      <c r="N5297" s="139" t="s">
        <v>7544</v>
      </c>
      <c r="O5297" s="313" t="s">
        <v>7534</v>
      </c>
      <c r="P5297" s="313" t="s">
        <v>7434</v>
      </c>
      <c r="Q5297" s="310" t="s">
        <v>7734</v>
      </c>
      <c r="R5297" s="139" t="s">
        <v>7437</v>
      </c>
    </row>
    <row r="5298" spans="1:18" ht="15" customHeight="1">
      <c r="A5298" s="139" t="s">
        <v>52</v>
      </c>
      <c r="B5298" s="280" t="s">
        <v>6</v>
      </c>
      <c r="C5298" s="280" t="s">
        <v>105</v>
      </c>
      <c r="D5298" s="366" t="s">
        <v>6943</v>
      </c>
      <c r="E5298" s="280" t="s">
        <v>6944</v>
      </c>
      <c r="F5298" s="283" t="s">
        <v>7807</v>
      </c>
      <c r="G5298" s="139" t="s">
        <v>7448</v>
      </c>
      <c r="H5298" s="139" t="s">
        <v>7449</v>
      </c>
      <c r="I5298" s="284">
        <v>45886</v>
      </c>
      <c r="J5298" s="139" t="s">
        <v>7988</v>
      </c>
      <c r="K5298" s="139" t="s">
        <v>7436</v>
      </c>
      <c r="L5298" s="284">
        <v>45919</v>
      </c>
      <c r="M5298" s="139" t="s">
        <v>8416</v>
      </c>
      <c r="N5298" s="280" t="s">
        <v>7750</v>
      </c>
      <c r="O5298" s="347" t="s">
        <v>7525</v>
      </c>
      <c r="P5298" s="347" t="s">
        <v>7525</v>
      </c>
      <c r="Q5298" s="283" t="s">
        <v>7734</v>
      </c>
      <c r="R5298" s="139" t="s">
        <v>7437</v>
      </c>
    </row>
    <row r="5299" spans="1:18" ht="15" customHeight="1">
      <c r="A5299" s="139" t="s">
        <v>52</v>
      </c>
      <c r="B5299" s="280" t="s">
        <v>6</v>
      </c>
      <c r="C5299" s="280" t="s">
        <v>105</v>
      </c>
      <c r="D5299" s="366" t="s">
        <v>5592</v>
      </c>
      <c r="E5299" s="280" t="s">
        <v>5593</v>
      </c>
      <c r="F5299" s="283" t="s">
        <v>8090</v>
      </c>
      <c r="G5299" s="139" t="s">
        <v>7497</v>
      </c>
      <c r="H5299" s="139" t="s">
        <v>1365</v>
      </c>
      <c r="I5299" s="284">
        <v>45916</v>
      </c>
      <c r="J5299" s="139" t="s">
        <v>8416</v>
      </c>
      <c r="K5299" s="139" t="s">
        <v>7930</v>
      </c>
      <c r="L5299" s="284">
        <v>45919</v>
      </c>
      <c r="M5299" s="139" t="s">
        <v>8416</v>
      </c>
      <c r="N5299" s="280" t="s">
        <v>7750</v>
      </c>
      <c r="O5299" s="347" t="s">
        <v>7525</v>
      </c>
      <c r="P5299" s="347" t="s">
        <v>7525</v>
      </c>
      <c r="Q5299" s="283" t="s">
        <v>7734</v>
      </c>
      <c r="R5299" s="139" t="s">
        <v>7437</v>
      </c>
    </row>
    <row r="5300" spans="1:18" ht="15" customHeight="1">
      <c r="A5300" s="139" t="s">
        <v>52</v>
      </c>
      <c r="B5300" s="280" t="s">
        <v>6</v>
      </c>
      <c r="C5300" s="280" t="s">
        <v>105</v>
      </c>
      <c r="D5300" s="366" t="s">
        <v>3558</v>
      </c>
      <c r="E5300" s="280" t="s">
        <v>3559</v>
      </c>
      <c r="F5300" s="283" t="s">
        <v>7807</v>
      </c>
      <c r="G5300" s="139" t="s">
        <v>7448</v>
      </c>
      <c r="H5300" s="139" t="s">
        <v>7449</v>
      </c>
      <c r="I5300" s="284">
        <v>45856</v>
      </c>
      <c r="J5300" s="139" t="s">
        <v>8331</v>
      </c>
      <c r="K5300" s="139" t="s">
        <v>7710</v>
      </c>
      <c r="L5300" s="284">
        <v>45915</v>
      </c>
      <c r="M5300" s="139" t="s">
        <v>8416</v>
      </c>
      <c r="N5300" s="139" t="s">
        <v>8405</v>
      </c>
      <c r="O5300" s="344" t="s">
        <v>8216</v>
      </c>
      <c r="P5300" s="344" t="s">
        <v>7525</v>
      </c>
      <c r="Q5300" s="283" t="s">
        <v>7734</v>
      </c>
      <c r="R5300" s="139" t="s">
        <v>7528</v>
      </c>
    </row>
    <row r="5301" spans="1:18" ht="15" customHeight="1">
      <c r="A5301" s="139" t="s">
        <v>52</v>
      </c>
      <c r="B5301" s="280" t="s">
        <v>6</v>
      </c>
      <c r="C5301" s="280" t="s">
        <v>105</v>
      </c>
      <c r="D5301" s="366" t="s">
        <v>8214</v>
      </c>
      <c r="E5301" s="280" t="s">
        <v>8215</v>
      </c>
      <c r="F5301" s="283" t="s">
        <v>8090</v>
      </c>
      <c r="G5301" s="139" t="s">
        <v>7497</v>
      </c>
      <c r="H5301" s="139" t="s">
        <v>1365</v>
      </c>
      <c r="I5301" s="284">
        <v>45916</v>
      </c>
      <c r="J5301" s="139" t="s">
        <v>8416</v>
      </c>
      <c r="K5301" s="139" t="s">
        <v>7547</v>
      </c>
      <c r="L5301" s="284">
        <v>45919</v>
      </c>
      <c r="M5301" s="139" t="s">
        <v>8416</v>
      </c>
      <c r="N5301" s="139" t="s">
        <v>7742</v>
      </c>
      <c r="O5301" s="347" t="s">
        <v>7453</v>
      </c>
      <c r="P5301" s="347" t="s">
        <v>7449</v>
      </c>
      <c r="Q5301" s="283" t="s">
        <v>7734</v>
      </c>
      <c r="R5301" s="139" t="s">
        <v>7437</v>
      </c>
    </row>
    <row r="5302" spans="1:18" ht="15" customHeight="1">
      <c r="A5302" s="139" t="s">
        <v>52</v>
      </c>
      <c r="B5302" s="280" t="s">
        <v>6</v>
      </c>
      <c r="C5302" s="280" t="s">
        <v>105</v>
      </c>
      <c r="D5302" s="366" t="s">
        <v>7996</v>
      </c>
      <c r="E5302" s="280" t="s">
        <v>7997</v>
      </c>
      <c r="F5302" s="283" t="s">
        <v>163</v>
      </c>
      <c r="G5302" s="139" t="s">
        <v>7433</v>
      </c>
      <c r="H5302" s="139" t="s">
        <v>7434</v>
      </c>
      <c r="I5302" s="284">
        <v>45803</v>
      </c>
      <c r="J5302" s="139" t="s">
        <v>8282</v>
      </c>
      <c r="K5302" s="139" t="s">
        <v>7465</v>
      </c>
      <c r="L5302" s="284">
        <v>45919</v>
      </c>
      <c r="M5302" s="139" t="s">
        <v>8416</v>
      </c>
      <c r="N5302" s="313" t="s">
        <v>7452</v>
      </c>
      <c r="O5302" s="112" t="s">
        <v>7453</v>
      </c>
      <c r="P5302" s="112" t="s">
        <v>7449</v>
      </c>
      <c r="Q5302" s="282" t="s">
        <v>7734</v>
      </c>
      <c r="R5302" s="139" t="s">
        <v>7437</v>
      </c>
    </row>
    <row r="5303" spans="1:18" ht="15" customHeight="1">
      <c r="A5303" s="139" t="s">
        <v>52</v>
      </c>
      <c r="B5303" s="280" t="s">
        <v>6</v>
      </c>
      <c r="C5303" s="280" t="s">
        <v>1058</v>
      </c>
      <c r="D5303" s="366" t="s">
        <v>6122</v>
      </c>
      <c r="E5303" s="280" t="s">
        <v>6123</v>
      </c>
      <c r="F5303" s="283" t="s">
        <v>7738</v>
      </c>
      <c r="G5303" s="139" t="s">
        <v>7896</v>
      </c>
      <c r="H5303" s="139" t="s">
        <v>7525</v>
      </c>
      <c r="I5303" s="284">
        <v>45892</v>
      </c>
      <c r="J5303" s="139" t="s">
        <v>8388</v>
      </c>
      <c r="K5303" s="139" t="s">
        <v>7547</v>
      </c>
      <c r="L5303" s="284">
        <v>45901</v>
      </c>
      <c r="M5303" s="139" t="s">
        <v>8414</v>
      </c>
      <c r="N5303" s="313" t="s">
        <v>7718</v>
      </c>
      <c r="O5303" s="313" t="s">
        <v>7497</v>
      </c>
      <c r="P5303" s="313" t="s">
        <v>1365</v>
      </c>
      <c r="Q5303" s="310" t="s">
        <v>8402</v>
      </c>
      <c r="R5303" s="139" t="s">
        <v>7437</v>
      </c>
    </row>
    <row r="5304" spans="1:18" ht="15" customHeight="1">
      <c r="A5304" s="139" t="s">
        <v>52</v>
      </c>
      <c r="B5304" s="280" t="s">
        <v>6</v>
      </c>
      <c r="C5304" s="280" t="s">
        <v>105</v>
      </c>
      <c r="D5304" s="281" t="s">
        <v>5474</v>
      </c>
      <c r="E5304" s="282" t="s">
        <v>5475</v>
      </c>
      <c r="F5304" s="283" t="s">
        <v>187</v>
      </c>
      <c r="G5304" s="139" t="s">
        <v>7463</v>
      </c>
      <c r="H5304" s="139" t="s">
        <v>7434</v>
      </c>
      <c r="I5304" s="284">
        <v>45919</v>
      </c>
      <c r="J5304" s="139" t="s">
        <v>8416</v>
      </c>
      <c r="K5304" s="313" t="s">
        <v>7465</v>
      </c>
      <c r="L5304" s="284">
        <v>45919</v>
      </c>
      <c r="M5304" s="139" t="s">
        <v>8416</v>
      </c>
      <c r="N5304" s="280" t="s">
        <v>7452</v>
      </c>
      <c r="O5304" s="112" t="s">
        <v>7453</v>
      </c>
      <c r="P5304" s="112" t="s">
        <v>7449</v>
      </c>
      <c r="Q5304" s="282" t="s">
        <v>7734</v>
      </c>
      <c r="R5304" s="139" t="s">
        <v>7437</v>
      </c>
    </row>
    <row r="5305" spans="1:18" ht="15" customHeight="1">
      <c r="A5305" s="139" t="s">
        <v>52</v>
      </c>
      <c r="B5305" s="280" t="s">
        <v>6</v>
      </c>
      <c r="C5305" s="280" t="s">
        <v>105</v>
      </c>
      <c r="D5305" s="281" t="s">
        <v>1752</v>
      </c>
      <c r="E5305" s="282" t="s">
        <v>1753</v>
      </c>
      <c r="F5305" s="283" t="s">
        <v>187</v>
      </c>
      <c r="G5305" s="139" t="s">
        <v>7463</v>
      </c>
      <c r="H5305" s="139" t="s">
        <v>7434</v>
      </c>
      <c r="I5305" s="284">
        <v>45919</v>
      </c>
      <c r="J5305" s="139" t="s">
        <v>8416</v>
      </c>
      <c r="K5305" s="313" t="s">
        <v>7451</v>
      </c>
      <c r="L5305" s="284">
        <v>45919</v>
      </c>
      <c r="M5305" s="139" t="s">
        <v>8416</v>
      </c>
      <c r="N5305" s="280" t="s">
        <v>7452</v>
      </c>
      <c r="O5305" s="112" t="s">
        <v>7453</v>
      </c>
      <c r="P5305" s="112" t="s">
        <v>7449</v>
      </c>
      <c r="Q5305" s="282" t="s">
        <v>7734</v>
      </c>
      <c r="R5305" s="139" t="s">
        <v>7437</v>
      </c>
    </row>
    <row r="5306" spans="1:18" ht="15" customHeight="1">
      <c r="A5306" s="139" t="s">
        <v>52</v>
      </c>
      <c r="B5306" s="280" t="s">
        <v>6</v>
      </c>
      <c r="C5306" s="280" t="s">
        <v>105</v>
      </c>
      <c r="D5306" s="281" t="s">
        <v>1599</v>
      </c>
      <c r="E5306" s="305" t="s">
        <v>1600</v>
      </c>
      <c r="F5306" s="283" t="s">
        <v>187</v>
      </c>
      <c r="G5306" s="139" t="s">
        <v>7463</v>
      </c>
      <c r="H5306" s="139" t="s">
        <v>7434</v>
      </c>
      <c r="I5306" s="284">
        <v>45919</v>
      </c>
      <c r="J5306" s="139" t="s">
        <v>8416</v>
      </c>
      <c r="K5306" s="313" t="s">
        <v>2088</v>
      </c>
      <c r="L5306" s="284">
        <v>45919</v>
      </c>
      <c r="M5306" s="139" t="s">
        <v>8416</v>
      </c>
      <c r="N5306" s="280" t="s">
        <v>7452</v>
      </c>
      <c r="O5306" s="112" t="s">
        <v>7453</v>
      </c>
      <c r="P5306" s="112" t="s">
        <v>7449</v>
      </c>
      <c r="Q5306" s="282" t="s">
        <v>7734</v>
      </c>
      <c r="R5306" s="139" t="s">
        <v>7437</v>
      </c>
    </row>
    <row r="5307" spans="1:18" ht="15" customHeight="1">
      <c r="A5307" s="139" t="s">
        <v>52</v>
      </c>
      <c r="B5307" s="280" t="s">
        <v>6</v>
      </c>
      <c r="C5307" s="280" t="s">
        <v>105</v>
      </c>
      <c r="D5307" s="366" t="s">
        <v>2188</v>
      </c>
      <c r="E5307" s="280" t="s">
        <v>2189</v>
      </c>
      <c r="F5307" s="283" t="s">
        <v>7739</v>
      </c>
      <c r="G5307" s="139" t="s">
        <v>7896</v>
      </c>
      <c r="H5307" s="139" t="s">
        <v>7525</v>
      </c>
      <c r="I5307" s="284">
        <v>45901</v>
      </c>
      <c r="J5307" s="139" t="s">
        <v>8414</v>
      </c>
      <c r="K5307" s="139" t="s">
        <v>7716</v>
      </c>
      <c r="L5307" s="284">
        <v>45926</v>
      </c>
      <c r="M5307" s="139" t="s">
        <v>8423</v>
      </c>
      <c r="N5307" s="139" t="s">
        <v>411</v>
      </c>
      <c r="O5307" s="139" t="s">
        <v>7534</v>
      </c>
      <c r="P5307" s="139" t="s">
        <v>7736</v>
      </c>
      <c r="Q5307" s="139" t="s">
        <v>7734</v>
      </c>
      <c r="R5307" s="139" t="s">
        <v>7437</v>
      </c>
    </row>
    <row r="5308" spans="1:18" ht="15" customHeight="1">
      <c r="A5308" s="139" t="s">
        <v>52</v>
      </c>
      <c r="B5308" s="280" t="s">
        <v>6</v>
      </c>
      <c r="C5308" s="280" t="s">
        <v>105</v>
      </c>
      <c r="D5308" s="366" t="s">
        <v>359</v>
      </c>
      <c r="E5308" s="280" t="s">
        <v>360</v>
      </c>
      <c r="F5308" s="283" t="s">
        <v>7807</v>
      </c>
      <c r="G5308" s="139" t="s">
        <v>7448</v>
      </c>
      <c r="H5308" s="139" t="s">
        <v>7449</v>
      </c>
      <c r="I5308" s="284">
        <v>45824</v>
      </c>
      <c r="J5308" s="139" t="s">
        <v>8300</v>
      </c>
      <c r="K5308" s="139" t="s">
        <v>7762</v>
      </c>
      <c r="L5308" s="284">
        <v>45923</v>
      </c>
      <c r="M5308" s="139" t="s">
        <v>8423</v>
      </c>
      <c r="N5308" s="139" t="s">
        <v>7544</v>
      </c>
      <c r="O5308" s="139" t="s">
        <v>7534</v>
      </c>
      <c r="P5308" s="139" t="s">
        <v>7434</v>
      </c>
      <c r="Q5308" s="139" t="s">
        <v>7734</v>
      </c>
      <c r="R5308" s="139" t="s">
        <v>7446</v>
      </c>
    </row>
    <row r="5309" spans="1:18" ht="15" customHeight="1">
      <c r="A5309" s="139" t="s">
        <v>52</v>
      </c>
      <c r="B5309" s="280" t="s">
        <v>6</v>
      </c>
      <c r="C5309" s="280" t="s">
        <v>105</v>
      </c>
      <c r="D5309" s="366" t="s">
        <v>8336</v>
      </c>
      <c r="E5309" s="280" t="s">
        <v>8337</v>
      </c>
      <c r="F5309" s="283" t="s">
        <v>432</v>
      </c>
      <c r="G5309" s="139" t="s">
        <v>7534</v>
      </c>
      <c r="H5309" s="139" t="s">
        <v>7434</v>
      </c>
      <c r="I5309" s="284">
        <v>45843</v>
      </c>
      <c r="J5309" s="139" t="s">
        <v>8304</v>
      </c>
      <c r="K5309" s="139" t="s">
        <v>7465</v>
      </c>
      <c r="L5309" s="284">
        <v>45926</v>
      </c>
      <c r="M5309" s="139" t="s">
        <v>8423</v>
      </c>
      <c r="N5309" s="139" t="s">
        <v>7452</v>
      </c>
      <c r="O5309" s="139" t="s">
        <v>7453</v>
      </c>
      <c r="P5309" s="139" t="s">
        <v>7449</v>
      </c>
      <c r="Q5309" s="139" t="s">
        <v>7734</v>
      </c>
      <c r="R5309" s="139" t="s">
        <v>7437</v>
      </c>
    </row>
    <row r="5310" spans="1:18" ht="15" customHeight="1">
      <c r="A5310" s="139" t="s">
        <v>52</v>
      </c>
      <c r="B5310" s="280" t="s">
        <v>6</v>
      </c>
      <c r="C5310" s="280" t="s">
        <v>105</v>
      </c>
      <c r="D5310" s="366" t="s">
        <v>6505</v>
      </c>
      <c r="E5310" s="280" t="s">
        <v>6506</v>
      </c>
      <c r="F5310" s="283" t="s">
        <v>7917</v>
      </c>
      <c r="G5310" s="139" t="s">
        <v>7534</v>
      </c>
      <c r="H5310" s="139" t="s">
        <v>7577</v>
      </c>
      <c r="I5310" s="284">
        <v>45899</v>
      </c>
      <c r="J5310" s="139" t="s">
        <v>7987</v>
      </c>
      <c r="K5310" s="139" t="s">
        <v>7668</v>
      </c>
      <c r="L5310" s="284">
        <v>45926</v>
      </c>
      <c r="M5310" s="139" t="s">
        <v>8423</v>
      </c>
      <c r="N5310" s="139" t="s">
        <v>8443</v>
      </c>
      <c r="O5310" s="372" t="s">
        <v>8431</v>
      </c>
      <c r="P5310" s="372" t="s">
        <v>7525</v>
      </c>
      <c r="Q5310" s="139" t="s">
        <v>7734</v>
      </c>
      <c r="R5310" s="139" t="s">
        <v>7446</v>
      </c>
    </row>
    <row r="5311" spans="1:18" ht="15" customHeight="1">
      <c r="A5311" s="139" t="s">
        <v>52</v>
      </c>
      <c r="B5311" s="280" t="s">
        <v>6</v>
      </c>
      <c r="C5311" s="280" t="s">
        <v>105</v>
      </c>
      <c r="D5311" s="366" t="s">
        <v>1292</v>
      </c>
      <c r="E5311" s="280" t="s">
        <v>1293</v>
      </c>
      <c r="F5311" s="283" t="s">
        <v>7807</v>
      </c>
      <c r="G5311" s="139" t="s">
        <v>7448</v>
      </c>
      <c r="H5311" s="139" t="s">
        <v>7449</v>
      </c>
      <c r="I5311" s="284">
        <v>45886</v>
      </c>
      <c r="J5311" s="139" t="s">
        <v>7988</v>
      </c>
      <c r="K5311" s="139" t="s">
        <v>7593</v>
      </c>
      <c r="L5311" s="284">
        <v>45925</v>
      </c>
      <c r="M5311" s="139" t="s">
        <v>8423</v>
      </c>
      <c r="N5311" s="139" t="s">
        <v>8444</v>
      </c>
      <c r="O5311" s="372" t="s">
        <v>8181</v>
      </c>
      <c r="P5311" s="372" t="s">
        <v>7525</v>
      </c>
      <c r="Q5311" s="139" t="s">
        <v>7734</v>
      </c>
      <c r="R5311" s="139" t="s">
        <v>7437</v>
      </c>
    </row>
    <row r="5312" spans="1:18" ht="15" customHeight="1">
      <c r="A5312" s="139" t="s">
        <v>52</v>
      </c>
      <c r="B5312" s="280" t="s">
        <v>6</v>
      </c>
      <c r="C5312" s="280" t="s">
        <v>105</v>
      </c>
      <c r="D5312" s="366" t="s">
        <v>5913</v>
      </c>
      <c r="E5312" s="280" t="s">
        <v>5914</v>
      </c>
      <c r="F5312" s="283" t="s">
        <v>7807</v>
      </c>
      <c r="G5312" s="139" t="s">
        <v>7448</v>
      </c>
      <c r="H5312" s="139" t="s">
        <v>7449</v>
      </c>
      <c r="I5312" s="284">
        <v>45886</v>
      </c>
      <c r="J5312" s="139" t="s">
        <v>7988</v>
      </c>
      <c r="K5312" s="139" t="s">
        <v>7593</v>
      </c>
      <c r="L5312" s="284">
        <v>45925</v>
      </c>
      <c r="M5312" s="139" t="s">
        <v>8423</v>
      </c>
      <c r="N5312" s="139" t="s">
        <v>7544</v>
      </c>
      <c r="O5312" s="139" t="s">
        <v>7534</v>
      </c>
      <c r="P5312" s="139" t="s">
        <v>7434</v>
      </c>
      <c r="Q5312" s="139" t="s">
        <v>7734</v>
      </c>
      <c r="R5312" s="139" t="s">
        <v>7437</v>
      </c>
    </row>
    <row r="5313" spans="1:18" ht="15" customHeight="1">
      <c r="A5313" s="139" t="s">
        <v>52</v>
      </c>
      <c r="B5313" s="280" t="s">
        <v>6</v>
      </c>
      <c r="C5313" s="280" t="s">
        <v>105</v>
      </c>
      <c r="D5313" s="366" t="s">
        <v>8382</v>
      </c>
      <c r="E5313" s="280" t="s">
        <v>8383</v>
      </c>
      <c r="F5313" s="283" t="s">
        <v>7807</v>
      </c>
      <c r="G5313" s="139" t="s">
        <v>7448</v>
      </c>
      <c r="H5313" s="139" t="s">
        <v>7449</v>
      </c>
      <c r="I5313" s="284">
        <v>45886</v>
      </c>
      <c r="J5313" s="139" t="s">
        <v>7988</v>
      </c>
      <c r="K5313" s="139" t="s">
        <v>7887</v>
      </c>
      <c r="L5313" s="284">
        <v>45925</v>
      </c>
      <c r="M5313" s="139" t="s">
        <v>8423</v>
      </c>
      <c r="N5313" s="139" t="s">
        <v>8444</v>
      </c>
      <c r="O5313" s="372" t="s">
        <v>8181</v>
      </c>
      <c r="P5313" s="372" t="s">
        <v>7525</v>
      </c>
      <c r="Q5313" s="139" t="s">
        <v>7734</v>
      </c>
      <c r="R5313" s="139" t="s">
        <v>7437</v>
      </c>
    </row>
    <row r="5314" spans="1:18" ht="15" customHeight="1">
      <c r="A5314" s="139" t="s">
        <v>52</v>
      </c>
      <c r="B5314" s="280" t="s">
        <v>6</v>
      </c>
      <c r="C5314" s="280" t="s">
        <v>105</v>
      </c>
      <c r="D5314" s="366" t="s">
        <v>3494</v>
      </c>
      <c r="E5314" s="280" t="s">
        <v>3495</v>
      </c>
      <c r="F5314" s="283" t="s">
        <v>7452</v>
      </c>
      <c r="G5314" s="347" t="s">
        <v>7453</v>
      </c>
      <c r="H5314" s="347" t="s">
        <v>7449</v>
      </c>
      <c r="I5314" s="284">
        <v>45900</v>
      </c>
      <c r="J5314" s="139" t="s">
        <v>8374</v>
      </c>
      <c r="K5314" s="139" t="s">
        <v>7548</v>
      </c>
      <c r="L5314" s="284">
        <v>45925</v>
      </c>
      <c r="M5314" s="139" t="s">
        <v>8423</v>
      </c>
      <c r="N5314" s="139" t="s">
        <v>7544</v>
      </c>
      <c r="O5314" s="372" t="s">
        <v>7534</v>
      </c>
      <c r="P5314" s="372" t="s">
        <v>7434</v>
      </c>
      <c r="Q5314" s="139" t="s">
        <v>7734</v>
      </c>
      <c r="R5314" s="139" t="s">
        <v>7437</v>
      </c>
    </row>
    <row r="5315" spans="1:18" ht="15" customHeight="1">
      <c r="A5315" s="139" t="s">
        <v>52</v>
      </c>
      <c r="B5315" s="280" t="s">
        <v>6</v>
      </c>
      <c r="C5315" s="280" t="s">
        <v>105</v>
      </c>
      <c r="D5315" s="366" t="s">
        <v>3615</v>
      </c>
      <c r="E5315" s="280" t="s">
        <v>3616</v>
      </c>
      <c r="F5315" s="283" t="s">
        <v>7529</v>
      </c>
      <c r="G5315" s="139" t="s">
        <v>7448</v>
      </c>
      <c r="H5315" s="139" t="s">
        <v>7449</v>
      </c>
      <c r="I5315" s="284">
        <v>45902</v>
      </c>
      <c r="J5315" s="139" t="s">
        <v>8415</v>
      </c>
      <c r="K5315" s="139" t="s">
        <v>7717</v>
      </c>
      <c r="L5315" s="284">
        <v>45926</v>
      </c>
      <c r="M5315" s="139" t="s">
        <v>8423</v>
      </c>
      <c r="N5315" s="139" t="s">
        <v>8443</v>
      </c>
      <c r="O5315" s="372" t="s">
        <v>8431</v>
      </c>
      <c r="P5315" s="372" t="s">
        <v>7525</v>
      </c>
      <c r="Q5315" s="139" t="s">
        <v>7734</v>
      </c>
      <c r="R5315" s="139"/>
    </row>
    <row r="5316" spans="1:18" ht="15" customHeight="1">
      <c r="A5316" s="139" t="s">
        <v>52</v>
      </c>
      <c r="B5316" s="280" t="s">
        <v>6</v>
      </c>
      <c r="C5316" s="305" t="s">
        <v>105</v>
      </c>
      <c r="D5316" s="281" t="s">
        <v>8312</v>
      </c>
      <c r="E5316" s="282" t="s">
        <v>8313</v>
      </c>
      <c r="F5316" s="280" t="s">
        <v>8319</v>
      </c>
      <c r="G5316" s="347" t="s">
        <v>7433</v>
      </c>
      <c r="H5316" s="347" t="s">
        <v>7433</v>
      </c>
      <c r="I5316" s="284">
        <v>45929</v>
      </c>
      <c r="J5316" s="139" t="s">
        <v>8437</v>
      </c>
      <c r="K5316" s="313" t="s">
        <v>7465</v>
      </c>
      <c r="L5316" s="284">
        <v>45929</v>
      </c>
      <c r="M5316" s="139" t="s">
        <v>8437</v>
      </c>
      <c r="N5316" s="139" t="s">
        <v>7544</v>
      </c>
      <c r="O5316" s="372" t="s">
        <v>7534</v>
      </c>
      <c r="P5316" s="372" t="s">
        <v>7434</v>
      </c>
      <c r="Q5316" s="139" t="s">
        <v>7734</v>
      </c>
      <c r="R5316" s="139" t="s">
        <v>7437</v>
      </c>
    </row>
    <row r="5317" spans="1:18" ht="15" customHeight="1">
      <c r="A5317" s="139" t="s">
        <v>52</v>
      </c>
      <c r="B5317" s="280" t="s">
        <v>6</v>
      </c>
      <c r="C5317" s="280" t="s">
        <v>143</v>
      </c>
      <c r="D5317" s="281" t="s">
        <v>2653</v>
      </c>
      <c r="E5317" s="305" t="s">
        <v>2654</v>
      </c>
      <c r="F5317" s="283" t="s">
        <v>187</v>
      </c>
      <c r="G5317" s="139" t="s">
        <v>7463</v>
      </c>
      <c r="H5317" s="139" t="s">
        <v>7434</v>
      </c>
      <c r="I5317" s="284">
        <v>45922</v>
      </c>
      <c r="J5317" s="280" t="s">
        <v>8445</v>
      </c>
      <c r="K5317" s="313" t="s">
        <v>7511</v>
      </c>
      <c r="L5317" s="284">
        <v>45922</v>
      </c>
      <c r="M5317" s="139" t="s">
        <v>8423</v>
      </c>
      <c r="N5317" s="139" t="s">
        <v>7544</v>
      </c>
      <c r="O5317" s="372" t="s">
        <v>7534</v>
      </c>
      <c r="P5317" s="372" t="s">
        <v>7434</v>
      </c>
      <c r="Q5317" s="139" t="s">
        <v>7734</v>
      </c>
      <c r="R5317" s="139" t="s">
        <v>7437</v>
      </c>
    </row>
    <row r="5318" spans="1:18" ht="15" customHeight="1">
      <c r="A5318" s="139" t="s">
        <v>52</v>
      </c>
      <c r="B5318" s="280" t="s">
        <v>6</v>
      </c>
      <c r="C5318" s="305" t="s">
        <v>105</v>
      </c>
      <c r="D5318" s="366" t="s">
        <v>8231</v>
      </c>
      <c r="E5318" s="280" t="s">
        <v>8232</v>
      </c>
      <c r="F5318" s="283" t="s">
        <v>8090</v>
      </c>
      <c r="G5318" s="139" t="s">
        <v>7497</v>
      </c>
      <c r="H5318" s="139" t="s">
        <v>1365</v>
      </c>
      <c r="I5318" s="284">
        <v>45911</v>
      </c>
      <c r="J5318" s="139" t="s">
        <v>8415</v>
      </c>
      <c r="K5318" s="139" t="s">
        <v>7445</v>
      </c>
      <c r="L5318" s="284">
        <v>45911</v>
      </c>
      <c r="M5318" s="139" t="s">
        <v>8415</v>
      </c>
      <c r="N5318" s="139" t="s">
        <v>7742</v>
      </c>
      <c r="O5318" s="139" t="s">
        <v>7453</v>
      </c>
      <c r="P5318" s="139" t="s">
        <v>7449</v>
      </c>
      <c r="Q5318" s="139" t="s">
        <v>7734</v>
      </c>
      <c r="R5318" s="139" t="s">
        <v>7446</v>
      </c>
    </row>
    <row r="5319" spans="1:18" ht="15" customHeight="1">
      <c r="A5319" s="139" t="s">
        <v>52</v>
      </c>
      <c r="B5319" s="280" t="s">
        <v>6</v>
      </c>
      <c r="C5319" s="305" t="s">
        <v>105</v>
      </c>
      <c r="D5319" s="281" t="s">
        <v>8149</v>
      </c>
      <c r="E5319" s="282" t="s">
        <v>8150</v>
      </c>
      <c r="F5319" s="283" t="s">
        <v>8321</v>
      </c>
      <c r="G5319" s="139" t="s">
        <v>7497</v>
      </c>
      <c r="H5319" s="139" t="s">
        <v>1365</v>
      </c>
      <c r="I5319" s="284">
        <v>45887</v>
      </c>
      <c r="J5319" s="139" t="s">
        <v>7989</v>
      </c>
      <c r="K5319" s="139" t="s">
        <v>8446</v>
      </c>
      <c r="L5319" s="284">
        <v>45930</v>
      </c>
      <c r="M5319" s="139" t="s">
        <v>8437</v>
      </c>
      <c r="N5319" s="139" t="s">
        <v>8405</v>
      </c>
      <c r="O5319" s="139" t="s">
        <v>8216</v>
      </c>
      <c r="P5319" s="139" t="s">
        <v>7525</v>
      </c>
      <c r="Q5319" s="139" t="s">
        <v>7734</v>
      </c>
      <c r="R5319" s="139" t="s">
        <v>7437</v>
      </c>
    </row>
    <row r="5320" spans="1:18" ht="15" customHeight="1">
      <c r="A5320" s="139" t="s">
        <v>52</v>
      </c>
      <c r="B5320" s="280" t="s">
        <v>6</v>
      </c>
      <c r="C5320" s="305" t="s">
        <v>105</v>
      </c>
      <c r="D5320" s="281" t="s">
        <v>8438</v>
      </c>
      <c r="E5320" s="282" t="s">
        <v>8439</v>
      </c>
      <c r="F5320" s="308" t="s">
        <v>7531</v>
      </c>
      <c r="G5320" s="308" t="s">
        <v>7531</v>
      </c>
      <c r="H5320" s="308" t="s">
        <v>7531</v>
      </c>
      <c r="I5320" s="284">
        <v>45929</v>
      </c>
      <c r="J5320" s="139" t="s">
        <v>8437</v>
      </c>
      <c r="K5320" s="139" t="s">
        <v>7548</v>
      </c>
      <c r="L5320" s="284">
        <v>45929</v>
      </c>
      <c r="M5320" s="139" t="s">
        <v>8437</v>
      </c>
      <c r="N5320" s="139" t="s">
        <v>7661</v>
      </c>
      <c r="O5320" s="139" t="s">
        <v>7534</v>
      </c>
      <c r="P5320" s="139" t="s">
        <v>7736</v>
      </c>
      <c r="Q5320" s="139" t="s">
        <v>7734</v>
      </c>
      <c r="R5320" s="139" t="s">
        <v>7437</v>
      </c>
    </row>
    <row r="5321" spans="1:18" ht="15" customHeight="1">
      <c r="A5321" s="139" t="s">
        <v>52</v>
      </c>
      <c r="B5321" s="280" t="s">
        <v>6</v>
      </c>
      <c r="C5321" s="305" t="s">
        <v>105</v>
      </c>
      <c r="D5321" s="281" t="s">
        <v>3767</v>
      </c>
      <c r="E5321" s="282" t="s">
        <v>3768</v>
      </c>
      <c r="F5321" s="283" t="s">
        <v>8127</v>
      </c>
      <c r="G5321" s="139" t="s">
        <v>7944</v>
      </c>
      <c r="H5321" s="139" t="s">
        <v>7525</v>
      </c>
      <c r="I5321" s="284">
        <v>45901</v>
      </c>
      <c r="J5321" s="139" t="s">
        <v>8414</v>
      </c>
      <c r="K5321" s="139" t="s">
        <v>7548</v>
      </c>
      <c r="L5321" s="284">
        <v>45918</v>
      </c>
      <c r="M5321" s="139" t="s">
        <v>8416</v>
      </c>
      <c r="N5321" s="139" t="s">
        <v>8444</v>
      </c>
      <c r="O5321" s="139" t="s">
        <v>8181</v>
      </c>
      <c r="P5321" s="139" t="s">
        <v>7525</v>
      </c>
      <c r="Q5321" s="139" t="s">
        <v>7734</v>
      </c>
      <c r="R5321" s="139" t="s">
        <v>7437</v>
      </c>
    </row>
    <row r="5322" spans="1:18" ht="15" customHeight="1">
      <c r="A5322" s="139" t="s">
        <v>52</v>
      </c>
      <c r="B5322" s="280" t="s">
        <v>54</v>
      </c>
      <c r="C5322" s="280" t="s">
        <v>105</v>
      </c>
      <c r="D5322" s="366" t="s">
        <v>1642</v>
      </c>
      <c r="E5322" s="280" t="s">
        <v>1633</v>
      </c>
      <c r="F5322" s="283" t="s">
        <v>7524</v>
      </c>
      <c r="G5322" s="139" t="s">
        <v>7525</v>
      </c>
      <c r="H5322" s="139" t="s">
        <v>7525</v>
      </c>
      <c r="I5322" s="284">
        <v>45845</v>
      </c>
      <c r="J5322" s="139" t="s">
        <v>8331</v>
      </c>
      <c r="K5322" s="139" t="s">
        <v>7451</v>
      </c>
      <c r="L5322" s="284">
        <v>45915</v>
      </c>
      <c r="M5322" s="139" t="s">
        <v>8416</v>
      </c>
      <c r="N5322" s="139" t="s">
        <v>7718</v>
      </c>
      <c r="O5322" s="372" t="s">
        <v>7497</v>
      </c>
      <c r="P5322" s="372" t="s">
        <v>1365</v>
      </c>
      <c r="Q5322" s="139" t="s">
        <v>7734</v>
      </c>
      <c r="R5322" s="139" t="s">
        <v>7437</v>
      </c>
    </row>
    <row r="5323" spans="1:18" ht="15" customHeight="1">
      <c r="A5323" s="139" t="s">
        <v>52</v>
      </c>
      <c r="B5323" s="280" t="s">
        <v>11</v>
      </c>
      <c r="C5323" s="280" t="s">
        <v>143</v>
      </c>
      <c r="D5323" s="366" t="s">
        <v>6862</v>
      </c>
      <c r="E5323" s="280" t="s">
        <v>6863</v>
      </c>
      <c r="F5323" s="283" t="s">
        <v>7807</v>
      </c>
      <c r="G5323" s="139" t="s">
        <v>7448</v>
      </c>
      <c r="H5323" s="139" t="s">
        <v>7449</v>
      </c>
      <c r="I5323" s="284">
        <v>45886</v>
      </c>
      <c r="J5323" s="139" t="s">
        <v>7988</v>
      </c>
      <c r="K5323" s="139" t="s">
        <v>7650</v>
      </c>
      <c r="L5323" s="284">
        <v>45905</v>
      </c>
      <c r="M5323" s="139" t="s">
        <v>8414</v>
      </c>
      <c r="N5323" s="139" t="s">
        <v>7703</v>
      </c>
      <c r="O5323" s="372" t="s">
        <v>7703</v>
      </c>
      <c r="P5323" s="372" t="s">
        <v>7703</v>
      </c>
      <c r="Q5323" s="139" t="s">
        <v>7703</v>
      </c>
      <c r="R5323" s="139" t="s">
        <v>7437</v>
      </c>
    </row>
    <row r="5324" spans="1:18" ht="15" customHeight="1">
      <c r="A5324" s="139" t="s">
        <v>52</v>
      </c>
      <c r="B5324" s="280" t="s">
        <v>11</v>
      </c>
      <c r="C5324" s="280" t="s">
        <v>105</v>
      </c>
      <c r="D5324" s="366" t="s">
        <v>5801</v>
      </c>
      <c r="E5324" s="280" t="s">
        <v>5802</v>
      </c>
      <c r="F5324" s="283" t="s">
        <v>7492</v>
      </c>
      <c r="G5324" s="139" t="s">
        <v>7492</v>
      </c>
      <c r="H5324" s="139" t="s">
        <v>7492</v>
      </c>
      <c r="I5324" s="284">
        <v>45813</v>
      </c>
      <c r="J5324" s="139" t="s">
        <v>8298</v>
      </c>
      <c r="K5324" s="139" t="s">
        <v>8311</v>
      </c>
      <c r="L5324" s="284">
        <v>45910</v>
      </c>
      <c r="M5324" s="139" t="s">
        <v>8415</v>
      </c>
      <c r="N5324" s="139" t="s">
        <v>7703</v>
      </c>
      <c r="O5324" s="139" t="s">
        <v>7703</v>
      </c>
      <c r="P5324" s="139" t="s">
        <v>7703</v>
      </c>
      <c r="Q5324" s="139" t="s">
        <v>7703</v>
      </c>
      <c r="R5324" s="139" t="s">
        <v>7437</v>
      </c>
    </row>
    <row r="5325" spans="1:18" ht="15" customHeight="1">
      <c r="A5325" s="139" t="s">
        <v>52</v>
      </c>
      <c r="B5325" s="280" t="s">
        <v>11</v>
      </c>
      <c r="C5325" s="280" t="s">
        <v>105</v>
      </c>
      <c r="D5325" s="366" t="s">
        <v>2847</v>
      </c>
      <c r="E5325" s="280" t="s">
        <v>2848</v>
      </c>
      <c r="F5325" s="283" t="s">
        <v>187</v>
      </c>
      <c r="G5325" s="139" t="s">
        <v>7463</v>
      </c>
      <c r="H5325" s="139" t="s">
        <v>7434</v>
      </c>
      <c r="I5325" s="284">
        <v>45869</v>
      </c>
      <c r="J5325" s="139" t="s">
        <v>8339</v>
      </c>
      <c r="K5325" s="139" t="s">
        <v>7436</v>
      </c>
      <c r="L5325" s="284">
        <v>45916</v>
      </c>
      <c r="M5325" s="139" t="s">
        <v>8416</v>
      </c>
      <c r="N5325" s="139" t="s">
        <v>7703</v>
      </c>
      <c r="O5325" s="313" t="s">
        <v>7703</v>
      </c>
      <c r="P5325" s="313" t="s">
        <v>7703</v>
      </c>
      <c r="Q5325" s="310" t="s">
        <v>7703</v>
      </c>
      <c r="R5325" s="139" t="s">
        <v>7437</v>
      </c>
    </row>
    <row r="5326" spans="1:18" ht="15" customHeight="1">
      <c r="A5326" s="139" t="s">
        <v>52</v>
      </c>
      <c r="B5326" s="280" t="s">
        <v>11</v>
      </c>
      <c r="C5326" s="280" t="s">
        <v>1058</v>
      </c>
      <c r="D5326" s="366" t="s">
        <v>4885</v>
      </c>
      <c r="E5326" s="280" t="s">
        <v>4886</v>
      </c>
      <c r="F5326" s="283" t="s">
        <v>7726</v>
      </c>
      <c r="G5326" s="139" t="s">
        <v>7525</v>
      </c>
      <c r="H5326" s="139" t="s">
        <v>7525</v>
      </c>
      <c r="I5326" s="284">
        <v>45809</v>
      </c>
      <c r="J5326" s="139" t="s">
        <v>8273</v>
      </c>
      <c r="K5326" s="139" t="s">
        <v>7593</v>
      </c>
      <c r="L5326" s="284">
        <v>45915</v>
      </c>
      <c r="M5326" s="139" t="s">
        <v>8416</v>
      </c>
      <c r="N5326" s="139" t="s">
        <v>7703</v>
      </c>
      <c r="O5326" s="139" t="s">
        <v>7703</v>
      </c>
      <c r="P5326" s="139" t="s">
        <v>7703</v>
      </c>
      <c r="Q5326" s="139" t="s">
        <v>7703</v>
      </c>
      <c r="R5326" s="139" t="s">
        <v>7437</v>
      </c>
    </row>
    <row r="5327" spans="1:18" ht="15" customHeight="1">
      <c r="A5327" s="139" t="s">
        <v>52</v>
      </c>
      <c r="B5327" s="280" t="s">
        <v>11</v>
      </c>
      <c r="C5327" s="280" t="s">
        <v>105</v>
      </c>
      <c r="D5327" s="366" t="s">
        <v>4706</v>
      </c>
      <c r="E5327" s="280" t="s">
        <v>4707</v>
      </c>
      <c r="F5327" s="283" t="s">
        <v>7492</v>
      </c>
      <c r="G5327" s="139" t="s">
        <v>7492</v>
      </c>
      <c r="H5327" s="139" t="s">
        <v>7492</v>
      </c>
      <c r="I5327" s="284">
        <v>45748</v>
      </c>
      <c r="J5327" s="139" t="s">
        <v>8203</v>
      </c>
      <c r="K5327" s="139" t="s">
        <v>7854</v>
      </c>
      <c r="L5327" s="284">
        <v>45918</v>
      </c>
      <c r="M5327" s="139" t="s">
        <v>8416</v>
      </c>
      <c r="N5327" s="139" t="s">
        <v>7703</v>
      </c>
      <c r="O5327" s="139" t="s">
        <v>7703</v>
      </c>
      <c r="P5327" s="139" t="s">
        <v>7703</v>
      </c>
      <c r="Q5327" s="139" t="s">
        <v>7703</v>
      </c>
      <c r="R5327" s="139" t="s">
        <v>7437</v>
      </c>
    </row>
    <row r="5328" spans="1:18" ht="15" customHeight="1">
      <c r="A5328" s="139" t="s">
        <v>52</v>
      </c>
      <c r="B5328" s="280" t="s">
        <v>11</v>
      </c>
      <c r="C5328" s="280" t="s">
        <v>105</v>
      </c>
      <c r="D5328" s="366" t="s">
        <v>6940</v>
      </c>
      <c r="E5328" s="280" t="s">
        <v>6941</v>
      </c>
      <c r="F5328" s="283" t="s">
        <v>296</v>
      </c>
      <c r="G5328" s="139" t="s">
        <v>7896</v>
      </c>
      <c r="H5328" s="139" t="s">
        <v>7525</v>
      </c>
      <c r="I5328" s="284">
        <v>45759</v>
      </c>
      <c r="J5328" s="139" t="s">
        <v>8217</v>
      </c>
      <c r="K5328" s="139" t="s">
        <v>7436</v>
      </c>
      <c r="L5328" s="284">
        <v>45918</v>
      </c>
      <c r="M5328" s="139" t="s">
        <v>8416</v>
      </c>
      <c r="N5328" s="139" t="s">
        <v>7703</v>
      </c>
      <c r="O5328" s="139" t="s">
        <v>7703</v>
      </c>
      <c r="P5328" s="139" t="s">
        <v>7703</v>
      </c>
      <c r="Q5328" s="139" t="s">
        <v>7703</v>
      </c>
      <c r="R5328" s="139" t="s">
        <v>7437</v>
      </c>
    </row>
    <row r="5329" spans="1:18" ht="15" customHeight="1">
      <c r="A5329" s="139" t="s">
        <v>52</v>
      </c>
      <c r="B5329" s="280" t="s">
        <v>11</v>
      </c>
      <c r="C5329" s="280" t="s">
        <v>143</v>
      </c>
      <c r="D5329" s="366" t="s">
        <v>8234</v>
      </c>
      <c r="E5329" s="280" t="s">
        <v>2412</v>
      </c>
      <c r="F5329" s="283" t="s">
        <v>8410</v>
      </c>
      <c r="G5329" s="139" t="s">
        <v>7433</v>
      </c>
      <c r="H5329" s="139" t="s">
        <v>7433</v>
      </c>
      <c r="I5329" s="284">
        <v>45866</v>
      </c>
      <c r="J5329" s="139" t="s">
        <v>8339</v>
      </c>
      <c r="K5329" s="139" t="s">
        <v>8411</v>
      </c>
      <c r="L5329" s="284">
        <v>45919</v>
      </c>
      <c r="M5329" s="139" t="s">
        <v>8416</v>
      </c>
      <c r="N5329" s="139" t="s">
        <v>7703</v>
      </c>
      <c r="O5329" s="139" t="s">
        <v>7703</v>
      </c>
      <c r="P5329" s="139" t="s">
        <v>7703</v>
      </c>
      <c r="Q5329" s="139" t="s">
        <v>7703</v>
      </c>
      <c r="R5329" s="139" t="s">
        <v>7437</v>
      </c>
    </row>
    <row r="5330" spans="1:18" ht="15" customHeight="1">
      <c r="A5330" s="139" t="s">
        <v>52</v>
      </c>
      <c r="B5330" s="280" t="s">
        <v>11</v>
      </c>
      <c r="C5330" s="280" t="s">
        <v>105</v>
      </c>
      <c r="D5330" s="366" t="s">
        <v>692</v>
      </c>
      <c r="E5330" s="280" t="s">
        <v>693</v>
      </c>
      <c r="F5330" s="283" t="s">
        <v>7807</v>
      </c>
      <c r="G5330" s="139" t="s">
        <v>7448</v>
      </c>
      <c r="H5330" s="139" t="s">
        <v>7449</v>
      </c>
      <c r="I5330" s="284">
        <v>45886</v>
      </c>
      <c r="J5330" s="139" t="s">
        <v>7988</v>
      </c>
      <c r="K5330" s="139" t="s">
        <v>7548</v>
      </c>
      <c r="L5330" s="284">
        <v>45922</v>
      </c>
      <c r="M5330" s="139" t="s">
        <v>8423</v>
      </c>
      <c r="N5330" s="139" t="s">
        <v>7703</v>
      </c>
      <c r="O5330" s="139" t="s">
        <v>7703</v>
      </c>
      <c r="P5330" s="139" t="s">
        <v>7703</v>
      </c>
      <c r="Q5330" s="139" t="s">
        <v>7703</v>
      </c>
      <c r="R5330" s="139" t="s">
        <v>7446</v>
      </c>
    </row>
    <row r="5331" spans="1:18" ht="15" customHeight="1">
      <c r="A5331" s="139" t="s">
        <v>52</v>
      </c>
      <c r="B5331" s="280" t="s">
        <v>11</v>
      </c>
      <c r="C5331" s="280" t="s">
        <v>105</v>
      </c>
      <c r="D5331" s="366" t="s">
        <v>7177</v>
      </c>
      <c r="E5331" s="280" t="s">
        <v>7178</v>
      </c>
      <c r="F5331" s="283" t="s">
        <v>187</v>
      </c>
      <c r="G5331" s="139" t="s">
        <v>7463</v>
      </c>
      <c r="H5331" s="139" t="s">
        <v>7434</v>
      </c>
      <c r="I5331" s="284">
        <v>45839</v>
      </c>
      <c r="J5331" s="139" t="s">
        <v>8304</v>
      </c>
      <c r="K5331" s="139" t="s">
        <v>7854</v>
      </c>
      <c r="L5331" s="284">
        <v>45930</v>
      </c>
      <c r="M5331" s="139" t="s">
        <v>8437</v>
      </c>
      <c r="N5331" s="139" t="s">
        <v>7703</v>
      </c>
      <c r="O5331" s="139" t="s">
        <v>7703</v>
      </c>
      <c r="P5331" s="139" t="s">
        <v>7703</v>
      </c>
      <c r="Q5331" s="139" t="s">
        <v>7703</v>
      </c>
      <c r="R5331" s="139" t="s">
        <v>7437</v>
      </c>
    </row>
    <row r="5332" spans="1:18" ht="15" customHeight="1">
      <c r="A5332" s="139" t="s">
        <v>52</v>
      </c>
      <c r="B5332" s="280" t="s">
        <v>11</v>
      </c>
      <c r="C5332" s="280" t="s">
        <v>105</v>
      </c>
      <c r="D5332" s="366" t="s">
        <v>8052</v>
      </c>
      <c r="E5332" s="280" t="s">
        <v>8053</v>
      </c>
      <c r="F5332" s="283" t="s">
        <v>8157</v>
      </c>
      <c r="G5332" s="139" t="s">
        <v>7896</v>
      </c>
      <c r="H5332" s="139" t="s">
        <v>7525</v>
      </c>
      <c r="I5332" s="284">
        <v>45843</v>
      </c>
      <c r="J5332" s="139" t="s">
        <v>8304</v>
      </c>
      <c r="K5332" s="139" t="s">
        <v>7465</v>
      </c>
      <c r="L5332" s="284">
        <v>45925</v>
      </c>
      <c r="M5332" s="139" t="s">
        <v>8423</v>
      </c>
      <c r="N5332" s="139" t="s">
        <v>7703</v>
      </c>
      <c r="O5332" s="139" t="s">
        <v>7703</v>
      </c>
      <c r="P5332" s="139" t="s">
        <v>7703</v>
      </c>
      <c r="Q5332" s="139" t="s">
        <v>7703</v>
      </c>
      <c r="R5332" s="139" t="s">
        <v>7437</v>
      </c>
    </row>
    <row r="5333" spans="1:18" ht="15" customHeight="1">
      <c r="A5333" s="139" t="s">
        <v>52</v>
      </c>
      <c r="B5333" s="280" t="s">
        <v>11</v>
      </c>
      <c r="C5333" s="280" t="s">
        <v>143</v>
      </c>
      <c r="D5333" s="366" t="s">
        <v>8396</v>
      </c>
      <c r="E5333" s="280" t="s">
        <v>8397</v>
      </c>
      <c r="F5333" s="283" t="s">
        <v>8398</v>
      </c>
      <c r="G5333" s="139" t="s">
        <v>7497</v>
      </c>
      <c r="H5333" s="139" t="s">
        <v>1365</v>
      </c>
      <c r="I5333" s="284">
        <v>45870</v>
      </c>
      <c r="J5333" s="139" t="s">
        <v>8339</v>
      </c>
      <c r="K5333" s="139" t="s">
        <v>7650</v>
      </c>
      <c r="L5333" s="284">
        <v>45926</v>
      </c>
      <c r="M5333" s="139" t="s">
        <v>8423</v>
      </c>
      <c r="N5333" s="139" t="s">
        <v>7703</v>
      </c>
      <c r="O5333" s="139" t="s">
        <v>7703</v>
      </c>
      <c r="P5333" s="139" t="s">
        <v>7703</v>
      </c>
      <c r="Q5333" s="139" t="s">
        <v>7703</v>
      </c>
      <c r="R5333" s="139" t="s">
        <v>7437</v>
      </c>
    </row>
    <row r="5334" spans="1:18" ht="15" customHeight="1">
      <c r="A5334" s="139" t="s">
        <v>52</v>
      </c>
      <c r="B5334" s="280" t="s">
        <v>11</v>
      </c>
      <c r="C5334" s="280" t="s">
        <v>105</v>
      </c>
      <c r="D5334" s="366" t="s">
        <v>5309</v>
      </c>
      <c r="E5334" s="280" t="s">
        <v>5310</v>
      </c>
      <c r="F5334" s="283" t="s">
        <v>285</v>
      </c>
      <c r="G5334" s="139" t="s">
        <v>7497</v>
      </c>
      <c r="H5334" s="139" t="s">
        <v>1365</v>
      </c>
      <c r="I5334" s="284">
        <v>45792</v>
      </c>
      <c r="J5334" s="139" t="s">
        <v>8277</v>
      </c>
      <c r="K5334" s="139" t="s">
        <v>7675</v>
      </c>
      <c r="L5334" s="284">
        <v>45925</v>
      </c>
      <c r="M5334" s="139" t="s">
        <v>8423</v>
      </c>
      <c r="N5334" s="139" t="s">
        <v>7703</v>
      </c>
      <c r="O5334" s="139" t="s">
        <v>7703</v>
      </c>
      <c r="P5334" s="139" t="s">
        <v>7703</v>
      </c>
      <c r="Q5334" s="139" t="s">
        <v>7703</v>
      </c>
      <c r="R5334" s="139" t="s">
        <v>7446</v>
      </c>
    </row>
    <row r="5335" spans="1:18" ht="15" customHeight="1">
      <c r="A5335" s="139" t="s">
        <v>52</v>
      </c>
      <c r="B5335" s="280" t="s">
        <v>11</v>
      </c>
      <c r="C5335" s="280" t="s">
        <v>105</v>
      </c>
      <c r="D5335" s="366" t="s">
        <v>6333</v>
      </c>
      <c r="E5335" s="280" t="s">
        <v>6334</v>
      </c>
      <c r="F5335" s="283" t="s">
        <v>296</v>
      </c>
      <c r="G5335" s="139" t="s">
        <v>7896</v>
      </c>
      <c r="H5335" s="139" t="s">
        <v>7525</v>
      </c>
      <c r="I5335" s="284">
        <v>45759</v>
      </c>
      <c r="J5335" s="139" t="s">
        <v>8217</v>
      </c>
      <c r="K5335" s="139" t="s">
        <v>7593</v>
      </c>
      <c r="L5335" s="284">
        <v>45930</v>
      </c>
      <c r="M5335" s="139" t="s">
        <v>8437</v>
      </c>
      <c r="N5335" s="139" t="s">
        <v>7703</v>
      </c>
      <c r="O5335" s="139" t="s">
        <v>7703</v>
      </c>
      <c r="P5335" s="139" t="s">
        <v>7703</v>
      </c>
      <c r="Q5335" s="139" t="s">
        <v>7703</v>
      </c>
      <c r="R5335" s="139" t="s">
        <v>7437</v>
      </c>
    </row>
    <row r="5336" spans="1:18" ht="15" customHeight="1">
      <c r="A5336" s="139" t="s">
        <v>52</v>
      </c>
      <c r="B5336" s="280" t="s">
        <v>11</v>
      </c>
      <c r="C5336" s="280" t="s">
        <v>105</v>
      </c>
      <c r="D5336" s="366" t="s">
        <v>2158</v>
      </c>
      <c r="E5336" s="280" t="s">
        <v>2159</v>
      </c>
      <c r="F5336" s="283" t="s">
        <v>187</v>
      </c>
      <c r="G5336" s="139" t="s">
        <v>7463</v>
      </c>
      <c r="H5336" s="139" t="s">
        <v>7434</v>
      </c>
      <c r="I5336" s="284">
        <v>45808</v>
      </c>
      <c r="J5336" s="139" t="s">
        <v>8273</v>
      </c>
      <c r="K5336" s="139" t="s">
        <v>7465</v>
      </c>
      <c r="L5336" s="284">
        <v>45930</v>
      </c>
      <c r="M5336" s="139" t="s">
        <v>8437</v>
      </c>
      <c r="N5336" s="139" t="s">
        <v>7703</v>
      </c>
      <c r="O5336" s="139" t="s">
        <v>7703</v>
      </c>
      <c r="P5336" s="139" t="s">
        <v>7703</v>
      </c>
      <c r="Q5336" s="139" t="s">
        <v>7703</v>
      </c>
      <c r="R5336" s="139" t="s">
        <v>7437</v>
      </c>
    </row>
    <row r="5337" spans="1:18" ht="15" customHeight="1">
      <c r="A5337" s="139" t="s">
        <v>52</v>
      </c>
      <c r="B5337" s="280" t="s">
        <v>11</v>
      </c>
      <c r="C5337" s="280" t="s">
        <v>105</v>
      </c>
      <c r="D5337" s="366" t="s">
        <v>4915</v>
      </c>
      <c r="E5337" s="280" t="s">
        <v>4916</v>
      </c>
      <c r="F5337" s="283" t="s">
        <v>7529</v>
      </c>
      <c r="G5337" s="139" t="s">
        <v>7448</v>
      </c>
      <c r="H5337" s="139" t="s">
        <v>7449</v>
      </c>
      <c r="I5337" s="284">
        <v>45810</v>
      </c>
      <c r="J5337" s="139" t="s">
        <v>8298</v>
      </c>
      <c r="K5337" s="139" t="s">
        <v>7507</v>
      </c>
      <c r="L5337" s="284">
        <v>45930</v>
      </c>
      <c r="M5337" s="139" t="s">
        <v>8437</v>
      </c>
      <c r="N5337" s="139" t="s">
        <v>7703</v>
      </c>
      <c r="O5337" s="139" t="s">
        <v>7703</v>
      </c>
      <c r="P5337" s="139" t="s">
        <v>7703</v>
      </c>
      <c r="Q5337" s="139" t="s">
        <v>7703</v>
      </c>
      <c r="R5337" s="139" t="s">
        <v>7437</v>
      </c>
    </row>
    <row r="5338" spans="1:18" ht="15" customHeight="1">
      <c r="A5338" s="139" t="s">
        <v>52</v>
      </c>
      <c r="B5338" s="280" t="s">
        <v>11</v>
      </c>
      <c r="C5338" s="280" t="s">
        <v>105</v>
      </c>
      <c r="D5338" s="366" t="s">
        <v>6052</v>
      </c>
      <c r="E5338" s="139" t="s">
        <v>6053</v>
      </c>
      <c r="F5338" s="283" t="s">
        <v>187</v>
      </c>
      <c r="G5338" s="139" t="s">
        <v>7463</v>
      </c>
      <c r="H5338" s="139" t="s">
        <v>7434</v>
      </c>
      <c r="I5338" s="284">
        <v>45829</v>
      </c>
      <c r="J5338" s="139" t="s">
        <v>8299</v>
      </c>
      <c r="K5338" s="139" t="s">
        <v>7465</v>
      </c>
      <c r="L5338" s="284">
        <v>45930</v>
      </c>
      <c r="M5338" s="139" t="s">
        <v>8437</v>
      </c>
      <c r="N5338" s="139" t="s">
        <v>7703</v>
      </c>
      <c r="O5338" s="139" t="s">
        <v>7703</v>
      </c>
      <c r="P5338" s="139" t="s">
        <v>7703</v>
      </c>
      <c r="Q5338" s="139" t="s">
        <v>7703</v>
      </c>
      <c r="R5338" s="139" t="s">
        <v>7437</v>
      </c>
    </row>
    <row r="5339" spans="1:18" ht="15" customHeight="1">
      <c r="A5339" s="139" t="s">
        <v>52</v>
      </c>
      <c r="B5339" s="280" t="s">
        <v>11</v>
      </c>
      <c r="C5339" s="280" t="s">
        <v>105</v>
      </c>
      <c r="D5339" s="366" t="s">
        <v>2195</v>
      </c>
      <c r="E5339" s="280" t="s">
        <v>2196</v>
      </c>
      <c r="F5339" s="283" t="s">
        <v>187</v>
      </c>
      <c r="G5339" s="139" t="s">
        <v>7463</v>
      </c>
      <c r="H5339" s="139" t="s">
        <v>7434</v>
      </c>
      <c r="I5339" s="284">
        <v>45829</v>
      </c>
      <c r="J5339" s="139" t="s">
        <v>8299</v>
      </c>
      <c r="K5339" s="139" t="s">
        <v>7465</v>
      </c>
      <c r="L5339" s="284">
        <v>45930</v>
      </c>
      <c r="M5339" s="139" t="s">
        <v>8437</v>
      </c>
      <c r="N5339" s="139" t="s">
        <v>7703</v>
      </c>
      <c r="O5339" s="139" t="s">
        <v>7703</v>
      </c>
      <c r="P5339" s="139" t="s">
        <v>7703</v>
      </c>
      <c r="Q5339" s="139" t="s">
        <v>7703</v>
      </c>
      <c r="R5339" s="139" t="s">
        <v>7437</v>
      </c>
    </row>
    <row r="5340" spans="1:18" ht="15" customHeight="1">
      <c r="A5340" s="139" t="s">
        <v>52</v>
      </c>
      <c r="B5340" s="280" t="s">
        <v>11</v>
      </c>
      <c r="C5340" s="280" t="s">
        <v>105</v>
      </c>
      <c r="D5340" s="366" t="s">
        <v>7135</v>
      </c>
      <c r="E5340" s="280" t="s">
        <v>7136</v>
      </c>
      <c r="F5340" s="283" t="s">
        <v>187</v>
      </c>
      <c r="G5340" s="139" t="s">
        <v>7463</v>
      </c>
      <c r="H5340" s="139" t="s">
        <v>7434</v>
      </c>
      <c r="I5340" s="284">
        <v>45839</v>
      </c>
      <c r="J5340" s="139" t="s">
        <v>8304</v>
      </c>
      <c r="K5340" s="139" t="s">
        <v>7465</v>
      </c>
      <c r="L5340" s="284">
        <v>45930</v>
      </c>
      <c r="M5340" s="139" t="s">
        <v>8437</v>
      </c>
      <c r="N5340" s="139" t="s">
        <v>7703</v>
      </c>
      <c r="O5340" s="139" t="s">
        <v>7703</v>
      </c>
      <c r="P5340" s="139" t="s">
        <v>7703</v>
      </c>
      <c r="Q5340" s="139" t="s">
        <v>7703</v>
      </c>
      <c r="R5340" s="139" t="s">
        <v>7437</v>
      </c>
    </row>
    <row r="5341" spans="1:18" ht="15" customHeight="1">
      <c r="A5341" s="139" t="s">
        <v>52</v>
      </c>
      <c r="B5341" s="280" t="s">
        <v>11</v>
      </c>
      <c r="C5341" s="280" t="s">
        <v>105</v>
      </c>
      <c r="D5341" s="366" t="s">
        <v>5371</v>
      </c>
      <c r="E5341" s="280" t="s">
        <v>5372</v>
      </c>
      <c r="F5341" s="283" t="s">
        <v>187</v>
      </c>
      <c r="G5341" s="139" t="s">
        <v>7463</v>
      </c>
      <c r="H5341" s="139" t="s">
        <v>7434</v>
      </c>
      <c r="I5341" s="284">
        <v>45839</v>
      </c>
      <c r="J5341" s="139" t="s">
        <v>8304</v>
      </c>
      <c r="K5341" s="139" t="s">
        <v>7474</v>
      </c>
      <c r="L5341" s="284">
        <v>45930</v>
      </c>
      <c r="M5341" s="139" t="s">
        <v>8437</v>
      </c>
      <c r="N5341" s="139" t="s">
        <v>7703</v>
      </c>
      <c r="O5341" s="139" t="s">
        <v>7703</v>
      </c>
      <c r="P5341" s="139" t="s">
        <v>7703</v>
      </c>
      <c r="Q5341" s="139" t="s">
        <v>7703</v>
      </c>
      <c r="R5341" s="139" t="s">
        <v>7437</v>
      </c>
    </row>
    <row r="5342" spans="1:18" ht="15" customHeight="1">
      <c r="A5342" s="139" t="s">
        <v>52</v>
      </c>
      <c r="B5342" s="280" t="s">
        <v>11</v>
      </c>
      <c r="C5342" s="280" t="s">
        <v>105</v>
      </c>
      <c r="D5342" s="366" t="s">
        <v>3545</v>
      </c>
      <c r="E5342" s="280" t="s">
        <v>3546</v>
      </c>
      <c r="F5342" s="283" t="s">
        <v>187</v>
      </c>
      <c r="G5342" s="139" t="s">
        <v>7463</v>
      </c>
      <c r="H5342" s="139" t="s">
        <v>7434</v>
      </c>
      <c r="I5342" s="284">
        <v>45839</v>
      </c>
      <c r="J5342" s="139" t="s">
        <v>8304</v>
      </c>
      <c r="K5342" s="139" t="s">
        <v>7465</v>
      </c>
      <c r="L5342" s="284">
        <v>45930</v>
      </c>
      <c r="M5342" s="139" t="s">
        <v>8437</v>
      </c>
      <c r="N5342" s="139" t="s">
        <v>7703</v>
      </c>
      <c r="O5342" s="139" t="s">
        <v>7703</v>
      </c>
      <c r="P5342" s="139" t="s">
        <v>7703</v>
      </c>
      <c r="Q5342" s="139" t="s">
        <v>7703</v>
      </c>
      <c r="R5342" s="139" t="s">
        <v>7437</v>
      </c>
    </row>
    <row r="5343" spans="1:18" ht="15" customHeight="1">
      <c r="A5343" s="139" t="s">
        <v>52</v>
      </c>
      <c r="B5343" s="280" t="s">
        <v>11</v>
      </c>
      <c r="C5343" s="280" t="s">
        <v>105</v>
      </c>
      <c r="D5343" s="366" t="s">
        <v>4807</v>
      </c>
      <c r="E5343" s="280" t="s">
        <v>4808</v>
      </c>
      <c r="F5343" s="283" t="s">
        <v>187</v>
      </c>
      <c r="G5343" s="139" t="s">
        <v>7463</v>
      </c>
      <c r="H5343" s="139" t="s">
        <v>7434</v>
      </c>
      <c r="I5343" s="284">
        <v>45854</v>
      </c>
      <c r="J5343" s="139" t="s">
        <v>8299</v>
      </c>
      <c r="K5343" s="139" t="s">
        <v>7593</v>
      </c>
      <c r="L5343" s="284">
        <v>45930</v>
      </c>
      <c r="M5343" s="139" t="s">
        <v>8437</v>
      </c>
      <c r="N5343" s="139" t="s">
        <v>7703</v>
      </c>
      <c r="O5343" s="139" t="s">
        <v>7703</v>
      </c>
      <c r="P5343" s="139" t="s">
        <v>7703</v>
      </c>
      <c r="Q5343" s="139" t="s">
        <v>7703</v>
      </c>
      <c r="R5343" s="139" t="s">
        <v>7437</v>
      </c>
    </row>
    <row r="5344" spans="1:18" ht="15" customHeight="1">
      <c r="A5344" s="139" t="s">
        <v>52</v>
      </c>
      <c r="B5344" s="280" t="s">
        <v>11</v>
      </c>
      <c r="C5344" s="280" t="s">
        <v>105</v>
      </c>
      <c r="D5344" s="366" t="s">
        <v>5624</v>
      </c>
      <c r="E5344" s="280" t="s">
        <v>5625</v>
      </c>
      <c r="F5344" s="283" t="s">
        <v>187</v>
      </c>
      <c r="G5344" s="139" t="s">
        <v>7463</v>
      </c>
      <c r="H5344" s="139" t="s">
        <v>7434</v>
      </c>
      <c r="I5344" s="284">
        <v>45777</v>
      </c>
      <c r="J5344" s="139" t="s">
        <v>8258</v>
      </c>
      <c r="K5344" s="139" t="s">
        <v>7441</v>
      </c>
      <c r="L5344" s="284">
        <v>45930</v>
      </c>
      <c r="M5344" s="139" t="s">
        <v>8437</v>
      </c>
      <c r="N5344" s="139" t="s">
        <v>7703</v>
      </c>
      <c r="O5344" s="139" t="s">
        <v>7703</v>
      </c>
      <c r="P5344" s="139" t="s">
        <v>7703</v>
      </c>
      <c r="Q5344" s="139" t="s">
        <v>7703</v>
      </c>
      <c r="R5344" s="139" t="s">
        <v>7437</v>
      </c>
    </row>
    <row r="5345" spans="1:18" ht="15" customHeight="1">
      <c r="A5345" s="139" t="s">
        <v>52</v>
      </c>
      <c r="B5345" s="280" t="s">
        <v>11</v>
      </c>
      <c r="C5345" s="280" t="s">
        <v>143</v>
      </c>
      <c r="D5345" s="366" t="s">
        <v>8386</v>
      </c>
      <c r="E5345" s="280" t="s">
        <v>8387</v>
      </c>
      <c r="F5345" s="283" t="s">
        <v>7544</v>
      </c>
      <c r="G5345" s="139" t="s">
        <v>7534</v>
      </c>
      <c r="H5345" s="139" t="s">
        <v>7434</v>
      </c>
      <c r="I5345" s="284">
        <v>45894</v>
      </c>
      <c r="J5345" s="139" t="s">
        <v>8374</v>
      </c>
      <c r="K5345" s="139" t="s">
        <v>7516</v>
      </c>
      <c r="L5345" s="284">
        <v>45930</v>
      </c>
      <c r="M5345" s="139" t="s">
        <v>8437</v>
      </c>
      <c r="N5345" s="139" t="s">
        <v>7703</v>
      </c>
      <c r="O5345" s="139" t="s">
        <v>7703</v>
      </c>
      <c r="P5345" s="139" t="s">
        <v>7703</v>
      </c>
      <c r="Q5345" s="139" t="s">
        <v>7703</v>
      </c>
      <c r="R5345" s="139" t="s">
        <v>7437</v>
      </c>
    </row>
    <row r="5346" spans="1:18" ht="15" customHeight="1">
      <c r="A5346" s="139" t="s">
        <v>52</v>
      </c>
      <c r="B5346" s="280" t="s">
        <v>11</v>
      </c>
      <c r="C5346" s="280" t="s">
        <v>105</v>
      </c>
      <c r="D5346" s="281" t="s">
        <v>3900</v>
      </c>
      <c r="E5346" s="282" t="s">
        <v>3901</v>
      </c>
      <c r="F5346" s="283" t="s">
        <v>7492</v>
      </c>
      <c r="G5346" s="139" t="s">
        <v>7492</v>
      </c>
      <c r="H5346" s="139" t="s">
        <v>7492</v>
      </c>
      <c r="I5346" s="363">
        <v>45784</v>
      </c>
      <c r="J5346" s="280" t="s">
        <v>8273</v>
      </c>
      <c r="K5346" s="313" t="s">
        <v>7593</v>
      </c>
      <c r="L5346" s="284">
        <v>45930</v>
      </c>
      <c r="M5346" s="139" t="s">
        <v>8437</v>
      </c>
      <c r="N5346" s="280" t="s">
        <v>7703</v>
      </c>
      <c r="O5346" s="347" t="s">
        <v>7703</v>
      </c>
      <c r="P5346" s="347" t="s">
        <v>7703</v>
      </c>
      <c r="Q5346" s="283" t="s">
        <v>7703</v>
      </c>
      <c r="R5346" s="139" t="s">
        <v>7437</v>
      </c>
    </row>
    <row r="5347" spans="1:18" ht="15" customHeight="1">
      <c r="A5347" s="139" t="s">
        <v>52</v>
      </c>
      <c r="B5347" s="280" t="s">
        <v>11</v>
      </c>
      <c r="C5347" s="280" t="s">
        <v>105</v>
      </c>
      <c r="D5347" s="281" t="s">
        <v>8182</v>
      </c>
      <c r="E5347" s="282" t="s">
        <v>8183</v>
      </c>
      <c r="F5347" s="283" t="s">
        <v>163</v>
      </c>
      <c r="G5347" s="139" t="s">
        <v>7433</v>
      </c>
      <c r="H5347" s="139" t="s">
        <v>7434</v>
      </c>
      <c r="I5347" s="363">
        <v>45809</v>
      </c>
      <c r="J5347" s="280" t="s">
        <v>8273</v>
      </c>
      <c r="K5347" s="313" t="s">
        <v>7465</v>
      </c>
      <c r="L5347" s="284">
        <v>45930</v>
      </c>
      <c r="M5347" s="139" t="s">
        <v>8437</v>
      </c>
      <c r="N5347" s="280" t="s">
        <v>7703</v>
      </c>
      <c r="O5347" s="347" t="s">
        <v>7703</v>
      </c>
      <c r="P5347" s="347" t="s">
        <v>7703</v>
      </c>
      <c r="Q5347" s="283" t="s">
        <v>7703</v>
      </c>
      <c r="R5347" s="139" t="s">
        <v>7437</v>
      </c>
    </row>
    <row r="5348" spans="1:18" ht="15" customHeight="1">
      <c r="A5348" s="139" t="s">
        <v>52</v>
      </c>
      <c r="B5348" s="280" t="s">
        <v>11</v>
      </c>
      <c r="C5348" s="305" t="s">
        <v>105</v>
      </c>
      <c r="D5348" s="281" t="s">
        <v>8250</v>
      </c>
      <c r="E5348" s="282" t="s">
        <v>8251</v>
      </c>
      <c r="F5348" s="307" t="s">
        <v>7544</v>
      </c>
      <c r="G5348" s="308" t="s">
        <v>7534</v>
      </c>
      <c r="H5348" s="308" t="s">
        <v>7434</v>
      </c>
      <c r="I5348" s="363">
        <v>45814</v>
      </c>
      <c r="J5348" s="280" t="s">
        <v>8298</v>
      </c>
      <c r="K5348" s="313" t="s">
        <v>7451</v>
      </c>
      <c r="L5348" s="284">
        <v>45930</v>
      </c>
      <c r="M5348" s="139" t="s">
        <v>8437</v>
      </c>
      <c r="N5348" s="280" t="s">
        <v>7703</v>
      </c>
      <c r="O5348" s="347" t="s">
        <v>7703</v>
      </c>
      <c r="P5348" s="347" t="s">
        <v>7703</v>
      </c>
      <c r="Q5348" s="283" t="s">
        <v>7703</v>
      </c>
      <c r="R5348" s="283" t="s">
        <v>7437</v>
      </c>
    </row>
    <row r="5349" spans="1:18" ht="15" customHeight="1">
      <c r="A5349" s="139" t="s">
        <v>52</v>
      </c>
      <c r="B5349" s="280" t="s">
        <v>11</v>
      </c>
      <c r="C5349" s="280" t="s">
        <v>105</v>
      </c>
      <c r="D5349" s="281" t="s">
        <v>4087</v>
      </c>
      <c r="E5349" s="282" t="s">
        <v>4088</v>
      </c>
      <c r="F5349" s="283" t="s">
        <v>163</v>
      </c>
      <c r="G5349" s="139" t="s">
        <v>7433</v>
      </c>
      <c r="H5349" s="139" t="s">
        <v>7434</v>
      </c>
      <c r="I5349" s="363">
        <v>45839</v>
      </c>
      <c r="J5349" s="280" t="s">
        <v>8304</v>
      </c>
      <c r="K5349" s="313" t="s">
        <v>7593</v>
      </c>
      <c r="L5349" s="284">
        <v>45930</v>
      </c>
      <c r="M5349" s="139" t="s">
        <v>8437</v>
      </c>
      <c r="N5349" s="280"/>
      <c r="O5349" s="347"/>
      <c r="P5349" s="347"/>
      <c r="Q5349" s="283"/>
      <c r="R5349" s="139" t="s">
        <v>7437</v>
      </c>
    </row>
    <row r="5350" spans="1:18" ht="15" customHeight="1">
      <c r="A5350" s="139" t="s">
        <v>52</v>
      </c>
      <c r="B5350" s="280" t="s">
        <v>11</v>
      </c>
      <c r="C5350" s="280" t="s">
        <v>105</v>
      </c>
      <c r="D5350" s="281" t="s">
        <v>6287</v>
      </c>
      <c r="E5350" s="282" t="s">
        <v>6288</v>
      </c>
      <c r="F5350" s="283" t="s">
        <v>187</v>
      </c>
      <c r="G5350" s="139" t="s">
        <v>7463</v>
      </c>
      <c r="H5350" s="139" t="s">
        <v>7434</v>
      </c>
      <c r="I5350" s="363">
        <v>45839</v>
      </c>
      <c r="J5350" s="280" t="s">
        <v>8304</v>
      </c>
      <c r="K5350" s="313" t="s">
        <v>7593</v>
      </c>
      <c r="L5350" s="284">
        <v>45930</v>
      </c>
      <c r="M5350" s="139" t="s">
        <v>8437</v>
      </c>
      <c r="N5350" s="280" t="s">
        <v>7703</v>
      </c>
      <c r="O5350" s="347" t="s">
        <v>7703</v>
      </c>
      <c r="P5350" s="347" t="s">
        <v>7703</v>
      </c>
      <c r="Q5350" s="283" t="s">
        <v>7703</v>
      </c>
      <c r="R5350" s="139" t="s">
        <v>7437</v>
      </c>
    </row>
    <row r="5351" spans="1:18" ht="15" customHeight="1">
      <c r="A5351" s="139" t="s">
        <v>55</v>
      </c>
      <c r="B5351" s="280" t="s">
        <v>3</v>
      </c>
      <c r="C5351" s="280" t="s">
        <v>352</v>
      </c>
      <c r="D5351" s="366" t="s">
        <v>6622</v>
      </c>
      <c r="E5351" s="280" t="s">
        <v>6623</v>
      </c>
      <c r="F5351" s="283" t="s">
        <v>7949</v>
      </c>
      <c r="G5351" s="139" t="s">
        <v>7534</v>
      </c>
      <c r="H5351" s="139" t="s">
        <v>7577</v>
      </c>
      <c r="I5351" s="284">
        <v>45597</v>
      </c>
      <c r="J5351" s="139" t="s">
        <v>8031</v>
      </c>
      <c r="K5351" s="139" t="s">
        <v>7527</v>
      </c>
      <c r="L5351" s="284" t="s">
        <v>7703</v>
      </c>
      <c r="M5351" s="139" t="s">
        <v>7703</v>
      </c>
      <c r="N5351" s="139" t="s">
        <v>7703</v>
      </c>
      <c r="O5351" s="139" t="s">
        <v>7703</v>
      </c>
      <c r="P5351" s="139" t="s">
        <v>7703</v>
      </c>
      <c r="Q5351" s="139" t="s">
        <v>7703</v>
      </c>
      <c r="R5351" s="139" t="s">
        <v>7437</v>
      </c>
    </row>
    <row r="5352" spans="1:18" ht="15" customHeight="1">
      <c r="A5352" s="139" t="s">
        <v>55</v>
      </c>
      <c r="B5352" s="280" t="s">
        <v>3</v>
      </c>
      <c r="C5352" s="280" t="s">
        <v>1058</v>
      </c>
      <c r="D5352" s="366" t="s">
        <v>6395</v>
      </c>
      <c r="E5352" s="280" t="s">
        <v>6396</v>
      </c>
      <c r="F5352" s="283" t="s">
        <v>7492</v>
      </c>
      <c r="G5352" s="139" t="s">
        <v>7492</v>
      </c>
      <c r="H5352" s="139" t="s">
        <v>7492</v>
      </c>
      <c r="I5352" s="284">
        <v>45667</v>
      </c>
      <c r="J5352" s="139" t="s">
        <v>8103</v>
      </c>
      <c r="K5352" s="139" t="s">
        <v>7548</v>
      </c>
      <c r="L5352" s="284" t="s">
        <v>7703</v>
      </c>
      <c r="M5352" s="139" t="s">
        <v>7703</v>
      </c>
      <c r="N5352" s="139" t="s">
        <v>7703</v>
      </c>
      <c r="O5352" s="139" t="s">
        <v>7703</v>
      </c>
      <c r="P5352" s="139" t="s">
        <v>7703</v>
      </c>
      <c r="Q5352" s="139" t="s">
        <v>7703</v>
      </c>
      <c r="R5352" s="139" t="s">
        <v>7437</v>
      </c>
    </row>
    <row r="5353" spans="1:18" ht="15" customHeight="1">
      <c r="A5353" s="139" t="s">
        <v>55</v>
      </c>
      <c r="B5353" s="280" t="s">
        <v>3</v>
      </c>
      <c r="C5353" s="280" t="s">
        <v>1058</v>
      </c>
      <c r="D5353" s="366" t="s">
        <v>2727</v>
      </c>
      <c r="E5353" s="280" t="s">
        <v>2728</v>
      </c>
      <c r="F5353" s="283" t="s">
        <v>7726</v>
      </c>
      <c r="G5353" s="139" t="s">
        <v>7525</v>
      </c>
      <c r="H5353" s="139" t="s">
        <v>7525</v>
      </c>
      <c r="I5353" s="284">
        <v>45778</v>
      </c>
      <c r="J5353" s="139" t="s">
        <v>8258</v>
      </c>
      <c r="K5353" s="139" t="s">
        <v>7593</v>
      </c>
      <c r="L5353" s="284" t="s">
        <v>7703</v>
      </c>
      <c r="M5353" s="139" t="s">
        <v>7703</v>
      </c>
      <c r="N5353" s="139" t="s">
        <v>7703</v>
      </c>
      <c r="O5353" s="139" t="s">
        <v>7703</v>
      </c>
      <c r="P5353" s="139" t="s">
        <v>7703</v>
      </c>
      <c r="Q5353" s="139" t="s">
        <v>7703</v>
      </c>
      <c r="R5353" s="139" t="s">
        <v>7437</v>
      </c>
    </row>
    <row r="5354" spans="1:18" ht="15" customHeight="1">
      <c r="A5354" s="139" t="s">
        <v>55</v>
      </c>
      <c r="B5354" s="280" t="s">
        <v>3</v>
      </c>
      <c r="C5354" s="280" t="s">
        <v>105</v>
      </c>
      <c r="D5354" s="366" t="s">
        <v>1352</v>
      </c>
      <c r="E5354" s="280" t="s">
        <v>1353</v>
      </c>
      <c r="F5354" s="283" t="s">
        <v>8278</v>
      </c>
      <c r="G5354" s="139" t="s">
        <v>7497</v>
      </c>
      <c r="H5354" s="139" t="s">
        <v>1365</v>
      </c>
      <c r="I5354" s="284">
        <v>45778</v>
      </c>
      <c r="J5354" s="139" t="s">
        <v>8258</v>
      </c>
      <c r="K5354" s="139" t="s">
        <v>7451</v>
      </c>
      <c r="L5354" s="284" t="s">
        <v>7703</v>
      </c>
      <c r="M5354" s="139" t="s">
        <v>7703</v>
      </c>
      <c r="N5354" s="139" t="s">
        <v>7703</v>
      </c>
      <c r="O5354" s="139" t="s">
        <v>7703</v>
      </c>
      <c r="P5354" s="139" t="s">
        <v>7703</v>
      </c>
      <c r="Q5354" s="139" t="s">
        <v>7703</v>
      </c>
      <c r="R5354" s="139" t="s">
        <v>7437</v>
      </c>
    </row>
    <row r="5355" spans="1:18" ht="15" customHeight="1">
      <c r="A5355" s="139" t="s">
        <v>55</v>
      </c>
      <c r="B5355" s="280" t="s">
        <v>3</v>
      </c>
      <c r="C5355" s="280" t="s">
        <v>105</v>
      </c>
      <c r="D5355" s="366" t="s">
        <v>8275</v>
      </c>
      <c r="E5355" s="280" t="s">
        <v>8276</v>
      </c>
      <c r="F5355" s="283" t="s">
        <v>8090</v>
      </c>
      <c r="G5355" s="139" t="s">
        <v>7497</v>
      </c>
      <c r="H5355" s="139" t="s">
        <v>1365</v>
      </c>
      <c r="I5355" s="284">
        <v>45794</v>
      </c>
      <c r="J5355" s="139" t="s">
        <v>8277</v>
      </c>
      <c r="K5355" s="139" t="s">
        <v>7711</v>
      </c>
      <c r="L5355" s="284" t="s">
        <v>7703</v>
      </c>
      <c r="M5355" s="139" t="s">
        <v>7703</v>
      </c>
      <c r="N5355" s="139" t="s">
        <v>7703</v>
      </c>
      <c r="O5355" s="139" t="s">
        <v>7703</v>
      </c>
      <c r="P5355" s="139" t="s">
        <v>7703</v>
      </c>
      <c r="Q5355" s="139" t="s">
        <v>7703</v>
      </c>
      <c r="R5355" s="139" t="s">
        <v>7446</v>
      </c>
    </row>
    <row r="5356" spans="1:18" ht="15" customHeight="1">
      <c r="A5356" s="139" t="s">
        <v>55</v>
      </c>
      <c r="B5356" s="280" t="s">
        <v>3</v>
      </c>
      <c r="C5356" s="280" t="s">
        <v>105</v>
      </c>
      <c r="D5356" s="366" t="s">
        <v>1938</v>
      </c>
      <c r="E5356" s="280" t="s">
        <v>1939</v>
      </c>
      <c r="F5356" s="283" t="s">
        <v>514</v>
      </c>
      <c r="G5356" s="139" t="s">
        <v>7534</v>
      </c>
      <c r="H5356" s="139" t="s">
        <v>7434</v>
      </c>
      <c r="I5356" s="284">
        <v>45804</v>
      </c>
      <c r="J5356" s="139" t="s">
        <v>8273</v>
      </c>
      <c r="K5356" s="139" t="s">
        <v>7748</v>
      </c>
      <c r="L5356" s="284" t="s">
        <v>7703</v>
      </c>
      <c r="M5356" s="139" t="s">
        <v>7703</v>
      </c>
      <c r="N5356" s="139" t="s">
        <v>7703</v>
      </c>
      <c r="O5356" s="139" t="s">
        <v>7703</v>
      </c>
      <c r="P5356" s="139" t="s">
        <v>7703</v>
      </c>
      <c r="Q5356" s="139" t="s">
        <v>7703</v>
      </c>
      <c r="R5356" s="139" t="s">
        <v>7437</v>
      </c>
    </row>
    <row r="5357" spans="1:18" ht="15" customHeight="1">
      <c r="A5357" s="139" t="s">
        <v>55</v>
      </c>
      <c r="B5357" s="280" t="s">
        <v>3</v>
      </c>
      <c r="C5357" s="280" t="s">
        <v>143</v>
      </c>
      <c r="D5357" s="366" t="s">
        <v>3549</v>
      </c>
      <c r="E5357" s="280" t="s">
        <v>3550</v>
      </c>
      <c r="F5357" s="283" t="s">
        <v>187</v>
      </c>
      <c r="G5357" s="139" t="s">
        <v>7463</v>
      </c>
      <c r="H5357" s="139" t="s">
        <v>7434</v>
      </c>
      <c r="I5357" s="284">
        <v>45808</v>
      </c>
      <c r="J5357" s="139" t="s">
        <v>8273</v>
      </c>
      <c r="K5357" s="139" t="s">
        <v>7451</v>
      </c>
      <c r="L5357" s="284" t="s">
        <v>7703</v>
      </c>
      <c r="M5357" s="139" t="s">
        <v>7703</v>
      </c>
      <c r="N5357" s="139" t="s">
        <v>7703</v>
      </c>
      <c r="O5357" s="139" t="s">
        <v>7703</v>
      </c>
      <c r="P5357" s="139" t="s">
        <v>7703</v>
      </c>
      <c r="Q5357" s="139" t="s">
        <v>7703</v>
      </c>
      <c r="R5357" s="139" t="s">
        <v>7437</v>
      </c>
    </row>
    <row r="5358" spans="1:18" ht="15" customHeight="1">
      <c r="A5358" s="139" t="s">
        <v>55</v>
      </c>
      <c r="B5358" s="280" t="s">
        <v>3</v>
      </c>
      <c r="C5358" s="280" t="s">
        <v>105</v>
      </c>
      <c r="D5358" s="366" t="s">
        <v>2956</v>
      </c>
      <c r="E5358" s="280" t="s">
        <v>2957</v>
      </c>
      <c r="F5358" s="283" t="s">
        <v>7492</v>
      </c>
      <c r="G5358" s="139" t="s">
        <v>7492</v>
      </c>
      <c r="H5358" s="139" t="s">
        <v>7492</v>
      </c>
      <c r="I5358" s="284">
        <v>45810</v>
      </c>
      <c r="J5358" s="139" t="s">
        <v>8298</v>
      </c>
      <c r="K5358" s="139" t="s">
        <v>7436</v>
      </c>
      <c r="L5358" s="284" t="s">
        <v>7703</v>
      </c>
      <c r="M5358" s="139" t="s">
        <v>7703</v>
      </c>
      <c r="N5358" s="139" t="s">
        <v>7703</v>
      </c>
      <c r="O5358" s="139" t="s">
        <v>7703</v>
      </c>
      <c r="P5358" s="139" t="s">
        <v>7703</v>
      </c>
      <c r="Q5358" s="139" t="s">
        <v>7703</v>
      </c>
      <c r="R5358" s="139" t="s">
        <v>7437</v>
      </c>
    </row>
    <row r="5359" spans="1:18" ht="15" customHeight="1">
      <c r="A5359" s="139" t="s">
        <v>55</v>
      </c>
      <c r="B5359" s="280" t="s">
        <v>3</v>
      </c>
      <c r="C5359" s="280" t="s">
        <v>105</v>
      </c>
      <c r="D5359" s="366" t="s">
        <v>4985</v>
      </c>
      <c r="E5359" s="280" t="s">
        <v>4986</v>
      </c>
      <c r="F5359" s="283" t="s">
        <v>7492</v>
      </c>
      <c r="G5359" s="139" t="s">
        <v>7492</v>
      </c>
      <c r="H5359" s="139" t="s">
        <v>7492</v>
      </c>
      <c r="I5359" s="284">
        <v>45810</v>
      </c>
      <c r="J5359" s="139" t="s">
        <v>8298</v>
      </c>
      <c r="K5359" s="139" t="s">
        <v>7593</v>
      </c>
      <c r="L5359" s="284" t="s">
        <v>7703</v>
      </c>
      <c r="M5359" s="139" t="s">
        <v>7703</v>
      </c>
      <c r="N5359" s="139" t="s">
        <v>7703</v>
      </c>
      <c r="O5359" s="139" t="s">
        <v>7703</v>
      </c>
      <c r="P5359" s="139" t="s">
        <v>7703</v>
      </c>
      <c r="Q5359" s="139" t="s">
        <v>7703</v>
      </c>
      <c r="R5359" s="139" t="s">
        <v>7437</v>
      </c>
    </row>
    <row r="5360" spans="1:18" ht="15" customHeight="1">
      <c r="A5360" s="139" t="s">
        <v>55</v>
      </c>
      <c r="B5360" s="280" t="s">
        <v>3</v>
      </c>
      <c r="C5360" s="280" t="s">
        <v>105</v>
      </c>
      <c r="D5360" s="366" t="s">
        <v>6453</v>
      </c>
      <c r="E5360" s="280" t="s">
        <v>6454</v>
      </c>
      <c r="F5360" s="283" t="s">
        <v>7524</v>
      </c>
      <c r="G5360" s="139" t="s">
        <v>7525</v>
      </c>
      <c r="H5360" s="139" t="s">
        <v>7525</v>
      </c>
      <c r="I5360" s="284">
        <v>45814</v>
      </c>
      <c r="J5360" s="139" t="s">
        <v>8298</v>
      </c>
      <c r="K5360" s="139" t="s">
        <v>7773</v>
      </c>
      <c r="L5360" s="284" t="s">
        <v>7703</v>
      </c>
      <c r="M5360" s="139" t="s">
        <v>7703</v>
      </c>
      <c r="N5360" s="139" t="s">
        <v>7703</v>
      </c>
      <c r="O5360" s="139" t="s">
        <v>7703</v>
      </c>
      <c r="P5360" s="139" t="s">
        <v>7703</v>
      </c>
      <c r="Q5360" s="139" t="s">
        <v>7703</v>
      </c>
      <c r="R5360" s="139" t="s">
        <v>7437</v>
      </c>
    </row>
    <row r="5361" spans="1:18" ht="15" customHeight="1">
      <c r="A5361" s="139" t="s">
        <v>55</v>
      </c>
      <c r="B5361" s="280" t="s">
        <v>3</v>
      </c>
      <c r="C5361" s="280" t="s">
        <v>105</v>
      </c>
      <c r="D5361" s="366" t="s">
        <v>1232</v>
      </c>
      <c r="E5361" s="280" t="s">
        <v>1233</v>
      </c>
      <c r="F5361" s="283" t="s">
        <v>8278</v>
      </c>
      <c r="G5361" s="139" t="s">
        <v>7497</v>
      </c>
      <c r="H5361" s="139" t="s">
        <v>1365</v>
      </c>
      <c r="I5361" s="284">
        <v>45824</v>
      </c>
      <c r="J5361" s="139" t="s">
        <v>8300</v>
      </c>
      <c r="K5361" s="139" t="s">
        <v>7773</v>
      </c>
      <c r="L5361" s="284" t="s">
        <v>7703</v>
      </c>
      <c r="M5361" s="139" t="s">
        <v>7703</v>
      </c>
      <c r="N5361" s="139" t="s">
        <v>7703</v>
      </c>
      <c r="O5361" s="139" t="s">
        <v>7703</v>
      </c>
      <c r="P5361" s="139" t="s">
        <v>7703</v>
      </c>
      <c r="Q5361" s="139" t="s">
        <v>7703</v>
      </c>
      <c r="R5361" s="139" t="s">
        <v>7446</v>
      </c>
    </row>
    <row r="5362" spans="1:18" ht="15" customHeight="1">
      <c r="A5362" s="139" t="s">
        <v>55</v>
      </c>
      <c r="B5362" s="280" t="s">
        <v>3</v>
      </c>
      <c r="C5362" s="280" t="s">
        <v>105</v>
      </c>
      <c r="D5362" s="366" t="s">
        <v>5556</v>
      </c>
      <c r="E5362" s="280" t="s">
        <v>5557</v>
      </c>
      <c r="F5362" s="283" t="s">
        <v>187</v>
      </c>
      <c r="G5362" s="139" t="s">
        <v>7463</v>
      </c>
      <c r="H5362" s="139" t="s">
        <v>7434</v>
      </c>
      <c r="I5362" s="284">
        <v>45839</v>
      </c>
      <c r="J5362" s="139" t="s">
        <v>8304</v>
      </c>
      <c r="K5362" s="139" t="s">
        <v>7795</v>
      </c>
      <c r="L5362" s="284" t="s">
        <v>7703</v>
      </c>
      <c r="M5362" s="139" t="s">
        <v>7703</v>
      </c>
      <c r="N5362" s="139" t="s">
        <v>7703</v>
      </c>
      <c r="O5362" s="139" t="s">
        <v>7703</v>
      </c>
      <c r="P5362" s="139" t="s">
        <v>7703</v>
      </c>
      <c r="Q5362" s="139" t="s">
        <v>7703</v>
      </c>
      <c r="R5362" s="139" t="s">
        <v>7437</v>
      </c>
    </row>
    <row r="5363" spans="1:18" ht="15" customHeight="1">
      <c r="A5363" s="139" t="s">
        <v>55</v>
      </c>
      <c r="B5363" s="280" t="s">
        <v>3</v>
      </c>
      <c r="C5363" s="280" t="s">
        <v>105</v>
      </c>
      <c r="D5363" s="366" t="s">
        <v>5462</v>
      </c>
      <c r="E5363" s="280" t="s">
        <v>5463</v>
      </c>
      <c r="F5363" s="283" t="s">
        <v>187</v>
      </c>
      <c r="G5363" s="139" t="s">
        <v>7463</v>
      </c>
      <c r="H5363" s="139" t="s">
        <v>7434</v>
      </c>
      <c r="I5363" s="284">
        <v>45839</v>
      </c>
      <c r="J5363" s="139" t="s">
        <v>8304</v>
      </c>
      <c r="K5363" s="139" t="s">
        <v>7795</v>
      </c>
      <c r="L5363" s="284" t="s">
        <v>7703</v>
      </c>
      <c r="M5363" s="139" t="s">
        <v>7703</v>
      </c>
      <c r="N5363" s="139" t="s">
        <v>7703</v>
      </c>
      <c r="O5363" s="139" t="s">
        <v>7703</v>
      </c>
      <c r="P5363" s="139" t="s">
        <v>7703</v>
      </c>
      <c r="Q5363" s="139" t="s">
        <v>7703</v>
      </c>
      <c r="R5363" s="139" t="s">
        <v>7437</v>
      </c>
    </row>
    <row r="5364" spans="1:18" ht="15" customHeight="1">
      <c r="A5364" s="139" t="s">
        <v>55</v>
      </c>
      <c r="B5364" s="280" t="s">
        <v>3</v>
      </c>
      <c r="C5364" s="280" t="s">
        <v>105</v>
      </c>
      <c r="D5364" s="366" t="s">
        <v>277</v>
      </c>
      <c r="E5364" s="280" t="s">
        <v>278</v>
      </c>
      <c r="F5364" s="283" t="s">
        <v>7544</v>
      </c>
      <c r="G5364" s="139" t="s">
        <v>7534</v>
      </c>
      <c r="H5364" s="139" t="s">
        <v>7434</v>
      </c>
      <c r="I5364" s="284">
        <v>45839</v>
      </c>
      <c r="J5364" s="139" t="s">
        <v>8304</v>
      </c>
      <c r="K5364" s="139" t="s">
        <v>8371</v>
      </c>
      <c r="L5364" s="284" t="s">
        <v>7703</v>
      </c>
      <c r="M5364" s="139" t="s">
        <v>7703</v>
      </c>
      <c r="N5364" s="139" t="s">
        <v>7703</v>
      </c>
      <c r="O5364" s="139" t="s">
        <v>7703</v>
      </c>
      <c r="P5364" s="139" t="s">
        <v>7703</v>
      </c>
      <c r="Q5364" s="139" t="s">
        <v>7703</v>
      </c>
      <c r="R5364" s="139" t="s">
        <v>7437</v>
      </c>
    </row>
    <row r="5365" spans="1:18" ht="15" customHeight="1">
      <c r="A5365" s="139" t="s">
        <v>55</v>
      </c>
      <c r="B5365" s="280" t="s">
        <v>3</v>
      </c>
      <c r="C5365" s="280" t="s">
        <v>105</v>
      </c>
      <c r="D5365" s="366" t="s">
        <v>4619</v>
      </c>
      <c r="E5365" s="280" t="s">
        <v>4620</v>
      </c>
      <c r="F5365" s="283" t="s">
        <v>8024</v>
      </c>
      <c r="G5365" s="139" t="s">
        <v>7502</v>
      </c>
      <c r="H5365" s="139" t="s">
        <v>7577</v>
      </c>
      <c r="I5365" s="284">
        <v>45839</v>
      </c>
      <c r="J5365" s="139" t="s">
        <v>8304</v>
      </c>
      <c r="K5365" s="139" t="s">
        <v>7966</v>
      </c>
      <c r="L5365" s="284" t="s">
        <v>7703</v>
      </c>
      <c r="M5365" s="139" t="s">
        <v>7703</v>
      </c>
      <c r="N5365" s="139" t="s">
        <v>7703</v>
      </c>
      <c r="O5365" s="139" t="s">
        <v>7703</v>
      </c>
      <c r="P5365" s="139" t="s">
        <v>7703</v>
      </c>
      <c r="Q5365" s="139" t="s">
        <v>7703</v>
      </c>
      <c r="R5365" s="139" t="s">
        <v>7446</v>
      </c>
    </row>
    <row r="5366" spans="1:18" ht="15" customHeight="1">
      <c r="A5366" s="139" t="s">
        <v>55</v>
      </c>
      <c r="B5366" s="280" t="s">
        <v>3</v>
      </c>
      <c r="C5366" s="280" t="s">
        <v>143</v>
      </c>
      <c r="D5366" s="366" t="s">
        <v>4129</v>
      </c>
      <c r="E5366" s="280" t="s">
        <v>4130</v>
      </c>
      <c r="F5366" s="283" t="s">
        <v>7576</v>
      </c>
      <c r="G5366" s="139" t="s">
        <v>7577</v>
      </c>
      <c r="H5366" s="139" t="s">
        <v>7434</v>
      </c>
      <c r="I5366" s="284">
        <v>45839</v>
      </c>
      <c r="J5366" s="139" t="s">
        <v>8304</v>
      </c>
      <c r="K5366" s="139" t="s">
        <v>7451</v>
      </c>
      <c r="L5366" s="284" t="s">
        <v>7703</v>
      </c>
      <c r="M5366" s="139" t="s">
        <v>7703</v>
      </c>
      <c r="N5366" s="139" t="s">
        <v>7703</v>
      </c>
      <c r="O5366" s="139" t="s">
        <v>7703</v>
      </c>
      <c r="P5366" s="139" t="s">
        <v>7703</v>
      </c>
      <c r="Q5366" s="139" t="s">
        <v>7703</v>
      </c>
      <c r="R5366" s="139" t="s">
        <v>7446</v>
      </c>
    </row>
    <row r="5367" spans="1:18" ht="15" customHeight="1">
      <c r="A5367" s="139" t="s">
        <v>55</v>
      </c>
      <c r="B5367" s="280" t="s">
        <v>3</v>
      </c>
      <c r="C5367" s="280" t="s">
        <v>105</v>
      </c>
      <c r="D5367" s="366" t="s">
        <v>6672</v>
      </c>
      <c r="E5367" s="280" t="s">
        <v>6673</v>
      </c>
      <c r="F5367" s="283" t="s">
        <v>187</v>
      </c>
      <c r="G5367" s="139" t="s">
        <v>7463</v>
      </c>
      <c r="H5367" s="139" t="s">
        <v>7434</v>
      </c>
      <c r="I5367" s="284">
        <v>45839</v>
      </c>
      <c r="J5367" s="139" t="s">
        <v>8304</v>
      </c>
      <c r="K5367" s="139" t="s">
        <v>7441</v>
      </c>
      <c r="L5367" s="284" t="s">
        <v>7703</v>
      </c>
      <c r="M5367" s="139" t="s">
        <v>7703</v>
      </c>
      <c r="N5367" s="139" t="s">
        <v>7703</v>
      </c>
      <c r="O5367" s="139" t="s">
        <v>7703</v>
      </c>
      <c r="P5367" s="139" t="s">
        <v>7703</v>
      </c>
      <c r="Q5367" s="139" t="s">
        <v>7703</v>
      </c>
      <c r="R5367" s="139" t="s">
        <v>7446</v>
      </c>
    </row>
    <row r="5368" spans="1:18" ht="15" customHeight="1">
      <c r="A5368" s="139" t="s">
        <v>55</v>
      </c>
      <c r="B5368" s="280" t="s">
        <v>3</v>
      </c>
      <c r="C5368" s="280" t="s">
        <v>105</v>
      </c>
      <c r="D5368" s="366" t="s">
        <v>5482</v>
      </c>
      <c r="E5368" s="280" t="s">
        <v>5483</v>
      </c>
      <c r="F5368" s="283" t="s">
        <v>187</v>
      </c>
      <c r="G5368" s="139" t="s">
        <v>7463</v>
      </c>
      <c r="H5368" s="139" t="s">
        <v>7434</v>
      </c>
      <c r="I5368" s="284">
        <v>45839</v>
      </c>
      <c r="J5368" s="139" t="s">
        <v>8304</v>
      </c>
      <c r="K5368" s="139" t="s">
        <v>7755</v>
      </c>
      <c r="L5368" s="284" t="s">
        <v>7703</v>
      </c>
      <c r="M5368" s="139" t="s">
        <v>7703</v>
      </c>
      <c r="N5368" s="139" t="s">
        <v>7703</v>
      </c>
      <c r="O5368" s="139" t="s">
        <v>7703</v>
      </c>
      <c r="P5368" s="139" t="s">
        <v>7703</v>
      </c>
      <c r="Q5368" s="139" t="s">
        <v>7703</v>
      </c>
      <c r="R5368" s="139" t="s">
        <v>7437</v>
      </c>
    </row>
    <row r="5369" spans="1:18" ht="15" customHeight="1">
      <c r="A5369" s="139" t="s">
        <v>55</v>
      </c>
      <c r="B5369" s="280" t="s">
        <v>3</v>
      </c>
      <c r="C5369" s="280" t="s">
        <v>105</v>
      </c>
      <c r="D5369" s="366" t="s">
        <v>3199</v>
      </c>
      <c r="E5369" s="280" t="s">
        <v>3200</v>
      </c>
      <c r="F5369" s="283" t="s">
        <v>296</v>
      </c>
      <c r="G5369" s="139" t="s">
        <v>7896</v>
      </c>
      <c r="H5369" s="139" t="s">
        <v>7525</v>
      </c>
      <c r="I5369" s="284">
        <v>45839</v>
      </c>
      <c r="J5369" s="139" t="s">
        <v>8304</v>
      </c>
      <c r="K5369" s="139" t="s">
        <v>7451</v>
      </c>
      <c r="L5369" s="284" t="s">
        <v>7703</v>
      </c>
      <c r="M5369" s="139" t="s">
        <v>7703</v>
      </c>
      <c r="N5369" s="139" t="s">
        <v>7703</v>
      </c>
      <c r="O5369" s="139" t="s">
        <v>7703</v>
      </c>
      <c r="P5369" s="139" t="s">
        <v>7703</v>
      </c>
      <c r="Q5369" s="139" t="s">
        <v>7703</v>
      </c>
      <c r="R5369" s="139" t="s">
        <v>7437</v>
      </c>
    </row>
    <row r="5370" spans="1:18" ht="15" customHeight="1">
      <c r="A5370" s="139" t="s">
        <v>55</v>
      </c>
      <c r="B5370" s="280" t="s">
        <v>3</v>
      </c>
      <c r="C5370" s="280" t="s">
        <v>105</v>
      </c>
      <c r="D5370" s="366" t="s">
        <v>6426</v>
      </c>
      <c r="E5370" s="280" t="s">
        <v>6427</v>
      </c>
      <c r="F5370" s="283" t="s">
        <v>7492</v>
      </c>
      <c r="G5370" s="139" t="s">
        <v>7492</v>
      </c>
      <c r="H5370" s="139" t="s">
        <v>7492</v>
      </c>
      <c r="I5370" s="284">
        <v>45840</v>
      </c>
      <c r="J5370" s="139" t="s">
        <v>8304</v>
      </c>
      <c r="K5370" s="139" t="s">
        <v>7887</v>
      </c>
      <c r="L5370" s="284" t="s">
        <v>7703</v>
      </c>
      <c r="M5370" s="139" t="s">
        <v>7703</v>
      </c>
      <c r="N5370" s="139" t="s">
        <v>7703</v>
      </c>
      <c r="O5370" s="139" t="s">
        <v>7703</v>
      </c>
      <c r="P5370" s="139" t="s">
        <v>7703</v>
      </c>
      <c r="Q5370" s="139" t="s">
        <v>7703</v>
      </c>
      <c r="R5370" s="139" t="s">
        <v>7437</v>
      </c>
    </row>
    <row r="5371" spans="1:18" ht="15" customHeight="1">
      <c r="A5371" s="139" t="s">
        <v>55</v>
      </c>
      <c r="B5371" s="280" t="s">
        <v>3</v>
      </c>
      <c r="C5371" s="280" t="s">
        <v>105</v>
      </c>
      <c r="D5371" s="366" t="s">
        <v>1642</v>
      </c>
      <c r="E5371" s="280" t="s">
        <v>1633</v>
      </c>
      <c r="F5371" s="283" t="s">
        <v>7524</v>
      </c>
      <c r="G5371" s="139" t="s">
        <v>7525</v>
      </c>
      <c r="H5371" s="139" t="s">
        <v>7525</v>
      </c>
      <c r="I5371" s="284">
        <v>45845</v>
      </c>
      <c r="J5371" s="139" t="s">
        <v>8331</v>
      </c>
      <c r="K5371" s="139" t="s">
        <v>7451</v>
      </c>
      <c r="L5371" s="284" t="s">
        <v>7703</v>
      </c>
      <c r="M5371" s="139" t="s">
        <v>7703</v>
      </c>
      <c r="N5371" s="139" t="s">
        <v>7703</v>
      </c>
      <c r="O5371" s="139" t="s">
        <v>7703</v>
      </c>
      <c r="P5371" s="139" t="s">
        <v>7703</v>
      </c>
      <c r="Q5371" s="139" t="s">
        <v>7703</v>
      </c>
      <c r="R5371" s="139" t="s">
        <v>7437</v>
      </c>
    </row>
    <row r="5372" spans="1:18" ht="15" customHeight="1">
      <c r="A5372" s="139" t="s">
        <v>55</v>
      </c>
      <c r="B5372" s="280" t="s">
        <v>3</v>
      </c>
      <c r="C5372" s="280" t="s">
        <v>105</v>
      </c>
      <c r="D5372" s="366" t="s">
        <v>1461</v>
      </c>
      <c r="E5372" s="280" t="s">
        <v>1462</v>
      </c>
      <c r="F5372" s="283" t="s">
        <v>7894</v>
      </c>
      <c r="G5372" s="139" t="s">
        <v>7861</v>
      </c>
      <c r="H5372" s="139" t="s">
        <v>7525</v>
      </c>
      <c r="I5372" s="284">
        <v>45846</v>
      </c>
      <c r="J5372" s="139" t="s">
        <v>8304</v>
      </c>
      <c r="K5372" s="139" t="s">
        <v>7814</v>
      </c>
      <c r="L5372" s="284" t="s">
        <v>7703</v>
      </c>
      <c r="M5372" s="139" t="s">
        <v>7703</v>
      </c>
      <c r="N5372" s="139" t="s">
        <v>7703</v>
      </c>
      <c r="O5372" s="139" t="s">
        <v>7703</v>
      </c>
      <c r="P5372" s="139" t="s">
        <v>7703</v>
      </c>
      <c r="Q5372" s="139" t="s">
        <v>7703</v>
      </c>
      <c r="R5372" s="139" t="s">
        <v>7437</v>
      </c>
    </row>
    <row r="5373" spans="1:18" ht="15" customHeight="1">
      <c r="A5373" s="139" t="s">
        <v>55</v>
      </c>
      <c r="B5373" s="280" t="s">
        <v>3</v>
      </c>
      <c r="C5373" s="280" t="s">
        <v>105</v>
      </c>
      <c r="D5373" s="366" t="s">
        <v>2022</v>
      </c>
      <c r="E5373" s="280" t="s">
        <v>2023</v>
      </c>
      <c r="F5373" s="283" t="s">
        <v>7492</v>
      </c>
      <c r="G5373" s="139" t="s">
        <v>7492</v>
      </c>
      <c r="H5373" s="139" t="s">
        <v>7492</v>
      </c>
      <c r="I5373" s="284">
        <v>45846</v>
      </c>
      <c r="J5373" s="139" t="s">
        <v>8304</v>
      </c>
      <c r="K5373" s="139" t="s">
        <v>7711</v>
      </c>
      <c r="L5373" s="284" t="s">
        <v>7703</v>
      </c>
      <c r="M5373" s="139" t="s">
        <v>7703</v>
      </c>
      <c r="N5373" s="139" t="s">
        <v>7703</v>
      </c>
      <c r="O5373" s="139" t="s">
        <v>7703</v>
      </c>
      <c r="P5373" s="139" t="s">
        <v>7703</v>
      </c>
      <c r="Q5373" s="139" t="s">
        <v>7703</v>
      </c>
      <c r="R5373" s="139" t="s">
        <v>7446</v>
      </c>
    </row>
    <row r="5374" spans="1:18" ht="15" customHeight="1">
      <c r="A5374" s="139" t="s">
        <v>55</v>
      </c>
      <c r="B5374" s="280" t="s">
        <v>3</v>
      </c>
      <c r="C5374" s="280" t="s">
        <v>105</v>
      </c>
      <c r="D5374" s="366" t="s">
        <v>1134</v>
      </c>
      <c r="E5374" s="280" t="s">
        <v>1135</v>
      </c>
      <c r="F5374" s="283" t="s">
        <v>8180</v>
      </c>
      <c r="G5374" s="139" t="s">
        <v>8181</v>
      </c>
      <c r="H5374" s="139" t="s">
        <v>7525</v>
      </c>
      <c r="I5374" s="284">
        <v>45862</v>
      </c>
      <c r="J5374" s="139" t="s">
        <v>8342</v>
      </c>
      <c r="K5374" s="139" t="s">
        <v>7548</v>
      </c>
      <c r="L5374" s="284" t="s">
        <v>7703</v>
      </c>
      <c r="M5374" s="139" t="s">
        <v>7703</v>
      </c>
      <c r="N5374" s="139" t="s">
        <v>7703</v>
      </c>
      <c r="O5374" s="139" t="s">
        <v>7703</v>
      </c>
      <c r="P5374" s="139" t="s">
        <v>7703</v>
      </c>
      <c r="Q5374" s="139" t="s">
        <v>7703</v>
      </c>
      <c r="R5374" s="139" t="s">
        <v>7437</v>
      </c>
    </row>
    <row r="5375" spans="1:18" ht="15" customHeight="1">
      <c r="A5375" s="139" t="s">
        <v>55</v>
      </c>
      <c r="B5375" s="280" t="s">
        <v>3</v>
      </c>
      <c r="C5375" s="280" t="s">
        <v>105</v>
      </c>
      <c r="D5375" s="366" t="s">
        <v>5212</v>
      </c>
      <c r="E5375" s="280" t="s">
        <v>5213</v>
      </c>
      <c r="F5375" s="283" t="s">
        <v>8278</v>
      </c>
      <c r="G5375" s="139" t="s">
        <v>7497</v>
      </c>
      <c r="H5375" s="139" t="s">
        <v>1365</v>
      </c>
      <c r="I5375" s="284">
        <v>45862</v>
      </c>
      <c r="J5375" s="139" t="s">
        <v>8342</v>
      </c>
      <c r="K5375" s="139" t="s">
        <v>7436</v>
      </c>
      <c r="L5375" s="284" t="s">
        <v>7703</v>
      </c>
      <c r="M5375" s="139" t="s">
        <v>7703</v>
      </c>
      <c r="N5375" s="139" t="s">
        <v>7703</v>
      </c>
      <c r="O5375" s="139" t="s">
        <v>7703</v>
      </c>
      <c r="P5375" s="139" t="s">
        <v>7703</v>
      </c>
      <c r="Q5375" s="139" t="s">
        <v>7703</v>
      </c>
      <c r="R5375" s="139" t="s">
        <v>7437</v>
      </c>
    </row>
    <row r="5376" spans="1:18" ht="15" customHeight="1">
      <c r="A5376" s="139" t="s">
        <v>55</v>
      </c>
      <c r="B5376" s="280" t="s">
        <v>3</v>
      </c>
      <c r="C5376" s="280" t="s">
        <v>105</v>
      </c>
      <c r="D5376" s="366" t="s">
        <v>4167</v>
      </c>
      <c r="E5376" s="280" t="s">
        <v>4168</v>
      </c>
      <c r="F5376" s="283" t="s">
        <v>8090</v>
      </c>
      <c r="G5376" s="139" t="s">
        <v>7497</v>
      </c>
      <c r="H5376" s="139" t="s">
        <v>1365</v>
      </c>
      <c r="I5376" s="284">
        <v>45870</v>
      </c>
      <c r="J5376" s="139" t="s">
        <v>8339</v>
      </c>
      <c r="K5376" s="139" t="s">
        <v>2088</v>
      </c>
      <c r="L5376" s="284" t="s">
        <v>7703</v>
      </c>
      <c r="M5376" s="139" t="s">
        <v>7703</v>
      </c>
      <c r="N5376" s="139" t="s">
        <v>7703</v>
      </c>
      <c r="O5376" s="139" t="s">
        <v>7703</v>
      </c>
      <c r="P5376" s="139" t="s">
        <v>7703</v>
      </c>
      <c r="Q5376" s="139" t="s">
        <v>7703</v>
      </c>
      <c r="R5376" s="139" t="s">
        <v>7437</v>
      </c>
    </row>
    <row r="5377" spans="1:18" ht="15" customHeight="1">
      <c r="A5377" s="139" t="s">
        <v>55</v>
      </c>
      <c r="B5377" s="280" t="s">
        <v>3</v>
      </c>
      <c r="C5377" s="280" t="s">
        <v>143</v>
      </c>
      <c r="D5377" s="366" t="s">
        <v>8377</v>
      </c>
      <c r="E5377" s="280" t="s">
        <v>8378</v>
      </c>
      <c r="F5377" s="283" t="s">
        <v>8247</v>
      </c>
      <c r="G5377" s="139" t="s">
        <v>7800</v>
      </c>
      <c r="H5377" s="139" t="s">
        <v>7800</v>
      </c>
      <c r="I5377" s="284">
        <v>45870</v>
      </c>
      <c r="J5377" s="139" t="s">
        <v>8339</v>
      </c>
      <c r="K5377" s="139" t="s">
        <v>7436</v>
      </c>
      <c r="L5377" s="284" t="s">
        <v>7703</v>
      </c>
      <c r="M5377" s="139" t="s">
        <v>7703</v>
      </c>
      <c r="N5377" s="139" t="s">
        <v>7703</v>
      </c>
      <c r="O5377" s="139" t="s">
        <v>7703</v>
      </c>
      <c r="P5377" s="139" t="s">
        <v>7703</v>
      </c>
      <c r="Q5377" s="139" t="s">
        <v>7703</v>
      </c>
      <c r="R5377" s="139" t="s">
        <v>7437</v>
      </c>
    </row>
    <row r="5378" spans="1:18" ht="15" customHeight="1">
      <c r="A5378" s="139" t="s">
        <v>55</v>
      </c>
      <c r="B5378" s="280" t="s">
        <v>3</v>
      </c>
      <c r="C5378" s="280" t="s">
        <v>105</v>
      </c>
      <c r="D5378" s="366" t="s">
        <v>2137</v>
      </c>
      <c r="E5378" s="280" t="s">
        <v>2138</v>
      </c>
      <c r="F5378" s="283" t="s">
        <v>187</v>
      </c>
      <c r="G5378" s="139" t="s">
        <v>7463</v>
      </c>
      <c r="H5378" s="139" t="s">
        <v>7434</v>
      </c>
      <c r="I5378" s="284">
        <v>45870</v>
      </c>
      <c r="J5378" s="139" t="s">
        <v>8339</v>
      </c>
      <c r="K5378" s="139" t="s">
        <v>7669</v>
      </c>
      <c r="L5378" s="284" t="s">
        <v>7703</v>
      </c>
      <c r="M5378" s="139" t="s">
        <v>7703</v>
      </c>
      <c r="N5378" s="139" t="s">
        <v>7703</v>
      </c>
      <c r="O5378" s="139" t="s">
        <v>7703</v>
      </c>
      <c r="P5378" s="139" t="s">
        <v>7703</v>
      </c>
      <c r="Q5378" s="139" t="s">
        <v>7703</v>
      </c>
      <c r="R5378" s="139" t="s">
        <v>7446</v>
      </c>
    </row>
    <row r="5379" spans="1:18" ht="15" customHeight="1">
      <c r="A5379" s="139" t="s">
        <v>55</v>
      </c>
      <c r="B5379" s="280" t="s">
        <v>3</v>
      </c>
      <c r="C5379" s="280" t="s">
        <v>105</v>
      </c>
      <c r="D5379" s="366" t="s">
        <v>5828</v>
      </c>
      <c r="E5379" s="280" t="s">
        <v>5829</v>
      </c>
      <c r="F5379" s="283" t="s">
        <v>7492</v>
      </c>
      <c r="G5379" s="139" t="s">
        <v>7492</v>
      </c>
      <c r="H5379" s="139" t="s">
        <v>7492</v>
      </c>
      <c r="I5379" s="284">
        <v>45870</v>
      </c>
      <c r="J5379" s="139" t="s">
        <v>8339</v>
      </c>
      <c r="K5379" s="139" t="s">
        <v>7465</v>
      </c>
      <c r="L5379" s="284" t="s">
        <v>7703</v>
      </c>
      <c r="M5379" s="139" t="s">
        <v>7703</v>
      </c>
      <c r="N5379" s="139" t="s">
        <v>7703</v>
      </c>
      <c r="O5379" s="139" t="s">
        <v>7703</v>
      </c>
      <c r="P5379" s="139" t="s">
        <v>7703</v>
      </c>
      <c r="Q5379" s="139" t="s">
        <v>7703</v>
      </c>
      <c r="R5379" s="139" t="s">
        <v>7437</v>
      </c>
    </row>
    <row r="5380" spans="1:18" ht="15" customHeight="1">
      <c r="A5380" s="139" t="s">
        <v>55</v>
      </c>
      <c r="B5380" s="280" t="s">
        <v>3</v>
      </c>
      <c r="C5380" s="280" t="s">
        <v>105</v>
      </c>
      <c r="D5380" s="366" t="s">
        <v>8375</v>
      </c>
      <c r="E5380" s="280" t="s">
        <v>8376</v>
      </c>
      <c r="F5380" s="283" t="s">
        <v>163</v>
      </c>
      <c r="G5380" s="139" t="s">
        <v>7433</v>
      </c>
      <c r="H5380" s="139" t="s">
        <v>7434</v>
      </c>
      <c r="I5380" s="284">
        <v>45878</v>
      </c>
      <c r="J5380" s="139" t="s">
        <v>7984</v>
      </c>
      <c r="K5380" s="139" t="s">
        <v>7465</v>
      </c>
      <c r="L5380" s="284" t="s">
        <v>7703</v>
      </c>
      <c r="M5380" s="139" t="s">
        <v>7703</v>
      </c>
      <c r="N5380" s="139" t="s">
        <v>7703</v>
      </c>
      <c r="O5380" s="139" t="s">
        <v>7703</v>
      </c>
      <c r="P5380" s="139" t="s">
        <v>7703</v>
      </c>
      <c r="Q5380" s="139" t="s">
        <v>7703</v>
      </c>
      <c r="R5380" s="139" t="s">
        <v>7437</v>
      </c>
    </row>
    <row r="5381" spans="1:18" ht="15" customHeight="1">
      <c r="A5381" s="139" t="s">
        <v>55</v>
      </c>
      <c r="B5381" s="280" t="s">
        <v>3</v>
      </c>
      <c r="C5381" s="280" t="s">
        <v>105</v>
      </c>
      <c r="D5381" s="366" t="s">
        <v>687</v>
      </c>
      <c r="E5381" s="280" t="s">
        <v>688</v>
      </c>
      <c r="F5381" s="283" t="s">
        <v>7807</v>
      </c>
      <c r="G5381" s="139" t="s">
        <v>7448</v>
      </c>
      <c r="H5381" s="139" t="s">
        <v>7449</v>
      </c>
      <c r="I5381" s="284">
        <v>45886</v>
      </c>
      <c r="J5381" s="139" t="s">
        <v>7988</v>
      </c>
      <c r="K5381" s="139" t="s">
        <v>7593</v>
      </c>
      <c r="L5381" s="284" t="s">
        <v>7703</v>
      </c>
      <c r="M5381" s="139" t="s">
        <v>7703</v>
      </c>
      <c r="N5381" s="139" t="s">
        <v>7703</v>
      </c>
      <c r="O5381" s="139" t="s">
        <v>7703</v>
      </c>
      <c r="P5381" s="139" t="s">
        <v>7703</v>
      </c>
      <c r="Q5381" s="139" t="s">
        <v>7703</v>
      </c>
      <c r="R5381" s="139" t="s">
        <v>7437</v>
      </c>
    </row>
    <row r="5382" spans="1:18" ht="15" customHeight="1">
      <c r="A5382" s="139" t="s">
        <v>55</v>
      </c>
      <c r="B5382" s="280" t="s">
        <v>3</v>
      </c>
      <c r="C5382" s="280" t="s">
        <v>105</v>
      </c>
      <c r="D5382" s="366" t="s">
        <v>1356</v>
      </c>
      <c r="E5382" s="280" t="s">
        <v>1357</v>
      </c>
      <c r="F5382" s="283" t="s">
        <v>7807</v>
      </c>
      <c r="G5382" s="139" t="s">
        <v>7448</v>
      </c>
      <c r="H5382" s="139" t="s">
        <v>7449</v>
      </c>
      <c r="I5382" s="284">
        <v>45886</v>
      </c>
      <c r="J5382" s="139" t="s">
        <v>7988</v>
      </c>
      <c r="K5382" s="139" t="s">
        <v>7593</v>
      </c>
      <c r="L5382" s="284" t="s">
        <v>7703</v>
      </c>
      <c r="M5382" s="139" t="s">
        <v>7703</v>
      </c>
      <c r="N5382" s="139" t="s">
        <v>7703</v>
      </c>
      <c r="O5382" s="139" t="s">
        <v>7703</v>
      </c>
      <c r="P5382" s="139" t="s">
        <v>7703</v>
      </c>
      <c r="Q5382" s="139" t="s">
        <v>7703</v>
      </c>
      <c r="R5382" s="139" t="s">
        <v>7437</v>
      </c>
    </row>
    <row r="5383" spans="1:18" ht="15" customHeight="1">
      <c r="A5383" s="139" t="s">
        <v>55</v>
      </c>
      <c r="B5383" s="280" t="s">
        <v>3</v>
      </c>
      <c r="C5383" s="280" t="s">
        <v>105</v>
      </c>
      <c r="D5383" s="366" t="s">
        <v>4051</v>
      </c>
      <c r="E5383" s="280" t="s">
        <v>4052</v>
      </c>
      <c r="F5383" s="283" t="s">
        <v>7807</v>
      </c>
      <c r="G5383" s="139" t="s">
        <v>7448</v>
      </c>
      <c r="H5383" s="139" t="s">
        <v>7449</v>
      </c>
      <c r="I5383" s="284">
        <v>45886</v>
      </c>
      <c r="J5383" s="139" t="s">
        <v>7988</v>
      </c>
      <c r="K5383" s="313" t="s">
        <v>7814</v>
      </c>
      <c r="L5383" s="284" t="s">
        <v>7703</v>
      </c>
      <c r="M5383" s="139" t="s">
        <v>7703</v>
      </c>
      <c r="N5383" s="139" t="s">
        <v>7703</v>
      </c>
      <c r="O5383" s="139" t="s">
        <v>7703</v>
      </c>
      <c r="P5383" s="139" t="s">
        <v>7703</v>
      </c>
      <c r="Q5383" s="139" t="s">
        <v>7703</v>
      </c>
      <c r="R5383" s="139" t="s">
        <v>7446</v>
      </c>
    </row>
    <row r="5384" spans="1:18" ht="15" customHeight="1">
      <c r="A5384" s="139" t="s">
        <v>55</v>
      </c>
      <c r="B5384" s="280" t="s">
        <v>3</v>
      </c>
      <c r="C5384" s="280" t="s">
        <v>105</v>
      </c>
      <c r="D5384" s="366" t="s">
        <v>1773</v>
      </c>
      <c r="E5384" s="280" t="s">
        <v>1774</v>
      </c>
      <c r="F5384" s="283" t="s">
        <v>7807</v>
      </c>
      <c r="G5384" s="139" t="s">
        <v>7448</v>
      </c>
      <c r="H5384" s="139" t="s">
        <v>7449</v>
      </c>
      <c r="I5384" s="284">
        <v>45886</v>
      </c>
      <c r="J5384" s="139" t="s">
        <v>7988</v>
      </c>
      <c r="K5384" s="139" t="s">
        <v>8412</v>
      </c>
      <c r="L5384" s="284" t="s">
        <v>7703</v>
      </c>
      <c r="M5384" s="139" t="s">
        <v>7703</v>
      </c>
      <c r="N5384" s="139" t="s">
        <v>7703</v>
      </c>
      <c r="O5384" s="139" t="s">
        <v>7703</v>
      </c>
      <c r="P5384" s="139" t="s">
        <v>7703</v>
      </c>
      <c r="Q5384" s="139" t="s">
        <v>7703</v>
      </c>
      <c r="R5384" s="139" t="s">
        <v>7437</v>
      </c>
    </row>
    <row r="5385" spans="1:18" ht="15" customHeight="1">
      <c r="A5385" s="139" t="s">
        <v>55</v>
      </c>
      <c r="B5385" s="280" t="s">
        <v>3</v>
      </c>
      <c r="C5385" s="280" t="s">
        <v>105</v>
      </c>
      <c r="D5385" s="366" t="s">
        <v>3099</v>
      </c>
      <c r="E5385" s="280" t="s">
        <v>3100</v>
      </c>
      <c r="F5385" s="283" t="s">
        <v>7807</v>
      </c>
      <c r="G5385" s="139" t="s">
        <v>7448</v>
      </c>
      <c r="H5385" s="139" t="s">
        <v>7449</v>
      </c>
      <c r="I5385" s="284">
        <v>45886</v>
      </c>
      <c r="J5385" s="139" t="s">
        <v>7988</v>
      </c>
      <c r="K5385" s="139" t="s">
        <v>7436</v>
      </c>
      <c r="L5385" s="284" t="s">
        <v>7703</v>
      </c>
      <c r="M5385" s="139" t="s">
        <v>7703</v>
      </c>
      <c r="N5385" s="139" t="s">
        <v>7703</v>
      </c>
      <c r="O5385" s="139" t="s">
        <v>7703</v>
      </c>
      <c r="P5385" s="139" t="s">
        <v>7703</v>
      </c>
      <c r="Q5385" s="139" t="s">
        <v>7703</v>
      </c>
      <c r="R5385" s="139" t="s">
        <v>7437</v>
      </c>
    </row>
    <row r="5386" spans="1:18" ht="15" customHeight="1">
      <c r="A5386" s="139" t="s">
        <v>55</v>
      </c>
      <c r="B5386" s="280" t="s">
        <v>3</v>
      </c>
      <c r="C5386" s="280" t="s">
        <v>105</v>
      </c>
      <c r="D5386" s="366" t="s">
        <v>4037</v>
      </c>
      <c r="E5386" s="280" t="s">
        <v>4038</v>
      </c>
      <c r="F5386" s="283" t="s">
        <v>7807</v>
      </c>
      <c r="G5386" s="139" t="s">
        <v>7448</v>
      </c>
      <c r="H5386" s="139" t="s">
        <v>7449</v>
      </c>
      <c r="I5386" s="284">
        <v>45886</v>
      </c>
      <c r="J5386" s="139" t="s">
        <v>7988</v>
      </c>
      <c r="K5386" s="139" t="s">
        <v>8050</v>
      </c>
      <c r="L5386" s="284" t="s">
        <v>7703</v>
      </c>
      <c r="M5386" s="139" t="s">
        <v>7703</v>
      </c>
      <c r="N5386" s="139" t="s">
        <v>7703</v>
      </c>
      <c r="O5386" s="139" t="s">
        <v>7703</v>
      </c>
      <c r="P5386" s="139" t="s">
        <v>7703</v>
      </c>
      <c r="Q5386" s="139" t="s">
        <v>7703</v>
      </c>
      <c r="R5386" s="139" t="s">
        <v>7437</v>
      </c>
    </row>
    <row r="5387" spans="1:18" ht="15" customHeight="1">
      <c r="A5387" s="139" t="s">
        <v>55</v>
      </c>
      <c r="B5387" s="280" t="s">
        <v>3</v>
      </c>
      <c r="C5387" s="280" t="s">
        <v>105</v>
      </c>
      <c r="D5387" s="366" t="s">
        <v>2719</v>
      </c>
      <c r="E5387" s="280" t="s">
        <v>2720</v>
      </c>
      <c r="F5387" s="283" t="s">
        <v>7492</v>
      </c>
      <c r="G5387" s="139" t="s">
        <v>7492</v>
      </c>
      <c r="H5387" s="139" t="s">
        <v>7492</v>
      </c>
      <c r="I5387" s="284">
        <v>45887</v>
      </c>
      <c r="J5387" s="139" t="s">
        <v>7989</v>
      </c>
      <c r="K5387" s="139" t="s">
        <v>7583</v>
      </c>
      <c r="L5387" s="284" t="s">
        <v>7703</v>
      </c>
      <c r="M5387" s="139" t="s">
        <v>7703</v>
      </c>
      <c r="N5387" s="139" t="s">
        <v>7703</v>
      </c>
      <c r="O5387" s="139" t="s">
        <v>7703</v>
      </c>
      <c r="P5387" s="139" t="s">
        <v>7703</v>
      </c>
      <c r="Q5387" s="139" t="s">
        <v>7703</v>
      </c>
      <c r="R5387" s="139" t="s">
        <v>7437</v>
      </c>
    </row>
    <row r="5388" spans="1:18" ht="15" customHeight="1">
      <c r="A5388" s="139" t="s">
        <v>55</v>
      </c>
      <c r="B5388" s="280" t="s">
        <v>3</v>
      </c>
      <c r="C5388" s="280" t="s">
        <v>352</v>
      </c>
      <c r="D5388" s="366" t="s">
        <v>4525</v>
      </c>
      <c r="E5388" s="280" t="s">
        <v>4526</v>
      </c>
      <c r="F5388" s="283" t="s">
        <v>8447</v>
      </c>
      <c r="G5388" s="139" t="s">
        <v>7433</v>
      </c>
      <c r="H5388" s="139" t="s">
        <v>7433</v>
      </c>
      <c r="I5388" s="284">
        <v>45887</v>
      </c>
      <c r="J5388" s="139" t="s">
        <v>7989</v>
      </c>
      <c r="K5388" s="139" t="s">
        <v>7710</v>
      </c>
      <c r="L5388" s="284" t="s">
        <v>7703</v>
      </c>
      <c r="M5388" s="139" t="s">
        <v>7703</v>
      </c>
      <c r="N5388" s="139" t="s">
        <v>7703</v>
      </c>
      <c r="O5388" s="139" t="s">
        <v>7703</v>
      </c>
      <c r="P5388" s="139" t="s">
        <v>7703</v>
      </c>
      <c r="Q5388" s="139" t="s">
        <v>7703</v>
      </c>
      <c r="R5388" s="139" t="s">
        <v>7528</v>
      </c>
    </row>
    <row r="5389" spans="1:18" ht="15" customHeight="1">
      <c r="A5389" s="139" t="s">
        <v>55</v>
      </c>
      <c r="B5389" s="280" t="s">
        <v>3</v>
      </c>
      <c r="C5389" s="280" t="s">
        <v>105</v>
      </c>
      <c r="D5389" s="366" t="s">
        <v>4578</v>
      </c>
      <c r="E5389" s="280" t="s">
        <v>4579</v>
      </c>
      <c r="F5389" s="283" t="s">
        <v>7578</v>
      </c>
      <c r="G5389" s="139" t="s">
        <v>7502</v>
      </c>
      <c r="H5389" s="139" t="s">
        <v>7434</v>
      </c>
      <c r="I5389" s="284">
        <v>45890</v>
      </c>
      <c r="J5389" s="139" t="s">
        <v>8388</v>
      </c>
      <c r="K5389" s="139" t="s">
        <v>7675</v>
      </c>
      <c r="L5389" s="284" t="s">
        <v>7703</v>
      </c>
      <c r="M5389" s="139" t="s">
        <v>7703</v>
      </c>
      <c r="N5389" s="139" t="s">
        <v>7703</v>
      </c>
      <c r="O5389" s="139" t="s">
        <v>7703</v>
      </c>
      <c r="P5389" s="139" t="s">
        <v>7703</v>
      </c>
      <c r="Q5389" s="139" t="s">
        <v>7703</v>
      </c>
      <c r="R5389" s="139" t="s">
        <v>7437</v>
      </c>
    </row>
    <row r="5390" spans="1:18" ht="15" customHeight="1">
      <c r="A5390" s="139" t="s">
        <v>55</v>
      </c>
      <c r="B5390" s="280" t="s">
        <v>3</v>
      </c>
      <c r="C5390" s="280" t="s">
        <v>105</v>
      </c>
      <c r="D5390" s="366" t="s">
        <v>5140</v>
      </c>
      <c r="E5390" s="280" t="s">
        <v>5141</v>
      </c>
      <c r="F5390" s="283" t="s">
        <v>7739</v>
      </c>
      <c r="G5390" s="139" t="s">
        <v>7896</v>
      </c>
      <c r="H5390" s="139" t="s">
        <v>7525</v>
      </c>
      <c r="I5390" s="284">
        <v>45895</v>
      </c>
      <c r="J5390" s="139" t="s">
        <v>7987</v>
      </c>
      <c r="K5390" s="139" t="s">
        <v>8413</v>
      </c>
      <c r="L5390" s="284" t="s">
        <v>7703</v>
      </c>
      <c r="M5390" s="139" t="s">
        <v>7703</v>
      </c>
      <c r="N5390" s="139" t="s">
        <v>7703</v>
      </c>
      <c r="O5390" s="139" t="s">
        <v>7703</v>
      </c>
      <c r="P5390" s="139" t="s">
        <v>7703</v>
      </c>
      <c r="Q5390" s="139" t="s">
        <v>7703</v>
      </c>
      <c r="R5390" s="139" t="s">
        <v>7437</v>
      </c>
    </row>
    <row r="5391" spans="1:18" ht="15" customHeight="1">
      <c r="A5391" s="139" t="s">
        <v>55</v>
      </c>
      <c r="B5391" s="280" t="s">
        <v>3</v>
      </c>
      <c r="C5391" s="280" t="s">
        <v>105</v>
      </c>
      <c r="D5391" s="366" t="s">
        <v>5104</v>
      </c>
      <c r="E5391" s="280" t="s">
        <v>5105</v>
      </c>
      <c r="F5391" s="283" t="s">
        <v>285</v>
      </c>
      <c r="G5391" s="139" t="s">
        <v>7497</v>
      </c>
      <c r="H5391" s="139" t="s">
        <v>1365</v>
      </c>
      <c r="I5391" s="284">
        <v>45901</v>
      </c>
      <c r="J5391" s="139" t="s">
        <v>8414</v>
      </c>
      <c r="K5391" s="139" t="s">
        <v>7773</v>
      </c>
      <c r="L5391" s="284" t="s">
        <v>7703</v>
      </c>
      <c r="M5391" s="139" t="s">
        <v>7703</v>
      </c>
      <c r="N5391" s="139" t="s">
        <v>7703</v>
      </c>
      <c r="O5391" s="139" t="s">
        <v>7703</v>
      </c>
      <c r="P5391" s="139" t="s">
        <v>7703</v>
      </c>
      <c r="Q5391" s="139" t="s">
        <v>7703</v>
      </c>
      <c r="R5391" s="139" t="s">
        <v>7437</v>
      </c>
    </row>
    <row r="5392" spans="1:18" ht="15" customHeight="1">
      <c r="A5392" s="139" t="s">
        <v>55</v>
      </c>
      <c r="B5392" s="280" t="s">
        <v>3</v>
      </c>
      <c r="C5392" s="280" t="s">
        <v>105</v>
      </c>
      <c r="D5392" s="366" t="s">
        <v>2975</v>
      </c>
      <c r="E5392" s="280" t="s">
        <v>2976</v>
      </c>
      <c r="F5392" s="283" t="s">
        <v>8088</v>
      </c>
      <c r="G5392" s="139" t="s">
        <v>7497</v>
      </c>
      <c r="H5392" s="139" t="s">
        <v>1365</v>
      </c>
      <c r="I5392" s="284">
        <v>45901</v>
      </c>
      <c r="J5392" s="139" t="s">
        <v>8414</v>
      </c>
      <c r="K5392" s="139" t="s">
        <v>7711</v>
      </c>
      <c r="L5392" s="284" t="s">
        <v>7703</v>
      </c>
      <c r="M5392" s="139" t="s">
        <v>7703</v>
      </c>
      <c r="N5392" s="139" t="s">
        <v>7703</v>
      </c>
      <c r="O5392" s="139" t="s">
        <v>7703</v>
      </c>
      <c r="P5392" s="139" t="s">
        <v>7703</v>
      </c>
      <c r="Q5392" s="139" t="s">
        <v>7703</v>
      </c>
      <c r="R5392" s="139" t="s">
        <v>7446</v>
      </c>
    </row>
    <row r="5393" spans="1:18" ht="15" customHeight="1">
      <c r="A5393" s="139" t="s">
        <v>55</v>
      </c>
      <c r="B5393" s="280" t="s">
        <v>3</v>
      </c>
      <c r="C5393" s="280" t="s">
        <v>143</v>
      </c>
      <c r="D5393" s="366" t="s">
        <v>1273</v>
      </c>
      <c r="E5393" s="280" t="s">
        <v>1274</v>
      </c>
      <c r="F5393" s="283" t="s">
        <v>187</v>
      </c>
      <c r="G5393" s="139" t="s">
        <v>7463</v>
      </c>
      <c r="H5393" s="139" t="s">
        <v>7434</v>
      </c>
      <c r="I5393" s="284">
        <v>45901</v>
      </c>
      <c r="J5393" s="139" t="s">
        <v>8414</v>
      </c>
      <c r="K5393" s="139" t="s">
        <v>7441</v>
      </c>
      <c r="L5393" s="284" t="s">
        <v>7703</v>
      </c>
      <c r="M5393" s="139" t="s">
        <v>7703</v>
      </c>
      <c r="N5393" s="139" t="s">
        <v>7703</v>
      </c>
      <c r="O5393" s="139" t="s">
        <v>7703</v>
      </c>
      <c r="P5393" s="139" t="s">
        <v>7703</v>
      </c>
      <c r="Q5393" s="139" t="s">
        <v>7703</v>
      </c>
      <c r="R5393" s="139" t="s">
        <v>7437</v>
      </c>
    </row>
    <row r="5394" spans="1:18" ht="15" customHeight="1">
      <c r="A5394" s="139" t="s">
        <v>55</v>
      </c>
      <c r="B5394" s="280" t="s">
        <v>3</v>
      </c>
      <c r="C5394" s="280" t="s">
        <v>352</v>
      </c>
      <c r="D5394" s="366" t="s">
        <v>7406</v>
      </c>
      <c r="E5394" s="280" t="s">
        <v>7407</v>
      </c>
      <c r="F5394" s="283" t="s">
        <v>8370</v>
      </c>
      <c r="G5394" s="139" t="s">
        <v>1365</v>
      </c>
      <c r="H5394" s="139" t="s">
        <v>1365</v>
      </c>
      <c r="I5394" s="284">
        <v>45901</v>
      </c>
      <c r="J5394" s="139" t="s">
        <v>8414</v>
      </c>
      <c r="K5394" s="139" t="s">
        <v>7710</v>
      </c>
      <c r="L5394" s="284" t="s">
        <v>7703</v>
      </c>
      <c r="M5394" s="139" t="s">
        <v>7703</v>
      </c>
      <c r="N5394" s="139" t="s">
        <v>7703</v>
      </c>
      <c r="O5394" s="139" t="s">
        <v>7703</v>
      </c>
      <c r="P5394" s="139" t="s">
        <v>7703</v>
      </c>
      <c r="Q5394" s="139" t="s">
        <v>7703</v>
      </c>
      <c r="R5394" s="139" t="s">
        <v>7528</v>
      </c>
    </row>
    <row r="5395" spans="1:18" ht="15" customHeight="1">
      <c r="A5395" s="139" t="s">
        <v>55</v>
      </c>
      <c r="B5395" s="280" t="s">
        <v>3</v>
      </c>
      <c r="C5395" s="280" t="s">
        <v>105</v>
      </c>
      <c r="D5395" s="366" t="s">
        <v>1342</v>
      </c>
      <c r="E5395" s="280" t="s">
        <v>1343</v>
      </c>
      <c r="F5395" s="283" t="s">
        <v>631</v>
      </c>
      <c r="G5395" s="139" t="s">
        <v>7448</v>
      </c>
      <c r="H5395" s="139" t="s">
        <v>7449</v>
      </c>
      <c r="I5395" s="284">
        <v>45901</v>
      </c>
      <c r="J5395" s="139" t="s">
        <v>8414</v>
      </c>
      <c r="K5395" s="139" t="s">
        <v>7548</v>
      </c>
      <c r="L5395" s="284" t="s">
        <v>7703</v>
      </c>
      <c r="M5395" s="139" t="s">
        <v>7703</v>
      </c>
      <c r="N5395" s="139" t="s">
        <v>7703</v>
      </c>
      <c r="O5395" s="139" t="s">
        <v>7703</v>
      </c>
      <c r="P5395" s="139" t="s">
        <v>7703</v>
      </c>
      <c r="Q5395" s="139" t="s">
        <v>7703</v>
      </c>
      <c r="R5395" s="139" t="s">
        <v>7437</v>
      </c>
    </row>
    <row r="5396" spans="1:18" ht="15" customHeight="1">
      <c r="A5396" s="139" t="s">
        <v>55</v>
      </c>
      <c r="B5396" s="280" t="s">
        <v>3</v>
      </c>
      <c r="C5396" s="280" t="s">
        <v>105</v>
      </c>
      <c r="D5396" s="366" t="s">
        <v>4511</v>
      </c>
      <c r="E5396" s="280" t="s">
        <v>4512</v>
      </c>
      <c r="F5396" s="283" t="s">
        <v>7998</v>
      </c>
      <c r="G5396" s="139" t="s">
        <v>7896</v>
      </c>
      <c r="H5396" s="139" t="s">
        <v>7525</v>
      </c>
      <c r="I5396" s="284">
        <v>45901</v>
      </c>
      <c r="J5396" s="139" t="s">
        <v>8414</v>
      </c>
      <c r="K5396" s="139" t="s">
        <v>7583</v>
      </c>
      <c r="L5396" s="284" t="s">
        <v>7703</v>
      </c>
      <c r="M5396" s="139" t="s">
        <v>7703</v>
      </c>
      <c r="N5396" s="139" t="s">
        <v>7703</v>
      </c>
      <c r="O5396" s="139" t="s">
        <v>7703</v>
      </c>
      <c r="P5396" s="139" t="s">
        <v>7703</v>
      </c>
      <c r="Q5396" s="139" t="s">
        <v>7703</v>
      </c>
      <c r="R5396" s="139" t="s">
        <v>7437</v>
      </c>
    </row>
    <row r="5397" spans="1:18" ht="15" customHeight="1">
      <c r="A5397" s="139" t="s">
        <v>55</v>
      </c>
      <c r="B5397" s="280" t="s">
        <v>3</v>
      </c>
      <c r="C5397" s="280" t="s">
        <v>105</v>
      </c>
      <c r="D5397" s="366" t="s">
        <v>8198</v>
      </c>
      <c r="E5397" s="280" t="s">
        <v>8199</v>
      </c>
      <c r="F5397" s="283" t="s">
        <v>8157</v>
      </c>
      <c r="G5397" s="139" t="s">
        <v>7896</v>
      </c>
      <c r="H5397" s="139" t="s">
        <v>7525</v>
      </c>
      <c r="I5397" s="284">
        <v>45901</v>
      </c>
      <c r="J5397" s="139" t="s">
        <v>8414</v>
      </c>
      <c r="K5397" s="139" t="s">
        <v>7436</v>
      </c>
      <c r="L5397" s="284" t="s">
        <v>7703</v>
      </c>
      <c r="M5397" s="139" t="s">
        <v>7703</v>
      </c>
      <c r="N5397" s="139" t="s">
        <v>7703</v>
      </c>
      <c r="O5397" s="139" t="s">
        <v>7703</v>
      </c>
      <c r="P5397" s="139" t="s">
        <v>7703</v>
      </c>
      <c r="Q5397" s="139" t="s">
        <v>7703</v>
      </c>
      <c r="R5397" s="139" t="s">
        <v>7703</v>
      </c>
    </row>
    <row r="5398" spans="1:18" ht="15" customHeight="1">
      <c r="A5398" s="139" t="s">
        <v>55</v>
      </c>
      <c r="B5398" s="280" t="s">
        <v>3</v>
      </c>
      <c r="C5398" s="280" t="s">
        <v>105</v>
      </c>
      <c r="D5398" s="366" t="s">
        <v>1059</v>
      </c>
      <c r="E5398" s="280" t="s">
        <v>1060</v>
      </c>
      <c r="F5398" s="283" t="s">
        <v>8278</v>
      </c>
      <c r="G5398" s="139" t="s">
        <v>7497</v>
      </c>
      <c r="H5398" s="139" t="s">
        <v>1365</v>
      </c>
      <c r="I5398" s="284">
        <v>45901</v>
      </c>
      <c r="J5398" s="139" t="s">
        <v>8414</v>
      </c>
      <c r="K5398" s="139" t="s">
        <v>7548</v>
      </c>
      <c r="L5398" s="284" t="s">
        <v>7703</v>
      </c>
      <c r="M5398" s="139" t="s">
        <v>7703</v>
      </c>
      <c r="N5398" s="139" t="s">
        <v>7703</v>
      </c>
      <c r="O5398" s="139" t="s">
        <v>7703</v>
      </c>
      <c r="P5398" s="139" t="s">
        <v>7703</v>
      </c>
      <c r="Q5398" s="139" t="s">
        <v>7703</v>
      </c>
      <c r="R5398" s="139" t="s">
        <v>7437</v>
      </c>
    </row>
    <row r="5399" spans="1:18" ht="15" customHeight="1">
      <c r="A5399" s="139" t="s">
        <v>55</v>
      </c>
      <c r="B5399" s="280" t="s">
        <v>3</v>
      </c>
      <c r="C5399" s="280" t="s">
        <v>143</v>
      </c>
      <c r="D5399" s="366" t="s">
        <v>3091</v>
      </c>
      <c r="E5399" s="280" t="s">
        <v>3092</v>
      </c>
      <c r="F5399" s="283" t="s">
        <v>8430</v>
      </c>
      <c r="G5399" s="139" t="s">
        <v>8431</v>
      </c>
      <c r="H5399" s="139" t="s">
        <v>7525</v>
      </c>
      <c r="I5399" s="284">
        <v>45901</v>
      </c>
      <c r="J5399" s="139" t="s">
        <v>8414</v>
      </c>
      <c r="K5399" s="139" t="s">
        <v>7451</v>
      </c>
      <c r="L5399" s="284" t="s">
        <v>7703</v>
      </c>
      <c r="M5399" s="139" t="s">
        <v>7703</v>
      </c>
      <c r="N5399" s="139" t="s">
        <v>7703</v>
      </c>
      <c r="O5399" s="139" t="s">
        <v>7703</v>
      </c>
      <c r="P5399" s="139" t="s">
        <v>7703</v>
      </c>
      <c r="Q5399" s="139" t="s">
        <v>7703</v>
      </c>
      <c r="R5399" s="139" t="s">
        <v>7437</v>
      </c>
    </row>
    <row r="5400" spans="1:18" ht="15" customHeight="1">
      <c r="A5400" s="139" t="s">
        <v>55</v>
      </c>
      <c r="B5400" s="280" t="s">
        <v>3</v>
      </c>
      <c r="C5400" s="280" t="s">
        <v>105</v>
      </c>
      <c r="D5400" s="366" t="s">
        <v>2850</v>
      </c>
      <c r="E5400" s="280" t="s">
        <v>2851</v>
      </c>
      <c r="F5400" s="283" t="s">
        <v>8204</v>
      </c>
      <c r="G5400" s="139" t="s">
        <v>7497</v>
      </c>
      <c r="H5400" s="139" t="s">
        <v>1365</v>
      </c>
      <c r="I5400" s="284">
        <v>45901</v>
      </c>
      <c r="J5400" s="139" t="s">
        <v>8414</v>
      </c>
      <c r="K5400" s="139" t="s">
        <v>7436</v>
      </c>
      <c r="L5400" s="284" t="s">
        <v>7703</v>
      </c>
      <c r="M5400" s="139" t="s">
        <v>7703</v>
      </c>
      <c r="N5400" s="139" t="s">
        <v>7703</v>
      </c>
      <c r="O5400" s="139" t="s">
        <v>7703</v>
      </c>
      <c r="P5400" s="139" t="s">
        <v>7703</v>
      </c>
      <c r="Q5400" s="139" t="s">
        <v>7703</v>
      </c>
      <c r="R5400" s="139" t="s">
        <v>7437</v>
      </c>
    </row>
    <row r="5401" spans="1:18" ht="15" customHeight="1">
      <c r="A5401" s="139" t="s">
        <v>55</v>
      </c>
      <c r="B5401" s="280" t="s">
        <v>3</v>
      </c>
      <c r="C5401" s="280" t="s">
        <v>105</v>
      </c>
      <c r="D5401" s="366" t="s">
        <v>6495</v>
      </c>
      <c r="E5401" s="280" t="s">
        <v>6496</v>
      </c>
      <c r="F5401" s="283" t="s">
        <v>8204</v>
      </c>
      <c r="G5401" s="139" t="s">
        <v>7497</v>
      </c>
      <c r="H5401" s="139" t="s">
        <v>1365</v>
      </c>
      <c r="I5401" s="284">
        <v>45901</v>
      </c>
      <c r="J5401" s="139" t="s">
        <v>8414</v>
      </c>
      <c r="K5401" s="139" t="s">
        <v>7527</v>
      </c>
      <c r="L5401" s="284" t="s">
        <v>7703</v>
      </c>
      <c r="M5401" s="139" t="s">
        <v>7703</v>
      </c>
      <c r="N5401" s="139" t="s">
        <v>7703</v>
      </c>
      <c r="O5401" s="139" t="s">
        <v>7703</v>
      </c>
      <c r="P5401" s="139" t="s">
        <v>7703</v>
      </c>
      <c r="Q5401" s="139" t="s">
        <v>7703</v>
      </c>
      <c r="R5401" s="139" t="s">
        <v>7528</v>
      </c>
    </row>
    <row r="5402" spans="1:18" ht="15" customHeight="1">
      <c r="A5402" s="139" t="s">
        <v>55</v>
      </c>
      <c r="B5402" s="280" t="s">
        <v>3</v>
      </c>
      <c r="C5402" s="280" t="s">
        <v>105</v>
      </c>
      <c r="D5402" s="366" t="s">
        <v>5617</v>
      </c>
      <c r="E5402" s="280" t="s">
        <v>5618</v>
      </c>
      <c r="F5402" s="283" t="s">
        <v>7739</v>
      </c>
      <c r="G5402" s="139" t="s">
        <v>7896</v>
      </c>
      <c r="H5402" s="139" t="s">
        <v>7525</v>
      </c>
      <c r="I5402" s="284">
        <v>45901</v>
      </c>
      <c r="J5402" s="139" t="s">
        <v>8414</v>
      </c>
      <c r="K5402" s="139" t="s">
        <v>7821</v>
      </c>
      <c r="L5402" s="284" t="s">
        <v>7703</v>
      </c>
      <c r="M5402" s="139" t="s">
        <v>7703</v>
      </c>
      <c r="N5402" s="139" t="s">
        <v>7703</v>
      </c>
      <c r="O5402" s="139" t="s">
        <v>7703</v>
      </c>
      <c r="P5402" s="139" t="s">
        <v>7703</v>
      </c>
      <c r="Q5402" s="139" t="s">
        <v>7703</v>
      </c>
      <c r="R5402" s="139" t="s">
        <v>7446</v>
      </c>
    </row>
    <row r="5403" spans="1:18" ht="15" customHeight="1">
      <c r="A5403" s="139" t="s">
        <v>55</v>
      </c>
      <c r="B5403" s="280" t="s">
        <v>3</v>
      </c>
      <c r="C5403" s="280" t="s">
        <v>105</v>
      </c>
      <c r="D5403" s="366" t="s">
        <v>8305</v>
      </c>
      <c r="E5403" s="280" t="s">
        <v>8306</v>
      </c>
      <c r="F5403" s="283" t="s">
        <v>7998</v>
      </c>
      <c r="G5403" s="139" t="s">
        <v>7896</v>
      </c>
      <c r="H5403" s="139" t="s">
        <v>7525</v>
      </c>
      <c r="I5403" s="284">
        <v>45901</v>
      </c>
      <c r="J5403" s="139" t="s">
        <v>8414</v>
      </c>
      <c r="K5403" s="139" t="s">
        <v>7465</v>
      </c>
      <c r="L5403" s="284" t="s">
        <v>7703</v>
      </c>
      <c r="M5403" s="139" t="s">
        <v>7703</v>
      </c>
      <c r="N5403" s="139" t="s">
        <v>7703</v>
      </c>
      <c r="O5403" s="139" t="s">
        <v>7703</v>
      </c>
      <c r="P5403" s="139" t="s">
        <v>7703</v>
      </c>
      <c r="Q5403" s="139" t="s">
        <v>7703</v>
      </c>
      <c r="R5403" s="139" t="s">
        <v>7437</v>
      </c>
    </row>
    <row r="5404" spans="1:18" ht="15" customHeight="1">
      <c r="A5404" s="139" t="s">
        <v>55</v>
      </c>
      <c r="B5404" s="280" t="s">
        <v>3</v>
      </c>
      <c r="C5404" s="280" t="s">
        <v>105</v>
      </c>
      <c r="D5404" s="366" t="s">
        <v>6877</v>
      </c>
      <c r="E5404" s="280" t="s">
        <v>6878</v>
      </c>
      <c r="F5404" s="283" t="s">
        <v>8204</v>
      </c>
      <c r="G5404" s="139" t="s">
        <v>7497</v>
      </c>
      <c r="H5404" s="139" t="s">
        <v>1365</v>
      </c>
      <c r="I5404" s="284">
        <v>45901</v>
      </c>
      <c r="J5404" s="139" t="s">
        <v>8414</v>
      </c>
      <c r="K5404" s="139" t="s">
        <v>7511</v>
      </c>
      <c r="L5404" s="284" t="s">
        <v>7703</v>
      </c>
      <c r="M5404" s="139" t="s">
        <v>7703</v>
      </c>
      <c r="N5404" s="139" t="s">
        <v>7703</v>
      </c>
      <c r="O5404" s="139" t="s">
        <v>7703</v>
      </c>
      <c r="P5404" s="139" t="s">
        <v>7703</v>
      </c>
      <c r="Q5404" s="139" t="s">
        <v>7703</v>
      </c>
      <c r="R5404" s="139" t="s">
        <v>7437</v>
      </c>
    </row>
    <row r="5405" spans="1:18" ht="15" customHeight="1">
      <c r="A5405" s="139" t="s">
        <v>55</v>
      </c>
      <c r="B5405" s="280" t="s">
        <v>3</v>
      </c>
      <c r="C5405" s="280" t="s">
        <v>105</v>
      </c>
      <c r="D5405" s="366" t="s">
        <v>8147</v>
      </c>
      <c r="E5405" s="280" t="s">
        <v>8148</v>
      </c>
      <c r="F5405" s="283" t="s">
        <v>163</v>
      </c>
      <c r="G5405" s="139" t="s">
        <v>7433</v>
      </c>
      <c r="H5405" s="139" t="s">
        <v>7434</v>
      </c>
      <c r="I5405" s="284">
        <v>45908</v>
      </c>
      <c r="J5405" s="139" t="s">
        <v>8415</v>
      </c>
      <c r="K5405" s="139" t="s">
        <v>7548</v>
      </c>
      <c r="L5405" s="284" t="s">
        <v>7703</v>
      </c>
      <c r="M5405" s="139" t="s">
        <v>7703</v>
      </c>
      <c r="N5405" s="139" t="s">
        <v>7703</v>
      </c>
      <c r="O5405" s="139" t="s">
        <v>7703</v>
      </c>
      <c r="P5405" s="139" t="s">
        <v>7703</v>
      </c>
      <c r="Q5405" s="139" t="s">
        <v>7703</v>
      </c>
      <c r="R5405" s="139" t="s">
        <v>7437</v>
      </c>
    </row>
    <row r="5406" spans="1:18" ht="15" customHeight="1">
      <c r="A5406" s="139" t="s">
        <v>55</v>
      </c>
      <c r="B5406" s="280" t="s">
        <v>3</v>
      </c>
      <c r="C5406" s="280" t="s">
        <v>105</v>
      </c>
      <c r="D5406" s="366" t="s">
        <v>8077</v>
      </c>
      <c r="E5406" s="280" t="s">
        <v>8078</v>
      </c>
      <c r="F5406" s="283" t="s">
        <v>8417</v>
      </c>
      <c r="G5406" s="139" t="s">
        <v>7800</v>
      </c>
      <c r="H5406" s="139" t="s">
        <v>7800</v>
      </c>
      <c r="I5406" s="284">
        <v>45910</v>
      </c>
      <c r="J5406" s="139" t="s">
        <v>8415</v>
      </c>
      <c r="K5406" s="139" t="s">
        <v>8079</v>
      </c>
      <c r="L5406" s="284" t="s">
        <v>7703</v>
      </c>
      <c r="M5406" s="139" t="s">
        <v>7703</v>
      </c>
      <c r="N5406" s="139" t="s">
        <v>7703</v>
      </c>
      <c r="O5406" s="139" t="s">
        <v>7703</v>
      </c>
      <c r="P5406" s="139" t="s">
        <v>7703</v>
      </c>
      <c r="Q5406" s="139" t="s">
        <v>7703</v>
      </c>
      <c r="R5406" s="139" t="s">
        <v>7446</v>
      </c>
    </row>
    <row r="5407" spans="1:18" ht="15" customHeight="1">
      <c r="A5407" s="139" t="s">
        <v>55</v>
      </c>
      <c r="B5407" s="280" t="s">
        <v>3</v>
      </c>
      <c r="C5407" s="280" t="s">
        <v>143</v>
      </c>
      <c r="D5407" s="366" t="s">
        <v>8433</v>
      </c>
      <c r="E5407" s="280" t="s">
        <v>8434</v>
      </c>
      <c r="F5407" s="283" t="s">
        <v>8409</v>
      </c>
      <c r="G5407" s="139" t="s">
        <v>7534</v>
      </c>
      <c r="H5407" s="139" t="s">
        <v>7434</v>
      </c>
      <c r="I5407" s="284">
        <v>45913</v>
      </c>
      <c r="J5407" s="139" t="s">
        <v>8415</v>
      </c>
      <c r="K5407" s="139" t="s">
        <v>8435</v>
      </c>
      <c r="L5407" s="284" t="s">
        <v>7703</v>
      </c>
      <c r="M5407" s="139" t="s">
        <v>7703</v>
      </c>
      <c r="N5407" s="139" t="s">
        <v>7703</v>
      </c>
      <c r="O5407" s="139" t="s">
        <v>7703</v>
      </c>
      <c r="P5407" s="139" t="s">
        <v>7703</v>
      </c>
      <c r="Q5407" s="139" t="s">
        <v>7703</v>
      </c>
      <c r="R5407" s="139" t="s">
        <v>7437</v>
      </c>
    </row>
    <row r="5408" spans="1:18" ht="15" customHeight="1">
      <c r="A5408" s="139" t="s">
        <v>55</v>
      </c>
      <c r="B5408" s="280" t="s">
        <v>3</v>
      </c>
      <c r="C5408" s="280" t="s">
        <v>105</v>
      </c>
      <c r="D5408" s="366" t="s">
        <v>4344</v>
      </c>
      <c r="E5408" s="280" t="s">
        <v>4345</v>
      </c>
      <c r="F5408" s="283" t="s">
        <v>8024</v>
      </c>
      <c r="G5408" s="139" t="s">
        <v>7502</v>
      </c>
      <c r="H5408" s="139" t="s">
        <v>7577</v>
      </c>
      <c r="I5408" s="284">
        <v>45915</v>
      </c>
      <c r="J5408" s="139" t="s">
        <v>8416</v>
      </c>
      <c r="K5408" s="139" t="s">
        <v>7516</v>
      </c>
      <c r="L5408" s="284" t="s">
        <v>7703</v>
      </c>
      <c r="M5408" s="139" t="s">
        <v>7703</v>
      </c>
      <c r="N5408" s="139" t="s">
        <v>7703</v>
      </c>
      <c r="O5408" s="139" t="s">
        <v>7703</v>
      </c>
      <c r="P5408" s="139" t="s">
        <v>7703</v>
      </c>
      <c r="Q5408" s="139" t="s">
        <v>7703</v>
      </c>
      <c r="R5408" s="139" t="s">
        <v>7437</v>
      </c>
    </row>
    <row r="5409" spans="1:18" ht="15" customHeight="1">
      <c r="A5409" s="139" t="s">
        <v>55</v>
      </c>
      <c r="B5409" s="280" t="s">
        <v>3</v>
      </c>
      <c r="C5409" s="280" t="s">
        <v>105</v>
      </c>
      <c r="D5409" s="366" t="s">
        <v>7975</v>
      </c>
      <c r="E5409" s="280" t="s">
        <v>7976</v>
      </c>
      <c r="F5409" s="283" t="s">
        <v>8090</v>
      </c>
      <c r="G5409" s="139" t="s">
        <v>7497</v>
      </c>
      <c r="H5409" s="139" t="s">
        <v>1365</v>
      </c>
      <c r="I5409" s="284">
        <v>45916</v>
      </c>
      <c r="J5409" s="139" t="s">
        <v>8416</v>
      </c>
      <c r="K5409" s="139" t="s">
        <v>7547</v>
      </c>
      <c r="L5409" s="284" t="s">
        <v>7703</v>
      </c>
      <c r="M5409" s="139" t="s">
        <v>7703</v>
      </c>
      <c r="N5409" s="139" t="s">
        <v>7703</v>
      </c>
      <c r="O5409" s="139" t="s">
        <v>7703</v>
      </c>
      <c r="P5409" s="139" t="s">
        <v>7703</v>
      </c>
      <c r="Q5409" s="139" t="s">
        <v>7703</v>
      </c>
      <c r="R5409" s="139" t="s">
        <v>7437</v>
      </c>
    </row>
    <row r="5410" spans="1:18" ht="15" customHeight="1">
      <c r="A5410" s="139" t="s">
        <v>55</v>
      </c>
      <c r="B5410" s="280" t="s">
        <v>3</v>
      </c>
      <c r="C5410" s="280" t="s">
        <v>352</v>
      </c>
      <c r="D5410" s="366" t="s">
        <v>3437</v>
      </c>
      <c r="E5410" s="280" t="s">
        <v>3438</v>
      </c>
      <c r="F5410" s="283" t="s">
        <v>8432</v>
      </c>
      <c r="G5410" s="139" t="s">
        <v>8181</v>
      </c>
      <c r="H5410" s="139" t="s">
        <v>7525</v>
      </c>
      <c r="I5410" s="284">
        <v>45916</v>
      </c>
      <c r="J5410" s="139" t="s">
        <v>8416</v>
      </c>
      <c r="K5410" s="139" t="s">
        <v>7798</v>
      </c>
      <c r="L5410" s="284" t="s">
        <v>7703</v>
      </c>
      <c r="M5410" s="139" t="s">
        <v>7703</v>
      </c>
      <c r="N5410" s="139" t="s">
        <v>7703</v>
      </c>
      <c r="O5410" s="139" t="s">
        <v>7703</v>
      </c>
      <c r="P5410" s="139" t="s">
        <v>7703</v>
      </c>
      <c r="Q5410" s="139" t="s">
        <v>7703</v>
      </c>
      <c r="R5410" s="139" t="s">
        <v>7528</v>
      </c>
    </row>
    <row r="5411" spans="1:18" ht="15" customHeight="1">
      <c r="A5411" s="139" t="s">
        <v>55</v>
      </c>
      <c r="B5411" s="280" t="s">
        <v>3</v>
      </c>
      <c r="C5411" s="280" t="s">
        <v>105</v>
      </c>
      <c r="D5411" s="366" t="s">
        <v>4299</v>
      </c>
      <c r="E5411" s="280" t="s">
        <v>4300</v>
      </c>
      <c r="F5411" s="283" t="s">
        <v>7492</v>
      </c>
      <c r="G5411" s="139" t="s">
        <v>7492</v>
      </c>
      <c r="H5411" s="139" t="s">
        <v>7492</v>
      </c>
      <c r="I5411" s="284">
        <v>45917</v>
      </c>
      <c r="J5411" s="139" t="s">
        <v>8416</v>
      </c>
      <c r="K5411" s="139" t="s">
        <v>7755</v>
      </c>
      <c r="L5411" s="284" t="s">
        <v>7703</v>
      </c>
      <c r="M5411" s="139" t="s">
        <v>7703</v>
      </c>
      <c r="N5411" s="139" t="s">
        <v>7703</v>
      </c>
      <c r="O5411" s="139" t="s">
        <v>7703</v>
      </c>
      <c r="P5411" s="139" t="s">
        <v>7703</v>
      </c>
      <c r="Q5411" s="139" t="s">
        <v>7703</v>
      </c>
      <c r="R5411" s="139" t="s">
        <v>7437</v>
      </c>
    </row>
    <row r="5412" spans="1:18" ht="15" customHeight="1">
      <c r="A5412" s="139" t="s">
        <v>55</v>
      </c>
      <c r="B5412" s="280" t="s">
        <v>3</v>
      </c>
      <c r="C5412" s="280" t="s">
        <v>105</v>
      </c>
      <c r="D5412" s="366" t="s">
        <v>8426</v>
      </c>
      <c r="E5412" s="280" t="s">
        <v>8427</v>
      </c>
      <c r="F5412" s="283" t="s">
        <v>7544</v>
      </c>
      <c r="G5412" s="139" t="s">
        <v>7534</v>
      </c>
      <c r="H5412" s="139" t="s">
        <v>7434</v>
      </c>
      <c r="I5412" s="284">
        <v>45919</v>
      </c>
      <c r="J5412" s="139" t="s">
        <v>8416</v>
      </c>
      <c r="K5412" s="139" t="s">
        <v>7548</v>
      </c>
      <c r="L5412" s="284" t="s">
        <v>7703</v>
      </c>
      <c r="M5412" s="139" t="s">
        <v>7703</v>
      </c>
      <c r="N5412" s="139" t="s">
        <v>7703</v>
      </c>
      <c r="O5412" s="139" t="s">
        <v>7703</v>
      </c>
      <c r="P5412" s="139" t="s">
        <v>7703</v>
      </c>
      <c r="Q5412" s="139" t="s">
        <v>7703</v>
      </c>
      <c r="R5412" s="139" t="s">
        <v>7703</v>
      </c>
    </row>
    <row r="5413" spans="1:18" ht="15" customHeight="1">
      <c r="A5413" s="139" t="s">
        <v>55</v>
      </c>
      <c r="B5413" s="280" t="s">
        <v>3</v>
      </c>
      <c r="C5413" s="280" t="s">
        <v>105</v>
      </c>
      <c r="D5413" s="366" t="s">
        <v>5959</v>
      </c>
      <c r="E5413" s="280" t="s">
        <v>5960</v>
      </c>
      <c r="F5413" s="283" t="s">
        <v>7544</v>
      </c>
      <c r="G5413" s="139" t="s">
        <v>7534</v>
      </c>
      <c r="H5413" s="139" t="s">
        <v>7434</v>
      </c>
      <c r="I5413" s="284">
        <v>45919</v>
      </c>
      <c r="J5413" s="139" t="s">
        <v>8416</v>
      </c>
      <c r="K5413" s="139" t="s">
        <v>8006</v>
      </c>
      <c r="L5413" s="284" t="s">
        <v>7703</v>
      </c>
      <c r="M5413" s="139" t="s">
        <v>7703</v>
      </c>
      <c r="N5413" s="139" t="s">
        <v>7703</v>
      </c>
      <c r="O5413" s="139" t="s">
        <v>7703</v>
      </c>
      <c r="P5413" s="139" t="s">
        <v>7703</v>
      </c>
      <c r="Q5413" s="139" t="s">
        <v>7703</v>
      </c>
      <c r="R5413" s="139" t="s">
        <v>7437</v>
      </c>
    </row>
    <row r="5414" spans="1:18" ht="15" customHeight="1">
      <c r="A5414" s="139" t="s">
        <v>55</v>
      </c>
      <c r="B5414" s="280" t="s">
        <v>3</v>
      </c>
      <c r="C5414" s="280" t="s">
        <v>105</v>
      </c>
      <c r="D5414" s="366" t="s">
        <v>4803</v>
      </c>
      <c r="E5414" s="280" t="s">
        <v>4804</v>
      </c>
      <c r="F5414" s="283" t="s">
        <v>7979</v>
      </c>
      <c r="G5414" s="139" t="s">
        <v>7534</v>
      </c>
      <c r="H5414" s="139" t="s">
        <v>7577</v>
      </c>
      <c r="I5414" s="284">
        <v>45920</v>
      </c>
      <c r="J5414" s="139" t="s">
        <v>8416</v>
      </c>
      <c r="K5414" s="139" t="s">
        <v>7511</v>
      </c>
      <c r="L5414" s="284" t="s">
        <v>7703</v>
      </c>
      <c r="M5414" s="139" t="s">
        <v>7703</v>
      </c>
      <c r="N5414" s="139" t="s">
        <v>7703</v>
      </c>
      <c r="O5414" s="139" t="s">
        <v>7703</v>
      </c>
      <c r="P5414" s="139" t="s">
        <v>7703</v>
      </c>
      <c r="Q5414" s="139" t="s">
        <v>7703</v>
      </c>
      <c r="R5414" s="139" t="s">
        <v>7437</v>
      </c>
    </row>
    <row r="5415" spans="1:18" ht="15" customHeight="1">
      <c r="A5415" s="139" t="s">
        <v>55</v>
      </c>
      <c r="B5415" s="280" t="s">
        <v>3</v>
      </c>
      <c r="C5415" s="280" t="s">
        <v>105</v>
      </c>
      <c r="D5415" s="366" t="s">
        <v>4464</v>
      </c>
      <c r="E5415" s="280" t="s">
        <v>4465</v>
      </c>
      <c r="F5415" s="283" t="s">
        <v>8436</v>
      </c>
      <c r="G5415" s="139" t="s">
        <v>8216</v>
      </c>
      <c r="H5415" s="139" t="s">
        <v>7525</v>
      </c>
      <c r="I5415" s="284">
        <v>45920</v>
      </c>
      <c r="J5415" s="139" t="s">
        <v>8416</v>
      </c>
      <c r="K5415" s="139" t="s">
        <v>7710</v>
      </c>
      <c r="L5415" s="284" t="s">
        <v>7703</v>
      </c>
      <c r="M5415" s="139" t="s">
        <v>7703</v>
      </c>
      <c r="N5415" s="139" t="s">
        <v>7703</v>
      </c>
      <c r="O5415" s="139" t="s">
        <v>7703</v>
      </c>
      <c r="P5415" s="139" t="s">
        <v>7703</v>
      </c>
      <c r="Q5415" s="139" t="s">
        <v>7703</v>
      </c>
      <c r="R5415" s="139" t="s">
        <v>7528</v>
      </c>
    </row>
    <row r="5416" spans="1:18" ht="15" customHeight="1">
      <c r="A5416" s="139" t="s">
        <v>55</v>
      </c>
      <c r="B5416" s="280" t="s">
        <v>3</v>
      </c>
      <c r="C5416" s="280" t="s">
        <v>143</v>
      </c>
      <c r="D5416" s="366" t="s">
        <v>2397</v>
      </c>
      <c r="E5416" s="280" t="s">
        <v>2398</v>
      </c>
      <c r="F5416" s="283" t="s">
        <v>8409</v>
      </c>
      <c r="G5416" s="139" t="s">
        <v>7534</v>
      </c>
      <c r="H5416" s="139" t="s">
        <v>7434</v>
      </c>
      <c r="I5416" s="284">
        <v>45926</v>
      </c>
      <c r="J5416" s="139" t="s">
        <v>8423</v>
      </c>
      <c r="K5416" s="139" t="s">
        <v>8435</v>
      </c>
      <c r="L5416" s="284" t="s">
        <v>7703</v>
      </c>
      <c r="M5416" s="139" t="s">
        <v>7703</v>
      </c>
      <c r="N5416" s="139" t="s">
        <v>7703</v>
      </c>
      <c r="O5416" s="139" t="s">
        <v>7703</v>
      </c>
      <c r="P5416" s="139" t="s">
        <v>7703</v>
      </c>
      <c r="Q5416" s="139" t="s">
        <v>7703</v>
      </c>
      <c r="R5416" s="139" t="s">
        <v>7437</v>
      </c>
    </row>
    <row r="5417" spans="1:18" ht="15" customHeight="1">
      <c r="A5417" s="139" t="s">
        <v>55</v>
      </c>
      <c r="B5417" s="280" t="s">
        <v>3</v>
      </c>
      <c r="C5417" s="280" t="s">
        <v>143</v>
      </c>
      <c r="D5417" s="366" t="s">
        <v>8287</v>
      </c>
      <c r="E5417" s="280" t="s">
        <v>8288</v>
      </c>
      <c r="F5417" s="283" t="s">
        <v>8409</v>
      </c>
      <c r="G5417" s="139" t="s">
        <v>7534</v>
      </c>
      <c r="H5417" s="139" t="s">
        <v>7434</v>
      </c>
      <c r="I5417" s="284">
        <v>45926</v>
      </c>
      <c r="J5417" s="139" t="s">
        <v>8423</v>
      </c>
      <c r="K5417" s="139" t="s">
        <v>7650</v>
      </c>
      <c r="L5417" s="284" t="s">
        <v>7703</v>
      </c>
      <c r="M5417" s="139" t="s">
        <v>7703</v>
      </c>
      <c r="N5417" s="139" t="s">
        <v>7703</v>
      </c>
      <c r="O5417" s="139" t="s">
        <v>7703</v>
      </c>
      <c r="P5417" s="139" t="s">
        <v>7703</v>
      </c>
      <c r="Q5417" s="139" t="s">
        <v>7703</v>
      </c>
      <c r="R5417" s="139" t="s">
        <v>7437</v>
      </c>
    </row>
    <row r="5418" spans="1:18" ht="15" customHeight="1">
      <c r="A5418" s="139" t="s">
        <v>55</v>
      </c>
      <c r="B5418" s="280" t="s">
        <v>3</v>
      </c>
      <c r="C5418" s="280" t="s">
        <v>143</v>
      </c>
      <c r="D5418" s="366" t="s">
        <v>2681</v>
      </c>
      <c r="E5418" s="280" t="s">
        <v>2682</v>
      </c>
      <c r="F5418" s="283" t="s">
        <v>8173</v>
      </c>
      <c r="G5418" s="139" t="s">
        <v>8174</v>
      </c>
      <c r="H5418" s="139" t="s">
        <v>7577</v>
      </c>
      <c r="I5418" s="284">
        <v>45926</v>
      </c>
      <c r="J5418" s="139" t="s">
        <v>8423</v>
      </c>
      <c r="K5418" s="139" t="s">
        <v>7893</v>
      </c>
      <c r="L5418" s="284" t="s">
        <v>7703</v>
      </c>
      <c r="M5418" s="139" t="s">
        <v>7703</v>
      </c>
      <c r="N5418" s="139" t="s">
        <v>7703</v>
      </c>
      <c r="O5418" s="139" t="s">
        <v>7703</v>
      </c>
      <c r="P5418" s="139" t="s">
        <v>7703</v>
      </c>
      <c r="Q5418" s="139" t="s">
        <v>7703</v>
      </c>
      <c r="R5418" s="139" t="s">
        <v>7437</v>
      </c>
    </row>
    <row r="5419" spans="1:18" ht="15" customHeight="1">
      <c r="A5419" s="139" t="s">
        <v>55</v>
      </c>
      <c r="B5419" s="280" t="s">
        <v>3</v>
      </c>
      <c r="C5419" s="280" t="s">
        <v>105</v>
      </c>
      <c r="D5419" s="366" t="s">
        <v>8424</v>
      </c>
      <c r="E5419" s="280" t="s">
        <v>8425</v>
      </c>
      <c r="F5419" s="283" t="s">
        <v>7544</v>
      </c>
      <c r="G5419" s="139" t="s">
        <v>7534</v>
      </c>
      <c r="H5419" s="139" t="s">
        <v>7434</v>
      </c>
      <c r="I5419" s="284">
        <v>45919</v>
      </c>
      <c r="J5419" s="139" t="s">
        <v>8416</v>
      </c>
      <c r="K5419" s="139" t="s">
        <v>7548</v>
      </c>
      <c r="L5419" s="284" t="s">
        <v>7703</v>
      </c>
      <c r="M5419" s="139" t="s">
        <v>7703</v>
      </c>
      <c r="N5419" s="139" t="s">
        <v>7703</v>
      </c>
      <c r="O5419" s="139" t="s">
        <v>7703</v>
      </c>
      <c r="P5419" s="139" t="s">
        <v>7703</v>
      </c>
      <c r="Q5419" s="139" t="s">
        <v>7703</v>
      </c>
      <c r="R5419" s="139" t="s">
        <v>7703</v>
      </c>
    </row>
    <row r="5420" spans="1:18" ht="15" customHeight="1">
      <c r="A5420" s="139" t="s">
        <v>55</v>
      </c>
      <c r="B5420" s="280" t="s">
        <v>3</v>
      </c>
      <c r="C5420" s="280" t="s">
        <v>105</v>
      </c>
      <c r="D5420" s="366" t="s">
        <v>262</v>
      </c>
      <c r="E5420" s="280" t="s">
        <v>263</v>
      </c>
      <c r="F5420" s="283" t="s">
        <v>8436</v>
      </c>
      <c r="G5420" s="139" t="s">
        <v>8216</v>
      </c>
      <c r="H5420" s="139" t="s">
        <v>7525</v>
      </c>
      <c r="I5420" s="284">
        <v>45930</v>
      </c>
      <c r="J5420" s="139" t="s">
        <v>8437</v>
      </c>
      <c r="K5420" s="139" t="s">
        <v>7930</v>
      </c>
      <c r="L5420" s="284" t="s">
        <v>7703</v>
      </c>
      <c r="M5420" s="139" t="s">
        <v>7703</v>
      </c>
      <c r="N5420" s="139" t="s">
        <v>7703</v>
      </c>
      <c r="O5420" s="139" t="s">
        <v>7703</v>
      </c>
      <c r="P5420" s="139" t="s">
        <v>7703</v>
      </c>
      <c r="Q5420" s="139" t="s">
        <v>7703</v>
      </c>
      <c r="R5420" s="282" t="s">
        <v>7437</v>
      </c>
    </row>
    <row r="5421" spans="1:18" ht="15" customHeight="1">
      <c r="A5421" s="139" t="s">
        <v>55</v>
      </c>
      <c r="B5421" s="280" t="s">
        <v>3</v>
      </c>
      <c r="C5421" s="280" t="s">
        <v>105</v>
      </c>
      <c r="D5421" s="366" t="s">
        <v>6233</v>
      </c>
      <c r="E5421" s="280" t="s">
        <v>6234</v>
      </c>
      <c r="F5421" s="283" t="s">
        <v>187</v>
      </c>
      <c r="G5421" s="139" t="s">
        <v>7463</v>
      </c>
      <c r="H5421" s="139" t="s">
        <v>7434</v>
      </c>
      <c r="I5421" s="284">
        <v>45839</v>
      </c>
      <c r="J5421" s="139" t="s">
        <v>8304</v>
      </c>
      <c r="K5421" s="139" t="s">
        <v>7465</v>
      </c>
      <c r="L5421" s="284" t="s">
        <v>7703</v>
      </c>
      <c r="M5421" s="139" t="s">
        <v>7703</v>
      </c>
      <c r="N5421" s="139" t="s">
        <v>7703</v>
      </c>
      <c r="O5421" s="139" t="s">
        <v>7703</v>
      </c>
      <c r="P5421" s="139" t="s">
        <v>7703</v>
      </c>
      <c r="Q5421" s="139" t="s">
        <v>7703</v>
      </c>
      <c r="R5421" s="139" t="s">
        <v>7437</v>
      </c>
    </row>
    <row r="5422" spans="1:18" ht="15" customHeight="1">
      <c r="A5422" s="139" t="s">
        <v>55</v>
      </c>
      <c r="B5422" s="280" t="s">
        <v>3</v>
      </c>
      <c r="C5422" s="280" t="s">
        <v>143</v>
      </c>
      <c r="D5422" s="366" t="s">
        <v>8235</v>
      </c>
      <c r="E5422" s="280" t="s">
        <v>3337</v>
      </c>
      <c r="F5422" s="283" t="s">
        <v>8410</v>
      </c>
      <c r="G5422" s="139" t="s">
        <v>7433</v>
      </c>
      <c r="H5422" s="139" t="s">
        <v>7433</v>
      </c>
      <c r="I5422" s="284">
        <v>45889</v>
      </c>
      <c r="J5422" s="139" t="s">
        <v>8339</v>
      </c>
      <c r="K5422" s="139" t="s">
        <v>7436</v>
      </c>
      <c r="L5422" s="284" t="s">
        <v>7703</v>
      </c>
      <c r="M5422" s="139" t="s">
        <v>7703</v>
      </c>
      <c r="N5422" s="139" t="s">
        <v>7703</v>
      </c>
      <c r="O5422" s="139" t="s">
        <v>7703</v>
      </c>
      <c r="P5422" s="139" t="s">
        <v>7703</v>
      </c>
      <c r="Q5422" s="139" t="s">
        <v>7703</v>
      </c>
      <c r="R5422" s="139" t="s">
        <v>7703</v>
      </c>
    </row>
    <row r="5423" spans="1:18" ht="15" customHeight="1">
      <c r="A5423" s="139" t="s">
        <v>55</v>
      </c>
      <c r="B5423" s="280" t="s">
        <v>3</v>
      </c>
      <c r="C5423" s="280" t="s">
        <v>105</v>
      </c>
      <c r="D5423" s="366" t="s">
        <v>4360</v>
      </c>
      <c r="E5423" s="280" t="s">
        <v>4361</v>
      </c>
      <c r="F5423" s="283" t="s">
        <v>7894</v>
      </c>
      <c r="G5423" s="139" t="s">
        <v>7861</v>
      </c>
      <c r="H5423" s="139" t="s">
        <v>7525</v>
      </c>
      <c r="I5423" s="284">
        <v>45919</v>
      </c>
      <c r="J5423" s="139" t="s">
        <v>8416</v>
      </c>
      <c r="K5423" s="139" t="s">
        <v>7548</v>
      </c>
      <c r="L5423" s="284"/>
      <c r="M5423" s="139"/>
      <c r="N5423" s="139"/>
      <c r="O5423" s="139"/>
      <c r="P5423" s="139"/>
      <c r="Q5423" s="139"/>
      <c r="R5423" s="139" t="s">
        <v>7437</v>
      </c>
    </row>
    <row r="5424" spans="1:18" ht="15" customHeight="1">
      <c r="A5424" s="139" t="s">
        <v>55</v>
      </c>
      <c r="B5424" s="280" t="s">
        <v>3</v>
      </c>
      <c r="C5424" s="280" t="s">
        <v>105</v>
      </c>
      <c r="D5424" s="366" t="s">
        <v>7098</v>
      </c>
      <c r="E5424" s="280" t="s">
        <v>7099</v>
      </c>
      <c r="F5424" s="283" t="s">
        <v>7894</v>
      </c>
      <c r="G5424" s="139" t="s">
        <v>7861</v>
      </c>
      <c r="H5424" s="139" t="s">
        <v>7525</v>
      </c>
      <c r="I5424" s="284">
        <v>45919</v>
      </c>
      <c r="J5424" s="139" t="s">
        <v>8416</v>
      </c>
      <c r="K5424" s="139" t="s">
        <v>7548</v>
      </c>
      <c r="L5424" s="284"/>
      <c r="M5424" s="139"/>
      <c r="N5424" s="139"/>
      <c r="O5424" s="139"/>
      <c r="P5424" s="139"/>
      <c r="Q5424" s="139"/>
      <c r="R5424" s="139" t="s">
        <v>7437</v>
      </c>
    </row>
    <row r="5425" spans="1:18" ht="15" customHeight="1">
      <c r="A5425" s="139" t="s">
        <v>55</v>
      </c>
      <c r="B5425" s="280" t="s">
        <v>3</v>
      </c>
      <c r="C5425" s="280" t="s">
        <v>105</v>
      </c>
      <c r="D5425" s="366" t="s">
        <v>8340</v>
      </c>
      <c r="E5425" s="280" t="s">
        <v>8341</v>
      </c>
      <c r="F5425" s="307" t="s">
        <v>7544</v>
      </c>
      <c r="G5425" s="308" t="s">
        <v>7534</v>
      </c>
      <c r="H5425" s="308" t="s">
        <v>7434</v>
      </c>
      <c r="I5425" s="284">
        <v>45839</v>
      </c>
      <c r="J5425" s="139" t="s">
        <v>8304</v>
      </c>
      <c r="K5425" s="139" t="s">
        <v>7547</v>
      </c>
      <c r="L5425" s="139" t="s">
        <v>7703</v>
      </c>
      <c r="M5425" s="139" t="s">
        <v>7703</v>
      </c>
      <c r="N5425" s="139" t="s">
        <v>7703</v>
      </c>
      <c r="O5425" s="139" t="s">
        <v>7703</v>
      </c>
      <c r="P5425" s="139" t="s">
        <v>7703</v>
      </c>
      <c r="Q5425" s="139" t="s">
        <v>7703</v>
      </c>
      <c r="R5425" s="139" t="s">
        <v>7437</v>
      </c>
    </row>
    <row r="5426" spans="1:18" ht="15" customHeight="1">
      <c r="A5426" s="139" t="s">
        <v>55</v>
      </c>
      <c r="B5426" s="280" t="s">
        <v>3</v>
      </c>
      <c r="C5426" s="280" t="s">
        <v>105</v>
      </c>
      <c r="D5426" s="280" t="s">
        <v>3471</v>
      </c>
      <c r="E5426" s="280" t="s">
        <v>3472</v>
      </c>
      <c r="F5426" s="283" t="s">
        <v>8361</v>
      </c>
      <c r="G5426" s="139" t="s">
        <v>7433</v>
      </c>
      <c r="H5426" s="139" t="s">
        <v>7433</v>
      </c>
      <c r="I5426" s="284">
        <v>45901</v>
      </c>
      <c r="J5426" s="139" t="s">
        <v>8414</v>
      </c>
      <c r="K5426" s="313" t="s">
        <v>7548</v>
      </c>
      <c r="L5426" s="284"/>
      <c r="M5426" s="139"/>
      <c r="N5426" s="139"/>
      <c r="O5426" s="139"/>
      <c r="P5426" s="139"/>
      <c r="Q5426" s="139"/>
      <c r="R5426" s="139" t="s">
        <v>7437</v>
      </c>
    </row>
    <row r="5427" spans="1:18" ht="15" customHeight="1">
      <c r="A5427" s="139" t="s">
        <v>55</v>
      </c>
      <c r="B5427" s="280" t="s">
        <v>56</v>
      </c>
      <c r="C5427" s="280" t="s">
        <v>105</v>
      </c>
      <c r="D5427" s="366" t="s">
        <v>1172</v>
      </c>
      <c r="E5427" s="280" t="s">
        <v>1173</v>
      </c>
      <c r="F5427" s="283" t="s">
        <v>187</v>
      </c>
      <c r="G5427" s="139" t="s">
        <v>7463</v>
      </c>
      <c r="H5427" s="139" t="s">
        <v>7434</v>
      </c>
      <c r="I5427" s="284">
        <v>45931</v>
      </c>
      <c r="J5427" s="139" t="s">
        <v>8437</v>
      </c>
      <c r="K5427" s="139" t="s">
        <v>7548</v>
      </c>
      <c r="L5427" s="284"/>
      <c r="M5427" s="139"/>
      <c r="N5427" s="139"/>
      <c r="O5427" s="139"/>
      <c r="P5427" s="139"/>
      <c r="Q5427" s="139"/>
      <c r="R5427" s="139" t="s">
        <v>7437</v>
      </c>
    </row>
    <row r="5428" spans="1:18" ht="15" customHeight="1">
      <c r="A5428" s="139" t="s">
        <v>55</v>
      </c>
      <c r="B5428" s="280" t="s">
        <v>56</v>
      </c>
      <c r="C5428" s="280" t="s">
        <v>105</v>
      </c>
      <c r="D5428" s="366" t="s">
        <v>1664</v>
      </c>
      <c r="E5428" s="280" t="s">
        <v>1665</v>
      </c>
      <c r="F5428" s="283" t="s">
        <v>187</v>
      </c>
      <c r="G5428" s="139" t="s">
        <v>7463</v>
      </c>
      <c r="H5428" s="139" t="s">
        <v>7434</v>
      </c>
      <c r="I5428" s="284">
        <v>45931</v>
      </c>
      <c r="J5428" s="139" t="s">
        <v>8437</v>
      </c>
      <c r="K5428" s="139" t="s">
        <v>7652</v>
      </c>
      <c r="L5428" s="284"/>
      <c r="M5428" s="139"/>
      <c r="N5428" s="139"/>
      <c r="O5428" s="139"/>
      <c r="P5428" s="139"/>
      <c r="Q5428" s="139"/>
      <c r="R5428" s="139" t="s">
        <v>7437</v>
      </c>
    </row>
    <row r="5429" spans="1:18" ht="15" customHeight="1">
      <c r="A5429" s="139" t="s">
        <v>55</v>
      </c>
      <c r="B5429" s="280" t="s">
        <v>56</v>
      </c>
      <c r="C5429" s="280" t="s">
        <v>105</v>
      </c>
      <c r="D5429" s="366" t="s">
        <v>2126</v>
      </c>
      <c r="E5429" s="280" t="s">
        <v>2127</v>
      </c>
      <c r="F5429" s="283" t="s">
        <v>187</v>
      </c>
      <c r="G5429" s="139" t="s">
        <v>7463</v>
      </c>
      <c r="H5429" s="139" t="s">
        <v>7434</v>
      </c>
      <c r="I5429" s="284">
        <v>45931</v>
      </c>
      <c r="J5429" s="139" t="s">
        <v>8437</v>
      </c>
      <c r="K5429" s="139" t="s">
        <v>7465</v>
      </c>
      <c r="L5429" s="284"/>
      <c r="M5429" s="139"/>
      <c r="N5429" s="139"/>
      <c r="O5429" s="139"/>
      <c r="P5429" s="139"/>
      <c r="Q5429" s="139"/>
      <c r="R5429" s="139" t="s">
        <v>7437</v>
      </c>
    </row>
    <row r="5430" spans="1:18" ht="15" customHeight="1">
      <c r="A5430" s="139" t="s">
        <v>55</v>
      </c>
      <c r="B5430" s="280" t="s">
        <v>56</v>
      </c>
      <c r="C5430" s="280" t="s">
        <v>143</v>
      </c>
      <c r="D5430" s="366" t="s">
        <v>2599</v>
      </c>
      <c r="E5430" s="280" t="s">
        <v>2600</v>
      </c>
      <c r="F5430" s="283" t="s">
        <v>187</v>
      </c>
      <c r="G5430" s="139" t="s">
        <v>7463</v>
      </c>
      <c r="H5430" s="139" t="s">
        <v>7434</v>
      </c>
      <c r="I5430" s="284">
        <v>45931</v>
      </c>
      <c r="J5430" s="139" t="s">
        <v>8437</v>
      </c>
      <c r="K5430" s="139" t="s">
        <v>7527</v>
      </c>
      <c r="L5430" s="284"/>
      <c r="M5430" s="139"/>
      <c r="N5430" s="139"/>
      <c r="O5430" s="139"/>
      <c r="P5430" s="139"/>
      <c r="Q5430" s="139"/>
      <c r="R5430" s="139" t="s">
        <v>7528</v>
      </c>
    </row>
    <row r="5431" spans="1:18" ht="15" customHeight="1">
      <c r="A5431" s="139" t="s">
        <v>55</v>
      </c>
      <c r="B5431" s="280" t="s">
        <v>56</v>
      </c>
      <c r="C5431" s="280" t="s">
        <v>105</v>
      </c>
      <c r="D5431" s="366" t="s">
        <v>5328</v>
      </c>
      <c r="E5431" s="280" t="s">
        <v>5329</v>
      </c>
      <c r="F5431" s="283" t="s">
        <v>187</v>
      </c>
      <c r="G5431" s="139" t="s">
        <v>7463</v>
      </c>
      <c r="H5431" s="139" t="s">
        <v>7434</v>
      </c>
      <c r="I5431" s="284">
        <v>45931</v>
      </c>
      <c r="J5431" s="139" t="s">
        <v>8437</v>
      </c>
      <c r="K5431" s="139" t="s">
        <v>7669</v>
      </c>
      <c r="L5431" s="284"/>
      <c r="M5431" s="139"/>
      <c r="N5431" s="139"/>
      <c r="O5431" s="139"/>
      <c r="P5431" s="139"/>
      <c r="Q5431" s="139"/>
      <c r="R5431" s="139" t="s">
        <v>7446</v>
      </c>
    </row>
    <row r="5432" spans="1:18" ht="15" customHeight="1">
      <c r="A5432" s="139" t="s">
        <v>55</v>
      </c>
      <c r="B5432" s="280" t="s">
        <v>56</v>
      </c>
      <c r="C5432" s="280" t="s">
        <v>143</v>
      </c>
      <c r="D5432" s="366" t="s">
        <v>7276</v>
      </c>
      <c r="E5432" s="280" t="s">
        <v>7277</v>
      </c>
      <c r="F5432" s="283" t="s">
        <v>7739</v>
      </c>
      <c r="G5432" s="139" t="s">
        <v>7896</v>
      </c>
      <c r="H5432" s="139" t="s">
        <v>7525</v>
      </c>
      <c r="I5432" s="284">
        <v>45931</v>
      </c>
      <c r="J5432" s="139" t="s">
        <v>8437</v>
      </c>
      <c r="K5432" s="139" t="s">
        <v>7436</v>
      </c>
      <c r="L5432" s="284"/>
      <c r="M5432" s="139"/>
      <c r="N5432" s="139"/>
      <c r="O5432" s="139"/>
      <c r="P5432" s="139"/>
      <c r="Q5432" s="139"/>
      <c r="R5432" s="139" t="s">
        <v>7437</v>
      </c>
    </row>
    <row r="5433" spans="1:18" ht="15" customHeight="1">
      <c r="A5433" s="139" t="s">
        <v>55</v>
      </c>
      <c r="B5433" s="280" t="s">
        <v>56</v>
      </c>
      <c r="C5433" s="280" t="s">
        <v>143</v>
      </c>
      <c r="D5433" s="366" t="s">
        <v>658</v>
      </c>
      <c r="E5433" s="280" t="s">
        <v>659</v>
      </c>
      <c r="F5433" s="283" t="s">
        <v>187</v>
      </c>
      <c r="G5433" s="139" t="s">
        <v>7463</v>
      </c>
      <c r="H5433" s="139" t="s">
        <v>7434</v>
      </c>
      <c r="I5433" s="284">
        <v>45931</v>
      </c>
      <c r="J5433" s="139" t="s">
        <v>8437</v>
      </c>
      <c r="K5433" s="139" t="s">
        <v>7821</v>
      </c>
      <c r="L5433" s="284"/>
      <c r="M5433" s="139"/>
      <c r="N5433" s="139"/>
      <c r="O5433" s="139"/>
      <c r="P5433" s="139"/>
      <c r="Q5433" s="139"/>
      <c r="R5433" s="139" t="s">
        <v>7446</v>
      </c>
    </row>
    <row r="5434" spans="1:18" ht="15" customHeight="1">
      <c r="A5434" s="139" t="s">
        <v>55</v>
      </c>
      <c r="B5434" s="280" t="s">
        <v>56</v>
      </c>
      <c r="C5434" s="280" t="s">
        <v>105</v>
      </c>
      <c r="D5434" s="366" t="s">
        <v>924</v>
      </c>
      <c r="E5434" s="280" t="s">
        <v>925</v>
      </c>
      <c r="F5434" s="283" t="s">
        <v>187</v>
      </c>
      <c r="G5434" s="139" t="s">
        <v>7463</v>
      </c>
      <c r="H5434" s="139" t="s">
        <v>7434</v>
      </c>
      <c r="I5434" s="284">
        <v>45931</v>
      </c>
      <c r="J5434" s="139" t="s">
        <v>8437</v>
      </c>
      <c r="K5434" s="139" t="s">
        <v>7436</v>
      </c>
      <c r="L5434" s="284"/>
      <c r="M5434" s="139"/>
      <c r="N5434" s="139"/>
      <c r="O5434" s="139"/>
      <c r="P5434" s="139"/>
      <c r="Q5434" s="139"/>
      <c r="R5434" s="139" t="s">
        <v>7437</v>
      </c>
    </row>
    <row r="5435" spans="1:18" ht="15" customHeight="1">
      <c r="A5435" s="139" t="s">
        <v>55</v>
      </c>
      <c r="B5435" s="280" t="s">
        <v>56</v>
      </c>
      <c r="C5435" s="280" t="s">
        <v>105</v>
      </c>
      <c r="D5435" s="366" t="s">
        <v>363</v>
      </c>
      <c r="E5435" s="280" t="s">
        <v>364</v>
      </c>
      <c r="F5435" s="283" t="s">
        <v>187</v>
      </c>
      <c r="G5435" s="139" t="s">
        <v>7463</v>
      </c>
      <c r="H5435" s="139" t="s">
        <v>7434</v>
      </c>
      <c r="I5435" s="284">
        <v>45931</v>
      </c>
      <c r="J5435" s="139" t="s">
        <v>8437</v>
      </c>
      <c r="K5435" s="139" t="s">
        <v>7593</v>
      </c>
      <c r="L5435" s="284"/>
      <c r="M5435" s="139"/>
      <c r="N5435" s="139"/>
      <c r="O5435" s="139"/>
      <c r="P5435" s="139"/>
      <c r="Q5435" s="139"/>
      <c r="R5435" s="139" t="s">
        <v>7437</v>
      </c>
    </row>
    <row r="5436" spans="1:18" ht="15" customHeight="1">
      <c r="A5436" s="139" t="s">
        <v>55</v>
      </c>
      <c r="B5436" s="280" t="s">
        <v>56</v>
      </c>
      <c r="C5436" s="280" t="s">
        <v>105</v>
      </c>
      <c r="D5436" s="366" t="s">
        <v>5498</v>
      </c>
      <c r="E5436" s="280" t="s">
        <v>5499</v>
      </c>
      <c r="F5436" s="283" t="s">
        <v>187</v>
      </c>
      <c r="G5436" s="139" t="s">
        <v>7463</v>
      </c>
      <c r="H5436" s="139" t="s">
        <v>7434</v>
      </c>
      <c r="I5436" s="284">
        <v>45931</v>
      </c>
      <c r="J5436" s="139" t="s">
        <v>8437</v>
      </c>
      <c r="K5436" s="139" t="s">
        <v>7846</v>
      </c>
      <c r="L5436" s="284"/>
      <c r="M5436" s="139"/>
      <c r="N5436" s="139"/>
      <c r="O5436" s="139"/>
      <c r="P5436" s="139"/>
      <c r="Q5436" s="139"/>
      <c r="R5436" s="139" t="s">
        <v>7437</v>
      </c>
    </row>
    <row r="5437" spans="1:18" ht="15" customHeight="1">
      <c r="A5437" s="139" t="s">
        <v>55</v>
      </c>
      <c r="B5437" s="280" t="s">
        <v>56</v>
      </c>
      <c r="C5437" s="280" t="s">
        <v>105</v>
      </c>
      <c r="D5437" s="366" t="s">
        <v>6646</v>
      </c>
      <c r="E5437" s="280" t="s">
        <v>6647</v>
      </c>
      <c r="F5437" s="283" t="s">
        <v>187</v>
      </c>
      <c r="G5437" s="139" t="s">
        <v>7463</v>
      </c>
      <c r="H5437" s="139" t="s">
        <v>7434</v>
      </c>
      <c r="I5437" s="284">
        <v>45931</v>
      </c>
      <c r="J5437" s="139" t="s">
        <v>8437</v>
      </c>
      <c r="K5437" s="139" t="s">
        <v>7652</v>
      </c>
      <c r="L5437" s="284"/>
      <c r="M5437" s="139"/>
      <c r="N5437" s="139"/>
      <c r="O5437" s="139"/>
      <c r="P5437" s="139"/>
      <c r="Q5437" s="139"/>
      <c r="R5437" s="139" t="s">
        <v>7437</v>
      </c>
    </row>
    <row r="5438" spans="1:18" ht="15" customHeight="1">
      <c r="A5438" s="139" t="s">
        <v>55</v>
      </c>
      <c r="B5438" s="280" t="s">
        <v>56</v>
      </c>
      <c r="C5438" s="280" t="s">
        <v>105</v>
      </c>
      <c r="D5438" s="366" t="s">
        <v>8448</v>
      </c>
      <c r="E5438" s="280" t="s">
        <v>8449</v>
      </c>
      <c r="F5438" s="283" t="s">
        <v>8450</v>
      </c>
      <c r="G5438" s="139" t="s">
        <v>7497</v>
      </c>
      <c r="H5438" s="139" t="s">
        <v>1365</v>
      </c>
      <c r="I5438" s="284">
        <v>45934</v>
      </c>
      <c r="J5438" s="139" t="s">
        <v>8437</v>
      </c>
      <c r="K5438" s="139" t="s">
        <v>7465</v>
      </c>
      <c r="L5438" s="284"/>
      <c r="M5438" s="139"/>
      <c r="N5438" s="139"/>
      <c r="O5438" s="139"/>
      <c r="P5438" s="139"/>
      <c r="Q5438" s="139"/>
      <c r="R5438" s="139" t="s">
        <v>7437</v>
      </c>
    </row>
    <row r="5439" spans="1:18" ht="15" customHeight="1">
      <c r="A5439" s="139" t="s">
        <v>55</v>
      </c>
      <c r="B5439" s="280" t="s">
        <v>56</v>
      </c>
      <c r="C5439" s="280" t="s">
        <v>105</v>
      </c>
      <c r="D5439" s="366" t="s">
        <v>8451</v>
      </c>
      <c r="E5439" s="280" t="s">
        <v>8452</v>
      </c>
      <c r="F5439" s="283" t="s">
        <v>8450</v>
      </c>
      <c r="G5439" s="139" t="s">
        <v>7497</v>
      </c>
      <c r="H5439" s="139" t="s">
        <v>1365</v>
      </c>
      <c r="I5439" s="284">
        <v>45934</v>
      </c>
      <c r="J5439" s="139" t="s">
        <v>8437</v>
      </c>
      <c r="K5439" s="139" t="s">
        <v>7465</v>
      </c>
      <c r="L5439" s="284"/>
      <c r="M5439" s="139"/>
      <c r="N5439" s="139"/>
      <c r="O5439" s="139"/>
      <c r="P5439" s="139"/>
      <c r="Q5439" s="139"/>
      <c r="R5439" s="139" t="s">
        <v>7437</v>
      </c>
    </row>
    <row r="5440" spans="1:18" ht="15" customHeight="1">
      <c r="A5440" s="139" t="s">
        <v>55</v>
      </c>
      <c r="B5440" s="280" t="s">
        <v>56</v>
      </c>
      <c r="C5440" s="280" t="s">
        <v>105</v>
      </c>
      <c r="D5440" s="366" t="s">
        <v>1225</v>
      </c>
      <c r="E5440" s="280" t="s">
        <v>1226</v>
      </c>
      <c r="F5440" s="283" t="s">
        <v>187</v>
      </c>
      <c r="G5440" s="139" t="s">
        <v>7463</v>
      </c>
      <c r="H5440" s="139" t="s">
        <v>7434</v>
      </c>
      <c r="I5440" s="284">
        <v>45931</v>
      </c>
      <c r="J5440" s="139" t="s">
        <v>8437</v>
      </c>
      <c r="K5440" s="139" t="s">
        <v>7547</v>
      </c>
      <c r="L5440" s="284"/>
      <c r="M5440" s="139"/>
      <c r="N5440" s="139"/>
      <c r="O5440" s="139"/>
      <c r="P5440" s="139"/>
      <c r="Q5440" s="139"/>
      <c r="R5440" s="139"/>
    </row>
    <row r="5441" spans="1:18" ht="15" customHeight="1">
      <c r="A5441" s="139" t="s">
        <v>55</v>
      </c>
      <c r="B5441" s="280" t="s">
        <v>56</v>
      </c>
      <c r="C5441" s="280" t="s">
        <v>105</v>
      </c>
      <c r="D5441" s="366" t="s">
        <v>8453</v>
      </c>
      <c r="E5441" s="280" t="s">
        <v>8454</v>
      </c>
      <c r="F5441" s="283" t="s">
        <v>7544</v>
      </c>
      <c r="G5441" s="139" t="s">
        <v>7534</v>
      </c>
      <c r="H5441" s="139" t="s">
        <v>7434</v>
      </c>
      <c r="I5441" s="284">
        <v>45931</v>
      </c>
      <c r="J5441" s="139" t="s">
        <v>8437</v>
      </c>
      <c r="K5441" s="139" t="s">
        <v>7548</v>
      </c>
      <c r="L5441" s="284"/>
      <c r="M5441" s="139"/>
      <c r="N5441" s="139"/>
      <c r="O5441" s="139"/>
      <c r="P5441" s="139"/>
      <c r="Q5441" s="139"/>
      <c r="R5441" s="139" t="s">
        <v>7437</v>
      </c>
    </row>
    <row r="5442" spans="1:18" ht="15" customHeight="1">
      <c r="A5442" s="139" t="s">
        <v>55</v>
      </c>
      <c r="B5442" s="280" t="s">
        <v>56</v>
      </c>
      <c r="C5442" s="280" t="s">
        <v>105</v>
      </c>
      <c r="D5442" s="366" t="s">
        <v>6463</v>
      </c>
      <c r="E5442" s="280" t="s">
        <v>6464</v>
      </c>
      <c r="F5442" s="283" t="s">
        <v>7544</v>
      </c>
      <c r="G5442" s="139" t="s">
        <v>7534</v>
      </c>
      <c r="H5442" s="139" t="s">
        <v>7434</v>
      </c>
      <c r="I5442" s="284">
        <v>45931</v>
      </c>
      <c r="J5442" s="139" t="s">
        <v>8437</v>
      </c>
      <c r="K5442" s="139" t="s">
        <v>7548</v>
      </c>
      <c r="L5442" s="284"/>
      <c r="M5442" s="139"/>
      <c r="N5442" s="139"/>
      <c r="O5442" s="139"/>
      <c r="P5442" s="139"/>
      <c r="Q5442" s="139"/>
      <c r="R5442" s="139" t="s">
        <v>7437</v>
      </c>
    </row>
    <row r="5443" spans="1:18" ht="15" customHeight="1">
      <c r="A5443" s="139" t="s">
        <v>55</v>
      </c>
      <c r="B5443" s="280" t="s">
        <v>56</v>
      </c>
      <c r="C5443" s="280" t="s">
        <v>105</v>
      </c>
      <c r="D5443" s="366" t="s">
        <v>8455</v>
      </c>
      <c r="E5443" s="280" t="s">
        <v>8456</v>
      </c>
      <c r="F5443" s="283" t="s">
        <v>7624</v>
      </c>
      <c r="G5443" s="139" t="s">
        <v>7625</v>
      </c>
      <c r="H5443" s="139" t="s">
        <v>7449</v>
      </c>
      <c r="I5443" s="284">
        <v>45931</v>
      </c>
      <c r="J5443" s="139" t="s">
        <v>8437</v>
      </c>
      <c r="K5443" s="139" t="s">
        <v>7711</v>
      </c>
      <c r="L5443" s="284"/>
      <c r="M5443" s="139"/>
      <c r="N5443" s="139"/>
      <c r="O5443" s="139"/>
      <c r="P5443" s="139"/>
      <c r="Q5443" s="139"/>
      <c r="R5443" s="139" t="s">
        <v>7446</v>
      </c>
    </row>
    <row r="5444" spans="1:18" ht="15" customHeight="1">
      <c r="A5444" s="139" t="s">
        <v>55</v>
      </c>
      <c r="B5444" s="280" t="s">
        <v>56</v>
      </c>
      <c r="C5444" s="280" t="s">
        <v>105</v>
      </c>
      <c r="D5444" s="366" t="s">
        <v>5600</v>
      </c>
      <c r="E5444" s="280" t="s">
        <v>5601</v>
      </c>
      <c r="F5444" s="283" t="s">
        <v>1558</v>
      </c>
      <c r="G5444" s="139" t="s">
        <v>7453</v>
      </c>
      <c r="H5444" s="139" t="s">
        <v>7449</v>
      </c>
      <c r="I5444" s="284">
        <v>45931</v>
      </c>
      <c r="J5444" s="139" t="s">
        <v>8437</v>
      </c>
      <c r="K5444" s="139" t="s">
        <v>2088</v>
      </c>
      <c r="L5444" s="284"/>
      <c r="M5444" s="139"/>
      <c r="N5444" s="139"/>
      <c r="O5444" s="139"/>
      <c r="P5444" s="139"/>
      <c r="Q5444" s="139"/>
      <c r="R5444" s="139" t="s">
        <v>7437</v>
      </c>
    </row>
    <row r="5445" spans="1:18" ht="15" customHeight="1">
      <c r="A5445" s="139" t="s">
        <v>55</v>
      </c>
      <c r="B5445" s="280" t="s">
        <v>56</v>
      </c>
      <c r="C5445" s="280" t="s">
        <v>105</v>
      </c>
      <c r="D5445" s="366" t="s">
        <v>8457</v>
      </c>
      <c r="E5445" s="280" t="s">
        <v>8458</v>
      </c>
      <c r="F5445" s="283" t="s">
        <v>8090</v>
      </c>
      <c r="G5445" s="139" t="s">
        <v>7497</v>
      </c>
      <c r="H5445" s="139" t="s">
        <v>1365</v>
      </c>
      <c r="I5445" s="284">
        <v>45946</v>
      </c>
      <c r="J5445" s="139" t="s">
        <v>8459</v>
      </c>
      <c r="K5445" s="139" t="s">
        <v>7548</v>
      </c>
      <c r="L5445" s="284"/>
      <c r="M5445" s="139"/>
      <c r="N5445" s="139"/>
      <c r="O5445" s="139"/>
      <c r="P5445" s="139"/>
      <c r="Q5445" s="139"/>
      <c r="R5445" s="139" t="s">
        <v>7437</v>
      </c>
    </row>
    <row r="5446" spans="1:18" ht="15" customHeight="1">
      <c r="A5446" s="139" t="s">
        <v>55</v>
      </c>
      <c r="B5446" s="280" t="s">
        <v>56</v>
      </c>
      <c r="C5446" s="280" t="s">
        <v>105</v>
      </c>
      <c r="D5446" s="366" t="s">
        <v>6219</v>
      </c>
      <c r="E5446" s="280" t="s">
        <v>6220</v>
      </c>
      <c r="F5446" s="283" t="s">
        <v>7661</v>
      </c>
      <c r="G5446" s="139" t="s">
        <v>7534</v>
      </c>
      <c r="H5446" s="139" t="s">
        <v>7434</v>
      </c>
      <c r="I5446" s="284">
        <v>45936</v>
      </c>
      <c r="J5446" s="139" t="s">
        <v>8460</v>
      </c>
      <c r="K5446" s="139"/>
      <c r="L5446" s="284"/>
      <c r="M5446" s="139"/>
      <c r="N5446" s="139"/>
      <c r="O5446" s="139"/>
      <c r="P5446" s="139"/>
      <c r="Q5446" s="139"/>
      <c r="R5446" s="282" t="s">
        <v>7446</v>
      </c>
    </row>
    <row r="5447" spans="1:18" ht="15" customHeight="1">
      <c r="A5447" s="139" t="s">
        <v>55</v>
      </c>
      <c r="B5447" s="280" t="s">
        <v>56</v>
      </c>
      <c r="C5447" s="280" t="s">
        <v>352</v>
      </c>
      <c r="D5447" s="366" t="s">
        <v>769</v>
      </c>
      <c r="E5447" s="280" t="s">
        <v>770</v>
      </c>
      <c r="F5447" s="283" t="s">
        <v>8430</v>
      </c>
      <c r="G5447" s="139" t="s">
        <v>8431</v>
      </c>
      <c r="H5447" s="139" t="s">
        <v>7525</v>
      </c>
      <c r="I5447" s="284">
        <v>45938</v>
      </c>
      <c r="J5447" s="139" t="s">
        <v>8460</v>
      </c>
      <c r="K5447" s="139" t="s">
        <v>7710</v>
      </c>
      <c r="L5447" s="284"/>
      <c r="M5447" s="139"/>
      <c r="N5447" s="139"/>
      <c r="O5447" s="139"/>
      <c r="P5447" s="139"/>
      <c r="Q5447" s="139"/>
      <c r="R5447" s="139" t="s">
        <v>7528</v>
      </c>
    </row>
    <row r="5448" spans="1:18" ht="15" customHeight="1">
      <c r="A5448" s="139" t="s">
        <v>55</v>
      </c>
      <c r="B5448" s="280" t="s">
        <v>56</v>
      </c>
      <c r="C5448" s="280" t="s">
        <v>105</v>
      </c>
      <c r="D5448" s="366" t="s">
        <v>2321</v>
      </c>
      <c r="E5448" s="280" t="s">
        <v>2322</v>
      </c>
      <c r="F5448" s="283" t="s">
        <v>8090</v>
      </c>
      <c r="G5448" s="139" t="s">
        <v>7497</v>
      </c>
      <c r="H5448" s="139" t="s">
        <v>1365</v>
      </c>
      <c r="I5448" s="284">
        <v>45946</v>
      </c>
      <c r="J5448" s="139" t="s">
        <v>8459</v>
      </c>
      <c r="K5448" s="139" t="s">
        <v>7548</v>
      </c>
      <c r="L5448" s="284"/>
      <c r="M5448" s="139"/>
      <c r="N5448" s="139"/>
      <c r="O5448" s="139"/>
      <c r="P5448" s="139"/>
      <c r="Q5448" s="139"/>
      <c r="R5448" s="139" t="s">
        <v>7437</v>
      </c>
    </row>
    <row r="5449" spans="1:18" ht="15" customHeight="1">
      <c r="A5449" s="139" t="s">
        <v>55</v>
      </c>
      <c r="B5449" s="280" t="s">
        <v>56</v>
      </c>
      <c r="C5449" s="280" t="s">
        <v>105</v>
      </c>
      <c r="D5449" s="366" t="s">
        <v>6527</v>
      </c>
      <c r="E5449" s="280" t="s">
        <v>6528</v>
      </c>
      <c r="F5449" s="283" t="s">
        <v>8090</v>
      </c>
      <c r="G5449" s="139" t="s">
        <v>7497</v>
      </c>
      <c r="H5449" s="139" t="s">
        <v>1365</v>
      </c>
      <c r="I5449" s="284">
        <v>45946</v>
      </c>
      <c r="J5449" s="139" t="s">
        <v>8459</v>
      </c>
      <c r="K5449" s="139" t="s">
        <v>7548</v>
      </c>
      <c r="L5449" s="284"/>
      <c r="M5449" s="139"/>
      <c r="N5449" s="139"/>
      <c r="O5449" s="139"/>
      <c r="P5449" s="139"/>
      <c r="Q5449" s="139"/>
      <c r="R5449" s="139" t="s">
        <v>7437</v>
      </c>
    </row>
    <row r="5450" spans="1:18" ht="15" customHeight="1">
      <c r="A5450" s="139" t="s">
        <v>55</v>
      </c>
      <c r="B5450" s="280" t="s">
        <v>56</v>
      </c>
      <c r="C5450" s="280" t="s">
        <v>105</v>
      </c>
      <c r="D5450" s="366" t="s">
        <v>3416</v>
      </c>
      <c r="E5450" s="280" t="s">
        <v>3417</v>
      </c>
      <c r="F5450" s="283" t="s">
        <v>8090</v>
      </c>
      <c r="G5450" s="139" t="s">
        <v>7497</v>
      </c>
      <c r="H5450" s="139" t="s">
        <v>1365</v>
      </c>
      <c r="I5450" s="284">
        <v>45946</v>
      </c>
      <c r="J5450" s="139" t="s">
        <v>8459</v>
      </c>
      <c r="K5450" s="139" t="s">
        <v>7652</v>
      </c>
      <c r="L5450" s="284"/>
      <c r="M5450" s="139"/>
      <c r="N5450" s="139"/>
      <c r="O5450" s="139"/>
      <c r="P5450" s="139"/>
      <c r="Q5450" s="139"/>
      <c r="R5450" s="139" t="s">
        <v>7437</v>
      </c>
    </row>
    <row r="5451" spans="1:18" ht="15" customHeight="1">
      <c r="A5451" s="139" t="s">
        <v>55</v>
      </c>
      <c r="B5451" s="280" t="s">
        <v>56</v>
      </c>
      <c r="C5451" s="280" t="s">
        <v>105</v>
      </c>
      <c r="D5451" s="366" t="s">
        <v>6847</v>
      </c>
      <c r="E5451" s="280" t="s">
        <v>6848</v>
      </c>
      <c r="F5451" s="283" t="s">
        <v>8090</v>
      </c>
      <c r="G5451" s="139" t="s">
        <v>7497</v>
      </c>
      <c r="H5451" s="139" t="s">
        <v>1365</v>
      </c>
      <c r="I5451" s="284">
        <v>45946</v>
      </c>
      <c r="J5451" s="139" t="s">
        <v>8459</v>
      </c>
      <c r="K5451" s="139" t="s">
        <v>7652</v>
      </c>
      <c r="L5451" s="284"/>
      <c r="M5451" s="139"/>
      <c r="N5451" s="139"/>
      <c r="O5451" s="139"/>
      <c r="P5451" s="139"/>
      <c r="Q5451" s="139"/>
      <c r="R5451" s="139" t="s">
        <v>7437</v>
      </c>
    </row>
    <row r="5452" spans="1:18" ht="15" customHeight="1">
      <c r="A5452" s="139" t="s">
        <v>55</v>
      </c>
      <c r="B5452" s="280" t="s">
        <v>56</v>
      </c>
      <c r="C5452" s="280" t="s">
        <v>105</v>
      </c>
      <c r="D5452" s="366" t="s">
        <v>4756</v>
      </c>
      <c r="E5452" s="280" t="s">
        <v>4757</v>
      </c>
      <c r="F5452" s="283" t="s">
        <v>7807</v>
      </c>
      <c r="G5452" s="139" t="s">
        <v>7448</v>
      </c>
      <c r="H5452" s="139" t="s">
        <v>7449</v>
      </c>
      <c r="I5452" s="284">
        <v>45948</v>
      </c>
      <c r="J5452" s="139" t="s">
        <v>8459</v>
      </c>
      <c r="K5452" s="139" t="s">
        <v>8412</v>
      </c>
      <c r="L5452" s="284"/>
      <c r="M5452" s="139"/>
      <c r="N5452" s="139"/>
      <c r="O5452" s="139"/>
      <c r="P5452" s="139"/>
      <c r="Q5452" s="139"/>
      <c r="R5452" s="139" t="s">
        <v>7437</v>
      </c>
    </row>
    <row r="5453" spans="1:18" ht="15" customHeight="1">
      <c r="A5453" s="139" t="s">
        <v>55</v>
      </c>
      <c r="B5453" s="280" t="s">
        <v>56</v>
      </c>
      <c r="C5453" s="280" t="s">
        <v>105</v>
      </c>
      <c r="D5453" s="366" t="s">
        <v>8279</v>
      </c>
      <c r="E5453" s="280" t="s">
        <v>8280</v>
      </c>
      <c r="F5453" s="283" t="s">
        <v>7578</v>
      </c>
      <c r="G5453" s="139" t="s">
        <v>7502</v>
      </c>
      <c r="H5453" s="139" t="s">
        <v>7434</v>
      </c>
      <c r="I5453" s="284">
        <v>45941</v>
      </c>
      <c r="J5453" s="139" t="s">
        <v>8460</v>
      </c>
      <c r="K5453" s="139" t="s">
        <v>7675</v>
      </c>
      <c r="L5453" s="284"/>
      <c r="M5453" s="139"/>
      <c r="N5453" s="139"/>
      <c r="O5453" s="139"/>
      <c r="P5453" s="139"/>
      <c r="Q5453" s="139"/>
      <c r="R5453" s="139" t="s">
        <v>7437</v>
      </c>
    </row>
    <row r="5454" spans="1:18" ht="15" customHeight="1">
      <c r="A5454" s="139" t="s">
        <v>55</v>
      </c>
      <c r="B5454" s="280" t="s">
        <v>56</v>
      </c>
      <c r="C5454" s="280" t="s">
        <v>105</v>
      </c>
      <c r="D5454" s="366" t="s">
        <v>8259</v>
      </c>
      <c r="E5454" s="280" t="s">
        <v>8260</v>
      </c>
      <c r="F5454" s="283" t="s">
        <v>7578</v>
      </c>
      <c r="G5454" s="139" t="s">
        <v>7502</v>
      </c>
      <c r="H5454" s="139" t="s">
        <v>7434</v>
      </c>
      <c r="I5454" s="284">
        <v>45931</v>
      </c>
      <c r="J5454" s="139" t="s">
        <v>8437</v>
      </c>
      <c r="K5454" s="139" t="s">
        <v>7548</v>
      </c>
      <c r="L5454" s="284"/>
      <c r="M5454" s="139"/>
      <c r="N5454" s="139"/>
      <c r="O5454" s="139"/>
      <c r="P5454" s="139"/>
      <c r="Q5454" s="139"/>
      <c r="R5454" s="139" t="s">
        <v>7437</v>
      </c>
    </row>
    <row r="5455" spans="1:18" ht="15" customHeight="1">
      <c r="A5455" s="139" t="s">
        <v>55</v>
      </c>
      <c r="B5455" s="280" t="s">
        <v>56</v>
      </c>
      <c r="C5455" s="280" t="s">
        <v>105</v>
      </c>
      <c r="D5455" s="366" t="s">
        <v>3708</v>
      </c>
      <c r="E5455" s="280" t="s">
        <v>3709</v>
      </c>
      <c r="F5455" s="283" t="s">
        <v>295</v>
      </c>
      <c r="G5455" s="139"/>
      <c r="H5455" s="139"/>
      <c r="I5455" s="284">
        <v>45931</v>
      </c>
      <c r="J5455" s="139" t="s">
        <v>8437</v>
      </c>
      <c r="K5455" s="139" t="s">
        <v>7710</v>
      </c>
      <c r="L5455" s="284"/>
      <c r="M5455" s="139"/>
      <c r="N5455" s="139"/>
      <c r="O5455" s="139"/>
      <c r="P5455" s="139"/>
      <c r="Q5455" s="139"/>
      <c r="R5455" s="139" t="s">
        <v>7528</v>
      </c>
    </row>
    <row r="5456" spans="1:18" ht="15" customHeight="1">
      <c r="A5456" s="139" t="s">
        <v>55</v>
      </c>
      <c r="B5456" s="280" t="s">
        <v>56</v>
      </c>
      <c r="C5456" s="280" t="s">
        <v>105</v>
      </c>
      <c r="D5456" s="366" t="s">
        <v>5851</v>
      </c>
      <c r="E5456" s="280" t="s">
        <v>5852</v>
      </c>
      <c r="F5456" s="283" t="s">
        <v>295</v>
      </c>
      <c r="G5456" s="139" t="s">
        <v>7896</v>
      </c>
      <c r="H5456" s="139" t="s">
        <v>7525</v>
      </c>
      <c r="I5456" s="284">
        <v>45931</v>
      </c>
      <c r="J5456" s="139" t="s">
        <v>8437</v>
      </c>
      <c r="K5456" s="139" t="s">
        <v>7710</v>
      </c>
      <c r="L5456" s="284"/>
      <c r="M5456" s="139"/>
      <c r="N5456" s="139"/>
      <c r="O5456" s="139"/>
      <c r="P5456" s="139"/>
      <c r="Q5456" s="139"/>
      <c r="R5456" s="139" t="s">
        <v>7528</v>
      </c>
    </row>
    <row r="5457" spans="1:18" ht="15" customHeight="1">
      <c r="A5457" s="139" t="s">
        <v>55</v>
      </c>
      <c r="B5457" s="280" t="s">
        <v>56</v>
      </c>
      <c r="C5457" s="280" t="s">
        <v>1058</v>
      </c>
      <c r="D5457" s="283" t="s">
        <v>8461</v>
      </c>
      <c r="E5457" s="280" t="s">
        <v>6123</v>
      </c>
      <c r="F5457" s="283" t="s">
        <v>7738</v>
      </c>
      <c r="G5457" s="139" t="s">
        <v>7896</v>
      </c>
      <c r="H5457" s="139" t="s">
        <v>7525</v>
      </c>
      <c r="I5457" s="284">
        <v>45931</v>
      </c>
      <c r="J5457" s="139" t="s">
        <v>8437</v>
      </c>
      <c r="K5457" s="139" t="s">
        <v>7547</v>
      </c>
      <c r="L5457" s="284"/>
      <c r="M5457" s="139"/>
      <c r="N5457" s="139"/>
      <c r="O5457" s="139"/>
      <c r="P5457" s="139"/>
      <c r="Q5457" s="139"/>
      <c r="R5457" s="139" t="s">
        <v>7437</v>
      </c>
    </row>
    <row r="5458" spans="1:18" ht="15" customHeight="1">
      <c r="A5458" s="139" t="s">
        <v>55</v>
      </c>
      <c r="B5458" s="280" t="s">
        <v>56</v>
      </c>
      <c r="C5458" s="280" t="s">
        <v>105</v>
      </c>
      <c r="D5458" s="366" t="s">
        <v>8294</v>
      </c>
      <c r="E5458" s="280" t="s">
        <v>8295</v>
      </c>
      <c r="F5458" s="283" t="s">
        <v>8319</v>
      </c>
      <c r="G5458" s="139" t="s">
        <v>7433</v>
      </c>
      <c r="H5458" s="139" t="s">
        <v>7433</v>
      </c>
      <c r="I5458" s="284">
        <v>45937</v>
      </c>
      <c r="J5458" s="139" t="s">
        <v>8460</v>
      </c>
      <c r="K5458" s="139" t="s">
        <v>7465</v>
      </c>
      <c r="L5458" s="284" t="s">
        <v>7703</v>
      </c>
      <c r="M5458" s="139" t="s">
        <v>7703</v>
      </c>
      <c r="N5458" s="139" t="s">
        <v>7703</v>
      </c>
      <c r="O5458" s="139" t="s">
        <v>7703</v>
      </c>
      <c r="P5458" s="139" t="s">
        <v>7703</v>
      </c>
      <c r="Q5458" s="139" t="s">
        <v>7703</v>
      </c>
      <c r="R5458" s="139" t="s">
        <v>7437</v>
      </c>
    </row>
    <row r="5459" spans="1:18" ht="15" customHeight="1">
      <c r="A5459" s="139" t="s">
        <v>55</v>
      </c>
      <c r="B5459" s="280" t="s">
        <v>56</v>
      </c>
      <c r="C5459" s="280" t="s">
        <v>105</v>
      </c>
      <c r="D5459" s="366" t="s">
        <v>6149</v>
      </c>
      <c r="E5459" s="280" t="s">
        <v>6150</v>
      </c>
      <c r="F5459" s="283" t="s">
        <v>7544</v>
      </c>
      <c r="G5459" s="139" t="s">
        <v>7534</v>
      </c>
      <c r="H5459" s="139" t="s">
        <v>7434</v>
      </c>
      <c r="I5459" s="284">
        <v>45945</v>
      </c>
      <c r="J5459" s="139" t="s">
        <v>8459</v>
      </c>
      <c r="K5459" s="139" t="s">
        <v>7465</v>
      </c>
      <c r="L5459" s="284"/>
      <c r="M5459" s="139"/>
      <c r="N5459" s="139"/>
      <c r="O5459" s="139"/>
      <c r="P5459" s="139"/>
      <c r="Q5459" s="139"/>
      <c r="R5459" s="139" t="s">
        <v>7437</v>
      </c>
    </row>
    <row r="5460" spans="1:18" ht="15" customHeight="1">
      <c r="A5460" s="139" t="s">
        <v>55</v>
      </c>
      <c r="B5460" s="280" t="s">
        <v>56</v>
      </c>
      <c r="C5460" s="280" t="s">
        <v>105</v>
      </c>
      <c r="D5460" s="366" t="s">
        <v>6952</v>
      </c>
      <c r="E5460" s="280" t="s">
        <v>6953</v>
      </c>
      <c r="F5460" s="283" t="s">
        <v>7799</v>
      </c>
      <c r="G5460" s="139" t="s">
        <v>7800</v>
      </c>
      <c r="H5460" s="139" t="s">
        <v>7736</v>
      </c>
      <c r="I5460" s="284">
        <v>45931</v>
      </c>
      <c r="J5460" s="139" t="s">
        <v>8437</v>
      </c>
      <c r="K5460" s="139" t="s">
        <v>7694</v>
      </c>
      <c r="L5460" s="284"/>
      <c r="M5460" s="139"/>
      <c r="N5460" s="139"/>
      <c r="O5460" s="139"/>
      <c r="P5460" s="139"/>
      <c r="Q5460" s="139"/>
      <c r="R5460" s="139" t="s">
        <v>7446</v>
      </c>
    </row>
    <row r="5461" spans="1:18" ht="15" customHeight="1">
      <c r="A5461" s="139" t="s">
        <v>55</v>
      </c>
      <c r="B5461" s="280" t="s">
        <v>56</v>
      </c>
      <c r="C5461" s="280" t="s">
        <v>143</v>
      </c>
      <c r="D5461" s="366" t="s">
        <v>3419</v>
      </c>
      <c r="E5461" s="280" t="s">
        <v>3420</v>
      </c>
      <c r="F5461" s="283" t="s">
        <v>411</v>
      </c>
      <c r="G5461" s="139" t="s">
        <v>7534</v>
      </c>
      <c r="H5461" s="139" t="s">
        <v>7434</v>
      </c>
      <c r="I5461" s="284">
        <v>45931</v>
      </c>
      <c r="J5461" s="139" t="s">
        <v>8437</v>
      </c>
      <c r="K5461" s="139" t="s">
        <v>7602</v>
      </c>
      <c r="L5461" s="284"/>
      <c r="M5461" s="139"/>
      <c r="N5461" s="139"/>
      <c r="O5461" s="139"/>
      <c r="P5461" s="139"/>
      <c r="Q5461" s="139"/>
      <c r="R5461" s="139"/>
    </row>
    <row r="5462" spans="1:18" ht="15" customHeight="1">
      <c r="A5462" s="139" t="s">
        <v>55</v>
      </c>
      <c r="B5462" s="280" t="s">
        <v>56</v>
      </c>
      <c r="C5462" s="280" t="s">
        <v>105</v>
      </c>
      <c r="D5462" s="366" t="s">
        <v>7162</v>
      </c>
      <c r="E5462" s="280" t="s">
        <v>7163</v>
      </c>
      <c r="F5462" s="283" t="s">
        <v>163</v>
      </c>
      <c r="G5462" s="139" t="s">
        <v>7433</v>
      </c>
      <c r="H5462" s="139" t="s">
        <v>7434</v>
      </c>
      <c r="I5462" s="284">
        <v>45952</v>
      </c>
      <c r="J5462" s="139" t="s">
        <v>8462</v>
      </c>
      <c r="K5462" s="139" t="s">
        <v>7548</v>
      </c>
      <c r="L5462" s="284"/>
      <c r="M5462" s="139"/>
      <c r="N5462" s="139"/>
      <c r="O5462" s="139"/>
      <c r="P5462" s="139"/>
      <c r="Q5462" s="139"/>
      <c r="R5462" s="139" t="s">
        <v>7437</v>
      </c>
    </row>
    <row r="5463" spans="1:18" ht="15" customHeight="1">
      <c r="A5463" s="139" t="s">
        <v>55</v>
      </c>
      <c r="B5463" s="280" t="s">
        <v>56</v>
      </c>
      <c r="C5463" s="280" t="s">
        <v>105</v>
      </c>
      <c r="D5463" s="366" t="s">
        <v>8463</v>
      </c>
      <c r="E5463" s="280" t="s">
        <v>8464</v>
      </c>
      <c r="F5463" s="19" t="s">
        <v>4481</v>
      </c>
      <c r="G5463" s="139" t="s">
        <v>7534</v>
      </c>
      <c r="H5463" s="139" t="s">
        <v>1365</v>
      </c>
      <c r="I5463" s="284">
        <v>45951</v>
      </c>
      <c r="J5463" s="139" t="s">
        <v>8462</v>
      </c>
      <c r="K5463" s="139"/>
      <c r="L5463" s="284"/>
      <c r="M5463" s="139"/>
      <c r="N5463" s="139"/>
      <c r="O5463" s="139"/>
      <c r="P5463" s="139"/>
      <c r="Q5463" s="139"/>
      <c r="R5463" s="139" t="s">
        <v>7437</v>
      </c>
    </row>
    <row r="5464" spans="1:18" ht="15" customHeight="1">
      <c r="A5464" s="139" t="s">
        <v>55</v>
      </c>
      <c r="B5464" s="280" t="s">
        <v>56</v>
      </c>
      <c r="C5464" s="280" t="s">
        <v>105</v>
      </c>
      <c r="D5464" s="366" t="s">
        <v>6156</v>
      </c>
      <c r="E5464" s="280" t="s">
        <v>6157</v>
      </c>
      <c r="F5464" s="19" t="s">
        <v>4481</v>
      </c>
      <c r="G5464" s="139" t="s">
        <v>7534</v>
      </c>
      <c r="H5464" s="139" t="s">
        <v>1365</v>
      </c>
      <c r="I5464" s="284">
        <v>45951</v>
      </c>
      <c r="J5464" s="139" t="s">
        <v>8462</v>
      </c>
      <c r="K5464" s="139" t="s">
        <v>7814</v>
      </c>
      <c r="L5464" s="284"/>
      <c r="M5464" s="139"/>
      <c r="N5464" s="139"/>
      <c r="O5464" s="139"/>
      <c r="P5464" s="139"/>
      <c r="Q5464" s="139"/>
      <c r="R5464" s="139" t="s">
        <v>7437</v>
      </c>
    </row>
    <row r="5465" spans="1:18" ht="15" customHeight="1">
      <c r="A5465" s="139" t="s">
        <v>55</v>
      </c>
      <c r="B5465" s="280" t="s">
        <v>56</v>
      </c>
      <c r="C5465" s="280" t="s">
        <v>105</v>
      </c>
      <c r="D5465" s="366" t="s">
        <v>8465</v>
      </c>
      <c r="E5465" s="280" t="s">
        <v>8466</v>
      </c>
      <c r="F5465" s="283" t="s">
        <v>8024</v>
      </c>
      <c r="G5465" s="139" t="s">
        <v>7534</v>
      </c>
      <c r="H5465" s="139" t="s">
        <v>7577</v>
      </c>
      <c r="I5465" s="284">
        <v>45931</v>
      </c>
      <c r="J5465" s="139" t="s">
        <v>8437</v>
      </c>
      <c r="K5465" s="139" t="s">
        <v>7814</v>
      </c>
      <c r="L5465" s="284"/>
      <c r="M5465" s="139"/>
      <c r="N5465" s="139"/>
      <c r="O5465" s="139"/>
      <c r="P5465" s="139"/>
      <c r="Q5465" s="139"/>
      <c r="R5465" s="139"/>
    </row>
    <row r="5466" spans="1:18" ht="15" customHeight="1">
      <c r="A5466" s="139" t="s">
        <v>55</v>
      </c>
      <c r="B5466" s="280" t="s">
        <v>56</v>
      </c>
      <c r="C5466" s="280" t="s">
        <v>105</v>
      </c>
      <c r="D5466" s="366" t="s">
        <v>4054</v>
      </c>
      <c r="E5466" s="280" t="s">
        <v>4055</v>
      </c>
      <c r="F5466" s="283" t="s">
        <v>8024</v>
      </c>
      <c r="G5466" s="139" t="s">
        <v>7534</v>
      </c>
      <c r="H5466" s="139" t="s">
        <v>7577</v>
      </c>
      <c r="I5466" s="284">
        <v>45931</v>
      </c>
      <c r="J5466" s="139" t="s">
        <v>8437</v>
      </c>
      <c r="K5466" s="139" t="s">
        <v>7814</v>
      </c>
      <c r="L5466" s="284"/>
      <c r="M5466" s="139"/>
      <c r="N5466" s="139"/>
      <c r="O5466" s="139"/>
      <c r="P5466" s="139"/>
      <c r="Q5466" s="139"/>
      <c r="R5466" s="139" t="s">
        <v>7446</v>
      </c>
    </row>
    <row r="5467" spans="1:18" ht="15" customHeight="1">
      <c r="A5467" s="139" t="s">
        <v>55</v>
      </c>
      <c r="B5467" s="280" t="s">
        <v>56</v>
      </c>
      <c r="C5467" s="280" t="s">
        <v>105</v>
      </c>
      <c r="D5467" s="366" t="s">
        <v>3940</v>
      </c>
      <c r="E5467" s="280" t="s">
        <v>3941</v>
      </c>
      <c r="F5467" s="283" t="s">
        <v>7492</v>
      </c>
      <c r="G5467" s="139" t="s">
        <v>7492</v>
      </c>
      <c r="H5467" s="139" t="s">
        <v>7492</v>
      </c>
      <c r="I5467" s="284">
        <v>45931</v>
      </c>
      <c r="J5467" s="139" t="s">
        <v>8437</v>
      </c>
      <c r="K5467" s="139" t="s">
        <v>7459</v>
      </c>
      <c r="L5467" s="284"/>
      <c r="M5467" s="139"/>
      <c r="N5467" s="139"/>
      <c r="O5467" s="139"/>
      <c r="P5467" s="139"/>
      <c r="Q5467" s="139"/>
      <c r="R5467" s="139" t="s">
        <v>7446</v>
      </c>
    </row>
    <row r="5468" spans="1:18" ht="15" customHeight="1">
      <c r="A5468" s="139" t="s">
        <v>55</v>
      </c>
      <c r="B5468" s="280" t="s">
        <v>56</v>
      </c>
      <c r="C5468" s="280" t="s">
        <v>105</v>
      </c>
      <c r="D5468" s="281" t="s">
        <v>6012</v>
      </c>
      <c r="E5468" s="282" t="s">
        <v>6013</v>
      </c>
      <c r="F5468" s="283" t="s">
        <v>7492</v>
      </c>
      <c r="G5468" s="139" t="s">
        <v>7492</v>
      </c>
      <c r="H5468" s="139" t="s">
        <v>7492</v>
      </c>
      <c r="I5468" s="284">
        <v>45944</v>
      </c>
      <c r="J5468" s="139" t="s">
        <v>8459</v>
      </c>
      <c r="K5468" s="139" t="s">
        <v>7593</v>
      </c>
      <c r="L5468" s="284"/>
      <c r="M5468" s="139"/>
      <c r="N5468" s="139"/>
      <c r="O5468" s="139"/>
      <c r="P5468" s="139"/>
      <c r="Q5468" s="139"/>
      <c r="R5468" s="139" t="s">
        <v>7437</v>
      </c>
    </row>
    <row r="5469" spans="1:18" ht="15" customHeight="1">
      <c r="A5469" s="139" t="s">
        <v>55</v>
      </c>
      <c r="B5469" s="280" t="s">
        <v>56</v>
      </c>
      <c r="C5469" s="280" t="s">
        <v>105</v>
      </c>
      <c r="D5469" s="281" t="s">
        <v>4803</v>
      </c>
      <c r="E5469" s="280" t="s">
        <v>4804</v>
      </c>
      <c r="F5469" s="283" t="s">
        <v>411</v>
      </c>
      <c r="G5469" s="139" t="s">
        <v>7534</v>
      </c>
      <c r="H5469" s="139" t="s">
        <v>7736</v>
      </c>
      <c r="I5469" s="284">
        <v>45920</v>
      </c>
      <c r="J5469" s="139" t="s">
        <v>8416</v>
      </c>
      <c r="K5469" s="139" t="s">
        <v>7511</v>
      </c>
      <c r="L5469" s="284" t="s">
        <v>7703</v>
      </c>
      <c r="M5469" s="139" t="s">
        <v>7703</v>
      </c>
      <c r="N5469" s="139" t="s">
        <v>7703</v>
      </c>
      <c r="O5469" s="139" t="s">
        <v>7703</v>
      </c>
      <c r="P5469" s="139" t="s">
        <v>7703</v>
      </c>
      <c r="Q5469" s="139" t="s">
        <v>7703</v>
      </c>
      <c r="R5469" s="139" t="s">
        <v>7437</v>
      </c>
    </row>
    <row r="5470" spans="1:18" ht="15" customHeight="1">
      <c r="A5470" s="139" t="s">
        <v>55</v>
      </c>
      <c r="B5470" s="280" t="s">
        <v>56</v>
      </c>
      <c r="C5470" s="280" t="s">
        <v>105</v>
      </c>
      <c r="D5470" s="281" t="s">
        <v>8467</v>
      </c>
      <c r="E5470" s="282" t="s">
        <v>8468</v>
      </c>
      <c r="F5470" s="308" t="s">
        <v>7531</v>
      </c>
      <c r="G5470" s="308" t="s">
        <v>7531</v>
      </c>
      <c r="H5470" s="308" t="s">
        <v>7531</v>
      </c>
      <c r="I5470" s="284">
        <v>45933</v>
      </c>
      <c r="J5470" s="139" t="s">
        <v>8437</v>
      </c>
      <c r="K5470" s="139"/>
      <c r="L5470" s="284"/>
      <c r="M5470" s="139"/>
      <c r="N5470" s="139"/>
      <c r="O5470" s="139"/>
      <c r="P5470" s="139"/>
      <c r="Q5470" s="139"/>
      <c r="R5470" s="139"/>
    </row>
    <row r="5471" spans="1:18" ht="15" customHeight="1">
      <c r="A5471" s="139" t="s">
        <v>55</v>
      </c>
      <c r="B5471" s="280" t="s">
        <v>56</v>
      </c>
      <c r="C5471" s="280" t="s">
        <v>105</v>
      </c>
      <c r="D5471" s="281" t="s">
        <v>6956</v>
      </c>
      <c r="E5471" s="282" t="s">
        <v>6957</v>
      </c>
      <c r="F5471" s="283" t="s">
        <v>7544</v>
      </c>
      <c r="G5471" s="139" t="s">
        <v>7534</v>
      </c>
      <c r="H5471" s="139" t="s">
        <v>7434</v>
      </c>
      <c r="I5471" s="284">
        <v>45937</v>
      </c>
      <c r="J5471" s="139" t="s">
        <v>8460</v>
      </c>
      <c r="K5471" s="139" t="s">
        <v>2088</v>
      </c>
      <c r="L5471" s="284"/>
      <c r="M5471" s="139"/>
      <c r="N5471" s="139"/>
      <c r="O5471" s="139"/>
      <c r="P5471" s="139"/>
      <c r="Q5471" s="139"/>
      <c r="R5471" s="139" t="s">
        <v>7437</v>
      </c>
    </row>
    <row r="5472" spans="1:18" ht="15" customHeight="1">
      <c r="A5472" s="139" t="s">
        <v>55</v>
      </c>
      <c r="B5472" s="280" t="s">
        <v>56</v>
      </c>
      <c r="C5472" s="280" t="s">
        <v>105</v>
      </c>
      <c r="D5472" s="281" t="s">
        <v>4231</v>
      </c>
      <c r="E5472" s="282" t="s">
        <v>4232</v>
      </c>
      <c r="F5472" s="283" t="s">
        <v>7679</v>
      </c>
      <c r="G5472" s="139" t="s">
        <v>7680</v>
      </c>
      <c r="H5472" s="139" t="s">
        <v>7449</v>
      </c>
      <c r="I5472" s="284">
        <v>45931</v>
      </c>
      <c r="J5472" s="139" t="s">
        <v>8437</v>
      </c>
      <c r="K5472" s="139" t="s">
        <v>7548</v>
      </c>
      <c r="L5472" s="284"/>
      <c r="M5472" s="139"/>
      <c r="N5472" s="139"/>
      <c r="O5472" s="139"/>
      <c r="P5472" s="139"/>
      <c r="Q5472" s="139"/>
      <c r="R5472" s="139" t="s">
        <v>7437</v>
      </c>
    </row>
    <row r="5473" spans="1:18" ht="15" customHeight="1">
      <c r="A5473" s="139" t="s">
        <v>55</v>
      </c>
      <c r="B5473" s="280" t="s">
        <v>56</v>
      </c>
      <c r="C5473" s="280" t="s">
        <v>143</v>
      </c>
      <c r="D5473" s="281" t="s">
        <v>7352</v>
      </c>
      <c r="E5473" s="282" t="s">
        <v>7353</v>
      </c>
      <c r="F5473" s="283" t="s">
        <v>7529</v>
      </c>
      <c r="G5473" s="139" t="s">
        <v>7448</v>
      </c>
      <c r="H5473" s="139" t="s">
        <v>7449</v>
      </c>
      <c r="I5473" s="284">
        <v>45940</v>
      </c>
      <c r="J5473" s="139" t="s">
        <v>8460</v>
      </c>
      <c r="K5473" s="139" t="s">
        <v>8469</v>
      </c>
      <c r="L5473" s="284"/>
      <c r="M5473" s="139"/>
      <c r="N5473" s="139"/>
      <c r="O5473" s="139"/>
      <c r="P5473" s="139"/>
      <c r="Q5473" s="139"/>
      <c r="R5473" s="139" t="s">
        <v>7437</v>
      </c>
    </row>
    <row r="5474" spans="1:18" ht="15" customHeight="1">
      <c r="A5474" s="139" t="s">
        <v>55</v>
      </c>
      <c r="B5474" s="280" t="s">
        <v>56</v>
      </c>
      <c r="C5474" s="280" t="s">
        <v>105</v>
      </c>
      <c r="D5474" s="281" t="s">
        <v>2689</v>
      </c>
      <c r="E5474" s="282" t="s">
        <v>2690</v>
      </c>
      <c r="F5474" s="283" t="s">
        <v>7492</v>
      </c>
      <c r="G5474" s="139" t="s">
        <v>7492</v>
      </c>
      <c r="H5474" s="139" t="s">
        <v>7492</v>
      </c>
      <c r="I5474" s="284">
        <v>45936</v>
      </c>
      <c r="J5474" s="139" t="s">
        <v>8460</v>
      </c>
      <c r="K5474" s="139" t="s">
        <v>7808</v>
      </c>
      <c r="L5474" s="284"/>
      <c r="M5474" s="139"/>
      <c r="N5474" s="139"/>
      <c r="O5474" s="139"/>
      <c r="P5474" s="139"/>
      <c r="Q5474" s="139"/>
      <c r="R5474" s="139" t="s">
        <v>7446</v>
      </c>
    </row>
    <row r="5475" spans="1:18" ht="15" customHeight="1">
      <c r="A5475" s="139" t="s">
        <v>55</v>
      </c>
      <c r="B5475" s="280" t="s">
        <v>56</v>
      </c>
      <c r="C5475" s="280" t="s">
        <v>105</v>
      </c>
      <c r="D5475" s="281" t="s">
        <v>3803</v>
      </c>
      <c r="E5475" s="282" t="s">
        <v>3804</v>
      </c>
      <c r="F5475" s="283" t="s">
        <v>8436</v>
      </c>
      <c r="G5475" s="139" t="s">
        <v>8216</v>
      </c>
      <c r="H5475" s="139" t="s">
        <v>7525</v>
      </c>
      <c r="I5475" s="284">
        <v>45938</v>
      </c>
      <c r="J5475" s="139" t="s">
        <v>8460</v>
      </c>
      <c r="K5475" s="139" t="s">
        <v>2088</v>
      </c>
      <c r="L5475" s="284"/>
      <c r="M5475" s="139"/>
      <c r="N5475" s="139"/>
      <c r="O5475" s="139"/>
      <c r="P5475" s="139"/>
      <c r="Q5475" s="139"/>
      <c r="R5475" s="139" t="s">
        <v>7437</v>
      </c>
    </row>
    <row r="5476" spans="1:18" ht="15" customHeight="1">
      <c r="A5476" s="139" t="s">
        <v>55</v>
      </c>
      <c r="B5476" s="280" t="s">
        <v>56</v>
      </c>
      <c r="C5476" s="280" t="s">
        <v>105</v>
      </c>
      <c r="D5476" s="281" t="s">
        <v>6718</v>
      </c>
      <c r="E5476" s="282" t="s">
        <v>6719</v>
      </c>
      <c r="F5476" s="283" t="s">
        <v>1558</v>
      </c>
      <c r="G5476" s="139" t="s">
        <v>7453</v>
      </c>
      <c r="H5476" s="139" t="s">
        <v>7449</v>
      </c>
      <c r="I5476" s="284">
        <v>45953</v>
      </c>
      <c r="J5476" s="139" t="s">
        <v>8462</v>
      </c>
      <c r="K5476" s="139" t="s">
        <v>7548</v>
      </c>
      <c r="L5476" s="284"/>
      <c r="M5476" s="139"/>
      <c r="N5476" s="139"/>
      <c r="O5476" s="139"/>
      <c r="P5476" s="139"/>
      <c r="Q5476" s="139"/>
      <c r="R5476" s="139" t="s">
        <v>7446</v>
      </c>
    </row>
    <row r="5477" spans="1:18" ht="15" customHeight="1">
      <c r="A5477" s="139" t="s">
        <v>55</v>
      </c>
      <c r="B5477" s="280" t="s">
        <v>56</v>
      </c>
      <c r="C5477" s="280" t="s">
        <v>143</v>
      </c>
      <c r="D5477" s="281" t="s">
        <v>4716</v>
      </c>
      <c r="E5477" s="282" t="s">
        <v>4717</v>
      </c>
      <c r="F5477" s="283" t="s">
        <v>7492</v>
      </c>
      <c r="G5477" s="139" t="s">
        <v>7492</v>
      </c>
      <c r="H5477" s="139" t="s">
        <v>7492</v>
      </c>
      <c r="I5477" s="284">
        <v>45950</v>
      </c>
      <c r="J5477" s="139" t="s">
        <v>8462</v>
      </c>
      <c r="K5477" s="139" t="s">
        <v>7748</v>
      </c>
      <c r="L5477" s="284"/>
      <c r="M5477" s="139"/>
      <c r="N5477" s="139"/>
      <c r="O5477" s="139"/>
      <c r="P5477" s="139"/>
      <c r="Q5477" s="139"/>
      <c r="R5477" s="139" t="s">
        <v>7437</v>
      </c>
    </row>
    <row r="5478" spans="1:18" ht="15" customHeight="1">
      <c r="A5478" s="139" t="s">
        <v>55</v>
      </c>
      <c r="B5478" s="280" t="s">
        <v>56</v>
      </c>
      <c r="C5478" s="280" t="s">
        <v>105</v>
      </c>
      <c r="D5478" s="281" t="s">
        <v>6223</v>
      </c>
      <c r="E5478" s="282" t="s">
        <v>6224</v>
      </c>
      <c r="F5478" s="283" t="s">
        <v>7544</v>
      </c>
      <c r="G5478" s="139" t="s">
        <v>7534</v>
      </c>
      <c r="H5478" s="139" t="s">
        <v>7434</v>
      </c>
      <c r="I5478" s="284">
        <v>45957</v>
      </c>
      <c r="J5478" s="139" t="s">
        <v>8470</v>
      </c>
      <c r="K5478" s="139" t="s">
        <v>7507</v>
      </c>
      <c r="L5478" s="284"/>
      <c r="M5478" s="139"/>
      <c r="N5478" s="139"/>
      <c r="O5478" s="139"/>
      <c r="P5478" s="139"/>
      <c r="Q5478" s="139"/>
      <c r="R5478" s="139" t="s">
        <v>7446</v>
      </c>
    </row>
    <row r="5479" spans="1:18" ht="15" customHeight="1">
      <c r="A5479" s="139" t="s">
        <v>55</v>
      </c>
      <c r="B5479" s="280" t="s">
        <v>56</v>
      </c>
      <c r="C5479" s="280" t="s">
        <v>105</v>
      </c>
      <c r="D5479" s="281" t="s">
        <v>6933</v>
      </c>
      <c r="E5479" s="282" t="s">
        <v>6934</v>
      </c>
      <c r="F5479" s="283" t="s">
        <v>7799</v>
      </c>
      <c r="G5479" s="139" t="s">
        <v>7800</v>
      </c>
      <c r="H5479" s="139" t="s">
        <v>7736</v>
      </c>
      <c r="I5479" s="284">
        <v>45945</v>
      </c>
      <c r="J5479" s="139" t="s">
        <v>8459</v>
      </c>
      <c r="K5479" s="139" t="s">
        <v>7814</v>
      </c>
      <c r="L5479" s="284"/>
      <c r="M5479" s="139"/>
      <c r="N5479" s="139"/>
      <c r="O5479" s="139"/>
      <c r="P5479" s="139"/>
      <c r="Q5479" s="139"/>
      <c r="R5479" s="139" t="s">
        <v>7446</v>
      </c>
    </row>
    <row r="5480" spans="1:18" ht="15" customHeight="1">
      <c r="A5480" s="139" t="s">
        <v>55</v>
      </c>
      <c r="B5480" s="280" t="s">
        <v>56</v>
      </c>
      <c r="C5480" s="280" t="s">
        <v>143</v>
      </c>
      <c r="D5480" s="281" t="s">
        <v>4519</v>
      </c>
      <c r="E5480" s="282" t="s">
        <v>4520</v>
      </c>
      <c r="F5480" s="283" t="s">
        <v>187</v>
      </c>
      <c r="G5480" s="139" t="s">
        <v>7463</v>
      </c>
      <c r="H5480" s="139" t="s">
        <v>7434</v>
      </c>
      <c r="I5480" s="284">
        <v>45946</v>
      </c>
      <c r="J5480" s="139" t="s">
        <v>8471</v>
      </c>
      <c r="K5480" s="139" t="s">
        <v>7527</v>
      </c>
      <c r="L5480" s="284"/>
      <c r="M5480" s="139"/>
      <c r="N5480" s="139"/>
      <c r="O5480" s="139"/>
      <c r="P5480" s="139"/>
      <c r="Q5480" s="139"/>
      <c r="R5480" s="139"/>
    </row>
    <row r="5481" spans="1:18" ht="15" customHeight="1">
      <c r="A5481" s="139" t="s">
        <v>55</v>
      </c>
      <c r="B5481" s="280" t="s">
        <v>56</v>
      </c>
      <c r="C5481" s="280" t="s">
        <v>105</v>
      </c>
      <c r="D5481" s="281" t="s">
        <v>8142</v>
      </c>
      <c r="E5481" s="282" t="s">
        <v>8143</v>
      </c>
      <c r="F5481" s="283" t="s">
        <v>7979</v>
      </c>
      <c r="G5481" s="139" t="s">
        <v>7534</v>
      </c>
      <c r="H5481" s="139" t="s">
        <v>7577</v>
      </c>
      <c r="I5481" s="284">
        <v>45931</v>
      </c>
      <c r="J5481" s="139" t="s">
        <v>8437</v>
      </c>
      <c r="K5481" s="139" t="s">
        <v>7675</v>
      </c>
      <c r="L5481" s="284"/>
      <c r="M5481" s="139"/>
      <c r="N5481" s="139"/>
      <c r="O5481" s="139"/>
      <c r="P5481" s="139"/>
      <c r="Q5481" s="139"/>
      <c r="R5481" s="139" t="s">
        <v>7437</v>
      </c>
    </row>
    <row r="5482" spans="1:18" ht="15" customHeight="1">
      <c r="A5482" s="139" t="s">
        <v>55</v>
      </c>
      <c r="B5482" s="280" t="s">
        <v>56</v>
      </c>
      <c r="C5482" s="280" t="s">
        <v>105</v>
      </c>
      <c r="D5482" s="281" t="s">
        <v>680</v>
      </c>
      <c r="E5482" s="282" t="s">
        <v>681</v>
      </c>
      <c r="F5482" s="283" t="s">
        <v>8368</v>
      </c>
      <c r="G5482" s="139" t="s">
        <v>1365</v>
      </c>
      <c r="H5482" s="139" t="s">
        <v>1365</v>
      </c>
      <c r="I5482" s="284">
        <v>45937</v>
      </c>
      <c r="J5482" s="139" t="s">
        <v>8460</v>
      </c>
      <c r="K5482" s="139" t="s">
        <v>7675</v>
      </c>
      <c r="L5482" s="284"/>
      <c r="M5482" s="139"/>
      <c r="N5482" s="139"/>
      <c r="O5482" s="139"/>
      <c r="P5482" s="139"/>
      <c r="Q5482" s="139"/>
      <c r="R5482" s="139" t="s">
        <v>7437</v>
      </c>
    </row>
    <row r="5483" spans="1:18" ht="15" customHeight="1">
      <c r="A5483" s="139" t="s">
        <v>55</v>
      </c>
      <c r="B5483" s="280" t="s">
        <v>56</v>
      </c>
      <c r="C5483" s="280" t="s">
        <v>105</v>
      </c>
      <c r="D5483" s="281" t="s">
        <v>8472</v>
      </c>
      <c r="E5483" s="282" t="s">
        <v>8116</v>
      </c>
      <c r="F5483" s="283" t="s">
        <v>8320</v>
      </c>
      <c r="G5483" s="139" t="s">
        <v>1365</v>
      </c>
      <c r="H5483" s="139" t="s">
        <v>1365</v>
      </c>
      <c r="I5483" s="284">
        <v>45940</v>
      </c>
      <c r="J5483" s="139" t="s">
        <v>8460</v>
      </c>
      <c r="K5483" s="139" t="s">
        <v>7675</v>
      </c>
      <c r="L5483" s="284"/>
      <c r="M5483" s="139"/>
      <c r="N5483" s="139"/>
      <c r="O5483" s="139"/>
      <c r="P5483" s="139"/>
      <c r="Q5483" s="139"/>
      <c r="R5483" s="139" t="s">
        <v>7446</v>
      </c>
    </row>
    <row r="5484" spans="1:18" ht="15" customHeight="1">
      <c r="A5484" s="139" t="s">
        <v>55</v>
      </c>
      <c r="B5484" s="280" t="s">
        <v>56</v>
      </c>
      <c r="C5484" s="280" t="s">
        <v>105</v>
      </c>
      <c r="D5484" s="281" t="s">
        <v>1473</v>
      </c>
      <c r="E5484" s="282" t="s">
        <v>1474</v>
      </c>
      <c r="F5484" s="283" t="s">
        <v>7320</v>
      </c>
      <c r="G5484" s="139" t="s">
        <v>7534</v>
      </c>
      <c r="H5484" s="139" t="s">
        <v>7577</v>
      </c>
      <c r="I5484" s="284">
        <v>45960</v>
      </c>
      <c r="J5484" s="139" t="s">
        <v>8470</v>
      </c>
      <c r="K5484" s="139" t="s">
        <v>7459</v>
      </c>
      <c r="L5484" s="284"/>
      <c r="M5484" s="139"/>
      <c r="N5484" s="139"/>
      <c r="O5484" s="139"/>
      <c r="P5484" s="139"/>
      <c r="Q5484" s="139"/>
      <c r="R5484" s="139" t="s">
        <v>7446</v>
      </c>
    </row>
    <row r="5485" spans="1:18" ht="15" customHeight="1">
      <c r="A5485" s="139" t="s">
        <v>55</v>
      </c>
      <c r="B5485" s="280" t="s">
        <v>56</v>
      </c>
      <c r="C5485" s="280" t="s">
        <v>105</v>
      </c>
      <c r="D5485" s="281" t="s">
        <v>273</v>
      </c>
      <c r="E5485" s="282" t="s">
        <v>274</v>
      </c>
      <c r="F5485" s="283" t="s">
        <v>187</v>
      </c>
      <c r="G5485" s="139" t="s">
        <v>7463</v>
      </c>
      <c r="H5485" s="139" t="s">
        <v>7434</v>
      </c>
      <c r="I5485" s="284">
        <v>45931</v>
      </c>
      <c r="J5485" s="139" t="s">
        <v>8437</v>
      </c>
      <c r="K5485" s="139" t="s">
        <v>7465</v>
      </c>
      <c r="L5485" s="284"/>
      <c r="M5485" s="139"/>
      <c r="N5485" s="139"/>
      <c r="O5485" s="139"/>
      <c r="P5485" s="139"/>
      <c r="Q5485" s="139"/>
      <c r="R5485" s="139" t="s">
        <v>7437</v>
      </c>
    </row>
    <row r="5486" spans="1:18" ht="15" customHeight="1">
      <c r="A5486" s="139" t="s">
        <v>55</v>
      </c>
      <c r="B5486" s="280" t="s">
        <v>56</v>
      </c>
      <c r="C5486" s="280" t="s">
        <v>105</v>
      </c>
      <c r="D5486" s="281" t="s">
        <v>5202</v>
      </c>
      <c r="E5486" s="282" t="s">
        <v>5203</v>
      </c>
      <c r="F5486" s="283" t="s">
        <v>7529</v>
      </c>
      <c r="G5486" s="139" t="s">
        <v>7448</v>
      </c>
      <c r="H5486" s="139" t="s">
        <v>7449</v>
      </c>
      <c r="I5486" s="284">
        <v>45960</v>
      </c>
      <c r="J5486" s="139" t="s">
        <v>8470</v>
      </c>
      <c r="K5486" s="139" t="s">
        <v>7547</v>
      </c>
      <c r="L5486" s="284"/>
      <c r="M5486" s="139"/>
      <c r="N5486" s="139"/>
      <c r="O5486" s="139"/>
      <c r="P5486" s="139"/>
      <c r="Q5486" s="139"/>
      <c r="R5486" s="139" t="s">
        <v>7437</v>
      </c>
    </row>
    <row r="5487" spans="1:18" ht="15" customHeight="1">
      <c r="A5487" s="139" t="s">
        <v>55</v>
      </c>
      <c r="B5487" s="280" t="s">
        <v>56</v>
      </c>
      <c r="C5487" s="280" t="s">
        <v>143</v>
      </c>
      <c r="D5487" s="281" t="s">
        <v>2512</v>
      </c>
      <c r="E5487" s="282" t="s">
        <v>2513</v>
      </c>
      <c r="F5487" s="283" t="s">
        <v>2309</v>
      </c>
      <c r="G5487" s="139" t="s">
        <v>8220</v>
      </c>
      <c r="H5487" s="139" t="s">
        <v>7577</v>
      </c>
      <c r="I5487" s="284">
        <v>45961</v>
      </c>
      <c r="J5487" s="139" t="s">
        <v>8470</v>
      </c>
      <c r="K5487" s="139" t="s">
        <v>7602</v>
      </c>
      <c r="L5487" s="284"/>
      <c r="M5487" s="139"/>
      <c r="N5487" s="139"/>
      <c r="O5487" s="139"/>
      <c r="P5487" s="139"/>
      <c r="Q5487" s="139"/>
      <c r="R5487" s="139" t="s">
        <v>7437</v>
      </c>
    </row>
    <row r="5488" spans="1:18" ht="15" customHeight="1">
      <c r="A5488" s="139" t="s">
        <v>55</v>
      </c>
      <c r="B5488" s="280" t="s">
        <v>6</v>
      </c>
      <c r="C5488" s="280" t="s">
        <v>105</v>
      </c>
      <c r="D5488" s="281" t="s">
        <v>273</v>
      </c>
      <c r="E5488" s="282" t="s">
        <v>274</v>
      </c>
      <c r="F5488" s="283" t="s">
        <v>187</v>
      </c>
      <c r="G5488" s="139" t="s">
        <v>7463</v>
      </c>
      <c r="H5488" s="139" t="s">
        <v>7434</v>
      </c>
      <c r="I5488" s="284">
        <v>45931</v>
      </c>
      <c r="J5488" s="139" t="s">
        <v>8437</v>
      </c>
      <c r="K5488" s="139" t="s">
        <v>7465</v>
      </c>
      <c r="L5488" s="284">
        <v>45931</v>
      </c>
      <c r="M5488" s="139" t="s">
        <v>8437</v>
      </c>
      <c r="N5488" s="139" t="s">
        <v>7624</v>
      </c>
      <c r="O5488" s="139" t="s">
        <v>7625</v>
      </c>
      <c r="P5488" s="139" t="s">
        <v>7449</v>
      </c>
      <c r="Q5488" s="139" t="s">
        <v>7735</v>
      </c>
      <c r="R5488" s="139" t="s">
        <v>7437</v>
      </c>
    </row>
    <row r="5489" spans="1:18" ht="15" customHeight="1">
      <c r="A5489" s="139" t="s">
        <v>55</v>
      </c>
      <c r="B5489" s="280" t="s">
        <v>6</v>
      </c>
      <c r="C5489" s="280" t="s">
        <v>143</v>
      </c>
      <c r="D5489" s="281" t="s">
        <v>8235</v>
      </c>
      <c r="E5489" s="282" t="s">
        <v>3337</v>
      </c>
      <c r="F5489" s="283" t="s">
        <v>8410</v>
      </c>
      <c r="G5489" s="139" t="s">
        <v>7433</v>
      </c>
      <c r="H5489" s="139" t="s">
        <v>7433</v>
      </c>
      <c r="I5489" s="284">
        <v>45889</v>
      </c>
      <c r="J5489" s="139" t="s">
        <v>8339</v>
      </c>
      <c r="K5489" s="139" t="s">
        <v>7436</v>
      </c>
      <c r="L5489" s="284">
        <v>45931</v>
      </c>
      <c r="M5489" s="139" t="s">
        <v>8437</v>
      </c>
      <c r="N5489" s="139" t="s">
        <v>8473</v>
      </c>
      <c r="O5489" s="139" t="s">
        <v>1365</v>
      </c>
      <c r="P5489" s="139" t="s">
        <v>1365</v>
      </c>
      <c r="Q5489" s="139" t="s">
        <v>7735</v>
      </c>
      <c r="R5489" s="139" t="s">
        <v>7703</v>
      </c>
    </row>
    <row r="5490" spans="1:18" ht="15" customHeight="1">
      <c r="A5490" s="139" t="s">
        <v>55</v>
      </c>
      <c r="B5490" s="280" t="s">
        <v>6</v>
      </c>
      <c r="C5490" s="280" t="s">
        <v>105</v>
      </c>
      <c r="D5490" s="281" t="s">
        <v>8259</v>
      </c>
      <c r="E5490" s="282" t="s">
        <v>8260</v>
      </c>
      <c r="F5490" s="283" t="s">
        <v>7578</v>
      </c>
      <c r="G5490" s="139" t="s">
        <v>7502</v>
      </c>
      <c r="H5490" s="139" t="s">
        <v>7434</v>
      </c>
      <c r="I5490" s="284">
        <v>45931</v>
      </c>
      <c r="J5490" s="139" t="s">
        <v>8437</v>
      </c>
      <c r="K5490" s="139" t="s">
        <v>7548</v>
      </c>
      <c r="L5490" s="284">
        <v>45931</v>
      </c>
      <c r="M5490" s="139" t="s">
        <v>8437</v>
      </c>
      <c r="N5490" s="139" t="s">
        <v>7742</v>
      </c>
      <c r="O5490" s="139" t="s">
        <v>7453</v>
      </c>
      <c r="P5490" s="139" t="s">
        <v>7449</v>
      </c>
      <c r="Q5490" s="139" t="s">
        <v>7734</v>
      </c>
      <c r="R5490" s="139" t="s">
        <v>7437</v>
      </c>
    </row>
    <row r="5491" spans="1:18" ht="15" customHeight="1">
      <c r="A5491" s="139" t="s">
        <v>55</v>
      </c>
      <c r="B5491" s="280" t="s">
        <v>6</v>
      </c>
      <c r="C5491" s="280" t="s">
        <v>105</v>
      </c>
      <c r="D5491" s="281" t="s">
        <v>6672</v>
      </c>
      <c r="E5491" s="282" t="s">
        <v>6673</v>
      </c>
      <c r="F5491" s="283" t="s">
        <v>187</v>
      </c>
      <c r="G5491" s="139" t="s">
        <v>7463</v>
      </c>
      <c r="H5491" s="139" t="s">
        <v>7434</v>
      </c>
      <c r="I5491" s="284">
        <v>45839</v>
      </c>
      <c r="J5491" s="139" t="s">
        <v>8304</v>
      </c>
      <c r="K5491" s="139" t="s">
        <v>7441</v>
      </c>
      <c r="L5491" s="284">
        <v>45933</v>
      </c>
      <c r="M5491" s="139" t="s">
        <v>8437</v>
      </c>
      <c r="N5491" s="139" t="s">
        <v>7452</v>
      </c>
      <c r="O5491" s="139" t="s">
        <v>7453</v>
      </c>
      <c r="P5491" s="139" t="s">
        <v>7449</v>
      </c>
      <c r="Q5491" s="139" t="s">
        <v>7734</v>
      </c>
      <c r="R5491" s="139" t="s">
        <v>7446</v>
      </c>
    </row>
    <row r="5492" spans="1:18" ht="15" customHeight="1">
      <c r="A5492" s="139" t="s">
        <v>55</v>
      </c>
      <c r="B5492" s="280" t="s">
        <v>6</v>
      </c>
      <c r="C5492" s="280" t="s">
        <v>105</v>
      </c>
      <c r="D5492" s="281" t="s">
        <v>4619</v>
      </c>
      <c r="E5492" s="282" t="s">
        <v>4620</v>
      </c>
      <c r="F5492" s="283" t="s">
        <v>8024</v>
      </c>
      <c r="G5492" s="139" t="s">
        <v>7502</v>
      </c>
      <c r="H5492" s="139" t="s">
        <v>7577</v>
      </c>
      <c r="I5492" s="284">
        <v>45839</v>
      </c>
      <c r="J5492" s="139" t="s">
        <v>8304</v>
      </c>
      <c r="K5492" s="139" t="s">
        <v>7966</v>
      </c>
      <c r="L5492" s="284">
        <v>45931</v>
      </c>
      <c r="M5492" s="139" t="s">
        <v>8437</v>
      </c>
      <c r="N5492" s="139" t="s">
        <v>8474</v>
      </c>
      <c r="O5492" s="139" t="s">
        <v>1365</v>
      </c>
      <c r="P5492" s="139" t="s">
        <v>1365</v>
      </c>
      <c r="Q5492" s="139" t="s">
        <v>7735</v>
      </c>
      <c r="R5492" s="139" t="s">
        <v>7446</v>
      </c>
    </row>
    <row r="5493" spans="1:18" ht="15" customHeight="1">
      <c r="A5493" s="139" t="s">
        <v>55</v>
      </c>
      <c r="B5493" s="280" t="s">
        <v>6</v>
      </c>
      <c r="C5493" s="280" t="s">
        <v>105</v>
      </c>
      <c r="D5493" s="281" t="s">
        <v>1342</v>
      </c>
      <c r="E5493" s="282" t="s">
        <v>1343</v>
      </c>
      <c r="F5493" s="283" t="s">
        <v>631</v>
      </c>
      <c r="G5493" s="139" t="s">
        <v>7448</v>
      </c>
      <c r="H5493" s="139" t="s">
        <v>7449</v>
      </c>
      <c r="I5493" s="284">
        <v>45901</v>
      </c>
      <c r="J5493" s="139" t="s">
        <v>8414</v>
      </c>
      <c r="K5493" s="139" t="s">
        <v>7548</v>
      </c>
      <c r="L5493" s="284">
        <v>45931</v>
      </c>
      <c r="M5493" s="139" t="s">
        <v>8437</v>
      </c>
      <c r="N5493" s="139" t="s">
        <v>8474</v>
      </c>
      <c r="O5493" s="139" t="s">
        <v>1365</v>
      </c>
      <c r="P5493" s="139" t="s">
        <v>1365</v>
      </c>
      <c r="Q5493" s="139" t="s">
        <v>7735</v>
      </c>
      <c r="R5493" s="139" t="s">
        <v>7437</v>
      </c>
    </row>
    <row r="5494" spans="1:18" ht="15" customHeight="1">
      <c r="A5494" s="139" t="s">
        <v>55</v>
      </c>
      <c r="B5494" s="280" t="s">
        <v>6</v>
      </c>
      <c r="C5494" s="280" t="s">
        <v>105</v>
      </c>
      <c r="D5494" s="281" t="s">
        <v>8077</v>
      </c>
      <c r="E5494" s="282" t="s">
        <v>8078</v>
      </c>
      <c r="F5494" s="283" t="s">
        <v>8417</v>
      </c>
      <c r="G5494" s="139" t="s">
        <v>7800</v>
      </c>
      <c r="H5494" s="139" t="s">
        <v>7800</v>
      </c>
      <c r="I5494" s="284">
        <v>45910</v>
      </c>
      <c r="J5494" s="139" t="s">
        <v>8415</v>
      </c>
      <c r="K5494" s="139" t="s">
        <v>8079</v>
      </c>
      <c r="L5494" s="284">
        <v>45931</v>
      </c>
      <c r="M5494" s="139" t="s">
        <v>8437</v>
      </c>
      <c r="N5494" s="139" t="s">
        <v>8474</v>
      </c>
      <c r="O5494" s="139" t="s">
        <v>1365</v>
      </c>
      <c r="P5494" s="139" t="s">
        <v>1365</v>
      </c>
      <c r="Q5494" s="139" t="s">
        <v>7735</v>
      </c>
      <c r="R5494" s="139" t="s">
        <v>7446</v>
      </c>
    </row>
    <row r="5495" spans="1:18" ht="15" customHeight="1">
      <c r="A5495" s="139" t="s">
        <v>55</v>
      </c>
      <c r="B5495" s="280" t="s">
        <v>6</v>
      </c>
      <c r="C5495" s="280" t="s">
        <v>105</v>
      </c>
      <c r="D5495" s="281" t="s">
        <v>5617</v>
      </c>
      <c r="E5495" s="282" t="s">
        <v>5618</v>
      </c>
      <c r="F5495" s="283" t="s">
        <v>7739</v>
      </c>
      <c r="G5495" s="139" t="s">
        <v>7896</v>
      </c>
      <c r="H5495" s="139" t="s">
        <v>7525</v>
      </c>
      <c r="I5495" s="284">
        <v>45901</v>
      </c>
      <c r="J5495" s="139" t="s">
        <v>8414</v>
      </c>
      <c r="K5495" s="139" t="s">
        <v>7821</v>
      </c>
      <c r="L5495" s="284">
        <v>45936</v>
      </c>
      <c r="M5495" s="139" t="s">
        <v>8460</v>
      </c>
      <c r="N5495" s="139" t="s">
        <v>411</v>
      </c>
      <c r="O5495" s="139" t="s">
        <v>7534</v>
      </c>
      <c r="P5495" s="139" t="s">
        <v>7736</v>
      </c>
      <c r="Q5495" s="139" t="s">
        <v>7734</v>
      </c>
      <c r="R5495" s="139" t="s">
        <v>7446</v>
      </c>
    </row>
    <row r="5496" spans="1:18" ht="15" customHeight="1">
      <c r="A5496" s="139" t="s">
        <v>55</v>
      </c>
      <c r="B5496" s="280" t="s">
        <v>6</v>
      </c>
      <c r="C5496" s="280" t="s">
        <v>105</v>
      </c>
      <c r="D5496" s="281" t="s">
        <v>1059</v>
      </c>
      <c r="E5496" s="282" t="s">
        <v>1060</v>
      </c>
      <c r="F5496" s="283" t="s">
        <v>8278</v>
      </c>
      <c r="G5496" s="139" t="s">
        <v>7497</v>
      </c>
      <c r="H5496" s="139" t="s">
        <v>1365</v>
      </c>
      <c r="I5496" s="284">
        <v>45901</v>
      </c>
      <c r="J5496" s="139" t="s">
        <v>8414</v>
      </c>
      <c r="K5496" s="139" t="s">
        <v>7548</v>
      </c>
      <c r="L5496" s="284">
        <v>45937</v>
      </c>
      <c r="M5496" s="139" t="s">
        <v>8460</v>
      </c>
      <c r="N5496" s="139" t="s">
        <v>8405</v>
      </c>
      <c r="O5496" s="139" t="s">
        <v>8216</v>
      </c>
      <c r="P5496" s="139" t="s">
        <v>7525</v>
      </c>
      <c r="Q5496" s="139" t="s">
        <v>7734</v>
      </c>
      <c r="R5496" s="139" t="s">
        <v>7437</v>
      </c>
    </row>
    <row r="5497" spans="1:18" ht="15" customHeight="1">
      <c r="A5497" s="139" t="s">
        <v>55</v>
      </c>
      <c r="B5497" s="280" t="s">
        <v>6</v>
      </c>
      <c r="C5497" s="280" t="s">
        <v>105</v>
      </c>
      <c r="D5497" s="281" t="s">
        <v>3940</v>
      </c>
      <c r="E5497" s="282" t="s">
        <v>3941</v>
      </c>
      <c r="F5497" s="283" t="s">
        <v>7492</v>
      </c>
      <c r="G5497" s="139" t="s">
        <v>7492</v>
      </c>
      <c r="H5497" s="139" t="s">
        <v>7492</v>
      </c>
      <c r="I5497" s="284">
        <v>45931</v>
      </c>
      <c r="J5497" s="139" t="s">
        <v>8437</v>
      </c>
      <c r="K5497" s="139" t="s">
        <v>7459</v>
      </c>
      <c r="L5497" s="284">
        <v>45937</v>
      </c>
      <c r="M5497" s="139" t="s">
        <v>8460</v>
      </c>
      <c r="N5497" s="139" t="s">
        <v>7661</v>
      </c>
      <c r="O5497" s="139" t="s">
        <v>7534</v>
      </c>
      <c r="P5497" s="139" t="s">
        <v>7736</v>
      </c>
      <c r="Q5497" s="139" t="s">
        <v>7734</v>
      </c>
      <c r="R5497" s="139" t="s">
        <v>7446</v>
      </c>
    </row>
    <row r="5498" spans="1:18" ht="15" customHeight="1">
      <c r="A5498" s="139" t="s">
        <v>55</v>
      </c>
      <c r="B5498" s="280" t="s">
        <v>6</v>
      </c>
      <c r="C5498" s="280" t="s">
        <v>105</v>
      </c>
      <c r="D5498" s="281" t="s">
        <v>6527</v>
      </c>
      <c r="E5498" s="282" t="s">
        <v>6528</v>
      </c>
      <c r="F5498" s="283" t="s">
        <v>8090</v>
      </c>
      <c r="G5498" s="139" t="s">
        <v>7497</v>
      </c>
      <c r="H5498" s="139" t="s">
        <v>1365</v>
      </c>
      <c r="I5498" s="284">
        <v>45946</v>
      </c>
      <c r="J5498" s="139" t="s">
        <v>8459</v>
      </c>
      <c r="K5498" s="139" t="s">
        <v>7548</v>
      </c>
      <c r="L5498" s="284">
        <v>45946</v>
      </c>
      <c r="M5498" s="139" t="s">
        <v>8459</v>
      </c>
      <c r="N5498" s="139" t="s">
        <v>7661</v>
      </c>
      <c r="O5498" s="139" t="s">
        <v>7534</v>
      </c>
      <c r="P5498" s="139" t="s">
        <v>7736</v>
      </c>
      <c r="Q5498" s="139" t="s">
        <v>7734</v>
      </c>
      <c r="R5498" s="139" t="s">
        <v>7437</v>
      </c>
    </row>
    <row r="5499" spans="1:18" ht="15" customHeight="1">
      <c r="A5499" s="139" t="s">
        <v>55</v>
      </c>
      <c r="B5499" s="280" t="s">
        <v>6</v>
      </c>
      <c r="C5499" s="280" t="s">
        <v>143</v>
      </c>
      <c r="D5499" s="281" t="s">
        <v>3549</v>
      </c>
      <c r="E5499" s="282" t="s">
        <v>3550</v>
      </c>
      <c r="F5499" s="283" t="s">
        <v>187</v>
      </c>
      <c r="G5499" s="139" t="s">
        <v>7463</v>
      </c>
      <c r="H5499" s="139" t="s">
        <v>7434</v>
      </c>
      <c r="I5499" s="284">
        <v>45808</v>
      </c>
      <c r="J5499" s="139" t="s">
        <v>8273</v>
      </c>
      <c r="K5499" s="139" t="s">
        <v>7451</v>
      </c>
      <c r="L5499" s="284">
        <v>45936</v>
      </c>
      <c r="M5499" s="139" t="s">
        <v>8460</v>
      </c>
      <c r="N5499" s="139" t="s">
        <v>7544</v>
      </c>
      <c r="O5499" s="139" t="s">
        <v>7534</v>
      </c>
      <c r="P5499" s="139" t="s">
        <v>7434</v>
      </c>
      <c r="Q5499" s="139" t="s">
        <v>7734</v>
      </c>
      <c r="R5499" s="139" t="s">
        <v>7437</v>
      </c>
    </row>
    <row r="5500" spans="1:18" ht="15" customHeight="1">
      <c r="A5500" s="139" t="s">
        <v>55</v>
      </c>
      <c r="B5500" s="280" t="s">
        <v>6</v>
      </c>
      <c r="C5500" s="280" t="s">
        <v>105</v>
      </c>
      <c r="D5500" s="281" t="s">
        <v>3099</v>
      </c>
      <c r="E5500" s="282" t="s">
        <v>3100</v>
      </c>
      <c r="F5500" s="283" t="s">
        <v>7807</v>
      </c>
      <c r="G5500" s="139" t="s">
        <v>7448</v>
      </c>
      <c r="H5500" s="139" t="s">
        <v>7449</v>
      </c>
      <c r="I5500" s="284">
        <v>45886</v>
      </c>
      <c r="J5500" s="139" t="s">
        <v>7988</v>
      </c>
      <c r="K5500" s="139" t="s">
        <v>7436</v>
      </c>
      <c r="L5500" s="284">
        <v>45936</v>
      </c>
      <c r="M5500" s="139" t="s">
        <v>8460</v>
      </c>
      <c r="N5500" s="139" t="s">
        <v>7544</v>
      </c>
      <c r="O5500" s="139" t="s">
        <v>7534</v>
      </c>
      <c r="P5500" s="139" t="s">
        <v>7434</v>
      </c>
      <c r="Q5500" s="139" t="s">
        <v>7735</v>
      </c>
      <c r="R5500" s="139" t="s">
        <v>7437</v>
      </c>
    </row>
    <row r="5501" spans="1:18" ht="15" customHeight="1">
      <c r="A5501" s="139" t="s">
        <v>55</v>
      </c>
      <c r="B5501" s="280" t="s">
        <v>6</v>
      </c>
      <c r="C5501" s="280" t="s">
        <v>105</v>
      </c>
      <c r="D5501" s="281" t="s">
        <v>5212</v>
      </c>
      <c r="E5501" s="282" t="s">
        <v>5213</v>
      </c>
      <c r="F5501" s="283" t="s">
        <v>8278</v>
      </c>
      <c r="G5501" s="139" t="s">
        <v>7497</v>
      </c>
      <c r="H5501" s="139" t="s">
        <v>1365</v>
      </c>
      <c r="I5501" s="284">
        <v>45862</v>
      </c>
      <c r="J5501" s="139" t="s">
        <v>8342</v>
      </c>
      <c r="K5501" s="139" t="s">
        <v>7436</v>
      </c>
      <c r="L5501" s="284">
        <v>45936</v>
      </c>
      <c r="M5501" s="139" t="s">
        <v>8460</v>
      </c>
      <c r="N5501" s="139" t="s">
        <v>7544</v>
      </c>
      <c r="O5501" s="139" t="s">
        <v>7534</v>
      </c>
      <c r="P5501" s="139" t="s">
        <v>7434</v>
      </c>
      <c r="Q5501" s="139" t="s">
        <v>7735</v>
      </c>
      <c r="R5501" s="139" t="s">
        <v>7437</v>
      </c>
    </row>
    <row r="5502" spans="1:18" ht="15" customHeight="1">
      <c r="A5502" s="139" t="s">
        <v>55</v>
      </c>
      <c r="B5502" s="280" t="s">
        <v>6</v>
      </c>
      <c r="C5502" s="280" t="s">
        <v>143</v>
      </c>
      <c r="D5502" s="281" t="s">
        <v>2599</v>
      </c>
      <c r="E5502" s="282" t="s">
        <v>2600</v>
      </c>
      <c r="F5502" s="283" t="s">
        <v>187</v>
      </c>
      <c r="G5502" s="139" t="s">
        <v>7463</v>
      </c>
      <c r="H5502" s="139" t="s">
        <v>7434</v>
      </c>
      <c r="I5502" s="284">
        <v>45931</v>
      </c>
      <c r="J5502" s="139" t="s">
        <v>8437</v>
      </c>
      <c r="K5502" s="139" t="s">
        <v>7527</v>
      </c>
      <c r="L5502" s="284">
        <v>45938</v>
      </c>
      <c r="M5502" s="139" t="s">
        <v>8460</v>
      </c>
      <c r="N5502" s="139" t="s">
        <v>8475</v>
      </c>
      <c r="O5502" s="139" t="s">
        <v>8174</v>
      </c>
      <c r="P5502" s="139" t="s">
        <v>7577</v>
      </c>
      <c r="Q5502" s="139" t="s">
        <v>7734</v>
      </c>
      <c r="R5502" s="139" t="s">
        <v>7528</v>
      </c>
    </row>
    <row r="5503" spans="1:18" ht="15" customHeight="1">
      <c r="A5503" s="139" t="s">
        <v>55</v>
      </c>
      <c r="B5503" s="280" t="s">
        <v>6</v>
      </c>
      <c r="C5503" s="280" t="s">
        <v>105</v>
      </c>
      <c r="D5503" s="281" t="s">
        <v>1172</v>
      </c>
      <c r="E5503" s="282" t="s">
        <v>1173</v>
      </c>
      <c r="F5503" s="283" t="s">
        <v>187</v>
      </c>
      <c r="G5503" s="139" t="s">
        <v>7463</v>
      </c>
      <c r="H5503" s="139" t="s">
        <v>7434</v>
      </c>
      <c r="I5503" s="284">
        <v>45931</v>
      </c>
      <c r="J5503" s="139" t="s">
        <v>8437</v>
      </c>
      <c r="K5503" s="139" t="s">
        <v>7548</v>
      </c>
      <c r="L5503" s="284">
        <v>45946</v>
      </c>
      <c r="M5503" s="139" t="s">
        <v>8459</v>
      </c>
      <c r="N5503" s="139" t="s">
        <v>7624</v>
      </c>
      <c r="O5503" s="139" t="s">
        <v>7625</v>
      </c>
      <c r="P5503" s="139" t="s">
        <v>7449</v>
      </c>
      <c r="Q5503" s="139" t="s">
        <v>7734</v>
      </c>
      <c r="R5503" s="139" t="s">
        <v>7437</v>
      </c>
    </row>
    <row r="5504" spans="1:18" ht="15" customHeight="1">
      <c r="A5504" s="139" t="s">
        <v>55</v>
      </c>
      <c r="B5504" s="280" t="s">
        <v>6</v>
      </c>
      <c r="C5504" s="280" t="s">
        <v>143</v>
      </c>
      <c r="D5504" s="281" t="s">
        <v>7352</v>
      </c>
      <c r="E5504" s="282" t="s">
        <v>7353</v>
      </c>
      <c r="F5504" s="283" t="s">
        <v>7529</v>
      </c>
      <c r="G5504" s="139" t="s">
        <v>7448</v>
      </c>
      <c r="H5504" s="139" t="s">
        <v>7449</v>
      </c>
      <c r="I5504" s="284">
        <v>45940</v>
      </c>
      <c r="J5504" s="139" t="s">
        <v>8460</v>
      </c>
      <c r="K5504" s="139" t="s">
        <v>7465</v>
      </c>
      <c r="L5504" s="284">
        <v>45940</v>
      </c>
      <c r="M5504" s="139" t="s">
        <v>8460</v>
      </c>
      <c r="N5504" s="139" t="s">
        <v>7544</v>
      </c>
      <c r="O5504" s="139" t="s">
        <v>7534</v>
      </c>
      <c r="P5504" s="139" t="s">
        <v>7434</v>
      </c>
      <c r="Q5504" s="139" t="s">
        <v>7734</v>
      </c>
      <c r="R5504" s="139" t="s">
        <v>7437</v>
      </c>
    </row>
    <row r="5505" spans="1:18" ht="15" customHeight="1">
      <c r="A5505" s="139" t="s">
        <v>55</v>
      </c>
      <c r="B5505" s="280" t="s">
        <v>6</v>
      </c>
      <c r="C5505" s="280" t="s">
        <v>105</v>
      </c>
      <c r="D5505" s="281" t="s">
        <v>1642</v>
      </c>
      <c r="E5505" s="282" t="s">
        <v>1633</v>
      </c>
      <c r="F5505" s="283" t="s">
        <v>7524</v>
      </c>
      <c r="G5505" s="139" t="s">
        <v>7525</v>
      </c>
      <c r="H5505" s="139" t="s">
        <v>7525</v>
      </c>
      <c r="I5505" s="284">
        <v>45845</v>
      </c>
      <c r="J5505" s="139" t="s">
        <v>8331</v>
      </c>
      <c r="K5505" s="139" t="s">
        <v>7451</v>
      </c>
      <c r="L5505" s="284">
        <v>45931</v>
      </c>
      <c r="M5505" s="139" t="s">
        <v>8437</v>
      </c>
      <c r="N5505" s="139" t="s">
        <v>7750</v>
      </c>
      <c r="O5505" s="139" t="s">
        <v>7525</v>
      </c>
      <c r="P5505" s="139" t="s">
        <v>7525</v>
      </c>
      <c r="Q5505" s="139" t="s">
        <v>7734</v>
      </c>
      <c r="R5505" s="139"/>
    </row>
    <row r="5506" spans="1:18" ht="15" customHeight="1">
      <c r="A5506" s="139" t="s">
        <v>55</v>
      </c>
      <c r="B5506" s="280" t="s">
        <v>6</v>
      </c>
      <c r="C5506" s="280" t="s">
        <v>105</v>
      </c>
      <c r="D5506" s="281" t="s">
        <v>6219</v>
      </c>
      <c r="E5506" s="282" t="s">
        <v>6220</v>
      </c>
      <c r="F5506" s="283" t="s">
        <v>7661</v>
      </c>
      <c r="G5506" s="139" t="s">
        <v>7534</v>
      </c>
      <c r="H5506" s="139" t="s">
        <v>7434</v>
      </c>
      <c r="I5506" s="284">
        <v>45936</v>
      </c>
      <c r="J5506" s="139" t="s">
        <v>8460</v>
      </c>
      <c r="K5506" s="139"/>
      <c r="L5506" s="284">
        <v>45943</v>
      </c>
      <c r="M5506" s="139" t="s">
        <v>8459</v>
      </c>
      <c r="N5506" s="139" t="s">
        <v>8037</v>
      </c>
      <c r="O5506" s="139" t="s">
        <v>7497</v>
      </c>
      <c r="P5506" s="139" t="s">
        <v>1365</v>
      </c>
      <c r="Q5506" s="139" t="s">
        <v>7734</v>
      </c>
      <c r="R5506" s="139" t="s">
        <v>7446</v>
      </c>
    </row>
    <row r="5507" spans="1:18" ht="15" customHeight="1">
      <c r="A5507" s="139" t="s">
        <v>55</v>
      </c>
      <c r="B5507" s="280" t="s">
        <v>6</v>
      </c>
      <c r="C5507" s="280" t="s">
        <v>105</v>
      </c>
      <c r="D5507" s="281" t="s">
        <v>8275</v>
      </c>
      <c r="E5507" s="282" t="s">
        <v>8276</v>
      </c>
      <c r="F5507" s="283" t="s">
        <v>8090</v>
      </c>
      <c r="G5507" s="139" t="s">
        <v>7497</v>
      </c>
      <c r="H5507" s="139" t="s">
        <v>1365</v>
      </c>
      <c r="I5507" s="284">
        <v>45794</v>
      </c>
      <c r="J5507" s="139" t="s">
        <v>8277</v>
      </c>
      <c r="K5507" s="139" t="s">
        <v>7711</v>
      </c>
      <c r="L5507" s="284">
        <v>45940</v>
      </c>
      <c r="M5507" s="139" t="s">
        <v>8459</v>
      </c>
      <c r="N5507" s="139" t="s">
        <v>8476</v>
      </c>
      <c r="O5507" s="139" t="s">
        <v>7497</v>
      </c>
      <c r="P5507" s="139" t="s">
        <v>1365</v>
      </c>
      <c r="Q5507" s="139" t="s">
        <v>7734</v>
      </c>
      <c r="R5507" s="139" t="s">
        <v>7446</v>
      </c>
    </row>
    <row r="5508" spans="1:18" ht="15" customHeight="1">
      <c r="A5508" s="139" t="s">
        <v>55</v>
      </c>
      <c r="B5508" s="280" t="s">
        <v>6</v>
      </c>
      <c r="C5508" s="280" t="s">
        <v>105</v>
      </c>
      <c r="D5508" s="281" t="s">
        <v>2022</v>
      </c>
      <c r="E5508" s="282" t="s">
        <v>2023</v>
      </c>
      <c r="F5508" s="283" t="s">
        <v>7492</v>
      </c>
      <c r="G5508" s="139" t="s">
        <v>7492</v>
      </c>
      <c r="H5508" s="139" t="s">
        <v>7492</v>
      </c>
      <c r="I5508" s="284">
        <v>45846</v>
      </c>
      <c r="J5508" s="139" t="s">
        <v>8304</v>
      </c>
      <c r="K5508" s="139" t="s">
        <v>7711</v>
      </c>
      <c r="L5508" s="284">
        <v>45940</v>
      </c>
      <c r="M5508" s="139" t="s">
        <v>8459</v>
      </c>
      <c r="N5508" s="139" t="s">
        <v>8476</v>
      </c>
      <c r="O5508" s="139" t="s">
        <v>7497</v>
      </c>
      <c r="P5508" s="139" t="s">
        <v>1365</v>
      </c>
      <c r="Q5508" s="139" t="s">
        <v>7734</v>
      </c>
      <c r="R5508" s="139" t="s">
        <v>7446</v>
      </c>
    </row>
    <row r="5509" spans="1:18" ht="15" customHeight="1">
      <c r="A5509" s="139" t="s">
        <v>55</v>
      </c>
      <c r="B5509" s="280" t="s">
        <v>6</v>
      </c>
      <c r="C5509" s="280" t="s">
        <v>105</v>
      </c>
      <c r="D5509" s="281" t="s">
        <v>6495</v>
      </c>
      <c r="E5509" s="282" t="s">
        <v>6496</v>
      </c>
      <c r="F5509" s="283" t="s">
        <v>8204</v>
      </c>
      <c r="G5509" s="139" t="s">
        <v>7497</v>
      </c>
      <c r="H5509" s="139" t="s">
        <v>1365</v>
      </c>
      <c r="I5509" s="284">
        <v>45901</v>
      </c>
      <c r="J5509" s="139" t="s">
        <v>8414</v>
      </c>
      <c r="K5509" s="139" t="s">
        <v>7527</v>
      </c>
      <c r="L5509" s="284">
        <v>45944</v>
      </c>
      <c r="M5509" s="139" t="s">
        <v>8459</v>
      </c>
      <c r="N5509" s="139" t="s">
        <v>1558</v>
      </c>
      <c r="O5509" s="139" t="s">
        <v>7453</v>
      </c>
      <c r="P5509" s="139" t="s">
        <v>7449</v>
      </c>
      <c r="Q5509" s="139" t="s">
        <v>7734</v>
      </c>
      <c r="R5509" s="139" t="s">
        <v>7528</v>
      </c>
    </row>
    <row r="5510" spans="1:18" ht="15" customHeight="1">
      <c r="A5510" s="139" t="s">
        <v>55</v>
      </c>
      <c r="B5510" s="280" t="s">
        <v>6</v>
      </c>
      <c r="C5510" s="280" t="s">
        <v>105</v>
      </c>
      <c r="D5510" s="281" t="s">
        <v>4360</v>
      </c>
      <c r="E5510" s="282" t="s">
        <v>4361</v>
      </c>
      <c r="F5510" s="283" t="s">
        <v>7894</v>
      </c>
      <c r="G5510" s="139" t="s">
        <v>7861</v>
      </c>
      <c r="H5510" s="139" t="s">
        <v>7525</v>
      </c>
      <c r="I5510" s="284">
        <v>45919</v>
      </c>
      <c r="J5510" s="139" t="s">
        <v>8416</v>
      </c>
      <c r="K5510" s="139" t="s">
        <v>7548</v>
      </c>
      <c r="L5510" s="284">
        <v>45931</v>
      </c>
      <c r="M5510" s="139" t="s">
        <v>8460</v>
      </c>
      <c r="N5510" s="280" t="s">
        <v>7803</v>
      </c>
      <c r="O5510" s="139" t="s">
        <v>7861</v>
      </c>
      <c r="P5510" s="139" t="s">
        <v>7525</v>
      </c>
      <c r="Q5510" s="139" t="s">
        <v>7735</v>
      </c>
      <c r="R5510" s="139" t="s">
        <v>7437</v>
      </c>
    </row>
    <row r="5511" spans="1:18" ht="15" customHeight="1">
      <c r="A5511" s="139" t="s">
        <v>55</v>
      </c>
      <c r="B5511" s="280" t="s">
        <v>6</v>
      </c>
      <c r="C5511" s="280" t="s">
        <v>105</v>
      </c>
      <c r="D5511" s="281" t="s">
        <v>8294</v>
      </c>
      <c r="E5511" s="282" t="s">
        <v>8295</v>
      </c>
      <c r="F5511" s="283" t="s">
        <v>8319</v>
      </c>
      <c r="G5511" s="139" t="s">
        <v>7433</v>
      </c>
      <c r="H5511" s="139" t="s">
        <v>7433</v>
      </c>
      <c r="I5511" s="284">
        <v>45937</v>
      </c>
      <c r="J5511" s="139" t="s">
        <v>8460</v>
      </c>
      <c r="K5511" s="139" t="s">
        <v>7465</v>
      </c>
      <c r="L5511" s="284">
        <v>45946</v>
      </c>
      <c r="M5511" s="139" t="s">
        <v>8459</v>
      </c>
      <c r="N5511" s="139" t="s">
        <v>7544</v>
      </c>
      <c r="O5511" s="139" t="s">
        <v>7534</v>
      </c>
      <c r="P5511" s="139" t="s">
        <v>7434</v>
      </c>
      <c r="Q5511" s="139" t="s">
        <v>7734</v>
      </c>
      <c r="R5511" s="139" t="s">
        <v>7437</v>
      </c>
    </row>
    <row r="5512" spans="1:18" ht="15" customHeight="1">
      <c r="A5512" s="139" t="s">
        <v>55</v>
      </c>
      <c r="B5512" s="280" t="s">
        <v>6</v>
      </c>
      <c r="C5512" s="280" t="s">
        <v>105</v>
      </c>
      <c r="D5512" s="281" t="s">
        <v>5498</v>
      </c>
      <c r="E5512" s="282" t="s">
        <v>5499</v>
      </c>
      <c r="F5512" s="283" t="s">
        <v>187</v>
      </c>
      <c r="G5512" s="139" t="s">
        <v>7463</v>
      </c>
      <c r="H5512" s="139" t="s">
        <v>7434</v>
      </c>
      <c r="I5512" s="284">
        <v>45931</v>
      </c>
      <c r="J5512" s="139" t="s">
        <v>8437</v>
      </c>
      <c r="K5512" s="139" t="s">
        <v>7846</v>
      </c>
      <c r="L5512" s="284">
        <v>45946</v>
      </c>
      <c r="M5512" s="139" t="s">
        <v>8459</v>
      </c>
      <c r="N5512" s="139" t="s">
        <v>7452</v>
      </c>
      <c r="O5512" s="139" t="s">
        <v>7453</v>
      </c>
      <c r="P5512" s="139" t="s">
        <v>7449</v>
      </c>
      <c r="Q5512" s="139" t="s">
        <v>7734</v>
      </c>
      <c r="R5512" s="139" t="s">
        <v>7437</v>
      </c>
    </row>
    <row r="5513" spans="1:18" ht="15" customHeight="1">
      <c r="A5513" s="139" t="s">
        <v>55</v>
      </c>
      <c r="B5513" s="280" t="s">
        <v>6</v>
      </c>
      <c r="C5513" s="280" t="s">
        <v>105</v>
      </c>
      <c r="D5513" s="281" t="s">
        <v>7162</v>
      </c>
      <c r="E5513" s="282" t="s">
        <v>7163</v>
      </c>
      <c r="F5513" s="283" t="s">
        <v>163</v>
      </c>
      <c r="G5513" s="139" t="s">
        <v>7433</v>
      </c>
      <c r="H5513" s="139" t="s">
        <v>7434</v>
      </c>
      <c r="I5513" s="284">
        <v>45952</v>
      </c>
      <c r="J5513" s="139" t="s">
        <v>8462</v>
      </c>
      <c r="K5513" s="139" t="s">
        <v>7548</v>
      </c>
      <c r="L5513" s="284">
        <v>45952</v>
      </c>
      <c r="M5513" s="139" t="s">
        <v>8462</v>
      </c>
      <c r="N5513" s="280" t="s">
        <v>7803</v>
      </c>
      <c r="O5513" s="139" t="s">
        <v>7861</v>
      </c>
      <c r="P5513" s="139" t="s">
        <v>7525</v>
      </c>
      <c r="Q5513" s="139" t="s">
        <v>7735</v>
      </c>
      <c r="R5513" s="139" t="s">
        <v>7437</v>
      </c>
    </row>
    <row r="5514" spans="1:18" ht="15" customHeight="1">
      <c r="A5514" s="139" t="s">
        <v>55</v>
      </c>
      <c r="B5514" s="280" t="s">
        <v>6</v>
      </c>
      <c r="C5514" s="280" t="s">
        <v>105</v>
      </c>
      <c r="D5514" s="281" t="s">
        <v>4803</v>
      </c>
      <c r="E5514" s="282" t="s">
        <v>4804</v>
      </c>
      <c r="F5514" s="283" t="s">
        <v>7979</v>
      </c>
      <c r="G5514" s="139" t="s">
        <v>7534</v>
      </c>
      <c r="H5514" s="139" t="s">
        <v>7577</v>
      </c>
      <c r="I5514" s="284">
        <v>45920</v>
      </c>
      <c r="J5514" s="139" t="s">
        <v>8416</v>
      </c>
      <c r="K5514" s="139" t="s">
        <v>7511</v>
      </c>
      <c r="L5514" s="284">
        <v>45950</v>
      </c>
      <c r="M5514" s="139" t="s">
        <v>8462</v>
      </c>
      <c r="N5514" s="139" t="s">
        <v>8477</v>
      </c>
      <c r="O5514" s="139" t="s">
        <v>1365</v>
      </c>
      <c r="P5514" s="139" t="s">
        <v>1365</v>
      </c>
      <c r="Q5514" s="139" t="s">
        <v>7735</v>
      </c>
      <c r="R5514" s="139" t="s">
        <v>7437</v>
      </c>
    </row>
    <row r="5515" spans="1:18" ht="15" customHeight="1">
      <c r="A5515" s="139" t="s">
        <v>55</v>
      </c>
      <c r="B5515" s="280" t="s">
        <v>6</v>
      </c>
      <c r="C5515" s="280" t="s">
        <v>105</v>
      </c>
      <c r="D5515" s="281" t="s">
        <v>1232</v>
      </c>
      <c r="E5515" s="282" t="s">
        <v>1233</v>
      </c>
      <c r="F5515" s="283" t="s">
        <v>8278</v>
      </c>
      <c r="G5515" s="139" t="s">
        <v>7497</v>
      </c>
      <c r="H5515" s="139" t="s">
        <v>1365</v>
      </c>
      <c r="I5515" s="284">
        <v>45824</v>
      </c>
      <c r="J5515" s="139" t="s">
        <v>8300</v>
      </c>
      <c r="K5515" s="139" t="s">
        <v>7773</v>
      </c>
      <c r="L5515" s="284">
        <v>45951</v>
      </c>
      <c r="M5515" s="139" t="s">
        <v>8462</v>
      </c>
      <c r="N5515" s="139" t="s">
        <v>8405</v>
      </c>
      <c r="O5515" s="139" t="s">
        <v>8216</v>
      </c>
      <c r="P5515" s="139" t="s">
        <v>7525</v>
      </c>
      <c r="Q5515" s="139" t="s">
        <v>7734</v>
      </c>
      <c r="R5515" s="139" t="s">
        <v>7446</v>
      </c>
    </row>
    <row r="5516" spans="1:18" ht="15" customHeight="1">
      <c r="A5516" s="139" t="s">
        <v>55</v>
      </c>
      <c r="B5516" s="280" t="s">
        <v>6</v>
      </c>
      <c r="C5516" s="280" t="s">
        <v>105</v>
      </c>
      <c r="D5516" s="281" t="s">
        <v>8467</v>
      </c>
      <c r="E5516" s="282" t="s">
        <v>8468</v>
      </c>
      <c r="F5516" s="308" t="s">
        <v>7531</v>
      </c>
      <c r="G5516" s="308" t="s">
        <v>7531</v>
      </c>
      <c r="H5516" s="308" t="s">
        <v>7531</v>
      </c>
      <c r="I5516" s="284">
        <v>45933</v>
      </c>
      <c r="J5516" s="139" t="s">
        <v>8437</v>
      </c>
      <c r="K5516" s="139" t="s">
        <v>7884</v>
      </c>
      <c r="L5516" s="284">
        <v>45933</v>
      </c>
      <c r="M5516" s="139" t="s">
        <v>8437</v>
      </c>
      <c r="N5516" s="139" t="s">
        <v>8405</v>
      </c>
      <c r="O5516" s="139" t="s">
        <v>8216</v>
      </c>
      <c r="P5516" s="139" t="s">
        <v>7525</v>
      </c>
      <c r="Q5516" s="139" t="s">
        <v>7734</v>
      </c>
      <c r="R5516" s="139"/>
    </row>
    <row r="5517" spans="1:18" ht="15" customHeight="1">
      <c r="A5517" s="139" t="s">
        <v>55</v>
      </c>
      <c r="B5517" s="280" t="s">
        <v>6</v>
      </c>
      <c r="C5517" s="280" t="s">
        <v>105</v>
      </c>
      <c r="D5517" s="281" t="s">
        <v>3416</v>
      </c>
      <c r="E5517" s="282" t="s">
        <v>3417</v>
      </c>
      <c r="F5517" s="283" t="s">
        <v>8090</v>
      </c>
      <c r="G5517" s="139" t="s">
        <v>7497</v>
      </c>
      <c r="H5517" s="139" t="s">
        <v>1365</v>
      </c>
      <c r="I5517" s="284">
        <v>45946</v>
      </c>
      <c r="J5517" s="139" t="s">
        <v>8459</v>
      </c>
      <c r="K5517" s="139" t="s">
        <v>7652</v>
      </c>
      <c r="L5517" s="284">
        <v>45950</v>
      </c>
      <c r="M5517" s="139" t="s">
        <v>8462</v>
      </c>
      <c r="N5517" s="280" t="s">
        <v>7803</v>
      </c>
      <c r="O5517" s="347" t="s">
        <v>7625</v>
      </c>
      <c r="P5517" s="347" t="s">
        <v>7449</v>
      </c>
      <c r="Q5517" s="139" t="s">
        <v>7734</v>
      </c>
      <c r="R5517" s="139" t="s">
        <v>7437</v>
      </c>
    </row>
    <row r="5518" spans="1:18" ht="15" customHeight="1">
      <c r="A5518" s="139" t="s">
        <v>55</v>
      </c>
      <c r="B5518" s="280" t="s">
        <v>6</v>
      </c>
      <c r="C5518" s="280" t="s">
        <v>105</v>
      </c>
      <c r="D5518" s="281" t="s">
        <v>277</v>
      </c>
      <c r="E5518" s="282" t="s">
        <v>278</v>
      </c>
      <c r="F5518" s="283" t="s">
        <v>7544</v>
      </c>
      <c r="G5518" s="139" t="s">
        <v>7534</v>
      </c>
      <c r="H5518" s="139" t="s">
        <v>7434</v>
      </c>
      <c r="I5518" s="284">
        <v>45839</v>
      </c>
      <c r="J5518" s="139" t="s">
        <v>8304</v>
      </c>
      <c r="K5518" s="139" t="s">
        <v>8371</v>
      </c>
      <c r="L5518" s="284">
        <v>45936</v>
      </c>
      <c r="M5518" s="139" t="s">
        <v>8460</v>
      </c>
      <c r="N5518" s="139" t="s">
        <v>7544</v>
      </c>
      <c r="O5518" s="139" t="s">
        <v>7534</v>
      </c>
      <c r="P5518" s="139" t="s">
        <v>7434</v>
      </c>
      <c r="Q5518" s="139" t="s">
        <v>7735</v>
      </c>
      <c r="R5518" s="139" t="s">
        <v>7437</v>
      </c>
    </row>
    <row r="5519" spans="1:18" ht="15" customHeight="1">
      <c r="A5519" s="139" t="s">
        <v>55</v>
      </c>
      <c r="B5519" s="280" t="s">
        <v>6</v>
      </c>
      <c r="C5519" s="280" t="s">
        <v>105</v>
      </c>
      <c r="D5519" s="281" t="s">
        <v>8455</v>
      </c>
      <c r="E5519" s="282" t="s">
        <v>8456</v>
      </c>
      <c r="F5519" s="283" t="s">
        <v>7624</v>
      </c>
      <c r="G5519" s="139" t="s">
        <v>7625</v>
      </c>
      <c r="H5519" s="139" t="s">
        <v>7449</v>
      </c>
      <c r="I5519" s="284">
        <v>45931</v>
      </c>
      <c r="J5519" s="139" t="s">
        <v>8437</v>
      </c>
      <c r="K5519" s="139" t="s">
        <v>7711</v>
      </c>
      <c r="L5519" s="284">
        <v>45951</v>
      </c>
      <c r="M5519" s="139" t="s">
        <v>8462</v>
      </c>
      <c r="N5519" s="139" t="s">
        <v>7624</v>
      </c>
      <c r="O5519" s="139" t="s">
        <v>7625</v>
      </c>
      <c r="P5519" s="139" t="s">
        <v>7449</v>
      </c>
      <c r="Q5519" s="139" t="s">
        <v>7734</v>
      </c>
      <c r="R5519" s="139" t="s">
        <v>7446</v>
      </c>
    </row>
    <row r="5520" spans="1:18" ht="15" customHeight="1">
      <c r="A5520" s="139" t="s">
        <v>55</v>
      </c>
      <c r="B5520" s="280" t="s">
        <v>6</v>
      </c>
      <c r="C5520" s="280" t="s">
        <v>105</v>
      </c>
      <c r="D5520" s="281" t="s">
        <v>6933</v>
      </c>
      <c r="E5520" s="282" t="s">
        <v>6934</v>
      </c>
      <c r="F5520" s="283" t="s">
        <v>7799</v>
      </c>
      <c r="G5520" s="139" t="s">
        <v>7800</v>
      </c>
      <c r="H5520" s="139" t="s">
        <v>7736</v>
      </c>
      <c r="I5520" s="284">
        <v>45945</v>
      </c>
      <c r="J5520" s="139" t="s">
        <v>8459</v>
      </c>
      <c r="K5520" s="139" t="s">
        <v>7814</v>
      </c>
      <c r="L5520" s="284">
        <v>45945</v>
      </c>
      <c r="M5520" s="139" t="s">
        <v>8459</v>
      </c>
      <c r="N5520" s="139" t="s">
        <v>8406</v>
      </c>
      <c r="O5520" s="139" t="s">
        <v>7433</v>
      </c>
      <c r="P5520" s="139" t="s">
        <v>7433</v>
      </c>
      <c r="Q5520" s="139" t="s">
        <v>7734</v>
      </c>
      <c r="R5520" s="139" t="s">
        <v>7446</v>
      </c>
    </row>
    <row r="5521" spans="1:19" ht="15" customHeight="1">
      <c r="A5521" s="139" t="s">
        <v>55</v>
      </c>
      <c r="B5521" s="280" t="s">
        <v>6</v>
      </c>
      <c r="C5521" s="280" t="s">
        <v>105</v>
      </c>
      <c r="D5521" s="281" t="s">
        <v>4464</v>
      </c>
      <c r="E5521" s="282" t="s">
        <v>4465</v>
      </c>
      <c r="F5521" s="283" t="s">
        <v>8436</v>
      </c>
      <c r="G5521" s="139" t="s">
        <v>8216</v>
      </c>
      <c r="H5521" s="139" t="s">
        <v>7525</v>
      </c>
      <c r="I5521" s="284">
        <v>45920</v>
      </c>
      <c r="J5521" s="139" t="s">
        <v>8416</v>
      </c>
      <c r="K5521" s="139" t="s">
        <v>7710</v>
      </c>
      <c r="L5521" s="284">
        <v>45957</v>
      </c>
      <c r="M5521" s="139" t="s">
        <v>8470</v>
      </c>
      <c r="N5521" s="139" t="s">
        <v>7738</v>
      </c>
      <c r="O5521" s="139" t="s">
        <v>7525</v>
      </c>
      <c r="P5521" s="139" t="s">
        <v>7525</v>
      </c>
      <c r="Q5521" s="139" t="s">
        <v>7734</v>
      </c>
      <c r="R5521" s="139" t="s">
        <v>7528</v>
      </c>
    </row>
    <row r="5522" spans="1:19" ht="15" customHeight="1">
      <c r="A5522" s="139" t="s">
        <v>55</v>
      </c>
      <c r="B5522" s="280" t="s">
        <v>6</v>
      </c>
      <c r="C5522" s="280" t="s">
        <v>105</v>
      </c>
      <c r="D5522" s="281" t="s">
        <v>4756</v>
      </c>
      <c r="E5522" s="282" t="s">
        <v>4757</v>
      </c>
      <c r="F5522" s="283" t="s">
        <v>7807</v>
      </c>
      <c r="G5522" s="139" t="s">
        <v>7448</v>
      </c>
      <c r="H5522" s="139" t="s">
        <v>7449</v>
      </c>
      <c r="I5522" s="284">
        <v>45948</v>
      </c>
      <c r="J5522" s="139" t="s">
        <v>8459</v>
      </c>
      <c r="K5522" s="139" t="s">
        <v>8412</v>
      </c>
      <c r="L5522" s="284">
        <v>45951</v>
      </c>
      <c r="M5522" s="139" t="s">
        <v>8462</v>
      </c>
      <c r="N5522" s="377" t="s">
        <v>7679</v>
      </c>
      <c r="O5522" s="139" t="s">
        <v>7737</v>
      </c>
      <c r="P5522" s="139" t="s">
        <v>7449</v>
      </c>
      <c r="Q5522" s="139" t="s">
        <v>7734</v>
      </c>
      <c r="R5522" s="139" t="s">
        <v>7437</v>
      </c>
    </row>
    <row r="5523" spans="1:19" ht="15" customHeight="1">
      <c r="A5523" s="139" t="s">
        <v>55</v>
      </c>
      <c r="B5523" s="280" t="s">
        <v>6</v>
      </c>
      <c r="C5523" s="280" t="s">
        <v>105</v>
      </c>
      <c r="D5523" s="281" t="s">
        <v>7975</v>
      </c>
      <c r="E5523" s="282" t="s">
        <v>7976</v>
      </c>
      <c r="F5523" s="283" t="s">
        <v>8090</v>
      </c>
      <c r="G5523" s="139" t="s">
        <v>7497</v>
      </c>
      <c r="H5523" s="139" t="s">
        <v>1365</v>
      </c>
      <c r="I5523" s="284">
        <v>45916</v>
      </c>
      <c r="J5523" s="139" t="s">
        <v>8416</v>
      </c>
      <c r="K5523" s="139" t="s">
        <v>7547</v>
      </c>
      <c r="L5523" s="284">
        <v>45954</v>
      </c>
      <c r="M5523" s="139" t="s">
        <v>8462</v>
      </c>
      <c r="N5523" s="139" t="s">
        <v>7718</v>
      </c>
      <c r="O5523" s="139" t="s">
        <v>7497</v>
      </c>
      <c r="P5523" s="139" t="s">
        <v>1365</v>
      </c>
      <c r="Q5523" s="139" t="s">
        <v>7734</v>
      </c>
      <c r="R5523" s="139" t="s">
        <v>7437</v>
      </c>
    </row>
    <row r="5524" spans="1:19" s="140" customFormat="1" ht="15" customHeight="1">
      <c r="A5524" s="139" t="s">
        <v>55</v>
      </c>
      <c r="B5524" s="280" t="s">
        <v>6</v>
      </c>
      <c r="C5524" s="280" t="s">
        <v>105</v>
      </c>
      <c r="D5524" s="281" t="s">
        <v>262</v>
      </c>
      <c r="E5524" s="282" t="s">
        <v>263</v>
      </c>
      <c r="F5524" s="283" t="s">
        <v>8436</v>
      </c>
      <c r="G5524" s="139" t="s">
        <v>8216</v>
      </c>
      <c r="H5524" s="139" t="s">
        <v>7525</v>
      </c>
      <c r="I5524" s="284">
        <v>45930</v>
      </c>
      <c r="J5524" s="139" t="s">
        <v>8437</v>
      </c>
      <c r="K5524" s="139" t="s">
        <v>7930</v>
      </c>
      <c r="L5524" s="284">
        <v>45954</v>
      </c>
      <c r="M5524" s="139" t="s">
        <v>8462</v>
      </c>
      <c r="N5524" s="139" t="s">
        <v>7718</v>
      </c>
      <c r="O5524" s="139" t="s">
        <v>7497</v>
      </c>
      <c r="P5524" s="139" t="s">
        <v>1365</v>
      </c>
      <c r="Q5524" s="139" t="s">
        <v>7734</v>
      </c>
      <c r="R5524" s="139" t="s">
        <v>7437</v>
      </c>
      <c r="S5524" s="155"/>
    </row>
    <row r="5525" spans="1:19" ht="15" customHeight="1">
      <c r="A5525" s="139" t="s">
        <v>55</v>
      </c>
      <c r="B5525" s="280" t="s">
        <v>6</v>
      </c>
      <c r="C5525" s="280" t="s">
        <v>143</v>
      </c>
      <c r="D5525" s="281" t="s">
        <v>4519</v>
      </c>
      <c r="E5525" s="282" t="s">
        <v>4520</v>
      </c>
      <c r="F5525" s="283" t="s">
        <v>187</v>
      </c>
      <c r="G5525" s="139" t="s">
        <v>7463</v>
      </c>
      <c r="H5525" s="139" t="s">
        <v>7434</v>
      </c>
      <c r="I5525" s="284">
        <v>45946</v>
      </c>
      <c r="J5525" s="139" t="s">
        <v>8471</v>
      </c>
      <c r="K5525" s="139" t="s">
        <v>7527</v>
      </c>
      <c r="L5525" s="284">
        <v>45946</v>
      </c>
      <c r="M5525" s="139" t="s">
        <v>8471</v>
      </c>
      <c r="N5525" s="139" t="s">
        <v>7799</v>
      </c>
      <c r="O5525" s="139" t="s">
        <v>7800</v>
      </c>
      <c r="P5525" s="139" t="s">
        <v>7736</v>
      </c>
      <c r="Q5525" s="139" t="s">
        <v>7734</v>
      </c>
      <c r="R5525" s="139"/>
    </row>
    <row r="5526" spans="1:19" ht="15" customHeight="1">
      <c r="A5526" s="139" t="s">
        <v>55</v>
      </c>
      <c r="B5526" s="280" t="s">
        <v>6</v>
      </c>
      <c r="C5526" s="280" t="s">
        <v>105</v>
      </c>
      <c r="D5526" s="281" t="s">
        <v>6847</v>
      </c>
      <c r="E5526" s="282" t="s">
        <v>6848</v>
      </c>
      <c r="F5526" s="283" t="s">
        <v>8090</v>
      </c>
      <c r="G5526" s="139" t="s">
        <v>7497</v>
      </c>
      <c r="H5526" s="139" t="s">
        <v>1365</v>
      </c>
      <c r="I5526" s="284">
        <v>45946</v>
      </c>
      <c r="J5526" s="139" t="s">
        <v>8459</v>
      </c>
      <c r="K5526" s="139" t="s">
        <v>7652</v>
      </c>
      <c r="L5526" s="284">
        <v>45954</v>
      </c>
      <c r="M5526" s="139" t="s">
        <v>8462</v>
      </c>
      <c r="N5526" s="139" t="s">
        <v>8478</v>
      </c>
      <c r="O5526" s="139" t="s">
        <v>8237</v>
      </c>
      <c r="P5526" s="139" t="s">
        <v>8237</v>
      </c>
      <c r="Q5526" s="139" t="s">
        <v>7734</v>
      </c>
      <c r="R5526" s="139" t="s">
        <v>7437</v>
      </c>
    </row>
    <row r="5527" spans="1:19" ht="15" customHeight="1">
      <c r="A5527" s="139" t="s">
        <v>55</v>
      </c>
      <c r="B5527" s="280" t="s">
        <v>6</v>
      </c>
      <c r="C5527" s="280" t="s">
        <v>105</v>
      </c>
      <c r="D5527" s="281" t="s">
        <v>6877</v>
      </c>
      <c r="E5527" s="282" t="s">
        <v>6878</v>
      </c>
      <c r="F5527" s="283" t="s">
        <v>8204</v>
      </c>
      <c r="G5527" s="139" t="s">
        <v>7497</v>
      </c>
      <c r="H5527" s="139" t="s">
        <v>1365</v>
      </c>
      <c r="I5527" s="284">
        <v>45901</v>
      </c>
      <c r="J5527" s="139" t="s">
        <v>8414</v>
      </c>
      <c r="K5527" s="139" t="s">
        <v>7511</v>
      </c>
      <c r="L5527" s="284">
        <v>45954</v>
      </c>
      <c r="M5527" s="139" t="s">
        <v>8462</v>
      </c>
      <c r="N5527" s="139" t="s">
        <v>8479</v>
      </c>
      <c r="O5527" s="139" t="s">
        <v>8216</v>
      </c>
      <c r="P5527" s="139" t="s">
        <v>7525</v>
      </c>
      <c r="Q5527" s="139" t="s">
        <v>7734</v>
      </c>
      <c r="R5527" s="139" t="s">
        <v>7437</v>
      </c>
    </row>
    <row r="5528" spans="1:19" ht="15" customHeight="1">
      <c r="A5528" s="139" t="s">
        <v>55</v>
      </c>
      <c r="B5528" s="280" t="s">
        <v>6</v>
      </c>
      <c r="C5528" s="280" t="s">
        <v>105</v>
      </c>
      <c r="D5528" s="281" t="s">
        <v>2689</v>
      </c>
      <c r="E5528" s="282" t="s">
        <v>2690</v>
      </c>
      <c r="F5528" s="283" t="s">
        <v>7492</v>
      </c>
      <c r="G5528" s="139" t="s">
        <v>7492</v>
      </c>
      <c r="H5528" s="139" t="s">
        <v>7492</v>
      </c>
      <c r="I5528" s="284">
        <v>45936</v>
      </c>
      <c r="J5528" s="139" t="s">
        <v>8460</v>
      </c>
      <c r="K5528" s="139" t="s">
        <v>7808</v>
      </c>
      <c r="L5528" s="284">
        <v>45957</v>
      </c>
      <c r="M5528" s="139" t="s">
        <v>8470</v>
      </c>
      <c r="N5528" s="139" t="s">
        <v>7661</v>
      </c>
      <c r="O5528" s="139" t="s">
        <v>7534</v>
      </c>
      <c r="P5528" s="139" t="s">
        <v>7736</v>
      </c>
      <c r="Q5528" s="139" t="s">
        <v>7734</v>
      </c>
      <c r="R5528" s="139" t="s">
        <v>7446</v>
      </c>
    </row>
    <row r="5529" spans="1:19" ht="15" customHeight="1">
      <c r="A5529" s="139" t="s">
        <v>55</v>
      </c>
      <c r="B5529" s="280" t="s">
        <v>6</v>
      </c>
      <c r="C5529" s="280" t="s">
        <v>105</v>
      </c>
      <c r="D5529" s="281" t="s">
        <v>7098</v>
      </c>
      <c r="E5529" s="282" t="s">
        <v>7099</v>
      </c>
      <c r="F5529" s="283" t="s">
        <v>7894</v>
      </c>
      <c r="G5529" s="139" t="s">
        <v>7861</v>
      </c>
      <c r="H5529" s="139" t="s">
        <v>7525</v>
      </c>
      <c r="I5529" s="284">
        <v>45919</v>
      </c>
      <c r="J5529" s="139" t="s">
        <v>8416</v>
      </c>
      <c r="K5529" s="139" t="s">
        <v>7548</v>
      </c>
      <c r="L5529" s="284">
        <v>45958</v>
      </c>
      <c r="M5529" s="139" t="s">
        <v>8470</v>
      </c>
      <c r="N5529" s="139" t="s">
        <v>7750</v>
      </c>
      <c r="O5529" s="139" t="s">
        <v>7525</v>
      </c>
      <c r="P5529" s="139" t="s">
        <v>7525</v>
      </c>
      <c r="Q5529" s="139" t="s">
        <v>7734</v>
      </c>
      <c r="R5529" s="139" t="s">
        <v>7437</v>
      </c>
    </row>
    <row r="5530" spans="1:19" ht="15" customHeight="1">
      <c r="A5530" s="139" t="s">
        <v>55</v>
      </c>
      <c r="B5530" s="280" t="s">
        <v>6</v>
      </c>
      <c r="C5530" s="280" t="s">
        <v>105</v>
      </c>
      <c r="D5530" s="281" t="s">
        <v>5959</v>
      </c>
      <c r="E5530" s="282" t="s">
        <v>5960</v>
      </c>
      <c r="F5530" s="283" t="s">
        <v>7544</v>
      </c>
      <c r="G5530" s="139" t="s">
        <v>7534</v>
      </c>
      <c r="H5530" s="139" t="s">
        <v>7434</v>
      </c>
      <c r="I5530" s="284">
        <v>45919</v>
      </c>
      <c r="J5530" s="139" t="s">
        <v>8416</v>
      </c>
      <c r="K5530" s="139" t="s">
        <v>8006</v>
      </c>
      <c r="L5530" s="284">
        <v>45959</v>
      </c>
      <c r="M5530" s="139" t="s">
        <v>8470</v>
      </c>
      <c r="N5530" s="139" t="s">
        <v>7799</v>
      </c>
      <c r="O5530" s="139" t="s">
        <v>7800</v>
      </c>
      <c r="P5530" s="139" t="s">
        <v>7736</v>
      </c>
      <c r="Q5530" s="139" t="s">
        <v>7734</v>
      </c>
      <c r="R5530" s="139" t="s">
        <v>7437</v>
      </c>
    </row>
    <row r="5531" spans="1:19" ht="15" customHeight="1">
      <c r="A5531" s="139" t="s">
        <v>55</v>
      </c>
      <c r="B5531" s="280" t="s">
        <v>6</v>
      </c>
      <c r="C5531" s="280" t="s">
        <v>105</v>
      </c>
      <c r="D5531" s="281" t="s">
        <v>8142</v>
      </c>
      <c r="E5531" s="282" t="s">
        <v>8143</v>
      </c>
      <c r="F5531" s="283" t="s">
        <v>7979</v>
      </c>
      <c r="G5531" s="139" t="s">
        <v>7534</v>
      </c>
      <c r="H5531" s="139" t="s">
        <v>7577</v>
      </c>
      <c r="I5531" s="284">
        <v>45931</v>
      </c>
      <c r="J5531" s="139" t="s">
        <v>8437</v>
      </c>
      <c r="K5531" s="139" t="s">
        <v>7675</v>
      </c>
      <c r="L5531" s="284">
        <v>45931</v>
      </c>
      <c r="M5531" s="139" t="s">
        <v>8437</v>
      </c>
      <c r="N5531" s="139" t="s">
        <v>7979</v>
      </c>
      <c r="O5531" s="139" t="s">
        <v>7534</v>
      </c>
      <c r="P5531" s="139" t="s">
        <v>7577</v>
      </c>
      <c r="Q5531" s="139" t="s">
        <v>7734</v>
      </c>
      <c r="R5531" s="139" t="s">
        <v>7437</v>
      </c>
    </row>
    <row r="5532" spans="1:19" ht="15" customHeight="1">
      <c r="A5532" s="139" t="s">
        <v>55</v>
      </c>
      <c r="B5532" s="280" t="s">
        <v>6</v>
      </c>
      <c r="C5532" s="280" t="s">
        <v>105</v>
      </c>
      <c r="D5532" s="281" t="s">
        <v>680</v>
      </c>
      <c r="E5532" s="282" t="s">
        <v>681</v>
      </c>
      <c r="F5532" s="283" t="s">
        <v>8368</v>
      </c>
      <c r="G5532" s="139" t="s">
        <v>1365</v>
      </c>
      <c r="H5532" s="139" t="s">
        <v>1365</v>
      </c>
      <c r="I5532" s="284">
        <v>45937</v>
      </c>
      <c r="J5532" s="139" t="s">
        <v>8460</v>
      </c>
      <c r="K5532" s="139" t="s">
        <v>7675</v>
      </c>
      <c r="L5532" s="284">
        <v>45937</v>
      </c>
      <c r="M5532" s="139" t="s">
        <v>8460</v>
      </c>
      <c r="N5532" s="139" t="s">
        <v>8480</v>
      </c>
      <c r="O5532" s="139" t="s">
        <v>1365</v>
      </c>
      <c r="P5532" s="139" t="s">
        <v>1365</v>
      </c>
      <c r="Q5532" s="139" t="s">
        <v>7734</v>
      </c>
      <c r="R5532" s="139" t="s">
        <v>7437</v>
      </c>
    </row>
    <row r="5533" spans="1:19" ht="15" customHeight="1">
      <c r="A5533" s="139" t="s">
        <v>55</v>
      </c>
      <c r="B5533" s="280" t="s">
        <v>6</v>
      </c>
      <c r="C5533" s="280" t="s">
        <v>105</v>
      </c>
      <c r="D5533" s="281" t="s">
        <v>8472</v>
      </c>
      <c r="E5533" s="282" t="s">
        <v>8116</v>
      </c>
      <c r="F5533" s="283" t="s">
        <v>8320</v>
      </c>
      <c r="G5533" s="139" t="s">
        <v>1365</v>
      </c>
      <c r="H5533" s="139" t="s">
        <v>1365</v>
      </c>
      <c r="I5533" s="284">
        <v>45940</v>
      </c>
      <c r="J5533" s="139" t="s">
        <v>8460</v>
      </c>
      <c r="K5533" s="139" t="s">
        <v>7675</v>
      </c>
      <c r="L5533" s="284">
        <v>45940</v>
      </c>
      <c r="M5533" s="139" t="s">
        <v>8460</v>
      </c>
      <c r="N5533" s="139" t="s">
        <v>8479</v>
      </c>
      <c r="O5533" s="139" t="s">
        <v>8216</v>
      </c>
      <c r="P5533" s="139" t="s">
        <v>7525</v>
      </c>
      <c r="Q5533" s="139" t="s">
        <v>7734</v>
      </c>
      <c r="R5533" s="139" t="s">
        <v>7446</v>
      </c>
    </row>
    <row r="5534" spans="1:19" ht="15" customHeight="1">
      <c r="A5534" s="139" t="s">
        <v>55</v>
      </c>
      <c r="B5534" s="280" t="s">
        <v>6</v>
      </c>
      <c r="C5534" s="280" t="s">
        <v>105</v>
      </c>
      <c r="D5534" s="281" t="s">
        <v>6223</v>
      </c>
      <c r="E5534" s="282" t="s">
        <v>6224</v>
      </c>
      <c r="F5534" s="283" t="s">
        <v>7544</v>
      </c>
      <c r="G5534" s="139" t="s">
        <v>7534</v>
      </c>
      <c r="H5534" s="139" t="s">
        <v>7434</v>
      </c>
      <c r="I5534" s="284">
        <v>45957</v>
      </c>
      <c r="J5534" s="139" t="s">
        <v>8470</v>
      </c>
      <c r="K5534" s="139" t="s">
        <v>7507</v>
      </c>
      <c r="L5534" s="284">
        <v>45960</v>
      </c>
      <c r="M5534" s="139" t="s">
        <v>8470</v>
      </c>
      <c r="N5534" s="139" t="s">
        <v>7529</v>
      </c>
      <c r="O5534" s="139" t="s">
        <v>7448</v>
      </c>
      <c r="P5534" s="139" t="s">
        <v>7449</v>
      </c>
      <c r="Q5534" s="139" t="s">
        <v>7734</v>
      </c>
      <c r="R5534" s="139" t="s">
        <v>7446</v>
      </c>
    </row>
    <row r="5535" spans="1:19" ht="15" customHeight="1">
      <c r="A5535" s="139" t="s">
        <v>55</v>
      </c>
      <c r="B5535" s="280" t="s">
        <v>6</v>
      </c>
      <c r="C5535" s="280" t="s">
        <v>105</v>
      </c>
      <c r="D5535" s="281" t="s">
        <v>1473</v>
      </c>
      <c r="E5535" s="282" t="s">
        <v>1474</v>
      </c>
      <c r="F5535" s="283" t="s">
        <v>551</v>
      </c>
      <c r="G5535" s="139" t="s">
        <v>7448</v>
      </c>
      <c r="H5535" s="139" t="s">
        <v>7449</v>
      </c>
      <c r="I5535" s="284">
        <v>45960</v>
      </c>
      <c r="J5535" s="139" t="s">
        <v>8470</v>
      </c>
      <c r="K5535" s="139" t="s">
        <v>7459</v>
      </c>
      <c r="L5535" s="284">
        <v>45960</v>
      </c>
      <c r="M5535" s="139" t="s">
        <v>8470</v>
      </c>
      <c r="N5535" s="139" t="s">
        <v>7529</v>
      </c>
      <c r="O5535" s="139" t="s">
        <v>7448</v>
      </c>
      <c r="P5535" s="139" t="s">
        <v>7449</v>
      </c>
      <c r="Q5535" s="139" t="s">
        <v>7734</v>
      </c>
      <c r="R5535" s="139" t="s">
        <v>7446</v>
      </c>
    </row>
    <row r="5536" spans="1:19" ht="15" customHeight="1">
      <c r="A5536" s="139" t="s">
        <v>55</v>
      </c>
      <c r="B5536" s="280" t="s">
        <v>6</v>
      </c>
      <c r="C5536" s="280" t="s">
        <v>105</v>
      </c>
      <c r="D5536" s="281" t="s">
        <v>4578</v>
      </c>
      <c r="E5536" s="282" t="s">
        <v>4579</v>
      </c>
      <c r="F5536" s="283" t="s">
        <v>7578</v>
      </c>
      <c r="G5536" s="139" t="s">
        <v>7502</v>
      </c>
      <c r="H5536" s="139" t="s">
        <v>7434</v>
      </c>
      <c r="I5536" s="284">
        <v>45890</v>
      </c>
      <c r="J5536" s="139" t="s">
        <v>8388</v>
      </c>
      <c r="K5536" s="139" t="s">
        <v>7675</v>
      </c>
      <c r="L5536" s="284">
        <v>45960</v>
      </c>
      <c r="M5536" s="139" t="s">
        <v>8470</v>
      </c>
      <c r="N5536" s="139" t="s">
        <v>7529</v>
      </c>
      <c r="O5536" s="139" t="s">
        <v>7448</v>
      </c>
      <c r="P5536" s="139" t="s">
        <v>7449</v>
      </c>
      <c r="Q5536" s="139" t="s">
        <v>7734</v>
      </c>
      <c r="R5536" s="139" t="s">
        <v>7437</v>
      </c>
    </row>
    <row r="5537" spans="1:18" ht="15" customHeight="1">
      <c r="A5537" s="139" t="s">
        <v>55</v>
      </c>
      <c r="B5537" s="280" t="s">
        <v>6</v>
      </c>
      <c r="C5537" s="280" t="s">
        <v>105</v>
      </c>
      <c r="D5537" s="281" t="s">
        <v>6952</v>
      </c>
      <c r="E5537" s="282" t="s">
        <v>6953</v>
      </c>
      <c r="F5537" s="283" t="s">
        <v>7799</v>
      </c>
      <c r="G5537" s="139" t="s">
        <v>7800</v>
      </c>
      <c r="H5537" s="139" t="s">
        <v>7736</v>
      </c>
      <c r="I5537" s="284">
        <v>45931</v>
      </c>
      <c r="J5537" s="139" t="s">
        <v>8437</v>
      </c>
      <c r="K5537" s="139" t="s">
        <v>7694</v>
      </c>
      <c r="L5537" s="284">
        <v>45960</v>
      </c>
      <c r="M5537" s="139" t="s">
        <v>8470</v>
      </c>
      <c r="N5537" s="139" t="s">
        <v>7529</v>
      </c>
      <c r="O5537" s="139" t="s">
        <v>7448</v>
      </c>
      <c r="P5537" s="139" t="s">
        <v>7449</v>
      </c>
      <c r="Q5537" s="139" t="s">
        <v>7734</v>
      </c>
      <c r="R5537" s="139" t="s">
        <v>7446</v>
      </c>
    </row>
    <row r="5538" spans="1:18" ht="15" customHeight="1">
      <c r="A5538" s="139" t="s">
        <v>55</v>
      </c>
      <c r="B5538" s="280" t="s">
        <v>6</v>
      </c>
      <c r="C5538" s="280" t="s">
        <v>105</v>
      </c>
      <c r="D5538" s="281" t="s">
        <v>6463</v>
      </c>
      <c r="E5538" s="282" t="s">
        <v>6464</v>
      </c>
      <c r="F5538" s="283" t="s">
        <v>7544</v>
      </c>
      <c r="G5538" s="139" t="s">
        <v>7534</v>
      </c>
      <c r="H5538" s="139" t="s">
        <v>7434</v>
      </c>
      <c r="I5538" s="284">
        <v>45931</v>
      </c>
      <c r="J5538" s="139" t="s">
        <v>8437</v>
      </c>
      <c r="K5538" s="139" t="s">
        <v>7548</v>
      </c>
      <c r="L5538" s="284">
        <v>45960</v>
      </c>
      <c r="M5538" s="139" t="s">
        <v>8470</v>
      </c>
      <c r="N5538" s="139" t="s">
        <v>7718</v>
      </c>
      <c r="O5538" s="139" t="s">
        <v>7497</v>
      </c>
      <c r="P5538" s="139" t="s">
        <v>1365</v>
      </c>
      <c r="Q5538" s="139" t="s">
        <v>7734</v>
      </c>
      <c r="R5538" s="139" t="s">
        <v>7437</v>
      </c>
    </row>
    <row r="5539" spans="1:18" ht="15" customHeight="1">
      <c r="A5539" s="139" t="s">
        <v>55</v>
      </c>
      <c r="B5539" s="280" t="s">
        <v>6</v>
      </c>
      <c r="C5539" s="280" t="s">
        <v>105</v>
      </c>
      <c r="D5539" s="281" t="s">
        <v>8451</v>
      </c>
      <c r="E5539" s="282" t="s">
        <v>8452</v>
      </c>
      <c r="F5539" s="283" t="s">
        <v>8450</v>
      </c>
      <c r="G5539" s="139" t="s">
        <v>7497</v>
      </c>
      <c r="H5539" s="139" t="s">
        <v>1365</v>
      </c>
      <c r="I5539" s="284">
        <v>45934</v>
      </c>
      <c r="J5539" s="139" t="s">
        <v>8437</v>
      </c>
      <c r="K5539" s="139" t="s">
        <v>7465</v>
      </c>
      <c r="L5539" s="284">
        <v>45961</v>
      </c>
      <c r="M5539" s="139" t="s">
        <v>8470</v>
      </c>
      <c r="N5539" s="139" t="s">
        <v>7544</v>
      </c>
      <c r="O5539" s="139" t="s">
        <v>7534</v>
      </c>
      <c r="P5539" s="139" t="s">
        <v>7434</v>
      </c>
      <c r="Q5539" s="139" t="s">
        <v>7734</v>
      </c>
      <c r="R5539" s="139" t="s">
        <v>7437</v>
      </c>
    </row>
    <row r="5540" spans="1:18" ht="15" customHeight="1">
      <c r="A5540" s="139" t="s">
        <v>55</v>
      </c>
      <c r="B5540" s="280" t="s">
        <v>6</v>
      </c>
      <c r="C5540" s="280" t="s">
        <v>105</v>
      </c>
      <c r="D5540" s="281" t="s">
        <v>5140</v>
      </c>
      <c r="E5540" s="282" t="s">
        <v>5141</v>
      </c>
      <c r="F5540" s="283" t="s">
        <v>7739</v>
      </c>
      <c r="G5540" s="139" t="s">
        <v>7896</v>
      </c>
      <c r="H5540" s="139" t="s">
        <v>7525</v>
      </c>
      <c r="I5540" s="284">
        <v>45895</v>
      </c>
      <c r="J5540" s="139" t="s">
        <v>7987</v>
      </c>
      <c r="K5540" s="139" t="s">
        <v>8413</v>
      </c>
      <c r="L5540" s="284">
        <v>45961</v>
      </c>
      <c r="M5540" s="139" t="s">
        <v>8470</v>
      </c>
      <c r="N5540" s="139" t="s">
        <v>7529</v>
      </c>
      <c r="O5540" s="139" t="s">
        <v>7448</v>
      </c>
      <c r="P5540" s="139" t="s">
        <v>7449</v>
      </c>
      <c r="Q5540" s="139" t="s">
        <v>7734</v>
      </c>
      <c r="R5540" s="139" t="s">
        <v>7437</v>
      </c>
    </row>
    <row r="5541" spans="1:18" ht="15" customHeight="1">
      <c r="A5541" s="139" t="s">
        <v>55</v>
      </c>
      <c r="B5541" s="280" t="s">
        <v>6</v>
      </c>
      <c r="C5541" s="280" t="s">
        <v>105</v>
      </c>
      <c r="D5541" s="281" t="s">
        <v>2126</v>
      </c>
      <c r="E5541" s="282" t="s">
        <v>2127</v>
      </c>
      <c r="F5541" s="283" t="s">
        <v>187</v>
      </c>
      <c r="G5541" s="139" t="s">
        <v>7463</v>
      </c>
      <c r="H5541" s="139" t="s">
        <v>7434</v>
      </c>
      <c r="I5541" s="284">
        <v>45931</v>
      </c>
      <c r="J5541" s="139" t="s">
        <v>8437</v>
      </c>
      <c r="K5541" s="139" t="s">
        <v>7465</v>
      </c>
      <c r="L5541" s="284">
        <v>45961</v>
      </c>
      <c r="M5541" s="139" t="s">
        <v>8470</v>
      </c>
      <c r="N5541" s="139" t="s">
        <v>7529</v>
      </c>
      <c r="O5541" s="139" t="s">
        <v>7448</v>
      </c>
      <c r="P5541" s="139" t="s">
        <v>7449</v>
      </c>
      <c r="Q5541" s="139" t="s">
        <v>7734</v>
      </c>
      <c r="R5541" s="139" t="s">
        <v>7437</v>
      </c>
    </row>
    <row r="5542" spans="1:18" ht="15" customHeight="1">
      <c r="A5542" s="139" t="s">
        <v>55</v>
      </c>
      <c r="B5542" s="280" t="s">
        <v>6</v>
      </c>
      <c r="C5542" s="280" t="s">
        <v>105</v>
      </c>
      <c r="D5542" s="281" t="s">
        <v>4054</v>
      </c>
      <c r="E5542" s="282" t="s">
        <v>4055</v>
      </c>
      <c r="F5542" s="283" t="s">
        <v>8024</v>
      </c>
      <c r="G5542" s="139" t="s">
        <v>7534</v>
      </c>
      <c r="H5542" s="139" t="s">
        <v>7577</v>
      </c>
      <c r="I5542" s="284">
        <v>45931</v>
      </c>
      <c r="J5542" s="139" t="s">
        <v>8437</v>
      </c>
      <c r="K5542" s="139" t="s">
        <v>7814</v>
      </c>
      <c r="L5542" s="284">
        <v>45961</v>
      </c>
      <c r="M5542" s="139" t="s">
        <v>8470</v>
      </c>
      <c r="N5542" s="139" t="s">
        <v>8443</v>
      </c>
      <c r="O5542" s="139" t="s">
        <v>8431</v>
      </c>
      <c r="P5542" s="139" t="s">
        <v>7525</v>
      </c>
      <c r="Q5542" s="139" t="s">
        <v>7734</v>
      </c>
      <c r="R5542" s="139" t="s">
        <v>7446</v>
      </c>
    </row>
    <row r="5543" spans="1:18" ht="15" customHeight="1">
      <c r="A5543" s="139" t="s">
        <v>55</v>
      </c>
      <c r="B5543" s="280" t="s">
        <v>6</v>
      </c>
      <c r="C5543" s="280" t="s">
        <v>352</v>
      </c>
      <c r="D5543" s="281" t="s">
        <v>4525</v>
      </c>
      <c r="E5543" s="282" t="s">
        <v>4526</v>
      </c>
      <c r="F5543" s="283" t="s">
        <v>8447</v>
      </c>
      <c r="G5543" s="139" t="s">
        <v>7433</v>
      </c>
      <c r="H5543" s="139" t="s">
        <v>7433</v>
      </c>
      <c r="I5543" s="284">
        <v>45887</v>
      </c>
      <c r="J5543" s="139" t="s">
        <v>7989</v>
      </c>
      <c r="K5543" s="139" t="s">
        <v>7710</v>
      </c>
      <c r="L5543" s="284">
        <v>45931</v>
      </c>
      <c r="M5543" s="139" t="s">
        <v>8437</v>
      </c>
      <c r="N5543" s="139" t="s">
        <v>8481</v>
      </c>
      <c r="O5543" s="139" t="s">
        <v>1365</v>
      </c>
      <c r="P5543" s="139" t="s">
        <v>1365</v>
      </c>
      <c r="Q5543" s="139" t="s">
        <v>7735</v>
      </c>
      <c r="R5543" s="139" t="s">
        <v>7528</v>
      </c>
    </row>
    <row r="5544" spans="1:18" ht="15" customHeight="1">
      <c r="A5544" s="139" t="s">
        <v>55</v>
      </c>
      <c r="B5544" s="280" t="s">
        <v>6</v>
      </c>
      <c r="C5544" s="280" t="s">
        <v>105</v>
      </c>
      <c r="D5544" s="281" t="s">
        <v>2975</v>
      </c>
      <c r="E5544" s="282" t="s">
        <v>2976</v>
      </c>
      <c r="F5544" s="283" t="s">
        <v>8088</v>
      </c>
      <c r="G5544" s="139" t="s">
        <v>7497</v>
      </c>
      <c r="H5544" s="139" t="s">
        <v>1365</v>
      </c>
      <c r="I5544" s="284">
        <v>45901</v>
      </c>
      <c r="J5544" s="139" t="s">
        <v>8414</v>
      </c>
      <c r="K5544" s="139" t="s">
        <v>7711</v>
      </c>
      <c r="L5544" s="284">
        <v>45931</v>
      </c>
      <c r="M5544" s="139" t="s">
        <v>8437</v>
      </c>
      <c r="N5544" s="139" t="s">
        <v>8477</v>
      </c>
      <c r="O5544" s="139" t="s">
        <v>1365</v>
      </c>
      <c r="P5544" s="139" t="s">
        <v>1365</v>
      </c>
      <c r="Q5544" s="139" t="s">
        <v>7735</v>
      </c>
      <c r="R5544" s="139" t="s">
        <v>7446</v>
      </c>
    </row>
    <row r="5545" spans="1:18" ht="15" customHeight="1">
      <c r="A5545" s="139" t="s">
        <v>55</v>
      </c>
      <c r="B5545" s="280" t="s">
        <v>6</v>
      </c>
      <c r="C5545" s="280" t="s">
        <v>352</v>
      </c>
      <c r="D5545" s="281" t="s">
        <v>7406</v>
      </c>
      <c r="E5545" s="282" t="s">
        <v>7407</v>
      </c>
      <c r="F5545" s="283" t="s">
        <v>8370</v>
      </c>
      <c r="G5545" s="139" t="s">
        <v>1365</v>
      </c>
      <c r="H5545" s="139" t="s">
        <v>1365</v>
      </c>
      <c r="I5545" s="284">
        <v>45901</v>
      </c>
      <c r="J5545" s="139" t="s">
        <v>8414</v>
      </c>
      <c r="K5545" s="139" t="s">
        <v>7710</v>
      </c>
      <c r="L5545" s="284">
        <v>45931</v>
      </c>
      <c r="M5545" s="139" t="s">
        <v>8437</v>
      </c>
      <c r="N5545" s="139" t="s">
        <v>8481</v>
      </c>
      <c r="O5545" s="139" t="s">
        <v>1365</v>
      </c>
      <c r="P5545" s="139" t="s">
        <v>1365</v>
      </c>
      <c r="Q5545" s="139" t="s">
        <v>7735</v>
      </c>
      <c r="R5545" s="139" t="s">
        <v>7528</v>
      </c>
    </row>
    <row r="5546" spans="1:18" ht="15" customHeight="1">
      <c r="A5546" s="139" t="s">
        <v>55</v>
      </c>
      <c r="B5546" s="280" t="s">
        <v>6</v>
      </c>
      <c r="C5546" s="280" t="s">
        <v>352</v>
      </c>
      <c r="D5546" s="281" t="s">
        <v>3437</v>
      </c>
      <c r="E5546" s="282" t="s">
        <v>3438</v>
      </c>
      <c r="F5546" s="283" t="s">
        <v>8432</v>
      </c>
      <c r="G5546" s="139" t="s">
        <v>8181</v>
      </c>
      <c r="H5546" s="139" t="s">
        <v>7525</v>
      </c>
      <c r="I5546" s="284">
        <v>45916</v>
      </c>
      <c r="J5546" s="139" t="s">
        <v>8416</v>
      </c>
      <c r="K5546" s="139" t="s">
        <v>7798</v>
      </c>
      <c r="L5546" s="284">
        <v>45931</v>
      </c>
      <c r="M5546" s="139" t="s">
        <v>8437</v>
      </c>
      <c r="N5546" s="139" t="s">
        <v>8481</v>
      </c>
      <c r="O5546" s="139" t="s">
        <v>1365</v>
      </c>
      <c r="P5546" s="139" t="s">
        <v>1365</v>
      </c>
      <c r="Q5546" s="139" t="s">
        <v>7735</v>
      </c>
      <c r="R5546" s="139" t="s">
        <v>7528</v>
      </c>
    </row>
    <row r="5547" spans="1:18" ht="15" customHeight="1">
      <c r="A5547" s="139" t="s">
        <v>55</v>
      </c>
      <c r="B5547" s="280" t="s">
        <v>6</v>
      </c>
      <c r="C5547" s="280" t="s">
        <v>352</v>
      </c>
      <c r="D5547" s="281" t="s">
        <v>769</v>
      </c>
      <c r="E5547" s="282" t="s">
        <v>770</v>
      </c>
      <c r="F5547" s="283" t="s">
        <v>8430</v>
      </c>
      <c r="G5547" s="139" t="s">
        <v>8431</v>
      </c>
      <c r="H5547" s="139" t="s">
        <v>7525</v>
      </c>
      <c r="I5547" s="284">
        <v>45938</v>
      </c>
      <c r="J5547" s="139" t="s">
        <v>8460</v>
      </c>
      <c r="K5547" s="139" t="s">
        <v>7710</v>
      </c>
      <c r="L5547" s="284">
        <v>45938</v>
      </c>
      <c r="M5547" s="139" t="s">
        <v>8460</v>
      </c>
      <c r="N5547" s="139" t="s">
        <v>8481</v>
      </c>
      <c r="O5547" s="139" t="s">
        <v>1365</v>
      </c>
      <c r="P5547" s="139" t="s">
        <v>1365</v>
      </c>
      <c r="Q5547" s="139" t="s">
        <v>7735</v>
      </c>
      <c r="R5547" s="139" t="s">
        <v>7528</v>
      </c>
    </row>
    <row r="5548" spans="1:18" ht="15" customHeight="1">
      <c r="A5548" s="139" t="s">
        <v>55</v>
      </c>
      <c r="B5548" s="280" t="s">
        <v>6</v>
      </c>
      <c r="C5548" s="280" t="s">
        <v>105</v>
      </c>
      <c r="D5548" s="281" t="s">
        <v>1664</v>
      </c>
      <c r="E5548" s="282" t="s">
        <v>1665</v>
      </c>
      <c r="F5548" s="283" t="s">
        <v>187</v>
      </c>
      <c r="G5548" s="139" t="s">
        <v>7463</v>
      </c>
      <c r="H5548" s="139" t="s">
        <v>7434</v>
      </c>
      <c r="I5548" s="284">
        <v>45931</v>
      </c>
      <c r="J5548" s="139" t="s">
        <v>8437</v>
      </c>
      <c r="K5548" s="139" t="s">
        <v>7652</v>
      </c>
      <c r="L5548" s="284">
        <v>45960</v>
      </c>
      <c r="M5548" s="139" t="s">
        <v>8470</v>
      </c>
      <c r="N5548" s="139" t="s">
        <v>7718</v>
      </c>
      <c r="O5548" s="139" t="s">
        <v>7497</v>
      </c>
      <c r="P5548" s="139" t="s">
        <v>1365</v>
      </c>
      <c r="Q5548" s="139" t="s">
        <v>7734</v>
      </c>
      <c r="R5548" s="139" t="s">
        <v>7437</v>
      </c>
    </row>
    <row r="5549" spans="1:18" ht="15" customHeight="1">
      <c r="A5549" s="139" t="s">
        <v>55</v>
      </c>
      <c r="B5549" s="280" t="s">
        <v>6</v>
      </c>
      <c r="C5549" s="280" t="s">
        <v>105</v>
      </c>
      <c r="D5549" s="281" t="s">
        <v>3708</v>
      </c>
      <c r="E5549" s="282" t="s">
        <v>3709</v>
      </c>
      <c r="F5549" s="283" t="s">
        <v>295</v>
      </c>
      <c r="G5549" s="139"/>
      <c r="H5549" s="139"/>
      <c r="I5549" s="284">
        <v>45931</v>
      </c>
      <c r="J5549" s="139" t="s">
        <v>8437</v>
      </c>
      <c r="K5549" s="139" t="s">
        <v>7710</v>
      </c>
      <c r="L5549" s="284">
        <v>45931</v>
      </c>
      <c r="M5549" s="139" t="s">
        <v>8437</v>
      </c>
      <c r="N5549" s="139" t="s">
        <v>8481</v>
      </c>
      <c r="O5549" s="139" t="s">
        <v>1365</v>
      </c>
      <c r="P5549" s="139" t="s">
        <v>1365</v>
      </c>
      <c r="Q5549" s="139" t="s">
        <v>7735</v>
      </c>
      <c r="R5549" s="139" t="s">
        <v>7528</v>
      </c>
    </row>
    <row r="5550" spans="1:18" ht="15" customHeight="1">
      <c r="A5550" s="139" t="s">
        <v>55</v>
      </c>
      <c r="B5550" s="280" t="s">
        <v>6</v>
      </c>
      <c r="C5550" s="280" t="s">
        <v>105</v>
      </c>
      <c r="D5550" s="281" t="s">
        <v>5851</v>
      </c>
      <c r="E5550" s="282" t="s">
        <v>5852</v>
      </c>
      <c r="F5550" s="283" t="s">
        <v>295</v>
      </c>
      <c r="G5550" s="139" t="s">
        <v>7896</v>
      </c>
      <c r="H5550" s="139" t="s">
        <v>7525</v>
      </c>
      <c r="I5550" s="284">
        <v>45931</v>
      </c>
      <c r="J5550" s="139" t="s">
        <v>8437</v>
      </c>
      <c r="K5550" s="139" t="s">
        <v>7710</v>
      </c>
      <c r="L5550" s="284">
        <v>45931</v>
      </c>
      <c r="M5550" s="139" t="s">
        <v>8437</v>
      </c>
      <c r="N5550" s="139" t="s">
        <v>8481</v>
      </c>
      <c r="O5550" s="139" t="s">
        <v>1365</v>
      </c>
      <c r="P5550" s="139" t="s">
        <v>1365</v>
      </c>
      <c r="Q5550" s="139" t="s">
        <v>7735</v>
      </c>
      <c r="R5550" s="139" t="s">
        <v>7528</v>
      </c>
    </row>
    <row r="5551" spans="1:18" ht="15" customHeight="1">
      <c r="A5551" s="139" t="s">
        <v>55</v>
      </c>
      <c r="B5551" s="280" t="s">
        <v>6</v>
      </c>
      <c r="C5551" s="280" t="s">
        <v>105</v>
      </c>
      <c r="D5551" s="281" t="s">
        <v>5202</v>
      </c>
      <c r="E5551" s="282" t="s">
        <v>5203</v>
      </c>
      <c r="F5551" s="283" t="s">
        <v>7529</v>
      </c>
      <c r="G5551" s="139" t="s">
        <v>7448</v>
      </c>
      <c r="H5551" s="139" t="s">
        <v>7449</v>
      </c>
      <c r="I5551" s="284">
        <v>45960</v>
      </c>
      <c r="J5551" s="139" t="s">
        <v>8470</v>
      </c>
      <c r="K5551" s="139" t="s">
        <v>7547</v>
      </c>
      <c r="L5551" s="284">
        <v>45960</v>
      </c>
      <c r="M5551" s="139" t="s">
        <v>8470</v>
      </c>
      <c r="N5551" s="139" t="s">
        <v>7718</v>
      </c>
      <c r="O5551" s="139" t="s">
        <v>7497</v>
      </c>
      <c r="P5551" s="139" t="s">
        <v>1365</v>
      </c>
      <c r="Q5551" s="139" t="s">
        <v>7734</v>
      </c>
      <c r="R5551" s="139" t="s">
        <v>7437</v>
      </c>
    </row>
    <row r="5552" spans="1:18" ht="15" customHeight="1">
      <c r="A5552" s="139" t="s">
        <v>55</v>
      </c>
      <c r="B5552" s="280" t="s">
        <v>6</v>
      </c>
      <c r="C5552" s="280" t="s">
        <v>143</v>
      </c>
      <c r="D5552" s="366" t="s">
        <v>658</v>
      </c>
      <c r="E5552" s="280" t="s">
        <v>659</v>
      </c>
      <c r="F5552" s="283" t="s">
        <v>187</v>
      </c>
      <c r="G5552" s="139" t="s">
        <v>7463</v>
      </c>
      <c r="H5552" s="139" t="s">
        <v>7434</v>
      </c>
      <c r="I5552" s="284">
        <v>45931</v>
      </c>
      <c r="J5552" s="139" t="s">
        <v>8437</v>
      </c>
      <c r="K5552" s="139" t="s">
        <v>7821</v>
      </c>
      <c r="L5552" s="284">
        <v>45931</v>
      </c>
      <c r="M5552" s="139" t="s">
        <v>8437</v>
      </c>
      <c r="N5552" s="139" t="s">
        <v>8482</v>
      </c>
      <c r="O5552" s="139" t="s">
        <v>7497</v>
      </c>
      <c r="P5552" s="139" t="s">
        <v>1365</v>
      </c>
      <c r="Q5552" s="139" t="s">
        <v>7734</v>
      </c>
      <c r="R5552" s="139" t="s">
        <v>7446</v>
      </c>
    </row>
    <row r="5553" spans="1:19" ht="15" customHeight="1">
      <c r="A5553" s="139" t="s">
        <v>55</v>
      </c>
      <c r="B5553" s="280" t="s">
        <v>54</v>
      </c>
      <c r="C5553" s="280" t="s">
        <v>105</v>
      </c>
      <c r="D5553" s="281" t="s">
        <v>4803</v>
      </c>
      <c r="E5553" s="282" t="s">
        <v>4804</v>
      </c>
      <c r="F5553" s="283" t="s">
        <v>7979</v>
      </c>
      <c r="G5553" s="139" t="s">
        <v>7534</v>
      </c>
      <c r="H5553" s="139" t="s">
        <v>7577</v>
      </c>
      <c r="I5553" s="284">
        <v>45920</v>
      </c>
      <c r="J5553" s="139" t="s">
        <v>8416</v>
      </c>
      <c r="K5553" s="139" t="s">
        <v>7511</v>
      </c>
      <c r="L5553" s="284">
        <v>45936</v>
      </c>
      <c r="M5553" s="139" t="s">
        <v>8460</v>
      </c>
      <c r="N5553" s="139" t="s">
        <v>411</v>
      </c>
      <c r="O5553" s="139" t="s">
        <v>7534</v>
      </c>
      <c r="P5553" s="139" t="s">
        <v>7736</v>
      </c>
      <c r="Q5553" s="139" t="s">
        <v>7734</v>
      </c>
      <c r="R5553" s="139" t="s">
        <v>7437</v>
      </c>
    </row>
    <row r="5554" spans="1:19" ht="15" customHeight="1">
      <c r="A5554" s="139" t="s">
        <v>55</v>
      </c>
      <c r="B5554" s="280" t="s">
        <v>11</v>
      </c>
      <c r="C5554" s="280" t="s">
        <v>105</v>
      </c>
      <c r="D5554" s="281" t="s">
        <v>6233</v>
      </c>
      <c r="E5554" s="282" t="s">
        <v>6234</v>
      </c>
      <c r="F5554" s="283" t="s">
        <v>187</v>
      </c>
      <c r="G5554" s="139" t="s">
        <v>7463</v>
      </c>
      <c r="H5554" s="139" t="s">
        <v>7434</v>
      </c>
      <c r="I5554" s="284">
        <v>45839</v>
      </c>
      <c r="J5554" s="139" t="s">
        <v>8304</v>
      </c>
      <c r="K5554" s="139" t="s">
        <v>7465</v>
      </c>
      <c r="L5554" s="284">
        <v>45943</v>
      </c>
      <c r="M5554" s="139" t="s">
        <v>8437</v>
      </c>
      <c r="N5554" s="139" t="s">
        <v>7703</v>
      </c>
      <c r="O5554" s="139" t="s">
        <v>7703</v>
      </c>
      <c r="P5554" s="139" t="s">
        <v>7703</v>
      </c>
      <c r="Q5554" s="139" t="s">
        <v>7703</v>
      </c>
      <c r="R5554" s="139" t="s">
        <v>7437</v>
      </c>
    </row>
    <row r="5555" spans="1:19" ht="15" customHeight="1">
      <c r="A5555" s="139" t="s">
        <v>55</v>
      </c>
      <c r="B5555" s="280" t="s">
        <v>11</v>
      </c>
      <c r="C5555" s="280" t="s">
        <v>105</v>
      </c>
      <c r="D5555" s="281" t="s">
        <v>1938</v>
      </c>
      <c r="E5555" s="282" t="s">
        <v>1939</v>
      </c>
      <c r="F5555" s="283" t="s">
        <v>514</v>
      </c>
      <c r="G5555" s="139" t="s">
        <v>7534</v>
      </c>
      <c r="H5555" s="139" t="s">
        <v>7434</v>
      </c>
      <c r="I5555" s="284">
        <v>45804</v>
      </c>
      <c r="J5555" s="139" t="s">
        <v>8273</v>
      </c>
      <c r="K5555" s="139" t="s">
        <v>7748</v>
      </c>
      <c r="L5555" s="284">
        <v>45933</v>
      </c>
      <c r="M5555" s="139" t="s">
        <v>8437</v>
      </c>
      <c r="N5555" s="139" t="s">
        <v>7703</v>
      </c>
      <c r="O5555" s="139" t="s">
        <v>7703</v>
      </c>
      <c r="P5555" s="139" t="s">
        <v>7703</v>
      </c>
      <c r="Q5555" s="139" t="s">
        <v>7703</v>
      </c>
      <c r="R5555" s="139" t="s">
        <v>7437</v>
      </c>
    </row>
    <row r="5556" spans="1:19" ht="15" customHeight="1">
      <c r="A5556" s="139" t="s">
        <v>55</v>
      </c>
      <c r="B5556" s="280" t="s">
        <v>11</v>
      </c>
      <c r="C5556" s="280" t="s">
        <v>105</v>
      </c>
      <c r="D5556" s="281" t="s">
        <v>4985</v>
      </c>
      <c r="E5556" s="282" t="s">
        <v>4986</v>
      </c>
      <c r="F5556" s="283" t="s">
        <v>7492</v>
      </c>
      <c r="G5556" s="139" t="s">
        <v>7492</v>
      </c>
      <c r="H5556" s="139" t="s">
        <v>7492</v>
      </c>
      <c r="I5556" s="284">
        <v>45810</v>
      </c>
      <c r="J5556" s="139" t="s">
        <v>8298</v>
      </c>
      <c r="K5556" s="139" t="s">
        <v>7593</v>
      </c>
      <c r="L5556" s="284">
        <v>45933</v>
      </c>
      <c r="M5556" s="139" t="s">
        <v>8437</v>
      </c>
      <c r="N5556" s="139" t="s">
        <v>7703</v>
      </c>
      <c r="O5556" s="139" t="s">
        <v>7703</v>
      </c>
      <c r="P5556" s="139" t="s">
        <v>7703</v>
      </c>
      <c r="Q5556" s="139" t="s">
        <v>7703</v>
      </c>
      <c r="R5556" s="139" t="s">
        <v>7437</v>
      </c>
    </row>
    <row r="5557" spans="1:19" ht="15" customHeight="1">
      <c r="A5557" s="139" t="s">
        <v>55</v>
      </c>
      <c r="B5557" s="280" t="s">
        <v>11</v>
      </c>
      <c r="C5557" s="280" t="s">
        <v>105</v>
      </c>
      <c r="D5557" s="281" t="s">
        <v>5482</v>
      </c>
      <c r="E5557" s="282" t="s">
        <v>5483</v>
      </c>
      <c r="F5557" s="283" t="s">
        <v>187</v>
      </c>
      <c r="G5557" s="139" t="s">
        <v>7463</v>
      </c>
      <c r="H5557" s="139" t="s">
        <v>7434</v>
      </c>
      <c r="I5557" s="284">
        <v>45839</v>
      </c>
      <c r="J5557" s="139" t="s">
        <v>8304</v>
      </c>
      <c r="K5557" s="139" t="s">
        <v>7755</v>
      </c>
      <c r="L5557" s="284">
        <v>45933</v>
      </c>
      <c r="M5557" s="139" t="s">
        <v>8437</v>
      </c>
      <c r="N5557" s="139" t="s">
        <v>7703</v>
      </c>
      <c r="O5557" s="139" t="s">
        <v>7703</v>
      </c>
      <c r="P5557" s="139" t="s">
        <v>7703</v>
      </c>
      <c r="Q5557" s="139" t="s">
        <v>7703</v>
      </c>
      <c r="R5557" s="139" t="s">
        <v>7437</v>
      </c>
    </row>
    <row r="5558" spans="1:19" ht="15" customHeight="1">
      <c r="A5558" s="139" t="s">
        <v>55</v>
      </c>
      <c r="B5558" s="280" t="s">
        <v>11</v>
      </c>
      <c r="C5558" s="280" t="s">
        <v>105</v>
      </c>
      <c r="D5558" s="281" t="s">
        <v>3199</v>
      </c>
      <c r="E5558" s="282" t="s">
        <v>3200</v>
      </c>
      <c r="F5558" s="283" t="s">
        <v>296</v>
      </c>
      <c r="G5558" s="139" t="s">
        <v>7896</v>
      </c>
      <c r="H5558" s="139" t="s">
        <v>7525</v>
      </c>
      <c r="I5558" s="284">
        <v>45839</v>
      </c>
      <c r="J5558" s="139" t="s">
        <v>8304</v>
      </c>
      <c r="K5558" s="139" t="s">
        <v>7451</v>
      </c>
      <c r="L5558" s="284">
        <v>45933</v>
      </c>
      <c r="M5558" s="139" t="s">
        <v>8437</v>
      </c>
      <c r="N5558" s="139" t="s">
        <v>7703</v>
      </c>
      <c r="O5558" s="139" t="s">
        <v>7703</v>
      </c>
      <c r="P5558" s="139" t="s">
        <v>7703</v>
      </c>
      <c r="Q5558" s="139" t="s">
        <v>7703</v>
      </c>
      <c r="R5558" s="139" t="s">
        <v>7437</v>
      </c>
    </row>
    <row r="5559" spans="1:19" ht="15" customHeight="1">
      <c r="A5559" s="139" t="s">
        <v>55</v>
      </c>
      <c r="B5559" s="280" t="s">
        <v>11</v>
      </c>
      <c r="C5559" s="280" t="s">
        <v>105</v>
      </c>
      <c r="D5559" s="281" t="s">
        <v>6426</v>
      </c>
      <c r="E5559" s="282" t="s">
        <v>6427</v>
      </c>
      <c r="F5559" s="283" t="s">
        <v>7492</v>
      </c>
      <c r="G5559" s="139" t="s">
        <v>7492</v>
      </c>
      <c r="H5559" s="139" t="s">
        <v>7492</v>
      </c>
      <c r="I5559" s="284">
        <v>45840</v>
      </c>
      <c r="J5559" s="139" t="s">
        <v>8304</v>
      </c>
      <c r="K5559" s="139" t="s">
        <v>7887</v>
      </c>
      <c r="L5559" s="284">
        <v>45933</v>
      </c>
      <c r="M5559" s="139" t="s">
        <v>8437</v>
      </c>
      <c r="N5559" s="139" t="s">
        <v>7703</v>
      </c>
      <c r="O5559" s="139" t="s">
        <v>7703</v>
      </c>
      <c r="P5559" s="139" t="s">
        <v>7703</v>
      </c>
      <c r="Q5559" s="139" t="s">
        <v>7703</v>
      </c>
      <c r="R5559" s="139" t="s">
        <v>7437</v>
      </c>
    </row>
    <row r="5560" spans="1:19" ht="15" customHeight="1">
      <c r="A5560" s="139" t="s">
        <v>55</v>
      </c>
      <c r="B5560" s="280" t="s">
        <v>11</v>
      </c>
      <c r="C5560" s="280" t="s">
        <v>105</v>
      </c>
      <c r="D5560" s="281" t="s">
        <v>2137</v>
      </c>
      <c r="E5560" s="282" t="s">
        <v>2138</v>
      </c>
      <c r="F5560" s="283" t="s">
        <v>187</v>
      </c>
      <c r="G5560" s="139" t="s">
        <v>7463</v>
      </c>
      <c r="H5560" s="139" t="s">
        <v>7434</v>
      </c>
      <c r="I5560" s="284">
        <v>45870</v>
      </c>
      <c r="J5560" s="139" t="s">
        <v>8339</v>
      </c>
      <c r="K5560" s="139" t="s">
        <v>7669</v>
      </c>
      <c r="L5560" s="284">
        <v>45933</v>
      </c>
      <c r="M5560" s="139" t="s">
        <v>8437</v>
      </c>
      <c r="N5560" s="139" t="s">
        <v>7703</v>
      </c>
      <c r="O5560" s="139" t="s">
        <v>7703</v>
      </c>
      <c r="P5560" s="139" t="s">
        <v>7703</v>
      </c>
      <c r="Q5560" s="139" t="s">
        <v>7703</v>
      </c>
      <c r="R5560" s="139" t="s">
        <v>7446</v>
      </c>
    </row>
    <row r="5561" spans="1:19" s="2" customFormat="1" ht="15" customHeight="1">
      <c r="A5561" s="139" t="s">
        <v>55</v>
      </c>
      <c r="B5561" s="280" t="s">
        <v>11</v>
      </c>
      <c r="C5561" s="280" t="s">
        <v>143</v>
      </c>
      <c r="D5561" s="281" t="s">
        <v>2397</v>
      </c>
      <c r="E5561" s="282" t="s">
        <v>2398</v>
      </c>
      <c r="F5561" s="283" t="s">
        <v>8409</v>
      </c>
      <c r="G5561" s="139" t="s">
        <v>7534</v>
      </c>
      <c r="H5561" s="139" t="s">
        <v>7434</v>
      </c>
      <c r="I5561" s="284">
        <v>45926</v>
      </c>
      <c r="J5561" s="139" t="s">
        <v>8423</v>
      </c>
      <c r="K5561" s="139" t="s">
        <v>8435</v>
      </c>
      <c r="L5561" s="284">
        <v>45933</v>
      </c>
      <c r="M5561" s="139" t="s">
        <v>8437</v>
      </c>
      <c r="N5561" s="139" t="s">
        <v>7703</v>
      </c>
      <c r="O5561" s="139" t="s">
        <v>7703</v>
      </c>
      <c r="P5561" s="139" t="s">
        <v>7703</v>
      </c>
      <c r="Q5561" s="139" t="s">
        <v>7703</v>
      </c>
      <c r="R5561" s="139" t="s">
        <v>7437</v>
      </c>
      <c r="S5561" s="155"/>
    </row>
    <row r="5562" spans="1:19" s="285" customFormat="1" ht="15" customHeight="1">
      <c r="A5562" s="139" t="s">
        <v>55</v>
      </c>
      <c r="B5562" s="280" t="s">
        <v>11</v>
      </c>
      <c r="C5562" s="280" t="s">
        <v>105</v>
      </c>
      <c r="D5562" s="281" t="s">
        <v>2956</v>
      </c>
      <c r="E5562" s="282" t="s">
        <v>2957</v>
      </c>
      <c r="F5562" s="283" t="s">
        <v>7492</v>
      </c>
      <c r="G5562" s="139" t="s">
        <v>7492</v>
      </c>
      <c r="H5562" s="139" t="s">
        <v>7492</v>
      </c>
      <c r="I5562" s="284">
        <v>45810</v>
      </c>
      <c r="J5562" s="139" t="s">
        <v>8298</v>
      </c>
      <c r="K5562" s="139" t="s">
        <v>7436</v>
      </c>
      <c r="L5562" s="284">
        <v>45936</v>
      </c>
      <c r="M5562" s="139" t="s">
        <v>8460</v>
      </c>
      <c r="N5562" s="139" t="s">
        <v>7703</v>
      </c>
      <c r="O5562" s="139" t="s">
        <v>7703</v>
      </c>
      <c r="P5562" s="139" t="s">
        <v>7703</v>
      </c>
      <c r="Q5562" s="139" t="s">
        <v>7703</v>
      </c>
      <c r="R5562" s="139" t="s">
        <v>7437</v>
      </c>
      <c r="S5562" s="155"/>
    </row>
    <row r="5563" spans="1:19" s="285" customFormat="1" ht="15" customHeight="1">
      <c r="A5563" s="139" t="s">
        <v>55</v>
      </c>
      <c r="B5563" s="280" t="s">
        <v>11</v>
      </c>
      <c r="C5563" s="280" t="s">
        <v>105</v>
      </c>
      <c r="D5563" s="281" t="s">
        <v>4167</v>
      </c>
      <c r="E5563" s="282" t="s">
        <v>4168</v>
      </c>
      <c r="F5563" s="283" t="s">
        <v>8090</v>
      </c>
      <c r="G5563" s="139" t="s">
        <v>7497</v>
      </c>
      <c r="H5563" s="139" t="s">
        <v>1365</v>
      </c>
      <c r="I5563" s="284">
        <v>45870</v>
      </c>
      <c r="J5563" s="139" t="s">
        <v>8339</v>
      </c>
      <c r="K5563" s="139" t="s">
        <v>2088</v>
      </c>
      <c r="L5563" s="284">
        <v>45936</v>
      </c>
      <c r="M5563" s="139" t="s">
        <v>8460</v>
      </c>
      <c r="N5563" s="139" t="s">
        <v>7703</v>
      </c>
      <c r="O5563" s="139" t="s">
        <v>7703</v>
      </c>
      <c r="P5563" s="139" t="s">
        <v>7703</v>
      </c>
      <c r="Q5563" s="139" t="s">
        <v>7703</v>
      </c>
      <c r="R5563" s="139" t="s">
        <v>7437</v>
      </c>
      <c r="S5563" s="155"/>
    </row>
    <row r="5564" spans="1:19" s="285" customFormat="1" ht="15" customHeight="1">
      <c r="A5564" s="139" t="s">
        <v>55</v>
      </c>
      <c r="B5564" s="280" t="s">
        <v>11</v>
      </c>
      <c r="C5564" s="280" t="s">
        <v>105</v>
      </c>
      <c r="D5564" s="281" t="s">
        <v>5462</v>
      </c>
      <c r="E5564" s="282" t="s">
        <v>5463</v>
      </c>
      <c r="F5564" s="283" t="s">
        <v>187</v>
      </c>
      <c r="G5564" s="139" t="s">
        <v>7463</v>
      </c>
      <c r="H5564" s="139" t="s">
        <v>7434</v>
      </c>
      <c r="I5564" s="284">
        <v>45839</v>
      </c>
      <c r="J5564" s="139" t="s">
        <v>8304</v>
      </c>
      <c r="K5564" s="139" t="s">
        <v>7795</v>
      </c>
      <c r="L5564" s="284">
        <v>45940</v>
      </c>
      <c r="M5564" s="139" t="s">
        <v>8460</v>
      </c>
      <c r="N5564" s="139" t="s">
        <v>7703</v>
      </c>
      <c r="O5564" s="139" t="s">
        <v>7703</v>
      </c>
      <c r="P5564" s="139" t="s">
        <v>7703</v>
      </c>
      <c r="Q5564" s="139" t="s">
        <v>7703</v>
      </c>
      <c r="R5564" s="139" t="s">
        <v>7437</v>
      </c>
      <c r="S5564" s="155"/>
    </row>
    <row r="5565" spans="1:19" s="285" customFormat="1" ht="15" customHeight="1">
      <c r="A5565" s="139" t="s">
        <v>55</v>
      </c>
      <c r="B5565" s="280" t="s">
        <v>11</v>
      </c>
      <c r="C5565" s="280" t="s">
        <v>1058</v>
      </c>
      <c r="D5565" s="281" t="s">
        <v>2727</v>
      </c>
      <c r="E5565" s="282" t="s">
        <v>2728</v>
      </c>
      <c r="F5565" s="283" t="s">
        <v>7726</v>
      </c>
      <c r="G5565" s="139" t="s">
        <v>7525</v>
      </c>
      <c r="H5565" s="139" t="s">
        <v>7525</v>
      </c>
      <c r="I5565" s="284">
        <v>45778</v>
      </c>
      <c r="J5565" s="139" t="s">
        <v>8258</v>
      </c>
      <c r="K5565" s="139" t="s">
        <v>7593</v>
      </c>
      <c r="L5565" s="284">
        <v>45943</v>
      </c>
      <c r="M5565" s="139" t="s">
        <v>8459</v>
      </c>
      <c r="N5565" s="139"/>
      <c r="O5565" s="139"/>
      <c r="P5565" s="139"/>
      <c r="Q5565" s="139"/>
      <c r="R5565" s="139" t="s">
        <v>7437</v>
      </c>
      <c r="S5565" s="155"/>
    </row>
    <row r="5566" spans="1:19" s="285" customFormat="1" ht="15" customHeight="1">
      <c r="A5566" s="139" t="s">
        <v>55</v>
      </c>
      <c r="B5566" s="280" t="s">
        <v>11</v>
      </c>
      <c r="C5566" s="280" t="s">
        <v>105</v>
      </c>
      <c r="D5566" s="281" t="s">
        <v>687</v>
      </c>
      <c r="E5566" s="282" t="s">
        <v>688</v>
      </c>
      <c r="F5566" s="283" t="s">
        <v>7807</v>
      </c>
      <c r="G5566" s="139" t="s">
        <v>7448</v>
      </c>
      <c r="H5566" s="139" t="s">
        <v>7449</v>
      </c>
      <c r="I5566" s="284">
        <v>45886</v>
      </c>
      <c r="J5566" s="139" t="s">
        <v>7988</v>
      </c>
      <c r="K5566" s="139" t="s">
        <v>7593</v>
      </c>
      <c r="L5566" s="284">
        <v>45945</v>
      </c>
      <c r="M5566" s="139" t="s">
        <v>8459</v>
      </c>
      <c r="N5566" s="139" t="s">
        <v>7703</v>
      </c>
      <c r="O5566" s="139" t="s">
        <v>7703</v>
      </c>
      <c r="P5566" s="139" t="s">
        <v>7703</v>
      </c>
      <c r="Q5566" s="139" t="s">
        <v>7703</v>
      </c>
      <c r="R5566" s="139" t="s">
        <v>7437</v>
      </c>
      <c r="S5566" s="155"/>
    </row>
    <row r="5567" spans="1:19" s="285" customFormat="1" ht="15" customHeight="1">
      <c r="A5567" s="139" t="s">
        <v>55</v>
      </c>
      <c r="B5567" s="280" t="s">
        <v>11</v>
      </c>
      <c r="C5567" s="280" t="s">
        <v>105</v>
      </c>
      <c r="D5567" s="281" t="s">
        <v>5556</v>
      </c>
      <c r="E5567" s="282" t="s">
        <v>5557</v>
      </c>
      <c r="F5567" s="283" t="s">
        <v>187</v>
      </c>
      <c r="G5567" s="139" t="s">
        <v>7463</v>
      </c>
      <c r="H5567" s="139" t="s">
        <v>7434</v>
      </c>
      <c r="I5567" s="284">
        <v>45839</v>
      </c>
      <c r="J5567" s="139" t="s">
        <v>8304</v>
      </c>
      <c r="K5567" s="139" t="s">
        <v>7795</v>
      </c>
      <c r="L5567" s="284">
        <v>45947</v>
      </c>
      <c r="M5567" s="139" t="s">
        <v>8459</v>
      </c>
      <c r="N5567" s="139" t="s">
        <v>7703</v>
      </c>
      <c r="O5567" s="139" t="s">
        <v>7703</v>
      </c>
      <c r="P5567" s="139" t="s">
        <v>7703</v>
      </c>
      <c r="Q5567" s="139" t="s">
        <v>7703</v>
      </c>
      <c r="R5567" s="139" t="s">
        <v>7437</v>
      </c>
      <c r="S5567" s="155"/>
    </row>
    <row r="5568" spans="1:19" s="285" customFormat="1" ht="15" customHeight="1">
      <c r="A5568" s="139" t="s">
        <v>55</v>
      </c>
      <c r="B5568" s="280" t="s">
        <v>11</v>
      </c>
      <c r="C5568" s="280" t="s">
        <v>105</v>
      </c>
      <c r="D5568" s="281" t="s">
        <v>1134</v>
      </c>
      <c r="E5568" s="282" t="s">
        <v>1135</v>
      </c>
      <c r="F5568" s="283" t="s">
        <v>8180</v>
      </c>
      <c r="G5568" s="139" t="s">
        <v>8181</v>
      </c>
      <c r="H5568" s="139" t="s">
        <v>7525</v>
      </c>
      <c r="I5568" s="284">
        <v>45862</v>
      </c>
      <c r="J5568" s="139" t="s">
        <v>8342</v>
      </c>
      <c r="K5568" s="139" t="s">
        <v>7548</v>
      </c>
      <c r="L5568" s="284">
        <v>45950</v>
      </c>
      <c r="M5568" s="139" t="s">
        <v>8462</v>
      </c>
      <c r="N5568" s="139" t="s">
        <v>7703</v>
      </c>
      <c r="O5568" s="139" t="s">
        <v>7703</v>
      </c>
      <c r="P5568" s="139" t="s">
        <v>7703</v>
      </c>
      <c r="Q5568" s="139" t="s">
        <v>7703</v>
      </c>
      <c r="R5568" s="139" t="s">
        <v>7437</v>
      </c>
      <c r="S5568" s="155"/>
    </row>
    <row r="5569" spans="1:19" s="285" customFormat="1" ht="15" customHeight="1">
      <c r="A5569" s="139" t="s">
        <v>55</v>
      </c>
      <c r="B5569" s="280" t="s">
        <v>11</v>
      </c>
      <c r="C5569" s="280" t="s">
        <v>105</v>
      </c>
      <c r="D5569" s="281" t="s">
        <v>1356</v>
      </c>
      <c r="E5569" s="282" t="s">
        <v>1357</v>
      </c>
      <c r="F5569" s="283" t="s">
        <v>7807</v>
      </c>
      <c r="G5569" s="139" t="s">
        <v>7448</v>
      </c>
      <c r="H5569" s="139" t="s">
        <v>7449</v>
      </c>
      <c r="I5569" s="284">
        <v>45886</v>
      </c>
      <c r="J5569" s="139" t="s">
        <v>7988</v>
      </c>
      <c r="K5569" s="139" t="s">
        <v>7593</v>
      </c>
      <c r="L5569" s="284">
        <v>45950</v>
      </c>
      <c r="M5569" s="139" t="s">
        <v>8462</v>
      </c>
      <c r="N5569" s="139" t="s">
        <v>7703</v>
      </c>
      <c r="O5569" s="139" t="s">
        <v>7703</v>
      </c>
      <c r="P5569" s="139" t="s">
        <v>7703</v>
      </c>
      <c r="Q5569" s="139" t="s">
        <v>7703</v>
      </c>
      <c r="R5569" s="139" t="s">
        <v>7437</v>
      </c>
      <c r="S5569" s="155"/>
    </row>
    <row r="5570" spans="1:19" s="285" customFormat="1" ht="15" customHeight="1">
      <c r="A5570" s="139" t="s">
        <v>55</v>
      </c>
      <c r="B5570" s="280" t="s">
        <v>11</v>
      </c>
      <c r="C5570" s="280" t="s">
        <v>105</v>
      </c>
      <c r="D5570" s="281" t="s">
        <v>2850</v>
      </c>
      <c r="E5570" s="282" t="s">
        <v>2851</v>
      </c>
      <c r="F5570" s="283" t="s">
        <v>8204</v>
      </c>
      <c r="G5570" s="139" t="s">
        <v>7497</v>
      </c>
      <c r="H5570" s="139" t="s">
        <v>1365</v>
      </c>
      <c r="I5570" s="284">
        <v>45901</v>
      </c>
      <c r="J5570" s="139" t="s">
        <v>8414</v>
      </c>
      <c r="K5570" s="139" t="s">
        <v>7436</v>
      </c>
      <c r="L5570" s="284">
        <v>45960</v>
      </c>
      <c r="M5570" s="139" t="s">
        <v>8470</v>
      </c>
      <c r="N5570" s="139" t="s">
        <v>7703</v>
      </c>
      <c r="O5570" s="139" t="s">
        <v>7703</v>
      </c>
      <c r="P5570" s="139" t="s">
        <v>7703</v>
      </c>
      <c r="Q5570" s="139" t="s">
        <v>7703</v>
      </c>
      <c r="R5570" s="139" t="s">
        <v>7437</v>
      </c>
      <c r="S5570" s="155"/>
    </row>
    <row r="5571" spans="1:19" s="285" customFormat="1" ht="15" customHeight="1">
      <c r="A5571" s="139" t="s">
        <v>55</v>
      </c>
      <c r="B5571" s="280" t="s">
        <v>11</v>
      </c>
      <c r="C5571" s="280" t="s">
        <v>143</v>
      </c>
      <c r="D5571" s="281" t="s">
        <v>8433</v>
      </c>
      <c r="E5571" s="282" t="s">
        <v>8434</v>
      </c>
      <c r="F5571" s="283" t="s">
        <v>8409</v>
      </c>
      <c r="G5571" s="139" t="s">
        <v>7534</v>
      </c>
      <c r="H5571" s="139" t="s">
        <v>7434</v>
      </c>
      <c r="I5571" s="284">
        <v>45913</v>
      </c>
      <c r="J5571" s="139" t="s">
        <v>8415</v>
      </c>
      <c r="K5571" s="139" t="s">
        <v>8435</v>
      </c>
      <c r="L5571" s="284">
        <v>45961</v>
      </c>
      <c r="M5571" s="139" t="s">
        <v>8470</v>
      </c>
      <c r="N5571" s="139" t="s">
        <v>7703</v>
      </c>
      <c r="O5571" s="139" t="s">
        <v>7703</v>
      </c>
      <c r="P5571" s="139" t="s">
        <v>7703</v>
      </c>
      <c r="Q5571" s="139" t="s">
        <v>7703</v>
      </c>
      <c r="R5571" s="139" t="s">
        <v>7437</v>
      </c>
      <c r="S5571" s="155"/>
    </row>
    <row r="5572" spans="1:19" s="285" customFormat="1" ht="15" customHeight="1">
      <c r="A5572" s="139" t="s">
        <v>55</v>
      </c>
      <c r="B5572" s="280" t="s">
        <v>11</v>
      </c>
      <c r="C5572" s="280" t="s">
        <v>143</v>
      </c>
      <c r="D5572" s="281" t="s">
        <v>8377</v>
      </c>
      <c r="E5572" s="282" t="s">
        <v>8378</v>
      </c>
      <c r="F5572" s="283" t="s">
        <v>8247</v>
      </c>
      <c r="G5572" s="139" t="s">
        <v>7800</v>
      </c>
      <c r="H5572" s="139" t="s">
        <v>7800</v>
      </c>
      <c r="I5572" s="284">
        <v>45870</v>
      </c>
      <c r="J5572" s="139" t="s">
        <v>8339</v>
      </c>
      <c r="K5572" s="139" t="s">
        <v>7436</v>
      </c>
      <c r="L5572" s="284">
        <v>45961</v>
      </c>
      <c r="M5572" s="139" t="s">
        <v>8470</v>
      </c>
      <c r="N5572" s="139" t="s">
        <v>7703</v>
      </c>
      <c r="O5572" s="139" t="s">
        <v>7703</v>
      </c>
      <c r="P5572" s="139" t="s">
        <v>7703</v>
      </c>
      <c r="Q5572" s="139" t="s">
        <v>7703</v>
      </c>
      <c r="R5572" s="139" t="s">
        <v>7437</v>
      </c>
      <c r="S5572" s="155"/>
    </row>
    <row r="5573" spans="1:19" s="285" customFormat="1" ht="15" customHeight="1">
      <c r="A5573" s="139" t="s">
        <v>55</v>
      </c>
      <c r="B5573" s="280" t="s">
        <v>11</v>
      </c>
      <c r="C5573" s="280" t="s">
        <v>105</v>
      </c>
      <c r="D5573" s="281" t="s">
        <v>8340</v>
      </c>
      <c r="E5573" s="282" t="s">
        <v>8341</v>
      </c>
      <c r="F5573" s="283" t="s">
        <v>7544</v>
      </c>
      <c r="G5573" s="139" t="s">
        <v>7534</v>
      </c>
      <c r="H5573" s="139" t="s">
        <v>7434</v>
      </c>
      <c r="I5573" s="284">
        <v>45839</v>
      </c>
      <c r="J5573" s="139" t="s">
        <v>8304</v>
      </c>
      <c r="K5573" s="139" t="s">
        <v>7547</v>
      </c>
      <c r="L5573" s="284">
        <v>45947</v>
      </c>
      <c r="M5573" s="139" t="s">
        <v>8459</v>
      </c>
      <c r="N5573" s="139" t="s">
        <v>7703</v>
      </c>
      <c r="O5573" s="139" t="s">
        <v>7703</v>
      </c>
      <c r="P5573" s="139" t="s">
        <v>7703</v>
      </c>
      <c r="Q5573" s="139" t="s">
        <v>7703</v>
      </c>
      <c r="R5573" s="139" t="s">
        <v>7437</v>
      </c>
      <c r="S5573" s="155"/>
    </row>
    <row r="5574" spans="1:19" s="285" customFormat="1" ht="15" customHeight="1">
      <c r="A5574" s="139" t="s">
        <v>55</v>
      </c>
      <c r="B5574" s="280" t="s">
        <v>11</v>
      </c>
      <c r="C5574" s="280" t="s">
        <v>105</v>
      </c>
      <c r="D5574" s="281" t="s">
        <v>3471</v>
      </c>
      <c r="E5574" s="282" t="s">
        <v>3472</v>
      </c>
      <c r="F5574" s="283" t="s">
        <v>8361</v>
      </c>
      <c r="G5574" s="139" t="s">
        <v>7433</v>
      </c>
      <c r="H5574" s="139" t="s">
        <v>7433</v>
      </c>
      <c r="I5574" s="284">
        <v>45901</v>
      </c>
      <c r="J5574" s="139" t="s">
        <v>8414</v>
      </c>
      <c r="K5574" s="139" t="s">
        <v>7548</v>
      </c>
      <c r="L5574" s="284">
        <v>45937</v>
      </c>
      <c r="M5574" s="139" t="s">
        <v>8460</v>
      </c>
      <c r="N5574" s="139"/>
      <c r="O5574" s="139"/>
      <c r="P5574" s="139"/>
      <c r="Q5574" s="139"/>
      <c r="R5574" s="139" t="s">
        <v>7437</v>
      </c>
      <c r="S5574" s="155"/>
    </row>
    <row r="5575" spans="1:19" s="285" customFormat="1" ht="15" customHeight="1">
      <c r="A5575" s="139" t="s">
        <v>55</v>
      </c>
      <c r="B5575" s="280" t="s">
        <v>11</v>
      </c>
      <c r="C5575" s="280" t="s">
        <v>105</v>
      </c>
      <c r="D5575" s="281" t="s">
        <v>4051</v>
      </c>
      <c r="E5575" s="282" t="s">
        <v>4052</v>
      </c>
      <c r="F5575" s="283" t="s">
        <v>7807</v>
      </c>
      <c r="G5575" s="139" t="s">
        <v>7448</v>
      </c>
      <c r="H5575" s="139" t="s">
        <v>7449</v>
      </c>
      <c r="I5575" s="284">
        <v>45886</v>
      </c>
      <c r="J5575" s="139" t="s">
        <v>7988</v>
      </c>
      <c r="K5575" s="313" t="s">
        <v>7814</v>
      </c>
      <c r="L5575" s="284">
        <v>45951</v>
      </c>
      <c r="M5575" s="139" t="s">
        <v>8462</v>
      </c>
      <c r="N5575" s="139"/>
      <c r="O5575" s="139"/>
      <c r="P5575" s="139"/>
      <c r="Q5575" s="139"/>
      <c r="R5575" s="139" t="s">
        <v>7437</v>
      </c>
      <c r="S5575" s="155"/>
    </row>
    <row r="5576" spans="1:19" s="285" customFormat="1" ht="15" customHeight="1">
      <c r="A5576" s="139" t="s">
        <v>57</v>
      </c>
      <c r="B5576" s="280" t="s">
        <v>3</v>
      </c>
      <c r="C5576" s="280" t="s">
        <v>352</v>
      </c>
      <c r="D5576" s="281" t="s">
        <v>6622</v>
      </c>
      <c r="E5576" s="282" t="s">
        <v>6623</v>
      </c>
      <c r="F5576" s="283" t="s">
        <v>7949</v>
      </c>
      <c r="G5576" s="139" t="s">
        <v>7534</v>
      </c>
      <c r="H5576" s="139" t="s">
        <v>7577</v>
      </c>
      <c r="I5576" s="284">
        <v>45597</v>
      </c>
      <c r="J5576" s="139" t="s">
        <v>8031</v>
      </c>
      <c r="K5576" s="139" t="s">
        <v>7527</v>
      </c>
      <c r="L5576" s="284" t="s">
        <v>7703</v>
      </c>
      <c r="M5576" s="139" t="s">
        <v>7703</v>
      </c>
      <c r="N5576" s="139" t="s">
        <v>7703</v>
      </c>
      <c r="O5576" s="139" t="s">
        <v>7703</v>
      </c>
      <c r="P5576" s="139" t="s">
        <v>7703</v>
      </c>
      <c r="Q5576" s="139" t="s">
        <v>7703</v>
      </c>
      <c r="R5576" s="139" t="s">
        <v>7437</v>
      </c>
      <c r="S5576" s="155"/>
    </row>
    <row r="5577" spans="1:19" s="285" customFormat="1" ht="15" customHeight="1">
      <c r="A5577" s="139" t="s">
        <v>57</v>
      </c>
      <c r="B5577" s="280" t="s">
        <v>3</v>
      </c>
      <c r="C5577" s="280" t="s">
        <v>1058</v>
      </c>
      <c r="D5577" s="281" t="s">
        <v>6395</v>
      </c>
      <c r="E5577" s="282" t="s">
        <v>6396</v>
      </c>
      <c r="F5577" s="283" t="s">
        <v>7492</v>
      </c>
      <c r="G5577" s="139" t="s">
        <v>7492</v>
      </c>
      <c r="H5577" s="139" t="s">
        <v>7492</v>
      </c>
      <c r="I5577" s="284">
        <v>45667</v>
      </c>
      <c r="J5577" s="139" t="s">
        <v>8103</v>
      </c>
      <c r="K5577" s="139" t="s">
        <v>7548</v>
      </c>
      <c r="L5577" s="284" t="s">
        <v>7703</v>
      </c>
      <c r="M5577" s="139" t="s">
        <v>7703</v>
      </c>
      <c r="N5577" s="139" t="s">
        <v>7703</v>
      </c>
      <c r="O5577" s="139" t="s">
        <v>7703</v>
      </c>
      <c r="P5577" s="139" t="s">
        <v>7703</v>
      </c>
      <c r="Q5577" s="139" t="s">
        <v>7703</v>
      </c>
      <c r="R5577" s="139" t="s">
        <v>7437</v>
      </c>
      <c r="S5577" s="155"/>
    </row>
    <row r="5578" spans="1:19" s="285" customFormat="1" ht="15" customHeight="1">
      <c r="A5578" s="139" t="s">
        <v>57</v>
      </c>
      <c r="B5578" s="280" t="s">
        <v>3</v>
      </c>
      <c r="C5578" s="280" t="s">
        <v>105</v>
      </c>
      <c r="D5578" s="281" t="s">
        <v>1352</v>
      </c>
      <c r="E5578" s="282" t="s">
        <v>1353</v>
      </c>
      <c r="F5578" s="283" t="s">
        <v>8278</v>
      </c>
      <c r="G5578" s="139" t="s">
        <v>7497</v>
      </c>
      <c r="H5578" s="139" t="s">
        <v>1365</v>
      </c>
      <c r="I5578" s="284">
        <v>45778</v>
      </c>
      <c r="J5578" s="139" t="s">
        <v>8258</v>
      </c>
      <c r="K5578" s="139" t="s">
        <v>7451</v>
      </c>
      <c r="L5578" s="284" t="s">
        <v>7703</v>
      </c>
      <c r="M5578" s="139" t="s">
        <v>7703</v>
      </c>
      <c r="N5578" s="139" t="s">
        <v>7703</v>
      </c>
      <c r="O5578" s="139" t="s">
        <v>7703</v>
      </c>
      <c r="P5578" s="139" t="s">
        <v>7703</v>
      </c>
      <c r="Q5578" s="139" t="s">
        <v>7703</v>
      </c>
      <c r="R5578" s="139" t="s">
        <v>7437</v>
      </c>
      <c r="S5578" s="155"/>
    </row>
    <row r="5579" spans="1:19" s="285" customFormat="1" ht="15" customHeight="1">
      <c r="A5579" s="139" t="s">
        <v>57</v>
      </c>
      <c r="B5579" s="280" t="s">
        <v>3</v>
      </c>
      <c r="C5579" s="280" t="s">
        <v>105</v>
      </c>
      <c r="D5579" s="281" t="s">
        <v>6453</v>
      </c>
      <c r="E5579" s="282" t="s">
        <v>6454</v>
      </c>
      <c r="F5579" s="283" t="s">
        <v>7524</v>
      </c>
      <c r="G5579" s="139" t="s">
        <v>7525</v>
      </c>
      <c r="H5579" s="139" t="s">
        <v>7525</v>
      </c>
      <c r="I5579" s="284">
        <v>45814</v>
      </c>
      <c r="J5579" s="139" t="s">
        <v>8298</v>
      </c>
      <c r="K5579" s="139" t="s">
        <v>7773</v>
      </c>
      <c r="L5579" s="284" t="s">
        <v>7703</v>
      </c>
      <c r="M5579" s="139" t="s">
        <v>7703</v>
      </c>
      <c r="N5579" s="139" t="s">
        <v>7703</v>
      </c>
      <c r="O5579" s="139" t="s">
        <v>7703</v>
      </c>
      <c r="P5579" s="139" t="s">
        <v>7703</v>
      </c>
      <c r="Q5579" s="139" t="s">
        <v>7703</v>
      </c>
      <c r="R5579" s="139" t="s">
        <v>7437</v>
      </c>
      <c r="S5579" s="155"/>
    </row>
    <row r="5580" spans="1:19" s="285" customFormat="1" ht="15" customHeight="1">
      <c r="A5580" s="139" t="s">
        <v>57</v>
      </c>
      <c r="B5580" s="280" t="s">
        <v>3</v>
      </c>
      <c r="C5580" s="280" t="s">
        <v>143</v>
      </c>
      <c r="D5580" s="281" t="s">
        <v>4129</v>
      </c>
      <c r="E5580" s="282" t="s">
        <v>4130</v>
      </c>
      <c r="F5580" s="283" t="s">
        <v>7576</v>
      </c>
      <c r="G5580" s="139" t="s">
        <v>7577</v>
      </c>
      <c r="H5580" s="139" t="s">
        <v>7434</v>
      </c>
      <c r="I5580" s="284">
        <v>45839</v>
      </c>
      <c r="J5580" s="139" t="s">
        <v>8304</v>
      </c>
      <c r="K5580" s="139" t="s">
        <v>7451</v>
      </c>
      <c r="L5580" s="284" t="s">
        <v>7703</v>
      </c>
      <c r="M5580" s="139" t="s">
        <v>7703</v>
      </c>
      <c r="N5580" s="139" t="s">
        <v>7703</v>
      </c>
      <c r="O5580" s="139" t="s">
        <v>7703</v>
      </c>
      <c r="P5580" s="139" t="s">
        <v>7703</v>
      </c>
      <c r="Q5580" s="139" t="s">
        <v>7703</v>
      </c>
      <c r="R5580" s="139" t="s">
        <v>7446</v>
      </c>
      <c r="S5580" s="155"/>
    </row>
    <row r="5581" spans="1:19" s="285" customFormat="1" ht="15" customHeight="1">
      <c r="A5581" s="139" t="s">
        <v>57</v>
      </c>
      <c r="B5581" s="280" t="s">
        <v>3</v>
      </c>
      <c r="C5581" s="280" t="s">
        <v>105</v>
      </c>
      <c r="D5581" s="281" t="s">
        <v>1461</v>
      </c>
      <c r="E5581" s="282" t="s">
        <v>1462</v>
      </c>
      <c r="F5581" s="283" t="s">
        <v>7894</v>
      </c>
      <c r="G5581" s="139" t="s">
        <v>7861</v>
      </c>
      <c r="H5581" s="139" t="s">
        <v>7525</v>
      </c>
      <c r="I5581" s="284">
        <v>45846</v>
      </c>
      <c r="J5581" s="139" t="s">
        <v>8304</v>
      </c>
      <c r="K5581" s="139" t="s">
        <v>7814</v>
      </c>
      <c r="L5581" s="284" t="s">
        <v>7703</v>
      </c>
      <c r="M5581" s="139" t="s">
        <v>7703</v>
      </c>
      <c r="N5581" s="139" t="s">
        <v>7703</v>
      </c>
      <c r="O5581" s="139" t="s">
        <v>7703</v>
      </c>
      <c r="P5581" s="139" t="s">
        <v>7703</v>
      </c>
      <c r="Q5581" s="139" t="s">
        <v>7703</v>
      </c>
      <c r="R5581" s="139" t="s">
        <v>7437</v>
      </c>
      <c r="S5581" s="155"/>
    </row>
    <row r="5582" spans="1:19" s="285" customFormat="1" ht="15" customHeight="1">
      <c r="A5582" s="139" t="s">
        <v>57</v>
      </c>
      <c r="B5582" s="280" t="s">
        <v>3</v>
      </c>
      <c r="C5582" s="280" t="s">
        <v>105</v>
      </c>
      <c r="D5582" s="281" t="s">
        <v>5828</v>
      </c>
      <c r="E5582" s="282" t="s">
        <v>5829</v>
      </c>
      <c r="F5582" s="283" t="s">
        <v>7492</v>
      </c>
      <c r="G5582" s="139" t="s">
        <v>7492</v>
      </c>
      <c r="H5582" s="139" t="s">
        <v>7492</v>
      </c>
      <c r="I5582" s="284">
        <v>45870</v>
      </c>
      <c r="J5582" s="139" t="s">
        <v>8339</v>
      </c>
      <c r="K5582" s="139" t="s">
        <v>7465</v>
      </c>
      <c r="L5582" s="284" t="s">
        <v>7703</v>
      </c>
      <c r="M5582" s="139" t="s">
        <v>7703</v>
      </c>
      <c r="N5582" s="139" t="s">
        <v>7703</v>
      </c>
      <c r="O5582" s="139" t="s">
        <v>7703</v>
      </c>
      <c r="P5582" s="139" t="s">
        <v>7703</v>
      </c>
      <c r="Q5582" s="139" t="s">
        <v>7703</v>
      </c>
      <c r="R5582" s="139" t="s">
        <v>7437</v>
      </c>
      <c r="S5582" s="155"/>
    </row>
    <row r="5583" spans="1:19" s="285" customFormat="1" ht="15" customHeight="1">
      <c r="A5583" s="139" t="s">
        <v>57</v>
      </c>
      <c r="B5583" s="280" t="s">
        <v>3</v>
      </c>
      <c r="C5583" s="280" t="s">
        <v>105</v>
      </c>
      <c r="D5583" s="281" t="s">
        <v>8375</v>
      </c>
      <c r="E5583" s="282" t="s">
        <v>8376</v>
      </c>
      <c r="F5583" s="283" t="s">
        <v>163</v>
      </c>
      <c r="G5583" s="139" t="s">
        <v>7433</v>
      </c>
      <c r="H5583" s="139" t="s">
        <v>7434</v>
      </c>
      <c r="I5583" s="284">
        <v>45878</v>
      </c>
      <c r="J5583" s="139" t="s">
        <v>7984</v>
      </c>
      <c r="K5583" s="139" t="s">
        <v>7465</v>
      </c>
      <c r="L5583" s="284" t="s">
        <v>7703</v>
      </c>
      <c r="M5583" s="139" t="s">
        <v>7703</v>
      </c>
      <c r="N5583" s="139" t="s">
        <v>7703</v>
      </c>
      <c r="O5583" s="139" t="s">
        <v>7703</v>
      </c>
      <c r="P5583" s="139" t="s">
        <v>7703</v>
      </c>
      <c r="Q5583" s="139" t="s">
        <v>7703</v>
      </c>
      <c r="R5583" s="139" t="s">
        <v>7437</v>
      </c>
      <c r="S5583" s="155"/>
    </row>
    <row r="5584" spans="1:19" s="285" customFormat="1" ht="15" customHeight="1">
      <c r="A5584" s="139" t="s">
        <v>57</v>
      </c>
      <c r="B5584" s="280" t="s">
        <v>3</v>
      </c>
      <c r="C5584" s="280" t="s">
        <v>105</v>
      </c>
      <c r="D5584" s="281" t="s">
        <v>1773</v>
      </c>
      <c r="E5584" s="282" t="s">
        <v>1774</v>
      </c>
      <c r="F5584" s="283" t="s">
        <v>7807</v>
      </c>
      <c r="G5584" s="139" t="s">
        <v>7448</v>
      </c>
      <c r="H5584" s="139" t="s">
        <v>7449</v>
      </c>
      <c r="I5584" s="284">
        <v>45886</v>
      </c>
      <c r="J5584" s="139" t="s">
        <v>7988</v>
      </c>
      <c r="K5584" s="139" t="s">
        <v>8412</v>
      </c>
      <c r="L5584" s="284" t="s">
        <v>7703</v>
      </c>
      <c r="M5584" s="139" t="s">
        <v>7703</v>
      </c>
      <c r="N5584" s="139" t="s">
        <v>7703</v>
      </c>
      <c r="O5584" s="139" t="s">
        <v>7703</v>
      </c>
      <c r="P5584" s="139" t="s">
        <v>7703</v>
      </c>
      <c r="Q5584" s="139" t="s">
        <v>7703</v>
      </c>
      <c r="R5584" s="139" t="s">
        <v>7437</v>
      </c>
      <c r="S5584" s="155"/>
    </row>
    <row r="5585" spans="1:19" s="285" customFormat="1" ht="15" customHeight="1">
      <c r="A5585" s="139" t="s">
        <v>57</v>
      </c>
      <c r="B5585" s="280" t="s">
        <v>3</v>
      </c>
      <c r="C5585" s="280" t="s">
        <v>105</v>
      </c>
      <c r="D5585" s="281" t="s">
        <v>4037</v>
      </c>
      <c r="E5585" s="282" t="s">
        <v>4038</v>
      </c>
      <c r="F5585" s="283" t="s">
        <v>7807</v>
      </c>
      <c r="G5585" s="139" t="s">
        <v>7448</v>
      </c>
      <c r="H5585" s="139" t="s">
        <v>7449</v>
      </c>
      <c r="I5585" s="284">
        <v>45886</v>
      </c>
      <c r="J5585" s="139" t="s">
        <v>7988</v>
      </c>
      <c r="K5585" s="139" t="s">
        <v>8050</v>
      </c>
      <c r="L5585" s="284" t="s">
        <v>7703</v>
      </c>
      <c r="M5585" s="139" t="s">
        <v>7703</v>
      </c>
      <c r="N5585" s="139" t="s">
        <v>7703</v>
      </c>
      <c r="O5585" s="139" t="s">
        <v>7703</v>
      </c>
      <c r="P5585" s="139" t="s">
        <v>7703</v>
      </c>
      <c r="Q5585" s="139" t="s">
        <v>7703</v>
      </c>
      <c r="R5585" s="139" t="s">
        <v>7437</v>
      </c>
      <c r="S5585" s="155"/>
    </row>
    <row r="5586" spans="1:19" s="285" customFormat="1" ht="15" customHeight="1">
      <c r="A5586" s="139" t="s">
        <v>57</v>
      </c>
      <c r="B5586" s="280" t="s">
        <v>3</v>
      </c>
      <c r="C5586" s="280" t="s">
        <v>105</v>
      </c>
      <c r="D5586" s="281" t="s">
        <v>2719</v>
      </c>
      <c r="E5586" s="282" t="s">
        <v>2720</v>
      </c>
      <c r="F5586" s="283" t="s">
        <v>7492</v>
      </c>
      <c r="G5586" s="139" t="s">
        <v>7492</v>
      </c>
      <c r="H5586" s="139" t="s">
        <v>7492</v>
      </c>
      <c r="I5586" s="284">
        <v>45887</v>
      </c>
      <c r="J5586" s="139" t="s">
        <v>7989</v>
      </c>
      <c r="K5586" s="139" t="s">
        <v>7583</v>
      </c>
      <c r="L5586" s="284" t="s">
        <v>7703</v>
      </c>
      <c r="M5586" s="139" t="s">
        <v>7703</v>
      </c>
      <c r="N5586" s="139" t="s">
        <v>7703</v>
      </c>
      <c r="O5586" s="139" t="s">
        <v>7703</v>
      </c>
      <c r="P5586" s="139" t="s">
        <v>7703</v>
      </c>
      <c r="Q5586" s="139" t="s">
        <v>7703</v>
      </c>
      <c r="R5586" s="139" t="s">
        <v>7437</v>
      </c>
      <c r="S5586" s="155"/>
    </row>
    <row r="5587" spans="1:19" s="285" customFormat="1" ht="15" customHeight="1">
      <c r="A5587" s="139" t="s">
        <v>57</v>
      </c>
      <c r="B5587" s="280" t="s">
        <v>3</v>
      </c>
      <c r="C5587" s="280" t="s">
        <v>105</v>
      </c>
      <c r="D5587" s="281" t="s">
        <v>5104</v>
      </c>
      <c r="E5587" s="282" t="s">
        <v>5105</v>
      </c>
      <c r="F5587" s="283" t="s">
        <v>285</v>
      </c>
      <c r="G5587" s="139" t="s">
        <v>7497</v>
      </c>
      <c r="H5587" s="139" t="s">
        <v>1365</v>
      </c>
      <c r="I5587" s="284">
        <v>45901</v>
      </c>
      <c r="J5587" s="139" t="s">
        <v>8414</v>
      </c>
      <c r="K5587" s="139" t="s">
        <v>7773</v>
      </c>
      <c r="L5587" s="284" t="s">
        <v>7703</v>
      </c>
      <c r="M5587" s="139" t="s">
        <v>7703</v>
      </c>
      <c r="N5587" s="139" t="s">
        <v>7703</v>
      </c>
      <c r="O5587" s="139" t="s">
        <v>7703</v>
      </c>
      <c r="P5587" s="139" t="s">
        <v>7703</v>
      </c>
      <c r="Q5587" s="139" t="s">
        <v>7703</v>
      </c>
      <c r="R5587" s="139" t="s">
        <v>7437</v>
      </c>
      <c r="S5587" s="155"/>
    </row>
    <row r="5588" spans="1:19" s="285" customFormat="1" ht="15" customHeight="1">
      <c r="A5588" s="139" t="s">
        <v>57</v>
      </c>
      <c r="B5588" s="280" t="s">
        <v>3</v>
      </c>
      <c r="C5588" s="280" t="s">
        <v>105</v>
      </c>
      <c r="D5588" s="281" t="s">
        <v>4511</v>
      </c>
      <c r="E5588" s="282" t="s">
        <v>4512</v>
      </c>
      <c r="F5588" s="283" t="s">
        <v>7998</v>
      </c>
      <c r="G5588" s="139" t="s">
        <v>7896</v>
      </c>
      <c r="H5588" s="139" t="s">
        <v>7525</v>
      </c>
      <c r="I5588" s="284">
        <v>45901</v>
      </c>
      <c r="J5588" s="139" t="s">
        <v>8414</v>
      </c>
      <c r="K5588" s="139" t="s">
        <v>7583</v>
      </c>
      <c r="L5588" s="284" t="s">
        <v>7703</v>
      </c>
      <c r="M5588" s="139" t="s">
        <v>7703</v>
      </c>
      <c r="N5588" s="139" t="s">
        <v>7703</v>
      </c>
      <c r="O5588" s="139" t="s">
        <v>7703</v>
      </c>
      <c r="P5588" s="139" t="s">
        <v>7703</v>
      </c>
      <c r="Q5588" s="139" t="s">
        <v>7703</v>
      </c>
      <c r="R5588" s="139" t="s">
        <v>7437</v>
      </c>
      <c r="S5588" s="155"/>
    </row>
    <row r="5589" spans="1:19" s="285" customFormat="1" ht="15" customHeight="1">
      <c r="A5589" s="139" t="s">
        <v>57</v>
      </c>
      <c r="B5589" s="280" t="s">
        <v>3</v>
      </c>
      <c r="C5589" s="280" t="s">
        <v>105</v>
      </c>
      <c r="D5589" s="281" t="s">
        <v>8198</v>
      </c>
      <c r="E5589" s="282" t="s">
        <v>8199</v>
      </c>
      <c r="F5589" s="283" t="s">
        <v>8157</v>
      </c>
      <c r="G5589" s="139" t="s">
        <v>7896</v>
      </c>
      <c r="H5589" s="139" t="s">
        <v>7525</v>
      </c>
      <c r="I5589" s="284">
        <v>45901</v>
      </c>
      <c r="J5589" s="139" t="s">
        <v>8414</v>
      </c>
      <c r="K5589" s="139" t="s">
        <v>7436</v>
      </c>
      <c r="L5589" s="284" t="s">
        <v>7703</v>
      </c>
      <c r="M5589" s="139" t="s">
        <v>7703</v>
      </c>
      <c r="N5589" s="139" t="s">
        <v>7703</v>
      </c>
      <c r="O5589" s="139" t="s">
        <v>7703</v>
      </c>
      <c r="P5589" s="139" t="s">
        <v>7703</v>
      </c>
      <c r="Q5589" s="139" t="s">
        <v>7703</v>
      </c>
      <c r="R5589" s="139" t="s">
        <v>7703</v>
      </c>
      <c r="S5589" s="155"/>
    </row>
    <row r="5590" spans="1:19" s="285" customFormat="1" ht="15" customHeight="1">
      <c r="A5590" s="139" t="s">
        <v>57</v>
      </c>
      <c r="B5590" s="280" t="s">
        <v>3</v>
      </c>
      <c r="C5590" s="280" t="s">
        <v>143</v>
      </c>
      <c r="D5590" s="281" t="s">
        <v>3091</v>
      </c>
      <c r="E5590" s="282" t="s">
        <v>3092</v>
      </c>
      <c r="F5590" s="283" t="s">
        <v>8430</v>
      </c>
      <c r="G5590" s="139" t="s">
        <v>8431</v>
      </c>
      <c r="H5590" s="139" t="s">
        <v>7525</v>
      </c>
      <c r="I5590" s="284">
        <v>45901</v>
      </c>
      <c r="J5590" s="139" t="s">
        <v>8414</v>
      </c>
      <c r="K5590" s="139" t="s">
        <v>7451</v>
      </c>
      <c r="L5590" s="284" t="s">
        <v>7703</v>
      </c>
      <c r="M5590" s="139" t="s">
        <v>7703</v>
      </c>
      <c r="N5590" s="139" t="s">
        <v>7703</v>
      </c>
      <c r="O5590" s="139" t="s">
        <v>7703</v>
      </c>
      <c r="P5590" s="139" t="s">
        <v>7703</v>
      </c>
      <c r="Q5590" s="139" t="s">
        <v>7703</v>
      </c>
      <c r="R5590" s="139" t="s">
        <v>7437</v>
      </c>
      <c r="S5590" s="155"/>
    </row>
    <row r="5591" spans="1:19" s="285" customFormat="1" ht="15" customHeight="1">
      <c r="A5591" s="139" t="s">
        <v>57</v>
      </c>
      <c r="B5591" s="280" t="s">
        <v>3</v>
      </c>
      <c r="C5591" s="280" t="s">
        <v>105</v>
      </c>
      <c r="D5591" s="281" t="s">
        <v>8305</v>
      </c>
      <c r="E5591" s="282" t="s">
        <v>8306</v>
      </c>
      <c r="F5591" s="283" t="s">
        <v>7998</v>
      </c>
      <c r="G5591" s="139" t="s">
        <v>7896</v>
      </c>
      <c r="H5591" s="139" t="s">
        <v>7525</v>
      </c>
      <c r="I5591" s="284">
        <v>45901</v>
      </c>
      <c r="J5591" s="139" t="s">
        <v>8414</v>
      </c>
      <c r="K5591" s="139" t="s">
        <v>7465</v>
      </c>
      <c r="L5591" s="284" t="s">
        <v>7703</v>
      </c>
      <c r="M5591" s="139" t="s">
        <v>7703</v>
      </c>
      <c r="N5591" s="139" t="s">
        <v>7703</v>
      </c>
      <c r="O5591" s="139" t="s">
        <v>7703</v>
      </c>
      <c r="P5591" s="139" t="s">
        <v>7703</v>
      </c>
      <c r="Q5591" s="139" t="s">
        <v>7703</v>
      </c>
      <c r="R5591" s="139" t="s">
        <v>7437</v>
      </c>
      <c r="S5591" s="155"/>
    </row>
    <row r="5592" spans="1:19" s="285" customFormat="1" ht="15" customHeight="1">
      <c r="A5592" s="139" t="s">
        <v>57</v>
      </c>
      <c r="B5592" s="280" t="s">
        <v>3</v>
      </c>
      <c r="C5592" s="280" t="s">
        <v>105</v>
      </c>
      <c r="D5592" s="281" t="s">
        <v>8147</v>
      </c>
      <c r="E5592" s="282" t="s">
        <v>8148</v>
      </c>
      <c r="F5592" s="283" t="s">
        <v>163</v>
      </c>
      <c r="G5592" s="139" t="s">
        <v>7433</v>
      </c>
      <c r="H5592" s="139" t="s">
        <v>7434</v>
      </c>
      <c r="I5592" s="284">
        <v>45908</v>
      </c>
      <c r="J5592" s="139" t="s">
        <v>8415</v>
      </c>
      <c r="K5592" s="139" t="s">
        <v>7548</v>
      </c>
      <c r="L5592" s="284" t="s">
        <v>7703</v>
      </c>
      <c r="M5592" s="139" t="s">
        <v>7703</v>
      </c>
      <c r="N5592" s="139" t="s">
        <v>7703</v>
      </c>
      <c r="O5592" s="139" t="s">
        <v>7703</v>
      </c>
      <c r="P5592" s="139" t="s">
        <v>7703</v>
      </c>
      <c r="Q5592" s="139" t="s">
        <v>7703</v>
      </c>
      <c r="R5592" s="139" t="s">
        <v>7437</v>
      </c>
      <c r="S5592" s="155"/>
    </row>
    <row r="5593" spans="1:19" s="285" customFormat="1" ht="15" customHeight="1">
      <c r="A5593" s="139" t="s">
        <v>57</v>
      </c>
      <c r="B5593" s="280" t="s">
        <v>3</v>
      </c>
      <c r="C5593" s="280" t="s">
        <v>105</v>
      </c>
      <c r="D5593" s="281" t="s">
        <v>4344</v>
      </c>
      <c r="E5593" s="282" t="s">
        <v>4345</v>
      </c>
      <c r="F5593" s="283" t="s">
        <v>8024</v>
      </c>
      <c r="G5593" s="139" t="s">
        <v>7502</v>
      </c>
      <c r="H5593" s="139" t="s">
        <v>7577</v>
      </c>
      <c r="I5593" s="284">
        <v>45915</v>
      </c>
      <c r="J5593" s="139" t="s">
        <v>8416</v>
      </c>
      <c r="K5593" s="139" t="s">
        <v>7516</v>
      </c>
      <c r="L5593" s="284" t="s">
        <v>7703</v>
      </c>
      <c r="M5593" s="139" t="s">
        <v>7703</v>
      </c>
      <c r="N5593" s="139" t="s">
        <v>7703</v>
      </c>
      <c r="O5593" s="139" t="s">
        <v>7703</v>
      </c>
      <c r="P5593" s="139" t="s">
        <v>7703</v>
      </c>
      <c r="Q5593" s="139" t="s">
        <v>7703</v>
      </c>
      <c r="R5593" s="139" t="s">
        <v>7437</v>
      </c>
      <c r="S5593" s="155"/>
    </row>
    <row r="5594" spans="1:19" s="285" customFormat="1" ht="15" customHeight="1">
      <c r="A5594" s="139" t="s">
        <v>57</v>
      </c>
      <c r="B5594" s="280" t="s">
        <v>3</v>
      </c>
      <c r="C5594" s="280" t="s">
        <v>105</v>
      </c>
      <c r="D5594" s="281" t="s">
        <v>4299</v>
      </c>
      <c r="E5594" s="282" t="s">
        <v>4300</v>
      </c>
      <c r="F5594" s="283" t="s">
        <v>7492</v>
      </c>
      <c r="G5594" s="139" t="s">
        <v>7492</v>
      </c>
      <c r="H5594" s="139" t="s">
        <v>7492</v>
      </c>
      <c r="I5594" s="284">
        <v>45917</v>
      </c>
      <c r="J5594" s="139" t="s">
        <v>8416</v>
      </c>
      <c r="K5594" s="139" t="s">
        <v>7755</v>
      </c>
      <c r="L5594" s="284" t="s">
        <v>7703</v>
      </c>
      <c r="M5594" s="139" t="s">
        <v>7703</v>
      </c>
      <c r="N5594" s="139" t="s">
        <v>7703</v>
      </c>
      <c r="O5594" s="139" t="s">
        <v>7703</v>
      </c>
      <c r="P5594" s="139" t="s">
        <v>7703</v>
      </c>
      <c r="Q5594" s="139" t="s">
        <v>7703</v>
      </c>
      <c r="R5594" s="139" t="s">
        <v>7437</v>
      </c>
      <c r="S5594" s="155"/>
    </row>
    <row r="5595" spans="1:19" s="285" customFormat="1" ht="15" customHeight="1">
      <c r="A5595" s="139" t="s">
        <v>57</v>
      </c>
      <c r="B5595" s="280" t="s">
        <v>3</v>
      </c>
      <c r="C5595" s="280" t="s">
        <v>105</v>
      </c>
      <c r="D5595" s="281" t="s">
        <v>8426</v>
      </c>
      <c r="E5595" s="282" t="s">
        <v>8427</v>
      </c>
      <c r="F5595" s="283" t="s">
        <v>7544</v>
      </c>
      <c r="G5595" s="139" t="s">
        <v>7534</v>
      </c>
      <c r="H5595" s="139" t="s">
        <v>7434</v>
      </c>
      <c r="I5595" s="284">
        <v>45919</v>
      </c>
      <c r="J5595" s="139" t="s">
        <v>8416</v>
      </c>
      <c r="K5595" s="139" t="s">
        <v>7548</v>
      </c>
      <c r="L5595" s="284" t="s">
        <v>7703</v>
      </c>
      <c r="M5595" s="139" t="s">
        <v>7703</v>
      </c>
      <c r="N5595" s="139" t="s">
        <v>7703</v>
      </c>
      <c r="O5595" s="139" t="s">
        <v>7703</v>
      </c>
      <c r="P5595" s="139" t="s">
        <v>7703</v>
      </c>
      <c r="Q5595" s="139" t="s">
        <v>7703</v>
      </c>
      <c r="R5595" s="139" t="s">
        <v>7703</v>
      </c>
      <c r="S5595" s="155"/>
    </row>
    <row r="5596" spans="1:19" s="285" customFormat="1" ht="15" customHeight="1">
      <c r="A5596" s="139" t="s">
        <v>57</v>
      </c>
      <c r="B5596" s="280" t="s">
        <v>3</v>
      </c>
      <c r="C5596" s="280" t="s">
        <v>105</v>
      </c>
      <c r="D5596" s="281" t="s">
        <v>8424</v>
      </c>
      <c r="E5596" s="282" t="s">
        <v>8425</v>
      </c>
      <c r="F5596" s="283" t="s">
        <v>7544</v>
      </c>
      <c r="G5596" s="139" t="s">
        <v>7534</v>
      </c>
      <c r="H5596" s="139" t="s">
        <v>7434</v>
      </c>
      <c r="I5596" s="284">
        <v>45919</v>
      </c>
      <c r="J5596" s="139" t="s">
        <v>8416</v>
      </c>
      <c r="K5596" s="139" t="s">
        <v>7548</v>
      </c>
      <c r="L5596" s="284" t="s">
        <v>7703</v>
      </c>
      <c r="M5596" s="139" t="s">
        <v>7703</v>
      </c>
      <c r="N5596" s="139" t="s">
        <v>7703</v>
      </c>
      <c r="O5596" s="139" t="s">
        <v>7703</v>
      </c>
      <c r="P5596" s="139" t="s">
        <v>7703</v>
      </c>
      <c r="Q5596" s="139" t="s">
        <v>7703</v>
      </c>
      <c r="R5596" s="139" t="s">
        <v>7703</v>
      </c>
      <c r="S5596" s="155"/>
    </row>
    <row r="5597" spans="1:19" s="285" customFormat="1" ht="15" customHeight="1">
      <c r="A5597" s="139" t="s">
        <v>57</v>
      </c>
      <c r="B5597" s="280" t="s">
        <v>3</v>
      </c>
      <c r="C5597" s="280" t="s">
        <v>143</v>
      </c>
      <c r="D5597" s="281" t="s">
        <v>8287</v>
      </c>
      <c r="E5597" s="282" t="s">
        <v>8288</v>
      </c>
      <c r="F5597" s="283" t="s">
        <v>8409</v>
      </c>
      <c r="G5597" s="139" t="s">
        <v>7534</v>
      </c>
      <c r="H5597" s="139" t="s">
        <v>7434</v>
      </c>
      <c r="I5597" s="284">
        <v>45926</v>
      </c>
      <c r="J5597" s="139" t="s">
        <v>8423</v>
      </c>
      <c r="K5597" s="139" t="s">
        <v>7650</v>
      </c>
      <c r="L5597" s="284" t="s">
        <v>7703</v>
      </c>
      <c r="M5597" s="139" t="s">
        <v>7703</v>
      </c>
      <c r="N5597" s="139" t="s">
        <v>7703</v>
      </c>
      <c r="O5597" s="139" t="s">
        <v>7703</v>
      </c>
      <c r="P5597" s="139" t="s">
        <v>7703</v>
      </c>
      <c r="Q5597" s="139" t="s">
        <v>7703</v>
      </c>
      <c r="R5597" s="139" t="s">
        <v>7437</v>
      </c>
      <c r="S5597" s="155"/>
    </row>
    <row r="5598" spans="1:19" s="285" customFormat="1" ht="15" customHeight="1">
      <c r="A5598" s="139" t="s">
        <v>57</v>
      </c>
      <c r="B5598" s="280" t="s">
        <v>3</v>
      </c>
      <c r="C5598" s="280" t="s">
        <v>143</v>
      </c>
      <c r="D5598" s="281" t="s">
        <v>2681</v>
      </c>
      <c r="E5598" s="282" t="s">
        <v>2682</v>
      </c>
      <c r="F5598" s="283" t="s">
        <v>8173</v>
      </c>
      <c r="G5598" s="139" t="s">
        <v>8174</v>
      </c>
      <c r="H5598" s="139" t="s">
        <v>7577</v>
      </c>
      <c r="I5598" s="284">
        <v>45926</v>
      </c>
      <c r="J5598" s="139" t="s">
        <v>8423</v>
      </c>
      <c r="K5598" s="139" t="s">
        <v>7893</v>
      </c>
      <c r="L5598" s="284" t="s">
        <v>7703</v>
      </c>
      <c r="M5598" s="139" t="s">
        <v>7703</v>
      </c>
      <c r="N5598" s="139" t="s">
        <v>7703</v>
      </c>
      <c r="O5598" s="139" t="s">
        <v>7703</v>
      </c>
      <c r="P5598" s="139" t="s">
        <v>7703</v>
      </c>
      <c r="Q5598" s="139" t="s">
        <v>7703</v>
      </c>
      <c r="R5598" s="139" t="s">
        <v>7437</v>
      </c>
      <c r="S5598" s="155"/>
    </row>
    <row r="5599" spans="1:19" s="285" customFormat="1" ht="15" customHeight="1">
      <c r="A5599" s="139" t="s">
        <v>57</v>
      </c>
      <c r="B5599" s="280" t="s">
        <v>3</v>
      </c>
      <c r="C5599" s="280" t="s">
        <v>105</v>
      </c>
      <c r="D5599" s="281" t="s">
        <v>5328</v>
      </c>
      <c r="E5599" s="282" t="s">
        <v>5329</v>
      </c>
      <c r="F5599" s="283" t="s">
        <v>187</v>
      </c>
      <c r="G5599" s="139" t="s">
        <v>7463</v>
      </c>
      <c r="H5599" s="139" t="s">
        <v>7434</v>
      </c>
      <c r="I5599" s="284">
        <v>45931</v>
      </c>
      <c r="J5599" s="139" t="s">
        <v>8437</v>
      </c>
      <c r="K5599" s="139" t="s">
        <v>7808</v>
      </c>
      <c r="L5599" s="284" t="s">
        <v>7703</v>
      </c>
      <c r="M5599" s="139" t="s">
        <v>7703</v>
      </c>
      <c r="N5599" s="139" t="s">
        <v>7703</v>
      </c>
      <c r="O5599" s="139" t="s">
        <v>7703</v>
      </c>
      <c r="P5599" s="139" t="s">
        <v>7703</v>
      </c>
      <c r="Q5599" s="139" t="s">
        <v>7703</v>
      </c>
      <c r="R5599" s="139" t="s">
        <v>7446</v>
      </c>
      <c r="S5599" s="155"/>
    </row>
    <row r="5600" spans="1:19" s="285" customFormat="1" ht="15" customHeight="1">
      <c r="A5600" s="139" t="s">
        <v>57</v>
      </c>
      <c r="B5600" s="280" t="s">
        <v>3</v>
      </c>
      <c r="C5600" s="280" t="s">
        <v>1058</v>
      </c>
      <c r="D5600" s="281" t="s">
        <v>8461</v>
      </c>
      <c r="E5600" s="282" t="s">
        <v>6123</v>
      </c>
      <c r="F5600" s="283" t="s">
        <v>7738</v>
      </c>
      <c r="G5600" s="139" t="s">
        <v>7896</v>
      </c>
      <c r="H5600" s="139" t="s">
        <v>7525</v>
      </c>
      <c r="I5600" s="284">
        <v>45931</v>
      </c>
      <c r="J5600" s="139" t="s">
        <v>8437</v>
      </c>
      <c r="K5600" s="139" t="s">
        <v>7547</v>
      </c>
      <c r="L5600" s="284" t="s">
        <v>7703</v>
      </c>
      <c r="M5600" s="139" t="s">
        <v>7703</v>
      </c>
      <c r="N5600" s="139" t="s">
        <v>7703</v>
      </c>
      <c r="O5600" s="139" t="s">
        <v>7703</v>
      </c>
      <c r="P5600" s="139" t="s">
        <v>7703</v>
      </c>
      <c r="Q5600" s="139" t="s">
        <v>7703</v>
      </c>
      <c r="R5600" s="139" t="s">
        <v>7437</v>
      </c>
      <c r="S5600" s="155"/>
    </row>
    <row r="5601" spans="1:19" s="285" customFormat="1" ht="15" customHeight="1">
      <c r="A5601" s="139" t="s">
        <v>57</v>
      </c>
      <c r="B5601" s="280" t="s">
        <v>3</v>
      </c>
      <c r="C5601" s="280" t="s">
        <v>105</v>
      </c>
      <c r="D5601" s="281" t="s">
        <v>924</v>
      </c>
      <c r="E5601" s="282" t="s">
        <v>925</v>
      </c>
      <c r="F5601" s="283" t="s">
        <v>187</v>
      </c>
      <c r="G5601" s="139" t="s">
        <v>7463</v>
      </c>
      <c r="H5601" s="139" t="s">
        <v>7434</v>
      </c>
      <c r="I5601" s="284">
        <v>45931</v>
      </c>
      <c r="J5601" s="139" t="s">
        <v>8437</v>
      </c>
      <c r="K5601" s="139" t="s">
        <v>7436</v>
      </c>
      <c r="L5601" s="284" t="s">
        <v>7703</v>
      </c>
      <c r="M5601" s="139" t="s">
        <v>7703</v>
      </c>
      <c r="N5601" s="139" t="s">
        <v>7703</v>
      </c>
      <c r="O5601" s="139" t="s">
        <v>7703</v>
      </c>
      <c r="P5601" s="139" t="s">
        <v>7703</v>
      </c>
      <c r="Q5601" s="139" t="s">
        <v>7703</v>
      </c>
      <c r="R5601" s="139" t="s">
        <v>7437</v>
      </c>
      <c r="S5601" s="155"/>
    </row>
    <row r="5602" spans="1:19" s="285" customFormat="1" ht="15" customHeight="1">
      <c r="A5602" s="139" t="s">
        <v>57</v>
      </c>
      <c r="B5602" s="280" t="s">
        <v>3</v>
      </c>
      <c r="C5602" s="280" t="s">
        <v>105</v>
      </c>
      <c r="D5602" s="281" t="s">
        <v>8448</v>
      </c>
      <c r="E5602" s="282" t="s">
        <v>8449</v>
      </c>
      <c r="F5602" s="283" t="s">
        <v>8450</v>
      </c>
      <c r="G5602" s="139" t="s">
        <v>7497</v>
      </c>
      <c r="H5602" s="139" t="s">
        <v>1365</v>
      </c>
      <c r="I5602" s="284">
        <v>45931</v>
      </c>
      <c r="J5602" s="139" t="s">
        <v>8437</v>
      </c>
      <c r="K5602" s="139" t="s">
        <v>7465</v>
      </c>
      <c r="L5602" s="284" t="s">
        <v>7703</v>
      </c>
      <c r="M5602" s="139" t="s">
        <v>7703</v>
      </c>
      <c r="N5602" s="139" t="s">
        <v>7703</v>
      </c>
      <c r="O5602" s="139" t="s">
        <v>7703</v>
      </c>
      <c r="P5602" s="139" t="s">
        <v>7703</v>
      </c>
      <c r="Q5602" s="139" t="s">
        <v>7703</v>
      </c>
      <c r="R5602" s="139" t="s">
        <v>7437</v>
      </c>
      <c r="S5602" s="155"/>
    </row>
    <row r="5603" spans="1:19" s="285" customFormat="1" ht="15" customHeight="1">
      <c r="A5603" s="139" t="s">
        <v>57</v>
      </c>
      <c r="B5603" s="280" t="s">
        <v>3</v>
      </c>
      <c r="C5603" s="280" t="s">
        <v>105</v>
      </c>
      <c r="D5603" s="281" t="s">
        <v>363</v>
      </c>
      <c r="E5603" s="282" t="s">
        <v>364</v>
      </c>
      <c r="F5603" s="283" t="s">
        <v>187</v>
      </c>
      <c r="G5603" s="139" t="s">
        <v>7463</v>
      </c>
      <c r="H5603" s="139" t="s">
        <v>7434</v>
      </c>
      <c r="I5603" s="284">
        <v>45931</v>
      </c>
      <c r="J5603" s="139" t="s">
        <v>8437</v>
      </c>
      <c r="K5603" s="139" t="s">
        <v>7593</v>
      </c>
      <c r="L5603" s="284" t="s">
        <v>7703</v>
      </c>
      <c r="M5603" s="139" t="s">
        <v>7703</v>
      </c>
      <c r="N5603" s="139" t="s">
        <v>7703</v>
      </c>
      <c r="O5603" s="139" t="s">
        <v>7703</v>
      </c>
      <c r="P5603" s="139" t="s">
        <v>7703</v>
      </c>
      <c r="Q5603" s="139" t="s">
        <v>7703</v>
      </c>
      <c r="R5603" s="139" t="s">
        <v>7437</v>
      </c>
      <c r="S5603" s="155"/>
    </row>
    <row r="5604" spans="1:19" s="285" customFormat="1" ht="15" customHeight="1">
      <c r="A5604" s="139" t="s">
        <v>57</v>
      </c>
      <c r="B5604" s="280" t="s">
        <v>3</v>
      </c>
      <c r="C5604" s="280" t="s">
        <v>105</v>
      </c>
      <c r="D5604" s="281" t="s">
        <v>6646</v>
      </c>
      <c r="E5604" s="282" t="s">
        <v>6647</v>
      </c>
      <c r="F5604" s="283" t="s">
        <v>187</v>
      </c>
      <c r="G5604" s="139" t="s">
        <v>7463</v>
      </c>
      <c r="H5604" s="139" t="s">
        <v>7434</v>
      </c>
      <c r="I5604" s="284">
        <v>45931</v>
      </c>
      <c r="J5604" s="139" t="s">
        <v>8437</v>
      </c>
      <c r="K5604" s="139" t="s">
        <v>7436</v>
      </c>
      <c r="L5604" s="284" t="s">
        <v>7703</v>
      </c>
      <c r="M5604" s="139" t="s">
        <v>7703</v>
      </c>
      <c r="N5604" s="139" t="s">
        <v>7703</v>
      </c>
      <c r="O5604" s="139" t="s">
        <v>7703</v>
      </c>
      <c r="P5604" s="139" t="s">
        <v>7703</v>
      </c>
      <c r="Q5604" s="139" t="s">
        <v>7703</v>
      </c>
      <c r="R5604" s="139" t="s">
        <v>7437</v>
      </c>
      <c r="S5604" s="155"/>
    </row>
    <row r="5605" spans="1:19" s="285" customFormat="1" ht="15" customHeight="1">
      <c r="A5605" s="139" t="s">
        <v>57</v>
      </c>
      <c r="B5605" s="280" t="s">
        <v>3</v>
      </c>
      <c r="C5605" s="280" t="s">
        <v>105</v>
      </c>
      <c r="D5605" s="281" t="s">
        <v>1225</v>
      </c>
      <c r="E5605" s="282" t="s">
        <v>1226</v>
      </c>
      <c r="F5605" s="283" t="s">
        <v>187</v>
      </c>
      <c r="G5605" s="139" t="s">
        <v>7463</v>
      </c>
      <c r="H5605" s="139" t="s">
        <v>7434</v>
      </c>
      <c r="I5605" s="284">
        <v>45931</v>
      </c>
      <c r="J5605" s="139" t="s">
        <v>8437</v>
      </c>
      <c r="K5605" s="139" t="s">
        <v>7547</v>
      </c>
      <c r="L5605" s="284" t="s">
        <v>7703</v>
      </c>
      <c r="M5605" s="139" t="s">
        <v>7703</v>
      </c>
      <c r="N5605" s="139" t="s">
        <v>7703</v>
      </c>
      <c r="O5605" s="139" t="s">
        <v>7703</v>
      </c>
      <c r="P5605" s="139" t="s">
        <v>7703</v>
      </c>
      <c r="Q5605" s="139" t="s">
        <v>7703</v>
      </c>
      <c r="R5605" s="139" t="s">
        <v>7437</v>
      </c>
      <c r="S5605" s="155"/>
    </row>
    <row r="5606" spans="1:19" s="285" customFormat="1" ht="15" customHeight="1">
      <c r="A5606" s="139" t="s">
        <v>57</v>
      </c>
      <c r="B5606" s="280" t="s">
        <v>3</v>
      </c>
      <c r="C5606" s="280" t="s">
        <v>105</v>
      </c>
      <c r="D5606" s="281" t="s">
        <v>8453</v>
      </c>
      <c r="E5606" s="282" t="s">
        <v>8454</v>
      </c>
      <c r="F5606" s="283" t="s">
        <v>7544</v>
      </c>
      <c r="G5606" s="139" t="s">
        <v>7534</v>
      </c>
      <c r="H5606" s="139" t="s">
        <v>7434</v>
      </c>
      <c r="I5606" s="284">
        <v>45931</v>
      </c>
      <c r="J5606" s="139" t="s">
        <v>8437</v>
      </c>
      <c r="K5606" s="139" t="s">
        <v>7548</v>
      </c>
      <c r="L5606" s="284" t="s">
        <v>7703</v>
      </c>
      <c r="M5606" s="139" t="s">
        <v>7703</v>
      </c>
      <c r="N5606" s="139" t="s">
        <v>7703</v>
      </c>
      <c r="O5606" s="139" t="s">
        <v>7703</v>
      </c>
      <c r="P5606" s="139" t="s">
        <v>7703</v>
      </c>
      <c r="Q5606" s="139" t="s">
        <v>7703</v>
      </c>
      <c r="R5606" s="139" t="s">
        <v>7437</v>
      </c>
      <c r="S5606" s="155"/>
    </row>
    <row r="5607" spans="1:19" s="285" customFormat="1" ht="15" customHeight="1">
      <c r="A5607" s="139" t="s">
        <v>57</v>
      </c>
      <c r="B5607" s="280" t="s">
        <v>3</v>
      </c>
      <c r="C5607" s="280" t="s">
        <v>105</v>
      </c>
      <c r="D5607" s="281" t="s">
        <v>8465</v>
      </c>
      <c r="E5607" s="282" t="s">
        <v>8466</v>
      </c>
      <c r="F5607" s="283" t="s">
        <v>8024</v>
      </c>
      <c r="G5607" s="139" t="s">
        <v>7502</v>
      </c>
      <c r="H5607" s="139" t="s">
        <v>7577</v>
      </c>
      <c r="I5607" s="284">
        <v>45931</v>
      </c>
      <c r="J5607" s="139" t="s">
        <v>8437</v>
      </c>
      <c r="K5607" s="139" t="s">
        <v>7814</v>
      </c>
      <c r="L5607" s="284" t="s">
        <v>7703</v>
      </c>
      <c r="M5607" s="139" t="s">
        <v>7703</v>
      </c>
      <c r="N5607" s="139" t="s">
        <v>7703</v>
      </c>
      <c r="O5607" s="139" t="s">
        <v>7703</v>
      </c>
      <c r="P5607" s="139" t="s">
        <v>7703</v>
      </c>
      <c r="Q5607" s="139" t="s">
        <v>7703</v>
      </c>
      <c r="R5607" s="139" t="s">
        <v>7703</v>
      </c>
      <c r="S5607" s="155"/>
    </row>
    <row r="5608" spans="1:19" s="285" customFormat="1" ht="15" customHeight="1">
      <c r="A5608" s="139" t="s">
        <v>57</v>
      </c>
      <c r="B5608" s="280" t="s">
        <v>3</v>
      </c>
      <c r="C5608" s="280" t="s">
        <v>105</v>
      </c>
      <c r="D5608" s="281" t="s">
        <v>5600</v>
      </c>
      <c r="E5608" s="282" t="s">
        <v>5601</v>
      </c>
      <c r="F5608" s="283" t="s">
        <v>1558</v>
      </c>
      <c r="G5608" s="139" t="s">
        <v>7453</v>
      </c>
      <c r="H5608" s="139" t="s">
        <v>7449</v>
      </c>
      <c r="I5608" s="284">
        <v>45931</v>
      </c>
      <c r="J5608" s="139" t="s">
        <v>8437</v>
      </c>
      <c r="K5608" s="139" t="s">
        <v>2088</v>
      </c>
      <c r="L5608" s="284" t="s">
        <v>7703</v>
      </c>
      <c r="M5608" s="139" t="s">
        <v>7703</v>
      </c>
      <c r="N5608" s="139" t="s">
        <v>7703</v>
      </c>
      <c r="O5608" s="139" t="s">
        <v>7703</v>
      </c>
      <c r="P5608" s="139" t="s">
        <v>7703</v>
      </c>
      <c r="Q5608" s="139" t="s">
        <v>7703</v>
      </c>
      <c r="R5608" s="139" t="s">
        <v>7437</v>
      </c>
      <c r="S5608" s="155"/>
    </row>
    <row r="5609" spans="1:19" s="285" customFormat="1" ht="15" customHeight="1">
      <c r="A5609" s="139" t="s">
        <v>57</v>
      </c>
      <c r="B5609" s="280" t="s">
        <v>3</v>
      </c>
      <c r="C5609" s="280" t="s">
        <v>143</v>
      </c>
      <c r="D5609" s="281" t="s">
        <v>7276</v>
      </c>
      <c r="E5609" s="282" t="s">
        <v>7277</v>
      </c>
      <c r="F5609" s="283" t="s">
        <v>7739</v>
      </c>
      <c r="G5609" s="139" t="s">
        <v>7896</v>
      </c>
      <c r="H5609" s="139" t="s">
        <v>7525</v>
      </c>
      <c r="I5609" s="284">
        <v>45931</v>
      </c>
      <c r="J5609" s="139" t="s">
        <v>8437</v>
      </c>
      <c r="K5609" s="139" t="s">
        <v>7436</v>
      </c>
      <c r="L5609" s="284" t="s">
        <v>7703</v>
      </c>
      <c r="M5609" s="139" t="s">
        <v>7703</v>
      </c>
      <c r="N5609" s="139" t="s">
        <v>7703</v>
      </c>
      <c r="O5609" s="139" t="s">
        <v>7703</v>
      </c>
      <c r="P5609" s="139" t="s">
        <v>7703</v>
      </c>
      <c r="Q5609" s="139" t="s">
        <v>7703</v>
      </c>
      <c r="R5609" s="139" t="s">
        <v>7437</v>
      </c>
      <c r="S5609" s="155"/>
    </row>
    <row r="5610" spans="1:19" s="285" customFormat="1" ht="15" customHeight="1">
      <c r="A5610" s="139" t="s">
        <v>57</v>
      </c>
      <c r="B5610" s="280" t="s">
        <v>3</v>
      </c>
      <c r="C5610" s="280" t="s">
        <v>105</v>
      </c>
      <c r="D5610" s="281" t="s">
        <v>4231</v>
      </c>
      <c r="E5610" s="282" t="s">
        <v>4232</v>
      </c>
      <c r="F5610" s="283" t="s">
        <v>1094</v>
      </c>
      <c r="G5610" s="139" t="s">
        <v>7680</v>
      </c>
      <c r="H5610" s="139" t="s">
        <v>7449</v>
      </c>
      <c r="I5610" s="284">
        <v>45931</v>
      </c>
      <c r="J5610" s="139" t="s">
        <v>8437</v>
      </c>
      <c r="K5610" s="139" t="s">
        <v>7548</v>
      </c>
      <c r="L5610" s="284" t="s">
        <v>7703</v>
      </c>
      <c r="M5610" s="139" t="s">
        <v>7703</v>
      </c>
      <c r="N5610" s="139" t="s">
        <v>7703</v>
      </c>
      <c r="O5610" s="139" t="s">
        <v>7703</v>
      </c>
      <c r="P5610" s="139" t="s">
        <v>7703</v>
      </c>
      <c r="Q5610" s="139" t="s">
        <v>7703</v>
      </c>
      <c r="R5610" s="139" t="s">
        <v>7437</v>
      </c>
      <c r="S5610" s="155"/>
    </row>
    <row r="5611" spans="1:19" s="285" customFormat="1" ht="15" customHeight="1">
      <c r="A5611" s="139" t="s">
        <v>57</v>
      </c>
      <c r="B5611" s="280" t="s">
        <v>3</v>
      </c>
      <c r="C5611" s="280" t="s">
        <v>143</v>
      </c>
      <c r="D5611" s="281" t="s">
        <v>3419</v>
      </c>
      <c r="E5611" s="282" t="s">
        <v>3420</v>
      </c>
      <c r="F5611" s="283" t="s">
        <v>411</v>
      </c>
      <c r="G5611" s="139" t="s">
        <v>7534</v>
      </c>
      <c r="H5611" s="139" t="s">
        <v>7434</v>
      </c>
      <c r="I5611" s="284">
        <v>45931</v>
      </c>
      <c r="J5611" s="139" t="s">
        <v>8437</v>
      </c>
      <c r="K5611" s="139" t="s">
        <v>7602</v>
      </c>
      <c r="L5611" s="284" t="s">
        <v>7703</v>
      </c>
      <c r="M5611" s="139" t="s">
        <v>7703</v>
      </c>
      <c r="N5611" s="139" t="s">
        <v>7703</v>
      </c>
      <c r="O5611" s="139" t="s">
        <v>7703</v>
      </c>
      <c r="P5611" s="139" t="s">
        <v>7703</v>
      </c>
      <c r="Q5611" s="139" t="s">
        <v>7703</v>
      </c>
      <c r="R5611" s="139" t="s">
        <v>7437</v>
      </c>
      <c r="S5611" s="155"/>
    </row>
    <row r="5612" spans="1:19" s="285" customFormat="1" ht="15" customHeight="1">
      <c r="A5612" s="139" t="s">
        <v>57</v>
      </c>
      <c r="B5612" s="280" t="s">
        <v>3</v>
      </c>
      <c r="C5612" s="280" t="s">
        <v>105</v>
      </c>
      <c r="D5612" s="281" t="s">
        <v>6956</v>
      </c>
      <c r="E5612" s="282" t="s">
        <v>6957</v>
      </c>
      <c r="F5612" s="283" t="s">
        <v>432</v>
      </c>
      <c r="G5612" s="139" t="s">
        <v>7534</v>
      </c>
      <c r="H5612" s="139" t="s">
        <v>7434</v>
      </c>
      <c r="I5612" s="284">
        <v>45937</v>
      </c>
      <c r="J5612" s="139" t="s">
        <v>8460</v>
      </c>
      <c r="K5612" s="139" t="s">
        <v>2088</v>
      </c>
      <c r="L5612" s="284" t="s">
        <v>7703</v>
      </c>
      <c r="M5612" s="139" t="s">
        <v>7703</v>
      </c>
      <c r="N5612" s="139" t="s">
        <v>7703</v>
      </c>
      <c r="O5612" s="139" t="s">
        <v>7703</v>
      </c>
      <c r="P5612" s="139" t="s">
        <v>7703</v>
      </c>
      <c r="Q5612" s="139" t="s">
        <v>7703</v>
      </c>
      <c r="R5612" s="139" t="s">
        <v>7437</v>
      </c>
      <c r="S5612" s="155"/>
    </row>
    <row r="5613" spans="1:19" s="285" customFormat="1" ht="15" customHeight="1">
      <c r="A5613" s="139" t="s">
        <v>57</v>
      </c>
      <c r="B5613" s="280" t="s">
        <v>3</v>
      </c>
      <c r="C5613" s="280" t="s">
        <v>105</v>
      </c>
      <c r="D5613" s="281" t="s">
        <v>3803</v>
      </c>
      <c r="E5613" s="282" t="s">
        <v>3804</v>
      </c>
      <c r="F5613" s="283" t="s">
        <v>8436</v>
      </c>
      <c r="G5613" s="139" t="s">
        <v>8216</v>
      </c>
      <c r="H5613" s="139" t="s">
        <v>7525</v>
      </c>
      <c r="I5613" s="284">
        <v>45938</v>
      </c>
      <c r="J5613" s="139" t="s">
        <v>8460</v>
      </c>
      <c r="K5613" s="139" t="s">
        <v>2088</v>
      </c>
      <c r="L5613" s="284" t="s">
        <v>7703</v>
      </c>
      <c r="M5613" s="139" t="s">
        <v>7703</v>
      </c>
      <c r="N5613" s="139" t="s">
        <v>7703</v>
      </c>
      <c r="O5613" s="139" t="s">
        <v>7703</v>
      </c>
      <c r="P5613" s="139" t="s">
        <v>7703</v>
      </c>
      <c r="Q5613" s="139" t="s">
        <v>7703</v>
      </c>
      <c r="R5613" s="139" t="s">
        <v>7437</v>
      </c>
      <c r="S5613" s="155"/>
    </row>
    <row r="5614" spans="1:19" s="285" customFormat="1" ht="15" customHeight="1">
      <c r="A5614" s="139" t="s">
        <v>57</v>
      </c>
      <c r="B5614" s="280" t="s">
        <v>3</v>
      </c>
      <c r="C5614" s="280" t="s">
        <v>105</v>
      </c>
      <c r="D5614" s="281" t="s">
        <v>8279</v>
      </c>
      <c r="E5614" s="282" t="s">
        <v>8280</v>
      </c>
      <c r="F5614" s="283" t="s">
        <v>7578</v>
      </c>
      <c r="G5614" s="139" t="s">
        <v>7502</v>
      </c>
      <c r="H5614" s="139" t="s">
        <v>7434</v>
      </c>
      <c r="I5614" s="284">
        <v>45941</v>
      </c>
      <c r="J5614" s="139" t="s">
        <v>8460</v>
      </c>
      <c r="K5614" s="139" t="s">
        <v>7675</v>
      </c>
      <c r="L5614" s="284" t="s">
        <v>7703</v>
      </c>
      <c r="M5614" s="139" t="s">
        <v>7703</v>
      </c>
      <c r="N5614" s="139" t="s">
        <v>7703</v>
      </c>
      <c r="O5614" s="139" t="s">
        <v>7703</v>
      </c>
      <c r="P5614" s="139" t="s">
        <v>7703</v>
      </c>
      <c r="Q5614" s="139" t="s">
        <v>7703</v>
      </c>
      <c r="R5614" s="139" t="s">
        <v>7437</v>
      </c>
      <c r="S5614" s="155"/>
    </row>
    <row r="5615" spans="1:19" s="285" customFormat="1" ht="15" customHeight="1">
      <c r="A5615" s="139" t="s">
        <v>57</v>
      </c>
      <c r="B5615" s="280" t="s">
        <v>3</v>
      </c>
      <c r="C5615" s="280" t="s">
        <v>105</v>
      </c>
      <c r="D5615" s="281" t="s">
        <v>6012</v>
      </c>
      <c r="E5615" s="282" t="s">
        <v>6013</v>
      </c>
      <c r="F5615" s="283" t="s">
        <v>7492</v>
      </c>
      <c r="G5615" s="139" t="s">
        <v>7492</v>
      </c>
      <c r="H5615" s="139" t="s">
        <v>7492</v>
      </c>
      <c r="I5615" s="284">
        <v>45944</v>
      </c>
      <c r="J5615" s="139" t="s">
        <v>8459</v>
      </c>
      <c r="K5615" s="139" t="s">
        <v>7593</v>
      </c>
      <c r="L5615" s="284" t="s">
        <v>7703</v>
      </c>
      <c r="M5615" s="139" t="s">
        <v>7703</v>
      </c>
      <c r="N5615" s="139" t="s">
        <v>7703</v>
      </c>
      <c r="O5615" s="139" t="s">
        <v>7703</v>
      </c>
      <c r="P5615" s="139" t="s">
        <v>7703</v>
      </c>
      <c r="Q5615" s="139" t="s">
        <v>7703</v>
      </c>
      <c r="R5615" s="139" t="s">
        <v>7437</v>
      </c>
      <c r="S5615" s="155"/>
    </row>
    <row r="5616" spans="1:19" s="285" customFormat="1" ht="15" customHeight="1">
      <c r="A5616" s="139" t="s">
        <v>57</v>
      </c>
      <c r="B5616" s="280" t="s">
        <v>3</v>
      </c>
      <c r="C5616" s="280" t="s">
        <v>105</v>
      </c>
      <c r="D5616" s="281" t="s">
        <v>6149</v>
      </c>
      <c r="E5616" s="282" t="s">
        <v>6150</v>
      </c>
      <c r="F5616" s="283" t="s">
        <v>432</v>
      </c>
      <c r="G5616" s="139" t="s">
        <v>7534</v>
      </c>
      <c r="H5616" s="139" t="s">
        <v>7434</v>
      </c>
      <c r="I5616" s="284">
        <v>45945</v>
      </c>
      <c r="J5616" s="139" t="s">
        <v>8459</v>
      </c>
      <c r="K5616" s="139" t="s">
        <v>7465</v>
      </c>
      <c r="L5616" s="284" t="s">
        <v>7703</v>
      </c>
      <c r="M5616" s="139" t="s">
        <v>7703</v>
      </c>
      <c r="N5616" s="139" t="s">
        <v>7703</v>
      </c>
      <c r="O5616" s="139" t="s">
        <v>7703</v>
      </c>
      <c r="P5616" s="139" t="s">
        <v>7703</v>
      </c>
      <c r="Q5616" s="139" t="s">
        <v>7703</v>
      </c>
      <c r="R5616" s="139" t="s">
        <v>7437</v>
      </c>
      <c r="S5616" s="155"/>
    </row>
    <row r="5617" spans="1:19" s="285" customFormat="1" ht="15" customHeight="1">
      <c r="A5617" s="139" t="s">
        <v>57</v>
      </c>
      <c r="B5617" s="280" t="s">
        <v>3</v>
      </c>
      <c r="C5617" s="280" t="s">
        <v>105</v>
      </c>
      <c r="D5617" s="281" t="s">
        <v>2321</v>
      </c>
      <c r="E5617" s="282" t="s">
        <v>2322</v>
      </c>
      <c r="F5617" s="283" t="s">
        <v>8090</v>
      </c>
      <c r="G5617" s="139" t="s">
        <v>7497</v>
      </c>
      <c r="H5617" s="139" t="s">
        <v>1365</v>
      </c>
      <c r="I5617" s="284">
        <v>45946</v>
      </c>
      <c r="J5617" s="139" t="s">
        <v>8459</v>
      </c>
      <c r="K5617" s="139" t="s">
        <v>7548</v>
      </c>
      <c r="L5617" s="284" t="s">
        <v>7703</v>
      </c>
      <c r="M5617" s="139" t="s">
        <v>7703</v>
      </c>
      <c r="N5617" s="139" t="s">
        <v>7703</v>
      </c>
      <c r="O5617" s="139" t="s">
        <v>7703</v>
      </c>
      <c r="P5617" s="139" t="s">
        <v>7703</v>
      </c>
      <c r="Q5617" s="139" t="s">
        <v>7703</v>
      </c>
      <c r="R5617" s="139" t="s">
        <v>7437</v>
      </c>
      <c r="S5617" s="155"/>
    </row>
    <row r="5618" spans="1:19" s="285" customFormat="1" ht="15" customHeight="1">
      <c r="A5618" s="139" t="s">
        <v>57</v>
      </c>
      <c r="B5618" s="280" t="s">
        <v>3</v>
      </c>
      <c r="C5618" s="280" t="s">
        <v>105</v>
      </c>
      <c r="D5618" s="281" t="s">
        <v>8457</v>
      </c>
      <c r="E5618" s="282" t="s">
        <v>8458</v>
      </c>
      <c r="F5618" s="283" t="s">
        <v>8090</v>
      </c>
      <c r="G5618" s="139" t="s">
        <v>7497</v>
      </c>
      <c r="H5618" s="139" t="s">
        <v>1365</v>
      </c>
      <c r="I5618" s="284">
        <v>45946</v>
      </c>
      <c r="J5618" s="139" t="s">
        <v>8459</v>
      </c>
      <c r="K5618" s="139" t="s">
        <v>7548</v>
      </c>
      <c r="L5618" s="284" t="s">
        <v>7703</v>
      </c>
      <c r="M5618" s="139" t="s">
        <v>7703</v>
      </c>
      <c r="N5618" s="139" t="s">
        <v>7703</v>
      </c>
      <c r="O5618" s="139" t="s">
        <v>7703</v>
      </c>
      <c r="P5618" s="139" t="s">
        <v>7703</v>
      </c>
      <c r="Q5618" s="139" t="s">
        <v>7703</v>
      </c>
      <c r="R5618" s="139" t="s">
        <v>7437</v>
      </c>
      <c r="S5618" s="155"/>
    </row>
    <row r="5619" spans="1:19" s="285" customFormat="1" ht="15" customHeight="1">
      <c r="A5619" s="139" t="s">
        <v>57</v>
      </c>
      <c r="B5619" s="280" t="s">
        <v>3</v>
      </c>
      <c r="C5619" s="280" t="s">
        <v>143</v>
      </c>
      <c r="D5619" s="281" t="s">
        <v>4716</v>
      </c>
      <c r="E5619" s="282" t="s">
        <v>4717</v>
      </c>
      <c r="F5619" s="283" t="s">
        <v>7492</v>
      </c>
      <c r="G5619" s="139" t="s">
        <v>7492</v>
      </c>
      <c r="H5619" s="139" t="s">
        <v>7492</v>
      </c>
      <c r="I5619" s="284">
        <v>45950</v>
      </c>
      <c r="J5619" s="139" t="s">
        <v>8462</v>
      </c>
      <c r="K5619" s="139" t="s">
        <v>7748</v>
      </c>
      <c r="L5619" s="284" t="s">
        <v>7703</v>
      </c>
      <c r="M5619" s="139" t="s">
        <v>7703</v>
      </c>
      <c r="N5619" s="139" t="s">
        <v>7703</v>
      </c>
      <c r="O5619" s="139" t="s">
        <v>7703</v>
      </c>
      <c r="P5619" s="139" t="s">
        <v>7703</v>
      </c>
      <c r="Q5619" s="139" t="s">
        <v>7703</v>
      </c>
      <c r="R5619" s="139" t="s">
        <v>7437</v>
      </c>
      <c r="S5619" s="155"/>
    </row>
    <row r="5620" spans="1:19" s="285" customFormat="1" ht="15" customHeight="1">
      <c r="A5620" s="139" t="s">
        <v>57</v>
      </c>
      <c r="B5620" s="280" t="s">
        <v>3</v>
      </c>
      <c r="C5620" s="280" t="s">
        <v>105</v>
      </c>
      <c r="D5620" s="281" t="s">
        <v>8463</v>
      </c>
      <c r="E5620" s="282" t="s">
        <v>8464</v>
      </c>
      <c r="F5620" s="19" t="s">
        <v>4481</v>
      </c>
      <c r="G5620" s="139" t="s">
        <v>7534</v>
      </c>
      <c r="H5620" s="139" t="s">
        <v>1365</v>
      </c>
      <c r="I5620" s="284">
        <v>45951</v>
      </c>
      <c r="J5620" s="139" t="s">
        <v>8462</v>
      </c>
      <c r="K5620" s="139" t="s">
        <v>7675</v>
      </c>
      <c r="L5620" s="284" t="s">
        <v>7703</v>
      </c>
      <c r="M5620" s="139" t="s">
        <v>7703</v>
      </c>
      <c r="N5620" s="139" t="s">
        <v>7703</v>
      </c>
      <c r="O5620" s="139" t="s">
        <v>7703</v>
      </c>
      <c r="P5620" s="139" t="s">
        <v>7703</v>
      </c>
      <c r="Q5620" s="139" t="s">
        <v>7703</v>
      </c>
      <c r="R5620" s="139" t="s">
        <v>7703</v>
      </c>
      <c r="S5620" s="155"/>
    </row>
    <row r="5621" spans="1:19" s="285" customFormat="1" ht="15" customHeight="1">
      <c r="A5621" s="139" t="s">
        <v>57</v>
      </c>
      <c r="B5621" s="280" t="s">
        <v>3</v>
      </c>
      <c r="C5621" s="280" t="s">
        <v>105</v>
      </c>
      <c r="D5621" s="281" t="s">
        <v>6156</v>
      </c>
      <c r="E5621" s="282" t="s">
        <v>6157</v>
      </c>
      <c r="F5621" s="19" t="s">
        <v>4481</v>
      </c>
      <c r="G5621" s="139" t="s">
        <v>7534</v>
      </c>
      <c r="H5621" s="139" t="s">
        <v>1365</v>
      </c>
      <c r="I5621" s="284">
        <v>45951</v>
      </c>
      <c r="J5621" s="139" t="s">
        <v>8462</v>
      </c>
      <c r="K5621" s="139" t="s">
        <v>7675</v>
      </c>
      <c r="L5621" s="284" t="s">
        <v>7703</v>
      </c>
      <c r="M5621" s="139" t="s">
        <v>7703</v>
      </c>
      <c r="N5621" s="139" t="s">
        <v>7703</v>
      </c>
      <c r="O5621" s="139" t="s">
        <v>7703</v>
      </c>
      <c r="P5621" s="139" t="s">
        <v>7703</v>
      </c>
      <c r="Q5621" s="139" t="s">
        <v>7703</v>
      </c>
      <c r="R5621" s="139" t="s">
        <v>7703</v>
      </c>
      <c r="S5621" s="155"/>
    </row>
    <row r="5622" spans="1:19" s="285" customFormat="1" ht="15" customHeight="1">
      <c r="A5622" s="139" t="s">
        <v>57</v>
      </c>
      <c r="B5622" s="280" t="s">
        <v>3</v>
      </c>
      <c r="C5622" s="280" t="s">
        <v>105</v>
      </c>
      <c r="D5622" s="281" t="s">
        <v>6718</v>
      </c>
      <c r="E5622" s="282" t="s">
        <v>6719</v>
      </c>
      <c r="F5622" s="283" t="s">
        <v>1558</v>
      </c>
      <c r="G5622" s="139" t="s">
        <v>7453</v>
      </c>
      <c r="H5622" s="139" t="s">
        <v>7449</v>
      </c>
      <c r="I5622" s="284">
        <v>45953</v>
      </c>
      <c r="J5622" s="139" t="s">
        <v>8462</v>
      </c>
      <c r="K5622" s="139" t="s">
        <v>7548</v>
      </c>
      <c r="L5622" s="284" t="s">
        <v>7703</v>
      </c>
      <c r="M5622" s="139" t="s">
        <v>7703</v>
      </c>
      <c r="N5622" s="139" t="s">
        <v>7703</v>
      </c>
      <c r="O5622" s="139" t="s">
        <v>7703</v>
      </c>
      <c r="P5622" s="139" t="s">
        <v>7703</v>
      </c>
      <c r="Q5622" s="139" t="s">
        <v>7703</v>
      </c>
      <c r="R5622" s="139" t="s">
        <v>7446</v>
      </c>
      <c r="S5622" s="155"/>
    </row>
    <row r="5623" spans="1:19" s="285" customFormat="1" ht="15" customHeight="1">
      <c r="A5623" s="139" t="s">
        <v>57</v>
      </c>
      <c r="B5623" s="280" t="s">
        <v>3</v>
      </c>
      <c r="C5623" s="280" t="s">
        <v>143</v>
      </c>
      <c r="D5623" s="281" t="s">
        <v>1273</v>
      </c>
      <c r="E5623" s="282" t="s">
        <v>1274</v>
      </c>
      <c r="F5623" s="283" t="s">
        <v>187</v>
      </c>
      <c r="G5623" s="139" t="s">
        <v>7463</v>
      </c>
      <c r="H5623" s="139" t="s">
        <v>7434</v>
      </c>
      <c r="I5623" s="284">
        <v>45901</v>
      </c>
      <c r="J5623" s="139" t="s">
        <v>8414</v>
      </c>
      <c r="K5623" s="139" t="s">
        <v>7441</v>
      </c>
      <c r="L5623" s="284" t="s">
        <v>7703</v>
      </c>
      <c r="M5623" s="139" t="s">
        <v>7703</v>
      </c>
      <c r="N5623" s="139" t="s">
        <v>7703</v>
      </c>
      <c r="O5623" s="139" t="s">
        <v>7703</v>
      </c>
      <c r="P5623" s="139" t="s">
        <v>7703</v>
      </c>
      <c r="Q5623" s="139" t="s">
        <v>7703</v>
      </c>
      <c r="R5623" s="139" t="s">
        <v>7437</v>
      </c>
      <c r="S5623" s="155"/>
    </row>
    <row r="5624" spans="1:19" ht="15" customHeight="1">
      <c r="A5624" s="139" t="s">
        <v>57</v>
      </c>
      <c r="B5624" s="280" t="s">
        <v>3</v>
      </c>
      <c r="C5624" s="280" t="s">
        <v>143</v>
      </c>
      <c r="D5624" s="281" t="s">
        <v>2512</v>
      </c>
      <c r="E5624" s="282" t="s">
        <v>2513</v>
      </c>
      <c r="F5624" s="283" t="s">
        <v>2309</v>
      </c>
      <c r="G5624" s="139" t="s">
        <v>8220</v>
      </c>
      <c r="H5624" s="139" t="s">
        <v>7577</v>
      </c>
      <c r="I5624" s="284">
        <v>45961</v>
      </c>
      <c r="J5624" s="139" t="s">
        <v>8470</v>
      </c>
      <c r="K5624" s="139" t="s">
        <v>7602</v>
      </c>
      <c r="L5624" s="284"/>
      <c r="M5624" s="139"/>
      <c r="N5624" s="139"/>
      <c r="O5624" s="139"/>
      <c r="P5624" s="139"/>
      <c r="Q5624" s="139"/>
      <c r="R5624" s="139" t="s">
        <v>7437</v>
      </c>
    </row>
    <row r="5625" spans="1:19" ht="15" customHeight="1">
      <c r="A5625" s="139" t="s">
        <v>57</v>
      </c>
      <c r="B5625" s="280" t="s">
        <v>58</v>
      </c>
      <c r="C5625" s="280" t="s">
        <v>105</v>
      </c>
      <c r="D5625" s="281" t="s">
        <v>5157</v>
      </c>
      <c r="E5625" s="282" t="s">
        <v>5158</v>
      </c>
      <c r="F5625" s="283" t="s">
        <v>187</v>
      </c>
      <c r="G5625" s="139" t="s">
        <v>7463</v>
      </c>
      <c r="H5625" s="139" t="s">
        <v>7434</v>
      </c>
      <c r="I5625" s="284">
        <v>45962</v>
      </c>
      <c r="J5625" s="139" t="s">
        <v>8470</v>
      </c>
      <c r="K5625" s="139" t="s">
        <v>7465</v>
      </c>
      <c r="L5625" s="284"/>
      <c r="M5625" s="139"/>
      <c r="N5625" s="139"/>
      <c r="O5625" s="139"/>
      <c r="P5625" s="139"/>
      <c r="Q5625" s="139"/>
      <c r="R5625" s="139" t="s">
        <v>7437</v>
      </c>
    </row>
    <row r="5626" spans="1:19" ht="15" customHeight="1">
      <c r="A5626" s="139" t="s">
        <v>57</v>
      </c>
      <c r="B5626" s="280" t="s">
        <v>58</v>
      </c>
      <c r="C5626" s="280" t="s">
        <v>105</v>
      </c>
      <c r="D5626" s="281" t="s">
        <v>2198</v>
      </c>
      <c r="E5626" s="282" t="s">
        <v>2199</v>
      </c>
      <c r="F5626" s="283" t="s">
        <v>187</v>
      </c>
      <c r="G5626" s="139" t="s">
        <v>7463</v>
      </c>
      <c r="H5626" s="139" t="s">
        <v>7434</v>
      </c>
      <c r="I5626" s="284">
        <v>45962</v>
      </c>
      <c r="J5626" s="139" t="s">
        <v>8470</v>
      </c>
      <c r="K5626" s="139" t="s">
        <v>7436</v>
      </c>
      <c r="L5626" s="284"/>
      <c r="M5626" s="139"/>
      <c r="N5626" s="139"/>
      <c r="O5626" s="139"/>
      <c r="P5626" s="139"/>
      <c r="Q5626" s="139"/>
      <c r="R5626" s="139" t="s">
        <v>7437</v>
      </c>
    </row>
    <row r="5627" spans="1:19" ht="15" customHeight="1">
      <c r="A5627" s="139" t="s">
        <v>57</v>
      </c>
      <c r="B5627" s="280" t="s">
        <v>58</v>
      </c>
      <c r="C5627" s="280" t="s">
        <v>105</v>
      </c>
      <c r="D5627" s="281" t="s">
        <v>3156</v>
      </c>
      <c r="E5627" s="282" t="s">
        <v>3157</v>
      </c>
      <c r="F5627" s="283" t="s">
        <v>187</v>
      </c>
      <c r="G5627" s="139" t="s">
        <v>7463</v>
      </c>
      <c r="H5627" s="139" t="s">
        <v>7434</v>
      </c>
      <c r="I5627" s="284">
        <v>45962</v>
      </c>
      <c r="J5627" s="139" t="s">
        <v>8470</v>
      </c>
      <c r="K5627" s="139" t="s">
        <v>7436</v>
      </c>
      <c r="L5627" s="284"/>
      <c r="M5627" s="139"/>
      <c r="N5627" s="139"/>
      <c r="O5627" s="139"/>
      <c r="P5627" s="139"/>
      <c r="Q5627" s="139"/>
      <c r="R5627" s="139" t="s">
        <v>7437</v>
      </c>
    </row>
    <row r="5628" spans="1:19" ht="15" customHeight="1">
      <c r="A5628" s="139" t="s">
        <v>57</v>
      </c>
      <c r="B5628" s="280" t="s">
        <v>58</v>
      </c>
      <c r="C5628" s="280" t="s">
        <v>105</v>
      </c>
      <c r="D5628" s="281" t="s">
        <v>3663</v>
      </c>
      <c r="E5628" s="282" t="s">
        <v>3664</v>
      </c>
      <c r="F5628" s="283" t="s">
        <v>187</v>
      </c>
      <c r="G5628" s="139" t="s">
        <v>7463</v>
      </c>
      <c r="H5628" s="139" t="s">
        <v>7434</v>
      </c>
      <c r="I5628" s="284">
        <v>45962</v>
      </c>
      <c r="J5628" s="139" t="s">
        <v>8470</v>
      </c>
      <c r="K5628" s="139" t="s">
        <v>7436</v>
      </c>
      <c r="L5628" s="284"/>
      <c r="M5628" s="139"/>
      <c r="N5628" s="139"/>
      <c r="O5628" s="139"/>
      <c r="P5628" s="139"/>
      <c r="Q5628" s="139"/>
      <c r="R5628" s="139" t="s">
        <v>7437</v>
      </c>
    </row>
    <row r="5629" spans="1:19" ht="15" customHeight="1">
      <c r="A5629" s="139" t="s">
        <v>57</v>
      </c>
      <c r="B5629" s="280" t="s">
        <v>58</v>
      </c>
      <c r="C5629" s="280" t="s">
        <v>105</v>
      </c>
      <c r="D5629" s="281" t="s">
        <v>8241</v>
      </c>
      <c r="E5629" s="282" t="s">
        <v>8242</v>
      </c>
      <c r="F5629" s="283" t="s">
        <v>7529</v>
      </c>
      <c r="G5629" s="139" t="s">
        <v>7448</v>
      </c>
      <c r="H5629" s="139" t="s">
        <v>7449</v>
      </c>
      <c r="I5629" s="284">
        <v>45962</v>
      </c>
      <c r="J5629" s="139" t="s">
        <v>8470</v>
      </c>
      <c r="K5629" s="139"/>
      <c r="L5629" s="284"/>
      <c r="M5629" s="139"/>
      <c r="N5629" s="139"/>
      <c r="O5629" s="139"/>
      <c r="P5629" s="139"/>
      <c r="Q5629" s="139"/>
      <c r="R5629" s="139"/>
    </row>
    <row r="5630" spans="1:19" ht="15" customHeight="1">
      <c r="A5630" s="139" t="s">
        <v>57</v>
      </c>
      <c r="B5630" s="280" t="s">
        <v>58</v>
      </c>
      <c r="C5630" s="280" t="s">
        <v>105</v>
      </c>
      <c r="D5630" s="281" t="s">
        <v>3004</v>
      </c>
      <c r="E5630" s="282" t="s">
        <v>3005</v>
      </c>
      <c r="F5630" s="283" t="s">
        <v>7529</v>
      </c>
      <c r="G5630" s="139" t="s">
        <v>7448</v>
      </c>
      <c r="H5630" s="139" t="s">
        <v>7449</v>
      </c>
      <c r="I5630" s="284">
        <v>45975</v>
      </c>
      <c r="J5630" s="139" t="s">
        <v>8471</v>
      </c>
      <c r="K5630" s="139" t="s">
        <v>7593</v>
      </c>
      <c r="L5630" s="284"/>
      <c r="M5630" s="139"/>
      <c r="N5630" s="139"/>
      <c r="O5630" s="139"/>
      <c r="P5630" s="139"/>
      <c r="Q5630" s="139"/>
      <c r="R5630" s="139" t="s">
        <v>7437</v>
      </c>
    </row>
    <row r="5631" spans="1:19" ht="15" customHeight="1">
      <c r="A5631" s="139" t="s">
        <v>57</v>
      </c>
      <c r="B5631" s="280" t="s">
        <v>58</v>
      </c>
      <c r="C5631" s="280" t="s">
        <v>105</v>
      </c>
      <c r="D5631" s="281" t="s">
        <v>6171</v>
      </c>
      <c r="E5631" s="282" t="s">
        <v>6172</v>
      </c>
      <c r="F5631" s="283" t="s">
        <v>7529</v>
      </c>
      <c r="G5631" s="139" t="s">
        <v>7448</v>
      </c>
      <c r="H5631" s="139" t="s">
        <v>7449</v>
      </c>
      <c r="I5631" s="284">
        <v>45962</v>
      </c>
      <c r="J5631" s="139" t="s">
        <v>8470</v>
      </c>
      <c r="K5631" s="139" t="s">
        <v>7465</v>
      </c>
      <c r="L5631" s="284"/>
      <c r="M5631" s="139"/>
      <c r="N5631" s="139"/>
      <c r="O5631" s="139"/>
      <c r="P5631" s="139"/>
      <c r="Q5631" s="139"/>
      <c r="R5631" s="139" t="s">
        <v>7437</v>
      </c>
    </row>
    <row r="5632" spans="1:19" ht="15" customHeight="1">
      <c r="A5632" s="139" t="s">
        <v>57</v>
      </c>
      <c r="B5632" s="280" t="s">
        <v>58</v>
      </c>
      <c r="C5632" s="280" t="s">
        <v>105</v>
      </c>
      <c r="D5632" s="281" t="s">
        <v>2896</v>
      </c>
      <c r="E5632" s="282" t="s">
        <v>2897</v>
      </c>
      <c r="F5632" s="283" t="s">
        <v>7529</v>
      </c>
      <c r="G5632" s="139" t="s">
        <v>7448</v>
      </c>
      <c r="H5632" s="139" t="s">
        <v>7449</v>
      </c>
      <c r="I5632" s="284">
        <v>45974</v>
      </c>
      <c r="J5632" s="139" t="s">
        <v>8471</v>
      </c>
      <c r="K5632" s="139" t="s">
        <v>7465</v>
      </c>
      <c r="L5632" s="284"/>
      <c r="M5632" s="139"/>
      <c r="N5632" s="139"/>
      <c r="O5632" s="139"/>
      <c r="P5632" s="139"/>
      <c r="Q5632" s="139"/>
      <c r="R5632" s="139" t="s">
        <v>7437</v>
      </c>
    </row>
    <row r="5633" spans="1:18" ht="15" customHeight="1">
      <c r="A5633" s="139" t="s">
        <v>57</v>
      </c>
      <c r="B5633" s="280" t="s">
        <v>58</v>
      </c>
      <c r="C5633" s="280" t="s">
        <v>105</v>
      </c>
      <c r="D5633" s="281" t="s">
        <v>3027</v>
      </c>
      <c r="E5633" s="282" t="s">
        <v>3028</v>
      </c>
      <c r="F5633" s="283" t="s">
        <v>7529</v>
      </c>
      <c r="G5633" s="139" t="s">
        <v>7448</v>
      </c>
      <c r="H5633" s="139" t="s">
        <v>7449</v>
      </c>
      <c r="I5633" s="284">
        <v>45962</v>
      </c>
      <c r="J5633" s="139" t="s">
        <v>8470</v>
      </c>
      <c r="K5633" s="139" t="s">
        <v>7548</v>
      </c>
      <c r="L5633" s="284"/>
      <c r="M5633" s="139"/>
      <c r="N5633" s="139"/>
      <c r="O5633" s="139"/>
      <c r="P5633" s="139"/>
      <c r="Q5633" s="139"/>
      <c r="R5633" s="139" t="s">
        <v>7437</v>
      </c>
    </row>
    <row r="5634" spans="1:18" ht="15" customHeight="1">
      <c r="A5634" s="139" t="s">
        <v>57</v>
      </c>
      <c r="B5634" s="280" t="s">
        <v>58</v>
      </c>
      <c r="C5634" s="280" t="s">
        <v>105</v>
      </c>
      <c r="D5634" s="281" t="s">
        <v>3460</v>
      </c>
      <c r="E5634" s="282" t="s">
        <v>3461</v>
      </c>
      <c r="F5634" s="283" t="s">
        <v>7529</v>
      </c>
      <c r="G5634" s="139" t="s">
        <v>7448</v>
      </c>
      <c r="H5634" s="139" t="s">
        <v>7449</v>
      </c>
      <c r="I5634" s="284">
        <v>45962</v>
      </c>
      <c r="J5634" s="139" t="s">
        <v>8470</v>
      </c>
      <c r="K5634" s="139" t="s">
        <v>7548</v>
      </c>
      <c r="L5634" s="284"/>
      <c r="M5634" s="139"/>
      <c r="N5634" s="139"/>
      <c r="O5634" s="139"/>
      <c r="P5634" s="139"/>
      <c r="Q5634" s="139"/>
      <c r="R5634" s="139" t="s">
        <v>7437</v>
      </c>
    </row>
    <row r="5635" spans="1:18" ht="15" customHeight="1">
      <c r="A5635" s="139" t="s">
        <v>57</v>
      </c>
      <c r="B5635" s="280" t="s">
        <v>58</v>
      </c>
      <c r="C5635" s="280" t="s">
        <v>105</v>
      </c>
      <c r="D5635" s="281" t="s">
        <v>6391</v>
      </c>
      <c r="E5635" s="282" t="s">
        <v>6392</v>
      </c>
      <c r="F5635" s="283" t="s">
        <v>7529</v>
      </c>
      <c r="G5635" s="139" t="s">
        <v>7448</v>
      </c>
      <c r="H5635" s="139" t="s">
        <v>7449</v>
      </c>
      <c r="I5635" s="284">
        <v>45962</v>
      </c>
      <c r="J5635" s="139" t="s">
        <v>8470</v>
      </c>
      <c r="K5635" s="139" t="s">
        <v>7465</v>
      </c>
      <c r="L5635" s="284"/>
      <c r="M5635" s="139"/>
      <c r="N5635" s="139"/>
      <c r="O5635" s="139"/>
      <c r="P5635" s="139"/>
      <c r="Q5635" s="139"/>
      <c r="R5635" s="139" t="s">
        <v>7437</v>
      </c>
    </row>
    <row r="5636" spans="1:18" ht="15" customHeight="1">
      <c r="A5636" s="139" t="s">
        <v>57</v>
      </c>
      <c r="B5636" s="280" t="s">
        <v>58</v>
      </c>
      <c r="C5636" s="280" t="s">
        <v>105</v>
      </c>
      <c r="D5636" s="281" t="s">
        <v>6769</v>
      </c>
      <c r="E5636" s="282" t="s">
        <v>6770</v>
      </c>
      <c r="F5636" s="283" t="s">
        <v>7529</v>
      </c>
      <c r="G5636" s="139" t="s">
        <v>7448</v>
      </c>
      <c r="H5636" s="139" t="s">
        <v>7449</v>
      </c>
      <c r="I5636" s="284">
        <v>45962</v>
      </c>
      <c r="J5636" s="139" t="s">
        <v>8470</v>
      </c>
      <c r="K5636" s="139" t="s">
        <v>7465</v>
      </c>
      <c r="L5636" s="284"/>
      <c r="M5636" s="139"/>
      <c r="N5636" s="139"/>
      <c r="O5636" s="139"/>
      <c r="P5636" s="139"/>
      <c r="Q5636" s="139"/>
      <c r="R5636" s="139" t="s">
        <v>7437</v>
      </c>
    </row>
    <row r="5637" spans="1:18" ht="15" customHeight="1">
      <c r="A5637" s="139" t="s">
        <v>57</v>
      </c>
      <c r="B5637" s="280" t="s">
        <v>58</v>
      </c>
      <c r="C5637" s="280" t="s">
        <v>105</v>
      </c>
      <c r="D5637" s="281" t="s">
        <v>7245</v>
      </c>
      <c r="E5637" s="282" t="s">
        <v>7246</v>
      </c>
      <c r="F5637" s="283" t="s">
        <v>7529</v>
      </c>
      <c r="G5637" s="139" t="s">
        <v>7448</v>
      </c>
      <c r="H5637" s="139" t="s">
        <v>7449</v>
      </c>
      <c r="I5637" s="284">
        <v>45962</v>
      </c>
      <c r="J5637" s="139" t="s">
        <v>8470</v>
      </c>
      <c r="K5637" s="139" t="s">
        <v>7465</v>
      </c>
      <c r="L5637" s="284"/>
      <c r="M5637" s="139"/>
      <c r="N5637" s="139"/>
      <c r="O5637" s="139"/>
      <c r="P5637" s="139"/>
      <c r="Q5637" s="139"/>
      <c r="R5637" s="139" t="s">
        <v>7437</v>
      </c>
    </row>
    <row r="5638" spans="1:18" ht="15" customHeight="1">
      <c r="A5638" s="139" t="s">
        <v>57</v>
      </c>
      <c r="B5638" s="280" t="s">
        <v>58</v>
      </c>
      <c r="C5638" s="280" t="s">
        <v>105</v>
      </c>
      <c r="D5638" s="281" t="s">
        <v>1158</v>
      </c>
      <c r="E5638" s="282" t="s">
        <v>1159</v>
      </c>
      <c r="F5638" s="283" t="s">
        <v>7544</v>
      </c>
      <c r="G5638" s="139" t="s">
        <v>7534</v>
      </c>
      <c r="H5638" s="139" t="s">
        <v>7434</v>
      </c>
      <c r="I5638" s="284">
        <v>45962</v>
      </c>
      <c r="J5638" s="139" t="s">
        <v>8470</v>
      </c>
      <c r="K5638" s="139" t="s">
        <v>7451</v>
      </c>
      <c r="L5638" s="284"/>
      <c r="M5638" s="139"/>
      <c r="N5638" s="139"/>
      <c r="O5638" s="139"/>
      <c r="P5638" s="139"/>
      <c r="Q5638" s="139"/>
      <c r="R5638" s="139" t="s">
        <v>7437</v>
      </c>
    </row>
    <row r="5639" spans="1:18" ht="15" customHeight="1">
      <c r="A5639" s="139" t="s">
        <v>57</v>
      </c>
      <c r="B5639" s="280" t="s">
        <v>58</v>
      </c>
      <c r="C5639" s="280" t="s">
        <v>105</v>
      </c>
      <c r="D5639" s="281" t="s">
        <v>7344</v>
      </c>
      <c r="E5639" s="282" t="s">
        <v>7345</v>
      </c>
      <c r="F5639" s="283" t="s">
        <v>187</v>
      </c>
      <c r="G5639" s="139" t="s">
        <v>7463</v>
      </c>
      <c r="H5639" s="139" t="s">
        <v>7434</v>
      </c>
      <c r="I5639" s="284">
        <v>45962</v>
      </c>
      <c r="J5639" s="139" t="s">
        <v>8470</v>
      </c>
      <c r="K5639" s="139" t="s">
        <v>7965</v>
      </c>
      <c r="L5639" s="284"/>
      <c r="M5639" s="139"/>
      <c r="N5639" s="139"/>
      <c r="O5639" s="139"/>
      <c r="P5639" s="139"/>
      <c r="Q5639" s="139"/>
      <c r="R5639" s="139" t="s">
        <v>7446</v>
      </c>
    </row>
    <row r="5640" spans="1:18" ht="15" customHeight="1">
      <c r="A5640" s="139" t="s">
        <v>57</v>
      </c>
      <c r="B5640" s="280" t="s">
        <v>58</v>
      </c>
      <c r="C5640" s="280" t="s">
        <v>105</v>
      </c>
      <c r="D5640" s="281" t="s">
        <v>8483</v>
      </c>
      <c r="E5640" s="282" t="s">
        <v>8108</v>
      </c>
      <c r="F5640" s="283" t="s">
        <v>7799</v>
      </c>
      <c r="G5640" s="139" t="s">
        <v>7800</v>
      </c>
      <c r="H5640" s="139" t="s">
        <v>7736</v>
      </c>
      <c r="I5640" s="284">
        <v>45962</v>
      </c>
      <c r="J5640" s="139" t="s">
        <v>8470</v>
      </c>
      <c r="K5640" s="139"/>
      <c r="L5640" s="284"/>
      <c r="M5640" s="139"/>
      <c r="N5640" s="139"/>
      <c r="O5640" s="139"/>
      <c r="P5640" s="139"/>
      <c r="Q5640" s="139"/>
      <c r="R5640" s="139" t="s">
        <v>7446</v>
      </c>
    </row>
    <row r="5641" spans="1:18" ht="15" customHeight="1">
      <c r="A5641" s="139" t="s">
        <v>57</v>
      </c>
      <c r="B5641" s="280" t="s">
        <v>58</v>
      </c>
      <c r="C5641" s="280" t="s">
        <v>105</v>
      </c>
      <c r="D5641" s="281" t="s">
        <v>4468</v>
      </c>
      <c r="E5641" s="282" t="s">
        <v>4469</v>
      </c>
      <c r="F5641" s="283" t="s">
        <v>7624</v>
      </c>
      <c r="G5641" s="139" t="s">
        <v>7625</v>
      </c>
      <c r="H5641" s="139" t="s">
        <v>7449</v>
      </c>
      <c r="I5641" s="284">
        <v>45962</v>
      </c>
      <c r="J5641" s="139" t="s">
        <v>8470</v>
      </c>
      <c r="K5641" s="139" t="s">
        <v>7593</v>
      </c>
      <c r="L5641" s="284"/>
      <c r="M5641" s="139"/>
      <c r="N5641" s="139"/>
      <c r="O5641" s="139"/>
      <c r="P5641" s="139"/>
      <c r="Q5641" s="139"/>
      <c r="R5641" s="139"/>
    </row>
    <row r="5642" spans="1:18" ht="15" customHeight="1">
      <c r="A5642" s="139" t="s">
        <v>57</v>
      </c>
      <c r="B5642" s="280" t="s">
        <v>58</v>
      </c>
      <c r="C5642" s="280" t="s">
        <v>143</v>
      </c>
      <c r="D5642" s="281" t="s">
        <v>3131</v>
      </c>
      <c r="E5642" s="282" t="s">
        <v>3132</v>
      </c>
      <c r="F5642" s="283" t="s">
        <v>8484</v>
      </c>
      <c r="G5642" s="139" t="s">
        <v>8220</v>
      </c>
      <c r="H5642" s="139" t="s">
        <v>7577</v>
      </c>
      <c r="I5642" s="284">
        <v>45983</v>
      </c>
      <c r="J5642" s="139" t="s">
        <v>8485</v>
      </c>
      <c r="K5642" s="139" t="s">
        <v>2088</v>
      </c>
      <c r="L5642" s="284"/>
      <c r="M5642" s="139"/>
      <c r="N5642" s="139"/>
      <c r="O5642" s="139"/>
      <c r="P5642" s="139"/>
      <c r="Q5642" s="139"/>
      <c r="R5642" s="139"/>
    </row>
    <row r="5643" spans="1:18" ht="15" customHeight="1">
      <c r="A5643" s="139" t="s">
        <v>57</v>
      </c>
      <c r="B5643" s="280" t="s">
        <v>58</v>
      </c>
      <c r="C5643" s="280" t="s">
        <v>143</v>
      </c>
      <c r="D5643" s="281" t="s">
        <v>7324</v>
      </c>
      <c r="E5643" s="282" t="s">
        <v>7325</v>
      </c>
      <c r="F5643" s="283" t="s">
        <v>8484</v>
      </c>
      <c r="G5643" s="139" t="s">
        <v>8220</v>
      </c>
      <c r="H5643" s="139" t="s">
        <v>7577</v>
      </c>
      <c r="I5643" s="284">
        <v>45988</v>
      </c>
      <c r="J5643" s="139" t="s">
        <v>8486</v>
      </c>
      <c r="K5643" s="139" t="s">
        <v>7650</v>
      </c>
      <c r="L5643" s="284"/>
      <c r="M5643" s="139"/>
      <c r="N5643" s="139"/>
      <c r="O5643" s="139"/>
      <c r="P5643" s="139"/>
      <c r="Q5643" s="139"/>
      <c r="R5643" s="139"/>
    </row>
    <row r="5644" spans="1:18" ht="15" customHeight="1">
      <c r="A5644" s="139" t="s">
        <v>57</v>
      </c>
      <c r="B5644" s="280" t="s">
        <v>58</v>
      </c>
      <c r="C5644" s="280" t="s">
        <v>105</v>
      </c>
      <c r="D5644" s="281" t="s">
        <v>6140</v>
      </c>
      <c r="E5644" s="282" t="s">
        <v>6141</v>
      </c>
      <c r="F5644" s="283" t="s">
        <v>8406</v>
      </c>
      <c r="G5644" s="139" t="s">
        <v>7433</v>
      </c>
      <c r="H5644" s="139" t="s">
        <v>7433</v>
      </c>
      <c r="I5644" s="284">
        <v>45962</v>
      </c>
      <c r="J5644" s="139" t="s">
        <v>8470</v>
      </c>
      <c r="K5644" s="139" t="s">
        <v>7814</v>
      </c>
      <c r="L5644" s="284"/>
      <c r="M5644" s="139"/>
      <c r="N5644" s="139"/>
      <c r="O5644" s="139"/>
      <c r="P5644" s="139"/>
      <c r="Q5644" s="139"/>
      <c r="R5644" s="139" t="s">
        <v>7446</v>
      </c>
    </row>
    <row r="5645" spans="1:18" ht="15" customHeight="1">
      <c r="A5645" s="139" t="s">
        <v>57</v>
      </c>
      <c r="B5645" s="280" t="s">
        <v>58</v>
      </c>
      <c r="C5645" s="280" t="s">
        <v>105</v>
      </c>
      <c r="D5645" s="281" t="s">
        <v>3013</v>
      </c>
      <c r="E5645" s="282" t="s">
        <v>3014</v>
      </c>
      <c r="F5645" s="283" t="s">
        <v>7661</v>
      </c>
      <c r="G5645" s="139" t="s">
        <v>7534</v>
      </c>
      <c r="H5645" s="139" t="s">
        <v>7434</v>
      </c>
      <c r="I5645" s="284">
        <v>45968</v>
      </c>
      <c r="J5645" s="139" t="s">
        <v>8487</v>
      </c>
      <c r="K5645" s="139" t="s">
        <v>7511</v>
      </c>
      <c r="L5645" s="284"/>
      <c r="M5645" s="139"/>
      <c r="N5645" s="139"/>
      <c r="O5645" s="139"/>
      <c r="P5645" s="139"/>
      <c r="Q5645" s="139"/>
      <c r="R5645" s="139" t="s">
        <v>7446</v>
      </c>
    </row>
    <row r="5646" spans="1:18" ht="15" customHeight="1">
      <c r="A5646" s="139" t="s">
        <v>57</v>
      </c>
      <c r="B5646" s="280" t="s">
        <v>58</v>
      </c>
      <c r="C5646" s="280" t="s">
        <v>105</v>
      </c>
      <c r="D5646" s="281" t="s">
        <v>188</v>
      </c>
      <c r="E5646" s="282" t="s">
        <v>189</v>
      </c>
      <c r="F5646" s="283" t="s">
        <v>8406</v>
      </c>
      <c r="G5646" s="139" t="s">
        <v>7433</v>
      </c>
      <c r="H5646" s="139" t="s">
        <v>7433</v>
      </c>
      <c r="I5646" s="284">
        <v>45962</v>
      </c>
      <c r="J5646" s="139" t="s">
        <v>8470</v>
      </c>
      <c r="K5646" s="139" t="s">
        <v>8062</v>
      </c>
      <c r="L5646" s="284"/>
      <c r="M5646" s="139"/>
      <c r="N5646" s="139"/>
      <c r="O5646" s="139"/>
      <c r="P5646" s="139"/>
      <c r="Q5646" s="139"/>
      <c r="R5646" s="139" t="s">
        <v>7446</v>
      </c>
    </row>
    <row r="5647" spans="1:18" ht="15" customHeight="1">
      <c r="A5647" s="139" t="s">
        <v>57</v>
      </c>
      <c r="B5647" s="280" t="s">
        <v>58</v>
      </c>
      <c r="C5647" s="280" t="s">
        <v>143</v>
      </c>
      <c r="D5647" s="281" t="s">
        <v>4106</v>
      </c>
      <c r="E5647" s="282" t="s">
        <v>4107</v>
      </c>
      <c r="F5647" s="283" t="s">
        <v>8139</v>
      </c>
      <c r="G5647" s="139" t="s">
        <v>7740</v>
      </c>
      <c r="H5647" s="139" t="s">
        <v>7449</v>
      </c>
      <c r="I5647" s="284">
        <v>45983</v>
      </c>
      <c r="J5647" s="139" t="s">
        <v>8485</v>
      </c>
      <c r="K5647" s="139" t="s">
        <v>2088</v>
      </c>
      <c r="L5647" s="284"/>
      <c r="M5647" s="139"/>
      <c r="N5647" s="139"/>
      <c r="O5647" s="139"/>
      <c r="P5647" s="139"/>
      <c r="Q5647" s="139"/>
      <c r="R5647" s="139" t="s">
        <v>7437</v>
      </c>
    </row>
    <row r="5648" spans="1:18" ht="15" customHeight="1">
      <c r="A5648" s="139" t="s">
        <v>57</v>
      </c>
      <c r="B5648" s="280" t="s">
        <v>58</v>
      </c>
      <c r="C5648" s="280" t="s">
        <v>143</v>
      </c>
      <c r="D5648" s="281" t="s">
        <v>5491</v>
      </c>
      <c r="E5648" s="282" t="s">
        <v>5492</v>
      </c>
      <c r="F5648" s="283" t="s">
        <v>8139</v>
      </c>
      <c r="G5648" s="139" t="s">
        <v>7740</v>
      </c>
      <c r="H5648" s="139" t="s">
        <v>7449</v>
      </c>
      <c r="I5648" s="284">
        <v>45977</v>
      </c>
      <c r="J5648" s="139" t="s">
        <v>8471</v>
      </c>
      <c r="K5648" s="139" t="s">
        <v>7821</v>
      </c>
      <c r="L5648" s="284"/>
      <c r="M5648" s="139"/>
      <c r="N5648" s="139"/>
      <c r="O5648" s="139"/>
      <c r="P5648" s="139"/>
      <c r="Q5648" s="139"/>
      <c r="R5648" s="139" t="s">
        <v>7446</v>
      </c>
    </row>
    <row r="5649" spans="1:18" ht="15" customHeight="1">
      <c r="A5649" s="139" t="s">
        <v>57</v>
      </c>
      <c r="B5649" s="280" t="s">
        <v>58</v>
      </c>
      <c r="C5649" s="280" t="s">
        <v>105</v>
      </c>
      <c r="D5649" s="281" t="s">
        <v>8384</v>
      </c>
      <c r="E5649" s="282" t="s">
        <v>8385</v>
      </c>
      <c r="F5649" s="283" t="s">
        <v>8139</v>
      </c>
      <c r="G5649" s="139" t="s">
        <v>7740</v>
      </c>
      <c r="H5649" s="139" t="s">
        <v>7449</v>
      </c>
      <c r="I5649" s="284">
        <v>45977</v>
      </c>
      <c r="J5649" s="139" t="s">
        <v>8471</v>
      </c>
      <c r="K5649" s="139"/>
      <c r="L5649" s="284"/>
      <c r="M5649" s="139"/>
      <c r="N5649" s="139"/>
      <c r="O5649" s="139"/>
      <c r="P5649" s="139"/>
      <c r="Q5649" s="139"/>
      <c r="R5649" s="139"/>
    </row>
    <row r="5650" spans="1:18" ht="15" customHeight="1">
      <c r="A5650" s="139" t="s">
        <v>57</v>
      </c>
      <c r="B5650" s="280" t="s">
        <v>58</v>
      </c>
      <c r="C5650" s="280" t="s">
        <v>105</v>
      </c>
      <c r="D5650" s="281" t="s">
        <v>6441</v>
      </c>
      <c r="E5650" s="282" t="s">
        <v>6442</v>
      </c>
      <c r="F5650" s="283" t="s">
        <v>8139</v>
      </c>
      <c r="G5650" s="139" t="s">
        <v>7740</v>
      </c>
      <c r="H5650" s="139" t="s">
        <v>7449</v>
      </c>
      <c r="I5650" s="284">
        <v>45977</v>
      </c>
      <c r="J5650" s="139" t="s">
        <v>8471</v>
      </c>
      <c r="K5650" s="139" t="s">
        <v>7593</v>
      </c>
      <c r="L5650" s="284"/>
      <c r="M5650" s="139"/>
      <c r="N5650" s="139"/>
      <c r="O5650" s="139"/>
      <c r="P5650" s="139"/>
      <c r="Q5650" s="139"/>
      <c r="R5650" s="139" t="s">
        <v>7446</v>
      </c>
    </row>
    <row r="5651" spans="1:18" ht="15" customHeight="1">
      <c r="A5651" s="139" t="s">
        <v>57</v>
      </c>
      <c r="B5651" s="280" t="s">
        <v>58</v>
      </c>
      <c r="C5651" s="280" t="s">
        <v>105</v>
      </c>
      <c r="D5651" s="281" t="s">
        <v>8347</v>
      </c>
      <c r="E5651" s="282" t="s">
        <v>8348</v>
      </c>
      <c r="F5651" s="283" t="s">
        <v>8139</v>
      </c>
      <c r="G5651" s="139" t="s">
        <v>7740</v>
      </c>
      <c r="H5651" s="139" t="s">
        <v>7449</v>
      </c>
      <c r="I5651" s="284">
        <v>45977</v>
      </c>
      <c r="J5651" s="139" t="s">
        <v>8471</v>
      </c>
      <c r="K5651" s="139"/>
      <c r="L5651" s="284"/>
      <c r="M5651" s="139"/>
      <c r="N5651" s="139"/>
      <c r="O5651" s="139"/>
      <c r="P5651" s="139"/>
      <c r="Q5651" s="139"/>
      <c r="R5651" s="139"/>
    </row>
    <row r="5652" spans="1:18" ht="15" customHeight="1">
      <c r="A5652" s="139" t="s">
        <v>57</v>
      </c>
      <c r="B5652" s="280" t="s">
        <v>58</v>
      </c>
      <c r="C5652" s="280" t="s">
        <v>105</v>
      </c>
      <c r="D5652" s="281" t="s">
        <v>3572</v>
      </c>
      <c r="E5652" s="282" t="s">
        <v>3573</v>
      </c>
      <c r="F5652" s="283" t="s">
        <v>1558</v>
      </c>
      <c r="G5652" s="139" t="s">
        <v>7453</v>
      </c>
      <c r="H5652" s="139" t="s">
        <v>7449</v>
      </c>
      <c r="I5652" s="284">
        <v>45971</v>
      </c>
      <c r="J5652" s="139" t="s">
        <v>8471</v>
      </c>
      <c r="K5652" s="139" t="s">
        <v>7808</v>
      </c>
      <c r="L5652" s="284"/>
      <c r="M5652" s="139"/>
      <c r="N5652" s="139"/>
      <c r="O5652" s="139"/>
      <c r="P5652" s="139"/>
      <c r="Q5652" s="139"/>
      <c r="R5652" s="139" t="s">
        <v>7446</v>
      </c>
    </row>
    <row r="5653" spans="1:18" ht="15" customHeight="1">
      <c r="A5653" s="139" t="s">
        <v>57</v>
      </c>
      <c r="B5653" s="280" t="s">
        <v>58</v>
      </c>
      <c r="C5653" s="280" t="s">
        <v>105</v>
      </c>
      <c r="D5653" s="281" t="s">
        <v>8292</v>
      </c>
      <c r="E5653" s="282" t="s">
        <v>8293</v>
      </c>
      <c r="F5653" s="283" t="s">
        <v>8319</v>
      </c>
      <c r="G5653" s="139" t="s">
        <v>7433</v>
      </c>
      <c r="H5653" s="139" t="s">
        <v>7433</v>
      </c>
      <c r="I5653" s="284">
        <v>45962</v>
      </c>
      <c r="J5653" s="139" t="s">
        <v>8470</v>
      </c>
      <c r="K5653" s="139" t="s">
        <v>7675</v>
      </c>
      <c r="L5653" s="284"/>
      <c r="M5653" s="139"/>
      <c r="N5653" s="139"/>
      <c r="O5653" s="139"/>
      <c r="P5653" s="139"/>
      <c r="Q5653" s="139"/>
      <c r="R5653" s="139" t="s">
        <v>7446</v>
      </c>
    </row>
    <row r="5654" spans="1:18" ht="15" customHeight="1">
      <c r="A5654" s="139" t="s">
        <v>57</v>
      </c>
      <c r="B5654" s="280" t="s">
        <v>58</v>
      </c>
      <c r="C5654" s="280" t="s">
        <v>105</v>
      </c>
      <c r="D5654" s="281" t="s">
        <v>6887</v>
      </c>
      <c r="E5654" s="282" t="s">
        <v>6888</v>
      </c>
      <c r="F5654" s="283" t="s">
        <v>8180</v>
      </c>
      <c r="G5654" s="139" t="s">
        <v>8181</v>
      </c>
      <c r="H5654" s="139" t="s">
        <v>7525</v>
      </c>
      <c r="I5654" s="284">
        <v>45962</v>
      </c>
      <c r="J5654" s="139" t="s">
        <v>8470</v>
      </c>
      <c r="K5654" s="139" t="s">
        <v>7548</v>
      </c>
      <c r="L5654" s="284"/>
      <c r="M5654" s="139"/>
      <c r="N5654" s="139"/>
      <c r="O5654" s="139"/>
      <c r="P5654" s="139"/>
      <c r="Q5654" s="139"/>
      <c r="R5654" s="139" t="s">
        <v>7437</v>
      </c>
    </row>
    <row r="5655" spans="1:18" ht="15" customHeight="1">
      <c r="A5655" s="139" t="s">
        <v>57</v>
      </c>
      <c r="B5655" s="280" t="s">
        <v>58</v>
      </c>
      <c r="C5655" s="280" t="s">
        <v>352</v>
      </c>
      <c r="D5655" s="281" t="s">
        <v>6352</v>
      </c>
      <c r="E5655" s="282" t="s">
        <v>6353</v>
      </c>
      <c r="F5655" s="283" t="s">
        <v>187</v>
      </c>
      <c r="G5655" s="139" t="s">
        <v>7463</v>
      </c>
      <c r="H5655" s="139" t="s">
        <v>7434</v>
      </c>
      <c r="I5655" s="284">
        <v>45965</v>
      </c>
      <c r="J5655" s="139" t="s">
        <v>8487</v>
      </c>
      <c r="K5655" s="139" t="s">
        <v>7527</v>
      </c>
      <c r="L5655" s="284"/>
      <c r="M5655" s="139"/>
      <c r="N5655" s="139"/>
      <c r="O5655" s="139"/>
      <c r="P5655" s="139"/>
      <c r="Q5655" s="139"/>
      <c r="R5655" s="139" t="s">
        <v>7528</v>
      </c>
    </row>
    <row r="5656" spans="1:18" ht="15" customHeight="1">
      <c r="A5656" s="139" t="s">
        <v>57</v>
      </c>
      <c r="B5656" s="280" t="s">
        <v>58</v>
      </c>
      <c r="C5656" s="280" t="s">
        <v>143</v>
      </c>
      <c r="D5656" s="281" t="s">
        <v>1782</v>
      </c>
      <c r="E5656" s="282" t="s">
        <v>1783</v>
      </c>
      <c r="F5656" s="283" t="s">
        <v>7624</v>
      </c>
      <c r="G5656" s="139" t="s">
        <v>7625</v>
      </c>
      <c r="H5656" s="139" t="s">
        <v>7449</v>
      </c>
      <c r="I5656" s="284">
        <v>45962</v>
      </c>
      <c r="J5656" s="139" t="s">
        <v>8470</v>
      </c>
      <c r="K5656" s="139" t="s">
        <v>7602</v>
      </c>
      <c r="L5656" s="284"/>
      <c r="M5656" s="139"/>
      <c r="N5656" s="139"/>
      <c r="O5656" s="139"/>
      <c r="P5656" s="139"/>
      <c r="Q5656" s="139"/>
      <c r="R5656" s="139" t="s">
        <v>7437</v>
      </c>
    </row>
    <row r="5657" spans="1:18" ht="15" customHeight="1">
      <c r="A5657" s="139" t="s">
        <v>57</v>
      </c>
      <c r="B5657" s="280" t="s">
        <v>58</v>
      </c>
      <c r="C5657" s="280" t="s">
        <v>105</v>
      </c>
      <c r="D5657" s="281" t="s">
        <v>5991</v>
      </c>
      <c r="E5657" s="282" t="s">
        <v>5992</v>
      </c>
      <c r="F5657" s="283" t="s">
        <v>7803</v>
      </c>
      <c r="G5657" s="139" t="s">
        <v>7625</v>
      </c>
      <c r="H5657" s="139" t="s">
        <v>7449</v>
      </c>
      <c r="I5657" s="284">
        <v>45972</v>
      </c>
      <c r="J5657" s="139" t="s">
        <v>8471</v>
      </c>
      <c r="K5657" s="139" t="s">
        <v>7548</v>
      </c>
      <c r="L5657" s="284"/>
      <c r="M5657" s="139"/>
      <c r="N5657" s="139"/>
      <c r="O5657" s="139"/>
      <c r="P5657" s="139"/>
      <c r="Q5657" s="139"/>
      <c r="R5657" s="139" t="s">
        <v>7437</v>
      </c>
    </row>
    <row r="5658" spans="1:18" ht="15" customHeight="1">
      <c r="A5658" s="139" t="s">
        <v>57</v>
      </c>
      <c r="B5658" s="280" t="s">
        <v>58</v>
      </c>
      <c r="C5658" s="280" t="s">
        <v>105</v>
      </c>
      <c r="D5658" s="281" t="s">
        <v>6877</v>
      </c>
      <c r="E5658" s="282" t="s">
        <v>6878</v>
      </c>
      <c r="F5658" s="376" t="s">
        <v>8479</v>
      </c>
      <c r="G5658" s="139" t="s">
        <v>8216</v>
      </c>
      <c r="H5658" s="139" t="s">
        <v>7525</v>
      </c>
      <c r="I5658" s="375">
        <v>45962</v>
      </c>
      <c r="J5658" s="139" t="s">
        <v>8470</v>
      </c>
      <c r="K5658" s="139" t="s">
        <v>7511</v>
      </c>
      <c r="L5658" s="284"/>
      <c r="M5658" s="139"/>
      <c r="N5658" s="139"/>
      <c r="O5658" s="139"/>
      <c r="P5658" s="139"/>
      <c r="Q5658" s="139"/>
      <c r="R5658" s="139" t="s">
        <v>7437</v>
      </c>
    </row>
    <row r="5659" spans="1:18" ht="15" customHeight="1">
      <c r="A5659" s="139" t="s">
        <v>57</v>
      </c>
      <c r="B5659" s="280" t="s">
        <v>58</v>
      </c>
      <c r="C5659" s="280" t="s">
        <v>105</v>
      </c>
      <c r="D5659" s="281" t="s">
        <v>8488</v>
      </c>
      <c r="E5659" s="282" t="s">
        <v>8489</v>
      </c>
      <c r="F5659" s="283" t="s">
        <v>7531</v>
      </c>
      <c r="G5659" s="139" t="s">
        <v>7531</v>
      </c>
      <c r="H5659" s="139" t="s">
        <v>7531</v>
      </c>
      <c r="I5659" s="284">
        <v>45966</v>
      </c>
      <c r="J5659" s="139" t="s">
        <v>8487</v>
      </c>
      <c r="K5659" s="139" t="s">
        <v>7548</v>
      </c>
      <c r="L5659" s="284"/>
      <c r="M5659" s="139"/>
      <c r="N5659" s="139"/>
      <c r="O5659" s="139"/>
      <c r="P5659" s="139"/>
      <c r="Q5659" s="139"/>
      <c r="R5659" s="139"/>
    </row>
    <row r="5660" spans="1:18" ht="15" customHeight="1">
      <c r="A5660" s="139" t="s">
        <v>57</v>
      </c>
      <c r="B5660" s="280" t="s">
        <v>58</v>
      </c>
      <c r="C5660" s="280" t="s">
        <v>105</v>
      </c>
      <c r="D5660" s="281" t="s">
        <v>2972</v>
      </c>
      <c r="E5660" s="282" t="s">
        <v>2973</v>
      </c>
      <c r="F5660" s="283" t="s">
        <v>8436</v>
      </c>
      <c r="G5660" s="139" t="s">
        <v>8216</v>
      </c>
      <c r="H5660" s="139" t="s">
        <v>7525</v>
      </c>
      <c r="I5660" s="284">
        <v>45965</v>
      </c>
      <c r="J5660" s="139" t="s">
        <v>8487</v>
      </c>
      <c r="K5660" s="139" t="s">
        <v>7652</v>
      </c>
      <c r="L5660" s="284"/>
      <c r="M5660" s="139"/>
      <c r="N5660" s="139"/>
      <c r="O5660" s="139"/>
      <c r="P5660" s="139"/>
      <c r="Q5660" s="139"/>
      <c r="R5660" s="139" t="s">
        <v>7437</v>
      </c>
    </row>
    <row r="5661" spans="1:18" ht="15" customHeight="1">
      <c r="A5661" s="139" t="s">
        <v>57</v>
      </c>
      <c r="B5661" s="280" t="s">
        <v>58</v>
      </c>
      <c r="C5661" s="280" t="s">
        <v>143</v>
      </c>
      <c r="D5661" s="281" t="s">
        <v>6915</v>
      </c>
      <c r="E5661" s="282" t="s">
        <v>6916</v>
      </c>
      <c r="F5661" s="283" t="s">
        <v>7624</v>
      </c>
      <c r="G5661" s="139" t="s">
        <v>7625</v>
      </c>
      <c r="H5661" s="139" t="s">
        <v>7449</v>
      </c>
      <c r="I5661" s="284">
        <v>45962</v>
      </c>
      <c r="J5661" s="139" t="s">
        <v>8470</v>
      </c>
      <c r="K5661" s="139" t="s">
        <v>7602</v>
      </c>
      <c r="L5661" s="284"/>
      <c r="M5661" s="139"/>
      <c r="N5661" s="139"/>
      <c r="O5661" s="139"/>
      <c r="P5661" s="139"/>
      <c r="Q5661" s="139"/>
      <c r="R5661" s="139" t="s">
        <v>7437</v>
      </c>
    </row>
    <row r="5662" spans="1:18" ht="15" customHeight="1">
      <c r="A5662" s="139" t="s">
        <v>57</v>
      </c>
      <c r="B5662" s="280" t="s">
        <v>58</v>
      </c>
      <c r="C5662" s="280" t="s">
        <v>105</v>
      </c>
      <c r="D5662" s="281" t="s">
        <v>5851</v>
      </c>
      <c r="E5662" s="282" t="s">
        <v>5852</v>
      </c>
      <c r="F5662" s="283" t="s">
        <v>8481</v>
      </c>
      <c r="G5662" s="139" t="s">
        <v>1365</v>
      </c>
      <c r="H5662" s="139" t="s">
        <v>1365</v>
      </c>
      <c r="I5662" s="284">
        <v>45965</v>
      </c>
      <c r="J5662" s="139" t="s">
        <v>8487</v>
      </c>
      <c r="K5662" s="139" t="s">
        <v>7710</v>
      </c>
      <c r="L5662" s="284"/>
      <c r="M5662" s="139"/>
      <c r="N5662" s="139"/>
      <c r="O5662" s="139"/>
      <c r="P5662" s="139"/>
      <c r="Q5662" s="139"/>
      <c r="R5662" s="139" t="s">
        <v>7528</v>
      </c>
    </row>
    <row r="5663" spans="1:18" ht="15" customHeight="1">
      <c r="A5663" s="139" t="s">
        <v>57</v>
      </c>
      <c r="B5663" s="280" t="s">
        <v>58</v>
      </c>
      <c r="C5663" s="280" t="s">
        <v>105</v>
      </c>
      <c r="D5663" s="281" t="s">
        <v>1117</v>
      </c>
      <c r="E5663" s="282" t="s">
        <v>1118</v>
      </c>
      <c r="F5663" s="283" t="s">
        <v>7492</v>
      </c>
      <c r="G5663" s="139" t="s">
        <v>7492</v>
      </c>
      <c r="H5663" s="139" t="s">
        <v>7492</v>
      </c>
      <c r="I5663" s="284">
        <v>45971</v>
      </c>
      <c r="J5663" s="139" t="s">
        <v>8471</v>
      </c>
      <c r="K5663" s="139" t="s">
        <v>7465</v>
      </c>
      <c r="L5663" s="284"/>
      <c r="M5663" s="139"/>
      <c r="N5663" s="139"/>
      <c r="O5663" s="139"/>
      <c r="P5663" s="139"/>
      <c r="Q5663" s="139"/>
      <c r="R5663" s="139" t="s">
        <v>7437</v>
      </c>
    </row>
    <row r="5664" spans="1:18" ht="15" customHeight="1">
      <c r="A5664" s="139" t="s">
        <v>57</v>
      </c>
      <c r="B5664" s="280" t="s">
        <v>58</v>
      </c>
      <c r="C5664" s="280" t="s">
        <v>105</v>
      </c>
      <c r="D5664" s="281" t="s">
        <v>8490</v>
      </c>
      <c r="E5664" s="282" t="s">
        <v>8491</v>
      </c>
      <c r="F5664" s="283" t="s">
        <v>7492</v>
      </c>
      <c r="G5664" s="139" t="s">
        <v>7492</v>
      </c>
      <c r="H5664" s="139" t="s">
        <v>7492</v>
      </c>
      <c r="I5664" s="284">
        <v>45978</v>
      </c>
      <c r="J5664" s="139" t="s">
        <v>8485</v>
      </c>
      <c r="K5664" s="385" t="s">
        <v>7783</v>
      </c>
      <c r="L5664" s="284"/>
      <c r="M5664" s="139"/>
      <c r="N5664" s="139"/>
      <c r="O5664" s="139"/>
      <c r="P5664" s="139"/>
      <c r="Q5664" s="139"/>
      <c r="R5664" s="139" t="s">
        <v>7437</v>
      </c>
    </row>
    <row r="5665" spans="1:18" ht="15" customHeight="1">
      <c r="A5665" s="139" t="s">
        <v>57</v>
      </c>
      <c r="B5665" s="280" t="s">
        <v>58</v>
      </c>
      <c r="C5665" s="280" t="s">
        <v>143</v>
      </c>
      <c r="D5665" s="281" t="s">
        <v>8492</v>
      </c>
      <c r="E5665" s="282" t="s">
        <v>8493</v>
      </c>
      <c r="F5665" s="283" t="s">
        <v>8247</v>
      </c>
      <c r="G5665" s="139" t="s">
        <v>7800</v>
      </c>
      <c r="H5665" s="139" t="s">
        <v>7800</v>
      </c>
      <c r="I5665" s="284">
        <v>45976</v>
      </c>
      <c r="J5665" s="139" t="s">
        <v>8485</v>
      </c>
      <c r="K5665" s="139" t="s">
        <v>7511</v>
      </c>
      <c r="L5665" s="284"/>
      <c r="M5665" s="139"/>
      <c r="N5665" s="139"/>
      <c r="O5665" s="139"/>
      <c r="P5665" s="139"/>
      <c r="Q5665" s="139"/>
      <c r="R5665" s="139" t="s">
        <v>7437</v>
      </c>
    </row>
    <row r="5666" spans="1:18" ht="15" customHeight="1">
      <c r="A5666" s="139" t="s">
        <v>57</v>
      </c>
      <c r="B5666" s="280" t="s">
        <v>58</v>
      </c>
      <c r="C5666" s="280" t="s">
        <v>143</v>
      </c>
      <c r="D5666" s="281" t="s">
        <v>8494</v>
      </c>
      <c r="E5666" s="282" t="s">
        <v>8495</v>
      </c>
      <c r="F5666" s="283" t="s">
        <v>8247</v>
      </c>
      <c r="G5666" s="139" t="s">
        <v>7800</v>
      </c>
      <c r="H5666" s="139" t="s">
        <v>7800</v>
      </c>
      <c r="I5666" s="284">
        <v>45976</v>
      </c>
      <c r="J5666" s="139" t="s">
        <v>8485</v>
      </c>
      <c r="K5666" s="139" t="s">
        <v>7511</v>
      </c>
      <c r="L5666" s="284"/>
      <c r="M5666" s="139"/>
      <c r="N5666" s="139"/>
      <c r="O5666" s="139"/>
      <c r="P5666" s="139"/>
      <c r="Q5666" s="139"/>
      <c r="R5666" s="139" t="s">
        <v>7437</v>
      </c>
    </row>
    <row r="5667" spans="1:18" ht="15" customHeight="1">
      <c r="A5667" s="139" t="s">
        <v>57</v>
      </c>
      <c r="B5667" s="280" t="s">
        <v>58</v>
      </c>
      <c r="C5667" s="280" t="s">
        <v>143</v>
      </c>
      <c r="D5667" s="281" t="s">
        <v>6915</v>
      </c>
      <c r="E5667" s="282" t="s">
        <v>6916</v>
      </c>
      <c r="F5667" s="283" t="s">
        <v>7624</v>
      </c>
      <c r="G5667" s="139" t="s">
        <v>7625</v>
      </c>
      <c r="H5667" s="139" t="s">
        <v>7449</v>
      </c>
      <c r="I5667" s="284">
        <v>45962</v>
      </c>
      <c r="J5667" s="139" t="s">
        <v>8470</v>
      </c>
      <c r="K5667" s="139" t="s">
        <v>7602</v>
      </c>
      <c r="L5667" s="284"/>
      <c r="M5667" s="139"/>
      <c r="N5667" s="139"/>
      <c r="O5667" s="139"/>
      <c r="P5667" s="139"/>
      <c r="Q5667" s="139"/>
      <c r="R5667" s="139" t="s">
        <v>7437</v>
      </c>
    </row>
    <row r="5668" spans="1:18" ht="15" customHeight="1">
      <c r="A5668" s="139" t="s">
        <v>57</v>
      </c>
      <c r="B5668" s="280" t="s">
        <v>58</v>
      </c>
      <c r="C5668" s="280" t="s">
        <v>105</v>
      </c>
      <c r="D5668" s="281" t="s">
        <v>8457</v>
      </c>
      <c r="E5668" s="282" t="s">
        <v>8458</v>
      </c>
      <c r="F5668" s="283" t="s">
        <v>7803</v>
      </c>
      <c r="G5668" s="139" t="s">
        <v>7625</v>
      </c>
      <c r="H5668" s="139" t="s">
        <v>7449</v>
      </c>
      <c r="I5668" s="284">
        <v>45987</v>
      </c>
      <c r="J5668" s="139" t="s">
        <v>8486</v>
      </c>
      <c r="K5668" s="139" t="s">
        <v>7548</v>
      </c>
      <c r="L5668" s="284"/>
      <c r="M5668" s="139"/>
      <c r="N5668" s="139"/>
      <c r="O5668" s="139"/>
      <c r="P5668" s="139"/>
      <c r="Q5668" s="139"/>
      <c r="R5668" s="139" t="s">
        <v>7437</v>
      </c>
    </row>
    <row r="5669" spans="1:18" ht="15" customHeight="1">
      <c r="A5669" s="139" t="s">
        <v>57</v>
      </c>
      <c r="B5669" s="280" t="s">
        <v>58</v>
      </c>
      <c r="C5669" s="280" t="s">
        <v>105</v>
      </c>
      <c r="D5669" s="281" t="s">
        <v>8496</v>
      </c>
      <c r="E5669" s="373" t="s">
        <v>8497</v>
      </c>
      <c r="F5669" s="283" t="s">
        <v>7544</v>
      </c>
      <c r="G5669" s="139" t="s">
        <v>7534</v>
      </c>
      <c r="H5669" s="139" t="s">
        <v>7434</v>
      </c>
      <c r="I5669" s="284">
        <v>45987</v>
      </c>
      <c r="J5669" s="139" t="s">
        <v>8486</v>
      </c>
      <c r="K5669" s="139"/>
      <c r="L5669" s="284"/>
      <c r="M5669" s="139"/>
      <c r="N5669" s="139"/>
      <c r="O5669" s="139"/>
      <c r="P5669" s="139"/>
      <c r="Q5669" s="139"/>
      <c r="R5669" s="139" t="s">
        <v>7446</v>
      </c>
    </row>
    <row r="5670" spans="1:18" ht="15" customHeight="1">
      <c r="A5670" s="139" t="s">
        <v>57</v>
      </c>
      <c r="B5670" s="280" t="s">
        <v>58</v>
      </c>
      <c r="C5670" s="280" t="s">
        <v>105</v>
      </c>
      <c r="D5670" s="281" t="s">
        <v>6140</v>
      </c>
      <c r="E5670" s="282" t="s">
        <v>6141</v>
      </c>
      <c r="F5670" s="283" t="s">
        <v>8406</v>
      </c>
      <c r="G5670" s="139" t="s">
        <v>7433</v>
      </c>
      <c r="H5670" s="139" t="s">
        <v>7433</v>
      </c>
      <c r="I5670" s="284">
        <v>45962</v>
      </c>
      <c r="J5670" s="139" t="s">
        <v>8470</v>
      </c>
      <c r="K5670" s="139" t="s">
        <v>7814</v>
      </c>
      <c r="L5670" s="284"/>
      <c r="M5670" s="139"/>
      <c r="N5670" s="139"/>
      <c r="O5670" s="139"/>
      <c r="P5670" s="139"/>
      <c r="Q5670" s="139"/>
      <c r="R5670" s="139" t="s">
        <v>7446</v>
      </c>
    </row>
    <row r="5671" spans="1:18" ht="15" customHeight="1">
      <c r="A5671" s="139" t="s">
        <v>57</v>
      </c>
      <c r="B5671" s="280" t="s">
        <v>58</v>
      </c>
      <c r="C5671" s="280" t="s">
        <v>105</v>
      </c>
      <c r="D5671" s="281" t="s">
        <v>5583</v>
      </c>
      <c r="E5671" s="305" t="s">
        <v>5584</v>
      </c>
      <c r="F5671" s="283" t="s">
        <v>8157</v>
      </c>
      <c r="G5671" s="139" t="s">
        <v>7896</v>
      </c>
      <c r="H5671" s="139" t="s">
        <v>7525</v>
      </c>
      <c r="I5671" s="363">
        <v>45989</v>
      </c>
      <c r="J5671" s="280" t="s">
        <v>8486</v>
      </c>
      <c r="K5671" s="313" t="s">
        <v>7516</v>
      </c>
      <c r="L5671" s="284"/>
      <c r="M5671" s="280"/>
      <c r="N5671" s="280"/>
      <c r="O5671" s="347"/>
      <c r="P5671" s="347"/>
      <c r="Q5671" s="283"/>
      <c r="R5671" s="139" t="s">
        <v>7437</v>
      </c>
    </row>
    <row r="5672" spans="1:18" ht="15" customHeight="1">
      <c r="A5672" s="139" t="s">
        <v>57</v>
      </c>
      <c r="B5672" s="280" t="s">
        <v>6</v>
      </c>
      <c r="C5672" s="280" t="s">
        <v>352</v>
      </c>
      <c r="D5672" s="281" t="s">
        <v>6352</v>
      </c>
      <c r="E5672" s="282" t="s">
        <v>6353</v>
      </c>
      <c r="F5672" s="283" t="s">
        <v>187</v>
      </c>
      <c r="G5672" s="139" t="s">
        <v>7463</v>
      </c>
      <c r="H5672" s="139" t="s">
        <v>7434</v>
      </c>
      <c r="I5672" s="284">
        <v>45965</v>
      </c>
      <c r="J5672" s="139" t="s">
        <v>8487</v>
      </c>
      <c r="K5672" s="139" t="s">
        <v>7527</v>
      </c>
      <c r="L5672" s="284">
        <v>45965</v>
      </c>
      <c r="M5672" s="139" t="s">
        <v>8487</v>
      </c>
      <c r="N5672" s="139" t="s">
        <v>7979</v>
      </c>
      <c r="O5672" s="139" t="s">
        <v>7534</v>
      </c>
      <c r="P5672" s="139" t="s">
        <v>7577</v>
      </c>
      <c r="Q5672" s="139" t="s">
        <v>7734</v>
      </c>
      <c r="R5672" s="139" t="s">
        <v>7528</v>
      </c>
    </row>
    <row r="5673" spans="1:18" ht="15" customHeight="1">
      <c r="A5673" s="139" t="s">
        <v>57</v>
      </c>
      <c r="B5673" s="280" t="s">
        <v>6</v>
      </c>
      <c r="C5673" s="280" t="s">
        <v>105</v>
      </c>
      <c r="D5673" s="281" t="s">
        <v>8292</v>
      </c>
      <c r="E5673" s="282" t="s">
        <v>8293</v>
      </c>
      <c r="F5673" s="283" t="s">
        <v>8319</v>
      </c>
      <c r="G5673" s="139" t="s">
        <v>7433</v>
      </c>
      <c r="H5673" s="139" t="s">
        <v>7433</v>
      </c>
      <c r="I5673" s="284">
        <v>45962</v>
      </c>
      <c r="J5673" s="139" t="s">
        <v>8470</v>
      </c>
      <c r="K5673" s="139" t="s">
        <v>7675</v>
      </c>
      <c r="L5673" s="284">
        <v>45965</v>
      </c>
      <c r="M5673" s="139" t="s">
        <v>8470</v>
      </c>
      <c r="N5673" s="139" t="s">
        <v>8320</v>
      </c>
      <c r="O5673" s="139" t="s">
        <v>1365</v>
      </c>
      <c r="P5673" s="139" t="s">
        <v>1365</v>
      </c>
      <c r="Q5673" s="139" t="s">
        <v>7735</v>
      </c>
      <c r="R5673" s="139" t="s">
        <v>7446</v>
      </c>
    </row>
    <row r="5674" spans="1:18" ht="15" customHeight="1">
      <c r="A5674" s="139" t="s">
        <v>57</v>
      </c>
      <c r="B5674" s="280" t="s">
        <v>6</v>
      </c>
      <c r="C5674" s="280" t="s">
        <v>105</v>
      </c>
      <c r="D5674" s="281" t="s">
        <v>8457</v>
      </c>
      <c r="E5674" s="282" t="s">
        <v>8458</v>
      </c>
      <c r="F5674" s="283" t="s">
        <v>8090</v>
      </c>
      <c r="G5674" s="139" t="s">
        <v>7497</v>
      </c>
      <c r="H5674" s="139" t="s">
        <v>1365</v>
      </c>
      <c r="I5674" s="284">
        <v>45946</v>
      </c>
      <c r="J5674" s="139" t="s">
        <v>8459</v>
      </c>
      <c r="K5674" s="139" t="s">
        <v>7548</v>
      </c>
      <c r="L5674" s="284">
        <v>45965</v>
      </c>
      <c r="M5674" s="139" t="s">
        <v>8470</v>
      </c>
      <c r="N5674" s="139" t="s">
        <v>7803</v>
      </c>
      <c r="O5674" s="139" t="s">
        <v>7625</v>
      </c>
      <c r="P5674" s="139" t="s">
        <v>7449</v>
      </c>
      <c r="Q5674" s="139" t="s">
        <v>7734</v>
      </c>
      <c r="R5674" s="139" t="s">
        <v>7437</v>
      </c>
    </row>
    <row r="5675" spans="1:18" ht="15" customHeight="1">
      <c r="A5675" s="139" t="s">
        <v>57</v>
      </c>
      <c r="B5675" s="280" t="s">
        <v>6</v>
      </c>
      <c r="C5675" s="280" t="s">
        <v>105</v>
      </c>
      <c r="D5675" s="281" t="s">
        <v>3027</v>
      </c>
      <c r="E5675" s="282" t="s">
        <v>3028</v>
      </c>
      <c r="F5675" s="283" t="s">
        <v>7529</v>
      </c>
      <c r="G5675" s="139" t="s">
        <v>7448</v>
      </c>
      <c r="H5675" s="139" t="s">
        <v>7449</v>
      </c>
      <c r="I5675" s="284">
        <v>45962</v>
      </c>
      <c r="J5675" s="139" t="s">
        <v>8470</v>
      </c>
      <c r="K5675" s="139" t="s">
        <v>7548</v>
      </c>
      <c r="L5675" s="284">
        <v>45965</v>
      </c>
      <c r="M5675" s="139" t="s">
        <v>8470</v>
      </c>
      <c r="N5675" s="139" t="s">
        <v>7803</v>
      </c>
      <c r="O5675" s="139" t="s">
        <v>7625</v>
      </c>
      <c r="P5675" s="139" t="s">
        <v>7449</v>
      </c>
      <c r="Q5675" s="139" t="s">
        <v>7734</v>
      </c>
      <c r="R5675" s="139" t="s">
        <v>7437</v>
      </c>
    </row>
    <row r="5676" spans="1:18" ht="15" customHeight="1">
      <c r="A5676" s="139" t="s">
        <v>57</v>
      </c>
      <c r="B5676" s="280" t="s">
        <v>6</v>
      </c>
      <c r="C5676" s="280" t="s">
        <v>105</v>
      </c>
      <c r="D5676" s="281" t="s">
        <v>3803</v>
      </c>
      <c r="E5676" s="282" t="s">
        <v>3804</v>
      </c>
      <c r="F5676" s="283" t="s">
        <v>8436</v>
      </c>
      <c r="G5676" s="139" t="s">
        <v>8216</v>
      </c>
      <c r="H5676" s="139" t="s">
        <v>7525</v>
      </c>
      <c r="I5676" s="284">
        <v>45938</v>
      </c>
      <c r="J5676" s="139" t="s">
        <v>8460</v>
      </c>
      <c r="K5676" s="139" t="s">
        <v>2088</v>
      </c>
      <c r="L5676" s="284">
        <v>45966</v>
      </c>
      <c r="M5676" s="139" t="s">
        <v>8470</v>
      </c>
      <c r="N5676" s="139" t="s">
        <v>7750</v>
      </c>
      <c r="O5676" s="139" t="s">
        <v>7525</v>
      </c>
      <c r="P5676" s="139" t="s">
        <v>7525</v>
      </c>
      <c r="Q5676" s="139" t="s">
        <v>7734</v>
      </c>
      <c r="R5676" s="139" t="s">
        <v>7437</v>
      </c>
    </row>
    <row r="5677" spans="1:18" ht="15" customHeight="1">
      <c r="A5677" s="139" t="s">
        <v>57</v>
      </c>
      <c r="B5677" s="280" t="s">
        <v>6</v>
      </c>
      <c r="C5677" s="280" t="s">
        <v>105</v>
      </c>
      <c r="D5677" s="281" t="s">
        <v>8483</v>
      </c>
      <c r="E5677" s="282" t="s">
        <v>8108</v>
      </c>
      <c r="F5677" s="283" t="s">
        <v>7799</v>
      </c>
      <c r="G5677" s="139" t="s">
        <v>7800</v>
      </c>
      <c r="H5677" s="139" t="s">
        <v>7736</v>
      </c>
      <c r="I5677" s="284">
        <v>45962</v>
      </c>
      <c r="J5677" s="139" t="s">
        <v>8470</v>
      </c>
      <c r="K5677" s="139"/>
      <c r="L5677" s="284">
        <v>45964</v>
      </c>
      <c r="M5677" s="139" t="s">
        <v>8487</v>
      </c>
      <c r="N5677" s="139" t="s">
        <v>8320</v>
      </c>
      <c r="O5677" s="139" t="s">
        <v>1365</v>
      </c>
      <c r="P5677" s="139" t="s">
        <v>1365</v>
      </c>
      <c r="Q5677" s="139" t="s">
        <v>7735</v>
      </c>
      <c r="R5677" s="139" t="s">
        <v>7446</v>
      </c>
    </row>
    <row r="5678" spans="1:18" ht="15" customHeight="1">
      <c r="A5678" s="139" t="s">
        <v>57</v>
      </c>
      <c r="B5678" s="280" t="s">
        <v>6</v>
      </c>
      <c r="C5678" s="280" t="s">
        <v>105</v>
      </c>
      <c r="D5678" s="281" t="s">
        <v>5851</v>
      </c>
      <c r="E5678" s="282" t="s">
        <v>5852</v>
      </c>
      <c r="F5678" s="139" t="s">
        <v>8481</v>
      </c>
      <c r="G5678" s="139" t="s">
        <v>1365</v>
      </c>
      <c r="H5678" s="139" t="s">
        <v>1365</v>
      </c>
      <c r="I5678" s="284">
        <v>45965</v>
      </c>
      <c r="J5678" s="139" t="s">
        <v>8487</v>
      </c>
      <c r="K5678" s="139" t="s">
        <v>7710</v>
      </c>
      <c r="L5678" s="284">
        <v>45965</v>
      </c>
      <c r="M5678" s="139" t="s">
        <v>8487</v>
      </c>
      <c r="N5678" s="139" t="s">
        <v>8406</v>
      </c>
      <c r="O5678" s="139" t="s">
        <v>7433</v>
      </c>
      <c r="P5678" s="139" t="s">
        <v>7433</v>
      </c>
      <c r="Q5678" s="139" t="s">
        <v>7734</v>
      </c>
      <c r="R5678" s="139" t="s">
        <v>7528</v>
      </c>
    </row>
    <row r="5679" spans="1:18" ht="15" customHeight="1">
      <c r="A5679" s="139" t="s">
        <v>57</v>
      </c>
      <c r="B5679" s="280" t="s">
        <v>6</v>
      </c>
      <c r="C5679" s="280" t="s">
        <v>105</v>
      </c>
      <c r="D5679" s="281" t="s">
        <v>8305</v>
      </c>
      <c r="E5679" s="282" t="s">
        <v>8306</v>
      </c>
      <c r="F5679" s="283" t="s">
        <v>7998</v>
      </c>
      <c r="G5679" s="139" t="s">
        <v>7896</v>
      </c>
      <c r="H5679" s="139" t="s">
        <v>7525</v>
      </c>
      <c r="I5679" s="284">
        <v>45901</v>
      </c>
      <c r="J5679" s="139" t="s">
        <v>8414</v>
      </c>
      <c r="K5679" s="139" t="s">
        <v>7465</v>
      </c>
      <c r="L5679" s="284">
        <v>45974</v>
      </c>
      <c r="M5679" s="139" t="s">
        <v>8471</v>
      </c>
      <c r="N5679" s="139" t="s">
        <v>7624</v>
      </c>
      <c r="O5679" s="139" t="s">
        <v>7625</v>
      </c>
      <c r="P5679" s="139" t="s">
        <v>7449</v>
      </c>
      <c r="Q5679" s="139" t="s">
        <v>7734</v>
      </c>
      <c r="R5679" s="139" t="s">
        <v>7437</v>
      </c>
    </row>
    <row r="5680" spans="1:18" ht="15" customHeight="1">
      <c r="A5680" s="139" t="s">
        <v>57</v>
      </c>
      <c r="B5680" s="280" t="s">
        <v>6</v>
      </c>
      <c r="C5680" s="280" t="s">
        <v>105</v>
      </c>
      <c r="D5680" s="281" t="s">
        <v>7245</v>
      </c>
      <c r="E5680" s="282" t="s">
        <v>7246</v>
      </c>
      <c r="F5680" s="283" t="s">
        <v>7529</v>
      </c>
      <c r="G5680" s="139" t="s">
        <v>7448</v>
      </c>
      <c r="H5680" s="139" t="s">
        <v>7449</v>
      </c>
      <c r="I5680" s="284">
        <v>45962</v>
      </c>
      <c r="J5680" s="139" t="s">
        <v>8470</v>
      </c>
      <c r="K5680" s="139" t="s">
        <v>7465</v>
      </c>
      <c r="L5680" s="284">
        <v>45980</v>
      </c>
      <c r="M5680" s="139" t="s">
        <v>8485</v>
      </c>
      <c r="N5680" s="139" t="s">
        <v>7529</v>
      </c>
      <c r="O5680" s="139" t="s">
        <v>7448</v>
      </c>
      <c r="P5680" s="139" t="s">
        <v>7449</v>
      </c>
      <c r="Q5680" s="139" t="s">
        <v>7734</v>
      </c>
      <c r="R5680" s="139" t="s">
        <v>7437</v>
      </c>
    </row>
    <row r="5681" spans="1:18" ht="15" customHeight="1">
      <c r="A5681" s="139" t="s">
        <v>57</v>
      </c>
      <c r="B5681" s="280" t="s">
        <v>6</v>
      </c>
      <c r="C5681" s="280" t="s">
        <v>143</v>
      </c>
      <c r="D5681" s="281" t="s">
        <v>2681</v>
      </c>
      <c r="E5681" s="282" t="s">
        <v>2682</v>
      </c>
      <c r="F5681" s="283" t="s">
        <v>8173</v>
      </c>
      <c r="G5681" s="139" t="s">
        <v>8174</v>
      </c>
      <c r="H5681" s="139" t="s">
        <v>7577</v>
      </c>
      <c r="I5681" s="284">
        <v>45926</v>
      </c>
      <c r="J5681" s="139" t="s">
        <v>8423</v>
      </c>
      <c r="K5681" s="139" t="s">
        <v>7893</v>
      </c>
      <c r="L5681" s="284">
        <v>45978</v>
      </c>
      <c r="M5681" s="139" t="s">
        <v>8485</v>
      </c>
      <c r="N5681" s="139" t="s">
        <v>8498</v>
      </c>
      <c r="O5681" s="139" t="s">
        <v>7703</v>
      </c>
      <c r="P5681" s="139" t="s">
        <v>7703</v>
      </c>
      <c r="Q5681" s="139" t="s">
        <v>7734</v>
      </c>
      <c r="R5681" s="139" t="s">
        <v>7437</v>
      </c>
    </row>
    <row r="5682" spans="1:18" ht="15" customHeight="1">
      <c r="A5682" s="139" t="s">
        <v>57</v>
      </c>
      <c r="B5682" s="280" t="s">
        <v>6</v>
      </c>
      <c r="C5682" s="280" t="s">
        <v>143</v>
      </c>
      <c r="D5682" s="281" t="s">
        <v>1782</v>
      </c>
      <c r="E5682" s="282" t="s">
        <v>1783</v>
      </c>
      <c r="F5682" s="283" t="s">
        <v>7624</v>
      </c>
      <c r="G5682" s="139" t="s">
        <v>7625</v>
      </c>
      <c r="H5682" s="139" t="s">
        <v>7449</v>
      </c>
      <c r="I5682" s="284">
        <v>45962</v>
      </c>
      <c r="J5682" s="139" t="s">
        <v>8470</v>
      </c>
      <c r="K5682" s="139" t="s">
        <v>7602</v>
      </c>
      <c r="L5682" s="284">
        <v>45971</v>
      </c>
      <c r="M5682" s="139" t="s">
        <v>8471</v>
      </c>
      <c r="N5682" s="139" t="s">
        <v>7624</v>
      </c>
      <c r="O5682" s="139" t="s">
        <v>7625</v>
      </c>
      <c r="P5682" s="139" t="s">
        <v>7449</v>
      </c>
      <c r="Q5682" s="139" t="s">
        <v>7734</v>
      </c>
      <c r="R5682" s="139" t="s">
        <v>7437</v>
      </c>
    </row>
    <row r="5683" spans="1:18" ht="15" customHeight="1">
      <c r="A5683" s="139" t="s">
        <v>57</v>
      </c>
      <c r="B5683" s="280" t="s">
        <v>6</v>
      </c>
      <c r="C5683" s="280" t="s">
        <v>105</v>
      </c>
      <c r="D5683" s="281" t="s">
        <v>8426</v>
      </c>
      <c r="E5683" s="282" t="s">
        <v>8427</v>
      </c>
      <c r="F5683" s="283" t="s">
        <v>7544</v>
      </c>
      <c r="G5683" s="139" t="s">
        <v>7534</v>
      </c>
      <c r="H5683" s="139" t="s">
        <v>7434</v>
      </c>
      <c r="I5683" s="284">
        <v>45919</v>
      </c>
      <c r="J5683" s="139" t="s">
        <v>8416</v>
      </c>
      <c r="K5683" s="139" t="s">
        <v>7548</v>
      </c>
      <c r="L5683" s="284">
        <v>45980</v>
      </c>
      <c r="M5683" s="139" t="s">
        <v>8485</v>
      </c>
      <c r="N5683" s="139" t="s">
        <v>7529</v>
      </c>
      <c r="O5683" s="139" t="s">
        <v>7448</v>
      </c>
      <c r="P5683" s="139" t="s">
        <v>7449</v>
      </c>
      <c r="Q5683" s="139" t="s">
        <v>7734</v>
      </c>
      <c r="R5683" s="139" t="s">
        <v>7703</v>
      </c>
    </row>
    <row r="5684" spans="1:18" ht="15" customHeight="1">
      <c r="A5684" s="139" t="s">
        <v>57</v>
      </c>
      <c r="B5684" s="280" t="s">
        <v>6</v>
      </c>
      <c r="C5684" s="280" t="s">
        <v>143</v>
      </c>
      <c r="D5684" s="281" t="s">
        <v>2512</v>
      </c>
      <c r="E5684" s="282" t="s">
        <v>2513</v>
      </c>
      <c r="F5684" s="283" t="s">
        <v>2309</v>
      </c>
      <c r="G5684" s="139" t="s">
        <v>8220</v>
      </c>
      <c r="H5684" s="139" t="s">
        <v>7577</v>
      </c>
      <c r="I5684" s="284">
        <v>45961</v>
      </c>
      <c r="J5684" s="139" t="s">
        <v>8470</v>
      </c>
      <c r="K5684" s="139" t="s">
        <v>7602</v>
      </c>
      <c r="L5684" s="284">
        <v>45962</v>
      </c>
      <c r="M5684" s="139" t="s">
        <v>8487</v>
      </c>
      <c r="N5684" s="139" t="s">
        <v>7624</v>
      </c>
      <c r="O5684" s="139" t="s">
        <v>7625</v>
      </c>
      <c r="P5684" s="139" t="s">
        <v>7449</v>
      </c>
      <c r="Q5684" s="139" t="s">
        <v>7734</v>
      </c>
      <c r="R5684" s="139" t="s">
        <v>7437</v>
      </c>
    </row>
    <row r="5685" spans="1:18" ht="15" customHeight="1">
      <c r="A5685" s="139" t="s">
        <v>57</v>
      </c>
      <c r="B5685" s="280" t="s">
        <v>54</v>
      </c>
      <c r="C5685" s="280" t="s">
        <v>143</v>
      </c>
      <c r="D5685" s="281" t="s">
        <v>6915</v>
      </c>
      <c r="E5685" s="282" t="s">
        <v>6916</v>
      </c>
      <c r="F5685" s="283" t="s">
        <v>7624</v>
      </c>
      <c r="G5685" s="139" t="s">
        <v>7625</v>
      </c>
      <c r="H5685" s="139" t="s">
        <v>7449</v>
      </c>
      <c r="I5685" s="284">
        <v>45962</v>
      </c>
      <c r="J5685" s="139" t="s">
        <v>8470</v>
      </c>
      <c r="K5685" s="139" t="s">
        <v>7602</v>
      </c>
      <c r="L5685" s="284">
        <v>45962</v>
      </c>
      <c r="M5685" s="139" t="s">
        <v>8487</v>
      </c>
      <c r="N5685" s="139" t="s">
        <v>7624</v>
      </c>
      <c r="O5685" s="139" t="s">
        <v>7625</v>
      </c>
      <c r="P5685" s="139" t="s">
        <v>7449</v>
      </c>
      <c r="Q5685" s="139" t="s">
        <v>7734</v>
      </c>
      <c r="R5685" s="139" t="s">
        <v>7437</v>
      </c>
    </row>
    <row r="5686" spans="1:18" ht="15" customHeight="1">
      <c r="A5686" s="139" t="s">
        <v>57</v>
      </c>
      <c r="B5686" s="280" t="s">
        <v>6</v>
      </c>
      <c r="C5686" s="280" t="s">
        <v>105</v>
      </c>
      <c r="D5686" s="281" t="s">
        <v>4511</v>
      </c>
      <c r="E5686" s="282" t="s">
        <v>4512</v>
      </c>
      <c r="F5686" s="283" t="s">
        <v>7998</v>
      </c>
      <c r="G5686" s="139" t="s">
        <v>7896</v>
      </c>
      <c r="H5686" s="139" t="s">
        <v>7525</v>
      </c>
      <c r="I5686" s="284">
        <v>45901</v>
      </c>
      <c r="J5686" s="139" t="s">
        <v>8414</v>
      </c>
      <c r="K5686" s="139" t="s">
        <v>7583</v>
      </c>
      <c r="L5686" s="284">
        <v>45981</v>
      </c>
      <c r="M5686" s="139" t="s">
        <v>8485</v>
      </c>
      <c r="N5686" s="374" t="s">
        <v>8320</v>
      </c>
      <c r="O5686" s="139" t="s">
        <v>1365</v>
      </c>
      <c r="P5686" s="139" t="s">
        <v>1365</v>
      </c>
      <c r="Q5686" s="139" t="s">
        <v>7735</v>
      </c>
      <c r="R5686" s="139" t="s">
        <v>7437</v>
      </c>
    </row>
    <row r="5687" spans="1:18" ht="15" customHeight="1">
      <c r="A5687" s="139" t="s">
        <v>57</v>
      </c>
      <c r="B5687" s="280" t="s">
        <v>6</v>
      </c>
      <c r="C5687" s="280" t="s">
        <v>105</v>
      </c>
      <c r="D5687" s="281" t="s">
        <v>3460</v>
      </c>
      <c r="E5687" s="282" t="s">
        <v>3461</v>
      </c>
      <c r="F5687" s="283" t="s">
        <v>7529</v>
      </c>
      <c r="G5687" s="139" t="s">
        <v>7448</v>
      </c>
      <c r="H5687" s="139" t="s">
        <v>7449</v>
      </c>
      <c r="I5687" s="375">
        <v>45962</v>
      </c>
      <c r="J5687" s="376" t="s">
        <v>8470</v>
      </c>
      <c r="K5687" s="139" t="s">
        <v>7548</v>
      </c>
      <c r="L5687" s="284">
        <v>45985</v>
      </c>
      <c r="M5687" s="376" t="s">
        <v>8486</v>
      </c>
      <c r="N5687" s="283" t="s">
        <v>1558</v>
      </c>
      <c r="O5687" s="139" t="s">
        <v>7453</v>
      </c>
      <c r="P5687" s="139" t="s">
        <v>7449</v>
      </c>
      <c r="Q5687" s="139" t="s">
        <v>7734</v>
      </c>
      <c r="R5687" s="139" t="s">
        <v>7437</v>
      </c>
    </row>
    <row r="5688" spans="1:18" ht="15" customHeight="1">
      <c r="A5688" s="139" t="s">
        <v>57</v>
      </c>
      <c r="B5688" s="280" t="s">
        <v>6</v>
      </c>
      <c r="C5688" s="280" t="s">
        <v>105</v>
      </c>
      <c r="D5688" s="281" t="s">
        <v>2321</v>
      </c>
      <c r="E5688" s="282" t="s">
        <v>2322</v>
      </c>
      <c r="F5688" s="283" t="s">
        <v>8090</v>
      </c>
      <c r="G5688" s="139" t="s">
        <v>7497</v>
      </c>
      <c r="H5688" s="139" t="s">
        <v>1365</v>
      </c>
      <c r="I5688" s="284">
        <v>45946</v>
      </c>
      <c r="J5688" s="139" t="s">
        <v>8459</v>
      </c>
      <c r="K5688" s="139" t="s">
        <v>7548</v>
      </c>
      <c r="L5688" s="284">
        <v>45982</v>
      </c>
      <c r="M5688" s="139" t="s">
        <v>8485</v>
      </c>
      <c r="N5688" s="139" t="s">
        <v>7979</v>
      </c>
      <c r="O5688" s="139" t="s">
        <v>7534</v>
      </c>
      <c r="P5688" s="139" t="s">
        <v>7577</v>
      </c>
      <c r="Q5688" s="139" t="s">
        <v>7734</v>
      </c>
      <c r="R5688" s="139" t="s">
        <v>7437</v>
      </c>
    </row>
    <row r="5689" spans="1:18" ht="15" customHeight="1">
      <c r="A5689" s="376" t="s">
        <v>57</v>
      </c>
      <c r="B5689" s="377" t="s">
        <v>6</v>
      </c>
      <c r="C5689" s="377" t="s">
        <v>105</v>
      </c>
      <c r="D5689" s="281" t="s">
        <v>1158</v>
      </c>
      <c r="E5689" s="373" t="s">
        <v>1159</v>
      </c>
      <c r="F5689" s="378" t="s">
        <v>7544</v>
      </c>
      <c r="G5689" s="376" t="s">
        <v>7534</v>
      </c>
      <c r="H5689" s="376" t="s">
        <v>7434</v>
      </c>
      <c r="I5689" s="375">
        <v>45962</v>
      </c>
      <c r="J5689" s="376" t="s">
        <v>8470</v>
      </c>
      <c r="K5689" s="376" t="s">
        <v>7451</v>
      </c>
      <c r="L5689" s="375">
        <v>45978</v>
      </c>
      <c r="M5689" s="376" t="s">
        <v>8485</v>
      </c>
      <c r="N5689" s="139" t="s">
        <v>7624</v>
      </c>
      <c r="O5689" s="139" t="s">
        <v>7625</v>
      </c>
      <c r="P5689" s="139" t="s">
        <v>7449</v>
      </c>
      <c r="Q5689" s="139" t="s">
        <v>7734</v>
      </c>
      <c r="R5689" s="376" t="s">
        <v>7437</v>
      </c>
    </row>
    <row r="5690" spans="1:18" ht="15" customHeight="1">
      <c r="A5690" s="376" t="s">
        <v>57</v>
      </c>
      <c r="B5690" s="377" t="s">
        <v>6</v>
      </c>
      <c r="C5690" s="377" t="s">
        <v>105</v>
      </c>
      <c r="D5690" s="281" t="s">
        <v>924</v>
      </c>
      <c r="E5690" s="373" t="s">
        <v>925</v>
      </c>
      <c r="F5690" s="378" t="s">
        <v>187</v>
      </c>
      <c r="G5690" s="376" t="s">
        <v>7463</v>
      </c>
      <c r="H5690" s="376" t="s">
        <v>7434</v>
      </c>
      <c r="I5690" s="375">
        <v>45931</v>
      </c>
      <c r="J5690" s="376" t="s">
        <v>8437</v>
      </c>
      <c r="K5690" s="376" t="s">
        <v>7436</v>
      </c>
      <c r="L5690" s="375">
        <v>45962</v>
      </c>
      <c r="M5690" s="376" t="s">
        <v>8487</v>
      </c>
      <c r="N5690" s="139" t="s">
        <v>7979</v>
      </c>
      <c r="O5690" s="139" t="s">
        <v>7534</v>
      </c>
      <c r="P5690" s="139" t="s">
        <v>7577</v>
      </c>
      <c r="Q5690" s="139" t="s">
        <v>7734</v>
      </c>
      <c r="R5690" s="376" t="s">
        <v>7437</v>
      </c>
    </row>
    <row r="5691" spans="1:18" ht="15" customHeight="1">
      <c r="A5691" s="376" t="s">
        <v>57</v>
      </c>
      <c r="B5691" s="377" t="s">
        <v>6</v>
      </c>
      <c r="C5691" s="280" t="s">
        <v>105</v>
      </c>
      <c r="D5691" s="281" t="s">
        <v>6453</v>
      </c>
      <c r="E5691" s="282" t="s">
        <v>6454</v>
      </c>
      <c r="F5691" s="283" t="s">
        <v>7524</v>
      </c>
      <c r="G5691" s="139" t="s">
        <v>7525</v>
      </c>
      <c r="H5691" s="139" t="s">
        <v>7525</v>
      </c>
      <c r="I5691" s="284">
        <v>45814</v>
      </c>
      <c r="J5691" s="139" t="s">
        <v>8298</v>
      </c>
      <c r="K5691" s="139" t="s">
        <v>7773</v>
      </c>
      <c r="L5691" s="375">
        <v>45987</v>
      </c>
      <c r="M5691" s="376" t="s">
        <v>8486</v>
      </c>
      <c r="N5691" s="139" t="s">
        <v>8327</v>
      </c>
      <c r="O5691" s="347" t="s">
        <v>7896</v>
      </c>
      <c r="P5691" s="347" t="s">
        <v>7525</v>
      </c>
      <c r="Q5691" s="283" t="s">
        <v>7734</v>
      </c>
      <c r="R5691" s="139" t="s">
        <v>7437</v>
      </c>
    </row>
    <row r="5692" spans="1:18" ht="15" customHeight="1">
      <c r="A5692" s="376" t="s">
        <v>57</v>
      </c>
      <c r="B5692" s="377" t="s">
        <v>6</v>
      </c>
      <c r="C5692" s="280" t="s">
        <v>105</v>
      </c>
      <c r="D5692" s="281" t="s">
        <v>8375</v>
      </c>
      <c r="E5692" s="282" t="s">
        <v>8376</v>
      </c>
      <c r="F5692" s="283" t="s">
        <v>163</v>
      </c>
      <c r="G5692" s="139" t="s">
        <v>7433</v>
      </c>
      <c r="H5692" s="139" t="s">
        <v>7434</v>
      </c>
      <c r="I5692" s="284">
        <v>45878</v>
      </c>
      <c r="J5692" s="139" t="s">
        <v>7984</v>
      </c>
      <c r="K5692" s="139" t="s">
        <v>7465</v>
      </c>
      <c r="L5692" s="375">
        <v>45987</v>
      </c>
      <c r="M5692" s="376" t="s">
        <v>8486</v>
      </c>
      <c r="N5692" s="139" t="s">
        <v>8327</v>
      </c>
      <c r="O5692" s="347" t="s">
        <v>7896</v>
      </c>
      <c r="P5692" s="347" t="s">
        <v>7525</v>
      </c>
      <c r="Q5692" s="283" t="s">
        <v>7734</v>
      </c>
      <c r="R5692" s="139" t="s">
        <v>7437</v>
      </c>
    </row>
    <row r="5693" spans="1:18" ht="15" customHeight="1">
      <c r="A5693" s="376" t="s">
        <v>57</v>
      </c>
      <c r="B5693" s="377" t="s">
        <v>6</v>
      </c>
      <c r="C5693" s="280" t="s">
        <v>105</v>
      </c>
      <c r="D5693" s="281" t="s">
        <v>363</v>
      </c>
      <c r="E5693" s="282" t="s">
        <v>364</v>
      </c>
      <c r="F5693" s="283" t="s">
        <v>187</v>
      </c>
      <c r="G5693" s="139" t="s">
        <v>7463</v>
      </c>
      <c r="H5693" s="139" t="s">
        <v>7434</v>
      </c>
      <c r="I5693" s="284">
        <v>45931</v>
      </c>
      <c r="J5693" s="139" t="s">
        <v>8437</v>
      </c>
      <c r="K5693" s="139" t="s">
        <v>7593</v>
      </c>
      <c r="L5693" s="375">
        <v>45987</v>
      </c>
      <c r="M5693" s="376" t="s">
        <v>8486</v>
      </c>
      <c r="N5693" s="139" t="s">
        <v>8327</v>
      </c>
      <c r="O5693" s="347" t="s">
        <v>7896</v>
      </c>
      <c r="P5693" s="347" t="s">
        <v>7525</v>
      </c>
      <c r="Q5693" s="283" t="s">
        <v>7734</v>
      </c>
      <c r="R5693" s="139" t="s">
        <v>7437</v>
      </c>
    </row>
    <row r="5694" spans="1:18" ht="15" customHeight="1">
      <c r="A5694" s="376" t="s">
        <v>57</v>
      </c>
      <c r="B5694" s="377" t="s">
        <v>6</v>
      </c>
      <c r="C5694" s="280" t="s">
        <v>105</v>
      </c>
      <c r="D5694" s="281" t="s">
        <v>6391</v>
      </c>
      <c r="E5694" s="282" t="s">
        <v>6392</v>
      </c>
      <c r="F5694" s="283" t="s">
        <v>7529</v>
      </c>
      <c r="G5694" s="139" t="s">
        <v>7448</v>
      </c>
      <c r="H5694" s="139" t="s">
        <v>7449</v>
      </c>
      <c r="I5694" s="284">
        <v>45962</v>
      </c>
      <c r="J5694" s="139" t="s">
        <v>8470</v>
      </c>
      <c r="K5694" s="139" t="s">
        <v>7465</v>
      </c>
      <c r="L5694" s="375">
        <v>45987</v>
      </c>
      <c r="M5694" s="376" t="s">
        <v>8486</v>
      </c>
      <c r="N5694" s="139" t="s">
        <v>8327</v>
      </c>
      <c r="O5694" s="347" t="s">
        <v>7896</v>
      </c>
      <c r="P5694" s="347" t="s">
        <v>7525</v>
      </c>
      <c r="Q5694" s="283" t="s">
        <v>7734</v>
      </c>
      <c r="R5694" s="139" t="s">
        <v>7437</v>
      </c>
    </row>
    <row r="5695" spans="1:18" ht="15" customHeight="1">
      <c r="A5695" s="376" t="s">
        <v>57</v>
      </c>
      <c r="B5695" s="377" t="s">
        <v>6</v>
      </c>
      <c r="C5695" s="280" t="s">
        <v>105</v>
      </c>
      <c r="D5695" s="281" t="s">
        <v>6769</v>
      </c>
      <c r="E5695" s="282" t="s">
        <v>6770</v>
      </c>
      <c r="F5695" s="283" t="s">
        <v>7529</v>
      </c>
      <c r="G5695" s="139" t="s">
        <v>7448</v>
      </c>
      <c r="H5695" s="139" t="s">
        <v>7449</v>
      </c>
      <c r="I5695" s="284">
        <v>45962</v>
      </c>
      <c r="J5695" s="139" t="s">
        <v>8470</v>
      </c>
      <c r="K5695" s="139" t="s">
        <v>7465</v>
      </c>
      <c r="L5695" s="375">
        <v>45987</v>
      </c>
      <c r="M5695" s="376" t="s">
        <v>8486</v>
      </c>
      <c r="N5695" s="139" t="s">
        <v>8327</v>
      </c>
      <c r="O5695" s="347" t="s">
        <v>7896</v>
      </c>
      <c r="P5695" s="347" t="s">
        <v>7525</v>
      </c>
      <c r="Q5695" s="283" t="s">
        <v>7734</v>
      </c>
      <c r="R5695" s="139" t="s">
        <v>7437</v>
      </c>
    </row>
    <row r="5696" spans="1:18" ht="15" customHeight="1">
      <c r="A5696" s="376" t="s">
        <v>57</v>
      </c>
      <c r="B5696" s="377" t="s">
        <v>54</v>
      </c>
      <c r="C5696" s="377" t="s">
        <v>105</v>
      </c>
      <c r="D5696" s="281" t="s">
        <v>6140</v>
      </c>
      <c r="E5696" s="282" t="s">
        <v>6141</v>
      </c>
      <c r="F5696" s="283" t="s">
        <v>8406</v>
      </c>
      <c r="G5696" s="139" t="s">
        <v>7433</v>
      </c>
      <c r="H5696" s="139" t="s">
        <v>7433</v>
      </c>
      <c r="I5696" s="284">
        <v>45962</v>
      </c>
      <c r="J5696" s="139" t="s">
        <v>8470</v>
      </c>
      <c r="K5696" s="139" t="s">
        <v>7814</v>
      </c>
      <c r="L5696" s="375">
        <v>45987</v>
      </c>
      <c r="M5696" s="376" t="s">
        <v>8486</v>
      </c>
      <c r="N5696" s="139" t="s">
        <v>8327</v>
      </c>
      <c r="O5696" s="347" t="s">
        <v>7896</v>
      </c>
      <c r="P5696" s="347" t="s">
        <v>7525</v>
      </c>
      <c r="Q5696" s="283" t="s">
        <v>7734</v>
      </c>
      <c r="R5696" s="139" t="s">
        <v>7446</v>
      </c>
    </row>
    <row r="5697" spans="1:18" ht="15" customHeight="1">
      <c r="A5697" s="376" t="s">
        <v>57</v>
      </c>
      <c r="B5697" s="377" t="s">
        <v>6</v>
      </c>
      <c r="C5697" s="280" t="s">
        <v>105</v>
      </c>
      <c r="D5697" s="281" t="s">
        <v>3013</v>
      </c>
      <c r="E5697" s="282" t="s">
        <v>3014</v>
      </c>
      <c r="F5697" s="283" t="s">
        <v>7661</v>
      </c>
      <c r="G5697" s="139" t="s">
        <v>7534</v>
      </c>
      <c r="H5697" s="139" t="s">
        <v>7434</v>
      </c>
      <c r="I5697" s="284">
        <v>45968</v>
      </c>
      <c r="J5697" s="139" t="s">
        <v>8487</v>
      </c>
      <c r="K5697" s="139" t="s">
        <v>7511</v>
      </c>
      <c r="L5697" s="375">
        <v>45987</v>
      </c>
      <c r="M5697" s="376" t="s">
        <v>8486</v>
      </c>
      <c r="N5697" s="139" t="s">
        <v>8327</v>
      </c>
      <c r="O5697" s="347" t="s">
        <v>7896</v>
      </c>
      <c r="P5697" s="347" t="s">
        <v>7525</v>
      </c>
      <c r="Q5697" s="283" t="s">
        <v>7734</v>
      </c>
      <c r="R5697" s="139" t="s">
        <v>7446</v>
      </c>
    </row>
    <row r="5698" spans="1:18" ht="15" customHeight="1">
      <c r="A5698" s="376" t="s">
        <v>57</v>
      </c>
      <c r="B5698" s="377" t="s">
        <v>6</v>
      </c>
      <c r="C5698" s="280" t="s">
        <v>105</v>
      </c>
      <c r="D5698" s="281" t="s">
        <v>2896</v>
      </c>
      <c r="E5698" s="282" t="s">
        <v>2897</v>
      </c>
      <c r="F5698" s="283" t="s">
        <v>7529</v>
      </c>
      <c r="G5698" s="139" t="s">
        <v>7448</v>
      </c>
      <c r="H5698" s="139" t="s">
        <v>7449</v>
      </c>
      <c r="I5698" s="284">
        <v>45974</v>
      </c>
      <c r="J5698" s="139" t="s">
        <v>8471</v>
      </c>
      <c r="K5698" s="139" t="s">
        <v>7465</v>
      </c>
      <c r="L5698" s="375">
        <v>45987</v>
      </c>
      <c r="M5698" s="376" t="s">
        <v>8486</v>
      </c>
      <c r="N5698" s="139" t="s">
        <v>8327</v>
      </c>
      <c r="O5698" s="347" t="s">
        <v>7896</v>
      </c>
      <c r="P5698" s="347" t="s">
        <v>7525</v>
      </c>
      <c r="Q5698" s="283" t="s">
        <v>7734</v>
      </c>
      <c r="R5698" s="139" t="s">
        <v>7437</v>
      </c>
    </row>
    <row r="5699" spans="1:18" ht="15" customHeight="1">
      <c r="A5699" s="376" t="s">
        <v>57</v>
      </c>
      <c r="B5699" s="377" t="s">
        <v>6</v>
      </c>
      <c r="C5699" s="280" t="s">
        <v>105</v>
      </c>
      <c r="D5699" s="281" t="s">
        <v>5991</v>
      </c>
      <c r="E5699" s="282" t="s">
        <v>5992</v>
      </c>
      <c r="F5699" s="283" t="s">
        <v>7803</v>
      </c>
      <c r="G5699" s="139" t="s">
        <v>7625</v>
      </c>
      <c r="H5699" s="139" t="s">
        <v>7449</v>
      </c>
      <c r="I5699" s="284">
        <v>45972</v>
      </c>
      <c r="J5699" s="139" t="s">
        <v>8471</v>
      </c>
      <c r="K5699" s="139" t="s">
        <v>7548</v>
      </c>
      <c r="L5699" s="375">
        <v>45987</v>
      </c>
      <c r="M5699" s="376" t="s">
        <v>8486</v>
      </c>
      <c r="N5699" s="139" t="s">
        <v>8327</v>
      </c>
      <c r="O5699" s="347" t="s">
        <v>7896</v>
      </c>
      <c r="P5699" s="347" t="s">
        <v>7525</v>
      </c>
      <c r="Q5699" s="283" t="s">
        <v>7734</v>
      </c>
      <c r="R5699" s="139" t="s">
        <v>7437</v>
      </c>
    </row>
    <row r="5700" spans="1:18" ht="15" customHeight="1">
      <c r="A5700" s="376" t="s">
        <v>57</v>
      </c>
      <c r="B5700" s="377" t="s">
        <v>6</v>
      </c>
      <c r="C5700" s="280" t="s">
        <v>105</v>
      </c>
      <c r="D5700" s="281" t="s">
        <v>5583</v>
      </c>
      <c r="E5700" s="305" t="s">
        <v>5584</v>
      </c>
      <c r="F5700" s="283" t="s">
        <v>8157</v>
      </c>
      <c r="G5700" s="139" t="s">
        <v>7896</v>
      </c>
      <c r="H5700" s="139" t="s">
        <v>7525</v>
      </c>
      <c r="I5700" s="363">
        <v>45989</v>
      </c>
      <c r="J5700" s="280" t="s">
        <v>8486</v>
      </c>
      <c r="K5700" s="313" t="s">
        <v>7516</v>
      </c>
      <c r="L5700" s="363">
        <v>45989</v>
      </c>
      <c r="M5700" s="280" t="s">
        <v>8486</v>
      </c>
      <c r="N5700" s="280" t="s">
        <v>8370</v>
      </c>
      <c r="O5700" s="347" t="s">
        <v>1365</v>
      </c>
      <c r="P5700" s="347" t="s">
        <v>1365</v>
      </c>
      <c r="Q5700" s="283" t="s">
        <v>7734</v>
      </c>
      <c r="R5700" s="139" t="s">
        <v>7437</v>
      </c>
    </row>
    <row r="5701" spans="1:18" ht="15" customHeight="1">
      <c r="A5701" s="139" t="s">
        <v>57</v>
      </c>
      <c r="B5701" s="280" t="s">
        <v>11</v>
      </c>
      <c r="C5701" s="280" t="s">
        <v>105</v>
      </c>
      <c r="D5701" s="281" t="s">
        <v>188</v>
      </c>
      <c r="E5701" s="282" t="s">
        <v>189</v>
      </c>
      <c r="F5701" s="283" t="s">
        <v>8406</v>
      </c>
      <c r="G5701" s="139" t="s">
        <v>7433</v>
      </c>
      <c r="H5701" s="139" t="s">
        <v>7433</v>
      </c>
      <c r="I5701" s="284">
        <v>45962</v>
      </c>
      <c r="J5701" s="139" t="s">
        <v>8470</v>
      </c>
      <c r="K5701" s="139" t="s">
        <v>8062</v>
      </c>
      <c r="L5701" s="284">
        <v>45973</v>
      </c>
      <c r="M5701" s="139" t="s">
        <v>8471</v>
      </c>
      <c r="N5701" s="139"/>
      <c r="O5701" s="139"/>
      <c r="P5701" s="139"/>
      <c r="Q5701" s="139"/>
      <c r="R5701" s="139" t="s">
        <v>7446</v>
      </c>
    </row>
    <row r="5702" spans="1:18" ht="15" customHeight="1">
      <c r="A5702" s="139" t="s">
        <v>57</v>
      </c>
      <c r="B5702" s="280" t="s">
        <v>11</v>
      </c>
      <c r="C5702" s="280" t="s">
        <v>105</v>
      </c>
      <c r="D5702" s="281" t="s">
        <v>5828</v>
      </c>
      <c r="E5702" s="282" t="s">
        <v>5829</v>
      </c>
      <c r="F5702" s="283" t="s">
        <v>7492</v>
      </c>
      <c r="G5702" s="139" t="s">
        <v>7492</v>
      </c>
      <c r="H5702" s="139" t="s">
        <v>7492</v>
      </c>
      <c r="I5702" s="284">
        <v>45870</v>
      </c>
      <c r="J5702" s="139" t="s">
        <v>8339</v>
      </c>
      <c r="K5702" s="139" t="s">
        <v>7465</v>
      </c>
      <c r="L5702" s="284">
        <v>45978</v>
      </c>
      <c r="M5702" s="139" t="s">
        <v>8485</v>
      </c>
      <c r="N5702" s="139" t="s">
        <v>7703</v>
      </c>
      <c r="O5702" s="139" t="s">
        <v>7703</v>
      </c>
      <c r="P5702" s="139" t="s">
        <v>7703</v>
      </c>
      <c r="Q5702" s="139" t="s">
        <v>7703</v>
      </c>
      <c r="R5702" s="139" t="s">
        <v>7437</v>
      </c>
    </row>
    <row r="5703" spans="1:18" ht="15" customHeight="1">
      <c r="A5703" s="139" t="s">
        <v>57</v>
      </c>
      <c r="B5703" s="280" t="s">
        <v>11</v>
      </c>
      <c r="C5703" s="280" t="s">
        <v>105</v>
      </c>
      <c r="D5703" s="281" t="s">
        <v>6956</v>
      </c>
      <c r="E5703" s="282" t="s">
        <v>6957</v>
      </c>
      <c r="F5703" s="283" t="s">
        <v>432</v>
      </c>
      <c r="G5703" s="139" t="s">
        <v>7534</v>
      </c>
      <c r="H5703" s="139" t="s">
        <v>7434</v>
      </c>
      <c r="I5703" s="284">
        <v>45937</v>
      </c>
      <c r="J5703" s="139" t="s">
        <v>8460</v>
      </c>
      <c r="K5703" s="139" t="s">
        <v>2088</v>
      </c>
      <c r="L5703" s="284">
        <v>45985</v>
      </c>
      <c r="M5703" s="139" t="s">
        <v>8486</v>
      </c>
      <c r="N5703" s="139" t="s">
        <v>7703</v>
      </c>
      <c r="O5703" s="139" t="s">
        <v>7703</v>
      </c>
      <c r="P5703" s="139" t="s">
        <v>7703</v>
      </c>
      <c r="Q5703" s="139" t="s">
        <v>7703</v>
      </c>
      <c r="R5703" s="139" t="s">
        <v>7437</v>
      </c>
    </row>
    <row r="5704" spans="1:18" ht="15" customHeight="1">
      <c r="A5704" s="139" t="s">
        <v>57</v>
      </c>
      <c r="B5704" s="280" t="s">
        <v>11</v>
      </c>
      <c r="C5704" s="280" t="s">
        <v>105</v>
      </c>
      <c r="D5704" s="281" t="s">
        <v>1773</v>
      </c>
      <c r="E5704" s="282" t="s">
        <v>1774</v>
      </c>
      <c r="F5704" s="283" t="s">
        <v>7807</v>
      </c>
      <c r="G5704" s="139" t="s">
        <v>7448</v>
      </c>
      <c r="H5704" s="139" t="s">
        <v>7449</v>
      </c>
      <c r="I5704" s="284">
        <v>45886</v>
      </c>
      <c r="J5704" s="139" t="s">
        <v>7988</v>
      </c>
      <c r="K5704" s="139" t="s">
        <v>8412</v>
      </c>
      <c r="L5704" s="284">
        <v>45964</v>
      </c>
      <c r="M5704" s="139" t="s">
        <v>8487</v>
      </c>
      <c r="N5704" s="139" t="s">
        <v>7703</v>
      </c>
      <c r="O5704" s="139" t="s">
        <v>7703</v>
      </c>
      <c r="P5704" s="139" t="s">
        <v>7703</v>
      </c>
      <c r="Q5704" s="139" t="s">
        <v>7703</v>
      </c>
      <c r="R5704" s="139" t="s">
        <v>7437</v>
      </c>
    </row>
    <row r="5705" spans="1:18" ht="15" customHeight="1">
      <c r="A5705" s="139" t="s">
        <v>57</v>
      </c>
      <c r="B5705" s="280" t="s">
        <v>11</v>
      </c>
      <c r="C5705" s="280" t="s">
        <v>105</v>
      </c>
      <c r="D5705" s="281" t="s">
        <v>4037</v>
      </c>
      <c r="E5705" s="282" t="s">
        <v>4038</v>
      </c>
      <c r="F5705" s="283" t="s">
        <v>7807</v>
      </c>
      <c r="G5705" s="139" t="s">
        <v>7448</v>
      </c>
      <c r="H5705" s="139" t="s">
        <v>7449</v>
      </c>
      <c r="I5705" s="284">
        <v>45886</v>
      </c>
      <c r="J5705" s="139" t="s">
        <v>7988</v>
      </c>
      <c r="K5705" s="139" t="s">
        <v>8050</v>
      </c>
      <c r="L5705" s="284">
        <v>45964</v>
      </c>
      <c r="M5705" s="139" t="s">
        <v>8487</v>
      </c>
      <c r="N5705" s="139" t="s">
        <v>7703</v>
      </c>
      <c r="O5705" s="139" t="s">
        <v>7703</v>
      </c>
      <c r="P5705" s="139" t="s">
        <v>7703</v>
      </c>
      <c r="Q5705" s="139" t="s">
        <v>7703</v>
      </c>
      <c r="R5705" s="139" t="s">
        <v>7437</v>
      </c>
    </row>
    <row r="5706" spans="1:18" ht="15" customHeight="1">
      <c r="A5706" s="139" t="s">
        <v>57</v>
      </c>
      <c r="B5706" s="280" t="s">
        <v>11</v>
      </c>
      <c r="C5706" s="280" t="s">
        <v>105</v>
      </c>
      <c r="D5706" s="281" t="s">
        <v>5104</v>
      </c>
      <c r="E5706" s="282" t="s">
        <v>5105</v>
      </c>
      <c r="F5706" s="283" t="s">
        <v>285</v>
      </c>
      <c r="G5706" s="139" t="s">
        <v>7497</v>
      </c>
      <c r="H5706" s="139" t="s">
        <v>1365</v>
      </c>
      <c r="I5706" s="284">
        <v>45901</v>
      </c>
      <c r="J5706" s="139" t="s">
        <v>8414</v>
      </c>
      <c r="K5706" s="139" t="s">
        <v>7773</v>
      </c>
      <c r="L5706" s="284">
        <v>45964</v>
      </c>
      <c r="M5706" s="139" t="s">
        <v>8487</v>
      </c>
      <c r="N5706" s="139" t="s">
        <v>7703</v>
      </c>
      <c r="O5706" s="139" t="s">
        <v>7703</v>
      </c>
      <c r="P5706" s="139" t="s">
        <v>7703</v>
      </c>
      <c r="Q5706" s="139" t="s">
        <v>7703</v>
      </c>
      <c r="R5706" s="139" t="s">
        <v>7437</v>
      </c>
    </row>
    <row r="5707" spans="1:18" ht="15" customHeight="1">
      <c r="A5707" s="376" t="s">
        <v>57</v>
      </c>
      <c r="B5707" s="377" t="s">
        <v>11</v>
      </c>
      <c r="C5707" s="377" t="s">
        <v>143</v>
      </c>
      <c r="D5707" s="281" t="s">
        <v>8492</v>
      </c>
      <c r="E5707" s="373" t="s">
        <v>8493</v>
      </c>
      <c r="F5707" s="378" t="s">
        <v>8247</v>
      </c>
      <c r="G5707" s="376" t="s">
        <v>7800</v>
      </c>
      <c r="H5707" s="376" t="s">
        <v>7800</v>
      </c>
      <c r="I5707" s="375">
        <v>45976</v>
      </c>
      <c r="J5707" s="376" t="s">
        <v>8485</v>
      </c>
      <c r="K5707" s="376" t="s">
        <v>7511</v>
      </c>
      <c r="L5707" s="375">
        <v>45989</v>
      </c>
      <c r="M5707" s="376"/>
      <c r="N5707" s="376"/>
      <c r="O5707" s="376"/>
      <c r="P5707" s="376"/>
      <c r="Q5707" s="376"/>
      <c r="R5707" s="376" t="s">
        <v>7437</v>
      </c>
    </row>
    <row r="5708" spans="1:18" ht="15" customHeight="1">
      <c r="A5708" s="294" t="s">
        <v>59</v>
      </c>
      <c r="B5708" s="295" t="s">
        <v>3</v>
      </c>
      <c r="C5708" s="296" t="s">
        <v>352</v>
      </c>
      <c r="D5708" s="297" t="s">
        <v>6622</v>
      </c>
      <c r="E5708" s="297" t="s">
        <v>6623</v>
      </c>
      <c r="F5708" s="297" t="s">
        <v>7949</v>
      </c>
      <c r="G5708" s="296" t="s">
        <v>7534</v>
      </c>
      <c r="H5708" s="296" t="s">
        <v>7577</v>
      </c>
      <c r="I5708" s="298">
        <v>45597</v>
      </c>
      <c r="J5708" s="296" t="s">
        <v>8031</v>
      </c>
      <c r="K5708" s="296" t="s">
        <v>7527</v>
      </c>
      <c r="L5708" s="296" t="s">
        <v>7703</v>
      </c>
      <c r="M5708" s="296" t="s">
        <v>7703</v>
      </c>
      <c r="N5708" s="296" t="s">
        <v>7703</v>
      </c>
      <c r="O5708" s="296" t="s">
        <v>7703</v>
      </c>
      <c r="P5708" s="296" t="s">
        <v>7703</v>
      </c>
      <c r="Q5708" s="296" t="s">
        <v>7703</v>
      </c>
      <c r="R5708" s="296" t="s">
        <v>7437</v>
      </c>
    </row>
    <row r="5709" spans="1:18" ht="15" customHeight="1">
      <c r="A5709" s="294" t="s">
        <v>59</v>
      </c>
      <c r="B5709" s="295" t="s">
        <v>3</v>
      </c>
      <c r="C5709" s="296" t="s">
        <v>1058</v>
      </c>
      <c r="D5709" s="297" t="s">
        <v>6395</v>
      </c>
      <c r="E5709" s="297" t="s">
        <v>6396</v>
      </c>
      <c r="F5709" s="297" t="s">
        <v>7492</v>
      </c>
      <c r="G5709" s="296" t="s">
        <v>7492</v>
      </c>
      <c r="H5709" s="296" t="s">
        <v>7492</v>
      </c>
      <c r="I5709" s="298">
        <v>45667</v>
      </c>
      <c r="J5709" s="296" t="s">
        <v>8103</v>
      </c>
      <c r="K5709" s="296" t="s">
        <v>7548</v>
      </c>
      <c r="L5709" s="296" t="s">
        <v>7703</v>
      </c>
      <c r="M5709" s="296" t="s">
        <v>7703</v>
      </c>
      <c r="N5709" s="296" t="s">
        <v>7703</v>
      </c>
      <c r="O5709" s="296" t="s">
        <v>7703</v>
      </c>
      <c r="P5709" s="296" t="s">
        <v>7703</v>
      </c>
      <c r="Q5709" s="296" t="s">
        <v>7703</v>
      </c>
      <c r="R5709" s="297" t="s">
        <v>7437</v>
      </c>
    </row>
    <row r="5710" spans="1:18" ht="15" customHeight="1">
      <c r="A5710" s="294" t="s">
        <v>59</v>
      </c>
      <c r="B5710" s="295" t="s">
        <v>3</v>
      </c>
      <c r="C5710" s="296" t="s">
        <v>105</v>
      </c>
      <c r="D5710" s="297" t="s">
        <v>1352</v>
      </c>
      <c r="E5710" s="296" t="s">
        <v>1353</v>
      </c>
      <c r="F5710" s="297" t="s">
        <v>8278</v>
      </c>
      <c r="G5710" s="296" t="s">
        <v>7497</v>
      </c>
      <c r="H5710" s="296" t="s">
        <v>1365</v>
      </c>
      <c r="I5710" s="298">
        <v>45778</v>
      </c>
      <c r="J5710" s="296" t="s">
        <v>8258</v>
      </c>
      <c r="K5710" s="296" t="s">
        <v>7451</v>
      </c>
      <c r="L5710" s="296" t="s">
        <v>7703</v>
      </c>
      <c r="M5710" s="296" t="s">
        <v>7703</v>
      </c>
      <c r="N5710" s="296" t="s">
        <v>7703</v>
      </c>
      <c r="O5710" s="296" t="s">
        <v>7703</v>
      </c>
      <c r="P5710" s="296" t="s">
        <v>7703</v>
      </c>
      <c r="Q5710" s="296" t="s">
        <v>7703</v>
      </c>
      <c r="R5710" s="296" t="s">
        <v>7437</v>
      </c>
    </row>
    <row r="5711" spans="1:18" ht="15" customHeight="1">
      <c r="A5711" s="294" t="s">
        <v>59</v>
      </c>
      <c r="B5711" s="295" t="s">
        <v>3</v>
      </c>
      <c r="C5711" s="296" t="s">
        <v>143</v>
      </c>
      <c r="D5711" s="297" t="s">
        <v>4129</v>
      </c>
      <c r="E5711" s="296" t="s">
        <v>4130</v>
      </c>
      <c r="F5711" s="297" t="s">
        <v>7576</v>
      </c>
      <c r="G5711" s="296" t="s">
        <v>7577</v>
      </c>
      <c r="H5711" s="296" t="s">
        <v>7434</v>
      </c>
      <c r="I5711" s="298">
        <v>45839</v>
      </c>
      <c r="J5711" s="296" t="s">
        <v>8304</v>
      </c>
      <c r="K5711" s="296" t="s">
        <v>7451</v>
      </c>
      <c r="L5711" s="296" t="s">
        <v>7703</v>
      </c>
      <c r="M5711" s="296" t="s">
        <v>7703</v>
      </c>
      <c r="N5711" s="296" t="s">
        <v>7703</v>
      </c>
      <c r="O5711" s="296" t="s">
        <v>7703</v>
      </c>
      <c r="P5711" s="296" t="s">
        <v>7703</v>
      </c>
      <c r="Q5711" s="296" t="s">
        <v>7703</v>
      </c>
      <c r="R5711" s="296" t="s">
        <v>7446</v>
      </c>
    </row>
    <row r="5712" spans="1:18" ht="15" customHeight="1">
      <c r="A5712" s="294" t="s">
        <v>59</v>
      </c>
      <c r="B5712" s="295" t="s">
        <v>3</v>
      </c>
      <c r="C5712" s="296" t="s">
        <v>105</v>
      </c>
      <c r="D5712" s="297" t="s">
        <v>1461</v>
      </c>
      <c r="E5712" s="296" t="s">
        <v>1462</v>
      </c>
      <c r="F5712" s="297" t="s">
        <v>7803</v>
      </c>
      <c r="G5712" s="296" t="s">
        <v>7625</v>
      </c>
      <c r="H5712" s="296" t="s">
        <v>7449</v>
      </c>
      <c r="I5712" s="298">
        <v>45846</v>
      </c>
      <c r="J5712" s="296" t="s">
        <v>8304</v>
      </c>
      <c r="K5712" s="296" t="s">
        <v>7814</v>
      </c>
      <c r="L5712" s="296" t="s">
        <v>7703</v>
      </c>
      <c r="M5712" s="296" t="s">
        <v>7703</v>
      </c>
      <c r="N5712" s="296" t="s">
        <v>7703</v>
      </c>
      <c r="O5712" s="296" t="s">
        <v>7703</v>
      </c>
      <c r="P5712" s="296" t="s">
        <v>7703</v>
      </c>
      <c r="Q5712" s="296" t="s">
        <v>7703</v>
      </c>
      <c r="R5712" s="296" t="s">
        <v>7437</v>
      </c>
    </row>
    <row r="5713" spans="1:18" ht="15" customHeight="1">
      <c r="A5713" s="294" t="s">
        <v>59</v>
      </c>
      <c r="B5713" s="295" t="s">
        <v>3</v>
      </c>
      <c r="C5713" s="296" t="s">
        <v>105</v>
      </c>
      <c r="D5713" s="297" t="s">
        <v>2719</v>
      </c>
      <c r="E5713" s="296" t="s">
        <v>2720</v>
      </c>
      <c r="F5713" s="297" t="s">
        <v>7492</v>
      </c>
      <c r="G5713" s="296" t="s">
        <v>7492</v>
      </c>
      <c r="H5713" s="296" t="s">
        <v>7492</v>
      </c>
      <c r="I5713" s="298">
        <v>45887</v>
      </c>
      <c r="J5713" s="296" t="s">
        <v>7989</v>
      </c>
      <c r="K5713" s="296" t="s">
        <v>7583</v>
      </c>
      <c r="L5713" s="296" t="s">
        <v>7703</v>
      </c>
      <c r="M5713" s="296" t="s">
        <v>7703</v>
      </c>
      <c r="N5713" s="296" t="s">
        <v>7703</v>
      </c>
      <c r="O5713" s="296" t="s">
        <v>7703</v>
      </c>
      <c r="P5713" s="296" t="s">
        <v>7703</v>
      </c>
      <c r="Q5713" s="296" t="s">
        <v>7703</v>
      </c>
      <c r="R5713" s="296" t="s">
        <v>7437</v>
      </c>
    </row>
    <row r="5714" spans="1:18" ht="15" customHeight="1">
      <c r="A5714" s="294" t="s">
        <v>59</v>
      </c>
      <c r="B5714" s="295" t="s">
        <v>3</v>
      </c>
      <c r="C5714" s="296" t="s">
        <v>105</v>
      </c>
      <c r="D5714" s="297" t="s">
        <v>8198</v>
      </c>
      <c r="E5714" s="296" t="s">
        <v>8199</v>
      </c>
      <c r="F5714" s="297" t="s">
        <v>8157</v>
      </c>
      <c r="G5714" s="296" t="s">
        <v>7896</v>
      </c>
      <c r="H5714" s="296" t="s">
        <v>7525</v>
      </c>
      <c r="I5714" s="298">
        <v>45901</v>
      </c>
      <c r="J5714" s="296" t="s">
        <v>8414</v>
      </c>
      <c r="K5714" s="296" t="s">
        <v>7436</v>
      </c>
      <c r="L5714" s="296" t="s">
        <v>7703</v>
      </c>
      <c r="M5714" s="296" t="s">
        <v>7703</v>
      </c>
      <c r="N5714" s="296" t="s">
        <v>7703</v>
      </c>
      <c r="O5714" s="296" t="s">
        <v>7703</v>
      </c>
      <c r="P5714" s="296" t="s">
        <v>7703</v>
      </c>
      <c r="Q5714" s="296" t="s">
        <v>7703</v>
      </c>
      <c r="R5714" s="296" t="s">
        <v>7703</v>
      </c>
    </row>
    <row r="5715" spans="1:18" ht="15" customHeight="1">
      <c r="A5715" s="294" t="s">
        <v>59</v>
      </c>
      <c r="B5715" s="295" t="s">
        <v>3</v>
      </c>
      <c r="C5715" s="296" t="s">
        <v>143</v>
      </c>
      <c r="D5715" s="297" t="s">
        <v>3091</v>
      </c>
      <c r="E5715" s="296" t="s">
        <v>3092</v>
      </c>
      <c r="F5715" s="283" t="s">
        <v>8430</v>
      </c>
      <c r="G5715" s="139" t="s">
        <v>8431</v>
      </c>
      <c r="H5715" s="139" t="s">
        <v>7525</v>
      </c>
      <c r="I5715" s="298">
        <v>45901</v>
      </c>
      <c r="J5715" s="296" t="s">
        <v>8414</v>
      </c>
      <c r="K5715" s="296" t="s">
        <v>7451</v>
      </c>
      <c r="L5715" s="296" t="s">
        <v>7703</v>
      </c>
      <c r="M5715" s="296" t="s">
        <v>7703</v>
      </c>
      <c r="N5715" s="296" t="s">
        <v>7703</v>
      </c>
      <c r="O5715" s="296" t="s">
        <v>7703</v>
      </c>
      <c r="P5715" s="296" t="s">
        <v>7703</v>
      </c>
      <c r="Q5715" s="296" t="s">
        <v>7703</v>
      </c>
      <c r="R5715" s="296" t="s">
        <v>7437</v>
      </c>
    </row>
    <row r="5716" spans="1:18" ht="15" customHeight="1">
      <c r="A5716" s="294" t="s">
        <v>59</v>
      </c>
      <c r="B5716" s="295" t="s">
        <v>3</v>
      </c>
      <c r="C5716" s="296" t="s">
        <v>105</v>
      </c>
      <c r="D5716" s="297" t="s">
        <v>8147</v>
      </c>
      <c r="E5716" s="296" t="s">
        <v>8148</v>
      </c>
      <c r="F5716" s="297" t="s">
        <v>163</v>
      </c>
      <c r="G5716" s="296" t="s">
        <v>7433</v>
      </c>
      <c r="H5716" s="296" t="s">
        <v>7434</v>
      </c>
      <c r="I5716" s="298">
        <v>45908</v>
      </c>
      <c r="J5716" s="296" t="s">
        <v>8415</v>
      </c>
      <c r="K5716" s="296" t="s">
        <v>7548</v>
      </c>
      <c r="L5716" s="296" t="s">
        <v>7703</v>
      </c>
      <c r="M5716" s="296" t="s">
        <v>7703</v>
      </c>
      <c r="N5716" s="296" t="s">
        <v>7703</v>
      </c>
      <c r="O5716" s="296" t="s">
        <v>7703</v>
      </c>
      <c r="P5716" s="296" t="s">
        <v>7703</v>
      </c>
      <c r="Q5716" s="296" t="s">
        <v>7703</v>
      </c>
      <c r="R5716" s="296" t="s">
        <v>7437</v>
      </c>
    </row>
    <row r="5717" spans="1:18" ht="15" customHeight="1">
      <c r="A5717" s="294" t="s">
        <v>59</v>
      </c>
      <c r="B5717" s="295" t="s">
        <v>3</v>
      </c>
      <c r="C5717" s="296" t="s">
        <v>105</v>
      </c>
      <c r="D5717" s="297" t="s">
        <v>4344</v>
      </c>
      <c r="E5717" s="296" t="s">
        <v>4345</v>
      </c>
      <c r="F5717" s="299" t="s">
        <v>8007</v>
      </c>
      <c r="G5717" s="296" t="s">
        <v>7502</v>
      </c>
      <c r="H5717" s="296" t="s">
        <v>7577</v>
      </c>
      <c r="I5717" s="298">
        <v>45915</v>
      </c>
      <c r="J5717" s="296" t="s">
        <v>8416</v>
      </c>
      <c r="K5717" s="296" t="s">
        <v>7516</v>
      </c>
      <c r="L5717" s="296" t="s">
        <v>7703</v>
      </c>
      <c r="M5717" s="296" t="s">
        <v>7703</v>
      </c>
      <c r="N5717" s="296" t="s">
        <v>7703</v>
      </c>
      <c r="O5717" s="296" t="s">
        <v>7703</v>
      </c>
      <c r="P5717" s="296" t="s">
        <v>7703</v>
      </c>
      <c r="Q5717" s="296" t="s">
        <v>7703</v>
      </c>
      <c r="R5717" s="296" t="s">
        <v>7437</v>
      </c>
    </row>
    <row r="5718" spans="1:18" ht="15" customHeight="1">
      <c r="A5718" s="294" t="s">
        <v>59</v>
      </c>
      <c r="B5718" s="295" t="s">
        <v>3</v>
      </c>
      <c r="C5718" s="296" t="s">
        <v>105</v>
      </c>
      <c r="D5718" s="297" t="s">
        <v>4299</v>
      </c>
      <c r="E5718" s="296" t="s">
        <v>4300</v>
      </c>
      <c r="F5718" s="297" t="s">
        <v>7492</v>
      </c>
      <c r="G5718" s="296" t="s">
        <v>7492</v>
      </c>
      <c r="H5718" s="296" t="s">
        <v>7492</v>
      </c>
      <c r="I5718" s="298">
        <v>45917</v>
      </c>
      <c r="J5718" s="296" t="s">
        <v>8416</v>
      </c>
      <c r="K5718" s="296" t="s">
        <v>7755</v>
      </c>
      <c r="L5718" s="296" t="s">
        <v>7703</v>
      </c>
      <c r="M5718" s="296" t="s">
        <v>7703</v>
      </c>
      <c r="N5718" s="296" t="s">
        <v>7703</v>
      </c>
      <c r="O5718" s="296" t="s">
        <v>7703</v>
      </c>
      <c r="P5718" s="296" t="s">
        <v>7703</v>
      </c>
      <c r="Q5718" s="296" t="s">
        <v>7703</v>
      </c>
      <c r="R5718" s="296" t="s">
        <v>7437</v>
      </c>
    </row>
    <row r="5719" spans="1:18" ht="15" customHeight="1">
      <c r="A5719" s="294" t="s">
        <v>59</v>
      </c>
      <c r="B5719" s="295" t="s">
        <v>3</v>
      </c>
      <c r="C5719" s="296" t="s">
        <v>105</v>
      </c>
      <c r="D5719" s="297" t="s">
        <v>8424</v>
      </c>
      <c r="E5719" s="296" t="s">
        <v>8425</v>
      </c>
      <c r="F5719" s="297" t="s">
        <v>7544</v>
      </c>
      <c r="G5719" s="296" t="s">
        <v>7534</v>
      </c>
      <c r="H5719" s="296" t="s">
        <v>7434</v>
      </c>
      <c r="I5719" s="298">
        <v>45919</v>
      </c>
      <c r="J5719" s="296" t="s">
        <v>8416</v>
      </c>
      <c r="K5719" s="296" t="s">
        <v>7548</v>
      </c>
      <c r="L5719" s="296" t="s">
        <v>7703</v>
      </c>
      <c r="M5719" s="296" t="s">
        <v>7703</v>
      </c>
      <c r="N5719" s="296" t="s">
        <v>7703</v>
      </c>
      <c r="O5719" s="296" t="s">
        <v>7703</v>
      </c>
      <c r="P5719" s="296" t="s">
        <v>7703</v>
      </c>
      <c r="Q5719" s="296" t="s">
        <v>7703</v>
      </c>
      <c r="R5719" s="296" t="s">
        <v>8499</v>
      </c>
    </row>
    <row r="5720" spans="1:18" ht="15" customHeight="1">
      <c r="A5720" s="294" t="s">
        <v>59</v>
      </c>
      <c r="B5720" s="295" t="s">
        <v>3</v>
      </c>
      <c r="C5720" s="296" t="s">
        <v>143</v>
      </c>
      <c r="D5720" s="297" t="s">
        <v>8287</v>
      </c>
      <c r="E5720" s="296" t="s">
        <v>8288</v>
      </c>
      <c r="F5720" s="297" t="s">
        <v>8409</v>
      </c>
      <c r="G5720" s="296" t="s">
        <v>7534</v>
      </c>
      <c r="H5720" s="296" t="s">
        <v>7434</v>
      </c>
      <c r="I5720" s="298">
        <v>45926</v>
      </c>
      <c r="J5720" s="296" t="s">
        <v>8423</v>
      </c>
      <c r="K5720" s="296" t="s">
        <v>7650</v>
      </c>
      <c r="L5720" s="296" t="s">
        <v>7703</v>
      </c>
      <c r="M5720" s="296" t="s">
        <v>7703</v>
      </c>
      <c r="N5720" s="296" t="s">
        <v>7703</v>
      </c>
      <c r="O5720" s="296" t="s">
        <v>7703</v>
      </c>
      <c r="P5720" s="296" t="s">
        <v>7703</v>
      </c>
      <c r="Q5720" s="296" t="s">
        <v>7703</v>
      </c>
      <c r="R5720" s="296" t="s">
        <v>7437</v>
      </c>
    </row>
    <row r="5721" spans="1:18" ht="15" customHeight="1">
      <c r="A5721" s="294" t="s">
        <v>59</v>
      </c>
      <c r="B5721" s="295" t="s">
        <v>3</v>
      </c>
      <c r="C5721" s="296" t="s">
        <v>105</v>
      </c>
      <c r="D5721" s="297" t="s">
        <v>5328</v>
      </c>
      <c r="E5721" s="296" t="s">
        <v>5329</v>
      </c>
      <c r="F5721" s="297" t="s">
        <v>187</v>
      </c>
      <c r="G5721" s="296" t="s">
        <v>7463</v>
      </c>
      <c r="H5721" s="296" t="s">
        <v>7434</v>
      </c>
      <c r="I5721" s="298">
        <v>45931</v>
      </c>
      <c r="J5721" s="296" t="s">
        <v>8437</v>
      </c>
      <c r="K5721" s="296" t="s">
        <v>7808</v>
      </c>
      <c r="L5721" s="296" t="s">
        <v>7703</v>
      </c>
      <c r="M5721" s="296" t="s">
        <v>7703</v>
      </c>
      <c r="N5721" s="296" t="s">
        <v>7703</v>
      </c>
      <c r="O5721" s="296" t="s">
        <v>7703</v>
      </c>
      <c r="P5721" s="296" t="s">
        <v>7703</v>
      </c>
      <c r="Q5721" s="296" t="s">
        <v>7703</v>
      </c>
      <c r="R5721" s="296" t="s">
        <v>7446</v>
      </c>
    </row>
    <row r="5722" spans="1:18" ht="15" customHeight="1">
      <c r="A5722" s="294" t="s">
        <v>59</v>
      </c>
      <c r="B5722" s="295" t="s">
        <v>3</v>
      </c>
      <c r="C5722" s="296" t="s">
        <v>1058</v>
      </c>
      <c r="D5722" s="297" t="s">
        <v>8461</v>
      </c>
      <c r="E5722" s="296" t="s">
        <v>6123</v>
      </c>
      <c r="F5722" s="297" t="s">
        <v>7738</v>
      </c>
      <c r="G5722" s="296" t="s">
        <v>7896</v>
      </c>
      <c r="H5722" s="296" t="s">
        <v>7525</v>
      </c>
      <c r="I5722" s="298">
        <v>45931</v>
      </c>
      <c r="J5722" s="296" t="s">
        <v>8437</v>
      </c>
      <c r="K5722" s="296" t="s">
        <v>7547</v>
      </c>
      <c r="L5722" s="296" t="s">
        <v>7703</v>
      </c>
      <c r="M5722" s="296" t="s">
        <v>7703</v>
      </c>
      <c r="N5722" s="296" t="s">
        <v>7703</v>
      </c>
      <c r="O5722" s="296" t="s">
        <v>7703</v>
      </c>
      <c r="P5722" s="296" t="s">
        <v>7703</v>
      </c>
      <c r="Q5722" s="296" t="s">
        <v>7703</v>
      </c>
      <c r="R5722" s="296" t="s">
        <v>7437</v>
      </c>
    </row>
    <row r="5723" spans="1:18" ht="15" customHeight="1">
      <c r="A5723" s="294" t="s">
        <v>59</v>
      </c>
      <c r="B5723" s="295" t="s">
        <v>3</v>
      </c>
      <c r="C5723" s="296" t="s">
        <v>105</v>
      </c>
      <c r="D5723" s="296" t="s">
        <v>8448</v>
      </c>
      <c r="E5723" s="296" t="s">
        <v>8449</v>
      </c>
      <c r="F5723" s="297" t="s">
        <v>8450</v>
      </c>
      <c r="G5723" s="296" t="s">
        <v>7497</v>
      </c>
      <c r="H5723" s="296" t="s">
        <v>1365</v>
      </c>
      <c r="I5723" s="298">
        <v>45931</v>
      </c>
      <c r="J5723" s="296" t="s">
        <v>8437</v>
      </c>
      <c r="K5723" s="296" t="s">
        <v>7465</v>
      </c>
      <c r="L5723" s="296" t="s">
        <v>7703</v>
      </c>
      <c r="M5723" s="296" t="s">
        <v>7703</v>
      </c>
      <c r="N5723" s="296" t="s">
        <v>7703</v>
      </c>
      <c r="O5723" s="296" t="s">
        <v>7703</v>
      </c>
      <c r="P5723" s="296" t="s">
        <v>7703</v>
      </c>
      <c r="Q5723" s="296" t="s">
        <v>7703</v>
      </c>
      <c r="R5723" s="296" t="s">
        <v>7437</v>
      </c>
    </row>
    <row r="5724" spans="1:18" ht="15" customHeight="1">
      <c r="A5724" s="294" t="s">
        <v>59</v>
      </c>
      <c r="B5724" s="295" t="s">
        <v>3</v>
      </c>
      <c r="C5724" s="296" t="s">
        <v>105</v>
      </c>
      <c r="D5724" s="297" t="s">
        <v>6646</v>
      </c>
      <c r="E5724" s="296" t="s">
        <v>6647</v>
      </c>
      <c r="F5724" s="297" t="s">
        <v>187</v>
      </c>
      <c r="G5724" s="296" t="s">
        <v>7463</v>
      </c>
      <c r="H5724" s="296" t="s">
        <v>7434</v>
      </c>
      <c r="I5724" s="298">
        <v>45931</v>
      </c>
      <c r="J5724" s="296" t="s">
        <v>8437</v>
      </c>
      <c r="K5724" s="296" t="s">
        <v>7436</v>
      </c>
      <c r="L5724" s="296" t="s">
        <v>7703</v>
      </c>
      <c r="M5724" s="296" t="s">
        <v>7703</v>
      </c>
      <c r="N5724" s="296" t="s">
        <v>7703</v>
      </c>
      <c r="O5724" s="296" t="s">
        <v>7703</v>
      </c>
      <c r="P5724" s="296" t="s">
        <v>7703</v>
      </c>
      <c r="Q5724" s="296" t="s">
        <v>7703</v>
      </c>
      <c r="R5724" s="296" t="s">
        <v>7437</v>
      </c>
    </row>
    <row r="5725" spans="1:18" ht="15" customHeight="1">
      <c r="A5725" s="294" t="s">
        <v>59</v>
      </c>
      <c r="B5725" s="295" t="s">
        <v>3</v>
      </c>
      <c r="C5725" s="296" t="s">
        <v>105</v>
      </c>
      <c r="D5725" s="297" t="s">
        <v>1225</v>
      </c>
      <c r="E5725" s="296" t="s">
        <v>1226</v>
      </c>
      <c r="F5725" s="297" t="s">
        <v>187</v>
      </c>
      <c r="G5725" s="296" t="s">
        <v>7463</v>
      </c>
      <c r="H5725" s="296" t="s">
        <v>7434</v>
      </c>
      <c r="I5725" s="298">
        <v>45931</v>
      </c>
      <c r="J5725" s="296" t="s">
        <v>8437</v>
      </c>
      <c r="K5725" s="296" t="s">
        <v>7547</v>
      </c>
      <c r="L5725" s="296" t="s">
        <v>7703</v>
      </c>
      <c r="M5725" s="296" t="s">
        <v>7703</v>
      </c>
      <c r="N5725" s="296" t="s">
        <v>7703</v>
      </c>
      <c r="O5725" s="296" t="s">
        <v>7703</v>
      </c>
      <c r="P5725" s="296" t="s">
        <v>7703</v>
      </c>
      <c r="Q5725" s="296" t="s">
        <v>7703</v>
      </c>
      <c r="R5725" s="296" t="s">
        <v>7437</v>
      </c>
    </row>
    <row r="5726" spans="1:18" ht="15" customHeight="1">
      <c r="A5726" s="294" t="s">
        <v>59</v>
      </c>
      <c r="B5726" s="295" t="s">
        <v>3</v>
      </c>
      <c r="C5726" s="296" t="s">
        <v>105</v>
      </c>
      <c r="D5726" s="297" t="s">
        <v>8453</v>
      </c>
      <c r="E5726" s="296" t="s">
        <v>8454</v>
      </c>
      <c r="F5726" s="297" t="s">
        <v>7544</v>
      </c>
      <c r="G5726" s="296" t="s">
        <v>7534</v>
      </c>
      <c r="H5726" s="296" t="s">
        <v>7434</v>
      </c>
      <c r="I5726" s="298">
        <v>45931</v>
      </c>
      <c r="J5726" s="296" t="s">
        <v>8437</v>
      </c>
      <c r="K5726" s="296" t="s">
        <v>7548</v>
      </c>
      <c r="L5726" s="296" t="s">
        <v>7703</v>
      </c>
      <c r="M5726" s="296" t="s">
        <v>7703</v>
      </c>
      <c r="N5726" s="296" t="s">
        <v>7703</v>
      </c>
      <c r="O5726" s="296" t="s">
        <v>7703</v>
      </c>
      <c r="P5726" s="296" t="s">
        <v>7703</v>
      </c>
      <c r="Q5726" s="296" t="s">
        <v>7703</v>
      </c>
      <c r="R5726" s="296" t="s">
        <v>7437</v>
      </c>
    </row>
    <row r="5727" spans="1:18" ht="15" customHeight="1">
      <c r="A5727" s="294" t="s">
        <v>59</v>
      </c>
      <c r="B5727" s="295" t="s">
        <v>3</v>
      </c>
      <c r="C5727" s="296" t="s">
        <v>105</v>
      </c>
      <c r="D5727" s="297" t="s">
        <v>8465</v>
      </c>
      <c r="E5727" s="296" t="s">
        <v>8466</v>
      </c>
      <c r="F5727" s="297" t="s">
        <v>8024</v>
      </c>
      <c r="G5727" s="296" t="s">
        <v>7502</v>
      </c>
      <c r="H5727" s="296" t="s">
        <v>7577</v>
      </c>
      <c r="I5727" s="298">
        <v>45931</v>
      </c>
      <c r="J5727" s="296" t="s">
        <v>8437</v>
      </c>
      <c r="K5727" s="296" t="s">
        <v>7814</v>
      </c>
      <c r="L5727" s="296" t="s">
        <v>7703</v>
      </c>
      <c r="M5727" s="296" t="s">
        <v>7703</v>
      </c>
      <c r="N5727" s="296" t="s">
        <v>7703</v>
      </c>
      <c r="O5727" s="296" t="s">
        <v>7703</v>
      </c>
      <c r="P5727" s="296" t="s">
        <v>7703</v>
      </c>
      <c r="Q5727" s="296" t="s">
        <v>7703</v>
      </c>
      <c r="R5727" s="296" t="s">
        <v>7703</v>
      </c>
    </row>
    <row r="5728" spans="1:18" ht="15" customHeight="1">
      <c r="A5728" s="294" t="s">
        <v>59</v>
      </c>
      <c r="B5728" s="295" t="s">
        <v>3</v>
      </c>
      <c r="C5728" s="296" t="s">
        <v>105</v>
      </c>
      <c r="D5728" s="297" t="s">
        <v>5600</v>
      </c>
      <c r="E5728" s="296" t="s">
        <v>5601</v>
      </c>
      <c r="F5728" s="297" t="s">
        <v>1558</v>
      </c>
      <c r="G5728" s="296" t="s">
        <v>7453</v>
      </c>
      <c r="H5728" s="296" t="s">
        <v>7449</v>
      </c>
      <c r="I5728" s="298">
        <v>45931</v>
      </c>
      <c r="J5728" s="296" t="s">
        <v>8437</v>
      </c>
      <c r="K5728" s="296" t="s">
        <v>2088</v>
      </c>
      <c r="L5728" s="296" t="s">
        <v>7703</v>
      </c>
      <c r="M5728" s="296" t="s">
        <v>7703</v>
      </c>
      <c r="N5728" s="296" t="s">
        <v>7703</v>
      </c>
      <c r="O5728" s="296" t="s">
        <v>7703</v>
      </c>
      <c r="P5728" s="296" t="s">
        <v>7703</v>
      </c>
      <c r="Q5728" s="296" t="s">
        <v>7703</v>
      </c>
      <c r="R5728" s="296" t="s">
        <v>7437</v>
      </c>
    </row>
    <row r="5729" spans="1:18" ht="15" customHeight="1">
      <c r="A5729" s="294" t="s">
        <v>59</v>
      </c>
      <c r="B5729" s="295" t="s">
        <v>3</v>
      </c>
      <c r="C5729" s="296" t="s">
        <v>143</v>
      </c>
      <c r="D5729" s="297" t="s">
        <v>7276</v>
      </c>
      <c r="E5729" s="296" t="s">
        <v>7277</v>
      </c>
      <c r="F5729" s="297" t="s">
        <v>7739</v>
      </c>
      <c r="G5729" s="296" t="s">
        <v>7896</v>
      </c>
      <c r="H5729" s="296" t="s">
        <v>7525</v>
      </c>
      <c r="I5729" s="298">
        <v>45931</v>
      </c>
      <c r="J5729" s="296" t="s">
        <v>8437</v>
      </c>
      <c r="K5729" s="296" t="s">
        <v>7436</v>
      </c>
      <c r="L5729" s="296" t="s">
        <v>7703</v>
      </c>
      <c r="M5729" s="296" t="s">
        <v>7703</v>
      </c>
      <c r="N5729" s="296" t="s">
        <v>7703</v>
      </c>
      <c r="O5729" s="296" t="s">
        <v>7703</v>
      </c>
      <c r="P5729" s="296" t="s">
        <v>7703</v>
      </c>
      <c r="Q5729" s="296" t="s">
        <v>7703</v>
      </c>
      <c r="R5729" s="296" t="s">
        <v>7437</v>
      </c>
    </row>
    <row r="5730" spans="1:18" ht="15" customHeight="1">
      <c r="A5730" s="294" t="s">
        <v>59</v>
      </c>
      <c r="B5730" s="295" t="s">
        <v>3</v>
      </c>
      <c r="C5730" s="296" t="s">
        <v>105</v>
      </c>
      <c r="D5730" s="297" t="s">
        <v>4231</v>
      </c>
      <c r="E5730" s="296" t="s">
        <v>4232</v>
      </c>
      <c r="F5730" s="297" t="s">
        <v>1094</v>
      </c>
      <c r="G5730" s="296" t="s">
        <v>7680</v>
      </c>
      <c r="H5730" s="296" t="s">
        <v>7449</v>
      </c>
      <c r="I5730" s="298">
        <v>45931</v>
      </c>
      <c r="J5730" s="296" t="s">
        <v>8437</v>
      </c>
      <c r="K5730" s="296" t="s">
        <v>7548</v>
      </c>
      <c r="L5730" s="296" t="s">
        <v>7703</v>
      </c>
      <c r="M5730" s="296" t="s">
        <v>7703</v>
      </c>
      <c r="N5730" s="296" t="s">
        <v>7703</v>
      </c>
      <c r="O5730" s="296" t="s">
        <v>7703</v>
      </c>
      <c r="P5730" s="296" t="s">
        <v>7703</v>
      </c>
      <c r="Q5730" s="296" t="s">
        <v>7703</v>
      </c>
      <c r="R5730" s="296" t="s">
        <v>7437</v>
      </c>
    </row>
    <row r="5731" spans="1:18" ht="15" customHeight="1">
      <c r="A5731" s="294" t="s">
        <v>59</v>
      </c>
      <c r="B5731" s="295" t="s">
        <v>3</v>
      </c>
      <c r="C5731" s="296" t="s">
        <v>143</v>
      </c>
      <c r="D5731" s="297" t="s">
        <v>3419</v>
      </c>
      <c r="E5731" s="296" t="s">
        <v>3420</v>
      </c>
      <c r="F5731" s="297" t="s">
        <v>411</v>
      </c>
      <c r="G5731" s="296" t="s">
        <v>7534</v>
      </c>
      <c r="H5731" s="296" t="s">
        <v>7434</v>
      </c>
      <c r="I5731" s="298">
        <v>45931</v>
      </c>
      <c r="J5731" s="296" t="s">
        <v>8437</v>
      </c>
      <c r="K5731" s="296" t="s">
        <v>7602</v>
      </c>
      <c r="L5731" s="296" t="s">
        <v>7703</v>
      </c>
      <c r="M5731" s="296" t="s">
        <v>7703</v>
      </c>
      <c r="N5731" s="296" t="s">
        <v>7703</v>
      </c>
      <c r="O5731" s="296" t="s">
        <v>7703</v>
      </c>
      <c r="P5731" s="296" t="s">
        <v>7703</v>
      </c>
      <c r="Q5731" s="296" t="s">
        <v>7703</v>
      </c>
      <c r="R5731" s="296" t="s">
        <v>7437</v>
      </c>
    </row>
    <row r="5732" spans="1:18" ht="15" customHeight="1">
      <c r="A5732" s="294" t="s">
        <v>59</v>
      </c>
      <c r="B5732" s="295" t="s">
        <v>3</v>
      </c>
      <c r="C5732" s="296" t="s">
        <v>105</v>
      </c>
      <c r="D5732" s="297" t="s">
        <v>8279</v>
      </c>
      <c r="E5732" s="296" t="s">
        <v>8280</v>
      </c>
      <c r="F5732" s="297" t="s">
        <v>7578</v>
      </c>
      <c r="G5732" s="296" t="s">
        <v>7502</v>
      </c>
      <c r="H5732" s="296" t="s">
        <v>7434</v>
      </c>
      <c r="I5732" s="298">
        <v>45941</v>
      </c>
      <c r="J5732" s="296" t="s">
        <v>8460</v>
      </c>
      <c r="K5732" s="296" t="s">
        <v>7675</v>
      </c>
      <c r="L5732" s="296" t="s">
        <v>7703</v>
      </c>
      <c r="M5732" s="296" t="s">
        <v>7703</v>
      </c>
      <c r="N5732" s="296" t="s">
        <v>7703</v>
      </c>
      <c r="O5732" s="296" t="s">
        <v>7703</v>
      </c>
      <c r="P5732" s="296" t="s">
        <v>7703</v>
      </c>
      <c r="Q5732" s="296" t="s">
        <v>7703</v>
      </c>
      <c r="R5732" s="296" t="s">
        <v>7437</v>
      </c>
    </row>
    <row r="5733" spans="1:18" ht="15" customHeight="1">
      <c r="A5733" s="294" t="s">
        <v>59</v>
      </c>
      <c r="B5733" s="295" t="s">
        <v>3</v>
      </c>
      <c r="C5733" s="296" t="s">
        <v>105</v>
      </c>
      <c r="D5733" s="297" t="s">
        <v>6012</v>
      </c>
      <c r="E5733" s="296" t="s">
        <v>6013</v>
      </c>
      <c r="F5733" s="297" t="s">
        <v>7492</v>
      </c>
      <c r="G5733" s="296" t="s">
        <v>7492</v>
      </c>
      <c r="H5733" s="296" t="s">
        <v>7492</v>
      </c>
      <c r="I5733" s="298">
        <v>45944</v>
      </c>
      <c r="J5733" s="296" t="s">
        <v>8459</v>
      </c>
      <c r="K5733" s="296" t="s">
        <v>7593</v>
      </c>
      <c r="L5733" s="296" t="s">
        <v>7703</v>
      </c>
      <c r="M5733" s="296" t="s">
        <v>7703</v>
      </c>
      <c r="N5733" s="296" t="s">
        <v>7703</v>
      </c>
      <c r="O5733" s="296" t="s">
        <v>7703</v>
      </c>
      <c r="P5733" s="296" t="s">
        <v>7703</v>
      </c>
      <c r="Q5733" s="296" t="s">
        <v>7703</v>
      </c>
      <c r="R5733" s="296" t="s">
        <v>7437</v>
      </c>
    </row>
    <row r="5734" spans="1:18" ht="15" customHeight="1">
      <c r="A5734" s="294" t="s">
        <v>59</v>
      </c>
      <c r="B5734" s="295" t="s">
        <v>3</v>
      </c>
      <c r="C5734" s="296" t="s">
        <v>105</v>
      </c>
      <c r="D5734" s="297" t="s">
        <v>6149</v>
      </c>
      <c r="E5734" s="296" t="s">
        <v>6150</v>
      </c>
      <c r="F5734" s="297" t="s">
        <v>432</v>
      </c>
      <c r="G5734" s="296" t="s">
        <v>7534</v>
      </c>
      <c r="H5734" s="296" t="s">
        <v>7434</v>
      </c>
      <c r="I5734" s="298">
        <v>45945</v>
      </c>
      <c r="J5734" s="296" t="s">
        <v>8459</v>
      </c>
      <c r="K5734" s="296" t="s">
        <v>7465</v>
      </c>
      <c r="L5734" s="296" t="s">
        <v>7703</v>
      </c>
      <c r="M5734" s="296" t="s">
        <v>7703</v>
      </c>
      <c r="N5734" s="296" t="s">
        <v>7703</v>
      </c>
      <c r="O5734" s="296" t="s">
        <v>7703</v>
      </c>
      <c r="P5734" s="296" t="s">
        <v>7703</v>
      </c>
      <c r="Q5734" s="296" t="s">
        <v>7703</v>
      </c>
      <c r="R5734" s="296" t="s">
        <v>7437</v>
      </c>
    </row>
    <row r="5735" spans="1:18" ht="15" customHeight="1">
      <c r="A5735" s="294" t="s">
        <v>59</v>
      </c>
      <c r="B5735" s="295" t="s">
        <v>3</v>
      </c>
      <c r="C5735" s="296" t="s">
        <v>143</v>
      </c>
      <c r="D5735" s="297" t="s">
        <v>4716</v>
      </c>
      <c r="E5735" s="296" t="s">
        <v>4717</v>
      </c>
      <c r="F5735" s="297" t="s">
        <v>7492</v>
      </c>
      <c r="G5735" s="296" t="s">
        <v>7492</v>
      </c>
      <c r="H5735" s="296" t="s">
        <v>7492</v>
      </c>
      <c r="I5735" s="298">
        <v>45950</v>
      </c>
      <c r="J5735" s="296" t="s">
        <v>8462</v>
      </c>
      <c r="K5735" s="296" t="s">
        <v>7748</v>
      </c>
      <c r="L5735" s="296" t="s">
        <v>7703</v>
      </c>
      <c r="M5735" s="296" t="s">
        <v>7703</v>
      </c>
      <c r="N5735" s="296" t="s">
        <v>7703</v>
      </c>
      <c r="O5735" s="296" t="s">
        <v>7703</v>
      </c>
      <c r="P5735" s="296" t="s">
        <v>7703</v>
      </c>
      <c r="Q5735" s="296" t="s">
        <v>7703</v>
      </c>
      <c r="R5735" s="296" t="s">
        <v>7437</v>
      </c>
    </row>
    <row r="5736" spans="1:18" ht="15" customHeight="1">
      <c r="A5736" s="294" t="s">
        <v>59</v>
      </c>
      <c r="B5736" s="295" t="s">
        <v>3</v>
      </c>
      <c r="C5736" s="296" t="s">
        <v>105</v>
      </c>
      <c r="D5736" s="297" t="s">
        <v>8463</v>
      </c>
      <c r="E5736" s="296" t="s">
        <v>8464</v>
      </c>
      <c r="F5736" s="19" t="s">
        <v>4481</v>
      </c>
      <c r="G5736" s="296" t="s">
        <v>7534</v>
      </c>
      <c r="H5736" s="296" t="s">
        <v>1365</v>
      </c>
      <c r="I5736" s="298">
        <v>45951</v>
      </c>
      <c r="J5736" s="296" t="s">
        <v>8462</v>
      </c>
      <c r="K5736" s="296" t="s">
        <v>7675</v>
      </c>
      <c r="L5736" s="296" t="s">
        <v>7703</v>
      </c>
      <c r="M5736" s="296" t="s">
        <v>7703</v>
      </c>
      <c r="N5736" s="296" t="s">
        <v>7703</v>
      </c>
      <c r="O5736" s="296" t="s">
        <v>7703</v>
      </c>
      <c r="P5736" s="296" t="s">
        <v>7703</v>
      </c>
      <c r="Q5736" s="296" t="s">
        <v>7703</v>
      </c>
      <c r="R5736" s="296" t="s">
        <v>7703</v>
      </c>
    </row>
    <row r="5737" spans="1:18" ht="15" customHeight="1">
      <c r="A5737" s="294" t="s">
        <v>59</v>
      </c>
      <c r="B5737" s="295" t="s">
        <v>3</v>
      </c>
      <c r="C5737" s="296" t="s">
        <v>105</v>
      </c>
      <c r="D5737" s="297" t="s">
        <v>6156</v>
      </c>
      <c r="E5737" s="296" t="s">
        <v>6157</v>
      </c>
      <c r="F5737" s="19" t="s">
        <v>4481</v>
      </c>
      <c r="G5737" s="296" t="s">
        <v>7534</v>
      </c>
      <c r="H5737" s="296" t="s">
        <v>1365</v>
      </c>
      <c r="I5737" s="298">
        <v>45951</v>
      </c>
      <c r="J5737" s="296" t="s">
        <v>8462</v>
      </c>
      <c r="K5737" s="296" t="s">
        <v>7675</v>
      </c>
      <c r="L5737" s="296" t="s">
        <v>7703</v>
      </c>
      <c r="M5737" s="296" t="s">
        <v>7703</v>
      </c>
      <c r="N5737" s="296" t="s">
        <v>7703</v>
      </c>
      <c r="O5737" s="296" t="s">
        <v>7703</v>
      </c>
      <c r="P5737" s="296" t="s">
        <v>7703</v>
      </c>
      <c r="Q5737" s="296" t="s">
        <v>7703</v>
      </c>
      <c r="R5737" s="296" t="s">
        <v>7703</v>
      </c>
    </row>
    <row r="5738" spans="1:18" ht="15" customHeight="1">
      <c r="A5738" s="294" t="s">
        <v>59</v>
      </c>
      <c r="B5738" s="295" t="s">
        <v>3</v>
      </c>
      <c r="C5738" s="296" t="s">
        <v>105</v>
      </c>
      <c r="D5738" s="297" t="s">
        <v>6718</v>
      </c>
      <c r="E5738" s="296" t="s">
        <v>6719</v>
      </c>
      <c r="F5738" s="297" t="s">
        <v>1558</v>
      </c>
      <c r="G5738" s="296" t="s">
        <v>7453</v>
      </c>
      <c r="H5738" s="296" t="s">
        <v>7449</v>
      </c>
      <c r="I5738" s="298">
        <v>45953</v>
      </c>
      <c r="J5738" s="296" t="s">
        <v>8462</v>
      </c>
      <c r="K5738" s="296" t="s">
        <v>7548</v>
      </c>
      <c r="L5738" s="296" t="s">
        <v>7703</v>
      </c>
      <c r="M5738" s="296" t="s">
        <v>7703</v>
      </c>
      <c r="N5738" s="296" t="s">
        <v>7703</v>
      </c>
      <c r="O5738" s="296" t="s">
        <v>7703</v>
      </c>
      <c r="P5738" s="296" t="s">
        <v>7703</v>
      </c>
      <c r="Q5738" s="296" t="s">
        <v>7703</v>
      </c>
      <c r="R5738" s="296" t="s">
        <v>7446</v>
      </c>
    </row>
    <row r="5739" spans="1:18" ht="15" customHeight="1">
      <c r="A5739" s="294" t="s">
        <v>59</v>
      </c>
      <c r="B5739" s="295" t="s">
        <v>3</v>
      </c>
      <c r="C5739" s="296" t="s">
        <v>143</v>
      </c>
      <c r="D5739" s="297" t="s">
        <v>3131</v>
      </c>
      <c r="E5739" s="296" t="s">
        <v>3132</v>
      </c>
      <c r="F5739" s="297" t="s">
        <v>8484</v>
      </c>
      <c r="G5739" s="296" t="s">
        <v>8220</v>
      </c>
      <c r="H5739" s="296" t="s">
        <v>7577</v>
      </c>
      <c r="I5739" s="298">
        <v>45983</v>
      </c>
      <c r="J5739" s="296" t="s">
        <v>8485</v>
      </c>
      <c r="K5739" s="296" t="s">
        <v>2088</v>
      </c>
      <c r="L5739" s="296" t="s">
        <v>7703</v>
      </c>
      <c r="M5739" s="296" t="s">
        <v>7703</v>
      </c>
      <c r="N5739" s="296" t="s">
        <v>7703</v>
      </c>
      <c r="O5739" s="296" t="s">
        <v>7703</v>
      </c>
      <c r="P5739" s="296" t="s">
        <v>7703</v>
      </c>
      <c r="Q5739" s="296" t="s">
        <v>7703</v>
      </c>
      <c r="R5739" s="296" t="s">
        <v>7437</v>
      </c>
    </row>
    <row r="5740" spans="1:18" ht="15" customHeight="1">
      <c r="A5740" s="294" t="s">
        <v>59</v>
      </c>
      <c r="B5740" s="295" t="s">
        <v>3</v>
      </c>
      <c r="C5740" s="296" t="s">
        <v>143</v>
      </c>
      <c r="D5740" s="297" t="s">
        <v>7324</v>
      </c>
      <c r="E5740" s="296" t="s">
        <v>7325</v>
      </c>
      <c r="F5740" s="297" t="s">
        <v>8484</v>
      </c>
      <c r="G5740" s="296" t="s">
        <v>8220</v>
      </c>
      <c r="H5740" s="296" t="s">
        <v>7577</v>
      </c>
      <c r="I5740" s="298">
        <v>45988</v>
      </c>
      <c r="J5740" s="296" t="s">
        <v>8486</v>
      </c>
      <c r="K5740" s="296" t="s">
        <v>7650</v>
      </c>
      <c r="L5740" s="296" t="s">
        <v>7703</v>
      </c>
      <c r="M5740" s="296" t="s">
        <v>7703</v>
      </c>
      <c r="N5740" s="296" t="s">
        <v>7703</v>
      </c>
      <c r="O5740" s="296" t="s">
        <v>7703</v>
      </c>
      <c r="P5740" s="296" t="s">
        <v>7703</v>
      </c>
      <c r="Q5740" s="296" t="s">
        <v>7703</v>
      </c>
      <c r="R5740" s="296" t="s">
        <v>7437</v>
      </c>
    </row>
    <row r="5741" spans="1:18" ht="15" customHeight="1">
      <c r="A5741" s="294" t="s">
        <v>59</v>
      </c>
      <c r="B5741" s="295" t="s">
        <v>3</v>
      </c>
      <c r="C5741" s="296" t="s">
        <v>105</v>
      </c>
      <c r="D5741" s="297" t="s">
        <v>2198</v>
      </c>
      <c r="E5741" s="296" t="s">
        <v>2199</v>
      </c>
      <c r="F5741" s="297" t="s">
        <v>187</v>
      </c>
      <c r="G5741" s="296" t="s">
        <v>7463</v>
      </c>
      <c r="H5741" s="296" t="s">
        <v>7434</v>
      </c>
      <c r="I5741" s="298">
        <v>45962</v>
      </c>
      <c r="J5741" s="296" t="s">
        <v>8470</v>
      </c>
      <c r="K5741" s="296" t="s">
        <v>7436</v>
      </c>
      <c r="L5741" s="296" t="s">
        <v>7703</v>
      </c>
      <c r="M5741" s="296" t="s">
        <v>7703</v>
      </c>
      <c r="N5741" s="296" t="s">
        <v>7703</v>
      </c>
      <c r="O5741" s="296" t="s">
        <v>7703</v>
      </c>
      <c r="P5741" s="296" t="s">
        <v>7703</v>
      </c>
      <c r="Q5741" s="296" t="s">
        <v>7703</v>
      </c>
      <c r="R5741" s="296" t="s">
        <v>7437</v>
      </c>
    </row>
    <row r="5742" spans="1:18" ht="15" customHeight="1">
      <c r="A5742" s="294" t="s">
        <v>59</v>
      </c>
      <c r="B5742" s="295" t="s">
        <v>3</v>
      </c>
      <c r="C5742" s="296" t="s">
        <v>105</v>
      </c>
      <c r="D5742" s="297" t="s">
        <v>3156</v>
      </c>
      <c r="E5742" s="296" t="s">
        <v>3157</v>
      </c>
      <c r="F5742" s="297" t="s">
        <v>187</v>
      </c>
      <c r="G5742" s="296" t="s">
        <v>7463</v>
      </c>
      <c r="H5742" s="296" t="s">
        <v>7434</v>
      </c>
      <c r="I5742" s="298">
        <v>45962</v>
      </c>
      <c r="J5742" s="296" t="s">
        <v>8470</v>
      </c>
      <c r="K5742" s="296" t="s">
        <v>7436</v>
      </c>
      <c r="L5742" s="296" t="s">
        <v>7703</v>
      </c>
      <c r="M5742" s="296" t="s">
        <v>7703</v>
      </c>
      <c r="N5742" s="296" t="s">
        <v>7703</v>
      </c>
      <c r="O5742" s="296" t="s">
        <v>7703</v>
      </c>
      <c r="P5742" s="296" t="s">
        <v>7703</v>
      </c>
      <c r="Q5742" s="296" t="s">
        <v>7703</v>
      </c>
      <c r="R5742" s="296" t="s">
        <v>7437</v>
      </c>
    </row>
    <row r="5743" spans="1:18" ht="15" customHeight="1">
      <c r="A5743" s="294" t="s">
        <v>59</v>
      </c>
      <c r="B5743" s="295" t="s">
        <v>3</v>
      </c>
      <c r="C5743" s="296" t="s">
        <v>105</v>
      </c>
      <c r="D5743" s="297" t="s">
        <v>3663</v>
      </c>
      <c r="E5743" s="296" t="s">
        <v>3664</v>
      </c>
      <c r="F5743" s="297" t="s">
        <v>187</v>
      </c>
      <c r="G5743" s="296" t="s">
        <v>7463</v>
      </c>
      <c r="H5743" s="296" t="s">
        <v>7434</v>
      </c>
      <c r="I5743" s="298">
        <v>45962</v>
      </c>
      <c r="J5743" s="296" t="s">
        <v>8470</v>
      </c>
      <c r="K5743" s="296" t="s">
        <v>7436</v>
      </c>
      <c r="L5743" s="296" t="s">
        <v>7703</v>
      </c>
      <c r="M5743" s="296" t="s">
        <v>7703</v>
      </c>
      <c r="N5743" s="296" t="s">
        <v>7703</v>
      </c>
      <c r="O5743" s="296" t="s">
        <v>7703</v>
      </c>
      <c r="P5743" s="296" t="s">
        <v>7703</v>
      </c>
      <c r="Q5743" s="296" t="s">
        <v>7703</v>
      </c>
      <c r="R5743" s="296" t="s">
        <v>7437</v>
      </c>
    </row>
    <row r="5744" spans="1:18" ht="15" customHeight="1">
      <c r="A5744" s="294" t="s">
        <v>59</v>
      </c>
      <c r="B5744" s="295" t="s">
        <v>3</v>
      </c>
      <c r="C5744" s="296" t="s">
        <v>105</v>
      </c>
      <c r="D5744" s="297" t="s">
        <v>5157</v>
      </c>
      <c r="E5744" s="296" t="s">
        <v>5158</v>
      </c>
      <c r="F5744" s="297" t="s">
        <v>187</v>
      </c>
      <c r="G5744" s="296" t="s">
        <v>7463</v>
      </c>
      <c r="H5744" s="296" t="s">
        <v>7434</v>
      </c>
      <c r="I5744" s="298">
        <v>45962</v>
      </c>
      <c r="J5744" s="296" t="s">
        <v>8470</v>
      </c>
      <c r="K5744" s="296" t="s">
        <v>7547</v>
      </c>
      <c r="L5744" s="296" t="s">
        <v>7703</v>
      </c>
      <c r="M5744" s="296" t="s">
        <v>7703</v>
      </c>
      <c r="N5744" s="296" t="s">
        <v>7703</v>
      </c>
      <c r="O5744" s="296" t="s">
        <v>7703</v>
      </c>
      <c r="P5744" s="296" t="s">
        <v>7703</v>
      </c>
      <c r="Q5744" s="296" t="s">
        <v>7703</v>
      </c>
      <c r="R5744" s="296" t="s">
        <v>7437</v>
      </c>
    </row>
    <row r="5745" spans="1:18" ht="15" customHeight="1">
      <c r="A5745" s="294" t="s">
        <v>59</v>
      </c>
      <c r="B5745" s="295" t="s">
        <v>3</v>
      </c>
      <c r="C5745" s="296" t="s">
        <v>105</v>
      </c>
      <c r="D5745" s="297" t="s">
        <v>7344</v>
      </c>
      <c r="E5745" s="296" t="s">
        <v>7345</v>
      </c>
      <c r="F5745" s="297" t="s">
        <v>187</v>
      </c>
      <c r="G5745" s="296" t="s">
        <v>7463</v>
      </c>
      <c r="H5745" s="296" t="s">
        <v>7434</v>
      </c>
      <c r="I5745" s="298">
        <v>45962</v>
      </c>
      <c r="J5745" s="296" t="s">
        <v>8470</v>
      </c>
      <c r="K5745" s="296" t="s">
        <v>7965</v>
      </c>
      <c r="L5745" s="296" t="s">
        <v>7703</v>
      </c>
      <c r="M5745" s="296" t="s">
        <v>7703</v>
      </c>
      <c r="N5745" s="296" t="s">
        <v>7703</v>
      </c>
      <c r="O5745" s="296" t="s">
        <v>7703</v>
      </c>
      <c r="P5745" s="296" t="s">
        <v>7703</v>
      </c>
      <c r="Q5745" s="296" t="s">
        <v>7703</v>
      </c>
      <c r="R5745" s="296" t="s">
        <v>7446</v>
      </c>
    </row>
    <row r="5746" spans="1:18" ht="15" customHeight="1">
      <c r="A5746" s="294" t="s">
        <v>59</v>
      </c>
      <c r="B5746" s="295" t="s">
        <v>3</v>
      </c>
      <c r="C5746" s="296" t="s">
        <v>105</v>
      </c>
      <c r="D5746" s="297" t="s">
        <v>8241</v>
      </c>
      <c r="E5746" s="296" t="s">
        <v>8242</v>
      </c>
      <c r="F5746" s="297" t="s">
        <v>7529</v>
      </c>
      <c r="G5746" s="296" t="s">
        <v>7448</v>
      </c>
      <c r="H5746" s="296" t="s">
        <v>7449</v>
      </c>
      <c r="I5746" s="298">
        <v>45962</v>
      </c>
      <c r="J5746" s="296" t="s">
        <v>8470</v>
      </c>
      <c r="K5746" s="296" t="s">
        <v>7465</v>
      </c>
      <c r="L5746" s="296" t="s">
        <v>7703</v>
      </c>
      <c r="M5746" s="296" t="s">
        <v>7703</v>
      </c>
      <c r="N5746" s="296" t="s">
        <v>7703</v>
      </c>
      <c r="O5746" s="296" t="s">
        <v>7703</v>
      </c>
      <c r="P5746" s="296" t="s">
        <v>7703</v>
      </c>
      <c r="Q5746" s="296" t="s">
        <v>7703</v>
      </c>
      <c r="R5746" s="296" t="s">
        <v>7703</v>
      </c>
    </row>
    <row r="5747" spans="1:18" ht="15" customHeight="1">
      <c r="A5747" s="294" t="s">
        <v>59</v>
      </c>
      <c r="B5747" s="295" t="s">
        <v>3</v>
      </c>
      <c r="C5747" s="296" t="s">
        <v>105</v>
      </c>
      <c r="D5747" s="297" t="s">
        <v>4468</v>
      </c>
      <c r="E5747" s="296" t="s">
        <v>4469</v>
      </c>
      <c r="F5747" s="297" t="s">
        <v>1706</v>
      </c>
      <c r="G5747" s="296" t="s">
        <v>7625</v>
      </c>
      <c r="H5747" s="296" t="s">
        <v>7449</v>
      </c>
      <c r="I5747" s="298">
        <v>45962</v>
      </c>
      <c r="J5747" s="296" t="s">
        <v>8470</v>
      </c>
      <c r="K5747" s="296" t="s">
        <v>7593</v>
      </c>
      <c r="L5747" s="296" t="s">
        <v>7703</v>
      </c>
      <c r="M5747" s="296" t="s">
        <v>7703</v>
      </c>
      <c r="N5747" s="296" t="s">
        <v>7703</v>
      </c>
      <c r="O5747" s="296" t="s">
        <v>7703</v>
      </c>
      <c r="P5747" s="296" t="s">
        <v>7703</v>
      </c>
      <c r="Q5747" s="296" t="s">
        <v>7703</v>
      </c>
      <c r="R5747" s="296" t="s">
        <v>7703</v>
      </c>
    </row>
    <row r="5748" spans="1:18" ht="15" customHeight="1">
      <c r="A5748" s="294" t="s">
        <v>59</v>
      </c>
      <c r="B5748" s="295" t="s">
        <v>3</v>
      </c>
      <c r="C5748" s="296" t="s">
        <v>105</v>
      </c>
      <c r="D5748" s="297" t="s">
        <v>6140</v>
      </c>
      <c r="E5748" s="296" t="s">
        <v>6141</v>
      </c>
      <c r="F5748" s="295" t="s">
        <v>8406</v>
      </c>
      <c r="G5748" s="296" t="s">
        <v>7433</v>
      </c>
      <c r="H5748" s="296" t="s">
        <v>7433</v>
      </c>
      <c r="I5748" s="298">
        <v>45962</v>
      </c>
      <c r="J5748" s="296" t="s">
        <v>8470</v>
      </c>
      <c r="K5748" s="296" t="s">
        <v>7516</v>
      </c>
      <c r="L5748" s="296" t="s">
        <v>7703</v>
      </c>
      <c r="M5748" s="296" t="s">
        <v>7703</v>
      </c>
      <c r="N5748" s="296" t="s">
        <v>7703</v>
      </c>
      <c r="O5748" s="296" t="s">
        <v>7703</v>
      </c>
      <c r="P5748" s="296" t="s">
        <v>7703</v>
      </c>
      <c r="Q5748" s="296" t="s">
        <v>7703</v>
      </c>
      <c r="R5748" s="296" t="s">
        <v>7446</v>
      </c>
    </row>
    <row r="5749" spans="1:18" ht="15" customHeight="1">
      <c r="A5749" s="294" t="s">
        <v>59</v>
      </c>
      <c r="B5749" s="295" t="s">
        <v>3</v>
      </c>
      <c r="C5749" s="296" t="s">
        <v>105</v>
      </c>
      <c r="D5749" s="297" t="s">
        <v>3004</v>
      </c>
      <c r="E5749" s="296" t="s">
        <v>3005</v>
      </c>
      <c r="F5749" s="297" t="s">
        <v>7529</v>
      </c>
      <c r="G5749" s="296" t="s">
        <v>7448</v>
      </c>
      <c r="H5749" s="296" t="s">
        <v>7449</v>
      </c>
      <c r="I5749" s="298">
        <v>45975</v>
      </c>
      <c r="J5749" s="296" t="s">
        <v>8471</v>
      </c>
      <c r="K5749" s="296" t="s">
        <v>7593</v>
      </c>
      <c r="L5749" s="296" t="s">
        <v>7703</v>
      </c>
      <c r="M5749" s="296" t="s">
        <v>7703</v>
      </c>
      <c r="N5749" s="296" t="s">
        <v>7703</v>
      </c>
      <c r="O5749" s="296" t="s">
        <v>7703</v>
      </c>
      <c r="P5749" s="296" t="s">
        <v>7703</v>
      </c>
      <c r="Q5749" s="296" t="s">
        <v>7703</v>
      </c>
      <c r="R5749" s="296" t="s">
        <v>7437</v>
      </c>
    </row>
    <row r="5750" spans="1:18" ht="15" customHeight="1">
      <c r="A5750" s="294" t="s">
        <v>59</v>
      </c>
      <c r="B5750" s="295" t="s">
        <v>3</v>
      </c>
      <c r="C5750" s="296" t="s">
        <v>143</v>
      </c>
      <c r="D5750" s="297" t="s">
        <v>4106</v>
      </c>
      <c r="E5750" s="296" t="s">
        <v>4107</v>
      </c>
      <c r="F5750" s="297" t="s">
        <v>8139</v>
      </c>
      <c r="G5750" s="296" t="s">
        <v>7740</v>
      </c>
      <c r="H5750" s="296" t="s">
        <v>7449</v>
      </c>
      <c r="I5750" s="298">
        <v>45983</v>
      </c>
      <c r="J5750" s="296" t="s">
        <v>8485</v>
      </c>
      <c r="K5750" s="296" t="s">
        <v>2088</v>
      </c>
      <c r="L5750" s="296" t="s">
        <v>7703</v>
      </c>
      <c r="M5750" s="296" t="s">
        <v>7703</v>
      </c>
      <c r="N5750" s="296" t="s">
        <v>7703</v>
      </c>
      <c r="O5750" s="296" t="s">
        <v>7703</v>
      </c>
      <c r="P5750" s="296" t="s">
        <v>7703</v>
      </c>
      <c r="Q5750" s="296" t="s">
        <v>7703</v>
      </c>
      <c r="R5750" s="296" t="s">
        <v>7437</v>
      </c>
    </row>
    <row r="5751" spans="1:18" ht="15" customHeight="1">
      <c r="A5751" s="294" t="s">
        <v>59</v>
      </c>
      <c r="B5751" s="295" t="s">
        <v>3</v>
      </c>
      <c r="C5751" s="296" t="s">
        <v>143</v>
      </c>
      <c r="D5751" s="297" t="s">
        <v>5491</v>
      </c>
      <c r="E5751" s="296" t="s">
        <v>5492</v>
      </c>
      <c r="F5751" s="297" t="s">
        <v>8139</v>
      </c>
      <c r="G5751" s="296" t="s">
        <v>7740</v>
      </c>
      <c r="H5751" s="296" t="s">
        <v>7449</v>
      </c>
      <c r="I5751" s="298">
        <v>45976</v>
      </c>
      <c r="J5751" s="296" t="s">
        <v>8471</v>
      </c>
      <c r="K5751" s="296" t="s">
        <v>7821</v>
      </c>
      <c r="L5751" s="296" t="s">
        <v>7703</v>
      </c>
      <c r="M5751" s="296" t="s">
        <v>7703</v>
      </c>
      <c r="N5751" s="296" t="s">
        <v>7703</v>
      </c>
      <c r="O5751" s="296" t="s">
        <v>7703</v>
      </c>
      <c r="P5751" s="296" t="s">
        <v>7703</v>
      </c>
      <c r="Q5751" s="296" t="s">
        <v>7703</v>
      </c>
      <c r="R5751" s="296" t="s">
        <v>7446</v>
      </c>
    </row>
    <row r="5752" spans="1:18" ht="15" customHeight="1">
      <c r="A5752" s="294" t="s">
        <v>59</v>
      </c>
      <c r="B5752" s="295" t="s">
        <v>3</v>
      </c>
      <c r="C5752" s="296" t="s">
        <v>105</v>
      </c>
      <c r="D5752" s="297" t="s">
        <v>8384</v>
      </c>
      <c r="E5752" s="296" t="s">
        <v>8385</v>
      </c>
      <c r="F5752" s="297" t="s">
        <v>8139</v>
      </c>
      <c r="G5752" s="296" t="s">
        <v>7740</v>
      </c>
      <c r="H5752" s="296" t="s">
        <v>7449</v>
      </c>
      <c r="I5752" s="298">
        <v>45976</v>
      </c>
      <c r="J5752" s="296" t="s">
        <v>8471</v>
      </c>
      <c r="K5752" s="296" t="s">
        <v>2088</v>
      </c>
      <c r="L5752" s="296" t="s">
        <v>7703</v>
      </c>
      <c r="M5752" s="296" t="s">
        <v>7703</v>
      </c>
      <c r="N5752" s="296" t="s">
        <v>7703</v>
      </c>
      <c r="O5752" s="296" t="s">
        <v>7703</v>
      </c>
      <c r="P5752" s="296" t="s">
        <v>7703</v>
      </c>
      <c r="Q5752" s="296" t="s">
        <v>7703</v>
      </c>
      <c r="R5752" s="296" t="s">
        <v>7703</v>
      </c>
    </row>
    <row r="5753" spans="1:18" ht="15" customHeight="1">
      <c r="A5753" s="294" t="s">
        <v>59</v>
      </c>
      <c r="B5753" s="295" t="s">
        <v>3</v>
      </c>
      <c r="C5753" s="296" t="s">
        <v>105</v>
      </c>
      <c r="D5753" s="297" t="s">
        <v>6441</v>
      </c>
      <c r="E5753" s="296" t="s">
        <v>6442</v>
      </c>
      <c r="F5753" s="297" t="s">
        <v>8139</v>
      </c>
      <c r="G5753" s="296" t="s">
        <v>7740</v>
      </c>
      <c r="H5753" s="296" t="s">
        <v>7449</v>
      </c>
      <c r="I5753" s="298">
        <v>45976</v>
      </c>
      <c r="J5753" s="296" t="s">
        <v>8471</v>
      </c>
      <c r="K5753" s="296" t="s">
        <v>2088</v>
      </c>
      <c r="L5753" s="296" t="s">
        <v>7703</v>
      </c>
      <c r="M5753" s="296" t="s">
        <v>7703</v>
      </c>
      <c r="N5753" s="296" t="s">
        <v>7703</v>
      </c>
      <c r="O5753" s="296" t="s">
        <v>7703</v>
      </c>
      <c r="P5753" s="296" t="s">
        <v>7703</v>
      </c>
      <c r="Q5753" s="296" t="s">
        <v>7703</v>
      </c>
      <c r="R5753" s="296" t="s">
        <v>7446</v>
      </c>
    </row>
    <row r="5754" spans="1:18" ht="15" customHeight="1">
      <c r="A5754" s="294" t="s">
        <v>59</v>
      </c>
      <c r="B5754" s="295" t="s">
        <v>3</v>
      </c>
      <c r="C5754" s="296" t="s">
        <v>105</v>
      </c>
      <c r="D5754" s="297" t="s">
        <v>8347</v>
      </c>
      <c r="E5754" s="296" t="s">
        <v>8348</v>
      </c>
      <c r="F5754" s="297" t="s">
        <v>8139</v>
      </c>
      <c r="G5754" s="296" t="s">
        <v>7740</v>
      </c>
      <c r="H5754" s="296" t="s">
        <v>7449</v>
      </c>
      <c r="I5754" s="298">
        <v>45976</v>
      </c>
      <c r="J5754" s="296" t="s">
        <v>8471</v>
      </c>
      <c r="K5754" s="296" t="s">
        <v>2088</v>
      </c>
      <c r="L5754" s="296" t="s">
        <v>7703</v>
      </c>
      <c r="M5754" s="296" t="s">
        <v>7703</v>
      </c>
      <c r="N5754" s="296" t="s">
        <v>7703</v>
      </c>
      <c r="O5754" s="296" t="s">
        <v>7703</v>
      </c>
      <c r="P5754" s="296" t="s">
        <v>7703</v>
      </c>
      <c r="Q5754" s="296" t="s">
        <v>7703</v>
      </c>
      <c r="R5754" s="296" t="s">
        <v>7703</v>
      </c>
    </row>
    <row r="5755" spans="1:18" ht="15" customHeight="1">
      <c r="A5755" s="294" t="s">
        <v>59</v>
      </c>
      <c r="B5755" s="295" t="s">
        <v>3</v>
      </c>
      <c r="C5755" s="296" t="s">
        <v>105</v>
      </c>
      <c r="D5755" s="297" t="s">
        <v>3572</v>
      </c>
      <c r="E5755" s="296" t="s">
        <v>3573</v>
      </c>
      <c r="F5755" s="297" t="s">
        <v>7742</v>
      </c>
      <c r="G5755" s="296" t="s">
        <v>7453</v>
      </c>
      <c r="H5755" s="296" t="s">
        <v>7449</v>
      </c>
      <c r="I5755" s="298">
        <v>45971</v>
      </c>
      <c r="J5755" s="296" t="s">
        <v>8471</v>
      </c>
      <c r="K5755" s="296" t="s">
        <v>7808</v>
      </c>
      <c r="L5755" s="296" t="s">
        <v>7703</v>
      </c>
      <c r="M5755" s="296" t="s">
        <v>7703</v>
      </c>
      <c r="N5755" s="296" t="s">
        <v>7703</v>
      </c>
      <c r="O5755" s="296" t="s">
        <v>7703</v>
      </c>
      <c r="P5755" s="296" t="s">
        <v>7703</v>
      </c>
      <c r="Q5755" s="296" t="s">
        <v>7703</v>
      </c>
      <c r="R5755" s="296" t="s">
        <v>7446</v>
      </c>
    </row>
    <row r="5756" spans="1:18" ht="15" customHeight="1">
      <c r="A5756" s="294" t="s">
        <v>59</v>
      </c>
      <c r="B5756" s="295" t="s">
        <v>3</v>
      </c>
      <c r="C5756" s="296" t="s">
        <v>105</v>
      </c>
      <c r="D5756" s="297" t="s">
        <v>6887</v>
      </c>
      <c r="E5756" s="296" t="s">
        <v>6888</v>
      </c>
      <c r="F5756" s="297" t="s">
        <v>8180</v>
      </c>
      <c r="G5756" s="296" t="s">
        <v>8181</v>
      </c>
      <c r="H5756" s="296" t="s">
        <v>7525</v>
      </c>
      <c r="I5756" s="298">
        <v>45962</v>
      </c>
      <c r="J5756" s="296" t="s">
        <v>8470</v>
      </c>
      <c r="K5756" s="296" t="s">
        <v>7548</v>
      </c>
      <c r="L5756" s="296" t="s">
        <v>7703</v>
      </c>
      <c r="M5756" s="296" t="s">
        <v>7703</v>
      </c>
      <c r="N5756" s="296" t="s">
        <v>7703</v>
      </c>
      <c r="O5756" s="296" t="s">
        <v>7703</v>
      </c>
      <c r="P5756" s="296" t="s">
        <v>7703</v>
      </c>
      <c r="Q5756" s="296" t="s">
        <v>7703</v>
      </c>
      <c r="R5756" s="296" t="s">
        <v>7437</v>
      </c>
    </row>
    <row r="5757" spans="1:18" ht="15" customHeight="1">
      <c r="A5757" s="294" t="s">
        <v>59</v>
      </c>
      <c r="B5757" s="295" t="s">
        <v>3</v>
      </c>
      <c r="C5757" s="296" t="s">
        <v>105</v>
      </c>
      <c r="D5757" s="297" t="s">
        <v>6877</v>
      </c>
      <c r="E5757" s="296" t="s">
        <v>6878</v>
      </c>
      <c r="F5757" s="376" t="s">
        <v>8479</v>
      </c>
      <c r="G5757" s="376" t="s">
        <v>8216</v>
      </c>
      <c r="H5757" s="376" t="s">
        <v>7525</v>
      </c>
      <c r="I5757" s="387">
        <v>45962</v>
      </c>
      <c r="J5757" s="296" t="s">
        <v>8470</v>
      </c>
      <c r="K5757" s="296" t="s">
        <v>7511</v>
      </c>
      <c r="L5757" s="296" t="s">
        <v>7703</v>
      </c>
      <c r="M5757" s="296" t="s">
        <v>7703</v>
      </c>
      <c r="N5757" s="296" t="s">
        <v>7703</v>
      </c>
      <c r="O5757" s="296" t="s">
        <v>7703</v>
      </c>
      <c r="P5757" s="296" t="s">
        <v>7703</v>
      </c>
      <c r="Q5757" s="296" t="s">
        <v>7703</v>
      </c>
      <c r="R5757" s="296" t="s">
        <v>7437</v>
      </c>
    </row>
    <row r="5758" spans="1:18" ht="15" customHeight="1">
      <c r="A5758" s="294" t="s">
        <v>59</v>
      </c>
      <c r="B5758" s="295" t="s">
        <v>3</v>
      </c>
      <c r="C5758" s="296" t="s">
        <v>105</v>
      </c>
      <c r="D5758" s="297" t="s">
        <v>8488</v>
      </c>
      <c r="E5758" s="296" t="s">
        <v>8489</v>
      </c>
      <c r="F5758" s="297" t="s">
        <v>7531</v>
      </c>
      <c r="G5758" s="296" t="s">
        <v>7531</v>
      </c>
      <c r="H5758" s="296" t="s">
        <v>7531</v>
      </c>
      <c r="I5758" s="298">
        <v>45966</v>
      </c>
      <c r="J5758" s="296" t="s">
        <v>8487</v>
      </c>
      <c r="K5758" s="296" t="s">
        <v>7548</v>
      </c>
      <c r="L5758" s="296" t="s">
        <v>7703</v>
      </c>
      <c r="M5758" s="296" t="s">
        <v>7703</v>
      </c>
      <c r="N5758" s="296" t="s">
        <v>7703</v>
      </c>
      <c r="O5758" s="296" t="s">
        <v>7703</v>
      </c>
      <c r="P5758" s="296" t="s">
        <v>7703</v>
      </c>
      <c r="Q5758" s="296" t="s">
        <v>7703</v>
      </c>
      <c r="R5758" s="296" t="s">
        <v>7437</v>
      </c>
    </row>
    <row r="5759" spans="1:18" ht="15" customHeight="1">
      <c r="A5759" s="294" t="s">
        <v>59</v>
      </c>
      <c r="B5759" s="295" t="s">
        <v>3</v>
      </c>
      <c r="C5759" s="296" t="s">
        <v>105</v>
      </c>
      <c r="D5759" s="297" t="s">
        <v>2972</v>
      </c>
      <c r="E5759" s="296" t="s">
        <v>2973</v>
      </c>
      <c r="F5759" s="297" t="s">
        <v>8405</v>
      </c>
      <c r="G5759" s="296" t="s">
        <v>8216</v>
      </c>
      <c r="H5759" s="296" t="s">
        <v>7525</v>
      </c>
      <c r="I5759" s="298">
        <v>45965</v>
      </c>
      <c r="J5759" s="296" t="s">
        <v>8487</v>
      </c>
      <c r="K5759" s="296" t="s">
        <v>7436</v>
      </c>
      <c r="L5759" s="296" t="s">
        <v>7703</v>
      </c>
      <c r="M5759" s="296" t="s">
        <v>7703</v>
      </c>
      <c r="N5759" s="296" t="s">
        <v>7703</v>
      </c>
      <c r="O5759" s="296" t="s">
        <v>7703</v>
      </c>
      <c r="P5759" s="296" t="s">
        <v>7703</v>
      </c>
      <c r="Q5759" s="296" t="s">
        <v>7703</v>
      </c>
      <c r="R5759" s="296" t="s">
        <v>7437</v>
      </c>
    </row>
    <row r="5760" spans="1:18" ht="15" customHeight="1">
      <c r="A5760" s="294" t="s">
        <v>59</v>
      </c>
      <c r="B5760" s="295" t="s">
        <v>3</v>
      </c>
      <c r="C5760" s="296" t="s">
        <v>105</v>
      </c>
      <c r="D5760" s="297" t="s">
        <v>1117</v>
      </c>
      <c r="E5760" s="296" t="s">
        <v>1118</v>
      </c>
      <c r="F5760" s="297" t="s">
        <v>7492</v>
      </c>
      <c r="G5760" s="296" t="s">
        <v>7492</v>
      </c>
      <c r="H5760" s="296" t="s">
        <v>7492</v>
      </c>
      <c r="I5760" s="298">
        <v>45971</v>
      </c>
      <c r="J5760" s="296" t="s">
        <v>8471</v>
      </c>
      <c r="K5760" s="296" t="s">
        <v>7465</v>
      </c>
      <c r="L5760" s="296" t="s">
        <v>7703</v>
      </c>
      <c r="M5760" s="296" t="s">
        <v>7703</v>
      </c>
      <c r="N5760" s="296" t="s">
        <v>7703</v>
      </c>
      <c r="O5760" s="296" t="s">
        <v>7703</v>
      </c>
      <c r="P5760" s="296" t="s">
        <v>7703</v>
      </c>
      <c r="Q5760" s="296" t="s">
        <v>7703</v>
      </c>
      <c r="R5760" s="296" t="s">
        <v>7437</v>
      </c>
    </row>
    <row r="5761" spans="1:18" ht="15" customHeight="1">
      <c r="A5761" s="294" t="s">
        <v>59</v>
      </c>
      <c r="B5761" s="295" t="s">
        <v>3</v>
      </c>
      <c r="C5761" s="296" t="s">
        <v>105</v>
      </c>
      <c r="D5761" s="296" t="s">
        <v>6171</v>
      </c>
      <c r="E5761" s="296" t="s">
        <v>6172</v>
      </c>
      <c r="F5761" s="297" t="s">
        <v>7529</v>
      </c>
      <c r="G5761" s="296" t="s">
        <v>7448</v>
      </c>
      <c r="H5761" s="296" t="s">
        <v>7449</v>
      </c>
      <c r="I5761" s="298">
        <v>45962</v>
      </c>
      <c r="J5761" s="296" t="s">
        <v>8470</v>
      </c>
      <c r="K5761" s="296" t="s">
        <v>7465</v>
      </c>
      <c r="L5761" s="296" t="s">
        <v>7703</v>
      </c>
      <c r="M5761" s="296" t="s">
        <v>7703</v>
      </c>
      <c r="N5761" s="296" t="s">
        <v>7703</v>
      </c>
      <c r="O5761" s="296" t="s">
        <v>7703</v>
      </c>
      <c r="P5761" s="296" t="s">
        <v>7703</v>
      </c>
      <c r="Q5761" s="296" t="s">
        <v>7703</v>
      </c>
      <c r="R5761" s="296" t="s">
        <v>7437</v>
      </c>
    </row>
    <row r="5762" spans="1:18" ht="15" customHeight="1">
      <c r="A5762" s="294" t="s">
        <v>59</v>
      </c>
      <c r="B5762" s="295" t="s">
        <v>3</v>
      </c>
      <c r="C5762" s="296" t="s">
        <v>105</v>
      </c>
      <c r="D5762" s="297" t="s">
        <v>8490</v>
      </c>
      <c r="E5762" s="296" t="s">
        <v>8491</v>
      </c>
      <c r="F5762" s="297" t="s">
        <v>7492</v>
      </c>
      <c r="G5762" s="296" t="s">
        <v>7492</v>
      </c>
      <c r="H5762" s="296" t="s">
        <v>7492</v>
      </c>
      <c r="I5762" s="298">
        <v>45978</v>
      </c>
      <c r="J5762" s="296" t="s">
        <v>8485</v>
      </c>
      <c r="K5762" s="296" t="s">
        <v>7783</v>
      </c>
      <c r="L5762" s="296" t="s">
        <v>7703</v>
      </c>
      <c r="M5762" s="296" t="s">
        <v>7703</v>
      </c>
      <c r="N5762" s="296" t="s">
        <v>7703</v>
      </c>
      <c r="O5762" s="296" t="s">
        <v>7703</v>
      </c>
      <c r="P5762" s="296" t="s">
        <v>7703</v>
      </c>
      <c r="Q5762" s="296" t="s">
        <v>7703</v>
      </c>
      <c r="R5762" s="296" t="s">
        <v>7437</v>
      </c>
    </row>
    <row r="5763" spans="1:18" ht="15" customHeight="1">
      <c r="A5763" s="294" t="s">
        <v>59</v>
      </c>
      <c r="B5763" s="295" t="s">
        <v>3</v>
      </c>
      <c r="C5763" s="296" t="s">
        <v>143</v>
      </c>
      <c r="D5763" s="297" t="s">
        <v>8494</v>
      </c>
      <c r="E5763" s="296" t="s">
        <v>8495</v>
      </c>
      <c r="F5763" s="299" t="s">
        <v>8247</v>
      </c>
      <c r="G5763" s="296" t="s">
        <v>7800</v>
      </c>
      <c r="H5763" s="296" t="s">
        <v>7800</v>
      </c>
      <c r="I5763" s="298">
        <v>45976</v>
      </c>
      <c r="J5763" s="296" t="s">
        <v>8485</v>
      </c>
      <c r="K5763" s="296" t="s">
        <v>7511</v>
      </c>
      <c r="L5763" s="296" t="s">
        <v>7703</v>
      </c>
      <c r="M5763" s="296" t="s">
        <v>7703</v>
      </c>
      <c r="N5763" s="296" t="s">
        <v>7703</v>
      </c>
      <c r="O5763" s="296" t="s">
        <v>7703</v>
      </c>
      <c r="P5763" s="296" t="s">
        <v>7703</v>
      </c>
      <c r="Q5763" s="296" t="s">
        <v>7703</v>
      </c>
      <c r="R5763" s="296" t="s">
        <v>7437</v>
      </c>
    </row>
    <row r="5764" spans="1:18" ht="15" customHeight="1">
      <c r="A5764" s="294" t="s">
        <v>59</v>
      </c>
      <c r="B5764" s="295" t="s">
        <v>3</v>
      </c>
      <c r="C5764" s="296" t="s">
        <v>143</v>
      </c>
      <c r="D5764" s="297" t="s">
        <v>6915</v>
      </c>
      <c r="E5764" s="296" t="s">
        <v>6916</v>
      </c>
      <c r="F5764" s="297" t="s">
        <v>1706</v>
      </c>
      <c r="G5764" s="296" t="s">
        <v>7625</v>
      </c>
      <c r="H5764" s="296" t="s">
        <v>7449</v>
      </c>
      <c r="I5764" s="298">
        <v>45962</v>
      </c>
      <c r="J5764" s="296" t="s">
        <v>8470</v>
      </c>
      <c r="K5764" s="296" t="s">
        <v>7602</v>
      </c>
      <c r="L5764" s="296" t="s">
        <v>7703</v>
      </c>
      <c r="M5764" s="296" t="s">
        <v>7703</v>
      </c>
      <c r="N5764" s="296" t="s">
        <v>7703</v>
      </c>
      <c r="O5764" s="296" t="s">
        <v>7703</v>
      </c>
      <c r="P5764" s="296" t="s">
        <v>7703</v>
      </c>
      <c r="Q5764" s="296" t="s">
        <v>7703</v>
      </c>
      <c r="R5764" s="296" t="s">
        <v>7437</v>
      </c>
    </row>
    <row r="5765" spans="1:18" ht="15" customHeight="1">
      <c r="A5765" s="294" t="s">
        <v>59</v>
      </c>
      <c r="B5765" s="295" t="s">
        <v>3</v>
      </c>
      <c r="C5765" s="296" t="s">
        <v>105</v>
      </c>
      <c r="D5765" s="297" t="s">
        <v>8457</v>
      </c>
      <c r="E5765" s="296" t="s">
        <v>8458</v>
      </c>
      <c r="F5765" s="297" t="s">
        <v>617</v>
      </c>
      <c r="G5765" s="296" t="s">
        <v>7625</v>
      </c>
      <c r="H5765" s="296" t="s">
        <v>7449</v>
      </c>
      <c r="I5765" s="298">
        <v>45987</v>
      </c>
      <c r="J5765" s="296" t="s">
        <v>8486</v>
      </c>
      <c r="K5765" s="296" t="s">
        <v>7548</v>
      </c>
      <c r="L5765" s="296" t="s">
        <v>7703</v>
      </c>
      <c r="M5765" s="296" t="s">
        <v>7703</v>
      </c>
      <c r="N5765" s="296" t="s">
        <v>7703</v>
      </c>
      <c r="O5765" s="296" t="s">
        <v>7703</v>
      </c>
      <c r="P5765" s="296" t="s">
        <v>7703</v>
      </c>
      <c r="Q5765" s="296" t="s">
        <v>7703</v>
      </c>
      <c r="R5765" s="296" t="s">
        <v>7437</v>
      </c>
    </row>
    <row r="5766" spans="1:18" ht="15" customHeight="1">
      <c r="A5766" s="294" t="s">
        <v>59</v>
      </c>
      <c r="B5766" s="295" t="s">
        <v>3</v>
      </c>
      <c r="C5766" s="296" t="s">
        <v>105</v>
      </c>
      <c r="D5766" s="297" t="s">
        <v>8496</v>
      </c>
      <c r="E5766" s="296" t="s">
        <v>8497</v>
      </c>
      <c r="F5766" s="297" t="s">
        <v>7544</v>
      </c>
      <c r="G5766" s="296" t="s">
        <v>7534</v>
      </c>
      <c r="H5766" s="296" t="s">
        <v>7434</v>
      </c>
      <c r="I5766" s="298">
        <v>45987</v>
      </c>
      <c r="J5766" s="296" t="s">
        <v>8486</v>
      </c>
      <c r="K5766" s="296" t="s">
        <v>8137</v>
      </c>
      <c r="L5766" s="296" t="s">
        <v>7703</v>
      </c>
      <c r="M5766" s="296" t="s">
        <v>7703</v>
      </c>
      <c r="N5766" s="296" t="s">
        <v>7703</v>
      </c>
      <c r="O5766" s="296" t="s">
        <v>7703</v>
      </c>
      <c r="P5766" s="296" t="s">
        <v>7703</v>
      </c>
      <c r="Q5766" s="296" t="s">
        <v>7703</v>
      </c>
      <c r="R5766" s="296" t="s">
        <v>7446</v>
      </c>
    </row>
    <row r="5767" spans="1:18" ht="15" customHeight="1">
      <c r="A5767" s="294" t="s">
        <v>59</v>
      </c>
      <c r="B5767" s="295" t="s">
        <v>3</v>
      </c>
      <c r="C5767" s="296" t="s">
        <v>143</v>
      </c>
      <c r="D5767" s="281" t="s">
        <v>1273</v>
      </c>
      <c r="E5767" s="282" t="s">
        <v>1274</v>
      </c>
      <c r="F5767" s="283" t="s">
        <v>187</v>
      </c>
      <c r="G5767" s="139" t="s">
        <v>7463</v>
      </c>
      <c r="H5767" s="139" t="s">
        <v>7434</v>
      </c>
      <c r="I5767" s="284">
        <v>45901</v>
      </c>
      <c r="J5767" s="139" t="s">
        <v>8414</v>
      </c>
      <c r="K5767" s="139" t="s">
        <v>7441</v>
      </c>
      <c r="L5767" s="284" t="s">
        <v>7703</v>
      </c>
      <c r="M5767" s="139" t="s">
        <v>7703</v>
      </c>
      <c r="N5767" s="139" t="s">
        <v>7703</v>
      </c>
      <c r="O5767" s="139" t="s">
        <v>7703</v>
      </c>
      <c r="P5767" s="139" t="s">
        <v>7703</v>
      </c>
      <c r="Q5767" s="139" t="s">
        <v>7703</v>
      </c>
      <c r="R5767" s="139" t="s">
        <v>7437</v>
      </c>
    </row>
    <row r="5768" spans="1:18" ht="15" customHeight="1">
      <c r="A5768" s="383" t="s">
        <v>59</v>
      </c>
      <c r="B5768" s="384" t="s">
        <v>60</v>
      </c>
      <c r="C5768" s="385" t="s">
        <v>105</v>
      </c>
      <c r="D5768" s="386" t="s">
        <v>8177</v>
      </c>
      <c r="E5768" s="385" t="s">
        <v>8178</v>
      </c>
      <c r="F5768" s="386" t="s">
        <v>7529</v>
      </c>
      <c r="G5768" s="385" t="s">
        <v>7448</v>
      </c>
      <c r="H5768" s="385" t="s">
        <v>7449</v>
      </c>
      <c r="I5768" s="387">
        <v>45992</v>
      </c>
      <c r="J5768" s="385" t="s">
        <v>8500</v>
      </c>
      <c r="K5768" s="385"/>
      <c r="L5768" s="385"/>
      <c r="M5768" s="385"/>
      <c r="N5768" s="385"/>
      <c r="O5768" s="385"/>
      <c r="P5768" s="385"/>
      <c r="Q5768" s="385"/>
      <c r="R5768" s="385" t="s">
        <v>7437</v>
      </c>
    </row>
    <row r="5769" spans="1:18" ht="15" customHeight="1">
      <c r="A5769" s="383" t="s">
        <v>59</v>
      </c>
      <c r="B5769" s="384" t="s">
        <v>60</v>
      </c>
      <c r="C5769" s="385" t="s">
        <v>105</v>
      </c>
      <c r="D5769" s="386" t="s">
        <v>8285</v>
      </c>
      <c r="E5769" s="385" t="s">
        <v>8286</v>
      </c>
      <c r="F5769" s="386" t="s">
        <v>7529</v>
      </c>
      <c r="G5769" s="385" t="s">
        <v>7448</v>
      </c>
      <c r="H5769" s="385" t="s">
        <v>7449</v>
      </c>
      <c r="I5769" s="387">
        <v>46004</v>
      </c>
      <c r="J5769" s="385" t="s">
        <v>8501</v>
      </c>
      <c r="K5769" s="385" t="s">
        <v>7703</v>
      </c>
      <c r="L5769" s="385" t="s">
        <v>7703</v>
      </c>
      <c r="M5769" s="385" t="s">
        <v>7703</v>
      </c>
      <c r="N5769" s="385" t="s">
        <v>7703</v>
      </c>
      <c r="O5769" s="385" t="s">
        <v>7703</v>
      </c>
      <c r="P5769" s="385" t="s">
        <v>7703</v>
      </c>
      <c r="Q5769" s="385" t="s">
        <v>7703</v>
      </c>
      <c r="R5769" s="385" t="s">
        <v>7703</v>
      </c>
    </row>
    <row r="5770" spans="1:18" ht="15" customHeight="1">
      <c r="A5770" s="383" t="s">
        <v>59</v>
      </c>
      <c r="B5770" s="384" t="s">
        <v>60</v>
      </c>
      <c r="C5770" s="385" t="s">
        <v>105</v>
      </c>
      <c r="D5770" s="386" t="s">
        <v>2911</v>
      </c>
      <c r="E5770" s="385" t="s">
        <v>2912</v>
      </c>
      <c r="F5770" s="386" t="s">
        <v>7520</v>
      </c>
      <c r="G5770" s="385" t="s">
        <v>7521</v>
      </c>
      <c r="H5770" s="385" t="s">
        <v>7449</v>
      </c>
      <c r="I5770" s="387">
        <v>45992</v>
      </c>
      <c r="J5770" s="385" t="s">
        <v>8500</v>
      </c>
      <c r="K5770" s="385" t="s">
        <v>7593</v>
      </c>
      <c r="L5770" s="385"/>
      <c r="M5770" s="385"/>
      <c r="N5770" s="385"/>
      <c r="O5770" s="385"/>
      <c r="P5770" s="385"/>
      <c r="Q5770" s="385"/>
      <c r="R5770" s="385" t="s">
        <v>7437</v>
      </c>
    </row>
    <row r="5771" spans="1:18" ht="15" customHeight="1">
      <c r="A5771" s="383" t="s">
        <v>59</v>
      </c>
      <c r="B5771" s="384" t="s">
        <v>60</v>
      </c>
      <c r="C5771" s="385" t="s">
        <v>105</v>
      </c>
      <c r="D5771" s="386" t="s">
        <v>6505</v>
      </c>
      <c r="E5771" s="385" t="s">
        <v>6506</v>
      </c>
      <c r="F5771" s="386" t="s">
        <v>8502</v>
      </c>
      <c r="G5771" s="385" t="s">
        <v>8431</v>
      </c>
      <c r="H5771" s="385" t="s">
        <v>7525</v>
      </c>
      <c r="I5771" s="387">
        <v>46013</v>
      </c>
      <c r="J5771" s="280" t="s">
        <v>8503</v>
      </c>
      <c r="K5771" s="385" t="s">
        <v>7814</v>
      </c>
      <c r="L5771" s="385"/>
      <c r="M5771" s="385"/>
      <c r="N5771" s="385"/>
      <c r="O5771" s="385"/>
      <c r="P5771" s="385"/>
      <c r="Q5771" s="385"/>
      <c r="R5771" s="385" t="s">
        <v>7446</v>
      </c>
    </row>
    <row r="5772" spans="1:18" ht="15" customHeight="1">
      <c r="A5772" s="383" t="s">
        <v>59</v>
      </c>
      <c r="B5772" s="384" t="s">
        <v>60</v>
      </c>
      <c r="C5772" s="385" t="s">
        <v>105</v>
      </c>
      <c r="D5772" s="386" t="s">
        <v>8504</v>
      </c>
      <c r="E5772" s="385" t="s">
        <v>8505</v>
      </c>
      <c r="F5772" s="386" t="s">
        <v>8502</v>
      </c>
      <c r="G5772" s="385" t="s">
        <v>8431</v>
      </c>
      <c r="H5772" s="385" t="s">
        <v>7525</v>
      </c>
      <c r="I5772" s="387">
        <v>46013</v>
      </c>
      <c r="J5772" s="280" t="s">
        <v>8503</v>
      </c>
      <c r="K5772" s="385" t="s">
        <v>8005</v>
      </c>
      <c r="L5772" s="385"/>
      <c r="M5772" s="385"/>
      <c r="N5772" s="385"/>
      <c r="O5772" s="385"/>
      <c r="P5772" s="385"/>
      <c r="Q5772" s="385"/>
      <c r="R5772" s="385" t="s">
        <v>7446</v>
      </c>
    </row>
    <row r="5773" spans="1:18" ht="15" customHeight="1">
      <c r="A5773" s="139" t="s">
        <v>59</v>
      </c>
      <c r="B5773" s="280" t="s">
        <v>60</v>
      </c>
      <c r="C5773" s="305" t="s">
        <v>105</v>
      </c>
      <c r="D5773" s="281" t="s">
        <v>8506</v>
      </c>
      <c r="E5773" s="305" t="s">
        <v>8507</v>
      </c>
      <c r="F5773" s="283" t="s">
        <v>8502</v>
      </c>
      <c r="G5773" s="139" t="s">
        <v>8431</v>
      </c>
      <c r="H5773" s="139" t="s">
        <v>7525</v>
      </c>
      <c r="I5773" s="387">
        <v>46013</v>
      </c>
      <c r="J5773" s="280" t="s">
        <v>8503</v>
      </c>
      <c r="K5773" s="313"/>
      <c r="L5773" s="284"/>
      <c r="M5773" s="280"/>
      <c r="N5773" s="280"/>
      <c r="O5773" s="347"/>
      <c r="P5773" s="347"/>
      <c r="Q5773" s="283"/>
      <c r="R5773" s="139" t="s">
        <v>7446</v>
      </c>
    </row>
    <row r="5774" spans="1:18" ht="15" customHeight="1">
      <c r="A5774" s="139" t="s">
        <v>59</v>
      </c>
      <c r="B5774" s="280" t="s">
        <v>60</v>
      </c>
      <c r="C5774" s="305" t="s">
        <v>143</v>
      </c>
      <c r="D5774" s="281" t="s">
        <v>6738</v>
      </c>
      <c r="E5774" s="305" t="s">
        <v>6739</v>
      </c>
      <c r="F5774" s="283" t="s">
        <v>1558</v>
      </c>
      <c r="G5774" s="139" t="s">
        <v>7453</v>
      </c>
      <c r="H5774" s="139" t="s">
        <v>7449</v>
      </c>
      <c r="I5774" s="363">
        <v>45997</v>
      </c>
      <c r="J5774" s="280" t="s">
        <v>8500</v>
      </c>
      <c r="K5774" s="313" t="s">
        <v>7511</v>
      </c>
      <c r="L5774" s="284"/>
      <c r="M5774" s="280"/>
      <c r="N5774" s="280"/>
      <c r="O5774" s="347"/>
      <c r="P5774" s="347"/>
      <c r="Q5774" s="283"/>
      <c r="R5774" s="139" t="s">
        <v>7446</v>
      </c>
    </row>
    <row r="5775" spans="1:18" ht="15" customHeight="1">
      <c r="A5775" s="139" t="s">
        <v>59</v>
      </c>
      <c r="B5775" s="280" t="s">
        <v>60</v>
      </c>
      <c r="C5775" s="305" t="s">
        <v>105</v>
      </c>
      <c r="D5775" s="281" t="s">
        <v>4492</v>
      </c>
      <c r="E5775" s="305" t="s">
        <v>4493</v>
      </c>
      <c r="F5775" s="283" t="s">
        <v>8391</v>
      </c>
      <c r="G5775" s="139" t="s">
        <v>8220</v>
      </c>
      <c r="H5775" s="139" t="s">
        <v>7577</v>
      </c>
      <c r="I5775" s="363">
        <v>45992</v>
      </c>
      <c r="J5775" s="280" t="s">
        <v>8500</v>
      </c>
      <c r="K5775" s="313" t="s">
        <v>7783</v>
      </c>
      <c r="L5775" s="284"/>
      <c r="M5775" s="280"/>
      <c r="N5775" s="280"/>
      <c r="O5775" s="347"/>
      <c r="P5775" s="347"/>
      <c r="Q5775" s="283"/>
      <c r="R5775" s="139" t="s">
        <v>7437</v>
      </c>
    </row>
    <row r="5776" spans="1:18" ht="15" customHeight="1">
      <c r="A5776" s="139" t="s">
        <v>59</v>
      </c>
      <c r="B5776" s="280" t="s">
        <v>60</v>
      </c>
      <c r="C5776" s="305" t="s">
        <v>105</v>
      </c>
      <c r="D5776" s="281" t="s">
        <v>4654</v>
      </c>
      <c r="E5776" s="305" t="s">
        <v>4655</v>
      </c>
      <c r="F5776" s="283" t="s">
        <v>7624</v>
      </c>
      <c r="G5776" s="139" t="s">
        <v>7625</v>
      </c>
      <c r="H5776" s="139" t="s">
        <v>7449</v>
      </c>
      <c r="I5776" s="363">
        <v>45992</v>
      </c>
      <c r="J5776" s="280" t="s">
        <v>8500</v>
      </c>
      <c r="K5776" s="313"/>
      <c r="L5776" s="284"/>
      <c r="M5776" s="280"/>
      <c r="N5776" s="280"/>
      <c r="O5776" s="347"/>
      <c r="P5776" s="347"/>
      <c r="Q5776" s="283"/>
      <c r="R5776" s="139" t="s">
        <v>7437</v>
      </c>
    </row>
    <row r="5777" spans="1:18" ht="15" customHeight="1">
      <c r="A5777" s="139" t="s">
        <v>59</v>
      </c>
      <c r="B5777" s="280" t="s">
        <v>60</v>
      </c>
      <c r="C5777" s="305" t="s">
        <v>105</v>
      </c>
      <c r="D5777" s="281" t="s">
        <v>8508</v>
      </c>
      <c r="E5777" s="305" t="s">
        <v>8509</v>
      </c>
      <c r="F5777" s="283" t="s">
        <v>163</v>
      </c>
      <c r="G5777" s="139" t="s">
        <v>7433</v>
      </c>
      <c r="H5777" s="139" t="s">
        <v>7434</v>
      </c>
      <c r="I5777" s="363">
        <v>46007</v>
      </c>
      <c r="J5777" s="280" t="s">
        <v>8501</v>
      </c>
      <c r="K5777" s="313"/>
      <c r="L5777" s="284"/>
      <c r="M5777" s="280"/>
      <c r="N5777" s="280"/>
      <c r="O5777" s="347"/>
      <c r="P5777" s="347"/>
      <c r="Q5777" s="283"/>
      <c r="R5777" s="139"/>
    </row>
    <row r="5778" spans="1:18" ht="15" customHeight="1">
      <c r="A5778" s="139" t="s">
        <v>59</v>
      </c>
      <c r="B5778" s="280" t="s">
        <v>60</v>
      </c>
      <c r="C5778" s="305" t="s">
        <v>105</v>
      </c>
      <c r="D5778" s="281" t="s">
        <v>727</v>
      </c>
      <c r="E5778" s="305" t="s">
        <v>728</v>
      </c>
      <c r="F5778" s="283" t="s">
        <v>163</v>
      </c>
      <c r="G5778" s="139" t="s">
        <v>7433</v>
      </c>
      <c r="H5778" s="139" t="s">
        <v>7434</v>
      </c>
      <c r="I5778" s="363">
        <v>46007</v>
      </c>
      <c r="J5778" s="280" t="s">
        <v>8501</v>
      </c>
      <c r="K5778" s="313" t="s">
        <v>7451</v>
      </c>
      <c r="L5778" s="284"/>
      <c r="M5778" s="280"/>
      <c r="N5778" s="280"/>
      <c r="O5778" s="347"/>
      <c r="P5778" s="347"/>
      <c r="Q5778" s="283"/>
      <c r="R5778" s="139" t="s">
        <v>7437</v>
      </c>
    </row>
    <row r="5779" spans="1:18" ht="15" customHeight="1">
      <c r="A5779" s="139" t="s">
        <v>59</v>
      </c>
      <c r="B5779" s="280" t="s">
        <v>60</v>
      </c>
      <c r="C5779" s="305" t="s">
        <v>105</v>
      </c>
      <c r="D5779" s="281" t="s">
        <v>1680</v>
      </c>
      <c r="E5779" s="305" t="s">
        <v>1681</v>
      </c>
      <c r="F5779" s="283" t="s">
        <v>163</v>
      </c>
      <c r="G5779" s="139" t="s">
        <v>7433</v>
      </c>
      <c r="H5779" s="139" t="s">
        <v>7434</v>
      </c>
      <c r="I5779" s="363">
        <v>46007</v>
      </c>
      <c r="J5779" s="280" t="s">
        <v>8501</v>
      </c>
      <c r="K5779" s="313" t="s">
        <v>7548</v>
      </c>
      <c r="L5779" s="284"/>
      <c r="M5779" s="280"/>
      <c r="N5779" s="280"/>
      <c r="O5779" s="347"/>
      <c r="P5779" s="347"/>
      <c r="Q5779" s="283"/>
      <c r="R5779" s="139" t="s">
        <v>7446</v>
      </c>
    </row>
    <row r="5780" spans="1:18" ht="15" customHeight="1">
      <c r="A5780" s="139" t="s">
        <v>59</v>
      </c>
      <c r="B5780" s="280" t="s">
        <v>60</v>
      </c>
      <c r="C5780" s="305" t="s">
        <v>105</v>
      </c>
      <c r="D5780" s="281" t="s">
        <v>8510</v>
      </c>
      <c r="E5780" s="305" t="s">
        <v>8511</v>
      </c>
      <c r="F5780" s="283" t="s">
        <v>163</v>
      </c>
      <c r="G5780" s="139" t="s">
        <v>7433</v>
      </c>
      <c r="H5780" s="139" t="s">
        <v>7434</v>
      </c>
      <c r="I5780" s="363">
        <v>46007</v>
      </c>
      <c r="J5780" s="280" t="s">
        <v>8501</v>
      </c>
      <c r="K5780" s="313"/>
      <c r="L5780" s="284"/>
      <c r="M5780" s="280"/>
      <c r="N5780" s="280"/>
      <c r="O5780" s="347"/>
      <c r="P5780" s="347"/>
      <c r="Q5780" s="283"/>
      <c r="R5780" s="139"/>
    </row>
    <row r="5781" spans="1:18" ht="15" customHeight="1">
      <c r="A5781" s="139" t="s">
        <v>59</v>
      </c>
      <c r="B5781" s="280" t="s">
        <v>60</v>
      </c>
      <c r="C5781" s="305" t="s">
        <v>105</v>
      </c>
      <c r="D5781" s="281" t="s">
        <v>8362</v>
      </c>
      <c r="E5781" s="305" t="s">
        <v>8363</v>
      </c>
      <c r="F5781" s="283" t="s">
        <v>7544</v>
      </c>
      <c r="G5781" s="139" t="s">
        <v>7534</v>
      </c>
      <c r="H5781" s="139" t="s">
        <v>7434</v>
      </c>
      <c r="I5781" s="363">
        <v>46015</v>
      </c>
      <c r="J5781" s="280" t="s">
        <v>8512</v>
      </c>
      <c r="K5781" s="313"/>
      <c r="L5781" s="284"/>
      <c r="M5781" s="280"/>
      <c r="N5781" s="280"/>
      <c r="O5781" s="347"/>
      <c r="P5781" s="347"/>
      <c r="Q5781" s="283"/>
      <c r="R5781" s="139"/>
    </row>
    <row r="5782" spans="1:18" ht="15" customHeight="1">
      <c r="A5782" s="139" t="s">
        <v>59</v>
      </c>
      <c r="B5782" s="280" t="s">
        <v>60</v>
      </c>
      <c r="C5782" s="305" t="s">
        <v>105</v>
      </c>
      <c r="D5782" s="281" t="s">
        <v>8209</v>
      </c>
      <c r="E5782" s="305" t="s">
        <v>8210</v>
      </c>
      <c r="F5782" s="283" t="s">
        <v>7544</v>
      </c>
      <c r="G5782" s="139" t="s">
        <v>7534</v>
      </c>
      <c r="H5782" s="139" t="s">
        <v>7434</v>
      </c>
      <c r="I5782" s="363">
        <v>46008</v>
      </c>
      <c r="J5782" s="280" t="s">
        <v>8503</v>
      </c>
      <c r="K5782" s="313"/>
      <c r="L5782" s="284"/>
      <c r="M5782" s="280"/>
      <c r="N5782" s="280"/>
      <c r="O5782" s="347"/>
      <c r="P5782" s="347"/>
      <c r="Q5782" s="283"/>
      <c r="R5782" s="139"/>
    </row>
    <row r="5783" spans="1:18" ht="15" customHeight="1">
      <c r="A5783" s="139" t="s">
        <v>59</v>
      </c>
      <c r="B5783" s="280" t="s">
        <v>60</v>
      </c>
      <c r="C5783" s="305" t="s">
        <v>105</v>
      </c>
      <c r="D5783" s="281" t="s">
        <v>3816</v>
      </c>
      <c r="E5783" s="305" t="s">
        <v>3817</v>
      </c>
      <c r="F5783" s="283" t="s">
        <v>7544</v>
      </c>
      <c r="G5783" s="139" t="s">
        <v>7534</v>
      </c>
      <c r="H5783" s="139" t="s">
        <v>7434</v>
      </c>
      <c r="I5783" s="363">
        <v>45992</v>
      </c>
      <c r="J5783" s="280" t="s">
        <v>8500</v>
      </c>
      <c r="K5783" s="313" t="s">
        <v>7451</v>
      </c>
      <c r="L5783" s="284"/>
      <c r="M5783" s="280"/>
      <c r="N5783" s="280"/>
      <c r="O5783" s="347"/>
      <c r="P5783" s="347"/>
      <c r="Q5783" s="283"/>
      <c r="R5783" s="139" t="s">
        <v>7437</v>
      </c>
    </row>
    <row r="5784" spans="1:18" ht="15" customHeight="1">
      <c r="A5784" s="139" t="s">
        <v>59</v>
      </c>
      <c r="B5784" s="280" t="s">
        <v>60</v>
      </c>
      <c r="C5784" s="305" t="s">
        <v>105</v>
      </c>
      <c r="D5784" s="281" t="s">
        <v>8513</v>
      </c>
      <c r="E5784" s="305" t="s">
        <v>8514</v>
      </c>
      <c r="F5784" s="283" t="s">
        <v>8157</v>
      </c>
      <c r="G5784" s="139" t="s">
        <v>7896</v>
      </c>
      <c r="H5784" s="139" t="s">
        <v>7525</v>
      </c>
      <c r="I5784" s="363">
        <v>46002</v>
      </c>
      <c r="J5784" s="280" t="s">
        <v>8500</v>
      </c>
      <c r="K5784" s="313"/>
      <c r="L5784" s="284"/>
      <c r="M5784" s="280"/>
      <c r="N5784" s="280"/>
      <c r="O5784" s="347"/>
      <c r="P5784" s="347"/>
      <c r="Q5784" s="283"/>
      <c r="R5784" s="139"/>
    </row>
    <row r="5785" spans="1:18" ht="15" customHeight="1">
      <c r="A5785" s="139" t="s">
        <v>59</v>
      </c>
      <c r="B5785" s="280" t="s">
        <v>60</v>
      </c>
      <c r="C5785" s="305" t="s">
        <v>105</v>
      </c>
      <c r="D5785" s="281" t="s">
        <v>8225</v>
      </c>
      <c r="E5785" s="305" t="s">
        <v>8226</v>
      </c>
      <c r="F5785" s="283" t="s">
        <v>7544</v>
      </c>
      <c r="G5785" s="139" t="s">
        <v>7534</v>
      </c>
      <c r="H5785" s="139" t="s">
        <v>7434</v>
      </c>
      <c r="I5785" s="363">
        <v>46007</v>
      </c>
      <c r="J5785" s="280" t="s">
        <v>8501</v>
      </c>
      <c r="K5785" s="313"/>
      <c r="L5785" s="284"/>
      <c r="M5785" s="280"/>
      <c r="N5785" s="280"/>
      <c r="O5785" s="347"/>
      <c r="P5785" s="347"/>
      <c r="Q5785" s="283"/>
      <c r="R5785" s="139"/>
    </row>
    <row r="5786" spans="1:18" ht="15" customHeight="1">
      <c r="A5786" s="139" t="s">
        <v>59</v>
      </c>
      <c r="B5786" s="280" t="s">
        <v>60</v>
      </c>
      <c r="C5786" s="305" t="s">
        <v>143</v>
      </c>
      <c r="D5786" s="281" t="s">
        <v>4564</v>
      </c>
      <c r="E5786" s="305" t="s">
        <v>4565</v>
      </c>
      <c r="F5786" s="283" t="s">
        <v>7544</v>
      </c>
      <c r="G5786" s="139" t="s">
        <v>7534</v>
      </c>
      <c r="H5786" s="139" t="s">
        <v>7434</v>
      </c>
      <c r="I5786" s="363">
        <v>46007</v>
      </c>
      <c r="J5786" s="280" t="s">
        <v>8501</v>
      </c>
      <c r="K5786" s="313" t="s">
        <v>7669</v>
      </c>
      <c r="L5786" s="284"/>
      <c r="M5786" s="280"/>
      <c r="N5786" s="280"/>
      <c r="O5786" s="347"/>
      <c r="P5786" s="347"/>
      <c r="Q5786" s="283"/>
      <c r="R5786" s="139" t="s">
        <v>7446</v>
      </c>
    </row>
    <row r="5787" spans="1:18" ht="15" customHeight="1">
      <c r="A5787" s="139" t="s">
        <v>59</v>
      </c>
      <c r="B5787" s="280" t="s">
        <v>60</v>
      </c>
      <c r="C5787" s="305" t="s">
        <v>105</v>
      </c>
      <c r="D5787" s="281" t="s">
        <v>8515</v>
      </c>
      <c r="E5787" s="305" t="s">
        <v>8516</v>
      </c>
      <c r="F5787" s="283" t="s">
        <v>8157</v>
      </c>
      <c r="G5787" s="139" t="s">
        <v>7896</v>
      </c>
      <c r="H5787" s="139" t="s">
        <v>7525</v>
      </c>
      <c r="I5787" s="363">
        <v>46002</v>
      </c>
      <c r="J5787" s="280" t="s">
        <v>8500</v>
      </c>
      <c r="K5787" s="313"/>
      <c r="L5787" s="284"/>
      <c r="M5787" s="280"/>
      <c r="N5787" s="280"/>
      <c r="O5787" s="347"/>
      <c r="P5787" s="347"/>
      <c r="Q5787" s="283"/>
      <c r="R5787" s="139"/>
    </row>
    <row r="5788" spans="1:18" ht="15" customHeight="1">
      <c r="A5788" s="139" t="s">
        <v>59</v>
      </c>
      <c r="B5788" s="280" t="s">
        <v>60</v>
      </c>
      <c r="C5788" s="305" t="s">
        <v>105</v>
      </c>
      <c r="D5788" s="281" t="s">
        <v>8389</v>
      </c>
      <c r="E5788" s="305" t="s">
        <v>8390</v>
      </c>
      <c r="F5788" s="283" t="s">
        <v>7544</v>
      </c>
      <c r="G5788" s="139" t="s">
        <v>7534</v>
      </c>
      <c r="H5788" s="139" t="s">
        <v>7434</v>
      </c>
      <c r="I5788" s="363">
        <v>46008</v>
      </c>
      <c r="J5788" s="280" t="s">
        <v>8503</v>
      </c>
      <c r="K5788" s="313"/>
      <c r="L5788" s="284"/>
      <c r="M5788" s="280"/>
      <c r="N5788" s="280"/>
      <c r="O5788" s="347"/>
      <c r="P5788" s="347"/>
      <c r="Q5788" s="283"/>
      <c r="R5788" s="139"/>
    </row>
    <row r="5789" spans="1:18" ht="15" customHeight="1">
      <c r="A5789" s="139" t="s">
        <v>59</v>
      </c>
      <c r="B5789" s="280" t="s">
        <v>60</v>
      </c>
      <c r="C5789" s="305" t="s">
        <v>105</v>
      </c>
      <c r="D5789" s="281" t="s">
        <v>8399</v>
      </c>
      <c r="E5789" s="305" t="s">
        <v>6301</v>
      </c>
      <c r="F5789" s="283" t="s">
        <v>8157</v>
      </c>
      <c r="G5789" s="139" t="s">
        <v>7896</v>
      </c>
      <c r="H5789" s="139" t="s">
        <v>7525</v>
      </c>
      <c r="I5789" s="363">
        <v>46002</v>
      </c>
      <c r="J5789" s="280" t="s">
        <v>8500</v>
      </c>
      <c r="K5789" s="313"/>
      <c r="L5789" s="284"/>
      <c r="M5789" s="280"/>
      <c r="N5789" s="280"/>
      <c r="O5789" s="347"/>
      <c r="P5789" s="347"/>
      <c r="Q5789" s="283"/>
      <c r="R5789" s="139"/>
    </row>
    <row r="5790" spans="1:18" ht="15" customHeight="1">
      <c r="A5790" s="139" t="s">
        <v>59</v>
      </c>
      <c r="B5790" s="280" t="s">
        <v>60</v>
      </c>
      <c r="C5790" s="305" t="s">
        <v>105</v>
      </c>
      <c r="D5790" s="281" t="s">
        <v>4040</v>
      </c>
      <c r="E5790" s="305" t="s">
        <v>4041</v>
      </c>
      <c r="F5790" s="283" t="s">
        <v>7544</v>
      </c>
      <c r="G5790" s="139" t="s">
        <v>7534</v>
      </c>
      <c r="H5790" s="139" t="s">
        <v>7434</v>
      </c>
      <c r="I5790" s="363">
        <v>46015</v>
      </c>
      <c r="J5790" s="280" t="s">
        <v>8512</v>
      </c>
      <c r="K5790" s="313" t="s">
        <v>7548</v>
      </c>
      <c r="L5790" s="284"/>
      <c r="M5790" s="280"/>
      <c r="N5790" s="280"/>
      <c r="O5790" s="347"/>
      <c r="P5790" s="347"/>
      <c r="Q5790" s="283"/>
      <c r="R5790" s="139" t="s">
        <v>7437</v>
      </c>
    </row>
    <row r="5791" spans="1:18" ht="15" customHeight="1">
      <c r="A5791" s="139" t="s">
        <v>59</v>
      </c>
      <c r="B5791" s="280" t="s">
        <v>60</v>
      </c>
      <c r="C5791" s="305" t="s">
        <v>105</v>
      </c>
      <c r="D5791" s="281" t="s">
        <v>7229</v>
      </c>
      <c r="E5791" s="305" t="s">
        <v>7230</v>
      </c>
      <c r="F5791" s="283" t="s">
        <v>7544</v>
      </c>
      <c r="G5791" s="139" t="s">
        <v>7534</v>
      </c>
      <c r="H5791" s="139" t="s">
        <v>7434</v>
      </c>
      <c r="I5791" s="363">
        <v>46008</v>
      </c>
      <c r="J5791" s="280" t="s">
        <v>8503</v>
      </c>
      <c r="K5791" s="313" t="s">
        <v>7445</v>
      </c>
      <c r="L5791" s="284"/>
      <c r="M5791" s="280"/>
      <c r="N5791" s="280"/>
      <c r="O5791" s="347"/>
      <c r="P5791" s="347"/>
      <c r="Q5791" s="283"/>
      <c r="R5791" s="139" t="s">
        <v>7446</v>
      </c>
    </row>
    <row r="5792" spans="1:18" ht="15" customHeight="1">
      <c r="A5792" s="139" t="s">
        <v>59</v>
      </c>
      <c r="B5792" s="280" t="s">
        <v>60</v>
      </c>
      <c r="C5792" s="305" t="s">
        <v>105</v>
      </c>
      <c r="D5792" s="281" t="s">
        <v>8360</v>
      </c>
      <c r="E5792" s="305" t="s">
        <v>7360</v>
      </c>
      <c r="F5792" s="283" t="s">
        <v>8157</v>
      </c>
      <c r="G5792" s="139" t="s">
        <v>7896</v>
      </c>
      <c r="H5792" s="139" t="s">
        <v>7525</v>
      </c>
      <c r="I5792" s="363">
        <v>46002</v>
      </c>
      <c r="J5792" s="280" t="s">
        <v>8500</v>
      </c>
      <c r="K5792" s="313" t="s">
        <v>7527</v>
      </c>
      <c r="L5792" s="284"/>
      <c r="M5792" s="280"/>
      <c r="N5792" s="280"/>
      <c r="O5792" s="347"/>
      <c r="P5792" s="347"/>
      <c r="Q5792" s="283"/>
      <c r="R5792" s="139" t="s">
        <v>7528</v>
      </c>
    </row>
    <row r="5793" spans="1:19" ht="15" customHeight="1">
      <c r="A5793" s="139" t="s">
        <v>59</v>
      </c>
      <c r="B5793" s="280" t="s">
        <v>60</v>
      </c>
      <c r="C5793" s="305" t="s">
        <v>105</v>
      </c>
      <c r="D5793" s="281" t="s">
        <v>6828</v>
      </c>
      <c r="E5793" s="305" t="s">
        <v>6829</v>
      </c>
      <c r="F5793" s="283" t="s">
        <v>7520</v>
      </c>
      <c r="G5793" s="139" t="s">
        <v>7521</v>
      </c>
      <c r="H5793" s="139" t="s">
        <v>7449</v>
      </c>
      <c r="I5793" s="363">
        <v>46007</v>
      </c>
      <c r="J5793" s="280" t="s">
        <v>8501</v>
      </c>
      <c r="K5793" s="313" t="s">
        <v>7527</v>
      </c>
      <c r="L5793" s="284"/>
      <c r="M5793" s="280"/>
      <c r="N5793" s="280"/>
      <c r="O5793" s="347"/>
      <c r="P5793" s="347"/>
      <c r="Q5793" s="283"/>
      <c r="R5793" s="139" t="s">
        <v>7528</v>
      </c>
    </row>
    <row r="5794" spans="1:19" ht="15" customHeight="1">
      <c r="A5794" s="139" t="s">
        <v>59</v>
      </c>
      <c r="B5794" s="280" t="s">
        <v>60</v>
      </c>
      <c r="C5794" s="305" t="s">
        <v>105</v>
      </c>
      <c r="D5794" s="281" t="s">
        <v>8382</v>
      </c>
      <c r="E5794" s="305" t="s">
        <v>8383</v>
      </c>
      <c r="F5794" s="283" t="s">
        <v>8444</v>
      </c>
      <c r="G5794" s="139" t="s">
        <v>8181</v>
      </c>
      <c r="H5794" s="139" t="s">
        <v>7525</v>
      </c>
      <c r="I5794" s="363">
        <v>46009</v>
      </c>
      <c r="J5794" s="280" t="s">
        <v>8501</v>
      </c>
      <c r="K5794" s="313" t="s">
        <v>7887</v>
      </c>
      <c r="L5794" s="284"/>
      <c r="M5794" s="280"/>
      <c r="N5794" s="280"/>
      <c r="O5794" s="347"/>
      <c r="P5794" s="347"/>
      <c r="Q5794" s="283"/>
      <c r="R5794" s="139" t="s">
        <v>7437</v>
      </c>
    </row>
    <row r="5795" spans="1:19" ht="15" customHeight="1">
      <c r="A5795" s="376" t="s">
        <v>59</v>
      </c>
      <c r="B5795" s="377" t="s">
        <v>60</v>
      </c>
      <c r="C5795" s="305" t="s">
        <v>105</v>
      </c>
      <c r="D5795" s="281" t="s">
        <v>3799</v>
      </c>
      <c r="E5795" s="305" t="s">
        <v>8517</v>
      </c>
      <c r="F5795" s="378" t="s">
        <v>1558</v>
      </c>
      <c r="G5795" s="376" t="s">
        <v>7453</v>
      </c>
      <c r="H5795" s="376" t="s">
        <v>7449</v>
      </c>
      <c r="I5795" s="379">
        <v>46013</v>
      </c>
      <c r="J5795" s="377" t="s">
        <v>8503</v>
      </c>
      <c r="K5795" s="380" t="s">
        <v>7821</v>
      </c>
      <c r="L5795" s="375"/>
      <c r="M5795" s="377"/>
      <c r="N5795" s="377"/>
      <c r="O5795" s="381"/>
      <c r="P5795" s="381"/>
      <c r="Q5795" s="378"/>
      <c r="R5795" s="376" t="s">
        <v>7446</v>
      </c>
    </row>
    <row r="5796" spans="1:19" ht="15" customHeight="1">
      <c r="A5796" s="376" t="s">
        <v>59</v>
      </c>
      <c r="B5796" s="377" t="s">
        <v>60</v>
      </c>
      <c r="C5796" s="305" t="s">
        <v>105</v>
      </c>
      <c r="D5796" s="281" t="s">
        <v>5122</v>
      </c>
      <c r="E5796" s="305" t="s">
        <v>5123</v>
      </c>
      <c r="F5796" s="378" t="s">
        <v>7492</v>
      </c>
      <c r="G5796" s="376" t="s">
        <v>7492</v>
      </c>
      <c r="H5796" s="376" t="s">
        <v>7492</v>
      </c>
      <c r="I5796" s="379">
        <v>45992</v>
      </c>
      <c r="J5796" s="377" t="s">
        <v>8500</v>
      </c>
      <c r="K5796" s="380" t="s">
        <v>7593</v>
      </c>
      <c r="L5796" s="375"/>
      <c r="M5796" s="377"/>
      <c r="N5796" s="377"/>
      <c r="O5796" s="381"/>
      <c r="P5796" s="381"/>
      <c r="Q5796" s="378"/>
      <c r="R5796" s="376"/>
    </row>
    <row r="5797" spans="1:19" ht="15" customHeight="1">
      <c r="A5797" s="376" t="s">
        <v>59</v>
      </c>
      <c r="B5797" s="377" t="s">
        <v>60</v>
      </c>
      <c r="C5797" s="305" t="s">
        <v>105</v>
      </c>
      <c r="D5797" s="281" t="s">
        <v>8518</v>
      </c>
      <c r="E5797" s="305" t="s">
        <v>8519</v>
      </c>
      <c r="F5797" s="378" t="s">
        <v>8520</v>
      </c>
      <c r="G5797" s="376" t="s">
        <v>7502</v>
      </c>
      <c r="H5797" s="376" t="s">
        <v>7577</v>
      </c>
      <c r="I5797" s="379">
        <v>45992</v>
      </c>
      <c r="J5797" s="377" t="s">
        <v>8500</v>
      </c>
      <c r="K5797" s="380" t="s">
        <v>7527</v>
      </c>
      <c r="L5797" s="375"/>
      <c r="M5797" s="377"/>
      <c r="N5797" s="377"/>
      <c r="O5797" s="381"/>
      <c r="P5797" s="381"/>
      <c r="Q5797" s="378"/>
      <c r="R5797" s="376"/>
    </row>
    <row r="5798" spans="1:19" ht="15" customHeight="1">
      <c r="A5798" s="376" t="s">
        <v>59</v>
      </c>
      <c r="B5798" s="377" t="s">
        <v>60</v>
      </c>
      <c r="C5798" s="305" t="s">
        <v>105</v>
      </c>
      <c r="D5798" s="281" t="s">
        <v>2001</v>
      </c>
      <c r="E5798" s="305" t="s">
        <v>2002</v>
      </c>
      <c r="F5798" s="378" t="s">
        <v>7529</v>
      </c>
      <c r="G5798" s="376" t="s">
        <v>7448</v>
      </c>
      <c r="H5798" s="376" t="s">
        <v>7449</v>
      </c>
      <c r="I5798" s="379">
        <v>46004</v>
      </c>
      <c r="J5798" s="377" t="s">
        <v>8501</v>
      </c>
      <c r="K5798" s="380" t="s">
        <v>7669</v>
      </c>
      <c r="L5798" s="375"/>
      <c r="M5798" s="377"/>
      <c r="N5798" s="377"/>
      <c r="O5798" s="381"/>
      <c r="P5798" s="381"/>
      <c r="Q5798" s="378"/>
      <c r="R5798" s="376" t="s">
        <v>7446</v>
      </c>
    </row>
    <row r="5799" spans="1:19" ht="15" customHeight="1">
      <c r="A5799" s="376" t="s">
        <v>59</v>
      </c>
      <c r="B5799" s="377" t="s">
        <v>60</v>
      </c>
      <c r="C5799" s="305" t="s">
        <v>105</v>
      </c>
      <c r="D5799" s="281" t="s">
        <v>5418</v>
      </c>
      <c r="E5799" s="305" t="s">
        <v>5419</v>
      </c>
      <c r="F5799" s="378" t="s">
        <v>7529</v>
      </c>
      <c r="G5799" s="376" t="s">
        <v>7448</v>
      </c>
      <c r="H5799" s="376" t="s">
        <v>7449</v>
      </c>
      <c r="I5799" s="379">
        <v>46004</v>
      </c>
      <c r="J5799" s="377" t="s">
        <v>8501</v>
      </c>
      <c r="K5799" s="380" t="s">
        <v>7748</v>
      </c>
      <c r="L5799" s="375"/>
      <c r="M5799" s="377"/>
      <c r="N5799" s="377"/>
      <c r="O5799" s="381"/>
      <c r="P5799" s="381"/>
      <c r="Q5799" s="378"/>
      <c r="R5799" s="376" t="s">
        <v>7446</v>
      </c>
    </row>
    <row r="5800" spans="1:19" ht="15" customHeight="1">
      <c r="A5800" s="376" t="s">
        <v>59</v>
      </c>
      <c r="B5800" s="377" t="s">
        <v>60</v>
      </c>
      <c r="C5800" s="305" t="s">
        <v>105</v>
      </c>
      <c r="D5800" s="281" t="s">
        <v>3463</v>
      </c>
      <c r="E5800" s="305" t="s">
        <v>3464</v>
      </c>
      <c r="F5800" s="378" t="s">
        <v>7492</v>
      </c>
      <c r="G5800" s="376" t="s">
        <v>7492</v>
      </c>
      <c r="H5800" s="376" t="s">
        <v>7492</v>
      </c>
      <c r="I5800" s="379">
        <v>46001</v>
      </c>
      <c r="J5800" s="377" t="s">
        <v>8501</v>
      </c>
      <c r="K5800" s="380" t="s">
        <v>7507</v>
      </c>
      <c r="L5800" s="375"/>
      <c r="M5800" s="377"/>
      <c r="N5800" s="377"/>
      <c r="O5800" s="381"/>
      <c r="P5800" s="381"/>
      <c r="Q5800" s="378"/>
      <c r="R5800" s="376" t="s">
        <v>7437</v>
      </c>
    </row>
    <row r="5801" spans="1:19" ht="15" customHeight="1">
      <c r="A5801" s="376" t="s">
        <v>59</v>
      </c>
      <c r="B5801" s="377" t="s">
        <v>60</v>
      </c>
      <c r="C5801" s="305" t="s">
        <v>105</v>
      </c>
      <c r="D5801" s="281" t="s">
        <v>8521</v>
      </c>
      <c r="E5801" s="305" t="s">
        <v>8522</v>
      </c>
      <c r="F5801" s="378" t="s">
        <v>8436</v>
      </c>
      <c r="G5801" s="376" t="s">
        <v>8216</v>
      </c>
      <c r="H5801" s="376" t="s">
        <v>7525</v>
      </c>
      <c r="I5801" s="379">
        <v>45992</v>
      </c>
      <c r="J5801" s="377" t="s">
        <v>8500</v>
      </c>
      <c r="K5801" s="380" t="s">
        <v>7884</v>
      </c>
      <c r="L5801" s="375"/>
      <c r="M5801" s="377"/>
      <c r="N5801" s="377"/>
      <c r="O5801" s="381"/>
      <c r="P5801" s="381"/>
      <c r="Q5801" s="378"/>
      <c r="R5801" s="376" t="s">
        <v>7437</v>
      </c>
    </row>
    <row r="5802" spans="1:19" ht="15" customHeight="1">
      <c r="A5802" s="376" t="s">
        <v>59</v>
      </c>
      <c r="B5802" s="377" t="s">
        <v>60</v>
      </c>
      <c r="C5802" s="305" t="s">
        <v>105</v>
      </c>
      <c r="D5802" s="281" t="s">
        <v>6008</v>
      </c>
      <c r="E5802" s="305" t="s">
        <v>6009</v>
      </c>
      <c r="F5802" s="378" t="s">
        <v>7520</v>
      </c>
      <c r="G5802" s="376" t="s">
        <v>7521</v>
      </c>
      <c r="H5802" s="376" t="s">
        <v>7449</v>
      </c>
      <c r="I5802" s="379">
        <v>46015</v>
      </c>
      <c r="J5802" s="377" t="s">
        <v>8512</v>
      </c>
      <c r="K5802" s="380" t="s">
        <v>7593</v>
      </c>
      <c r="L5802" s="375"/>
      <c r="M5802" s="377"/>
      <c r="N5802" s="377"/>
      <c r="O5802" s="381"/>
      <c r="P5802" s="381"/>
      <c r="Q5802" s="378"/>
      <c r="R5802" s="376" t="s">
        <v>7437</v>
      </c>
    </row>
    <row r="5803" spans="1:19" ht="15" customHeight="1">
      <c r="A5803" s="376" t="s">
        <v>59</v>
      </c>
      <c r="B5803" s="377" t="s">
        <v>60</v>
      </c>
      <c r="C5803" s="305" t="s">
        <v>105</v>
      </c>
      <c r="D5803" s="281" t="s">
        <v>1988</v>
      </c>
      <c r="E5803" s="305" t="s">
        <v>1989</v>
      </c>
      <c r="F5803" s="378" t="s">
        <v>1992</v>
      </c>
      <c r="G5803" s="376" t="s">
        <v>7433</v>
      </c>
      <c r="H5803" s="376" t="s">
        <v>7434</v>
      </c>
      <c r="I5803" s="379">
        <v>45992</v>
      </c>
      <c r="J5803" s="377" t="s">
        <v>8500</v>
      </c>
      <c r="K5803" s="380" t="s">
        <v>7451</v>
      </c>
      <c r="L5803" s="375"/>
      <c r="M5803" s="377"/>
      <c r="N5803" s="377"/>
      <c r="O5803" s="381"/>
      <c r="P5803" s="381"/>
      <c r="Q5803" s="378"/>
      <c r="R5803" s="376"/>
    </row>
    <row r="5804" spans="1:19" s="403" customFormat="1" ht="15" customHeight="1">
      <c r="A5804" s="376" t="s">
        <v>59</v>
      </c>
      <c r="B5804" s="377" t="s">
        <v>60</v>
      </c>
      <c r="C5804" s="305" t="s">
        <v>105</v>
      </c>
      <c r="D5804" s="281" t="s">
        <v>3655</v>
      </c>
      <c r="E5804" s="305" t="s">
        <v>3656</v>
      </c>
      <c r="F5804" s="378" t="s">
        <v>7492</v>
      </c>
      <c r="G5804" s="376" t="s">
        <v>7492</v>
      </c>
      <c r="H5804" s="376" t="s">
        <v>7492</v>
      </c>
      <c r="I5804" s="379">
        <v>45992</v>
      </c>
      <c r="J5804" s="377" t="s">
        <v>8500</v>
      </c>
      <c r="K5804" s="380" t="s">
        <v>7593</v>
      </c>
      <c r="L5804" s="375" t="s">
        <v>7703</v>
      </c>
      <c r="M5804" s="377" t="s">
        <v>7703</v>
      </c>
      <c r="N5804" s="377" t="s">
        <v>7703</v>
      </c>
      <c r="O5804" s="381" t="s">
        <v>7703</v>
      </c>
      <c r="P5804" s="381" t="s">
        <v>7703</v>
      </c>
      <c r="Q5804" s="378" t="s">
        <v>7703</v>
      </c>
      <c r="R5804" s="376" t="s">
        <v>7437</v>
      </c>
      <c r="S5804" s="155"/>
    </row>
    <row r="5805" spans="1:19" s="403" customFormat="1" ht="15" customHeight="1">
      <c r="A5805" s="376" t="s">
        <v>59</v>
      </c>
      <c r="B5805" s="377" t="s">
        <v>60</v>
      </c>
      <c r="C5805" s="305" t="s">
        <v>143</v>
      </c>
      <c r="D5805" s="281" t="s">
        <v>556</v>
      </c>
      <c r="E5805" s="305" t="s">
        <v>557</v>
      </c>
      <c r="F5805" s="378" t="s">
        <v>187</v>
      </c>
      <c r="G5805" s="376" t="s">
        <v>7463</v>
      </c>
      <c r="H5805" s="376" t="s">
        <v>7434</v>
      </c>
      <c r="I5805" s="379">
        <v>45992</v>
      </c>
      <c r="J5805" s="377" t="s">
        <v>8500</v>
      </c>
      <c r="K5805" s="380" t="s">
        <v>2088</v>
      </c>
      <c r="L5805" s="375"/>
      <c r="M5805" s="377"/>
      <c r="N5805" s="377"/>
      <c r="O5805" s="381"/>
      <c r="P5805" s="381"/>
      <c r="Q5805" s="378"/>
      <c r="R5805" s="376" t="s">
        <v>7437</v>
      </c>
      <c r="S5805" s="155"/>
    </row>
    <row r="5806" spans="1:19" s="403" customFormat="1" ht="15" customHeight="1">
      <c r="A5806" s="376" t="s">
        <v>59</v>
      </c>
      <c r="B5806" s="377" t="s">
        <v>60</v>
      </c>
      <c r="C5806" s="305" t="s">
        <v>143</v>
      </c>
      <c r="D5806" s="281" t="s">
        <v>4129</v>
      </c>
      <c r="E5806" s="305" t="s">
        <v>4130</v>
      </c>
      <c r="F5806" s="378" t="s">
        <v>7576</v>
      </c>
      <c r="G5806" s="376" t="s">
        <v>7577</v>
      </c>
      <c r="H5806" s="376" t="s">
        <v>7434</v>
      </c>
      <c r="I5806" s="379">
        <v>45994</v>
      </c>
      <c r="J5806" s="377" t="s">
        <v>8500</v>
      </c>
      <c r="K5806" s="380" t="s">
        <v>7451</v>
      </c>
      <c r="L5806" s="375" t="s">
        <v>7703</v>
      </c>
      <c r="M5806" s="377" t="s">
        <v>7703</v>
      </c>
      <c r="N5806" s="377" t="s">
        <v>7703</v>
      </c>
      <c r="O5806" s="381" t="s">
        <v>7703</v>
      </c>
      <c r="P5806" s="381" t="s">
        <v>7703</v>
      </c>
      <c r="Q5806" s="378" t="s">
        <v>7703</v>
      </c>
      <c r="R5806" s="376" t="s">
        <v>7446</v>
      </c>
      <c r="S5806" s="155"/>
    </row>
    <row r="5807" spans="1:19" s="403" customFormat="1" ht="15" customHeight="1">
      <c r="A5807" s="376" t="s">
        <v>59</v>
      </c>
      <c r="B5807" s="377" t="s">
        <v>60</v>
      </c>
      <c r="C5807" s="305" t="s">
        <v>105</v>
      </c>
      <c r="D5807" s="281" t="s">
        <v>3004</v>
      </c>
      <c r="E5807" s="305" t="s">
        <v>3005</v>
      </c>
      <c r="F5807" s="378" t="s">
        <v>8405</v>
      </c>
      <c r="G5807" s="376" t="s">
        <v>8216</v>
      </c>
      <c r="H5807" s="376" t="s">
        <v>7525</v>
      </c>
      <c r="I5807" s="379">
        <v>46004</v>
      </c>
      <c r="J5807" s="377" t="s">
        <v>8501</v>
      </c>
      <c r="K5807" s="380" t="s">
        <v>7593</v>
      </c>
      <c r="L5807" s="375"/>
      <c r="M5807" s="377"/>
      <c r="N5807" s="377"/>
      <c r="O5807" s="381"/>
      <c r="P5807" s="381"/>
      <c r="Q5807" s="378"/>
      <c r="R5807" s="376" t="s">
        <v>7437</v>
      </c>
      <c r="S5807" s="155"/>
    </row>
    <row r="5808" spans="1:19" s="403" customFormat="1" ht="15" customHeight="1">
      <c r="A5808" s="376" t="s">
        <v>59</v>
      </c>
      <c r="B5808" s="377" t="s">
        <v>60</v>
      </c>
      <c r="C5808" s="305" t="s">
        <v>143</v>
      </c>
      <c r="D5808" s="281" t="s">
        <v>5491</v>
      </c>
      <c r="E5808" s="305" t="s">
        <v>5492</v>
      </c>
      <c r="F5808" s="378" t="s">
        <v>8139</v>
      </c>
      <c r="G5808" s="376" t="s">
        <v>7740</v>
      </c>
      <c r="H5808" s="376" t="s">
        <v>7449</v>
      </c>
      <c r="I5808" s="379">
        <v>45992</v>
      </c>
      <c r="J5808" s="377" t="s">
        <v>8500</v>
      </c>
      <c r="K5808" s="380" t="s">
        <v>7821</v>
      </c>
      <c r="L5808" s="375"/>
      <c r="M5808" s="377"/>
      <c r="N5808" s="377"/>
      <c r="O5808" s="381"/>
      <c r="P5808" s="381"/>
      <c r="Q5808" s="378"/>
      <c r="R5808" s="376" t="s">
        <v>7446</v>
      </c>
      <c r="S5808" s="155"/>
    </row>
    <row r="5809" spans="1:19" s="403" customFormat="1" ht="15" customHeight="1">
      <c r="A5809" s="376" t="s">
        <v>59</v>
      </c>
      <c r="B5809" s="377" t="s">
        <v>60</v>
      </c>
      <c r="C5809" s="305" t="s">
        <v>105</v>
      </c>
      <c r="D5809" s="281" t="s">
        <v>7392</v>
      </c>
      <c r="E5809" s="305" t="s">
        <v>7393</v>
      </c>
      <c r="F5809" s="378" t="s">
        <v>617</v>
      </c>
      <c r="G5809" s="376" t="s">
        <v>7625</v>
      </c>
      <c r="H5809" s="376" t="s">
        <v>7449</v>
      </c>
      <c r="I5809" s="379">
        <v>45997</v>
      </c>
      <c r="J5809" s="377" t="s">
        <v>8500</v>
      </c>
      <c r="K5809" s="380" t="s">
        <v>7548</v>
      </c>
      <c r="L5809" s="375"/>
      <c r="M5809" s="377"/>
      <c r="N5809" s="377"/>
      <c r="O5809" s="381"/>
      <c r="P5809" s="381"/>
      <c r="Q5809" s="378"/>
      <c r="R5809" s="376"/>
      <c r="S5809" s="155"/>
    </row>
    <row r="5810" spans="1:19" s="403" customFormat="1" ht="15" customHeight="1">
      <c r="A5810" s="376" t="s">
        <v>59</v>
      </c>
      <c r="B5810" s="377" t="s">
        <v>60</v>
      </c>
      <c r="C5810" s="305" t="s">
        <v>143</v>
      </c>
      <c r="D5810" s="281" t="s">
        <v>6750</v>
      </c>
      <c r="E5810" s="305" t="s">
        <v>6751</v>
      </c>
      <c r="F5810" s="378" t="s">
        <v>7624</v>
      </c>
      <c r="G5810" s="376" t="s">
        <v>7625</v>
      </c>
      <c r="H5810" s="376" t="s">
        <v>7449</v>
      </c>
      <c r="I5810" s="379">
        <v>46022</v>
      </c>
      <c r="J5810" s="377" t="s">
        <v>8523</v>
      </c>
      <c r="K5810" s="380" t="s">
        <v>2088</v>
      </c>
      <c r="L5810" s="375" t="s">
        <v>7703</v>
      </c>
      <c r="M5810" s="377" t="s">
        <v>7703</v>
      </c>
      <c r="N5810" s="377" t="s">
        <v>7703</v>
      </c>
      <c r="O5810" s="381" t="s">
        <v>7703</v>
      </c>
      <c r="P5810" s="381" t="s">
        <v>7703</v>
      </c>
      <c r="Q5810" s="378" t="s">
        <v>7703</v>
      </c>
      <c r="R5810" s="376" t="s">
        <v>7437</v>
      </c>
      <c r="S5810" s="155"/>
    </row>
    <row r="5811" spans="1:19" s="403" customFormat="1" ht="15" customHeight="1">
      <c r="A5811" s="376" t="s">
        <v>59</v>
      </c>
      <c r="B5811" s="377" t="s">
        <v>60</v>
      </c>
      <c r="C5811" s="305" t="s">
        <v>105</v>
      </c>
      <c r="D5811" s="281" t="s">
        <v>8457</v>
      </c>
      <c r="E5811" s="305" t="s">
        <v>8458</v>
      </c>
      <c r="F5811" s="378" t="s">
        <v>7544</v>
      </c>
      <c r="G5811" s="376" t="s">
        <v>7534</v>
      </c>
      <c r="H5811" s="376" t="s">
        <v>7434</v>
      </c>
      <c r="I5811" s="379">
        <v>46002</v>
      </c>
      <c r="J5811" s="377" t="s">
        <v>8501</v>
      </c>
      <c r="K5811" s="380" t="s">
        <v>7548</v>
      </c>
      <c r="L5811" s="375"/>
      <c r="M5811" s="377"/>
      <c r="N5811" s="377"/>
      <c r="O5811" s="381"/>
      <c r="P5811" s="381"/>
      <c r="Q5811" s="378"/>
      <c r="R5811" s="376"/>
      <c r="S5811" s="155"/>
    </row>
    <row r="5812" spans="1:19" s="403" customFormat="1" ht="15" customHeight="1">
      <c r="A5812" s="376" t="s">
        <v>59</v>
      </c>
      <c r="B5812" s="377" t="s">
        <v>60</v>
      </c>
      <c r="C5812" s="305" t="s">
        <v>105</v>
      </c>
      <c r="D5812" s="281" t="s">
        <v>3245</v>
      </c>
      <c r="E5812" s="305" t="s">
        <v>3246</v>
      </c>
      <c r="F5812" s="378" t="s">
        <v>187</v>
      </c>
      <c r="G5812" s="376" t="s">
        <v>7463</v>
      </c>
      <c r="H5812" s="376" t="s">
        <v>7434</v>
      </c>
      <c r="I5812" s="379">
        <v>46006</v>
      </c>
      <c r="J5812" s="377" t="s">
        <v>8501</v>
      </c>
      <c r="K5812" s="380" t="s">
        <v>7593</v>
      </c>
      <c r="L5812" s="375"/>
      <c r="M5812" s="377"/>
      <c r="N5812" s="377"/>
      <c r="O5812" s="381"/>
      <c r="P5812" s="381"/>
      <c r="Q5812" s="378"/>
      <c r="R5812" s="376" t="s">
        <v>7437</v>
      </c>
      <c r="S5812" s="155"/>
    </row>
    <row r="5813" spans="1:19" s="464" customFormat="1" ht="15" customHeight="1">
      <c r="A5813" s="376" t="s">
        <v>59</v>
      </c>
      <c r="B5813" s="377" t="s">
        <v>60</v>
      </c>
      <c r="C5813" s="305" t="s">
        <v>105</v>
      </c>
      <c r="D5813" s="281" t="s">
        <v>5905</v>
      </c>
      <c r="E5813" s="305" t="s">
        <v>5906</v>
      </c>
      <c r="F5813" s="378" t="s">
        <v>1094</v>
      </c>
      <c r="G5813" s="376" t="s">
        <v>7680</v>
      </c>
      <c r="H5813" s="376" t="s">
        <v>7449</v>
      </c>
      <c r="I5813" s="379">
        <v>46007</v>
      </c>
      <c r="J5813" s="377" t="s">
        <v>8501</v>
      </c>
      <c r="K5813" s="380" t="s">
        <v>7593</v>
      </c>
      <c r="L5813" s="375"/>
      <c r="M5813" s="377"/>
      <c r="N5813" s="377"/>
      <c r="O5813" s="381"/>
      <c r="P5813" s="381"/>
      <c r="Q5813" s="378"/>
      <c r="R5813" s="376" t="s">
        <v>7437</v>
      </c>
      <c r="S5813" s="155"/>
    </row>
    <row r="5814" spans="1:19" s="403" customFormat="1" ht="15" customHeight="1">
      <c r="A5814" s="376" t="s">
        <v>59</v>
      </c>
      <c r="B5814" s="377" t="s">
        <v>6</v>
      </c>
      <c r="C5814" s="305" t="s">
        <v>105</v>
      </c>
      <c r="D5814" s="281" t="s">
        <v>3816</v>
      </c>
      <c r="E5814" s="305" t="s">
        <v>3817</v>
      </c>
      <c r="F5814" s="378" t="s">
        <v>7544</v>
      </c>
      <c r="G5814" s="376" t="s">
        <v>7534</v>
      </c>
      <c r="H5814" s="376" t="s">
        <v>7434</v>
      </c>
      <c r="I5814" s="379">
        <v>45992</v>
      </c>
      <c r="J5814" s="377" t="s">
        <v>8500</v>
      </c>
      <c r="K5814" s="380" t="s">
        <v>7451</v>
      </c>
      <c r="L5814" s="375">
        <v>45992</v>
      </c>
      <c r="M5814" s="377" t="s">
        <v>8500</v>
      </c>
      <c r="N5814" s="377" t="s">
        <v>7979</v>
      </c>
      <c r="O5814" s="381" t="s">
        <v>7534</v>
      </c>
      <c r="P5814" s="381" t="s">
        <v>7577</v>
      </c>
      <c r="Q5814" s="378" t="s">
        <v>7734</v>
      </c>
      <c r="R5814" s="376" t="s">
        <v>7437</v>
      </c>
      <c r="S5814" s="155"/>
    </row>
    <row r="5815" spans="1:19" s="403" customFormat="1" ht="15" customHeight="1">
      <c r="A5815" s="376" t="s">
        <v>59</v>
      </c>
      <c r="B5815" s="377" t="s">
        <v>6</v>
      </c>
      <c r="C5815" s="305" t="s">
        <v>143</v>
      </c>
      <c r="D5815" s="281" t="s">
        <v>556</v>
      </c>
      <c r="E5815" s="305" t="s">
        <v>557</v>
      </c>
      <c r="F5815" s="378" t="s">
        <v>187</v>
      </c>
      <c r="G5815" s="376" t="s">
        <v>7463</v>
      </c>
      <c r="H5815" s="376" t="s">
        <v>7434</v>
      </c>
      <c r="I5815" s="379">
        <v>45992</v>
      </c>
      <c r="J5815" s="377" t="s">
        <v>8500</v>
      </c>
      <c r="K5815" s="380" t="s">
        <v>2088</v>
      </c>
      <c r="L5815" s="375">
        <v>45992</v>
      </c>
      <c r="M5815" s="377" t="s">
        <v>8500</v>
      </c>
      <c r="N5815" s="377" t="s">
        <v>7979</v>
      </c>
      <c r="O5815" s="381" t="s">
        <v>7534</v>
      </c>
      <c r="P5815" s="381" t="s">
        <v>7577</v>
      </c>
      <c r="Q5815" s="378" t="s">
        <v>7734</v>
      </c>
      <c r="R5815" s="376" t="s">
        <v>7437</v>
      </c>
      <c r="S5815" s="155"/>
    </row>
    <row r="5816" spans="1:19" s="403" customFormat="1" ht="15" customHeight="1">
      <c r="A5816" s="376" t="s">
        <v>59</v>
      </c>
      <c r="B5816" s="377" t="s">
        <v>6</v>
      </c>
      <c r="C5816" s="305" t="s">
        <v>105</v>
      </c>
      <c r="D5816" s="281" t="s">
        <v>3004</v>
      </c>
      <c r="E5816" s="305" t="s">
        <v>3005</v>
      </c>
      <c r="F5816" s="378" t="s">
        <v>7529</v>
      </c>
      <c r="G5816" s="376" t="s">
        <v>7448</v>
      </c>
      <c r="H5816" s="376" t="s">
        <v>7449</v>
      </c>
      <c r="I5816" s="379">
        <v>45975</v>
      </c>
      <c r="J5816" s="377" t="s">
        <v>8471</v>
      </c>
      <c r="K5816" s="380" t="s">
        <v>7593</v>
      </c>
      <c r="L5816" s="375">
        <v>45992</v>
      </c>
      <c r="M5816" s="377" t="s">
        <v>8500</v>
      </c>
      <c r="N5816" s="377" t="s">
        <v>8405</v>
      </c>
      <c r="O5816" s="381" t="s">
        <v>8216</v>
      </c>
      <c r="P5816" s="381" t="s">
        <v>7525</v>
      </c>
      <c r="Q5816" s="378" t="s">
        <v>7734</v>
      </c>
      <c r="R5816" s="376" t="s">
        <v>7437</v>
      </c>
      <c r="S5816" s="155"/>
    </row>
    <row r="5817" spans="1:19" s="403" customFormat="1" ht="15" customHeight="1">
      <c r="A5817" s="376" t="s">
        <v>59</v>
      </c>
      <c r="B5817" s="377" t="s">
        <v>6</v>
      </c>
      <c r="C5817" s="305" t="s">
        <v>143</v>
      </c>
      <c r="D5817" s="281" t="s">
        <v>1273</v>
      </c>
      <c r="E5817" s="305" t="s">
        <v>1274</v>
      </c>
      <c r="F5817" s="378" t="s">
        <v>187</v>
      </c>
      <c r="G5817" s="376" t="s">
        <v>7463</v>
      </c>
      <c r="H5817" s="376" t="s">
        <v>7434</v>
      </c>
      <c r="I5817" s="379">
        <v>45901</v>
      </c>
      <c r="J5817" s="377" t="s">
        <v>8414</v>
      </c>
      <c r="K5817" s="380" t="s">
        <v>7441</v>
      </c>
      <c r="L5817" s="375">
        <v>45996</v>
      </c>
      <c r="M5817" s="377" t="s">
        <v>8500</v>
      </c>
      <c r="N5817" s="377" t="s">
        <v>7529</v>
      </c>
      <c r="O5817" s="381" t="s">
        <v>7448</v>
      </c>
      <c r="P5817" s="381" t="s">
        <v>7449</v>
      </c>
      <c r="Q5817" s="378" t="s">
        <v>7734</v>
      </c>
      <c r="R5817" s="376" t="s">
        <v>7437</v>
      </c>
      <c r="S5817" s="155"/>
    </row>
    <row r="5818" spans="1:19" s="403" customFormat="1" ht="15" customHeight="1">
      <c r="A5818" s="376" t="s">
        <v>59</v>
      </c>
      <c r="B5818" s="377" t="s">
        <v>6</v>
      </c>
      <c r="C5818" s="305" t="s">
        <v>105</v>
      </c>
      <c r="D5818" s="281" t="s">
        <v>8424</v>
      </c>
      <c r="E5818" s="305" t="s">
        <v>8425</v>
      </c>
      <c r="F5818" s="378" t="s">
        <v>7544</v>
      </c>
      <c r="G5818" s="376" t="s">
        <v>7534</v>
      </c>
      <c r="H5818" s="376" t="s">
        <v>7434</v>
      </c>
      <c r="I5818" s="379">
        <v>45919</v>
      </c>
      <c r="J5818" s="377" t="s">
        <v>8416</v>
      </c>
      <c r="K5818" s="380" t="s">
        <v>7548</v>
      </c>
      <c r="L5818" s="375">
        <v>45999</v>
      </c>
      <c r="M5818" s="377" t="s">
        <v>8501</v>
      </c>
      <c r="N5818" s="377" t="s">
        <v>7544</v>
      </c>
      <c r="O5818" s="381" t="s">
        <v>7534</v>
      </c>
      <c r="P5818" s="381" t="s">
        <v>7434</v>
      </c>
      <c r="Q5818" s="378" t="s">
        <v>7734</v>
      </c>
      <c r="R5818" s="376" t="s">
        <v>8499</v>
      </c>
      <c r="S5818" s="155"/>
    </row>
    <row r="5819" spans="1:19" s="403" customFormat="1" ht="15" customHeight="1">
      <c r="A5819" s="376" t="s">
        <v>59</v>
      </c>
      <c r="B5819" s="377" t="s">
        <v>6</v>
      </c>
      <c r="C5819" s="305" t="s">
        <v>105</v>
      </c>
      <c r="D5819" s="281" t="s">
        <v>8488</v>
      </c>
      <c r="E5819" s="305" t="s">
        <v>8489</v>
      </c>
      <c r="F5819" s="378" t="s">
        <v>7531</v>
      </c>
      <c r="G5819" s="376" t="s">
        <v>7531</v>
      </c>
      <c r="H5819" s="376" t="s">
        <v>7531</v>
      </c>
      <c r="I5819" s="379">
        <v>45966</v>
      </c>
      <c r="J5819" s="377" t="s">
        <v>8487</v>
      </c>
      <c r="K5819" s="380" t="s">
        <v>7548</v>
      </c>
      <c r="L5819" s="375">
        <v>45999</v>
      </c>
      <c r="M5819" s="377" t="s">
        <v>8501</v>
      </c>
      <c r="N5819" s="377" t="s">
        <v>163</v>
      </c>
      <c r="O5819" s="381" t="s">
        <v>7433</v>
      </c>
      <c r="P5819" s="381" t="s">
        <v>7434</v>
      </c>
      <c r="Q5819" s="378" t="s">
        <v>7734</v>
      </c>
      <c r="R5819" s="376" t="s">
        <v>7437</v>
      </c>
      <c r="S5819" s="155"/>
    </row>
    <row r="5820" spans="1:19" s="403" customFormat="1" ht="15" customHeight="1">
      <c r="A5820" s="376" t="s">
        <v>59</v>
      </c>
      <c r="B5820" s="377" t="s">
        <v>6</v>
      </c>
      <c r="C5820" s="305" t="s">
        <v>105</v>
      </c>
      <c r="D5820" s="281" t="s">
        <v>8457</v>
      </c>
      <c r="E5820" s="305" t="s">
        <v>8458</v>
      </c>
      <c r="F5820" s="378" t="s">
        <v>617</v>
      </c>
      <c r="G5820" s="376" t="s">
        <v>7625</v>
      </c>
      <c r="H5820" s="376" t="s">
        <v>7449</v>
      </c>
      <c r="I5820" s="379">
        <v>45987</v>
      </c>
      <c r="J5820" s="377" t="s">
        <v>8486</v>
      </c>
      <c r="K5820" s="380" t="s">
        <v>7548</v>
      </c>
      <c r="L5820" s="375">
        <v>45999</v>
      </c>
      <c r="M5820" s="377" t="s">
        <v>8501</v>
      </c>
      <c r="N5820" s="377" t="s">
        <v>7544</v>
      </c>
      <c r="O5820" s="381" t="s">
        <v>7534</v>
      </c>
      <c r="P5820" s="381" t="s">
        <v>7434</v>
      </c>
      <c r="Q5820" s="378" t="s">
        <v>7734</v>
      </c>
      <c r="R5820" s="376" t="s">
        <v>7437</v>
      </c>
      <c r="S5820" s="155"/>
    </row>
    <row r="5821" spans="1:19" s="403" customFormat="1" ht="15" customHeight="1">
      <c r="A5821" s="376" t="s">
        <v>59</v>
      </c>
      <c r="B5821" s="377" t="s">
        <v>6</v>
      </c>
      <c r="C5821" s="305" t="s">
        <v>143</v>
      </c>
      <c r="D5821" s="281" t="s">
        <v>4564</v>
      </c>
      <c r="E5821" s="305" t="s">
        <v>4565</v>
      </c>
      <c r="F5821" s="378" t="s">
        <v>7544</v>
      </c>
      <c r="G5821" s="376" t="s">
        <v>7534</v>
      </c>
      <c r="H5821" s="376" t="s">
        <v>7434</v>
      </c>
      <c r="I5821" s="379">
        <v>46007</v>
      </c>
      <c r="J5821" s="377" t="s">
        <v>8501</v>
      </c>
      <c r="K5821" s="380" t="s">
        <v>7669</v>
      </c>
      <c r="L5821" s="375">
        <v>45996</v>
      </c>
      <c r="M5821" s="377" t="s">
        <v>8500</v>
      </c>
      <c r="N5821" s="377" t="s">
        <v>7544</v>
      </c>
      <c r="O5821" s="381" t="s">
        <v>7534</v>
      </c>
      <c r="P5821" s="381" t="s">
        <v>7434</v>
      </c>
      <c r="Q5821" s="378" t="s">
        <v>7734</v>
      </c>
      <c r="R5821" s="376" t="s">
        <v>7446</v>
      </c>
      <c r="S5821" s="155"/>
    </row>
    <row r="5822" spans="1:19" s="403" customFormat="1" ht="15" customHeight="1">
      <c r="A5822" s="376" t="s">
        <v>59</v>
      </c>
      <c r="B5822" s="377" t="s">
        <v>6</v>
      </c>
      <c r="C5822" s="305" t="s">
        <v>105</v>
      </c>
      <c r="D5822" s="281" t="s">
        <v>1225</v>
      </c>
      <c r="E5822" s="305" t="s">
        <v>1226</v>
      </c>
      <c r="F5822" s="378" t="s">
        <v>187</v>
      </c>
      <c r="G5822" s="376" t="s">
        <v>7463</v>
      </c>
      <c r="H5822" s="376" t="s">
        <v>7434</v>
      </c>
      <c r="I5822" s="379">
        <v>45931</v>
      </c>
      <c r="J5822" s="377" t="s">
        <v>8437</v>
      </c>
      <c r="K5822" s="380" t="s">
        <v>7547</v>
      </c>
      <c r="L5822" s="375">
        <v>45999</v>
      </c>
      <c r="M5822" s="377" t="s">
        <v>8501</v>
      </c>
      <c r="N5822" s="377" t="s">
        <v>8405</v>
      </c>
      <c r="O5822" s="381" t="s">
        <v>8216</v>
      </c>
      <c r="P5822" s="381" t="s">
        <v>7525</v>
      </c>
      <c r="Q5822" s="378" t="s">
        <v>7734</v>
      </c>
      <c r="R5822" s="376" t="s">
        <v>7437</v>
      </c>
      <c r="S5822" s="155"/>
    </row>
    <row r="5823" spans="1:19" s="403" customFormat="1" ht="15" customHeight="1">
      <c r="A5823" s="376" t="s">
        <v>59</v>
      </c>
      <c r="B5823" s="377" t="s">
        <v>6</v>
      </c>
      <c r="C5823" s="305" t="s">
        <v>143</v>
      </c>
      <c r="D5823" s="281" t="s">
        <v>3091</v>
      </c>
      <c r="E5823" s="305" t="s">
        <v>3092</v>
      </c>
      <c r="F5823" s="378" t="s">
        <v>8430</v>
      </c>
      <c r="G5823" s="376" t="s">
        <v>8431</v>
      </c>
      <c r="H5823" s="376" t="s">
        <v>7525</v>
      </c>
      <c r="I5823" s="379">
        <v>45901</v>
      </c>
      <c r="J5823" s="377" t="s">
        <v>8414</v>
      </c>
      <c r="K5823" s="380" t="s">
        <v>7451</v>
      </c>
      <c r="L5823" s="375">
        <v>46000</v>
      </c>
      <c r="M5823" s="377" t="s">
        <v>8501</v>
      </c>
      <c r="N5823" s="377" t="s">
        <v>8475</v>
      </c>
      <c r="O5823" s="381" t="s">
        <v>8174</v>
      </c>
      <c r="P5823" s="381" t="s">
        <v>7577</v>
      </c>
      <c r="Q5823" s="378" t="s">
        <v>7734</v>
      </c>
      <c r="R5823" s="376" t="s">
        <v>7437</v>
      </c>
      <c r="S5823" s="155"/>
    </row>
    <row r="5824" spans="1:19" s="403" customFormat="1" ht="15" customHeight="1">
      <c r="A5824" s="376" t="s">
        <v>59</v>
      </c>
      <c r="B5824" s="377" t="s">
        <v>6</v>
      </c>
      <c r="C5824" s="305" t="s">
        <v>105</v>
      </c>
      <c r="D5824" s="281" t="s">
        <v>4040</v>
      </c>
      <c r="E5824" s="305" t="s">
        <v>4041</v>
      </c>
      <c r="F5824" s="378" t="s">
        <v>7544</v>
      </c>
      <c r="G5824" s="376" t="s">
        <v>7534</v>
      </c>
      <c r="H5824" s="376" t="s">
        <v>7434</v>
      </c>
      <c r="I5824" s="379">
        <v>46015</v>
      </c>
      <c r="J5824" s="377" t="s">
        <v>8512</v>
      </c>
      <c r="K5824" s="380" t="s">
        <v>7548</v>
      </c>
      <c r="L5824" s="375">
        <v>46015</v>
      </c>
      <c r="M5824" s="377" t="s">
        <v>8512</v>
      </c>
      <c r="N5824" s="377" t="s">
        <v>8440</v>
      </c>
      <c r="O5824" s="381" t="s">
        <v>7497</v>
      </c>
      <c r="P5824" s="381" t="s">
        <v>1365</v>
      </c>
      <c r="Q5824" s="378" t="s">
        <v>7734</v>
      </c>
      <c r="R5824" s="376" t="s">
        <v>7437</v>
      </c>
      <c r="S5824" s="155"/>
    </row>
    <row r="5825" spans="1:19" s="403" customFormat="1" ht="15" customHeight="1">
      <c r="A5825" s="376" t="s">
        <v>59</v>
      </c>
      <c r="B5825" s="377" t="s">
        <v>6</v>
      </c>
      <c r="C5825" s="305" t="s">
        <v>105</v>
      </c>
      <c r="D5825" s="281" t="s">
        <v>3245</v>
      </c>
      <c r="E5825" s="305" t="s">
        <v>3246</v>
      </c>
      <c r="F5825" s="378" t="s">
        <v>187</v>
      </c>
      <c r="G5825" s="376" t="s">
        <v>7463</v>
      </c>
      <c r="H5825" s="376" t="s">
        <v>7434</v>
      </c>
      <c r="I5825" s="379">
        <v>46006</v>
      </c>
      <c r="J5825" s="377" t="s">
        <v>8501</v>
      </c>
      <c r="K5825" s="380" t="s">
        <v>7593</v>
      </c>
      <c r="L5825" s="375">
        <v>46006</v>
      </c>
      <c r="M5825" s="377" t="s">
        <v>8501</v>
      </c>
      <c r="N5825" s="377" t="s">
        <v>8138</v>
      </c>
      <c r="O5825" s="381" t="s">
        <v>7433</v>
      </c>
      <c r="P5825" s="381" t="s">
        <v>7433</v>
      </c>
      <c r="Q5825" s="378" t="s">
        <v>7734</v>
      </c>
      <c r="R5825" s="376" t="s">
        <v>7437</v>
      </c>
      <c r="S5825" s="155"/>
    </row>
    <row r="5826" spans="1:19" s="403" customFormat="1" ht="15" customHeight="1">
      <c r="A5826" s="376" t="s">
        <v>59</v>
      </c>
      <c r="B5826" s="377" t="s">
        <v>6</v>
      </c>
      <c r="C5826" s="305" t="s">
        <v>105</v>
      </c>
      <c r="D5826" s="386" t="s">
        <v>6877</v>
      </c>
      <c r="E5826" s="385" t="s">
        <v>6878</v>
      </c>
      <c r="F5826" s="376" t="s">
        <v>8479</v>
      </c>
      <c r="G5826" s="376" t="s">
        <v>8216</v>
      </c>
      <c r="H5826" s="376" t="s">
        <v>7525</v>
      </c>
      <c r="I5826" s="387">
        <v>45962</v>
      </c>
      <c r="J5826" s="385" t="s">
        <v>8470</v>
      </c>
      <c r="K5826" s="385" t="s">
        <v>7511</v>
      </c>
      <c r="L5826" s="387">
        <v>45992</v>
      </c>
      <c r="M5826" s="377" t="s">
        <v>8500</v>
      </c>
      <c r="N5826" s="376" t="s">
        <v>8479</v>
      </c>
      <c r="O5826" s="376" t="s">
        <v>8216</v>
      </c>
      <c r="P5826" s="376" t="s">
        <v>7525</v>
      </c>
      <c r="Q5826" s="376" t="s">
        <v>7734</v>
      </c>
      <c r="R5826" s="385" t="s">
        <v>7437</v>
      </c>
      <c r="S5826" s="155"/>
    </row>
    <row r="5827" spans="1:19" s="403" customFormat="1" ht="15" customHeight="1">
      <c r="A5827" s="376" t="s">
        <v>59</v>
      </c>
      <c r="B5827" s="377" t="s">
        <v>6</v>
      </c>
      <c r="C5827" s="385" t="s">
        <v>105</v>
      </c>
      <c r="D5827" s="386" t="s">
        <v>8490</v>
      </c>
      <c r="E5827" s="385" t="s">
        <v>8491</v>
      </c>
      <c r="F5827" s="386" t="s">
        <v>7492</v>
      </c>
      <c r="G5827" s="385" t="s">
        <v>7492</v>
      </c>
      <c r="H5827" s="385" t="s">
        <v>7492</v>
      </c>
      <c r="I5827" s="387">
        <v>45978</v>
      </c>
      <c r="J5827" s="385" t="s">
        <v>8485</v>
      </c>
      <c r="K5827" s="385" t="s">
        <v>7783</v>
      </c>
      <c r="L5827" s="387">
        <v>46003</v>
      </c>
      <c r="M5827" s="377" t="s">
        <v>8501</v>
      </c>
      <c r="N5827" s="377" t="s">
        <v>8524</v>
      </c>
      <c r="O5827" s="381" t="s">
        <v>7497</v>
      </c>
      <c r="P5827" s="381" t="s">
        <v>1365</v>
      </c>
      <c r="Q5827" s="378" t="s">
        <v>7734</v>
      </c>
      <c r="R5827" s="385" t="s">
        <v>7437</v>
      </c>
      <c r="S5827" s="155"/>
    </row>
    <row r="5828" spans="1:19" s="403" customFormat="1" ht="15" customHeight="1">
      <c r="A5828" s="376" t="s">
        <v>59</v>
      </c>
      <c r="B5828" s="377" t="s">
        <v>6</v>
      </c>
      <c r="C5828" s="385" t="s">
        <v>105</v>
      </c>
      <c r="D5828" s="281" t="s">
        <v>3655</v>
      </c>
      <c r="E5828" s="305" t="s">
        <v>3656</v>
      </c>
      <c r="F5828" s="378" t="s">
        <v>7492</v>
      </c>
      <c r="G5828" s="376" t="s">
        <v>7492</v>
      </c>
      <c r="H5828" s="376" t="s">
        <v>7492</v>
      </c>
      <c r="I5828" s="379">
        <v>45992</v>
      </c>
      <c r="J5828" s="377" t="s">
        <v>8500</v>
      </c>
      <c r="K5828" s="380" t="s">
        <v>7593</v>
      </c>
      <c r="L5828" s="387">
        <v>46006</v>
      </c>
      <c r="M5828" s="377" t="s">
        <v>8503</v>
      </c>
      <c r="N5828" s="377" t="s">
        <v>7679</v>
      </c>
      <c r="O5828" s="376" t="s">
        <v>7737</v>
      </c>
      <c r="P5828" s="376" t="s">
        <v>7449</v>
      </c>
      <c r="Q5828" s="376" t="s">
        <v>7734</v>
      </c>
      <c r="R5828" s="376" t="s">
        <v>7437</v>
      </c>
      <c r="S5828" s="155"/>
    </row>
    <row r="5829" spans="1:19" s="403" customFormat="1" ht="15" customHeight="1">
      <c r="A5829" s="376" t="s">
        <v>59</v>
      </c>
      <c r="B5829" s="377" t="s">
        <v>8525</v>
      </c>
      <c r="C5829" s="305" t="s">
        <v>105</v>
      </c>
      <c r="D5829" s="281" t="s">
        <v>6012</v>
      </c>
      <c r="E5829" s="305" t="s">
        <v>6013</v>
      </c>
      <c r="F5829" s="378" t="s">
        <v>7492</v>
      </c>
      <c r="G5829" s="376" t="s">
        <v>7492</v>
      </c>
      <c r="H5829" s="376" t="s">
        <v>7492</v>
      </c>
      <c r="I5829" s="379">
        <v>45944</v>
      </c>
      <c r="J5829" s="377" t="s">
        <v>8459</v>
      </c>
      <c r="K5829" s="380" t="s">
        <v>7593</v>
      </c>
      <c r="L5829" s="375">
        <v>45999</v>
      </c>
      <c r="M5829" s="377" t="s">
        <v>8501</v>
      </c>
      <c r="N5829" s="377" t="s">
        <v>7492</v>
      </c>
      <c r="O5829" s="381" t="s">
        <v>7492</v>
      </c>
      <c r="P5829" s="381" t="s">
        <v>7492</v>
      </c>
      <c r="Q5829" s="378" t="s">
        <v>8402</v>
      </c>
      <c r="R5829" s="376" t="s">
        <v>7437</v>
      </c>
      <c r="S5829" s="155"/>
    </row>
    <row r="5830" spans="1:19" s="403" customFormat="1" ht="15" customHeight="1">
      <c r="A5830" s="376" t="s">
        <v>59</v>
      </c>
      <c r="B5830" s="377" t="s">
        <v>54</v>
      </c>
      <c r="C5830" s="305" t="s">
        <v>143</v>
      </c>
      <c r="D5830" s="281" t="s">
        <v>4129</v>
      </c>
      <c r="E5830" s="305" t="s">
        <v>4130</v>
      </c>
      <c r="F5830" s="378" t="s">
        <v>7576</v>
      </c>
      <c r="G5830" s="376" t="s">
        <v>7577</v>
      </c>
      <c r="H5830" s="376" t="s">
        <v>7434</v>
      </c>
      <c r="I5830" s="379">
        <v>45839</v>
      </c>
      <c r="J5830" s="377" t="s">
        <v>8304</v>
      </c>
      <c r="K5830" s="380" t="s">
        <v>7451</v>
      </c>
      <c r="L5830" s="375">
        <v>45994</v>
      </c>
      <c r="M5830" s="377" t="s">
        <v>8500</v>
      </c>
      <c r="N5830" s="377" t="s">
        <v>8327</v>
      </c>
      <c r="O5830" s="381" t="s">
        <v>7896</v>
      </c>
      <c r="P5830" s="381" t="s">
        <v>7525</v>
      </c>
      <c r="Q5830" s="378" t="s">
        <v>7734</v>
      </c>
      <c r="R5830" s="376" t="s">
        <v>7446</v>
      </c>
      <c r="S5830" s="155"/>
    </row>
    <row r="5831" spans="1:19" s="403" customFormat="1" ht="15" customHeight="1">
      <c r="A5831" s="376" t="s">
        <v>59</v>
      </c>
      <c r="B5831" s="377" t="s">
        <v>54</v>
      </c>
      <c r="C5831" s="305" t="s">
        <v>143</v>
      </c>
      <c r="D5831" s="281" t="s">
        <v>5491</v>
      </c>
      <c r="E5831" s="305" t="s">
        <v>5492</v>
      </c>
      <c r="F5831" s="378" t="s">
        <v>8139</v>
      </c>
      <c r="G5831" s="376" t="s">
        <v>7740</v>
      </c>
      <c r="H5831" s="376" t="s">
        <v>7449</v>
      </c>
      <c r="I5831" s="379">
        <v>45976</v>
      </c>
      <c r="J5831" s="377" t="s">
        <v>8471</v>
      </c>
      <c r="K5831" s="380" t="s">
        <v>7821</v>
      </c>
      <c r="L5831" s="375">
        <v>45992</v>
      </c>
      <c r="M5831" s="377" t="s">
        <v>8500</v>
      </c>
      <c r="N5831" s="377" t="s">
        <v>8526</v>
      </c>
      <c r="O5831" s="381" t="s">
        <v>8216</v>
      </c>
      <c r="P5831" s="381" t="s">
        <v>7525</v>
      </c>
      <c r="Q5831" s="378" t="s">
        <v>7734</v>
      </c>
      <c r="R5831" s="376" t="s">
        <v>7446</v>
      </c>
      <c r="S5831" s="155"/>
    </row>
    <row r="5832" spans="1:19" s="403" customFormat="1" ht="15" customHeight="1">
      <c r="A5832" s="376" t="s">
        <v>59</v>
      </c>
      <c r="B5832" s="377" t="s">
        <v>11</v>
      </c>
      <c r="C5832" s="305" t="s">
        <v>105</v>
      </c>
      <c r="D5832" s="281" t="s">
        <v>8147</v>
      </c>
      <c r="E5832" s="305" t="s">
        <v>8148</v>
      </c>
      <c r="F5832" s="378" t="s">
        <v>163</v>
      </c>
      <c r="G5832" s="376" t="s">
        <v>7433</v>
      </c>
      <c r="H5832" s="376" t="s">
        <v>7434</v>
      </c>
      <c r="I5832" s="379">
        <v>45908</v>
      </c>
      <c r="J5832" s="377" t="s">
        <v>8415</v>
      </c>
      <c r="K5832" s="380" t="s">
        <v>7548</v>
      </c>
      <c r="L5832" s="375">
        <v>45995</v>
      </c>
      <c r="M5832" s="377" t="s">
        <v>8500</v>
      </c>
      <c r="N5832" s="377" t="s">
        <v>7703</v>
      </c>
      <c r="O5832" s="381" t="s">
        <v>7703</v>
      </c>
      <c r="P5832" s="381" t="s">
        <v>7703</v>
      </c>
      <c r="Q5832" s="378" t="s">
        <v>7703</v>
      </c>
      <c r="R5832" s="376" t="s">
        <v>7437</v>
      </c>
      <c r="S5832" s="155"/>
    </row>
    <row r="5833" spans="1:19" s="403" customFormat="1" ht="15" customHeight="1">
      <c r="A5833" s="376" t="s">
        <v>59</v>
      </c>
      <c r="B5833" s="377" t="s">
        <v>11</v>
      </c>
      <c r="C5833" s="305" t="s">
        <v>105</v>
      </c>
      <c r="D5833" s="281" t="s">
        <v>4299</v>
      </c>
      <c r="E5833" s="305" t="s">
        <v>4300</v>
      </c>
      <c r="F5833" s="378" t="s">
        <v>7492</v>
      </c>
      <c r="G5833" s="376" t="s">
        <v>7492</v>
      </c>
      <c r="H5833" s="376" t="s">
        <v>7492</v>
      </c>
      <c r="I5833" s="379">
        <v>45917</v>
      </c>
      <c r="J5833" s="377" t="s">
        <v>8416</v>
      </c>
      <c r="K5833" s="380" t="s">
        <v>7755</v>
      </c>
      <c r="L5833" s="375">
        <v>45999</v>
      </c>
      <c r="M5833" s="377" t="s">
        <v>8501</v>
      </c>
      <c r="N5833" s="377" t="s">
        <v>7703</v>
      </c>
      <c r="O5833" s="381" t="s">
        <v>7703</v>
      </c>
      <c r="P5833" s="381" t="s">
        <v>7703</v>
      </c>
      <c r="Q5833" s="378" t="s">
        <v>7703</v>
      </c>
      <c r="R5833" s="376" t="s">
        <v>7437</v>
      </c>
      <c r="S5833" s="155"/>
    </row>
    <row r="5834" spans="1:19" s="403" customFormat="1" ht="15" customHeight="1">
      <c r="A5834" s="376" t="s">
        <v>59</v>
      </c>
      <c r="B5834" s="377" t="s">
        <v>11</v>
      </c>
      <c r="C5834" s="305" t="s">
        <v>105</v>
      </c>
      <c r="D5834" s="386" t="s">
        <v>5328</v>
      </c>
      <c r="E5834" s="385" t="s">
        <v>5329</v>
      </c>
      <c r="F5834" s="386" t="s">
        <v>187</v>
      </c>
      <c r="G5834" s="385" t="s">
        <v>7463</v>
      </c>
      <c r="H5834" s="385" t="s">
        <v>7434</v>
      </c>
      <c r="I5834" s="387">
        <v>45931</v>
      </c>
      <c r="J5834" s="385" t="s">
        <v>8437</v>
      </c>
      <c r="K5834" s="385" t="s">
        <v>7808</v>
      </c>
      <c r="L5834" s="375">
        <v>45999</v>
      </c>
      <c r="M5834" s="385" t="s">
        <v>8501</v>
      </c>
      <c r="N5834" s="385" t="s">
        <v>7703</v>
      </c>
      <c r="O5834" s="385" t="s">
        <v>7703</v>
      </c>
      <c r="P5834" s="385" t="s">
        <v>7703</v>
      </c>
      <c r="Q5834" s="385" t="s">
        <v>7703</v>
      </c>
      <c r="R5834" s="385" t="s">
        <v>7446</v>
      </c>
      <c r="S5834" s="155"/>
    </row>
    <row r="5835" spans="1:19" s="403" customFormat="1" ht="15" customHeight="1">
      <c r="A5835" s="376" t="s">
        <v>59</v>
      </c>
      <c r="B5835" s="377" t="s">
        <v>11</v>
      </c>
      <c r="C5835" s="305" t="s">
        <v>105</v>
      </c>
      <c r="D5835" s="386" t="s">
        <v>8453</v>
      </c>
      <c r="E5835" s="385" t="s">
        <v>8454</v>
      </c>
      <c r="F5835" s="386" t="s">
        <v>7544</v>
      </c>
      <c r="G5835" s="385" t="s">
        <v>7534</v>
      </c>
      <c r="H5835" s="385" t="s">
        <v>7434</v>
      </c>
      <c r="I5835" s="387">
        <v>45931</v>
      </c>
      <c r="J5835" s="385" t="s">
        <v>8437</v>
      </c>
      <c r="K5835" s="385" t="s">
        <v>7548</v>
      </c>
      <c r="L5835" s="375">
        <v>45999</v>
      </c>
      <c r="M5835" s="385" t="s">
        <v>8501</v>
      </c>
      <c r="N5835" s="385" t="s">
        <v>7703</v>
      </c>
      <c r="O5835" s="385" t="s">
        <v>7703</v>
      </c>
      <c r="P5835" s="385" t="s">
        <v>7703</v>
      </c>
      <c r="Q5835" s="385" t="s">
        <v>7703</v>
      </c>
      <c r="R5835" s="385" t="s">
        <v>7437</v>
      </c>
      <c r="S5835" s="155"/>
    </row>
    <row r="5836" spans="1:19" s="403" customFormat="1" ht="15" customHeight="1">
      <c r="A5836" s="376" t="s">
        <v>59</v>
      </c>
      <c r="B5836" s="377" t="s">
        <v>11</v>
      </c>
      <c r="C5836" s="385" t="s">
        <v>1058</v>
      </c>
      <c r="D5836" s="386" t="s">
        <v>6395</v>
      </c>
      <c r="E5836" s="386" t="s">
        <v>6396</v>
      </c>
      <c r="F5836" s="386" t="s">
        <v>7492</v>
      </c>
      <c r="G5836" s="385" t="s">
        <v>7492</v>
      </c>
      <c r="H5836" s="385" t="s">
        <v>7492</v>
      </c>
      <c r="I5836" s="387">
        <v>45667</v>
      </c>
      <c r="J5836" s="385" t="s">
        <v>8103</v>
      </c>
      <c r="K5836" s="385" t="s">
        <v>7548</v>
      </c>
      <c r="L5836" s="387">
        <v>45992</v>
      </c>
      <c r="M5836" s="385" t="s">
        <v>8500</v>
      </c>
      <c r="N5836" s="385" t="s">
        <v>7703</v>
      </c>
      <c r="O5836" s="385" t="s">
        <v>7703</v>
      </c>
      <c r="P5836" s="385" t="s">
        <v>7703</v>
      </c>
      <c r="Q5836" s="385" t="s">
        <v>7703</v>
      </c>
      <c r="R5836" s="386" t="s">
        <v>7437</v>
      </c>
      <c r="S5836" s="155"/>
    </row>
    <row r="5837" spans="1:19" s="403" customFormat="1" ht="15" customHeight="1">
      <c r="A5837" s="376" t="s">
        <v>59</v>
      </c>
      <c r="B5837" s="377" t="s">
        <v>11</v>
      </c>
      <c r="C5837" s="385" t="s">
        <v>143</v>
      </c>
      <c r="D5837" s="386" t="s">
        <v>3419</v>
      </c>
      <c r="E5837" s="385" t="s">
        <v>3420</v>
      </c>
      <c r="F5837" s="386" t="s">
        <v>411</v>
      </c>
      <c r="G5837" s="385" t="s">
        <v>7534</v>
      </c>
      <c r="H5837" s="385" t="s">
        <v>7434</v>
      </c>
      <c r="I5837" s="387">
        <v>45931</v>
      </c>
      <c r="J5837" s="385" t="s">
        <v>8437</v>
      </c>
      <c r="K5837" s="385" t="s">
        <v>7602</v>
      </c>
      <c r="L5837" s="387">
        <v>46003</v>
      </c>
      <c r="M5837" s="385" t="s">
        <v>8501</v>
      </c>
      <c r="N5837" s="385" t="s">
        <v>7703</v>
      </c>
      <c r="O5837" s="385" t="s">
        <v>7703</v>
      </c>
      <c r="P5837" s="385" t="s">
        <v>7703</v>
      </c>
      <c r="Q5837" s="385" t="s">
        <v>7703</v>
      </c>
      <c r="R5837" s="385" t="s">
        <v>7437</v>
      </c>
      <c r="S5837" s="155"/>
    </row>
    <row r="5838" spans="1:19" s="403" customFormat="1" ht="15" customHeight="1">
      <c r="A5838" s="376" t="s">
        <v>59</v>
      </c>
      <c r="B5838" s="377" t="s">
        <v>11</v>
      </c>
      <c r="C5838" s="385" t="s">
        <v>143</v>
      </c>
      <c r="D5838" s="386" t="s">
        <v>6915</v>
      </c>
      <c r="E5838" s="385" t="s">
        <v>6916</v>
      </c>
      <c r="F5838" s="386" t="s">
        <v>1706</v>
      </c>
      <c r="G5838" s="385" t="s">
        <v>7625</v>
      </c>
      <c r="H5838" s="385" t="s">
        <v>7449</v>
      </c>
      <c r="I5838" s="387">
        <v>45962</v>
      </c>
      <c r="J5838" s="385" t="s">
        <v>8470</v>
      </c>
      <c r="K5838" s="385" t="s">
        <v>7602</v>
      </c>
      <c r="L5838" s="387">
        <v>46003</v>
      </c>
      <c r="M5838" s="385" t="s">
        <v>8501</v>
      </c>
      <c r="N5838" s="385" t="s">
        <v>7703</v>
      </c>
      <c r="O5838" s="385" t="s">
        <v>7703</v>
      </c>
      <c r="P5838" s="385" t="s">
        <v>7703</v>
      </c>
      <c r="Q5838" s="385" t="s">
        <v>7703</v>
      </c>
      <c r="R5838" s="385" t="s">
        <v>7437</v>
      </c>
      <c r="S5838" s="155"/>
    </row>
    <row r="5839" spans="1:19" ht="15" customHeight="1">
      <c r="A5839" s="207" t="s">
        <v>61</v>
      </c>
      <c r="B5839" s="208" t="s">
        <v>62</v>
      </c>
      <c r="C5839" s="205" t="s">
        <v>352</v>
      </c>
      <c r="D5839" s="206" t="s">
        <v>342</v>
      </c>
      <c r="E5839" s="205" t="s">
        <v>343</v>
      </c>
      <c r="F5839" s="209" t="s">
        <v>187</v>
      </c>
      <c r="G5839" s="207" t="s">
        <v>7463</v>
      </c>
      <c r="H5839" s="207" t="s">
        <v>7434</v>
      </c>
      <c r="I5839" s="404">
        <v>46023</v>
      </c>
      <c r="J5839" s="402" t="s">
        <v>8523</v>
      </c>
      <c r="K5839" s="211" t="s">
        <v>2088</v>
      </c>
      <c r="L5839" s="212"/>
      <c r="M5839" s="208"/>
      <c r="N5839" s="208"/>
      <c r="O5839" s="213"/>
      <c r="P5839" s="213"/>
      <c r="Q5839" s="209"/>
      <c r="R5839" s="207" t="s">
        <v>7528</v>
      </c>
    </row>
    <row r="5840" spans="1:19" ht="15" customHeight="1">
      <c r="A5840" s="207" t="s">
        <v>61</v>
      </c>
      <c r="B5840" s="208" t="s">
        <v>62</v>
      </c>
      <c r="C5840" s="205" t="s">
        <v>105</v>
      </c>
      <c r="D5840" s="206" t="s">
        <v>601</v>
      </c>
      <c r="E5840" s="205" t="s">
        <v>602</v>
      </c>
      <c r="F5840" s="209" t="s">
        <v>187</v>
      </c>
      <c r="G5840" s="207" t="s">
        <v>7463</v>
      </c>
      <c r="H5840" s="207" t="s">
        <v>7434</v>
      </c>
      <c r="I5840" s="210">
        <v>46023</v>
      </c>
      <c r="J5840" s="208" t="s">
        <v>8523</v>
      </c>
      <c r="K5840" s="211" t="s">
        <v>7547</v>
      </c>
      <c r="L5840" s="212"/>
      <c r="M5840" s="208"/>
      <c r="N5840" s="208"/>
      <c r="O5840" s="213"/>
      <c r="P5840" s="213"/>
      <c r="Q5840" s="209"/>
      <c r="R5840" s="207" t="s">
        <v>7437</v>
      </c>
    </row>
    <row r="5841" spans="1:18" ht="15" customHeight="1">
      <c r="A5841" s="207" t="s">
        <v>61</v>
      </c>
      <c r="B5841" s="208" t="s">
        <v>62</v>
      </c>
      <c r="C5841" s="205" t="s">
        <v>105</v>
      </c>
      <c r="D5841" s="206" t="s">
        <v>1711</v>
      </c>
      <c r="E5841" s="205" t="s">
        <v>1712</v>
      </c>
      <c r="F5841" s="209" t="s">
        <v>187</v>
      </c>
      <c r="G5841" s="207" t="s">
        <v>7463</v>
      </c>
      <c r="H5841" s="207" t="s">
        <v>7434</v>
      </c>
      <c r="I5841" s="210">
        <v>46023</v>
      </c>
      <c r="J5841" s="208" t="s">
        <v>8523</v>
      </c>
      <c r="K5841" s="211" t="s">
        <v>7474</v>
      </c>
      <c r="L5841" s="212"/>
      <c r="M5841" s="208"/>
      <c r="N5841" s="208"/>
      <c r="O5841" s="213"/>
      <c r="P5841" s="213"/>
      <c r="Q5841" s="209"/>
      <c r="R5841" s="207" t="s">
        <v>7437</v>
      </c>
    </row>
    <row r="5842" spans="1:18" ht="15" customHeight="1">
      <c r="A5842" s="207" t="s">
        <v>61</v>
      </c>
      <c r="B5842" s="208" t="s">
        <v>62</v>
      </c>
      <c r="C5842" s="205" t="s">
        <v>143</v>
      </c>
      <c r="D5842" s="206" t="s">
        <v>1733</v>
      </c>
      <c r="E5842" s="205" t="s">
        <v>1734</v>
      </c>
      <c r="F5842" s="209" t="s">
        <v>187</v>
      </c>
      <c r="G5842" s="207" t="s">
        <v>7463</v>
      </c>
      <c r="H5842" s="207" t="s">
        <v>7434</v>
      </c>
      <c r="I5842" s="210">
        <v>46023</v>
      </c>
      <c r="J5842" s="208" t="s">
        <v>8523</v>
      </c>
      <c r="K5842" s="211" t="s">
        <v>7516</v>
      </c>
      <c r="L5842" s="212"/>
      <c r="M5842" s="208"/>
      <c r="N5842" s="208"/>
      <c r="O5842" s="213"/>
      <c r="P5842" s="213"/>
      <c r="Q5842" s="209"/>
      <c r="R5842" s="207" t="s">
        <v>7437</v>
      </c>
    </row>
    <row r="5843" spans="1:18" ht="15" customHeight="1">
      <c r="A5843" s="207" t="s">
        <v>61</v>
      </c>
      <c r="B5843" s="208" t="s">
        <v>62</v>
      </c>
      <c r="C5843" s="205" t="s">
        <v>105</v>
      </c>
      <c r="D5843" s="206" t="s">
        <v>1965</v>
      </c>
      <c r="E5843" s="205" t="s">
        <v>1966</v>
      </c>
      <c r="F5843" s="209" t="s">
        <v>187</v>
      </c>
      <c r="G5843" s="207" t="s">
        <v>7463</v>
      </c>
      <c r="H5843" s="207" t="s">
        <v>7434</v>
      </c>
      <c r="I5843" s="210">
        <v>46023</v>
      </c>
      <c r="J5843" s="208" t="s">
        <v>8523</v>
      </c>
      <c r="K5843" s="211" t="s">
        <v>8527</v>
      </c>
      <c r="L5843" s="212"/>
      <c r="M5843" s="208"/>
      <c r="N5843" s="208"/>
      <c r="O5843" s="213"/>
      <c r="P5843" s="213"/>
      <c r="Q5843" s="209"/>
      <c r="R5843" s="207" t="s">
        <v>7437</v>
      </c>
    </row>
    <row r="5844" spans="1:18" ht="15" customHeight="1">
      <c r="A5844" s="207" t="s">
        <v>61</v>
      </c>
      <c r="B5844" s="208" t="s">
        <v>62</v>
      </c>
      <c r="C5844" s="205" t="s">
        <v>105</v>
      </c>
      <c r="D5844" s="206" t="s">
        <v>1973</v>
      </c>
      <c r="E5844" s="205" t="s">
        <v>1974</v>
      </c>
      <c r="F5844" s="209" t="s">
        <v>187</v>
      </c>
      <c r="G5844" s="207" t="s">
        <v>7463</v>
      </c>
      <c r="H5844" s="207" t="s">
        <v>7434</v>
      </c>
      <c r="I5844" s="210">
        <v>46023</v>
      </c>
      <c r="J5844" s="208" t="s">
        <v>8523</v>
      </c>
      <c r="K5844" s="211" t="s">
        <v>7652</v>
      </c>
      <c r="L5844" s="212"/>
      <c r="M5844" s="208"/>
      <c r="N5844" s="208"/>
      <c r="O5844" s="213"/>
      <c r="P5844" s="213"/>
      <c r="Q5844" s="209"/>
      <c r="R5844" s="207" t="s">
        <v>7437</v>
      </c>
    </row>
    <row r="5845" spans="1:18" ht="15" customHeight="1">
      <c r="A5845" s="207" t="s">
        <v>61</v>
      </c>
      <c r="B5845" s="208" t="s">
        <v>62</v>
      </c>
      <c r="C5845" s="205" t="s">
        <v>105</v>
      </c>
      <c r="D5845" s="206" t="s">
        <v>2418</v>
      </c>
      <c r="E5845" s="205" t="s">
        <v>2419</v>
      </c>
      <c r="F5845" s="209" t="s">
        <v>187</v>
      </c>
      <c r="G5845" s="207" t="s">
        <v>7463</v>
      </c>
      <c r="H5845" s="207" t="s">
        <v>7434</v>
      </c>
      <c r="I5845" s="210">
        <v>46023</v>
      </c>
      <c r="J5845" s="208" t="s">
        <v>8523</v>
      </c>
      <c r="K5845" s="211" t="s">
        <v>2088</v>
      </c>
      <c r="L5845" s="212"/>
      <c r="M5845" s="208"/>
      <c r="N5845" s="208"/>
      <c r="O5845" s="213"/>
      <c r="P5845" s="213"/>
      <c r="Q5845" s="209"/>
      <c r="R5845" s="207" t="s">
        <v>7437</v>
      </c>
    </row>
    <row r="5846" spans="1:18" ht="15" customHeight="1">
      <c r="A5846" s="207" t="s">
        <v>61</v>
      </c>
      <c r="B5846" s="208" t="s">
        <v>62</v>
      </c>
      <c r="C5846" s="205" t="s">
        <v>143</v>
      </c>
      <c r="D5846" s="206" t="s">
        <v>2649</v>
      </c>
      <c r="E5846" s="205" t="s">
        <v>2650</v>
      </c>
      <c r="F5846" s="209" t="s">
        <v>187</v>
      </c>
      <c r="G5846" s="207" t="s">
        <v>7463</v>
      </c>
      <c r="H5846" s="207" t="s">
        <v>7434</v>
      </c>
      <c r="I5846" s="210">
        <v>46023</v>
      </c>
      <c r="J5846" s="208" t="s">
        <v>8523</v>
      </c>
      <c r="K5846" s="211" t="s">
        <v>7527</v>
      </c>
      <c r="L5846" s="212"/>
      <c r="M5846" s="208"/>
      <c r="N5846" s="208"/>
      <c r="O5846" s="213"/>
      <c r="P5846" s="213"/>
      <c r="Q5846" s="209"/>
      <c r="R5846" s="207" t="s">
        <v>7528</v>
      </c>
    </row>
    <row r="5847" spans="1:18" ht="15" customHeight="1">
      <c r="A5847" s="207" t="s">
        <v>61</v>
      </c>
      <c r="B5847" s="208" t="s">
        <v>62</v>
      </c>
      <c r="C5847" s="205" t="s">
        <v>143</v>
      </c>
      <c r="D5847" s="206" t="s">
        <v>2700</v>
      </c>
      <c r="E5847" s="205" t="s">
        <v>2701</v>
      </c>
      <c r="F5847" s="209" t="s">
        <v>187</v>
      </c>
      <c r="G5847" s="207" t="s">
        <v>7463</v>
      </c>
      <c r="H5847" s="207" t="s">
        <v>7434</v>
      </c>
      <c r="I5847" s="210">
        <v>46023</v>
      </c>
      <c r="J5847" s="208" t="s">
        <v>8523</v>
      </c>
      <c r="K5847" s="211" t="s">
        <v>7465</v>
      </c>
      <c r="L5847" s="212"/>
      <c r="M5847" s="208"/>
      <c r="N5847" s="208"/>
      <c r="O5847" s="213"/>
      <c r="P5847" s="213"/>
      <c r="Q5847" s="209"/>
      <c r="R5847" s="207" t="s">
        <v>7437</v>
      </c>
    </row>
    <row r="5848" spans="1:18" ht="15" customHeight="1">
      <c r="A5848" s="207" t="s">
        <v>61</v>
      </c>
      <c r="B5848" s="208" t="s">
        <v>62</v>
      </c>
      <c r="C5848" s="205" t="s">
        <v>143</v>
      </c>
      <c r="D5848" s="206" t="s">
        <v>8528</v>
      </c>
      <c r="E5848" s="205" t="s">
        <v>2746</v>
      </c>
      <c r="F5848" s="209" t="s">
        <v>187</v>
      </c>
      <c r="G5848" s="207" t="s">
        <v>7463</v>
      </c>
      <c r="H5848" s="207" t="s">
        <v>7434</v>
      </c>
      <c r="I5848" s="210">
        <v>46023</v>
      </c>
      <c r="J5848" s="208" t="s">
        <v>8523</v>
      </c>
      <c r="K5848" s="211"/>
      <c r="L5848" s="212"/>
      <c r="M5848" s="208"/>
      <c r="N5848" s="208"/>
      <c r="O5848" s="213"/>
      <c r="P5848" s="213"/>
      <c r="Q5848" s="209"/>
      <c r="R5848" s="207"/>
    </row>
    <row r="5849" spans="1:18" ht="15" customHeight="1">
      <c r="A5849" s="207" t="s">
        <v>61</v>
      </c>
      <c r="B5849" s="208" t="s">
        <v>62</v>
      </c>
      <c r="C5849" s="205" t="s">
        <v>143</v>
      </c>
      <c r="D5849" s="206" t="s">
        <v>3701</v>
      </c>
      <c r="E5849" s="205" t="s">
        <v>3702</v>
      </c>
      <c r="F5849" s="209" t="s">
        <v>187</v>
      </c>
      <c r="G5849" s="207" t="s">
        <v>7463</v>
      </c>
      <c r="H5849" s="207" t="s">
        <v>7434</v>
      </c>
      <c r="I5849" s="210">
        <v>46023</v>
      </c>
      <c r="J5849" s="208" t="s">
        <v>8523</v>
      </c>
      <c r="K5849" s="211" t="s">
        <v>7465</v>
      </c>
      <c r="L5849" s="212"/>
      <c r="M5849" s="208"/>
      <c r="N5849" s="208"/>
      <c r="O5849" s="213"/>
      <c r="P5849" s="213"/>
      <c r="Q5849" s="209"/>
      <c r="R5849" s="207" t="s">
        <v>7437</v>
      </c>
    </row>
    <row r="5850" spans="1:18" ht="15" customHeight="1">
      <c r="A5850" s="207" t="s">
        <v>61</v>
      </c>
      <c r="B5850" s="208" t="s">
        <v>62</v>
      </c>
      <c r="C5850" s="205" t="s">
        <v>105</v>
      </c>
      <c r="D5850" s="206" t="s">
        <v>3777</v>
      </c>
      <c r="E5850" s="205" t="s">
        <v>3778</v>
      </c>
      <c r="F5850" s="209" t="s">
        <v>187</v>
      </c>
      <c r="G5850" s="207" t="s">
        <v>7463</v>
      </c>
      <c r="H5850" s="207" t="s">
        <v>7434</v>
      </c>
      <c r="I5850" s="210">
        <v>46023</v>
      </c>
      <c r="J5850" s="208" t="s">
        <v>8523</v>
      </c>
      <c r="K5850" s="211" t="s">
        <v>7547</v>
      </c>
      <c r="L5850" s="212"/>
      <c r="M5850" s="208"/>
      <c r="N5850" s="208"/>
      <c r="O5850" s="213"/>
      <c r="P5850" s="213"/>
      <c r="Q5850" s="209"/>
      <c r="R5850" s="207" t="s">
        <v>7437</v>
      </c>
    </row>
    <row r="5851" spans="1:18" ht="15" customHeight="1">
      <c r="A5851" s="207" t="s">
        <v>61</v>
      </c>
      <c r="B5851" s="208" t="s">
        <v>62</v>
      </c>
      <c r="C5851" s="205" t="s">
        <v>143</v>
      </c>
      <c r="D5851" s="206" t="s">
        <v>3787</v>
      </c>
      <c r="E5851" s="205" t="s">
        <v>3788</v>
      </c>
      <c r="F5851" s="209" t="s">
        <v>187</v>
      </c>
      <c r="G5851" s="207" t="s">
        <v>7463</v>
      </c>
      <c r="H5851" s="207" t="s">
        <v>7434</v>
      </c>
      <c r="I5851" s="210">
        <v>46023</v>
      </c>
      <c r="J5851" s="208" t="s">
        <v>8523</v>
      </c>
      <c r="K5851" s="211" t="s">
        <v>7930</v>
      </c>
      <c r="L5851" s="212"/>
      <c r="M5851" s="208"/>
      <c r="N5851" s="208"/>
      <c r="O5851" s="213"/>
      <c r="P5851" s="213"/>
      <c r="Q5851" s="209"/>
      <c r="R5851" s="207" t="s">
        <v>7437</v>
      </c>
    </row>
    <row r="5852" spans="1:18" ht="15" customHeight="1">
      <c r="A5852" s="207" t="s">
        <v>61</v>
      </c>
      <c r="B5852" s="208" t="s">
        <v>62</v>
      </c>
      <c r="C5852" s="205" t="s">
        <v>105</v>
      </c>
      <c r="D5852" s="206" t="s">
        <v>4047</v>
      </c>
      <c r="E5852" s="205" t="s">
        <v>4048</v>
      </c>
      <c r="F5852" s="209" t="s">
        <v>187</v>
      </c>
      <c r="G5852" s="207" t="s">
        <v>7463</v>
      </c>
      <c r="H5852" s="207" t="s">
        <v>7434</v>
      </c>
      <c r="I5852" s="210">
        <v>46023</v>
      </c>
      <c r="J5852" s="208" t="s">
        <v>8523</v>
      </c>
      <c r="K5852" s="211" t="s">
        <v>7817</v>
      </c>
      <c r="L5852" s="212"/>
      <c r="M5852" s="208"/>
      <c r="N5852" s="208"/>
      <c r="O5852" s="213"/>
      <c r="P5852" s="213"/>
      <c r="Q5852" s="209"/>
      <c r="R5852" s="207" t="s">
        <v>7437</v>
      </c>
    </row>
    <row r="5853" spans="1:18" ht="15" customHeight="1">
      <c r="A5853" s="207" t="s">
        <v>61</v>
      </c>
      <c r="B5853" s="208" t="s">
        <v>62</v>
      </c>
      <c r="C5853" s="205" t="s">
        <v>143</v>
      </c>
      <c r="D5853" s="206" t="s">
        <v>4224</v>
      </c>
      <c r="E5853" s="205" t="s">
        <v>4225</v>
      </c>
      <c r="F5853" s="209" t="s">
        <v>187</v>
      </c>
      <c r="G5853" s="207" t="s">
        <v>7463</v>
      </c>
      <c r="H5853" s="207" t="s">
        <v>7434</v>
      </c>
      <c r="I5853" s="210">
        <v>46023</v>
      </c>
      <c r="J5853" s="208" t="s">
        <v>8523</v>
      </c>
      <c r="K5853" s="211" t="s">
        <v>7436</v>
      </c>
      <c r="L5853" s="212"/>
      <c r="M5853" s="208"/>
      <c r="N5853" s="208"/>
      <c r="O5853" s="213"/>
      <c r="P5853" s="213"/>
      <c r="Q5853" s="209"/>
      <c r="R5853" s="207" t="s">
        <v>7437</v>
      </c>
    </row>
    <row r="5854" spans="1:18" ht="15" customHeight="1">
      <c r="A5854" s="207" t="s">
        <v>61</v>
      </c>
      <c r="B5854" s="208" t="s">
        <v>62</v>
      </c>
      <c r="C5854" s="205" t="s">
        <v>105</v>
      </c>
      <c r="D5854" s="206" t="s">
        <v>4308</v>
      </c>
      <c r="E5854" s="205" t="s">
        <v>4309</v>
      </c>
      <c r="F5854" s="209" t="s">
        <v>187</v>
      </c>
      <c r="G5854" s="207" t="s">
        <v>7463</v>
      </c>
      <c r="H5854" s="207" t="s">
        <v>7434</v>
      </c>
      <c r="I5854" s="210">
        <v>46023</v>
      </c>
      <c r="J5854" s="208" t="s">
        <v>8523</v>
      </c>
      <c r="K5854" s="211" t="s">
        <v>7470</v>
      </c>
      <c r="L5854" s="212"/>
      <c r="M5854" s="208"/>
      <c r="N5854" s="208"/>
      <c r="O5854" s="213"/>
      <c r="P5854" s="213"/>
      <c r="Q5854" s="209"/>
      <c r="R5854" s="207" t="s">
        <v>7437</v>
      </c>
    </row>
    <row r="5855" spans="1:18" ht="15" customHeight="1">
      <c r="A5855" s="207" t="s">
        <v>61</v>
      </c>
      <c r="B5855" s="208" t="s">
        <v>62</v>
      </c>
      <c r="C5855" s="205" t="s">
        <v>143</v>
      </c>
      <c r="D5855" s="206" t="s">
        <v>4367</v>
      </c>
      <c r="E5855" s="205" t="s">
        <v>4368</v>
      </c>
      <c r="F5855" s="209" t="s">
        <v>187</v>
      </c>
      <c r="G5855" s="207" t="s">
        <v>7463</v>
      </c>
      <c r="H5855" s="207" t="s">
        <v>7434</v>
      </c>
      <c r="I5855" s="210">
        <v>46023</v>
      </c>
      <c r="J5855" s="208" t="s">
        <v>8523</v>
      </c>
      <c r="K5855" s="211" t="s">
        <v>7465</v>
      </c>
      <c r="L5855" s="212"/>
      <c r="M5855" s="208"/>
      <c r="N5855" s="208"/>
      <c r="O5855" s="213"/>
      <c r="P5855" s="213"/>
      <c r="Q5855" s="209"/>
      <c r="R5855" s="207" t="s">
        <v>7437</v>
      </c>
    </row>
    <row r="5856" spans="1:18" ht="15" customHeight="1">
      <c r="A5856" s="207" t="s">
        <v>61</v>
      </c>
      <c r="B5856" s="208" t="s">
        <v>62</v>
      </c>
      <c r="C5856" s="205" t="s">
        <v>105</v>
      </c>
      <c r="D5856" s="206" t="s">
        <v>4666</v>
      </c>
      <c r="E5856" s="205" t="s">
        <v>4667</v>
      </c>
      <c r="F5856" s="209" t="s">
        <v>187</v>
      </c>
      <c r="G5856" s="207" t="s">
        <v>7463</v>
      </c>
      <c r="H5856" s="207" t="s">
        <v>7434</v>
      </c>
      <c r="I5856" s="210">
        <v>46023</v>
      </c>
      <c r="J5856" s="208" t="s">
        <v>8523</v>
      </c>
      <c r="K5856" s="211" t="s">
        <v>7465</v>
      </c>
      <c r="L5856" s="212"/>
      <c r="M5856" s="208"/>
      <c r="N5856" s="208"/>
      <c r="O5856" s="213"/>
      <c r="P5856" s="213"/>
      <c r="Q5856" s="209"/>
      <c r="R5856" s="207" t="s">
        <v>7437</v>
      </c>
    </row>
    <row r="5857" spans="1:18" ht="15" customHeight="1">
      <c r="A5857" s="207" t="s">
        <v>61</v>
      </c>
      <c r="B5857" s="208" t="s">
        <v>62</v>
      </c>
      <c r="C5857" s="205" t="s">
        <v>143</v>
      </c>
      <c r="D5857" s="206" t="s">
        <v>4821</v>
      </c>
      <c r="E5857" s="205" t="s">
        <v>4822</v>
      </c>
      <c r="F5857" s="209" t="s">
        <v>187</v>
      </c>
      <c r="G5857" s="207" t="s">
        <v>7463</v>
      </c>
      <c r="H5857" s="207" t="s">
        <v>7434</v>
      </c>
      <c r="I5857" s="210">
        <v>46023</v>
      </c>
      <c r="J5857" s="208" t="s">
        <v>8523</v>
      </c>
      <c r="K5857" s="211" t="s">
        <v>7451</v>
      </c>
      <c r="L5857" s="212"/>
      <c r="M5857" s="208"/>
      <c r="N5857" s="208"/>
      <c r="O5857" s="213"/>
      <c r="P5857" s="213"/>
      <c r="Q5857" s="209"/>
      <c r="R5857" s="207" t="s">
        <v>7437</v>
      </c>
    </row>
    <row r="5858" spans="1:18" ht="15" customHeight="1">
      <c r="A5858" s="207" t="s">
        <v>61</v>
      </c>
      <c r="B5858" s="208" t="s">
        <v>62</v>
      </c>
      <c r="C5858" s="205" t="s">
        <v>143</v>
      </c>
      <c r="D5858" s="206" t="s">
        <v>4828</v>
      </c>
      <c r="E5858" s="205" t="s">
        <v>4829</v>
      </c>
      <c r="F5858" s="209" t="s">
        <v>187</v>
      </c>
      <c r="G5858" s="207" t="s">
        <v>7463</v>
      </c>
      <c r="H5858" s="207" t="s">
        <v>7434</v>
      </c>
      <c r="I5858" s="210">
        <v>46023</v>
      </c>
      <c r="J5858" s="208" t="s">
        <v>8523</v>
      </c>
      <c r="K5858" s="211" t="s">
        <v>7821</v>
      </c>
      <c r="L5858" s="212"/>
      <c r="M5858" s="208"/>
      <c r="N5858" s="208"/>
      <c r="O5858" s="213"/>
      <c r="P5858" s="213"/>
      <c r="Q5858" s="209"/>
      <c r="R5858" s="207" t="s">
        <v>7446</v>
      </c>
    </row>
    <row r="5859" spans="1:18" ht="15" customHeight="1">
      <c r="A5859" s="207" t="s">
        <v>61</v>
      </c>
      <c r="B5859" s="208" t="s">
        <v>62</v>
      </c>
      <c r="C5859" s="205" t="s">
        <v>105</v>
      </c>
      <c r="D5859" s="206" t="s">
        <v>4854</v>
      </c>
      <c r="E5859" s="205" t="s">
        <v>4855</v>
      </c>
      <c r="F5859" s="209" t="s">
        <v>187</v>
      </c>
      <c r="G5859" s="207" t="s">
        <v>7463</v>
      </c>
      <c r="H5859" s="207" t="s">
        <v>7434</v>
      </c>
      <c r="I5859" s="210">
        <v>46023</v>
      </c>
      <c r="J5859" s="208" t="s">
        <v>8523</v>
      </c>
      <c r="K5859" s="211" t="s">
        <v>7652</v>
      </c>
      <c r="L5859" s="212"/>
      <c r="M5859" s="208"/>
      <c r="N5859" s="208"/>
      <c r="O5859" s="213"/>
      <c r="P5859" s="213"/>
      <c r="Q5859" s="209"/>
      <c r="R5859" s="207" t="s">
        <v>7437</v>
      </c>
    </row>
    <row r="5860" spans="1:18" ht="15" customHeight="1">
      <c r="A5860" s="207" t="s">
        <v>61</v>
      </c>
      <c r="B5860" s="208" t="s">
        <v>62</v>
      </c>
      <c r="C5860" s="205" t="s">
        <v>105</v>
      </c>
      <c r="D5860" s="206" t="s">
        <v>4948</v>
      </c>
      <c r="E5860" s="205" t="s">
        <v>4949</v>
      </c>
      <c r="F5860" s="209" t="s">
        <v>187</v>
      </c>
      <c r="G5860" s="207" t="s">
        <v>7463</v>
      </c>
      <c r="H5860" s="207" t="s">
        <v>7434</v>
      </c>
      <c r="I5860" s="210">
        <v>46023</v>
      </c>
      <c r="J5860" s="208" t="s">
        <v>8523</v>
      </c>
      <c r="K5860" s="211" t="s">
        <v>8334</v>
      </c>
      <c r="L5860" s="212"/>
      <c r="M5860" s="208"/>
      <c r="N5860" s="208"/>
      <c r="O5860" s="213"/>
      <c r="P5860" s="213"/>
      <c r="Q5860" s="209"/>
      <c r="R5860" s="207" t="s">
        <v>7437</v>
      </c>
    </row>
    <row r="5861" spans="1:18" ht="15" customHeight="1">
      <c r="A5861" s="207" t="s">
        <v>61</v>
      </c>
      <c r="B5861" s="208" t="s">
        <v>62</v>
      </c>
      <c r="C5861" s="205" t="s">
        <v>105</v>
      </c>
      <c r="D5861" s="206" t="s">
        <v>5146</v>
      </c>
      <c r="E5861" s="205" t="s">
        <v>5147</v>
      </c>
      <c r="F5861" s="209" t="s">
        <v>187</v>
      </c>
      <c r="G5861" s="207" t="s">
        <v>7463</v>
      </c>
      <c r="H5861" s="207" t="s">
        <v>7434</v>
      </c>
      <c r="I5861" s="210">
        <v>46023</v>
      </c>
      <c r="J5861" s="208" t="s">
        <v>8523</v>
      </c>
      <c r="K5861" s="211" t="s">
        <v>7436</v>
      </c>
      <c r="L5861" s="212"/>
      <c r="M5861" s="208"/>
      <c r="N5861" s="208"/>
      <c r="O5861" s="213"/>
      <c r="P5861" s="213"/>
      <c r="Q5861" s="209"/>
      <c r="R5861" s="207" t="s">
        <v>7437</v>
      </c>
    </row>
    <row r="5862" spans="1:18" ht="15" customHeight="1">
      <c r="A5862" s="207" t="s">
        <v>61</v>
      </c>
      <c r="B5862" s="208" t="s">
        <v>62</v>
      </c>
      <c r="C5862" s="205" t="s">
        <v>105</v>
      </c>
      <c r="D5862" s="206" t="s">
        <v>5186</v>
      </c>
      <c r="E5862" s="205" t="s">
        <v>5187</v>
      </c>
      <c r="F5862" s="209" t="s">
        <v>187</v>
      </c>
      <c r="G5862" s="207" t="s">
        <v>7463</v>
      </c>
      <c r="H5862" s="207" t="s">
        <v>7434</v>
      </c>
      <c r="I5862" s="210">
        <v>46023</v>
      </c>
      <c r="J5862" s="208" t="s">
        <v>8523</v>
      </c>
      <c r="K5862" s="211" t="s">
        <v>7593</v>
      </c>
      <c r="L5862" s="212"/>
      <c r="M5862" s="208"/>
      <c r="N5862" s="208"/>
      <c r="O5862" s="213"/>
      <c r="P5862" s="213"/>
      <c r="Q5862" s="209"/>
      <c r="R5862" s="207" t="s">
        <v>7437</v>
      </c>
    </row>
    <row r="5863" spans="1:18" ht="15" customHeight="1">
      <c r="A5863" s="207" t="s">
        <v>61</v>
      </c>
      <c r="B5863" s="208" t="s">
        <v>62</v>
      </c>
      <c r="C5863" s="205" t="s">
        <v>105</v>
      </c>
      <c r="D5863" s="206" t="s">
        <v>5209</v>
      </c>
      <c r="E5863" s="205" t="s">
        <v>5210</v>
      </c>
      <c r="F5863" s="209" t="s">
        <v>187</v>
      </c>
      <c r="G5863" s="207" t="s">
        <v>7463</v>
      </c>
      <c r="H5863" s="207" t="s">
        <v>7434</v>
      </c>
      <c r="I5863" s="210">
        <v>46023</v>
      </c>
      <c r="J5863" s="208" t="s">
        <v>8523</v>
      </c>
      <c r="K5863" s="211" t="s">
        <v>7652</v>
      </c>
      <c r="L5863" s="212"/>
      <c r="M5863" s="208"/>
      <c r="N5863" s="208"/>
      <c r="O5863" s="213"/>
      <c r="P5863" s="213"/>
      <c r="Q5863" s="209"/>
      <c r="R5863" s="207" t="s">
        <v>7437</v>
      </c>
    </row>
    <row r="5864" spans="1:18" ht="15" customHeight="1">
      <c r="A5864" s="207" t="s">
        <v>61</v>
      </c>
      <c r="B5864" s="208" t="s">
        <v>62</v>
      </c>
      <c r="C5864" s="205" t="s">
        <v>143</v>
      </c>
      <c r="D5864" s="206" t="s">
        <v>5340</v>
      </c>
      <c r="E5864" s="205" t="s">
        <v>5341</v>
      </c>
      <c r="F5864" s="209" t="s">
        <v>187</v>
      </c>
      <c r="G5864" s="207" t="s">
        <v>7463</v>
      </c>
      <c r="H5864" s="207" t="s">
        <v>7434</v>
      </c>
      <c r="I5864" s="210">
        <v>46023</v>
      </c>
      <c r="J5864" s="208" t="s">
        <v>8523</v>
      </c>
      <c r="K5864" s="211" t="s">
        <v>7451</v>
      </c>
      <c r="L5864" s="212"/>
      <c r="M5864" s="208"/>
      <c r="N5864" s="208"/>
      <c r="O5864" s="213"/>
      <c r="P5864" s="213"/>
      <c r="Q5864" s="209"/>
      <c r="R5864" s="207" t="s">
        <v>7437</v>
      </c>
    </row>
    <row r="5865" spans="1:18" ht="15" customHeight="1">
      <c r="A5865" s="207" t="s">
        <v>61</v>
      </c>
      <c r="B5865" s="208" t="s">
        <v>62</v>
      </c>
      <c r="C5865" s="205" t="s">
        <v>143</v>
      </c>
      <c r="D5865" s="206" t="s">
        <v>5424</v>
      </c>
      <c r="E5865" s="205" t="s">
        <v>5425</v>
      </c>
      <c r="F5865" s="209" t="s">
        <v>187</v>
      </c>
      <c r="G5865" s="207" t="s">
        <v>7463</v>
      </c>
      <c r="H5865" s="207" t="s">
        <v>7434</v>
      </c>
      <c r="I5865" s="210">
        <v>46023</v>
      </c>
      <c r="J5865" s="208" t="s">
        <v>8523</v>
      </c>
      <c r="K5865" s="211" t="s">
        <v>7669</v>
      </c>
      <c r="L5865" s="212"/>
      <c r="M5865" s="208"/>
      <c r="N5865" s="208"/>
      <c r="O5865" s="213"/>
      <c r="P5865" s="213"/>
      <c r="Q5865" s="209"/>
      <c r="R5865" s="207" t="s">
        <v>7446</v>
      </c>
    </row>
    <row r="5866" spans="1:18" ht="15" customHeight="1">
      <c r="A5866" s="207" t="s">
        <v>61</v>
      </c>
      <c r="B5866" s="208" t="s">
        <v>62</v>
      </c>
      <c r="C5866" s="205" t="s">
        <v>143</v>
      </c>
      <c r="D5866" s="206" t="s">
        <v>5524</v>
      </c>
      <c r="E5866" s="205" t="s">
        <v>5525</v>
      </c>
      <c r="F5866" s="209" t="s">
        <v>187</v>
      </c>
      <c r="G5866" s="207" t="s">
        <v>7463</v>
      </c>
      <c r="H5866" s="207" t="s">
        <v>7434</v>
      </c>
      <c r="I5866" s="210">
        <v>46023</v>
      </c>
      <c r="J5866" s="208" t="s">
        <v>8523</v>
      </c>
      <c r="K5866" s="211" t="s">
        <v>7465</v>
      </c>
      <c r="L5866" s="212"/>
      <c r="M5866" s="208"/>
      <c r="N5866" s="208"/>
      <c r="O5866" s="213"/>
      <c r="P5866" s="213"/>
      <c r="Q5866" s="209"/>
      <c r="R5866" s="207" t="s">
        <v>7437</v>
      </c>
    </row>
    <row r="5867" spans="1:18" ht="15" customHeight="1">
      <c r="A5867" s="207" t="s">
        <v>61</v>
      </c>
      <c r="B5867" s="208" t="s">
        <v>62</v>
      </c>
      <c r="C5867" s="205" t="s">
        <v>105</v>
      </c>
      <c r="D5867" s="206" t="s">
        <v>1105</v>
      </c>
      <c r="E5867" s="205" t="s">
        <v>1106</v>
      </c>
      <c r="F5867" s="209" t="s">
        <v>187</v>
      </c>
      <c r="G5867" s="207" t="s">
        <v>7463</v>
      </c>
      <c r="H5867" s="207" t="s">
        <v>7434</v>
      </c>
      <c r="I5867" s="210">
        <v>46023</v>
      </c>
      <c r="J5867" s="208" t="s">
        <v>8523</v>
      </c>
      <c r="K5867" s="211" t="s">
        <v>7451</v>
      </c>
      <c r="L5867" s="212"/>
      <c r="M5867" s="208"/>
      <c r="N5867" s="208"/>
      <c r="O5867" s="213"/>
      <c r="P5867" s="213"/>
      <c r="Q5867" s="209"/>
      <c r="R5867" s="207" t="s">
        <v>7437</v>
      </c>
    </row>
    <row r="5868" spans="1:18" ht="15" customHeight="1">
      <c r="A5868" s="207" t="s">
        <v>61</v>
      </c>
      <c r="B5868" s="208" t="s">
        <v>62</v>
      </c>
      <c r="C5868" s="205" t="s">
        <v>105</v>
      </c>
      <c r="D5868" s="206" t="s">
        <v>5670</v>
      </c>
      <c r="E5868" s="205" t="s">
        <v>5671</v>
      </c>
      <c r="F5868" s="209" t="s">
        <v>187</v>
      </c>
      <c r="G5868" s="207" t="s">
        <v>7463</v>
      </c>
      <c r="H5868" s="207" t="s">
        <v>7434</v>
      </c>
      <c r="I5868" s="210">
        <v>46023</v>
      </c>
      <c r="J5868" s="208" t="s">
        <v>8523</v>
      </c>
      <c r="K5868" s="211" t="s">
        <v>7593</v>
      </c>
      <c r="L5868" s="212"/>
      <c r="M5868" s="208"/>
      <c r="N5868" s="208"/>
      <c r="O5868" s="213"/>
      <c r="P5868" s="213"/>
      <c r="Q5868" s="209"/>
      <c r="R5868" s="207" t="s">
        <v>7437</v>
      </c>
    </row>
    <row r="5869" spans="1:18" ht="15" customHeight="1">
      <c r="A5869" s="207" t="s">
        <v>61</v>
      </c>
      <c r="B5869" s="208" t="s">
        <v>62</v>
      </c>
      <c r="C5869" s="205" t="s">
        <v>105</v>
      </c>
      <c r="D5869" s="206" t="s">
        <v>5879</v>
      </c>
      <c r="E5869" s="205" t="s">
        <v>5880</v>
      </c>
      <c r="F5869" s="209" t="s">
        <v>187</v>
      </c>
      <c r="G5869" s="207" t="s">
        <v>7463</v>
      </c>
      <c r="H5869" s="207" t="s">
        <v>7434</v>
      </c>
      <c r="I5869" s="210">
        <v>46023</v>
      </c>
      <c r="J5869" s="208" t="s">
        <v>8523</v>
      </c>
      <c r="K5869" s="211" t="s">
        <v>7817</v>
      </c>
      <c r="L5869" s="212"/>
      <c r="M5869" s="208"/>
      <c r="N5869" s="208"/>
      <c r="O5869" s="213"/>
      <c r="P5869" s="213"/>
      <c r="Q5869" s="209"/>
      <c r="R5869" s="207" t="s">
        <v>7437</v>
      </c>
    </row>
    <row r="5870" spans="1:18" ht="15" customHeight="1">
      <c r="A5870" s="207" t="s">
        <v>61</v>
      </c>
      <c r="B5870" s="208" t="s">
        <v>62</v>
      </c>
      <c r="C5870" s="205" t="s">
        <v>105</v>
      </c>
      <c r="D5870" s="206" t="s">
        <v>5883</v>
      </c>
      <c r="E5870" s="205" t="s">
        <v>5884</v>
      </c>
      <c r="F5870" s="209" t="s">
        <v>187</v>
      </c>
      <c r="G5870" s="207" t="s">
        <v>7463</v>
      </c>
      <c r="H5870" s="207" t="s">
        <v>7434</v>
      </c>
      <c r="I5870" s="210">
        <v>46023</v>
      </c>
      <c r="J5870" s="208" t="s">
        <v>8523</v>
      </c>
      <c r="K5870" s="211" t="s">
        <v>7652</v>
      </c>
      <c r="L5870" s="212"/>
      <c r="M5870" s="208"/>
      <c r="N5870" s="208"/>
      <c r="O5870" s="213"/>
      <c r="P5870" s="213"/>
      <c r="Q5870" s="209"/>
      <c r="R5870" s="207" t="s">
        <v>7437</v>
      </c>
    </row>
    <row r="5871" spans="1:18" ht="15" customHeight="1">
      <c r="A5871" s="207" t="s">
        <v>61</v>
      </c>
      <c r="B5871" s="208" t="s">
        <v>62</v>
      </c>
      <c r="C5871" s="205" t="s">
        <v>105</v>
      </c>
      <c r="D5871" s="206" t="s">
        <v>5922</v>
      </c>
      <c r="E5871" s="205" t="s">
        <v>5923</v>
      </c>
      <c r="F5871" s="209" t="s">
        <v>187</v>
      </c>
      <c r="G5871" s="207" t="s">
        <v>7463</v>
      </c>
      <c r="H5871" s="207" t="s">
        <v>7434</v>
      </c>
      <c r="I5871" s="210">
        <v>46023</v>
      </c>
      <c r="J5871" s="208" t="s">
        <v>8523</v>
      </c>
      <c r="K5871" s="211" t="s">
        <v>7465</v>
      </c>
      <c r="L5871" s="212"/>
      <c r="M5871" s="208"/>
      <c r="N5871" s="208"/>
      <c r="O5871" s="213"/>
      <c r="P5871" s="213"/>
      <c r="Q5871" s="209"/>
      <c r="R5871" s="207" t="s">
        <v>7437</v>
      </c>
    </row>
    <row r="5872" spans="1:18" ht="15" customHeight="1">
      <c r="A5872" s="207" t="s">
        <v>61</v>
      </c>
      <c r="B5872" s="208" t="s">
        <v>62</v>
      </c>
      <c r="C5872" s="205" t="s">
        <v>105</v>
      </c>
      <c r="D5872" s="206" t="s">
        <v>5971</v>
      </c>
      <c r="E5872" s="205" t="s">
        <v>5972</v>
      </c>
      <c r="F5872" s="209" t="s">
        <v>187</v>
      </c>
      <c r="G5872" s="207" t="s">
        <v>7463</v>
      </c>
      <c r="H5872" s="207" t="s">
        <v>7434</v>
      </c>
      <c r="I5872" s="210">
        <v>46023</v>
      </c>
      <c r="J5872" s="208" t="s">
        <v>8523</v>
      </c>
      <c r="K5872" s="211" t="s">
        <v>7547</v>
      </c>
      <c r="L5872" s="212"/>
      <c r="M5872" s="208"/>
      <c r="N5872" s="208"/>
      <c r="O5872" s="213"/>
      <c r="P5872" s="213"/>
      <c r="Q5872" s="209"/>
      <c r="R5872" s="207" t="s">
        <v>7437</v>
      </c>
    </row>
    <row r="5873" spans="1:18" ht="15" customHeight="1">
      <c r="A5873" s="207" t="s">
        <v>61</v>
      </c>
      <c r="B5873" s="208" t="s">
        <v>62</v>
      </c>
      <c r="C5873" s="205" t="s">
        <v>105</v>
      </c>
      <c r="D5873" s="206" t="s">
        <v>6048</v>
      </c>
      <c r="E5873" s="205" t="s">
        <v>6049</v>
      </c>
      <c r="F5873" s="209" t="s">
        <v>187</v>
      </c>
      <c r="G5873" s="207" t="s">
        <v>7463</v>
      </c>
      <c r="H5873" s="207" t="s">
        <v>7434</v>
      </c>
      <c r="I5873" s="210">
        <v>46023</v>
      </c>
      <c r="J5873" s="208" t="s">
        <v>8523</v>
      </c>
      <c r="K5873" s="211" t="s">
        <v>7652</v>
      </c>
      <c r="L5873" s="212"/>
      <c r="M5873" s="208"/>
      <c r="N5873" s="208"/>
      <c r="O5873" s="213"/>
      <c r="P5873" s="213"/>
      <c r="Q5873" s="209"/>
      <c r="R5873" s="207" t="s">
        <v>7437</v>
      </c>
    </row>
    <row r="5874" spans="1:18" ht="15" customHeight="1">
      <c r="A5874" s="207" t="s">
        <v>61</v>
      </c>
      <c r="B5874" s="208" t="s">
        <v>62</v>
      </c>
      <c r="C5874" s="205" t="s">
        <v>143</v>
      </c>
      <c r="D5874" s="206" t="s">
        <v>1790</v>
      </c>
      <c r="E5874" s="205" t="s">
        <v>1791</v>
      </c>
      <c r="F5874" s="209" t="s">
        <v>187</v>
      </c>
      <c r="G5874" s="207" t="s">
        <v>7463</v>
      </c>
      <c r="H5874" s="207" t="s">
        <v>7434</v>
      </c>
      <c r="I5874" s="210">
        <v>46023</v>
      </c>
      <c r="J5874" s="208" t="s">
        <v>8523</v>
      </c>
      <c r="K5874" s="211" t="s">
        <v>8062</v>
      </c>
      <c r="L5874" s="212"/>
      <c r="M5874" s="208"/>
      <c r="N5874" s="208"/>
      <c r="O5874" s="213"/>
      <c r="P5874" s="213"/>
      <c r="Q5874" s="209"/>
      <c r="R5874" s="207" t="s">
        <v>7446</v>
      </c>
    </row>
    <row r="5875" spans="1:18" ht="15" customHeight="1">
      <c r="A5875" s="207" t="s">
        <v>61</v>
      </c>
      <c r="B5875" s="208" t="s">
        <v>62</v>
      </c>
      <c r="C5875" s="205" t="s">
        <v>105</v>
      </c>
      <c r="D5875" s="206" t="s">
        <v>6153</v>
      </c>
      <c r="E5875" s="205" t="s">
        <v>6154</v>
      </c>
      <c r="F5875" s="209" t="s">
        <v>187</v>
      </c>
      <c r="G5875" s="207" t="s">
        <v>7463</v>
      </c>
      <c r="H5875" s="207" t="s">
        <v>7434</v>
      </c>
      <c r="I5875" s="210">
        <v>46023</v>
      </c>
      <c r="J5875" s="208" t="s">
        <v>8523</v>
      </c>
      <c r="K5875" s="211" t="s">
        <v>8006</v>
      </c>
      <c r="L5875" s="212"/>
      <c r="M5875" s="208"/>
      <c r="N5875" s="208"/>
      <c r="O5875" s="213"/>
      <c r="P5875" s="213"/>
      <c r="Q5875" s="209"/>
      <c r="R5875" s="207" t="s">
        <v>7437</v>
      </c>
    </row>
    <row r="5876" spans="1:18" ht="15" customHeight="1">
      <c r="A5876" s="207" t="s">
        <v>61</v>
      </c>
      <c r="B5876" s="208" t="s">
        <v>62</v>
      </c>
      <c r="C5876" s="205" t="s">
        <v>105</v>
      </c>
      <c r="D5876" s="206" t="s">
        <v>6203</v>
      </c>
      <c r="E5876" s="205" t="s">
        <v>6204</v>
      </c>
      <c r="F5876" s="209" t="s">
        <v>187</v>
      </c>
      <c r="G5876" s="207" t="s">
        <v>7463</v>
      </c>
      <c r="H5876" s="207" t="s">
        <v>7434</v>
      </c>
      <c r="I5876" s="210">
        <v>46023</v>
      </c>
      <c r="J5876" s="208" t="s">
        <v>8523</v>
      </c>
      <c r="K5876" s="211" t="s">
        <v>7547</v>
      </c>
      <c r="L5876" s="212"/>
      <c r="M5876" s="208"/>
      <c r="N5876" s="208"/>
      <c r="O5876" s="213"/>
      <c r="P5876" s="213"/>
      <c r="Q5876" s="209"/>
      <c r="R5876" s="207" t="s">
        <v>7437</v>
      </c>
    </row>
    <row r="5877" spans="1:18" ht="15" customHeight="1">
      <c r="A5877" s="207" t="s">
        <v>61</v>
      </c>
      <c r="B5877" s="208" t="s">
        <v>62</v>
      </c>
      <c r="C5877" s="205" t="s">
        <v>143</v>
      </c>
      <c r="D5877" s="206" t="s">
        <v>6327</v>
      </c>
      <c r="E5877" s="205" t="s">
        <v>6328</v>
      </c>
      <c r="F5877" s="209" t="s">
        <v>187</v>
      </c>
      <c r="G5877" s="207" t="s">
        <v>7463</v>
      </c>
      <c r="H5877" s="207" t="s">
        <v>7434</v>
      </c>
      <c r="I5877" s="210">
        <v>46023</v>
      </c>
      <c r="J5877" s="208" t="s">
        <v>8523</v>
      </c>
      <c r="K5877" s="211" t="s">
        <v>7465</v>
      </c>
      <c r="L5877" s="212"/>
      <c r="M5877" s="208"/>
      <c r="N5877" s="208"/>
      <c r="O5877" s="213"/>
      <c r="P5877" s="213"/>
      <c r="Q5877" s="209"/>
      <c r="R5877" s="207" t="s">
        <v>7437</v>
      </c>
    </row>
    <row r="5878" spans="1:18" ht="15" customHeight="1">
      <c r="A5878" s="207" t="s">
        <v>61</v>
      </c>
      <c r="B5878" s="208" t="s">
        <v>62</v>
      </c>
      <c r="C5878" s="205" t="s">
        <v>105</v>
      </c>
      <c r="D5878" s="206" t="s">
        <v>6400</v>
      </c>
      <c r="E5878" s="205" t="s">
        <v>6401</v>
      </c>
      <c r="F5878" s="209" t="s">
        <v>187</v>
      </c>
      <c r="G5878" s="207" t="s">
        <v>7463</v>
      </c>
      <c r="H5878" s="207" t="s">
        <v>7434</v>
      </c>
      <c r="I5878" s="210">
        <v>46023</v>
      </c>
      <c r="J5878" s="208" t="s">
        <v>8523</v>
      </c>
      <c r="K5878" s="211" t="s">
        <v>7548</v>
      </c>
      <c r="L5878" s="212"/>
      <c r="M5878" s="208"/>
      <c r="N5878" s="208"/>
      <c r="O5878" s="213"/>
      <c r="P5878" s="213"/>
      <c r="Q5878" s="209"/>
      <c r="R5878" s="207" t="s">
        <v>7437</v>
      </c>
    </row>
    <row r="5879" spans="1:18" ht="15" customHeight="1">
      <c r="A5879" s="207" t="s">
        <v>61</v>
      </c>
      <c r="B5879" s="208" t="s">
        <v>62</v>
      </c>
      <c r="C5879" s="205" t="s">
        <v>143</v>
      </c>
      <c r="D5879" s="206" t="s">
        <v>6420</v>
      </c>
      <c r="E5879" s="205" t="s">
        <v>6421</v>
      </c>
      <c r="F5879" s="209" t="s">
        <v>187</v>
      </c>
      <c r="G5879" s="207" t="s">
        <v>7463</v>
      </c>
      <c r="H5879" s="207" t="s">
        <v>7434</v>
      </c>
      <c r="I5879" s="210">
        <v>46023</v>
      </c>
      <c r="J5879" s="208" t="s">
        <v>8523</v>
      </c>
      <c r="K5879" s="211" t="s">
        <v>7465</v>
      </c>
      <c r="L5879" s="212"/>
      <c r="M5879" s="208"/>
      <c r="N5879" s="208"/>
      <c r="O5879" s="213"/>
      <c r="P5879" s="213"/>
      <c r="Q5879" s="209"/>
      <c r="R5879" s="207" t="s">
        <v>7437</v>
      </c>
    </row>
    <row r="5880" spans="1:18" ht="15" customHeight="1">
      <c r="A5880" s="207" t="s">
        <v>61</v>
      </c>
      <c r="B5880" s="208" t="s">
        <v>62</v>
      </c>
      <c r="C5880" s="205" t="s">
        <v>105</v>
      </c>
      <c r="D5880" s="206" t="s">
        <v>6727</v>
      </c>
      <c r="E5880" s="205" t="s">
        <v>6728</v>
      </c>
      <c r="F5880" s="209" t="s">
        <v>187</v>
      </c>
      <c r="G5880" s="207" t="s">
        <v>7463</v>
      </c>
      <c r="H5880" s="207" t="s">
        <v>7434</v>
      </c>
      <c r="I5880" s="210">
        <v>46023</v>
      </c>
      <c r="J5880" s="208" t="s">
        <v>8523</v>
      </c>
      <c r="K5880" s="211" t="s">
        <v>7593</v>
      </c>
      <c r="L5880" s="212"/>
      <c r="M5880" s="208"/>
      <c r="N5880" s="208"/>
      <c r="O5880" s="213"/>
      <c r="P5880" s="213"/>
      <c r="Q5880" s="209"/>
      <c r="R5880" s="207" t="s">
        <v>7437</v>
      </c>
    </row>
    <row r="5881" spans="1:18" ht="15" customHeight="1">
      <c r="A5881" s="207" t="s">
        <v>61</v>
      </c>
      <c r="B5881" s="208" t="s">
        <v>62</v>
      </c>
      <c r="C5881" s="205" t="s">
        <v>105</v>
      </c>
      <c r="D5881" s="206" t="s">
        <v>4977</v>
      </c>
      <c r="E5881" s="205" t="s">
        <v>4978</v>
      </c>
      <c r="F5881" s="209" t="s">
        <v>187</v>
      </c>
      <c r="G5881" s="207" t="s">
        <v>7463</v>
      </c>
      <c r="H5881" s="207" t="s">
        <v>7434</v>
      </c>
      <c r="I5881" s="210">
        <v>46023</v>
      </c>
      <c r="J5881" s="208" t="s">
        <v>8523</v>
      </c>
      <c r="K5881" s="211" t="s">
        <v>7474</v>
      </c>
      <c r="L5881" s="212"/>
      <c r="M5881" s="208"/>
      <c r="N5881" s="208"/>
      <c r="O5881" s="213"/>
      <c r="P5881" s="213"/>
      <c r="Q5881" s="209"/>
      <c r="R5881" s="207" t="s">
        <v>7437</v>
      </c>
    </row>
    <row r="5882" spans="1:18" ht="15" customHeight="1">
      <c r="A5882" s="207" t="s">
        <v>61</v>
      </c>
      <c r="B5882" s="208" t="s">
        <v>62</v>
      </c>
      <c r="C5882" s="205" t="s">
        <v>143</v>
      </c>
      <c r="D5882" s="206" t="s">
        <v>7030</v>
      </c>
      <c r="E5882" s="205" t="s">
        <v>7031</v>
      </c>
      <c r="F5882" s="209" t="s">
        <v>187</v>
      </c>
      <c r="G5882" s="207" t="s">
        <v>7463</v>
      </c>
      <c r="H5882" s="207" t="s">
        <v>7434</v>
      </c>
      <c r="I5882" s="210">
        <v>46023</v>
      </c>
      <c r="J5882" s="208" t="s">
        <v>8523</v>
      </c>
      <c r="K5882" s="211" t="s">
        <v>7441</v>
      </c>
      <c r="L5882" s="212"/>
      <c r="M5882" s="208"/>
      <c r="N5882" s="208"/>
      <c r="O5882" s="213"/>
      <c r="P5882" s="213"/>
      <c r="Q5882" s="209"/>
      <c r="R5882" s="207" t="s">
        <v>7437</v>
      </c>
    </row>
    <row r="5883" spans="1:18" ht="15" customHeight="1">
      <c r="A5883" s="207" t="s">
        <v>61</v>
      </c>
      <c r="B5883" s="208" t="s">
        <v>62</v>
      </c>
      <c r="C5883" s="205" t="s">
        <v>105</v>
      </c>
      <c r="D5883" s="206" t="s">
        <v>7095</v>
      </c>
      <c r="E5883" s="205" t="s">
        <v>7096</v>
      </c>
      <c r="F5883" s="209" t="s">
        <v>187</v>
      </c>
      <c r="G5883" s="207" t="s">
        <v>7463</v>
      </c>
      <c r="H5883" s="207" t="s">
        <v>7434</v>
      </c>
      <c r="I5883" s="210">
        <v>46023</v>
      </c>
      <c r="J5883" s="208" t="s">
        <v>8523</v>
      </c>
      <c r="K5883" s="211" t="s">
        <v>7548</v>
      </c>
      <c r="L5883" s="212"/>
      <c r="M5883" s="208"/>
      <c r="N5883" s="208"/>
      <c r="O5883" s="213"/>
      <c r="P5883" s="213"/>
      <c r="Q5883" s="209"/>
      <c r="R5883" s="207" t="s">
        <v>7437</v>
      </c>
    </row>
    <row r="5884" spans="1:18" ht="15" customHeight="1">
      <c r="A5884" s="207" t="s">
        <v>61</v>
      </c>
      <c r="B5884" s="208" t="s">
        <v>62</v>
      </c>
      <c r="C5884" s="205" t="s">
        <v>105</v>
      </c>
      <c r="D5884" s="206" t="s">
        <v>7189</v>
      </c>
      <c r="E5884" s="205" t="s">
        <v>7190</v>
      </c>
      <c r="F5884" s="209" t="s">
        <v>187</v>
      </c>
      <c r="G5884" s="207" t="s">
        <v>7463</v>
      </c>
      <c r="H5884" s="207" t="s">
        <v>7434</v>
      </c>
      <c r="I5884" s="210">
        <v>46023</v>
      </c>
      <c r="J5884" s="208" t="s">
        <v>8523</v>
      </c>
      <c r="K5884" s="211" t="s">
        <v>7795</v>
      </c>
      <c r="L5884" s="212"/>
      <c r="M5884" s="208"/>
      <c r="N5884" s="208"/>
      <c r="O5884" s="213"/>
      <c r="P5884" s="213"/>
      <c r="Q5884" s="209"/>
      <c r="R5884" s="207" t="s">
        <v>7437</v>
      </c>
    </row>
    <row r="5885" spans="1:18" ht="15" customHeight="1">
      <c r="A5885" s="207" t="s">
        <v>61</v>
      </c>
      <c r="B5885" s="208" t="s">
        <v>62</v>
      </c>
      <c r="C5885" s="205" t="s">
        <v>105</v>
      </c>
      <c r="D5885" s="206" t="s">
        <v>7260</v>
      </c>
      <c r="E5885" s="205" t="s">
        <v>7261</v>
      </c>
      <c r="F5885" s="209" t="s">
        <v>187</v>
      </c>
      <c r="G5885" s="207" t="s">
        <v>7463</v>
      </c>
      <c r="H5885" s="207" t="s">
        <v>7434</v>
      </c>
      <c r="I5885" s="210">
        <v>46023</v>
      </c>
      <c r="J5885" s="208" t="s">
        <v>8523</v>
      </c>
      <c r="K5885" s="211" t="s">
        <v>7593</v>
      </c>
      <c r="L5885" s="212"/>
      <c r="M5885" s="208"/>
      <c r="N5885" s="208"/>
      <c r="O5885" s="213"/>
      <c r="P5885" s="213"/>
      <c r="Q5885" s="209"/>
      <c r="R5885" s="207" t="s">
        <v>7437</v>
      </c>
    </row>
    <row r="5886" spans="1:18" ht="15" customHeight="1">
      <c r="A5886" s="207" t="s">
        <v>61</v>
      </c>
      <c r="B5886" s="208" t="s">
        <v>62</v>
      </c>
      <c r="C5886" s="205" t="s">
        <v>143</v>
      </c>
      <c r="D5886" s="206" t="s">
        <v>7341</v>
      </c>
      <c r="E5886" s="205" t="s">
        <v>7342</v>
      </c>
      <c r="F5886" s="209" t="s">
        <v>187</v>
      </c>
      <c r="G5886" s="207" t="s">
        <v>7463</v>
      </c>
      <c r="H5886" s="207" t="s">
        <v>7434</v>
      </c>
      <c r="I5886" s="210">
        <v>46023</v>
      </c>
      <c r="J5886" s="208" t="s">
        <v>8523</v>
      </c>
      <c r="K5886" s="211" t="s">
        <v>7465</v>
      </c>
      <c r="L5886" s="212"/>
      <c r="M5886" s="208"/>
      <c r="N5886" s="208"/>
      <c r="O5886" s="213"/>
      <c r="P5886" s="213"/>
      <c r="Q5886" s="209"/>
      <c r="R5886" s="207" t="s">
        <v>7437</v>
      </c>
    </row>
    <row r="5887" spans="1:18" ht="15" customHeight="1">
      <c r="A5887" s="207" t="s">
        <v>61</v>
      </c>
      <c r="B5887" s="208" t="s">
        <v>62</v>
      </c>
      <c r="C5887" s="205" t="s">
        <v>105</v>
      </c>
      <c r="D5887" s="206" t="s">
        <v>7348</v>
      </c>
      <c r="E5887" s="205" t="s">
        <v>7349</v>
      </c>
      <c r="F5887" s="209" t="s">
        <v>187</v>
      </c>
      <c r="G5887" s="207" t="s">
        <v>7463</v>
      </c>
      <c r="H5887" s="207" t="s">
        <v>7434</v>
      </c>
      <c r="I5887" s="210">
        <v>46023</v>
      </c>
      <c r="J5887" s="208" t="s">
        <v>8523</v>
      </c>
      <c r="K5887" s="211" t="s">
        <v>8529</v>
      </c>
      <c r="L5887" s="212"/>
      <c r="M5887" s="208"/>
      <c r="N5887" s="208"/>
      <c r="O5887" s="213"/>
      <c r="P5887" s="213"/>
      <c r="Q5887" s="209"/>
      <c r="R5887" s="207" t="s">
        <v>7437</v>
      </c>
    </row>
    <row r="5888" spans="1:18" ht="15" customHeight="1">
      <c r="A5888" s="207" t="s">
        <v>61</v>
      </c>
      <c r="B5888" s="208" t="s">
        <v>62</v>
      </c>
      <c r="C5888" s="205" t="s">
        <v>143</v>
      </c>
      <c r="D5888" s="206" t="s">
        <v>7385</v>
      </c>
      <c r="E5888" s="205" t="s">
        <v>7386</v>
      </c>
      <c r="F5888" s="209" t="s">
        <v>187</v>
      </c>
      <c r="G5888" s="207" t="s">
        <v>7463</v>
      </c>
      <c r="H5888" s="207" t="s">
        <v>7434</v>
      </c>
      <c r="I5888" s="210">
        <v>46023</v>
      </c>
      <c r="J5888" s="208" t="s">
        <v>8523</v>
      </c>
      <c r="K5888" s="211" t="s">
        <v>7465</v>
      </c>
      <c r="L5888" s="212"/>
      <c r="M5888" s="208"/>
      <c r="N5888" s="208"/>
      <c r="O5888" s="213"/>
      <c r="P5888" s="213"/>
      <c r="Q5888" s="209"/>
      <c r="R5888" s="207" t="s">
        <v>7437</v>
      </c>
    </row>
    <row r="5889" spans="1:18" ht="15" customHeight="1">
      <c r="A5889" s="207" t="s">
        <v>61</v>
      </c>
      <c r="B5889" s="208" t="s">
        <v>62</v>
      </c>
      <c r="C5889" s="205" t="s">
        <v>143</v>
      </c>
      <c r="D5889" s="206" t="s">
        <v>7397</v>
      </c>
      <c r="E5889" s="205" t="s">
        <v>7398</v>
      </c>
      <c r="F5889" s="209" t="s">
        <v>187</v>
      </c>
      <c r="G5889" s="207" t="s">
        <v>7463</v>
      </c>
      <c r="H5889" s="207" t="s">
        <v>7434</v>
      </c>
      <c r="I5889" s="210">
        <v>46023</v>
      </c>
      <c r="J5889" s="208" t="s">
        <v>8523</v>
      </c>
      <c r="K5889" s="211" t="s">
        <v>7465</v>
      </c>
      <c r="L5889" s="212"/>
      <c r="M5889" s="208"/>
      <c r="N5889" s="208"/>
      <c r="O5889" s="213"/>
      <c r="P5889" s="213"/>
      <c r="Q5889" s="209"/>
      <c r="R5889" s="207" t="s">
        <v>7437</v>
      </c>
    </row>
    <row r="5890" spans="1:18" ht="15" customHeight="1">
      <c r="A5890" s="207" t="s">
        <v>61</v>
      </c>
      <c r="B5890" s="208" t="s">
        <v>62</v>
      </c>
      <c r="C5890" s="205" t="s">
        <v>143</v>
      </c>
      <c r="D5890" s="206" t="s">
        <v>7413</v>
      </c>
      <c r="E5890" s="205" t="s">
        <v>7414</v>
      </c>
      <c r="F5890" s="209" t="s">
        <v>187</v>
      </c>
      <c r="G5890" s="207" t="s">
        <v>7463</v>
      </c>
      <c r="H5890" s="207" t="s">
        <v>7434</v>
      </c>
      <c r="I5890" s="210">
        <v>46023</v>
      </c>
      <c r="J5890" s="208" t="s">
        <v>8523</v>
      </c>
      <c r="K5890" s="211" t="s">
        <v>7465</v>
      </c>
      <c r="L5890" s="212"/>
      <c r="M5890" s="208"/>
      <c r="N5890" s="208"/>
      <c r="O5890" s="213"/>
      <c r="P5890" s="213"/>
      <c r="Q5890" s="209"/>
      <c r="R5890" s="207" t="s">
        <v>7437</v>
      </c>
    </row>
    <row r="5891" spans="1:18" ht="15" customHeight="1">
      <c r="A5891" s="207" t="s">
        <v>61</v>
      </c>
      <c r="B5891" s="208" t="s">
        <v>62</v>
      </c>
      <c r="C5891" s="205" t="s">
        <v>105</v>
      </c>
      <c r="D5891" s="206" t="s">
        <v>8530</v>
      </c>
      <c r="E5891" s="205" t="s">
        <v>8531</v>
      </c>
      <c r="F5891" s="209" t="s">
        <v>8127</v>
      </c>
      <c r="G5891" s="207" t="s">
        <v>7944</v>
      </c>
      <c r="H5891" s="207" t="s">
        <v>7525</v>
      </c>
      <c r="I5891" s="210">
        <v>46023</v>
      </c>
      <c r="J5891" s="208" t="s">
        <v>8523</v>
      </c>
      <c r="K5891" s="211"/>
      <c r="L5891" s="212"/>
      <c r="M5891" s="208"/>
      <c r="N5891" s="208"/>
      <c r="O5891" s="213"/>
      <c r="P5891" s="213"/>
      <c r="Q5891" s="209"/>
      <c r="R5891" s="207" t="s">
        <v>7437</v>
      </c>
    </row>
    <row r="5892" spans="1:18" ht="15" customHeight="1">
      <c r="A5892" s="207" t="s">
        <v>61</v>
      </c>
      <c r="B5892" s="208" t="s">
        <v>62</v>
      </c>
      <c r="C5892" s="205" t="s">
        <v>105</v>
      </c>
      <c r="D5892" s="206" t="s">
        <v>8054</v>
      </c>
      <c r="E5892" s="205" t="s">
        <v>8055</v>
      </c>
      <c r="F5892" s="209" t="s">
        <v>411</v>
      </c>
      <c r="G5892" s="207" t="s">
        <v>7534</v>
      </c>
      <c r="H5892" s="207" t="s">
        <v>7434</v>
      </c>
      <c r="I5892" s="210">
        <v>46023</v>
      </c>
      <c r="J5892" s="208" t="s">
        <v>8523</v>
      </c>
      <c r="K5892" s="211"/>
      <c r="L5892" s="212"/>
      <c r="M5892" s="208"/>
      <c r="N5892" s="208"/>
      <c r="O5892" s="213"/>
      <c r="P5892" s="213"/>
      <c r="Q5892" s="209"/>
      <c r="R5892" s="207"/>
    </row>
    <row r="5893" spans="1:18" ht="15" customHeight="1">
      <c r="A5893" s="207" t="s">
        <v>61</v>
      </c>
      <c r="B5893" s="208" t="s">
        <v>62</v>
      </c>
      <c r="C5893" s="205" t="s">
        <v>143</v>
      </c>
      <c r="D5893" s="206" t="s">
        <v>594</v>
      </c>
      <c r="E5893" s="205" t="s">
        <v>595</v>
      </c>
      <c r="F5893" s="209" t="s">
        <v>7544</v>
      </c>
      <c r="G5893" s="207" t="s">
        <v>7534</v>
      </c>
      <c r="H5893" s="207" t="s">
        <v>7434</v>
      </c>
      <c r="I5893" s="210">
        <v>46023</v>
      </c>
      <c r="J5893" s="208" t="s">
        <v>8523</v>
      </c>
      <c r="K5893" s="211" t="s">
        <v>7626</v>
      </c>
      <c r="L5893" s="212"/>
      <c r="M5893" s="208"/>
      <c r="N5893" s="208"/>
      <c r="O5893" s="213"/>
      <c r="P5893" s="213"/>
      <c r="Q5893" s="209"/>
      <c r="R5893" s="207" t="s">
        <v>7446</v>
      </c>
    </row>
    <row r="5894" spans="1:18" ht="15" customHeight="1">
      <c r="A5894" s="207" t="s">
        <v>61</v>
      </c>
      <c r="B5894" s="208" t="s">
        <v>62</v>
      </c>
      <c r="C5894" s="205" t="s">
        <v>143</v>
      </c>
      <c r="D5894" s="206" t="s">
        <v>2868</v>
      </c>
      <c r="E5894" s="205" t="s">
        <v>2869</v>
      </c>
      <c r="F5894" s="209" t="s">
        <v>7544</v>
      </c>
      <c r="G5894" s="207" t="s">
        <v>7534</v>
      </c>
      <c r="H5894" s="207" t="s">
        <v>7434</v>
      </c>
      <c r="I5894" s="210">
        <v>46023</v>
      </c>
      <c r="J5894" s="208" t="s">
        <v>8523</v>
      </c>
      <c r="K5894" s="211" t="s">
        <v>7698</v>
      </c>
      <c r="L5894" s="212"/>
      <c r="M5894" s="208"/>
      <c r="N5894" s="208"/>
      <c r="O5894" s="213"/>
      <c r="P5894" s="213"/>
      <c r="Q5894" s="209"/>
      <c r="R5894" s="207" t="s">
        <v>7446</v>
      </c>
    </row>
    <row r="5895" spans="1:18" ht="15" customHeight="1">
      <c r="A5895" s="207" t="s">
        <v>61</v>
      </c>
      <c r="B5895" s="208" t="s">
        <v>62</v>
      </c>
      <c r="C5895" s="205" t="s">
        <v>143</v>
      </c>
      <c r="D5895" s="206" t="s">
        <v>8532</v>
      </c>
      <c r="E5895" s="205" t="s">
        <v>8533</v>
      </c>
      <c r="F5895" s="209" t="s">
        <v>7544</v>
      </c>
      <c r="G5895" s="207" t="s">
        <v>7534</v>
      </c>
      <c r="H5895" s="207" t="s">
        <v>7434</v>
      </c>
      <c r="I5895" s="210">
        <v>46023</v>
      </c>
      <c r="J5895" s="208" t="s">
        <v>8523</v>
      </c>
      <c r="K5895" s="211" t="s">
        <v>8534</v>
      </c>
      <c r="L5895" s="212"/>
      <c r="M5895" s="208"/>
      <c r="N5895" s="208"/>
      <c r="O5895" s="213"/>
      <c r="P5895" s="213"/>
      <c r="Q5895" s="209"/>
      <c r="R5895" s="207" t="s">
        <v>7446</v>
      </c>
    </row>
    <row r="5896" spans="1:18" ht="15" customHeight="1">
      <c r="A5896" s="207" t="s">
        <v>61</v>
      </c>
      <c r="B5896" s="208" t="s">
        <v>62</v>
      </c>
      <c r="C5896" s="205" t="s">
        <v>105</v>
      </c>
      <c r="D5896" s="206" t="s">
        <v>2030</v>
      </c>
      <c r="E5896" s="205" t="s">
        <v>2031</v>
      </c>
      <c r="F5896" s="209" t="s">
        <v>7529</v>
      </c>
      <c r="G5896" s="207" t="s">
        <v>7448</v>
      </c>
      <c r="H5896" s="207" t="s">
        <v>7449</v>
      </c>
      <c r="I5896" s="210">
        <v>46023</v>
      </c>
      <c r="J5896" s="208" t="s">
        <v>8523</v>
      </c>
      <c r="K5896" s="211" t="s">
        <v>7593</v>
      </c>
      <c r="L5896" s="212"/>
      <c r="M5896" s="208"/>
      <c r="N5896" s="208"/>
      <c r="O5896" s="213"/>
      <c r="P5896" s="213"/>
      <c r="Q5896" s="209"/>
      <c r="R5896" s="207" t="s">
        <v>7437</v>
      </c>
    </row>
    <row r="5897" spans="1:18" ht="15" customHeight="1">
      <c r="A5897" s="207" t="s">
        <v>61</v>
      </c>
      <c r="B5897" s="208" t="s">
        <v>62</v>
      </c>
      <c r="C5897" s="205" t="s">
        <v>105</v>
      </c>
      <c r="D5897" s="206" t="s">
        <v>4054</v>
      </c>
      <c r="E5897" s="205" t="s">
        <v>4055</v>
      </c>
      <c r="F5897" s="209" t="s">
        <v>8502</v>
      </c>
      <c r="G5897" s="207" t="s">
        <v>8431</v>
      </c>
      <c r="H5897" s="207" t="s">
        <v>7525</v>
      </c>
      <c r="I5897" s="210">
        <v>46023</v>
      </c>
      <c r="J5897" s="208" t="s">
        <v>8523</v>
      </c>
      <c r="K5897" s="211" t="s">
        <v>7814</v>
      </c>
      <c r="L5897" s="212" t="s">
        <v>7703</v>
      </c>
      <c r="M5897" s="208" t="s">
        <v>7703</v>
      </c>
      <c r="N5897" s="208" t="s">
        <v>7703</v>
      </c>
      <c r="O5897" s="213" t="s">
        <v>7703</v>
      </c>
      <c r="P5897" s="213" t="s">
        <v>7703</v>
      </c>
      <c r="Q5897" s="209" t="s">
        <v>7703</v>
      </c>
      <c r="R5897" s="207" t="s">
        <v>7446</v>
      </c>
    </row>
    <row r="5898" spans="1:18" ht="15" customHeight="1">
      <c r="A5898" s="207" t="s">
        <v>61</v>
      </c>
      <c r="B5898" s="208" t="s">
        <v>62</v>
      </c>
      <c r="C5898" s="205" t="s">
        <v>105</v>
      </c>
      <c r="D5898" s="206" t="s">
        <v>8428</v>
      </c>
      <c r="E5898" s="205" t="s">
        <v>8429</v>
      </c>
      <c r="F5898" s="209" t="s">
        <v>7544</v>
      </c>
      <c r="G5898" s="207" t="s">
        <v>7534</v>
      </c>
      <c r="H5898" s="207" t="s">
        <v>7434</v>
      </c>
      <c r="I5898" s="210">
        <v>46038</v>
      </c>
      <c r="J5898" s="208" t="s">
        <v>8094</v>
      </c>
      <c r="K5898" s="211" t="s">
        <v>7593</v>
      </c>
      <c r="L5898" s="212"/>
      <c r="M5898" s="208"/>
      <c r="N5898" s="208"/>
      <c r="O5898" s="213"/>
      <c r="P5898" s="213"/>
      <c r="Q5898" s="209"/>
      <c r="R5898" s="207"/>
    </row>
    <row r="5899" spans="1:18" ht="15" customHeight="1">
      <c r="A5899" s="207" t="s">
        <v>61</v>
      </c>
      <c r="B5899" s="208" t="s">
        <v>62</v>
      </c>
      <c r="C5899" s="205" t="s">
        <v>105</v>
      </c>
      <c r="D5899" s="206" t="s">
        <v>2991</v>
      </c>
      <c r="E5899" s="205" t="s">
        <v>2992</v>
      </c>
      <c r="F5899" s="209" t="s">
        <v>7544</v>
      </c>
      <c r="G5899" s="207" t="s">
        <v>7534</v>
      </c>
      <c r="H5899" s="207" t="s">
        <v>7434</v>
      </c>
      <c r="I5899" s="210">
        <v>46023</v>
      </c>
      <c r="J5899" s="208" t="s">
        <v>8523</v>
      </c>
      <c r="K5899" s="211" t="s">
        <v>7969</v>
      </c>
      <c r="L5899" s="212"/>
      <c r="M5899" s="208"/>
      <c r="N5899" s="208"/>
      <c r="O5899" s="213"/>
      <c r="P5899" s="213"/>
      <c r="Q5899" s="209"/>
      <c r="R5899" s="207" t="s">
        <v>7437</v>
      </c>
    </row>
    <row r="5900" spans="1:18" ht="15" customHeight="1">
      <c r="A5900" s="207" t="s">
        <v>61</v>
      </c>
      <c r="B5900" s="208" t="s">
        <v>62</v>
      </c>
      <c r="C5900" s="205" t="s">
        <v>105</v>
      </c>
      <c r="D5900" s="206" t="s">
        <v>3607</v>
      </c>
      <c r="E5900" s="205" t="s">
        <v>3608</v>
      </c>
      <c r="F5900" s="209" t="s">
        <v>7544</v>
      </c>
      <c r="G5900" s="207" t="s">
        <v>7534</v>
      </c>
      <c r="H5900" s="207" t="s">
        <v>7434</v>
      </c>
      <c r="I5900" s="210">
        <v>46023</v>
      </c>
      <c r="J5900" s="208" t="s">
        <v>8523</v>
      </c>
      <c r="K5900" s="211" t="s">
        <v>7678</v>
      </c>
      <c r="L5900" s="212"/>
      <c r="M5900" s="208"/>
      <c r="N5900" s="208"/>
      <c r="O5900" s="213"/>
      <c r="P5900" s="213"/>
      <c r="Q5900" s="209"/>
      <c r="R5900" s="207" t="s">
        <v>7437</v>
      </c>
    </row>
    <row r="5901" spans="1:18" ht="15" customHeight="1">
      <c r="A5901" s="433" t="s">
        <v>61</v>
      </c>
      <c r="B5901" s="402" t="s">
        <v>62</v>
      </c>
      <c r="C5901" s="205" t="s">
        <v>105</v>
      </c>
      <c r="D5901" s="206" t="s">
        <v>2188</v>
      </c>
      <c r="E5901" s="205" t="s">
        <v>2189</v>
      </c>
      <c r="F5901" s="434" t="s">
        <v>411</v>
      </c>
      <c r="G5901" s="433" t="s">
        <v>7534</v>
      </c>
      <c r="H5901" s="433" t="s">
        <v>7434</v>
      </c>
      <c r="I5901" s="404">
        <v>46023</v>
      </c>
      <c r="J5901" s="402" t="s">
        <v>8523</v>
      </c>
      <c r="K5901" s="435" t="s">
        <v>7716</v>
      </c>
      <c r="L5901" s="436"/>
      <c r="M5901" s="402"/>
      <c r="N5901" s="402"/>
      <c r="O5901" s="437"/>
      <c r="P5901" s="437"/>
      <c r="Q5901" s="434"/>
      <c r="R5901" s="433" t="s">
        <v>7437</v>
      </c>
    </row>
    <row r="5902" spans="1:18" ht="15" customHeight="1">
      <c r="A5902" s="433" t="s">
        <v>61</v>
      </c>
      <c r="B5902" s="402" t="s">
        <v>62</v>
      </c>
      <c r="C5902" s="205" t="s">
        <v>105</v>
      </c>
      <c r="D5902" s="206" t="s">
        <v>8535</v>
      </c>
      <c r="E5902" s="205" t="s">
        <v>8536</v>
      </c>
      <c r="F5902" s="434" t="s">
        <v>7452</v>
      </c>
      <c r="G5902" s="433" t="s">
        <v>7453</v>
      </c>
      <c r="H5902" s="433" t="s">
        <v>7449</v>
      </c>
      <c r="I5902" s="404">
        <v>46023</v>
      </c>
      <c r="J5902" s="402" t="s">
        <v>8523</v>
      </c>
      <c r="K5902" s="435" t="s">
        <v>7593</v>
      </c>
      <c r="L5902" s="436"/>
      <c r="M5902" s="402"/>
      <c r="N5902" s="402"/>
      <c r="O5902" s="437"/>
      <c r="P5902" s="437"/>
      <c r="Q5902" s="434"/>
      <c r="R5902" s="433" t="s">
        <v>7437</v>
      </c>
    </row>
    <row r="5903" spans="1:18" ht="15" customHeight="1">
      <c r="A5903" s="433" t="s">
        <v>61</v>
      </c>
      <c r="B5903" s="402" t="s">
        <v>62</v>
      </c>
      <c r="C5903" s="205" t="s">
        <v>105</v>
      </c>
      <c r="D5903" s="206" t="s">
        <v>3622</v>
      </c>
      <c r="E5903" s="205" t="s">
        <v>3623</v>
      </c>
      <c r="F5903" s="434" t="s">
        <v>8297</v>
      </c>
      <c r="G5903" s="433" t="s">
        <v>7497</v>
      </c>
      <c r="H5903" s="433" t="s">
        <v>1365</v>
      </c>
      <c r="I5903" s="404">
        <v>46023</v>
      </c>
      <c r="J5903" s="402" t="s">
        <v>8523</v>
      </c>
      <c r="K5903" s="435" t="s">
        <v>7783</v>
      </c>
      <c r="L5903" s="436"/>
      <c r="M5903" s="402"/>
      <c r="N5903" s="402"/>
      <c r="O5903" s="437"/>
      <c r="P5903" s="437"/>
      <c r="Q5903" s="434"/>
      <c r="R5903" s="433"/>
    </row>
    <row r="5904" spans="1:18" ht="15" customHeight="1">
      <c r="A5904" s="433" t="s">
        <v>61</v>
      </c>
      <c r="B5904" s="402" t="s">
        <v>62</v>
      </c>
      <c r="C5904" s="205" t="s">
        <v>105</v>
      </c>
      <c r="D5904" s="206" t="s">
        <v>5734</v>
      </c>
      <c r="E5904" s="205" t="s">
        <v>5735</v>
      </c>
      <c r="F5904" s="434" t="s">
        <v>866</v>
      </c>
      <c r="G5904" s="433" t="s">
        <v>7502</v>
      </c>
      <c r="H5904" s="433" t="s">
        <v>7434</v>
      </c>
      <c r="I5904" s="404">
        <v>46053</v>
      </c>
      <c r="J5904" s="208" t="s">
        <v>8099</v>
      </c>
      <c r="K5904" s="435" t="s">
        <v>7436</v>
      </c>
      <c r="L5904" s="436"/>
      <c r="M5904" s="402"/>
      <c r="N5904" s="402"/>
      <c r="O5904" s="437"/>
      <c r="P5904" s="437"/>
      <c r="Q5904" s="434"/>
      <c r="R5904" s="433" t="s">
        <v>7437</v>
      </c>
    </row>
    <row r="5905" spans="1:18" ht="15" customHeight="1">
      <c r="A5905" s="433" t="s">
        <v>61</v>
      </c>
      <c r="B5905" s="402" t="s">
        <v>62</v>
      </c>
      <c r="C5905" s="205" t="s">
        <v>105</v>
      </c>
      <c r="D5905" s="206" t="s">
        <v>6226</v>
      </c>
      <c r="E5905" s="205" t="s">
        <v>6227</v>
      </c>
      <c r="F5905" s="434" t="s">
        <v>866</v>
      </c>
      <c r="G5905" s="433" t="s">
        <v>7502</v>
      </c>
      <c r="H5905" s="433" t="s">
        <v>7434</v>
      </c>
      <c r="I5905" s="404">
        <v>46053</v>
      </c>
      <c r="J5905" s="208" t="s">
        <v>8099</v>
      </c>
      <c r="K5905" s="435" t="s">
        <v>7930</v>
      </c>
      <c r="L5905" s="436"/>
      <c r="M5905" s="402"/>
      <c r="N5905" s="402"/>
      <c r="O5905" s="437"/>
      <c r="P5905" s="437"/>
      <c r="Q5905" s="434"/>
      <c r="R5905" s="433" t="s">
        <v>7437</v>
      </c>
    </row>
    <row r="5906" spans="1:18" ht="15" customHeight="1">
      <c r="A5906" s="433" t="s">
        <v>61</v>
      </c>
      <c r="B5906" s="402" t="s">
        <v>62</v>
      </c>
      <c r="C5906" s="205" t="s">
        <v>105</v>
      </c>
      <c r="D5906" s="206" t="s">
        <v>1776</v>
      </c>
      <c r="E5906" s="205" t="s">
        <v>1777</v>
      </c>
      <c r="F5906" s="434" t="s">
        <v>866</v>
      </c>
      <c r="G5906" s="433" t="s">
        <v>7502</v>
      </c>
      <c r="H5906" s="433" t="s">
        <v>7434</v>
      </c>
      <c r="I5906" s="404">
        <v>46053</v>
      </c>
      <c r="J5906" s="208" t="s">
        <v>8099</v>
      </c>
      <c r="K5906" s="435" t="s">
        <v>7930</v>
      </c>
      <c r="L5906" s="436"/>
      <c r="M5906" s="402"/>
      <c r="N5906" s="402"/>
      <c r="O5906" s="437"/>
      <c r="P5906" s="437"/>
      <c r="Q5906" s="434"/>
      <c r="R5906" s="433" t="s">
        <v>7437</v>
      </c>
    </row>
    <row r="5907" spans="1:18" ht="15" customHeight="1">
      <c r="A5907" s="433" t="s">
        <v>61</v>
      </c>
      <c r="B5907" s="402" t="s">
        <v>62</v>
      </c>
      <c r="C5907" s="208" t="s">
        <v>105</v>
      </c>
      <c r="D5907" s="440" t="s">
        <v>2798</v>
      </c>
      <c r="E5907" s="441" t="s">
        <v>2799</v>
      </c>
      <c r="F5907" s="208" t="s">
        <v>7624</v>
      </c>
      <c r="G5907" s="213" t="s">
        <v>7625</v>
      </c>
      <c r="H5907" s="213" t="s">
        <v>7449</v>
      </c>
      <c r="I5907" s="404">
        <v>46031</v>
      </c>
      <c r="J5907" s="208" t="s">
        <v>8103</v>
      </c>
      <c r="K5907" s="435" t="s">
        <v>7465</v>
      </c>
      <c r="L5907" s="207" t="s">
        <v>7703</v>
      </c>
      <c r="M5907" s="207" t="s">
        <v>7703</v>
      </c>
      <c r="N5907" s="207" t="s">
        <v>7703</v>
      </c>
      <c r="O5907" s="207" t="s">
        <v>7703</v>
      </c>
      <c r="P5907" s="207" t="s">
        <v>7703</v>
      </c>
      <c r="Q5907" s="207" t="s">
        <v>7703</v>
      </c>
      <c r="R5907" s="207" t="s">
        <v>7437</v>
      </c>
    </row>
    <row r="5908" spans="1:18" ht="15" customHeight="1">
      <c r="A5908" s="433" t="s">
        <v>61</v>
      </c>
      <c r="B5908" s="402" t="s">
        <v>62</v>
      </c>
      <c r="C5908" s="402" t="s">
        <v>105</v>
      </c>
      <c r="D5908" s="442" t="s">
        <v>8248</v>
      </c>
      <c r="E5908" s="443" t="s">
        <v>8249</v>
      </c>
      <c r="F5908" s="208" t="s">
        <v>7624</v>
      </c>
      <c r="G5908" s="213" t="s">
        <v>7625</v>
      </c>
      <c r="H5908" s="213" t="s">
        <v>7449</v>
      </c>
      <c r="I5908" s="404">
        <v>46031</v>
      </c>
      <c r="J5908" s="208" t="s">
        <v>8103</v>
      </c>
      <c r="K5908" s="435" t="s">
        <v>7465</v>
      </c>
      <c r="L5908" s="207" t="s">
        <v>7703</v>
      </c>
      <c r="M5908" s="207" t="s">
        <v>7703</v>
      </c>
      <c r="N5908" s="207" t="s">
        <v>7703</v>
      </c>
      <c r="O5908" s="207" t="s">
        <v>7703</v>
      </c>
      <c r="P5908" s="207" t="s">
        <v>7703</v>
      </c>
      <c r="Q5908" s="207" t="s">
        <v>7703</v>
      </c>
      <c r="R5908" s="207" t="s">
        <v>7437</v>
      </c>
    </row>
    <row r="5909" spans="1:18" ht="15" customHeight="1">
      <c r="A5909" s="433" t="s">
        <v>61</v>
      </c>
      <c r="B5909" s="402" t="s">
        <v>62</v>
      </c>
      <c r="C5909" s="402" t="s">
        <v>105</v>
      </c>
      <c r="D5909" s="442" t="s">
        <v>8080</v>
      </c>
      <c r="E5909" s="443" t="s">
        <v>8081</v>
      </c>
      <c r="F5909" s="434" t="s">
        <v>7544</v>
      </c>
      <c r="G5909" s="433" t="s">
        <v>7534</v>
      </c>
      <c r="H5909" s="433" t="s">
        <v>7434</v>
      </c>
      <c r="I5909" s="404">
        <v>46023</v>
      </c>
      <c r="J5909" s="402" t="s">
        <v>8523</v>
      </c>
      <c r="K5909" s="435"/>
      <c r="L5909" s="433"/>
      <c r="M5909" s="433"/>
      <c r="N5909" s="433"/>
      <c r="O5909" s="433"/>
      <c r="P5909" s="433"/>
      <c r="Q5909" s="433"/>
      <c r="R5909" s="433"/>
    </row>
    <row r="5910" spans="1:18" ht="15" customHeight="1">
      <c r="A5910" s="433" t="s">
        <v>61</v>
      </c>
      <c r="B5910" s="402" t="s">
        <v>62</v>
      </c>
      <c r="C5910" s="402" t="s">
        <v>105</v>
      </c>
      <c r="D5910" s="442" t="s">
        <v>8537</v>
      </c>
      <c r="E5910" s="443" t="s">
        <v>8538</v>
      </c>
      <c r="F5910" s="434" t="s">
        <v>7544</v>
      </c>
      <c r="G5910" s="433" t="s">
        <v>7534</v>
      </c>
      <c r="H5910" s="433" t="s">
        <v>7434</v>
      </c>
      <c r="I5910" s="404">
        <v>46023</v>
      </c>
      <c r="J5910" s="402" t="s">
        <v>8523</v>
      </c>
      <c r="K5910" s="435" t="s">
        <v>7814</v>
      </c>
      <c r="L5910" s="433"/>
      <c r="M5910" s="433"/>
      <c r="N5910" s="433"/>
      <c r="O5910" s="433"/>
      <c r="P5910" s="433"/>
      <c r="Q5910" s="433"/>
      <c r="R5910" s="433" t="s">
        <v>7446</v>
      </c>
    </row>
    <row r="5911" spans="1:18" ht="15" customHeight="1">
      <c r="A5911" s="433" t="s">
        <v>61</v>
      </c>
      <c r="B5911" s="402" t="s">
        <v>62</v>
      </c>
      <c r="C5911" s="402" t="s">
        <v>105</v>
      </c>
      <c r="D5911" s="442" t="s">
        <v>8097</v>
      </c>
      <c r="E5911" s="443" t="s">
        <v>8098</v>
      </c>
      <c r="F5911" s="434" t="s">
        <v>7544</v>
      </c>
      <c r="G5911" s="433" t="s">
        <v>7534</v>
      </c>
      <c r="H5911" s="433" t="s">
        <v>7434</v>
      </c>
      <c r="I5911" s="404">
        <v>46023</v>
      </c>
      <c r="J5911" s="402" t="s">
        <v>8523</v>
      </c>
      <c r="K5911" s="435" t="s">
        <v>7694</v>
      </c>
      <c r="L5911" s="433"/>
      <c r="M5911" s="433"/>
      <c r="N5911" s="433"/>
      <c r="O5911" s="433"/>
      <c r="P5911" s="433"/>
      <c r="Q5911" s="433"/>
      <c r="R5911" s="433" t="s">
        <v>7446</v>
      </c>
    </row>
    <row r="5912" spans="1:18" ht="15" customHeight="1">
      <c r="A5912" s="433" t="s">
        <v>61</v>
      </c>
      <c r="B5912" s="402" t="s">
        <v>62</v>
      </c>
      <c r="C5912" s="402" t="s">
        <v>105</v>
      </c>
      <c r="D5912" s="442" t="s">
        <v>5125</v>
      </c>
      <c r="E5912" s="443" t="s">
        <v>5126</v>
      </c>
      <c r="F5912" s="434" t="s">
        <v>7544</v>
      </c>
      <c r="G5912" s="433" t="s">
        <v>7534</v>
      </c>
      <c r="H5912" s="433" t="s">
        <v>7434</v>
      </c>
      <c r="I5912" s="404">
        <v>46023</v>
      </c>
      <c r="J5912" s="402" t="s">
        <v>8523</v>
      </c>
      <c r="K5912" s="435" t="s">
        <v>7445</v>
      </c>
      <c r="L5912" s="433"/>
      <c r="M5912" s="433"/>
      <c r="N5912" s="433"/>
      <c r="O5912" s="433"/>
      <c r="P5912" s="433"/>
      <c r="Q5912" s="433"/>
      <c r="R5912" s="433" t="s">
        <v>7446</v>
      </c>
    </row>
    <row r="5913" spans="1:18" ht="15" customHeight="1">
      <c r="A5913" s="433" t="s">
        <v>61</v>
      </c>
      <c r="B5913" s="402" t="s">
        <v>62</v>
      </c>
      <c r="C5913" s="402" t="s">
        <v>105</v>
      </c>
      <c r="D5913" s="442" t="s">
        <v>1172</v>
      </c>
      <c r="E5913" s="443" t="s">
        <v>1173</v>
      </c>
      <c r="F5913" s="434" t="s">
        <v>7624</v>
      </c>
      <c r="G5913" s="433" t="s">
        <v>7625</v>
      </c>
      <c r="H5913" s="433" t="s">
        <v>7449</v>
      </c>
      <c r="I5913" s="404">
        <v>46031</v>
      </c>
      <c r="J5913" s="402" t="s">
        <v>8103</v>
      </c>
      <c r="K5913" s="435" t="s">
        <v>7548</v>
      </c>
      <c r="L5913" s="433"/>
      <c r="M5913" s="433"/>
      <c r="N5913" s="433"/>
      <c r="O5913" s="433"/>
      <c r="P5913" s="433"/>
      <c r="Q5913" s="433"/>
      <c r="R5913" s="433" t="s">
        <v>7437</v>
      </c>
    </row>
    <row r="5914" spans="1:18" ht="15" customHeight="1">
      <c r="A5914" s="433" t="s">
        <v>61</v>
      </c>
      <c r="B5914" s="402" t="s">
        <v>62</v>
      </c>
      <c r="C5914" s="402" t="s">
        <v>105</v>
      </c>
      <c r="D5914" s="442" t="s">
        <v>1493</v>
      </c>
      <c r="E5914" s="443" t="s">
        <v>1494</v>
      </c>
      <c r="F5914" s="434" t="s">
        <v>1563</v>
      </c>
      <c r="G5914" s="433" t="s">
        <v>7625</v>
      </c>
      <c r="H5914" s="433" t="s">
        <v>7449</v>
      </c>
      <c r="I5914" s="404">
        <v>46023</v>
      </c>
      <c r="J5914" s="402" t="s">
        <v>8523</v>
      </c>
      <c r="K5914" s="435" t="s">
        <v>7593</v>
      </c>
      <c r="L5914" s="433"/>
      <c r="M5914" s="433"/>
      <c r="N5914" s="433"/>
      <c r="O5914" s="433"/>
      <c r="P5914" s="433"/>
      <c r="Q5914" s="433"/>
      <c r="R5914" s="433" t="s">
        <v>7437</v>
      </c>
    </row>
    <row r="5915" spans="1:18" ht="15" customHeight="1">
      <c r="A5915" s="433" t="s">
        <v>61</v>
      </c>
      <c r="B5915" s="402" t="s">
        <v>62</v>
      </c>
      <c r="C5915" s="402" t="s">
        <v>105</v>
      </c>
      <c r="D5915" s="442" t="s">
        <v>1559</v>
      </c>
      <c r="E5915" s="443" t="s">
        <v>1560</v>
      </c>
      <c r="F5915" s="434" t="s">
        <v>1563</v>
      </c>
      <c r="G5915" s="433" t="s">
        <v>7625</v>
      </c>
      <c r="H5915" s="433" t="s">
        <v>7449</v>
      </c>
      <c r="I5915" s="404">
        <v>46023</v>
      </c>
      <c r="J5915" s="402" t="s">
        <v>8523</v>
      </c>
      <c r="K5915" s="435" t="s">
        <v>7593</v>
      </c>
      <c r="L5915" s="433"/>
      <c r="M5915" s="433"/>
      <c r="N5915" s="433"/>
      <c r="O5915" s="433"/>
      <c r="P5915" s="433"/>
      <c r="Q5915" s="433"/>
      <c r="R5915" s="433" t="s">
        <v>7437</v>
      </c>
    </row>
    <row r="5916" spans="1:18" ht="15" customHeight="1">
      <c r="A5916" s="433" t="s">
        <v>61</v>
      </c>
      <c r="B5916" s="402" t="s">
        <v>62</v>
      </c>
      <c r="C5916" s="402" t="s">
        <v>105</v>
      </c>
      <c r="D5916" s="442" t="s">
        <v>3751</v>
      </c>
      <c r="E5916" s="443" t="s">
        <v>3752</v>
      </c>
      <c r="F5916" s="434" t="s">
        <v>1563</v>
      </c>
      <c r="G5916" s="433" t="s">
        <v>7625</v>
      </c>
      <c r="H5916" s="433" t="s">
        <v>7449</v>
      </c>
      <c r="I5916" s="404">
        <v>46023</v>
      </c>
      <c r="J5916" s="402" t="s">
        <v>8523</v>
      </c>
      <c r="K5916" s="435" t="s">
        <v>7652</v>
      </c>
      <c r="L5916" s="433"/>
      <c r="M5916" s="433"/>
      <c r="N5916" s="433"/>
      <c r="O5916" s="433"/>
      <c r="P5916" s="433"/>
      <c r="Q5916" s="433"/>
      <c r="R5916" s="433" t="s">
        <v>7437</v>
      </c>
    </row>
    <row r="5917" spans="1:18" ht="15" customHeight="1">
      <c r="A5917" s="433" t="s">
        <v>61</v>
      </c>
      <c r="B5917" s="402" t="s">
        <v>62</v>
      </c>
      <c r="C5917" s="402" t="s">
        <v>105</v>
      </c>
      <c r="D5917" s="442" t="s">
        <v>5355</v>
      </c>
      <c r="E5917" s="443" t="s">
        <v>5356</v>
      </c>
      <c r="F5917" s="434" t="s">
        <v>1563</v>
      </c>
      <c r="G5917" s="433" t="s">
        <v>7625</v>
      </c>
      <c r="H5917" s="433" t="s">
        <v>7449</v>
      </c>
      <c r="I5917" s="404">
        <v>46023</v>
      </c>
      <c r="J5917" s="402" t="s">
        <v>8523</v>
      </c>
      <c r="K5917" s="435" t="s">
        <v>7548</v>
      </c>
      <c r="L5917" s="433"/>
      <c r="M5917" s="433"/>
      <c r="N5917" s="433"/>
      <c r="O5917" s="433"/>
      <c r="P5917" s="433"/>
      <c r="Q5917" s="433"/>
      <c r="R5917" s="433" t="s">
        <v>7437</v>
      </c>
    </row>
    <row r="5918" spans="1:18" ht="15" customHeight="1">
      <c r="A5918" s="433" t="s">
        <v>61</v>
      </c>
      <c r="B5918" s="402" t="s">
        <v>62</v>
      </c>
      <c r="C5918" s="402" t="s">
        <v>105</v>
      </c>
      <c r="D5918" s="442" t="s">
        <v>6303</v>
      </c>
      <c r="E5918" s="443" t="s">
        <v>6304</v>
      </c>
      <c r="F5918" s="434" t="s">
        <v>1563</v>
      </c>
      <c r="G5918" s="433" t="s">
        <v>7625</v>
      </c>
      <c r="H5918" s="433" t="s">
        <v>7449</v>
      </c>
      <c r="I5918" s="404">
        <v>46023</v>
      </c>
      <c r="J5918" s="402" t="s">
        <v>8523</v>
      </c>
      <c r="K5918" s="435" t="s">
        <v>2088</v>
      </c>
      <c r="L5918" s="433"/>
      <c r="M5918" s="433"/>
      <c r="N5918" s="433"/>
      <c r="O5918" s="433"/>
      <c r="P5918" s="433"/>
      <c r="Q5918" s="433"/>
      <c r="R5918" s="433" t="s">
        <v>7437</v>
      </c>
    </row>
    <row r="5919" spans="1:18" ht="15" customHeight="1">
      <c r="A5919" s="433" t="s">
        <v>61</v>
      </c>
      <c r="B5919" s="402" t="s">
        <v>62</v>
      </c>
      <c r="C5919" s="402" t="s">
        <v>105</v>
      </c>
      <c r="D5919" s="442" t="s">
        <v>8539</v>
      </c>
      <c r="E5919" s="443" t="s">
        <v>8540</v>
      </c>
      <c r="F5919" s="434" t="s">
        <v>1563</v>
      </c>
      <c r="G5919" s="433" t="s">
        <v>7625</v>
      </c>
      <c r="H5919" s="433" t="s">
        <v>7449</v>
      </c>
      <c r="I5919" s="404">
        <v>46023</v>
      </c>
      <c r="J5919" s="402" t="s">
        <v>8523</v>
      </c>
      <c r="K5919" s="435"/>
      <c r="L5919" s="433"/>
      <c r="M5919" s="433"/>
      <c r="N5919" s="433"/>
      <c r="O5919" s="433"/>
      <c r="P5919" s="433"/>
      <c r="Q5919" s="433"/>
      <c r="R5919" s="433"/>
    </row>
    <row r="5920" spans="1:18" ht="15" customHeight="1">
      <c r="A5920" s="433" t="s">
        <v>61</v>
      </c>
      <c r="B5920" s="402" t="s">
        <v>62</v>
      </c>
      <c r="C5920" s="402" t="s">
        <v>105</v>
      </c>
      <c r="D5920" s="442" t="s">
        <v>6681</v>
      </c>
      <c r="E5920" s="443" t="s">
        <v>6682</v>
      </c>
      <c r="F5920" s="434" t="s">
        <v>1563</v>
      </c>
      <c r="G5920" s="433" t="s">
        <v>7625</v>
      </c>
      <c r="H5920" s="433" t="s">
        <v>7449</v>
      </c>
      <c r="I5920" s="404">
        <v>46023</v>
      </c>
      <c r="J5920" s="402" t="s">
        <v>8523</v>
      </c>
      <c r="K5920" s="435" t="s">
        <v>7748</v>
      </c>
      <c r="L5920" s="433"/>
      <c r="M5920" s="433"/>
      <c r="N5920" s="433"/>
      <c r="O5920" s="433"/>
      <c r="P5920" s="433"/>
      <c r="Q5920" s="433"/>
      <c r="R5920" s="433" t="s">
        <v>7437</v>
      </c>
    </row>
    <row r="5921" spans="1:18" ht="15" customHeight="1">
      <c r="A5921" s="433" t="s">
        <v>61</v>
      </c>
      <c r="B5921" s="402" t="s">
        <v>62</v>
      </c>
      <c r="C5921" s="402" t="s">
        <v>105</v>
      </c>
      <c r="D5921" s="442" t="s">
        <v>6856</v>
      </c>
      <c r="E5921" s="443" t="s">
        <v>6857</v>
      </c>
      <c r="F5921" s="434" t="s">
        <v>1563</v>
      </c>
      <c r="G5921" s="433" t="s">
        <v>7625</v>
      </c>
      <c r="H5921" s="433" t="s">
        <v>7449</v>
      </c>
      <c r="I5921" s="404">
        <v>46023</v>
      </c>
      <c r="J5921" s="402" t="s">
        <v>8523</v>
      </c>
      <c r="K5921" s="435" t="s">
        <v>7652</v>
      </c>
      <c r="L5921" s="433"/>
      <c r="M5921" s="433"/>
      <c r="N5921" s="433"/>
      <c r="O5921" s="433"/>
      <c r="P5921" s="433"/>
      <c r="Q5921" s="433"/>
      <c r="R5921" s="433" t="s">
        <v>7437</v>
      </c>
    </row>
    <row r="5922" spans="1:18" ht="15" customHeight="1">
      <c r="A5922" s="433" t="s">
        <v>61</v>
      </c>
      <c r="B5922" s="402" t="s">
        <v>62</v>
      </c>
      <c r="C5922" s="402" t="s">
        <v>105</v>
      </c>
      <c r="D5922" s="442" t="s">
        <v>7251</v>
      </c>
      <c r="E5922" s="443" t="s">
        <v>7252</v>
      </c>
      <c r="F5922" s="434" t="s">
        <v>1563</v>
      </c>
      <c r="G5922" s="433" t="s">
        <v>7625</v>
      </c>
      <c r="H5922" s="433" t="s">
        <v>7449</v>
      </c>
      <c r="I5922" s="404">
        <v>46023</v>
      </c>
      <c r="J5922" s="402" t="s">
        <v>8523</v>
      </c>
      <c r="K5922" s="435" t="s">
        <v>7884</v>
      </c>
      <c r="L5922" s="433"/>
      <c r="M5922" s="433"/>
      <c r="N5922" s="433"/>
      <c r="O5922" s="433"/>
      <c r="P5922" s="433"/>
      <c r="Q5922" s="433"/>
      <c r="R5922" s="433" t="s">
        <v>7437</v>
      </c>
    </row>
    <row r="5923" spans="1:18" ht="15" customHeight="1">
      <c r="A5923" s="433" t="s">
        <v>61</v>
      </c>
      <c r="B5923" s="402" t="s">
        <v>62</v>
      </c>
      <c r="C5923" s="402" t="s">
        <v>105</v>
      </c>
      <c r="D5923" s="442" t="s">
        <v>8167</v>
      </c>
      <c r="E5923" s="443" t="s">
        <v>8168</v>
      </c>
      <c r="F5923" s="434" t="s">
        <v>4481</v>
      </c>
      <c r="G5923" s="433" t="s">
        <v>7534</v>
      </c>
      <c r="H5923" s="433" t="s">
        <v>1365</v>
      </c>
      <c r="I5923" s="404">
        <v>46023</v>
      </c>
      <c r="J5923" s="402" t="s">
        <v>8523</v>
      </c>
      <c r="K5923" s="435" t="s">
        <v>7548</v>
      </c>
      <c r="L5923" s="433"/>
      <c r="M5923" s="433"/>
      <c r="N5923" s="433"/>
      <c r="O5923" s="433"/>
      <c r="P5923" s="433"/>
      <c r="Q5923" s="433"/>
      <c r="R5923" s="433"/>
    </row>
    <row r="5924" spans="1:18" ht="15" customHeight="1">
      <c r="A5924" s="433" t="s">
        <v>61</v>
      </c>
      <c r="B5924" s="402" t="s">
        <v>62</v>
      </c>
      <c r="C5924" s="402" t="s">
        <v>105</v>
      </c>
      <c r="D5924" s="442" t="s">
        <v>3704</v>
      </c>
      <c r="E5924" s="443" t="s">
        <v>3705</v>
      </c>
      <c r="F5924" s="434" t="s">
        <v>4481</v>
      </c>
      <c r="G5924" s="433" t="s">
        <v>7534</v>
      </c>
      <c r="H5924" s="433" t="s">
        <v>1365</v>
      </c>
      <c r="I5924" s="404">
        <v>46023</v>
      </c>
      <c r="J5924" s="402" t="s">
        <v>8523</v>
      </c>
      <c r="K5924" s="435" t="s">
        <v>7593</v>
      </c>
      <c r="L5924" s="433"/>
      <c r="M5924" s="433"/>
      <c r="N5924" s="433"/>
      <c r="O5924" s="433"/>
      <c r="P5924" s="433"/>
      <c r="Q5924" s="433"/>
      <c r="R5924" s="433" t="s">
        <v>7446</v>
      </c>
    </row>
    <row r="5925" spans="1:18" ht="15" customHeight="1">
      <c r="A5925" s="433" t="s">
        <v>61</v>
      </c>
      <c r="B5925" s="402" t="s">
        <v>62</v>
      </c>
      <c r="C5925" s="402" t="s">
        <v>105</v>
      </c>
      <c r="D5925" s="442" t="s">
        <v>4988</v>
      </c>
      <c r="E5925" s="443" t="s">
        <v>4989</v>
      </c>
      <c r="F5925" s="434" t="s">
        <v>4481</v>
      </c>
      <c r="G5925" s="433" t="s">
        <v>7534</v>
      </c>
      <c r="H5925" s="433" t="s">
        <v>1365</v>
      </c>
      <c r="I5925" s="404">
        <v>46023</v>
      </c>
      <c r="J5925" s="402" t="s">
        <v>8523</v>
      </c>
      <c r="K5925" s="435" t="s">
        <v>7548</v>
      </c>
      <c r="L5925" s="433"/>
      <c r="M5925" s="433"/>
      <c r="N5925" s="433"/>
      <c r="O5925" s="433"/>
      <c r="P5925" s="433"/>
      <c r="Q5925" s="433"/>
      <c r="R5925" s="433" t="s">
        <v>7446</v>
      </c>
    </row>
    <row r="5926" spans="1:18" ht="15" customHeight="1">
      <c r="A5926" s="433" t="s">
        <v>61</v>
      </c>
      <c r="B5926" s="402" t="s">
        <v>62</v>
      </c>
      <c r="C5926" s="402" t="s">
        <v>105</v>
      </c>
      <c r="D5926" s="442" t="s">
        <v>2154</v>
      </c>
      <c r="E5926" s="443" t="s">
        <v>2155</v>
      </c>
      <c r="F5926" s="434" t="s">
        <v>8541</v>
      </c>
      <c r="G5926" s="433" t="s">
        <v>8174</v>
      </c>
      <c r="H5926" s="433" t="s">
        <v>7577</v>
      </c>
      <c r="I5926" s="404">
        <v>46023</v>
      </c>
      <c r="J5926" s="402" t="s">
        <v>8523</v>
      </c>
      <c r="K5926" s="435" t="s">
        <v>7548</v>
      </c>
      <c r="L5926" s="433"/>
      <c r="M5926" s="433"/>
      <c r="N5926" s="433"/>
      <c r="O5926" s="433"/>
      <c r="P5926" s="433"/>
      <c r="Q5926" s="433"/>
      <c r="R5926" s="433" t="s">
        <v>7437</v>
      </c>
    </row>
    <row r="5927" spans="1:18" ht="15" customHeight="1">
      <c r="A5927" s="433" t="s">
        <v>61</v>
      </c>
      <c r="B5927" s="402" t="s">
        <v>62</v>
      </c>
      <c r="C5927" s="402" t="s">
        <v>105</v>
      </c>
      <c r="D5927" s="442" t="s">
        <v>4588</v>
      </c>
      <c r="E5927" s="443" t="s">
        <v>4589</v>
      </c>
      <c r="F5927" s="434" t="s">
        <v>8541</v>
      </c>
      <c r="G5927" s="433" t="s">
        <v>8174</v>
      </c>
      <c r="H5927" s="433" t="s">
        <v>7577</v>
      </c>
      <c r="I5927" s="404">
        <v>46023</v>
      </c>
      <c r="J5927" s="402" t="s">
        <v>8523</v>
      </c>
      <c r="K5927" s="435" t="s">
        <v>7762</v>
      </c>
      <c r="L5927" s="433"/>
      <c r="M5927" s="433"/>
      <c r="N5927" s="433"/>
      <c r="O5927" s="433"/>
      <c r="P5927" s="433"/>
      <c r="Q5927" s="433"/>
      <c r="R5927" s="433" t="s">
        <v>7446</v>
      </c>
    </row>
    <row r="5928" spans="1:18" ht="15" customHeight="1">
      <c r="A5928" s="433" t="s">
        <v>61</v>
      </c>
      <c r="B5928" s="402" t="s">
        <v>62</v>
      </c>
      <c r="C5928" s="402" t="s">
        <v>105</v>
      </c>
      <c r="D5928" s="442" t="s">
        <v>6073</v>
      </c>
      <c r="E5928" s="443" t="s">
        <v>6074</v>
      </c>
      <c r="F5928" s="434" t="s">
        <v>8541</v>
      </c>
      <c r="G5928" s="433" t="s">
        <v>8174</v>
      </c>
      <c r="H5928" s="433" t="s">
        <v>7577</v>
      </c>
      <c r="I5928" s="404">
        <v>46023</v>
      </c>
      <c r="J5928" s="402" t="s">
        <v>8523</v>
      </c>
      <c r="K5928" s="435" t="s">
        <v>7808</v>
      </c>
      <c r="L5928" s="433"/>
      <c r="M5928" s="433"/>
      <c r="N5928" s="433"/>
      <c r="O5928" s="433"/>
      <c r="P5928" s="433"/>
      <c r="Q5928" s="433"/>
      <c r="R5928" s="433" t="s">
        <v>7446</v>
      </c>
    </row>
    <row r="5929" spans="1:18" ht="15" customHeight="1">
      <c r="A5929" s="433" t="s">
        <v>61</v>
      </c>
      <c r="B5929" s="402" t="s">
        <v>62</v>
      </c>
      <c r="C5929" s="402" t="s">
        <v>105</v>
      </c>
      <c r="D5929" s="442" t="s">
        <v>6744</v>
      </c>
      <c r="E5929" s="443" t="s">
        <v>6745</v>
      </c>
      <c r="F5929" s="434" t="s">
        <v>8541</v>
      </c>
      <c r="G5929" s="433" t="s">
        <v>8174</v>
      </c>
      <c r="H5929" s="433" t="s">
        <v>7577</v>
      </c>
      <c r="I5929" s="404">
        <v>46023</v>
      </c>
      <c r="J5929" s="402" t="s">
        <v>8523</v>
      </c>
      <c r="K5929" s="435" t="s">
        <v>7441</v>
      </c>
      <c r="L5929" s="433"/>
      <c r="M5929" s="433"/>
      <c r="N5929" s="433"/>
      <c r="O5929" s="433"/>
      <c r="P5929" s="433"/>
      <c r="Q5929" s="433"/>
      <c r="R5929" s="433" t="s">
        <v>7446</v>
      </c>
    </row>
  </sheetData>
  <autoFilter ref="A1:R5929" xr:uid="{BE1976DF-76AC-4B78-A07D-5AC3F10DA474}"/>
  <conditionalFormatting sqref="D645:D697">
    <cfRule type="duplicateValues" dxfId="160" priority="119"/>
  </conditionalFormatting>
  <conditionalFormatting sqref="D698:D706 D708:D744">
    <cfRule type="duplicateValues" dxfId="159" priority="120"/>
  </conditionalFormatting>
  <conditionalFormatting sqref="D745:D793">
    <cfRule type="duplicateValues" dxfId="158" priority="293"/>
  </conditionalFormatting>
  <conditionalFormatting sqref="D794:D830">
    <cfRule type="duplicateValues" dxfId="157" priority="115"/>
  </conditionalFormatting>
  <conditionalFormatting sqref="D875:D878">
    <cfRule type="duplicateValues" dxfId="156" priority="122"/>
  </conditionalFormatting>
  <conditionalFormatting sqref="D906:D909">
    <cfRule type="duplicateValues" dxfId="155" priority="61"/>
  </conditionalFormatting>
  <conditionalFormatting sqref="D921">
    <cfRule type="duplicateValues" dxfId="154" priority="114"/>
  </conditionalFormatting>
  <conditionalFormatting sqref="D922">
    <cfRule type="duplicateValues" dxfId="153" priority="112"/>
  </conditionalFormatting>
  <conditionalFormatting sqref="D923">
    <cfRule type="duplicateValues" dxfId="152" priority="111"/>
  </conditionalFormatting>
  <conditionalFormatting sqref="D924">
    <cfRule type="duplicateValues" dxfId="151" priority="110"/>
  </conditionalFormatting>
  <conditionalFormatting sqref="D925">
    <cfRule type="duplicateValues" dxfId="150" priority="109"/>
  </conditionalFormatting>
  <conditionalFormatting sqref="D926">
    <cfRule type="duplicateValues" dxfId="149" priority="108"/>
  </conditionalFormatting>
  <conditionalFormatting sqref="D927">
    <cfRule type="duplicateValues" dxfId="148" priority="107"/>
  </conditionalFormatting>
  <conditionalFormatting sqref="D928">
    <cfRule type="duplicateValues" dxfId="147" priority="106"/>
  </conditionalFormatting>
  <conditionalFormatting sqref="D929">
    <cfRule type="duplicateValues" dxfId="146" priority="105"/>
  </conditionalFormatting>
  <conditionalFormatting sqref="D930">
    <cfRule type="duplicateValues" dxfId="145" priority="104"/>
  </conditionalFormatting>
  <conditionalFormatting sqref="D931">
    <cfRule type="duplicateValues" dxfId="144" priority="103"/>
  </conditionalFormatting>
  <conditionalFormatting sqref="D932">
    <cfRule type="duplicateValues" dxfId="143" priority="102"/>
  </conditionalFormatting>
  <conditionalFormatting sqref="D933">
    <cfRule type="duplicateValues" dxfId="142" priority="101"/>
  </conditionalFormatting>
  <conditionalFormatting sqref="D934">
    <cfRule type="duplicateValues" dxfId="141" priority="100"/>
  </conditionalFormatting>
  <conditionalFormatting sqref="D938">
    <cfRule type="duplicateValues" dxfId="140" priority="99"/>
  </conditionalFormatting>
  <conditionalFormatting sqref="D939">
    <cfRule type="duplicateValues" dxfId="139" priority="98"/>
  </conditionalFormatting>
  <conditionalFormatting sqref="D941:D942">
    <cfRule type="duplicateValues" dxfId="138" priority="121"/>
  </conditionalFormatting>
  <conditionalFormatting sqref="D944">
    <cfRule type="duplicateValues" dxfId="137" priority="97"/>
  </conditionalFormatting>
  <conditionalFormatting sqref="D945">
    <cfRule type="duplicateValues" dxfId="136" priority="92"/>
  </conditionalFormatting>
  <conditionalFormatting sqref="D948">
    <cfRule type="duplicateValues" dxfId="135" priority="90"/>
  </conditionalFormatting>
  <conditionalFormatting sqref="D949">
    <cfRule type="duplicateValues" dxfId="134" priority="91"/>
  </conditionalFormatting>
  <conditionalFormatting sqref="D951">
    <cfRule type="duplicateValues" dxfId="133" priority="89"/>
  </conditionalFormatting>
  <conditionalFormatting sqref="D952">
    <cfRule type="duplicateValues" dxfId="132" priority="88"/>
  </conditionalFormatting>
  <conditionalFormatting sqref="D953">
    <cfRule type="duplicateValues" dxfId="131" priority="87"/>
  </conditionalFormatting>
  <conditionalFormatting sqref="D956">
    <cfRule type="duplicateValues" dxfId="130" priority="79"/>
  </conditionalFormatting>
  <conditionalFormatting sqref="D957">
    <cfRule type="duplicateValues" dxfId="129" priority="78"/>
  </conditionalFormatting>
  <conditionalFormatting sqref="D961">
    <cfRule type="duplicateValues" dxfId="128" priority="72"/>
  </conditionalFormatting>
  <conditionalFormatting sqref="D962">
    <cfRule type="duplicateValues" dxfId="127" priority="71"/>
  </conditionalFormatting>
  <conditionalFormatting sqref="D964">
    <cfRule type="duplicateValues" dxfId="126" priority="70"/>
  </conditionalFormatting>
  <conditionalFormatting sqref="D966">
    <cfRule type="duplicateValues" dxfId="125" priority="69"/>
  </conditionalFormatting>
  <conditionalFormatting sqref="D967">
    <cfRule type="duplicateValues" dxfId="124" priority="67"/>
  </conditionalFormatting>
  <conditionalFormatting sqref="D968">
    <cfRule type="duplicateValues" dxfId="123" priority="68"/>
  </conditionalFormatting>
  <conditionalFormatting sqref="D969">
    <cfRule type="duplicateValues" dxfId="122" priority="66"/>
  </conditionalFormatting>
  <conditionalFormatting sqref="D970">
    <cfRule type="duplicateValues" dxfId="121" priority="123"/>
  </conditionalFormatting>
  <conditionalFormatting sqref="D971">
    <cfRule type="duplicateValues" dxfId="120" priority="65"/>
  </conditionalFormatting>
  <conditionalFormatting sqref="D972">
    <cfRule type="duplicateValues" dxfId="119" priority="64"/>
  </conditionalFormatting>
  <conditionalFormatting sqref="D973">
    <cfRule type="duplicateValues" dxfId="118" priority="113"/>
  </conditionalFormatting>
  <conditionalFormatting sqref="D974">
    <cfRule type="duplicateValues" dxfId="117" priority="96"/>
  </conditionalFormatting>
  <conditionalFormatting sqref="D975">
    <cfRule type="duplicateValues" dxfId="116" priority="95"/>
  </conditionalFormatting>
  <conditionalFormatting sqref="D976">
    <cfRule type="duplicateValues" dxfId="115" priority="94"/>
  </conditionalFormatting>
  <conditionalFormatting sqref="D977">
    <cfRule type="duplicateValues" dxfId="114" priority="93"/>
  </conditionalFormatting>
  <conditionalFormatting sqref="D978">
    <cfRule type="duplicateValues" dxfId="113" priority="86"/>
  </conditionalFormatting>
  <conditionalFormatting sqref="D979">
    <cfRule type="duplicateValues" dxfId="112" priority="85"/>
  </conditionalFormatting>
  <conditionalFormatting sqref="D980">
    <cfRule type="duplicateValues" dxfId="111" priority="84"/>
  </conditionalFormatting>
  <conditionalFormatting sqref="D981">
    <cfRule type="duplicateValues" dxfId="110" priority="83"/>
  </conditionalFormatting>
  <conditionalFormatting sqref="D982">
    <cfRule type="duplicateValues" dxfId="109" priority="82"/>
  </conditionalFormatting>
  <conditionalFormatting sqref="D983">
    <cfRule type="duplicateValues" dxfId="108" priority="81"/>
  </conditionalFormatting>
  <conditionalFormatting sqref="D984:D985">
    <cfRule type="duplicateValues" dxfId="107" priority="80"/>
  </conditionalFormatting>
  <conditionalFormatting sqref="D986">
    <cfRule type="duplicateValues" dxfId="106" priority="77"/>
  </conditionalFormatting>
  <conditionalFormatting sqref="D987">
    <cfRule type="duplicateValues" dxfId="105" priority="75"/>
  </conditionalFormatting>
  <conditionalFormatting sqref="D989">
    <cfRule type="duplicateValues" dxfId="104" priority="74"/>
  </conditionalFormatting>
  <conditionalFormatting sqref="D990">
    <cfRule type="duplicateValues" dxfId="103" priority="73"/>
  </conditionalFormatting>
  <conditionalFormatting sqref="D991">
    <cfRule type="duplicateValues" dxfId="102" priority="76"/>
  </conditionalFormatting>
  <conditionalFormatting sqref="D996">
    <cfRule type="duplicateValues" dxfId="101" priority="63"/>
  </conditionalFormatting>
  <conditionalFormatting sqref="D997">
    <cfRule type="duplicateValues" dxfId="100" priority="62"/>
  </conditionalFormatting>
  <conditionalFormatting sqref="D998">
    <cfRule type="duplicateValues" dxfId="99" priority="124"/>
  </conditionalFormatting>
  <conditionalFormatting sqref="D1000">
    <cfRule type="duplicateValues" dxfId="98" priority="60"/>
  </conditionalFormatting>
  <conditionalFormatting sqref="D1014">
    <cfRule type="duplicateValues" dxfId="97" priority="56"/>
  </conditionalFormatting>
  <conditionalFormatting sqref="D1173">
    <cfRule type="duplicateValues" dxfId="96" priority="59"/>
  </conditionalFormatting>
  <conditionalFormatting sqref="D1174">
    <cfRule type="duplicateValues" dxfId="95" priority="57"/>
  </conditionalFormatting>
  <conditionalFormatting sqref="D1293">
    <cfRule type="duplicateValues" dxfId="94" priority="58"/>
  </conditionalFormatting>
  <conditionalFormatting sqref="D1318">
    <cfRule type="duplicateValues" dxfId="93" priority="55"/>
  </conditionalFormatting>
  <conditionalFormatting sqref="D1323:D1326">
    <cfRule type="duplicateValues" dxfId="92" priority="54"/>
  </conditionalFormatting>
  <conditionalFormatting sqref="D1365">
    <cfRule type="duplicateValues" dxfId="91" priority="52"/>
  </conditionalFormatting>
  <conditionalFormatting sqref="E102">
    <cfRule type="duplicateValues" dxfId="90" priority="118"/>
  </conditionalFormatting>
  <conditionalFormatting sqref="E270">
    <cfRule type="duplicateValues" dxfId="89" priority="117"/>
  </conditionalFormatting>
  <dataValidations count="1">
    <dataValidation allowBlank="1" showInputMessage="1" showErrorMessage="1" sqref="K4709:R4709 L4788:M4788 L4789:Q4789 O1975:P4708 M4714:M4787 L4714:L4780 D4948:E4948 O4790:R4793 N5011:R5012 N5009:Q5010 L5004:Q5004 L4710:R4710 R4714:R4789 K4948 O5005:P5005 O5007:P5007 N5006:Q5006 O5008:Q5008 L5005:M5007 N4794:R4795 I4980:I4981 K4980:K4981 F4982:H4985 N5020:Q5020 L5070:P5070 N5013:Q5016 F4709:K4710 O4796:R4798 N4796:N4797 K5196:R5196 F4919:H4920 O5017:Q5017 Q5018:Q5019 J5043 M5008:M5020 C5022 I5022:J5022 Q5021 N5022:Q5023 J5025 C4980:E4980 F4910:H4914 D4989:E4989 F4651:F4708 O5024:P5028 F5027:J5028 N5026:N5028 Q5024:Q5029 M5029:P5029 N5030:P5031 F5037:J5042 F5043:H5044 N5044:R5044 O5037:Q5042 N5036:R5036 O5032:Q5035 N5043:Q5043 O5045:Q5045 N5046:Q5046 N5049:P5052 C5050:E5050 F5049:H5050 R5050:R5051 I5050:K5050 N5062:N5063 O1:P1635 O1637:P1967 O1969:P1973 I4988:J4988 L5054:M5054 O5054:Q5054 O5056:P5058 N5059:R5059 G4943:H4946 L4943:Q4943 C5182:R5185 C4793:E4795 D4791:E4792 F4790:M4798 C4714:E4790 D4999:R5003 D5011:K5011 D4986:R4986 C5012:L5012 D5029:K5029 C5051:K5051 F5054:J5054 F5048:J5048 F5052:J5052 F5032:J5032 F5025:H5025 F4827:H4827 F4872:H4872 F5014:J5014 F4886:H4886 F4854:H4854 F5019:H5019 F4842:H4842 F4892:H4892 F5004:H5004 C5059:H5059 K5059 N5060:Q5060 C4998:C5004 D4992:E4993 F4987:J4987 O5063:P5063 O5061:Q5061 Q5062 L5055:Q5055 K4990:K4995 G4990:H4994 F4990:F4993 N5047:N5048 O5249:R5249 D5249:M5249 L5186:Q5194 I5186:J5200 L5197:M5200 N5199:R5200 F4948:H4980 L4948:Q4984 J4943:J4985 I4943:I4978 R4943:R4949 I5142 I5020:J5020 I4903:J4903 K5171:K5173 J5172:J5173 K3542:K4708 F5222:H5222 J4996:J4998 L4990:R4996 L5258:N5259 O5257:Q5257 D5256:Q5256 N5261:P5261 N5267:Q5269 O5824:P5825 O5260:P5260 M5260:M5261 Q5258:Q5261 L5262:Q5262 N5263:Q5263 F5440:J5440 C5269:C5270 C5249:I5254 D5270:K5270 J5230 N5270:R5270 O5264:Q5266 R5073 R4820 R5274 N5271:Q5276 N5279:R5279 D5279:K5279 K5438:K5439 D5438:I5439 G5232:H5234 N5278:P5278 D5276:K5276 R5276 Q5277:Q5278 O5277:P5277 Q5047:Q5053 N5280:Q5280 C4711:R4713 A4711:B4795 L5263:M5267 L4987:Q4989 R4989 I4989:K4989 L5250:Q5255 C5171:I5173 F4988:H4989 C4986:C4996 L5201:Q5202 C5255:C5256 C5257:M5257 A5182:I5214 N5281:P5281 I5281:J5281 C5281 K5285:K5287 R5283:R5286 I5285:J5285 J5286:J5287 C5285:I5287 C5283:K5284 F5529:J5529 D5215:I5220 J4992 L5204:Q5229 C5223:C5227 J5201:J5222 I5223:J5228 A5215:C5222 D5229:K5229 D5292:K5293 N5289:Q5290 C5291:K5291 N5291:R5293 K3299:K3385 R5295:R5296 L5438:R5442 R5299 D5295:K5296 O5294:Q5297 C5295:C5297 C5299:K5299 N5298:Q5299 D5448:E5452 K5448:K5452 K5203:K5220 C5301:K5301 O5301:R5301 A1:E4710 J5454:K5454 N5302:Q5303 O5312:Q5312 F5237:H5237 M5237 R5236:R5237 J5237:K5237 D5304:H5306 J5304:K5306 M5457:Q5457 O5308:Q5308 D5307:K5307 N5309:Q5309 N5304:R5307 I5312 N5311 O5314:Q5314 N5313 N5322:Q5322 Q5310:Q5311 Q5313 J5238:R5240 C5238:H5240 C5458:H5458 K5236 D5236:H5236 C5232:C5236 J5232:J5236 R5494 L5315:L5317 G5461:H5461 I5457:I5458 F5461:F5462 K5458 J5315 K5249:K5254 R5316:R5317 D5242:H5243 K5242:K5243 I5242:J5247 R5249:R5254 R5466 O5241:Q5241 D5468 M5241 F5241:K5241 D5288:K5289 F4768:F4789 R5468 F4996:H4998 L4997:Q4998 J5251:J5255 F5490 Q5489 F5448:F5454 I5448:I5454 M5489 F5320:R5320 R5406 L5491:Q5491 K4933 F5516:J5516 L1:N4708 Q5677:R5678 K1:K3297 L5492:N5495 D5502:K5503 Q5492:Q5494 L5496:M5497 O5495:Q5495 I5490:R5490 C5498:R5498 N5497:Q5497 C5500 L5499:Q5500 I5497:J5497 R5229 L5501:L5503 O5501:P5501 G5455:H5456 D5511:Q5511 N5534:Q5534 C5502 Q5501:Q5502 M5501:N5502 M5503:Q5503 F5472:H5472 R5473 K5473 C5473:H5473 L5473:Q5476 I5472:I5473 A5427:I5437 J5446:J5453 C5477:C5478 I5478 O5504:R5507 G5506:H5506 J5506:K5506 C5504:L5504 M5504:N5509 F5510:J5510 F5644 R5453:R5456 C5647:C5648 I5642:I5643 O5508:Q5509 N5673:R5674 R5510:R5511 F5513 D5445:R5445 L5478:Q5484 F5470:J5470 D5512:R5512 J5513 L5510:Q5510 N4714:Q4788 F5514:M5514 L5447:Q5456 R5446:R5451 L5515:M5516 L5513:R5513 F5646 M5518:Q5518 G5519:J5519 N5531:Q5531 L5519:Q5519 J5471:J5478 I5638:J5638 D5520:N5520 Q5520:R5520 G5647:H5651 R5525:R5526 A5625:R5628 D5522:K5522 L5423:R5424 Q5315:Q5317 N5523:Q5523 K5653 O5521:Q5522 F5181:H5181 N5524:R5524 R5618 R5173 D5488:K5488 R5288 R5420 F5525:J5525 C5479:K5479 F5639:F5640 R5639:R5641 L5525:Q5525 D5526:K5526 F5542:J5542 J5528 R5413 Q5526:Q5528 N5528:P5528 N5548:R5548 R5182:R5222 G5645:H5645 F5531:H5532 L5528:L5530 K5532 I5480:J5480 D5532 N5529:R5530 D5539:K5539 R5479:R5480 D5482 R5461:R5464 F5480:F5482 K5482 K5484 F5653:H5653 G5533:H5533 M5526:M5533 I5534 L5458:Q5464 R5458:R5459 R5482:R5484 I5538:J5538 J5537 J5531:J5534 K5535 N5536:Q5538 J5481:J5483 G5639:J5641 D5535:H5535 N5535:R5535 R5538 R5547 N5539:R5539 G5446:H5452 N5540:Q5541 D5541:K5541 G5480:H5484 R5541:R5542 G5549:H5550 C5547 M5547 L5543:M5546 O5514:Q5514 Q5542:Q5547 C5548:I5548 K5548:L5548 L5553:M5569 Q5549:R5550 L5549:M5549 J5547:J5550 G5590:H5590 G5547:H5547 L5242:R5247 D5248:R5248 J5427:J5439 O5316:P5317 L5318:R5318 M5268:M5317 C5490 D5316:K5318 M5319 K5427:R5437 F5245:H5247 D5321:N5321 Q5321:R5321 C5438:C5456 I5441:J5444 L5443:Q5444 G5443:H5443 C5549:C5551 F5553:K5553 O5465:Q5468 J5455:J5468 I5465:I5468 M5465:M5468 N5553:Q5553 J5629:J5637 M5550 C5480:C5488 D5485:K5485 M5485:R5485 M5488:R5488 N5346:R5350 L5629:Q5644 F5629:H5637 I5633:I5637 A5223:B5350 A5629:C5646 J5642:J5646 J5653:J5654 R5653 F5624:J5624 L5624:Q5624 A5624 F5486:J5487 L5486:Q5487 I5672:J5672 J5673:K5673 K3387:K3540 Q1:R4708 F5673:H5673 D5517:R5517 M5552:R5552 L5551:Q5551 F5551:J5551 C5552:K5552 I5655:J5658 G5656:H5656 F5657:H5657 F5675:J5675 F1:F4015 F4017:F4110 G1:J4708 F5469:H5469 I5660:J5661 F5659:J5659 F5677:J5677 F5661:H5661 J5662:J5666 N5677:P5677 L4930:R4942 K5182:K5201 D5179:K5180 C4931:C4948 D4933:J4942 D5176:R5177 C4924:R4929 C4930:K4930 K4799:K4814 C5178:K5178 D4931:K4932 L5064:M5069 F4799:J4815 A4796:E4815 L4799:R4815 D5349:K5350 C5348:K5348 D5346:K5347 R5574:R5575 A4926:B5070 L5178:R5180 F5423:J5424 J5426:K5426 I5647:J5652 M5322:M5350 F5425:H5426 M5426 R5426 F5573:H5575 M5570:M5575 R5662:R5666 N5678 Q5687 N5675:Q5676 J5678 F5891:H5891 F5776:I5776 D5663:E5663 K5574 L5647:Q5658 A5438:B5575 C5520:C5542 M5521:M5524 J5574:J5575 F5663:H5664 F5701 K5891:K5892 R5892 N5679:Q5679 O5680:Q5680 F5680:J5680 C5680 Q5681:Q5682 G5682:J5682 O5682:P5682 N5684:N5685 L5682 A5896:H5896 C5770:C5780 F5684:J5685 L5896:R5896 O5683:Q5686 K4942 M5673:M5687 F5687:J5687 K5770 Q5808:Q5809 R5770:R5776 J5668:J5671 I5689:J5689 I5796 L5689:M5699 G5797:J5797 F5670 I5667:J5667 K4935:K4940 C5694:C5695 F5698:H5699 F5694:J5695 J5696:J5698 F5696 C5697:C5698 G5697:H5697 I5699:J5699 L5670:Q5672 L5684:L5687 R5669 A5768:R5768 M5700:M5706 R5707 J5707 F5667:H5668 J5700:J5701 N5688:Q5700 L5770:Q5793 A5769:B5793 F5807 A5647:B5707 O5821:Q5821 D5896:H5900 Q5831 F5803:H5805 O5532:P5532 M5814:Q5815 I5815 J5798:J5805 L5805:Q5805 I5801:I5805 O5819:Q5819 O5817:P5817 M5816:N5817 L5815:L5817 Q5816:Q5817 N5818:Q5818 F5314:H5314 F5166:H5166 I5777:I5780 L5807:Q5807 M5808:M5809 I5770:I5775 N5820:Q5820 N5830:Q5830 L5830 N5532:N5533 Q5532:R5533 R5896:R5901 K5896:K5902 F5902:H5902 B5832:B5838 J5821 C5908:D5908 C5896:C5906 R5903:R5906 K5908 I5808:J5809 G5223:H5223 G5399:H5399 G5715:H5715 G5823:H5823 N5825 L5832:M5835 F5810:I5810 J5824:J5825 D5930:K1048576 A5839:B5895 L5812:Q5813 L5839:Q5906 J5769:J5796 F5465:F5466 F4112:F4177 F4180:F4232 F4234:F4259 F4261:F4649 G4714:K4789 F4714:F4766 G5463:H5466 F5904:H5922 J5810:J5815 C5909:C1048576 M5836:M5838 I5839:J5929 A5897:B1048576 R5930:R1048576 L5909:Q1048576 O5827:P5827 K5663 M5818:M5831 Q5822:Q5827 F5828:J5828 N5828:Q5828 N5522" xr:uid="{4445FCEA-0804-4356-B816-03ADAE626ED6}"/>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5AA74C1-9FE8-46BE-B9E8-D983BE0DA148}">
          <x14:formula1>
            <xm:f>Sheet1!$E$2:$E$27</xm:f>
          </x14:formula1>
          <xm:sqref>L5796:Q5798 S5750:XFD5752 R5796:R5797</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3CFD3-5AB4-4C09-AEDE-9CF2EEF787FB}">
  <sheetPr filterMode="1"/>
  <dimension ref="A1:BX243"/>
  <sheetViews>
    <sheetView tabSelected="1" zoomScale="120" zoomScaleNormal="120" workbookViewId="0">
      <pane xSplit="7" ySplit="1" topLeftCell="T2" activePane="bottomRight" state="frozen"/>
      <selection pane="topRight" activeCell="H1" sqref="H1"/>
      <selection pane="bottomLeft" activeCell="A2" sqref="A2"/>
      <selection pane="bottomRight" activeCell="F184" sqref="F184"/>
    </sheetView>
  </sheetViews>
  <sheetFormatPr defaultColWidth="9.453125" defaultRowHeight="15" customHeight="1"/>
  <cols>
    <col min="1" max="1" width="6.453125" style="277" customWidth="1"/>
    <col min="2" max="2" width="9.453125" style="277" customWidth="1"/>
    <col min="3" max="5" width="11.54296875" style="277" customWidth="1"/>
    <col min="6" max="6" width="24.453125" style="277" customWidth="1"/>
    <col min="7" max="8" width="11.54296875" style="277" customWidth="1"/>
    <col min="9" max="9" width="18.81640625" style="277" customWidth="1"/>
    <col min="10" max="12" width="11.54296875" style="277" customWidth="1"/>
    <col min="13" max="13" width="11.54296875" style="397" customWidth="1"/>
    <col min="14" max="19" width="11.54296875" style="277" customWidth="1"/>
    <col min="20" max="20" width="11.453125" style="277" customWidth="1"/>
    <col min="21" max="21" width="34.453125" style="277" customWidth="1"/>
    <col min="22" max="27" width="9.453125" style="277" customWidth="1"/>
    <col min="28" max="28" width="12.453125" style="277" customWidth="1"/>
    <col min="29" max="29" width="17" style="277" customWidth="1"/>
    <col min="30" max="30" width="17.7265625" style="277" customWidth="1"/>
    <col min="31" max="31" width="16.453125" style="276" customWidth="1"/>
    <col min="32" max="33" width="9.453125" style="277" customWidth="1"/>
    <col min="34" max="34" width="11.453125" style="395" customWidth="1"/>
    <col min="35" max="35" width="9.453125" style="277" customWidth="1"/>
    <col min="36" max="36" width="10" style="396" customWidth="1"/>
    <col min="37" max="37" width="10" style="277" customWidth="1"/>
    <col min="38" max="76" width="9.453125" style="277" customWidth="1"/>
    <col min="77" max="16384" width="9.453125" style="277"/>
  </cols>
  <sheetData>
    <row r="1" spans="1:76" s="251" customFormat="1" ht="15" customHeight="1">
      <c r="A1" s="398" t="s">
        <v>8542</v>
      </c>
      <c r="B1" s="398" t="s">
        <v>7418</v>
      </c>
      <c r="C1" s="399" t="s">
        <v>8543</v>
      </c>
      <c r="D1" s="399" t="s">
        <v>75</v>
      </c>
      <c r="E1" s="398" t="s">
        <v>8544</v>
      </c>
      <c r="F1" s="399" t="s">
        <v>65</v>
      </c>
      <c r="G1" s="398" t="s">
        <v>8545</v>
      </c>
      <c r="H1" s="399" t="s">
        <v>64</v>
      </c>
      <c r="I1" s="398" t="s">
        <v>68</v>
      </c>
      <c r="J1" s="398" t="s">
        <v>7430</v>
      </c>
      <c r="K1" s="398" t="s">
        <v>88</v>
      </c>
      <c r="L1" s="398" t="s">
        <v>8546</v>
      </c>
      <c r="M1" s="398" t="s">
        <v>8547</v>
      </c>
      <c r="N1" s="398" t="s">
        <v>8548</v>
      </c>
      <c r="O1" s="398" t="s">
        <v>8549</v>
      </c>
      <c r="P1" s="398" t="s">
        <v>8550</v>
      </c>
      <c r="Q1" s="398" t="s">
        <v>8551</v>
      </c>
      <c r="R1" s="398" t="s">
        <v>8552</v>
      </c>
      <c r="S1" s="398" t="s">
        <v>8553</v>
      </c>
      <c r="T1" s="398" t="s">
        <v>8554</v>
      </c>
      <c r="U1" s="398" t="s">
        <v>8555</v>
      </c>
      <c r="V1" s="398" t="s">
        <v>8556</v>
      </c>
      <c r="W1" s="399" t="s">
        <v>8557</v>
      </c>
      <c r="X1" s="398" t="s">
        <v>8558</v>
      </c>
      <c r="Y1" s="398" t="s">
        <v>8559</v>
      </c>
      <c r="Z1" s="398" t="s">
        <v>8560</v>
      </c>
      <c r="AA1" s="398" t="s">
        <v>8561</v>
      </c>
      <c r="AB1" s="398" t="s">
        <v>8562</v>
      </c>
      <c r="AC1" s="398" t="s">
        <v>8563</v>
      </c>
      <c r="AD1" s="398" t="s">
        <v>8564</v>
      </c>
      <c r="AE1" s="465" t="s">
        <v>8565</v>
      </c>
      <c r="AF1" s="398" t="s">
        <v>8566</v>
      </c>
      <c r="AG1" s="398" t="s">
        <v>8567</v>
      </c>
      <c r="AH1" s="400" t="s">
        <v>8568</v>
      </c>
      <c r="AI1" s="398" t="s">
        <v>8569</v>
      </c>
      <c r="AJ1" s="401" t="s">
        <v>8570</v>
      </c>
      <c r="AK1" s="398" t="s">
        <v>8571</v>
      </c>
      <c r="AL1" s="398" t="s">
        <v>8572</v>
      </c>
      <c r="AM1" s="398" t="s">
        <v>8573</v>
      </c>
      <c r="AN1" s="398" t="s">
        <v>8574</v>
      </c>
      <c r="AO1" s="398" t="s">
        <v>8575</v>
      </c>
      <c r="AP1" s="398" t="s">
        <v>8576</v>
      </c>
      <c r="AQ1" s="398" t="s">
        <v>8577</v>
      </c>
      <c r="AR1" s="398" t="s">
        <v>8578</v>
      </c>
      <c r="AS1" s="398" t="s">
        <v>8579</v>
      </c>
      <c r="AT1" s="398" t="s">
        <v>8580</v>
      </c>
      <c r="AU1" s="398" t="s">
        <v>8581</v>
      </c>
      <c r="AV1" s="398" t="s">
        <v>8582</v>
      </c>
      <c r="AW1" s="398" t="s">
        <v>8583</v>
      </c>
      <c r="AX1" s="398" t="s">
        <v>8584</v>
      </c>
      <c r="AY1" s="398" t="s">
        <v>8585</v>
      </c>
      <c r="AZ1" s="398" t="s">
        <v>8581</v>
      </c>
      <c r="BA1" s="398" t="s">
        <v>8586</v>
      </c>
      <c r="BB1" s="398" t="s">
        <v>8587</v>
      </c>
      <c r="BC1" s="398" t="s">
        <v>8588</v>
      </c>
      <c r="BD1" s="398" t="s">
        <v>8589</v>
      </c>
      <c r="BE1" s="398" t="s">
        <v>8581</v>
      </c>
      <c r="BF1" s="398" t="s">
        <v>8590</v>
      </c>
      <c r="BG1" s="398" t="s">
        <v>8591</v>
      </c>
      <c r="BH1" s="398" t="s">
        <v>8592</v>
      </c>
      <c r="BI1" s="398" t="s">
        <v>8593</v>
      </c>
      <c r="BJ1" s="398" t="s">
        <v>8581</v>
      </c>
      <c r="BK1" s="398" t="s">
        <v>8594</v>
      </c>
      <c r="BL1" s="398" t="s">
        <v>8595</v>
      </c>
      <c r="BM1" s="398" t="s">
        <v>8596</v>
      </c>
      <c r="BN1" s="398" t="s">
        <v>8597</v>
      </c>
      <c r="BO1" s="398" t="s">
        <v>8598</v>
      </c>
      <c r="BP1" s="398" t="s">
        <v>8581</v>
      </c>
      <c r="BQ1" s="398" t="s">
        <v>8599</v>
      </c>
      <c r="BR1" s="398" t="s">
        <v>7416</v>
      </c>
      <c r="BS1" s="398" t="s">
        <v>8600</v>
      </c>
      <c r="BT1" s="398" t="s">
        <v>8595</v>
      </c>
      <c r="BU1" s="398" t="s">
        <v>8596</v>
      </c>
      <c r="BV1" s="398" t="s">
        <v>8597</v>
      </c>
      <c r="BW1" s="398" t="s">
        <v>8598</v>
      </c>
      <c r="BX1" s="398" t="s">
        <v>8581</v>
      </c>
    </row>
    <row r="2" spans="1:76" ht="15" hidden="1" customHeight="1">
      <c r="A2" s="252">
        <v>9</v>
      </c>
      <c r="B2" s="252" t="s">
        <v>105</v>
      </c>
      <c r="C2" s="253" t="s">
        <v>8601</v>
      </c>
      <c r="D2" s="253" t="s">
        <v>8450</v>
      </c>
      <c r="E2" s="254" t="s">
        <v>8602</v>
      </c>
      <c r="F2" s="269" t="s">
        <v>8449</v>
      </c>
      <c r="G2" s="254" t="s">
        <v>8603</v>
      </c>
      <c r="H2" s="253" t="s">
        <v>8448</v>
      </c>
      <c r="I2" s="253" t="s">
        <v>226</v>
      </c>
      <c r="J2" s="254" t="s">
        <v>7437</v>
      </c>
      <c r="K2" s="254">
        <v>46</v>
      </c>
      <c r="L2" s="255">
        <v>45715</v>
      </c>
      <c r="M2" s="256">
        <f t="shared" ref="M2:M33" ca="1" si="0">DATEDIF(L2,NOW(),"M")</f>
        <v>10</v>
      </c>
      <c r="N2" s="257">
        <f t="shared" ref="N2:N33" ca="1" si="1">M2/12</f>
        <v>0.83333333333333337</v>
      </c>
      <c r="O2" s="258" t="str">
        <f t="shared" ref="O2:O33" ca="1" si="2">IF(N2&lt;2, "0 - 2 Yrs", IF(AND(N2&gt;=2,N2&lt;=4),"2 - 4 Yrs", IF(AND(N2&gt;4,N2&lt;=6),"4 - 6 Yrs", IF(N2&gt;6, "&gt; 6 Yrs"))))</f>
        <v>0 - 2 Yrs</v>
      </c>
      <c r="P2" s="256">
        <f t="shared" ref="P2:P33" ca="1" si="3">SUM(K2+M2)</f>
        <v>56</v>
      </c>
      <c r="Q2" s="256">
        <f t="shared" ref="Q2:Q33" ca="1" si="4">P2/12</f>
        <v>4.666666666666667</v>
      </c>
      <c r="R2" s="256" t="str">
        <f t="shared" ref="R2:R33" ca="1" si="5">IF(Q2&lt;2,"0 - 2 Yrs",IF(AND(Q2&gt;=2,Q2&lt;=4),"2 - 4 Yrs",IF(AND(Q2&gt;4,Q2&lt;=6),"4 - 6 Yrs",IF(AND(Q2&gt;6,Q2&lt;=8),"6 - 8 Yrs",IF(Q2&gt;8,"8+ Yrs")))))</f>
        <v>4 - 6 Yrs</v>
      </c>
      <c r="S2" s="259" t="s">
        <v>7465</v>
      </c>
      <c r="T2" s="259"/>
      <c r="U2" s="259" t="s">
        <v>8604</v>
      </c>
      <c r="V2" s="259" t="s">
        <v>8605</v>
      </c>
      <c r="W2" s="259">
        <v>45931</v>
      </c>
      <c r="X2" s="259">
        <f t="shared" ref="X2:X33" si="6">W2+7-WEEKDAY(W2)</f>
        <v>45934</v>
      </c>
      <c r="Y2" s="260" t="str">
        <f t="shared" ref="Y2:Y33" si="7">TEXT(W2,"mmm")</f>
        <v>Oct</v>
      </c>
      <c r="Z2" s="261">
        <f t="shared" ref="Z2:Z33" ca="1" si="8">TODAY()-W2</f>
        <v>98</v>
      </c>
      <c r="AA2" s="262" t="str">
        <f t="shared" ref="AA2:AA33" ca="1" si="9">(IF(Z2&lt;0,"&lt; 0 Days",IF(Z2&lt;=30,"0-30 Days",IF(AND(Z2&gt;=31,Z2&lt;=60),"30-60 Days",IF(AND(Z2&gt;=61,Z2&lt;=90),"60-90 Days",IF(AND(Z2&gt;=91,Z2&lt;=120),"90-120 Days",IF(Z2&gt;120,"&gt; 120 Days","")))))))</f>
        <v>90-120 Days</v>
      </c>
      <c r="AB2" s="262" t="str">
        <f t="shared" ref="AB2:AB33" ca="1" si="10">IF(W2&lt;TODAY(), "Immediate",
IF(AND(W2&gt;=DATE(YEAR(TODAY()), MONTH(TODAY()), 1), W2&lt;=DATE(YEAR(TODAY()), MONTH(TODAY()), 15)), TEXT(TODAY(),"mmm") &amp; " Beginning",
IF(AND(W2&gt;=DATE(YEAR(TODAY()), MONTH(TODAY()), 16), W2&lt;=EOMONTH(TODAY(),0)), TEXT(TODAY(),"mmm") &amp; " Mid",
IF(AND(W2&gt;=DATE(YEAR(EDATE(TODAY(),1)), MONTH(EDATE(TODAY(),1)), 1), W2&lt;=DATE(YEAR(EDATE(TODAY(),1)), MONTH(EDATE(TODAY(),1)), 15)), TEXT(EDATE(TODAY(),1),"mmm") &amp; " Beginning",
IF(AND(W2&gt;=DATE(YEAR(EDATE(TODAY(),1)), MONTH(EDATE(TODAY(),1)), 16), W2&lt;=EOMONTH(EDATE(TODAY(),1),0)), TEXT(EDATE(TODAY(),1),"mmm") &amp; " Mid",
IF(AND(W2&gt;=DATE(YEAR(EDATE(TODAY(),2)), MONTH(EDATE(TODAY(),2)), 1), W2&lt;=DATE(YEAR(EDATE(TODAY(),2)), MONTH(EDATE(TODAY(),2)), 15)), TEXT(EDATE(TODAY(),2),"mmm") &amp; " Beginning",
IF(AND(W2&gt;=DATE(YEAR(EDATE(TODAY(),2)), MONTH(EDATE(TODAY(),2)), 16), W2&lt;=EOMONTH(EDATE(TODAY(),2),0)), TEXT(EDATE(TODAY(),2),"mmm") &amp; " Mid",
"Beyond 3 months from now")))))))</f>
        <v>Immediate</v>
      </c>
      <c r="AC2" s="263" t="s">
        <v>8606</v>
      </c>
      <c r="AD2" s="263" t="s">
        <v>8607</v>
      </c>
      <c r="AE2" s="263" t="s">
        <v>7465</v>
      </c>
      <c r="AF2" s="264">
        <f t="shared" ref="AF2:AF33" si="11">(AQ2&gt;0)+(AV2&gt;0)+(BA2&gt;0)+(BF2&gt;0)+(BK2&gt;0)</f>
        <v>3</v>
      </c>
      <c r="AG2" s="265" t="s">
        <v>8606</v>
      </c>
      <c r="AH2" s="273">
        <v>46049</v>
      </c>
      <c r="AI2" s="265" t="s">
        <v>7465</v>
      </c>
      <c r="AJ2" s="261"/>
      <c r="AK2" s="261"/>
      <c r="AL2" s="265"/>
      <c r="AM2" s="265"/>
      <c r="AN2" s="261" t="str">
        <f t="shared" ref="AN2:AN8" ca="1" si="12">IF(AM2="","",TODAY()-AM2)</f>
        <v/>
      </c>
      <c r="AO2" s="261" t="str">
        <f t="shared" ref="AO2:AO8" ca="1" si="13">(IF(AN2="","",IF(AN2&lt;=5,"0 - 5 Days",IF(AND(AN2&gt;=6,AN2&lt;=10),"5 - 10 Days",IF(AN2&gt;10,"&gt;10 Days")))))</f>
        <v/>
      </c>
      <c r="AP2" s="252"/>
      <c r="AQ2" s="263" t="s">
        <v>7862</v>
      </c>
      <c r="AR2" s="261" t="s">
        <v>8608</v>
      </c>
      <c r="AS2" s="274" t="s">
        <v>8609</v>
      </c>
      <c r="AT2" s="265">
        <v>45960</v>
      </c>
      <c r="AU2" s="265">
        <v>45964</v>
      </c>
      <c r="AV2" s="267" t="s">
        <v>8610</v>
      </c>
      <c r="AW2" s="267" t="s">
        <v>1365</v>
      </c>
      <c r="AX2" s="267" t="s">
        <v>8611</v>
      </c>
      <c r="AY2" s="265">
        <v>45971</v>
      </c>
      <c r="AZ2" s="265">
        <v>45971</v>
      </c>
      <c r="BA2" s="267" t="s">
        <v>7832</v>
      </c>
      <c r="BB2" s="267" t="s">
        <v>8612</v>
      </c>
      <c r="BC2" s="394" t="s">
        <v>8613</v>
      </c>
      <c r="BD2" s="265">
        <v>45992</v>
      </c>
      <c r="BE2" s="265">
        <v>45993</v>
      </c>
      <c r="BF2" s="267"/>
      <c r="BG2" s="267"/>
      <c r="BH2" s="267"/>
      <c r="BI2" s="267"/>
      <c r="BJ2" s="268"/>
      <c r="BK2" s="267"/>
      <c r="BL2" s="269"/>
      <c r="BM2" s="269"/>
      <c r="BN2" s="269"/>
      <c r="BO2" s="269"/>
      <c r="BP2" s="269"/>
      <c r="BQ2" s="269"/>
      <c r="BR2" s="270"/>
      <c r="BS2" s="270"/>
      <c r="BT2" s="269"/>
      <c r="BU2" s="269"/>
      <c r="BV2" s="269"/>
      <c r="BW2" s="252"/>
      <c r="BX2" s="272"/>
    </row>
    <row r="3" spans="1:76" ht="15" hidden="1" customHeight="1">
      <c r="A3" s="252">
        <v>81</v>
      </c>
      <c r="B3" s="252" t="s">
        <v>352</v>
      </c>
      <c r="C3" s="253" t="s">
        <v>8601</v>
      </c>
      <c r="D3" s="253" t="s">
        <v>187</v>
      </c>
      <c r="E3" s="254" t="s">
        <v>8602</v>
      </c>
      <c r="F3" s="451" t="s">
        <v>343</v>
      </c>
      <c r="G3" s="254" t="s">
        <v>8614</v>
      </c>
      <c r="H3" s="253" t="s">
        <v>342</v>
      </c>
      <c r="I3" s="253" t="s">
        <v>5745</v>
      </c>
      <c r="J3" s="254" t="s">
        <v>7528</v>
      </c>
      <c r="K3" s="254">
        <v>180</v>
      </c>
      <c r="L3" s="255">
        <v>44662</v>
      </c>
      <c r="M3" s="256">
        <f t="shared" ca="1" si="0"/>
        <v>44</v>
      </c>
      <c r="N3" s="257">
        <f t="shared" ca="1" si="1"/>
        <v>3.6666666666666665</v>
      </c>
      <c r="O3" s="258" t="str">
        <f t="shared" ca="1" si="2"/>
        <v>2 - 4 Yrs</v>
      </c>
      <c r="P3" s="256">
        <f t="shared" ca="1" si="3"/>
        <v>224</v>
      </c>
      <c r="Q3" s="256">
        <f t="shared" ca="1" si="4"/>
        <v>18.666666666666668</v>
      </c>
      <c r="R3" s="256" t="str">
        <f t="shared" ca="1" si="5"/>
        <v>8+ Yrs</v>
      </c>
      <c r="S3" s="259" t="s">
        <v>2088</v>
      </c>
      <c r="T3" s="259" t="s">
        <v>7511</v>
      </c>
      <c r="U3" s="259"/>
      <c r="V3" s="259" t="s">
        <v>8615</v>
      </c>
      <c r="W3" s="259">
        <v>46023</v>
      </c>
      <c r="X3" s="259">
        <f t="shared" si="6"/>
        <v>46025</v>
      </c>
      <c r="Y3" s="260" t="str">
        <f t="shared" si="7"/>
        <v>Jan</v>
      </c>
      <c r="Z3" s="261">
        <f t="shared" ca="1" si="8"/>
        <v>6</v>
      </c>
      <c r="AA3" s="262" t="str">
        <f t="shared" ca="1" si="9"/>
        <v>0-30 Days</v>
      </c>
      <c r="AB3" s="262" t="str">
        <f t="shared" ca="1" si="10"/>
        <v>Immediate</v>
      </c>
      <c r="AC3" s="430" t="s">
        <v>8616</v>
      </c>
      <c r="AD3" s="263" t="s">
        <v>8617</v>
      </c>
      <c r="AE3" s="263" t="s">
        <v>8618</v>
      </c>
      <c r="AF3" s="264">
        <f t="shared" si="11"/>
        <v>0</v>
      </c>
      <c r="AG3" s="265" t="s">
        <v>8619</v>
      </c>
      <c r="AH3" s="266" t="s">
        <v>8616</v>
      </c>
      <c r="AI3" s="265"/>
      <c r="AJ3" s="261"/>
      <c r="AK3" s="261"/>
      <c r="AL3" s="265"/>
      <c r="AM3" s="265"/>
      <c r="AN3" s="261" t="str">
        <f t="shared" ca="1" si="12"/>
        <v/>
      </c>
      <c r="AO3" s="261" t="str">
        <f t="shared" ca="1" si="13"/>
        <v/>
      </c>
      <c r="AP3" s="252"/>
      <c r="AQ3" s="269"/>
      <c r="AR3" s="269"/>
      <c r="AS3" s="269"/>
      <c r="AT3" s="265"/>
      <c r="AU3" s="265"/>
      <c r="AV3" s="267"/>
      <c r="AW3" s="267"/>
      <c r="AX3" s="267"/>
      <c r="AY3" s="267"/>
      <c r="AZ3" s="267"/>
      <c r="BA3" s="267"/>
      <c r="BB3" s="267"/>
      <c r="BC3" s="267"/>
      <c r="BD3" s="267"/>
      <c r="BE3" s="267"/>
      <c r="BF3" s="267"/>
      <c r="BG3" s="267"/>
      <c r="BH3" s="267"/>
      <c r="BI3" s="267"/>
      <c r="BJ3" s="268"/>
      <c r="BK3" s="267"/>
      <c r="BL3" s="269"/>
      <c r="BM3" s="269"/>
      <c r="BN3" s="269"/>
      <c r="BO3" s="269"/>
      <c r="BP3" s="269"/>
      <c r="BQ3" s="269"/>
      <c r="BR3" s="270"/>
      <c r="BS3" s="270"/>
      <c r="BT3" s="269"/>
      <c r="BU3" s="269"/>
      <c r="BV3" s="269"/>
      <c r="BW3" s="252"/>
      <c r="BX3" s="272"/>
    </row>
    <row r="4" spans="1:76" s="422" customFormat="1" ht="15" hidden="1" customHeight="1">
      <c r="A4" s="252">
        <v>78</v>
      </c>
      <c r="B4" s="252" t="s">
        <v>105</v>
      </c>
      <c r="C4" s="253" t="s">
        <v>8601</v>
      </c>
      <c r="D4" s="253" t="s">
        <v>432</v>
      </c>
      <c r="E4" s="258" t="s">
        <v>8620</v>
      </c>
      <c r="F4" s="269" t="s">
        <v>8363</v>
      </c>
      <c r="G4" s="254" t="s">
        <v>8621</v>
      </c>
      <c r="H4" s="253" t="s">
        <v>8362</v>
      </c>
      <c r="I4" s="253" t="s">
        <v>797</v>
      </c>
      <c r="J4" s="254"/>
      <c r="K4" s="254">
        <v>0</v>
      </c>
      <c r="L4" s="255">
        <v>45845</v>
      </c>
      <c r="M4" s="256">
        <f t="shared" ca="1" si="0"/>
        <v>6</v>
      </c>
      <c r="N4" s="257">
        <f t="shared" ca="1" si="1"/>
        <v>0.5</v>
      </c>
      <c r="O4" s="258" t="str">
        <f t="shared" ca="1" si="2"/>
        <v>0 - 2 Yrs</v>
      </c>
      <c r="P4" s="256">
        <f t="shared" ca="1" si="3"/>
        <v>6</v>
      </c>
      <c r="Q4" s="256">
        <f t="shared" ca="1" si="4"/>
        <v>0.5</v>
      </c>
      <c r="R4" s="256" t="str">
        <f t="shared" ca="1" si="5"/>
        <v>0 - 2 Yrs</v>
      </c>
      <c r="S4" s="259" t="s">
        <v>8206</v>
      </c>
      <c r="T4" s="259" t="s">
        <v>7675</v>
      </c>
      <c r="U4" s="259" t="s">
        <v>8622</v>
      </c>
      <c r="V4" s="259" t="s">
        <v>8615</v>
      </c>
      <c r="W4" s="259">
        <v>46015</v>
      </c>
      <c r="X4" s="259">
        <f t="shared" si="6"/>
        <v>46018</v>
      </c>
      <c r="Y4" s="260" t="str">
        <f t="shared" si="7"/>
        <v>Dec</v>
      </c>
      <c r="Z4" s="261">
        <f t="shared" ca="1" si="8"/>
        <v>14</v>
      </c>
      <c r="AA4" s="262" t="str">
        <f t="shared" ca="1" si="9"/>
        <v>0-30 Days</v>
      </c>
      <c r="AB4" s="262" t="str">
        <f t="shared" ca="1" si="10"/>
        <v>Immediate</v>
      </c>
      <c r="AC4" s="263" t="s">
        <v>7529</v>
      </c>
      <c r="AD4" s="263" t="s">
        <v>8617</v>
      </c>
      <c r="AE4" s="263" t="s">
        <v>8623</v>
      </c>
      <c r="AF4" s="264">
        <f t="shared" si="11"/>
        <v>0</v>
      </c>
      <c r="AG4" s="265" t="s">
        <v>8619</v>
      </c>
      <c r="AH4" s="266" t="s">
        <v>8624</v>
      </c>
      <c r="AI4" s="266" t="s">
        <v>8625</v>
      </c>
      <c r="AJ4" s="261"/>
      <c r="AK4" s="261"/>
      <c r="AL4" s="265"/>
      <c r="AM4" s="265"/>
      <c r="AN4" s="261" t="str">
        <f t="shared" ca="1" si="12"/>
        <v/>
      </c>
      <c r="AO4" s="261" t="str">
        <f t="shared" ca="1" si="13"/>
        <v/>
      </c>
      <c r="AP4" s="252"/>
      <c r="AQ4" s="269"/>
      <c r="AR4" s="269"/>
      <c r="AS4" s="269"/>
      <c r="AT4" s="265"/>
      <c r="AU4" s="265"/>
      <c r="AV4" s="267"/>
      <c r="AW4" s="267"/>
      <c r="AX4" s="267"/>
      <c r="AY4" s="267"/>
      <c r="AZ4" s="267"/>
      <c r="BA4" s="267"/>
      <c r="BB4" s="267"/>
      <c r="BC4" s="267"/>
      <c r="BD4" s="267"/>
      <c r="BE4" s="267"/>
      <c r="BF4" s="267"/>
      <c r="BG4" s="267"/>
      <c r="BH4" s="267"/>
      <c r="BI4" s="267"/>
      <c r="BJ4" s="268"/>
      <c r="BK4" s="267"/>
      <c r="BL4" s="269"/>
      <c r="BM4" s="269"/>
      <c r="BN4" s="269"/>
      <c r="BO4" s="269"/>
      <c r="BP4" s="269"/>
      <c r="BQ4" s="269"/>
      <c r="BR4" s="270"/>
      <c r="BS4" s="270"/>
      <c r="BT4" s="269"/>
      <c r="BU4" s="269"/>
      <c r="BV4" s="269"/>
      <c r="BW4" s="252"/>
      <c r="BX4" s="272"/>
    </row>
    <row r="5" spans="1:76" ht="15" hidden="1" customHeight="1">
      <c r="A5" s="252">
        <v>22</v>
      </c>
      <c r="B5" s="252" t="s">
        <v>105</v>
      </c>
      <c r="C5" s="253" t="s">
        <v>8601</v>
      </c>
      <c r="D5" s="253" t="s">
        <v>7529</v>
      </c>
      <c r="E5" s="254" t="s">
        <v>8602</v>
      </c>
      <c r="F5" s="269" t="s">
        <v>8242</v>
      </c>
      <c r="G5" s="254" t="s">
        <v>8603</v>
      </c>
      <c r="H5" s="253" t="s">
        <v>8241</v>
      </c>
      <c r="I5" s="253" t="s">
        <v>450</v>
      </c>
      <c r="J5" s="254"/>
      <c r="K5" s="254">
        <v>0</v>
      </c>
      <c r="L5" s="255">
        <v>45757</v>
      </c>
      <c r="M5" s="256">
        <f t="shared" ca="1" si="0"/>
        <v>8</v>
      </c>
      <c r="N5" s="257">
        <f t="shared" ca="1" si="1"/>
        <v>0.66666666666666663</v>
      </c>
      <c r="O5" s="258" t="str">
        <f t="shared" ca="1" si="2"/>
        <v>0 - 2 Yrs</v>
      </c>
      <c r="P5" s="256">
        <f t="shared" ca="1" si="3"/>
        <v>8</v>
      </c>
      <c r="Q5" s="256">
        <f t="shared" ca="1" si="4"/>
        <v>0.66666666666666663</v>
      </c>
      <c r="R5" s="256" t="str">
        <f t="shared" ca="1" si="5"/>
        <v>0 - 2 Yrs</v>
      </c>
      <c r="S5" s="259" t="s">
        <v>7465</v>
      </c>
      <c r="T5" s="259"/>
      <c r="U5" s="259" t="s">
        <v>8626</v>
      </c>
      <c r="V5" s="259" t="s">
        <v>8605</v>
      </c>
      <c r="W5" s="259">
        <v>45962</v>
      </c>
      <c r="X5" s="259">
        <f t="shared" si="6"/>
        <v>45962</v>
      </c>
      <c r="Y5" s="260" t="str">
        <f t="shared" si="7"/>
        <v>Nov</v>
      </c>
      <c r="Z5" s="261">
        <f t="shared" ca="1" si="8"/>
        <v>67</v>
      </c>
      <c r="AA5" s="262" t="str">
        <f t="shared" ca="1" si="9"/>
        <v>60-90 Days</v>
      </c>
      <c r="AB5" s="262" t="str">
        <f t="shared" ca="1" si="10"/>
        <v>Immediate</v>
      </c>
      <c r="AC5" s="263" t="s">
        <v>8606</v>
      </c>
      <c r="AD5" s="263" t="s">
        <v>8607</v>
      </c>
      <c r="AE5" s="263" t="s">
        <v>7465</v>
      </c>
      <c r="AF5" s="264">
        <f t="shared" si="11"/>
        <v>1</v>
      </c>
      <c r="AG5" s="265" t="s">
        <v>8606</v>
      </c>
      <c r="AH5" s="273">
        <v>46028</v>
      </c>
      <c r="AI5" s="265" t="s">
        <v>8627</v>
      </c>
      <c r="AJ5" s="261"/>
      <c r="AK5" s="261"/>
      <c r="AL5" s="265"/>
      <c r="AM5" s="265"/>
      <c r="AN5" s="261" t="str">
        <f t="shared" ca="1" si="12"/>
        <v/>
      </c>
      <c r="AO5" s="261" t="str">
        <f t="shared" ca="1" si="13"/>
        <v/>
      </c>
      <c r="AP5" s="252"/>
      <c r="AQ5" s="269" t="s">
        <v>7862</v>
      </c>
      <c r="AR5" s="261" t="s">
        <v>8608</v>
      </c>
      <c r="AS5" s="274" t="s">
        <v>8628</v>
      </c>
      <c r="AT5" s="265">
        <v>45960</v>
      </c>
      <c r="AU5" s="265">
        <v>45964</v>
      </c>
      <c r="AV5" s="267"/>
      <c r="AW5" s="267"/>
      <c r="AX5" s="267"/>
      <c r="AY5" s="267"/>
      <c r="AZ5" s="267"/>
      <c r="BA5" s="267"/>
      <c r="BB5" s="267"/>
      <c r="BC5" s="267"/>
      <c r="BD5" s="267"/>
      <c r="BE5" s="267"/>
      <c r="BF5" s="267"/>
      <c r="BG5" s="267"/>
      <c r="BH5" s="267"/>
      <c r="BI5" s="267"/>
      <c r="BJ5" s="268"/>
      <c r="BK5" s="267"/>
      <c r="BL5" s="269"/>
      <c r="BM5" s="269"/>
      <c r="BN5" s="269"/>
      <c r="BO5" s="269"/>
      <c r="BP5" s="269"/>
      <c r="BQ5" s="269"/>
      <c r="BR5" s="270"/>
      <c r="BS5" s="270"/>
      <c r="BT5" s="269"/>
      <c r="BU5" s="269"/>
      <c r="BV5" s="269"/>
      <c r="BW5" s="252"/>
      <c r="BX5" s="272"/>
    </row>
    <row r="6" spans="1:76" ht="15" hidden="1" customHeight="1">
      <c r="A6" s="252">
        <v>82</v>
      </c>
      <c r="B6" s="252" t="s">
        <v>143</v>
      </c>
      <c r="C6" s="253" t="s">
        <v>8601</v>
      </c>
      <c r="D6" s="253" t="s">
        <v>7544</v>
      </c>
      <c r="E6" s="258" t="s">
        <v>8620</v>
      </c>
      <c r="F6" s="269" t="s">
        <v>595</v>
      </c>
      <c r="G6" s="254" t="s">
        <v>8621</v>
      </c>
      <c r="H6" s="253" t="s">
        <v>594</v>
      </c>
      <c r="I6" s="253" t="s">
        <v>926</v>
      </c>
      <c r="J6" s="254" t="s">
        <v>7446</v>
      </c>
      <c r="K6" s="254">
        <v>151</v>
      </c>
      <c r="L6" s="255">
        <v>43899</v>
      </c>
      <c r="M6" s="256">
        <f t="shared" ca="1" si="0"/>
        <v>69</v>
      </c>
      <c r="N6" s="257">
        <f t="shared" ca="1" si="1"/>
        <v>5.75</v>
      </c>
      <c r="O6" s="258" t="str">
        <f t="shared" ca="1" si="2"/>
        <v>4 - 6 Yrs</v>
      </c>
      <c r="P6" s="256">
        <f t="shared" ca="1" si="3"/>
        <v>220</v>
      </c>
      <c r="Q6" s="256">
        <f t="shared" ca="1" si="4"/>
        <v>18.333333333333332</v>
      </c>
      <c r="R6" s="256" t="str">
        <f t="shared" ca="1" si="5"/>
        <v>8+ Yrs</v>
      </c>
      <c r="S6" s="259" t="s">
        <v>8629</v>
      </c>
      <c r="T6" s="259" t="s">
        <v>7674</v>
      </c>
      <c r="U6" s="259" t="s">
        <v>8630</v>
      </c>
      <c r="V6" s="259" t="s">
        <v>8615</v>
      </c>
      <c r="W6" s="259">
        <v>46023</v>
      </c>
      <c r="X6" s="259">
        <f t="shared" si="6"/>
        <v>46025</v>
      </c>
      <c r="Y6" s="260" t="str">
        <f t="shared" si="7"/>
        <v>Jan</v>
      </c>
      <c r="Z6" s="261">
        <f t="shared" ca="1" si="8"/>
        <v>6</v>
      </c>
      <c r="AA6" s="262" t="str">
        <f t="shared" ca="1" si="9"/>
        <v>0-30 Days</v>
      </c>
      <c r="AB6" s="262" t="str">
        <f t="shared" ca="1" si="10"/>
        <v>Immediate</v>
      </c>
      <c r="AC6" s="263" t="s">
        <v>8631</v>
      </c>
      <c r="AD6" s="263" t="s">
        <v>8631</v>
      </c>
      <c r="AE6" s="263" t="s">
        <v>8057</v>
      </c>
      <c r="AF6" s="264">
        <f t="shared" si="11"/>
        <v>0</v>
      </c>
      <c r="AG6" s="265" t="s">
        <v>8619</v>
      </c>
      <c r="AH6" s="266" t="s">
        <v>8632</v>
      </c>
      <c r="AI6" s="266" t="s">
        <v>8632</v>
      </c>
      <c r="AJ6" s="261"/>
      <c r="AK6" s="261"/>
      <c r="AL6" s="265"/>
      <c r="AM6" s="265"/>
      <c r="AN6" s="261" t="str">
        <f t="shared" ca="1" si="12"/>
        <v/>
      </c>
      <c r="AO6" s="261" t="str">
        <f t="shared" ca="1" si="13"/>
        <v/>
      </c>
      <c r="AP6" s="252"/>
      <c r="AQ6" s="269"/>
      <c r="AR6" s="269"/>
      <c r="AS6" s="269"/>
      <c r="AT6" s="265"/>
      <c r="AU6" s="265"/>
      <c r="AV6" s="267"/>
      <c r="AW6" s="267"/>
      <c r="AX6" s="267"/>
      <c r="AY6" s="267"/>
      <c r="AZ6" s="267"/>
      <c r="BA6" s="267"/>
      <c r="BB6" s="267"/>
      <c r="BC6" s="267"/>
      <c r="BD6" s="267"/>
      <c r="BE6" s="267"/>
      <c r="BF6" s="267"/>
      <c r="BG6" s="267"/>
      <c r="BH6" s="267"/>
      <c r="BI6" s="267"/>
      <c r="BJ6" s="268"/>
      <c r="BK6" s="267"/>
      <c r="BL6" s="269"/>
      <c r="BM6" s="269"/>
      <c r="BN6" s="269"/>
      <c r="BO6" s="269"/>
      <c r="BP6" s="269"/>
      <c r="BQ6" s="269"/>
      <c r="BR6" s="270"/>
      <c r="BS6" s="270"/>
      <c r="BT6" s="269"/>
      <c r="BU6" s="269"/>
      <c r="BV6" s="269"/>
      <c r="BW6" s="252"/>
      <c r="BX6" s="272"/>
    </row>
    <row r="7" spans="1:76" ht="15" hidden="1" customHeight="1">
      <c r="A7" s="252">
        <v>83</v>
      </c>
      <c r="B7" s="252" t="s">
        <v>105</v>
      </c>
      <c r="C7" s="253" t="s">
        <v>8601</v>
      </c>
      <c r="D7" s="253" t="s">
        <v>187</v>
      </c>
      <c r="E7" s="254" t="s">
        <v>8602</v>
      </c>
      <c r="F7" s="269" t="s">
        <v>602</v>
      </c>
      <c r="G7" s="254" t="s">
        <v>8633</v>
      </c>
      <c r="H7" s="253" t="s">
        <v>601</v>
      </c>
      <c r="I7" s="253" t="s">
        <v>797</v>
      </c>
      <c r="J7" s="254" t="s">
        <v>7437</v>
      </c>
      <c r="K7" s="254">
        <v>56</v>
      </c>
      <c r="L7" s="255">
        <v>45196</v>
      </c>
      <c r="M7" s="256">
        <f t="shared" ca="1" si="0"/>
        <v>27</v>
      </c>
      <c r="N7" s="257">
        <f t="shared" ca="1" si="1"/>
        <v>2.25</v>
      </c>
      <c r="O7" s="258" t="str">
        <f t="shared" ca="1" si="2"/>
        <v>2 - 4 Yrs</v>
      </c>
      <c r="P7" s="256">
        <f t="shared" ca="1" si="3"/>
        <v>83</v>
      </c>
      <c r="Q7" s="256">
        <f t="shared" ca="1" si="4"/>
        <v>6.916666666666667</v>
      </c>
      <c r="R7" s="256" t="str">
        <f t="shared" ca="1" si="5"/>
        <v>6 - 8 Yrs</v>
      </c>
      <c r="S7" s="259" t="s">
        <v>7547</v>
      </c>
      <c r="T7" s="259"/>
      <c r="U7" s="259"/>
      <c r="V7" s="259" t="s">
        <v>8615</v>
      </c>
      <c r="W7" s="259">
        <v>46023</v>
      </c>
      <c r="X7" s="259">
        <f t="shared" si="6"/>
        <v>46025</v>
      </c>
      <c r="Y7" s="260" t="str">
        <f t="shared" si="7"/>
        <v>Jan</v>
      </c>
      <c r="Z7" s="261">
        <f t="shared" ca="1" si="8"/>
        <v>6</v>
      </c>
      <c r="AA7" s="262" t="str">
        <f t="shared" ca="1" si="9"/>
        <v>0-30 Days</v>
      </c>
      <c r="AB7" s="262" t="str">
        <f t="shared" ca="1" si="10"/>
        <v>Immediate</v>
      </c>
      <c r="AC7" s="263" t="s">
        <v>8634</v>
      </c>
      <c r="AD7" s="263" t="s">
        <v>8635</v>
      </c>
      <c r="AE7" s="263" t="s">
        <v>8636</v>
      </c>
      <c r="AF7" s="264">
        <f t="shared" si="11"/>
        <v>0</v>
      </c>
      <c r="AG7" s="265" t="s">
        <v>8619</v>
      </c>
      <c r="AH7" s="266" t="s">
        <v>8637</v>
      </c>
      <c r="AI7" s="265"/>
      <c r="AJ7" s="261"/>
      <c r="AK7" s="261"/>
      <c r="AL7" s="265"/>
      <c r="AM7" s="265"/>
      <c r="AN7" s="261" t="str">
        <f t="shared" ca="1" si="12"/>
        <v/>
      </c>
      <c r="AO7" s="261" t="str">
        <f t="shared" ca="1" si="13"/>
        <v/>
      </c>
      <c r="AP7" s="252"/>
      <c r="AQ7" s="269"/>
      <c r="AR7" s="269"/>
      <c r="AS7" s="269"/>
      <c r="AT7" s="265"/>
      <c r="AU7" s="265"/>
      <c r="AV7" s="267"/>
      <c r="AW7" s="267"/>
      <c r="AX7" s="267"/>
      <c r="AY7" s="267"/>
      <c r="AZ7" s="267"/>
      <c r="BA7" s="267"/>
      <c r="BB7" s="267"/>
      <c r="BC7" s="267"/>
      <c r="BD7" s="267"/>
      <c r="BE7" s="267"/>
      <c r="BF7" s="267"/>
      <c r="BG7" s="267"/>
      <c r="BH7" s="267"/>
      <c r="BI7" s="267"/>
      <c r="BJ7" s="268"/>
      <c r="BK7" s="267"/>
      <c r="BL7" s="269"/>
      <c r="BM7" s="269"/>
      <c r="BN7" s="269"/>
      <c r="BO7" s="269"/>
      <c r="BP7" s="269"/>
      <c r="BQ7" s="269"/>
      <c r="BR7" s="270"/>
      <c r="BS7" s="270"/>
      <c r="BT7" s="269"/>
      <c r="BU7" s="269"/>
      <c r="BV7" s="269"/>
      <c r="BW7" s="252"/>
      <c r="BX7" s="272"/>
    </row>
    <row r="8" spans="1:76" ht="15" hidden="1" customHeight="1">
      <c r="A8" s="252">
        <v>33</v>
      </c>
      <c r="B8" s="252" t="s">
        <v>105</v>
      </c>
      <c r="C8" s="253" t="s">
        <v>7492</v>
      </c>
      <c r="D8" s="253" t="s">
        <v>8525</v>
      </c>
      <c r="E8" s="254" t="s">
        <v>8602</v>
      </c>
      <c r="F8" s="269" t="s">
        <v>1118</v>
      </c>
      <c r="G8" s="254" t="s">
        <v>8603</v>
      </c>
      <c r="H8" s="253" t="s">
        <v>1117</v>
      </c>
      <c r="I8" s="253" t="s">
        <v>226</v>
      </c>
      <c r="J8" s="254" t="s">
        <v>7437</v>
      </c>
      <c r="K8" s="254">
        <v>10</v>
      </c>
      <c r="L8" s="255">
        <v>45208</v>
      </c>
      <c r="M8" s="256">
        <f t="shared" ca="1" si="0"/>
        <v>26</v>
      </c>
      <c r="N8" s="257">
        <f t="shared" ca="1" si="1"/>
        <v>2.1666666666666665</v>
      </c>
      <c r="O8" s="258" t="str">
        <f t="shared" ca="1" si="2"/>
        <v>2 - 4 Yrs</v>
      </c>
      <c r="P8" s="256">
        <f t="shared" ca="1" si="3"/>
        <v>36</v>
      </c>
      <c r="Q8" s="256">
        <f t="shared" ca="1" si="4"/>
        <v>3</v>
      </c>
      <c r="R8" s="256" t="str">
        <f t="shared" ca="1" si="5"/>
        <v>2 - 4 Yrs</v>
      </c>
      <c r="S8" s="259" t="s">
        <v>7465</v>
      </c>
      <c r="T8" s="259"/>
      <c r="U8" s="259" t="s">
        <v>8638</v>
      </c>
      <c r="V8" s="259" t="s">
        <v>8605</v>
      </c>
      <c r="W8" s="259">
        <v>45971</v>
      </c>
      <c r="X8" s="259">
        <f t="shared" si="6"/>
        <v>45976</v>
      </c>
      <c r="Y8" s="260" t="str">
        <f t="shared" si="7"/>
        <v>Nov</v>
      </c>
      <c r="Z8" s="261">
        <f t="shared" ca="1" si="8"/>
        <v>58</v>
      </c>
      <c r="AA8" s="262" t="str">
        <f t="shared" ca="1" si="9"/>
        <v>30-60 Days</v>
      </c>
      <c r="AB8" s="262" t="str">
        <f t="shared" ca="1" si="10"/>
        <v>Immediate</v>
      </c>
      <c r="AC8" s="263" t="s">
        <v>8606</v>
      </c>
      <c r="AD8" s="263" t="s">
        <v>8607</v>
      </c>
      <c r="AE8" s="276" t="s">
        <v>7465</v>
      </c>
      <c r="AF8" s="264">
        <f t="shared" si="11"/>
        <v>1</v>
      </c>
      <c r="AG8" s="265" t="s">
        <v>8606</v>
      </c>
      <c r="AH8" s="273">
        <v>46049</v>
      </c>
      <c r="AI8" s="265" t="s">
        <v>7465</v>
      </c>
      <c r="AJ8" s="261"/>
      <c r="AK8" s="261"/>
      <c r="AL8" s="265"/>
      <c r="AM8" s="265"/>
      <c r="AN8" s="261" t="str">
        <f t="shared" ca="1" si="12"/>
        <v/>
      </c>
      <c r="AO8" s="261" t="str">
        <f t="shared" ca="1" si="13"/>
        <v/>
      </c>
      <c r="AP8" s="252"/>
      <c r="AQ8" s="269" t="s">
        <v>7832</v>
      </c>
      <c r="AR8" s="261" t="s">
        <v>8612</v>
      </c>
      <c r="AS8" s="274" t="s">
        <v>8639</v>
      </c>
      <c r="AT8" s="265">
        <v>45982</v>
      </c>
      <c r="AU8" s="265">
        <v>45986</v>
      </c>
      <c r="AV8" s="267"/>
      <c r="AW8" s="267"/>
      <c r="AX8" s="267"/>
      <c r="AY8" s="267"/>
      <c r="AZ8" s="267"/>
      <c r="BA8" s="267"/>
      <c r="BB8" s="267"/>
      <c r="BC8" s="267"/>
      <c r="BD8" s="267"/>
      <c r="BE8" s="267"/>
      <c r="BF8" s="267"/>
      <c r="BG8" s="267"/>
      <c r="BH8" s="267"/>
      <c r="BI8" s="267"/>
      <c r="BJ8" s="268"/>
      <c r="BK8" s="267"/>
      <c r="BL8" s="269"/>
      <c r="BM8" s="269"/>
      <c r="BN8" s="269"/>
      <c r="BO8" s="269"/>
      <c r="BP8" s="269"/>
      <c r="BQ8" s="269"/>
      <c r="BR8" s="270"/>
      <c r="BS8" s="270"/>
      <c r="BT8" s="269"/>
      <c r="BU8" s="269"/>
      <c r="BV8" s="269"/>
      <c r="BW8" s="252"/>
      <c r="BX8" s="272"/>
    </row>
    <row r="9" spans="1:76" ht="15" hidden="1" customHeight="1">
      <c r="A9" s="252">
        <v>172</v>
      </c>
      <c r="B9" s="252" t="s">
        <v>105</v>
      </c>
      <c r="C9" s="253" t="s">
        <v>8601</v>
      </c>
      <c r="D9" s="253" t="s">
        <v>1706</v>
      </c>
      <c r="E9" s="258" t="s">
        <v>8602</v>
      </c>
      <c r="F9" s="4" t="s">
        <v>1173</v>
      </c>
      <c r="G9" s="6" t="s">
        <v>8640</v>
      </c>
      <c r="H9" s="19" t="s">
        <v>1172</v>
      </c>
      <c r="I9" s="19" t="s">
        <v>874</v>
      </c>
      <c r="J9" s="6" t="s">
        <v>7437</v>
      </c>
      <c r="K9" s="6">
        <v>37</v>
      </c>
      <c r="L9" s="424">
        <v>44564</v>
      </c>
      <c r="M9" s="425">
        <f t="shared" ca="1" si="0"/>
        <v>48</v>
      </c>
      <c r="N9" s="426">
        <f t="shared" ca="1" si="1"/>
        <v>4</v>
      </c>
      <c r="O9" s="427" t="str">
        <f t="shared" ca="1" si="2"/>
        <v>2 - 4 Yrs</v>
      </c>
      <c r="P9" s="425">
        <f t="shared" ca="1" si="3"/>
        <v>85</v>
      </c>
      <c r="Q9" s="425">
        <f t="shared" ca="1" si="4"/>
        <v>7.083333333333333</v>
      </c>
      <c r="R9" s="425" t="str">
        <f t="shared" ca="1" si="5"/>
        <v>6 - 8 Yrs</v>
      </c>
      <c r="S9" s="5" t="s">
        <v>7593</v>
      </c>
      <c r="T9" s="5"/>
      <c r="U9" s="5"/>
      <c r="V9" s="259" t="s">
        <v>8615</v>
      </c>
      <c r="W9" s="5">
        <v>46032</v>
      </c>
      <c r="X9" s="5">
        <f t="shared" si="6"/>
        <v>46032</v>
      </c>
      <c r="Y9" s="26" t="str">
        <f t="shared" si="7"/>
        <v>Jan</v>
      </c>
      <c r="Z9" s="21">
        <f t="shared" ca="1" si="8"/>
        <v>-3</v>
      </c>
      <c r="AA9" s="278" t="str">
        <f t="shared" ca="1" si="9"/>
        <v>&lt; 0 Days</v>
      </c>
      <c r="AB9" s="278" t="str">
        <f t="shared" ca="1" si="10"/>
        <v>Jan Beginning</v>
      </c>
      <c r="AC9" s="18" t="s">
        <v>8641</v>
      </c>
      <c r="AD9" s="428" t="s">
        <v>8631</v>
      </c>
      <c r="AE9" s="428" t="s">
        <v>8642</v>
      </c>
      <c r="AF9" s="429">
        <f t="shared" si="11"/>
        <v>0</v>
      </c>
      <c r="AG9" s="18"/>
      <c r="AH9" s="430"/>
      <c r="AI9" s="18"/>
      <c r="AJ9" s="21"/>
      <c r="AK9" s="21"/>
      <c r="AL9" s="18"/>
      <c r="AM9" s="18"/>
      <c r="AN9" s="21"/>
      <c r="AO9" s="21"/>
      <c r="AP9" s="431"/>
      <c r="AQ9" s="4"/>
      <c r="AR9" s="4"/>
      <c r="AS9" s="4"/>
      <c r="AT9" s="18"/>
      <c r="AU9" s="18"/>
      <c r="AV9" s="16"/>
      <c r="AW9" s="16"/>
      <c r="AX9" s="16"/>
      <c r="AY9" s="16"/>
      <c r="AZ9" s="16"/>
      <c r="BA9" s="16"/>
      <c r="BB9" s="16"/>
      <c r="BC9" s="16"/>
      <c r="BD9" s="16"/>
      <c r="BE9" s="16"/>
      <c r="BF9" s="16"/>
      <c r="BG9" s="16"/>
      <c r="BH9" s="16"/>
      <c r="BI9" s="16"/>
      <c r="BJ9" s="432"/>
      <c r="BK9" s="16"/>
      <c r="BL9" s="4"/>
      <c r="BM9" s="4"/>
      <c r="BN9" s="4"/>
      <c r="BO9" s="4"/>
      <c r="BP9" s="4"/>
      <c r="BQ9" s="4"/>
      <c r="BR9" s="20"/>
      <c r="BS9" s="20"/>
      <c r="BT9" s="4"/>
      <c r="BU9" s="4"/>
      <c r="BV9" s="4"/>
      <c r="BW9" s="431"/>
      <c r="BX9" s="141"/>
    </row>
    <row r="10" spans="1:76" ht="15" hidden="1" customHeight="1">
      <c r="A10" s="252">
        <v>16</v>
      </c>
      <c r="B10" s="252" t="s">
        <v>105</v>
      </c>
      <c r="C10" s="253" t="s">
        <v>8601</v>
      </c>
      <c r="D10" s="253" t="s">
        <v>7578</v>
      </c>
      <c r="E10" s="254" t="s">
        <v>8602</v>
      </c>
      <c r="F10" s="269" t="s">
        <v>8280</v>
      </c>
      <c r="G10" s="254" t="s">
        <v>8621</v>
      </c>
      <c r="H10" s="253" t="s">
        <v>8279</v>
      </c>
      <c r="I10" s="253" t="s">
        <v>874</v>
      </c>
      <c r="J10" s="254" t="s">
        <v>7437</v>
      </c>
      <c r="K10" s="254">
        <v>57</v>
      </c>
      <c r="L10" s="255">
        <v>45498</v>
      </c>
      <c r="M10" s="256">
        <f t="shared" ca="1" si="0"/>
        <v>17</v>
      </c>
      <c r="N10" s="257">
        <f t="shared" ca="1" si="1"/>
        <v>1.4166666666666667</v>
      </c>
      <c r="O10" s="258" t="str">
        <f t="shared" ca="1" si="2"/>
        <v>0 - 2 Yrs</v>
      </c>
      <c r="P10" s="256">
        <f t="shared" ca="1" si="3"/>
        <v>74</v>
      </c>
      <c r="Q10" s="256">
        <f t="shared" ca="1" si="4"/>
        <v>6.166666666666667</v>
      </c>
      <c r="R10" s="256" t="str">
        <f t="shared" ca="1" si="5"/>
        <v>6 - 8 Yrs</v>
      </c>
      <c r="S10" s="259" t="s">
        <v>7675</v>
      </c>
      <c r="T10" s="259" t="s">
        <v>8392</v>
      </c>
      <c r="U10" s="259" t="s">
        <v>8643</v>
      </c>
      <c r="V10" s="259" t="s">
        <v>8605</v>
      </c>
      <c r="W10" s="259">
        <v>45941</v>
      </c>
      <c r="X10" s="259">
        <f t="shared" si="6"/>
        <v>45941</v>
      </c>
      <c r="Y10" s="260" t="str">
        <f t="shared" si="7"/>
        <v>Oct</v>
      </c>
      <c r="Z10" s="261">
        <f t="shared" ca="1" si="8"/>
        <v>88</v>
      </c>
      <c r="AA10" s="262" t="str">
        <f t="shared" ca="1" si="9"/>
        <v>60-90 Days</v>
      </c>
      <c r="AB10" s="262" t="str">
        <f t="shared" ca="1" si="10"/>
        <v>Immediate</v>
      </c>
      <c r="AC10" s="263" t="s">
        <v>8644</v>
      </c>
      <c r="AD10" s="263" t="s">
        <v>8607</v>
      </c>
      <c r="AE10" s="263" t="s">
        <v>7675</v>
      </c>
      <c r="AF10" s="264">
        <f t="shared" si="11"/>
        <v>0</v>
      </c>
      <c r="AG10" s="265" t="s">
        <v>8606</v>
      </c>
      <c r="AH10" s="273">
        <v>46034</v>
      </c>
      <c r="AI10" s="265" t="s">
        <v>8645</v>
      </c>
      <c r="AJ10" s="265"/>
      <c r="AK10" s="261"/>
      <c r="AL10" s="265"/>
      <c r="AM10" s="265">
        <v>45958</v>
      </c>
      <c r="AN10" s="261">
        <f ca="1">IF(AM10="","",TODAY()-AM10)</f>
        <v>71</v>
      </c>
      <c r="AO10" s="261" t="str">
        <f ca="1">(IF(AN10="","",IF(AN10&lt;=5,"0 - 5 Days",IF(AND(AN10&gt;=6,AN10&lt;=10),"5 - 10 Days",IF(AN10&gt;10,"&gt;10 Days")))))</f>
        <v>&gt;10 Days</v>
      </c>
      <c r="AP10" s="252"/>
      <c r="AQ10" s="269"/>
      <c r="AR10" s="269"/>
      <c r="AS10" s="269"/>
      <c r="AT10" s="265"/>
      <c r="AU10" s="265"/>
      <c r="AV10" s="267"/>
      <c r="AW10" s="267"/>
      <c r="AX10" s="267"/>
      <c r="AY10" s="267"/>
      <c r="AZ10" s="267"/>
      <c r="BA10" s="267"/>
      <c r="BB10" s="267"/>
      <c r="BC10" s="267"/>
      <c r="BD10" s="267"/>
      <c r="BE10" s="267"/>
      <c r="BF10" s="267"/>
      <c r="BG10" s="267"/>
      <c r="BH10" s="267"/>
      <c r="BI10" s="267"/>
      <c r="BJ10" s="268"/>
      <c r="BK10" s="267"/>
      <c r="BL10" s="269"/>
      <c r="BM10" s="269"/>
      <c r="BN10" s="269"/>
      <c r="BO10" s="269"/>
      <c r="BP10" s="269"/>
      <c r="BQ10" s="269"/>
      <c r="BR10" s="270"/>
      <c r="BS10" s="270"/>
      <c r="BT10" s="269"/>
      <c r="BU10" s="269"/>
      <c r="BV10" s="269"/>
      <c r="BW10" s="252"/>
      <c r="BX10" s="272"/>
    </row>
    <row r="11" spans="1:76" ht="15" hidden="1" customHeight="1">
      <c r="A11" s="252">
        <v>113</v>
      </c>
      <c r="B11" s="431" t="s">
        <v>105</v>
      </c>
      <c r="C11" s="19" t="s">
        <v>8601</v>
      </c>
      <c r="D11" s="19" t="s">
        <v>1706</v>
      </c>
      <c r="E11" s="427" t="s">
        <v>8602</v>
      </c>
      <c r="F11" s="4" t="s">
        <v>1494</v>
      </c>
      <c r="G11" s="6" t="s">
        <v>8640</v>
      </c>
      <c r="H11" s="19" t="s">
        <v>1493</v>
      </c>
      <c r="I11" s="19" t="s">
        <v>8646</v>
      </c>
      <c r="J11" s="6" t="s">
        <v>7437</v>
      </c>
      <c r="K11" s="6">
        <v>45</v>
      </c>
      <c r="L11" s="424">
        <v>44320</v>
      </c>
      <c r="M11" s="425">
        <f t="shared" ca="1" si="0"/>
        <v>56</v>
      </c>
      <c r="N11" s="426">
        <f t="shared" ca="1" si="1"/>
        <v>4.666666666666667</v>
      </c>
      <c r="O11" s="427" t="str">
        <f t="shared" ca="1" si="2"/>
        <v>4 - 6 Yrs</v>
      </c>
      <c r="P11" s="425">
        <f t="shared" ca="1" si="3"/>
        <v>101</v>
      </c>
      <c r="Q11" s="425">
        <f t="shared" ca="1" si="4"/>
        <v>8.4166666666666661</v>
      </c>
      <c r="R11" s="425" t="str">
        <f t="shared" ca="1" si="5"/>
        <v>8+ Yrs</v>
      </c>
      <c r="S11" s="5" t="s">
        <v>7593</v>
      </c>
      <c r="T11" s="5" t="s">
        <v>7548</v>
      </c>
      <c r="U11" s="5"/>
      <c r="V11" s="5" t="s">
        <v>8615</v>
      </c>
      <c r="W11" s="5">
        <v>46023</v>
      </c>
      <c r="X11" s="5">
        <f t="shared" si="6"/>
        <v>46025</v>
      </c>
      <c r="Y11" s="26" t="str">
        <f t="shared" si="7"/>
        <v>Jan</v>
      </c>
      <c r="Z11" s="21">
        <f t="shared" ca="1" si="8"/>
        <v>6</v>
      </c>
      <c r="AA11" s="278" t="str">
        <f t="shared" ca="1" si="9"/>
        <v>0-30 Days</v>
      </c>
      <c r="AB11" s="278" t="str">
        <f t="shared" ca="1" si="10"/>
        <v>Immediate</v>
      </c>
      <c r="AC11" s="428" t="s">
        <v>8631</v>
      </c>
      <c r="AD11" s="428" t="s">
        <v>8631</v>
      </c>
      <c r="AE11" s="428" t="s">
        <v>8642</v>
      </c>
      <c r="AF11" s="429">
        <f t="shared" si="11"/>
        <v>0</v>
      </c>
      <c r="AG11" s="18"/>
      <c r="AH11" s="430"/>
      <c r="AI11" s="18"/>
      <c r="AJ11" s="21"/>
      <c r="AK11" s="21"/>
      <c r="AL11" s="18"/>
      <c r="AM11" s="18"/>
      <c r="AN11" s="21"/>
      <c r="AO11" s="21"/>
      <c r="AP11" s="431"/>
      <c r="AQ11" s="4"/>
      <c r="AR11" s="4"/>
      <c r="AS11" s="4"/>
      <c r="AT11" s="18"/>
      <c r="AU11" s="18"/>
      <c r="AV11" s="16"/>
      <c r="AW11" s="16"/>
      <c r="AX11" s="16"/>
      <c r="AY11" s="16"/>
      <c r="AZ11" s="16"/>
      <c r="BA11" s="16"/>
      <c r="BB11" s="16"/>
      <c r="BC11" s="16"/>
      <c r="BD11" s="16"/>
      <c r="BE11" s="16"/>
      <c r="BF11" s="16"/>
      <c r="BG11" s="16"/>
      <c r="BH11" s="16"/>
      <c r="BI11" s="16"/>
      <c r="BJ11" s="432"/>
      <c r="BK11" s="16"/>
      <c r="BL11" s="4"/>
      <c r="BM11" s="4"/>
      <c r="BN11" s="4"/>
      <c r="BO11" s="4"/>
      <c r="BP11" s="4"/>
      <c r="BQ11" s="4"/>
      <c r="BR11" s="20"/>
      <c r="BS11" s="20"/>
      <c r="BT11" s="4"/>
      <c r="BU11" s="4"/>
      <c r="BV11" s="4"/>
      <c r="BW11" s="431"/>
      <c r="BX11" s="141"/>
    </row>
    <row r="12" spans="1:76" ht="15" hidden="1" customHeight="1">
      <c r="A12" s="252">
        <v>114</v>
      </c>
      <c r="B12" s="431" t="s">
        <v>105</v>
      </c>
      <c r="C12" s="19" t="s">
        <v>8601</v>
      </c>
      <c r="D12" s="19" t="s">
        <v>1563</v>
      </c>
      <c r="E12" s="427" t="s">
        <v>8602</v>
      </c>
      <c r="F12" s="4" t="s">
        <v>1560</v>
      </c>
      <c r="G12" s="6" t="s">
        <v>8640</v>
      </c>
      <c r="H12" s="19" t="s">
        <v>1559</v>
      </c>
      <c r="I12" s="19" t="s">
        <v>874</v>
      </c>
      <c r="J12" s="6" t="s">
        <v>7437</v>
      </c>
      <c r="K12" s="6">
        <v>62</v>
      </c>
      <c r="L12" s="424">
        <v>44543</v>
      </c>
      <c r="M12" s="425">
        <f t="shared" ca="1" si="0"/>
        <v>48</v>
      </c>
      <c r="N12" s="426">
        <f t="shared" ca="1" si="1"/>
        <v>4</v>
      </c>
      <c r="O12" s="427" t="str">
        <f t="shared" ca="1" si="2"/>
        <v>2 - 4 Yrs</v>
      </c>
      <c r="P12" s="425">
        <f t="shared" ca="1" si="3"/>
        <v>110</v>
      </c>
      <c r="Q12" s="425">
        <f t="shared" ca="1" si="4"/>
        <v>9.1666666666666661</v>
      </c>
      <c r="R12" s="425" t="str">
        <f t="shared" ca="1" si="5"/>
        <v>8+ Yrs</v>
      </c>
      <c r="S12" s="5" t="s">
        <v>7593</v>
      </c>
      <c r="T12" s="5"/>
      <c r="U12" s="5"/>
      <c r="V12" s="5" t="s">
        <v>8615</v>
      </c>
      <c r="W12" s="5">
        <v>46023</v>
      </c>
      <c r="X12" s="5">
        <f t="shared" si="6"/>
        <v>46025</v>
      </c>
      <c r="Y12" s="26" t="str">
        <f t="shared" si="7"/>
        <v>Jan</v>
      </c>
      <c r="Z12" s="21">
        <f t="shared" ca="1" si="8"/>
        <v>6</v>
      </c>
      <c r="AA12" s="278" t="str">
        <f t="shared" ca="1" si="9"/>
        <v>0-30 Days</v>
      </c>
      <c r="AB12" s="278" t="str">
        <f t="shared" ca="1" si="10"/>
        <v>Immediate</v>
      </c>
      <c r="AC12" s="428" t="s">
        <v>8631</v>
      </c>
      <c r="AD12" s="428" t="s">
        <v>8631</v>
      </c>
      <c r="AE12" s="428" t="s">
        <v>8642</v>
      </c>
      <c r="AF12" s="429">
        <f t="shared" si="11"/>
        <v>0</v>
      </c>
      <c r="AG12" s="18"/>
      <c r="AH12" s="430"/>
      <c r="AI12" s="18"/>
      <c r="AJ12" s="21"/>
      <c r="AK12" s="21"/>
      <c r="AL12" s="18"/>
      <c r="AM12" s="18"/>
      <c r="AN12" s="21"/>
      <c r="AO12" s="21"/>
      <c r="AP12" s="431"/>
      <c r="AQ12" s="4"/>
      <c r="AR12" s="4"/>
      <c r="AS12" s="4"/>
      <c r="AT12" s="18"/>
      <c r="AU12" s="18"/>
      <c r="AV12" s="16"/>
      <c r="AW12" s="16"/>
      <c r="AX12" s="16"/>
      <c r="AY12" s="16"/>
      <c r="AZ12" s="16"/>
      <c r="BA12" s="16"/>
      <c r="BB12" s="16"/>
      <c r="BC12" s="16"/>
      <c r="BD12" s="16"/>
      <c r="BE12" s="16"/>
      <c r="BF12" s="16"/>
      <c r="BG12" s="16"/>
      <c r="BH12" s="16"/>
      <c r="BI12" s="16"/>
      <c r="BJ12" s="432"/>
      <c r="BK12" s="16"/>
      <c r="BL12" s="4"/>
      <c r="BM12" s="4"/>
      <c r="BN12" s="4"/>
      <c r="BO12" s="4"/>
      <c r="BP12" s="4"/>
      <c r="BQ12" s="4"/>
      <c r="BR12" s="20"/>
      <c r="BS12" s="20"/>
      <c r="BT12" s="4"/>
      <c r="BU12" s="4"/>
      <c r="BV12" s="4"/>
      <c r="BW12" s="431"/>
      <c r="BX12" s="141"/>
    </row>
    <row r="13" spans="1:76" ht="15" hidden="1" customHeight="1">
      <c r="A13" s="252">
        <v>7</v>
      </c>
      <c r="B13" s="252" t="s">
        <v>105</v>
      </c>
      <c r="C13" s="253" t="s">
        <v>8601</v>
      </c>
      <c r="D13" s="253" t="s">
        <v>8647</v>
      </c>
      <c r="E13" s="254" t="s">
        <v>8602</v>
      </c>
      <c r="F13" s="269" t="s">
        <v>4345</v>
      </c>
      <c r="G13" s="254" t="s">
        <v>8603</v>
      </c>
      <c r="H13" s="253" t="s">
        <v>4344</v>
      </c>
      <c r="I13" s="253" t="s">
        <v>926</v>
      </c>
      <c r="J13" s="254" t="s">
        <v>7437</v>
      </c>
      <c r="K13" s="254">
        <v>148</v>
      </c>
      <c r="L13" s="255">
        <v>44796</v>
      </c>
      <c r="M13" s="256">
        <f t="shared" ca="1" si="0"/>
        <v>40</v>
      </c>
      <c r="N13" s="257">
        <f t="shared" ca="1" si="1"/>
        <v>3.3333333333333335</v>
      </c>
      <c r="O13" s="258" t="str">
        <f t="shared" ca="1" si="2"/>
        <v>2 - 4 Yrs</v>
      </c>
      <c r="P13" s="256">
        <f t="shared" ca="1" si="3"/>
        <v>188</v>
      </c>
      <c r="Q13" s="256">
        <f t="shared" ca="1" si="4"/>
        <v>15.666666666666666</v>
      </c>
      <c r="R13" s="256" t="str">
        <f t="shared" ca="1" si="5"/>
        <v>8+ Yrs</v>
      </c>
      <c r="S13" s="259" t="s">
        <v>7516</v>
      </c>
      <c r="T13" s="259" t="s">
        <v>7674</v>
      </c>
      <c r="U13" s="259" t="s">
        <v>8648</v>
      </c>
      <c r="V13" s="259" t="s">
        <v>8605</v>
      </c>
      <c r="W13" s="259">
        <v>45915</v>
      </c>
      <c r="X13" s="259">
        <f t="shared" si="6"/>
        <v>45920</v>
      </c>
      <c r="Y13" s="260" t="str">
        <f t="shared" si="7"/>
        <v>Sep</v>
      </c>
      <c r="Z13" s="261">
        <f t="shared" ca="1" si="8"/>
        <v>114</v>
      </c>
      <c r="AA13" s="262" t="str">
        <f t="shared" ca="1" si="9"/>
        <v>90-120 Days</v>
      </c>
      <c r="AB13" s="262" t="str">
        <f t="shared" ca="1" si="10"/>
        <v>Immediate</v>
      </c>
      <c r="AC13" s="263" t="s">
        <v>8631</v>
      </c>
      <c r="AD13" s="263" t="s">
        <v>8631</v>
      </c>
      <c r="AE13" s="263" t="s">
        <v>8296</v>
      </c>
      <c r="AF13" s="264">
        <f t="shared" si="11"/>
        <v>0</v>
      </c>
      <c r="AG13" s="265" t="s">
        <v>8619</v>
      </c>
      <c r="AH13" s="266" t="s">
        <v>264</v>
      </c>
      <c r="AI13" s="265" t="s">
        <v>8649</v>
      </c>
      <c r="AJ13" s="261" t="s">
        <v>1365</v>
      </c>
      <c r="AK13" s="261"/>
      <c r="AL13" s="265" t="s">
        <v>8650</v>
      </c>
      <c r="AM13" s="265">
        <v>45897</v>
      </c>
      <c r="AN13" s="261">
        <f t="shared" ref="AN13:AN20" ca="1" si="14">IF(AM13="","",TODAY()-AM13)</f>
        <v>132</v>
      </c>
      <c r="AO13" s="261" t="str">
        <f t="shared" ref="AO13:AO20" ca="1" si="15">(IF(AN13="","",IF(AN13&lt;=5,"0 - 5 Days",IF(AND(AN13&gt;=6,AN13&lt;=10),"5 - 10 Days",IF(AN13&gt;10,"&gt;10 Days")))))</f>
        <v>&gt;10 Days</v>
      </c>
      <c r="AP13" s="252"/>
      <c r="AQ13" s="269"/>
      <c r="AR13" s="269"/>
      <c r="AS13" s="269"/>
      <c r="AT13" s="265"/>
      <c r="AU13" s="265"/>
      <c r="AV13" s="267"/>
      <c r="AW13" s="267"/>
      <c r="AX13" s="267"/>
      <c r="AY13" s="267"/>
      <c r="AZ13" s="267"/>
      <c r="BA13" s="267"/>
      <c r="BB13" s="267"/>
      <c r="BC13" s="267"/>
      <c r="BD13" s="267"/>
      <c r="BE13" s="267"/>
      <c r="BF13" s="267"/>
      <c r="BG13" s="267"/>
      <c r="BH13" s="267"/>
      <c r="BI13" s="267"/>
      <c r="BJ13" s="268"/>
      <c r="BK13" s="267"/>
      <c r="BL13" s="269"/>
      <c r="BM13" s="269"/>
      <c r="BN13" s="269"/>
      <c r="BO13" s="269"/>
      <c r="BP13" s="269"/>
      <c r="BQ13" s="269"/>
      <c r="BR13" s="270"/>
      <c r="BS13" s="270"/>
      <c r="BT13" s="269"/>
      <c r="BU13" s="269"/>
      <c r="BV13" s="269"/>
      <c r="BW13" s="252"/>
      <c r="BX13" s="272"/>
    </row>
    <row r="14" spans="1:76" s="393" customFormat="1" ht="15" hidden="1" customHeight="1">
      <c r="A14" s="252">
        <v>8</v>
      </c>
      <c r="B14" s="252" t="s">
        <v>143</v>
      </c>
      <c r="C14" s="253" t="s">
        <v>8601</v>
      </c>
      <c r="D14" s="253" t="s">
        <v>8409</v>
      </c>
      <c r="E14" s="254" t="s">
        <v>8651</v>
      </c>
      <c r="F14" s="269" t="s">
        <v>8288</v>
      </c>
      <c r="G14" s="254" t="s">
        <v>8603</v>
      </c>
      <c r="H14" s="253" t="s">
        <v>8287</v>
      </c>
      <c r="I14" s="253" t="s">
        <v>874</v>
      </c>
      <c r="J14" s="254" t="s">
        <v>7437</v>
      </c>
      <c r="K14" s="254">
        <v>0</v>
      </c>
      <c r="L14" s="255">
        <v>45782</v>
      </c>
      <c r="M14" s="256">
        <f t="shared" ca="1" si="0"/>
        <v>8</v>
      </c>
      <c r="N14" s="257">
        <f t="shared" ca="1" si="1"/>
        <v>0.66666666666666663</v>
      </c>
      <c r="O14" s="258" t="str">
        <f t="shared" ca="1" si="2"/>
        <v>0 - 2 Yrs</v>
      </c>
      <c r="P14" s="256">
        <f t="shared" ca="1" si="3"/>
        <v>8</v>
      </c>
      <c r="Q14" s="256">
        <f t="shared" ca="1" si="4"/>
        <v>0.66666666666666663</v>
      </c>
      <c r="R14" s="256" t="str">
        <f t="shared" ca="1" si="5"/>
        <v>0 - 2 Yrs</v>
      </c>
      <c r="S14" s="259" t="s">
        <v>7650</v>
      </c>
      <c r="T14" s="259"/>
      <c r="U14" s="439"/>
      <c r="V14" s="259" t="s">
        <v>8605</v>
      </c>
      <c r="W14" s="259">
        <v>45926</v>
      </c>
      <c r="X14" s="259">
        <f t="shared" si="6"/>
        <v>45927</v>
      </c>
      <c r="Y14" s="260" t="str">
        <f t="shared" si="7"/>
        <v>Sep</v>
      </c>
      <c r="Z14" s="261">
        <f t="shared" ca="1" si="8"/>
        <v>103</v>
      </c>
      <c r="AA14" s="262" t="str">
        <f t="shared" ca="1" si="9"/>
        <v>90-120 Days</v>
      </c>
      <c r="AB14" s="262" t="str">
        <f t="shared" ca="1" si="10"/>
        <v>Immediate</v>
      </c>
      <c r="AC14" s="263" t="s">
        <v>8631</v>
      </c>
      <c r="AD14" s="263" t="s">
        <v>8631</v>
      </c>
      <c r="AE14" s="263" t="s">
        <v>8652</v>
      </c>
      <c r="AF14" s="264">
        <f t="shared" si="11"/>
        <v>0</v>
      </c>
      <c r="AG14" s="265" t="s">
        <v>8619</v>
      </c>
      <c r="AH14" s="266" t="s">
        <v>8651</v>
      </c>
      <c r="AI14" s="265" t="s">
        <v>8653</v>
      </c>
      <c r="AJ14" s="261"/>
      <c r="AK14" s="261"/>
      <c r="AL14" s="265"/>
      <c r="AM14" s="265"/>
      <c r="AN14" s="261" t="str">
        <f t="shared" ca="1" si="14"/>
        <v/>
      </c>
      <c r="AO14" s="261" t="str">
        <f t="shared" ca="1" si="15"/>
        <v/>
      </c>
      <c r="AP14" s="252"/>
      <c r="AQ14" s="269"/>
      <c r="AR14" s="269"/>
      <c r="AS14" s="269"/>
      <c r="AT14" s="265"/>
      <c r="AU14" s="265"/>
      <c r="AV14" s="267"/>
      <c r="AW14" s="267"/>
      <c r="AX14" s="267"/>
      <c r="AY14" s="267"/>
      <c r="AZ14" s="267"/>
      <c r="BA14" s="267"/>
      <c r="BB14" s="267"/>
      <c r="BC14" s="267"/>
      <c r="BD14" s="267"/>
      <c r="BE14" s="267"/>
      <c r="BF14" s="267"/>
      <c r="BG14" s="267"/>
      <c r="BH14" s="267"/>
      <c r="BI14" s="267"/>
      <c r="BJ14" s="268"/>
      <c r="BK14" s="267"/>
      <c r="BL14" s="269"/>
      <c r="BM14" s="269"/>
      <c r="BN14" s="269"/>
      <c r="BO14" s="269"/>
      <c r="BP14" s="269"/>
      <c r="BQ14" s="269"/>
      <c r="BR14" s="270"/>
      <c r="BS14" s="270"/>
      <c r="BT14" s="269"/>
      <c r="BU14" s="269"/>
      <c r="BV14" s="269"/>
      <c r="BW14" s="252"/>
      <c r="BX14" s="272"/>
    </row>
    <row r="15" spans="1:76" ht="15" hidden="1" customHeight="1">
      <c r="A15" s="252">
        <v>70</v>
      </c>
      <c r="B15" s="252" t="s">
        <v>105</v>
      </c>
      <c r="C15" s="253" t="s">
        <v>8601</v>
      </c>
      <c r="D15" s="253" t="s">
        <v>432</v>
      </c>
      <c r="E15" s="258" t="s">
        <v>8620</v>
      </c>
      <c r="F15" s="269" t="s">
        <v>8210</v>
      </c>
      <c r="G15" s="254" t="s">
        <v>8621</v>
      </c>
      <c r="H15" s="253" t="s">
        <v>8209</v>
      </c>
      <c r="I15" s="253" t="s">
        <v>159</v>
      </c>
      <c r="J15" s="254"/>
      <c r="K15" s="254">
        <v>0</v>
      </c>
      <c r="L15" s="255">
        <v>45638</v>
      </c>
      <c r="M15" s="256">
        <f t="shared" ca="1" si="0"/>
        <v>12</v>
      </c>
      <c r="N15" s="257">
        <f t="shared" ca="1" si="1"/>
        <v>1</v>
      </c>
      <c r="O15" s="258" t="str">
        <f t="shared" ca="1" si="2"/>
        <v>0 - 2 Yrs</v>
      </c>
      <c r="P15" s="256">
        <f t="shared" ca="1" si="3"/>
        <v>12</v>
      </c>
      <c r="Q15" s="256">
        <f t="shared" ca="1" si="4"/>
        <v>1</v>
      </c>
      <c r="R15" s="256" t="str">
        <f t="shared" ca="1" si="5"/>
        <v>0 - 2 Yrs</v>
      </c>
      <c r="S15" s="259" t="s">
        <v>7868</v>
      </c>
      <c r="T15" s="259" t="s">
        <v>7748</v>
      </c>
      <c r="U15" s="259" t="s">
        <v>8654</v>
      </c>
      <c r="V15" s="259" t="s">
        <v>8615</v>
      </c>
      <c r="W15" s="259">
        <v>46008</v>
      </c>
      <c r="X15" s="259">
        <f t="shared" si="6"/>
        <v>46011</v>
      </c>
      <c r="Y15" s="260" t="str">
        <f t="shared" si="7"/>
        <v>Dec</v>
      </c>
      <c r="Z15" s="261">
        <f t="shared" ca="1" si="8"/>
        <v>21</v>
      </c>
      <c r="AA15" s="262" t="str">
        <f t="shared" ca="1" si="9"/>
        <v>0-30 Days</v>
      </c>
      <c r="AB15" s="262" t="str">
        <f t="shared" ca="1" si="10"/>
        <v>Immediate</v>
      </c>
      <c r="AC15" s="263" t="s">
        <v>8631</v>
      </c>
      <c r="AD15" s="263" t="s">
        <v>8631</v>
      </c>
      <c r="AE15" s="263" t="s">
        <v>8655</v>
      </c>
      <c r="AF15" s="264">
        <f t="shared" si="11"/>
        <v>0</v>
      </c>
      <c r="AG15" s="265" t="s">
        <v>8619</v>
      </c>
      <c r="AH15" s="266" t="s">
        <v>8637</v>
      </c>
      <c r="AI15" s="266"/>
      <c r="AJ15" s="261"/>
      <c r="AK15" s="261"/>
      <c r="AL15" s="265"/>
      <c r="AM15" s="265"/>
      <c r="AN15" s="261" t="str">
        <f t="shared" ca="1" si="14"/>
        <v/>
      </c>
      <c r="AO15" s="261" t="str">
        <f t="shared" ca="1" si="15"/>
        <v/>
      </c>
      <c r="AP15" s="252"/>
      <c r="AQ15" s="269"/>
      <c r="AR15" s="269"/>
      <c r="AS15" s="269"/>
      <c r="AT15" s="265"/>
      <c r="AU15" s="265"/>
      <c r="AV15" s="267"/>
      <c r="AW15" s="267"/>
      <c r="AX15" s="267"/>
      <c r="AY15" s="267"/>
      <c r="AZ15" s="267"/>
      <c r="BA15" s="267"/>
      <c r="BB15" s="267"/>
      <c r="BC15" s="267"/>
      <c r="BD15" s="267"/>
      <c r="BE15" s="267"/>
      <c r="BF15" s="267"/>
      <c r="BG15" s="267"/>
      <c r="BH15" s="267"/>
      <c r="BI15" s="267"/>
      <c r="BJ15" s="268"/>
      <c r="BK15" s="267"/>
      <c r="BL15" s="269"/>
      <c r="BM15" s="269"/>
      <c r="BN15" s="269"/>
      <c r="BO15" s="269"/>
      <c r="BP15" s="269"/>
      <c r="BQ15" s="269"/>
      <c r="BR15" s="270"/>
      <c r="BS15" s="270"/>
      <c r="BT15" s="269"/>
      <c r="BU15" s="269"/>
      <c r="BV15" s="269"/>
      <c r="BW15" s="252"/>
      <c r="BX15" s="272"/>
    </row>
    <row r="16" spans="1:76" ht="15" hidden="1" customHeight="1">
      <c r="A16" s="252">
        <v>84</v>
      </c>
      <c r="B16" s="252" t="s">
        <v>105</v>
      </c>
      <c r="C16" s="253" t="s">
        <v>8601</v>
      </c>
      <c r="D16" s="253" t="s">
        <v>187</v>
      </c>
      <c r="E16" s="254" t="s">
        <v>8602</v>
      </c>
      <c r="F16" s="451" t="s">
        <v>1966</v>
      </c>
      <c r="G16" s="254" t="s">
        <v>8621</v>
      </c>
      <c r="H16" s="253" t="s">
        <v>1965</v>
      </c>
      <c r="I16" s="253" t="s">
        <v>874</v>
      </c>
      <c r="J16" s="254" t="s">
        <v>7437</v>
      </c>
      <c r="K16" s="254">
        <v>50</v>
      </c>
      <c r="L16" s="255">
        <v>43748</v>
      </c>
      <c r="M16" s="256">
        <f t="shared" ca="1" si="0"/>
        <v>74</v>
      </c>
      <c r="N16" s="257">
        <f t="shared" ca="1" si="1"/>
        <v>6.166666666666667</v>
      </c>
      <c r="O16" s="258" t="str">
        <f t="shared" ca="1" si="2"/>
        <v>&gt; 6 Yrs</v>
      </c>
      <c r="P16" s="256">
        <f t="shared" ca="1" si="3"/>
        <v>124</v>
      </c>
      <c r="Q16" s="256">
        <f t="shared" ca="1" si="4"/>
        <v>10.333333333333334</v>
      </c>
      <c r="R16" s="256" t="str">
        <f t="shared" ca="1" si="5"/>
        <v>8+ Yrs</v>
      </c>
      <c r="S16" s="259" t="s">
        <v>8656</v>
      </c>
      <c r="T16" s="259" t="s">
        <v>7441</v>
      </c>
      <c r="U16" s="259" t="s">
        <v>8657</v>
      </c>
      <c r="V16" s="259" t="s">
        <v>8615</v>
      </c>
      <c r="W16" s="259">
        <v>46023</v>
      </c>
      <c r="X16" s="259">
        <f t="shared" si="6"/>
        <v>46025</v>
      </c>
      <c r="Y16" s="260" t="str">
        <f t="shared" si="7"/>
        <v>Jan</v>
      </c>
      <c r="Z16" s="261">
        <f t="shared" ca="1" si="8"/>
        <v>6</v>
      </c>
      <c r="AA16" s="262" t="str">
        <f t="shared" ca="1" si="9"/>
        <v>0-30 Days</v>
      </c>
      <c r="AB16" s="262" t="str">
        <f t="shared" ca="1" si="10"/>
        <v>Immediate</v>
      </c>
      <c r="AC16" s="430" t="s">
        <v>8616</v>
      </c>
      <c r="AD16" s="263" t="s">
        <v>8617</v>
      </c>
      <c r="AE16" s="263" t="s">
        <v>8057</v>
      </c>
      <c r="AF16" s="264">
        <f t="shared" si="11"/>
        <v>0</v>
      </c>
      <c r="AG16" s="265" t="s">
        <v>8619</v>
      </c>
      <c r="AH16" s="266" t="s">
        <v>8616</v>
      </c>
      <c r="AI16" s="265"/>
      <c r="AJ16" s="261"/>
      <c r="AK16" s="261"/>
      <c r="AL16" s="265"/>
      <c r="AM16" s="265"/>
      <c r="AN16" s="261" t="str">
        <f t="shared" ca="1" si="14"/>
        <v/>
      </c>
      <c r="AO16" s="261" t="str">
        <f t="shared" ca="1" si="15"/>
        <v/>
      </c>
      <c r="AP16" s="252"/>
      <c r="AQ16" s="269"/>
      <c r="AR16" s="269"/>
      <c r="AS16" s="269"/>
      <c r="AT16" s="265"/>
      <c r="AU16" s="265"/>
      <c r="AV16" s="267"/>
      <c r="AW16" s="267"/>
      <c r="AX16" s="267"/>
      <c r="AY16" s="267"/>
      <c r="AZ16" s="267"/>
      <c r="BA16" s="267"/>
      <c r="BB16" s="267"/>
      <c r="BC16" s="267"/>
      <c r="BD16" s="267"/>
      <c r="BE16" s="267"/>
      <c r="BF16" s="267"/>
      <c r="BG16" s="267"/>
      <c r="BH16" s="267"/>
      <c r="BI16" s="267"/>
      <c r="BJ16" s="268"/>
      <c r="BK16" s="267"/>
      <c r="BL16" s="269"/>
      <c r="BM16" s="269"/>
      <c r="BN16" s="269"/>
      <c r="BO16" s="269"/>
      <c r="BP16" s="269"/>
      <c r="BQ16" s="269"/>
      <c r="BR16" s="270"/>
      <c r="BS16" s="270"/>
      <c r="BT16" s="269"/>
      <c r="BU16" s="269"/>
      <c r="BV16" s="269"/>
      <c r="BW16" s="252"/>
      <c r="BX16" s="272"/>
    </row>
    <row r="17" spans="1:76" ht="15" hidden="1" customHeight="1">
      <c r="A17" s="252">
        <v>85</v>
      </c>
      <c r="B17" s="252" t="s">
        <v>105</v>
      </c>
      <c r="C17" s="253" t="s">
        <v>8601</v>
      </c>
      <c r="D17" s="253" t="s">
        <v>187</v>
      </c>
      <c r="E17" s="254" t="s">
        <v>8602</v>
      </c>
      <c r="F17" s="269" t="s">
        <v>1974</v>
      </c>
      <c r="G17" s="254" t="s">
        <v>8633</v>
      </c>
      <c r="H17" s="253" t="s">
        <v>1973</v>
      </c>
      <c r="I17" s="253" t="s">
        <v>8646</v>
      </c>
      <c r="J17" s="254" t="s">
        <v>7437</v>
      </c>
      <c r="K17" s="254">
        <v>64</v>
      </c>
      <c r="L17" s="255">
        <v>44168</v>
      </c>
      <c r="M17" s="256">
        <f t="shared" ca="1" si="0"/>
        <v>61</v>
      </c>
      <c r="N17" s="257">
        <f t="shared" ca="1" si="1"/>
        <v>5.083333333333333</v>
      </c>
      <c r="O17" s="258" t="str">
        <f t="shared" ca="1" si="2"/>
        <v>4 - 6 Yrs</v>
      </c>
      <c r="P17" s="256">
        <f t="shared" ca="1" si="3"/>
        <v>125</v>
      </c>
      <c r="Q17" s="256">
        <f t="shared" ca="1" si="4"/>
        <v>10.416666666666666</v>
      </c>
      <c r="R17" s="256" t="str">
        <f t="shared" ca="1" si="5"/>
        <v>8+ Yrs</v>
      </c>
      <c r="S17" s="259" t="s">
        <v>7783</v>
      </c>
      <c r="T17" s="259" t="s">
        <v>7441</v>
      </c>
      <c r="U17" s="259" t="s">
        <v>8658</v>
      </c>
      <c r="V17" s="259" t="s">
        <v>8615</v>
      </c>
      <c r="W17" s="259">
        <v>46023</v>
      </c>
      <c r="X17" s="259">
        <f t="shared" si="6"/>
        <v>46025</v>
      </c>
      <c r="Y17" s="260" t="str">
        <f t="shared" si="7"/>
        <v>Jan</v>
      </c>
      <c r="Z17" s="261">
        <f t="shared" ca="1" si="8"/>
        <v>6</v>
      </c>
      <c r="AA17" s="262" t="str">
        <f t="shared" ca="1" si="9"/>
        <v>0-30 Days</v>
      </c>
      <c r="AB17" s="262" t="str">
        <f t="shared" ca="1" si="10"/>
        <v>Immediate</v>
      </c>
      <c r="AC17" s="263" t="s">
        <v>8631</v>
      </c>
      <c r="AD17" s="263" t="s">
        <v>8631</v>
      </c>
      <c r="AE17" s="263" t="s">
        <v>7436</v>
      </c>
      <c r="AF17" s="264">
        <f t="shared" si="11"/>
        <v>0</v>
      </c>
      <c r="AG17" s="265" t="s">
        <v>8619</v>
      </c>
      <c r="AH17" s="266" t="s">
        <v>8637</v>
      </c>
      <c r="AI17" s="265"/>
      <c r="AJ17" s="261"/>
      <c r="AK17" s="261"/>
      <c r="AL17" s="265"/>
      <c r="AM17" s="265"/>
      <c r="AN17" s="261" t="str">
        <f t="shared" ca="1" si="14"/>
        <v/>
      </c>
      <c r="AO17" s="261" t="str">
        <f t="shared" ca="1" si="15"/>
        <v/>
      </c>
      <c r="AP17" s="252"/>
      <c r="AQ17" s="269"/>
      <c r="AR17" s="269"/>
      <c r="AS17" s="269"/>
      <c r="AT17" s="265"/>
      <c r="AU17" s="265"/>
      <c r="AV17" s="267"/>
      <c r="AW17" s="267"/>
      <c r="AX17" s="267"/>
      <c r="AY17" s="267"/>
      <c r="AZ17" s="267"/>
      <c r="BA17" s="267"/>
      <c r="BB17" s="267"/>
      <c r="BC17" s="267"/>
      <c r="BD17" s="267"/>
      <c r="BE17" s="267"/>
      <c r="BF17" s="267"/>
      <c r="BG17" s="267"/>
      <c r="BH17" s="267"/>
      <c r="BI17" s="267"/>
      <c r="BJ17" s="268"/>
      <c r="BK17" s="267"/>
      <c r="BL17" s="269"/>
      <c r="BM17" s="269"/>
      <c r="BN17" s="269"/>
      <c r="BO17" s="269"/>
      <c r="BP17" s="269"/>
      <c r="BQ17" s="269"/>
      <c r="BR17" s="270"/>
      <c r="BS17" s="270"/>
      <c r="BT17" s="269"/>
      <c r="BU17" s="269"/>
      <c r="BV17" s="269"/>
      <c r="BW17" s="252"/>
      <c r="BX17" s="272"/>
    </row>
    <row r="18" spans="1:76" ht="15" hidden="1" customHeight="1">
      <c r="A18" s="406">
        <v>45</v>
      </c>
      <c r="B18" s="252" t="s">
        <v>105</v>
      </c>
      <c r="C18" s="253" t="s">
        <v>8601</v>
      </c>
      <c r="D18" s="253" t="s">
        <v>1992</v>
      </c>
      <c r="E18" s="258" t="s">
        <v>8602</v>
      </c>
      <c r="F18" s="269" t="s">
        <v>1989</v>
      </c>
      <c r="G18" s="254" t="s">
        <v>8614</v>
      </c>
      <c r="H18" s="253" t="s">
        <v>1988</v>
      </c>
      <c r="I18" s="253" t="s">
        <v>5745</v>
      </c>
      <c r="J18" s="254" t="s">
        <v>7437</v>
      </c>
      <c r="K18" s="254">
        <v>188</v>
      </c>
      <c r="L18" s="255">
        <v>45958</v>
      </c>
      <c r="M18" s="256">
        <f t="shared" ca="1" si="0"/>
        <v>2</v>
      </c>
      <c r="N18" s="257">
        <f t="shared" ca="1" si="1"/>
        <v>0.16666666666666666</v>
      </c>
      <c r="O18" s="258" t="str">
        <f t="shared" ca="1" si="2"/>
        <v>0 - 2 Yrs</v>
      </c>
      <c r="P18" s="256">
        <f t="shared" ca="1" si="3"/>
        <v>190</v>
      </c>
      <c r="Q18" s="256">
        <f t="shared" ca="1" si="4"/>
        <v>15.833333333333334</v>
      </c>
      <c r="R18" s="256" t="str">
        <f t="shared" ca="1" si="5"/>
        <v>8+ Yrs</v>
      </c>
      <c r="S18" s="259" t="s">
        <v>7451</v>
      </c>
      <c r="T18" s="259"/>
      <c r="U18" s="259"/>
      <c r="V18" s="259" t="s">
        <v>8605</v>
      </c>
      <c r="W18" s="259">
        <v>45992</v>
      </c>
      <c r="X18" s="259">
        <f t="shared" si="6"/>
        <v>45997</v>
      </c>
      <c r="Y18" s="260" t="str">
        <f t="shared" si="7"/>
        <v>Dec</v>
      </c>
      <c r="Z18" s="261">
        <f t="shared" ca="1" si="8"/>
        <v>37</v>
      </c>
      <c r="AA18" s="262" t="str">
        <f t="shared" ca="1" si="9"/>
        <v>30-60 Days</v>
      </c>
      <c r="AB18" s="262" t="str">
        <f t="shared" ca="1" si="10"/>
        <v>Immediate</v>
      </c>
      <c r="AC18" s="265" t="s">
        <v>8641</v>
      </c>
      <c r="AD18" s="263" t="s">
        <v>8631</v>
      </c>
      <c r="AE18" s="263" t="s">
        <v>8659</v>
      </c>
      <c r="AF18" s="264">
        <f t="shared" si="11"/>
        <v>0</v>
      </c>
      <c r="AG18" s="265" t="s">
        <v>8660</v>
      </c>
      <c r="AH18" s="266" t="s">
        <v>8661</v>
      </c>
      <c r="AI18" s="265" t="s">
        <v>8662</v>
      </c>
      <c r="AJ18" s="261"/>
      <c r="AK18" s="261"/>
      <c r="AL18" s="265"/>
      <c r="AM18" s="265"/>
      <c r="AN18" s="261" t="str">
        <f t="shared" ca="1" si="14"/>
        <v/>
      </c>
      <c r="AO18" s="261" t="str">
        <f t="shared" ca="1" si="15"/>
        <v/>
      </c>
      <c r="AP18" s="252"/>
      <c r="AQ18" s="269"/>
      <c r="AR18" s="269"/>
      <c r="AS18" s="269"/>
      <c r="AT18" s="265"/>
      <c r="AU18" s="265"/>
      <c r="AV18" s="267"/>
      <c r="AW18" s="267"/>
      <c r="AX18" s="267"/>
      <c r="AY18" s="267"/>
      <c r="AZ18" s="267"/>
      <c r="BA18" s="267"/>
      <c r="BB18" s="267"/>
      <c r="BC18" s="267"/>
      <c r="BD18" s="267"/>
      <c r="BE18" s="267"/>
      <c r="BF18" s="267"/>
      <c r="BG18" s="267"/>
      <c r="BH18" s="267"/>
      <c r="BI18" s="267"/>
      <c r="BJ18" s="268"/>
      <c r="BK18" s="267"/>
      <c r="BL18" s="269"/>
      <c r="BM18" s="269"/>
      <c r="BN18" s="269"/>
      <c r="BO18" s="269"/>
      <c r="BP18" s="269"/>
      <c r="BQ18" s="269"/>
      <c r="BR18" s="270"/>
      <c r="BS18" s="270"/>
      <c r="BT18" s="269"/>
      <c r="BU18" s="269"/>
      <c r="BV18" s="269"/>
      <c r="BW18" s="252"/>
      <c r="BX18" s="272"/>
    </row>
    <row r="19" spans="1:76" ht="15" hidden="1" customHeight="1">
      <c r="A19" s="252">
        <v>60</v>
      </c>
      <c r="B19" s="252" t="s">
        <v>105</v>
      </c>
      <c r="C19" s="253" t="s">
        <v>8601</v>
      </c>
      <c r="D19" s="253" t="s">
        <v>7529</v>
      </c>
      <c r="E19" s="258" t="s">
        <v>8602</v>
      </c>
      <c r="F19" s="269" t="s">
        <v>2002</v>
      </c>
      <c r="G19" s="254" t="s">
        <v>8621</v>
      </c>
      <c r="H19" s="253" t="s">
        <v>2001</v>
      </c>
      <c r="I19" s="253" t="s">
        <v>874</v>
      </c>
      <c r="J19" s="254" t="s">
        <v>7446</v>
      </c>
      <c r="K19" s="254">
        <v>49</v>
      </c>
      <c r="L19" s="255">
        <v>44910</v>
      </c>
      <c r="M19" s="256">
        <f t="shared" ca="1" si="0"/>
        <v>36</v>
      </c>
      <c r="N19" s="257">
        <f t="shared" ca="1" si="1"/>
        <v>3</v>
      </c>
      <c r="O19" s="258" t="str">
        <f t="shared" ca="1" si="2"/>
        <v>2 - 4 Yrs</v>
      </c>
      <c r="P19" s="256">
        <f t="shared" ca="1" si="3"/>
        <v>85</v>
      </c>
      <c r="Q19" s="256">
        <f t="shared" ca="1" si="4"/>
        <v>7.083333333333333</v>
      </c>
      <c r="R19" s="256" t="str">
        <f t="shared" ca="1" si="5"/>
        <v>6 - 8 Yrs</v>
      </c>
      <c r="S19" s="259" t="s">
        <v>8663</v>
      </c>
      <c r="T19" s="259" t="s">
        <v>7669</v>
      </c>
      <c r="U19" s="259" t="s">
        <v>8664</v>
      </c>
      <c r="V19" s="259" t="s">
        <v>8605</v>
      </c>
      <c r="W19" s="259">
        <v>46004</v>
      </c>
      <c r="X19" s="259">
        <f t="shared" si="6"/>
        <v>46004</v>
      </c>
      <c r="Y19" s="260" t="str">
        <f t="shared" si="7"/>
        <v>Dec</v>
      </c>
      <c r="Z19" s="261">
        <f t="shared" ca="1" si="8"/>
        <v>25</v>
      </c>
      <c r="AA19" s="262" t="str">
        <f t="shared" ca="1" si="9"/>
        <v>0-30 Days</v>
      </c>
      <c r="AB19" s="262" t="str">
        <f t="shared" ca="1" si="10"/>
        <v>Immediate</v>
      </c>
      <c r="AC19" s="263" t="s">
        <v>8631</v>
      </c>
      <c r="AD19" s="263" t="s">
        <v>8631</v>
      </c>
      <c r="AE19" s="263" t="s">
        <v>8057</v>
      </c>
      <c r="AF19" s="264">
        <f t="shared" si="11"/>
        <v>0</v>
      </c>
      <c r="AG19" s="265" t="s">
        <v>8619</v>
      </c>
      <c r="AH19" s="266" t="s">
        <v>8637</v>
      </c>
      <c r="AI19" s="265" t="s">
        <v>8665</v>
      </c>
      <c r="AJ19" s="261"/>
      <c r="AK19" s="261"/>
      <c r="AL19" s="265"/>
      <c r="AM19" s="265"/>
      <c r="AN19" s="261" t="str">
        <f t="shared" ca="1" si="14"/>
        <v/>
      </c>
      <c r="AO19" s="261" t="str">
        <f t="shared" ca="1" si="15"/>
        <v/>
      </c>
      <c r="AP19" s="252"/>
      <c r="AQ19" s="269"/>
      <c r="AR19" s="269"/>
      <c r="AS19" s="269"/>
      <c r="AT19" s="265"/>
      <c r="AU19" s="265"/>
      <c r="AV19" s="267"/>
      <c r="AW19" s="267"/>
      <c r="AX19" s="267"/>
      <c r="AY19" s="267"/>
      <c r="AZ19" s="267"/>
      <c r="BA19" s="267"/>
      <c r="BB19" s="267"/>
      <c r="BC19" s="267"/>
      <c r="BD19" s="267"/>
      <c r="BE19" s="267"/>
      <c r="BF19" s="267"/>
      <c r="BG19" s="267"/>
      <c r="BH19" s="267"/>
      <c r="BI19" s="267"/>
      <c r="BJ19" s="268"/>
      <c r="BK19" s="267"/>
      <c r="BL19" s="269"/>
      <c r="BM19" s="269"/>
      <c r="BN19" s="269"/>
      <c r="BO19" s="269"/>
      <c r="BP19" s="269"/>
      <c r="BQ19" s="269"/>
      <c r="BR19" s="270"/>
      <c r="BS19" s="270"/>
      <c r="BT19" s="269"/>
      <c r="BU19" s="269"/>
      <c r="BV19" s="269"/>
      <c r="BW19" s="252"/>
      <c r="BX19" s="272"/>
    </row>
    <row r="20" spans="1:76" ht="15" hidden="1" customHeight="1">
      <c r="A20" s="252">
        <v>120</v>
      </c>
      <c r="B20" s="252" t="s">
        <v>105</v>
      </c>
      <c r="C20" s="253" t="s">
        <v>8601</v>
      </c>
      <c r="D20" s="253" t="s">
        <v>7529</v>
      </c>
      <c r="E20" s="254" t="s">
        <v>8602</v>
      </c>
      <c r="F20" s="269" t="s">
        <v>2031</v>
      </c>
      <c r="G20" s="253" t="s">
        <v>8640</v>
      </c>
      <c r="H20" s="253" t="s">
        <v>2030</v>
      </c>
      <c r="I20" s="253" t="s">
        <v>8646</v>
      </c>
      <c r="J20" s="254" t="s">
        <v>7437</v>
      </c>
      <c r="K20" s="254">
        <v>50</v>
      </c>
      <c r="L20" s="255">
        <v>44529</v>
      </c>
      <c r="M20" s="256">
        <f t="shared" ca="1" si="0"/>
        <v>49</v>
      </c>
      <c r="N20" s="257">
        <f t="shared" ca="1" si="1"/>
        <v>4.083333333333333</v>
      </c>
      <c r="O20" s="258" t="str">
        <f t="shared" ca="1" si="2"/>
        <v>4 - 6 Yrs</v>
      </c>
      <c r="P20" s="256">
        <f t="shared" ca="1" si="3"/>
        <v>99</v>
      </c>
      <c r="Q20" s="256">
        <f t="shared" ca="1" si="4"/>
        <v>8.25</v>
      </c>
      <c r="R20" s="256" t="str">
        <f t="shared" ca="1" si="5"/>
        <v>8+ Yrs</v>
      </c>
      <c r="S20" s="259" t="s">
        <v>7593</v>
      </c>
      <c r="T20" s="259" t="s">
        <v>7593</v>
      </c>
      <c r="U20" s="259" t="s">
        <v>8666</v>
      </c>
      <c r="V20" s="259" t="s">
        <v>8615</v>
      </c>
      <c r="W20" s="259">
        <v>46023</v>
      </c>
      <c r="X20" s="259">
        <f t="shared" si="6"/>
        <v>46025</v>
      </c>
      <c r="Y20" s="260" t="str">
        <f t="shared" si="7"/>
        <v>Jan</v>
      </c>
      <c r="Z20" s="261">
        <f t="shared" ca="1" si="8"/>
        <v>6</v>
      </c>
      <c r="AA20" s="262" t="str">
        <f t="shared" ca="1" si="9"/>
        <v>0-30 Days</v>
      </c>
      <c r="AB20" s="262" t="str">
        <f t="shared" ca="1" si="10"/>
        <v>Immediate</v>
      </c>
      <c r="AC20" s="265" t="s">
        <v>8020</v>
      </c>
      <c r="AD20" s="263" t="s">
        <v>8635</v>
      </c>
      <c r="AE20" s="263" t="s">
        <v>8642</v>
      </c>
      <c r="AF20" s="264">
        <f t="shared" si="11"/>
        <v>0</v>
      </c>
      <c r="AG20" s="265" t="s">
        <v>8660</v>
      </c>
      <c r="AH20" s="266" t="s">
        <v>8637</v>
      </c>
      <c r="AI20" s="265"/>
      <c r="AJ20" s="261"/>
      <c r="AK20" s="261"/>
      <c r="AL20" s="265"/>
      <c r="AM20" s="265"/>
      <c r="AN20" s="261" t="str">
        <f t="shared" ca="1" si="14"/>
        <v/>
      </c>
      <c r="AO20" s="261" t="str">
        <f t="shared" ca="1" si="15"/>
        <v/>
      </c>
      <c r="AP20" s="252"/>
      <c r="AQ20" s="269"/>
      <c r="AR20" s="269"/>
      <c r="AS20" s="269"/>
      <c r="AT20" s="265"/>
      <c r="AU20" s="265"/>
      <c r="AV20" s="267"/>
      <c r="AW20" s="265"/>
      <c r="AX20" s="265"/>
      <c r="AY20" s="267"/>
      <c r="AZ20" s="267"/>
      <c r="BA20" s="267"/>
      <c r="BB20" s="267"/>
      <c r="BC20" s="267"/>
      <c r="BD20" s="267"/>
      <c r="BE20" s="267"/>
      <c r="BF20" s="267"/>
      <c r="BG20" s="267"/>
      <c r="BH20" s="267"/>
      <c r="BI20" s="267"/>
      <c r="BJ20" s="268"/>
      <c r="BK20" s="267"/>
      <c r="BL20" s="269"/>
      <c r="BM20" s="269"/>
      <c r="BN20" s="269"/>
      <c r="BO20" s="269"/>
      <c r="BP20" s="269"/>
      <c r="BQ20" s="269"/>
      <c r="BR20" s="270"/>
      <c r="BS20" s="270"/>
      <c r="BT20" s="269"/>
      <c r="BU20" s="269"/>
      <c r="BV20" s="269"/>
      <c r="BW20" s="252"/>
      <c r="BX20" s="272"/>
    </row>
    <row r="21" spans="1:76" ht="15" hidden="1" customHeight="1">
      <c r="A21" s="252">
        <v>134</v>
      </c>
      <c r="B21" s="431" t="s">
        <v>105</v>
      </c>
      <c r="C21" s="19" t="s">
        <v>8601</v>
      </c>
      <c r="D21" s="19" t="s">
        <v>4481</v>
      </c>
      <c r="E21" s="427" t="s">
        <v>8602</v>
      </c>
      <c r="F21" s="4" t="s">
        <v>8168</v>
      </c>
      <c r="G21" s="6" t="s">
        <v>8640</v>
      </c>
      <c r="H21" s="19" t="s">
        <v>8167</v>
      </c>
      <c r="I21" s="19" t="s">
        <v>2527</v>
      </c>
      <c r="J21" s="6"/>
      <c r="K21" s="6"/>
      <c r="L21" s="424">
        <v>45691</v>
      </c>
      <c r="M21" s="425">
        <f t="shared" ca="1" si="0"/>
        <v>11</v>
      </c>
      <c r="N21" s="426">
        <f t="shared" ca="1" si="1"/>
        <v>0.91666666666666663</v>
      </c>
      <c r="O21" s="427" t="str">
        <f t="shared" ca="1" si="2"/>
        <v>0 - 2 Yrs</v>
      </c>
      <c r="P21" s="425">
        <f t="shared" ca="1" si="3"/>
        <v>11</v>
      </c>
      <c r="Q21" s="425">
        <f t="shared" ca="1" si="4"/>
        <v>0.91666666666666663</v>
      </c>
      <c r="R21" s="425" t="str">
        <f t="shared" ca="1" si="5"/>
        <v>0 - 2 Yrs</v>
      </c>
      <c r="S21" s="5" t="s">
        <v>7548</v>
      </c>
      <c r="T21" s="5" t="s">
        <v>7702</v>
      </c>
      <c r="U21" s="5"/>
      <c r="V21" s="5" t="s">
        <v>8615</v>
      </c>
      <c r="W21" s="5">
        <v>46023</v>
      </c>
      <c r="X21" s="5">
        <f t="shared" si="6"/>
        <v>46025</v>
      </c>
      <c r="Y21" s="26" t="str">
        <f t="shared" si="7"/>
        <v>Jan</v>
      </c>
      <c r="Z21" s="21">
        <f t="shared" ca="1" si="8"/>
        <v>6</v>
      </c>
      <c r="AA21" s="278" t="str">
        <f t="shared" ca="1" si="9"/>
        <v>0-30 Days</v>
      </c>
      <c r="AB21" s="278" t="str">
        <f t="shared" ca="1" si="10"/>
        <v>Immediate</v>
      </c>
      <c r="AC21" s="428" t="s">
        <v>8631</v>
      </c>
      <c r="AD21" s="428" t="s">
        <v>8631</v>
      </c>
      <c r="AE21" s="428" t="s">
        <v>7548</v>
      </c>
      <c r="AF21" s="429">
        <f t="shared" si="11"/>
        <v>0</v>
      </c>
      <c r="AG21" s="18"/>
      <c r="AH21" s="430"/>
      <c r="AI21" s="18"/>
      <c r="AJ21" s="21"/>
      <c r="AK21" s="21"/>
      <c r="AL21" s="18"/>
      <c r="AM21" s="18"/>
      <c r="AN21" s="21"/>
      <c r="AO21" s="21"/>
      <c r="AP21" s="431"/>
      <c r="AQ21" s="4"/>
      <c r="AR21" s="4"/>
      <c r="AS21" s="4"/>
      <c r="AT21" s="18"/>
      <c r="AU21" s="18"/>
      <c r="AV21" s="16"/>
      <c r="AW21" s="16"/>
      <c r="AX21" s="16"/>
      <c r="AY21" s="16"/>
      <c r="AZ21" s="16"/>
      <c r="BA21" s="16"/>
      <c r="BB21" s="16"/>
      <c r="BC21" s="16"/>
      <c r="BD21" s="16"/>
      <c r="BE21" s="16"/>
      <c r="BF21" s="16"/>
      <c r="BG21" s="16"/>
      <c r="BH21" s="16"/>
      <c r="BI21" s="16"/>
      <c r="BJ21" s="432"/>
      <c r="BK21" s="16"/>
      <c r="BL21" s="4"/>
      <c r="BM21" s="4"/>
      <c r="BN21" s="4"/>
      <c r="BO21" s="4"/>
      <c r="BP21" s="4"/>
      <c r="BQ21" s="4"/>
      <c r="BR21" s="20"/>
      <c r="BS21" s="20"/>
      <c r="BT21" s="4"/>
      <c r="BU21" s="4"/>
      <c r="BV21" s="4"/>
      <c r="BW21" s="431"/>
      <c r="BX21" s="141"/>
    </row>
    <row r="22" spans="1:76" ht="15" hidden="1" customHeight="1">
      <c r="A22" s="252">
        <v>86</v>
      </c>
      <c r="B22" s="252" t="s">
        <v>105</v>
      </c>
      <c r="C22" s="253" t="s">
        <v>8601</v>
      </c>
      <c r="D22" s="253" t="s">
        <v>411</v>
      </c>
      <c r="E22" s="258" t="s">
        <v>8602</v>
      </c>
      <c r="F22" s="269" t="s">
        <v>2189</v>
      </c>
      <c r="G22" s="254" t="s">
        <v>8621</v>
      </c>
      <c r="H22" s="253" t="s">
        <v>2188</v>
      </c>
      <c r="I22" s="253" t="s">
        <v>874</v>
      </c>
      <c r="J22" s="254" t="s">
        <v>7437</v>
      </c>
      <c r="K22" s="254">
        <v>67</v>
      </c>
      <c r="L22" s="255">
        <v>44294</v>
      </c>
      <c r="M22" s="256">
        <f t="shared" ca="1" si="0"/>
        <v>56</v>
      </c>
      <c r="N22" s="257">
        <f t="shared" ca="1" si="1"/>
        <v>4.666666666666667</v>
      </c>
      <c r="O22" s="258" t="str">
        <f t="shared" ca="1" si="2"/>
        <v>4 - 6 Yrs</v>
      </c>
      <c r="P22" s="256">
        <f t="shared" ca="1" si="3"/>
        <v>123</v>
      </c>
      <c r="Q22" s="256">
        <f t="shared" ca="1" si="4"/>
        <v>10.25</v>
      </c>
      <c r="R22" s="256" t="str">
        <f t="shared" ca="1" si="5"/>
        <v>8+ Yrs</v>
      </c>
      <c r="S22" s="259" t="s">
        <v>7716</v>
      </c>
      <c r="T22" s="259" t="s">
        <v>7748</v>
      </c>
      <c r="U22" s="259" t="s">
        <v>7919</v>
      </c>
      <c r="V22" s="259" t="s">
        <v>8615</v>
      </c>
      <c r="W22" s="259">
        <v>46023</v>
      </c>
      <c r="X22" s="259">
        <f t="shared" si="6"/>
        <v>46025</v>
      </c>
      <c r="Y22" s="260" t="str">
        <f t="shared" si="7"/>
        <v>Jan</v>
      </c>
      <c r="Z22" s="261">
        <f t="shared" ca="1" si="8"/>
        <v>6</v>
      </c>
      <c r="AA22" s="262" t="str">
        <f t="shared" ca="1" si="9"/>
        <v>0-30 Days</v>
      </c>
      <c r="AB22" s="262" t="str">
        <f t="shared" ca="1" si="10"/>
        <v>Immediate</v>
      </c>
      <c r="AC22" s="263" t="s">
        <v>8631</v>
      </c>
      <c r="AD22" s="263" t="s">
        <v>8631</v>
      </c>
      <c r="AE22" s="263" t="s">
        <v>8057</v>
      </c>
      <c r="AF22" s="264">
        <f t="shared" si="11"/>
        <v>0</v>
      </c>
      <c r="AG22" s="265" t="s">
        <v>8619</v>
      </c>
      <c r="AH22" s="266" t="s">
        <v>8637</v>
      </c>
      <c r="AI22" s="265" t="s">
        <v>8667</v>
      </c>
      <c r="AJ22" s="261"/>
      <c r="AK22" s="261"/>
      <c r="AL22" s="265"/>
      <c r="AM22" s="265"/>
      <c r="AN22" s="261" t="str">
        <f t="shared" ref="AN22:AN32" ca="1" si="16">IF(AM22="","",TODAY()-AM22)</f>
        <v/>
      </c>
      <c r="AO22" s="261" t="str">
        <f t="shared" ref="AO22:AO32" ca="1" si="17">(IF(AN22="","",IF(AN22&lt;=5,"0 - 5 Days",IF(AND(AN22&gt;=6,AN22&lt;=10),"5 - 10 Days",IF(AN22&gt;10,"&gt;10 Days")))))</f>
        <v/>
      </c>
      <c r="AP22" s="252"/>
      <c r="AQ22" s="269"/>
      <c r="AR22" s="269"/>
      <c r="AS22" s="269"/>
      <c r="AT22" s="265"/>
      <c r="AU22" s="265"/>
      <c r="AV22" s="267"/>
      <c r="AW22" s="267"/>
      <c r="AX22" s="267"/>
      <c r="AY22" s="267"/>
      <c r="AZ22" s="267"/>
      <c r="BA22" s="267"/>
      <c r="BB22" s="267"/>
      <c r="BC22" s="267"/>
      <c r="BD22" s="267"/>
      <c r="BE22" s="267"/>
      <c r="BF22" s="267"/>
      <c r="BG22" s="267"/>
      <c r="BH22" s="267"/>
      <c r="BI22" s="267"/>
      <c r="BJ22" s="268"/>
      <c r="BK22" s="267"/>
      <c r="BL22" s="269"/>
      <c r="BM22" s="269"/>
      <c r="BN22" s="269"/>
      <c r="BO22" s="269"/>
      <c r="BP22" s="269"/>
      <c r="BQ22" s="269"/>
      <c r="BR22" s="270"/>
      <c r="BS22" s="270"/>
      <c r="BT22" s="269"/>
      <c r="BU22" s="269"/>
      <c r="BV22" s="269"/>
      <c r="BW22" s="252"/>
      <c r="BX22" s="272"/>
    </row>
    <row r="23" spans="1:76" ht="15" hidden="1" customHeight="1">
      <c r="A23" s="252">
        <v>25</v>
      </c>
      <c r="B23" s="252" t="s">
        <v>105</v>
      </c>
      <c r="C23" s="253" t="s">
        <v>8601</v>
      </c>
      <c r="D23" s="253" t="s">
        <v>187</v>
      </c>
      <c r="E23" s="254" t="s">
        <v>8602</v>
      </c>
      <c r="F23" s="275" t="s">
        <v>2199</v>
      </c>
      <c r="G23" s="254" t="s">
        <v>8633</v>
      </c>
      <c r="H23" s="253" t="s">
        <v>2198</v>
      </c>
      <c r="I23" s="253" t="s">
        <v>8646</v>
      </c>
      <c r="J23" s="254" t="s">
        <v>7437</v>
      </c>
      <c r="K23" s="254" t="s">
        <v>8668</v>
      </c>
      <c r="L23" s="255">
        <v>44158</v>
      </c>
      <c r="M23" s="256">
        <f t="shared" ca="1" si="0"/>
        <v>61</v>
      </c>
      <c r="N23" s="257">
        <f t="shared" ca="1" si="1"/>
        <v>5.083333333333333</v>
      </c>
      <c r="O23" s="258" t="str">
        <f t="shared" ca="1" si="2"/>
        <v>4 - 6 Yrs</v>
      </c>
      <c r="P23" s="256">
        <f t="shared" ca="1" si="3"/>
        <v>166</v>
      </c>
      <c r="Q23" s="256">
        <f t="shared" ca="1" si="4"/>
        <v>13.833333333333334</v>
      </c>
      <c r="R23" s="256" t="str">
        <f t="shared" ca="1" si="5"/>
        <v>8+ Yrs</v>
      </c>
      <c r="S23" s="259" t="s">
        <v>7783</v>
      </c>
      <c r="T23" s="259"/>
      <c r="U23" s="259"/>
      <c r="V23" s="259" t="s">
        <v>8605</v>
      </c>
      <c r="W23" s="259">
        <v>45962</v>
      </c>
      <c r="X23" s="259">
        <f t="shared" si="6"/>
        <v>45962</v>
      </c>
      <c r="Y23" s="260" t="str">
        <f t="shared" si="7"/>
        <v>Nov</v>
      </c>
      <c r="Z23" s="261">
        <f t="shared" ca="1" si="8"/>
        <v>67</v>
      </c>
      <c r="AA23" s="262" t="str">
        <f t="shared" ca="1" si="9"/>
        <v>60-90 Days</v>
      </c>
      <c r="AB23" s="262" t="str">
        <f t="shared" ca="1" si="10"/>
        <v>Immediate</v>
      </c>
      <c r="AC23" s="263" t="s">
        <v>8669</v>
      </c>
      <c r="AD23" s="263" t="s">
        <v>8607</v>
      </c>
      <c r="AE23" s="263" t="s">
        <v>7436</v>
      </c>
      <c r="AF23" s="264">
        <f t="shared" si="11"/>
        <v>0</v>
      </c>
      <c r="AG23" s="265" t="s">
        <v>8606</v>
      </c>
      <c r="AH23" s="273">
        <v>46052</v>
      </c>
      <c r="AI23" s="265" t="s">
        <v>112</v>
      </c>
      <c r="AJ23" s="261"/>
      <c r="AK23" s="261"/>
      <c r="AL23" s="265"/>
      <c r="AM23" s="265"/>
      <c r="AN23" s="261" t="str">
        <f t="shared" ca="1" si="16"/>
        <v/>
      </c>
      <c r="AO23" s="261" t="str">
        <f t="shared" ca="1" si="17"/>
        <v/>
      </c>
      <c r="AP23" s="252"/>
      <c r="AQ23" s="269"/>
      <c r="AR23" s="269"/>
      <c r="AS23" s="269"/>
      <c r="AT23" s="265"/>
      <c r="AU23" s="265"/>
      <c r="AV23" s="267"/>
      <c r="AW23" s="267"/>
      <c r="AX23" s="267"/>
      <c r="AY23" s="267"/>
      <c r="AZ23" s="267"/>
      <c r="BA23" s="267"/>
      <c r="BB23" s="267"/>
      <c r="BC23" s="267"/>
      <c r="BD23" s="267"/>
      <c r="BE23" s="267"/>
      <c r="BF23" s="267"/>
      <c r="BG23" s="267"/>
      <c r="BH23" s="267"/>
      <c r="BI23" s="267"/>
      <c r="BJ23" s="268"/>
      <c r="BK23" s="267"/>
      <c r="BL23" s="269"/>
      <c r="BM23" s="269"/>
      <c r="BN23" s="269"/>
      <c r="BO23" s="269"/>
      <c r="BP23" s="269"/>
      <c r="BQ23" s="269"/>
      <c r="BR23" s="270"/>
      <c r="BS23" s="270"/>
      <c r="BT23" s="269"/>
      <c r="BU23" s="269"/>
      <c r="BV23" s="269"/>
      <c r="BW23" s="252"/>
      <c r="BX23" s="272"/>
    </row>
    <row r="24" spans="1:76" ht="15" hidden="1" customHeight="1">
      <c r="A24" s="406">
        <v>87</v>
      </c>
      <c r="B24" s="252" t="s">
        <v>105</v>
      </c>
      <c r="C24" s="253" t="s">
        <v>8601</v>
      </c>
      <c r="D24" s="253" t="s">
        <v>187</v>
      </c>
      <c r="E24" s="254" t="s">
        <v>8602</v>
      </c>
      <c r="F24" s="451" t="s">
        <v>2419</v>
      </c>
      <c r="G24" s="254" t="s">
        <v>8614</v>
      </c>
      <c r="H24" s="253" t="s">
        <v>2418</v>
      </c>
      <c r="I24" s="253" t="s">
        <v>874</v>
      </c>
      <c r="J24" s="254" t="s">
        <v>7437</v>
      </c>
      <c r="K24" s="254">
        <v>122</v>
      </c>
      <c r="L24" s="255">
        <v>42089</v>
      </c>
      <c r="M24" s="256">
        <f t="shared" ca="1" si="0"/>
        <v>129</v>
      </c>
      <c r="N24" s="257">
        <f t="shared" ca="1" si="1"/>
        <v>10.75</v>
      </c>
      <c r="O24" s="258" t="str">
        <f t="shared" ca="1" si="2"/>
        <v>&gt; 6 Yrs</v>
      </c>
      <c r="P24" s="256">
        <f t="shared" ca="1" si="3"/>
        <v>251</v>
      </c>
      <c r="Q24" s="256">
        <f t="shared" ca="1" si="4"/>
        <v>20.916666666666668</v>
      </c>
      <c r="R24" s="256" t="str">
        <f t="shared" ca="1" si="5"/>
        <v>8+ Yrs</v>
      </c>
      <c r="S24" s="259" t="s">
        <v>2088</v>
      </c>
      <c r="T24" s="259" t="s">
        <v>2088</v>
      </c>
      <c r="U24" s="259"/>
      <c r="V24" s="259" t="s">
        <v>8615</v>
      </c>
      <c r="W24" s="259">
        <v>46023</v>
      </c>
      <c r="X24" s="259">
        <f t="shared" si="6"/>
        <v>46025</v>
      </c>
      <c r="Y24" s="260" t="str">
        <f t="shared" si="7"/>
        <v>Jan</v>
      </c>
      <c r="Z24" s="261">
        <f t="shared" ca="1" si="8"/>
        <v>6</v>
      </c>
      <c r="AA24" s="262" t="str">
        <f t="shared" ca="1" si="9"/>
        <v>0-30 Days</v>
      </c>
      <c r="AB24" s="262" t="str">
        <f t="shared" ca="1" si="10"/>
        <v>Immediate</v>
      </c>
      <c r="AC24" s="430" t="s">
        <v>8616</v>
      </c>
      <c r="AD24" s="263" t="s">
        <v>8617</v>
      </c>
      <c r="AE24" s="263" t="s">
        <v>8618</v>
      </c>
      <c r="AF24" s="264">
        <f t="shared" si="11"/>
        <v>0</v>
      </c>
      <c r="AG24" s="265" t="s">
        <v>8619</v>
      </c>
      <c r="AH24" s="266" t="s">
        <v>8616</v>
      </c>
      <c r="AI24" s="265"/>
      <c r="AJ24" s="261"/>
      <c r="AK24" s="261"/>
      <c r="AL24" s="265"/>
      <c r="AM24" s="265"/>
      <c r="AN24" s="261" t="str">
        <f t="shared" ca="1" si="16"/>
        <v/>
      </c>
      <c r="AO24" s="261" t="str">
        <f t="shared" ca="1" si="17"/>
        <v/>
      </c>
      <c r="AP24" s="252"/>
      <c r="AQ24" s="269"/>
      <c r="AR24" s="269"/>
      <c r="AS24" s="269"/>
      <c r="AT24" s="265"/>
      <c r="AU24" s="265"/>
      <c r="AV24" s="267"/>
      <c r="AW24" s="267"/>
      <c r="AX24" s="267"/>
      <c r="AY24" s="267"/>
      <c r="AZ24" s="267"/>
      <c r="BA24" s="267"/>
      <c r="BB24" s="267"/>
      <c r="BC24" s="267"/>
      <c r="BD24" s="267"/>
      <c r="BE24" s="267"/>
      <c r="BF24" s="267"/>
      <c r="BG24" s="267"/>
      <c r="BH24" s="267"/>
      <c r="BI24" s="267"/>
      <c r="BJ24" s="268"/>
      <c r="BK24" s="267"/>
      <c r="BL24" s="269"/>
      <c r="BM24" s="269"/>
      <c r="BN24" s="269"/>
      <c r="BO24" s="269"/>
      <c r="BP24" s="269"/>
      <c r="BQ24" s="269"/>
      <c r="BR24" s="270"/>
      <c r="BS24" s="270"/>
      <c r="BT24" s="269"/>
      <c r="BU24" s="269"/>
      <c r="BV24" s="269"/>
      <c r="BW24" s="252"/>
      <c r="BX24" s="272"/>
    </row>
    <row r="25" spans="1:76" ht="15" hidden="1" customHeight="1">
      <c r="A25" s="252">
        <v>173</v>
      </c>
      <c r="B25" s="252" t="s">
        <v>105</v>
      </c>
      <c r="C25" s="253" t="s">
        <v>8601</v>
      </c>
      <c r="D25" s="253" t="s">
        <v>432</v>
      </c>
      <c r="E25" s="254" t="s">
        <v>8602</v>
      </c>
      <c r="F25" s="269" t="s">
        <v>8429</v>
      </c>
      <c r="G25" s="254" t="s">
        <v>8640</v>
      </c>
      <c r="H25" s="253" t="s">
        <v>8428</v>
      </c>
      <c r="I25" s="253" t="s">
        <v>591</v>
      </c>
      <c r="J25" s="254"/>
      <c r="K25" s="254">
        <v>72</v>
      </c>
      <c r="L25" s="255">
        <v>45782</v>
      </c>
      <c r="M25" s="256">
        <f t="shared" ca="1" si="0"/>
        <v>8</v>
      </c>
      <c r="N25" s="257">
        <f t="shared" ca="1" si="1"/>
        <v>0.66666666666666663</v>
      </c>
      <c r="O25" s="258" t="str">
        <f t="shared" ca="1" si="2"/>
        <v>0 - 2 Yrs</v>
      </c>
      <c r="P25" s="256">
        <f t="shared" ca="1" si="3"/>
        <v>80</v>
      </c>
      <c r="Q25" s="256">
        <f t="shared" ca="1" si="4"/>
        <v>6.666666666666667</v>
      </c>
      <c r="R25" s="256" t="str">
        <f t="shared" ca="1" si="5"/>
        <v>6 - 8 Yrs</v>
      </c>
      <c r="S25" s="259" t="s">
        <v>7593</v>
      </c>
      <c r="T25" s="259"/>
      <c r="U25" s="259"/>
      <c r="V25" s="259" t="s">
        <v>8615</v>
      </c>
      <c r="W25" s="259">
        <v>46038</v>
      </c>
      <c r="X25" s="259">
        <f t="shared" si="6"/>
        <v>46039</v>
      </c>
      <c r="Y25" s="260" t="str">
        <f t="shared" si="7"/>
        <v>Jan</v>
      </c>
      <c r="Z25" s="261">
        <f t="shared" ca="1" si="8"/>
        <v>-9</v>
      </c>
      <c r="AA25" s="262" t="str">
        <f t="shared" ca="1" si="9"/>
        <v>&lt; 0 Days</v>
      </c>
      <c r="AB25" s="262" t="str">
        <f t="shared" ca="1" si="10"/>
        <v>Jan Mid</v>
      </c>
      <c r="AC25" s="265" t="s">
        <v>8641</v>
      </c>
      <c r="AD25" s="263" t="s">
        <v>8631</v>
      </c>
      <c r="AE25" s="263" t="s">
        <v>8642</v>
      </c>
      <c r="AF25" s="264">
        <f t="shared" si="11"/>
        <v>0</v>
      </c>
      <c r="AG25" s="265" t="s">
        <v>8660</v>
      </c>
      <c r="AH25" s="266" t="s">
        <v>8661</v>
      </c>
      <c r="AI25" s="266" t="s">
        <v>94</v>
      </c>
      <c r="AJ25" s="261"/>
      <c r="AK25" s="261"/>
      <c r="AL25" s="265"/>
      <c r="AM25" s="265"/>
      <c r="AN25" s="261" t="str">
        <f t="shared" ca="1" si="16"/>
        <v/>
      </c>
      <c r="AO25" s="261" t="str">
        <f t="shared" ca="1" si="17"/>
        <v/>
      </c>
      <c r="AP25" s="252"/>
      <c r="AQ25" s="269"/>
      <c r="AR25" s="269"/>
      <c r="AS25" s="269"/>
      <c r="AT25" s="265"/>
      <c r="AU25" s="265"/>
      <c r="AV25" s="267"/>
      <c r="AW25" s="267"/>
      <c r="AX25" s="267"/>
      <c r="AY25" s="267"/>
      <c r="AZ25" s="267"/>
      <c r="BA25" s="267"/>
      <c r="BB25" s="267"/>
      <c r="BC25" s="267"/>
      <c r="BD25" s="267"/>
      <c r="BE25" s="267"/>
      <c r="BF25" s="267"/>
      <c r="BG25" s="267"/>
      <c r="BH25" s="267"/>
      <c r="BI25" s="267"/>
      <c r="BJ25" s="268"/>
      <c r="BK25" s="267"/>
      <c r="BL25" s="269"/>
      <c r="BM25" s="269"/>
      <c r="BN25" s="269"/>
      <c r="BO25" s="269"/>
      <c r="BP25" s="269"/>
      <c r="BQ25" s="269"/>
      <c r="BR25" s="270"/>
      <c r="BS25" s="270"/>
      <c r="BT25" s="269"/>
      <c r="BU25" s="269"/>
      <c r="BV25" s="269"/>
      <c r="BW25" s="252"/>
      <c r="BX25" s="272"/>
    </row>
    <row r="26" spans="1:76" ht="15" hidden="1" customHeight="1">
      <c r="A26" s="252">
        <v>88</v>
      </c>
      <c r="B26" s="252" t="s">
        <v>143</v>
      </c>
      <c r="C26" s="253" t="s">
        <v>8601</v>
      </c>
      <c r="D26" s="253" t="s">
        <v>187</v>
      </c>
      <c r="E26" s="254" t="s">
        <v>8602</v>
      </c>
      <c r="F26" s="269" t="s">
        <v>2650</v>
      </c>
      <c r="G26" s="254" t="s">
        <v>8614</v>
      </c>
      <c r="H26" s="253" t="s">
        <v>2649</v>
      </c>
      <c r="I26" s="253" t="s">
        <v>3312</v>
      </c>
      <c r="J26" s="254" t="s">
        <v>7528</v>
      </c>
      <c r="K26" s="254">
        <v>84</v>
      </c>
      <c r="L26" s="255">
        <v>44753</v>
      </c>
      <c r="M26" s="256">
        <f t="shared" ca="1" si="0"/>
        <v>41</v>
      </c>
      <c r="N26" s="257">
        <f t="shared" ca="1" si="1"/>
        <v>3.4166666666666665</v>
      </c>
      <c r="O26" s="258" t="str">
        <f t="shared" ca="1" si="2"/>
        <v>2 - 4 Yrs</v>
      </c>
      <c r="P26" s="256">
        <f t="shared" ca="1" si="3"/>
        <v>125</v>
      </c>
      <c r="Q26" s="256">
        <f t="shared" ca="1" si="4"/>
        <v>10.416666666666666</v>
      </c>
      <c r="R26" s="256" t="str">
        <f t="shared" ca="1" si="5"/>
        <v>8+ Yrs</v>
      </c>
      <c r="S26" s="259" t="s">
        <v>7527</v>
      </c>
      <c r="T26" s="259" t="s">
        <v>7451</v>
      </c>
      <c r="U26" s="259"/>
      <c r="V26" s="259" t="s">
        <v>8615</v>
      </c>
      <c r="W26" s="259">
        <v>46023</v>
      </c>
      <c r="X26" s="259">
        <f t="shared" si="6"/>
        <v>46025</v>
      </c>
      <c r="Y26" s="260" t="str">
        <f t="shared" si="7"/>
        <v>Jan</v>
      </c>
      <c r="Z26" s="261">
        <f t="shared" ca="1" si="8"/>
        <v>6</v>
      </c>
      <c r="AA26" s="262" t="str">
        <f t="shared" ca="1" si="9"/>
        <v>0-30 Days</v>
      </c>
      <c r="AB26" s="262" t="str">
        <f t="shared" ca="1" si="10"/>
        <v>Immediate</v>
      </c>
      <c r="AC26" s="263" t="s">
        <v>8631</v>
      </c>
      <c r="AD26" s="263" t="s">
        <v>8631</v>
      </c>
      <c r="AE26" s="263" t="s">
        <v>8618</v>
      </c>
      <c r="AF26" s="264">
        <f t="shared" si="11"/>
        <v>0</v>
      </c>
      <c r="AG26" s="265" t="s">
        <v>8619</v>
      </c>
      <c r="AH26" s="266" t="s">
        <v>8637</v>
      </c>
      <c r="AI26" s="265"/>
      <c r="AJ26" s="261"/>
      <c r="AK26" s="261"/>
      <c r="AL26" s="265"/>
      <c r="AM26" s="265"/>
      <c r="AN26" s="261" t="str">
        <f t="shared" ca="1" si="16"/>
        <v/>
      </c>
      <c r="AO26" s="261" t="str">
        <f t="shared" ca="1" si="17"/>
        <v/>
      </c>
      <c r="AP26" s="252"/>
      <c r="AQ26" s="269"/>
      <c r="AR26" s="269"/>
      <c r="AS26" s="269"/>
      <c r="AT26" s="265"/>
      <c r="AU26" s="265"/>
      <c r="AV26" s="267"/>
      <c r="AW26" s="267"/>
      <c r="AX26" s="267"/>
      <c r="AY26" s="267"/>
      <c r="AZ26" s="267"/>
      <c r="BA26" s="267"/>
      <c r="BB26" s="267"/>
      <c r="BC26" s="267"/>
      <c r="BD26" s="267"/>
      <c r="BE26" s="267"/>
      <c r="BF26" s="267"/>
      <c r="BG26" s="267"/>
      <c r="BH26" s="267"/>
      <c r="BI26" s="267"/>
      <c r="BJ26" s="268"/>
      <c r="BK26" s="267"/>
      <c r="BL26" s="269"/>
      <c r="BM26" s="269"/>
      <c r="BN26" s="269"/>
      <c r="BO26" s="269"/>
      <c r="BP26" s="269"/>
      <c r="BQ26" s="269"/>
      <c r="BR26" s="270"/>
      <c r="BS26" s="270"/>
      <c r="BT26" s="269"/>
      <c r="BU26" s="269"/>
      <c r="BV26" s="269"/>
      <c r="BW26" s="252"/>
      <c r="BX26" s="272"/>
    </row>
    <row r="27" spans="1:76" ht="15" hidden="1" customHeight="1">
      <c r="A27" s="252">
        <v>26</v>
      </c>
      <c r="B27" s="252" t="s">
        <v>105</v>
      </c>
      <c r="C27" s="253" t="s">
        <v>8601</v>
      </c>
      <c r="D27" s="253" t="s">
        <v>8670</v>
      </c>
      <c r="E27" s="254" t="s">
        <v>8602</v>
      </c>
      <c r="F27" s="269" t="s">
        <v>8671</v>
      </c>
      <c r="G27" s="254" t="s">
        <v>8603</v>
      </c>
      <c r="H27" s="253" t="s">
        <v>6140</v>
      </c>
      <c r="I27" s="253" t="s">
        <v>8646</v>
      </c>
      <c r="J27" s="254" t="s">
        <v>7446</v>
      </c>
      <c r="K27" s="254">
        <v>65</v>
      </c>
      <c r="L27" s="255">
        <v>44084</v>
      </c>
      <c r="M27" s="256">
        <f t="shared" ca="1" si="0"/>
        <v>63</v>
      </c>
      <c r="N27" s="257">
        <f t="shared" ca="1" si="1"/>
        <v>5.25</v>
      </c>
      <c r="O27" s="258" t="str">
        <f t="shared" ca="1" si="2"/>
        <v>4 - 6 Yrs</v>
      </c>
      <c r="P27" s="256">
        <f t="shared" ca="1" si="3"/>
        <v>128</v>
      </c>
      <c r="Q27" s="256">
        <f t="shared" ca="1" si="4"/>
        <v>10.666666666666666</v>
      </c>
      <c r="R27" s="256" t="str">
        <f t="shared" ca="1" si="5"/>
        <v>8+ Yrs</v>
      </c>
      <c r="S27" s="259" t="s">
        <v>7516</v>
      </c>
      <c r="T27" s="259"/>
      <c r="U27" s="259" t="s">
        <v>8672</v>
      </c>
      <c r="V27" s="259" t="s">
        <v>8605</v>
      </c>
      <c r="W27" s="259">
        <v>45962</v>
      </c>
      <c r="X27" s="259">
        <f t="shared" si="6"/>
        <v>45962</v>
      </c>
      <c r="Y27" s="260" t="str">
        <f t="shared" si="7"/>
        <v>Nov</v>
      </c>
      <c r="Z27" s="261">
        <f t="shared" ca="1" si="8"/>
        <v>67</v>
      </c>
      <c r="AA27" s="262" t="str">
        <f t="shared" ca="1" si="9"/>
        <v>60-90 Days</v>
      </c>
      <c r="AB27" s="262" t="str">
        <f t="shared" ca="1" si="10"/>
        <v>Immediate</v>
      </c>
      <c r="AC27" s="263" t="s">
        <v>8673</v>
      </c>
      <c r="AD27" s="263" t="s">
        <v>54</v>
      </c>
      <c r="AE27" s="263" t="s">
        <v>8057</v>
      </c>
      <c r="AF27" s="264">
        <f t="shared" si="11"/>
        <v>0</v>
      </c>
      <c r="AG27" s="265" t="s">
        <v>8619</v>
      </c>
      <c r="AH27" s="266" t="s">
        <v>8674</v>
      </c>
      <c r="AI27" s="265"/>
      <c r="AJ27" s="261"/>
      <c r="AK27" s="261"/>
      <c r="AL27" s="265"/>
      <c r="AM27" s="265"/>
      <c r="AN27" s="261" t="str">
        <f t="shared" ca="1" si="16"/>
        <v/>
      </c>
      <c r="AO27" s="261" t="str">
        <f t="shared" ca="1" si="17"/>
        <v/>
      </c>
      <c r="AP27" s="252"/>
      <c r="AQ27" s="269"/>
      <c r="AR27" s="269"/>
      <c r="AS27" s="269"/>
      <c r="AT27" s="265"/>
      <c r="AU27" s="265"/>
      <c r="AV27" s="267"/>
      <c r="AW27" s="267"/>
      <c r="AX27" s="267"/>
      <c r="AY27" s="267"/>
      <c r="AZ27" s="267"/>
      <c r="BA27" s="267"/>
      <c r="BB27" s="267"/>
      <c r="BC27" s="267"/>
      <c r="BD27" s="267"/>
      <c r="BE27" s="267"/>
      <c r="BF27" s="267"/>
      <c r="BG27" s="267"/>
      <c r="BH27" s="267"/>
      <c r="BI27" s="267"/>
      <c r="BJ27" s="268"/>
      <c r="BK27" s="267"/>
      <c r="BL27" s="269"/>
      <c r="BM27" s="269"/>
      <c r="BN27" s="269"/>
      <c r="BO27" s="269"/>
      <c r="BP27" s="269"/>
      <c r="BQ27" s="269"/>
      <c r="BR27" s="270"/>
      <c r="BS27" s="270"/>
      <c r="BT27" s="269"/>
      <c r="BU27" s="269"/>
      <c r="BV27" s="269"/>
      <c r="BW27" s="252"/>
      <c r="BX27" s="272"/>
    </row>
    <row r="28" spans="1:76" ht="15" hidden="1" customHeight="1">
      <c r="A28" s="252">
        <v>5</v>
      </c>
      <c r="B28" s="252" t="s">
        <v>105</v>
      </c>
      <c r="C28" s="253" t="s">
        <v>8675</v>
      </c>
      <c r="D28" s="253" t="s">
        <v>7492</v>
      </c>
      <c r="E28" s="254" t="s">
        <v>8602</v>
      </c>
      <c r="F28" s="269" t="s">
        <v>2720</v>
      </c>
      <c r="G28" s="254" t="s">
        <v>8633</v>
      </c>
      <c r="H28" s="253" t="s">
        <v>2719</v>
      </c>
      <c r="I28" s="253" t="s">
        <v>450</v>
      </c>
      <c r="J28" s="254" t="s">
        <v>7437</v>
      </c>
      <c r="K28" s="254">
        <v>38</v>
      </c>
      <c r="L28" s="255">
        <v>44123</v>
      </c>
      <c r="M28" s="256">
        <f t="shared" ca="1" si="0"/>
        <v>62</v>
      </c>
      <c r="N28" s="257">
        <f t="shared" ca="1" si="1"/>
        <v>5.166666666666667</v>
      </c>
      <c r="O28" s="258" t="str">
        <f t="shared" ca="1" si="2"/>
        <v>4 - 6 Yrs</v>
      </c>
      <c r="P28" s="256">
        <f t="shared" ca="1" si="3"/>
        <v>100</v>
      </c>
      <c r="Q28" s="256">
        <f t="shared" ca="1" si="4"/>
        <v>8.3333333333333339</v>
      </c>
      <c r="R28" s="256" t="str">
        <f t="shared" ca="1" si="5"/>
        <v>8+ Yrs</v>
      </c>
      <c r="S28" s="259" t="s">
        <v>7583</v>
      </c>
      <c r="T28" s="259" t="s">
        <v>7773</v>
      </c>
      <c r="U28" s="259"/>
      <c r="V28" s="259" t="s">
        <v>8605</v>
      </c>
      <c r="W28" s="259">
        <v>45887</v>
      </c>
      <c r="X28" s="259">
        <f t="shared" si="6"/>
        <v>45892</v>
      </c>
      <c r="Y28" s="260" t="str">
        <f t="shared" si="7"/>
        <v>Aug</v>
      </c>
      <c r="Z28" s="261">
        <f t="shared" ca="1" si="8"/>
        <v>142</v>
      </c>
      <c r="AA28" s="262" t="str">
        <f t="shared" ca="1" si="9"/>
        <v>&gt; 120 Days</v>
      </c>
      <c r="AB28" s="262" t="str">
        <f t="shared" ca="1" si="10"/>
        <v>Immediate</v>
      </c>
      <c r="AC28" s="263" t="s">
        <v>8676</v>
      </c>
      <c r="AD28" s="263" t="s">
        <v>8607</v>
      </c>
      <c r="AE28" s="263" t="s">
        <v>8636</v>
      </c>
      <c r="AF28" s="264">
        <f t="shared" si="11"/>
        <v>0</v>
      </c>
      <c r="AG28" s="265" t="s">
        <v>8606</v>
      </c>
      <c r="AH28" s="273">
        <v>46006</v>
      </c>
      <c r="AI28" s="265"/>
      <c r="AJ28" s="261" t="s">
        <v>8677</v>
      </c>
      <c r="AK28" s="261"/>
      <c r="AL28" s="265" t="s">
        <v>8650</v>
      </c>
      <c r="AM28" s="265">
        <v>45952</v>
      </c>
      <c r="AN28" s="261">
        <f t="shared" ca="1" si="16"/>
        <v>77</v>
      </c>
      <c r="AO28" s="261" t="str">
        <f t="shared" ca="1" si="17"/>
        <v>&gt;10 Days</v>
      </c>
      <c r="AP28" s="252"/>
      <c r="AQ28" s="269"/>
      <c r="AR28" s="269"/>
      <c r="AS28" s="269"/>
      <c r="AT28" s="265"/>
      <c r="AU28" s="265"/>
      <c r="AV28" s="267"/>
      <c r="AW28" s="267"/>
      <c r="AX28" s="267"/>
      <c r="AY28" s="267"/>
      <c r="AZ28" s="267"/>
      <c r="BA28" s="267"/>
      <c r="BB28" s="267"/>
      <c r="BC28" s="267"/>
      <c r="BD28" s="267"/>
      <c r="BE28" s="267"/>
      <c r="BF28" s="267"/>
      <c r="BG28" s="267"/>
      <c r="BH28" s="267"/>
      <c r="BI28" s="267"/>
      <c r="BJ28" s="268"/>
      <c r="BK28" s="267"/>
      <c r="BL28" s="269"/>
      <c r="BM28" s="269"/>
      <c r="BN28" s="269"/>
      <c r="BO28" s="269"/>
      <c r="BP28" s="269"/>
      <c r="BQ28" s="269"/>
      <c r="BR28" s="270"/>
      <c r="BS28" s="270"/>
      <c r="BT28" s="269"/>
      <c r="BU28" s="269"/>
      <c r="BV28" s="269"/>
      <c r="BW28" s="252"/>
      <c r="BX28" s="272"/>
    </row>
    <row r="29" spans="1:76" ht="15" hidden="1" customHeight="1">
      <c r="A29" s="252">
        <v>89</v>
      </c>
      <c r="B29" s="252" t="s">
        <v>143</v>
      </c>
      <c r="C29" s="253" t="s">
        <v>8601</v>
      </c>
      <c r="D29" s="253" t="s">
        <v>187</v>
      </c>
      <c r="E29" s="254" t="s">
        <v>8602</v>
      </c>
      <c r="F29" s="451" t="s">
        <v>2746</v>
      </c>
      <c r="G29" s="254" t="s">
        <v>8603</v>
      </c>
      <c r="H29" s="253" t="s">
        <v>8528</v>
      </c>
      <c r="I29" s="253" t="s">
        <v>132</v>
      </c>
      <c r="J29" s="254" t="s">
        <v>7437</v>
      </c>
      <c r="K29" s="254">
        <v>0</v>
      </c>
      <c r="L29" s="255">
        <v>45635</v>
      </c>
      <c r="M29" s="256">
        <f t="shared" ca="1" si="0"/>
        <v>12</v>
      </c>
      <c r="N29" s="257">
        <f t="shared" ca="1" si="1"/>
        <v>1</v>
      </c>
      <c r="O29" s="258" t="str">
        <f t="shared" ca="1" si="2"/>
        <v>0 - 2 Yrs</v>
      </c>
      <c r="P29" s="256">
        <f t="shared" ca="1" si="3"/>
        <v>12</v>
      </c>
      <c r="Q29" s="256">
        <f t="shared" ca="1" si="4"/>
        <v>1</v>
      </c>
      <c r="R29" s="256" t="str">
        <f t="shared" ca="1" si="5"/>
        <v>0 - 2 Yrs</v>
      </c>
      <c r="S29" s="259" t="s">
        <v>7465</v>
      </c>
      <c r="T29" s="259"/>
      <c r="U29" s="259"/>
      <c r="V29" s="259" t="s">
        <v>8615</v>
      </c>
      <c r="W29" s="259">
        <v>46023</v>
      </c>
      <c r="X29" s="259">
        <f t="shared" si="6"/>
        <v>46025</v>
      </c>
      <c r="Y29" s="260" t="str">
        <f t="shared" si="7"/>
        <v>Jan</v>
      </c>
      <c r="Z29" s="261">
        <f t="shared" ca="1" si="8"/>
        <v>6</v>
      </c>
      <c r="AA29" s="262" t="str">
        <f t="shared" ca="1" si="9"/>
        <v>0-30 Days</v>
      </c>
      <c r="AB29" s="262" t="str">
        <f t="shared" ca="1" si="10"/>
        <v>Immediate</v>
      </c>
      <c r="AC29" s="430" t="s">
        <v>8616</v>
      </c>
      <c r="AD29" s="263" t="s">
        <v>8617</v>
      </c>
      <c r="AE29" s="263" t="s">
        <v>7436</v>
      </c>
      <c r="AF29" s="264">
        <f t="shared" si="11"/>
        <v>0</v>
      </c>
      <c r="AG29" s="265" t="s">
        <v>8619</v>
      </c>
      <c r="AH29" s="266" t="s">
        <v>8616</v>
      </c>
      <c r="AI29" s="265"/>
      <c r="AJ29" s="261"/>
      <c r="AK29" s="261"/>
      <c r="AL29" s="265"/>
      <c r="AM29" s="265"/>
      <c r="AN29" s="261" t="str">
        <f t="shared" ca="1" si="16"/>
        <v/>
      </c>
      <c r="AO29" s="261" t="str">
        <f t="shared" ca="1" si="17"/>
        <v/>
      </c>
      <c r="AP29" s="252"/>
      <c r="AQ29" s="269"/>
      <c r="AR29" s="269"/>
      <c r="AS29" s="269"/>
      <c r="AT29" s="265"/>
      <c r="AU29" s="265"/>
      <c r="AV29" s="267"/>
      <c r="AW29" s="267"/>
      <c r="AX29" s="267"/>
      <c r="AY29" s="267"/>
      <c r="AZ29" s="267"/>
      <c r="BA29" s="267"/>
      <c r="BB29" s="267"/>
      <c r="BC29" s="267"/>
      <c r="BD29" s="267"/>
      <c r="BE29" s="267"/>
      <c r="BF29" s="267"/>
      <c r="BG29" s="267"/>
      <c r="BH29" s="267"/>
      <c r="BI29" s="267"/>
      <c r="BJ29" s="268"/>
      <c r="BK29" s="267"/>
      <c r="BL29" s="269"/>
      <c r="BM29" s="269"/>
      <c r="BN29" s="269"/>
      <c r="BO29" s="269"/>
      <c r="BP29" s="269"/>
      <c r="BQ29" s="269"/>
      <c r="BR29" s="270"/>
      <c r="BS29" s="270"/>
      <c r="BT29" s="269"/>
      <c r="BU29" s="269"/>
      <c r="BV29" s="269"/>
      <c r="BW29" s="252"/>
      <c r="BX29" s="272"/>
    </row>
    <row r="30" spans="1:76" ht="15" hidden="1" customHeight="1">
      <c r="A30" s="252">
        <v>47</v>
      </c>
      <c r="B30" s="252" t="s">
        <v>105</v>
      </c>
      <c r="C30" s="253" t="s">
        <v>8601</v>
      </c>
      <c r="D30" s="253" t="s">
        <v>7529</v>
      </c>
      <c r="E30" s="254" t="s">
        <v>8602</v>
      </c>
      <c r="F30" s="269" t="s">
        <v>8178</v>
      </c>
      <c r="G30" s="254" t="s">
        <v>8603</v>
      </c>
      <c r="H30" s="253" t="s">
        <v>8177</v>
      </c>
      <c r="I30" s="253" t="s">
        <v>874</v>
      </c>
      <c r="J30" s="254" t="s">
        <v>7437</v>
      </c>
      <c r="K30" s="254">
        <v>0</v>
      </c>
      <c r="L30" s="255">
        <v>45580</v>
      </c>
      <c r="M30" s="256">
        <f t="shared" ca="1" si="0"/>
        <v>14</v>
      </c>
      <c r="N30" s="257">
        <f t="shared" ca="1" si="1"/>
        <v>1.1666666666666667</v>
      </c>
      <c r="O30" s="258" t="str">
        <f t="shared" ca="1" si="2"/>
        <v>0 - 2 Yrs</v>
      </c>
      <c r="P30" s="256">
        <f t="shared" ca="1" si="3"/>
        <v>14</v>
      </c>
      <c r="Q30" s="256">
        <f t="shared" ca="1" si="4"/>
        <v>1.1666666666666667</v>
      </c>
      <c r="R30" s="256" t="str">
        <f t="shared" ca="1" si="5"/>
        <v>0 - 2 Yrs</v>
      </c>
      <c r="S30" s="259" t="s">
        <v>7465</v>
      </c>
      <c r="T30" s="259" t="s">
        <v>7703</v>
      </c>
      <c r="U30" s="259" t="s">
        <v>8678</v>
      </c>
      <c r="V30" s="259" t="s">
        <v>8605</v>
      </c>
      <c r="W30" s="259">
        <v>45992</v>
      </c>
      <c r="X30" s="259">
        <f t="shared" si="6"/>
        <v>45997</v>
      </c>
      <c r="Y30" s="260" t="str">
        <f t="shared" si="7"/>
        <v>Dec</v>
      </c>
      <c r="Z30" s="261">
        <f t="shared" ca="1" si="8"/>
        <v>37</v>
      </c>
      <c r="AA30" s="262" t="str">
        <f t="shared" ca="1" si="9"/>
        <v>30-60 Days</v>
      </c>
      <c r="AB30" s="262" t="str">
        <f t="shared" ca="1" si="10"/>
        <v>Immediate</v>
      </c>
      <c r="AC30" s="263" t="s">
        <v>7544</v>
      </c>
      <c r="AD30" s="263" t="s">
        <v>8617</v>
      </c>
      <c r="AE30" s="263" t="s">
        <v>7465</v>
      </c>
      <c r="AF30" s="264">
        <f t="shared" si="11"/>
        <v>5</v>
      </c>
      <c r="AG30" s="265" t="s">
        <v>8619</v>
      </c>
      <c r="AH30" s="266" t="s">
        <v>8679</v>
      </c>
      <c r="AI30" s="265" t="s">
        <v>7544</v>
      </c>
      <c r="AJ30" s="261" t="s">
        <v>8680</v>
      </c>
      <c r="AK30" s="261" t="s">
        <v>7703</v>
      </c>
      <c r="AL30" s="453" t="s">
        <v>8681</v>
      </c>
      <c r="AM30" s="265">
        <v>45982</v>
      </c>
      <c r="AN30" s="261">
        <f t="shared" ca="1" si="16"/>
        <v>47</v>
      </c>
      <c r="AO30" s="261" t="str">
        <f t="shared" ca="1" si="17"/>
        <v>&gt;10 Days</v>
      </c>
      <c r="AP30" s="252" t="s">
        <v>7703</v>
      </c>
      <c r="AQ30" s="269" t="s">
        <v>7862</v>
      </c>
      <c r="AR30" s="261" t="s">
        <v>8682</v>
      </c>
      <c r="AS30" s="274" t="s">
        <v>8683</v>
      </c>
      <c r="AT30" s="265">
        <v>45982</v>
      </c>
      <c r="AU30" s="265">
        <v>45982</v>
      </c>
      <c r="AV30" s="267" t="s">
        <v>7703</v>
      </c>
      <c r="AW30" s="267" t="s">
        <v>7703</v>
      </c>
      <c r="AX30" s="267" t="s">
        <v>7703</v>
      </c>
      <c r="AY30" s="267" t="s">
        <v>7703</v>
      </c>
      <c r="AZ30" s="267" t="s">
        <v>7703</v>
      </c>
      <c r="BA30" s="267" t="s">
        <v>7703</v>
      </c>
      <c r="BB30" s="267" t="s">
        <v>7703</v>
      </c>
      <c r="BC30" s="267" t="s">
        <v>7703</v>
      </c>
      <c r="BD30" s="267" t="s">
        <v>7703</v>
      </c>
      <c r="BE30" s="267" t="s">
        <v>7703</v>
      </c>
      <c r="BF30" s="267" t="s">
        <v>7703</v>
      </c>
      <c r="BG30" s="267" t="s">
        <v>7703</v>
      </c>
      <c r="BH30" s="267" t="s">
        <v>7703</v>
      </c>
      <c r="BI30" s="267" t="s">
        <v>7703</v>
      </c>
      <c r="BJ30" s="268" t="s">
        <v>7703</v>
      </c>
      <c r="BK30" s="267" t="s">
        <v>7703</v>
      </c>
      <c r="BL30" s="269" t="s">
        <v>7703</v>
      </c>
      <c r="BM30" s="269" t="s">
        <v>7703</v>
      </c>
      <c r="BN30" s="269" t="s">
        <v>7703</v>
      </c>
      <c r="BO30" s="269" t="s">
        <v>7703</v>
      </c>
      <c r="BP30" s="269" t="s">
        <v>7703</v>
      </c>
      <c r="BQ30" s="269" t="s">
        <v>7703</v>
      </c>
      <c r="BR30" s="270" t="s">
        <v>7703</v>
      </c>
      <c r="BS30" s="270" t="s">
        <v>7703</v>
      </c>
      <c r="BT30" s="269" t="s">
        <v>7703</v>
      </c>
      <c r="BU30" s="269" t="s">
        <v>7703</v>
      </c>
      <c r="BV30" s="269" t="s">
        <v>7703</v>
      </c>
      <c r="BW30" s="252" t="s">
        <v>7703</v>
      </c>
      <c r="BX30" s="272" t="s">
        <v>7703</v>
      </c>
    </row>
    <row r="31" spans="1:76" ht="15" hidden="1" customHeight="1">
      <c r="A31" s="252">
        <v>90</v>
      </c>
      <c r="B31" s="252" t="s">
        <v>143</v>
      </c>
      <c r="C31" s="253" t="s">
        <v>8601</v>
      </c>
      <c r="D31" s="253" t="s">
        <v>7544</v>
      </c>
      <c r="E31" s="258" t="s">
        <v>8620</v>
      </c>
      <c r="F31" s="269" t="s">
        <v>2869</v>
      </c>
      <c r="G31" s="254" t="s">
        <v>8614</v>
      </c>
      <c r="H31" s="253" t="s">
        <v>2868</v>
      </c>
      <c r="I31" s="253" t="s">
        <v>172</v>
      </c>
      <c r="J31" s="254" t="s">
        <v>7446</v>
      </c>
      <c r="K31" s="254">
        <v>246</v>
      </c>
      <c r="L31" s="255">
        <v>44599</v>
      </c>
      <c r="M31" s="256">
        <f t="shared" ca="1" si="0"/>
        <v>47</v>
      </c>
      <c r="N31" s="257">
        <f t="shared" ca="1" si="1"/>
        <v>3.9166666666666665</v>
      </c>
      <c r="O31" s="258" t="str">
        <f t="shared" ca="1" si="2"/>
        <v>2 - 4 Yrs</v>
      </c>
      <c r="P31" s="256">
        <f t="shared" ca="1" si="3"/>
        <v>293</v>
      </c>
      <c r="Q31" s="256">
        <f t="shared" ca="1" si="4"/>
        <v>24.416666666666668</v>
      </c>
      <c r="R31" s="256" t="str">
        <f t="shared" ca="1" si="5"/>
        <v>8+ Yrs</v>
      </c>
      <c r="S31" s="259" t="s">
        <v>7698</v>
      </c>
      <c r="T31" s="259" t="s">
        <v>7527</v>
      </c>
      <c r="U31" s="259"/>
      <c r="V31" s="259" t="s">
        <v>8615</v>
      </c>
      <c r="W31" s="259">
        <v>46023</v>
      </c>
      <c r="X31" s="259">
        <f t="shared" si="6"/>
        <v>46025</v>
      </c>
      <c r="Y31" s="260" t="str">
        <f t="shared" si="7"/>
        <v>Jan</v>
      </c>
      <c r="Z31" s="261">
        <f t="shared" ca="1" si="8"/>
        <v>6</v>
      </c>
      <c r="AA31" s="262" t="str">
        <f t="shared" ca="1" si="9"/>
        <v>0-30 Days</v>
      </c>
      <c r="AB31" s="262" t="str">
        <f t="shared" ca="1" si="10"/>
        <v>Immediate</v>
      </c>
      <c r="AC31" s="263" t="s">
        <v>8631</v>
      </c>
      <c r="AD31" s="263" t="s">
        <v>8631</v>
      </c>
      <c r="AE31" s="263" t="s">
        <v>8057</v>
      </c>
      <c r="AF31" s="264">
        <f t="shared" si="11"/>
        <v>0</v>
      </c>
      <c r="AG31" s="265" t="s">
        <v>8619</v>
      </c>
      <c r="AH31" s="266" t="s">
        <v>8637</v>
      </c>
      <c r="AI31" s="266"/>
      <c r="AJ31" s="261"/>
      <c r="AK31" s="261"/>
      <c r="AL31" s="265"/>
      <c r="AM31" s="265"/>
      <c r="AN31" s="261" t="str">
        <f t="shared" ca="1" si="16"/>
        <v/>
      </c>
      <c r="AO31" s="261" t="str">
        <f t="shared" ca="1" si="17"/>
        <v/>
      </c>
      <c r="AP31" s="252"/>
      <c r="AQ31" s="269"/>
      <c r="AR31" s="269"/>
      <c r="AS31" s="269"/>
      <c r="AT31" s="265"/>
      <c r="AU31" s="265"/>
      <c r="AV31" s="267"/>
      <c r="AW31" s="267"/>
      <c r="AX31" s="267"/>
      <c r="AY31" s="267"/>
      <c r="AZ31" s="267"/>
      <c r="BA31" s="267"/>
      <c r="BB31" s="267"/>
      <c r="BC31" s="267"/>
      <c r="BD31" s="267"/>
      <c r="BE31" s="267"/>
      <c r="BF31" s="267"/>
      <c r="BG31" s="267"/>
      <c r="BH31" s="267"/>
      <c r="BI31" s="267"/>
      <c r="BJ31" s="268"/>
      <c r="BK31" s="267"/>
      <c r="BL31" s="269"/>
      <c r="BM31" s="269"/>
      <c r="BN31" s="269"/>
      <c r="BO31" s="269"/>
      <c r="BP31" s="269"/>
      <c r="BQ31" s="269"/>
      <c r="BR31" s="270"/>
      <c r="BS31" s="270"/>
      <c r="BT31" s="269"/>
      <c r="BU31" s="269"/>
      <c r="BV31" s="269"/>
      <c r="BW31" s="252"/>
      <c r="BX31" s="272"/>
    </row>
    <row r="32" spans="1:76" ht="15" hidden="1" customHeight="1">
      <c r="A32" s="252">
        <v>46</v>
      </c>
      <c r="B32" s="252" t="s">
        <v>105</v>
      </c>
      <c r="C32" s="253" t="s">
        <v>8601</v>
      </c>
      <c r="D32" s="253" t="s">
        <v>7520</v>
      </c>
      <c r="E32" s="254" t="s">
        <v>8602</v>
      </c>
      <c r="F32" s="269" t="s">
        <v>2912</v>
      </c>
      <c r="G32" s="253" t="s">
        <v>8640</v>
      </c>
      <c r="H32" s="253" t="s">
        <v>2911</v>
      </c>
      <c r="I32" s="253" t="s">
        <v>2408</v>
      </c>
      <c r="J32" s="254" t="s">
        <v>7437</v>
      </c>
      <c r="K32" s="254">
        <v>71</v>
      </c>
      <c r="L32" s="255">
        <v>41750</v>
      </c>
      <c r="M32" s="256">
        <f t="shared" ca="1" si="0"/>
        <v>140</v>
      </c>
      <c r="N32" s="257">
        <f t="shared" ca="1" si="1"/>
        <v>11.666666666666666</v>
      </c>
      <c r="O32" s="258" t="str">
        <f t="shared" ca="1" si="2"/>
        <v>&gt; 6 Yrs</v>
      </c>
      <c r="P32" s="256">
        <f t="shared" ca="1" si="3"/>
        <v>211</v>
      </c>
      <c r="Q32" s="256">
        <f t="shared" ca="1" si="4"/>
        <v>17.583333333333332</v>
      </c>
      <c r="R32" s="256" t="str">
        <f t="shared" ca="1" si="5"/>
        <v>8+ Yrs</v>
      </c>
      <c r="S32" s="259" t="s">
        <v>7593</v>
      </c>
      <c r="T32" s="259" t="s">
        <v>7548</v>
      </c>
      <c r="U32" s="259"/>
      <c r="V32" s="259" t="s">
        <v>8605</v>
      </c>
      <c r="W32" s="259">
        <v>45992</v>
      </c>
      <c r="X32" s="259">
        <f t="shared" si="6"/>
        <v>45997</v>
      </c>
      <c r="Y32" s="260" t="str">
        <f t="shared" si="7"/>
        <v>Dec</v>
      </c>
      <c r="Z32" s="261">
        <f t="shared" ca="1" si="8"/>
        <v>37</v>
      </c>
      <c r="AA32" s="262" t="str">
        <f t="shared" ca="1" si="9"/>
        <v>30-60 Days</v>
      </c>
      <c r="AB32" s="262" t="str">
        <f t="shared" ca="1" si="10"/>
        <v>Immediate</v>
      </c>
      <c r="AC32" s="428" t="s">
        <v>8606</v>
      </c>
      <c r="AD32" s="263" t="s">
        <v>8631</v>
      </c>
      <c r="AE32" s="263" t="s">
        <v>8642</v>
      </c>
      <c r="AF32" s="264">
        <f t="shared" si="11"/>
        <v>0</v>
      </c>
      <c r="AG32" s="265" t="s">
        <v>8660</v>
      </c>
      <c r="AH32" s="466">
        <v>46065</v>
      </c>
      <c r="AI32" s="265" t="s">
        <v>94</v>
      </c>
      <c r="AJ32" s="261"/>
      <c r="AK32" s="261"/>
      <c r="AL32" s="265"/>
      <c r="AM32" s="265"/>
      <c r="AN32" s="261" t="str">
        <f t="shared" ca="1" si="16"/>
        <v/>
      </c>
      <c r="AO32" s="261" t="str">
        <f t="shared" ca="1" si="17"/>
        <v/>
      </c>
      <c r="AP32" s="252"/>
      <c r="AQ32" s="269"/>
      <c r="AR32" s="269"/>
      <c r="AS32" s="269"/>
      <c r="AT32" s="265"/>
      <c r="AU32" s="265"/>
      <c r="AV32" s="267"/>
      <c r="AW32" s="265"/>
      <c r="AX32" s="265"/>
      <c r="AY32" s="267"/>
      <c r="AZ32" s="267"/>
      <c r="BA32" s="267"/>
      <c r="BB32" s="267"/>
      <c r="BC32" s="267"/>
      <c r="BD32" s="267"/>
      <c r="BE32" s="267"/>
      <c r="BF32" s="267"/>
      <c r="BG32" s="267"/>
      <c r="BH32" s="267"/>
      <c r="BI32" s="267"/>
      <c r="BJ32" s="268"/>
      <c r="BK32" s="267"/>
      <c r="BL32" s="269"/>
      <c r="BM32" s="269"/>
      <c r="BN32" s="269"/>
      <c r="BO32" s="269"/>
      <c r="BP32" s="269"/>
      <c r="BQ32" s="269"/>
      <c r="BR32" s="270"/>
      <c r="BS32" s="270"/>
      <c r="BT32" s="269"/>
      <c r="BU32" s="269"/>
      <c r="BV32" s="269"/>
      <c r="BW32" s="252"/>
      <c r="BX32" s="272"/>
    </row>
    <row r="33" spans="1:76" ht="15" hidden="1" customHeight="1">
      <c r="A33" s="252">
        <v>91</v>
      </c>
      <c r="B33" s="252" t="s">
        <v>105</v>
      </c>
      <c r="C33" s="253" t="s">
        <v>8601</v>
      </c>
      <c r="D33" s="253" t="s">
        <v>7544</v>
      </c>
      <c r="E33" s="258" t="s">
        <v>8602</v>
      </c>
      <c r="F33" s="269" t="s">
        <v>8081</v>
      </c>
      <c r="G33" s="254" t="s">
        <v>8621</v>
      </c>
      <c r="H33" s="253" t="s">
        <v>8080</v>
      </c>
      <c r="I33" s="253" t="s">
        <v>2629</v>
      </c>
      <c r="J33" s="254"/>
      <c r="K33" s="254">
        <v>0</v>
      </c>
      <c r="L33" s="255">
        <v>45638</v>
      </c>
      <c r="M33" s="256">
        <f t="shared" ca="1" si="0"/>
        <v>12</v>
      </c>
      <c r="N33" s="257">
        <f t="shared" ca="1" si="1"/>
        <v>1</v>
      </c>
      <c r="O33" s="258" t="str">
        <f t="shared" ca="1" si="2"/>
        <v>0 - 2 Yrs</v>
      </c>
      <c r="P33" s="256">
        <f t="shared" ca="1" si="3"/>
        <v>12</v>
      </c>
      <c r="Q33" s="256">
        <f t="shared" ca="1" si="4"/>
        <v>1</v>
      </c>
      <c r="R33" s="256" t="str">
        <f t="shared" ca="1" si="5"/>
        <v>0 - 2 Yrs</v>
      </c>
      <c r="S33" s="259"/>
      <c r="T33" s="259"/>
      <c r="U33" s="259"/>
      <c r="V33" s="259" t="s">
        <v>8615</v>
      </c>
      <c r="W33" s="259">
        <v>46023</v>
      </c>
      <c r="X33" s="259">
        <f t="shared" si="6"/>
        <v>46025</v>
      </c>
      <c r="Y33" s="260" t="str">
        <f t="shared" si="7"/>
        <v>Jan</v>
      </c>
      <c r="Z33" s="261">
        <f t="shared" ca="1" si="8"/>
        <v>6</v>
      </c>
      <c r="AA33" s="262" t="str">
        <f t="shared" ca="1" si="9"/>
        <v>0-30 Days</v>
      </c>
      <c r="AB33" s="262" t="str">
        <f t="shared" ca="1" si="10"/>
        <v>Immediate</v>
      </c>
      <c r="AC33" s="263" t="s">
        <v>8631</v>
      </c>
      <c r="AD33" s="263" t="s">
        <v>8631</v>
      </c>
      <c r="AE33" s="263" t="s">
        <v>8057</v>
      </c>
      <c r="AF33" s="264">
        <f t="shared" si="11"/>
        <v>0</v>
      </c>
      <c r="AG33" s="265"/>
      <c r="AH33" s="266" t="s">
        <v>8684</v>
      </c>
      <c r="AI33" s="265"/>
      <c r="AJ33" s="261"/>
      <c r="AK33" s="261"/>
      <c r="AL33" s="265"/>
      <c r="AM33" s="265"/>
      <c r="AN33" s="261"/>
      <c r="AO33" s="261"/>
      <c r="AP33" s="252"/>
      <c r="AQ33" s="269"/>
      <c r="AR33" s="269"/>
      <c r="AS33" s="269"/>
      <c r="AT33" s="265"/>
      <c r="AU33" s="265"/>
      <c r="AV33" s="267"/>
      <c r="AW33" s="267"/>
      <c r="AX33" s="267"/>
      <c r="AY33" s="267"/>
      <c r="AZ33" s="267"/>
      <c r="BA33" s="267"/>
      <c r="BB33" s="267"/>
      <c r="BC33" s="267"/>
      <c r="BD33" s="267"/>
      <c r="BE33" s="267"/>
      <c r="BF33" s="267"/>
      <c r="BG33" s="267"/>
      <c r="BH33" s="267"/>
      <c r="BI33" s="267"/>
      <c r="BJ33" s="268"/>
      <c r="BK33" s="267"/>
      <c r="BL33" s="269"/>
      <c r="BM33" s="269"/>
      <c r="BN33" s="269"/>
      <c r="BO33" s="269"/>
      <c r="BP33" s="269"/>
      <c r="BQ33" s="269"/>
      <c r="BR33" s="270"/>
      <c r="BS33" s="270"/>
      <c r="BT33" s="269"/>
      <c r="BU33" s="269"/>
      <c r="BV33" s="269"/>
      <c r="BW33" s="252"/>
      <c r="BX33" s="272"/>
    </row>
    <row r="34" spans="1:76" ht="15" hidden="1" customHeight="1">
      <c r="A34" s="252">
        <v>92</v>
      </c>
      <c r="B34" s="252" t="s">
        <v>105</v>
      </c>
      <c r="C34" s="253" t="s">
        <v>8601</v>
      </c>
      <c r="D34" s="253" t="s">
        <v>432</v>
      </c>
      <c r="E34" s="258" t="s">
        <v>8602</v>
      </c>
      <c r="F34" s="269" t="s">
        <v>2992</v>
      </c>
      <c r="G34" s="254" t="s">
        <v>8633</v>
      </c>
      <c r="H34" s="253" t="s">
        <v>2991</v>
      </c>
      <c r="I34" s="253" t="s">
        <v>874</v>
      </c>
      <c r="J34" s="254" t="s">
        <v>7437</v>
      </c>
      <c r="K34" s="254">
        <v>31</v>
      </c>
      <c r="L34" s="255">
        <v>43153</v>
      </c>
      <c r="M34" s="256">
        <f t="shared" ref="M34:M65" ca="1" si="18">DATEDIF(L34,NOW(),"M")</f>
        <v>94</v>
      </c>
      <c r="N34" s="257">
        <f t="shared" ref="N34:N65" ca="1" si="19">M34/12</f>
        <v>7.833333333333333</v>
      </c>
      <c r="O34" s="258" t="str">
        <f t="shared" ref="O34:O65" ca="1" si="20">IF(N34&lt;2, "0 - 2 Yrs", IF(AND(N34&gt;=2,N34&lt;=4),"2 - 4 Yrs", IF(AND(N34&gt;4,N34&lt;=6),"4 - 6 Yrs", IF(N34&gt;6, "&gt; 6 Yrs"))))</f>
        <v>&gt; 6 Yrs</v>
      </c>
      <c r="P34" s="256">
        <f t="shared" ref="P34:P65" ca="1" si="21">SUM(K34+M34)</f>
        <v>125</v>
      </c>
      <c r="Q34" s="256">
        <f t="shared" ref="Q34:Q65" ca="1" si="22">P34/12</f>
        <v>10.416666666666666</v>
      </c>
      <c r="R34" s="256" t="str">
        <f t="shared" ref="R34:R65" ca="1" si="23">IF(Q34&lt;2,"0 - 2 Yrs",IF(AND(Q34&gt;=2,Q34&lt;=4),"2 - 4 Yrs",IF(AND(Q34&gt;4,Q34&lt;=6),"4 - 6 Yrs",IF(AND(Q34&gt;6,Q34&lt;=8),"6 - 8 Yrs",IF(Q34&gt;8,"8+ Yrs")))))</f>
        <v>8+ Yrs</v>
      </c>
      <c r="S34" s="259" t="s">
        <v>7969</v>
      </c>
      <c r="T34" s="259" t="s">
        <v>7681</v>
      </c>
      <c r="U34" s="259"/>
      <c r="V34" s="259" t="s">
        <v>8615</v>
      </c>
      <c r="W34" s="259">
        <v>46023</v>
      </c>
      <c r="X34" s="259">
        <f t="shared" ref="X34:X65" si="24">W34+7-WEEKDAY(W34)</f>
        <v>46025</v>
      </c>
      <c r="Y34" s="260" t="str">
        <f t="shared" ref="Y34:Y65" si="25">TEXT(W34,"mmm")</f>
        <v>Jan</v>
      </c>
      <c r="Z34" s="261">
        <f t="shared" ref="Z34:Z65" ca="1" si="26">TODAY()-W34</f>
        <v>6</v>
      </c>
      <c r="AA34" s="262" t="str">
        <f t="shared" ref="AA34:AA65" ca="1" si="27">(IF(Z34&lt;0,"&lt; 0 Days",IF(Z34&lt;=30,"0-30 Days",IF(AND(Z34&gt;=31,Z34&lt;=60),"30-60 Days",IF(AND(Z34&gt;=61,Z34&lt;=90),"60-90 Days",IF(AND(Z34&gt;=91,Z34&lt;=120),"90-120 Days",IF(Z34&gt;120,"&gt; 120 Days","")))))))</f>
        <v>0-30 Days</v>
      </c>
      <c r="AB34" s="262" t="str">
        <f t="shared" ref="AB34:AB65" ca="1" si="28">IF(W34&lt;TODAY(), "Immediate",
IF(AND(W34&gt;=DATE(YEAR(TODAY()), MONTH(TODAY()), 1), W34&lt;=DATE(YEAR(TODAY()), MONTH(TODAY()), 15)), TEXT(TODAY(),"mmm") &amp; " Beginning",
IF(AND(W34&gt;=DATE(YEAR(TODAY()), MONTH(TODAY()), 16), W34&lt;=EOMONTH(TODAY(),0)), TEXT(TODAY(),"mmm") &amp; " Mid",
IF(AND(W34&gt;=DATE(YEAR(EDATE(TODAY(),1)), MONTH(EDATE(TODAY(),1)), 1), W34&lt;=DATE(YEAR(EDATE(TODAY(),1)), MONTH(EDATE(TODAY(),1)), 15)), TEXT(EDATE(TODAY(),1),"mmm") &amp; " Beginning",
IF(AND(W34&gt;=DATE(YEAR(EDATE(TODAY(),1)), MONTH(EDATE(TODAY(),1)), 16), W34&lt;=EOMONTH(EDATE(TODAY(),1),0)), TEXT(EDATE(TODAY(),1),"mmm") &amp; " Mid",
IF(AND(W34&gt;=DATE(YEAR(EDATE(TODAY(),2)), MONTH(EDATE(TODAY(),2)), 1), W34&lt;=DATE(YEAR(EDATE(TODAY(),2)), MONTH(EDATE(TODAY(),2)), 15)), TEXT(EDATE(TODAY(),2),"mmm") &amp; " Beginning",
IF(AND(W34&gt;=DATE(YEAR(EDATE(TODAY(),2)), MONTH(EDATE(TODAY(),2)), 16), W34&lt;=EOMONTH(EDATE(TODAY(),2),0)), TEXT(EDATE(TODAY(),2),"mmm") &amp; " Mid",
"Beyond 3 months from now")))))))</f>
        <v>Immediate</v>
      </c>
      <c r="AC34" s="263" t="s">
        <v>7520</v>
      </c>
      <c r="AD34" s="263" t="s">
        <v>8635</v>
      </c>
      <c r="AE34" s="263" t="s">
        <v>7436</v>
      </c>
      <c r="AF34" s="264">
        <f t="shared" ref="AF34:AF65" si="29">(AQ34&gt;0)+(AV34&gt;0)+(BA34&gt;0)+(BF34&gt;0)+(BK34&gt;0)</f>
        <v>0</v>
      </c>
      <c r="AG34" s="265" t="s">
        <v>8619</v>
      </c>
      <c r="AH34" s="266" t="s">
        <v>8637</v>
      </c>
      <c r="AI34" s="266"/>
      <c r="AJ34" s="261"/>
      <c r="AK34" s="261"/>
      <c r="AL34" s="265"/>
      <c r="AM34" s="265"/>
      <c r="AN34" s="261" t="str">
        <f t="shared" ref="AN34:AN47" ca="1" si="30">IF(AM34="","",TODAY()-AM34)</f>
        <v/>
      </c>
      <c r="AO34" s="261" t="str">
        <f t="shared" ref="AO34:AO47" ca="1" si="31">(IF(AN34="","",IF(AN34&lt;=5,"0 - 5 Days",IF(AND(AN34&gt;=6,AN34&lt;=10),"5 - 10 Days",IF(AN34&gt;10,"&gt;10 Days")))))</f>
        <v/>
      </c>
      <c r="AP34" s="252"/>
      <c r="AQ34" s="269"/>
      <c r="AR34" s="269"/>
      <c r="AS34" s="269"/>
      <c r="AT34" s="265"/>
      <c r="AU34" s="265"/>
      <c r="AV34" s="267"/>
      <c r="AW34" s="267"/>
      <c r="AX34" s="267"/>
      <c r="AY34" s="267"/>
      <c r="AZ34" s="267"/>
      <c r="BA34" s="267"/>
      <c r="BB34" s="267"/>
      <c r="BC34" s="267"/>
      <c r="BD34" s="267"/>
      <c r="BE34" s="267"/>
      <c r="BF34" s="267"/>
      <c r="BG34" s="267"/>
      <c r="BH34" s="267"/>
      <c r="BI34" s="267"/>
      <c r="BJ34" s="268"/>
      <c r="BK34" s="267"/>
      <c r="BL34" s="269"/>
      <c r="BM34" s="269"/>
      <c r="BN34" s="269"/>
      <c r="BO34" s="269"/>
      <c r="BP34" s="269"/>
      <c r="BQ34" s="269"/>
      <c r="BR34" s="270"/>
      <c r="BS34" s="270"/>
      <c r="BT34" s="269"/>
      <c r="BU34" s="269"/>
      <c r="BV34" s="269"/>
      <c r="BW34" s="252"/>
      <c r="BX34" s="272"/>
    </row>
    <row r="35" spans="1:76" ht="15" hidden="1" customHeight="1">
      <c r="A35" s="252">
        <v>35</v>
      </c>
      <c r="B35" s="252" t="s">
        <v>105</v>
      </c>
      <c r="C35" s="253" t="s">
        <v>8601</v>
      </c>
      <c r="D35" s="253" t="s">
        <v>7529</v>
      </c>
      <c r="E35" s="254" t="s">
        <v>8602</v>
      </c>
      <c r="F35" s="269" t="s">
        <v>3005</v>
      </c>
      <c r="G35" s="253" t="s">
        <v>8640</v>
      </c>
      <c r="H35" s="253" t="s">
        <v>3004</v>
      </c>
      <c r="I35" s="253" t="s">
        <v>874</v>
      </c>
      <c r="J35" s="254" t="s">
        <v>7437</v>
      </c>
      <c r="K35" s="254">
        <v>35</v>
      </c>
      <c r="L35" s="255">
        <v>43675</v>
      </c>
      <c r="M35" s="256">
        <f t="shared" ca="1" si="18"/>
        <v>77</v>
      </c>
      <c r="N35" s="257">
        <f t="shared" ca="1" si="19"/>
        <v>6.416666666666667</v>
      </c>
      <c r="O35" s="258" t="str">
        <f t="shared" ca="1" si="20"/>
        <v>&gt; 6 Yrs</v>
      </c>
      <c r="P35" s="256">
        <f t="shared" ca="1" si="21"/>
        <v>112</v>
      </c>
      <c r="Q35" s="256">
        <f t="shared" ca="1" si="22"/>
        <v>9.3333333333333339</v>
      </c>
      <c r="R35" s="256" t="str">
        <f t="shared" ca="1" si="23"/>
        <v>8+ Yrs</v>
      </c>
      <c r="S35" s="259" t="s">
        <v>7593</v>
      </c>
      <c r="T35" s="259"/>
      <c r="U35" s="259"/>
      <c r="V35" s="259" t="s">
        <v>8605</v>
      </c>
      <c r="W35" s="259">
        <v>45975</v>
      </c>
      <c r="X35" s="259">
        <f t="shared" si="24"/>
        <v>45976</v>
      </c>
      <c r="Y35" s="260" t="str">
        <f t="shared" si="25"/>
        <v>Nov</v>
      </c>
      <c r="Z35" s="261">
        <f t="shared" ca="1" si="26"/>
        <v>54</v>
      </c>
      <c r="AA35" s="262" t="str">
        <f t="shared" ca="1" si="27"/>
        <v>30-60 Days</v>
      </c>
      <c r="AB35" s="262" t="str">
        <f t="shared" ca="1" si="28"/>
        <v>Immediate</v>
      </c>
      <c r="AC35" s="263" t="s">
        <v>8685</v>
      </c>
      <c r="AD35" s="263" t="s">
        <v>8607</v>
      </c>
      <c r="AE35" s="263" t="s">
        <v>8642</v>
      </c>
      <c r="AF35" s="264">
        <f t="shared" si="29"/>
        <v>0</v>
      </c>
      <c r="AG35" s="265" t="s">
        <v>8606</v>
      </c>
      <c r="AH35" s="273">
        <v>46049</v>
      </c>
      <c r="AI35" s="265" t="s">
        <v>8686</v>
      </c>
      <c r="AJ35" s="261"/>
      <c r="AK35" s="261"/>
      <c r="AL35" s="265"/>
      <c r="AM35" s="265">
        <v>45992</v>
      </c>
      <c r="AN35" s="261">
        <f t="shared" ca="1" si="30"/>
        <v>37</v>
      </c>
      <c r="AO35" s="261" t="str">
        <f t="shared" ca="1" si="31"/>
        <v>&gt;10 Days</v>
      </c>
      <c r="AP35" s="265">
        <v>45992</v>
      </c>
      <c r="AQ35" s="269"/>
      <c r="AR35" s="269"/>
      <c r="AS35" s="269"/>
      <c r="AT35" s="265"/>
      <c r="AU35" s="265"/>
      <c r="AV35" s="267"/>
      <c r="AW35" s="265"/>
      <c r="AX35" s="265"/>
      <c r="AY35" s="267"/>
      <c r="AZ35" s="267"/>
      <c r="BA35" s="267"/>
      <c r="BB35" s="267"/>
      <c r="BC35" s="267"/>
      <c r="BD35" s="267"/>
      <c r="BE35" s="267"/>
      <c r="BF35" s="267"/>
      <c r="BG35" s="267"/>
      <c r="BH35" s="267"/>
      <c r="BI35" s="267"/>
      <c r="BJ35" s="268"/>
      <c r="BK35" s="267"/>
      <c r="BL35" s="269"/>
      <c r="BM35" s="269"/>
      <c r="BN35" s="269"/>
      <c r="BO35" s="269"/>
      <c r="BP35" s="269"/>
      <c r="BQ35" s="269"/>
      <c r="BR35" s="270"/>
      <c r="BS35" s="270"/>
      <c r="BT35" s="269"/>
      <c r="BU35" s="269"/>
      <c r="BV35" s="269"/>
      <c r="BW35" s="252"/>
      <c r="BX35" s="272"/>
    </row>
    <row r="36" spans="1:76" ht="15" hidden="1" customHeight="1">
      <c r="A36" s="252">
        <v>41</v>
      </c>
      <c r="B36" s="252" t="s">
        <v>143</v>
      </c>
      <c r="C36" s="253" t="s">
        <v>8601</v>
      </c>
      <c r="D36" s="253" t="s">
        <v>8484</v>
      </c>
      <c r="E36" s="254" t="s">
        <v>8651</v>
      </c>
      <c r="F36" s="269" t="s">
        <v>3132</v>
      </c>
      <c r="G36" s="254" t="s">
        <v>8614</v>
      </c>
      <c r="H36" s="253" t="s">
        <v>3131</v>
      </c>
      <c r="I36" s="253" t="s">
        <v>3312</v>
      </c>
      <c r="J36" s="254" t="s">
        <v>7437</v>
      </c>
      <c r="K36" s="254">
        <v>180</v>
      </c>
      <c r="L36" s="255">
        <v>44333</v>
      </c>
      <c r="M36" s="256">
        <f t="shared" ca="1" si="18"/>
        <v>55</v>
      </c>
      <c r="N36" s="257">
        <f t="shared" ca="1" si="19"/>
        <v>4.583333333333333</v>
      </c>
      <c r="O36" s="258" t="str">
        <f t="shared" ca="1" si="20"/>
        <v>4 - 6 Yrs</v>
      </c>
      <c r="P36" s="256">
        <f t="shared" ca="1" si="21"/>
        <v>235</v>
      </c>
      <c r="Q36" s="256">
        <f t="shared" ca="1" si="22"/>
        <v>19.583333333333332</v>
      </c>
      <c r="R36" s="256" t="str">
        <f t="shared" ca="1" si="23"/>
        <v>8+ Yrs</v>
      </c>
      <c r="S36" s="259" t="s">
        <v>2088</v>
      </c>
      <c r="T36" s="259" t="s">
        <v>7650</v>
      </c>
      <c r="U36" s="259"/>
      <c r="V36" s="259" t="s">
        <v>8605</v>
      </c>
      <c r="W36" s="259">
        <v>45983</v>
      </c>
      <c r="X36" s="259">
        <f t="shared" si="24"/>
        <v>45983</v>
      </c>
      <c r="Y36" s="260" t="str">
        <f t="shared" si="25"/>
        <v>Nov</v>
      </c>
      <c r="Z36" s="261">
        <f t="shared" ca="1" si="26"/>
        <v>46</v>
      </c>
      <c r="AA36" s="262" t="str">
        <f t="shared" ca="1" si="27"/>
        <v>30-60 Days</v>
      </c>
      <c r="AB36" s="262" t="str">
        <f t="shared" ca="1" si="28"/>
        <v>Immediate</v>
      </c>
      <c r="AC36" s="263" t="s">
        <v>8631</v>
      </c>
      <c r="AD36" s="263" t="s">
        <v>8631</v>
      </c>
      <c r="AE36" s="263" t="s">
        <v>8618</v>
      </c>
      <c r="AF36" s="264">
        <f t="shared" si="29"/>
        <v>0</v>
      </c>
      <c r="AG36" s="265" t="s">
        <v>8619</v>
      </c>
      <c r="AH36" s="266" t="s">
        <v>8651</v>
      </c>
      <c r="AI36" s="265" t="s">
        <v>8687</v>
      </c>
      <c r="AJ36" s="261"/>
      <c r="AK36" s="261"/>
      <c r="AL36" s="265"/>
      <c r="AM36" s="265"/>
      <c r="AN36" s="261" t="str">
        <f t="shared" ca="1" si="30"/>
        <v/>
      </c>
      <c r="AO36" s="261" t="str">
        <f t="shared" ca="1" si="31"/>
        <v/>
      </c>
      <c r="AP36" s="252"/>
      <c r="AQ36" s="269"/>
      <c r="AR36" s="269"/>
      <c r="AS36" s="269"/>
      <c r="AT36" s="265"/>
      <c r="AU36" s="265"/>
      <c r="AV36" s="267"/>
      <c r="AW36" s="267"/>
      <c r="AX36" s="267"/>
      <c r="AY36" s="267"/>
      <c r="AZ36" s="267"/>
      <c r="BA36" s="267"/>
      <c r="BB36" s="267"/>
      <c r="BC36" s="267"/>
      <c r="BD36" s="267"/>
      <c r="BE36" s="267"/>
      <c r="BF36" s="267"/>
      <c r="BG36" s="267"/>
      <c r="BH36" s="267"/>
      <c r="BI36" s="267"/>
      <c r="BJ36" s="268"/>
      <c r="BK36" s="267"/>
      <c r="BL36" s="269"/>
      <c r="BM36" s="269"/>
      <c r="BN36" s="269"/>
      <c r="BO36" s="269"/>
      <c r="BP36" s="269"/>
      <c r="BQ36" s="269"/>
      <c r="BR36" s="270"/>
      <c r="BS36" s="270"/>
      <c r="BT36" s="269"/>
      <c r="BU36" s="269"/>
      <c r="BV36" s="269"/>
      <c r="BW36" s="252"/>
      <c r="BX36" s="272"/>
    </row>
    <row r="37" spans="1:76" ht="15" hidden="1" customHeight="1">
      <c r="A37" s="252">
        <v>27</v>
      </c>
      <c r="B37" s="252" t="s">
        <v>105</v>
      </c>
      <c r="C37" s="253" t="s">
        <v>8601</v>
      </c>
      <c r="D37" s="253" t="s">
        <v>187</v>
      </c>
      <c r="E37" s="254" t="s">
        <v>8602</v>
      </c>
      <c r="F37" s="275" t="s">
        <v>3157</v>
      </c>
      <c r="G37" s="254" t="s">
        <v>8633</v>
      </c>
      <c r="H37" s="253" t="s">
        <v>3156</v>
      </c>
      <c r="I37" s="253" t="s">
        <v>450</v>
      </c>
      <c r="J37" s="254" t="s">
        <v>7437</v>
      </c>
      <c r="K37" s="254" t="s">
        <v>8688</v>
      </c>
      <c r="L37" s="255">
        <v>44494</v>
      </c>
      <c r="M37" s="256">
        <f t="shared" ca="1" si="18"/>
        <v>50</v>
      </c>
      <c r="N37" s="257">
        <f t="shared" ca="1" si="19"/>
        <v>4.166666666666667</v>
      </c>
      <c r="O37" s="258" t="str">
        <f t="shared" ca="1" si="20"/>
        <v>4 - 6 Yrs</v>
      </c>
      <c r="P37" s="256">
        <f t="shared" ca="1" si="21"/>
        <v>108</v>
      </c>
      <c r="Q37" s="256">
        <f t="shared" ca="1" si="22"/>
        <v>9</v>
      </c>
      <c r="R37" s="256" t="str">
        <f t="shared" ca="1" si="23"/>
        <v>8+ Yrs</v>
      </c>
      <c r="S37" s="259" t="s">
        <v>7783</v>
      </c>
      <c r="T37" s="259"/>
      <c r="U37" s="259"/>
      <c r="V37" s="259" t="s">
        <v>8605</v>
      </c>
      <c r="W37" s="259">
        <v>45962</v>
      </c>
      <c r="X37" s="259">
        <f t="shared" si="24"/>
        <v>45962</v>
      </c>
      <c r="Y37" s="260" t="str">
        <f t="shared" si="25"/>
        <v>Nov</v>
      </c>
      <c r="Z37" s="261">
        <f t="shared" ca="1" si="26"/>
        <v>67</v>
      </c>
      <c r="AA37" s="262" t="str">
        <f t="shared" ca="1" si="27"/>
        <v>60-90 Days</v>
      </c>
      <c r="AB37" s="262" t="str">
        <f t="shared" ca="1" si="28"/>
        <v>Immediate</v>
      </c>
      <c r="AC37" s="263" t="s">
        <v>8689</v>
      </c>
      <c r="AD37" s="263" t="s">
        <v>8607</v>
      </c>
      <c r="AE37" s="263" t="s">
        <v>7436</v>
      </c>
      <c r="AF37" s="264">
        <f t="shared" si="29"/>
        <v>0</v>
      </c>
      <c r="AG37" s="265" t="s">
        <v>8606</v>
      </c>
      <c r="AH37" s="273">
        <v>46041</v>
      </c>
      <c r="AI37" s="265" t="s">
        <v>8690</v>
      </c>
      <c r="AJ37" s="261"/>
      <c r="AK37" s="261"/>
      <c r="AL37" s="265"/>
      <c r="AM37" s="265"/>
      <c r="AN37" s="261" t="str">
        <f t="shared" ca="1" si="30"/>
        <v/>
      </c>
      <c r="AO37" s="261" t="str">
        <f t="shared" ca="1" si="31"/>
        <v/>
      </c>
      <c r="AP37" s="252"/>
      <c r="AQ37" s="269"/>
      <c r="AR37" s="269"/>
      <c r="AS37" s="269"/>
      <c r="AT37" s="265"/>
      <c r="AU37" s="265"/>
      <c r="AV37" s="267"/>
      <c r="AW37" s="267"/>
      <c r="AX37" s="267"/>
      <c r="AY37" s="267"/>
      <c r="AZ37" s="267"/>
      <c r="BA37" s="267"/>
      <c r="BB37" s="267"/>
      <c r="BC37" s="267"/>
      <c r="BD37" s="267"/>
      <c r="BE37" s="267"/>
      <c r="BF37" s="267"/>
      <c r="BG37" s="267"/>
      <c r="BH37" s="267"/>
      <c r="BI37" s="267"/>
      <c r="BJ37" s="268"/>
      <c r="BK37" s="267"/>
      <c r="BL37" s="269"/>
      <c r="BM37" s="269"/>
      <c r="BN37" s="269"/>
      <c r="BO37" s="269"/>
      <c r="BP37" s="269"/>
      <c r="BQ37" s="269"/>
      <c r="BR37" s="270"/>
      <c r="BS37" s="270"/>
      <c r="BT37" s="269"/>
      <c r="BU37" s="269"/>
      <c r="BV37" s="269"/>
      <c r="BW37" s="252"/>
      <c r="BX37" s="272"/>
    </row>
    <row r="38" spans="1:76" ht="15" hidden="1" customHeight="1">
      <c r="A38" s="252">
        <v>44</v>
      </c>
      <c r="B38" s="252" t="s">
        <v>143</v>
      </c>
      <c r="C38" s="253" t="s">
        <v>8601</v>
      </c>
      <c r="D38" s="253" t="s">
        <v>8484</v>
      </c>
      <c r="E38" s="254" t="s">
        <v>8651</v>
      </c>
      <c r="F38" s="269" t="s">
        <v>7325</v>
      </c>
      <c r="G38" s="254" t="s">
        <v>8603</v>
      </c>
      <c r="H38" s="253" t="s">
        <v>7324</v>
      </c>
      <c r="I38" s="253" t="s">
        <v>3312</v>
      </c>
      <c r="J38" s="254" t="s">
        <v>7437</v>
      </c>
      <c r="K38" s="254">
        <v>0</v>
      </c>
      <c r="L38" s="255">
        <v>39545</v>
      </c>
      <c r="M38" s="256">
        <f t="shared" ca="1" si="18"/>
        <v>213</v>
      </c>
      <c r="N38" s="257">
        <f t="shared" ca="1" si="19"/>
        <v>17.75</v>
      </c>
      <c r="O38" s="258" t="str">
        <f t="shared" ca="1" si="20"/>
        <v>&gt; 6 Yrs</v>
      </c>
      <c r="P38" s="256">
        <f t="shared" ca="1" si="21"/>
        <v>213</v>
      </c>
      <c r="Q38" s="256">
        <f t="shared" ca="1" si="22"/>
        <v>17.75</v>
      </c>
      <c r="R38" s="256" t="str">
        <f t="shared" ca="1" si="23"/>
        <v>8+ Yrs</v>
      </c>
      <c r="S38" s="259" t="s">
        <v>7650</v>
      </c>
      <c r="T38" s="259"/>
      <c r="U38" s="259"/>
      <c r="V38" s="259" t="s">
        <v>8605</v>
      </c>
      <c r="W38" s="259">
        <v>45988</v>
      </c>
      <c r="X38" s="259">
        <f t="shared" si="24"/>
        <v>45990</v>
      </c>
      <c r="Y38" s="260" t="str">
        <f t="shared" si="25"/>
        <v>Nov</v>
      </c>
      <c r="Z38" s="261">
        <f t="shared" ca="1" si="26"/>
        <v>41</v>
      </c>
      <c r="AA38" s="262" t="str">
        <f t="shared" ca="1" si="27"/>
        <v>30-60 Days</v>
      </c>
      <c r="AB38" s="262" t="str">
        <f t="shared" ca="1" si="28"/>
        <v>Immediate</v>
      </c>
      <c r="AC38" s="263" t="s">
        <v>8631</v>
      </c>
      <c r="AD38" s="263" t="s">
        <v>8631</v>
      </c>
      <c r="AE38" s="263" t="s">
        <v>8652</v>
      </c>
      <c r="AF38" s="264">
        <f t="shared" si="29"/>
        <v>0</v>
      </c>
      <c r="AG38" s="265" t="s">
        <v>8619</v>
      </c>
      <c r="AH38" s="266" t="s">
        <v>8651</v>
      </c>
      <c r="AI38" s="265" t="s">
        <v>8687</v>
      </c>
      <c r="AJ38" s="261"/>
      <c r="AK38" s="261"/>
      <c r="AL38" s="265"/>
      <c r="AM38" s="265"/>
      <c r="AN38" s="261" t="str">
        <f t="shared" ca="1" si="30"/>
        <v/>
      </c>
      <c r="AO38" s="261" t="str">
        <f t="shared" ca="1" si="31"/>
        <v/>
      </c>
      <c r="AP38" s="252"/>
      <c r="AQ38" s="269"/>
      <c r="AR38" s="269"/>
      <c r="AS38" s="269"/>
      <c r="AT38" s="265"/>
      <c r="AU38" s="265"/>
      <c r="AV38" s="267"/>
      <c r="AW38" s="267"/>
      <c r="AX38" s="267"/>
      <c r="AY38" s="267"/>
      <c r="AZ38" s="267"/>
      <c r="BA38" s="267"/>
      <c r="BB38" s="267"/>
      <c r="BC38" s="267"/>
      <c r="BD38" s="267"/>
      <c r="BE38" s="267"/>
      <c r="BF38" s="267"/>
      <c r="BG38" s="267"/>
      <c r="BH38" s="267"/>
      <c r="BI38" s="267"/>
      <c r="BJ38" s="268"/>
      <c r="BK38" s="267"/>
      <c r="BL38" s="269"/>
      <c r="BM38" s="269"/>
      <c r="BN38" s="269"/>
      <c r="BO38" s="269"/>
      <c r="BP38" s="269"/>
      <c r="BQ38" s="269"/>
      <c r="BR38" s="270"/>
      <c r="BS38" s="270"/>
      <c r="BT38" s="269"/>
      <c r="BU38" s="269"/>
      <c r="BV38" s="269"/>
      <c r="BW38" s="252"/>
      <c r="BX38" s="272"/>
    </row>
    <row r="39" spans="1:76" ht="15" hidden="1" customHeight="1">
      <c r="A39" s="252">
        <v>93</v>
      </c>
      <c r="B39" s="252" t="s">
        <v>105</v>
      </c>
      <c r="C39" s="253" t="s">
        <v>8601</v>
      </c>
      <c r="D39" s="253" t="s">
        <v>411</v>
      </c>
      <c r="E39" s="254" t="s">
        <v>8620</v>
      </c>
      <c r="F39" s="269" t="s">
        <v>8055</v>
      </c>
      <c r="G39" s="254" t="s">
        <v>8621</v>
      </c>
      <c r="H39" s="253" t="s">
        <v>8054</v>
      </c>
      <c r="I39" s="253" t="s">
        <v>226</v>
      </c>
      <c r="J39" s="254" t="s">
        <v>7446</v>
      </c>
      <c r="K39" s="254">
        <v>0</v>
      </c>
      <c r="L39" s="255">
        <v>45586</v>
      </c>
      <c r="M39" s="256">
        <f t="shared" ca="1" si="18"/>
        <v>14</v>
      </c>
      <c r="N39" s="257">
        <f t="shared" ca="1" si="19"/>
        <v>1.1666666666666667</v>
      </c>
      <c r="O39" s="258" t="str">
        <f t="shared" ca="1" si="20"/>
        <v>0 - 2 Yrs</v>
      </c>
      <c r="P39" s="256">
        <f t="shared" ca="1" si="21"/>
        <v>14</v>
      </c>
      <c r="Q39" s="256">
        <f t="shared" ca="1" si="22"/>
        <v>1.1666666666666667</v>
      </c>
      <c r="R39" s="256" t="str">
        <f t="shared" ca="1" si="23"/>
        <v>0 - 2 Yrs</v>
      </c>
      <c r="S39" s="259" t="s">
        <v>8691</v>
      </c>
      <c r="T39" s="259" t="s">
        <v>8692</v>
      </c>
      <c r="U39" s="259" t="s">
        <v>8693</v>
      </c>
      <c r="V39" s="259" t="s">
        <v>8615</v>
      </c>
      <c r="W39" s="259">
        <v>46023</v>
      </c>
      <c r="X39" s="259">
        <f t="shared" si="24"/>
        <v>46025</v>
      </c>
      <c r="Y39" s="260" t="str">
        <f t="shared" si="25"/>
        <v>Jan</v>
      </c>
      <c r="Z39" s="261">
        <f t="shared" ca="1" si="26"/>
        <v>6</v>
      </c>
      <c r="AA39" s="262" t="str">
        <f t="shared" ca="1" si="27"/>
        <v>0-30 Days</v>
      </c>
      <c r="AB39" s="262" t="str">
        <f t="shared" ca="1" si="28"/>
        <v>Immediate</v>
      </c>
      <c r="AC39" s="263" t="s">
        <v>8694</v>
      </c>
      <c r="AD39" s="263" t="s">
        <v>8617</v>
      </c>
      <c r="AE39" s="263" t="s">
        <v>7668</v>
      </c>
      <c r="AF39" s="264">
        <f t="shared" si="29"/>
        <v>0</v>
      </c>
      <c r="AG39" s="265" t="s">
        <v>8619</v>
      </c>
      <c r="AH39" s="266" t="s">
        <v>8695</v>
      </c>
      <c r="AI39" s="265" t="s">
        <v>8632</v>
      </c>
      <c r="AJ39" s="261" t="s">
        <v>8696</v>
      </c>
      <c r="AK39" s="261"/>
      <c r="AL39" s="265"/>
      <c r="AM39" s="265">
        <v>45995</v>
      </c>
      <c r="AN39" s="261">
        <f t="shared" ca="1" si="30"/>
        <v>34</v>
      </c>
      <c r="AO39" s="261" t="str">
        <f t="shared" ca="1" si="31"/>
        <v>&gt;10 Days</v>
      </c>
      <c r="AP39" s="252"/>
      <c r="AQ39" s="269"/>
      <c r="AR39" s="269"/>
      <c r="AS39" s="269"/>
      <c r="AT39" s="265"/>
      <c r="AU39" s="265"/>
      <c r="AV39" s="267"/>
      <c r="AW39" s="267"/>
      <c r="AX39" s="267"/>
      <c r="AY39" s="267"/>
      <c r="AZ39" s="267"/>
      <c r="BA39" s="267"/>
      <c r="BB39" s="267"/>
      <c r="BC39" s="267"/>
      <c r="BD39" s="267"/>
      <c r="BE39" s="267"/>
      <c r="BF39" s="267"/>
      <c r="BG39" s="267"/>
      <c r="BH39" s="267"/>
      <c r="BI39" s="267"/>
      <c r="BJ39" s="268"/>
      <c r="BK39" s="267"/>
      <c r="BL39" s="269"/>
      <c r="BM39" s="269"/>
      <c r="BN39" s="269"/>
      <c r="BO39" s="269"/>
      <c r="BP39" s="269"/>
      <c r="BQ39" s="269"/>
      <c r="BR39" s="270"/>
      <c r="BS39" s="270"/>
      <c r="BT39" s="269"/>
      <c r="BU39" s="269"/>
      <c r="BV39" s="269"/>
      <c r="BW39" s="252"/>
      <c r="BX39" s="272"/>
    </row>
    <row r="40" spans="1:76" ht="15" hidden="1" customHeight="1">
      <c r="A40" s="252">
        <v>58</v>
      </c>
      <c r="B40" s="252" t="s">
        <v>105</v>
      </c>
      <c r="C40" s="253" t="s">
        <v>7492</v>
      </c>
      <c r="D40" s="253" t="s">
        <v>7492</v>
      </c>
      <c r="E40" s="254" t="s">
        <v>8602</v>
      </c>
      <c r="F40" s="456" t="s">
        <v>3464</v>
      </c>
      <c r="G40" s="254" t="s">
        <v>8640</v>
      </c>
      <c r="H40" s="253" t="s">
        <v>3463</v>
      </c>
      <c r="I40" s="253" t="s">
        <v>591</v>
      </c>
      <c r="J40" s="254" t="s">
        <v>7437</v>
      </c>
      <c r="K40" s="254">
        <v>57</v>
      </c>
      <c r="L40" s="255">
        <v>44554</v>
      </c>
      <c r="M40" s="256">
        <f t="shared" ca="1" si="18"/>
        <v>48</v>
      </c>
      <c r="N40" s="257">
        <f t="shared" ca="1" si="19"/>
        <v>4</v>
      </c>
      <c r="O40" s="258" t="str">
        <f t="shared" ca="1" si="20"/>
        <v>2 - 4 Yrs</v>
      </c>
      <c r="P40" s="256">
        <f t="shared" ca="1" si="21"/>
        <v>105</v>
      </c>
      <c r="Q40" s="256">
        <f t="shared" ca="1" si="22"/>
        <v>8.75</v>
      </c>
      <c r="R40" s="256" t="str">
        <f t="shared" ca="1" si="23"/>
        <v>8+ Yrs</v>
      </c>
      <c r="S40" s="259" t="s">
        <v>7507</v>
      </c>
      <c r="T40" s="259" t="s">
        <v>7702</v>
      </c>
      <c r="U40" s="259"/>
      <c r="V40" s="259" t="s">
        <v>8615</v>
      </c>
      <c r="W40" s="259">
        <v>46001</v>
      </c>
      <c r="X40" s="259">
        <f t="shared" si="24"/>
        <v>46004</v>
      </c>
      <c r="Y40" s="260" t="str">
        <f t="shared" si="25"/>
        <v>Dec</v>
      </c>
      <c r="Z40" s="261">
        <f t="shared" ca="1" si="26"/>
        <v>28</v>
      </c>
      <c r="AA40" s="262" t="str">
        <f t="shared" ca="1" si="27"/>
        <v>0-30 Days</v>
      </c>
      <c r="AB40" s="262" t="str">
        <f t="shared" ca="1" si="28"/>
        <v>Immediate</v>
      </c>
      <c r="AC40" s="263" t="s">
        <v>8631</v>
      </c>
      <c r="AD40" s="263" t="s">
        <v>8631</v>
      </c>
      <c r="AE40" s="263" t="s">
        <v>8642</v>
      </c>
      <c r="AF40" s="264">
        <f t="shared" si="29"/>
        <v>0</v>
      </c>
      <c r="AG40" s="265" t="s">
        <v>8619</v>
      </c>
      <c r="AH40" s="266" t="s">
        <v>8697</v>
      </c>
      <c r="AI40" s="265" t="s">
        <v>8698</v>
      </c>
      <c r="AJ40" s="261"/>
      <c r="AK40" s="261"/>
      <c r="AL40" s="265"/>
      <c r="AM40" s="265"/>
      <c r="AN40" s="261" t="str">
        <f t="shared" ca="1" si="30"/>
        <v/>
      </c>
      <c r="AO40" s="261" t="str">
        <f t="shared" ca="1" si="31"/>
        <v/>
      </c>
      <c r="AP40" s="252"/>
      <c r="AQ40" s="269"/>
      <c r="AR40" s="269"/>
      <c r="AS40" s="269"/>
      <c r="AT40" s="265"/>
      <c r="AU40" s="265"/>
      <c r="AV40" s="267"/>
      <c r="AW40" s="267"/>
      <c r="AX40" s="267"/>
      <c r="AY40" s="267"/>
      <c r="AZ40" s="267"/>
      <c r="BA40" s="267"/>
      <c r="BB40" s="267"/>
      <c r="BC40" s="267"/>
      <c r="BD40" s="267"/>
      <c r="BE40" s="267"/>
      <c r="BF40" s="267"/>
      <c r="BG40" s="267"/>
      <c r="BH40" s="267"/>
      <c r="BI40" s="267"/>
      <c r="BJ40" s="268"/>
      <c r="BK40" s="267"/>
      <c r="BL40" s="269"/>
      <c r="BM40" s="269"/>
      <c r="BN40" s="269"/>
      <c r="BO40" s="269"/>
      <c r="BP40" s="269"/>
      <c r="BQ40" s="269"/>
      <c r="BR40" s="270"/>
      <c r="BS40" s="270"/>
      <c r="BT40" s="269"/>
      <c r="BU40" s="269"/>
      <c r="BV40" s="269"/>
      <c r="BW40" s="252"/>
      <c r="BX40" s="272"/>
    </row>
    <row r="41" spans="1:76" ht="15" hidden="1" customHeight="1">
      <c r="A41" s="252">
        <v>43</v>
      </c>
      <c r="B41" s="252" t="s">
        <v>105</v>
      </c>
      <c r="C41" s="253" t="s">
        <v>8601</v>
      </c>
      <c r="D41" s="253" t="s">
        <v>7544</v>
      </c>
      <c r="E41" s="258" t="s">
        <v>8602</v>
      </c>
      <c r="F41" s="269" t="s">
        <v>8497</v>
      </c>
      <c r="G41" s="254" t="s">
        <v>8621</v>
      </c>
      <c r="H41" s="253" t="s">
        <v>8496</v>
      </c>
      <c r="I41" s="253" t="s">
        <v>874</v>
      </c>
      <c r="J41" s="254" t="s">
        <v>7446</v>
      </c>
      <c r="K41" s="254">
        <v>0</v>
      </c>
      <c r="L41" s="255">
        <v>45957</v>
      </c>
      <c r="M41" s="256">
        <f t="shared" ca="1" si="18"/>
        <v>2</v>
      </c>
      <c r="N41" s="257">
        <f t="shared" ca="1" si="19"/>
        <v>0.16666666666666666</v>
      </c>
      <c r="O41" s="258" t="str">
        <f t="shared" ca="1" si="20"/>
        <v>0 - 2 Yrs</v>
      </c>
      <c r="P41" s="256">
        <f t="shared" ca="1" si="21"/>
        <v>2</v>
      </c>
      <c r="Q41" s="256">
        <f t="shared" ca="1" si="22"/>
        <v>0.16666666666666666</v>
      </c>
      <c r="R41" s="256" t="str">
        <f t="shared" ca="1" si="23"/>
        <v>0 - 2 Yrs</v>
      </c>
      <c r="S41" s="259" t="s">
        <v>8137</v>
      </c>
      <c r="T41" s="259" t="s">
        <v>7941</v>
      </c>
      <c r="U41" s="259" t="s">
        <v>8699</v>
      </c>
      <c r="V41" s="259" t="s">
        <v>8605</v>
      </c>
      <c r="W41" s="259">
        <v>45987</v>
      </c>
      <c r="X41" s="259">
        <f t="shared" si="24"/>
        <v>45990</v>
      </c>
      <c r="Y41" s="260" t="str">
        <f t="shared" si="25"/>
        <v>Nov</v>
      </c>
      <c r="Z41" s="261">
        <f t="shared" ca="1" si="26"/>
        <v>42</v>
      </c>
      <c r="AA41" s="262" t="str">
        <f t="shared" ca="1" si="27"/>
        <v>30-60 Days</v>
      </c>
      <c r="AB41" s="262" t="str">
        <f t="shared" ca="1" si="28"/>
        <v>Immediate</v>
      </c>
      <c r="AC41" s="263" t="s">
        <v>8694</v>
      </c>
      <c r="AD41" s="263" t="s">
        <v>8635</v>
      </c>
      <c r="AE41" s="263" t="s">
        <v>8700</v>
      </c>
      <c r="AF41" s="264">
        <f t="shared" si="29"/>
        <v>0</v>
      </c>
      <c r="AG41" s="265" t="s">
        <v>8619</v>
      </c>
      <c r="AH41" s="266" t="s">
        <v>8701</v>
      </c>
      <c r="AI41" s="265" t="s">
        <v>8702</v>
      </c>
      <c r="AJ41" s="261" t="s">
        <v>8703</v>
      </c>
      <c r="AK41" s="261"/>
      <c r="AL41" s="265"/>
      <c r="AM41" s="265">
        <v>45995</v>
      </c>
      <c r="AN41" s="261">
        <f t="shared" ca="1" si="30"/>
        <v>34</v>
      </c>
      <c r="AO41" s="261" t="str">
        <f t="shared" ca="1" si="31"/>
        <v>&gt;10 Days</v>
      </c>
      <c r="AP41" s="252"/>
      <c r="AQ41" s="269"/>
      <c r="AR41" s="269"/>
      <c r="AS41" s="269"/>
      <c r="AT41" s="265"/>
      <c r="AU41" s="265"/>
      <c r="AV41" s="267"/>
      <c r="AW41" s="267"/>
      <c r="AX41" s="267"/>
      <c r="AY41" s="267"/>
      <c r="AZ41" s="267"/>
      <c r="BA41" s="267"/>
      <c r="BB41" s="267"/>
      <c r="BC41" s="267"/>
      <c r="BD41" s="267"/>
      <c r="BE41" s="267"/>
      <c r="BF41" s="267"/>
      <c r="BG41" s="267"/>
      <c r="BH41" s="267"/>
      <c r="BI41" s="267"/>
      <c r="BJ41" s="268"/>
      <c r="BK41" s="267"/>
      <c r="BL41" s="269"/>
      <c r="BM41" s="269"/>
      <c r="BN41" s="269"/>
      <c r="BO41" s="269"/>
      <c r="BP41" s="269"/>
      <c r="BQ41" s="269"/>
      <c r="BR41" s="270"/>
      <c r="BS41" s="270"/>
      <c r="BT41" s="269"/>
      <c r="BU41" s="269"/>
      <c r="BV41" s="269"/>
      <c r="BW41" s="252"/>
      <c r="BX41" s="272"/>
    </row>
    <row r="42" spans="1:76" ht="15" hidden="1" customHeight="1">
      <c r="A42" s="252">
        <v>74</v>
      </c>
      <c r="B42" s="252" t="s">
        <v>105</v>
      </c>
      <c r="C42" s="253" t="s">
        <v>8601</v>
      </c>
      <c r="D42" s="253" t="s">
        <v>8502</v>
      </c>
      <c r="E42" s="258" t="s">
        <v>8620</v>
      </c>
      <c r="F42" s="269" t="s">
        <v>8507</v>
      </c>
      <c r="G42" s="254" t="s">
        <v>8621</v>
      </c>
      <c r="H42" s="253" t="s">
        <v>8506</v>
      </c>
      <c r="I42" s="253" t="s">
        <v>8646</v>
      </c>
      <c r="J42" s="254" t="s">
        <v>7446</v>
      </c>
      <c r="K42" s="254">
        <v>0</v>
      </c>
      <c r="L42" s="255">
        <v>45940</v>
      </c>
      <c r="M42" s="256">
        <f t="shared" ca="1" si="18"/>
        <v>2</v>
      </c>
      <c r="N42" s="257">
        <f t="shared" ca="1" si="19"/>
        <v>0.16666666666666666</v>
      </c>
      <c r="O42" s="258" t="str">
        <f t="shared" ca="1" si="20"/>
        <v>0 - 2 Yrs</v>
      </c>
      <c r="P42" s="256">
        <f t="shared" ca="1" si="21"/>
        <v>2</v>
      </c>
      <c r="Q42" s="256">
        <f t="shared" ca="1" si="22"/>
        <v>0.16666666666666666</v>
      </c>
      <c r="R42" s="256" t="str">
        <f t="shared" ca="1" si="23"/>
        <v>0 - 2 Yrs</v>
      </c>
      <c r="S42" s="259" t="s">
        <v>7668</v>
      </c>
      <c r="T42" s="259" t="s">
        <v>8704</v>
      </c>
      <c r="U42" s="259" t="s">
        <v>8392</v>
      </c>
      <c r="V42" s="259" t="s">
        <v>8615</v>
      </c>
      <c r="W42" s="259">
        <v>46013</v>
      </c>
      <c r="X42" s="259">
        <f t="shared" si="24"/>
        <v>46018</v>
      </c>
      <c r="Y42" s="260" t="str">
        <f t="shared" si="25"/>
        <v>Dec</v>
      </c>
      <c r="Z42" s="261">
        <f t="shared" ca="1" si="26"/>
        <v>16</v>
      </c>
      <c r="AA42" s="262" t="str">
        <f t="shared" ca="1" si="27"/>
        <v>0-30 Days</v>
      </c>
      <c r="AB42" s="262" t="str">
        <f t="shared" ca="1" si="28"/>
        <v>Immediate</v>
      </c>
      <c r="AC42" s="263" t="s">
        <v>8694</v>
      </c>
      <c r="AD42" s="263" t="s">
        <v>8705</v>
      </c>
      <c r="AE42" s="263" t="s">
        <v>8057</v>
      </c>
      <c r="AF42" s="264">
        <f t="shared" si="29"/>
        <v>0</v>
      </c>
      <c r="AG42" s="265" t="s">
        <v>8619</v>
      </c>
      <c r="AH42" s="266" t="s">
        <v>8706</v>
      </c>
      <c r="AI42" s="265" t="s">
        <v>7668</v>
      </c>
      <c r="AJ42" s="261" t="s">
        <v>8707</v>
      </c>
      <c r="AK42" s="261"/>
      <c r="AL42" s="265"/>
      <c r="AM42" s="265">
        <v>45995</v>
      </c>
      <c r="AN42" s="261">
        <f t="shared" ca="1" si="30"/>
        <v>34</v>
      </c>
      <c r="AO42" s="261" t="str">
        <f t="shared" ca="1" si="31"/>
        <v>&gt;10 Days</v>
      </c>
      <c r="AP42" s="252"/>
      <c r="AQ42" s="269"/>
      <c r="AR42" s="269"/>
      <c r="AS42" s="269"/>
      <c r="AT42" s="265"/>
      <c r="AU42" s="265"/>
      <c r="AV42" s="267"/>
      <c r="AW42" s="267"/>
      <c r="AX42" s="267"/>
      <c r="AY42" s="267"/>
      <c r="AZ42" s="267"/>
      <c r="BA42" s="267"/>
      <c r="BB42" s="267"/>
      <c r="BC42" s="267"/>
      <c r="BD42" s="267"/>
      <c r="BE42" s="267"/>
      <c r="BF42" s="267"/>
      <c r="BG42" s="267"/>
      <c r="BH42" s="267"/>
      <c r="BI42" s="267"/>
      <c r="BJ42" s="268"/>
      <c r="BK42" s="267"/>
      <c r="BL42" s="269"/>
      <c r="BM42" s="269"/>
      <c r="BN42" s="269"/>
      <c r="BO42" s="269"/>
      <c r="BP42" s="269"/>
      <c r="BQ42" s="269"/>
      <c r="BR42" s="270"/>
      <c r="BS42" s="270"/>
      <c r="BT42" s="269"/>
      <c r="BU42" s="269"/>
      <c r="BV42" s="269"/>
      <c r="BW42" s="252"/>
      <c r="BX42" s="272"/>
    </row>
    <row r="43" spans="1:76" ht="15" hidden="1" customHeight="1">
      <c r="A43" s="252">
        <v>34</v>
      </c>
      <c r="B43" s="252" t="s">
        <v>105</v>
      </c>
      <c r="C43" s="253" t="s">
        <v>8601</v>
      </c>
      <c r="D43" s="253" t="s">
        <v>7742</v>
      </c>
      <c r="E43" s="254" t="s">
        <v>8602</v>
      </c>
      <c r="F43" s="269" t="s">
        <v>3573</v>
      </c>
      <c r="G43" s="254" t="s">
        <v>8621</v>
      </c>
      <c r="H43" s="253" t="s">
        <v>3572</v>
      </c>
      <c r="I43" s="253" t="s">
        <v>874</v>
      </c>
      <c r="J43" s="254" t="s">
        <v>7446</v>
      </c>
      <c r="K43" s="254">
        <v>92</v>
      </c>
      <c r="L43" s="255">
        <v>45425</v>
      </c>
      <c r="M43" s="256">
        <f t="shared" ca="1" si="18"/>
        <v>19</v>
      </c>
      <c r="N43" s="257">
        <f t="shared" ca="1" si="19"/>
        <v>1.5833333333333333</v>
      </c>
      <c r="O43" s="258" t="str">
        <f t="shared" ca="1" si="20"/>
        <v>0 - 2 Yrs</v>
      </c>
      <c r="P43" s="256">
        <f t="shared" ca="1" si="21"/>
        <v>111</v>
      </c>
      <c r="Q43" s="256">
        <f t="shared" ca="1" si="22"/>
        <v>9.25</v>
      </c>
      <c r="R43" s="256" t="str">
        <f t="shared" ca="1" si="23"/>
        <v>8+ Yrs</v>
      </c>
      <c r="S43" s="259" t="s">
        <v>7808</v>
      </c>
      <c r="T43" s="259" t="s">
        <v>7748</v>
      </c>
      <c r="U43" s="259" t="s">
        <v>8708</v>
      </c>
      <c r="V43" s="259" t="s">
        <v>8605</v>
      </c>
      <c r="W43" s="259">
        <v>45971</v>
      </c>
      <c r="X43" s="259">
        <f t="shared" si="24"/>
        <v>45976</v>
      </c>
      <c r="Y43" s="260" t="str">
        <f t="shared" si="25"/>
        <v>Nov</v>
      </c>
      <c r="Z43" s="261">
        <f t="shared" ca="1" si="26"/>
        <v>58</v>
      </c>
      <c r="AA43" s="262" t="str">
        <f t="shared" ca="1" si="27"/>
        <v>30-60 Days</v>
      </c>
      <c r="AB43" s="262" t="str">
        <f t="shared" ca="1" si="28"/>
        <v>Immediate</v>
      </c>
      <c r="AC43" s="263" t="s">
        <v>8709</v>
      </c>
      <c r="AD43" s="263" t="s">
        <v>8635</v>
      </c>
      <c r="AE43" s="263" t="s">
        <v>7808</v>
      </c>
      <c r="AF43" s="264">
        <f t="shared" si="29"/>
        <v>0</v>
      </c>
      <c r="AG43" s="265" t="s">
        <v>8710</v>
      </c>
      <c r="AH43" s="265" t="s">
        <v>8711</v>
      </c>
      <c r="AI43" s="265" t="s">
        <v>8712</v>
      </c>
      <c r="AJ43" s="468" t="s">
        <v>8713</v>
      </c>
      <c r="AK43" s="261"/>
      <c r="AL43" s="265"/>
      <c r="AM43" s="265">
        <v>45995</v>
      </c>
      <c r="AN43" s="261">
        <f t="shared" ca="1" si="30"/>
        <v>34</v>
      </c>
      <c r="AO43" s="261" t="str">
        <f t="shared" ca="1" si="31"/>
        <v>&gt;10 Days</v>
      </c>
      <c r="AP43" s="252"/>
      <c r="AQ43" s="269"/>
      <c r="AR43" s="269"/>
      <c r="AS43" s="269"/>
      <c r="AT43" s="265"/>
      <c r="AU43" s="265"/>
      <c r="AV43" s="267"/>
      <c r="AW43" s="267"/>
      <c r="AX43" s="267"/>
      <c r="AY43" s="267"/>
      <c r="AZ43" s="267"/>
      <c r="BA43" s="267"/>
      <c r="BB43" s="267"/>
      <c r="BC43" s="267"/>
      <c r="BD43" s="267"/>
      <c r="BE43" s="267"/>
      <c r="BF43" s="267"/>
      <c r="BG43" s="267"/>
      <c r="BH43" s="267"/>
      <c r="BI43" s="267"/>
      <c r="BJ43" s="268"/>
      <c r="BK43" s="267"/>
      <c r="BL43" s="269"/>
      <c r="BM43" s="269"/>
      <c r="BN43" s="269"/>
      <c r="BO43" s="269"/>
      <c r="BP43" s="269"/>
      <c r="BQ43" s="269"/>
      <c r="BR43" s="270"/>
      <c r="BS43" s="270"/>
      <c r="BT43" s="269"/>
      <c r="BU43" s="269"/>
      <c r="BV43" s="269"/>
      <c r="BW43" s="252"/>
      <c r="BX43" s="272"/>
    </row>
    <row r="44" spans="1:76" ht="15" hidden="1" customHeight="1">
      <c r="A44" s="406">
        <v>94</v>
      </c>
      <c r="B44" s="252" t="s">
        <v>105</v>
      </c>
      <c r="C44" s="253" t="s">
        <v>8601</v>
      </c>
      <c r="D44" s="253" t="s">
        <v>432</v>
      </c>
      <c r="E44" s="258" t="s">
        <v>8620</v>
      </c>
      <c r="F44" s="269" t="s">
        <v>3608</v>
      </c>
      <c r="G44" s="254" t="s">
        <v>8621</v>
      </c>
      <c r="H44" s="253" t="s">
        <v>3607</v>
      </c>
      <c r="I44" s="253" t="s">
        <v>8646</v>
      </c>
      <c r="J44" s="254" t="s">
        <v>7437</v>
      </c>
      <c r="K44" s="254">
        <v>98</v>
      </c>
      <c r="L44" s="255">
        <v>45376</v>
      </c>
      <c r="M44" s="256">
        <f t="shared" ca="1" si="18"/>
        <v>21</v>
      </c>
      <c r="N44" s="257">
        <f t="shared" ca="1" si="19"/>
        <v>1.75</v>
      </c>
      <c r="O44" s="258" t="str">
        <f t="shared" ca="1" si="20"/>
        <v>0 - 2 Yrs</v>
      </c>
      <c r="P44" s="256">
        <f t="shared" ca="1" si="21"/>
        <v>119</v>
      </c>
      <c r="Q44" s="256">
        <f t="shared" ca="1" si="22"/>
        <v>9.9166666666666661</v>
      </c>
      <c r="R44" s="256" t="str">
        <f t="shared" ca="1" si="23"/>
        <v>8+ Yrs</v>
      </c>
      <c r="S44" s="259" t="s">
        <v>7459</v>
      </c>
      <c r="T44" s="259" t="s">
        <v>7445</v>
      </c>
      <c r="U44" s="259" t="s">
        <v>8714</v>
      </c>
      <c r="V44" s="259" t="s">
        <v>8615</v>
      </c>
      <c r="W44" s="259">
        <v>46023</v>
      </c>
      <c r="X44" s="259">
        <f t="shared" si="24"/>
        <v>46025</v>
      </c>
      <c r="Y44" s="260" t="str">
        <f t="shared" si="25"/>
        <v>Jan</v>
      </c>
      <c r="Z44" s="261">
        <f t="shared" ca="1" si="26"/>
        <v>6</v>
      </c>
      <c r="AA44" s="262" t="str">
        <f t="shared" ca="1" si="27"/>
        <v>0-30 Days</v>
      </c>
      <c r="AB44" s="262" t="str">
        <f t="shared" ca="1" si="28"/>
        <v>Immediate</v>
      </c>
      <c r="AC44" s="263" t="s">
        <v>7679</v>
      </c>
      <c r="AD44" s="263" t="s">
        <v>8635</v>
      </c>
      <c r="AE44" s="263" t="s">
        <v>8057</v>
      </c>
      <c r="AF44" s="264">
        <f t="shared" si="29"/>
        <v>0</v>
      </c>
      <c r="AG44" s="265" t="s">
        <v>8619</v>
      </c>
      <c r="AH44" s="266" t="s">
        <v>8619</v>
      </c>
      <c r="AI44" s="266"/>
      <c r="AJ44" s="250" t="s">
        <v>8715</v>
      </c>
      <c r="AK44" s="261"/>
      <c r="AL44" s="265"/>
      <c r="AM44" s="265"/>
      <c r="AN44" s="261" t="str">
        <f t="shared" ca="1" si="30"/>
        <v/>
      </c>
      <c r="AO44" s="261" t="str">
        <f t="shared" ca="1" si="31"/>
        <v/>
      </c>
      <c r="AP44" s="252"/>
      <c r="AQ44" s="269"/>
      <c r="AR44" s="269"/>
      <c r="AS44" s="269"/>
      <c r="AT44" s="265"/>
      <c r="AU44" s="265"/>
      <c r="AV44" s="267"/>
      <c r="AW44" s="267"/>
      <c r="AX44" s="267"/>
      <c r="AY44" s="267"/>
      <c r="AZ44" s="267"/>
      <c r="BA44" s="267"/>
      <c r="BB44" s="267"/>
      <c r="BC44" s="267"/>
      <c r="BD44" s="267"/>
      <c r="BE44" s="267"/>
      <c r="BF44" s="267"/>
      <c r="BG44" s="267"/>
      <c r="BH44" s="267"/>
      <c r="BI44" s="267"/>
      <c r="BJ44" s="268"/>
      <c r="BK44" s="267"/>
      <c r="BL44" s="269"/>
      <c r="BM44" s="269"/>
      <c r="BN44" s="269"/>
      <c r="BO44" s="269"/>
      <c r="BP44" s="269"/>
      <c r="BQ44" s="269"/>
      <c r="BR44" s="270"/>
      <c r="BS44" s="270"/>
      <c r="BT44" s="269"/>
      <c r="BU44" s="269"/>
      <c r="BV44" s="269"/>
      <c r="BW44" s="252"/>
      <c r="BX44" s="272"/>
    </row>
    <row r="45" spans="1:76" ht="15" hidden="1" customHeight="1">
      <c r="A45" s="252">
        <v>50</v>
      </c>
      <c r="B45" s="252" t="s">
        <v>105</v>
      </c>
      <c r="C45" s="253" t="s">
        <v>8601</v>
      </c>
      <c r="D45" s="253" t="s">
        <v>8716</v>
      </c>
      <c r="E45" s="258" t="s">
        <v>8602</v>
      </c>
      <c r="F45" s="269" t="s">
        <v>3616</v>
      </c>
      <c r="G45" s="254" t="s">
        <v>8614</v>
      </c>
      <c r="H45" s="253" t="s">
        <v>3615</v>
      </c>
      <c r="I45" s="253" t="s">
        <v>264</v>
      </c>
      <c r="J45" s="254" t="s">
        <v>7437</v>
      </c>
      <c r="K45" s="254">
        <v>219</v>
      </c>
      <c r="L45" s="255">
        <v>42282</v>
      </c>
      <c r="M45" s="256">
        <f t="shared" ca="1" si="18"/>
        <v>123</v>
      </c>
      <c r="N45" s="257">
        <f t="shared" ca="1" si="19"/>
        <v>10.25</v>
      </c>
      <c r="O45" s="258" t="str">
        <f t="shared" ca="1" si="20"/>
        <v>&gt; 6 Yrs</v>
      </c>
      <c r="P45" s="256">
        <f t="shared" ca="1" si="21"/>
        <v>342</v>
      </c>
      <c r="Q45" s="256">
        <f t="shared" ca="1" si="22"/>
        <v>28.5</v>
      </c>
      <c r="R45" s="256" t="str">
        <f t="shared" ca="1" si="23"/>
        <v>8+ Yrs</v>
      </c>
      <c r="S45" s="259" t="s">
        <v>7717</v>
      </c>
      <c r="T45" s="259"/>
      <c r="U45" s="259"/>
      <c r="V45" s="259" t="s">
        <v>8605</v>
      </c>
      <c r="W45" s="259">
        <v>45992</v>
      </c>
      <c r="X45" s="259">
        <f t="shared" si="24"/>
        <v>45997</v>
      </c>
      <c r="Y45" s="260" t="str">
        <f t="shared" si="25"/>
        <v>Dec</v>
      </c>
      <c r="Z45" s="261">
        <f t="shared" ca="1" si="26"/>
        <v>37</v>
      </c>
      <c r="AA45" s="262" t="str">
        <f t="shared" ca="1" si="27"/>
        <v>30-60 Days</v>
      </c>
      <c r="AB45" s="262" t="str">
        <f t="shared" ca="1" si="28"/>
        <v>Immediate</v>
      </c>
      <c r="AC45" s="263" t="s">
        <v>8717</v>
      </c>
      <c r="AD45" s="263" t="s">
        <v>54</v>
      </c>
      <c r="AE45" s="263" t="s">
        <v>8618</v>
      </c>
      <c r="AF45" s="264">
        <f t="shared" si="29"/>
        <v>0</v>
      </c>
      <c r="AG45" s="265" t="s">
        <v>8619</v>
      </c>
      <c r="AH45" s="266" t="s">
        <v>8679</v>
      </c>
      <c r="AI45" s="265"/>
      <c r="AJ45" s="261"/>
      <c r="AK45" s="261"/>
      <c r="AL45" s="265"/>
      <c r="AM45" s="265"/>
      <c r="AN45" s="261" t="str">
        <f t="shared" ca="1" si="30"/>
        <v/>
      </c>
      <c r="AO45" s="261" t="str">
        <f t="shared" ca="1" si="31"/>
        <v/>
      </c>
      <c r="AP45" s="252"/>
      <c r="AQ45" s="269"/>
      <c r="AR45" s="269"/>
      <c r="AS45" s="269"/>
      <c r="AT45" s="265"/>
      <c r="AU45" s="265"/>
      <c r="AV45" s="267"/>
      <c r="AW45" s="267"/>
      <c r="AX45" s="267"/>
      <c r="AY45" s="267"/>
      <c r="AZ45" s="267"/>
      <c r="BA45" s="267"/>
      <c r="BB45" s="267"/>
      <c r="BC45" s="267"/>
      <c r="BD45" s="267"/>
      <c r="BE45" s="267"/>
      <c r="BF45" s="267"/>
      <c r="BG45" s="267"/>
      <c r="BH45" s="267"/>
      <c r="BI45" s="267"/>
      <c r="BJ45" s="268"/>
      <c r="BK45" s="267"/>
      <c r="BL45" s="269"/>
      <c r="BM45" s="269"/>
      <c r="BN45" s="269"/>
      <c r="BO45" s="269"/>
      <c r="BP45" s="269"/>
      <c r="BQ45" s="269"/>
      <c r="BR45" s="270"/>
      <c r="BS45" s="270"/>
      <c r="BT45" s="269"/>
      <c r="BU45" s="269"/>
      <c r="BV45" s="269"/>
      <c r="BW45" s="252"/>
      <c r="BX45" s="272"/>
    </row>
    <row r="46" spans="1:76" ht="15" hidden="1" customHeight="1">
      <c r="A46" s="252">
        <v>28</v>
      </c>
      <c r="B46" s="252" t="s">
        <v>105</v>
      </c>
      <c r="C46" s="253" t="s">
        <v>8601</v>
      </c>
      <c r="D46" s="253" t="s">
        <v>187</v>
      </c>
      <c r="E46" s="254" t="s">
        <v>8602</v>
      </c>
      <c r="F46" s="275" t="s">
        <v>3664</v>
      </c>
      <c r="G46" s="254" t="s">
        <v>8633</v>
      </c>
      <c r="H46" s="253" t="s">
        <v>3663</v>
      </c>
      <c r="I46" s="253" t="s">
        <v>874</v>
      </c>
      <c r="J46" s="254" t="s">
        <v>7437</v>
      </c>
      <c r="K46" s="254" t="s">
        <v>8718</v>
      </c>
      <c r="L46" s="255">
        <v>43269</v>
      </c>
      <c r="M46" s="256">
        <f t="shared" ca="1" si="18"/>
        <v>90</v>
      </c>
      <c r="N46" s="257">
        <f t="shared" ca="1" si="19"/>
        <v>7.5</v>
      </c>
      <c r="O46" s="258" t="str">
        <f t="shared" ca="1" si="20"/>
        <v>&gt; 6 Yrs</v>
      </c>
      <c r="P46" s="256">
        <f t="shared" ca="1" si="21"/>
        <v>111</v>
      </c>
      <c r="Q46" s="256">
        <f t="shared" ca="1" si="22"/>
        <v>9.25</v>
      </c>
      <c r="R46" s="256" t="str">
        <f t="shared" ca="1" si="23"/>
        <v>8+ Yrs</v>
      </c>
      <c r="S46" s="259" t="s">
        <v>7783</v>
      </c>
      <c r="T46" s="259"/>
      <c r="U46" s="259"/>
      <c r="V46" s="259" t="s">
        <v>8605</v>
      </c>
      <c r="W46" s="259">
        <v>45962</v>
      </c>
      <c r="X46" s="259">
        <f t="shared" si="24"/>
        <v>45962</v>
      </c>
      <c r="Y46" s="260" t="str">
        <f t="shared" si="25"/>
        <v>Nov</v>
      </c>
      <c r="Z46" s="261">
        <f t="shared" ca="1" si="26"/>
        <v>67</v>
      </c>
      <c r="AA46" s="262" t="str">
        <f t="shared" ca="1" si="27"/>
        <v>60-90 Days</v>
      </c>
      <c r="AB46" s="262" t="str">
        <f t="shared" ca="1" si="28"/>
        <v>Immediate</v>
      </c>
      <c r="AC46" s="263" t="s">
        <v>8606</v>
      </c>
      <c r="AD46" s="263" t="s">
        <v>8607</v>
      </c>
      <c r="AE46" s="263" t="s">
        <v>7436</v>
      </c>
      <c r="AF46" s="264">
        <f t="shared" si="29"/>
        <v>0</v>
      </c>
      <c r="AG46" s="265" t="s">
        <v>8606</v>
      </c>
      <c r="AH46" s="273">
        <v>46041</v>
      </c>
      <c r="AI46" s="265" t="s">
        <v>8690</v>
      </c>
      <c r="AJ46" s="261"/>
      <c r="AK46" s="261"/>
      <c r="AL46" s="265"/>
      <c r="AM46" s="265"/>
      <c r="AN46" s="261" t="str">
        <f t="shared" ca="1" si="30"/>
        <v/>
      </c>
      <c r="AO46" s="261" t="str">
        <f t="shared" ca="1" si="31"/>
        <v/>
      </c>
      <c r="AP46" s="252"/>
      <c r="AQ46" s="269"/>
      <c r="AR46" s="269"/>
      <c r="AS46" s="269"/>
      <c r="AT46" s="265"/>
      <c r="AU46" s="265"/>
      <c r="AV46" s="267"/>
      <c r="AW46" s="267"/>
      <c r="AX46" s="267"/>
      <c r="AY46" s="267"/>
      <c r="AZ46" s="267"/>
      <c r="BA46" s="267"/>
      <c r="BB46" s="267"/>
      <c r="BC46" s="267"/>
      <c r="BD46" s="267"/>
      <c r="BE46" s="267"/>
      <c r="BF46" s="267"/>
      <c r="BG46" s="267"/>
      <c r="BH46" s="267"/>
      <c r="BI46" s="267"/>
      <c r="BJ46" s="268"/>
      <c r="BK46" s="267"/>
      <c r="BL46" s="269"/>
      <c r="BM46" s="269"/>
      <c r="BN46" s="269"/>
      <c r="BO46" s="269"/>
      <c r="BP46" s="269"/>
      <c r="BQ46" s="269"/>
      <c r="BR46" s="270"/>
      <c r="BS46" s="270"/>
      <c r="BT46" s="269"/>
      <c r="BU46" s="269"/>
      <c r="BV46" s="269"/>
      <c r="BW46" s="252"/>
      <c r="BX46" s="272"/>
    </row>
    <row r="47" spans="1:76" ht="15" hidden="1" customHeight="1">
      <c r="A47" s="252">
        <v>95</v>
      </c>
      <c r="B47" s="252" t="s">
        <v>105</v>
      </c>
      <c r="C47" s="253" t="s">
        <v>8601</v>
      </c>
      <c r="D47" s="253" t="s">
        <v>187</v>
      </c>
      <c r="E47" s="254" t="s">
        <v>8602</v>
      </c>
      <c r="F47" s="451" t="s">
        <v>1712</v>
      </c>
      <c r="G47" s="254" t="s">
        <v>8603</v>
      </c>
      <c r="H47" s="253" t="s">
        <v>1711</v>
      </c>
      <c r="I47" s="253" t="s">
        <v>8646</v>
      </c>
      <c r="J47" s="254" t="s">
        <v>7437</v>
      </c>
      <c r="K47" s="254">
        <v>60</v>
      </c>
      <c r="L47" s="255">
        <v>44489</v>
      </c>
      <c r="M47" s="256">
        <f t="shared" ca="1" si="18"/>
        <v>50</v>
      </c>
      <c r="N47" s="257">
        <f t="shared" ca="1" si="19"/>
        <v>4.166666666666667</v>
      </c>
      <c r="O47" s="258" t="str">
        <f t="shared" ca="1" si="20"/>
        <v>4 - 6 Yrs</v>
      </c>
      <c r="P47" s="256">
        <f t="shared" ca="1" si="21"/>
        <v>110</v>
      </c>
      <c r="Q47" s="256">
        <f t="shared" ca="1" si="22"/>
        <v>9.1666666666666661</v>
      </c>
      <c r="R47" s="256" t="str">
        <f t="shared" ca="1" si="23"/>
        <v>8+ Yrs</v>
      </c>
      <c r="S47" s="259" t="s">
        <v>7474</v>
      </c>
      <c r="T47" s="259"/>
      <c r="U47" s="259"/>
      <c r="V47" s="259" t="s">
        <v>8615</v>
      </c>
      <c r="W47" s="259">
        <v>46023</v>
      </c>
      <c r="X47" s="259">
        <f t="shared" si="24"/>
        <v>46025</v>
      </c>
      <c r="Y47" s="260" t="str">
        <f t="shared" si="25"/>
        <v>Jan</v>
      </c>
      <c r="Z47" s="261">
        <f t="shared" ca="1" si="26"/>
        <v>6</v>
      </c>
      <c r="AA47" s="262" t="str">
        <f t="shared" ca="1" si="27"/>
        <v>0-30 Days</v>
      </c>
      <c r="AB47" s="262" t="str">
        <f t="shared" ca="1" si="28"/>
        <v>Immediate</v>
      </c>
      <c r="AC47" s="430" t="s">
        <v>8616</v>
      </c>
      <c r="AD47" s="263" t="s">
        <v>8617</v>
      </c>
      <c r="AE47" s="263" t="s">
        <v>8719</v>
      </c>
      <c r="AF47" s="264">
        <f t="shared" si="29"/>
        <v>0</v>
      </c>
      <c r="AG47" s="265" t="s">
        <v>8619</v>
      </c>
      <c r="AH47" s="266" t="s">
        <v>8616</v>
      </c>
      <c r="AI47" s="265"/>
      <c r="AJ47" s="261"/>
      <c r="AK47" s="261"/>
      <c r="AL47" s="265"/>
      <c r="AM47" s="265"/>
      <c r="AN47" s="261" t="str">
        <f t="shared" ca="1" si="30"/>
        <v/>
      </c>
      <c r="AO47" s="261" t="str">
        <f t="shared" ca="1" si="31"/>
        <v/>
      </c>
      <c r="AP47" s="252"/>
      <c r="AQ47" s="269"/>
      <c r="AR47" s="269"/>
      <c r="AS47" s="269"/>
      <c r="AT47" s="265"/>
      <c r="AU47" s="265"/>
      <c r="AV47" s="267"/>
      <c r="AW47" s="267"/>
      <c r="AX47" s="267"/>
      <c r="AY47" s="267"/>
      <c r="AZ47" s="267"/>
      <c r="BA47" s="267"/>
      <c r="BB47" s="267"/>
      <c r="BC47" s="267"/>
      <c r="BD47" s="267"/>
      <c r="BE47" s="267"/>
      <c r="BF47" s="267"/>
      <c r="BG47" s="267"/>
      <c r="BH47" s="267"/>
      <c r="BI47" s="267"/>
      <c r="BJ47" s="268"/>
      <c r="BK47" s="267"/>
      <c r="BL47" s="269"/>
      <c r="BM47" s="269"/>
      <c r="BN47" s="269"/>
      <c r="BO47" s="269"/>
      <c r="BP47" s="269"/>
      <c r="BQ47" s="269"/>
      <c r="BR47" s="270"/>
      <c r="BS47" s="270"/>
      <c r="BT47" s="269"/>
      <c r="BU47" s="269"/>
      <c r="BV47" s="269"/>
      <c r="BW47" s="252"/>
      <c r="BX47" s="272"/>
    </row>
    <row r="48" spans="1:76" ht="15" hidden="1" customHeight="1">
      <c r="A48" s="252">
        <v>135</v>
      </c>
      <c r="B48" s="431" t="s">
        <v>105</v>
      </c>
      <c r="C48" s="19" t="s">
        <v>8601</v>
      </c>
      <c r="D48" s="19" t="s">
        <v>4481</v>
      </c>
      <c r="E48" s="427" t="s">
        <v>8602</v>
      </c>
      <c r="F48" s="4" t="s">
        <v>3705</v>
      </c>
      <c r="G48" s="6" t="s">
        <v>8640</v>
      </c>
      <c r="H48" s="19" t="s">
        <v>3704</v>
      </c>
      <c r="I48" s="19" t="s">
        <v>8646</v>
      </c>
      <c r="J48" s="6" t="s">
        <v>7446</v>
      </c>
      <c r="K48" s="6"/>
      <c r="L48" s="424">
        <v>44558</v>
      </c>
      <c r="M48" s="425">
        <f t="shared" ca="1" si="18"/>
        <v>48</v>
      </c>
      <c r="N48" s="426">
        <f t="shared" ca="1" si="19"/>
        <v>4</v>
      </c>
      <c r="O48" s="427" t="str">
        <f t="shared" ca="1" si="20"/>
        <v>2 - 4 Yrs</v>
      </c>
      <c r="P48" s="425">
        <f t="shared" ca="1" si="21"/>
        <v>48</v>
      </c>
      <c r="Q48" s="425">
        <f t="shared" ca="1" si="22"/>
        <v>4</v>
      </c>
      <c r="R48" s="425" t="str">
        <f t="shared" ca="1" si="23"/>
        <v>2 - 4 Yrs</v>
      </c>
      <c r="S48" s="5" t="s">
        <v>7593</v>
      </c>
      <c r="T48" s="5"/>
      <c r="U48" s="5"/>
      <c r="V48" s="5" t="s">
        <v>8615</v>
      </c>
      <c r="W48" s="5">
        <v>46023</v>
      </c>
      <c r="X48" s="5">
        <f t="shared" si="24"/>
        <v>46025</v>
      </c>
      <c r="Y48" s="26" t="str">
        <f t="shared" si="25"/>
        <v>Jan</v>
      </c>
      <c r="Z48" s="21">
        <f t="shared" ca="1" si="26"/>
        <v>6</v>
      </c>
      <c r="AA48" s="278" t="str">
        <f t="shared" ca="1" si="27"/>
        <v>0-30 Days</v>
      </c>
      <c r="AB48" s="278" t="str">
        <f t="shared" ca="1" si="28"/>
        <v>Immediate</v>
      </c>
      <c r="AC48" s="428" t="s">
        <v>8631</v>
      </c>
      <c r="AD48" s="428" t="s">
        <v>8631</v>
      </c>
      <c r="AE48" s="428" t="s">
        <v>8642</v>
      </c>
      <c r="AF48" s="429">
        <f t="shared" si="29"/>
        <v>0</v>
      </c>
      <c r="AG48" s="18"/>
      <c r="AH48" s="430"/>
      <c r="AI48" s="18"/>
      <c r="AJ48" s="21"/>
      <c r="AK48" s="21"/>
      <c r="AL48" s="18"/>
      <c r="AM48" s="18"/>
      <c r="AN48" s="21"/>
      <c r="AO48" s="21"/>
      <c r="AP48" s="431"/>
      <c r="AQ48" s="4"/>
      <c r="AR48" s="4"/>
      <c r="AS48" s="4"/>
      <c r="AT48" s="18"/>
      <c r="AU48" s="18"/>
      <c r="AV48" s="16"/>
      <c r="AW48" s="16"/>
      <c r="AX48" s="16"/>
      <c r="AY48" s="16"/>
      <c r="AZ48" s="16"/>
      <c r="BA48" s="16"/>
      <c r="BB48" s="16"/>
      <c r="BC48" s="16"/>
      <c r="BD48" s="16"/>
      <c r="BE48" s="16"/>
      <c r="BF48" s="16"/>
      <c r="BG48" s="16"/>
      <c r="BH48" s="16"/>
      <c r="BI48" s="16"/>
      <c r="BJ48" s="432"/>
      <c r="BK48" s="16"/>
      <c r="BL48" s="4"/>
      <c r="BM48" s="4"/>
      <c r="BN48" s="4"/>
      <c r="BO48" s="4"/>
      <c r="BP48" s="4"/>
      <c r="BQ48" s="4"/>
      <c r="BR48" s="20"/>
      <c r="BS48" s="20"/>
      <c r="BT48" s="4"/>
      <c r="BU48" s="4"/>
      <c r="BV48" s="4"/>
      <c r="BW48" s="431"/>
      <c r="BX48" s="141"/>
    </row>
    <row r="49" spans="1:76" ht="15" hidden="1" customHeight="1">
      <c r="A49" s="252">
        <v>96</v>
      </c>
      <c r="B49" s="431" t="s">
        <v>105</v>
      </c>
      <c r="C49" s="19" t="s">
        <v>8601</v>
      </c>
      <c r="D49" s="19" t="s">
        <v>1563</v>
      </c>
      <c r="E49" s="427" t="s">
        <v>8602</v>
      </c>
      <c r="F49" s="4" t="s">
        <v>3752</v>
      </c>
      <c r="G49" s="6" t="s">
        <v>8633</v>
      </c>
      <c r="H49" s="19" t="s">
        <v>3751</v>
      </c>
      <c r="I49" s="19" t="s">
        <v>8646</v>
      </c>
      <c r="J49" s="6" t="s">
        <v>7437</v>
      </c>
      <c r="K49" s="6">
        <v>42</v>
      </c>
      <c r="L49" s="424">
        <v>43822</v>
      </c>
      <c r="M49" s="425">
        <f t="shared" ca="1" si="18"/>
        <v>72</v>
      </c>
      <c r="N49" s="426">
        <f t="shared" ca="1" si="19"/>
        <v>6</v>
      </c>
      <c r="O49" s="427" t="str">
        <f t="shared" ca="1" si="20"/>
        <v>4 - 6 Yrs</v>
      </c>
      <c r="P49" s="425">
        <f t="shared" ca="1" si="21"/>
        <v>114</v>
      </c>
      <c r="Q49" s="425">
        <f t="shared" ca="1" si="22"/>
        <v>9.5</v>
      </c>
      <c r="R49" s="425" t="str">
        <f t="shared" ca="1" si="23"/>
        <v>8+ Yrs</v>
      </c>
      <c r="S49" s="259" t="s">
        <v>7783</v>
      </c>
      <c r="T49" s="5"/>
      <c r="U49" s="5"/>
      <c r="V49" s="5" t="s">
        <v>8615</v>
      </c>
      <c r="W49" s="5">
        <v>46023</v>
      </c>
      <c r="X49" s="5">
        <f t="shared" si="24"/>
        <v>46025</v>
      </c>
      <c r="Y49" s="26" t="str">
        <f t="shared" si="25"/>
        <v>Jan</v>
      </c>
      <c r="Z49" s="21">
        <f t="shared" ca="1" si="26"/>
        <v>6</v>
      </c>
      <c r="AA49" s="278" t="str">
        <f t="shared" ca="1" si="27"/>
        <v>0-30 Days</v>
      </c>
      <c r="AB49" s="278" t="str">
        <f t="shared" ca="1" si="28"/>
        <v>Immediate</v>
      </c>
      <c r="AC49" s="428" t="s">
        <v>8631</v>
      </c>
      <c r="AD49" s="428" t="s">
        <v>8631</v>
      </c>
      <c r="AE49" s="428" t="s">
        <v>7436</v>
      </c>
      <c r="AF49" s="429">
        <f t="shared" si="29"/>
        <v>0</v>
      </c>
      <c r="AG49" s="18"/>
      <c r="AH49" s="430"/>
      <c r="AI49" s="18"/>
      <c r="AJ49" s="21"/>
      <c r="AK49" s="21"/>
      <c r="AL49" s="18"/>
      <c r="AM49" s="18"/>
      <c r="AN49" s="21"/>
      <c r="AO49" s="21"/>
      <c r="AP49" s="431"/>
      <c r="AQ49" s="4"/>
      <c r="AR49" s="4"/>
      <c r="AS49" s="4"/>
      <c r="AT49" s="18"/>
      <c r="AU49" s="18"/>
      <c r="AV49" s="16"/>
      <c r="AW49" s="16"/>
      <c r="AX49" s="16"/>
      <c r="AY49" s="16"/>
      <c r="AZ49" s="16"/>
      <c r="BA49" s="16"/>
      <c r="BB49" s="16"/>
      <c r="BC49" s="16"/>
      <c r="BD49" s="16"/>
      <c r="BE49" s="16"/>
      <c r="BF49" s="16"/>
      <c r="BG49" s="16"/>
      <c r="BH49" s="16"/>
      <c r="BI49" s="16"/>
      <c r="BJ49" s="432"/>
      <c r="BK49" s="16"/>
      <c r="BL49" s="4"/>
      <c r="BM49" s="4"/>
      <c r="BN49" s="4"/>
      <c r="BO49" s="4"/>
      <c r="BP49" s="4"/>
      <c r="BQ49" s="4"/>
      <c r="BR49" s="20"/>
      <c r="BS49" s="20"/>
      <c r="BT49" s="4"/>
      <c r="BU49" s="4"/>
      <c r="BV49" s="4"/>
      <c r="BW49" s="431"/>
      <c r="BX49" s="141"/>
    </row>
    <row r="50" spans="1:76" ht="15" hidden="1" customHeight="1">
      <c r="A50" s="252">
        <v>97</v>
      </c>
      <c r="B50" s="252" t="s">
        <v>105</v>
      </c>
      <c r="C50" s="253" t="s">
        <v>8601</v>
      </c>
      <c r="D50" s="253" t="s">
        <v>187</v>
      </c>
      <c r="E50" s="254" t="s">
        <v>8602</v>
      </c>
      <c r="F50" s="269" t="s">
        <v>3778</v>
      </c>
      <c r="G50" s="254" t="s">
        <v>8633</v>
      </c>
      <c r="H50" s="253" t="s">
        <v>3777</v>
      </c>
      <c r="I50" s="253" t="s">
        <v>8646</v>
      </c>
      <c r="J50" s="254" t="s">
        <v>7437</v>
      </c>
      <c r="K50" s="254">
        <v>62</v>
      </c>
      <c r="L50" s="255">
        <v>43500</v>
      </c>
      <c r="M50" s="256">
        <f t="shared" ca="1" si="18"/>
        <v>83</v>
      </c>
      <c r="N50" s="257">
        <f t="shared" ca="1" si="19"/>
        <v>6.916666666666667</v>
      </c>
      <c r="O50" s="258" t="str">
        <f t="shared" ca="1" si="20"/>
        <v>&gt; 6 Yrs</v>
      </c>
      <c r="P50" s="256">
        <f t="shared" ca="1" si="21"/>
        <v>145</v>
      </c>
      <c r="Q50" s="256">
        <f t="shared" ca="1" si="22"/>
        <v>12.083333333333334</v>
      </c>
      <c r="R50" s="256" t="str">
        <f t="shared" ca="1" si="23"/>
        <v>8+ Yrs</v>
      </c>
      <c r="S50" s="259" t="s">
        <v>7547</v>
      </c>
      <c r="T50" s="259"/>
      <c r="U50" s="259" t="s">
        <v>8720</v>
      </c>
      <c r="V50" s="259" t="s">
        <v>8615</v>
      </c>
      <c r="W50" s="259">
        <v>46023</v>
      </c>
      <c r="X50" s="259">
        <f t="shared" si="24"/>
        <v>46025</v>
      </c>
      <c r="Y50" s="260" t="str">
        <f t="shared" si="25"/>
        <v>Jan</v>
      </c>
      <c r="Z50" s="261">
        <f t="shared" ca="1" si="26"/>
        <v>6</v>
      </c>
      <c r="AA50" s="262" t="str">
        <f t="shared" ca="1" si="27"/>
        <v>0-30 Days</v>
      </c>
      <c r="AB50" s="262" t="str">
        <f t="shared" ca="1" si="28"/>
        <v>Immediate</v>
      </c>
      <c r="AC50" s="263" t="s">
        <v>8721</v>
      </c>
      <c r="AD50" s="263" t="s">
        <v>8635</v>
      </c>
      <c r="AE50" s="263" t="s">
        <v>8636</v>
      </c>
      <c r="AF50" s="264">
        <f t="shared" si="29"/>
        <v>0</v>
      </c>
      <c r="AG50" s="265" t="s">
        <v>8619</v>
      </c>
      <c r="AH50" s="266" t="s">
        <v>8637</v>
      </c>
      <c r="AI50" s="265"/>
      <c r="AJ50" s="261"/>
      <c r="AK50" s="261"/>
      <c r="AL50" s="265"/>
      <c r="AM50" s="265"/>
      <c r="AN50" s="261" t="str">
        <f ca="1">IF(AM50="","",TODAY()-AM50)</f>
        <v/>
      </c>
      <c r="AO50" s="261" t="str">
        <f ca="1">(IF(AN50="","",IF(AN50&lt;=5,"0 - 5 Days",IF(AND(AN50&gt;=6,AN50&lt;=10),"5 - 10 Days",IF(AN50&gt;10,"&gt;10 Days")))))</f>
        <v/>
      </c>
      <c r="AP50" s="252"/>
      <c r="AQ50" s="269"/>
      <c r="AR50" s="269"/>
      <c r="AS50" s="269"/>
      <c r="AT50" s="265"/>
      <c r="AU50" s="265"/>
      <c r="AV50" s="267"/>
      <c r="AW50" s="267"/>
      <c r="AX50" s="267"/>
      <c r="AY50" s="267"/>
      <c r="AZ50" s="267"/>
      <c r="BA50" s="267"/>
      <c r="BB50" s="267"/>
      <c r="BC50" s="267"/>
      <c r="BD50" s="267"/>
      <c r="BE50" s="267"/>
      <c r="BF50" s="267"/>
      <c r="BG50" s="267"/>
      <c r="BH50" s="267"/>
      <c r="BI50" s="267"/>
      <c r="BJ50" s="268"/>
      <c r="BK50" s="267"/>
      <c r="BL50" s="269"/>
      <c r="BM50" s="269"/>
      <c r="BN50" s="269"/>
      <c r="BO50" s="269"/>
      <c r="BP50" s="269"/>
      <c r="BQ50" s="269"/>
      <c r="BR50" s="270"/>
      <c r="BS50" s="270"/>
      <c r="BT50" s="269"/>
      <c r="BU50" s="269"/>
      <c r="BV50" s="269"/>
      <c r="BW50" s="252"/>
      <c r="BX50" s="272"/>
    </row>
    <row r="51" spans="1:76" ht="15" hidden="1" customHeight="1">
      <c r="A51" s="252">
        <v>98</v>
      </c>
      <c r="B51" s="252" t="s">
        <v>143</v>
      </c>
      <c r="C51" s="253" t="s">
        <v>8601</v>
      </c>
      <c r="D51" s="253" t="s">
        <v>187</v>
      </c>
      <c r="E51" s="254" t="s">
        <v>8602</v>
      </c>
      <c r="F51" s="269" t="s">
        <v>1734</v>
      </c>
      <c r="G51" s="254" t="s">
        <v>8603</v>
      </c>
      <c r="H51" s="253" t="s">
        <v>1733</v>
      </c>
      <c r="I51" s="253" t="s">
        <v>874</v>
      </c>
      <c r="J51" s="254" t="s">
        <v>7437</v>
      </c>
      <c r="K51" s="254">
        <v>48</v>
      </c>
      <c r="L51" s="255">
        <v>45532</v>
      </c>
      <c r="M51" s="256">
        <f t="shared" ca="1" si="18"/>
        <v>16</v>
      </c>
      <c r="N51" s="257">
        <f t="shared" ca="1" si="19"/>
        <v>1.3333333333333333</v>
      </c>
      <c r="O51" s="258" t="str">
        <f t="shared" ca="1" si="20"/>
        <v>0 - 2 Yrs</v>
      </c>
      <c r="P51" s="256">
        <f t="shared" ca="1" si="21"/>
        <v>64</v>
      </c>
      <c r="Q51" s="256">
        <f t="shared" ca="1" si="22"/>
        <v>5.333333333333333</v>
      </c>
      <c r="R51" s="256" t="str">
        <f t="shared" ca="1" si="23"/>
        <v>4 - 6 Yrs</v>
      </c>
      <c r="S51" s="259" t="s">
        <v>7516</v>
      </c>
      <c r="T51" s="259"/>
      <c r="U51" s="259"/>
      <c r="V51" s="259" t="s">
        <v>8615</v>
      </c>
      <c r="W51" s="259">
        <v>46023</v>
      </c>
      <c r="X51" s="259">
        <f t="shared" si="24"/>
        <v>46025</v>
      </c>
      <c r="Y51" s="260" t="str">
        <f t="shared" si="25"/>
        <v>Jan</v>
      </c>
      <c r="Z51" s="261">
        <f t="shared" ca="1" si="26"/>
        <v>6</v>
      </c>
      <c r="AA51" s="262" t="str">
        <f t="shared" ca="1" si="27"/>
        <v>0-30 Days</v>
      </c>
      <c r="AB51" s="262" t="str">
        <f t="shared" ca="1" si="28"/>
        <v>Immediate</v>
      </c>
      <c r="AC51" s="263" t="s">
        <v>8631</v>
      </c>
      <c r="AD51" s="263" t="s">
        <v>8631</v>
      </c>
      <c r="AE51" s="263" t="s">
        <v>8296</v>
      </c>
      <c r="AF51" s="264">
        <f t="shared" si="29"/>
        <v>0</v>
      </c>
      <c r="AG51" s="265" t="s">
        <v>8619</v>
      </c>
      <c r="AH51" s="266" t="s">
        <v>8637</v>
      </c>
      <c r="AI51" s="265"/>
      <c r="AJ51" s="261"/>
      <c r="AK51" s="261"/>
      <c r="AL51" s="265"/>
      <c r="AM51" s="265"/>
      <c r="AN51" s="261" t="str">
        <f ca="1">IF(AM51="","",TODAY()-AM51)</f>
        <v/>
      </c>
      <c r="AO51" s="261" t="str">
        <f ca="1">(IF(AN51="","",IF(AN51&lt;=5,"0 - 5 Days",IF(AND(AN51&gt;=6,AN51&lt;=10),"5 - 10 Days",IF(AN51&gt;10,"&gt;10 Days")))))</f>
        <v/>
      </c>
      <c r="AP51" s="252"/>
      <c r="AQ51" s="269"/>
      <c r="AR51" s="269"/>
      <c r="AS51" s="269"/>
      <c r="AT51" s="265"/>
      <c r="AU51" s="265"/>
      <c r="AV51" s="267"/>
      <c r="AW51" s="267"/>
      <c r="AX51" s="267"/>
      <c r="AY51" s="267"/>
      <c r="AZ51" s="267"/>
      <c r="BA51" s="267"/>
      <c r="BB51" s="267"/>
      <c r="BC51" s="267"/>
      <c r="BD51" s="267"/>
      <c r="BE51" s="267"/>
      <c r="BF51" s="267"/>
      <c r="BG51" s="267"/>
      <c r="BH51" s="267"/>
      <c r="BI51" s="267"/>
      <c r="BJ51" s="268"/>
      <c r="BK51" s="267"/>
      <c r="BL51" s="269"/>
      <c r="BM51" s="269"/>
      <c r="BN51" s="269"/>
      <c r="BO51" s="269"/>
      <c r="BP51" s="269"/>
      <c r="BQ51" s="269"/>
      <c r="BR51" s="270"/>
      <c r="BS51" s="270"/>
      <c r="BT51" s="269"/>
      <c r="BU51" s="269"/>
      <c r="BV51" s="269"/>
      <c r="BW51" s="252"/>
      <c r="BX51" s="272"/>
    </row>
    <row r="52" spans="1:76" ht="15" hidden="1" customHeight="1">
      <c r="A52" s="406">
        <v>66</v>
      </c>
      <c r="B52" s="252" t="s">
        <v>105</v>
      </c>
      <c r="C52" s="253" t="s">
        <v>8601</v>
      </c>
      <c r="D52" s="253" t="s">
        <v>163</v>
      </c>
      <c r="E52" s="254" t="s">
        <v>8602</v>
      </c>
      <c r="F52" s="269" t="s">
        <v>8509</v>
      </c>
      <c r="G52" s="254" t="s">
        <v>8640</v>
      </c>
      <c r="H52" s="253" t="s">
        <v>8508</v>
      </c>
      <c r="I52" s="253" t="s">
        <v>8646</v>
      </c>
      <c r="J52" s="254"/>
      <c r="K52" s="254">
        <v>0</v>
      </c>
      <c r="L52" s="255">
        <v>45894</v>
      </c>
      <c r="M52" s="256">
        <f t="shared" ca="1" si="18"/>
        <v>4</v>
      </c>
      <c r="N52" s="257">
        <f t="shared" ca="1" si="19"/>
        <v>0.33333333333333331</v>
      </c>
      <c r="O52" s="258" t="str">
        <f t="shared" ca="1" si="20"/>
        <v>0 - 2 Yrs</v>
      </c>
      <c r="P52" s="256">
        <f t="shared" ca="1" si="21"/>
        <v>4</v>
      </c>
      <c r="Q52" s="256">
        <f t="shared" ca="1" si="22"/>
        <v>0.33333333333333331</v>
      </c>
      <c r="R52" s="256" t="str">
        <f t="shared" ca="1" si="23"/>
        <v>0 - 2 Yrs</v>
      </c>
      <c r="S52" s="259" t="s">
        <v>7593</v>
      </c>
      <c r="T52" s="259"/>
      <c r="U52" s="259" t="s">
        <v>8722</v>
      </c>
      <c r="V52" s="259" t="s">
        <v>8615</v>
      </c>
      <c r="W52" s="259">
        <v>46007</v>
      </c>
      <c r="X52" s="259">
        <f t="shared" si="24"/>
        <v>46011</v>
      </c>
      <c r="Y52" s="260" t="str">
        <f t="shared" si="25"/>
        <v>Dec</v>
      </c>
      <c r="Z52" s="261">
        <f t="shared" ca="1" si="26"/>
        <v>22</v>
      </c>
      <c r="AA52" s="262" t="str">
        <f t="shared" ca="1" si="27"/>
        <v>0-30 Days</v>
      </c>
      <c r="AB52" s="262" t="str">
        <f t="shared" ca="1" si="28"/>
        <v>Immediate</v>
      </c>
      <c r="AC52" s="265" t="s">
        <v>8641</v>
      </c>
      <c r="AD52" s="263" t="s">
        <v>8631</v>
      </c>
      <c r="AE52" s="263" t="s">
        <v>7548</v>
      </c>
      <c r="AF52" s="264">
        <f t="shared" si="29"/>
        <v>0</v>
      </c>
      <c r="AG52" s="265" t="s">
        <v>8660</v>
      </c>
      <c r="AH52" s="266" t="s">
        <v>8661</v>
      </c>
      <c r="AI52" s="265" t="s">
        <v>845</v>
      </c>
      <c r="AJ52" s="261"/>
      <c r="AK52" s="261"/>
      <c r="AL52" s="265"/>
      <c r="AM52" s="265"/>
      <c r="AN52" s="261" t="str">
        <f ca="1">IF(AM52="","",TODAY()-AM52)</f>
        <v/>
      </c>
      <c r="AO52" s="261" t="str">
        <f ca="1">(IF(AN52="","",IF(AN52&lt;=5,"0 - 5 Days",IF(AND(AN52&gt;=6,AN52&lt;=10),"5 - 10 Days",IF(AN52&gt;10,"&gt;10 Days")))))</f>
        <v/>
      </c>
      <c r="AP52" s="252"/>
      <c r="AQ52" s="269"/>
      <c r="AR52" s="269"/>
      <c r="AS52" s="269"/>
      <c r="AT52" s="265"/>
      <c r="AU52" s="265"/>
      <c r="AV52" s="267"/>
      <c r="AW52" s="267"/>
      <c r="AX52" s="267"/>
      <c r="AY52" s="267"/>
      <c r="AZ52" s="267"/>
      <c r="BA52" s="267"/>
      <c r="BB52" s="267"/>
      <c r="BC52" s="267"/>
      <c r="BD52" s="267"/>
      <c r="BE52" s="267"/>
      <c r="BF52" s="267"/>
      <c r="BG52" s="267"/>
      <c r="BH52" s="267"/>
      <c r="BI52" s="267"/>
      <c r="BJ52" s="268"/>
      <c r="BK52" s="267"/>
      <c r="BL52" s="269"/>
      <c r="BM52" s="269"/>
      <c r="BN52" s="269"/>
      <c r="BO52" s="269"/>
      <c r="BP52" s="269"/>
      <c r="BQ52" s="269"/>
      <c r="BR52" s="270"/>
      <c r="BS52" s="270"/>
      <c r="BT52" s="269"/>
      <c r="BU52" s="269"/>
      <c r="BV52" s="269"/>
      <c r="BW52" s="252"/>
      <c r="BX52" s="272"/>
    </row>
    <row r="53" spans="1:76" ht="15" hidden="1" customHeight="1">
      <c r="A53" s="252">
        <v>99</v>
      </c>
      <c r="B53" s="252" t="s">
        <v>143</v>
      </c>
      <c r="C53" s="253" t="s">
        <v>8601</v>
      </c>
      <c r="D53" s="253" t="s">
        <v>187</v>
      </c>
      <c r="E53" s="254" t="s">
        <v>8602</v>
      </c>
      <c r="F53" s="451" t="s">
        <v>2701</v>
      </c>
      <c r="G53" s="254" t="s">
        <v>8603</v>
      </c>
      <c r="H53" s="253" t="s">
        <v>2700</v>
      </c>
      <c r="I53" s="253" t="s">
        <v>8723</v>
      </c>
      <c r="J53" s="254" t="s">
        <v>7437</v>
      </c>
      <c r="K53" s="254">
        <v>0</v>
      </c>
      <c r="L53" s="255">
        <v>45348</v>
      </c>
      <c r="M53" s="256">
        <f t="shared" ca="1" si="18"/>
        <v>22</v>
      </c>
      <c r="N53" s="257">
        <f t="shared" ca="1" si="19"/>
        <v>1.8333333333333333</v>
      </c>
      <c r="O53" s="258" t="str">
        <f t="shared" ca="1" si="20"/>
        <v>0 - 2 Yrs</v>
      </c>
      <c r="P53" s="256">
        <f t="shared" ca="1" si="21"/>
        <v>22</v>
      </c>
      <c r="Q53" s="256">
        <f t="shared" ca="1" si="22"/>
        <v>1.8333333333333333</v>
      </c>
      <c r="R53" s="256" t="str">
        <f t="shared" ca="1" si="23"/>
        <v>0 - 2 Yrs</v>
      </c>
      <c r="S53" s="259" t="s">
        <v>7465</v>
      </c>
      <c r="T53" s="259"/>
      <c r="U53" s="259"/>
      <c r="V53" s="259" t="s">
        <v>8615</v>
      </c>
      <c r="W53" s="259">
        <v>46023</v>
      </c>
      <c r="X53" s="259">
        <f t="shared" si="24"/>
        <v>46025</v>
      </c>
      <c r="Y53" s="260" t="str">
        <f t="shared" si="25"/>
        <v>Jan</v>
      </c>
      <c r="Z53" s="261">
        <f t="shared" ca="1" si="26"/>
        <v>6</v>
      </c>
      <c r="AA53" s="262" t="str">
        <f t="shared" ca="1" si="27"/>
        <v>0-30 Days</v>
      </c>
      <c r="AB53" s="262" t="str">
        <f t="shared" ca="1" si="28"/>
        <v>Immediate</v>
      </c>
      <c r="AC53" s="430" t="s">
        <v>8616</v>
      </c>
      <c r="AD53" s="263" t="s">
        <v>8617</v>
      </c>
      <c r="AE53" s="263" t="s">
        <v>7465</v>
      </c>
      <c r="AF53" s="264">
        <f t="shared" si="29"/>
        <v>0</v>
      </c>
      <c r="AG53" s="265" t="s">
        <v>8619</v>
      </c>
      <c r="AH53" s="266" t="s">
        <v>8616</v>
      </c>
      <c r="AI53" s="265"/>
      <c r="AJ53" s="261"/>
      <c r="AK53" s="261"/>
      <c r="AL53" s="265"/>
      <c r="AM53" s="265"/>
      <c r="AN53" s="261" t="str">
        <f ca="1">IF(AM53="","",TODAY()-AM53)</f>
        <v/>
      </c>
      <c r="AO53" s="261" t="str">
        <f ca="1">(IF(AN53="","",IF(AN53&lt;=5,"0 - 5 Days",IF(AND(AN53&gt;=6,AN53&lt;=10),"5 - 10 Days",IF(AN53&gt;10,"&gt;10 Days")))))</f>
        <v/>
      </c>
      <c r="AP53" s="252"/>
      <c r="AQ53" s="269"/>
      <c r="AR53" s="269"/>
      <c r="AS53" s="269"/>
      <c r="AT53" s="265"/>
      <c r="AU53" s="265"/>
      <c r="AV53" s="267"/>
      <c r="AW53" s="267"/>
      <c r="AX53" s="267"/>
      <c r="AY53" s="267"/>
      <c r="AZ53" s="267"/>
      <c r="BA53" s="267"/>
      <c r="BB53" s="267"/>
      <c r="BC53" s="267"/>
      <c r="BD53" s="267"/>
      <c r="BE53" s="267"/>
      <c r="BF53" s="267"/>
      <c r="BG53" s="267"/>
      <c r="BH53" s="267"/>
      <c r="BI53" s="267"/>
      <c r="BJ53" s="268"/>
      <c r="BK53" s="267"/>
      <c r="BL53" s="269"/>
      <c r="BM53" s="269"/>
      <c r="BN53" s="269"/>
      <c r="BO53" s="269"/>
      <c r="BP53" s="269"/>
      <c r="BQ53" s="269"/>
      <c r="BR53" s="270"/>
      <c r="BS53" s="270"/>
      <c r="BT53" s="269"/>
      <c r="BU53" s="269"/>
      <c r="BV53" s="269"/>
      <c r="BW53" s="252"/>
      <c r="BX53" s="272"/>
    </row>
    <row r="54" spans="1:76" ht="15" hidden="1" customHeight="1">
      <c r="A54" s="252">
        <v>65</v>
      </c>
      <c r="B54" s="252" t="s">
        <v>105</v>
      </c>
      <c r="C54" s="253" t="s">
        <v>8601</v>
      </c>
      <c r="D54" s="253" t="s">
        <v>432</v>
      </c>
      <c r="E54" s="258" t="s">
        <v>8620</v>
      </c>
      <c r="F54" s="269" t="s">
        <v>8226</v>
      </c>
      <c r="G54" s="254" t="s">
        <v>8621</v>
      </c>
      <c r="H54" s="253" t="s">
        <v>8225</v>
      </c>
      <c r="I54" s="253" t="s">
        <v>2629</v>
      </c>
      <c r="J54" s="254"/>
      <c r="K54" s="254">
        <v>0</v>
      </c>
      <c r="L54" s="255">
        <v>45659</v>
      </c>
      <c r="M54" s="256">
        <f t="shared" ca="1" si="18"/>
        <v>12</v>
      </c>
      <c r="N54" s="257">
        <f t="shared" ca="1" si="19"/>
        <v>1</v>
      </c>
      <c r="O54" s="258" t="str">
        <f t="shared" ca="1" si="20"/>
        <v>0 - 2 Yrs</v>
      </c>
      <c r="P54" s="256">
        <f t="shared" ca="1" si="21"/>
        <v>12</v>
      </c>
      <c r="Q54" s="256">
        <f t="shared" ca="1" si="22"/>
        <v>1</v>
      </c>
      <c r="R54" s="256" t="str">
        <f t="shared" ca="1" si="23"/>
        <v>0 - 2 Yrs</v>
      </c>
      <c r="S54" s="259" t="s">
        <v>7445</v>
      </c>
      <c r="T54" s="259" t="s">
        <v>8724</v>
      </c>
      <c r="U54" s="259" t="s">
        <v>8206</v>
      </c>
      <c r="V54" s="259" t="s">
        <v>8615</v>
      </c>
      <c r="W54" s="259">
        <v>46007</v>
      </c>
      <c r="X54" s="259">
        <f t="shared" si="24"/>
        <v>46011</v>
      </c>
      <c r="Y54" s="260" t="str">
        <f t="shared" si="25"/>
        <v>Dec</v>
      </c>
      <c r="Z54" s="261">
        <f t="shared" ca="1" si="26"/>
        <v>22</v>
      </c>
      <c r="AA54" s="262" t="str">
        <f t="shared" ca="1" si="27"/>
        <v>0-30 Days</v>
      </c>
      <c r="AB54" s="262" t="str">
        <f t="shared" ca="1" si="28"/>
        <v>Immediate</v>
      </c>
      <c r="AC54" s="263" t="s">
        <v>8631</v>
      </c>
      <c r="AD54" s="263" t="s">
        <v>8631</v>
      </c>
      <c r="AE54" s="263" t="s">
        <v>8655</v>
      </c>
      <c r="AF54" s="264">
        <f t="shared" si="29"/>
        <v>0</v>
      </c>
      <c r="AG54" s="265" t="s">
        <v>8619</v>
      </c>
      <c r="AH54" s="266" t="s">
        <v>8725</v>
      </c>
      <c r="AI54" s="266"/>
      <c r="AJ54" s="261"/>
      <c r="AK54" s="261"/>
      <c r="AL54" s="265"/>
      <c r="AM54" s="265"/>
      <c r="AN54" s="261" t="str">
        <f ca="1">IF(AM54="","",TODAY()-AM54)</f>
        <v/>
      </c>
      <c r="AO54" s="261" t="str">
        <f ca="1">(IF(AN54="","",IF(AN54&lt;=5,"0 - 5 Days",IF(AND(AN54&gt;=6,AN54&lt;=10),"5 - 10 Days",IF(AN54&gt;10,"&gt;10 Days")))))</f>
        <v/>
      </c>
      <c r="AP54" s="252"/>
      <c r="AQ54" s="269"/>
      <c r="AR54" s="269"/>
      <c r="AS54" s="269"/>
      <c r="AT54" s="265"/>
      <c r="AU54" s="265"/>
      <c r="AV54" s="267"/>
      <c r="AW54" s="267"/>
      <c r="AX54" s="267"/>
      <c r="AY54" s="267"/>
      <c r="AZ54" s="267"/>
      <c r="BA54" s="267"/>
      <c r="BB54" s="267"/>
      <c r="BC54" s="267"/>
      <c r="BD54" s="267"/>
      <c r="BE54" s="267"/>
      <c r="BF54" s="267"/>
      <c r="BG54" s="267"/>
      <c r="BH54" s="267"/>
      <c r="BI54" s="267"/>
      <c r="BJ54" s="268"/>
      <c r="BK54" s="267"/>
      <c r="BL54" s="269"/>
      <c r="BM54" s="269"/>
      <c r="BN54" s="269"/>
      <c r="BO54" s="269"/>
      <c r="BP54" s="269"/>
      <c r="BQ54" s="269"/>
      <c r="BR54" s="270"/>
      <c r="BS54" s="270"/>
      <c r="BT54" s="269"/>
      <c r="BU54" s="269"/>
      <c r="BV54" s="269"/>
      <c r="BW54" s="252"/>
      <c r="BX54" s="272"/>
    </row>
    <row r="55" spans="1:76" ht="15" hidden="1" customHeight="1">
      <c r="A55" s="252">
        <v>170</v>
      </c>
      <c r="B55" s="252" t="s">
        <v>105</v>
      </c>
      <c r="C55" s="253" t="s">
        <v>8601</v>
      </c>
      <c r="D55" s="253" t="s">
        <v>1706</v>
      </c>
      <c r="E55" s="258" t="s">
        <v>8602</v>
      </c>
      <c r="F55" s="269" t="s">
        <v>2799</v>
      </c>
      <c r="G55" s="254" t="s">
        <v>8603</v>
      </c>
      <c r="H55" s="253" t="s">
        <v>2798</v>
      </c>
      <c r="I55" s="253" t="s">
        <v>8726</v>
      </c>
      <c r="J55" s="254" t="s">
        <v>7437</v>
      </c>
      <c r="K55" s="254">
        <v>57</v>
      </c>
      <c r="L55" s="255">
        <v>45205</v>
      </c>
      <c r="M55" s="256">
        <f t="shared" ca="1" si="18"/>
        <v>27</v>
      </c>
      <c r="N55" s="257">
        <f t="shared" ca="1" si="19"/>
        <v>2.25</v>
      </c>
      <c r="O55" s="258" t="str">
        <f t="shared" ca="1" si="20"/>
        <v>2 - 4 Yrs</v>
      </c>
      <c r="P55" s="256">
        <f t="shared" ca="1" si="21"/>
        <v>84</v>
      </c>
      <c r="Q55" s="256">
        <f t="shared" ca="1" si="22"/>
        <v>7</v>
      </c>
      <c r="R55" s="256" t="str">
        <f t="shared" ca="1" si="23"/>
        <v>6 - 8 Yrs</v>
      </c>
      <c r="S55" s="259" t="s">
        <v>7465</v>
      </c>
      <c r="T55" s="259"/>
      <c r="U55" s="259" t="s">
        <v>8727</v>
      </c>
      <c r="V55" s="259" t="s">
        <v>8615</v>
      </c>
      <c r="W55" s="259">
        <v>46031</v>
      </c>
      <c r="X55" s="259">
        <f t="shared" si="24"/>
        <v>46032</v>
      </c>
      <c r="Y55" s="260" t="str">
        <f t="shared" si="25"/>
        <v>Jan</v>
      </c>
      <c r="Z55" s="261">
        <f t="shared" ca="1" si="26"/>
        <v>-2</v>
      </c>
      <c r="AA55" s="262" t="str">
        <f t="shared" ca="1" si="27"/>
        <v>&lt; 0 Days</v>
      </c>
      <c r="AB55" s="262" t="str">
        <f t="shared" ca="1" si="28"/>
        <v>Jan Beginning</v>
      </c>
      <c r="AC55" s="263" t="s">
        <v>8631</v>
      </c>
      <c r="AD55" s="263" t="s">
        <v>8631</v>
      </c>
      <c r="AE55" s="263" t="s">
        <v>7465</v>
      </c>
      <c r="AF55" s="264">
        <f t="shared" si="29"/>
        <v>0</v>
      </c>
      <c r="AG55" s="265"/>
      <c r="AH55" s="266"/>
      <c r="AI55" s="265"/>
      <c r="AJ55" s="261"/>
      <c r="AK55" s="261"/>
      <c r="AL55" s="265"/>
      <c r="AM55" s="265"/>
      <c r="AN55" s="261"/>
      <c r="AO55" s="261"/>
      <c r="AP55" s="252"/>
      <c r="AQ55" s="269"/>
      <c r="AR55" s="269"/>
      <c r="AS55" s="269"/>
      <c r="AT55" s="265"/>
      <c r="AU55" s="265"/>
      <c r="AV55" s="267"/>
      <c r="AW55" s="267"/>
      <c r="AX55" s="267"/>
      <c r="AY55" s="267"/>
      <c r="AZ55" s="267"/>
      <c r="BA55" s="267"/>
      <c r="BB55" s="267"/>
      <c r="BC55" s="267"/>
      <c r="BD55" s="267"/>
      <c r="BE55" s="267"/>
      <c r="BF55" s="267"/>
      <c r="BG55" s="267"/>
      <c r="BH55" s="267"/>
      <c r="BI55" s="267"/>
      <c r="BJ55" s="268"/>
      <c r="BK55" s="267"/>
      <c r="BL55" s="269"/>
      <c r="BM55" s="269"/>
      <c r="BN55" s="269"/>
      <c r="BO55" s="269"/>
      <c r="BP55" s="269"/>
      <c r="BQ55" s="269"/>
      <c r="BR55" s="270"/>
      <c r="BS55" s="270"/>
      <c r="BT55" s="269"/>
      <c r="BU55" s="269"/>
      <c r="BV55" s="269"/>
      <c r="BW55" s="252"/>
      <c r="BX55" s="272"/>
    </row>
    <row r="56" spans="1:76" ht="15" hidden="1" customHeight="1">
      <c r="A56" s="252">
        <v>100</v>
      </c>
      <c r="B56" s="252" t="s">
        <v>105</v>
      </c>
      <c r="C56" s="253" t="s">
        <v>8601</v>
      </c>
      <c r="D56" s="253" t="s">
        <v>8502</v>
      </c>
      <c r="E56" s="258" t="s">
        <v>8620</v>
      </c>
      <c r="F56" s="269" t="s">
        <v>4055</v>
      </c>
      <c r="G56" s="254" t="s">
        <v>8621</v>
      </c>
      <c r="H56" s="253" t="s">
        <v>4054</v>
      </c>
      <c r="I56" s="253" t="s">
        <v>450</v>
      </c>
      <c r="J56" s="254" t="s">
        <v>7446</v>
      </c>
      <c r="K56" s="254">
        <v>0</v>
      </c>
      <c r="L56" s="255">
        <v>44638</v>
      </c>
      <c r="M56" s="256">
        <f t="shared" ca="1" si="18"/>
        <v>45</v>
      </c>
      <c r="N56" s="257">
        <f t="shared" ca="1" si="19"/>
        <v>3.75</v>
      </c>
      <c r="O56" s="258" t="str">
        <f t="shared" ca="1" si="20"/>
        <v>2 - 4 Yrs</v>
      </c>
      <c r="P56" s="256">
        <f t="shared" ca="1" si="21"/>
        <v>45</v>
      </c>
      <c r="Q56" s="256">
        <f t="shared" ca="1" si="22"/>
        <v>3.75</v>
      </c>
      <c r="R56" s="256" t="str">
        <f t="shared" ca="1" si="23"/>
        <v>2 - 4 Yrs</v>
      </c>
      <c r="S56" s="259" t="s">
        <v>7814</v>
      </c>
      <c r="T56" s="259" t="s">
        <v>2088</v>
      </c>
      <c r="U56" s="259" t="s">
        <v>8728</v>
      </c>
      <c r="V56" s="259" t="s">
        <v>8615</v>
      </c>
      <c r="W56" s="259">
        <v>46023</v>
      </c>
      <c r="X56" s="259">
        <f t="shared" si="24"/>
        <v>46025</v>
      </c>
      <c r="Y56" s="260" t="str">
        <f t="shared" si="25"/>
        <v>Jan</v>
      </c>
      <c r="Z56" s="261">
        <f t="shared" ca="1" si="26"/>
        <v>6</v>
      </c>
      <c r="AA56" s="262" t="str">
        <f t="shared" ca="1" si="27"/>
        <v>0-30 Days</v>
      </c>
      <c r="AB56" s="262" t="str">
        <f t="shared" ca="1" si="28"/>
        <v>Immediate</v>
      </c>
      <c r="AC56" s="263" t="s">
        <v>8729</v>
      </c>
      <c r="AD56" s="263" t="s">
        <v>8617</v>
      </c>
      <c r="AE56" s="263" t="s">
        <v>8057</v>
      </c>
      <c r="AF56" s="264">
        <f t="shared" si="29"/>
        <v>0</v>
      </c>
      <c r="AG56" s="265" t="s">
        <v>8710</v>
      </c>
      <c r="AH56" s="266" t="s">
        <v>8619</v>
      </c>
      <c r="AI56" s="266"/>
      <c r="AJ56" s="261"/>
      <c r="AK56" s="261"/>
      <c r="AL56" s="265"/>
      <c r="AM56" s="265"/>
      <c r="AN56" s="261" t="str">
        <f t="shared" ref="AN56:AN64" ca="1" si="32">IF(AM56="","",TODAY()-AM56)</f>
        <v/>
      </c>
      <c r="AO56" s="261" t="str">
        <f t="shared" ref="AO56:AO64" ca="1" si="33">(IF(AN56="","",IF(AN56&lt;=5,"0 - 5 Days",IF(AND(AN56&gt;=6,AN56&lt;=10),"5 - 10 Days",IF(AN56&gt;10,"&gt;10 Days")))))</f>
        <v/>
      </c>
      <c r="AP56" s="252"/>
      <c r="AQ56" s="269"/>
      <c r="AR56" s="269"/>
      <c r="AS56" s="269"/>
      <c r="AT56" s="265"/>
      <c r="AU56" s="265"/>
      <c r="AV56" s="267"/>
      <c r="AW56" s="267"/>
      <c r="AX56" s="267"/>
      <c r="AY56" s="267"/>
      <c r="AZ56" s="267"/>
      <c r="BA56" s="267"/>
      <c r="BB56" s="267"/>
      <c r="BC56" s="267"/>
      <c r="BD56" s="267"/>
      <c r="BE56" s="267"/>
      <c r="BF56" s="267"/>
      <c r="BG56" s="267"/>
      <c r="BH56" s="267"/>
      <c r="BI56" s="267"/>
      <c r="BJ56" s="268"/>
      <c r="BK56" s="267"/>
      <c r="BL56" s="269"/>
      <c r="BM56" s="269"/>
      <c r="BN56" s="269"/>
      <c r="BO56" s="269"/>
      <c r="BP56" s="269"/>
      <c r="BQ56" s="269"/>
      <c r="BR56" s="270"/>
      <c r="BS56" s="270"/>
      <c r="BT56" s="269"/>
      <c r="BU56" s="269"/>
      <c r="BV56" s="269"/>
      <c r="BW56" s="252"/>
      <c r="BX56" s="272"/>
    </row>
    <row r="57" spans="1:76" ht="15" hidden="1" customHeight="1">
      <c r="A57" s="252">
        <v>42</v>
      </c>
      <c r="B57" s="252" t="s">
        <v>143</v>
      </c>
      <c r="C57" s="253" t="s">
        <v>8601</v>
      </c>
      <c r="D57" s="253" t="s">
        <v>8139</v>
      </c>
      <c r="E57" s="254" t="s">
        <v>8602</v>
      </c>
      <c r="F57" s="269" t="s">
        <v>4107</v>
      </c>
      <c r="G57" s="254" t="s">
        <v>8614</v>
      </c>
      <c r="H57" s="253" t="s">
        <v>4106</v>
      </c>
      <c r="I57" s="253" t="s">
        <v>3312</v>
      </c>
      <c r="J57" s="254" t="s">
        <v>7437</v>
      </c>
      <c r="K57" s="254">
        <v>190</v>
      </c>
      <c r="L57" s="255">
        <v>44440</v>
      </c>
      <c r="M57" s="256">
        <f t="shared" ca="1" si="18"/>
        <v>52</v>
      </c>
      <c r="N57" s="257">
        <f t="shared" ca="1" si="19"/>
        <v>4.333333333333333</v>
      </c>
      <c r="O57" s="258" t="str">
        <f t="shared" ca="1" si="20"/>
        <v>4 - 6 Yrs</v>
      </c>
      <c r="P57" s="256">
        <f t="shared" ca="1" si="21"/>
        <v>242</v>
      </c>
      <c r="Q57" s="256">
        <f t="shared" ca="1" si="22"/>
        <v>20.166666666666668</v>
      </c>
      <c r="R57" s="256" t="str">
        <f t="shared" ca="1" si="23"/>
        <v>8+ Yrs</v>
      </c>
      <c r="S57" s="259" t="s">
        <v>2088</v>
      </c>
      <c r="T57" s="259"/>
      <c r="U57" s="259"/>
      <c r="V57" s="259" t="s">
        <v>8605</v>
      </c>
      <c r="W57" s="259">
        <v>45983</v>
      </c>
      <c r="X57" s="259">
        <f t="shared" si="24"/>
        <v>45983</v>
      </c>
      <c r="Y57" s="260" t="str">
        <f t="shared" si="25"/>
        <v>Nov</v>
      </c>
      <c r="Z57" s="261">
        <f t="shared" ca="1" si="26"/>
        <v>46</v>
      </c>
      <c r="AA57" s="262" t="str">
        <f t="shared" ca="1" si="27"/>
        <v>30-60 Days</v>
      </c>
      <c r="AB57" s="262" t="str">
        <f t="shared" ca="1" si="28"/>
        <v>Immediate</v>
      </c>
      <c r="AC57" s="263" t="s">
        <v>8730</v>
      </c>
      <c r="AD57" s="263" t="s">
        <v>8635</v>
      </c>
      <c r="AE57" s="263" t="s">
        <v>8618</v>
      </c>
      <c r="AF57" s="264">
        <f t="shared" si="29"/>
        <v>0</v>
      </c>
      <c r="AG57" s="265" t="s">
        <v>8619</v>
      </c>
      <c r="AH57" s="266" t="s">
        <v>8731</v>
      </c>
      <c r="AI57" s="265" t="s">
        <v>8732</v>
      </c>
      <c r="AJ57" s="261"/>
      <c r="AK57" s="261"/>
      <c r="AL57" s="265"/>
      <c r="AM57" s="265"/>
      <c r="AN57" s="261" t="str">
        <f t="shared" ca="1" si="32"/>
        <v/>
      </c>
      <c r="AO57" s="261" t="str">
        <f t="shared" ca="1" si="33"/>
        <v/>
      </c>
      <c r="AP57" s="252"/>
      <c r="AQ57" s="269"/>
      <c r="AR57" s="269"/>
      <c r="AS57" s="269"/>
      <c r="AT57" s="265"/>
      <c r="AU57" s="265"/>
      <c r="AV57" s="267"/>
      <c r="AW57" s="267"/>
      <c r="AX57" s="267"/>
      <c r="AY57" s="267"/>
      <c r="AZ57" s="267"/>
      <c r="BA57" s="267"/>
      <c r="BB57" s="267"/>
      <c r="BC57" s="267"/>
      <c r="BD57" s="267"/>
      <c r="BE57" s="267"/>
      <c r="BF57" s="267"/>
      <c r="BG57" s="267"/>
      <c r="BH57" s="267"/>
      <c r="BI57" s="267"/>
      <c r="BJ57" s="268"/>
      <c r="BK57" s="267"/>
      <c r="BL57" s="269"/>
      <c r="BM57" s="269"/>
      <c r="BN57" s="269"/>
      <c r="BO57" s="269"/>
      <c r="BP57" s="269"/>
      <c r="BQ57" s="269"/>
      <c r="BR57" s="270"/>
      <c r="BS57" s="270"/>
      <c r="BT57" s="269"/>
      <c r="BU57" s="269"/>
      <c r="BV57" s="269"/>
      <c r="BW57" s="252"/>
      <c r="BX57" s="272"/>
    </row>
    <row r="58" spans="1:76" ht="15" hidden="1" customHeight="1">
      <c r="A58" s="406">
        <v>101</v>
      </c>
      <c r="B58" s="252" t="s">
        <v>143</v>
      </c>
      <c r="C58" s="253" t="s">
        <v>8601</v>
      </c>
      <c r="D58" s="253" t="s">
        <v>187</v>
      </c>
      <c r="E58" s="254" t="s">
        <v>8602</v>
      </c>
      <c r="F58" s="269" t="s">
        <v>4225</v>
      </c>
      <c r="G58" s="254" t="s">
        <v>8633</v>
      </c>
      <c r="H58" s="253" t="s">
        <v>4224</v>
      </c>
      <c r="I58" s="253" t="s">
        <v>264</v>
      </c>
      <c r="J58" s="254" t="s">
        <v>7437</v>
      </c>
      <c r="K58" s="254">
        <v>0</v>
      </c>
      <c r="L58" s="255">
        <v>45342</v>
      </c>
      <c r="M58" s="256">
        <f t="shared" ca="1" si="18"/>
        <v>22</v>
      </c>
      <c r="N58" s="257">
        <f t="shared" ca="1" si="19"/>
        <v>1.8333333333333333</v>
      </c>
      <c r="O58" s="258" t="str">
        <f t="shared" ca="1" si="20"/>
        <v>0 - 2 Yrs</v>
      </c>
      <c r="P58" s="256">
        <f t="shared" ca="1" si="21"/>
        <v>22</v>
      </c>
      <c r="Q58" s="256">
        <f t="shared" ca="1" si="22"/>
        <v>1.8333333333333333</v>
      </c>
      <c r="R58" s="256" t="str">
        <f t="shared" ca="1" si="23"/>
        <v>0 - 2 Yrs</v>
      </c>
      <c r="S58" s="259" t="s">
        <v>7783</v>
      </c>
      <c r="T58" s="259" t="s">
        <v>7547</v>
      </c>
      <c r="U58" s="259" t="s">
        <v>8733</v>
      </c>
      <c r="V58" s="259" t="s">
        <v>8615</v>
      </c>
      <c r="W58" s="259">
        <v>46023</v>
      </c>
      <c r="X58" s="259">
        <f t="shared" si="24"/>
        <v>46025</v>
      </c>
      <c r="Y58" s="260" t="str">
        <f t="shared" si="25"/>
        <v>Jan</v>
      </c>
      <c r="Z58" s="261">
        <f t="shared" ca="1" si="26"/>
        <v>6</v>
      </c>
      <c r="AA58" s="262" t="str">
        <f t="shared" ca="1" si="27"/>
        <v>0-30 Days</v>
      </c>
      <c r="AB58" s="262" t="str">
        <f t="shared" ca="1" si="28"/>
        <v>Immediate</v>
      </c>
      <c r="AC58" s="263" t="s">
        <v>8734</v>
      </c>
      <c r="AD58" s="263" t="s">
        <v>8617</v>
      </c>
      <c r="AE58" s="263" t="s">
        <v>7436</v>
      </c>
      <c r="AF58" s="264">
        <f t="shared" si="29"/>
        <v>0</v>
      </c>
      <c r="AG58" s="265" t="s">
        <v>8619</v>
      </c>
      <c r="AH58" s="266" t="s">
        <v>8679</v>
      </c>
      <c r="AI58" s="265" t="s">
        <v>8735</v>
      </c>
      <c r="AJ58" s="261"/>
      <c r="AK58" s="261"/>
      <c r="AL58" s="265"/>
      <c r="AM58" s="265"/>
      <c r="AN58" s="261" t="str">
        <f t="shared" ca="1" si="32"/>
        <v/>
      </c>
      <c r="AO58" s="261" t="str">
        <f t="shared" ca="1" si="33"/>
        <v/>
      </c>
      <c r="AP58" s="252"/>
      <c r="AQ58" s="269"/>
      <c r="AR58" s="269"/>
      <c r="AS58" s="269"/>
      <c r="AT58" s="265"/>
      <c r="AU58" s="265"/>
      <c r="AV58" s="267"/>
      <c r="AW58" s="267"/>
      <c r="AX58" s="267"/>
      <c r="AY58" s="267"/>
      <c r="AZ58" s="267"/>
      <c r="BA58" s="267"/>
      <c r="BB58" s="267"/>
      <c r="BC58" s="267"/>
      <c r="BD58" s="267"/>
      <c r="BE58" s="267"/>
      <c r="BF58" s="267"/>
      <c r="BG58" s="267"/>
      <c r="BH58" s="267"/>
      <c r="BI58" s="267"/>
      <c r="BJ58" s="268"/>
      <c r="BK58" s="267"/>
      <c r="BL58" s="269"/>
      <c r="BM58" s="269"/>
      <c r="BN58" s="269"/>
      <c r="BO58" s="269"/>
      <c r="BP58" s="269"/>
      <c r="BQ58" s="269"/>
      <c r="BR58" s="270"/>
      <c r="BS58" s="270"/>
      <c r="BT58" s="269"/>
      <c r="BU58" s="269"/>
      <c r="BV58" s="269"/>
      <c r="BW58" s="252"/>
      <c r="BX58" s="272"/>
    </row>
    <row r="59" spans="1:76" ht="15" hidden="1" customHeight="1">
      <c r="A59" s="406">
        <v>10</v>
      </c>
      <c r="B59" s="252" t="s">
        <v>105</v>
      </c>
      <c r="C59" s="253" t="s">
        <v>8601</v>
      </c>
      <c r="D59" s="253" t="s">
        <v>1094</v>
      </c>
      <c r="E59" s="254" t="s">
        <v>8602</v>
      </c>
      <c r="F59" s="269" t="s">
        <v>4232</v>
      </c>
      <c r="G59" s="253" t="s">
        <v>8640</v>
      </c>
      <c r="H59" s="253" t="s">
        <v>4231</v>
      </c>
      <c r="I59" s="253" t="s">
        <v>264</v>
      </c>
      <c r="J59" s="254" t="s">
        <v>7437</v>
      </c>
      <c r="K59" s="254">
        <v>136</v>
      </c>
      <c r="L59" s="255">
        <v>42978</v>
      </c>
      <c r="M59" s="256">
        <f t="shared" ca="1" si="18"/>
        <v>100</v>
      </c>
      <c r="N59" s="257">
        <f t="shared" ca="1" si="19"/>
        <v>8.3333333333333339</v>
      </c>
      <c r="O59" s="258" t="str">
        <f t="shared" ca="1" si="20"/>
        <v>&gt; 6 Yrs</v>
      </c>
      <c r="P59" s="256">
        <f t="shared" ca="1" si="21"/>
        <v>236</v>
      </c>
      <c r="Q59" s="256">
        <f t="shared" ca="1" si="22"/>
        <v>19.666666666666668</v>
      </c>
      <c r="R59" s="256" t="str">
        <f t="shared" ca="1" si="23"/>
        <v>8+ Yrs</v>
      </c>
      <c r="S59" s="259" t="s">
        <v>7548</v>
      </c>
      <c r="T59" s="259" t="s">
        <v>7593</v>
      </c>
      <c r="U59" s="259"/>
      <c r="V59" s="259" t="s">
        <v>8605</v>
      </c>
      <c r="W59" s="259">
        <v>45931</v>
      </c>
      <c r="X59" s="259">
        <f t="shared" si="24"/>
        <v>45934</v>
      </c>
      <c r="Y59" s="260" t="str">
        <f t="shared" si="25"/>
        <v>Oct</v>
      </c>
      <c r="Z59" s="261">
        <f t="shared" ca="1" si="26"/>
        <v>98</v>
      </c>
      <c r="AA59" s="262" t="str">
        <f t="shared" ca="1" si="27"/>
        <v>90-120 Days</v>
      </c>
      <c r="AB59" s="262" t="str">
        <f t="shared" ca="1" si="28"/>
        <v>Immediate</v>
      </c>
      <c r="AC59" s="263" t="s">
        <v>8606</v>
      </c>
      <c r="AD59" s="263" t="s">
        <v>8607</v>
      </c>
      <c r="AE59" s="263" t="s">
        <v>7548</v>
      </c>
      <c r="AF59" s="264">
        <f t="shared" si="29"/>
        <v>0</v>
      </c>
      <c r="AG59" s="265" t="s">
        <v>8606</v>
      </c>
      <c r="AH59" s="273">
        <v>46041</v>
      </c>
      <c r="AI59" s="265" t="s">
        <v>94</v>
      </c>
      <c r="AJ59" s="261"/>
      <c r="AK59" s="261"/>
      <c r="AL59" s="265"/>
      <c r="AM59" s="265"/>
      <c r="AN59" s="261" t="str">
        <f t="shared" ca="1" si="32"/>
        <v/>
      </c>
      <c r="AO59" s="261" t="str">
        <f t="shared" ca="1" si="33"/>
        <v/>
      </c>
      <c r="AP59" s="252"/>
      <c r="AQ59" s="269"/>
      <c r="AR59" s="269"/>
      <c r="AS59" s="269"/>
      <c r="AT59" s="265"/>
      <c r="AU59" s="265"/>
      <c r="AV59" s="267"/>
      <c r="AW59" s="267"/>
      <c r="AX59" s="267"/>
      <c r="AY59" s="267"/>
      <c r="AZ59" s="267"/>
      <c r="BA59" s="267"/>
      <c r="BB59" s="267"/>
      <c r="BC59" s="455"/>
      <c r="BD59" s="267"/>
      <c r="BE59" s="267"/>
      <c r="BF59" s="267"/>
      <c r="BG59" s="267"/>
      <c r="BH59" s="267"/>
      <c r="BI59" s="267"/>
      <c r="BJ59" s="268"/>
      <c r="BK59" s="267"/>
      <c r="BL59" s="269"/>
      <c r="BM59" s="269"/>
      <c r="BN59" s="269"/>
      <c r="BO59" s="269"/>
      <c r="BP59" s="269"/>
      <c r="BQ59" s="269"/>
      <c r="BR59" s="270"/>
      <c r="BS59" s="270"/>
      <c r="BT59" s="269"/>
      <c r="BU59" s="269"/>
      <c r="BV59" s="269"/>
      <c r="BW59" s="252"/>
      <c r="BX59" s="272"/>
    </row>
    <row r="60" spans="1:76" ht="15" hidden="1" customHeight="1">
      <c r="A60" s="252">
        <v>102</v>
      </c>
      <c r="B60" s="252" t="s">
        <v>143</v>
      </c>
      <c r="C60" s="253" t="s">
        <v>8601</v>
      </c>
      <c r="D60" s="253" t="s">
        <v>187</v>
      </c>
      <c r="E60" s="254" t="s">
        <v>8602</v>
      </c>
      <c r="F60" s="451" t="s">
        <v>3702</v>
      </c>
      <c r="G60" s="254" t="s">
        <v>8603</v>
      </c>
      <c r="H60" s="253" t="s">
        <v>3701</v>
      </c>
      <c r="I60" s="253" t="s">
        <v>874</v>
      </c>
      <c r="J60" s="254" t="s">
        <v>7437</v>
      </c>
      <c r="K60" s="254">
        <v>0</v>
      </c>
      <c r="L60" s="255">
        <v>45327</v>
      </c>
      <c r="M60" s="256">
        <f t="shared" ca="1" si="18"/>
        <v>23</v>
      </c>
      <c r="N60" s="257">
        <f t="shared" ca="1" si="19"/>
        <v>1.9166666666666667</v>
      </c>
      <c r="O60" s="258" t="str">
        <f t="shared" ca="1" si="20"/>
        <v>0 - 2 Yrs</v>
      </c>
      <c r="P60" s="256">
        <f t="shared" ca="1" si="21"/>
        <v>23</v>
      </c>
      <c r="Q60" s="256">
        <f t="shared" ca="1" si="22"/>
        <v>1.9166666666666667</v>
      </c>
      <c r="R60" s="256" t="str">
        <f t="shared" ca="1" si="23"/>
        <v>0 - 2 Yrs</v>
      </c>
      <c r="S60" s="259" t="s">
        <v>7465</v>
      </c>
      <c r="T60" s="259"/>
      <c r="U60" s="259"/>
      <c r="V60" s="259" t="s">
        <v>8615</v>
      </c>
      <c r="W60" s="259">
        <v>46023</v>
      </c>
      <c r="X60" s="259">
        <f t="shared" si="24"/>
        <v>46025</v>
      </c>
      <c r="Y60" s="260" t="str">
        <f t="shared" si="25"/>
        <v>Jan</v>
      </c>
      <c r="Z60" s="261">
        <f t="shared" ca="1" si="26"/>
        <v>6</v>
      </c>
      <c r="AA60" s="262" t="str">
        <f t="shared" ca="1" si="27"/>
        <v>0-30 Days</v>
      </c>
      <c r="AB60" s="262" t="str">
        <f t="shared" ca="1" si="28"/>
        <v>Immediate</v>
      </c>
      <c r="AC60" s="430" t="s">
        <v>8616</v>
      </c>
      <c r="AD60" s="263" t="s">
        <v>8617</v>
      </c>
      <c r="AE60" s="263" t="s">
        <v>7465</v>
      </c>
      <c r="AF60" s="264">
        <f t="shared" si="29"/>
        <v>0</v>
      </c>
      <c r="AG60" s="265" t="s">
        <v>8619</v>
      </c>
      <c r="AH60" s="266" t="s">
        <v>8616</v>
      </c>
      <c r="AI60" s="265"/>
      <c r="AJ60" s="261"/>
      <c r="AK60" s="261"/>
      <c r="AL60" s="265"/>
      <c r="AM60" s="265"/>
      <c r="AN60" s="261" t="str">
        <f t="shared" ca="1" si="32"/>
        <v/>
      </c>
      <c r="AO60" s="261" t="str">
        <f t="shared" ca="1" si="33"/>
        <v/>
      </c>
      <c r="AP60" s="252"/>
      <c r="AQ60" s="269"/>
      <c r="AR60" s="269"/>
      <c r="AS60" s="269"/>
      <c r="AT60" s="265"/>
      <c r="AU60" s="265"/>
      <c r="AV60" s="267"/>
      <c r="AW60" s="267"/>
      <c r="AX60" s="267"/>
      <c r="AY60" s="267"/>
      <c r="AZ60" s="267"/>
      <c r="BA60" s="267"/>
      <c r="BB60" s="267"/>
      <c r="BC60" s="267"/>
      <c r="BD60" s="267"/>
      <c r="BE60" s="267"/>
      <c r="BF60" s="267"/>
      <c r="BG60" s="267"/>
      <c r="BH60" s="267"/>
      <c r="BI60" s="267"/>
      <c r="BJ60" s="268"/>
      <c r="BK60" s="267"/>
      <c r="BL60" s="269"/>
      <c r="BM60" s="269"/>
      <c r="BN60" s="269"/>
      <c r="BO60" s="269"/>
      <c r="BP60" s="269"/>
      <c r="BQ60" s="269"/>
      <c r="BR60" s="270"/>
      <c r="BS60" s="270"/>
      <c r="BT60" s="269"/>
      <c r="BU60" s="269"/>
      <c r="BV60" s="269"/>
      <c r="BW60" s="252"/>
      <c r="BX60" s="272"/>
    </row>
    <row r="61" spans="1:76" ht="15" customHeight="1">
      <c r="A61" s="252">
        <v>103</v>
      </c>
      <c r="B61" s="252" t="s">
        <v>143</v>
      </c>
      <c r="C61" s="253" t="s">
        <v>8601</v>
      </c>
      <c r="D61" s="253" t="s">
        <v>187</v>
      </c>
      <c r="E61" s="254" t="s">
        <v>8602</v>
      </c>
      <c r="F61" s="451" t="s">
        <v>3788</v>
      </c>
      <c r="G61" s="254" t="s">
        <v>8603</v>
      </c>
      <c r="H61" s="253" t="s">
        <v>3787</v>
      </c>
      <c r="I61" s="253" t="s">
        <v>264</v>
      </c>
      <c r="J61" s="254" t="s">
        <v>7437</v>
      </c>
      <c r="K61" s="254">
        <v>181</v>
      </c>
      <c r="L61" s="255">
        <v>45054</v>
      </c>
      <c r="M61" s="256">
        <f t="shared" ca="1" si="18"/>
        <v>31</v>
      </c>
      <c r="N61" s="257">
        <f t="shared" ca="1" si="19"/>
        <v>2.5833333333333335</v>
      </c>
      <c r="O61" s="258" t="str">
        <f t="shared" ca="1" si="20"/>
        <v>2 - 4 Yrs</v>
      </c>
      <c r="P61" s="256">
        <f t="shared" ca="1" si="21"/>
        <v>212</v>
      </c>
      <c r="Q61" s="256">
        <f t="shared" ca="1" si="22"/>
        <v>17.666666666666668</v>
      </c>
      <c r="R61" s="256" t="str">
        <f t="shared" ca="1" si="23"/>
        <v>8+ Yrs</v>
      </c>
      <c r="S61" s="259" t="s">
        <v>8736</v>
      </c>
      <c r="T61" s="259" t="s">
        <v>8737</v>
      </c>
      <c r="U61" s="259" t="s">
        <v>8738</v>
      </c>
      <c r="V61" s="259" t="s">
        <v>8615</v>
      </c>
      <c r="W61" s="259">
        <v>46023</v>
      </c>
      <c r="X61" s="259">
        <f t="shared" si="24"/>
        <v>46025</v>
      </c>
      <c r="Y61" s="260" t="str">
        <f t="shared" si="25"/>
        <v>Jan</v>
      </c>
      <c r="Z61" s="261">
        <f t="shared" ca="1" si="26"/>
        <v>6</v>
      </c>
      <c r="AA61" s="262" t="str">
        <f t="shared" ca="1" si="27"/>
        <v>0-30 Days</v>
      </c>
      <c r="AB61" s="262" t="str">
        <f t="shared" ca="1" si="28"/>
        <v>Immediate</v>
      </c>
      <c r="AC61" s="263" t="s">
        <v>8327</v>
      </c>
      <c r="AD61" s="263" t="s">
        <v>8635</v>
      </c>
      <c r="AE61" s="263" t="s">
        <v>7436</v>
      </c>
      <c r="AF61" s="264">
        <f t="shared" si="29"/>
        <v>0</v>
      </c>
      <c r="AG61" s="265" t="s">
        <v>8619</v>
      </c>
      <c r="AH61" s="266" t="s">
        <v>8616</v>
      </c>
      <c r="AI61" s="265"/>
      <c r="AJ61" s="261"/>
      <c r="AK61" s="261"/>
      <c r="AL61" s="265"/>
      <c r="AM61" s="265"/>
      <c r="AN61" s="261" t="str">
        <f t="shared" ca="1" si="32"/>
        <v/>
      </c>
      <c r="AO61" s="261" t="str">
        <f t="shared" ca="1" si="33"/>
        <v/>
      </c>
      <c r="AP61" s="252"/>
      <c r="AQ61" s="269"/>
      <c r="AR61" s="269"/>
      <c r="AS61" s="269"/>
      <c r="AT61" s="265"/>
      <c r="AU61" s="265"/>
      <c r="AV61" s="267"/>
      <c r="AW61" s="267"/>
      <c r="AX61" s="267"/>
      <c r="AY61" s="267"/>
      <c r="AZ61" s="267"/>
      <c r="BA61" s="267"/>
      <c r="BB61" s="267"/>
      <c r="BC61" s="267"/>
      <c r="BD61" s="267"/>
      <c r="BE61" s="267"/>
      <c r="BF61" s="267"/>
      <c r="BG61" s="267"/>
      <c r="BH61" s="267"/>
      <c r="BI61" s="267"/>
      <c r="BJ61" s="268"/>
      <c r="BK61" s="267"/>
      <c r="BL61" s="269"/>
      <c r="BM61" s="269"/>
      <c r="BN61" s="269"/>
      <c r="BO61" s="269"/>
      <c r="BP61" s="269"/>
      <c r="BQ61" s="269"/>
      <c r="BR61" s="270"/>
      <c r="BS61" s="270"/>
      <c r="BT61" s="269"/>
      <c r="BU61" s="269"/>
      <c r="BV61" s="269"/>
      <c r="BW61" s="252"/>
      <c r="BX61" s="272"/>
    </row>
    <row r="62" spans="1:76" ht="15" hidden="1" customHeight="1">
      <c r="A62" s="252">
        <v>104</v>
      </c>
      <c r="B62" s="252" t="s">
        <v>105</v>
      </c>
      <c r="C62" s="253" t="s">
        <v>8601</v>
      </c>
      <c r="D62" s="253" t="s">
        <v>8157</v>
      </c>
      <c r="E62" s="258" t="s">
        <v>8602</v>
      </c>
      <c r="F62" s="269" t="s">
        <v>8514</v>
      </c>
      <c r="G62" s="254" t="s">
        <v>8603</v>
      </c>
      <c r="H62" s="253" t="s">
        <v>8513</v>
      </c>
      <c r="I62" s="253" t="s">
        <v>894</v>
      </c>
      <c r="J62" s="254"/>
      <c r="K62" s="254">
        <v>0</v>
      </c>
      <c r="L62" s="255">
        <v>45706</v>
      </c>
      <c r="M62" s="256">
        <f t="shared" ca="1" si="18"/>
        <v>10</v>
      </c>
      <c r="N62" s="257">
        <f t="shared" ca="1" si="19"/>
        <v>0.83333333333333337</v>
      </c>
      <c r="O62" s="258" t="str">
        <f t="shared" ca="1" si="20"/>
        <v>0 - 2 Yrs</v>
      </c>
      <c r="P62" s="256">
        <f t="shared" ca="1" si="21"/>
        <v>10</v>
      </c>
      <c r="Q62" s="256">
        <f t="shared" ca="1" si="22"/>
        <v>0.83333333333333337</v>
      </c>
      <c r="R62" s="256" t="str">
        <f t="shared" ca="1" si="23"/>
        <v>0 - 2 Yrs</v>
      </c>
      <c r="S62" s="259"/>
      <c r="T62" s="259"/>
      <c r="U62" s="259"/>
      <c r="V62" s="259" t="s">
        <v>8615</v>
      </c>
      <c r="W62" s="259">
        <v>46023</v>
      </c>
      <c r="X62" s="259">
        <f t="shared" si="24"/>
        <v>46025</v>
      </c>
      <c r="Y62" s="260" t="str">
        <f t="shared" si="25"/>
        <v>Jan</v>
      </c>
      <c r="Z62" s="261">
        <f t="shared" ca="1" si="26"/>
        <v>6</v>
      </c>
      <c r="AA62" s="262" t="str">
        <f t="shared" ca="1" si="27"/>
        <v>0-30 Days</v>
      </c>
      <c r="AB62" s="262" t="str">
        <f t="shared" ca="1" si="28"/>
        <v>Immediate</v>
      </c>
      <c r="AC62" s="263" t="s">
        <v>8631</v>
      </c>
      <c r="AD62" s="263" t="s">
        <v>8631</v>
      </c>
      <c r="AE62" s="263" t="s">
        <v>7465</v>
      </c>
      <c r="AF62" s="264">
        <f t="shared" si="29"/>
        <v>0</v>
      </c>
      <c r="AG62" s="265" t="s">
        <v>8619</v>
      </c>
      <c r="AH62" s="266" t="s">
        <v>8739</v>
      </c>
      <c r="AI62" s="266" t="s">
        <v>8740</v>
      </c>
      <c r="AJ62" s="261"/>
      <c r="AK62" s="261"/>
      <c r="AL62" s="265"/>
      <c r="AM62" s="265"/>
      <c r="AN62" s="261" t="str">
        <f t="shared" ca="1" si="32"/>
        <v/>
      </c>
      <c r="AO62" s="261" t="str">
        <f t="shared" ca="1" si="33"/>
        <v/>
      </c>
      <c r="AP62" s="252"/>
      <c r="AQ62" s="269"/>
      <c r="AR62" s="269"/>
      <c r="AS62" s="269"/>
      <c r="AT62" s="265"/>
      <c r="AU62" s="265"/>
      <c r="AV62" s="267"/>
      <c r="AW62" s="267"/>
      <c r="AX62" s="267"/>
      <c r="AY62" s="267"/>
      <c r="AZ62" s="267"/>
      <c r="BA62" s="267"/>
      <c r="BB62" s="267"/>
      <c r="BC62" s="267"/>
      <c r="BD62" s="267"/>
      <c r="BE62" s="267"/>
      <c r="BF62" s="267"/>
      <c r="BG62" s="267"/>
      <c r="BH62" s="267"/>
      <c r="BI62" s="267"/>
      <c r="BJ62" s="268"/>
      <c r="BK62" s="267"/>
      <c r="BL62" s="269"/>
      <c r="BM62" s="269"/>
      <c r="BN62" s="269"/>
      <c r="BO62" s="269"/>
      <c r="BP62" s="269"/>
      <c r="BQ62" s="269"/>
      <c r="BR62" s="270"/>
      <c r="BS62" s="270"/>
      <c r="BT62" s="269"/>
      <c r="BU62" s="269"/>
      <c r="BV62" s="269"/>
      <c r="BW62" s="252"/>
      <c r="BX62" s="272"/>
    </row>
    <row r="63" spans="1:76" ht="15" hidden="1" customHeight="1">
      <c r="A63" s="252">
        <v>23</v>
      </c>
      <c r="B63" s="252" t="s">
        <v>105</v>
      </c>
      <c r="C63" s="253" t="s">
        <v>8601</v>
      </c>
      <c r="D63" s="253" t="s">
        <v>1706</v>
      </c>
      <c r="E63" s="254" t="s">
        <v>8602</v>
      </c>
      <c r="F63" s="269" t="s">
        <v>4469</v>
      </c>
      <c r="G63" s="253" t="s">
        <v>8640</v>
      </c>
      <c r="H63" s="253" t="s">
        <v>4468</v>
      </c>
      <c r="I63" s="253" t="s">
        <v>122</v>
      </c>
      <c r="J63" s="254"/>
      <c r="K63" s="254">
        <v>0</v>
      </c>
      <c r="L63" s="255">
        <v>45579</v>
      </c>
      <c r="M63" s="256">
        <f t="shared" ca="1" si="18"/>
        <v>14</v>
      </c>
      <c r="N63" s="257">
        <f t="shared" ca="1" si="19"/>
        <v>1.1666666666666667</v>
      </c>
      <c r="O63" s="258" t="str">
        <f t="shared" ca="1" si="20"/>
        <v>0 - 2 Yrs</v>
      </c>
      <c r="P63" s="256">
        <f t="shared" ca="1" si="21"/>
        <v>14</v>
      </c>
      <c r="Q63" s="256">
        <f t="shared" ca="1" si="22"/>
        <v>1.1666666666666667</v>
      </c>
      <c r="R63" s="256" t="str">
        <f t="shared" ca="1" si="23"/>
        <v>0 - 2 Yrs</v>
      </c>
      <c r="S63" s="259" t="s">
        <v>7593</v>
      </c>
      <c r="T63" s="259"/>
      <c r="U63" s="259" t="s">
        <v>8741</v>
      </c>
      <c r="V63" s="259" t="s">
        <v>8605</v>
      </c>
      <c r="W63" s="259">
        <v>45962</v>
      </c>
      <c r="X63" s="259">
        <f t="shared" si="24"/>
        <v>45962</v>
      </c>
      <c r="Y63" s="260" t="str">
        <f t="shared" si="25"/>
        <v>Nov</v>
      </c>
      <c r="Z63" s="261">
        <f t="shared" ca="1" si="26"/>
        <v>67</v>
      </c>
      <c r="AA63" s="262" t="str">
        <f t="shared" ca="1" si="27"/>
        <v>60-90 Days</v>
      </c>
      <c r="AB63" s="262" t="str">
        <f t="shared" ca="1" si="28"/>
        <v>Immediate</v>
      </c>
      <c r="AC63" s="263" t="s">
        <v>8606</v>
      </c>
      <c r="AD63" s="263" t="s">
        <v>8607</v>
      </c>
      <c r="AE63" s="263" t="s">
        <v>8642</v>
      </c>
      <c r="AF63" s="264">
        <f t="shared" si="29"/>
        <v>0</v>
      </c>
      <c r="AG63" s="265" t="s">
        <v>8606</v>
      </c>
      <c r="AH63" s="273">
        <v>46034</v>
      </c>
      <c r="AI63" s="265"/>
      <c r="AJ63" s="261"/>
      <c r="AK63" s="261"/>
      <c r="AL63" s="265"/>
      <c r="AM63" s="265"/>
      <c r="AN63" s="261" t="str">
        <f t="shared" ca="1" si="32"/>
        <v/>
      </c>
      <c r="AO63" s="261" t="str">
        <f t="shared" ca="1" si="33"/>
        <v/>
      </c>
      <c r="AP63" s="252"/>
      <c r="AQ63" s="269"/>
      <c r="AR63" s="269"/>
      <c r="AS63" s="269"/>
      <c r="AT63" s="265"/>
      <c r="AU63" s="265"/>
      <c r="AV63" s="267"/>
      <c r="AW63" s="265"/>
      <c r="AX63" s="265"/>
      <c r="AY63" s="267"/>
      <c r="AZ63" s="267"/>
      <c r="BA63" s="267"/>
      <c r="BB63" s="267"/>
      <c r="BC63" s="267"/>
      <c r="BD63" s="267"/>
      <c r="BE63" s="267"/>
      <c r="BF63" s="267"/>
      <c r="BG63" s="267"/>
      <c r="BH63" s="267"/>
      <c r="BI63" s="267"/>
      <c r="BJ63" s="268"/>
      <c r="BK63" s="267"/>
      <c r="BL63" s="269"/>
      <c r="BM63" s="269"/>
      <c r="BN63" s="269"/>
      <c r="BO63" s="269"/>
      <c r="BP63" s="269"/>
      <c r="BQ63" s="269"/>
      <c r="BR63" s="270"/>
      <c r="BS63" s="270"/>
      <c r="BT63" s="269"/>
      <c r="BU63" s="269"/>
      <c r="BV63" s="269"/>
      <c r="BW63" s="252"/>
      <c r="BX63" s="272"/>
    </row>
    <row r="64" spans="1:76" ht="15" hidden="1" customHeight="1">
      <c r="A64" s="252">
        <v>51</v>
      </c>
      <c r="B64" s="252" t="s">
        <v>105</v>
      </c>
      <c r="C64" s="253" t="s">
        <v>8601</v>
      </c>
      <c r="D64" s="253" t="s">
        <v>8391</v>
      </c>
      <c r="E64" s="254" t="s">
        <v>8602</v>
      </c>
      <c r="F64" s="269" t="s">
        <v>4493</v>
      </c>
      <c r="G64" s="254" t="s">
        <v>8633</v>
      </c>
      <c r="H64" s="253" t="s">
        <v>4492</v>
      </c>
      <c r="I64" s="253" t="s">
        <v>264</v>
      </c>
      <c r="J64" s="254" t="s">
        <v>7437</v>
      </c>
      <c r="K64" s="254">
        <v>126</v>
      </c>
      <c r="L64" s="255">
        <v>43482</v>
      </c>
      <c r="M64" s="256">
        <f t="shared" ca="1" si="18"/>
        <v>83</v>
      </c>
      <c r="N64" s="257">
        <f t="shared" ca="1" si="19"/>
        <v>6.916666666666667</v>
      </c>
      <c r="O64" s="258" t="str">
        <f t="shared" ca="1" si="20"/>
        <v>&gt; 6 Yrs</v>
      </c>
      <c r="P64" s="256">
        <f t="shared" ca="1" si="21"/>
        <v>209</v>
      </c>
      <c r="Q64" s="256">
        <f t="shared" ca="1" si="22"/>
        <v>17.416666666666668</v>
      </c>
      <c r="R64" s="256" t="str">
        <f t="shared" ca="1" si="23"/>
        <v>8+ Yrs</v>
      </c>
      <c r="S64" s="259" t="s">
        <v>7783</v>
      </c>
      <c r="T64" s="259" t="s">
        <v>7675</v>
      </c>
      <c r="U64" s="259"/>
      <c r="V64" s="259" t="s">
        <v>8605</v>
      </c>
      <c r="W64" s="259">
        <v>45992</v>
      </c>
      <c r="X64" s="259">
        <f t="shared" si="24"/>
        <v>45997</v>
      </c>
      <c r="Y64" s="260" t="str">
        <f t="shared" si="25"/>
        <v>Dec</v>
      </c>
      <c r="Z64" s="261">
        <f t="shared" ca="1" si="26"/>
        <v>37</v>
      </c>
      <c r="AA64" s="262" t="str">
        <f t="shared" ca="1" si="27"/>
        <v>30-60 Days</v>
      </c>
      <c r="AB64" s="262" t="str">
        <f t="shared" ca="1" si="28"/>
        <v>Immediate</v>
      </c>
      <c r="AC64" s="263" t="s">
        <v>7520</v>
      </c>
      <c r="AD64" s="263" t="s">
        <v>8635</v>
      </c>
      <c r="AE64" s="263" t="s">
        <v>7436</v>
      </c>
      <c r="AF64" s="264">
        <f t="shared" si="29"/>
        <v>0</v>
      </c>
      <c r="AG64" s="265" t="s">
        <v>8619</v>
      </c>
      <c r="AH64" s="266" t="s">
        <v>264</v>
      </c>
      <c r="AI64" s="265" t="s">
        <v>7783</v>
      </c>
      <c r="AJ64" s="261"/>
      <c r="AK64" s="261"/>
      <c r="AL64" s="265"/>
      <c r="AM64" s="265"/>
      <c r="AN64" s="261" t="str">
        <f t="shared" ca="1" si="32"/>
        <v/>
      </c>
      <c r="AO64" s="261" t="str">
        <f t="shared" ca="1" si="33"/>
        <v/>
      </c>
      <c r="AP64" s="252"/>
      <c r="AQ64" s="269"/>
      <c r="AR64" s="269"/>
      <c r="AS64" s="269"/>
      <c r="AT64" s="265"/>
      <c r="AU64" s="265"/>
      <c r="AV64" s="267"/>
      <c r="AW64" s="267"/>
      <c r="AX64" s="267"/>
      <c r="AY64" s="267"/>
      <c r="AZ64" s="267"/>
      <c r="BA64" s="267"/>
      <c r="BB64" s="267"/>
      <c r="BC64" s="267"/>
      <c r="BD64" s="267"/>
      <c r="BE64" s="267"/>
      <c r="BF64" s="267"/>
      <c r="BG64" s="267"/>
      <c r="BH64" s="267"/>
      <c r="BI64" s="267"/>
      <c r="BJ64" s="268"/>
      <c r="BK64" s="267"/>
      <c r="BL64" s="269"/>
      <c r="BM64" s="269"/>
      <c r="BN64" s="269"/>
      <c r="BO64" s="269"/>
      <c r="BP64" s="269"/>
      <c r="BQ64" s="269"/>
      <c r="BR64" s="270"/>
      <c r="BS64" s="270"/>
      <c r="BT64" s="269"/>
      <c r="BU64" s="269"/>
      <c r="BV64" s="269"/>
      <c r="BW64" s="252"/>
      <c r="BX64" s="272"/>
    </row>
    <row r="65" spans="1:76" ht="15" hidden="1" customHeight="1">
      <c r="A65" s="406">
        <v>59</v>
      </c>
      <c r="B65" s="252" t="s">
        <v>105</v>
      </c>
      <c r="C65" s="253" t="s">
        <v>8601</v>
      </c>
      <c r="D65" s="253" t="s">
        <v>432</v>
      </c>
      <c r="E65" s="258" t="s">
        <v>8602</v>
      </c>
      <c r="F65" s="269" t="s">
        <v>8458</v>
      </c>
      <c r="G65" s="254" t="s">
        <v>8640</v>
      </c>
      <c r="H65" s="253" t="s">
        <v>8457</v>
      </c>
      <c r="I65" s="253" t="s">
        <v>591</v>
      </c>
      <c r="J65" s="254" t="s">
        <v>7437</v>
      </c>
      <c r="K65" s="254">
        <v>0</v>
      </c>
      <c r="L65" s="255">
        <v>45748</v>
      </c>
      <c r="M65" s="256">
        <f t="shared" ca="1" si="18"/>
        <v>9</v>
      </c>
      <c r="N65" s="257">
        <f t="shared" ca="1" si="19"/>
        <v>0.75</v>
      </c>
      <c r="O65" s="258" t="str">
        <f t="shared" ca="1" si="20"/>
        <v>0 - 2 Yrs</v>
      </c>
      <c r="P65" s="256">
        <f t="shared" ca="1" si="21"/>
        <v>9</v>
      </c>
      <c r="Q65" s="256">
        <f t="shared" ca="1" si="22"/>
        <v>0.75</v>
      </c>
      <c r="R65" s="256" t="str">
        <f t="shared" ca="1" si="23"/>
        <v>0 - 2 Yrs</v>
      </c>
      <c r="S65" s="259" t="s">
        <v>7548</v>
      </c>
      <c r="T65" s="259"/>
      <c r="U65" s="259"/>
      <c r="V65" s="259" t="s">
        <v>8605</v>
      </c>
      <c r="W65" s="259">
        <v>46002</v>
      </c>
      <c r="X65" s="259">
        <f t="shared" si="24"/>
        <v>46004</v>
      </c>
      <c r="Y65" s="260" t="str">
        <f t="shared" si="25"/>
        <v>Dec</v>
      </c>
      <c r="Z65" s="261">
        <f t="shared" ca="1" si="26"/>
        <v>27</v>
      </c>
      <c r="AA65" s="262" t="str">
        <f t="shared" ca="1" si="27"/>
        <v>0-30 Days</v>
      </c>
      <c r="AB65" s="262" t="str">
        <f t="shared" ca="1" si="28"/>
        <v>Immediate</v>
      </c>
      <c r="AC65" s="18" t="s">
        <v>8641</v>
      </c>
      <c r="AD65" s="263" t="s">
        <v>8631</v>
      </c>
      <c r="AE65" s="263" t="s">
        <v>7548</v>
      </c>
      <c r="AF65" s="264">
        <f t="shared" si="29"/>
        <v>0</v>
      </c>
      <c r="AG65" s="265" t="s">
        <v>8660</v>
      </c>
      <c r="AH65" s="266" t="s">
        <v>8661</v>
      </c>
      <c r="AI65" s="265"/>
      <c r="AJ65" s="261"/>
      <c r="AK65" s="261"/>
      <c r="AL65" s="265"/>
      <c r="AM65" s="265"/>
      <c r="AN65" s="261"/>
      <c r="AO65" s="261"/>
      <c r="AP65" s="252"/>
      <c r="AQ65" s="269"/>
      <c r="AR65" s="269"/>
      <c r="AS65" s="269"/>
      <c r="AT65" s="265"/>
      <c r="AU65" s="265"/>
      <c r="AV65" s="267"/>
      <c r="AW65" s="267"/>
      <c r="AX65" s="267"/>
      <c r="AY65" s="267"/>
      <c r="AZ65" s="267"/>
      <c r="BA65" s="267"/>
      <c r="BB65" s="267"/>
      <c r="BC65" s="267"/>
      <c r="BD65" s="267"/>
      <c r="BE65" s="267"/>
      <c r="BF65" s="267"/>
      <c r="BG65" s="267"/>
      <c r="BH65" s="267"/>
      <c r="BI65" s="267"/>
      <c r="BJ65" s="268"/>
      <c r="BK65" s="267"/>
      <c r="BL65" s="269"/>
      <c r="BM65" s="269"/>
      <c r="BN65" s="269"/>
      <c r="BO65" s="269"/>
      <c r="BP65" s="269"/>
      <c r="BQ65" s="269"/>
      <c r="BR65" s="270"/>
      <c r="BS65" s="270"/>
      <c r="BT65" s="269"/>
      <c r="BU65" s="269"/>
      <c r="BV65" s="269"/>
      <c r="BW65" s="252"/>
      <c r="BX65" s="272"/>
    </row>
    <row r="66" spans="1:76" ht="15" hidden="1" customHeight="1">
      <c r="A66" s="252">
        <v>105</v>
      </c>
      <c r="B66" s="252" t="s">
        <v>105</v>
      </c>
      <c r="C66" s="253" t="s">
        <v>8601</v>
      </c>
      <c r="D66" s="253" t="s">
        <v>7544</v>
      </c>
      <c r="E66" s="258" t="s">
        <v>8602</v>
      </c>
      <c r="F66" s="269" t="s">
        <v>8538</v>
      </c>
      <c r="G66" s="254" t="s">
        <v>8621</v>
      </c>
      <c r="H66" s="253" t="s">
        <v>8537</v>
      </c>
      <c r="I66" s="253" t="s">
        <v>874</v>
      </c>
      <c r="J66" s="254" t="s">
        <v>7446</v>
      </c>
      <c r="K66" s="254">
        <v>0</v>
      </c>
      <c r="L66" s="255">
        <v>45862</v>
      </c>
      <c r="M66" s="256">
        <f t="shared" ref="M66:M97" ca="1" si="34">DATEDIF(L66,NOW(),"M")</f>
        <v>5</v>
      </c>
      <c r="N66" s="257">
        <f t="shared" ref="N66:N97" ca="1" si="35">M66/12</f>
        <v>0.41666666666666669</v>
      </c>
      <c r="O66" s="258" t="str">
        <f t="shared" ref="O66:O97" ca="1" si="36">IF(N66&lt;2, "0 - 2 Yrs", IF(AND(N66&gt;=2,N66&lt;=4),"2 - 4 Yrs", IF(AND(N66&gt;4,N66&lt;=6),"4 - 6 Yrs", IF(N66&gt;6, "&gt; 6 Yrs"))))</f>
        <v>0 - 2 Yrs</v>
      </c>
      <c r="P66" s="256">
        <f t="shared" ref="P66:P97" ca="1" si="37">SUM(K66+M66)</f>
        <v>5</v>
      </c>
      <c r="Q66" s="256">
        <f t="shared" ref="Q66:Q97" ca="1" si="38">P66/12</f>
        <v>0.41666666666666669</v>
      </c>
      <c r="R66" s="256" t="str">
        <f t="shared" ref="R66:R97" ca="1" si="39">IF(Q66&lt;2,"0 - 2 Yrs",IF(AND(Q66&gt;=2,Q66&lt;=4),"2 - 4 Yrs",IF(AND(Q66&gt;4,Q66&lt;=6),"4 - 6 Yrs",IF(AND(Q66&gt;6,Q66&lt;=8),"6 - 8 Yrs",IF(Q66&gt;8,"8+ Yrs")))))</f>
        <v>0 - 2 Yrs</v>
      </c>
      <c r="S66" s="259" t="s">
        <v>7814</v>
      </c>
      <c r="T66" s="259"/>
      <c r="U66" s="259"/>
      <c r="V66" s="259" t="s">
        <v>8615</v>
      </c>
      <c r="W66" s="259">
        <v>46023</v>
      </c>
      <c r="X66" s="259">
        <f t="shared" ref="X66:X97" si="40">W66+7-WEEKDAY(W66)</f>
        <v>46025</v>
      </c>
      <c r="Y66" s="260" t="str">
        <f t="shared" ref="Y66:Y97" si="41">TEXT(W66,"mmm")</f>
        <v>Jan</v>
      </c>
      <c r="Z66" s="261">
        <f t="shared" ref="Z66:Z97" ca="1" si="42">TODAY()-W66</f>
        <v>6</v>
      </c>
      <c r="AA66" s="262" t="str">
        <f t="shared" ref="AA66:AA97" ca="1" si="43">(IF(Z66&lt;0,"&lt; 0 Days",IF(Z66&lt;=30,"0-30 Days",IF(AND(Z66&gt;=31,Z66&lt;=60),"30-60 Days",IF(AND(Z66&gt;=61,Z66&lt;=90),"60-90 Days",IF(AND(Z66&gt;=91,Z66&lt;=120),"90-120 Days",IF(Z66&gt;120,"&gt; 120 Days","")))))))</f>
        <v>0-30 Days</v>
      </c>
      <c r="AB66" s="262" t="str">
        <f t="shared" ref="AB66:AB97" ca="1" si="44">IF(W66&lt;TODAY(), "Immediate",
IF(AND(W66&gt;=DATE(YEAR(TODAY()), MONTH(TODAY()), 1), W66&lt;=DATE(YEAR(TODAY()), MONTH(TODAY()), 15)), TEXT(TODAY(),"mmm") &amp; " Beginning",
IF(AND(W66&gt;=DATE(YEAR(TODAY()), MONTH(TODAY()), 16), W66&lt;=EOMONTH(TODAY(),0)), TEXT(TODAY(),"mmm") &amp; " Mid",
IF(AND(W66&gt;=DATE(YEAR(EDATE(TODAY(),1)), MONTH(EDATE(TODAY(),1)), 1), W66&lt;=DATE(YEAR(EDATE(TODAY(),1)), MONTH(EDATE(TODAY(),1)), 15)), TEXT(EDATE(TODAY(),1),"mmm") &amp; " Beginning",
IF(AND(W66&gt;=DATE(YEAR(EDATE(TODAY(),1)), MONTH(EDATE(TODAY(),1)), 16), W66&lt;=EOMONTH(EDATE(TODAY(),1),0)), TEXT(EDATE(TODAY(),1),"mmm") &amp; " Mid",
IF(AND(W66&gt;=DATE(YEAR(EDATE(TODAY(),2)), MONTH(EDATE(TODAY(),2)), 1), W66&lt;=DATE(YEAR(EDATE(TODAY(),2)), MONTH(EDATE(TODAY(),2)), 15)), TEXT(EDATE(TODAY(),2),"mmm") &amp; " Beginning",
IF(AND(W66&gt;=DATE(YEAR(EDATE(TODAY(),2)), MONTH(EDATE(TODAY(),2)), 16), W66&lt;=EOMONTH(EDATE(TODAY(),2),0)), TEXT(EDATE(TODAY(),2),"mmm") &amp; " Mid",
"Beyond 3 months from now")))))))</f>
        <v>Immediate</v>
      </c>
      <c r="AC66" s="263" t="s">
        <v>8631</v>
      </c>
      <c r="AD66" s="263" t="s">
        <v>8631</v>
      </c>
      <c r="AE66" s="263" t="s">
        <v>8057</v>
      </c>
      <c r="AF66" s="264">
        <f t="shared" ref="AF66:AF75" si="45">(AQ66&gt;0)+(AV66&gt;0)+(BA66&gt;0)+(BF66&gt;0)+(BK66&gt;0)</f>
        <v>0</v>
      </c>
      <c r="AG66" s="265"/>
      <c r="AH66" s="266"/>
      <c r="AI66" s="265"/>
      <c r="AJ66" s="261"/>
      <c r="AK66" s="261"/>
      <c r="AL66" s="265"/>
      <c r="AM66" s="265"/>
      <c r="AN66" s="261"/>
      <c r="AO66" s="261"/>
      <c r="AP66" s="252"/>
      <c r="AQ66" s="269"/>
      <c r="AR66" s="269"/>
      <c r="AS66" s="269"/>
      <c r="AT66" s="265"/>
      <c r="AU66" s="265"/>
      <c r="AV66" s="267"/>
      <c r="AW66" s="267"/>
      <c r="AX66" s="267"/>
      <c r="AY66" s="267"/>
      <c r="AZ66" s="267"/>
      <c r="BA66" s="267"/>
      <c r="BB66" s="267"/>
      <c r="BC66" s="267"/>
      <c r="BD66" s="267"/>
      <c r="BE66" s="267"/>
      <c r="BF66" s="267"/>
      <c r="BG66" s="267"/>
      <c r="BH66" s="267"/>
      <c r="BI66" s="267"/>
      <c r="BJ66" s="268"/>
      <c r="BK66" s="267"/>
      <c r="BL66" s="269"/>
      <c r="BM66" s="269"/>
      <c r="BN66" s="269"/>
      <c r="BO66" s="269"/>
      <c r="BP66" s="269"/>
      <c r="BQ66" s="269"/>
      <c r="BR66" s="270"/>
      <c r="BS66" s="270"/>
      <c r="BT66" s="269"/>
      <c r="BU66" s="269"/>
      <c r="BV66" s="269"/>
      <c r="BW66" s="252"/>
      <c r="BX66" s="272"/>
    </row>
    <row r="67" spans="1:76" ht="15" hidden="1" customHeight="1">
      <c r="A67" s="406">
        <v>52</v>
      </c>
      <c r="B67" s="252" t="s">
        <v>105</v>
      </c>
      <c r="C67" s="253" t="s">
        <v>8601</v>
      </c>
      <c r="D67" s="253" t="s">
        <v>1706</v>
      </c>
      <c r="E67" s="254" t="s">
        <v>8602</v>
      </c>
      <c r="F67" s="269" t="s">
        <v>4655</v>
      </c>
      <c r="G67" s="254" t="s">
        <v>8603</v>
      </c>
      <c r="H67" s="253" t="s">
        <v>4654</v>
      </c>
      <c r="I67" s="253" t="s">
        <v>226</v>
      </c>
      <c r="J67" s="254" t="s">
        <v>7437</v>
      </c>
      <c r="K67" s="254">
        <v>24</v>
      </c>
      <c r="L67" s="255">
        <v>45208</v>
      </c>
      <c r="M67" s="256">
        <f t="shared" ca="1" si="34"/>
        <v>26</v>
      </c>
      <c r="N67" s="257">
        <f t="shared" ca="1" si="35"/>
        <v>2.1666666666666665</v>
      </c>
      <c r="O67" s="258" t="str">
        <f t="shared" ca="1" si="36"/>
        <v>2 - 4 Yrs</v>
      </c>
      <c r="P67" s="256">
        <f t="shared" ca="1" si="37"/>
        <v>50</v>
      </c>
      <c r="Q67" s="256">
        <f t="shared" ca="1" si="38"/>
        <v>4.166666666666667</v>
      </c>
      <c r="R67" s="256" t="str">
        <f t="shared" ca="1" si="39"/>
        <v>4 - 6 Yrs</v>
      </c>
      <c r="S67" s="259" t="s">
        <v>7465</v>
      </c>
      <c r="T67" s="259"/>
      <c r="U67" s="259" t="s">
        <v>8742</v>
      </c>
      <c r="V67" s="259" t="s">
        <v>8605</v>
      </c>
      <c r="W67" s="259">
        <v>45992</v>
      </c>
      <c r="X67" s="259">
        <f t="shared" si="40"/>
        <v>45997</v>
      </c>
      <c r="Y67" s="260" t="str">
        <f t="shared" si="41"/>
        <v>Dec</v>
      </c>
      <c r="Z67" s="261">
        <f t="shared" ca="1" si="42"/>
        <v>37</v>
      </c>
      <c r="AA67" s="262" t="str">
        <f t="shared" ca="1" si="43"/>
        <v>30-60 Days</v>
      </c>
      <c r="AB67" s="262" t="str">
        <f t="shared" ca="1" si="44"/>
        <v>Immediate</v>
      </c>
      <c r="AC67" s="265" t="s">
        <v>8641</v>
      </c>
      <c r="AD67" s="263" t="s">
        <v>8631</v>
      </c>
      <c r="AE67" s="263" t="s">
        <v>7465</v>
      </c>
      <c r="AF67" s="264">
        <f t="shared" si="45"/>
        <v>2</v>
      </c>
      <c r="AG67" s="265" t="s">
        <v>8660</v>
      </c>
      <c r="AH67" s="266" t="s">
        <v>8661</v>
      </c>
      <c r="AI67" s="265" t="s">
        <v>7465</v>
      </c>
      <c r="AJ67" s="261"/>
      <c r="AK67" s="261"/>
      <c r="AL67" s="265"/>
      <c r="AM67" s="265"/>
      <c r="AN67" s="261" t="str">
        <f ca="1">IF(AM67="","",TODAY()-AM67)</f>
        <v/>
      </c>
      <c r="AO67" s="261" t="str">
        <f ca="1">(IF(AN67="","",IF(AN67&lt;=5,"0 - 5 Days",IF(AND(AN67&gt;=6,AN67&lt;=10),"5 - 10 Days",IF(AN67&gt;10,"&gt;10 Days")))))</f>
        <v/>
      </c>
      <c r="AP67" s="252"/>
      <c r="AQ67" s="269" t="s">
        <v>7862</v>
      </c>
      <c r="AR67" s="269" t="s">
        <v>8682</v>
      </c>
      <c r="AS67" s="274" t="s">
        <v>8743</v>
      </c>
      <c r="AT67" s="265">
        <v>45982</v>
      </c>
      <c r="AU67" s="265">
        <v>45982</v>
      </c>
      <c r="AV67" s="269" t="s">
        <v>7832</v>
      </c>
      <c r="AW67" s="261" t="s">
        <v>8612</v>
      </c>
      <c r="AX67" s="394" t="s">
        <v>8744</v>
      </c>
      <c r="AY67" s="265">
        <v>45982</v>
      </c>
      <c r="AZ67" s="265">
        <v>45986</v>
      </c>
      <c r="BA67" s="267"/>
      <c r="BB67" s="267"/>
      <c r="BC67" s="267"/>
      <c r="BD67" s="267"/>
      <c r="BE67" s="267"/>
      <c r="BF67" s="267"/>
      <c r="BG67" s="267"/>
      <c r="BH67" s="267"/>
      <c r="BI67" s="267"/>
      <c r="BJ67" s="268"/>
      <c r="BK67" s="267"/>
      <c r="BL67" s="269"/>
      <c r="BM67" s="269"/>
      <c r="BN67" s="269"/>
      <c r="BO67" s="269"/>
      <c r="BP67" s="269"/>
      <c r="BQ67" s="269"/>
      <c r="BR67" s="270"/>
      <c r="BS67" s="270"/>
      <c r="BT67" s="269"/>
      <c r="BU67" s="269"/>
      <c r="BV67" s="269"/>
      <c r="BW67" s="252"/>
      <c r="BX67" s="272"/>
    </row>
    <row r="68" spans="1:76" ht="15" hidden="1" customHeight="1">
      <c r="A68" s="252">
        <v>106</v>
      </c>
      <c r="B68" s="252" t="s">
        <v>105</v>
      </c>
      <c r="C68" s="253" t="s">
        <v>8601</v>
      </c>
      <c r="D68" s="253" t="s">
        <v>187</v>
      </c>
      <c r="E68" s="254" t="s">
        <v>8602</v>
      </c>
      <c r="F68" s="269" t="s">
        <v>4048</v>
      </c>
      <c r="G68" s="254" t="s">
        <v>8745</v>
      </c>
      <c r="H68" s="253" t="s">
        <v>4047</v>
      </c>
      <c r="I68" s="253" t="s">
        <v>874</v>
      </c>
      <c r="J68" s="254" t="s">
        <v>7437</v>
      </c>
      <c r="K68" s="254">
        <v>125</v>
      </c>
      <c r="L68" s="255">
        <v>45460</v>
      </c>
      <c r="M68" s="256">
        <f t="shared" ca="1" si="34"/>
        <v>18</v>
      </c>
      <c r="N68" s="257">
        <f t="shared" ca="1" si="35"/>
        <v>1.5</v>
      </c>
      <c r="O68" s="258" t="str">
        <f t="shared" ca="1" si="36"/>
        <v>0 - 2 Yrs</v>
      </c>
      <c r="P68" s="256">
        <f t="shared" ca="1" si="37"/>
        <v>143</v>
      </c>
      <c r="Q68" s="256">
        <f t="shared" ca="1" si="38"/>
        <v>11.916666666666666</v>
      </c>
      <c r="R68" s="256" t="str">
        <f t="shared" ca="1" si="39"/>
        <v>8+ Yrs</v>
      </c>
      <c r="S68" s="259" t="s">
        <v>7817</v>
      </c>
      <c r="T68" s="259"/>
      <c r="U68" s="259" t="s">
        <v>8746</v>
      </c>
      <c r="V68" s="259" t="s">
        <v>8615</v>
      </c>
      <c r="W68" s="259">
        <v>46023</v>
      </c>
      <c r="X68" s="259">
        <f t="shared" si="40"/>
        <v>46025</v>
      </c>
      <c r="Y68" s="260" t="str">
        <f t="shared" si="41"/>
        <v>Jan</v>
      </c>
      <c r="Z68" s="261">
        <f t="shared" ca="1" si="42"/>
        <v>6</v>
      </c>
      <c r="AA68" s="262" t="str">
        <f t="shared" ca="1" si="43"/>
        <v>0-30 Days</v>
      </c>
      <c r="AB68" s="262" t="str">
        <f t="shared" ca="1" si="44"/>
        <v>Immediate</v>
      </c>
      <c r="AC68" s="263" t="s">
        <v>8631</v>
      </c>
      <c r="AD68" s="263" t="s">
        <v>8631</v>
      </c>
      <c r="AE68" s="263" t="s">
        <v>8636</v>
      </c>
      <c r="AF68" s="264">
        <f t="shared" si="45"/>
        <v>0</v>
      </c>
      <c r="AG68" s="265" t="s">
        <v>8619</v>
      </c>
      <c r="AH68" s="266" t="s">
        <v>8637</v>
      </c>
      <c r="AI68" s="265"/>
      <c r="AJ68" s="261"/>
      <c r="AK68" s="261"/>
      <c r="AL68" s="265"/>
      <c r="AM68" s="265"/>
      <c r="AN68" s="261" t="str">
        <f ca="1">IF(AM68="","",TODAY()-AM68)</f>
        <v/>
      </c>
      <c r="AO68" s="261" t="str">
        <f ca="1">(IF(AN68="","",IF(AN68&lt;=5,"0 - 5 Days",IF(AND(AN68&gt;=6,AN68&lt;=10),"5 - 10 Days",IF(AN68&gt;10,"&gt;10 Days")))))</f>
        <v/>
      </c>
      <c r="AP68" s="252"/>
      <c r="AQ68" s="269"/>
      <c r="AR68" s="269"/>
      <c r="AS68" s="269"/>
      <c r="AT68" s="265"/>
      <c r="AU68" s="265"/>
      <c r="AV68" s="267"/>
      <c r="AW68" s="267"/>
      <c r="AX68" s="267"/>
      <c r="AY68" s="267"/>
      <c r="AZ68" s="267"/>
      <c r="BA68" s="267"/>
      <c r="BB68" s="267"/>
      <c r="BC68" s="267"/>
      <c r="BD68" s="267"/>
      <c r="BE68" s="267"/>
      <c r="BF68" s="267"/>
      <c r="BG68" s="267"/>
      <c r="BH68" s="267"/>
      <c r="BI68" s="267"/>
      <c r="BJ68" s="268"/>
      <c r="BK68" s="267"/>
      <c r="BL68" s="269"/>
      <c r="BM68" s="269"/>
      <c r="BN68" s="269"/>
      <c r="BO68" s="269"/>
      <c r="BP68" s="269"/>
      <c r="BQ68" s="269"/>
      <c r="BR68" s="270"/>
      <c r="BS68" s="270"/>
      <c r="BT68" s="269"/>
      <c r="BU68" s="269"/>
      <c r="BV68" s="269"/>
      <c r="BW68" s="252"/>
      <c r="BX68" s="272"/>
    </row>
    <row r="69" spans="1:76" ht="15" hidden="1" customHeight="1">
      <c r="A69" s="252">
        <v>18</v>
      </c>
      <c r="B69" s="252" t="s">
        <v>143</v>
      </c>
      <c r="C69" s="253" t="s">
        <v>8675</v>
      </c>
      <c r="D69" s="253" t="s">
        <v>8525</v>
      </c>
      <c r="E69" s="254" t="s">
        <v>8602</v>
      </c>
      <c r="F69" s="269" t="s">
        <v>4717</v>
      </c>
      <c r="G69" s="254" t="s">
        <v>8614</v>
      </c>
      <c r="H69" s="253" t="s">
        <v>4716</v>
      </c>
      <c r="I69" s="253" t="s">
        <v>3312</v>
      </c>
      <c r="J69" s="254" t="s">
        <v>7437</v>
      </c>
      <c r="K69" s="254">
        <v>115</v>
      </c>
      <c r="L69" s="255">
        <v>44725</v>
      </c>
      <c r="M69" s="256">
        <f t="shared" ca="1" si="34"/>
        <v>42</v>
      </c>
      <c r="N69" s="257">
        <f t="shared" ca="1" si="35"/>
        <v>3.5</v>
      </c>
      <c r="O69" s="258" t="str">
        <f t="shared" ca="1" si="36"/>
        <v>2 - 4 Yrs</v>
      </c>
      <c r="P69" s="256">
        <f t="shared" ca="1" si="37"/>
        <v>157</v>
      </c>
      <c r="Q69" s="256">
        <f t="shared" ca="1" si="38"/>
        <v>13.083333333333334</v>
      </c>
      <c r="R69" s="256" t="str">
        <f t="shared" ca="1" si="39"/>
        <v>8+ Yrs</v>
      </c>
      <c r="S69" s="259" t="s">
        <v>7748</v>
      </c>
      <c r="T69" s="259" t="s">
        <v>2088</v>
      </c>
      <c r="U69" s="259"/>
      <c r="V69" s="259" t="s">
        <v>8605</v>
      </c>
      <c r="W69" s="259">
        <v>45950</v>
      </c>
      <c r="X69" s="259">
        <f t="shared" si="40"/>
        <v>45955</v>
      </c>
      <c r="Y69" s="260" t="str">
        <f t="shared" si="41"/>
        <v>Oct</v>
      </c>
      <c r="Z69" s="261">
        <f t="shared" ca="1" si="42"/>
        <v>79</v>
      </c>
      <c r="AA69" s="262" t="str">
        <f t="shared" ca="1" si="43"/>
        <v>60-90 Days</v>
      </c>
      <c r="AB69" s="262" t="str">
        <f t="shared" ca="1" si="44"/>
        <v>Immediate</v>
      </c>
      <c r="AC69" s="263" t="s">
        <v>8631</v>
      </c>
      <c r="AD69" s="263" t="s">
        <v>8631</v>
      </c>
      <c r="AE69" s="263" t="s">
        <v>8618</v>
      </c>
      <c r="AF69" s="264">
        <f t="shared" si="45"/>
        <v>0</v>
      </c>
      <c r="AG69" s="265" t="s">
        <v>8619</v>
      </c>
      <c r="AH69" s="266" t="s">
        <v>8674</v>
      </c>
      <c r="AI69" s="265" t="s">
        <v>8747</v>
      </c>
      <c r="AJ69" s="261"/>
      <c r="AK69" s="261"/>
      <c r="AL69" s="265"/>
      <c r="AM69" s="265"/>
      <c r="AN69" s="261" t="str">
        <f ca="1">IF(AM69="","",TODAY()-AM69)</f>
        <v/>
      </c>
      <c r="AO69" s="261" t="str">
        <f ca="1">(IF(AN69="","",IF(AN69&lt;=5,"0 - 5 Days",IF(AND(AN69&gt;=6,AN69&lt;=10),"5 - 10 Days",IF(AN69&gt;10,"&gt;10 Days")))))</f>
        <v/>
      </c>
      <c r="AP69" s="252"/>
      <c r="AQ69" s="269"/>
      <c r="AR69" s="269"/>
      <c r="AS69" s="269"/>
      <c r="AT69" s="265"/>
      <c r="AU69" s="265"/>
      <c r="AV69" s="267"/>
      <c r="AW69" s="267"/>
      <c r="AX69" s="267"/>
      <c r="AY69" s="267"/>
      <c r="AZ69" s="267"/>
      <c r="BA69" s="267"/>
      <c r="BB69" s="267"/>
      <c r="BC69" s="267"/>
      <c r="BD69" s="267"/>
      <c r="BE69" s="267"/>
      <c r="BF69" s="267"/>
      <c r="BG69" s="267"/>
      <c r="BH69" s="267"/>
      <c r="BI69" s="267"/>
      <c r="BJ69" s="268"/>
      <c r="BK69" s="267"/>
      <c r="BL69" s="269"/>
      <c r="BM69" s="269"/>
      <c r="BN69" s="269"/>
      <c r="BO69" s="269"/>
      <c r="BP69" s="269"/>
      <c r="BQ69" s="269"/>
      <c r="BR69" s="270"/>
      <c r="BS69" s="270"/>
      <c r="BT69" s="269"/>
      <c r="BU69" s="269"/>
      <c r="BV69" s="269"/>
      <c r="BW69" s="252"/>
      <c r="BX69" s="272"/>
    </row>
    <row r="70" spans="1:76" ht="15" hidden="1" customHeight="1">
      <c r="A70" s="252">
        <v>107</v>
      </c>
      <c r="B70" s="252" t="s">
        <v>105</v>
      </c>
      <c r="C70" s="253" t="s">
        <v>8601</v>
      </c>
      <c r="D70" s="253" t="s">
        <v>187</v>
      </c>
      <c r="E70" s="254" t="s">
        <v>8602</v>
      </c>
      <c r="F70" s="451" t="s">
        <v>4309</v>
      </c>
      <c r="G70" s="254" t="s">
        <v>8603</v>
      </c>
      <c r="H70" s="253" t="s">
        <v>4308</v>
      </c>
      <c r="I70" s="253" t="s">
        <v>264</v>
      </c>
      <c r="J70" s="254" t="s">
        <v>7437</v>
      </c>
      <c r="K70" s="254">
        <v>181</v>
      </c>
      <c r="L70" s="255">
        <v>44131</v>
      </c>
      <c r="M70" s="256">
        <f t="shared" ca="1" si="34"/>
        <v>62</v>
      </c>
      <c r="N70" s="257">
        <f t="shared" ca="1" si="35"/>
        <v>5.166666666666667</v>
      </c>
      <c r="O70" s="258" t="str">
        <f t="shared" ca="1" si="36"/>
        <v>4 - 6 Yrs</v>
      </c>
      <c r="P70" s="256">
        <f t="shared" ca="1" si="37"/>
        <v>243</v>
      </c>
      <c r="Q70" s="256">
        <f t="shared" ca="1" si="38"/>
        <v>20.25</v>
      </c>
      <c r="R70" s="256" t="str">
        <f t="shared" ca="1" si="39"/>
        <v>8+ Yrs</v>
      </c>
      <c r="S70" s="259" t="s">
        <v>7470</v>
      </c>
      <c r="T70" s="259"/>
      <c r="U70" s="259" t="s">
        <v>8748</v>
      </c>
      <c r="V70" s="259" t="s">
        <v>8615</v>
      </c>
      <c r="W70" s="259">
        <v>46023</v>
      </c>
      <c r="X70" s="259">
        <f t="shared" si="40"/>
        <v>46025</v>
      </c>
      <c r="Y70" s="260" t="str">
        <f t="shared" si="41"/>
        <v>Jan</v>
      </c>
      <c r="Z70" s="261">
        <f t="shared" ca="1" si="42"/>
        <v>6</v>
      </c>
      <c r="AA70" s="262" t="str">
        <f t="shared" ca="1" si="43"/>
        <v>0-30 Days</v>
      </c>
      <c r="AB70" s="262" t="str">
        <f t="shared" ca="1" si="44"/>
        <v>Immediate</v>
      </c>
      <c r="AC70" s="430" t="s">
        <v>8616</v>
      </c>
      <c r="AD70" s="263" t="s">
        <v>8617</v>
      </c>
      <c r="AE70" s="263" t="s">
        <v>7470</v>
      </c>
      <c r="AF70" s="264">
        <f t="shared" si="45"/>
        <v>0</v>
      </c>
      <c r="AG70" s="265" t="s">
        <v>8619</v>
      </c>
      <c r="AH70" s="266" t="s">
        <v>8616</v>
      </c>
      <c r="AI70" s="265"/>
      <c r="AJ70" s="261"/>
      <c r="AK70" s="261"/>
      <c r="AL70" s="265"/>
      <c r="AM70" s="265"/>
      <c r="AN70" s="261" t="str">
        <f ca="1">IF(AM70="","",TODAY()-AM70)</f>
        <v/>
      </c>
      <c r="AO70" s="261" t="str">
        <f ca="1">(IF(AN70="","",IF(AN70&lt;=5,"0 - 5 Days",IF(AND(AN70&gt;=6,AN70&lt;=10),"5 - 10 Days",IF(AN70&gt;10,"&gt;10 Days")))))</f>
        <v/>
      </c>
      <c r="AP70" s="252"/>
      <c r="AQ70" s="269"/>
      <c r="AR70" s="269"/>
      <c r="AS70" s="269"/>
      <c r="AT70" s="265"/>
      <c r="AU70" s="265"/>
      <c r="AV70" s="267"/>
      <c r="AW70" s="267"/>
      <c r="AX70" s="267"/>
      <c r="AY70" s="267"/>
      <c r="AZ70" s="267"/>
      <c r="BA70" s="267"/>
      <c r="BB70" s="267"/>
      <c r="BC70" s="267"/>
      <c r="BD70" s="267"/>
      <c r="BE70" s="267"/>
      <c r="BF70" s="267"/>
      <c r="BG70" s="267"/>
      <c r="BH70" s="267"/>
      <c r="BI70" s="267"/>
      <c r="BJ70" s="268"/>
      <c r="BK70" s="267"/>
      <c r="BL70" s="269"/>
      <c r="BM70" s="269"/>
      <c r="BN70" s="269"/>
      <c r="BO70" s="269"/>
      <c r="BP70" s="269"/>
      <c r="BQ70" s="269"/>
      <c r="BR70" s="270"/>
      <c r="BS70" s="270"/>
      <c r="BT70" s="269"/>
      <c r="BU70" s="269"/>
      <c r="BV70" s="269"/>
      <c r="BW70" s="252"/>
      <c r="BX70" s="272"/>
    </row>
    <row r="71" spans="1:76" ht="15" hidden="1" customHeight="1">
      <c r="A71" s="406">
        <v>108</v>
      </c>
      <c r="B71" s="252" t="s">
        <v>105</v>
      </c>
      <c r="C71" s="253" t="s">
        <v>8601</v>
      </c>
      <c r="D71" s="253" t="s">
        <v>7544</v>
      </c>
      <c r="E71" s="258" t="s">
        <v>8602</v>
      </c>
      <c r="F71" s="269" t="s">
        <v>8098</v>
      </c>
      <c r="G71" s="254" t="s">
        <v>8621</v>
      </c>
      <c r="H71" s="253" t="s">
        <v>8097</v>
      </c>
      <c r="I71" s="253" t="s">
        <v>874</v>
      </c>
      <c r="J71" s="254" t="s">
        <v>7446</v>
      </c>
      <c r="K71" s="254">
        <v>49</v>
      </c>
      <c r="L71" s="255">
        <v>45474</v>
      </c>
      <c r="M71" s="256">
        <f t="shared" ca="1" si="34"/>
        <v>18</v>
      </c>
      <c r="N71" s="257">
        <f t="shared" ca="1" si="35"/>
        <v>1.5</v>
      </c>
      <c r="O71" s="258" t="str">
        <f t="shared" ca="1" si="36"/>
        <v>0 - 2 Yrs</v>
      </c>
      <c r="P71" s="256">
        <f t="shared" ca="1" si="37"/>
        <v>67</v>
      </c>
      <c r="Q71" s="256">
        <f t="shared" ca="1" si="38"/>
        <v>5.583333333333333</v>
      </c>
      <c r="R71" s="256" t="str">
        <f t="shared" ca="1" si="39"/>
        <v>4 - 6 Yrs</v>
      </c>
      <c r="S71" s="259" t="s">
        <v>7694</v>
      </c>
      <c r="T71" s="259"/>
      <c r="U71" s="259"/>
      <c r="V71" s="259" t="s">
        <v>8615</v>
      </c>
      <c r="W71" s="259">
        <v>46023</v>
      </c>
      <c r="X71" s="259">
        <f t="shared" si="40"/>
        <v>46025</v>
      </c>
      <c r="Y71" s="260" t="str">
        <f t="shared" si="41"/>
        <v>Jan</v>
      </c>
      <c r="Z71" s="261">
        <f t="shared" ca="1" si="42"/>
        <v>6</v>
      </c>
      <c r="AA71" s="262" t="str">
        <f t="shared" ca="1" si="43"/>
        <v>0-30 Days</v>
      </c>
      <c r="AB71" s="262" t="str">
        <f t="shared" ca="1" si="44"/>
        <v>Immediate</v>
      </c>
      <c r="AC71" s="263" t="s">
        <v>8694</v>
      </c>
      <c r="AD71" s="263" t="s">
        <v>8617</v>
      </c>
      <c r="AE71" s="263" t="s">
        <v>8057</v>
      </c>
      <c r="AF71" s="264">
        <f t="shared" si="45"/>
        <v>0</v>
      </c>
      <c r="AG71" s="265"/>
      <c r="AH71" s="266" t="s">
        <v>8695</v>
      </c>
      <c r="AI71" s="265"/>
      <c r="AJ71" s="261"/>
      <c r="AK71" s="261"/>
      <c r="AL71" s="265"/>
      <c r="AM71" s="265"/>
      <c r="AN71" s="261"/>
      <c r="AO71" s="261"/>
      <c r="AP71" s="252"/>
      <c r="AQ71" s="269"/>
      <c r="AR71" s="269"/>
      <c r="AS71" s="269"/>
      <c r="AT71" s="265"/>
      <c r="AU71" s="265"/>
      <c r="AV71" s="267"/>
      <c r="AW71" s="267"/>
      <c r="AX71" s="267"/>
      <c r="AY71" s="267"/>
      <c r="AZ71" s="267"/>
      <c r="BA71" s="267"/>
      <c r="BB71" s="267"/>
      <c r="BC71" s="267"/>
      <c r="BD71" s="267"/>
      <c r="BE71" s="267"/>
      <c r="BF71" s="267"/>
      <c r="BG71" s="267"/>
      <c r="BH71" s="267"/>
      <c r="BI71" s="267"/>
      <c r="BJ71" s="268"/>
      <c r="BK71" s="267"/>
      <c r="BL71" s="269"/>
      <c r="BM71" s="269"/>
      <c r="BN71" s="269"/>
      <c r="BO71" s="269"/>
      <c r="BP71" s="269"/>
      <c r="BQ71" s="269"/>
      <c r="BR71" s="270"/>
      <c r="BS71" s="270"/>
      <c r="BT71" s="269"/>
      <c r="BU71" s="269"/>
      <c r="BV71" s="269"/>
      <c r="BW71" s="252"/>
      <c r="BX71" s="272"/>
    </row>
    <row r="72" spans="1:76" ht="15" hidden="1" customHeight="1">
      <c r="A72" s="252">
        <v>109</v>
      </c>
      <c r="B72" s="252" t="s">
        <v>143</v>
      </c>
      <c r="C72" s="253" t="s">
        <v>8601</v>
      </c>
      <c r="D72" s="253" t="s">
        <v>187</v>
      </c>
      <c r="E72" s="254" t="s">
        <v>8602</v>
      </c>
      <c r="F72" s="451" t="s">
        <v>4822</v>
      </c>
      <c r="G72" s="254" t="s">
        <v>8614</v>
      </c>
      <c r="H72" s="253" t="s">
        <v>4821</v>
      </c>
      <c r="I72" s="253" t="s">
        <v>2408</v>
      </c>
      <c r="J72" s="254" t="s">
        <v>7437</v>
      </c>
      <c r="K72" s="254">
        <v>181</v>
      </c>
      <c r="L72" s="255">
        <v>44907</v>
      </c>
      <c r="M72" s="256">
        <f t="shared" ca="1" si="34"/>
        <v>36</v>
      </c>
      <c r="N72" s="257">
        <f t="shared" ca="1" si="35"/>
        <v>3</v>
      </c>
      <c r="O72" s="258" t="str">
        <f t="shared" ca="1" si="36"/>
        <v>2 - 4 Yrs</v>
      </c>
      <c r="P72" s="256">
        <f t="shared" ca="1" si="37"/>
        <v>217</v>
      </c>
      <c r="Q72" s="256">
        <f t="shared" ca="1" si="38"/>
        <v>18.083333333333332</v>
      </c>
      <c r="R72" s="256" t="str">
        <f t="shared" ca="1" si="39"/>
        <v>8+ Yrs</v>
      </c>
      <c r="S72" s="259" t="s">
        <v>7451</v>
      </c>
      <c r="T72" s="259" t="s">
        <v>7593</v>
      </c>
      <c r="U72" s="259"/>
      <c r="V72" s="259" t="s">
        <v>8615</v>
      </c>
      <c r="W72" s="259">
        <v>46023</v>
      </c>
      <c r="X72" s="259">
        <f t="shared" si="40"/>
        <v>46025</v>
      </c>
      <c r="Y72" s="260" t="str">
        <f t="shared" si="41"/>
        <v>Jan</v>
      </c>
      <c r="Z72" s="261">
        <f t="shared" ca="1" si="42"/>
        <v>6</v>
      </c>
      <c r="AA72" s="262" t="str">
        <f t="shared" ca="1" si="43"/>
        <v>0-30 Days</v>
      </c>
      <c r="AB72" s="262" t="str">
        <f t="shared" ca="1" si="44"/>
        <v>Immediate</v>
      </c>
      <c r="AC72" s="430" t="s">
        <v>8616</v>
      </c>
      <c r="AD72" s="263" t="s">
        <v>8617</v>
      </c>
      <c r="AE72" s="263" t="s">
        <v>8659</v>
      </c>
      <c r="AF72" s="264">
        <f t="shared" si="45"/>
        <v>0</v>
      </c>
      <c r="AG72" s="265" t="s">
        <v>8619</v>
      </c>
      <c r="AH72" s="266" t="s">
        <v>8616</v>
      </c>
      <c r="AI72" s="265"/>
      <c r="AJ72" s="261"/>
      <c r="AK72" s="261"/>
      <c r="AL72" s="265"/>
      <c r="AM72" s="265"/>
      <c r="AN72" s="261" t="str">
        <f ca="1">IF(AM72="","",TODAY()-AM72)</f>
        <v/>
      </c>
      <c r="AO72" s="261" t="str">
        <f ca="1">(IF(AN72="","",IF(AN72&lt;=5,"0 - 5 Days",IF(AND(AN72&gt;=6,AN72&lt;=10),"5 - 10 Days",IF(AN72&gt;10,"&gt;10 Days")))))</f>
        <v/>
      </c>
      <c r="AP72" s="252"/>
      <c r="AQ72" s="269"/>
      <c r="AR72" s="269"/>
      <c r="AS72" s="269"/>
      <c r="AT72" s="265"/>
      <c r="AU72" s="265"/>
      <c r="AV72" s="267"/>
      <c r="AW72" s="267"/>
      <c r="AX72" s="267"/>
      <c r="AY72" s="267"/>
      <c r="AZ72" s="267"/>
      <c r="BA72" s="267"/>
      <c r="BB72" s="267"/>
      <c r="BC72" s="267"/>
      <c r="BD72" s="267"/>
      <c r="BE72" s="267"/>
      <c r="BF72" s="267"/>
      <c r="BG72" s="267"/>
      <c r="BH72" s="267"/>
      <c r="BI72" s="267"/>
      <c r="BJ72" s="268"/>
      <c r="BK72" s="267"/>
      <c r="BL72" s="269"/>
      <c r="BM72" s="269"/>
      <c r="BN72" s="269"/>
      <c r="BO72" s="269"/>
      <c r="BP72" s="269"/>
      <c r="BQ72" s="269"/>
      <c r="BR72" s="270"/>
      <c r="BS72" s="270"/>
      <c r="BT72" s="269"/>
      <c r="BU72" s="269"/>
      <c r="BV72" s="269"/>
      <c r="BW72" s="252"/>
      <c r="BX72" s="272"/>
    </row>
    <row r="73" spans="1:76" ht="15" hidden="1" customHeight="1">
      <c r="A73" s="252">
        <v>110</v>
      </c>
      <c r="B73" s="252" t="s">
        <v>143</v>
      </c>
      <c r="C73" s="253" t="s">
        <v>8601</v>
      </c>
      <c r="D73" s="253" t="s">
        <v>187</v>
      </c>
      <c r="E73" s="254" t="s">
        <v>7548</v>
      </c>
      <c r="F73" s="452" t="s">
        <v>4829</v>
      </c>
      <c r="G73" s="254" t="s">
        <v>8621</v>
      </c>
      <c r="H73" s="253" t="s">
        <v>4828</v>
      </c>
      <c r="I73" s="253" t="s">
        <v>132</v>
      </c>
      <c r="J73" s="254" t="s">
        <v>7446</v>
      </c>
      <c r="K73" s="254">
        <v>108</v>
      </c>
      <c r="L73" s="255">
        <v>43668</v>
      </c>
      <c r="M73" s="256">
        <f t="shared" ca="1" si="34"/>
        <v>77</v>
      </c>
      <c r="N73" s="257">
        <f t="shared" ca="1" si="35"/>
        <v>6.416666666666667</v>
      </c>
      <c r="O73" s="258" t="str">
        <f t="shared" ca="1" si="36"/>
        <v>&gt; 6 Yrs</v>
      </c>
      <c r="P73" s="256">
        <f t="shared" ca="1" si="37"/>
        <v>185</v>
      </c>
      <c r="Q73" s="256">
        <f t="shared" ca="1" si="38"/>
        <v>15.416666666666666</v>
      </c>
      <c r="R73" s="256" t="str">
        <f t="shared" ca="1" si="39"/>
        <v>8+ Yrs</v>
      </c>
      <c r="S73" s="259" t="s">
        <v>7821</v>
      </c>
      <c r="T73" s="259" t="s">
        <v>7711</v>
      </c>
      <c r="U73" s="259" t="s">
        <v>8749</v>
      </c>
      <c r="V73" s="259" t="s">
        <v>8615</v>
      </c>
      <c r="W73" s="259">
        <v>46023</v>
      </c>
      <c r="X73" s="259">
        <f t="shared" si="40"/>
        <v>46025</v>
      </c>
      <c r="Y73" s="260" t="str">
        <f t="shared" si="41"/>
        <v>Jan</v>
      </c>
      <c r="Z73" s="261">
        <f t="shared" ca="1" si="42"/>
        <v>6</v>
      </c>
      <c r="AA73" s="262" t="str">
        <f t="shared" ca="1" si="43"/>
        <v>0-30 Days</v>
      </c>
      <c r="AB73" s="262" t="str">
        <f t="shared" ca="1" si="44"/>
        <v>Immediate</v>
      </c>
      <c r="AC73" s="430" t="s">
        <v>8616</v>
      </c>
      <c r="AD73" s="263" t="s">
        <v>8617</v>
      </c>
      <c r="AE73" s="263" t="s">
        <v>8750</v>
      </c>
      <c r="AF73" s="264">
        <f t="shared" si="45"/>
        <v>0</v>
      </c>
      <c r="AG73" s="265" t="s">
        <v>8751</v>
      </c>
      <c r="AH73" s="266" t="s">
        <v>8616</v>
      </c>
      <c r="AI73" s="266" t="s">
        <v>8752</v>
      </c>
      <c r="AJ73" s="261"/>
      <c r="AK73" s="261"/>
      <c r="AL73" s="265"/>
      <c r="AM73" s="265"/>
      <c r="AN73" s="261" t="str">
        <f ca="1">IF(AM73="","",TODAY()-AM73)</f>
        <v/>
      </c>
      <c r="AO73" s="261" t="str">
        <f ca="1">(IF(AN73="","",IF(AN73&lt;=5,"0 - 5 Days",IF(AND(AN73&gt;=6,AN73&lt;=10),"5 - 10 Days",IF(AN73&gt;10,"&gt;10 Days")))))</f>
        <v/>
      </c>
      <c r="AP73" s="252"/>
      <c r="AQ73" s="269"/>
      <c r="AR73" s="269"/>
      <c r="AS73" s="269"/>
      <c r="AT73" s="265"/>
      <c r="AU73" s="265"/>
      <c r="AV73" s="267"/>
      <c r="AW73" s="267"/>
      <c r="AX73" s="267"/>
      <c r="AY73" s="267"/>
      <c r="AZ73" s="267"/>
      <c r="BA73" s="267"/>
      <c r="BB73" s="267"/>
      <c r="BC73" s="267"/>
      <c r="BD73" s="267"/>
      <c r="BE73" s="267"/>
      <c r="BF73" s="267"/>
      <c r="BG73" s="267"/>
      <c r="BH73" s="267"/>
      <c r="BI73" s="267"/>
      <c r="BJ73" s="268"/>
      <c r="BK73" s="267"/>
      <c r="BL73" s="269"/>
      <c r="BM73" s="269"/>
      <c r="BN73" s="269"/>
      <c r="BO73" s="269"/>
      <c r="BP73" s="269"/>
      <c r="BQ73" s="269"/>
      <c r="BR73" s="270"/>
      <c r="BS73" s="270"/>
      <c r="BT73" s="269"/>
      <c r="BU73" s="269"/>
      <c r="BV73" s="269"/>
      <c r="BW73" s="252"/>
      <c r="BX73" s="272"/>
    </row>
    <row r="74" spans="1:76" ht="15" customHeight="1">
      <c r="A74" s="252">
        <v>111</v>
      </c>
      <c r="B74" s="252" t="s">
        <v>105</v>
      </c>
      <c r="C74" s="253" t="s">
        <v>8601</v>
      </c>
      <c r="D74" s="253" t="s">
        <v>187</v>
      </c>
      <c r="E74" s="254" t="s">
        <v>8602</v>
      </c>
      <c r="F74" s="269" t="s">
        <v>4855</v>
      </c>
      <c r="G74" s="254" t="s">
        <v>8633</v>
      </c>
      <c r="H74" s="253" t="s">
        <v>4854</v>
      </c>
      <c r="I74" s="253" t="s">
        <v>226</v>
      </c>
      <c r="J74" s="254" t="s">
        <v>7437</v>
      </c>
      <c r="K74" s="254">
        <v>56</v>
      </c>
      <c r="L74" s="255">
        <v>44168</v>
      </c>
      <c r="M74" s="256">
        <f t="shared" ca="1" si="34"/>
        <v>61</v>
      </c>
      <c r="N74" s="257">
        <f t="shared" ca="1" si="35"/>
        <v>5.083333333333333</v>
      </c>
      <c r="O74" s="258" t="str">
        <f t="shared" ca="1" si="36"/>
        <v>4 - 6 Yrs</v>
      </c>
      <c r="P74" s="256">
        <f t="shared" ca="1" si="37"/>
        <v>117</v>
      </c>
      <c r="Q74" s="256">
        <f t="shared" ca="1" si="38"/>
        <v>9.75</v>
      </c>
      <c r="R74" s="256" t="str">
        <f t="shared" ca="1" si="39"/>
        <v>8+ Yrs</v>
      </c>
      <c r="S74" s="259" t="s">
        <v>7783</v>
      </c>
      <c r="T74" s="259" t="s">
        <v>8753</v>
      </c>
      <c r="U74" s="259" t="s">
        <v>8754</v>
      </c>
      <c r="V74" s="259" t="s">
        <v>8615</v>
      </c>
      <c r="W74" s="259">
        <v>46023</v>
      </c>
      <c r="X74" s="259">
        <f t="shared" si="40"/>
        <v>46025</v>
      </c>
      <c r="Y74" s="260" t="str">
        <f t="shared" si="41"/>
        <v>Jan</v>
      </c>
      <c r="Z74" s="261">
        <f t="shared" ca="1" si="42"/>
        <v>6</v>
      </c>
      <c r="AA74" s="262" t="str">
        <f t="shared" ca="1" si="43"/>
        <v>0-30 Days</v>
      </c>
      <c r="AB74" s="262" t="str">
        <f t="shared" ca="1" si="44"/>
        <v>Immediate</v>
      </c>
      <c r="AC74" s="263" t="s">
        <v>8631</v>
      </c>
      <c r="AD74" s="263" t="s">
        <v>8631</v>
      </c>
      <c r="AE74" s="263" t="s">
        <v>7436</v>
      </c>
      <c r="AF74" s="264">
        <f t="shared" si="45"/>
        <v>1</v>
      </c>
      <c r="AG74" s="265" t="s">
        <v>8619</v>
      </c>
      <c r="AH74" s="266" t="s">
        <v>8637</v>
      </c>
      <c r="AI74" s="265"/>
      <c r="AJ74" s="261"/>
      <c r="AK74" s="261"/>
      <c r="AL74" s="265"/>
      <c r="AM74" s="265"/>
      <c r="AN74" s="261" t="str">
        <f ca="1">IF(AM74="","",TODAY()-AM74)</f>
        <v/>
      </c>
      <c r="AO74" s="261" t="str">
        <f ca="1">(IF(AN74="","",IF(AN74&lt;=5,"0 - 5 Days",IF(AND(AN74&gt;=6,AN74&lt;=10),"5 - 10 Days",IF(AN74&gt;10,"&gt;10 Days")))))</f>
        <v/>
      </c>
      <c r="AP74" s="252"/>
      <c r="AQ74" s="269" t="s">
        <v>7742</v>
      </c>
      <c r="AR74" s="269"/>
      <c r="AS74" s="269" t="s">
        <v>8755</v>
      </c>
      <c r="AT74" s="265">
        <v>45981</v>
      </c>
      <c r="AU74" s="265">
        <v>45986</v>
      </c>
      <c r="AV74" s="267"/>
      <c r="AW74" s="267"/>
      <c r="AX74" s="267"/>
      <c r="AY74" s="267"/>
      <c r="AZ74" s="267"/>
      <c r="BA74" s="267"/>
      <c r="BB74" s="267"/>
      <c r="BC74" s="267"/>
      <c r="BD74" s="267"/>
      <c r="BE74" s="267"/>
      <c r="BF74" s="267"/>
      <c r="BG74" s="267"/>
      <c r="BH74" s="267"/>
      <c r="BI74" s="267"/>
      <c r="BJ74" s="268"/>
      <c r="BK74" s="267"/>
      <c r="BL74" s="269"/>
      <c r="BM74" s="269"/>
      <c r="BN74" s="269"/>
      <c r="BO74" s="269"/>
      <c r="BP74" s="269"/>
      <c r="BQ74" s="269"/>
      <c r="BR74" s="270"/>
      <c r="BS74" s="270"/>
      <c r="BT74" s="269"/>
      <c r="BU74" s="269"/>
      <c r="BV74" s="269"/>
      <c r="BW74" s="252"/>
      <c r="BX74" s="272"/>
    </row>
    <row r="75" spans="1:76" ht="15" hidden="1" customHeight="1">
      <c r="A75" s="252">
        <v>112</v>
      </c>
      <c r="B75" s="252" t="s">
        <v>143</v>
      </c>
      <c r="C75" s="253" t="s">
        <v>8601</v>
      </c>
      <c r="D75" s="253" t="s">
        <v>187</v>
      </c>
      <c r="E75" s="254" t="s">
        <v>8602</v>
      </c>
      <c r="F75" s="451" t="s">
        <v>4368</v>
      </c>
      <c r="G75" s="254" t="s">
        <v>8603</v>
      </c>
      <c r="H75" s="253" t="s">
        <v>4367</v>
      </c>
      <c r="I75" s="253" t="s">
        <v>797</v>
      </c>
      <c r="J75" s="254" t="s">
        <v>7437</v>
      </c>
      <c r="K75" s="254">
        <v>0</v>
      </c>
      <c r="L75" s="255">
        <v>45257</v>
      </c>
      <c r="M75" s="256">
        <f t="shared" ca="1" si="34"/>
        <v>25</v>
      </c>
      <c r="N75" s="257">
        <f t="shared" ca="1" si="35"/>
        <v>2.0833333333333335</v>
      </c>
      <c r="O75" s="258" t="str">
        <f t="shared" ca="1" si="36"/>
        <v>2 - 4 Yrs</v>
      </c>
      <c r="P75" s="256">
        <f t="shared" ca="1" si="37"/>
        <v>25</v>
      </c>
      <c r="Q75" s="256">
        <f t="shared" ca="1" si="38"/>
        <v>2.0833333333333335</v>
      </c>
      <c r="R75" s="256" t="str">
        <f t="shared" ca="1" si="39"/>
        <v>2 - 4 Yrs</v>
      </c>
      <c r="S75" s="259" t="s">
        <v>7465</v>
      </c>
      <c r="T75" s="259"/>
      <c r="U75" s="259"/>
      <c r="V75" s="259" t="s">
        <v>8615</v>
      </c>
      <c r="W75" s="259">
        <v>46023</v>
      </c>
      <c r="X75" s="259">
        <f t="shared" si="40"/>
        <v>46025</v>
      </c>
      <c r="Y75" s="260" t="str">
        <f t="shared" si="41"/>
        <v>Jan</v>
      </c>
      <c r="Z75" s="261">
        <f t="shared" ca="1" si="42"/>
        <v>6</v>
      </c>
      <c r="AA75" s="262" t="str">
        <f t="shared" ca="1" si="43"/>
        <v>0-30 Days</v>
      </c>
      <c r="AB75" s="262" t="str">
        <f t="shared" ca="1" si="44"/>
        <v>Immediate</v>
      </c>
      <c r="AC75" s="430" t="s">
        <v>8616</v>
      </c>
      <c r="AD75" s="263" t="s">
        <v>8617</v>
      </c>
      <c r="AE75" s="263" t="s">
        <v>7465</v>
      </c>
      <c r="AF75" s="264">
        <f t="shared" si="45"/>
        <v>0</v>
      </c>
      <c r="AG75" s="265" t="s">
        <v>8619</v>
      </c>
      <c r="AH75" s="266" t="s">
        <v>8616</v>
      </c>
      <c r="AI75" s="265"/>
      <c r="AJ75" s="261"/>
      <c r="AK75" s="261"/>
      <c r="AL75" s="265"/>
      <c r="AM75" s="265"/>
      <c r="AN75" s="261" t="str">
        <f ca="1">IF(AM75="","",TODAY()-AM75)</f>
        <v/>
      </c>
      <c r="AO75" s="261" t="str">
        <f ca="1">(IF(AN75="","",IF(AN75&lt;=5,"0 - 5 Days",IF(AND(AN75&gt;=6,AN75&lt;=10),"5 - 10 Days",IF(AN75&gt;10,"&gt;10 Days")))))</f>
        <v/>
      </c>
      <c r="AP75" s="252"/>
      <c r="AQ75" s="269"/>
      <c r="AR75" s="269"/>
      <c r="AS75" s="269"/>
      <c r="AT75" s="265"/>
      <c r="AU75" s="265"/>
      <c r="AV75" s="267"/>
      <c r="AW75" s="267"/>
      <c r="AX75" s="267"/>
      <c r="AY75" s="267"/>
      <c r="AZ75" s="267"/>
      <c r="BA75" s="267"/>
      <c r="BB75" s="267"/>
      <c r="BC75" s="267"/>
      <c r="BD75" s="267"/>
      <c r="BE75" s="267"/>
      <c r="BF75" s="267"/>
      <c r="BG75" s="267"/>
      <c r="BH75" s="267"/>
      <c r="BI75" s="267"/>
      <c r="BJ75" s="268"/>
      <c r="BK75" s="267"/>
      <c r="BL75" s="269"/>
      <c r="BM75" s="269"/>
      <c r="BN75" s="269"/>
      <c r="BO75" s="269"/>
      <c r="BP75" s="269"/>
      <c r="BQ75" s="269"/>
      <c r="BR75" s="270"/>
      <c r="BS75" s="270"/>
      <c r="BT75" s="269"/>
      <c r="BU75" s="269"/>
      <c r="BV75" s="269"/>
      <c r="BW75" s="252"/>
      <c r="BX75" s="272"/>
    </row>
    <row r="76" spans="1:76" ht="15" hidden="1" customHeight="1">
      <c r="A76" s="252">
        <v>138</v>
      </c>
      <c r="B76" s="431" t="s">
        <v>105</v>
      </c>
      <c r="C76" s="19" t="s">
        <v>8601</v>
      </c>
      <c r="D76" s="19" t="s">
        <v>4481</v>
      </c>
      <c r="E76" s="427" t="s">
        <v>8602</v>
      </c>
      <c r="F76" s="4" t="s">
        <v>4989</v>
      </c>
      <c r="G76" s="6" t="s">
        <v>8640</v>
      </c>
      <c r="H76" s="19" t="s">
        <v>4988</v>
      </c>
      <c r="I76" s="19" t="s">
        <v>797</v>
      </c>
      <c r="J76" s="6" t="s">
        <v>7446</v>
      </c>
      <c r="K76" s="6"/>
      <c r="L76" s="424">
        <v>44616</v>
      </c>
      <c r="M76" s="425">
        <f t="shared" ca="1" si="34"/>
        <v>46</v>
      </c>
      <c r="N76" s="426">
        <f t="shared" ca="1" si="35"/>
        <v>3.8333333333333335</v>
      </c>
      <c r="O76" s="427" t="str">
        <f t="shared" ca="1" si="36"/>
        <v>2 - 4 Yrs</v>
      </c>
      <c r="P76" s="425">
        <f t="shared" ca="1" si="37"/>
        <v>46</v>
      </c>
      <c r="Q76" s="425">
        <f t="shared" ca="1" si="38"/>
        <v>3.8333333333333335</v>
      </c>
      <c r="R76" s="425" t="str">
        <f t="shared" ca="1" si="39"/>
        <v>2 - 4 Yrs</v>
      </c>
      <c r="S76" s="5" t="s">
        <v>7548</v>
      </c>
      <c r="T76" s="5" t="s">
        <v>7465</v>
      </c>
      <c r="U76" s="5"/>
      <c r="V76" s="5" t="s">
        <v>8615</v>
      </c>
      <c r="W76" s="5">
        <v>46023</v>
      </c>
      <c r="X76" s="5">
        <f t="shared" si="40"/>
        <v>46025</v>
      </c>
      <c r="Y76" s="26" t="str">
        <f t="shared" si="41"/>
        <v>Jan</v>
      </c>
      <c r="Z76" s="21">
        <f t="shared" ca="1" si="42"/>
        <v>6</v>
      </c>
      <c r="AA76" s="278" t="str">
        <f t="shared" ca="1" si="43"/>
        <v>0-30 Days</v>
      </c>
      <c r="AB76" s="278" t="str">
        <f t="shared" ca="1" si="44"/>
        <v>Immediate</v>
      </c>
      <c r="AC76" s="428" t="s">
        <v>8631</v>
      </c>
      <c r="AD76" s="428" t="s">
        <v>8631</v>
      </c>
      <c r="AE76" s="428" t="s">
        <v>7548</v>
      </c>
      <c r="AF76" s="429"/>
      <c r="AG76" s="18"/>
      <c r="AH76" s="430"/>
      <c r="AI76" s="18"/>
      <c r="AJ76" s="21"/>
      <c r="AK76" s="21"/>
      <c r="AL76" s="18"/>
      <c r="AM76" s="18"/>
      <c r="AN76" s="21"/>
      <c r="AO76" s="21"/>
      <c r="AP76" s="431"/>
      <c r="AQ76" s="4"/>
      <c r="AR76" s="4"/>
      <c r="AS76" s="4"/>
      <c r="AT76" s="18"/>
      <c r="AU76" s="18"/>
      <c r="AV76" s="16"/>
      <c r="AW76" s="16"/>
      <c r="AX76" s="16"/>
      <c r="AY76" s="16"/>
      <c r="AZ76" s="16"/>
      <c r="BA76" s="16"/>
      <c r="BB76" s="16"/>
      <c r="BC76" s="16"/>
      <c r="BD76" s="16"/>
      <c r="BE76" s="16"/>
      <c r="BF76" s="16"/>
      <c r="BG76" s="16"/>
      <c r="BH76" s="16"/>
      <c r="BI76" s="16"/>
      <c r="BJ76" s="432"/>
      <c r="BK76" s="16"/>
      <c r="BL76" s="4"/>
      <c r="BM76" s="4"/>
      <c r="BN76" s="4"/>
      <c r="BO76" s="4"/>
      <c r="BP76" s="4"/>
      <c r="BQ76" s="4"/>
      <c r="BR76" s="20"/>
      <c r="BS76" s="20"/>
      <c r="BT76" s="4"/>
      <c r="BU76" s="4"/>
      <c r="BV76" s="4"/>
      <c r="BW76" s="431"/>
      <c r="BX76" s="141"/>
    </row>
    <row r="77" spans="1:76" ht="15" hidden="1" customHeight="1">
      <c r="A77" s="252">
        <v>6</v>
      </c>
      <c r="B77" s="252" t="s">
        <v>105</v>
      </c>
      <c r="C77" s="253" t="s">
        <v>8601</v>
      </c>
      <c r="D77" s="253" t="s">
        <v>8157</v>
      </c>
      <c r="E77" s="254" t="s">
        <v>8602</v>
      </c>
      <c r="F77" s="269" t="s">
        <v>8199</v>
      </c>
      <c r="G77" s="254" t="s">
        <v>8614</v>
      </c>
      <c r="H77" s="253" t="s">
        <v>8198</v>
      </c>
      <c r="I77" s="253" t="s">
        <v>211</v>
      </c>
      <c r="J77" s="254"/>
      <c r="K77" s="254">
        <v>0</v>
      </c>
      <c r="L77" s="255">
        <v>45726</v>
      </c>
      <c r="M77" s="256">
        <f t="shared" ca="1" si="34"/>
        <v>9</v>
      </c>
      <c r="N77" s="257">
        <f t="shared" ca="1" si="35"/>
        <v>0.75</v>
      </c>
      <c r="O77" s="258" t="str">
        <f t="shared" ca="1" si="36"/>
        <v>0 - 2 Yrs</v>
      </c>
      <c r="P77" s="256">
        <f t="shared" ca="1" si="37"/>
        <v>9</v>
      </c>
      <c r="Q77" s="256">
        <f t="shared" ca="1" si="38"/>
        <v>0.75</v>
      </c>
      <c r="R77" s="256" t="str">
        <f t="shared" ca="1" si="39"/>
        <v>0 - 2 Yrs</v>
      </c>
      <c r="S77" s="259" t="s">
        <v>7436</v>
      </c>
      <c r="T77" s="259"/>
      <c r="U77" s="259"/>
      <c r="V77" s="259" t="s">
        <v>8605</v>
      </c>
      <c r="W77" s="259">
        <v>45901</v>
      </c>
      <c r="X77" s="259">
        <f t="shared" si="40"/>
        <v>45906</v>
      </c>
      <c r="Y77" s="260" t="str">
        <f t="shared" si="41"/>
        <v>Sep</v>
      </c>
      <c r="Z77" s="261">
        <f t="shared" ca="1" si="42"/>
        <v>128</v>
      </c>
      <c r="AA77" s="262" t="str">
        <f t="shared" ca="1" si="43"/>
        <v>&gt; 120 Days</v>
      </c>
      <c r="AB77" s="262" t="str">
        <f t="shared" ca="1" si="44"/>
        <v>Immediate</v>
      </c>
      <c r="AC77" s="263" t="s">
        <v>8756</v>
      </c>
      <c r="AD77" s="263" t="s">
        <v>54</v>
      </c>
      <c r="AE77" s="263" t="s">
        <v>8659</v>
      </c>
      <c r="AF77" s="264">
        <f t="shared" ref="AF77:AF108" si="46">(AQ77&gt;0)+(AV77&gt;0)+(BA77&gt;0)+(BF77&gt;0)+(BK77&gt;0)</f>
        <v>0</v>
      </c>
      <c r="AG77" s="265" t="s">
        <v>8619</v>
      </c>
      <c r="AH77" s="266" t="s">
        <v>333</v>
      </c>
      <c r="AI77" s="265" t="s">
        <v>8757</v>
      </c>
      <c r="AJ77" s="261"/>
      <c r="AK77" s="261"/>
      <c r="AL77" s="265"/>
      <c r="AM77" s="265"/>
      <c r="AN77" s="261" t="str">
        <f ca="1">IF(AM77="","",TODAY()-AM77)</f>
        <v/>
      </c>
      <c r="AO77" s="261" t="str">
        <f ca="1">(IF(AN77="","",IF(AN77&lt;=5,"0 - 5 Days",IF(AND(AN77&gt;=6,AN77&lt;=10),"5 - 10 Days",IF(AN77&gt;10,"&gt;10 Days")))))</f>
        <v/>
      </c>
      <c r="AP77" s="252"/>
      <c r="AQ77" s="269"/>
      <c r="AR77" s="269"/>
      <c r="AS77" s="269"/>
      <c r="AT77" s="265"/>
      <c r="AU77" s="265"/>
      <c r="AV77" s="267"/>
      <c r="AW77" s="267"/>
      <c r="AX77" s="267"/>
      <c r="AY77" s="267"/>
      <c r="AZ77" s="267"/>
      <c r="BA77" s="267"/>
      <c r="BB77" s="267"/>
      <c r="BC77" s="267"/>
      <c r="BD77" s="267"/>
      <c r="BE77" s="267"/>
      <c r="BF77" s="267"/>
      <c r="BG77" s="267"/>
      <c r="BH77" s="267"/>
      <c r="BI77" s="267"/>
      <c r="BJ77" s="268"/>
      <c r="BK77" s="267"/>
      <c r="BL77" s="269"/>
      <c r="BM77" s="269"/>
      <c r="BN77" s="269"/>
      <c r="BO77" s="269"/>
      <c r="BP77" s="269"/>
      <c r="BQ77" s="269"/>
      <c r="BR77" s="270"/>
      <c r="BS77" s="270"/>
      <c r="BT77" s="269"/>
      <c r="BU77" s="269"/>
      <c r="BV77" s="269"/>
      <c r="BW77" s="252"/>
      <c r="BX77" s="272"/>
    </row>
    <row r="78" spans="1:76" ht="15" hidden="1" customHeight="1">
      <c r="A78" s="252">
        <v>139</v>
      </c>
      <c r="B78" s="252" t="s">
        <v>105</v>
      </c>
      <c r="C78" s="253" t="s">
        <v>8601</v>
      </c>
      <c r="D78" s="253" t="s">
        <v>1401</v>
      </c>
      <c r="E78" s="254" t="s">
        <v>8602</v>
      </c>
      <c r="F78" s="269" t="s">
        <v>8531</v>
      </c>
      <c r="G78" s="254" t="s">
        <v>8640</v>
      </c>
      <c r="H78" s="253" t="s">
        <v>8530</v>
      </c>
      <c r="I78" s="253" t="s">
        <v>122</v>
      </c>
      <c r="J78" s="254" t="s">
        <v>7437</v>
      </c>
      <c r="K78" s="254">
        <v>39</v>
      </c>
      <c r="L78" s="255">
        <v>45688</v>
      </c>
      <c r="M78" s="256">
        <f t="shared" ca="1" si="34"/>
        <v>11</v>
      </c>
      <c r="N78" s="257">
        <f t="shared" ca="1" si="35"/>
        <v>0.91666666666666663</v>
      </c>
      <c r="O78" s="258" t="str">
        <f t="shared" ca="1" si="36"/>
        <v>0 - 2 Yrs</v>
      </c>
      <c r="P78" s="256">
        <f t="shared" ca="1" si="37"/>
        <v>50</v>
      </c>
      <c r="Q78" s="256">
        <f t="shared" ca="1" si="38"/>
        <v>4.166666666666667</v>
      </c>
      <c r="R78" s="256" t="str">
        <f t="shared" ca="1" si="39"/>
        <v>4 - 6 Yrs</v>
      </c>
      <c r="S78" s="259" t="s">
        <v>7548</v>
      </c>
      <c r="T78" s="259"/>
      <c r="U78" s="259"/>
      <c r="V78" s="259" t="s">
        <v>8615</v>
      </c>
      <c r="W78" s="259">
        <v>46023</v>
      </c>
      <c r="X78" s="259">
        <f t="shared" si="40"/>
        <v>46025</v>
      </c>
      <c r="Y78" s="260" t="str">
        <f t="shared" si="41"/>
        <v>Jan</v>
      </c>
      <c r="Z78" s="261">
        <f t="shared" ca="1" si="42"/>
        <v>6</v>
      </c>
      <c r="AA78" s="262" t="str">
        <f t="shared" ca="1" si="43"/>
        <v>0-30 Days</v>
      </c>
      <c r="AB78" s="262" t="str">
        <f t="shared" ca="1" si="44"/>
        <v>Immediate</v>
      </c>
      <c r="AC78" s="263" t="s">
        <v>8631</v>
      </c>
      <c r="AD78" s="263" t="s">
        <v>8631</v>
      </c>
      <c r="AE78" s="263" t="s">
        <v>7548</v>
      </c>
      <c r="AF78" s="264">
        <f t="shared" si="46"/>
        <v>0</v>
      </c>
      <c r="AG78" s="265" t="s">
        <v>8619</v>
      </c>
      <c r="AH78" s="266" t="s">
        <v>8674</v>
      </c>
      <c r="AI78" s="265" t="s">
        <v>8758</v>
      </c>
      <c r="AJ78" s="261"/>
      <c r="AK78" s="261"/>
      <c r="AL78" s="265"/>
      <c r="AM78" s="265"/>
      <c r="AN78" s="261" t="str">
        <f ca="1">IF(AM78="","",TODAY()-AM78)</f>
        <v/>
      </c>
      <c r="AO78" s="261" t="str">
        <f ca="1">(IF(AN78="","",IF(AN78&lt;=5,"0 - 5 Days",IF(AND(AN78&gt;=6,AN78&lt;=10),"5 - 10 Days",IF(AN78&gt;10,"&gt;10 Days")))))</f>
        <v/>
      </c>
      <c r="AP78" s="252"/>
      <c r="AQ78" s="269"/>
      <c r="AR78" s="269"/>
      <c r="AS78" s="269"/>
      <c r="AT78" s="265"/>
      <c r="AU78" s="265"/>
      <c r="AV78" s="267"/>
      <c r="AW78" s="267"/>
      <c r="AX78" s="267"/>
      <c r="AY78" s="267"/>
      <c r="AZ78" s="267"/>
      <c r="BA78" s="267"/>
      <c r="BB78" s="267"/>
      <c r="BC78" s="267"/>
      <c r="BD78" s="267"/>
      <c r="BE78" s="267"/>
      <c r="BF78" s="267"/>
      <c r="BG78" s="267"/>
      <c r="BH78" s="267"/>
      <c r="BI78" s="267"/>
      <c r="BJ78" s="268"/>
      <c r="BK78" s="267"/>
      <c r="BL78" s="269"/>
      <c r="BM78" s="269"/>
      <c r="BN78" s="269"/>
      <c r="BO78" s="269"/>
      <c r="BP78" s="269"/>
      <c r="BQ78" s="269"/>
      <c r="BR78" s="270"/>
      <c r="BS78" s="270"/>
      <c r="BT78" s="269"/>
      <c r="BU78" s="269"/>
      <c r="BV78" s="269"/>
      <c r="BW78" s="252"/>
      <c r="BX78" s="272"/>
    </row>
    <row r="79" spans="1:76" ht="15" hidden="1" customHeight="1">
      <c r="A79" s="252">
        <v>49</v>
      </c>
      <c r="B79" s="252" t="s">
        <v>105</v>
      </c>
      <c r="C79" s="253" t="s">
        <v>7492</v>
      </c>
      <c r="D79" s="253" t="s">
        <v>7492</v>
      </c>
      <c r="E79" s="254" t="s">
        <v>8602</v>
      </c>
      <c r="F79" s="269" t="s">
        <v>5123</v>
      </c>
      <c r="G79" s="254" t="s">
        <v>8640</v>
      </c>
      <c r="H79" s="253" t="s">
        <v>5122</v>
      </c>
      <c r="I79" s="253" t="s">
        <v>874</v>
      </c>
      <c r="J79" s="254" t="s">
        <v>7437</v>
      </c>
      <c r="K79" s="254">
        <v>40</v>
      </c>
      <c r="L79" s="255">
        <v>44441</v>
      </c>
      <c r="M79" s="256">
        <f t="shared" ca="1" si="34"/>
        <v>52</v>
      </c>
      <c r="N79" s="257">
        <f t="shared" ca="1" si="35"/>
        <v>4.333333333333333</v>
      </c>
      <c r="O79" s="258" t="str">
        <f t="shared" ca="1" si="36"/>
        <v>4 - 6 Yrs</v>
      </c>
      <c r="P79" s="256">
        <f t="shared" ca="1" si="37"/>
        <v>92</v>
      </c>
      <c r="Q79" s="256">
        <f t="shared" ca="1" si="38"/>
        <v>7.666666666666667</v>
      </c>
      <c r="R79" s="256" t="str">
        <f t="shared" ca="1" si="39"/>
        <v>6 - 8 Yrs</v>
      </c>
      <c r="S79" s="259" t="s">
        <v>7593</v>
      </c>
      <c r="T79" s="259"/>
      <c r="U79" s="259"/>
      <c r="V79" s="259" t="s">
        <v>8605</v>
      </c>
      <c r="W79" s="259">
        <v>45992</v>
      </c>
      <c r="X79" s="259">
        <f t="shared" si="40"/>
        <v>45997</v>
      </c>
      <c r="Y79" s="260" t="str">
        <f t="shared" si="41"/>
        <v>Dec</v>
      </c>
      <c r="Z79" s="261">
        <f t="shared" ca="1" si="42"/>
        <v>37</v>
      </c>
      <c r="AA79" s="262" t="str">
        <f t="shared" ca="1" si="43"/>
        <v>30-60 Days</v>
      </c>
      <c r="AB79" s="262" t="str">
        <f t="shared" ca="1" si="44"/>
        <v>Immediate</v>
      </c>
      <c r="AC79" s="428" t="s">
        <v>8606</v>
      </c>
      <c r="AD79" s="263" t="s">
        <v>8631</v>
      </c>
      <c r="AE79" s="263" t="s">
        <v>8642</v>
      </c>
      <c r="AF79" s="264">
        <f t="shared" si="46"/>
        <v>0</v>
      </c>
      <c r="AG79" s="265" t="s">
        <v>8660</v>
      </c>
      <c r="AH79" s="466">
        <v>46065</v>
      </c>
      <c r="AI79" s="265" t="s">
        <v>94</v>
      </c>
      <c r="AJ79" s="261"/>
      <c r="AK79" s="261"/>
      <c r="AL79" s="265"/>
      <c r="AM79" s="265"/>
      <c r="AN79" s="261" t="str">
        <f ca="1">IF(AM79="","",TODAY()-AM79)</f>
        <v/>
      </c>
      <c r="AO79" s="261" t="str">
        <f ca="1">(IF(AN79="","",IF(AN79&lt;=5,"0 - 5 Days",IF(AND(AN79&gt;=6,AN79&lt;=10),"5 - 10 Days",IF(AN79&gt;10,"&gt;10 Days")))))</f>
        <v/>
      </c>
      <c r="AP79" s="252"/>
      <c r="AQ79" s="269"/>
      <c r="AR79" s="269"/>
      <c r="AS79" s="269"/>
      <c r="AT79" s="265"/>
      <c r="AU79" s="265"/>
      <c r="AV79" s="267"/>
      <c r="AW79" s="267"/>
      <c r="AX79" s="267"/>
      <c r="AY79" s="267"/>
      <c r="AZ79" s="267"/>
      <c r="BA79" s="267"/>
      <c r="BB79" s="267"/>
      <c r="BC79" s="267"/>
      <c r="BD79" s="267"/>
      <c r="BE79" s="267"/>
      <c r="BF79" s="267"/>
      <c r="BG79" s="267"/>
      <c r="BH79" s="267"/>
      <c r="BI79" s="267"/>
      <c r="BJ79" s="268"/>
      <c r="BK79" s="267"/>
      <c r="BL79" s="269"/>
      <c r="BM79" s="269"/>
      <c r="BN79" s="269"/>
      <c r="BO79" s="269"/>
      <c r="BP79" s="269"/>
      <c r="BQ79" s="269"/>
      <c r="BR79" s="270"/>
      <c r="BS79" s="270"/>
      <c r="BT79" s="269"/>
      <c r="BU79" s="269"/>
      <c r="BV79" s="269"/>
      <c r="BW79" s="252"/>
      <c r="BX79" s="272"/>
    </row>
    <row r="80" spans="1:76" ht="15" hidden="1" customHeight="1">
      <c r="A80" s="406">
        <v>115</v>
      </c>
      <c r="B80" s="252" t="s">
        <v>105</v>
      </c>
      <c r="C80" s="253" t="s">
        <v>8601</v>
      </c>
      <c r="D80" s="253" t="s">
        <v>7544</v>
      </c>
      <c r="E80" s="258" t="s">
        <v>8602</v>
      </c>
      <c r="F80" s="269" t="s">
        <v>5126</v>
      </c>
      <c r="G80" s="254" t="s">
        <v>8621</v>
      </c>
      <c r="H80" s="253" t="s">
        <v>5125</v>
      </c>
      <c r="I80" s="253" t="s">
        <v>874</v>
      </c>
      <c r="J80" s="254" t="s">
        <v>7446</v>
      </c>
      <c r="K80" s="254">
        <v>76</v>
      </c>
      <c r="L80" s="255">
        <v>44571</v>
      </c>
      <c r="M80" s="256">
        <f t="shared" ca="1" si="34"/>
        <v>47</v>
      </c>
      <c r="N80" s="257">
        <f t="shared" ca="1" si="35"/>
        <v>3.9166666666666665</v>
      </c>
      <c r="O80" s="258" t="str">
        <f t="shared" ca="1" si="36"/>
        <v>2 - 4 Yrs</v>
      </c>
      <c r="P80" s="256">
        <f t="shared" ca="1" si="37"/>
        <v>123</v>
      </c>
      <c r="Q80" s="256">
        <f t="shared" ca="1" si="38"/>
        <v>10.25</v>
      </c>
      <c r="R80" s="256" t="str">
        <f t="shared" ca="1" si="39"/>
        <v>8+ Yrs</v>
      </c>
      <c r="S80" s="259" t="s">
        <v>7445</v>
      </c>
      <c r="T80" s="259"/>
      <c r="U80" s="259"/>
      <c r="V80" s="259" t="s">
        <v>8615</v>
      </c>
      <c r="W80" s="259">
        <v>46023</v>
      </c>
      <c r="X80" s="259">
        <f t="shared" si="40"/>
        <v>46025</v>
      </c>
      <c r="Y80" s="260" t="str">
        <f t="shared" si="41"/>
        <v>Jan</v>
      </c>
      <c r="Z80" s="261">
        <f t="shared" ca="1" si="42"/>
        <v>6</v>
      </c>
      <c r="AA80" s="262" t="str">
        <f t="shared" ca="1" si="43"/>
        <v>0-30 Days</v>
      </c>
      <c r="AB80" s="262" t="str">
        <f t="shared" ca="1" si="44"/>
        <v>Immediate</v>
      </c>
      <c r="AC80" s="263" t="s">
        <v>8631</v>
      </c>
      <c r="AD80" s="263" t="s">
        <v>8631</v>
      </c>
      <c r="AE80" s="263" t="s">
        <v>8655</v>
      </c>
      <c r="AF80" s="264">
        <f t="shared" si="46"/>
        <v>0</v>
      </c>
      <c r="AG80" s="265"/>
      <c r="AH80" s="266" t="s">
        <v>8759</v>
      </c>
      <c r="AI80" s="265"/>
      <c r="AJ80" s="261"/>
      <c r="AK80" s="261"/>
      <c r="AL80" s="265"/>
      <c r="AM80" s="265"/>
      <c r="AN80" s="261"/>
      <c r="AO80" s="261"/>
      <c r="AP80" s="252"/>
      <c r="AQ80" s="269"/>
      <c r="AR80" s="269"/>
      <c r="AS80" s="269"/>
      <c r="AT80" s="265"/>
      <c r="AU80" s="265"/>
      <c r="AV80" s="267"/>
      <c r="AW80" s="267"/>
      <c r="AX80" s="267"/>
      <c r="AY80" s="267"/>
      <c r="AZ80" s="267"/>
      <c r="BA80" s="267"/>
      <c r="BB80" s="267"/>
      <c r="BC80" s="267"/>
      <c r="BD80" s="267"/>
      <c r="BE80" s="267"/>
      <c r="BF80" s="267"/>
      <c r="BG80" s="267"/>
      <c r="BH80" s="267"/>
      <c r="BI80" s="267"/>
      <c r="BJ80" s="268"/>
      <c r="BK80" s="267"/>
      <c r="BL80" s="269"/>
      <c r="BM80" s="269"/>
      <c r="BN80" s="269"/>
      <c r="BO80" s="269"/>
      <c r="BP80" s="269"/>
      <c r="BQ80" s="269"/>
      <c r="BR80" s="270"/>
      <c r="BS80" s="270"/>
      <c r="BT80" s="269"/>
      <c r="BU80" s="269"/>
      <c r="BV80" s="269"/>
      <c r="BW80" s="252"/>
      <c r="BX80" s="272"/>
    </row>
    <row r="81" spans="1:76" ht="15" hidden="1" customHeight="1">
      <c r="A81" s="252">
        <v>116</v>
      </c>
      <c r="B81" s="252" t="s">
        <v>105</v>
      </c>
      <c r="C81" s="253" t="s">
        <v>8601</v>
      </c>
      <c r="D81" s="253" t="s">
        <v>187</v>
      </c>
      <c r="E81" s="254" t="s">
        <v>8602</v>
      </c>
      <c r="F81" s="269" t="s">
        <v>5147</v>
      </c>
      <c r="G81" s="254" t="s">
        <v>8633</v>
      </c>
      <c r="H81" s="253" t="s">
        <v>5146</v>
      </c>
      <c r="I81" s="253" t="s">
        <v>8646</v>
      </c>
      <c r="J81" s="254" t="s">
        <v>7437</v>
      </c>
      <c r="K81" s="254">
        <v>52</v>
      </c>
      <c r="L81" s="255">
        <v>44389</v>
      </c>
      <c r="M81" s="256">
        <f t="shared" ca="1" si="34"/>
        <v>53</v>
      </c>
      <c r="N81" s="257">
        <f t="shared" ca="1" si="35"/>
        <v>4.416666666666667</v>
      </c>
      <c r="O81" s="258" t="str">
        <f t="shared" ca="1" si="36"/>
        <v>4 - 6 Yrs</v>
      </c>
      <c r="P81" s="256">
        <f t="shared" ca="1" si="37"/>
        <v>105</v>
      </c>
      <c r="Q81" s="256">
        <f t="shared" ca="1" si="38"/>
        <v>8.75</v>
      </c>
      <c r="R81" s="256" t="str">
        <f t="shared" ca="1" si="39"/>
        <v>8+ Yrs</v>
      </c>
      <c r="S81" s="259" t="s">
        <v>7783</v>
      </c>
      <c r="T81" s="259" t="s">
        <v>8753</v>
      </c>
      <c r="U81" s="259" t="s">
        <v>8760</v>
      </c>
      <c r="V81" s="259" t="s">
        <v>8615</v>
      </c>
      <c r="W81" s="259">
        <v>46023</v>
      </c>
      <c r="X81" s="259">
        <f t="shared" si="40"/>
        <v>46025</v>
      </c>
      <c r="Y81" s="260" t="str">
        <f t="shared" si="41"/>
        <v>Jan</v>
      </c>
      <c r="Z81" s="261">
        <f t="shared" ca="1" si="42"/>
        <v>6</v>
      </c>
      <c r="AA81" s="262" t="str">
        <f t="shared" ca="1" si="43"/>
        <v>0-30 Days</v>
      </c>
      <c r="AB81" s="262" t="str">
        <f t="shared" ca="1" si="44"/>
        <v>Immediate</v>
      </c>
      <c r="AC81" s="263" t="s">
        <v>8761</v>
      </c>
      <c r="AD81" s="263" t="s">
        <v>8617</v>
      </c>
      <c r="AE81" s="263" t="s">
        <v>7436</v>
      </c>
      <c r="AF81" s="264">
        <f t="shared" si="46"/>
        <v>0</v>
      </c>
      <c r="AG81" s="265" t="s">
        <v>8619</v>
      </c>
      <c r="AH81" s="266" t="s">
        <v>8637</v>
      </c>
      <c r="AI81" s="265"/>
      <c r="AJ81" s="261"/>
      <c r="AK81" s="261"/>
      <c r="AL81" s="265"/>
      <c r="AM81" s="265"/>
      <c r="AN81" s="261" t="str">
        <f ca="1">IF(AM81="","",TODAY()-AM81)</f>
        <v/>
      </c>
      <c r="AO81" s="261" t="str">
        <f ca="1">(IF(AN81="","",IF(AN81&lt;=5,"0 - 5 Days",IF(AND(AN81&gt;=6,AN81&lt;=10),"5 - 10 Days",IF(AN81&gt;10,"&gt;10 Days")))))</f>
        <v/>
      </c>
      <c r="AP81" s="252"/>
      <c r="AQ81" s="269"/>
      <c r="AR81" s="269"/>
      <c r="AS81" s="269"/>
      <c r="AT81" s="265"/>
      <c r="AU81" s="265"/>
      <c r="AV81" s="267"/>
      <c r="AW81" s="267"/>
      <c r="AX81" s="267"/>
      <c r="AY81" s="267"/>
      <c r="AZ81" s="267"/>
      <c r="BA81" s="267"/>
      <c r="BB81" s="267"/>
      <c r="BC81" s="267"/>
      <c r="BD81" s="267"/>
      <c r="BE81" s="267"/>
      <c r="BF81" s="267"/>
      <c r="BG81" s="267"/>
      <c r="BH81" s="267"/>
      <c r="BI81" s="267"/>
      <c r="BJ81" s="268"/>
      <c r="BK81" s="267"/>
      <c r="BL81" s="269"/>
      <c r="BM81" s="269"/>
      <c r="BN81" s="269"/>
      <c r="BO81" s="269"/>
      <c r="BP81" s="269"/>
      <c r="BQ81" s="269"/>
      <c r="BR81" s="270"/>
      <c r="BS81" s="270"/>
      <c r="BT81" s="269"/>
      <c r="BU81" s="269"/>
      <c r="BV81" s="269"/>
      <c r="BW81" s="252"/>
      <c r="BX81" s="272"/>
    </row>
    <row r="82" spans="1:76" ht="15" hidden="1" customHeight="1">
      <c r="A82" s="252">
        <v>29</v>
      </c>
      <c r="B82" s="252" t="s">
        <v>105</v>
      </c>
      <c r="C82" s="253" t="s">
        <v>8601</v>
      </c>
      <c r="D82" s="253" t="s">
        <v>187</v>
      </c>
      <c r="E82" s="254" t="s">
        <v>8602</v>
      </c>
      <c r="F82" s="275" t="s">
        <v>5158</v>
      </c>
      <c r="G82" s="254" t="s">
        <v>8633</v>
      </c>
      <c r="H82" s="253" t="s">
        <v>5157</v>
      </c>
      <c r="I82" s="253" t="s">
        <v>797</v>
      </c>
      <c r="J82" s="254" t="s">
        <v>7437</v>
      </c>
      <c r="K82" s="254" t="s">
        <v>8762</v>
      </c>
      <c r="L82" s="255">
        <v>45411</v>
      </c>
      <c r="M82" s="256">
        <f t="shared" ca="1" si="34"/>
        <v>20</v>
      </c>
      <c r="N82" s="257">
        <f t="shared" ca="1" si="35"/>
        <v>1.6666666666666667</v>
      </c>
      <c r="O82" s="258" t="str">
        <f t="shared" ca="1" si="36"/>
        <v>0 - 2 Yrs</v>
      </c>
      <c r="P82" s="256">
        <f t="shared" ca="1" si="37"/>
        <v>42</v>
      </c>
      <c r="Q82" s="256">
        <f t="shared" ca="1" si="38"/>
        <v>3.5</v>
      </c>
      <c r="R82" s="256" t="str">
        <f t="shared" ca="1" si="39"/>
        <v>2 - 4 Yrs</v>
      </c>
      <c r="S82" s="259" t="s">
        <v>7547</v>
      </c>
      <c r="T82" s="259" t="s">
        <v>7884</v>
      </c>
      <c r="U82" s="259" t="s">
        <v>8763</v>
      </c>
      <c r="V82" s="259" t="s">
        <v>8605</v>
      </c>
      <c r="W82" s="259">
        <v>45962</v>
      </c>
      <c r="X82" s="259">
        <f t="shared" si="40"/>
        <v>45962</v>
      </c>
      <c r="Y82" s="260" t="str">
        <f t="shared" si="41"/>
        <v>Nov</v>
      </c>
      <c r="Z82" s="261">
        <f t="shared" ca="1" si="42"/>
        <v>67</v>
      </c>
      <c r="AA82" s="262" t="str">
        <f t="shared" ca="1" si="43"/>
        <v>60-90 Days</v>
      </c>
      <c r="AB82" s="262" t="str">
        <f t="shared" ca="1" si="44"/>
        <v>Immediate</v>
      </c>
      <c r="AC82" s="263" t="s">
        <v>8764</v>
      </c>
      <c r="AD82" s="263" t="s">
        <v>8607</v>
      </c>
      <c r="AE82" s="263" t="s">
        <v>7857</v>
      </c>
      <c r="AF82" s="264">
        <f t="shared" si="46"/>
        <v>0</v>
      </c>
      <c r="AG82" s="265" t="s">
        <v>8606</v>
      </c>
      <c r="AH82" s="273">
        <v>46052</v>
      </c>
      <c r="AI82" s="265" t="s">
        <v>8765</v>
      </c>
      <c r="AJ82" s="261"/>
      <c r="AK82" s="261"/>
      <c r="AL82" s="265"/>
      <c r="AM82" s="265"/>
      <c r="AN82" s="261" t="str">
        <f ca="1">IF(AM82="","",TODAY()-AM82)</f>
        <v/>
      </c>
      <c r="AO82" s="261" t="str">
        <f ca="1">(IF(AN82="","",IF(AN82&lt;=5,"0 - 5 Days",IF(AND(AN82&gt;=6,AN82&lt;=10),"5 - 10 Days",IF(AN82&gt;10,"&gt;10 Days")))))</f>
        <v/>
      </c>
      <c r="AP82" s="252"/>
      <c r="AQ82" s="269"/>
      <c r="AR82" s="269"/>
      <c r="AS82" s="269"/>
      <c r="AT82" s="265"/>
      <c r="AU82" s="265"/>
      <c r="AV82" s="267"/>
      <c r="AW82" s="267"/>
      <c r="AX82" s="267"/>
      <c r="AY82" s="267"/>
      <c r="AZ82" s="267"/>
      <c r="BA82" s="267"/>
      <c r="BB82" s="267"/>
      <c r="BC82" s="267"/>
      <c r="BD82" s="267"/>
      <c r="BE82" s="267"/>
      <c r="BF82" s="267"/>
      <c r="BG82" s="267"/>
      <c r="BH82" s="267"/>
      <c r="BI82" s="267"/>
      <c r="BJ82" s="268"/>
      <c r="BK82" s="267"/>
      <c r="BL82" s="269"/>
      <c r="BM82" s="269"/>
      <c r="BN82" s="269"/>
      <c r="BO82" s="269"/>
      <c r="BP82" s="269"/>
      <c r="BQ82" s="269"/>
      <c r="BR82" s="270"/>
      <c r="BS82" s="270"/>
      <c r="BT82" s="269"/>
      <c r="BU82" s="269"/>
      <c r="BV82" s="269"/>
      <c r="BW82" s="252"/>
      <c r="BX82" s="272"/>
    </row>
    <row r="83" spans="1:76" ht="15" hidden="1" customHeight="1">
      <c r="A83" s="252">
        <v>117</v>
      </c>
      <c r="B83" s="252" t="s">
        <v>105</v>
      </c>
      <c r="C83" s="253" t="s">
        <v>8601</v>
      </c>
      <c r="D83" s="253" t="s">
        <v>187</v>
      </c>
      <c r="E83" s="254" t="s">
        <v>8602</v>
      </c>
      <c r="F83" s="451" t="s">
        <v>5187</v>
      </c>
      <c r="G83" s="253" t="s">
        <v>8640</v>
      </c>
      <c r="H83" s="253" t="s">
        <v>5186</v>
      </c>
      <c r="I83" s="253" t="s">
        <v>8646</v>
      </c>
      <c r="J83" s="254" t="s">
        <v>7437</v>
      </c>
      <c r="K83" s="254">
        <v>73</v>
      </c>
      <c r="L83" s="255">
        <v>44568</v>
      </c>
      <c r="M83" s="256">
        <f t="shared" ca="1" si="34"/>
        <v>48</v>
      </c>
      <c r="N83" s="257">
        <f t="shared" ca="1" si="35"/>
        <v>4</v>
      </c>
      <c r="O83" s="258" t="str">
        <f t="shared" ca="1" si="36"/>
        <v>2 - 4 Yrs</v>
      </c>
      <c r="P83" s="256">
        <f t="shared" ca="1" si="37"/>
        <v>121</v>
      </c>
      <c r="Q83" s="256">
        <f t="shared" ca="1" si="38"/>
        <v>10.083333333333334</v>
      </c>
      <c r="R83" s="256" t="str">
        <f t="shared" ca="1" si="39"/>
        <v>8+ Yrs</v>
      </c>
      <c r="S83" s="259" t="s">
        <v>7593</v>
      </c>
      <c r="T83" s="259" t="s">
        <v>7548</v>
      </c>
      <c r="U83" s="259" t="s">
        <v>8766</v>
      </c>
      <c r="V83" s="259" t="s">
        <v>8615</v>
      </c>
      <c r="W83" s="259">
        <v>46023</v>
      </c>
      <c r="X83" s="259">
        <f t="shared" si="40"/>
        <v>46025</v>
      </c>
      <c r="Y83" s="260" t="str">
        <f t="shared" si="41"/>
        <v>Jan</v>
      </c>
      <c r="Z83" s="261">
        <f t="shared" ca="1" si="42"/>
        <v>6</v>
      </c>
      <c r="AA83" s="262" t="str">
        <f t="shared" ca="1" si="43"/>
        <v>0-30 Days</v>
      </c>
      <c r="AB83" s="262" t="str">
        <f t="shared" ca="1" si="44"/>
        <v>Immediate</v>
      </c>
      <c r="AC83" s="430" t="s">
        <v>8616</v>
      </c>
      <c r="AD83" s="263" t="s">
        <v>8617</v>
      </c>
      <c r="AE83" s="263" t="s">
        <v>8642</v>
      </c>
      <c r="AF83" s="264">
        <f t="shared" si="46"/>
        <v>0</v>
      </c>
      <c r="AG83" s="265" t="s">
        <v>8619</v>
      </c>
      <c r="AH83" s="266" t="s">
        <v>8616</v>
      </c>
      <c r="AI83" s="265"/>
      <c r="AJ83" s="265"/>
      <c r="AK83" s="261"/>
      <c r="AL83" s="265"/>
      <c r="AM83" s="265"/>
      <c r="AN83" s="261" t="str">
        <f ca="1">IF(AM83="","",TODAY()-AM83)</f>
        <v/>
      </c>
      <c r="AO83" s="261" t="str">
        <f ca="1">(IF(AN83="","",IF(AN83&lt;=5,"0 - 5 Days",IF(AND(AN83&gt;=6,AN83&lt;=10),"5 - 10 Days",IF(AN83&gt;10,"&gt;10 Days")))))</f>
        <v/>
      </c>
      <c r="AP83" s="252"/>
      <c r="AQ83" s="269"/>
      <c r="AR83" s="269"/>
      <c r="AS83" s="269"/>
      <c r="AT83" s="265"/>
      <c r="AU83" s="265"/>
      <c r="AV83" s="267"/>
      <c r="AW83" s="265"/>
      <c r="AX83" s="265"/>
      <c r="AY83" s="267"/>
      <c r="AZ83" s="267"/>
      <c r="BA83" s="267"/>
      <c r="BB83" s="267"/>
      <c r="BC83" s="267"/>
      <c r="BD83" s="267"/>
      <c r="BE83" s="267"/>
      <c r="BF83" s="267"/>
      <c r="BG83" s="267"/>
      <c r="BH83" s="267"/>
      <c r="BI83" s="267"/>
      <c r="BJ83" s="268"/>
      <c r="BK83" s="267"/>
      <c r="BL83" s="269"/>
      <c r="BM83" s="269"/>
      <c r="BN83" s="269"/>
      <c r="BO83" s="269"/>
      <c r="BP83" s="269"/>
      <c r="BQ83" s="269"/>
      <c r="BR83" s="270"/>
      <c r="BS83" s="270"/>
      <c r="BT83" s="269"/>
      <c r="BU83" s="269"/>
      <c r="BV83" s="269"/>
      <c r="BW83" s="252"/>
      <c r="BX83" s="272"/>
    </row>
    <row r="84" spans="1:76" ht="15" hidden="1" customHeight="1">
      <c r="A84" s="252">
        <v>118</v>
      </c>
      <c r="B84" s="252" t="s">
        <v>105</v>
      </c>
      <c r="C84" s="253" t="s">
        <v>8601</v>
      </c>
      <c r="D84" s="253" t="s">
        <v>187</v>
      </c>
      <c r="E84" s="254" t="s">
        <v>8602</v>
      </c>
      <c r="F84" s="269" t="s">
        <v>5210</v>
      </c>
      <c r="G84" s="254" t="s">
        <v>8633</v>
      </c>
      <c r="H84" s="253" t="s">
        <v>5209</v>
      </c>
      <c r="I84" s="253" t="s">
        <v>8646</v>
      </c>
      <c r="J84" s="254" t="s">
        <v>7437</v>
      </c>
      <c r="K84" s="254">
        <v>68</v>
      </c>
      <c r="L84" s="255">
        <v>44172</v>
      </c>
      <c r="M84" s="256">
        <f t="shared" ca="1" si="34"/>
        <v>61</v>
      </c>
      <c r="N84" s="257">
        <f t="shared" ca="1" si="35"/>
        <v>5.083333333333333</v>
      </c>
      <c r="O84" s="258" t="str">
        <f t="shared" ca="1" si="36"/>
        <v>4 - 6 Yrs</v>
      </c>
      <c r="P84" s="256">
        <f t="shared" ca="1" si="37"/>
        <v>129</v>
      </c>
      <c r="Q84" s="256">
        <f t="shared" ca="1" si="38"/>
        <v>10.75</v>
      </c>
      <c r="R84" s="256" t="str">
        <f t="shared" ca="1" si="39"/>
        <v>8+ Yrs</v>
      </c>
      <c r="S84" s="259" t="s">
        <v>7783</v>
      </c>
      <c r="T84" s="259" t="s">
        <v>8767</v>
      </c>
      <c r="U84" s="259" t="s">
        <v>8768</v>
      </c>
      <c r="V84" s="259" t="s">
        <v>8615</v>
      </c>
      <c r="W84" s="259">
        <v>46023</v>
      </c>
      <c r="X84" s="259">
        <f t="shared" si="40"/>
        <v>46025</v>
      </c>
      <c r="Y84" s="260" t="str">
        <f t="shared" si="41"/>
        <v>Jan</v>
      </c>
      <c r="Z84" s="261">
        <f t="shared" ca="1" si="42"/>
        <v>6</v>
      </c>
      <c r="AA84" s="262" t="str">
        <f t="shared" ca="1" si="43"/>
        <v>0-30 Days</v>
      </c>
      <c r="AB84" s="262" t="str">
        <f t="shared" ca="1" si="44"/>
        <v>Immediate</v>
      </c>
      <c r="AC84" s="263" t="s">
        <v>7520</v>
      </c>
      <c r="AD84" s="263" t="s">
        <v>8635</v>
      </c>
      <c r="AE84" s="263" t="s">
        <v>7436</v>
      </c>
      <c r="AF84" s="264">
        <f t="shared" si="46"/>
        <v>1</v>
      </c>
      <c r="AG84" s="265" t="s">
        <v>8619</v>
      </c>
      <c r="AH84" s="266" t="s">
        <v>8637</v>
      </c>
      <c r="AI84" s="265"/>
      <c r="AJ84" s="261"/>
      <c r="AK84" s="261"/>
      <c r="AL84" s="265"/>
      <c r="AM84" s="265"/>
      <c r="AN84" s="261" t="str">
        <f ca="1">IF(AM84="","",TODAY()-AM84)</f>
        <v/>
      </c>
      <c r="AO84" s="261" t="str">
        <f ca="1">(IF(AN84="","",IF(AN84&lt;=5,"0 - 5 Days",IF(AND(AN84&gt;=6,AN84&lt;=10),"5 - 10 Days",IF(AN84&gt;10,"&gt;10 Days")))))</f>
        <v/>
      </c>
      <c r="AP84" s="252"/>
      <c r="AQ84" s="269" t="s">
        <v>7742</v>
      </c>
      <c r="AR84" s="269"/>
      <c r="AS84" s="269" t="s">
        <v>8755</v>
      </c>
      <c r="AT84" s="265">
        <v>45981</v>
      </c>
      <c r="AU84" s="265">
        <v>45986</v>
      </c>
      <c r="AV84" s="267"/>
      <c r="AW84" s="267"/>
      <c r="AX84" s="267"/>
      <c r="AY84" s="267"/>
      <c r="AZ84" s="267"/>
      <c r="BA84" s="267"/>
      <c r="BB84" s="267"/>
      <c r="BC84" s="267"/>
      <c r="BD84" s="267"/>
      <c r="BE84" s="267"/>
      <c r="BF84" s="267"/>
      <c r="BG84" s="267"/>
      <c r="BH84" s="267"/>
      <c r="BI84" s="267"/>
      <c r="BJ84" s="268"/>
      <c r="BK84" s="267"/>
      <c r="BL84" s="269"/>
      <c r="BM84" s="269"/>
      <c r="BN84" s="269"/>
      <c r="BO84" s="269"/>
      <c r="BP84" s="269"/>
      <c r="BQ84" s="269"/>
      <c r="BR84" s="270"/>
      <c r="BS84" s="270"/>
      <c r="BT84" s="269"/>
      <c r="BU84" s="269"/>
      <c r="BV84" s="269"/>
      <c r="BW84" s="252"/>
      <c r="BX84" s="272"/>
    </row>
    <row r="85" spans="1:76" ht="15" hidden="1" customHeight="1">
      <c r="A85" s="252">
        <v>119</v>
      </c>
      <c r="B85" s="252" t="s">
        <v>143</v>
      </c>
      <c r="C85" s="253" t="s">
        <v>8601</v>
      </c>
      <c r="D85" s="253" t="s">
        <v>187</v>
      </c>
      <c r="E85" s="254" t="s">
        <v>8602</v>
      </c>
      <c r="F85" s="451" t="s">
        <v>5341</v>
      </c>
      <c r="G85" s="254" t="s">
        <v>8614</v>
      </c>
      <c r="H85" s="253" t="s">
        <v>5340</v>
      </c>
      <c r="I85" s="253" t="s">
        <v>5745</v>
      </c>
      <c r="J85" s="254" t="s">
        <v>7437</v>
      </c>
      <c r="K85" s="254">
        <v>216</v>
      </c>
      <c r="L85" s="255">
        <v>44165</v>
      </c>
      <c r="M85" s="256">
        <f t="shared" ca="1" si="34"/>
        <v>61</v>
      </c>
      <c r="N85" s="257">
        <f t="shared" ca="1" si="35"/>
        <v>5.083333333333333</v>
      </c>
      <c r="O85" s="258" t="str">
        <f t="shared" ca="1" si="36"/>
        <v>4 - 6 Yrs</v>
      </c>
      <c r="P85" s="256">
        <f t="shared" ca="1" si="37"/>
        <v>277</v>
      </c>
      <c r="Q85" s="256">
        <f t="shared" ca="1" si="38"/>
        <v>23.083333333333332</v>
      </c>
      <c r="R85" s="256" t="str">
        <f t="shared" ca="1" si="39"/>
        <v>8+ Yrs</v>
      </c>
      <c r="S85" s="259" t="s">
        <v>7451</v>
      </c>
      <c r="T85" s="259"/>
      <c r="U85" s="259"/>
      <c r="V85" s="259" t="s">
        <v>8615</v>
      </c>
      <c r="W85" s="259">
        <v>46023</v>
      </c>
      <c r="X85" s="259">
        <f t="shared" si="40"/>
        <v>46025</v>
      </c>
      <c r="Y85" s="260" t="str">
        <f t="shared" si="41"/>
        <v>Jan</v>
      </c>
      <c r="Z85" s="261">
        <f t="shared" ca="1" si="42"/>
        <v>6</v>
      </c>
      <c r="AA85" s="262" t="str">
        <f t="shared" ca="1" si="43"/>
        <v>0-30 Days</v>
      </c>
      <c r="AB85" s="262" t="str">
        <f t="shared" ca="1" si="44"/>
        <v>Immediate</v>
      </c>
      <c r="AC85" s="430" t="s">
        <v>8616</v>
      </c>
      <c r="AD85" s="263" t="s">
        <v>8617</v>
      </c>
      <c r="AE85" s="263" t="s">
        <v>8659</v>
      </c>
      <c r="AF85" s="264">
        <f t="shared" si="46"/>
        <v>0</v>
      </c>
      <c r="AG85" s="265" t="s">
        <v>8619</v>
      </c>
      <c r="AH85" s="266" t="s">
        <v>8616</v>
      </c>
      <c r="AI85" s="265"/>
      <c r="AJ85" s="261"/>
      <c r="AK85" s="261"/>
      <c r="AL85" s="265"/>
      <c r="AM85" s="265"/>
      <c r="AN85" s="261" t="str">
        <f ca="1">IF(AM85="","",TODAY()-AM85)</f>
        <v/>
      </c>
      <c r="AO85" s="261" t="str">
        <f ca="1">(IF(AN85="","",IF(AN85&lt;=5,"0 - 5 Days",IF(AND(AN85&gt;=6,AN85&lt;=10),"5 - 10 Days",IF(AN85&gt;10,"&gt;10 Days")))))</f>
        <v/>
      </c>
      <c r="AP85" s="252"/>
      <c r="AQ85" s="269"/>
      <c r="AR85" s="269"/>
      <c r="AS85" s="269"/>
      <c r="AT85" s="265"/>
      <c r="AU85" s="265"/>
      <c r="AV85" s="267"/>
      <c r="AW85" s="267"/>
      <c r="AX85" s="267"/>
      <c r="AY85" s="267"/>
      <c r="AZ85" s="267"/>
      <c r="BA85" s="267"/>
      <c r="BB85" s="267"/>
      <c r="BC85" s="267"/>
      <c r="BD85" s="267"/>
      <c r="BE85" s="267"/>
      <c r="BF85" s="267"/>
      <c r="BG85" s="267"/>
      <c r="BH85" s="267"/>
      <c r="BI85" s="267"/>
      <c r="BJ85" s="268"/>
      <c r="BK85" s="267"/>
      <c r="BL85" s="269"/>
      <c r="BM85" s="269"/>
      <c r="BN85" s="269"/>
      <c r="BO85" s="269"/>
      <c r="BP85" s="269"/>
      <c r="BQ85" s="269"/>
      <c r="BR85" s="270"/>
      <c r="BS85" s="270"/>
      <c r="BT85" s="269"/>
      <c r="BU85" s="269"/>
      <c r="BV85" s="269"/>
      <c r="BW85" s="252"/>
      <c r="BX85" s="272"/>
    </row>
    <row r="86" spans="1:76" ht="15" hidden="1" customHeight="1">
      <c r="A86" s="252">
        <v>142</v>
      </c>
      <c r="B86" s="431" t="s">
        <v>105</v>
      </c>
      <c r="C86" s="19" t="s">
        <v>8601</v>
      </c>
      <c r="D86" s="19" t="s">
        <v>1563</v>
      </c>
      <c r="E86" s="427" t="s">
        <v>8602</v>
      </c>
      <c r="F86" s="4" t="s">
        <v>5356</v>
      </c>
      <c r="G86" s="6" t="s">
        <v>8640</v>
      </c>
      <c r="H86" s="19" t="s">
        <v>5355</v>
      </c>
      <c r="I86" s="19" t="s">
        <v>874</v>
      </c>
      <c r="J86" s="6" t="s">
        <v>7437</v>
      </c>
      <c r="K86" s="6">
        <v>88</v>
      </c>
      <c r="L86" s="424">
        <v>45414</v>
      </c>
      <c r="M86" s="425">
        <f t="shared" ca="1" si="34"/>
        <v>20</v>
      </c>
      <c r="N86" s="426">
        <f t="shared" ca="1" si="35"/>
        <v>1.6666666666666667</v>
      </c>
      <c r="O86" s="427" t="str">
        <f t="shared" ca="1" si="36"/>
        <v>0 - 2 Yrs</v>
      </c>
      <c r="P86" s="425">
        <f t="shared" ca="1" si="37"/>
        <v>108</v>
      </c>
      <c r="Q86" s="425">
        <f t="shared" ca="1" si="38"/>
        <v>9</v>
      </c>
      <c r="R86" s="425" t="str">
        <f t="shared" ca="1" si="39"/>
        <v>8+ Yrs</v>
      </c>
      <c r="S86" s="5" t="s">
        <v>7548</v>
      </c>
      <c r="T86" s="5"/>
      <c r="U86" s="5"/>
      <c r="V86" s="5" t="s">
        <v>8615</v>
      </c>
      <c r="W86" s="5">
        <v>46023</v>
      </c>
      <c r="X86" s="5">
        <f t="shared" si="40"/>
        <v>46025</v>
      </c>
      <c r="Y86" s="26" t="str">
        <f t="shared" si="41"/>
        <v>Jan</v>
      </c>
      <c r="Z86" s="21">
        <f t="shared" ca="1" si="42"/>
        <v>6</v>
      </c>
      <c r="AA86" s="278" t="str">
        <f t="shared" ca="1" si="43"/>
        <v>0-30 Days</v>
      </c>
      <c r="AB86" s="278" t="str">
        <f t="shared" ca="1" si="44"/>
        <v>Immediate</v>
      </c>
      <c r="AC86" s="428" t="s">
        <v>8631</v>
      </c>
      <c r="AD86" s="428" t="s">
        <v>8631</v>
      </c>
      <c r="AE86" s="428" t="s">
        <v>7548</v>
      </c>
      <c r="AF86" s="429">
        <f t="shared" si="46"/>
        <v>0</v>
      </c>
      <c r="AG86" s="18"/>
      <c r="AH86" s="430"/>
      <c r="AI86" s="18"/>
      <c r="AJ86" s="21"/>
      <c r="AK86" s="21"/>
      <c r="AL86" s="18"/>
      <c r="AM86" s="18"/>
      <c r="AN86" s="21"/>
      <c r="AO86" s="21"/>
      <c r="AP86" s="431"/>
      <c r="AQ86" s="4"/>
      <c r="AR86" s="4"/>
      <c r="AS86" s="4"/>
      <c r="AT86" s="18"/>
      <c r="AU86" s="18"/>
      <c r="AV86" s="16"/>
      <c r="AW86" s="16"/>
      <c r="AX86" s="16"/>
      <c r="AY86" s="16"/>
      <c r="AZ86" s="16"/>
      <c r="BA86" s="16"/>
      <c r="BB86" s="16"/>
      <c r="BC86" s="16"/>
      <c r="BD86" s="16"/>
      <c r="BE86" s="16"/>
      <c r="BF86" s="16"/>
      <c r="BG86" s="16"/>
      <c r="BH86" s="16"/>
      <c r="BI86" s="16"/>
      <c r="BJ86" s="432"/>
      <c r="BK86" s="16"/>
      <c r="BL86" s="4"/>
      <c r="BM86" s="4"/>
      <c r="BN86" s="4"/>
      <c r="BO86" s="4"/>
      <c r="BP86" s="4"/>
      <c r="BQ86" s="4"/>
      <c r="BR86" s="20"/>
      <c r="BS86" s="20"/>
      <c r="BT86" s="4"/>
      <c r="BU86" s="4"/>
      <c r="BV86" s="4"/>
      <c r="BW86" s="431"/>
      <c r="BX86" s="141"/>
    </row>
    <row r="87" spans="1:76" ht="15" customHeight="1">
      <c r="A87" s="252">
        <v>121</v>
      </c>
      <c r="B87" s="252" t="s">
        <v>105</v>
      </c>
      <c r="C87" s="253" t="s">
        <v>8601</v>
      </c>
      <c r="D87" s="253" t="s">
        <v>187</v>
      </c>
      <c r="E87" s="254" t="s">
        <v>8602</v>
      </c>
      <c r="F87" s="451" t="s">
        <v>4667</v>
      </c>
      <c r="G87" s="254" t="s">
        <v>8603</v>
      </c>
      <c r="H87" s="253" t="s">
        <v>4666</v>
      </c>
      <c r="I87" s="253" t="s">
        <v>8646</v>
      </c>
      <c r="J87" s="254" t="s">
        <v>7437</v>
      </c>
      <c r="K87" s="254">
        <v>82</v>
      </c>
      <c r="L87" s="255">
        <v>43339</v>
      </c>
      <c r="M87" s="256">
        <f t="shared" ca="1" si="34"/>
        <v>88</v>
      </c>
      <c r="N87" s="257">
        <f t="shared" ca="1" si="35"/>
        <v>7.333333333333333</v>
      </c>
      <c r="O87" s="258" t="str">
        <f t="shared" ca="1" si="36"/>
        <v>&gt; 6 Yrs</v>
      </c>
      <c r="P87" s="256">
        <f t="shared" ca="1" si="37"/>
        <v>170</v>
      </c>
      <c r="Q87" s="256">
        <f t="shared" ca="1" si="38"/>
        <v>14.166666666666666</v>
      </c>
      <c r="R87" s="256" t="str">
        <f t="shared" ca="1" si="39"/>
        <v>8+ Yrs</v>
      </c>
      <c r="S87" s="259" t="s">
        <v>7465</v>
      </c>
      <c r="T87" s="259" t="s">
        <v>7773</v>
      </c>
      <c r="U87" s="259" t="s">
        <v>8769</v>
      </c>
      <c r="V87" s="259" t="s">
        <v>8615</v>
      </c>
      <c r="W87" s="259">
        <v>46023</v>
      </c>
      <c r="X87" s="259">
        <f t="shared" si="40"/>
        <v>46025</v>
      </c>
      <c r="Y87" s="260" t="str">
        <f t="shared" si="41"/>
        <v>Jan</v>
      </c>
      <c r="Z87" s="261">
        <f t="shared" ca="1" si="42"/>
        <v>6</v>
      </c>
      <c r="AA87" s="262" t="str">
        <f t="shared" ca="1" si="43"/>
        <v>0-30 Days</v>
      </c>
      <c r="AB87" s="262" t="str">
        <f t="shared" ca="1" si="44"/>
        <v>Immediate</v>
      </c>
      <c r="AC87" s="430" t="s">
        <v>8616</v>
      </c>
      <c r="AD87" s="263" t="s">
        <v>8617</v>
      </c>
      <c r="AE87" s="263" t="s">
        <v>7465</v>
      </c>
      <c r="AF87" s="264">
        <f t="shared" si="46"/>
        <v>0</v>
      </c>
      <c r="AG87" s="265" t="s">
        <v>8619</v>
      </c>
      <c r="AH87" s="266" t="s">
        <v>8616</v>
      </c>
      <c r="AI87" s="265" t="s">
        <v>8765</v>
      </c>
      <c r="AJ87" s="261"/>
      <c r="AK87" s="261"/>
      <c r="AL87" s="265"/>
      <c r="AM87" s="265"/>
      <c r="AN87" s="261" t="str">
        <f ca="1">IF(AM87="","",TODAY()-AM87)</f>
        <v/>
      </c>
      <c r="AO87" s="261" t="str">
        <f ca="1">(IF(AN87="","",IF(AN87&lt;=5,"0 - 5 Days",IF(AND(AN87&gt;=6,AN87&lt;=10),"5 - 10 Days",IF(AN87&gt;10,"&gt;10 Days")))))</f>
        <v/>
      </c>
      <c r="AP87" s="252"/>
      <c r="AQ87" s="269"/>
      <c r="AR87" s="269"/>
      <c r="AS87" s="269"/>
      <c r="AT87" s="265"/>
      <c r="AU87" s="265"/>
      <c r="AV87" s="267"/>
      <c r="AW87" s="267"/>
      <c r="AX87" s="267"/>
      <c r="AY87" s="267"/>
      <c r="AZ87" s="267"/>
      <c r="BA87" s="267"/>
      <c r="BB87" s="267"/>
      <c r="BC87" s="267"/>
      <c r="BD87" s="267"/>
      <c r="BE87" s="267"/>
      <c r="BF87" s="267"/>
      <c r="BG87" s="267"/>
      <c r="BH87" s="267"/>
      <c r="BI87" s="267"/>
      <c r="BJ87" s="268"/>
      <c r="BK87" s="267"/>
      <c r="BL87" s="269"/>
      <c r="BM87" s="269"/>
      <c r="BN87" s="269"/>
      <c r="BO87" s="269"/>
      <c r="BP87" s="269"/>
      <c r="BQ87" s="269"/>
      <c r="BR87" s="270"/>
      <c r="BS87" s="270"/>
      <c r="BT87" s="269"/>
      <c r="BU87" s="269"/>
      <c r="BV87" s="269"/>
      <c r="BW87" s="252"/>
      <c r="BX87" s="272"/>
    </row>
    <row r="88" spans="1:76" ht="15" hidden="1" customHeight="1">
      <c r="A88" s="406">
        <v>122</v>
      </c>
      <c r="B88" s="252" t="s">
        <v>105</v>
      </c>
      <c r="C88" s="253" t="s">
        <v>8601</v>
      </c>
      <c r="D88" s="253" t="s">
        <v>8297</v>
      </c>
      <c r="E88" s="258" t="s">
        <v>8602</v>
      </c>
      <c r="F88" s="269" t="s">
        <v>3623</v>
      </c>
      <c r="G88" s="254" t="s">
        <v>8633</v>
      </c>
      <c r="H88" s="253" t="s">
        <v>3622</v>
      </c>
      <c r="I88" s="253" t="s">
        <v>2408</v>
      </c>
      <c r="J88" s="254" t="s">
        <v>7437</v>
      </c>
      <c r="K88" s="254">
        <v>7</v>
      </c>
      <c r="L88" s="255">
        <v>40346</v>
      </c>
      <c r="M88" s="256">
        <f t="shared" ca="1" si="34"/>
        <v>186</v>
      </c>
      <c r="N88" s="257">
        <f t="shared" ca="1" si="35"/>
        <v>15.5</v>
      </c>
      <c r="O88" s="258" t="str">
        <f t="shared" ca="1" si="36"/>
        <v>&gt; 6 Yrs</v>
      </c>
      <c r="P88" s="256">
        <f t="shared" ca="1" si="37"/>
        <v>193</v>
      </c>
      <c r="Q88" s="256">
        <f t="shared" ca="1" si="38"/>
        <v>16.083333333333332</v>
      </c>
      <c r="R88" s="256" t="str">
        <f t="shared" ca="1" si="39"/>
        <v>8+ Yrs</v>
      </c>
      <c r="S88" s="259" t="s">
        <v>7783</v>
      </c>
      <c r="T88" s="259" t="s">
        <v>7441</v>
      </c>
      <c r="U88" s="259"/>
      <c r="V88" s="259" t="s">
        <v>8615</v>
      </c>
      <c r="W88" s="259">
        <v>46023</v>
      </c>
      <c r="X88" s="259">
        <f t="shared" si="40"/>
        <v>46025</v>
      </c>
      <c r="Y88" s="260" t="str">
        <f t="shared" si="41"/>
        <v>Jan</v>
      </c>
      <c r="Z88" s="261">
        <f t="shared" ca="1" si="42"/>
        <v>6</v>
      </c>
      <c r="AA88" s="262" t="str">
        <f t="shared" ca="1" si="43"/>
        <v>0-30 Days</v>
      </c>
      <c r="AB88" s="262" t="str">
        <f t="shared" ca="1" si="44"/>
        <v>Immediate</v>
      </c>
      <c r="AC88" s="263" t="s">
        <v>8631</v>
      </c>
      <c r="AD88" s="263" t="s">
        <v>8631</v>
      </c>
      <c r="AE88" s="263" t="s">
        <v>7436</v>
      </c>
      <c r="AF88" s="264">
        <f t="shared" si="46"/>
        <v>0</v>
      </c>
      <c r="AG88" s="265" t="s">
        <v>8619</v>
      </c>
      <c r="AH88" s="266" t="s">
        <v>8701</v>
      </c>
      <c r="AI88" s="265"/>
      <c r="AJ88" s="261"/>
      <c r="AK88" s="261"/>
      <c r="AL88" s="265"/>
      <c r="AM88" s="265"/>
      <c r="AN88" s="261"/>
      <c r="AO88" s="261"/>
      <c r="AP88" s="252"/>
      <c r="AQ88" s="269"/>
      <c r="AR88" s="269"/>
      <c r="AS88" s="269"/>
      <c r="AT88" s="265"/>
      <c r="AU88" s="265"/>
      <c r="AV88" s="267"/>
      <c r="AW88" s="267"/>
      <c r="AX88" s="267"/>
      <c r="AY88" s="267"/>
      <c r="AZ88" s="267"/>
      <c r="BA88" s="267"/>
      <c r="BB88" s="267"/>
      <c r="BC88" s="267"/>
      <c r="BD88" s="267"/>
      <c r="BE88" s="267"/>
      <c r="BF88" s="267"/>
      <c r="BG88" s="267"/>
      <c r="BH88" s="267"/>
      <c r="BI88" s="267"/>
      <c r="BJ88" s="268"/>
      <c r="BK88" s="267"/>
      <c r="BL88" s="269"/>
      <c r="BM88" s="269"/>
      <c r="BN88" s="269"/>
      <c r="BO88" s="269"/>
      <c r="BP88" s="269"/>
      <c r="BQ88" s="269"/>
      <c r="BR88" s="270"/>
      <c r="BS88" s="270"/>
      <c r="BT88" s="269"/>
      <c r="BU88" s="269"/>
      <c r="BV88" s="269"/>
      <c r="BW88" s="252"/>
      <c r="BX88" s="272"/>
    </row>
    <row r="89" spans="1:76" ht="15" hidden="1" customHeight="1">
      <c r="A89" s="252">
        <v>62</v>
      </c>
      <c r="B89" s="252" t="s">
        <v>105</v>
      </c>
      <c r="C89" s="253" t="s">
        <v>8601</v>
      </c>
      <c r="D89" s="253" t="s">
        <v>7529</v>
      </c>
      <c r="E89" s="258" t="s">
        <v>8602</v>
      </c>
      <c r="F89" s="269" t="s">
        <v>5419</v>
      </c>
      <c r="G89" s="254" t="s">
        <v>8621</v>
      </c>
      <c r="H89" s="253" t="s">
        <v>5418</v>
      </c>
      <c r="I89" s="253" t="s">
        <v>8646</v>
      </c>
      <c r="J89" s="254" t="s">
        <v>7446</v>
      </c>
      <c r="K89" s="254">
        <v>61</v>
      </c>
      <c r="L89" s="255">
        <v>42418</v>
      </c>
      <c r="M89" s="256">
        <f t="shared" ca="1" si="34"/>
        <v>118</v>
      </c>
      <c r="N89" s="257">
        <f t="shared" ca="1" si="35"/>
        <v>9.8333333333333339</v>
      </c>
      <c r="O89" s="258" t="str">
        <f t="shared" ca="1" si="36"/>
        <v>&gt; 6 Yrs</v>
      </c>
      <c r="P89" s="256">
        <f t="shared" ca="1" si="37"/>
        <v>179</v>
      </c>
      <c r="Q89" s="256">
        <f t="shared" ca="1" si="38"/>
        <v>14.916666666666666</v>
      </c>
      <c r="R89" s="256" t="str">
        <f t="shared" ca="1" si="39"/>
        <v>8+ Yrs</v>
      </c>
      <c r="S89" s="259" t="s">
        <v>8770</v>
      </c>
      <c r="T89" s="259" t="s">
        <v>8771</v>
      </c>
      <c r="U89" s="259" t="s">
        <v>8772</v>
      </c>
      <c r="V89" s="259" t="s">
        <v>8605</v>
      </c>
      <c r="W89" s="259">
        <v>46004</v>
      </c>
      <c r="X89" s="259">
        <f t="shared" si="40"/>
        <v>46004</v>
      </c>
      <c r="Y89" s="260" t="str">
        <f t="shared" si="41"/>
        <v>Dec</v>
      </c>
      <c r="Z89" s="261">
        <f t="shared" ca="1" si="42"/>
        <v>25</v>
      </c>
      <c r="AA89" s="262" t="str">
        <f t="shared" ca="1" si="43"/>
        <v>0-30 Days</v>
      </c>
      <c r="AB89" s="262" t="str">
        <f t="shared" ca="1" si="44"/>
        <v>Immediate</v>
      </c>
      <c r="AC89" s="263" t="s">
        <v>8694</v>
      </c>
      <c r="AD89" s="263" t="s">
        <v>8635</v>
      </c>
      <c r="AE89" s="263" t="s">
        <v>8773</v>
      </c>
      <c r="AF89" s="264">
        <f t="shared" si="46"/>
        <v>0</v>
      </c>
      <c r="AG89" s="265" t="s">
        <v>8619</v>
      </c>
      <c r="AH89" s="266" t="s">
        <v>8774</v>
      </c>
      <c r="AI89" s="265" t="s">
        <v>8775</v>
      </c>
      <c r="AJ89" s="261" t="s">
        <v>8776</v>
      </c>
      <c r="AK89" s="261"/>
      <c r="AL89" s="265"/>
      <c r="AM89" s="265"/>
      <c r="AN89" s="261" t="str">
        <f t="shared" ref="AN89:AN94" ca="1" si="47">IF(AM89="","",TODAY()-AM89)</f>
        <v/>
      </c>
      <c r="AO89" s="261" t="str">
        <f t="shared" ref="AO89:AO94" ca="1" si="48">(IF(AN89="","",IF(AN89&lt;=5,"0 - 5 Days",IF(AND(AN89&gt;=6,AN89&lt;=10),"5 - 10 Days",IF(AN89&gt;10,"&gt;10 Days")))))</f>
        <v/>
      </c>
      <c r="AP89" s="252"/>
      <c r="AQ89" s="269"/>
      <c r="AR89" s="269"/>
      <c r="AS89" s="269"/>
      <c r="AT89" s="265"/>
      <c r="AU89" s="265"/>
      <c r="AV89" s="267"/>
      <c r="AW89" s="267"/>
      <c r="AX89" s="267"/>
      <c r="AY89" s="267"/>
      <c r="AZ89" s="267"/>
      <c r="BA89" s="267"/>
      <c r="BB89" s="267"/>
      <c r="BC89" s="267"/>
      <c r="BD89" s="267"/>
      <c r="BE89" s="267"/>
      <c r="BF89" s="267"/>
      <c r="BG89" s="267"/>
      <c r="BH89" s="267"/>
      <c r="BI89" s="267"/>
      <c r="BJ89" s="268"/>
      <c r="BK89" s="267"/>
      <c r="BL89" s="269"/>
      <c r="BM89" s="269"/>
      <c r="BN89" s="269"/>
      <c r="BO89" s="269"/>
      <c r="BP89" s="269"/>
      <c r="BQ89" s="269"/>
      <c r="BR89" s="270"/>
      <c r="BS89" s="270"/>
      <c r="BT89" s="269"/>
      <c r="BU89" s="269"/>
      <c r="BV89" s="269"/>
      <c r="BW89" s="252"/>
      <c r="BX89" s="272"/>
    </row>
    <row r="90" spans="1:76" ht="15" hidden="1" customHeight="1">
      <c r="A90" s="252">
        <v>123</v>
      </c>
      <c r="B90" s="252" t="s">
        <v>143</v>
      </c>
      <c r="C90" s="253" t="s">
        <v>8601</v>
      </c>
      <c r="D90" s="253" t="s">
        <v>187</v>
      </c>
      <c r="E90" s="254" t="s">
        <v>8602</v>
      </c>
      <c r="F90" s="451" t="s">
        <v>5425</v>
      </c>
      <c r="G90" s="254" t="s">
        <v>8621</v>
      </c>
      <c r="H90" s="253" t="s">
        <v>5424</v>
      </c>
      <c r="I90" s="253" t="s">
        <v>874</v>
      </c>
      <c r="J90" s="254" t="s">
        <v>7446</v>
      </c>
      <c r="K90" s="254">
        <v>96</v>
      </c>
      <c r="L90" s="255">
        <v>44314</v>
      </c>
      <c r="M90" s="256">
        <f t="shared" ca="1" si="34"/>
        <v>56</v>
      </c>
      <c r="N90" s="257">
        <f t="shared" ca="1" si="35"/>
        <v>4.666666666666667</v>
      </c>
      <c r="O90" s="258" t="str">
        <f t="shared" ca="1" si="36"/>
        <v>4 - 6 Yrs</v>
      </c>
      <c r="P90" s="256">
        <f t="shared" ca="1" si="37"/>
        <v>152</v>
      </c>
      <c r="Q90" s="256">
        <f t="shared" ca="1" si="38"/>
        <v>12.666666666666666</v>
      </c>
      <c r="R90" s="256" t="str">
        <f t="shared" ca="1" si="39"/>
        <v>8+ Yrs</v>
      </c>
      <c r="S90" s="259" t="s">
        <v>7669</v>
      </c>
      <c r="T90" s="259" t="s">
        <v>7675</v>
      </c>
      <c r="U90" s="259" t="s">
        <v>8392</v>
      </c>
      <c r="V90" s="259" t="s">
        <v>8615</v>
      </c>
      <c r="W90" s="259">
        <v>46023</v>
      </c>
      <c r="X90" s="259">
        <f t="shared" si="40"/>
        <v>46025</v>
      </c>
      <c r="Y90" s="260" t="str">
        <f t="shared" si="41"/>
        <v>Jan</v>
      </c>
      <c r="Z90" s="261">
        <f t="shared" ca="1" si="42"/>
        <v>6</v>
      </c>
      <c r="AA90" s="262" t="str">
        <f t="shared" ca="1" si="43"/>
        <v>0-30 Days</v>
      </c>
      <c r="AB90" s="262" t="str">
        <f t="shared" ca="1" si="44"/>
        <v>Immediate</v>
      </c>
      <c r="AC90" s="430" t="s">
        <v>8616</v>
      </c>
      <c r="AD90" s="263" t="s">
        <v>8617</v>
      </c>
      <c r="AE90" s="263" t="s">
        <v>8057</v>
      </c>
      <c r="AF90" s="264">
        <f t="shared" si="46"/>
        <v>0</v>
      </c>
      <c r="AG90" s="265" t="s">
        <v>8619</v>
      </c>
      <c r="AH90" s="266" t="s">
        <v>8616</v>
      </c>
      <c r="AI90" s="266" t="s">
        <v>8777</v>
      </c>
      <c r="AJ90" s="261"/>
      <c r="AK90" s="261"/>
      <c r="AL90" s="265"/>
      <c r="AM90" s="265"/>
      <c r="AN90" s="261" t="str">
        <f t="shared" ca="1" si="47"/>
        <v/>
      </c>
      <c r="AO90" s="261" t="str">
        <f t="shared" ca="1" si="48"/>
        <v/>
      </c>
      <c r="AP90" s="252"/>
      <c r="AQ90" s="269"/>
      <c r="AR90" s="269"/>
      <c r="AS90" s="269"/>
      <c r="AT90" s="265"/>
      <c r="AU90" s="265"/>
      <c r="AV90" s="267"/>
      <c r="AW90" s="267"/>
      <c r="AX90" s="267"/>
      <c r="AY90" s="267"/>
      <c r="AZ90" s="267"/>
      <c r="BA90" s="267"/>
      <c r="BB90" s="267"/>
      <c r="BC90" s="267"/>
      <c r="BD90" s="267"/>
      <c r="BE90" s="267"/>
      <c r="BF90" s="267"/>
      <c r="BG90" s="267"/>
      <c r="BH90" s="267"/>
      <c r="BI90" s="267"/>
      <c r="BJ90" s="268"/>
      <c r="BK90" s="267"/>
      <c r="BL90" s="269"/>
      <c r="BM90" s="269"/>
      <c r="BN90" s="269"/>
      <c r="BO90" s="269"/>
      <c r="BP90" s="269"/>
      <c r="BQ90" s="269"/>
      <c r="BR90" s="270"/>
      <c r="BS90" s="270"/>
      <c r="BT90" s="269"/>
      <c r="BU90" s="269"/>
      <c r="BV90" s="269"/>
      <c r="BW90" s="252"/>
      <c r="BX90" s="272"/>
    </row>
    <row r="91" spans="1:76" ht="15" hidden="1" customHeight="1">
      <c r="A91" s="252">
        <v>75</v>
      </c>
      <c r="B91" s="252" t="s">
        <v>105</v>
      </c>
      <c r="C91" s="253" t="s">
        <v>8601</v>
      </c>
      <c r="D91" s="253" t="s">
        <v>8502</v>
      </c>
      <c r="E91" s="254" t="s">
        <v>8620</v>
      </c>
      <c r="F91" s="269" t="s">
        <v>8505</v>
      </c>
      <c r="G91" s="254" t="s">
        <v>8621</v>
      </c>
      <c r="H91" s="253" t="s">
        <v>8504</v>
      </c>
      <c r="I91" s="253" t="s">
        <v>874</v>
      </c>
      <c r="J91" s="254" t="s">
        <v>7446</v>
      </c>
      <c r="K91" s="254">
        <v>0</v>
      </c>
      <c r="L91" s="255">
        <v>45930</v>
      </c>
      <c r="M91" s="256">
        <f t="shared" ca="1" si="34"/>
        <v>3</v>
      </c>
      <c r="N91" s="257">
        <f t="shared" ca="1" si="35"/>
        <v>0.25</v>
      </c>
      <c r="O91" s="258" t="str">
        <f t="shared" ca="1" si="36"/>
        <v>0 - 2 Yrs</v>
      </c>
      <c r="P91" s="256">
        <f t="shared" ca="1" si="37"/>
        <v>3</v>
      </c>
      <c r="Q91" s="256">
        <f t="shared" ca="1" si="38"/>
        <v>0.25</v>
      </c>
      <c r="R91" s="256" t="str">
        <f t="shared" ca="1" si="39"/>
        <v>0 - 2 Yrs</v>
      </c>
      <c r="S91" s="259" t="s">
        <v>8005</v>
      </c>
      <c r="T91" s="259" t="s">
        <v>7445</v>
      </c>
      <c r="U91" s="259" t="s">
        <v>8392</v>
      </c>
      <c r="V91" s="259" t="s">
        <v>8615</v>
      </c>
      <c r="W91" s="259">
        <v>46013</v>
      </c>
      <c r="X91" s="259">
        <f t="shared" si="40"/>
        <v>46018</v>
      </c>
      <c r="Y91" s="260" t="str">
        <f t="shared" si="41"/>
        <v>Dec</v>
      </c>
      <c r="Z91" s="261">
        <f t="shared" ca="1" si="42"/>
        <v>16</v>
      </c>
      <c r="AA91" s="262" t="str">
        <f t="shared" ca="1" si="43"/>
        <v>0-30 Days</v>
      </c>
      <c r="AB91" s="262" t="str">
        <f t="shared" ca="1" si="44"/>
        <v>Immediate</v>
      </c>
      <c r="AC91" s="263" t="s">
        <v>8443</v>
      </c>
      <c r="AD91" s="263" t="s">
        <v>8617</v>
      </c>
      <c r="AE91" s="263" t="s">
        <v>8057</v>
      </c>
      <c r="AF91" s="264">
        <f t="shared" si="46"/>
        <v>0</v>
      </c>
      <c r="AG91" s="265" t="s">
        <v>8619</v>
      </c>
      <c r="AH91" s="266" t="s">
        <v>8679</v>
      </c>
      <c r="AI91" s="265" t="s">
        <v>8778</v>
      </c>
      <c r="AJ91" s="261"/>
      <c r="AK91" s="261"/>
      <c r="AL91" s="265"/>
      <c r="AM91" s="265"/>
      <c r="AN91" s="261" t="str">
        <f t="shared" ca="1" si="47"/>
        <v/>
      </c>
      <c r="AO91" s="261" t="str">
        <f t="shared" ca="1" si="48"/>
        <v/>
      </c>
      <c r="AP91" s="252"/>
      <c r="AQ91" s="269"/>
      <c r="AR91" s="269"/>
      <c r="AS91" s="269"/>
      <c r="AT91" s="265"/>
      <c r="AU91" s="265"/>
      <c r="AV91" s="267"/>
      <c r="AW91" s="267"/>
      <c r="AX91" s="267"/>
      <c r="AY91" s="267"/>
      <c r="AZ91" s="267"/>
      <c r="BA91" s="267"/>
      <c r="BB91" s="267"/>
      <c r="BC91" s="267"/>
      <c r="BD91" s="267"/>
      <c r="BE91" s="267"/>
      <c r="BF91" s="267"/>
      <c r="BG91" s="267"/>
      <c r="BH91" s="267"/>
      <c r="BI91" s="267"/>
      <c r="BJ91" s="268"/>
      <c r="BK91" s="267"/>
      <c r="BL91" s="269"/>
      <c r="BM91" s="269"/>
      <c r="BN91" s="269"/>
      <c r="BO91" s="269"/>
      <c r="BP91" s="269"/>
      <c r="BQ91" s="269"/>
      <c r="BR91" s="270"/>
      <c r="BS91" s="270"/>
      <c r="BT91" s="269"/>
      <c r="BU91" s="269"/>
      <c r="BV91" s="269"/>
      <c r="BW91" s="252"/>
      <c r="BX91" s="272"/>
    </row>
    <row r="92" spans="1:76" ht="15" hidden="1" customHeight="1">
      <c r="A92" s="252">
        <v>32</v>
      </c>
      <c r="B92" s="252" t="s">
        <v>105</v>
      </c>
      <c r="C92" s="253" t="s">
        <v>8601</v>
      </c>
      <c r="D92" s="253" t="s">
        <v>8405</v>
      </c>
      <c r="E92" s="254" t="s">
        <v>8602</v>
      </c>
      <c r="F92" s="269" t="s">
        <v>2973</v>
      </c>
      <c r="G92" s="254" t="s">
        <v>8633</v>
      </c>
      <c r="H92" s="253" t="s">
        <v>2972</v>
      </c>
      <c r="I92" s="253" t="s">
        <v>264</v>
      </c>
      <c r="J92" s="254" t="s">
        <v>7437</v>
      </c>
      <c r="K92" s="254">
        <v>107</v>
      </c>
      <c r="L92" s="255">
        <v>43357</v>
      </c>
      <c r="M92" s="256">
        <f t="shared" ca="1" si="34"/>
        <v>87</v>
      </c>
      <c r="N92" s="257">
        <f t="shared" ca="1" si="35"/>
        <v>7.25</v>
      </c>
      <c r="O92" s="258" t="str">
        <f t="shared" ca="1" si="36"/>
        <v>&gt; 6 Yrs</v>
      </c>
      <c r="P92" s="256">
        <f t="shared" ca="1" si="37"/>
        <v>194</v>
      </c>
      <c r="Q92" s="256">
        <f t="shared" ca="1" si="38"/>
        <v>16.166666666666668</v>
      </c>
      <c r="R92" s="256" t="str">
        <f t="shared" ca="1" si="39"/>
        <v>8+ Yrs</v>
      </c>
      <c r="S92" s="259" t="s">
        <v>7783</v>
      </c>
      <c r="T92" s="259"/>
      <c r="U92" s="259"/>
      <c r="V92" s="259" t="s">
        <v>8605</v>
      </c>
      <c r="W92" s="259">
        <v>45965</v>
      </c>
      <c r="X92" s="259">
        <f t="shared" si="40"/>
        <v>45969</v>
      </c>
      <c r="Y92" s="260" t="str">
        <f t="shared" si="41"/>
        <v>Nov</v>
      </c>
      <c r="Z92" s="261">
        <f t="shared" ca="1" si="42"/>
        <v>64</v>
      </c>
      <c r="AA92" s="262" t="str">
        <f t="shared" ca="1" si="43"/>
        <v>60-90 Days</v>
      </c>
      <c r="AB92" s="262" t="str">
        <f t="shared" ca="1" si="44"/>
        <v>Immediate</v>
      </c>
      <c r="AC92" s="263" t="s">
        <v>8779</v>
      </c>
      <c r="AD92" s="263" t="s">
        <v>8635</v>
      </c>
      <c r="AE92" s="263" t="s">
        <v>7436</v>
      </c>
      <c r="AF92" s="264">
        <f t="shared" si="46"/>
        <v>0</v>
      </c>
      <c r="AG92" s="265" t="s">
        <v>8619</v>
      </c>
      <c r="AH92" s="266" t="s">
        <v>264</v>
      </c>
      <c r="AI92" s="265" t="s">
        <v>8780</v>
      </c>
      <c r="AJ92" s="261"/>
      <c r="AK92" s="261"/>
      <c r="AL92" s="265"/>
      <c r="AM92" s="265"/>
      <c r="AN92" s="261" t="str">
        <f t="shared" ca="1" si="47"/>
        <v/>
      </c>
      <c r="AO92" s="261" t="str">
        <f t="shared" ca="1" si="48"/>
        <v/>
      </c>
      <c r="AP92" s="252"/>
      <c r="AQ92" s="269"/>
      <c r="AR92" s="269"/>
      <c r="AS92" s="269"/>
      <c r="AT92" s="265"/>
      <c r="AU92" s="265"/>
      <c r="AV92" s="267"/>
      <c r="AW92" s="267"/>
      <c r="AX92" s="267"/>
      <c r="AY92" s="267"/>
      <c r="AZ92" s="267"/>
      <c r="BA92" s="267"/>
      <c r="BB92" s="267"/>
      <c r="BC92" s="267"/>
      <c r="BD92" s="267"/>
      <c r="BE92" s="267"/>
      <c r="BF92" s="267"/>
      <c r="BG92" s="267"/>
      <c r="BH92" s="267"/>
      <c r="BI92" s="267"/>
      <c r="BJ92" s="268"/>
      <c r="BK92" s="267"/>
      <c r="BL92" s="269"/>
      <c r="BM92" s="269"/>
      <c r="BN92" s="269"/>
      <c r="BO92" s="269"/>
      <c r="BP92" s="269"/>
      <c r="BQ92" s="269"/>
      <c r="BR92" s="270"/>
      <c r="BS92" s="270"/>
      <c r="BT92" s="269"/>
      <c r="BU92" s="269"/>
      <c r="BV92" s="269"/>
      <c r="BW92" s="252"/>
      <c r="BX92" s="272"/>
    </row>
    <row r="93" spans="1:76" ht="15" hidden="1" customHeight="1">
      <c r="A93" s="252">
        <v>53</v>
      </c>
      <c r="B93" s="252" t="s">
        <v>143</v>
      </c>
      <c r="C93" s="253" t="s">
        <v>8601</v>
      </c>
      <c r="D93" s="253" t="s">
        <v>8139</v>
      </c>
      <c r="E93" s="254" t="s">
        <v>8602</v>
      </c>
      <c r="F93" s="269" t="s">
        <v>5492</v>
      </c>
      <c r="G93" s="254" t="s">
        <v>8614</v>
      </c>
      <c r="H93" s="253" t="s">
        <v>5491</v>
      </c>
      <c r="I93" s="253" t="s">
        <v>172</v>
      </c>
      <c r="J93" s="254" t="s">
        <v>7446</v>
      </c>
      <c r="K93" s="254">
        <v>198</v>
      </c>
      <c r="L93" s="255">
        <v>44597</v>
      </c>
      <c r="M93" s="256">
        <f t="shared" ca="1" si="34"/>
        <v>47</v>
      </c>
      <c r="N93" s="257">
        <f t="shared" ca="1" si="35"/>
        <v>3.9166666666666665</v>
      </c>
      <c r="O93" s="258" t="str">
        <f t="shared" ca="1" si="36"/>
        <v>2 - 4 Yrs</v>
      </c>
      <c r="P93" s="256">
        <f t="shared" ca="1" si="37"/>
        <v>245</v>
      </c>
      <c r="Q93" s="256">
        <f t="shared" ca="1" si="38"/>
        <v>20.416666666666668</v>
      </c>
      <c r="R93" s="256" t="str">
        <f t="shared" ca="1" si="39"/>
        <v>8+ Yrs</v>
      </c>
      <c r="S93" s="259" t="s">
        <v>7821</v>
      </c>
      <c r="T93" s="259" t="s">
        <v>7711</v>
      </c>
      <c r="U93" s="259"/>
      <c r="V93" s="259" t="s">
        <v>8605</v>
      </c>
      <c r="W93" s="259">
        <v>45992</v>
      </c>
      <c r="X93" s="259">
        <f t="shared" si="40"/>
        <v>45997</v>
      </c>
      <c r="Y93" s="260" t="str">
        <f t="shared" si="41"/>
        <v>Dec</v>
      </c>
      <c r="Z93" s="261">
        <f t="shared" ca="1" si="42"/>
        <v>37</v>
      </c>
      <c r="AA93" s="262" t="str">
        <f t="shared" ca="1" si="43"/>
        <v>30-60 Days</v>
      </c>
      <c r="AB93" s="262" t="str">
        <f t="shared" ca="1" si="44"/>
        <v>Immediate</v>
      </c>
      <c r="AC93" s="263" t="s">
        <v>8781</v>
      </c>
      <c r="AD93" s="263" t="s">
        <v>54</v>
      </c>
      <c r="AE93" s="263" t="s">
        <v>8659</v>
      </c>
      <c r="AF93" s="264">
        <f t="shared" si="46"/>
        <v>0</v>
      </c>
      <c r="AG93" s="265" t="s">
        <v>8619</v>
      </c>
      <c r="AH93" s="266" t="s">
        <v>8679</v>
      </c>
      <c r="AI93" s="265" t="s">
        <v>8782</v>
      </c>
      <c r="AJ93" s="261"/>
      <c r="AK93" s="261"/>
      <c r="AL93" s="265"/>
      <c r="AM93" s="265"/>
      <c r="AN93" s="261" t="str">
        <f t="shared" ca="1" si="47"/>
        <v/>
      </c>
      <c r="AO93" s="261" t="str">
        <f t="shared" ca="1" si="48"/>
        <v/>
      </c>
      <c r="AP93" s="252"/>
      <c r="AQ93" s="269"/>
      <c r="AR93" s="269"/>
      <c r="AS93" s="269"/>
      <c r="AT93" s="265"/>
      <c r="AU93" s="265"/>
      <c r="AV93" s="267"/>
      <c r="AW93" s="267"/>
      <c r="AX93" s="267"/>
      <c r="AY93" s="267"/>
      <c r="AZ93" s="267"/>
      <c r="BA93" s="267"/>
      <c r="BB93" s="267"/>
      <c r="BC93" s="267"/>
      <c r="BD93" s="267"/>
      <c r="BE93" s="267"/>
      <c r="BF93" s="267"/>
      <c r="BG93" s="267"/>
      <c r="BH93" s="267"/>
      <c r="BI93" s="267"/>
      <c r="BJ93" s="268"/>
      <c r="BK93" s="267"/>
      <c r="BL93" s="269"/>
      <c r="BM93" s="269"/>
      <c r="BN93" s="269"/>
      <c r="BO93" s="269"/>
      <c r="BP93" s="269"/>
      <c r="BQ93" s="269"/>
      <c r="BR93" s="270"/>
      <c r="BS93" s="270"/>
      <c r="BT93" s="269"/>
      <c r="BU93" s="269"/>
      <c r="BV93" s="269"/>
      <c r="BW93" s="252"/>
      <c r="BX93" s="272"/>
    </row>
    <row r="94" spans="1:76" ht="15" hidden="1" customHeight="1">
      <c r="A94" s="252">
        <v>2</v>
      </c>
      <c r="B94" s="252" t="s">
        <v>105</v>
      </c>
      <c r="C94" s="253" t="s">
        <v>8601</v>
      </c>
      <c r="D94" s="253" t="s">
        <v>8278</v>
      </c>
      <c r="E94" s="254" t="s">
        <v>8602</v>
      </c>
      <c r="F94" s="269" t="s">
        <v>1353</v>
      </c>
      <c r="G94" s="254" t="s">
        <v>8614</v>
      </c>
      <c r="H94" s="253" t="s">
        <v>1352</v>
      </c>
      <c r="I94" s="253" t="s">
        <v>172</v>
      </c>
      <c r="J94" s="254" t="s">
        <v>7437</v>
      </c>
      <c r="K94" s="254">
        <v>192</v>
      </c>
      <c r="L94" s="255">
        <v>42552</v>
      </c>
      <c r="M94" s="256">
        <f t="shared" ca="1" si="34"/>
        <v>114</v>
      </c>
      <c r="N94" s="257">
        <f t="shared" ca="1" si="35"/>
        <v>9.5</v>
      </c>
      <c r="O94" s="258" t="str">
        <f t="shared" ca="1" si="36"/>
        <v>&gt; 6 Yrs</v>
      </c>
      <c r="P94" s="256">
        <f t="shared" ca="1" si="37"/>
        <v>306</v>
      </c>
      <c r="Q94" s="256">
        <f t="shared" ca="1" si="38"/>
        <v>25.5</v>
      </c>
      <c r="R94" s="256" t="str">
        <f t="shared" ca="1" si="39"/>
        <v>8+ Yrs</v>
      </c>
      <c r="S94" s="259" t="s">
        <v>7451</v>
      </c>
      <c r="T94" s="259" t="s">
        <v>7436</v>
      </c>
      <c r="U94" s="260"/>
      <c r="V94" s="259" t="s">
        <v>8605</v>
      </c>
      <c r="W94" s="259">
        <v>45778</v>
      </c>
      <c r="X94" s="259">
        <f t="shared" si="40"/>
        <v>45780</v>
      </c>
      <c r="Y94" s="260" t="str">
        <f t="shared" si="41"/>
        <v>May</v>
      </c>
      <c r="Z94" s="261">
        <f t="shared" ca="1" si="42"/>
        <v>251</v>
      </c>
      <c r="AA94" s="262" t="str">
        <f t="shared" ca="1" si="43"/>
        <v>&gt; 120 Days</v>
      </c>
      <c r="AB94" s="262" t="str">
        <f t="shared" ca="1" si="44"/>
        <v>Immediate</v>
      </c>
      <c r="AC94" s="263" t="s">
        <v>8783</v>
      </c>
      <c r="AD94" s="263" t="s">
        <v>54</v>
      </c>
      <c r="AE94" s="263" t="s">
        <v>8659</v>
      </c>
      <c r="AF94" s="264">
        <f t="shared" si="46"/>
        <v>0</v>
      </c>
      <c r="AG94" s="265" t="s">
        <v>8619</v>
      </c>
      <c r="AH94" s="266" t="s">
        <v>8784</v>
      </c>
      <c r="AI94" s="265" t="s">
        <v>8785</v>
      </c>
      <c r="AJ94" s="261"/>
      <c r="AK94" s="261"/>
      <c r="AL94" s="265"/>
      <c r="AM94" s="265"/>
      <c r="AN94" s="261" t="str">
        <f t="shared" ca="1" si="47"/>
        <v/>
      </c>
      <c r="AO94" s="261" t="str">
        <f t="shared" ca="1" si="48"/>
        <v/>
      </c>
      <c r="AP94" s="252"/>
      <c r="AQ94" s="252"/>
      <c r="AR94" s="261"/>
      <c r="AS94" s="271"/>
      <c r="AT94" s="265"/>
      <c r="AU94" s="265"/>
      <c r="AV94" s="267"/>
      <c r="AW94" s="267"/>
      <c r="AX94" s="267"/>
      <c r="AY94" s="267"/>
      <c r="AZ94" s="267"/>
      <c r="BA94" s="267"/>
      <c r="BB94" s="267"/>
      <c r="BC94" s="267"/>
      <c r="BD94" s="267"/>
      <c r="BE94" s="267"/>
      <c r="BF94" s="267"/>
      <c r="BG94" s="267"/>
      <c r="BH94" s="267"/>
      <c r="BI94" s="267"/>
      <c r="BJ94" s="268"/>
      <c r="BK94" s="267"/>
      <c r="BL94" s="269"/>
      <c r="BM94" s="269"/>
      <c r="BN94" s="269"/>
      <c r="BO94" s="269"/>
      <c r="BP94" s="269"/>
      <c r="BQ94" s="269"/>
      <c r="BR94" s="270"/>
      <c r="BS94" s="270"/>
      <c r="BT94" s="269"/>
      <c r="BU94" s="269"/>
      <c r="BV94" s="269"/>
      <c r="BW94" s="252"/>
      <c r="BX94" s="272"/>
    </row>
    <row r="95" spans="1:76" ht="15" hidden="1" customHeight="1">
      <c r="A95" s="406">
        <v>171</v>
      </c>
      <c r="B95" s="252" t="s">
        <v>105</v>
      </c>
      <c r="C95" s="253" t="s">
        <v>8601</v>
      </c>
      <c r="D95" s="253" t="s">
        <v>1706</v>
      </c>
      <c r="E95" s="258" t="s">
        <v>8602</v>
      </c>
      <c r="F95" s="269" t="s">
        <v>8249</v>
      </c>
      <c r="G95" s="254" t="s">
        <v>8603</v>
      </c>
      <c r="H95" s="253" t="s">
        <v>8248</v>
      </c>
      <c r="I95" s="253" t="s">
        <v>450</v>
      </c>
      <c r="J95" s="254" t="s">
        <v>7437</v>
      </c>
      <c r="K95" s="254">
        <v>0</v>
      </c>
      <c r="L95" s="255">
        <v>45761</v>
      </c>
      <c r="M95" s="256">
        <f t="shared" ca="1" si="34"/>
        <v>8</v>
      </c>
      <c r="N95" s="257">
        <f t="shared" ca="1" si="35"/>
        <v>0.66666666666666663</v>
      </c>
      <c r="O95" s="258" t="str">
        <f t="shared" ca="1" si="36"/>
        <v>0 - 2 Yrs</v>
      </c>
      <c r="P95" s="256">
        <f t="shared" ca="1" si="37"/>
        <v>8</v>
      </c>
      <c r="Q95" s="256">
        <f t="shared" ca="1" si="38"/>
        <v>0.66666666666666663</v>
      </c>
      <c r="R95" s="256" t="str">
        <f t="shared" ca="1" si="39"/>
        <v>0 - 2 Yrs</v>
      </c>
      <c r="S95" s="259" t="s">
        <v>7465</v>
      </c>
      <c r="T95" s="259"/>
      <c r="U95" s="259" t="s">
        <v>8786</v>
      </c>
      <c r="V95" s="259" t="s">
        <v>8615</v>
      </c>
      <c r="W95" s="259">
        <v>46031</v>
      </c>
      <c r="X95" s="259">
        <f t="shared" si="40"/>
        <v>46032</v>
      </c>
      <c r="Y95" s="260" t="str">
        <f t="shared" si="41"/>
        <v>Jan</v>
      </c>
      <c r="Z95" s="261">
        <f t="shared" ca="1" si="42"/>
        <v>-2</v>
      </c>
      <c r="AA95" s="262" t="str">
        <f t="shared" ca="1" si="43"/>
        <v>&lt; 0 Days</v>
      </c>
      <c r="AB95" s="262" t="str">
        <f t="shared" ca="1" si="44"/>
        <v>Jan Beginning</v>
      </c>
      <c r="AC95" s="263" t="s">
        <v>8631</v>
      </c>
      <c r="AD95" s="263" t="s">
        <v>8631</v>
      </c>
      <c r="AE95" s="263" t="s">
        <v>7465</v>
      </c>
      <c r="AF95" s="264">
        <f t="shared" si="46"/>
        <v>0</v>
      </c>
      <c r="AG95" s="265"/>
      <c r="AH95" s="266"/>
      <c r="AI95" s="265"/>
      <c r="AJ95" s="261"/>
      <c r="AK95" s="261"/>
      <c r="AL95" s="265"/>
      <c r="AM95" s="265"/>
      <c r="AN95" s="261"/>
      <c r="AO95" s="261"/>
      <c r="AP95" s="252"/>
      <c r="AQ95" s="269"/>
      <c r="AR95" s="269"/>
      <c r="AS95" s="269"/>
      <c r="AT95" s="265"/>
      <c r="AU95" s="265"/>
      <c r="AV95" s="267"/>
      <c r="AW95" s="267"/>
      <c r="AX95" s="267"/>
      <c r="AY95" s="267"/>
      <c r="AZ95" s="267"/>
      <c r="BA95" s="267"/>
      <c r="BB95" s="267"/>
      <c r="BC95" s="267"/>
      <c r="BD95" s="267"/>
      <c r="BE95" s="267"/>
      <c r="BF95" s="267"/>
      <c r="BG95" s="267"/>
      <c r="BH95" s="267"/>
      <c r="BI95" s="267"/>
      <c r="BJ95" s="268"/>
      <c r="BK95" s="267"/>
      <c r="BL95" s="269"/>
      <c r="BM95" s="269"/>
      <c r="BN95" s="269"/>
      <c r="BO95" s="269"/>
      <c r="BP95" s="269"/>
      <c r="BQ95" s="269"/>
      <c r="BR95" s="270"/>
      <c r="BS95" s="270"/>
      <c r="BT95" s="269"/>
      <c r="BU95" s="269"/>
      <c r="BV95" s="269"/>
      <c r="BW95" s="252"/>
      <c r="BX95" s="272"/>
    </row>
    <row r="96" spans="1:76" ht="15" hidden="1" customHeight="1">
      <c r="A96" s="252">
        <v>11</v>
      </c>
      <c r="B96" s="252" t="s">
        <v>105</v>
      </c>
      <c r="C96" s="253" t="s">
        <v>8601</v>
      </c>
      <c r="D96" s="253" t="s">
        <v>1558</v>
      </c>
      <c r="E96" s="254" t="s">
        <v>8602</v>
      </c>
      <c r="F96" s="269" t="s">
        <v>5601</v>
      </c>
      <c r="G96" s="254" t="s">
        <v>8614</v>
      </c>
      <c r="H96" s="253" t="s">
        <v>5600</v>
      </c>
      <c r="I96" s="253" t="s">
        <v>8646</v>
      </c>
      <c r="J96" s="254" t="s">
        <v>7437</v>
      </c>
      <c r="K96" s="254">
        <v>134</v>
      </c>
      <c r="L96" s="255">
        <v>42964</v>
      </c>
      <c r="M96" s="256">
        <f t="shared" ca="1" si="34"/>
        <v>100</v>
      </c>
      <c r="N96" s="257">
        <f t="shared" ca="1" si="35"/>
        <v>8.3333333333333339</v>
      </c>
      <c r="O96" s="258" t="str">
        <f t="shared" ca="1" si="36"/>
        <v>&gt; 6 Yrs</v>
      </c>
      <c r="P96" s="256">
        <f t="shared" ca="1" si="37"/>
        <v>234</v>
      </c>
      <c r="Q96" s="256">
        <f t="shared" ca="1" si="38"/>
        <v>19.5</v>
      </c>
      <c r="R96" s="256" t="str">
        <f t="shared" ca="1" si="39"/>
        <v>8+ Yrs</v>
      </c>
      <c r="S96" s="259" t="s">
        <v>2088</v>
      </c>
      <c r="T96" s="259"/>
      <c r="U96" s="259"/>
      <c r="V96" s="259" t="s">
        <v>8605</v>
      </c>
      <c r="W96" s="259">
        <v>45931</v>
      </c>
      <c r="X96" s="259">
        <f t="shared" si="40"/>
        <v>45934</v>
      </c>
      <c r="Y96" s="260" t="str">
        <f t="shared" si="41"/>
        <v>Oct</v>
      </c>
      <c r="Z96" s="261">
        <f t="shared" ca="1" si="42"/>
        <v>98</v>
      </c>
      <c r="AA96" s="262" t="str">
        <f t="shared" ca="1" si="43"/>
        <v>90-120 Days</v>
      </c>
      <c r="AB96" s="262" t="str">
        <f t="shared" ca="1" si="44"/>
        <v>Immediate</v>
      </c>
      <c r="AC96" s="263" t="s">
        <v>8631</v>
      </c>
      <c r="AD96" s="263" t="s">
        <v>8631</v>
      </c>
      <c r="AE96" s="263" t="s">
        <v>8618</v>
      </c>
      <c r="AF96" s="264">
        <f t="shared" si="46"/>
        <v>0</v>
      </c>
      <c r="AG96" s="265" t="s">
        <v>8619</v>
      </c>
      <c r="AH96" s="266" t="s">
        <v>8701</v>
      </c>
      <c r="AI96" s="265" t="s">
        <v>8787</v>
      </c>
      <c r="AJ96" s="261"/>
      <c r="AK96" s="261"/>
      <c r="AL96" s="265"/>
      <c r="AM96" s="265"/>
      <c r="AN96" s="261" t="str">
        <f ca="1">IF(AM96="","",TODAY()-AM96)</f>
        <v/>
      </c>
      <c r="AO96" s="261" t="str">
        <f ca="1">(IF(AN96="","",IF(AN96&lt;=5,"0 - 5 Days",IF(AND(AN96&gt;=6,AN96&lt;=10),"5 - 10 Days",IF(AN96&gt;10,"&gt;10 Days")))))</f>
        <v/>
      </c>
      <c r="AP96" s="252"/>
      <c r="AQ96" s="269"/>
      <c r="AR96" s="269"/>
      <c r="AS96" s="269"/>
      <c r="AT96" s="265"/>
      <c r="AU96" s="265"/>
      <c r="AV96" s="267"/>
      <c r="AW96" s="267"/>
      <c r="AX96" s="267"/>
      <c r="AY96" s="267"/>
      <c r="AZ96" s="267"/>
      <c r="BA96" s="267"/>
      <c r="BB96" s="267"/>
      <c r="BC96" s="455"/>
      <c r="BD96" s="267"/>
      <c r="BE96" s="267"/>
      <c r="BF96" s="267"/>
      <c r="BG96" s="267"/>
      <c r="BH96" s="267"/>
      <c r="BI96" s="267"/>
      <c r="BJ96" s="268"/>
      <c r="BK96" s="267"/>
      <c r="BL96" s="269"/>
      <c r="BM96" s="269"/>
      <c r="BN96" s="269"/>
      <c r="BO96" s="269"/>
      <c r="BP96" s="269"/>
      <c r="BQ96" s="269"/>
      <c r="BR96" s="270"/>
      <c r="BS96" s="270"/>
      <c r="BT96" s="269"/>
      <c r="BU96" s="269"/>
      <c r="BV96" s="269"/>
      <c r="BW96" s="252"/>
      <c r="BX96" s="272"/>
    </row>
    <row r="97" spans="1:76" ht="15" hidden="1" customHeight="1">
      <c r="A97" s="252">
        <v>124</v>
      </c>
      <c r="B97" s="252" t="s">
        <v>105</v>
      </c>
      <c r="C97" s="253" t="s">
        <v>8601</v>
      </c>
      <c r="D97" s="253" t="s">
        <v>187</v>
      </c>
      <c r="E97" s="254" t="s">
        <v>8602</v>
      </c>
      <c r="F97" s="269" t="s">
        <v>1106</v>
      </c>
      <c r="G97" s="254" t="s">
        <v>8614</v>
      </c>
      <c r="H97" s="253" t="s">
        <v>1105</v>
      </c>
      <c r="I97" s="253" t="s">
        <v>5745</v>
      </c>
      <c r="J97" s="254" t="s">
        <v>7437</v>
      </c>
      <c r="K97" s="254">
        <v>41</v>
      </c>
      <c r="L97" s="255">
        <v>40721</v>
      </c>
      <c r="M97" s="256">
        <f t="shared" ca="1" si="34"/>
        <v>174</v>
      </c>
      <c r="N97" s="257">
        <f t="shared" ca="1" si="35"/>
        <v>14.5</v>
      </c>
      <c r="O97" s="258" t="str">
        <f t="shared" ca="1" si="36"/>
        <v>&gt; 6 Yrs</v>
      </c>
      <c r="P97" s="256">
        <f t="shared" ca="1" si="37"/>
        <v>215</v>
      </c>
      <c r="Q97" s="256">
        <f t="shared" ca="1" si="38"/>
        <v>17.916666666666668</v>
      </c>
      <c r="R97" s="256" t="str">
        <f t="shared" ca="1" si="39"/>
        <v>8+ Yrs</v>
      </c>
      <c r="S97" s="259" t="s">
        <v>7451</v>
      </c>
      <c r="T97" s="259"/>
      <c r="U97" s="259" t="s">
        <v>8788</v>
      </c>
      <c r="V97" s="259" t="s">
        <v>8615</v>
      </c>
      <c r="W97" s="259">
        <v>46023</v>
      </c>
      <c r="X97" s="259">
        <f t="shared" si="40"/>
        <v>46025</v>
      </c>
      <c r="Y97" s="260" t="str">
        <f t="shared" si="41"/>
        <v>Jan</v>
      </c>
      <c r="Z97" s="261">
        <f t="shared" ca="1" si="42"/>
        <v>6</v>
      </c>
      <c r="AA97" s="262" t="str">
        <f t="shared" ca="1" si="43"/>
        <v>0-30 Days</v>
      </c>
      <c r="AB97" s="262" t="str">
        <f t="shared" ca="1" si="44"/>
        <v>Immediate</v>
      </c>
      <c r="AC97" s="263" t="s">
        <v>8631</v>
      </c>
      <c r="AD97" s="263" t="s">
        <v>8631</v>
      </c>
      <c r="AE97" s="263" t="s">
        <v>8659</v>
      </c>
      <c r="AF97" s="264">
        <f t="shared" si="46"/>
        <v>0</v>
      </c>
      <c r="AG97" s="265" t="s">
        <v>8619</v>
      </c>
      <c r="AH97" s="266" t="s">
        <v>8637</v>
      </c>
      <c r="AI97" s="265"/>
      <c r="AJ97" s="261"/>
      <c r="AK97" s="261"/>
      <c r="AL97" s="265"/>
      <c r="AM97" s="265"/>
      <c r="AN97" s="261" t="str">
        <f ca="1">IF(AM97="","",TODAY()-AM97)</f>
        <v/>
      </c>
      <c r="AO97" s="261" t="str">
        <f ca="1">(IF(AN97="","",IF(AN97&lt;=5,"0 - 5 Days",IF(AND(AN97&gt;=6,AN97&lt;=10),"5 - 10 Days",IF(AN97&gt;10,"&gt;10 Days")))))</f>
        <v/>
      </c>
      <c r="AP97" s="252"/>
      <c r="AQ97" s="269"/>
      <c r="AR97" s="269"/>
      <c r="AS97" s="269"/>
      <c r="AT97" s="265"/>
      <c r="AU97" s="265"/>
      <c r="AV97" s="267"/>
      <c r="AW97" s="267"/>
      <c r="AX97" s="267"/>
      <c r="AY97" s="267"/>
      <c r="AZ97" s="267"/>
      <c r="BA97" s="267"/>
      <c r="BB97" s="267"/>
      <c r="BC97" s="267"/>
      <c r="BD97" s="267"/>
      <c r="BE97" s="267"/>
      <c r="BF97" s="267"/>
      <c r="BG97" s="267"/>
      <c r="BH97" s="267"/>
      <c r="BI97" s="267"/>
      <c r="BJ97" s="268"/>
      <c r="BK97" s="267"/>
      <c r="BL97" s="269"/>
      <c r="BM97" s="269"/>
      <c r="BN97" s="269"/>
      <c r="BO97" s="269"/>
      <c r="BP97" s="269"/>
      <c r="BQ97" s="269"/>
      <c r="BR97" s="270"/>
      <c r="BS97" s="270"/>
      <c r="BT97" s="269"/>
      <c r="BU97" s="269"/>
      <c r="BV97" s="269"/>
      <c r="BW97" s="252"/>
      <c r="BX97" s="272"/>
    </row>
    <row r="98" spans="1:76" ht="15" hidden="1" customHeight="1">
      <c r="A98" s="252">
        <v>125</v>
      </c>
      <c r="B98" s="252" t="s">
        <v>105</v>
      </c>
      <c r="C98" s="253" t="s">
        <v>8601</v>
      </c>
      <c r="D98" s="253" t="s">
        <v>187</v>
      </c>
      <c r="E98" s="254" t="s">
        <v>8602</v>
      </c>
      <c r="F98" s="451" t="s">
        <v>5671</v>
      </c>
      <c r="G98" s="253" t="s">
        <v>8640</v>
      </c>
      <c r="H98" s="253" t="s">
        <v>5670</v>
      </c>
      <c r="I98" s="253" t="s">
        <v>8646</v>
      </c>
      <c r="J98" s="254" t="s">
        <v>7437</v>
      </c>
      <c r="K98" s="254">
        <v>89</v>
      </c>
      <c r="L98" s="255">
        <v>44166</v>
      </c>
      <c r="M98" s="256">
        <f t="shared" ref="M98:M129" ca="1" si="49">DATEDIF(L98,NOW(),"M")</f>
        <v>61</v>
      </c>
      <c r="N98" s="257">
        <f t="shared" ref="N98:N129" ca="1" si="50">M98/12</f>
        <v>5.083333333333333</v>
      </c>
      <c r="O98" s="258" t="str">
        <f t="shared" ref="O98:O129" ca="1" si="51">IF(N98&lt;2, "0 - 2 Yrs", IF(AND(N98&gt;=2,N98&lt;=4),"2 - 4 Yrs", IF(AND(N98&gt;4,N98&lt;=6),"4 - 6 Yrs", IF(N98&gt;6, "&gt; 6 Yrs"))))</f>
        <v>4 - 6 Yrs</v>
      </c>
      <c r="P98" s="256">
        <f t="shared" ref="P98:P129" ca="1" si="52">SUM(K98+M98)</f>
        <v>150</v>
      </c>
      <c r="Q98" s="256">
        <f t="shared" ref="Q98:Q129" ca="1" si="53">P98/12</f>
        <v>12.5</v>
      </c>
      <c r="R98" s="256" t="str">
        <f t="shared" ref="R98:R129" ca="1" si="54">IF(Q98&lt;2,"0 - 2 Yrs",IF(AND(Q98&gt;=2,Q98&lt;=4),"2 - 4 Yrs",IF(AND(Q98&gt;4,Q98&lt;=6),"4 - 6 Yrs",IF(AND(Q98&gt;6,Q98&lt;=8),"6 - 8 Yrs",IF(Q98&gt;8,"8+ Yrs")))))</f>
        <v>8+ Yrs</v>
      </c>
      <c r="S98" s="259" t="s">
        <v>7593</v>
      </c>
      <c r="T98" s="259"/>
      <c r="U98" s="259" t="s">
        <v>8789</v>
      </c>
      <c r="V98" s="259" t="s">
        <v>8615</v>
      </c>
      <c r="W98" s="259">
        <v>46023</v>
      </c>
      <c r="X98" s="259">
        <f t="shared" ref="X98:X129" si="55">W98+7-WEEKDAY(W98)</f>
        <v>46025</v>
      </c>
      <c r="Y98" s="260" t="str">
        <f t="shared" ref="Y98:Y129" si="56">TEXT(W98,"mmm")</f>
        <v>Jan</v>
      </c>
      <c r="Z98" s="261">
        <f t="shared" ref="Z98:Z129" ca="1" si="57">TODAY()-W98</f>
        <v>6</v>
      </c>
      <c r="AA98" s="262" t="str">
        <f t="shared" ref="AA98:AA129" ca="1" si="58">(IF(Z98&lt;0,"&lt; 0 Days",IF(Z98&lt;=30,"0-30 Days",IF(AND(Z98&gt;=31,Z98&lt;=60),"30-60 Days",IF(AND(Z98&gt;=61,Z98&lt;=90),"60-90 Days",IF(AND(Z98&gt;=91,Z98&lt;=120),"90-120 Days",IF(Z98&gt;120,"&gt; 120 Days","")))))))</f>
        <v>0-30 Days</v>
      </c>
      <c r="AB98" s="262" t="str">
        <f t="shared" ref="AB98:AB129" ca="1" si="59">IF(W98&lt;TODAY(), "Immediate",
IF(AND(W98&gt;=DATE(YEAR(TODAY()), MONTH(TODAY()), 1), W98&lt;=DATE(YEAR(TODAY()), MONTH(TODAY()), 15)), TEXT(TODAY(),"mmm") &amp; " Beginning",
IF(AND(W98&gt;=DATE(YEAR(TODAY()), MONTH(TODAY()), 16), W98&lt;=EOMONTH(TODAY(),0)), TEXT(TODAY(),"mmm") &amp; " Mid",
IF(AND(W98&gt;=DATE(YEAR(EDATE(TODAY(),1)), MONTH(EDATE(TODAY(),1)), 1), W98&lt;=DATE(YEAR(EDATE(TODAY(),1)), MONTH(EDATE(TODAY(),1)), 15)), TEXT(EDATE(TODAY(),1),"mmm") &amp; " Beginning",
IF(AND(W98&gt;=DATE(YEAR(EDATE(TODAY(),1)), MONTH(EDATE(TODAY(),1)), 16), W98&lt;=EOMONTH(EDATE(TODAY(),1),0)), TEXT(EDATE(TODAY(),1),"mmm") &amp; " Mid",
IF(AND(W98&gt;=DATE(YEAR(EDATE(TODAY(),2)), MONTH(EDATE(TODAY(),2)), 1), W98&lt;=DATE(YEAR(EDATE(TODAY(),2)), MONTH(EDATE(TODAY(),2)), 15)), TEXT(EDATE(TODAY(),2),"mmm") &amp; " Beginning",
IF(AND(W98&gt;=DATE(YEAR(EDATE(TODAY(),2)), MONTH(EDATE(TODAY(),2)), 16), W98&lt;=EOMONTH(EDATE(TODAY(),2),0)), TEXT(EDATE(TODAY(),2),"mmm") &amp; " Mid",
"Beyond 3 months from now")))))))</f>
        <v>Immediate</v>
      </c>
      <c r="AC98" s="430" t="s">
        <v>8616</v>
      </c>
      <c r="AD98" s="263" t="s">
        <v>8617</v>
      </c>
      <c r="AE98" s="263" t="s">
        <v>8642</v>
      </c>
      <c r="AF98" s="264">
        <f t="shared" si="46"/>
        <v>0</v>
      </c>
      <c r="AG98" s="265" t="s">
        <v>8619</v>
      </c>
      <c r="AH98" s="266" t="s">
        <v>8616</v>
      </c>
      <c r="AI98" s="265"/>
      <c r="AJ98" s="265"/>
      <c r="AK98" s="261"/>
      <c r="AL98" s="265"/>
      <c r="AM98" s="265"/>
      <c r="AN98" s="261" t="str">
        <f ca="1">IF(AM98="","",TODAY()-AM98)</f>
        <v/>
      </c>
      <c r="AO98" s="261" t="str">
        <f ca="1">(IF(AN98="","",IF(AN98&lt;=5,"0 - 5 Days",IF(AND(AN98&gt;=6,AN98&lt;=10),"5 - 10 Days",IF(AN98&gt;10,"&gt;10 Days")))))</f>
        <v/>
      </c>
      <c r="AP98" s="252"/>
      <c r="AQ98" s="269"/>
      <c r="AR98" s="269"/>
      <c r="AS98" s="269"/>
      <c r="AT98" s="265"/>
      <c r="AU98" s="265"/>
      <c r="AV98" s="267"/>
      <c r="AW98" s="265"/>
      <c r="AX98" s="265"/>
      <c r="AY98" s="267"/>
      <c r="AZ98" s="267"/>
      <c r="BA98" s="267"/>
      <c r="BB98" s="267"/>
      <c r="BC98" s="267"/>
      <c r="BD98" s="267"/>
      <c r="BE98" s="267"/>
      <c r="BF98" s="267"/>
      <c r="BG98" s="267"/>
      <c r="BH98" s="267"/>
      <c r="BI98" s="267"/>
      <c r="BJ98" s="268"/>
      <c r="BK98" s="267"/>
      <c r="BL98" s="269"/>
      <c r="BM98" s="269"/>
      <c r="BN98" s="269"/>
      <c r="BO98" s="269"/>
      <c r="BP98" s="269"/>
      <c r="BQ98" s="269"/>
      <c r="BR98" s="270"/>
      <c r="BS98" s="270"/>
      <c r="BT98" s="269"/>
      <c r="BU98" s="269"/>
      <c r="BV98" s="269"/>
      <c r="BW98" s="252"/>
      <c r="BX98" s="272"/>
    </row>
    <row r="99" spans="1:76" ht="15" hidden="1" customHeight="1">
      <c r="A99" s="252">
        <v>175</v>
      </c>
      <c r="B99" s="252" t="s">
        <v>105</v>
      </c>
      <c r="C99" s="253" t="s">
        <v>8601</v>
      </c>
      <c r="D99" s="253" t="s">
        <v>866</v>
      </c>
      <c r="E99" s="258" t="s">
        <v>8602</v>
      </c>
      <c r="F99" s="269" t="s">
        <v>5735</v>
      </c>
      <c r="G99" s="254" t="s">
        <v>8633</v>
      </c>
      <c r="H99" s="253" t="s">
        <v>5734</v>
      </c>
      <c r="I99" s="253" t="s">
        <v>874</v>
      </c>
      <c r="J99" s="254" t="s">
        <v>7437</v>
      </c>
      <c r="K99" s="254">
        <v>0</v>
      </c>
      <c r="L99" s="255">
        <v>45439</v>
      </c>
      <c r="M99" s="256">
        <f t="shared" ca="1" si="49"/>
        <v>19</v>
      </c>
      <c r="N99" s="257">
        <f t="shared" ca="1" si="50"/>
        <v>1.5833333333333333</v>
      </c>
      <c r="O99" s="258" t="str">
        <f t="shared" ca="1" si="51"/>
        <v>0 - 2 Yrs</v>
      </c>
      <c r="P99" s="256">
        <f t="shared" ca="1" si="52"/>
        <v>19</v>
      </c>
      <c r="Q99" s="256">
        <f t="shared" ca="1" si="53"/>
        <v>1.5833333333333333</v>
      </c>
      <c r="R99" s="256" t="str">
        <f t="shared" ca="1" si="54"/>
        <v>0 - 2 Yrs</v>
      </c>
      <c r="S99" s="259" t="s">
        <v>7783</v>
      </c>
      <c r="T99" s="259"/>
      <c r="U99" s="259"/>
      <c r="V99" s="259" t="s">
        <v>8615</v>
      </c>
      <c r="W99" s="259">
        <v>46053</v>
      </c>
      <c r="X99" s="259">
        <f t="shared" si="55"/>
        <v>46053</v>
      </c>
      <c r="Y99" s="260" t="str">
        <f t="shared" si="56"/>
        <v>Jan</v>
      </c>
      <c r="Z99" s="261">
        <f t="shared" ca="1" si="57"/>
        <v>-24</v>
      </c>
      <c r="AA99" s="262" t="str">
        <f t="shared" ca="1" si="58"/>
        <v>&lt; 0 Days</v>
      </c>
      <c r="AB99" s="262" t="str">
        <f t="shared" ca="1" si="59"/>
        <v>Jan Mid</v>
      </c>
      <c r="AC99" s="263" t="s">
        <v>8631</v>
      </c>
      <c r="AD99" s="263" t="s">
        <v>8631</v>
      </c>
      <c r="AE99" s="263" t="s">
        <v>7436</v>
      </c>
      <c r="AF99" s="264">
        <f t="shared" si="46"/>
        <v>0</v>
      </c>
      <c r="AG99" s="265"/>
      <c r="AH99" s="266"/>
      <c r="AI99" s="265"/>
      <c r="AJ99" s="261"/>
      <c r="AK99" s="261"/>
      <c r="AL99" s="265"/>
      <c r="AM99" s="265"/>
      <c r="AN99" s="261"/>
      <c r="AO99" s="261"/>
      <c r="AP99" s="252"/>
      <c r="AQ99" s="269"/>
      <c r="AR99" s="269"/>
      <c r="AS99" s="269"/>
      <c r="AT99" s="265"/>
      <c r="AU99" s="265"/>
      <c r="AV99" s="267"/>
      <c r="AW99" s="267"/>
      <c r="AX99" s="267"/>
      <c r="AY99" s="267"/>
      <c r="AZ99" s="267"/>
      <c r="BA99" s="267"/>
      <c r="BB99" s="267"/>
      <c r="BC99" s="267"/>
      <c r="BD99" s="267"/>
      <c r="BE99" s="267"/>
      <c r="BF99" s="267"/>
      <c r="BG99" s="267"/>
      <c r="BH99" s="267"/>
      <c r="BI99" s="267"/>
      <c r="BJ99" s="268"/>
      <c r="BK99" s="267"/>
      <c r="BL99" s="269"/>
      <c r="BM99" s="269"/>
      <c r="BN99" s="269"/>
      <c r="BO99" s="269"/>
      <c r="BP99" s="269"/>
      <c r="BQ99" s="269"/>
      <c r="BR99" s="270"/>
      <c r="BS99" s="270"/>
      <c r="BT99" s="269"/>
      <c r="BU99" s="269"/>
      <c r="BV99" s="269"/>
      <c r="BW99" s="252"/>
      <c r="BX99" s="272"/>
    </row>
    <row r="100" spans="1:76" ht="15" hidden="1" customHeight="1">
      <c r="A100" s="252">
        <v>126</v>
      </c>
      <c r="B100" s="252" t="s">
        <v>105</v>
      </c>
      <c r="C100" s="253" t="s">
        <v>8601</v>
      </c>
      <c r="D100" s="253" t="s">
        <v>187</v>
      </c>
      <c r="E100" s="254" t="s">
        <v>8602</v>
      </c>
      <c r="F100" s="451" t="s">
        <v>4949</v>
      </c>
      <c r="G100" s="254" t="s">
        <v>8603</v>
      </c>
      <c r="H100" s="253" t="s">
        <v>4948</v>
      </c>
      <c r="I100" s="253" t="s">
        <v>8646</v>
      </c>
      <c r="J100" s="254" t="s">
        <v>7437</v>
      </c>
      <c r="K100" s="254">
        <v>106</v>
      </c>
      <c r="L100" s="255">
        <v>43458</v>
      </c>
      <c r="M100" s="256">
        <f t="shared" ca="1" si="49"/>
        <v>84</v>
      </c>
      <c r="N100" s="257">
        <f t="shared" ca="1" si="50"/>
        <v>7</v>
      </c>
      <c r="O100" s="258" t="str">
        <f t="shared" ca="1" si="51"/>
        <v>&gt; 6 Yrs</v>
      </c>
      <c r="P100" s="256">
        <f t="shared" ca="1" si="52"/>
        <v>190</v>
      </c>
      <c r="Q100" s="256">
        <f t="shared" ca="1" si="53"/>
        <v>15.833333333333334</v>
      </c>
      <c r="R100" s="256" t="str">
        <f t="shared" ca="1" si="54"/>
        <v>8+ Yrs</v>
      </c>
      <c r="S100" s="259" t="s">
        <v>8334</v>
      </c>
      <c r="T100" s="259"/>
      <c r="U100" s="259" t="s">
        <v>8790</v>
      </c>
      <c r="V100" s="259" t="s">
        <v>8615</v>
      </c>
      <c r="W100" s="259">
        <v>46023</v>
      </c>
      <c r="X100" s="259">
        <f t="shared" si="55"/>
        <v>46025</v>
      </c>
      <c r="Y100" s="260" t="str">
        <f t="shared" si="56"/>
        <v>Jan</v>
      </c>
      <c r="Z100" s="261">
        <f t="shared" ca="1" si="57"/>
        <v>6</v>
      </c>
      <c r="AA100" s="262" t="str">
        <f t="shared" ca="1" si="58"/>
        <v>0-30 Days</v>
      </c>
      <c r="AB100" s="262" t="str">
        <f t="shared" ca="1" si="59"/>
        <v>Immediate</v>
      </c>
      <c r="AC100" s="430" t="s">
        <v>8616</v>
      </c>
      <c r="AD100" s="263" t="s">
        <v>8617</v>
      </c>
      <c r="AE100" s="263" t="s">
        <v>8791</v>
      </c>
      <c r="AF100" s="264">
        <f t="shared" si="46"/>
        <v>0</v>
      </c>
      <c r="AG100" s="265" t="s">
        <v>8619</v>
      </c>
      <c r="AH100" s="266" t="s">
        <v>8616</v>
      </c>
      <c r="AI100" s="265"/>
      <c r="AJ100" s="261"/>
      <c r="AK100" s="261"/>
      <c r="AL100" s="265"/>
      <c r="AM100" s="265"/>
      <c r="AN100" s="261" t="str">
        <f ca="1">IF(AM100="","",TODAY()-AM100)</f>
        <v/>
      </c>
      <c r="AO100" s="261" t="str">
        <f ca="1">(IF(AN100="","",IF(AN100&lt;=5,"0 - 5 Days",IF(AND(AN100&gt;=6,AN100&lt;=10),"5 - 10 Days",IF(AN100&gt;10,"&gt;10 Days")))))</f>
        <v/>
      </c>
      <c r="AP100" s="252"/>
      <c r="AQ100" s="269"/>
      <c r="AR100" s="269"/>
      <c r="AS100" s="269"/>
      <c r="AT100" s="265"/>
      <c r="AU100" s="265"/>
      <c r="AV100" s="267"/>
      <c r="AW100" s="267"/>
      <c r="AX100" s="267"/>
      <c r="AY100" s="267"/>
      <c r="AZ100" s="267"/>
      <c r="BA100" s="267"/>
      <c r="BB100" s="267"/>
      <c r="BC100" s="267"/>
      <c r="BD100" s="267"/>
      <c r="BE100" s="267"/>
      <c r="BF100" s="267"/>
      <c r="BG100" s="267"/>
      <c r="BH100" s="267"/>
      <c r="BI100" s="267"/>
      <c r="BJ100" s="268"/>
      <c r="BK100" s="267"/>
      <c r="BL100" s="269"/>
      <c r="BM100" s="269"/>
      <c r="BN100" s="269"/>
      <c r="BO100" s="269"/>
      <c r="BP100" s="269"/>
      <c r="BQ100" s="269"/>
      <c r="BR100" s="270"/>
      <c r="BS100" s="270"/>
      <c r="BT100" s="269"/>
      <c r="BU100" s="269"/>
      <c r="BV100" s="269"/>
      <c r="BW100" s="252"/>
      <c r="BX100" s="272"/>
    </row>
    <row r="101" spans="1:76" ht="15" hidden="1" customHeight="1">
      <c r="A101" s="252">
        <v>127</v>
      </c>
      <c r="B101" s="252" t="s">
        <v>143</v>
      </c>
      <c r="C101" s="253" t="s">
        <v>8601</v>
      </c>
      <c r="D101" s="253" t="s">
        <v>7544</v>
      </c>
      <c r="E101" s="258" t="s">
        <v>8620</v>
      </c>
      <c r="F101" s="269" t="s">
        <v>8533</v>
      </c>
      <c r="G101" s="254" t="s">
        <v>8621</v>
      </c>
      <c r="H101" s="253" t="s">
        <v>8532</v>
      </c>
      <c r="I101" s="253" t="s">
        <v>264</v>
      </c>
      <c r="J101" s="254" t="s">
        <v>7446</v>
      </c>
      <c r="K101" s="254">
        <v>0</v>
      </c>
      <c r="L101" s="255">
        <v>45642</v>
      </c>
      <c r="M101" s="256">
        <f t="shared" ca="1" si="49"/>
        <v>12</v>
      </c>
      <c r="N101" s="257">
        <f t="shared" ca="1" si="50"/>
        <v>1</v>
      </c>
      <c r="O101" s="258" t="str">
        <f t="shared" ca="1" si="51"/>
        <v>0 - 2 Yrs</v>
      </c>
      <c r="P101" s="256">
        <f t="shared" ca="1" si="52"/>
        <v>12</v>
      </c>
      <c r="Q101" s="256">
        <f t="shared" ca="1" si="53"/>
        <v>1</v>
      </c>
      <c r="R101" s="256" t="str">
        <f t="shared" ca="1" si="54"/>
        <v>0 - 2 Yrs</v>
      </c>
      <c r="S101" s="259" t="s">
        <v>8629</v>
      </c>
      <c r="T101" s="259" t="s">
        <v>7674</v>
      </c>
      <c r="U101" s="259" t="s">
        <v>8630</v>
      </c>
      <c r="V101" s="259" t="s">
        <v>8615</v>
      </c>
      <c r="W101" s="259">
        <v>46023</v>
      </c>
      <c r="X101" s="259">
        <f t="shared" si="55"/>
        <v>46025</v>
      </c>
      <c r="Y101" s="260" t="str">
        <f t="shared" si="56"/>
        <v>Jan</v>
      </c>
      <c r="Z101" s="261">
        <f t="shared" ca="1" si="57"/>
        <v>6</v>
      </c>
      <c r="AA101" s="262" t="str">
        <f t="shared" ca="1" si="58"/>
        <v>0-30 Days</v>
      </c>
      <c r="AB101" s="262" t="str">
        <f t="shared" ca="1" si="59"/>
        <v>Immediate</v>
      </c>
      <c r="AC101" s="263" t="s">
        <v>8631</v>
      </c>
      <c r="AD101" s="263" t="s">
        <v>8631</v>
      </c>
      <c r="AE101" s="263" t="s">
        <v>8057</v>
      </c>
      <c r="AF101" s="264">
        <f t="shared" si="46"/>
        <v>0</v>
      </c>
      <c r="AG101" s="265" t="s">
        <v>8619</v>
      </c>
      <c r="AH101" s="266" t="s">
        <v>8632</v>
      </c>
      <c r="AI101" s="266" t="s">
        <v>8632</v>
      </c>
      <c r="AJ101" s="261"/>
      <c r="AK101" s="261"/>
      <c r="AL101" s="265"/>
      <c r="AM101" s="265"/>
      <c r="AN101" s="261" t="str">
        <f ca="1">IF(AM101="","",TODAY()-AM101)</f>
        <v/>
      </c>
      <c r="AO101" s="261" t="str">
        <f ca="1">(IF(AN101="","",IF(AN101&lt;=5,"0 - 5 Days",IF(AND(AN101&gt;=6,AN101&lt;=10),"5 - 10 Days",IF(AN101&gt;10,"&gt;10 Days")))))</f>
        <v/>
      </c>
      <c r="AP101" s="252"/>
      <c r="AQ101" s="269"/>
      <c r="AR101" s="269"/>
      <c r="AS101" s="269"/>
      <c r="AT101" s="265"/>
      <c r="AU101" s="265"/>
      <c r="AV101" s="267"/>
      <c r="AW101" s="267"/>
      <c r="AX101" s="267"/>
      <c r="AY101" s="267"/>
      <c r="AZ101" s="267"/>
      <c r="BA101" s="267"/>
      <c r="BB101" s="267"/>
      <c r="BC101" s="267"/>
      <c r="BD101" s="267"/>
      <c r="BE101" s="267"/>
      <c r="BF101" s="267"/>
      <c r="BG101" s="267"/>
      <c r="BH101" s="267"/>
      <c r="BI101" s="267"/>
      <c r="BJ101" s="268"/>
      <c r="BK101" s="267"/>
      <c r="BL101" s="269"/>
      <c r="BM101" s="269"/>
      <c r="BN101" s="269"/>
      <c r="BO101" s="269"/>
      <c r="BP101" s="269"/>
      <c r="BQ101" s="269"/>
      <c r="BR101" s="270"/>
      <c r="BS101" s="270"/>
      <c r="BT101" s="269"/>
      <c r="BU101" s="269"/>
      <c r="BV101" s="269"/>
      <c r="BW101" s="252"/>
      <c r="BX101" s="272"/>
    </row>
    <row r="102" spans="1:76" ht="15" hidden="1" customHeight="1">
      <c r="A102" s="252">
        <v>76</v>
      </c>
      <c r="B102" s="252" t="s">
        <v>105</v>
      </c>
      <c r="C102" s="253" t="s">
        <v>8601</v>
      </c>
      <c r="D102" s="253" t="s">
        <v>7742</v>
      </c>
      <c r="E102" s="258" t="s">
        <v>7548</v>
      </c>
      <c r="F102" s="444" t="s">
        <v>8517</v>
      </c>
      <c r="G102" s="254" t="s">
        <v>8621</v>
      </c>
      <c r="H102" s="253" t="s">
        <v>3799</v>
      </c>
      <c r="I102" s="253" t="s">
        <v>874</v>
      </c>
      <c r="J102" s="254" t="s">
        <v>7446</v>
      </c>
      <c r="K102" s="254">
        <v>36</v>
      </c>
      <c r="L102" s="255">
        <v>44802</v>
      </c>
      <c r="M102" s="256">
        <f t="shared" ca="1" si="49"/>
        <v>40</v>
      </c>
      <c r="N102" s="257">
        <f t="shared" ca="1" si="50"/>
        <v>3.3333333333333335</v>
      </c>
      <c r="O102" s="258" t="str">
        <f t="shared" ca="1" si="51"/>
        <v>2 - 4 Yrs</v>
      </c>
      <c r="P102" s="256">
        <f t="shared" ca="1" si="52"/>
        <v>76</v>
      </c>
      <c r="Q102" s="256">
        <f t="shared" ca="1" si="53"/>
        <v>6.333333333333333</v>
      </c>
      <c r="R102" s="256" t="str">
        <f t="shared" ca="1" si="54"/>
        <v>6 - 8 Yrs</v>
      </c>
      <c r="S102" s="259" t="s">
        <v>7821</v>
      </c>
      <c r="T102" s="259" t="s">
        <v>7711</v>
      </c>
      <c r="U102" s="259" t="s">
        <v>8751</v>
      </c>
      <c r="V102" s="259" t="s">
        <v>8615</v>
      </c>
      <c r="W102" s="259">
        <v>46013</v>
      </c>
      <c r="X102" s="259">
        <f t="shared" si="55"/>
        <v>46018</v>
      </c>
      <c r="Y102" s="260" t="str">
        <f t="shared" si="56"/>
        <v>Dec</v>
      </c>
      <c r="Z102" s="261">
        <f t="shared" ca="1" si="57"/>
        <v>16</v>
      </c>
      <c r="AA102" s="262" t="str">
        <f t="shared" ca="1" si="58"/>
        <v>0-30 Days</v>
      </c>
      <c r="AB102" s="262" t="str">
        <f t="shared" ca="1" si="59"/>
        <v>Immediate</v>
      </c>
      <c r="AC102" s="263" t="s">
        <v>8631</v>
      </c>
      <c r="AD102" s="263" t="s">
        <v>8631</v>
      </c>
      <c r="AE102" s="263" t="s">
        <v>8792</v>
      </c>
      <c r="AF102" s="264">
        <f t="shared" si="46"/>
        <v>0</v>
      </c>
      <c r="AG102" s="265" t="s">
        <v>8751</v>
      </c>
      <c r="AH102" s="266" t="s">
        <v>8752</v>
      </c>
      <c r="AI102" s="266" t="s">
        <v>8752</v>
      </c>
      <c r="AJ102" s="261"/>
      <c r="AK102" s="261"/>
      <c r="AL102" s="265"/>
      <c r="AM102" s="265"/>
      <c r="AN102" s="261" t="str">
        <f ca="1">IF(AM102="","",TODAY()-AM102)</f>
        <v/>
      </c>
      <c r="AO102" s="261" t="str">
        <f ca="1">(IF(AN102="","",IF(AN102&lt;=5,"0 - 5 Days",IF(AND(AN102&gt;=6,AN102&lt;=10),"5 - 10 Days",IF(AN102&gt;10,"&gt;10 Days")))))</f>
        <v/>
      </c>
      <c r="AP102" s="252"/>
      <c r="AQ102" s="269"/>
      <c r="AR102" s="269"/>
      <c r="AS102" s="269"/>
      <c r="AT102" s="265"/>
      <c r="AU102" s="265"/>
      <c r="AV102" s="267"/>
      <c r="AW102" s="267"/>
      <c r="AX102" s="267"/>
      <c r="AY102" s="267"/>
      <c r="AZ102" s="267"/>
      <c r="BA102" s="267"/>
      <c r="BB102" s="267"/>
      <c r="BC102" s="267"/>
      <c r="BD102" s="267"/>
      <c r="BE102" s="267"/>
      <c r="BF102" s="267"/>
      <c r="BG102" s="267"/>
      <c r="BH102" s="267"/>
      <c r="BI102" s="267"/>
      <c r="BJ102" s="268"/>
      <c r="BK102" s="267"/>
      <c r="BL102" s="269"/>
      <c r="BM102" s="269"/>
      <c r="BN102" s="269"/>
      <c r="BO102" s="269"/>
      <c r="BP102" s="269"/>
      <c r="BQ102" s="269"/>
      <c r="BR102" s="270"/>
      <c r="BS102" s="270"/>
      <c r="BT102" s="269"/>
      <c r="BU102" s="269"/>
      <c r="BV102" s="269"/>
      <c r="BW102" s="252"/>
      <c r="BX102" s="272"/>
    </row>
    <row r="103" spans="1:76" ht="15" hidden="1" customHeight="1">
      <c r="A103" s="252">
        <v>128</v>
      </c>
      <c r="B103" s="252" t="s">
        <v>143</v>
      </c>
      <c r="C103" s="253" t="s">
        <v>8601</v>
      </c>
      <c r="D103" s="253" t="s">
        <v>5813</v>
      </c>
      <c r="E103" s="258" t="s">
        <v>8602</v>
      </c>
      <c r="F103" s="269" t="s">
        <v>5810</v>
      </c>
      <c r="G103" s="254" t="s">
        <v>8621</v>
      </c>
      <c r="H103" s="253" t="s">
        <v>5809</v>
      </c>
      <c r="I103" s="253" t="s">
        <v>797</v>
      </c>
      <c r="J103" s="254" t="s">
        <v>7437</v>
      </c>
      <c r="K103" s="254">
        <v>104</v>
      </c>
      <c r="L103" s="255">
        <v>44655</v>
      </c>
      <c r="M103" s="256">
        <f t="shared" ca="1" si="49"/>
        <v>45</v>
      </c>
      <c r="N103" s="257">
        <f t="shared" ca="1" si="50"/>
        <v>3.75</v>
      </c>
      <c r="O103" s="258" t="str">
        <f t="shared" ca="1" si="51"/>
        <v>2 - 4 Yrs</v>
      </c>
      <c r="P103" s="256">
        <f t="shared" ca="1" si="52"/>
        <v>149</v>
      </c>
      <c r="Q103" s="256">
        <f t="shared" ca="1" si="53"/>
        <v>12.416666666666666</v>
      </c>
      <c r="R103" s="256" t="str">
        <f t="shared" ca="1" si="54"/>
        <v>8+ Yrs</v>
      </c>
      <c r="S103" s="259" t="s">
        <v>7748</v>
      </c>
      <c r="T103" s="259" t="s">
        <v>7674</v>
      </c>
      <c r="U103" s="259"/>
      <c r="V103" s="259" t="s">
        <v>8615</v>
      </c>
      <c r="W103" s="259">
        <v>46023</v>
      </c>
      <c r="X103" s="259">
        <f t="shared" si="55"/>
        <v>46025</v>
      </c>
      <c r="Y103" s="260" t="str">
        <f t="shared" si="56"/>
        <v>Jan</v>
      </c>
      <c r="Z103" s="261">
        <f t="shared" ca="1" si="57"/>
        <v>6</v>
      </c>
      <c r="AA103" s="262" t="str">
        <f t="shared" ca="1" si="58"/>
        <v>0-30 Days</v>
      </c>
      <c r="AB103" s="262" t="str">
        <f t="shared" ca="1" si="59"/>
        <v>Immediate</v>
      </c>
      <c r="AC103" s="263" t="s">
        <v>8631</v>
      </c>
      <c r="AD103" s="263" t="s">
        <v>8631</v>
      </c>
      <c r="AE103" s="263" t="s">
        <v>8773</v>
      </c>
      <c r="AF103" s="264">
        <f t="shared" si="46"/>
        <v>0</v>
      </c>
      <c r="AG103" s="265"/>
      <c r="AH103" s="266"/>
      <c r="AI103" s="265"/>
      <c r="AJ103" s="261"/>
      <c r="AK103" s="261"/>
      <c r="AL103" s="265"/>
      <c r="AM103" s="265"/>
      <c r="AN103" s="261"/>
      <c r="AO103" s="261"/>
      <c r="AP103" s="252"/>
      <c r="AQ103" s="269"/>
      <c r="AR103" s="269"/>
      <c r="AS103" s="269"/>
      <c r="AT103" s="265"/>
      <c r="AU103" s="265"/>
      <c r="AV103" s="267"/>
      <c r="AW103" s="267"/>
      <c r="AX103" s="267"/>
      <c r="AY103" s="267"/>
      <c r="AZ103" s="267"/>
      <c r="BA103" s="267"/>
      <c r="BB103" s="267"/>
      <c r="BC103" s="267"/>
      <c r="BD103" s="267"/>
      <c r="BE103" s="267"/>
      <c r="BF103" s="267"/>
      <c r="BG103" s="267"/>
      <c r="BH103" s="267"/>
      <c r="BI103" s="267"/>
      <c r="BJ103" s="268"/>
      <c r="BK103" s="267"/>
      <c r="BL103" s="269"/>
      <c r="BM103" s="269"/>
      <c r="BN103" s="269"/>
      <c r="BO103" s="269"/>
      <c r="BP103" s="269"/>
      <c r="BQ103" s="269"/>
      <c r="BR103" s="270"/>
      <c r="BS103" s="270"/>
      <c r="BT103" s="269"/>
      <c r="BU103" s="269"/>
      <c r="BV103" s="269"/>
      <c r="BW103" s="252"/>
      <c r="BX103" s="272"/>
    </row>
    <row r="104" spans="1:76" ht="15" hidden="1" customHeight="1">
      <c r="A104" s="252">
        <v>54</v>
      </c>
      <c r="B104" s="252" t="s">
        <v>105</v>
      </c>
      <c r="C104" s="253" t="s">
        <v>8601</v>
      </c>
      <c r="D104" s="253" t="s">
        <v>8520</v>
      </c>
      <c r="E104" s="258" t="s">
        <v>8602</v>
      </c>
      <c r="F104" s="269" t="s">
        <v>8519</v>
      </c>
      <c r="G104" s="254" t="s">
        <v>8614</v>
      </c>
      <c r="H104" s="253" t="s">
        <v>8518</v>
      </c>
      <c r="I104" s="253" t="s">
        <v>1601</v>
      </c>
      <c r="J104" s="254" t="s">
        <v>7528</v>
      </c>
      <c r="K104" s="254">
        <v>0</v>
      </c>
      <c r="L104" s="255">
        <v>45607</v>
      </c>
      <c r="M104" s="256">
        <f t="shared" ca="1" si="49"/>
        <v>13</v>
      </c>
      <c r="N104" s="257">
        <f t="shared" ca="1" si="50"/>
        <v>1.0833333333333333</v>
      </c>
      <c r="O104" s="258" t="str">
        <f t="shared" ca="1" si="51"/>
        <v>0 - 2 Yrs</v>
      </c>
      <c r="P104" s="256">
        <f t="shared" ca="1" si="52"/>
        <v>13</v>
      </c>
      <c r="Q104" s="256">
        <f t="shared" ca="1" si="53"/>
        <v>1.0833333333333333</v>
      </c>
      <c r="R104" s="256" t="str">
        <f t="shared" ca="1" si="54"/>
        <v>0 - 2 Yrs</v>
      </c>
      <c r="S104" s="259" t="s">
        <v>7527</v>
      </c>
      <c r="T104" s="259"/>
      <c r="U104" s="259"/>
      <c r="V104" s="259" t="s">
        <v>8605</v>
      </c>
      <c r="W104" s="259">
        <v>45992</v>
      </c>
      <c r="X104" s="259">
        <f t="shared" si="55"/>
        <v>45997</v>
      </c>
      <c r="Y104" s="260" t="str">
        <f t="shared" si="56"/>
        <v>Dec</v>
      </c>
      <c r="Z104" s="261">
        <f t="shared" ca="1" si="57"/>
        <v>37</v>
      </c>
      <c r="AA104" s="262" t="str">
        <f t="shared" ca="1" si="58"/>
        <v>30-60 Days</v>
      </c>
      <c r="AB104" s="262" t="str">
        <f t="shared" ca="1" si="59"/>
        <v>Immediate</v>
      </c>
      <c r="AC104" s="263" t="s">
        <v>8631</v>
      </c>
      <c r="AD104" s="263" t="s">
        <v>8631</v>
      </c>
      <c r="AE104" s="263" t="s">
        <v>8618</v>
      </c>
      <c r="AF104" s="264">
        <f t="shared" si="46"/>
        <v>0</v>
      </c>
      <c r="AG104" s="265" t="s">
        <v>8619</v>
      </c>
      <c r="AH104" s="266" t="s">
        <v>8637</v>
      </c>
      <c r="AI104" s="265"/>
      <c r="AJ104" s="261"/>
      <c r="AK104" s="261"/>
      <c r="AL104" s="265"/>
      <c r="AM104" s="265"/>
      <c r="AN104" s="261" t="str">
        <f t="shared" ref="AN104:AN125" ca="1" si="60">IF(AM104="","",TODAY()-AM104)</f>
        <v/>
      </c>
      <c r="AO104" s="261" t="str">
        <f t="shared" ref="AO104:AO125" ca="1" si="61">(IF(AN104="","",IF(AN104&lt;=5,"0 - 5 Days",IF(AND(AN104&gt;=6,AN104&lt;=10),"5 - 10 Days",IF(AN104&gt;10,"&gt;10 Days")))))</f>
        <v/>
      </c>
      <c r="AP104" s="252"/>
      <c r="AQ104" s="269"/>
      <c r="AR104" s="269"/>
      <c r="AS104" s="269"/>
      <c r="AT104" s="265"/>
      <c r="AU104" s="265"/>
      <c r="AV104" s="267"/>
      <c r="AW104" s="267"/>
      <c r="AX104" s="267"/>
      <c r="AY104" s="267"/>
      <c r="AZ104" s="267"/>
      <c r="BA104" s="267"/>
      <c r="BB104" s="267"/>
      <c r="BC104" s="267"/>
      <c r="BD104" s="267"/>
      <c r="BE104" s="267"/>
      <c r="BF104" s="267"/>
      <c r="BG104" s="267"/>
      <c r="BH104" s="267"/>
      <c r="BI104" s="267"/>
      <c r="BJ104" s="268"/>
      <c r="BK104" s="267"/>
      <c r="BL104" s="269"/>
      <c r="BM104" s="269"/>
      <c r="BN104" s="269"/>
      <c r="BO104" s="269"/>
      <c r="BP104" s="269"/>
      <c r="BQ104" s="269"/>
      <c r="BR104" s="270"/>
      <c r="BS104" s="270"/>
      <c r="BT104" s="269"/>
      <c r="BU104" s="269"/>
      <c r="BV104" s="269"/>
      <c r="BW104" s="252"/>
      <c r="BX104" s="272"/>
    </row>
    <row r="105" spans="1:76" ht="15" hidden="1" customHeight="1">
      <c r="A105" s="252">
        <v>68</v>
      </c>
      <c r="B105" s="252" t="s">
        <v>105</v>
      </c>
      <c r="C105" s="253" t="s">
        <v>8601</v>
      </c>
      <c r="D105" s="253" t="s">
        <v>163</v>
      </c>
      <c r="E105" s="254" t="s">
        <v>8602</v>
      </c>
      <c r="F105" s="269" t="s">
        <v>728</v>
      </c>
      <c r="G105" s="254" t="s">
        <v>8614</v>
      </c>
      <c r="H105" s="253" t="s">
        <v>727</v>
      </c>
      <c r="I105" s="253" t="s">
        <v>2408</v>
      </c>
      <c r="J105" s="254" t="s">
        <v>7437</v>
      </c>
      <c r="K105" s="254">
        <v>171</v>
      </c>
      <c r="L105" s="255">
        <v>41537</v>
      </c>
      <c r="M105" s="256">
        <f t="shared" ca="1" si="49"/>
        <v>147</v>
      </c>
      <c r="N105" s="257">
        <f t="shared" ca="1" si="50"/>
        <v>12.25</v>
      </c>
      <c r="O105" s="258" t="str">
        <f t="shared" ca="1" si="51"/>
        <v>&gt; 6 Yrs</v>
      </c>
      <c r="P105" s="256">
        <f t="shared" ca="1" si="52"/>
        <v>318</v>
      </c>
      <c r="Q105" s="256">
        <f t="shared" ca="1" si="53"/>
        <v>26.5</v>
      </c>
      <c r="R105" s="256" t="str">
        <f t="shared" ca="1" si="54"/>
        <v>8+ Yrs</v>
      </c>
      <c r="S105" s="259" t="s">
        <v>7527</v>
      </c>
      <c r="T105" s="259" t="s">
        <v>7527</v>
      </c>
      <c r="U105" s="259"/>
      <c r="V105" s="259" t="s">
        <v>8615</v>
      </c>
      <c r="W105" s="259">
        <v>46007</v>
      </c>
      <c r="X105" s="259">
        <f t="shared" si="55"/>
        <v>46011</v>
      </c>
      <c r="Y105" s="260" t="str">
        <f t="shared" si="56"/>
        <v>Dec</v>
      </c>
      <c r="Z105" s="261">
        <f t="shared" ca="1" si="57"/>
        <v>22</v>
      </c>
      <c r="AA105" s="262" t="str">
        <f t="shared" ca="1" si="58"/>
        <v>0-30 Days</v>
      </c>
      <c r="AB105" s="262" t="str">
        <f t="shared" ca="1" si="59"/>
        <v>Immediate</v>
      </c>
      <c r="AC105" s="263" t="s">
        <v>8631</v>
      </c>
      <c r="AD105" s="263" t="s">
        <v>8631</v>
      </c>
      <c r="AE105" s="263" t="s">
        <v>8659</v>
      </c>
      <c r="AF105" s="264">
        <f t="shared" si="46"/>
        <v>0</v>
      </c>
      <c r="AG105" s="265" t="s">
        <v>8619</v>
      </c>
      <c r="AH105" s="266" t="s">
        <v>8739</v>
      </c>
      <c r="AI105" s="265"/>
      <c r="AJ105" s="261"/>
      <c r="AK105" s="261"/>
      <c r="AL105" s="265"/>
      <c r="AM105" s="265"/>
      <c r="AN105" s="261" t="str">
        <f t="shared" ca="1" si="60"/>
        <v/>
      </c>
      <c r="AO105" s="261" t="str">
        <f t="shared" ca="1" si="61"/>
        <v/>
      </c>
      <c r="AP105" s="252"/>
      <c r="AQ105" s="269"/>
      <c r="AR105" s="269"/>
      <c r="AS105" s="269"/>
      <c r="AT105" s="265"/>
      <c r="AU105" s="265"/>
      <c r="AV105" s="267"/>
      <c r="AW105" s="267"/>
      <c r="AX105" s="267"/>
      <c r="AY105" s="267"/>
      <c r="AZ105" s="267"/>
      <c r="BA105" s="267"/>
      <c r="BB105" s="267"/>
      <c r="BC105" s="267"/>
      <c r="BD105" s="267"/>
      <c r="BE105" s="267"/>
      <c r="BF105" s="267"/>
      <c r="BG105" s="267"/>
      <c r="BH105" s="267"/>
      <c r="BI105" s="267"/>
      <c r="BJ105" s="268"/>
      <c r="BK105" s="267"/>
      <c r="BL105" s="269"/>
      <c r="BM105" s="269"/>
      <c r="BN105" s="269"/>
      <c r="BO105" s="269"/>
      <c r="BP105" s="269"/>
      <c r="BQ105" s="269"/>
      <c r="BR105" s="270"/>
      <c r="BS105" s="270"/>
      <c r="BT105" s="269"/>
      <c r="BU105" s="269"/>
      <c r="BV105" s="269"/>
      <c r="BW105" s="252"/>
      <c r="BX105" s="272"/>
    </row>
    <row r="106" spans="1:76" ht="15" hidden="1" customHeight="1">
      <c r="A106" s="406">
        <v>129</v>
      </c>
      <c r="B106" s="252" t="s">
        <v>143</v>
      </c>
      <c r="C106" s="253" t="s">
        <v>8601</v>
      </c>
      <c r="D106" s="253" t="s">
        <v>187</v>
      </c>
      <c r="E106" s="254" t="s">
        <v>8602</v>
      </c>
      <c r="F106" s="451" t="s">
        <v>5525</v>
      </c>
      <c r="G106" s="254" t="s">
        <v>8603</v>
      </c>
      <c r="H106" s="253" t="s">
        <v>5524</v>
      </c>
      <c r="I106" s="253" t="s">
        <v>874</v>
      </c>
      <c r="J106" s="254" t="s">
        <v>7437</v>
      </c>
      <c r="K106" s="254">
        <v>84</v>
      </c>
      <c r="L106" s="255">
        <v>43738</v>
      </c>
      <c r="M106" s="256">
        <f t="shared" ca="1" si="49"/>
        <v>75</v>
      </c>
      <c r="N106" s="257">
        <f t="shared" ca="1" si="50"/>
        <v>6.25</v>
      </c>
      <c r="O106" s="258" t="str">
        <f t="shared" ca="1" si="51"/>
        <v>&gt; 6 Yrs</v>
      </c>
      <c r="P106" s="256">
        <f t="shared" ca="1" si="52"/>
        <v>159</v>
      </c>
      <c r="Q106" s="256">
        <f t="shared" ca="1" si="53"/>
        <v>13.25</v>
      </c>
      <c r="R106" s="256" t="str">
        <f t="shared" ca="1" si="54"/>
        <v>8+ Yrs</v>
      </c>
      <c r="S106" s="259" t="s">
        <v>7465</v>
      </c>
      <c r="T106" s="259"/>
      <c r="U106" s="259"/>
      <c r="V106" s="259" t="s">
        <v>8615</v>
      </c>
      <c r="W106" s="259">
        <v>46023</v>
      </c>
      <c r="X106" s="259">
        <f t="shared" si="55"/>
        <v>46025</v>
      </c>
      <c r="Y106" s="260" t="str">
        <f t="shared" si="56"/>
        <v>Jan</v>
      </c>
      <c r="Z106" s="261">
        <f t="shared" ca="1" si="57"/>
        <v>6</v>
      </c>
      <c r="AA106" s="262" t="str">
        <f t="shared" ca="1" si="58"/>
        <v>0-30 Days</v>
      </c>
      <c r="AB106" s="262" t="str">
        <f t="shared" ca="1" si="59"/>
        <v>Immediate</v>
      </c>
      <c r="AC106" s="430" t="s">
        <v>8616</v>
      </c>
      <c r="AD106" s="263" t="s">
        <v>8617</v>
      </c>
      <c r="AE106" s="263" t="s">
        <v>7465</v>
      </c>
      <c r="AF106" s="264">
        <f t="shared" si="46"/>
        <v>0</v>
      </c>
      <c r="AG106" s="265" t="s">
        <v>8619</v>
      </c>
      <c r="AH106" s="266" t="s">
        <v>8616</v>
      </c>
      <c r="AI106" s="265"/>
      <c r="AJ106" s="261"/>
      <c r="AK106" s="261"/>
      <c r="AL106" s="265"/>
      <c r="AM106" s="265"/>
      <c r="AN106" s="261" t="str">
        <f t="shared" ca="1" si="60"/>
        <v/>
      </c>
      <c r="AO106" s="261" t="str">
        <f t="shared" ca="1" si="61"/>
        <v/>
      </c>
      <c r="AP106" s="252"/>
      <c r="AQ106" s="269"/>
      <c r="AR106" s="269"/>
      <c r="AS106" s="269"/>
      <c r="AT106" s="265"/>
      <c r="AU106" s="265"/>
      <c r="AV106" s="267"/>
      <c r="AW106" s="267"/>
      <c r="AX106" s="267"/>
      <c r="AY106" s="267"/>
      <c r="AZ106" s="267"/>
      <c r="BA106" s="267"/>
      <c r="BB106" s="267"/>
      <c r="BC106" s="267"/>
      <c r="BD106" s="267"/>
      <c r="BE106" s="267"/>
      <c r="BF106" s="267"/>
      <c r="BG106" s="267"/>
      <c r="BH106" s="267"/>
      <c r="BI106" s="267"/>
      <c r="BJ106" s="268"/>
      <c r="BK106" s="267"/>
      <c r="BL106" s="269"/>
      <c r="BM106" s="269"/>
      <c r="BN106" s="269"/>
      <c r="BO106" s="269"/>
      <c r="BP106" s="269"/>
      <c r="BQ106" s="269"/>
      <c r="BR106" s="270"/>
      <c r="BS106" s="270"/>
      <c r="BT106" s="269"/>
      <c r="BU106" s="269"/>
      <c r="BV106" s="269"/>
      <c r="BW106" s="252"/>
      <c r="BX106" s="272"/>
    </row>
    <row r="107" spans="1:76" ht="15" hidden="1" customHeight="1">
      <c r="A107" s="252">
        <v>130</v>
      </c>
      <c r="B107" s="252" t="s">
        <v>105</v>
      </c>
      <c r="C107" s="253" t="s">
        <v>8601</v>
      </c>
      <c r="D107" s="253" t="s">
        <v>8157</v>
      </c>
      <c r="E107" s="258" t="s">
        <v>8602</v>
      </c>
      <c r="F107" s="269" t="s">
        <v>8516</v>
      </c>
      <c r="G107" s="254" t="s">
        <v>8603</v>
      </c>
      <c r="H107" s="253" t="s">
        <v>8515</v>
      </c>
      <c r="I107" s="253" t="s">
        <v>8793</v>
      </c>
      <c r="J107" s="254"/>
      <c r="K107" s="254">
        <v>0</v>
      </c>
      <c r="L107" s="255">
        <v>45817</v>
      </c>
      <c r="M107" s="256">
        <f t="shared" ca="1" si="49"/>
        <v>6</v>
      </c>
      <c r="N107" s="257">
        <f t="shared" ca="1" si="50"/>
        <v>0.5</v>
      </c>
      <c r="O107" s="258" t="str">
        <f t="shared" ca="1" si="51"/>
        <v>0 - 2 Yrs</v>
      </c>
      <c r="P107" s="256">
        <f t="shared" ca="1" si="52"/>
        <v>6</v>
      </c>
      <c r="Q107" s="256">
        <f t="shared" ca="1" si="53"/>
        <v>0.5</v>
      </c>
      <c r="R107" s="256" t="str">
        <f t="shared" ca="1" si="54"/>
        <v>0 - 2 Yrs</v>
      </c>
      <c r="S107" s="259"/>
      <c r="T107" s="259"/>
      <c r="U107" s="259"/>
      <c r="V107" s="259" t="s">
        <v>8615</v>
      </c>
      <c r="W107" s="259">
        <v>46023</v>
      </c>
      <c r="X107" s="259">
        <f t="shared" si="55"/>
        <v>46025</v>
      </c>
      <c r="Y107" s="260" t="str">
        <f t="shared" si="56"/>
        <v>Jan</v>
      </c>
      <c r="Z107" s="261">
        <f t="shared" ca="1" si="57"/>
        <v>6</v>
      </c>
      <c r="AA107" s="262" t="str">
        <f t="shared" ca="1" si="58"/>
        <v>0-30 Days</v>
      </c>
      <c r="AB107" s="262" t="str">
        <f t="shared" ca="1" si="59"/>
        <v>Immediate</v>
      </c>
      <c r="AC107" s="263" t="s">
        <v>8631</v>
      </c>
      <c r="AD107" s="263" t="s">
        <v>8631</v>
      </c>
      <c r="AE107" s="263" t="s">
        <v>7465</v>
      </c>
      <c r="AF107" s="264">
        <f t="shared" si="46"/>
        <v>0</v>
      </c>
      <c r="AG107" s="265" t="s">
        <v>8619</v>
      </c>
      <c r="AH107" s="266" t="s">
        <v>8739</v>
      </c>
      <c r="AI107" s="266" t="s">
        <v>8740</v>
      </c>
      <c r="AJ107" s="261"/>
      <c r="AK107" s="261"/>
      <c r="AL107" s="265"/>
      <c r="AM107" s="265"/>
      <c r="AN107" s="261" t="str">
        <f t="shared" ca="1" si="60"/>
        <v/>
      </c>
      <c r="AO107" s="261" t="str">
        <f t="shared" ca="1" si="61"/>
        <v/>
      </c>
      <c r="AP107" s="252"/>
      <c r="AQ107" s="269"/>
      <c r="AR107" s="269"/>
      <c r="AS107" s="269"/>
      <c r="AT107" s="265"/>
      <c r="AU107" s="265"/>
      <c r="AV107" s="267"/>
      <c r="AW107" s="267"/>
      <c r="AX107" s="267"/>
      <c r="AY107" s="267"/>
      <c r="AZ107" s="267"/>
      <c r="BA107" s="267"/>
      <c r="BB107" s="267"/>
      <c r="BC107" s="267"/>
      <c r="BD107" s="267"/>
      <c r="BE107" s="267"/>
      <c r="BF107" s="267"/>
      <c r="BG107" s="267"/>
      <c r="BH107" s="267"/>
      <c r="BI107" s="267"/>
      <c r="BJ107" s="268"/>
      <c r="BK107" s="267"/>
      <c r="BL107" s="269"/>
      <c r="BM107" s="269"/>
      <c r="BN107" s="269"/>
      <c r="BO107" s="269"/>
      <c r="BP107" s="269"/>
      <c r="BQ107" s="269"/>
      <c r="BR107" s="270"/>
      <c r="BS107" s="270"/>
      <c r="BT107" s="269"/>
      <c r="BU107" s="269"/>
      <c r="BV107" s="269"/>
      <c r="BW107" s="252"/>
      <c r="BX107" s="272"/>
    </row>
    <row r="108" spans="1:76" ht="15" hidden="1" customHeight="1">
      <c r="A108" s="252">
        <v>131</v>
      </c>
      <c r="B108" s="252" t="s">
        <v>105</v>
      </c>
      <c r="C108" s="253" t="s">
        <v>8601</v>
      </c>
      <c r="D108" s="253" t="s">
        <v>187</v>
      </c>
      <c r="E108" s="254" t="s">
        <v>8602</v>
      </c>
      <c r="F108" s="451" t="s">
        <v>5884</v>
      </c>
      <c r="G108" s="254" t="s">
        <v>8633</v>
      </c>
      <c r="H108" s="253" t="s">
        <v>5883</v>
      </c>
      <c r="I108" s="253" t="s">
        <v>3312</v>
      </c>
      <c r="J108" s="254" t="s">
        <v>7437</v>
      </c>
      <c r="K108" s="254">
        <v>48</v>
      </c>
      <c r="L108" s="255">
        <v>43402</v>
      </c>
      <c r="M108" s="256">
        <f t="shared" ca="1" si="49"/>
        <v>86</v>
      </c>
      <c r="N108" s="257">
        <f t="shared" ca="1" si="50"/>
        <v>7.166666666666667</v>
      </c>
      <c r="O108" s="258" t="str">
        <f t="shared" ca="1" si="51"/>
        <v>&gt; 6 Yrs</v>
      </c>
      <c r="P108" s="256">
        <f t="shared" ca="1" si="52"/>
        <v>134</v>
      </c>
      <c r="Q108" s="256">
        <f t="shared" ca="1" si="53"/>
        <v>11.166666666666666</v>
      </c>
      <c r="R108" s="256" t="str">
        <f t="shared" ca="1" si="54"/>
        <v>8+ Yrs</v>
      </c>
      <c r="S108" s="259" t="s">
        <v>7783</v>
      </c>
      <c r="T108" s="259" t="s">
        <v>7441</v>
      </c>
      <c r="U108" s="259" t="s">
        <v>8794</v>
      </c>
      <c r="V108" s="259" t="s">
        <v>8615</v>
      </c>
      <c r="W108" s="259">
        <v>46023</v>
      </c>
      <c r="X108" s="259">
        <f t="shared" si="55"/>
        <v>46025</v>
      </c>
      <c r="Y108" s="260" t="str">
        <f t="shared" si="56"/>
        <v>Jan</v>
      </c>
      <c r="Z108" s="261">
        <f t="shared" ca="1" si="57"/>
        <v>6</v>
      </c>
      <c r="AA108" s="262" t="str">
        <f t="shared" ca="1" si="58"/>
        <v>0-30 Days</v>
      </c>
      <c r="AB108" s="262" t="str">
        <f t="shared" ca="1" si="59"/>
        <v>Immediate</v>
      </c>
      <c r="AC108" s="430" t="s">
        <v>8616</v>
      </c>
      <c r="AD108" s="263" t="s">
        <v>8617</v>
      </c>
      <c r="AE108" s="263" t="s">
        <v>7436</v>
      </c>
      <c r="AF108" s="264">
        <f t="shared" si="46"/>
        <v>0</v>
      </c>
      <c r="AG108" s="265" t="s">
        <v>8619</v>
      </c>
      <c r="AH108" s="266" t="s">
        <v>8616</v>
      </c>
      <c r="AI108" s="265"/>
      <c r="AJ108" s="261"/>
      <c r="AK108" s="261"/>
      <c r="AL108" s="265"/>
      <c r="AM108" s="265"/>
      <c r="AN108" s="261" t="str">
        <f t="shared" ca="1" si="60"/>
        <v/>
      </c>
      <c r="AO108" s="261" t="str">
        <f t="shared" ca="1" si="61"/>
        <v/>
      </c>
      <c r="AP108" s="252"/>
      <c r="AQ108" s="269"/>
      <c r="AR108" s="269"/>
      <c r="AS108" s="269"/>
      <c r="AT108" s="265"/>
      <c r="AU108" s="265"/>
      <c r="AV108" s="267"/>
      <c r="AW108" s="267"/>
      <c r="AX108" s="267"/>
      <c r="AY108" s="267"/>
      <c r="AZ108" s="267"/>
      <c r="BA108" s="267"/>
      <c r="BB108" s="267"/>
      <c r="BC108" s="267"/>
      <c r="BD108" s="267"/>
      <c r="BE108" s="267"/>
      <c r="BF108" s="267"/>
      <c r="BG108" s="267"/>
      <c r="BH108" s="267"/>
      <c r="BI108" s="267"/>
      <c r="BJ108" s="268"/>
      <c r="BK108" s="267"/>
      <c r="BL108" s="269"/>
      <c r="BM108" s="269"/>
      <c r="BN108" s="269"/>
      <c r="BO108" s="269"/>
      <c r="BP108" s="269"/>
      <c r="BQ108" s="269"/>
      <c r="BR108" s="270"/>
      <c r="BS108" s="270"/>
      <c r="BT108" s="269"/>
      <c r="BU108" s="269"/>
      <c r="BV108" s="269"/>
      <c r="BW108" s="252"/>
      <c r="BX108" s="272"/>
    </row>
    <row r="109" spans="1:76" ht="15" hidden="1" customHeight="1">
      <c r="A109" s="252">
        <v>132</v>
      </c>
      <c r="B109" s="252" t="s">
        <v>105</v>
      </c>
      <c r="C109" s="253" t="s">
        <v>8601</v>
      </c>
      <c r="D109" s="253" t="s">
        <v>187</v>
      </c>
      <c r="E109" s="254" t="s">
        <v>8602</v>
      </c>
      <c r="F109" s="451" t="s">
        <v>5923</v>
      </c>
      <c r="G109" s="254" t="s">
        <v>8640</v>
      </c>
      <c r="H109" s="253" t="s">
        <v>5922</v>
      </c>
      <c r="I109" s="253" t="s">
        <v>8646</v>
      </c>
      <c r="J109" s="254" t="s">
        <v>7437</v>
      </c>
      <c r="K109" s="254">
        <v>93</v>
      </c>
      <c r="L109" s="255">
        <v>44165</v>
      </c>
      <c r="M109" s="256">
        <f t="shared" ca="1" si="49"/>
        <v>61</v>
      </c>
      <c r="N109" s="257">
        <f t="shared" ca="1" si="50"/>
        <v>5.083333333333333</v>
      </c>
      <c r="O109" s="258" t="str">
        <f t="shared" ca="1" si="51"/>
        <v>4 - 6 Yrs</v>
      </c>
      <c r="P109" s="256">
        <f t="shared" ca="1" si="52"/>
        <v>154</v>
      </c>
      <c r="Q109" s="256">
        <f t="shared" ca="1" si="53"/>
        <v>12.833333333333334</v>
      </c>
      <c r="R109" s="256" t="str">
        <f t="shared" ca="1" si="54"/>
        <v>8+ Yrs</v>
      </c>
      <c r="S109" s="259" t="s">
        <v>7548</v>
      </c>
      <c r="T109" s="259" t="s">
        <v>7548</v>
      </c>
      <c r="U109" s="439" t="s">
        <v>8795</v>
      </c>
      <c r="V109" s="259" t="s">
        <v>8615</v>
      </c>
      <c r="W109" s="259">
        <v>46023</v>
      </c>
      <c r="X109" s="259">
        <f t="shared" si="55"/>
        <v>46025</v>
      </c>
      <c r="Y109" s="260" t="str">
        <f t="shared" si="56"/>
        <v>Jan</v>
      </c>
      <c r="Z109" s="261">
        <f t="shared" ca="1" si="57"/>
        <v>6</v>
      </c>
      <c r="AA109" s="262" t="str">
        <f t="shared" ca="1" si="58"/>
        <v>0-30 Days</v>
      </c>
      <c r="AB109" s="262" t="str">
        <f t="shared" ca="1" si="59"/>
        <v>Immediate</v>
      </c>
      <c r="AC109" s="430" t="s">
        <v>8616</v>
      </c>
      <c r="AD109" s="263" t="s">
        <v>8617</v>
      </c>
      <c r="AE109" s="263" t="s">
        <v>7465</v>
      </c>
      <c r="AF109" s="264">
        <f t="shared" ref="AF109:AF140" si="62">(AQ109&gt;0)+(AV109&gt;0)+(BA109&gt;0)+(BF109&gt;0)+(BK109&gt;0)</f>
        <v>0</v>
      </c>
      <c r="AG109" s="265" t="s">
        <v>8619</v>
      </c>
      <c r="AH109" s="266" t="s">
        <v>8616</v>
      </c>
      <c r="AI109" s="265"/>
      <c r="AJ109" s="261"/>
      <c r="AK109" s="261"/>
      <c r="AL109" s="265"/>
      <c r="AM109" s="265"/>
      <c r="AN109" s="261" t="str">
        <f t="shared" ca="1" si="60"/>
        <v/>
      </c>
      <c r="AO109" s="261" t="str">
        <f t="shared" ca="1" si="61"/>
        <v/>
      </c>
      <c r="AP109" s="252"/>
      <c r="AQ109" s="269"/>
      <c r="AR109" s="269"/>
      <c r="AS109" s="269"/>
      <c r="AT109" s="265"/>
      <c r="AU109" s="265"/>
      <c r="AV109" s="267"/>
      <c r="AW109" s="267"/>
      <c r="AX109" s="267"/>
      <c r="AY109" s="267"/>
      <c r="AZ109" s="267"/>
      <c r="BA109" s="267"/>
      <c r="BB109" s="267"/>
      <c r="BC109" s="267"/>
      <c r="BD109" s="267"/>
      <c r="BE109" s="267"/>
      <c r="BF109" s="267"/>
      <c r="BG109" s="267"/>
      <c r="BH109" s="267"/>
      <c r="BI109" s="267"/>
      <c r="BJ109" s="268"/>
      <c r="BK109" s="267"/>
      <c r="BL109" s="269"/>
      <c r="BM109" s="269"/>
      <c r="BN109" s="269"/>
      <c r="BO109" s="269"/>
      <c r="BP109" s="269"/>
      <c r="BQ109" s="269"/>
      <c r="BR109" s="270"/>
      <c r="BS109" s="270"/>
      <c r="BT109" s="269"/>
      <c r="BU109" s="269"/>
      <c r="BV109" s="269"/>
      <c r="BW109" s="252"/>
      <c r="BX109" s="272"/>
    </row>
    <row r="110" spans="1:76" ht="15" hidden="1" customHeight="1">
      <c r="A110" s="252">
        <v>133</v>
      </c>
      <c r="B110" s="252" t="s">
        <v>105</v>
      </c>
      <c r="C110" s="253" t="s">
        <v>8601</v>
      </c>
      <c r="D110" s="253" t="s">
        <v>187</v>
      </c>
      <c r="E110" s="254" t="s">
        <v>8602</v>
      </c>
      <c r="F110" s="269" t="s">
        <v>5880</v>
      </c>
      <c r="G110" s="254" t="s">
        <v>8745</v>
      </c>
      <c r="H110" s="253" t="s">
        <v>5879</v>
      </c>
      <c r="I110" s="253" t="s">
        <v>874</v>
      </c>
      <c r="J110" s="254" t="s">
        <v>7437</v>
      </c>
      <c r="K110" s="254">
        <v>62</v>
      </c>
      <c r="L110" s="255">
        <v>44424</v>
      </c>
      <c r="M110" s="425">
        <f t="shared" ca="1" si="49"/>
        <v>52</v>
      </c>
      <c r="N110" s="426">
        <f t="shared" ca="1" si="50"/>
        <v>4.333333333333333</v>
      </c>
      <c r="O110" s="427" t="str">
        <f t="shared" ca="1" si="51"/>
        <v>4 - 6 Yrs</v>
      </c>
      <c r="P110" s="425">
        <f t="shared" ca="1" si="52"/>
        <v>114</v>
      </c>
      <c r="Q110" s="425">
        <f t="shared" ca="1" si="53"/>
        <v>9.5</v>
      </c>
      <c r="R110" s="425" t="str">
        <f t="shared" ca="1" si="54"/>
        <v>8+ Yrs</v>
      </c>
      <c r="S110" s="259" t="s">
        <v>7817</v>
      </c>
      <c r="T110" s="259"/>
      <c r="U110" s="259" t="s">
        <v>8796</v>
      </c>
      <c r="V110" s="259" t="s">
        <v>8615</v>
      </c>
      <c r="W110" s="259">
        <v>46023</v>
      </c>
      <c r="X110" s="5">
        <f t="shared" si="55"/>
        <v>46025</v>
      </c>
      <c r="Y110" s="26" t="str">
        <f t="shared" si="56"/>
        <v>Jan</v>
      </c>
      <c r="Z110" s="21">
        <f t="shared" ca="1" si="57"/>
        <v>6</v>
      </c>
      <c r="AA110" s="278" t="str">
        <f t="shared" ca="1" si="58"/>
        <v>0-30 Days</v>
      </c>
      <c r="AB110" s="262" t="str">
        <f t="shared" ca="1" si="59"/>
        <v>Immediate</v>
      </c>
      <c r="AC110" s="263" t="s">
        <v>8440</v>
      </c>
      <c r="AD110" s="263" t="s">
        <v>8617</v>
      </c>
      <c r="AE110" s="263" t="s">
        <v>8636</v>
      </c>
      <c r="AF110" s="264">
        <f t="shared" si="62"/>
        <v>0</v>
      </c>
      <c r="AG110" s="265" t="s">
        <v>8619</v>
      </c>
      <c r="AH110" s="266" t="s">
        <v>8616</v>
      </c>
      <c r="AI110" s="265"/>
      <c r="AJ110" s="21" t="s">
        <v>8797</v>
      </c>
      <c r="AK110" s="261"/>
      <c r="AL110" s="265"/>
      <c r="AM110" s="265"/>
      <c r="AN110" s="261" t="str">
        <f t="shared" ca="1" si="60"/>
        <v/>
      </c>
      <c r="AO110" s="261" t="str">
        <f t="shared" ca="1" si="61"/>
        <v/>
      </c>
      <c r="AP110" s="252"/>
      <c r="AQ110" s="269"/>
      <c r="AR110" s="269"/>
      <c r="AS110" s="269"/>
      <c r="AT110" s="265"/>
      <c r="AU110" s="265"/>
      <c r="AV110" s="267"/>
      <c r="AW110" s="267"/>
      <c r="AX110" s="267"/>
      <c r="AY110" s="267"/>
      <c r="AZ110" s="267"/>
      <c r="BA110" s="267"/>
      <c r="BB110" s="267"/>
      <c r="BC110" s="267"/>
      <c r="BD110" s="267"/>
      <c r="BE110" s="267"/>
      <c r="BF110" s="267"/>
      <c r="BG110" s="267"/>
      <c r="BH110" s="267"/>
      <c r="BI110" s="267"/>
      <c r="BJ110" s="268"/>
      <c r="BK110" s="267"/>
      <c r="BL110" s="269"/>
      <c r="BM110" s="269"/>
      <c r="BN110" s="269"/>
      <c r="BO110" s="269"/>
      <c r="BP110" s="269"/>
      <c r="BQ110" s="269"/>
      <c r="BR110" s="270"/>
      <c r="BS110" s="270"/>
      <c r="BT110" s="269"/>
      <c r="BU110" s="269"/>
      <c r="BV110" s="269"/>
      <c r="BW110" s="252"/>
      <c r="BX110" s="272"/>
    </row>
    <row r="111" spans="1:76" ht="15" hidden="1" customHeight="1">
      <c r="A111" s="406">
        <v>3</v>
      </c>
      <c r="B111" s="406" t="s">
        <v>143</v>
      </c>
      <c r="C111" s="407" t="s">
        <v>8601</v>
      </c>
      <c r="D111" s="407" t="s">
        <v>8798</v>
      </c>
      <c r="E111" s="408" t="s">
        <v>8620</v>
      </c>
      <c r="F111" s="275" t="s">
        <v>4130</v>
      </c>
      <c r="G111" s="408" t="s">
        <v>8614</v>
      </c>
      <c r="H111" s="407" t="s">
        <v>4129</v>
      </c>
      <c r="I111" s="407" t="s">
        <v>172</v>
      </c>
      <c r="J111" s="408" t="s">
        <v>7446</v>
      </c>
      <c r="K111" s="408">
        <v>180</v>
      </c>
      <c r="L111" s="409">
        <v>44837</v>
      </c>
      <c r="M111" s="425">
        <f t="shared" ca="1" si="49"/>
        <v>39</v>
      </c>
      <c r="N111" s="426">
        <f t="shared" ca="1" si="50"/>
        <v>3.25</v>
      </c>
      <c r="O111" s="427" t="str">
        <f t="shared" ca="1" si="51"/>
        <v>2 - 4 Yrs</v>
      </c>
      <c r="P111" s="425">
        <f t="shared" ca="1" si="52"/>
        <v>219</v>
      </c>
      <c r="Q111" s="425">
        <f t="shared" ca="1" si="53"/>
        <v>18.25</v>
      </c>
      <c r="R111" s="425" t="str">
        <f t="shared" ca="1" si="54"/>
        <v>8+ Yrs</v>
      </c>
      <c r="S111" s="410" t="s">
        <v>7451</v>
      </c>
      <c r="T111" s="410" t="s">
        <v>7511</v>
      </c>
      <c r="U111" s="410"/>
      <c r="V111" s="410" t="s">
        <v>8605</v>
      </c>
      <c r="W111" s="410">
        <v>45839</v>
      </c>
      <c r="X111" s="5">
        <f t="shared" si="55"/>
        <v>45843</v>
      </c>
      <c r="Y111" s="26" t="str">
        <f t="shared" si="56"/>
        <v>Jul</v>
      </c>
      <c r="Z111" s="21">
        <f t="shared" ca="1" si="57"/>
        <v>190</v>
      </c>
      <c r="AA111" s="278" t="str">
        <f t="shared" ca="1" si="58"/>
        <v>&gt; 120 Days</v>
      </c>
      <c r="AB111" s="412" t="str">
        <f t="shared" ca="1" si="59"/>
        <v>Immediate</v>
      </c>
      <c r="AC111" s="276" t="s">
        <v>8799</v>
      </c>
      <c r="AD111" s="276" t="s">
        <v>54</v>
      </c>
      <c r="AE111" s="276" t="s">
        <v>8659</v>
      </c>
      <c r="AF111" s="413">
        <f t="shared" si="62"/>
        <v>0</v>
      </c>
      <c r="AG111" s="414" t="s">
        <v>8619</v>
      </c>
      <c r="AH111" s="415" t="s">
        <v>8679</v>
      </c>
      <c r="AI111" s="416" t="s">
        <v>8800</v>
      </c>
      <c r="AJ111" s="411"/>
      <c r="AK111" s="411"/>
      <c r="AL111" s="414"/>
      <c r="AM111" s="414"/>
      <c r="AN111" s="261" t="str">
        <f t="shared" ca="1" si="60"/>
        <v/>
      </c>
      <c r="AO111" s="261" t="str">
        <f t="shared" ca="1" si="61"/>
        <v/>
      </c>
      <c r="AP111" s="417"/>
      <c r="AQ111" s="275"/>
      <c r="AR111" s="275"/>
      <c r="AS111" s="275"/>
      <c r="AT111" s="414"/>
      <c r="AU111" s="414"/>
      <c r="AV111" s="418"/>
      <c r="AW111" s="418"/>
      <c r="AX111" s="418"/>
      <c r="AY111" s="418"/>
      <c r="AZ111" s="418"/>
      <c r="BA111" s="418"/>
      <c r="BB111" s="418"/>
      <c r="BC111" s="418"/>
      <c r="BD111" s="418"/>
      <c r="BE111" s="418"/>
      <c r="BF111" s="418"/>
      <c r="BG111" s="418"/>
      <c r="BH111" s="418"/>
      <c r="BI111" s="418"/>
      <c r="BJ111" s="419"/>
      <c r="BK111" s="418"/>
      <c r="BL111" s="275"/>
      <c r="BM111" s="275"/>
      <c r="BN111" s="275"/>
      <c r="BO111" s="275"/>
      <c r="BP111" s="275"/>
      <c r="BQ111" s="275"/>
      <c r="BR111" s="420"/>
      <c r="BS111" s="420"/>
      <c r="BT111" s="275"/>
      <c r="BU111" s="275"/>
      <c r="BV111" s="275"/>
      <c r="BW111" s="406"/>
      <c r="BX111" s="421"/>
    </row>
    <row r="112" spans="1:76" ht="15" hidden="1" customHeight="1">
      <c r="A112" s="252">
        <v>79</v>
      </c>
      <c r="B112" s="252" t="s">
        <v>105</v>
      </c>
      <c r="C112" s="253" t="s">
        <v>8601</v>
      </c>
      <c r="D112" s="253" t="s">
        <v>8801</v>
      </c>
      <c r="E112" s="254" t="s">
        <v>8602</v>
      </c>
      <c r="F112" s="269" t="s">
        <v>6009</v>
      </c>
      <c r="G112" s="254" t="s">
        <v>8640</v>
      </c>
      <c r="H112" s="253" t="s">
        <v>6008</v>
      </c>
      <c r="I112" s="253" t="s">
        <v>2408</v>
      </c>
      <c r="J112" s="254" t="s">
        <v>7437</v>
      </c>
      <c r="K112" s="254">
        <v>24</v>
      </c>
      <c r="L112" s="255">
        <v>40714</v>
      </c>
      <c r="M112" s="256">
        <f t="shared" ca="1" si="49"/>
        <v>174</v>
      </c>
      <c r="N112" s="257">
        <f t="shared" ca="1" si="50"/>
        <v>14.5</v>
      </c>
      <c r="O112" s="258" t="str">
        <f t="shared" ca="1" si="51"/>
        <v>&gt; 6 Yrs</v>
      </c>
      <c r="P112" s="256">
        <f t="shared" ca="1" si="52"/>
        <v>198</v>
      </c>
      <c r="Q112" s="256">
        <f t="shared" ca="1" si="53"/>
        <v>16.5</v>
      </c>
      <c r="R112" s="256" t="str">
        <f t="shared" ca="1" si="54"/>
        <v>8+ Yrs</v>
      </c>
      <c r="S112" s="259" t="s">
        <v>7593</v>
      </c>
      <c r="T112" s="259"/>
      <c r="U112" s="259"/>
      <c r="V112" s="259" t="s">
        <v>8615</v>
      </c>
      <c r="W112" s="259">
        <v>46015</v>
      </c>
      <c r="X112" s="259">
        <f t="shared" si="55"/>
        <v>46018</v>
      </c>
      <c r="Y112" s="260" t="str">
        <f t="shared" si="56"/>
        <v>Dec</v>
      </c>
      <c r="Z112" s="261">
        <f t="shared" ca="1" si="57"/>
        <v>14</v>
      </c>
      <c r="AA112" s="262" t="str">
        <f t="shared" ca="1" si="58"/>
        <v>0-30 Days</v>
      </c>
      <c r="AB112" s="262" t="str">
        <f t="shared" ca="1" si="59"/>
        <v>Immediate</v>
      </c>
      <c r="AC112" s="265" t="s">
        <v>8641</v>
      </c>
      <c r="AD112" s="263" t="s">
        <v>8631</v>
      </c>
      <c r="AE112" s="263" t="s">
        <v>8642</v>
      </c>
      <c r="AF112" s="264">
        <f t="shared" si="62"/>
        <v>0</v>
      </c>
      <c r="AG112" s="265" t="s">
        <v>8660</v>
      </c>
      <c r="AH112" s="266" t="s">
        <v>8661</v>
      </c>
      <c r="AI112" s="266" t="s">
        <v>94</v>
      </c>
      <c r="AJ112" s="261"/>
      <c r="AK112" s="261"/>
      <c r="AL112" s="265"/>
      <c r="AM112" s="265"/>
      <c r="AN112" s="261" t="str">
        <f t="shared" ca="1" si="60"/>
        <v/>
      </c>
      <c r="AO112" s="261" t="str">
        <f t="shared" ca="1" si="61"/>
        <v/>
      </c>
      <c r="AP112" s="252"/>
      <c r="AQ112" s="269"/>
      <c r="AR112" s="269"/>
      <c r="AS112" s="269"/>
      <c r="AT112" s="265"/>
      <c r="AU112" s="265"/>
      <c r="AV112" s="267"/>
      <c r="AW112" s="267"/>
      <c r="AX112" s="267"/>
      <c r="AY112" s="267"/>
      <c r="AZ112" s="267"/>
      <c r="BA112" s="267"/>
      <c r="BB112" s="267"/>
      <c r="BC112" s="267"/>
      <c r="BD112" s="267"/>
      <c r="BE112" s="267"/>
      <c r="BF112" s="267"/>
      <c r="BG112" s="267"/>
      <c r="BH112" s="267"/>
      <c r="BI112" s="267"/>
      <c r="BJ112" s="268"/>
      <c r="BK112" s="267"/>
      <c r="BL112" s="269"/>
      <c r="BM112" s="269"/>
      <c r="BN112" s="269"/>
      <c r="BO112" s="269"/>
      <c r="BP112" s="269"/>
      <c r="BQ112" s="269"/>
      <c r="BR112" s="270"/>
      <c r="BS112" s="270"/>
      <c r="BT112" s="269"/>
      <c r="BU112" s="269"/>
      <c r="BV112" s="269"/>
      <c r="BW112" s="252"/>
      <c r="BX112" s="272"/>
    </row>
    <row r="113" spans="1:76" ht="15" hidden="1" customHeight="1">
      <c r="A113" s="252">
        <v>174</v>
      </c>
      <c r="B113" s="252" t="s">
        <v>105</v>
      </c>
      <c r="C113" s="253" t="s">
        <v>7492</v>
      </c>
      <c r="D113" s="253" t="s">
        <v>7492</v>
      </c>
      <c r="E113" s="254" t="s">
        <v>8602</v>
      </c>
      <c r="F113" s="269" t="s">
        <v>6013</v>
      </c>
      <c r="G113" s="253" t="s">
        <v>8640</v>
      </c>
      <c r="H113" s="253" t="s">
        <v>6012</v>
      </c>
      <c r="I113" s="253" t="s">
        <v>8646</v>
      </c>
      <c r="J113" s="254" t="s">
        <v>7437</v>
      </c>
      <c r="K113" s="254">
        <v>51</v>
      </c>
      <c r="L113" s="255">
        <v>41759</v>
      </c>
      <c r="M113" s="256">
        <f t="shared" ca="1" si="49"/>
        <v>140</v>
      </c>
      <c r="N113" s="257">
        <f t="shared" ca="1" si="50"/>
        <v>11.666666666666666</v>
      </c>
      <c r="O113" s="258" t="str">
        <f t="shared" ca="1" si="51"/>
        <v>&gt; 6 Yrs</v>
      </c>
      <c r="P113" s="256">
        <f t="shared" ca="1" si="52"/>
        <v>191</v>
      </c>
      <c r="Q113" s="256">
        <f t="shared" ca="1" si="53"/>
        <v>15.916666666666666</v>
      </c>
      <c r="R113" s="256" t="str">
        <f t="shared" ca="1" si="54"/>
        <v>8+ Yrs</v>
      </c>
      <c r="S113" s="259" t="s">
        <v>7593</v>
      </c>
      <c r="T113" s="259" t="s">
        <v>8802</v>
      </c>
      <c r="U113" s="259" t="s">
        <v>8803</v>
      </c>
      <c r="V113" s="259" t="s">
        <v>8615</v>
      </c>
      <c r="W113" s="259">
        <v>46039</v>
      </c>
      <c r="X113" s="259">
        <f t="shared" si="55"/>
        <v>46039</v>
      </c>
      <c r="Y113" s="260" t="str">
        <f t="shared" si="56"/>
        <v>Jan</v>
      </c>
      <c r="Z113" s="261">
        <f t="shared" ca="1" si="57"/>
        <v>-10</v>
      </c>
      <c r="AA113" s="262" t="str">
        <f t="shared" ca="1" si="58"/>
        <v>&lt; 0 Days</v>
      </c>
      <c r="AB113" s="262" t="str">
        <f t="shared" ca="1" si="59"/>
        <v>Jan Mid</v>
      </c>
      <c r="AC113" s="263" t="s">
        <v>8631</v>
      </c>
      <c r="AD113" s="438" t="s">
        <v>8631</v>
      </c>
      <c r="AE113" s="263" t="s">
        <v>7548</v>
      </c>
      <c r="AF113" s="264">
        <f t="shared" si="62"/>
        <v>0</v>
      </c>
      <c r="AG113" s="265" t="s">
        <v>8619</v>
      </c>
      <c r="AH113" s="266" t="s">
        <v>8804</v>
      </c>
      <c r="AI113" s="265"/>
      <c r="AJ113" s="261"/>
      <c r="AK113" s="261"/>
      <c r="AL113" s="265"/>
      <c r="AM113" s="265"/>
      <c r="AN113" s="261" t="str">
        <f t="shared" ca="1" si="60"/>
        <v/>
      </c>
      <c r="AO113" s="261" t="str">
        <f t="shared" ca="1" si="61"/>
        <v/>
      </c>
      <c r="AP113" s="252"/>
      <c r="AQ113" s="269"/>
      <c r="AR113" s="269"/>
      <c r="AS113" s="269"/>
      <c r="AT113" s="265"/>
      <c r="AU113" s="265"/>
      <c r="AV113" s="267"/>
      <c r="AW113" s="267"/>
      <c r="AX113" s="267"/>
      <c r="AY113" s="267"/>
      <c r="AZ113" s="267"/>
      <c r="BA113" s="267"/>
      <c r="BB113" s="267"/>
      <c r="BC113" s="267"/>
      <c r="BD113" s="267"/>
      <c r="BE113" s="267"/>
      <c r="BF113" s="267"/>
      <c r="BG113" s="267"/>
      <c r="BH113" s="267"/>
      <c r="BI113" s="267"/>
      <c r="BJ113" s="268"/>
      <c r="BK113" s="267"/>
      <c r="BL113" s="269"/>
      <c r="BM113" s="269"/>
      <c r="BN113" s="269"/>
      <c r="BO113" s="269"/>
      <c r="BP113" s="269"/>
      <c r="BQ113" s="269"/>
      <c r="BR113" s="270"/>
      <c r="BS113" s="270"/>
      <c r="BT113" s="269"/>
      <c r="BU113" s="269"/>
      <c r="BV113" s="269"/>
      <c r="BW113" s="252"/>
      <c r="BX113" s="272"/>
    </row>
    <row r="114" spans="1:76" ht="15" hidden="1" customHeight="1">
      <c r="A114" s="252">
        <v>69</v>
      </c>
      <c r="B114" s="252" t="s">
        <v>105</v>
      </c>
      <c r="C114" s="253" t="s">
        <v>8601</v>
      </c>
      <c r="D114" s="253" t="s">
        <v>163</v>
      </c>
      <c r="E114" s="254" t="s">
        <v>7548</v>
      </c>
      <c r="F114" s="269" t="s">
        <v>1681</v>
      </c>
      <c r="G114" s="6" t="s">
        <v>8614</v>
      </c>
      <c r="H114" s="253" t="s">
        <v>1680</v>
      </c>
      <c r="I114" s="253" t="s">
        <v>5745</v>
      </c>
      <c r="J114" s="254" t="s">
        <v>7446</v>
      </c>
      <c r="K114" s="254">
        <v>144</v>
      </c>
      <c r="L114" s="255">
        <v>44697</v>
      </c>
      <c r="M114" s="256">
        <f t="shared" ca="1" si="49"/>
        <v>43</v>
      </c>
      <c r="N114" s="257">
        <f t="shared" ca="1" si="50"/>
        <v>3.5833333333333335</v>
      </c>
      <c r="O114" s="258" t="str">
        <f t="shared" ca="1" si="51"/>
        <v>2 - 4 Yrs</v>
      </c>
      <c r="P114" s="256">
        <f t="shared" ca="1" si="52"/>
        <v>187</v>
      </c>
      <c r="Q114" s="256">
        <f t="shared" ca="1" si="53"/>
        <v>15.583333333333334</v>
      </c>
      <c r="R114" s="256" t="str">
        <f t="shared" ca="1" si="54"/>
        <v>8+ Yrs</v>
      </c>
      <c r="S114" s="259" t="s">
        <v>7548</v>
      </c>
      <c r="T114" s="259" t="s">
        <v>7465</v>
      </c>
      <c r="U114" s="259"/>
      <c r="V114" s="259" t="s">
        <v>8615</v>
      </c>
      <c r="W114" s="259">
        <v>46007</v>
      </c>
      <c r="X114" s="259">
        <f t="shared" si="55"/>
        <v>46011</v>
      </c>
      <c r="Y114" s="260" t="str">
        <f t="shared" si="56"/>
        <v>Dec</v>
      </c>
      <c r="Z114" s="261">
        <f t="shared" ca="1" si="57"/>
        <v>22</v>
      </c>
      <c r="AA114" s="262" t="str">
        <f t="shared" ca="1" si="58"/>
        <v>0-30 Days</v>
      </c>
      <c r="AB114" s="262" t="str">
        <f t="shared" ca="1" si="59"/>
        <v>Immediate</v>
      </c>
      <c r="AC114" s="263" t="s">
        <v>8631</v>
      </c>
      <c r="AD114" s="263" t="s">
        <v>8631</v>
      </c>
      <c r="AE114" s="263" t="s">
        <v>7548</v>
      </c>
      <c r="AF114" s="264">
        <f t="shared" si="62"/>
        <v>0</v>
      </c>
      <c r="AG114" s="265" t="s">
        <v>8619</v>
      </c>
      <c r="AH114" s="266" t="s">
        <v>8805</v>
      </c>
      <c r="AI114" s="265"/>
      <c r="AJ114" s="261"/>
      <c r="AK114" s="261"/>
      <c r="AL114" s="265"/>
      <c r="AM114" s="265"/>
      <c r="AN114" s="261" t="str">
        <f t="shared" ca="1" si="60"/>
        <v/>
      </c>
      <c r="AO114" s="261" t="str">
        <f t="shared" ca="1" si="61"/>
        <v/>
      </c>
      <c r="AP114" s="252"/>
      <c r="AQ114" s="269"/>
      <c r="AR114" s="269"/>
      <c r="AS114" s="269"/>
      <c r="AT114" s="265"/>
      <c r="AU114" s="265"/>
      <c r="AV114" s="267"/>
      <c r="AW114" s="267"/>
      <c r="AX114" s="267"/>
      <c r="AY114" s="267"/>
      <c r="AZ114" s="267"/>
      <c r="BA114" s="267"/>
      <c r="BB114" s="267"/>
      <c r="BC114" s="267"/>
      <c r="BD114" s="267"/>
      <c r="BE114" s="267"/>
      <c r="BF114" s="267"/>
      <c r="BG114" s="267"/>
      <c r="BH114" s="267"/>
      <c r="BI114" s="267"/>
      <c r="BJ114" s="268"/>
      <c r="BK114" s="267"/>
      <c r="BL114" s="269"/>
      <c r="BM114" s="269"/>
      <c r="BN114" s="269"/>
      <c r="BO114" s="269"/>
      <c r="BP114" s="269"/>
      <c r="BQ114" s="269"/>
      <c r="BR114" s="270"/>
      <c r="BS114" s="270"/>
      <c r="BT114" s="269"/>
      <c r="BU114" s="269"/>
      <c r="BV114" s="269"/>
      <c r="BW114" s="252"/>
      <c r="BX114" s="272"/>
    </row>
    <row r="115" spans="1:76" ht="15" hidden="1" customHeight="1">
      <c r="A115" s="406">
        <v>136</v>
      </c>
      <c r="B115" s="252" t="s">
        <v>105</v>
      </c>
      <c r="C115" s="253" t="s">
        <v>8601</v>
      </c>
      <c r="D115" s="253" t="s">
        <v>187</v>
      </c>
      <c r="E115" s="254" t="s">
        <v>8602</v>
      </c>
      <c r="F115" s="269" t="s">
        <v>6049</v>
      </c>
      <c r="G115" s="254" t="s">
        <v>8633</v>
      </c>
      <c r="H115" s="253" t="s">
        <v>6048</v>
      </c>
      <c r="I115" s="253" t="s">
        <v>8646</v>
      </c>
      <c r="J115" s="254" t="s">
        <v>7437</v>
      </c>
      <c r="K115" s="254">
        <v>57</v>
      </c>
      <c r="L115" s="255">
        <v>43468</v>
      </c>
      <c r="M115" s="256">
        <f t="shared" ca="1" si="49"/>
        <v>84</v>
      </c>
      <c r="N115" s="257">
        <f t="shared" ca="1" si="50"/>
        <v>7</v>
      </c>
      <c r="O115" s="258" t="str">
        <f t="shared" ca="1" si="51"/>
        <v>&gt; 6 Yrs</v>
      </c>
      <c r="P115" s="256">
        <f t="shared" ca="1" si="52"/>
        <v>141</v>
      </c>
      <c r="Q115" s="256">
        <f t="shared" ca="1" si="53"/>
        <v>11.75</v>
      </c>
      <c r="R115" s="256" t="str">
        <f t="shared" ca="1" si="54"/>
        <v>8+ Yrs</v>
      </c>
      <c r="S115" s="259" t="s">
        <v>7783</v>
      </c>
      <c r="T115" s="259" t="s">
        <v>7441</v>
      </c>
      <c r="U115" s="259" t="s">
        <v>8806</v>
      </c>
      <c r="V115" s="259" t="s">
        <v>8615</v>
      </c>
      <c r="W115" s="259">
        <v>46023</v>
      </c>
      <c r="X115" s="259">
        <f t="shared" si="55"/>
        <v>46025</v>
      </c>
      <c r="Y115" s="260" t="str">
        <f t="shared" si="56"/>
        <v>Jan</v>
      </c>
      <c r="Z115" s="261">
        <f t="shared" ca="1" si="57"/>
        <v>6</v>
      </c>
      <c r="AA115" s="262" t="str">
        <f t="shared" ca="1" si="58"/>
        <v>0-30 Days</v>
      </c>
      <c r="AB115" s="262" t="str">
        <f t="shared" ca="1" si="59"/>
        <v>Immediate</v>
      </c>
      <c r="AC115" s="263" t="s">
        <v>8631</v>
      </c>
      <c r="AD115" s="263" t="s">
        <v>8631</v>
      </c>
      <c r="AE115" s="263" t="s">
        <v>7436</v>
      </c>
      <c r="AF115" s="264">
        <f t="shared" si="62"/>
        <v>0</v>
      </c>
      <c r="AG115" s="265" t="s">
        <v>8619</v>
      </c>
      <c r="AH115" s="266" t="s">
        <v>8637</v>
      </c>
      <c r="AI115" s="265"/>
      <c r="AJ115" s="261"/>
      <c r="AK115" s="261"/>
      <c r="AL115" s="265"/>
      <c r="AM115" s="265"/>
      <c r="AN115" s="261" t="str">
        <f t="shared" ca="1" si="60"/>
        <v/>
      </c>
      <c r="AO115" s="261" t="str">
        <f t="shared" ca="1" si="61"/>
        <v/>
      </c>
      <c r="AP115" s="252"/>
      <c r="AQ115" s="269"/>
      <c r="AR115" s="269"/>
      <c r="AS115" s="269"/>
      <c r="AT115" s="265"/>
      <c r="AU115" s="265"/>
      <c r="AV115" s="267"/>
      <c r="AW115" s="267"/>
      <c r="AX115" s="267"/>
      <c r="AY115" s="267"/>
      <c r="AZ115" s="267"/>
      <c r="BA115" s="267"/>
      <c r="BB115" s="267"/>
      <c r="BC115" s="267"/>
      <c r="BD115" s="267"/>
      <c r="BE115" s="267"/>
      <c r="BF115" s="267"/>
      <c r="BG115" s="267"/>
      <c r="BH115" s="267"/>
      <c r="BI115" s="267"/>
      <c r="BJ115" s="268"/>
      <c r="BK115" s="267"/>
      <c r="BL115" s="269"/>
      <c r="BM115" s="269"/>
      <c r="BN115" s="269"/>
      <c r="BO115" s="269"/>
      <c r="BP115" s="269"/>
      <c r="BQ115" s="269"/>
      <c r="BR115" s="270"/>
      <c r="BS115" s="270"/>
      <c r="BT115" s="269"/>
      <c r="BU115" s="269"/>
      <c r="BV115" s="269"/>
      <c r="BW115" s="252"/>
      <c r="BX115" s="272"/>
    </row>
    <row r="116" spans="1:76" ht="15" hidden="1" customHeight="1">
      <c r="A116" s="252">
        <v>137</v>
      </c>
      <c r="B116" s="252" t="s">
        <v>143</v>
      </c>
      <c r="C116" s="253" t="s">
        <v>8601</v>
      </c>
      <c r="D116" s="253" t="s">
        <v>187</v>
      </c>
      <c r="E116" s="254" t="s">
        <v>8602</v>
      </c>
      <c r="F116" s="269" t="s">
        <v>1791</v>
      </c>
      <c r="G116" s="254" t="s">
        <v>8621</v>
      </c>
      <c r="H116" s="253" t="s">
        <v>1790</v>
      </c>
      <c r="I116" s="253" t="s">
        <v>926</v>
      </c>
      <c r="J116" s="254" t="s">
        <v>7446</v>
      </c>
      <c r="K116" s="254">
        <v>133</v>
      </c>
      <c r="L116" s="255">
        <v>43754</v>
      </c>
      <c r="M116" s="256">
        <f t="shared" ca="1" si="49"/>
        <v>74</v>
      </c>
      <c r="N116" s="257">
        <f t="shared" ca="1" si="50"/>
        <v>6.166666666666667</v>
      </c>
      <c r="O116" s="258" t="str">
        <f t="shared" ca="1" si="51"/>
        <v>&gt; 6 Yrs</v>
      </c>
      <c r="P116" s="256">
        <f t="shared" ca="1" si="52"/>
        <v>207</v>
      </c>
      <c r="Q116" s="256">
        <f t="shared" ca="1" si="53"/>
        <v>17.25</v>
      </c>
      <c r="R116" s="256" t="str">
        <f t="shared" ca="1" si="54"/>
        <v>8+ Yrs</v>
      </c>
      <c r="S116" s="259" t="s">
        <v>8062</v>
      </c>
      <c r="T116" s="259" t="s">
        <v>7441</v>
      </c>
      <c r="U116" s="259" t="s">
        <v>8807</v>
      </c>
      <c r="V116" s="259" t="s">
        <v>8615</v>
      </c>
      <c r="W116" s="259">
        <v>46023</v>
      </c>
      <c r="X116" s="259">
        <f t="shared" si="55"/>
        <v>46025</v>
      </c>
      <c r="Y116" s="260" t="str">
        <f t="shared" si="56"/>
        <v>Jan</v>
      </c>
      <c r="Z116" s="261">
        <f t="shared" ca="1" si="57"/>
        <v>6</v>
      </c>
      <c r="AA116" s="262" t="str">
        <f t="shared" ca="1" si="58"/>
        <v>0-30 Days</v>
      </c>
      <c r="AB116" s="262" t="str">
        <f t="shared" ca="1" si="59"/>
        <v>Immediate</v>
      </c>
      <c r="AC116" s="263" t="s">
        <v>8631</v>
      </c>
      <c r="AD116" s="263" t="s">
        <v>8631</v>
      </c>
      <c r="AE116" s="263" t="s">
        <v>8057</v>
      </c>
      <c r="AF116" s="264">
        <f t="shared" si="62"/>
        <v>0</v>
      </c>
      <c r="AG116" s="265" t="s">
        <v>8619</v>
      </c>
      <c r="AH116" s="266" t="s">
        <v>8632</v>
      </c>
      <c r="AI116" s="266"/>
      <c r="AJ116" s="261"/>
      <c r="AK116" s="261"/>
      <c r="AL116" s="265"/>
      <c r="AM116" s="265"/>
      <c r="AN116" s="261" t="str">
        <f t="shared" ca="1" si="60"/>
        <v/>
      </c>
      <c r="AO116" s="261" t="str">
        <f t="shared" ca="1" si="61"/>
        <v/>
      </c>
      <c r="AP116" s="252"/>
      <c r="AQ116" s="269"/>
      <c r="AR116" s="269"/>
      <c r="AS116" s="269"/>
      <c r="AT116" s="265"/>
      <c r="AU116" s="265"/>
      <c r="AV116" s="267"/>
      <c r="AW116" s="267"/>
      <c r="AX116" s="267"/>
      <c r="AY116" s="267"/>
      <c r="AZ116" s="267"/>
      <c r="BA116" s="267"/>
      <c r="BB116" s="267"/>
      <c r="BC116" s="267"/>
      <c r="BD116" s="267"/>
      <c r="BE116" s="267"/>
      <c r="BF116" s="267"/>
      <c r="BG116" s="267"/>
      <c r="BH116" s="267"/>
      <c r="BI116" s="267"/>
      <c r="BJ116" s="268"/>
      <c r="BK116" s="267"/>
      <c r="BL116" s="269"/>
      <c r="BM116" s="269"/>
      <c r="BN116" s="269"/>
      <c r="BO116" s="269"/>
      <c r="BP116" s="269"/>
      <c r="BQ116" s="269"/>
      <c r="BR116" s="270"/>
      <c r="BS116" s="270"/>
      <c r="BT116" s="269"/>
      <c r="BU116" s="269"/>
      <c r="BV116" s="269"/>
      <c r="BW116" s="252"/>
      <c r="BX116" s="272"/>
    </row>
    <row r="117" spans="1:76" ht="15" hidden="1" customHeight="1">
      <c r="A117" s="252">
        <v>19</v>
      </c>
      <c r="B117" s="252" t="s">
        <v>105</v>
      </c>
      <c r="C117" s="253" t="s">
        <v>8601</v>
      </c>
      <c r="D117" s="253" t="s">
        <v>8808</v>
      </c>
      <c r="E117" s="254" t="s">
        <v>8602</v>
      </c>
      <c r="F117" s="423" t="s">
        <v>8464</v>
      </c>
      <c r="G117" s="254" t="s">
        <v>8621</v>
      </c>
      <c r="H117" s="253" t="s">
        <v>8463</v>
      </c>
      <c r="I117" s="253" t="s">
        <v>450</v>
      </c>
      <c r="J117" s="254"/>
      <c r="K117" s="254">
        <v>0</v>
      </c>
      <c r="L117" s="255">
        <v>45779</v>
      </c>
      <c r="M117" s="256">
        <f t="shared" ca="1" si="49"/>
        <v>8</v>
      </c>
      <c r="N117" s="257">
        <f t="shared" ca="1" si="50"/>
        <v>0.66666666666666663</v>
      </c>
      <c r="O117" s="258" t="str">
        <f t="shared" ca="1" si="51"/>
        <v>0 - 2 Yrs</v>
      </c>
      <c r="P117" s="256">
        <f t="shared" ca="1" si="52"/>
        <v>8</v>
      </c>
      <c r="Q117" s="256">
        <f t="shared" ca="1" si="53"/>
        <v>0.66666666666666663</v>
      </c>
      <c r="R117" s="256" t="str">
        <f t="shared" ca="1" si="54"/>
        <v>0 - 2 Yrs</v>
      </c>
      <c r="S117" s="259" t="s">
        <v>7675</v>
      </c>
      <c r="T117" s="259" t="s">
        <v>8809</v>
      </c>
      <c r="U117" s="259" t="s">
        <v>8810</v>
      </c>
      <c r="V117" s="259" t="s">
        <v>8605</v>
      </c>
      <c r="W117" s="259">
        <v>45951</v>
      </c>
      <c r="X117" s="259">
        <f t="shared" si="55"/>
        <v>45955</v>
      </c>
      <c r="Y117" s="260" t="str">
        <f t="shared" si="56"/>
        <v>Oct</v>
      </c>
      <c r="Z117" s="261">
        <f t="shared" ca="1" si="57"/>
        <v>78</v>
      </c>
      <c r="AA117" s="262" t="str">
        <f t="shared" ca="1" si="58"/>
        <v>60-90 Days</v>
      </c>
      <c r="AB117" s="262" t="str">
        <f t="shared" ca="1" si="59"/>
        <v>Immediate</v>
      </c>
      <c r="AC117" s="263" t="s">
        <v>8811</v>
      </c>
      <c r="AD117" s="263" t="s">
        <v>8607</v>
      </c>
      <c r="AE117" s="263" t="s">
        <v>7675</v>
      </c>
      <c r="AF117" s="264">
        <f t="shared" si="62"/>
        <v>1</v>
      </c>
      <c r="AG117" s="265" t="s">
        <v>8606</v>
      </c>
      <c r="AH117" s="273" t="s">
        <v>8812</v>
      </c>
      <c r="AI117" s="265" t="s">
        <v>8694</v>
      </c>
      <c r="AJ117" s="265"/>
      <c r="AK117" s="261"/>
      <c r="AL117" s="265"/>
      <c r="AM117" s="265"/>
      <c r="AN117" s="261" t="str">
        <f t="shared" ca="1" si="60"/>
        <v/>
      </c>
      <c r="AO117" s="261" t="str">
        <f t="shared" ca="1" si="61"/>
        <v/>
      </c>
      <c r="AP117" s="252"/>
      <c r="AQ117" s="269" t="s">
        <v>7979</v>
      </c>
      <c r="AR117" s="258" t="s">
        <v>8813</v>
      </c>
      <c r="AS117" s="269" t="s">
        <v>8814</v>
      </c>
      <c r="AT117" s="265"/>
      <c r="AU117" s="265"/>
      <c r="AV117" s="267"/>
      <c r="AW117" s="267"/>
      <c r="AX117" s="267"/>
      <c r="AY117" s="267"/>
      <c r="AZ117" s="267"/>
      <c r="BA117" s="267"/>
      <c r="BB117" s="267"/>
      <c r="BC117" s="267"/>
      <c r="BD117" s="267"/>
      <c r="BE117" s="267"/>
      <c r="BF117" s="267"/>
      <c r="BG117" s="267"/>
      <c r="BH117" s="267"/>
      <c r="BI117" s="267"/>
      <c r="BJ117" s="268"/>
      <c r="BK117" s="267"/>
      <c r="BL117" s="269"/>
      <c r="BM117" s="269"/>
      <c r="BN117" s="269"/>
      <c r="BO117" s="269"/>
      <c r="BP117" s="269"/>
      <c r="BQ117" s="269"/>
      <c r="BR117" s="270"/>
      <c r="BS117" s="270"/>
      <c r="BT117" s="269"/>
      <c r="BU117" s="269"/>
      <c r="BV117" s="269"/>
      <c r="BW117" s="252"/>
      <c r="BX117" s="272"/>
    </row>
    <row r="118" spans="1:76" ht="15" hidden="1" customHeight="1">
      <c r="A118" s="406">
        <v>73</v>
      </c>
      <c r="B118" s="252" t="s">
        <v>105</v>
      </c>
      <c r="C118" s="253" t="s">
        <v>8601</v>
      </c>
      <c r="D118" s="253" t="s">
        <v>8815</v>
      </c>
      <c r="E118" s="254" t="s">
        <v>8602</v>
      </c>
      <c r="F118" s="269" t="s">
        <v>8383</v>
      </c>
      <c r="G118" s="254" t="s">
        <v>8640</v>
      </c>
      <c r="H118" s="253" t="s">
        <v>8382</v>
      </c>
      <c r="I118" s="253" t="s">
        <v>614</v>
      </c>
      <c r="J118" s="254" t="s">
        <v>7437</v>
      </c>
      <c r="K118" s="254">
        <v>84</v>
      </c>
      <c r="L118" s="255">
        <v>45638</v>
      </c>
      <c r="M118" s="256">
        <f t="shared" ca="1" si="49"/>
        <v>12</v>
      </c>
      <c r="N118" s="257">
        <f t="shared" ca="1" si="50"/>
        <v>1</v>
      </c>
      <c r="O118" s="258" t="str">
        <f t="shared" ca="1" si="51"/>
        <v>0 - 2 Yrs</v>
      </c>
      <c r="P118" s="256">
        <f t="shared" ca="1" si="52"/>
        <v>96</v>
      </c>
      <c r="Q118" s="256">
        <f t="shared" ca="1" si="53"/>
        <v>8</v>
      </c>
      <c r="R118" s="256" t="str">
        <f t="shared" ca="1" si="54"/>
        <v>6 - 8 Yrs</v>
      </c>
      <c r="S118" s="259" t="s">
        <v>7887</v>
      </c>
      <c r="T118" s="259"/>
      <c r="U118" s="259"/>
      <c r="V118" s="259" t="s">
        <v>8615</v>
      </c>
      <c r="W118" s="259">
        <v>46009</v>
      </c>
      <c r="X118" s="259">
        <f t="shared" si="55"/>
        <v>46011</v>
      </c>
      <c r="Y118" s="260" t="str">
        <f t="shared" si="56"/>
        <v>Dec</v>
      </c>
      <c r="Z118" s="261">
        <f t="shared" ca="1" si="57"/>
        <v>20</v>
      </c>
      <c r="AA118" s="262" t="str">
        <f t="shared" ca="1" si="58"/>
        <v>0-30 Days</v>
      </c>
      <c r="AB118" s="262" t="str">
        <f t="shared" ca="1" si="59"/>
        <v>Immediate</v>
      </c>
      <c r="AC118" s="263" t="s">
        <v>8631</v>
      </c>
      <c r="AD118" s="263" t="s">
        <v>8631</v>
      </c>
      <c r="AE118" s="263" t="s">
        <v>8642</v>
      </c>
      <c r="AF118" s="264">
        <f t="shared" si="62"/>
        <v>0</v>
      </c>
      <c r="AG118" s="265" t="s">
        <v>8619</v>
      </c>
      <c r="AH118" s="266" t="s">
        <v>8706</v>
      </c>
      <c r="AI118" s="266" t="s">
        <v>7887</v>
      </c>
      <c r="AJ118" s="261"/>
      <c r="AK118" s="261"/>
      <c r="AL118" s="265"/>
      <c r="AM118" s="265"/>
      <c r="AN118" s="261" t="str">
        <f t="shared" ca="1" si="60"/>
        <v/>
      </c>
      <c r="AO118" s="261" t="str">
        <f t="shared" ca="1" si="61"/>
        <v/>
      </c>
      <c r="AP118" s="252"/>
      <c r="AQ118" s="269"/>
      <c r="AR118" s="269"/>
      <c r="AS118" s="269"/>
      <c r="AT118" s="265"/>
      <c r="AU118" s="265"/>
      <c r="AV118" s="267"/>
      <c r="AW118" s="267"/>
      <c r="AX118" s="267"/>
      <c r="AY118" s="267"/>
      <c r="AZ118" s="267"/>
      <c r="BA118" s="267"/>
      <c r="BB118" s="267"/>
      <c r="BC118" s="267"/>
      <c r="BD118" s="267"/>
      <c r="BE118" s="267"/>
      <c r="BF118" s="267"/>
      <c r="BG118" s="267"/>
      <c r="BH118" s="267"/>
      <c r="BI118" s="267"/>
      <c r="BJ118" s="268"/>
      <c r="BK118" s="267"/>
      <c r="BL118" s="269"/>
      <c r="BM118" s="269"/>
      <c r="BN118" s="269"/>
      <c r="BO118" s="269"/>
      <c r="BP118" s="269"/>
      <c r="BQ118" s="269"/>
      <c r="BR118" s="270"/>
      <c r="BS118" s="270"/>
      <c r="BT118" s="269"/>
      <c r="BU118" s="269"/>
      <c r="BV118" s="269"/>
      <c r="BW118" s="252"/>
      <c r="BX118" s="272"/>
    </row>
    <row r="119" spans="1:76" ht="15" hidden="1" customHeight="1">
      <c r="A119" s="252">
        <v>12</v>
      </c>
      <c r="B119" s="252" t="s">
        <v>1058</v>
      </c>
      <c r="C119" s="253" t="s">
        <v>8601</v>
      </c>
      <c r="D119" s="253" t="s">
        <v>7738</v>
      </c>
      <c r="E119" s="254" t="s">
        <v>8602</v>
      </c>
      <c r="F119" s="269" t="s">
        <v>6123</v>
      </c>
      <c r="G119" s="254" t="s">
        <v>8633</v>
      </c>
      <c r="H119" s="253" t="s">
        <v>8461</v>
      </c>
      <c r="I119" s="253" t="s">
        <v>419</v>
      </c>
      <c r="J119" s="254" t="s">
        <v>7437</v>
      </c>
      <c r="K119" s="254">
        <v>0</v>
      </c>
      <c r="L119" s="255">
        <v>44943</v>
      </c>
      <c r="M119" s="256">
        <f t="shared" ca="1" si="49"/>
        <v>35</v>
      </c>
      <c r="N119" s="257">
        <f t="shared" ca="1" si="50"/>
        <v>2.9166666666666665</v>
      </c>
      <c r="O119" s="258" t="str">
        <f t="shared" ca="1" si="51"/>
        <v>2 - 4 Yrs</v>
      </c>
      <c r="P119" s="256">
        <f t="shared" ca="1" si="52"/>
        <v>35</v>
      </c>
      <c r="Q119" s="256">
        <f t="shared" ca="1" si="53"/>
        <v>2.9166666666666665</v>
      </c>
      <c r="R119" s="256" t="str">
        <f t="shared" ca="1" si="54"/>
        <v>2 - 4 Yrs</v>
      </c>
      <c r="S119" s="259" t="s">
        <v>7547</v>
      </c>
      <c r="T119" s="259" t="s">
        <v>7884</v>
      </c>
      <c r="U119" s="259"/>
      <c r="V119" s="259" t="s">
        <v>8605</v>
      </c>
      <c r="W119" s="259">
        <v>45931</v>
      </c>
      <c r="X119" s="259">
        <f t="shared" si="55"/>
        <v>45934</v>
      </c>
      <c r="Y119" s="260" t="str">
        <f t="shared" si="56"/>
        <v>Oct</v>
      </c>
      <c r="Z119" s="261">
        <f t="shared" ca="1" si="57"/>
        <v>98</v>
      </c>
      <c r="AA119" s="262" t="str">
        <f t="shared" ca="1" si="58"/>
        <v>90-120 Days</v>
      </c>
      <c r="AB119" s="262" t="str">
        <f t="shared" ca="1" si="59"/>
        <v>Immediate</v>
      </c>
      <c r="AC119" s="263" t="s">
        <v>8606</v>
      </c>
      <c r="AD119" s="263" t="s">
        <v>8607</v>
      </c>
      <c r="AE119" s="263" t="s">
        <v>8636</v>
      </c>
      <c r="AF119" s="264">
        <f t="shared" si="62"/>
        <v>0</v>
      </c>
      <c r="AG119" s="265" t="s">
        <v>8606</v>
      </c>
      <c r="AH119" s="273">
        <v>46034</v>
      </c>
      <c r="AI119" s="265"/>
      <c r="AJ119" s="261"/>
      <c r="AK119" s="261"/>
      <c r="AL119" s="265"/>
      <c r="AM119" s="265"/>
      <c r="AN119" s="261" t="str">
        <f t="shared" ca="1" si="60"/>
        <v/>
      </c>
      <c r="AO119" s="261" t="str">
        <f t="shared" ca="1" si="61"/>
        <v/>
      </c>
      <c r="AP119" s="252"/>
      <c r="AQ119" s="269"/>
      <c r="AR119" s="269"/>
      <c r="AS119" s="269"/>
      <c r="AT119" s="265"/>
      <c r="AU119" s="265"/>
      <c r="AV119" s="267"/>
      <c r="AW119" s="267"/>
      <c r="AX119" s="267"/>
      <c r="AY119" s="267"/>
      <c r="AZ119" s="267"/>
      <c r="BA119" s="267"/>
      <c r="BB119" s="267"/>
      <c r="BC119" s="267"/>
      <c r="BD119" s="267"/>
      <c r="BE119" s="267"/>
      <c r="BF119" s="267"/>
      <c r="BG119" s="267"/>
      <c r="BH119" s="267"/>
      <c r="BI119" s="267"/>
      <c r="BJ119" s="268"/>
      <c r="BK119" s="267"/>
      <c r="BL119" s="269"/>
      <c r="BM119" s="269"/>
      <c r="BN119" s="269"/>
      <c r="BO119" s="269"/>
      <c r="BP119" s="269"/>
      <c r="BQ119" s="269"/>
      <c r="BR119" s="270"/>
      <c r="BS119" s="270"/>
      <c r="BT119" s="269"/>
      <c r="BU119" s="269"/>
      <c r="BV119" s="269"/>
      <c r="BW119" s="252"/>
      <c r="BX119" s="272"/>
    </row>
    <row r="120" spans="1:76" ht="15" hidden="1" customHeight="1">
      <c r="A120" s="406">
        <v>17</v>
      </c>
      <c r="B120" s="252" t="s">
        <v>105</v>
      </c>
      <c r="C120" s="253" t="s">
        <v>8601</v>
      </c>
      <c r="D120" s="253" t="s">
        <v>432</v>
      </c>
      <c r="E120" s="254" t="s">
        <v>8602</v>
      </c>
      <c r="F120" s="269" t="s">
        <v>6150</v>
      </c>
      <c r="G120" s="254" t="s">
        <v>8603</v>
      </c>
      <c r="H120" s="253" t="s">
        <v>6149</v>
      </c>
      <c r="I120" s="253" t="s">
        <v>8723</v>
      </c>
      <c r="J120" s="254" t="s">
        <v>7437</v>
      </c>
      <c r="K120" s="254">
        <v>0</v>
      </c>
      <c r="L120" s="255">
        <v>44641</v>
      </c>
      <c r="M120" s="256">
        <f t="shared" ca="1" si="49"/>
        <v>45</v>
      </c>
      <c r="N120" s="257">
        <f t="shared" ca="1" si="50"/>
        <v>3.75</v>
      </c>
      <c r="O120" s="258" t="str">
        <f t="shared" ca="1" si="51"/>
        <v>2 - 4 Yrs</v>
      </c>
      <c r="P120" s="256">
        <f t="shared" ca="1" si="52"/>
        <v>45</v>
      </c>
      <c r="Q120" s="256">
        <f t="shared" ca="1" si="53"/>
        <v>3.75</v>
      </c>
      <c r="R120" s="256" t="str">
        <f t="shared" ca="1" si="54"/>
        <v>2 - 4 Yrs</v>
      </c>
      <c r="S120" s="259" t="s">
        <v>7465</v>
      </c>
      <c r="T120" s="259"/>
      <c r="U120" s="259" t="s">
        <v>7674</v>
      </c>
      <c r="V120" s="259" t="s">
        <v>8605</v>
      </c>
      <c r="W120" s="259">
        <v>45945</v>
      </c>
      <c r="X120" s="259">
        <f t="shared" si="55"/>
        <v>45948</v>
      </c>
      <c r="Y120" s="260" t="str">
        <f t="shared" si="56"/>
        <v>Oct</v>
      </c>
      <c r="Z120" s="261">
        <f t="shared" ca="1" si="57"/>
        <v>84</v>
      </c>
      <c r="AA120" s="262" t="str">
        <f t="shared" ca="1" si="58"/>
        <v>60-90 Days</v>
      </c>
      <c r="AB120" s="262" t="str">
        <f t="shared" ca="1" si="59"/>
        <v>Immediate</v>
      </c>
      <c r="AC120" s="263" t="s">
        <v>8816</v>
      </c>
      <c r="AD120" s="263" t="s">
        <v>8816</v>
      </c>
      <c r="AE120" s="263" t="s">
        <v>7465</v>
      </c>
      <c r="AF120" s="264">
        <f t="shared" si="62"/>
        <v>0</v>
      </c>
      <c r="AG120" s="265" t="s">
        <v>8817</v>
      </c>
      <c r="AH120" s="266" t="s">
        <v>8661</v>
      </c>
      <c r="AI120" s="265" t="s">
        <v>8818</v>
      </c>
      <c r="AJ120" s="261"/>
      <c r="AK120" s="261"/>
      <c r="AL120" s="265"/>
      <c r="AM120" s="265"/>
      <c r="AN120" s="261" t="str">
        <f t="shared" ca="1" si="60"/>
        <v/>
      </c>
      <c r="AO120" s="261" t="str">
        <f t="shared" ca="1" si="61"/>
        <v/>
      </c>
      <c r="AP120" s="252"/>
      <c r="AQ120" s="269"/>
      <c r="AR120" s="269"/>
      <c r="AS120" s="269"/>
      <c r="AT120" s="265"/>
      <c r="AU120" s="265"/>
      <c r="AV120" s="267"/>
      <c r="AW120" s="267"/>
      <c r="AX120" s="267"/>
      <c r="AY120" s="267"/>
      <c r="AZ120" s="267"/>
      <c r="BA120" s="267"/>
      <c r="BB120" s="267"/>
      <c r="BC120" s="267"/>
      <c r="BD120" s="267"/>
      <c r="BE120" s="267"/>
      <c r="BF120" s="267"/>
      <c r="BG120" s="267"/>
      <c r="BH120" s="267"/>
      <c r="BI120" s="267"/>
      <c r="BJ120" s="268"/>
      <c r="BK120" s="267"/>
      <c r="BL120" s="269"/>
      <c r="BM120" s="269"/>
      <c r="BN120" s="269"/>
      <c r="BO120" s="269"/>
      <c r="BP120" s="269"/>
      <c r="BQ120" s="269"/>
      <c r="BR120" s="270"/>
      <c r="BS120" s="270"/>
      <c r="BT120" s="269"/>
      <c r="BU120" s="269"/>
      <c r="BV120" s="269"/>
      <c r="BW120" s="252"/>
      <c r="BX120" s="272"/>
    </row>
    <row r="121" spans="1:76" ht="15" hidden="1" customHeight="1">
      <c r="A121" s="252">
        <v>148</v>
      </c>
      <c r="B121" s="252" t="s">
        <v>105</v>
      </c>
      <c r="C121" s="253" t="s">
        <v>8601</v>
      </c>
      <c r="D121" s="253" t="s">
        <v>187</v>
      </c>
      <c r="E121" s="254" t="s">
        <v>8602</v>
      </c>
      <c r="F121" s="269" t="s">
        <v>6154</v>
      </c>
      <c r="G121" s="253" t="s">
        <v>8640</v>
      </c>
      <c r="H121" s="253" t="s">
        <v>6153</v>
      </c>
      <c r="I121" s="253" t="s">
        <v>874</v>
      </c>
      <c r="J121" s="254" t="s">
        <v>7437</v>
      </c>
      <c r="K121" s="254">
        <v>59</v>
      </c>
      <c r="L121" s="255">
        <v>45211</v>
      </c>
      <c r="M121" s="256">
        <f t="shared" ca="1" si="49"/>
        <v>26</v>
      </c>
      <c r="N121" s="257">
        <f t="shared" ca="1" si="50"/>
        <v>2.1666666666666665</v>
      </c>
      <c r="O121" s="258" t="str">
        <f t="shared" ca="1" si="51"/>
        <v>2 - 4 Yrs</v>
      </c>
      <c r="P121" s="256">
        <f t="shared" ca="1" si="52"/>
        <v>85</v>
      </c>
      <c r="Q121" s="256">
        <f t="shared" ca="1" si="53"/>
        <v>7.083333333333333</v>
      </c>
      <c r="R121" s="256" t="str">
        <f t="shared" ca="1" si="54"/>
        <v>6 - 8 Yrs</v>
      </c>
      <c r="S121" s="259" t="s">
        <v>8006</v>
      </c>
      <c r="T121" s="259"/>
      <c r="U121" s="259" t="s">
        <v>8819</v>
      </c>
      <c r="V121" s="259" t="s">
        <v>8615</v>
      </c>
      <c r="W121" s="259">
        <v>46023</v>
      </c>
      <c r="X121" s="259">
        <f t="shared" si="55"/>
        <v>46025</v>
      </c>
      <c r="Y121" s="260" t="str">
        <f t="shared" si="56"/>
        <v>Jan</v>
      </c>
      <c r="Z121" s="261">
        <f t="shared" ca="1" si="57"/>
        <v>6</v>
      </c>
      <c r="AA121" s="262" t="str">
        <f t="shared" ca="1" si="58"/>
        <v>0-30 Days</v>
      </c>
      <c r="AB121" s="262" t="str">
        <f t="shared" ca="1" si="59"/>
        <v>Immediate</v>
      </c>
      <c r="AC121" s="263" t="s">
        <v>8444</v>
      </c>
      <c r="AD121" s="263" t="s">
        <v>8635</v>
      </c>
      <c r="AE121" s="263" t="s">
        <v>7548</v>
      </c>
      <c r="AF121" s="264">
        <f t="shared" si="62"/>
        <v>0</v>
      </c>
      <c r="AG121" s="265" t="s">
        <v>8619</v>
      </c>
      <c r="AH121" s="266" t="s">
        <v>8637</v>
      </c>
      <c r="AI121" s="265"/>
      <c r="AJ121" s="21" t="s">
        <v>8820</v>
      </c>
      <c r="AK121" s="261"/>
      <c r="AL121" s="265"/>
      <c r="AM121" s="265"/>
      <c r="AN121" s="261" t="str">
        <f t="shared" ca="1" si="60"/>
        <v/>
      </c>
      <c r="AO121" s="261" t="str">
        <f t="shared" ca="1" si="61"/>
        <v/>
      </c>
      <c r="AP121" s="252"/>
      <c r="AQ121" s="269"/>
      <c r="AR121" s="269"/>
      <c r="AS121" s="269"/>
      <c r="AT121" s="265"/>
      <c r="AU121" s="265"/>
      <c r="AV121" s="267"/>
      <c r="AW121" s="265"/>
      <c r="AX121" s="265"/>
      <c r="AY121" s="267"/>
      <c r="AZ121" s="267"/>
      <c r="BA121" s="267"/>
      <c r="BB121" s="267"/>
      <c r="BC121" s="267"/>
      <c r="BD121" s="267"/>
      <c r="BE121" s="267"/>
      <c r="BF121" s="267"/>
      <c r="BG121" s="267"/>
      <c r="BH121" s="267"/>
      <c r="BI121" s="267"/>
      <c r="BJ121" s="268"/>
      <c r="BK121" s="267"/>
      <c r="BL121" s="269"/>
      <c r="BM121" s="269"/>
      <c r="BN121" s="269"/>
      <c r="BO121" s="269"/>
      <c r="BP121" s="269"/>
      <c r="BQ121" s="269"/>
      <c r="BR121" s="270"/>
      <c r="BS121" s="270"/>
      <c r="BT121" s="269"/>
      <c r="BU121" s="269"/>
      <c r="BV121" s="269"/>
      <c r="BW121" s="252"/>
      <c r="BX121" s="272"/>
    </row>
    <row r="122" spans="1:76" ht="15" hidden="1" customHeight="1">
      <c r="A122" s="252">
        <v>20</v>
      </c>
      <c r="B122" s="252" t="s">
        <v>105</v>
      </c>
      <c r="C122" s="253" t="s">
        <v>8601</v>
      </c>
      <c r="D122" s="253" t="s">
        <v>8808</v>
      </c>
      <c r="E122" s="254" t="s">
        <v>8602</v>
      </c>
      <c r="F122" s="269" t="s">
        <v>6157</v>
      </c>
      <c r="G122" s="254" t="s">
        <v>8621</v>
      </c>
      <c r="H122" s="253" t="s">
        <v>6156</v>
      </c>
      <c r="I122" s="253" t="s">
        <v>874</v>
      </c>
      <c r="J122" s="254"/>
      <c r="K122" s="254">
        <v>52</v>
      </c>
      <c r="L122" s="255">
        <v>44657</v>
      </c>
      <c r="M122" s="256">
        <f t="shared" ca="1" si="49"/>
        <v>45</v>
      </c>
      <c r="N122" s="257">
        <f t="shared" ca="1" si="50"/>
        <v>3.75</v>
      </c>
      <c r="O122" s="258" t="str">
        <f t="shared" ca="1" si="51"/>
        <v>2 - 4 Yrs</v>
      </c>
      <c r="P122" s="256">
        <f t="shared" ca="1" si="52"/>
        <v>97</v>
      </c>
      <c r="Q122" s="256">
        <f t="shared" ca="1" si="53"/>
        <v>8.0833333333333339</v>
      </c>
      <c r="R122" s="256" t="str">
        <f t="shared" ca="1" si="54"/>
        <v>8+ Yrs</v>
      </c>
      <c r="S122" s="259" t="s">
        <v>7675</v>
      </c>
      <c r="T122" s="259" t="s">
        <v>8821</v>
      </c>
      <c r="U122" s="259" t="s">
        <v>8822</v>
      </c>
      <c r="V122" s="259" t="s">
        <v>8605</v>
      </c>
      <c r="W122" s="259">
        <v>45951</v>
      </c>
      <c r="X122" s="259">
        <f t="shared" si="55"/>
        <v>45955</v>
      </c>
      <c r="Y122" s="260" t="str">
        <f t="shared" si="56"/>
        <v>Oct</v>
      </c>
      <c r="Z122" s="261">
        <f t="shared" ca="1" si="57"/>
        <v>78</v>
      </c>
      <c r="AA122" s="262" t="str">
        <f t="shared" ca="1" si="58"/>
        <v>60-90 Days</v>
      </c>
      <c r="AB122" s="262" t="str">
        <f t="shared" ca="1" si="59"/>
        <v>Immediate</v>
      </c>
      <c r="AC122" s="263" t="s">
        <v>8823</v>
      </c>
      <c r="AD122" s="263" t="s">
        <v>8607</v>
      </c>
      <c r="AE122" s="263" t="s">
        <v>7675</v>
      </c>
      <c r="AF122" s="264">
        <f t="shared" si="62"/>
        <v>0</v>
      </c>
      <c r="AG122" s="265" t="s">
        <v>8606</v>
      </c>
      <c r="AH122" s="273">
        <v>46034</v>
      </c>
      <c r="AI122" s="265" t="s">
        <v>8694</v>
      </c>
      <c r="AJ122" s="258"/>
      <c r="AK122" s="261"/>
      <c r="AL122" s="265"/>
      <c r="AM122" s="265"/>
      <c r="AN122" s="261" t="str">
        <f t="shared" ca="1" si="60"/>
        <v/>
      </c>
      <c r="AO122" s="261" t="str">
        <f t="shared" ca="1" si="61"/>
        <v/>
      </c>
      <c r="AP122" s="252"/>
      <c r="AQ122" s="269"/>
      <c r="AR122" s="269"/>
      <c r="AS122" s="269"/>
      <c r="AT122" s="265"/>
      <c r="AU122" s="265"/>
      <c r="AV122" s="267"/>
      <c r="AW122" s="267"/>
      <c r="AX122" s="267"/>
      <c r="AY122" s="267"/>
      <c r="AZ122" s="267"/>
      <c r="BA122" s="267"/>
      <c r="BB122" s="267"/>
      <c r="BC122" s="267"/>
      <c r="BD122" s="267"/>
      <c r="BE122" s="267"/>
      <c r="BF122" s="267"/>
      <c r="BG122" s="267"/>
      <c r="BH122" s="267"/>
      <c r="BI122" s="267"/>
      <c r="BJ122" s="268"/>
      <c r="BK122" s="267"/>
      <c r="BL122" s="269"/>
      <c r="BM122" s="269"/>
      <c r="BN122" s="269"/>
      <c r="BO122" s="269"/>
      <c r="BP122" s="269"/>
      <c r="BQ122" s="269"/>
      <c r="BR122" s="270"/>
      <c r="BS122" s="270"/>
      <c r="BT122" s="269"/>
      <c r="BU122" s="269"/>
      <c r="BV122" s="269"/>
      <c r="BW122" s="252"/>
      <c r="BX122" s="272"/>
    </row>
    <row r="123" spans="1:76" ht="15" hidden="1" customHeight="1">
      <c r="A123" s="252">
        <v>30</v>
      </c>
      <c r="B123" s="252" t="s">
        <v>105</v>
      </c>
      <c r="C123" s="253" t="s">
        <v>8601</v>
      </c>
      <c r="D123" s="253" t="s">
        <v>7529</v>
      </c>
      <c r="E123" s="254" t="s">
        <v>8602</v>
      </c>
      <c r="F123" s="269" t="s">
        <v>6172</v>
      </c>
      <c r="G123" s="254" t="s">
        <v>8603</v>
      </c>
      <c r="H123" s="253" t="s">
        <v>6171</v>
      </c>
      <c r="I123" s="253" t="s">
        <v>8646</v>
      </c>
      <c r="J123" s="254" t="s">
        <v>7437</v>
      </c>
      <c r="K123" s="254">
        <v>36</v>
      </c>
      <c r="L123" s="255">
        <v>43535</v>
      </c>
      <c r="M123" s="256">
        <f t="shared" ca="1" si="49"/>
        <v>81</v>
      </c>
      <c r="N123" s="257">
        <f t="shared" ca="1" si="50"/>
        <v>6.75</v>
      </c>
      <c r="O123" s="258" t="str">
        <f t="shared" ca="1" si="51"/>
        <v>&gt; 6 Yrs</v>
      </c>
      <c r="P123" s="256">
        <f t="shared" ca="1" si="52"/>
        <v>117</v>
      </c>
      <c r="Q123" s="256">
        <f t="shared" ca="1" si="53"/>
        <v>9.75</v>
      </c>
      <c r="R123" s="256" t="str">
        <f t="shared" ca="1" si="54"/>
        <v>8+ Yrs</v>
      </c>
      <c r="S123" s="259" t="s">
        <v>7465</v>
      </c>
      <c r="T123" s="259" t="s">
        <v>7547</v>
      </c>
      <c r="U123" s="259" t="s">
        <v>8824</v>
      </c>
      <c r="V123" s="259" t="s">
        <v>8605</v>
      </c>
      <c r="W123" s="259">
        <v>45962</v>
      </c>
      <c r="X123" s="259">
        <f t="shared" si="55"/>
        <v>45962</v>
      </c>
      <c r="Y123" s="260" t="str">
        <f t="shared" si="56"/>
        <v>Nov</v>
      </c>
      <c r="Z123" s="261">
        <f t="shared" ca="1" si="57"/>
        <v>67</v>
      </c>
      <c r="AA123" s="262" t="str">
        <f t="shared" ca="1" si="58"/>
        <v>60-90 Days</v>
      </c>
      <c r="AB123" s="262" t="str">
        <f t="shared" ca="1" si="59"/>
        <v>Immediate</v>
      </c>
      <c r="AC123" s="263" t="s">
        <v>8606</v>
      </c>
      <c r="AD123" s="263" t="s">
        <v>8607</v>
      </c>
      <c r="AE123" s="263" t="s">
        <v>7465</v>
      </c>
      <c r="AF123" s="264">
        <f t="shared" si="62"/>
        <v>1</v>
      </c>
      <c r="AG123" s="265" t="s">
        <v>8606</v>
      </c>
      <c r="AH123" s="273">
        <v>46049</v>
      </c>
      <c r="AI123" s="265" t="s">
        <v>7465</v>
      </c>
      <c r="AJ123" s="261"/>
      <c r="AK123" s="261"/>
      <c r="AL123" s="265"/>
      <c r="AM123" s="265"/>
      <c r="AN123" s="261" t="str">
        <f t="shared" ca="1" si="60"/>
        <v/>
      </c>
      <c r="AO123" s="261" t="str">
        <f t="shared" ca="1" si="61"/>
        <v/>
      </c>
      <c r="AP123" s="252"/>
      <c r="AQ123" s="269" t="s">
        <v>7544</v>
      </c>
      <c r="AR123" s="269" t="s">
        <v>8680</v>
      </c>
      <c r="AS123" s="274" t="s">
        <v>8825</v>
      </c>
      <c r="AT123" s="265">
        <v>45988</v>
      </c>
      <c r="AU123" s="265">
        <v>45992</v>
      </c>
      <c r="AV123" s="267"/>
      <c r="AW123" s="267"/>
      <c r="AX123" s="267"/>
      <c r="AY123" s="267"/>
      <c r="AZ123" s="267"/>
      <c r="BA123" s="267"/>
      <c r="BB123" s="267"/>
      <c r="BC123" s="267"/>
      <c r="BD123" s="267"/>
      <c r="BE123" s="267"/>
      <c r="BF123" s="267"/>
      <c r="BG123" s="267"/>
      <c r="BH123" s="267"/>
      <c r="BI123" s="267"/>
      <c r="BJ123" s="268"/>
      <c r="BK123" s="267"/>
      <c r="BL123" s="269"/>
      <c r="BM123" s="269"/>
      <c r="BN123" s="269"/>
      <c r="BO123" s="269"/>
      <c r="BP123" s="269"/>
      <c r="BQ123" s="269"/>
      <c r="BR123" s="270"/>
      <c r="BS123" s="270"/>
      <c r="BT123" s="269"/>
      <c r="BU123" s="269"/>
      <c r="BV123" s="269"/>
      <c r="BW123" s="252"/>
      <c r="BX123" s="272"/>
    </row>
    <row r="124" spans="1:76" ht="15" hidden="1" customHeight="1">
      <c r="A124" s="252">
        <v>71</v>
      </c>
      <c r="B124" s="252" t="s">
        <v>105</v>
      </c>
      <c r="C124" s="253" t="s">
        <v>8601</v>
      </c>
      <c r="D124" s="253" t="s">
        <v>432</v>
      </c>
      <c r="E124" s="258" t="s">
        <v>8620</v>
      </c>
      <c r="F124" s="269" t="s">
        <v>8390</v>
      </c>
      <c r="G124" s="254" t="s">
        <v>8621</v>
      </c>
      <c r="H124" s="253" t="s">
        <v>8389</v>
      </c>
      <c r="I124" s="253" t="s">
        <v>8646</v>
      </c>
      <c r="J124" s="254"/>
      <c r="K124" s="254">
        <v>0</v>
      </c>
      <c r="L124" s="255">
        <v>45544</v>
      </c>
      <c r="M124" s="256">
        <f t="shared" ca="1" si="49"/>
        <v>15</v>
      </c>
      <c r="N124" s="257">
        <f t="shared" ca="1" si="50"/>
        <v>1.25</v>
      </c>
      <c r="O124" s="258" t="str">
        <f t="shared" ca="1" si="51"/>
        <v>0 - 2 Yrs</v>
      </c>
      <c r="P124" s="256">
        <f t="shared" ca="1" si="52"/>
        <v>15</v>
      </c>
      <c r="Q124" s="256">
        <f t="shared" ca="1" si="53"/>
        <v>1.25</v>
      </c>
      <c r="R124" s="256" t="str">
        <f t="shared" ca="1" si="54"/>
        <v>0 - 2 Yrs</v>
      </c>
      <c r="S124" s="259" t="s">
        <v>8826</v>
      </c>
      <c r="T124" s="259" t="s">
        <v>7941</v>
      </c>
      <c r="U124" s="259" t="s">
        <v>8827</v>
      </c>
      <c r="V124" s="259" t="s">
        <v>8615</v>
      </c>
      <c r="W124" s="259">
        <v>46008</v>
      </c>
      <c r="X124" s="259">
        <f t="shared" si="55"/>
        <v>46011</v>
      </c>
      <c r="Y124" s="260" t="str">
        <f t="shared" si="56"/>
        <v>Dec</v>
      </c>
      <c r="Z124" s="261">
        <f t="shared" ca="1" si="57"/>
        <v>21</v>
      </c>
      <c r="AA124" s="262" t="str">
        <f t="shared" ca="1" si="58"/>
        <v>0-30 Days</v>
      </c>
      <c r="AB124" s="262" t="str">
        <f t="shared" ca="1" si="59"/>
        <v>Immediate</v>
      </c>
      <c r="AC124" s="263" t="s">
        <v>8694</v>
      </c>
      <c r="AD124" s="263" t="s">
        <v>8635</v>
      </c>
      <c r="AE124" s="263" t="s">
        <v>8057</v>
      </c>
      <c r="AF124" s="264">
        <f t="shared" si="62"/>
        <v>0</v>
      </c>
      <c r="AG124" s="265" t="s">
        <v>8619</v>
      </c>
      <c r="AH124" s="266" t="s">
        <v>8695</v>
      </c>
      <c r="AI124" s="266"/>
      <c r="AJ124" s="261" t="s">
        <v>8828</v>
      </c>
      <c r="AK124" s="261"/>
      <c r="AL124" s="265"/>
      <c r="AM124" s="265">
        <v>45995</v>
      </c>
      <c r="AN124" s="261">
        <f t="shared" ca="1" si="60"/>
        <v>34</v>
      </c>
      <c r="AO124" s="261" t="str">
        <f t="shared" ca="1" si="61"/>
        <v>&gt;10 Days</v>
      </c>
      <c r="AP124" s="252"/>
      <c r="AQ124" s="269"/>
      <c r="AR124" s="269"/>
      <c r="AS124" s="269"/>
      <c r="AT124" s="265"/>
      <c r="AU124" s="265"/>
      <c r="AV124" s="267"/>
      <c r="AW124" s="267"/>
      <c r="AX124" s="267"/>
      <c r="AY124" s="267"/>
      <c r="AZ124" s="267"/>
      <c r="BA124" s="267"/>
      <c r="BB124" s="267"/>
      <c r="BC124" s="267"/>
      <c r="BD124" s="267"/>
      <c r="BE124" s="267"/>
      <c r="BF124" s="267"/>
      <c r="BG124" s="267"/>
      <c r="BH124" s="267"/>
      <c r="BI124" s="267"/>
      <c r="BJ124" s="268"/>
      <c r="BK124" s="267"/>
      <c r="BL124" s="269"/>
      <c r="BM124" s="269"/>
      <c r="BN124" s="269"/>
      <c r="BO124" s="269"/>
      <c r="BP124" s="269"/>
      <c r="BQ124" s="269"/>
      <c r="BR124" s="270"/>
      <c r="BS124" s="270"/>
      <c r="BT124" s="269"/>
      <c r="BU124" s="269"/>
      <c r="BV124" s="269"/>
      <c r="BW124" s="252"/>
      <c r="BX124" s="272"/>
    </row>
    <row r="125" spans="1:76" ht="15" hidden="1" customHeight="1">
      <c r="A125" s="252">
        <v>140</v>
      </c>
      <c r="B125" s="252" t="s">
        <v>105</v>
      </c>
      <c r="C125" s="253" t="s">
        <v>8601</v>
      </c>
      <c r="D125" s="253" t="s">
        <v>187</v>
      </c>
      <c r="E125" s="254" t="s">
        <v>8602</v>
      </c>
      <c r="F125" s="269" t="s">
        <v>6204</v>
      </c>
      <c r="G125" s="254" t="s">
        <v>8633</v>
      </c>
      <c r="H125" s="253" t="s">
        <v>6203</v>
      </c>
      <c r="I125" s="253" t="s">
        <v>8646</v>
      </c>
      <c r="J125" s="254" t="s">
        <v>7437</v>
      </c>
      <c r="K125" s="254">
        <v>100</v>
      </c>
      <c r="L125" s="255">
        <v>45371</v>
      </c>
      <c r="M125" s="256">
        <f t="shared" ca="1" si="49"/>
        <v>21</v>
      </c>
      <c r="N125" s="257">
        <f t="shared" ca="1" si="50"/>
        <v>1.75</v>
      </c>
      <c r="O125" s="258" t="str">
        <f t="shared" ca="1" si="51"/>
        <v>0 - 2 Yrs</v>
      </c>
      <c r="P125" s="256">
        <f t="shared" ca="1" si="52"/>
        <v>121</v>
      </c>
      <c r="Q125" s="256">
        <f t="shared" ca="1" si="53"/>
        <v>10.083333333333334</v>
      </c>
      <c r="R125" s="256" t="str">
        <f t="shared" ca="1" si="54"/>
        <v>8+ Yrs</v>
      </c>
      <c r="S125" s="259" t="s">
        <v>7547</v>
      </c>
      <c r="T125" s="259" t="s">
        <v>8829</v>
      </c>
      <c r="U125" s="259" t="s">
        <v>8830</v>
      </c>
      <c r="V125" s="259" t="s">
        <v>8615</v>
      </c>
      <c r="W125" s="259">
        <v>46023</v>
      </c>
      <c r="X125" s="259">
        <f t="shared" si="55"/>
        <v>46025</v>
      </c>
      <c r="Y125" s="260" t="str">
        <f t="shared" si="56"/>
        <v>Jan</v>
      </c>
      <c r="Z125" s="261">
        <f t="shared" ca="1" si="57"/>
        <v>6</v>
      </c>
      <c r="AA125" s="262" t="str">
        <f t="shared" ca="1" si="58"/>
        <v>0-30 Days</v>
      </c>
      <c r="AB125" s="262" t="str">
        <f t="shared" ca="1" si="59"/>
        <v>Immediate</v>
      </c>
      <c r="AC125" s="263" t="s">
        <v>8634</v>
      </c>
      <c r="AD125" s="263" t="s">
        <v>8635</v>
      </c>
      <c r="AE125" s="263" t="s">
        <v>8636</v>
      </c>
      <c r="AF125" s="264">
        <f t="shared" si="62"/>
        <v>0</v>
      </c>
      <c r="AG125" s="265" t="s">
        <v>8619</v>
      </c>
      <c r="AH125" s="266" t="s">
        <v>8831</v>
      </c>
      <c r="AI125" s="265"/>
      <c r="AJ125" s="261"/>
      <c r="AK125" s="261"/>
      <c r="AL125" s="265"/>
      <c r="AM125" s="265"/>
      <c r="AN125" s="261" t="str">
        <f t="shared" ca="1" si="60"/>
        <v/>
      </c>
      <c r="AO125" s="261" t="str">
        <f t="shared" ca="1" si="61"/>
        <v/>
      </c>
      <c r="AP125" s="252"/>
      <c r="AQ125" s="269"/>
      <c r="AR125" s="269"/>
      <c r="AS125" s="269"/>
      <c r="AT125" s="265"/>
      <c r="AU125" s="265"/>
      <c r="AV125" s="267"/>
      <c r="AW125" s="267"/>
      <c r="AX125" s="267"/>
      <c r="AY125" s="267"/>
      <c r="AZ125" s="267"/>
      <c r="BA125" s="267"/>
      <c r="BB125" s="267"/>
      <c r="BC125" s="267"/>
      <c r="BD125" s="267"/>
      <c r="BE125" s="267"/>
      <c r="BF125" s="267"/>
      <c r="BG125" s="267"/>
      <c r="BH125" s="267"/>
      <c r="BI125" s="267"/>
      <c r="BJ125" s="268"/>
      <c r="BK125" s="267"/>
      <c r="BL125" s="269"/>
      <c r="BM125" s="269"/>
      <c r="BN125" s="269"/>
      <c r="BO125" s="269"/>
      <c r="BP125" s="269"/>
      <c r="BQ125" s="269"/>
      <c r="BR125" s="270"/>
      <c r="BS125" s="270"/>
      <c r="BT125" s="269"/>
      <c r="BU125" s="269"/>
      <c r="BV125" s="269"/>
      <c r="BW125" s="252"/>
      <c r="BX125" s="272"/>
    </row>
    <row r="126" spans="1:76" ht="15" hidden="1" customHeight="1">
      <c r="A126" s="252">
        <v>176</v>
      </c>
      <c r="B126" s="252" t="s">
        <v>105</v>
      </c>
      <c r="C126" s="253" t="s">
        <v>8601</v>
      </c>
      <c r="D126" s="253" t="s">
        <v>866</v>
      </c>
      <c r="E126" s="258" t="s">
        <v>8602</v>
      </c>
      <c r="F126" s="269" t="s">
        <v>6227</v>
      </c>
      <c r="G126" s="254" t="s">
        <v>8633</v>
      </c>
      <c r="H126" s="253" t="s">
        <v>6226</v>
      </c>
      <c r="I126" s="253" t="s">
        <v>8646</v>
      </c>
      <c r="J126" s="254" t="s">
        <v>7437</v>
      </c>
      <c r="K126" s="254">
        <v>0</v>
      </c>
      <c r="L126" s="255">
        <v>42611</v>
      </c>
      <c r="M126" s="256">
        <f t="shared" ca="1" si="49"/>
        <v>112</v>
      </c>
      <c r="N126" s="257">
        <f t="shared" ca="1" si="50"/>
        <v>9.3333333333333339</v>
      </c>
      <c r="O126" s="258" t="str">
        <f t="shared" ca="1" si="51"/>
        <v>&gt; 6 Yrs</v>
      </c>
      <c r="P126" s="256">
        <f t="shared" ca="1" si="52"/>
        <v>112</v>
      </c>
      <c r="Q126" s="256">
        <f t="shared" ca="1" si="53"/>
        <v>9.3333333333333339</v>
      </c>
      <c r="R126" s="256" t="str">
        <f t="shared" ca="1" si="54"/>
        <v>8+ Yrs</v>
      </c>
      <c r="S126" s="259" t="s">
        <v>7783</v>
      </c>
      <c r="T126" s="259" t="s">
        <v>7773</v>
      </c>
      <c r="U126" s="259"/>
      <c r="V126" s="259" t="s">
        <v>8615</v>
      </c>
      <c r="W126" s="259">
        <v>46053</v>
      </c>
      <c r="X126" s="259">
        <f t="shared" si="55"/>
        <v>46053</v>
      </c>
      <c r="Y126" s="260" t="str">
        <f t="shared" si="56"/>
        <v>Jan</v>
      </c>
      <c r="Z126" s="261">
        <f t="shared" ca="1" si="57"/>
        <v>-24</v>
      </c>
      <c r="AA126" s="262" t="str">
        <f t="shared" ca="1" si="58"/>
        <v>&lt; 0 Days</v>
      </c>
      <c r="AB126" s="262" t="str">
        <f t="shared" ca="1" si="59"/>
        <v>Jan Mid</v>
      </c>
      <c r="AC126" s="263" t="s">
        <v>7520</v>
      </c>
      <c r="AD126" s="263" t="s">
        <v>8635</v>
      </c>
      <c r="AE126" s="263" t="s">
        <v>7436</v>
      </c>
      <c r="AF126" s="264">
        <f t="shared" si="62"/>
        <v>0</v>
      </c>
      <c r="AG126" s="265"/>
      <c r="AH126" s="266"/>
      <c r="AI126" s="265"/>
      <c r="AJ126" s="261"/>
      <c r="AK126" s="261"/>
      <c r="AL126" s="265"/>
      <c r="AM126" s="265"/>
      <c r="AN126" s="261"/>
      <c r="AO126" s="261"/>
      <c r="AP126" s="252"/>
      <c r="AQ126" s="269"/>
      <c r="AR126" s="269"/>
      <c r="AS126" s="269"/>
      <c r="AT126" s="265"/>
      <c r="AU126" s="265"/>
      <c r="AV126" s="267"/>
      <c r="AW126" s="267"/>
      <c r="AX126" s="267"/>
      <c r="AY126" s="267"/>
      <c r="AZ126" s="267"/>
      <c r="BA126" s="267"/>
      <c r="BB126" s="267"/>
      <c r="BC126" s="267"/>
      <c r="BD126" s="267"/>
      <c r="BE126" s="267"/>
      <c r="BF126" s="267"/>
      <c r="BG126" s="267"/>
      <c r="BH126" s="267"/>
      <c r="BI126" s="267"/>
      <c r="BJ126" s="268"/>
      <c r="BK126" s="267"/>
      <c r="BL126" s="269"/>
      <c r="BM126" s="269"/>
      <c r="BN126" s="269"/>
      <c r="BO126" s="269"/>
      <c r="BP126" s="269"/>
      <c r="BQ126" s="269"/>
      <c r="BR126" s="270"/>
      <c r="BS126" s="270"/>
      <c r="BT126" s="269"/>
      <c r="BU126" s="269"/>
      <c r="BV126" s="269"/>
      <c r="BW126" s="252"/>
      <c r="BX126" s="272"/>
    </row>
    <row r="127" spans="1:76" ht="15" hidden="1" customHeight="1">
      <c r="A127" s="252">
        <v>141</v>
      </c>
      <c r="B127" s="252" t="s">
        <v>105</v>
      </c>
      <c r="C127" s="253" t="s">
        <v>8601</v>
      </c>
      <c r="D127" s="253" t="s">
        <v>187</v>
      </c>
      <c r="E127" s="254" t="s">
        <v>8602</v>
      </c>
      <c r="F127" s="451" t="s">
        <v>5972</v>
      </c>
      <c r="G127" s="254" t="s">
        <v>8603</v>
      </c>
      <c r="H127" s="253" t="s">
        <v>5971</v>
      </c>
      <c r="I127" s="253" t="s">
        <v>797</v>
      </c>
      <c r="J127" s="254" t="s">
        <v>7437</v>
      </c>
      <c r="K127" s="254">
        <v>34</v>
      </c>
      <c r="L127" s="255">
        <v>45215</v>
      </c>
      <c r="M127" s="256">
        <f t="shared" ca="1" si="49"/>
        <v>26</v>
      </c>
      <c r="N127" s="257">
        <f t="shared" ca="1" si="50"/>
        <v>2.1666666666666665</v>
      </c>
      <c r="O127" s="258" t="str">
        <f t="shared" ca="1" si="51"/>
        <v>2 - 4 Yrs</v>
      </c>
      <c r="P127" s="256">
        <f t="shared" ca="1" si="52"/>
        <v>60</v>
      </c>
      <c r="Q127" s="256">
        <f t="shared" ca="1" si="53"/>
        <v>5</v>
      </c>
      <c r="R127" s="256" t="str">
        <f t="shared" ca="1" si="54"/>
        <v>4 - 6 Yrs</v>
      </c>
      <c r="S127" s="259" t="s">
        <v>7547</v>
      </c>
      <c r="T127" s="259" t="s">
        <v>7465</v>
      </c>
      <c r="U127" s="259" t="s">
        <v>8832</v>
      </c>
      <c r="V127" s="259" t="s">
        <v>8615</v>
      </c>
      <c r="W127" s="259">
        <v>46023</v>
      </c>
      <c r="X127" s="259">
        <f t="shared" si="55"/>
        <v>46025</v>
      </c>
      <c r="Y127" s="260" t="str">
        <f t="shared" si="56"/>
        <v>Jan</v>
      </c>
      <c r="Z127" s="261">
        <f t="shared" ca="1" si="57"/>
        <v>6</v>
      </c>
      <c r="AA127" s="262" t="str">
        <f t="shared" ca="1" si="58"/>
        <v>0-30 Days</v>
      </c>
      <c r="AB127" s="262" t="str">
        <f t="shared" ca="1" si="59"/>
        <v>Immediate</v>
      </c>
      <c r="AC127" s="430" t="s">
        <v>8616</v>
      </c>
      <c r="AD127" s="263" t="s">
        <v>8617</v>
      </c>
      <c r="AE127" s="263" t="s">
        <v>8636</v>
      </c>
      <c r="AF127" s="264">
        <f t="shared" si="62"/>
        <v>0</v>
      </c>
      <c r="AG127" s="265" t="s">
        <v>8619</v>
      </c>
      <c r="AH127" s="266" t="s">
        <v>8616</v>
      </c>
      <c r="AI127" s="265"/>
      <c r="AJ127" s="261"/>
      <c r="AK127" s="261"/>
      <c r="AL127" s="265"/>
      <c r="AM127" s="265"/>
      <c r="AN127" s="261" t="str">
        <f ca="1">IF(AM127="","",TODAY()-AM127)</f>
        <v/>
      </c>
      <c r="AO127" s="261" t="str">
        <f ca="1">(IF(AN127="","",IF(AN127&lt;=5,"0 - 5 Days",IF(AND(AN127&gt;=6,AN127&lt;=10),"5 - 10 Days",IF(AN127&gt;10,"&gt;10 Days")))))</f>
        <v/>
      </c>
      <c r="AP127" s="252"/>
      <c r="AQ127" s="269"/>
      <c r="AR127" s="269"/>
      <c r="AS127" s="269"/>
      <c r="AT127" s="265"/>
      <c r="AU127" s="265"/>
      <c r="AV127" s="267"/>
      <c r="AW127" s="267"/>
      <c r="AX127" s="267"/>
      <c r="AY127" s="267"/>
      <c r="AZ127" s="267"/>
      <c r="BA127" s="267"/>
      <c r="BB127" s="267"/>
      <c r="BC127" s="267"/>
      <c r="BD127" s="267"/>
      <c r="BE127" s="267"/>
      <c r="BF127" s="267"/>
      <c r="BG127" s="267"/>
      <c r="BH127" s="267"/>
      <c r="BI127" s="267"/>
      <c r="BJ127" s="268"/>
      <c r="BK127" s="267"/>
      <c r="BL127" s="269"/>
      <c r="BM127" s="269"/>
      <c r="BN127" s="269"/>
      <c r="BO127" s="269"/>
      <c r="BP127" s="269"/>
      <c r="BQ127" s="269"/>
      <c r="BR127" s="270"/>
      <c r="BS127" s="270"/>
      <c r="BT127" s="269"/>
      <c r="BU127" s="269"/>
      <c r="BV127" s="269"/>
      <c r="BW127" s="252"/>
      <c r="BX127" s="272"/>
    </row>
    <row r="128" spans="1:76" ht="15" hidden="1" customHeight="1">
      <c r="A128" s="252">
        <v>149</v>
      </c>
      <c r="B128" s="431" t="s">
        <v>105</v>
      </c>
      <c r="C128" s="19" t="s">
        <v>8601</v>
      </c>
      <c r="D128" s="19" t="s">
        <v>1563</v>
      </c>
      <c r="E128" s="427" t="s">
        <v>8602</v>
      </c>
      <c r="F128" s="4" t="s">
        <v>6304</v>
      </c>
      <c r="G128" s="6" t="s">
        <v>8640</v>
      </c>
      <c r="H128" s="19" t="s">
        <v>6303</v>
      </c>
      <c r="I128" s="19" t="s">
        <v>797</v>
      </c>
      <c r="J128" s="6" t="s">
        <v>7437</v>
      </c>
      <c r="K128" s="6">
        <v>53</v>
      </c>
      <c r="L128" s="424">
        <v>44907</v>
      </c>
      <c r="M128" s="425">
        <f t="shared" ca="1" si="49"/>
        <v>36</v>
      </c>
      <c r="N128" s="426">
        <f t="shared" ca="1" si="50"/>
        <v>3</v>
      </c>
      <c r="O128" s="427" t="str">
        <f t="shared" ca="1" si="51"/>
        <v>2 - 4 Yrs</v>
      </c>
      <c r="P128" s="425">
        <f t="shared" ca="1" si="52"/>
        <v>89</v>
      </c>
      <c r="Q128" s="425">
        <f t="shared" ca="1" si="53"/>
        <v>7.416666666666667</v>
      </c>
      <c r="R128" s="425" t="str">
        <f t="shared" ca="1" si="54"/>
        <v>6 - 8 Yrs</v>
      </c>
      <c r="S128" s="5" t="s">
        <v>2088</v>
      </c>
      <c r="T128" s="5"/>
      <c r="U128" s="5"/>
      <c r="V128" s="5" t="s">
        <v>8615</v>
      </c>
      <c r="W128" s="5">
        <v>46023</v>
      </c>
      <c r="X128" s="5">
        <f t="shared" si="55"/>
        <v>46025</v>
      </c>
      <c r="Y128" s="26" t="str">
        <f t="shared" si="56"/>
        <v>Jan</v>
      </c>
      <c r="Z128" s="21">
        <f t="shared" ca="1" si="57"/>
        <v>6</v>
      </c>
      <c r="AA128" s="278" t="str">
        <f t="shared" ca="1" si="58"/>
        <v>0-30 Days</v>
      </c>
      <c r="AB128" s="278" t="str">
        <f t="shared" ca="1" si="59"/>
        <v>Immediate</v>
      </c>
      <c r="AC128" s="428" t="s">
        <v>8631</v>
      </c>
      <c r="AD128" s="428" t="s">
        <v>8631</v>
      </c>
      <c r="AE128" s="428" t="s">
        <v>8618</v>
      </c>
      <c r="AF128" s="429">
        <f t="shared" si="62"/>
        <v>0</v>
      </c>
      <c r="AG128" s="18"/>
      <c r="AH128" s="430"/>
      <c r="AI128" s="18"/>
      <c r="AJ128" s="21"/>
      <c r="AK128" s="21"/>
      <c r="AL128" s="18"/>
      <c r="AM128" s="18"/>
      <c r="AN128" s="21"/>
      <c r="AO128" s="21"/>
      <c r="AP128" s="431"/>
      <c r="AQ128" s="4"/>
      <c r="AR128" s="4"/>
      <c r="AS128" s="4"/>
      <c r="AT128" s="18"/>
      <c r="AU128" s="18"/>
      <c r="AV128" s="16"/>
      <c r="AW128" s="16"/>
      <c r="AX128" s="16"/>
      <c r="AY128" s="16"/>
      <c r="AZ128" s="16"/>
      <c r="BA128" s="16"/>
      <c r="BB128" s="16"/>
      <c r="BC128" s="16"/>
      <c r="BD128" s="16"/>
      <c r="BE128" s="16"/>
      <c r="BF128" s="16"/>
      <c r="BG128" s="16"/>
      <c r="BH128" s="16"/>
      <c r="BI128" s="16"/>
      <c r="BJ128" s="432"/>
      <c r="BK128" s="16"/>
      <c r="BL128" s="4"/>
      <c r="BM128" s="4"/>
      <c r="BN128" s="4"/>
      <c r="BO128" s="4"/>
      <c r="BP128" s="4"/>
      <c r="BQ128" s="4"/>
      <c r="BR128" s="20"/>
      <c r="BS128" s="20"/>
      <c r="BT128" s="4"/>
      <c r="BU128" s="4"/>
      <c r="BV128" s="4"/>
      <c r="BW128" s="431"/>
      <c r="BX128" s="141"/>
    </row>
    <row r="129" spans="1:76" ht="15" hidden="1" customHeight="1">
      <c r="A129" s="406">
        <v>143</v>
      </c>
      <c r="B129" s="252" t="s">
        <v>105</v>
      </c>
      <c r="C129" s="253" t="s">
        <v>8601</v>
      </c>
      <c r="D129" s="253" t="s">
        <v>8157</v>
      </c>
      <c r="E129" s="258" t="s">
        <v>8602</v>
      </c>
      <c r="F129" s="269" t="s">
        <v>6301</v>
      </c>
      <c r="G129" s="254" t="s">
        <v>8603</v>
      </c>
      <c r="H129" s="253" t="s">
        <v>8399</v>
      </c>
      <c r="I129" s="253" t="s">
        <v>874</v>
      </c>
      <c r="J129" s="254"/>
      <c r="K129" s="254">
        <v>0</v>
      </c>
      <c r="L129" s="255">
        <v>45586</v>
      </c>
      <c r="M129" s="256">
        <f t="shared" ca="1" si="49"/>
        <v>14</v>
      </c>
      <c r="N129" s="257">
        <f t="shared" ca="1" si="50"/>
        <v>1.1666666666666667</v>
      </c>
      <c r="O129" s="258" t="str">
        <f t="shared" ca="1" si="51"/>
        <v>0 - 2 Yrs</v>
      </c>
      <c r="P129" s="256">
        <f t="shared" ca="1" si="52"/>
        <v>14</v>
      </c>
      <c r="Q129" s="256">
        <f t="shared" ca="1" si="53"/>
        <v>1.1666666666666667</v>
      </c>
      <c r="R129" s="256" t="str">
        <f t="shared" ca="1" si="54"/>
        <v>0 - 2 Yrs</v>
      </c>
      <c r="S129" s="259" t="s">
        <v>7465</v>
      </c>
      <c r="T129" s="259"/>
      <c r="U129" s="259"/>
      <c r="V129" s="259" t="s">
        <v>8615</v>
      </c>
      <c r="W129" s="259">
        <v>46023</v>
      </c>
      <c r="X129" s="259">
        <f t="shared" si="55"/>
        <v>46025</v>
      </c>
      <c r="Y129" s="260" t="str">
        <f t="shared" si="56"/>
        <v>Jan</v>
      </c>
      <c r="Z129" s="261">
        <f t="shared" ca="1" si="57"/>
        <v>6</v>
      </c>
      <c r="AA129" s="262" t="str">
        <f t="shared" ca="1" si="58"/>
        <v>0-30 Days</v>
      </c>
      <c r="AB129" s="262" t="str">
        <f t="shared" ca="1" si="59"/>
        <v>Immediate</v>
      </c>
      <c r="AC129" s="263" t="s">
        <v>8631</v>
      </c>
      <c r="AD129" s="263" t="s">
        <v>8631</v>
      </c>
      <c r="AE129" s="263" t="s">
        <v>7465</v>
      </c>
      <c r="AF129" s="264">
        <f t="shared" si="62"/>
        <v>0</v>
      </c>
      <c r="AG129" s="265" t="s">
        <v>8619</v>
      </c>
      <c r="AH129" s="266" t="s">
        <v>8739</v>
      </c>
      <c r="AI129" s="266" t="s">
        <v>8740</v>
      </c>
      <c r="AJ129" s="261"/>
      <c r="AK129" s="261"/>
      <c r="AL129" s="265"/>
      <c r="AM129" s="265"/>
      <c r="AN129" s="261" t="str">
        <f ca="1">IF(AM129="","",TODAY()-AM129)</f>
        <v/>
      </c>
      <c r="AO129" s="261" t="str">
        <f ca="1">(IF(AN129="","",IF(AN129&lt;=5,"0 - 5 Days",IF(AND(AN129&gt;=6,AN129&lt;=10),"5 - 10 Days",IF(AN129&gt;10,"&gt;10 Days")))))</f>
        <v/>
      </c>
      <c r="AP129" s="252"/>
      <c r="AQ129" s="269"/>
      <c r="AR129" s="269"/>
      <c r="AS129" s="269"/>
      <c r="AT129" s="265"/>
      <c r="AU129" s="265"/>
      <c r="AV129" s="267"/>
      <c r="AW129" s="267"/>
      <c r="AX129" s="267"/>
      <c r="AY129" s="267"/>
      <c r="AZ129" s="267"/>
      <c r="BA129" s="267"/>
      <c r="BB129" s="267"/>
      <c r="BC129" s="267"/>
      <c r="BD129" s="267"/>
      <c r="BE129" s="267"/>
      <c r="BF129" s="267"/>
      <c r="BG129" s="267"/>
      <c r="BH129" s="267"/>
      <c r="BI129" s="267"/>
      <c r="BJ129" s="268"/>
      <c r="BK129" s="267"/>
      <c r="BL129" s="269"/>
      <c r="BM129" s="269"/>
      <c r="BN129" s="269"/>
      <c r="BO129" s="269"/>
      <c r="BP129" s="269"/>
      <c r="BQ129" s="269"/>
      <c r="BR129" s="270"/>
      <c r="BS129" s="270"/>
      <c r="BT129" s="269"/>
      <c r="BU129" s="269"/>
      <c r="BV129" s="269"/>
      <c r="BW129" s="252"/>
      <c r="BX129" s="272"/>
    </row>
    <row r="130" spans="1:76" ht="15" hidden="1" customHeight="1">
      <c r="A130" s="252">
        <v>144</v>
      </c>
      <c r="B130" s="252" t="s">
        <v>143</v>
      </c>
      <c r="C130" s="253" t="s">
        <v>8601</v>
      </c>
      <c r="D130" s="253" t="s">
        <v>187</v>
      </c>
      <c r="E130" s="254" t="s">
        <v>8602</v>
      </c>
      <c r="F130" s="451" t="s">
        <v>6328</v>
      </c>
      <c r="G130" s="254" t="s">
        <v>8603</v>
      </c>
      <c r="H130" s="253" t="s">
        <v>6327</v>
      </c>
      <c r="I130" s="253" t="s">
        <v>874</v>
      </c>
      <c r="J130" s="254" t="s">
        <v>7437</v>
      </c>
      <c r="K130" s="254">
        <v>0</v>
      </c>
      <c r="L130" s="255">
        <v>45414</v>
      </c>
      <c r="M130" s="256">
        <f t="shared" ref="M130:M161" ca="1" si="63">DATEDIF(L130,NOW(),"M")</f>
        <v>20</v>
      </c>
      <c r="N130" s="257">
        <f t="shared" ref="N130:N161" ca="1" si="64">M130/12</f>
        <v>1.6666666666666667</v>
      </c>
      <c r="O130" s="258" t="str">
        <f t="shared" ref="O130:O161" ca="1" si="65">IF(N130&lt;2, "0 - 2 Yrs", IF(AND(N130&gt;=2,N130&lt;=4),"2 - 4 Yrs", IF(AND(N130&gt;4,N130&lt;=6),"4 - 6 Yrs", IF(N130&gt;6, "&gt; 6 Yrs"))))</f>
        <v>0 - 2 Yrs</v>
      </c>
      <c r="P130" s="256">
        <f t="shared" ref="P130:P161" ca="1" si="66">SUM(K130+M130)</f>
        <v>20</v>
      </c>
      <c r="Q130" s="256">
        <f t="shared" ref="Q130:Q161" ca="1" si="67">P130/12</f>
        <v>1.6666666666666667</v>
      </c>
      <c r="R130" s="256" t="str">
        <f t="shared" ref="R130:R161" ca="1" si="68">IF(Q130&lt;2,"0 - 2 Yrs",IF(AND(Q130&gt;=2,Q130&lt;=4),"2 - 4 Yrs",IF(AND(Q130&gt;4,Q130&lt;=6),"4 - 6 Yrs",IF(AND(Q130&gt;6,Q130&lt;=8),"6 - 8 Yrs",IF(Q130&gt;8,"8+ Yrs")))))</f>
        <v>0 - 2 Yrs</v>
      </c>
      <c r="S130" s="259" t="s">
        <v>7465</v>
      </c>
      <c r="T130" s="259"/>
      <c r="U130" s="259"/>
      <c r="V130" s="259" t="s">
        <v>8615</v>
      </c>
      <c r="W130" s="259">
        <v>46023</v>
      </c>
      <c r="X130" s="259">
        <f t="shared" ref="X130:X161" si="69">W130+7-WEEKDAY(W130)</f>
        <v>46025</v>
      </c>
      <c r="Y130" s="260" t="str">
        <f t="shared" ref="Y130:Y161" si="70">TEXT(W130,"mmm")</f>
        <v>Jan</v>
      </c>
      <c r="Z130" s="261">
        <f t="shared" ref="Z130:Z161" ca="1" si="71">TODAY()-W130</f>
        <v>6</v>
      </c>
      <c r="AA130" s="262" t="str">
        <f t="shared" ref="AA130:AA161" ca="1" si="72">(IF(Z130&lt;0,"&lt; 0 Days",IF(Z130&lt;=30,"0-30 Days",IF(AND(Z130&gt;=31,Z130&lt;=60),"30-60 Days",IF(AND(Z130&gt;=61,Z130&lt;=90),"60-90 Days",IF(AND(Z130&gt;=91,Z130&lt;=120),"90-120 Days",IF(Z130&gt;120,"&gt; 120 Days","")))))))</f>
        <v>0-30 Days</v>
      </c>
      <c r="AB130" s="262" t="str">
        <f t="shared" ref="AB130:AB161" ca="1" si="73">IF(W130&lt;TODAY(), "Immediate",
IF(AND(W130&gt;=DATE(YEAR(TODAY()), MONTH(TODAY()), 1), W130&lt;=DATE(YEAR(TODAY()), MONTH(TODAY()), 15)), TEXT(TODAY(),"mmm") &amp; " Beginning",
IF(AND(W130&gt;=DATE(YEAR(TODAY()), MONTH(TODAY()), 16), W130&lt;=EOMONTH(TODAY(),0)), TEXT(TODAY(),"mmm") &amp; " Mid",
IF(AND(W130&gt;=DATE(YEAR(EDATE(TODAY(),1)), MONTH(EDATE(TODAY(),1)), 1), W130&lt;=DATE(YEAR(EDATE(TODAY(),1)), MONTH(EDATE(TODAY(),1)), 15)), TEXT(EDATE(TODAY(),1),"mmm") &amp; " Beginning",
IF(AND(W130&gt;=DATE(YEAR(EDATE(TODAY(),1)), MONTH(EDATE(TODAY(),1)), 16), W130&lt;=EOMONTH(EDATE(TODAY(),1),0)), TEXT(EDATE(TODAY(),1),"mmm") &amp; " Mid",
IF(AND(W130&gt;=DATE(YEAR(EDATE(TODAY(),2)), MONTH(EDATE(TODAY(),2)), 1), W130&lt;=DATE(YEAR(EDATE(TODAY(),2)), MONTH(EDATE(TODAY(),2)), 15)), TEXT(EDATE(TODAY(),2),"mmm") &amp; " Beginning",
IF(AND(W130&gt;=DATE(YEAR(EDATE(TODAY(),2)), MONTH(EDATE(TODAY(),2)), 16), W130&lt;=EOMONTH(EDATE(TODAY(),2),0)), TEXT(EDATE(TODAY(),2),"mmm") &amp; " Mid",
"Beyond 3 months from now")))))))</f>
        <v>Immediate</v>
      </c>
      <c r="AC130" s="430" t="s">
        <v>8616</v>
      </c>
      <c r="AD130" s="263" t="s">
        <v>8617</v>
      </c>
      <c r="AE130" s="263" t="s">
        <v>7465</v>
      </c>
      <c r="AF130" s="264">
        <f t="shared" si="62"/>
        <v>0</v>
      </c>
      <c r="AG130" s="265" t="s">
        <v>8619</v>
      </c>
      <c r="AH130" s="266" t="s">
        <v>8616</v>
      </c>
      <c r="AI130" s="265"/>
      <c r="AJ130" s="261"/>
      <c r="AK130" s="261"/>
      <c r="AL130" s="265"/>
      <c r="AM130" s="265"/>
      <c r="AN130" s="261" t="str">
        <f ca="1">IF(AM130="","",TODAY()-AM130)</f>
        <v/>
      </c>
      <c r="AO130" s="261" t="str">
        <f ca="1">(IF(AN130="","",IF(AN130&lt;=5,"0 - 5 Days",IF(AND(AN130&gt;=6,AN130&lt;=10),"5 - 10 Days",IF(AN130&gt;10,"&gt;10 Days")))))</f>
        <v/>
      </c>
      <c r="AP130" s="252"/>
      <c r="AQ130" s="269"/>
      <c r="AR130" s="269"/>
      <c r="AS130" s="269"/>
      <c r="AT130" s="265"/>
      <c r="AU130" s="265"/>
      <c r="AV130" s="267"/>
      <c r="AW130" s="267"/>
      <c r="AX130" s="267"/>
      <c r="AY130" s="267"/>
      <c r="AZ130" s="267"/>
      <c r="BA130" s="267"/>
      <c r="BB130" s="267"/>
      <c r="BC130" s="267"/>
      <c r="BD130" s="267"/>
      <c r="BE130" s="267"/>
      <c r="BF130" s="267"/>
      <c r="BG130" s="267"/>
      <c r="BH130" s="267"/>
      <c r="BI130" s="267"/>
      <c r="BJ130" s="268"/>
      <c r="BK130" s="267"/>
      <c r="BL130" s="269"/>
      <c r="BM130" s="269"/>
      <c r="BN130" s="269"/>
      <c r="BO130" s="269"/>
      <c r="BP130" s="269"/>
      <c r="BQ130" s="269"/>
      <c r="BR130" s="270"/>
      <c r="BS130" s="270"/>
      <c r="BT130" s="269"/>
      <c r="BU130" s="269"/>
      <c r="BV130" s="269"/>
      <c r="BW130" s="252"/>
      <c r="BX130" s="272"/>
    </row>
    <row r="131" spans="1:76" ht="15" hidden="1" customHeight="1">
      <c r="A131" s="252">
        <v>36</v>
      </c>
      <c r="B131" s="252" t="s">
        <v>105</v>
      </c>
      <c r="C131" s="253" t="s">
        <v>8601</v>
      </c>
      <c r="D131" s="253" t="s">
        <v>8139</v>
      </c>
      <c r="E131" s="254" t="s">
        <v>8602</v>
      </c>
      <c r="F131" s="269" t="s">
        <v>8385</v>
      </c>
      <c r="G131" s="254" t="s">
        <v>8614</v>
      </c>
      <c r="H131" s="253" t="s">
        <v>8384</v>
      </c>
      <c r="I131" s="253" t="s">
        <v>528</v>
      </c>
      <c r="J131" s="254"/>
      <c r="K131" s="254">
        <v>0</v>
      </c>
      <c r="L131" s="255">
        <v>45629</v>
      </c>
      <c r="M131" s="256">
        <f t="shared" ca="1" si="63"/>
        <v>13</v>
      </c>
      <c r="N131" s="257">
        <f t="shared" ca="1" si="64"/>
        <v>1.0833333333333333</v>
      </c>
      <c r="O131" s="258" t="str">
        <f t="shared" ca="1" si="65"/>
        <v>0 - 2 Yrs</v>
      </c>
      <c r="P131" s="256">
        <f t="shared" ca="1" si="66"/>
        <v>13</v>
      </c>
      <c r="Q131" s="256">
        <f t="shared" ca="1" si="67"/>
        <v>1.0833333333333333</v>
      </c>
      <c r="R131" s="256" t="str">
        <f t="shared" ca="1" si="68"/>
        <v>0 - 2 Yrs</v>
      </c>
      <c r="S131" s="259" t="s">
        <v>2088</v>
      </c>
      <c r="T131" s="259"/>
      <c r="U131" s="259"/>
      <c r="V131" s="259" t="s">
        <v>8605</v>
      </c>
      <c r="W131" s="259">
        <v>45976</v>
      </c>
      <c r="X131" s="259">
        <f t="shared" si="69"/>
        <v>45976</v>
      </c>
      <c r="Y131" s="260" t="str">
        <f t="shared" si="70"/>
        <v>Nov</v>
      </c>
      <c r="Z131" s="261">
        <f t="shared" ca="1" si="71"/>
        <v>53</v>
      </c>
      <c r="AA131" s="262" t="str">
        <f t="shared" ca="1" si="72"/>
        <v>30-60 Days</v>
      </c>
      <c r="AB131" s="262" t="str">
        <f t="shared" ca="1" si="73"/>
        <v>Immediate</v>
      </c>
      <c r="AC131" s="428" t="s">
        <v>8833</v>
      </c>
      <c r="AD131" s="263" t="s">
        <v>8617</v>
      </c>
      <c r="AE131" s="263" t="s">
        <v>8618</v>
      </c>
      <c r="AF131" s="264">
        <f t="shared" si="62"/>
        <v>0</v>
      </c>
      <c r="AG131" s="265" t="s">
        <v>8619</v>
      </c>
      <c r="AH131" s="273" t="s">
        <v>8834</v>
      </c>
      <c r="AI131" s="265" t="s">
        <v>8835</v>
      </c>
      <c r="AJ131" s="261"/>
      <c r="AK131" s="261"/>
      <c r="AL131" s="265"/>
      <c r="AM131" s="265"/>
      <c r="AN131" s="261" t="str">
        <f ca="1">IF(AM131="","",TODAY()-AM131)</f>
        <v/>
      </c>
      <c r="AO131" s="261" t="str">
        <f ca="1">(IF(AN131="","",IF(AN131&lt;=5,"0 - 5 Days",IF(AND(AN131&gt;=6,AN131&lt;=10),"5 - 10 Days",IF(AN131&gt;10,"&gt;10 Days")))))</f>
        <v/>
      </c>
      <c r="AP131" s="252"/>
      <c r="AQ131" s="269"/>
      <c r="AR131" s="269"/>
      <c r="AS131" s="269"/>
      <c r="AT131" s="265"/>
      <c r="AU131" s="265"/>
      <c r="AV131" s="267"/>
      <c r="AW131" s="267"/>
      <c r="AX131" s="267"/>
      <c r="AY131" s="267"/>
      <c r="AZ131" s="267"/>
      <c r="BA131" s="267"/>
      <c r="BB131" s="267"/>
      <c r="BC131" s="267"/>
      <c r="BD131" s="267"/>
      <c r="BE131" s="267"/>
      <c r="BF131" s="267"/>
      <c r="BG131" s="267"/>
      <c r="BH131" s="267"/>
      <c r="BI131" s="267"/>
      <c r="BJ131" s="268"/>
      <c r="BK131" s="267"/>
      <c r="BL131" s="269"/>
      <c r="BM131" s="269"/>
      <c r="BN131" s="269"/>
      <c r="BO131" s="269"/>
      <c r="BP131" s="269"/>
      <c r="BQ131" s="269"/>
      <c r="BR131" s="270"/>
      <c r="BS131" s="270"/>
      <c r="BT131" s="269"/>
      <c r="BU131" s="269"/>
      <c r="BV131" s="269"/>
      <c r="BW131" s="252"/>
      <c r="BX131" s="272"/>
    </row>
    <row r="132" spans="1:76" ht="15" hidden="1" customHeight="1">
      <c r="A132" s="252">
        <v>55</v>
      </c>
      <c r="B132" s="252" t="s">
        <v>105</v>
      </c>
      <c r="C132" s="253" t="s">
        <v>8601</v>
      </c>
      <c r="D132" s="253" t="s">
        <v>8836</v>
      </c>
      <c r="E132" s="258" t="s">
        <v>8602</v>
      </c>
      <c r="F132" s="269" t="s">
        <v>8522</v>
      </c>
      <c r="G132" s="254" t="s">
        <v>8633</v>
      </c>
      <c r="H132" s="253" t="s">
        <v>8521</v>
      </c>
      <c r="I132" s="253" t="s">
        <v>874</v>
      </c>
      <c r="J132" s="254" t="s">
        <v>7437</v>
      </c>
      <c r="K132" s="254">
        <v>0</v>
      </c>
      <c r="L132" s="255">
        <v>45922</v>
      </c>
      <c r="M132" s="256">
        <f t="shared" ca="1" si="63"/>
        <v>3</v>
      </c>
      <c r="N132" s="257">
        <f t="shared" ca="1" si="64"/>
        <v>0.25</v>
      </c>
      <c r="O132" s="258" t="str">
        <f t="shared" ca="1" si="65"/>
        <v>0 - 2 Yrs</v>
      </c>
      <c r="P132" s="256">
        <f t="shared" ca="1" si="66"/>
        <v>3</v>
      </c>
      <c r="Q132" s="256">
        <f t="shared" ca="1" si="67"/>
        <v>0.25</v>
      </c>
      <c r="R132" s="256" t="str">
        <f t="shared" ca="1" si="68"/>
        <v>0 - 2 Yrs</v>
      </c>
      <c r="S132" s="259" t="s">
        <v>7884</v>
      </c>
      <c r="T132" s="259"/>
      <c r="U132" s="259"/>
      <c r="V132" s="259" t="s">
        <v>8605</v>
      </c>
      <c r="W132" s="259">
        <v>45992</v>
      </c>
      <c r="X132" s="259">
        <f t="shared" si="69"/>
        <v>45997</v>
      </c>
      <c r="Y132" s="260" t="str">
        <f t="shared" si="70"/>
        <v>Dec</v>
      </c>
      <c r="Z132" s="261">
        <f t="shared" ca="1" si="71"/>
        <v>37</v>
      </c>
      <c r="AA132" s="262" t="str">
        <f t="shared" ca="1" si="72"/>
        <v>30-60 Days</v>
      </c>
      <c r="AB132" s="262" t="str">
        <f t="shared" ca="1" si="73"/>
        <v>Immediate</v>
      </c>
      <c r="AC132" s="263" t="s">
        <v>8634</v>
      </c>
      <c r="AD132" s="263" t="s">
        <v>8617</v>
      </c>
      <c r="AE132" s="263" t="s">
        <v>7857</v>
      </c>
      <c r="AF132" s="264">
        <f t="shared" si="62"/>
        <v>0</v>
      </c>
      <c r="AG132" s="265" t="s">
        <v>8619</v>
      </c>
      <c r="AH132" s="266" t="s">
        <v>8701</v>
      </c>
      <c r="AI132" s="265" t="s">
        <v>8837</v>
      </c>
      <c r="AJ132" s="261"/>
      <c r="AK132" s="261"/>
      <c r="AL132" s="265"/>
      <c r="AM132" s="265"/>
      <c r="AN132" s="261" t="str">
        <f ca="1">IF(AM132="","",TODAY()-AM132)</f>
        <v/>
      </c>
      <c r="AO132" s="261" t="str">
        <f ca="1">(IF(AN132="","",IF(AN132&lt;=5,"0 - 5 Days",IF(AND(AN132&gt;=6,AN132&lt;=10),"5 - 10 Days",IF(AN132&gt;10,"&gt;10 Days")))))</f>
        <v/>
      </c>
      <c r="AP132" s="252"/>
      <c r="AQ132" s="269"/>
      <c r="AR132" s="269"/>
      <c r="AS132" s="269"/>
      <c r="AT132" s="265"/>
      <c r="AU132" s="265"/>
      <c r="AV132" s="267"/>
      <c r="AW132" s="267"/>
      <c r="AX132" s="267"/>
      <c r="AY132" s="267"/>
      <c r="AZ132" s="267"/>
      <c r="BA132" s="267"/>
      <c r="BB132" s="267"/>
      <c r="BC132" s="267"/>
      <c r="BD132" s="267"/>
      <c r="BE132" s="267"/>
      <c r="BF132" s="267"/>
      <c r="BG132" s="267"/>
      <c r="BH132" s="267"/>
      <c r="BI132" s="267"/>
      <c r="BJ132" s="268"/>
      <c r="BK132" s="267"/>
      <c r="BL132" s="269"/>
      <c r="BM132" s="269"/>
      <c r="BN132" s="269"/>
      <c r="BO132" s="269"/>
      <c r="BP132" s="269"/>
      <c r="BQ132" s="269"/>
      <c r="BR132" s="270"/>
      <c r="BS132" s="270"/>
      <c r="BT132" s="269"/>
      <c r="BU132" s="269"/>
      <c r="BV132" s="269"/>
      <c r="BW132" s="252"/>
      <c r="BX132" s="272"/>
    </row>
    <row r="133" spans="1:76" ht="15" hidden="1" customHeight="1">
      <c r="A133" s="252">
        <v>145</v>
      </c>
      <c r="B133" s="252" t="s">
        <v>105</v>
      </c>
      <c r="C133" s="253" t="s">
        <v>8601</v>
      </c>
      <c r="D133" s="253" t="s">
        <v>187</v>
      </c>
      <c r="E133" s="254" t="s">
        <v>8602</v>
      </c>
      <c r="F133" s="451" t="s">
        <v>6401</v>
      </c>
      <c r="G133" s="253" t="s">
        <v>8640</v>
      </c>
      <c r="H133" s="253" t="s">
        <v>6400</v>
      </c>
      <c r="I133" s="253" t="s">
        <v>2408</v>
      </c>
      <c r="J133" s="254" t="s">
        <v>7437</v>
      </c>
      <c r="K133" s="254">
        <v>76</v>
      </c>
      <c r="L133" s="255">
        <v>43801</v>
      </c>
      <c r="M133" s="256">
        <f t="shared" ca="1" si="63"/>
        <v>73</v>
      </c>
      <c r="N133" s="257">
        <f t="shared" ca="1" si="64"/>
        <v>6.083333333333333</v>
      </c>
      <c r="O133" s="258" t="str">
        <f t="shared" ca="1" si="65"/>
        <v>&gt; 6 Yrs</v>
      </c>
      <c r="P133" s="256">
        <f t="shared" ca="1" si="66"/>
        <v>149</v>
      </c>
      <c r="Q133" s="256">
        <f t="shared" ca="1" si="67"/>
        <v>12.416666666666666</v>
      </c>
      <c r="R133" s="256" t="str">
        <f t="shared" ca="1" si="68"/>
        <v>8+ Yrs</v>
      </c>
      <c r="S133" s="259" t="s">
        <v>8050</v>
      </c>
      <c r="T133" s="259"/>
      <c r="U133" s="259" t="s">
        <v>8838</v>
      </c>
      <c r="V133" s="259" t="s">
        <v>8615</v>
      </c>
      <c r="W133" s="259">
        <v>46023</v>
      </c>
      <c r="X133" s="259">
        <f t="shared" si="69"/>
        <v>46025</v>
      </c>
      <c r="Y133" s="260" t="str">
        <f t="shared" si="70"/>
        <v>Jan</v>
      </c>
      <c r="Z133" s="261">
        <f t="shared" ca="1" si="71"/>
        <v>6</v>
      </c>
      <c r="AA133" s="262" t="str">
        <f t="shared" ca="1" si="72"/>
        <v>0-30 Days</v>
      </c>
      <c r="AB133" s="262" t="str">
        <f t="shared" ca="1" si="73"/>
        <v>Immediate</v>
      </c>
      <c r="AC133" s="430" t="s">
        <v>8616</v>
      </c>
      <c r="AD133" s="263" t="s">
        <v>8617</v>
      </c>
      <c r="AE133" s="263" t="s">
        <v>8642</v>
      </c>
      <c r="AF133" s="264">
        <f t="shared" si="62"/>
        <v>0</v>
      </c>
      <c r="AG133" s="265" t="s">
        <v>8619</v>
      </c>
      <c r="AH133" s="266" t="s">
        <v>8616</v>
      </c>
      <c r="AI133" s="265"/>
      <c r="AJ133" s="265"/>
      <c r="AK133" s="261"/>
      <c r="AL133" s="265"/>
      <c r="AM133" s="265"/>
      <c r="AN133" s="261" t="str">
        <f ca="1">IF(AM133="","",TODAY()-AM133)</f>
        <v/>
      </c>
      <c r="AO133" s="261" t="str">
        <f ca="1">(IF(AN133="","",IF(AN133&lt;=5,"0 - 5 Days",IF(AND(AN133&gt;=6,AN133&lt;=10),"5 - 10 Days",IF(AN133&gt;10,"&gt;10 Days")))))</f>
        <v/>
      </c>
      <c r="AP133" s="252"/>
      <c r="AQ133" s="269"/>
      <c r="AR133" s="269"/>
      <c r="AS133" s="269"/>
      <c r="AT133" s="265"/>
      <c r="AU133" s="265"/>
      <c r="AV133" s="267"/>
      <c r="AW133" s="265"/>
      <c r="AX133" s="265"/>
      <c r="AY133" s="267"/>
      <c r="AZ133" s="267"/>
      <c r="BA133" s="267"/>
      <c r="BB133" s="267"/>
      <c r="BC133" s="267"/>
      <c r="BD133" s="267"/>
      <c r="BE133" s="267"/>
      <c r="BF133" s="267"/>
      <c r="BG133" s="267"/>
      <c r="BH133" s="267"/>
      <c r="BI133" s="267"/>
      <c r="BJ133" s="268"/>
      <c r="BK133" s="267"/>
      <c r="BL133" s="269"/>
      <c r="BM133" s="269"/>
      <c r="BN133" s="269"/>
      <c r="BO133" s="269"/>
      <c r="BP133" s="269"/>
      <c r="BQ133" s="269"/>
      <c r="BR133" s="270"/>
      <c r="BS133" s="270"/>
      <c r="BT133" s="269"/>
      <c r="BU133" s="269"/>
      <c r="BV133" s="269"/>
      <c r="BW133" s="252"/>
      <c r="BX133" s="272"/>
    </row>
    <row r="134" spans="1:76" ht="15" hidden="1" customHeight="1">
      <c r="A134" s="252">
        <v>63</v>
      </c>
      <c r="B134" s="252" t="s">
        <v>105</v>
      </c>
      <c r="C134" s="253" t="s">
        <v>8601</v>
      </c>
      <c r="D134" s="253" t="s">
        <v>7529</v>
      </c>
      <c r="E134" s="254" t="s">
        <v>8602</v>
      </c>
      <c r="F134" s="269" t="s">
        <v>8286</v>
      </c>
      <c r="G134" s="254" t="s">
        <v>8603</v>
      </c>
      <c r="H134" s="253" t="s">
        <v>8285</v>
      </c>
      <c r="I134" s="253" t="s">
        <v>450</v>
      </c>
      <c r="J134" s="254" t="s">
        <v>7437</v>
      </c>
      <c r="K134" s="254">
        <v>0</v>
      </c>
      <c r="L134" s="255">
        <v>45779</v>
      </c>
      <c r="M134" s="256">
        <f t="shared" ca="1" si="63"/>
        <v>8</v>
      </c>
      <c r="N134" s="257">
        <f t="shared" ca="1" si="64"/>
        <v>0.66666666666666663</v>
      </c>
      <c r="O134" s="258" t="str">
        <f t="shared" ca="1" si="65"/>
        <v>0 - 2 Yrs</v>
      </c>
      <c r="P134" s="256">
        <f t="shared" ca="1" si="66"/>
        <v>8</v>
      </c>
      <c r="Q134" s="256">
        <f t="shared" ca="1" si="67"/>
        <v>0.66666666666666663</v>
      </c>
      <c r="R134" s="256" t="str">
        <f t="shared" ca="1" si="68"/>
        <v>0 - 2 Yrs</v>
      </c>
      <c r="S134" s="259" t="s">
        <v>7465</v>
      </c>
      <c r="T134" s="259" t="s">
        <v>7703</v>
      </c>
      <c r="U134" s="259" t="s">
        <v>8839</v>
      </c>
      <c r="V134" s="259" t="s">
        <v>8605</v>
      </c>
      <c r="W134" s="259">
        <v>46004</v>
      </c>
      <c r="X134" s="259">
        <f t="shared" si="69"/>
        <v>46004</v>
      </c>
      <c r="Y134" s="260" t="str">
        <f t="shared" si="70"/>
        <v>Dec</v>
      </c>
      <c r="Z134" s="261">
        <f t="shared" ca="1" si="71"/>
        <v>25</v>
      </c>
      <c r="AA134" s="262" t="str">
        <f t="shared" ca="1" si="72"/>
        <v>0-30 Days</v>
      </c>
      <c r="AB134" s="262" t="str">
        <f t="shared" ca="1" si="73"/>
        <v>Immediate</v>
      </c>
      <c r="AC134" s="263" t="s">
        <v>8631</v>
      </c>
      <c r="AD134" s="263" t="s">
        <v>8631</v>
      </c>
      <c r="AE134" s="263" t="s">
        <v>7465</v>
      </c>
      <c r="AF134" s="264">
        <f t="shared" si="62"/>
        <v>5</v>
      </c>
      <c r="AG134" s="265" t="s">
        <v>8619</v>
      </c>
      <c r="AH134" s="266" t="s">
        <v>8739</v>
      </c>
      <c r="AI134" s="265"/>
      <c r="AJ134" s="261" t="s">
        <v>7703</v>
      </c>
      <c r="AK134" s="261" t="s">
        <v>7703</v>
      </c>
      <c r="AL134" s="265" t="s">
        <v>7703</v>
      </c>
      <c r="AM134" s="265" t="s">
        <v>7703</v>
      </c>
      <c r="AN134" s="261"/>
      <c r="AO134" s="261"/>
      <c r="AP134" s="252" t="s">
        <v>7703</v>
      </c>
      <c r="AQ134" s="269" t="s">
        <v>7703</v>
      </c>
      <c r="AR134" s="269" t="s">
        <v>7703</v>
      </c>
      <c r="AS134" s="269" t="s">
        <v>7703</v>
      </c>
      <c r="AT134" s="265" t="s">
        <v>7703</v>
      </c>
      <c r="AU134" s="265" t="s">
        <v>7703</v>
      </c>
      <c r="AV134" s="267" t="s">
        <v>7703</v>
      </c>
      <c r="AW134" s="267" t="s">
        <v>7703</v>
      </c>
      <c r="AX134" s="267" t="s">
        <v>7703</v>
      </c>
      <c r="AY134" s="267" t="s">
        <v>7703</v>
      </c>
      <c r="AZ134" s="267" t="s">
        <v>7703</v>
      </c>
      <c r="BA134" s="267" t="s">
        <v>7703</v>
      </c>
      <c r="BB134" s="267" t="s">
        <v>7703</v>
      </c>
      <c r="BC134" s="267" t="s">
        <v>7703</v>
      </c>
      <c r="BD134" s="267" t="s">
        <v>7703</v>
      </c>
      <c r="BE134" s="267" t="s">
        <v>7703</v>
      </c>
      <c r="BF134" s="267" t="s">
        <v>7703</v>
      </c>
      <c r="BG134" s="267" t="s">
        <v>7703</v>
      </c>
      <c r="BH134" s="267" t="s">
        <v>7703</v>
      </c>
      <c r="BI134" s="267" t="s">
        <v>7703</v>
      </c>
      <c r="BJ134" s="268" t="s">
        <v>7703</v>
      </c>
      <c r="BK134" s="267" t="s">
        <v>7703</v>
      </c>
      <c r="BL134" s="269" t="s">
        <v>7703</v>
      </c>
      <c r="BM134" s="269" t="s">
        <v>7703</v>
      </c>
      <c r="BN134" s="269" t="s">
        <v>7703</v>
      </c>
      <c r="BO134" s="269" t="s">
        <v>7703</v>
      </c>
      <c r="BP134" s="269" t="s">
        <v>7703</v>
      </c>
      <c r="BQ134" s="269" t="s">
        <v>7703</v>
      </c>
      <c r="BR134" s="270" t="s">
        <v>7703</v>
      </c>
      <c r="BS134" s="270" t="s">
        <v>7703</v>
      </c>
      <c r="BT134" s="269" t="s">
        <v>7703</v>
      </c>
      <c r="BU134" s="269" t="s">
        <v>7703</v>
      </c>
      <c r="BV134" s="269" t="s">
        <v>7703</v>
      </c>
      <c r="BW134" s="252" t="s">
        <v>7703</v>
      </c>
      <c r="BX134" s="272" t="s">
        <v>7703</v>
      </c>
    </row>
    <row r="135" spans="1:76" ht="15" hidden="1" customHeight="1">
      <c r="A135" s="252">
        <v>37</v>
      </c>
      <c r="B135" s="252" t="s">
        <v>105</v>
      </c>
      <c r="C135" s="253" t="s">
        <v>8601</v>
      </c>
      <c r="D135" s="253" t="s">
        <v>8139</v>
      </c>
      <c r="E135" s="254" t="s">
        <v>8602</v>
      </c>
      <c r="F135" s="269" t="s">
        <v>6442</v>
      </c>
      <c r="G135" s="254" t="s">
        <v>8614</v>
      </c>
      <c r="H135" s="253" t="s">
        <v>6441</v>
      </c>
      <c r="I135" s="253" t="s">
        <v>3312</v>
      </c>
      <c r="J135" s="254" t="s">
        <v>7446</v>
      </c>
      <c r="K135" s="254">
        <v>167</v>
      </c>
      <c r="L135" s="255">
        <v>43699</v>
      </c>
      <c r="M135" s="256">
        <f t="shared" ca="1" si="63"/>
        <v>76</v>
      </c>
      <c r="N135" s="257">
        <f t="shared" ca="1" si="64"/>
        <v>6.333333333333333</v>
      </c>
      <c r="O135" s="258" t="str">
        <f t="shared" ca="1" si="65"/>
        <v>&gt; 6 Yrs</v>
      </c>
      <c r="P135" s="256">
        <f t="shared" ca="1" si="66"/>
        <v>243</v>
      </c>
      <c r="Q135" s="256">
        <f t="shared" ca="1" si="67"/>
        <v>20.25</v>
      </c>
      <c r="R135" s="256" t="str">
        <f t="shared" ca="1" si="68"/>
        <v>8+ Yrs</v>
      </c>
      <c r="S135" s="259" t="s">
        <v>2088</v>
      </c>
      <c r="T135" s="259"/>
      <c r="U135" s="259"/>
      <c r="V135" s="259" t="s">
        <v>8605</v>
      </c>
      <c r="W135" s="259">
        <v>45976</v>
      </c>
      <c r="X135" s="259">
        <f t="shared" si="69"/>
        <v>45976</v>
      </c>
      <c r="Y135" s="260" t="str">
        <f t="shared" si="70"/>
        <v>Nov</v>
      </c>
      <c r="Z135" s="261">
        <f t="shared" ca="1" si="71"/>
        <v>53</v>
      </c>
      <c r="AA135" s="262" t="str">
        <f t="shared" ca="1" si="72"/>
        <v>30-60 Days</v>
      </c>
      <c r="AB135" s="262" t="str">
        <f t="shared" ca="1" si="73"/>
        <v>Immediate</v>
      </c>
      <c r="AC135" s="263" t="s">
        <v>8840</v>
      </c>
      <c r="AD135" s="263" t="s">
        <v>8607</v>
      </c>
      <c r="AE135" s="263" t="s">
        <v>8618</v>
      </c>
      <c r="AF135" s="264">
        <f t="shared" si="62"/>
        <v>0</v>
      </c>
      <c r="AG135" s="265" t="s">
        <v>8606</v>
      </c>
      <c r="AH135" s="273">
        <v>46052</v>
      </c>
      <c r="AI135" s="265"/>
      <c r="AJ135" s="261"/>
      <c r="AK135" s="261"/>
      <c r="AL135" s="265"/>
      <c r="AM135" s="265"/>
      <c r="AN135" s="261" t="str">
        <f ca="1">IF(AM135="","",TODAY()-AM135)</f>
        <v/>
      </c>
      <c r="AO135" s="261" t="str">
        <f ca="1">(IF(AN135="","",IF(AN135&lt;=5,"0 - 5 Days",IF(AND(AN135&gt;=6,AN135&lt;=10),"5 - 10 Days",IF(AN135&gt;10,"&gt;10 Days")))))</f>
        <v/>
      </c>
      <c r="AP135" s="252"/>
      <c r="AQ135" s="269"/>
      <c r="AR135" s="269"/>
      <c r="AS135" s="269"/>
      <c r="AT135" s="265"/>
      <c r="AU135" s="265"/>
      <c r="AV135" s="267"/>
      <c r="AW135" s="267"/>
      <c r="AX135" s="267"/>
      <c r="AY135" s="267"/>
      <c r="AZ135" s="267"/>
      <c r="BA135" s="267"/>
      <c r="BB135" s="267"/>
      <c r="BC135" s="267"/>
      <c r="BD135" s="267"/>
      <c r="BE135" s="267"/>
      <c r="BF135" s="267"/>
      <c r="BG135" s="267"/>
      <c r="BH135" s="267"/>
      <c r="BI135" s="267"/>
      <c r="BJ135" s="268"/>
      <c r="BK135" s="267"/>
      <c r="BL135" s="269"/>
      <c r="BM135" s="269"/>
      <c r="BN135" s="269"/>
      <c r="BO135" s="269"/>
      <c r="BP135" s="269"/>
      <c r="BQ135" s="269"/>
      <c r="BR135" s="270"/>
      <c r="BS135" s="270"/>
      <c r="BT135" s="269"/>
      <c r="BU135" s="269"/>
      <c r="BV135" s="269"/>
      <c r="BW135" s="252"/>
      <c r="BX135" s="272"/>
    </row>
    <row r="136" spans="1:76" s="457" customFormat="1" ht="15" hidden="1" customHeight="1">
      <c r="A136" s="252">
        <v>146</v>
      </c>
      <c r="B136" s="431" t="s">
        <v>105</v>
      </c>
      <c r="C136" s="19" t="s">
        <v>8601</v>
      </c>
      <c r="D136" s="19" t="s">
        <v>1563</v>
      </c>
      <c r="E136" s="427" t="s">
        <v>8602</v>
      </c>
      <c r="F136" s="4" t="s">
        <v>8540</v>
      </c>
      <c r="G136" s="6"/>
      <c r="H136" s="19" t="s">
        <v>8539</v>
      </c>
      <c r="I136" s="19" t="s">
        <v>226</v>
      </c>
      <c r="J136" s="6"/>
      <c r="K136" s="6">
        <v>0</v>
      </c>
      <c r="L136" s="424">
        <v>45799</v>
      </c>
      <c r="M136" s="425">
        <f t="shared" ca="1" si="63"/>
        <v>7</v>
      </c>
      <c r="N136" s="426">
        <f t="shared" ca="1" si="64"/>
        <v>0.58333333333333337</v>
      </c>
      <c r="O136" s="427" t="str">
        <f t="shared" ca="1" si="65"/>
        <v>0 - 2 Yrs</v>
      </c>
      <c r="P136" s="425">
        <f t="shared" ca="1" si="66"/>
        <v>7</v>
      </c>
      <c r="Q136" s="425">
        <f t="shared" ca="1" si="67"/>
        <v>0.58333333333333337</v>
      </c>
      <c r="R136" s="425" t="str">
        <f t="shared" ca="1" si="68"/>
        <v>0 - 2 Yrs</v>
      </c>
      <c r="S136" s="5"/>
      <c r="T136" s="5"/>
      <c r="U136" s="5"/>
      <c r="V136" s="5" t="s">
        <v>8615</v>
      </c>
      <c r="W136" s="5">
        <v>46023</v>
      </c>
      <c r="X136" s="5">
        <f t="shared" si="69"/>
        <v>46025</v>
      </c>
      <c r="Y136" s="26" t="str">
        <f t="shared" si="70"/>
        <v>Jan</v>
      </c>
      <c r="Z136" s="21">
        <f t="shared" ca="1" si="71"/>
        <v>6</v>
      </c>
      <c r="AA136" s="278" t="str">
        <f t="shared" ca="1" si="72"/>
        <v>0-30 Days</v>
      </c>
      <c r="AB136" s="278" t="str">
        <f t="shared" ca="1" si="73"/>
        <v>Immediate</v>
      </c>
      <c r="AC136" s="428" t="s">
        <v>8631</v>
      </c>
      <c r="AD136" s="428" t="s">
        <v>8631</v>
      </c>
      <c r="AE136" s="428" t="s">
        <v>8719</v>
      </c>
      <c r="AF136" s="429">
        <f t="shared" si="62"/>
        <v>0</v>
      </c>
      <c r="AG136" s="18"/>
      <c r="AH136" s="430"/>
      <c r="AI136" s="18"/>
      <c r="AJ136" s="21"/>
      <c r="AK136" s="21"/>
      <c r="AL136" s="18"/>
      <c r="AM136" s="18"/>
      <c r="AN136" s="21"/>
      <c r="AO136" s="21"/>
      <c r="AP136" s="431"/>
      <c r="AQ136" s="4"/>
      <c r="AR136" s="4"/>
      <c r="AS136" s="4"/>
      <c r="AT136" s="18"/>
      <c r="AU136" s="18"/>
      <c r="AV136" s="16"/>
      <c r="AW136" s="16"/>
      <c r="AX136" s="16"/>
      <c r="AY136" s="16"/>
      <c r="AZ136" s="16"/>
      <c r="BA136" s="16"/>
      <c r="BB136" s="16"/>
      <c r="BC136" s="16"/>
      <c r="BD136" s="16"/>
      <c r="BE136" s="16"/>
      <c r="BF136" s="16"/>
      <c r="BG136" s="16"/>
      <c r="BH136" s="16"/>
      <c r="BI136" s="16"/>
      <c r="BJ136" s="432"/>
      <c r="BK136" s="16"/>
      <c r="BL136" s="4"/>
      <c r="BM136" s="4"/>
      <c r="BN136" s="4"/>
      <c r="BO136" s="4"/>
      <c r="BP136" s="4"/>
      <c r="BQ136" s="4"/>
      <c r="BR136" s="20"/>
      <c r="BS136" s="20"/>
      <c r="BT136" s="4"/>
      <c r="BU136" s="4"/>
      <c r="BV136" s="4"/>
      <c r="BW136" s="431"/>
      <c r="BX136" s="141"/>
    </row>
    <row r="137" spans="1:76" ht="15" hidden="1" customHeight="1">
      <c r="A137" s="252">
        <v>77</v>
      </c>
      <c r="B137" s="252" t="s">
        <v>105</v>
      </c>
      <c r="C137" s="253" t="s">
        <v>8601</v>
      </c>
      <c r="D137" s="253" t="s">
        <v>8502</v>
      </c>
      <c r="E137" s="254" t="s">
        <v>8620</v>
      </c>
      <c r="F137" s="269" t="s">
        <v>6506</v>
      </c>
      <c r="G137" s="254" t="s">
        <v>8621</v>
      </c>
      <c r="H137" s="253" t="s">
        <v>6505</v>
      </c>
      <c r="I137" s="253" t="s">
        <v>797</v>
      </c>
      <c r="J137" s="254" t="s">
        <v>7446</v>
      </c>
      <c r="K137" s="254">
        <v>0</v>
      </c>
      <c r="L137" s="255">
        <v>44641</v>
      </c>
      <c r="M137" s="256">
        <f t="shared" ca="1" si="63"/>
        <v>45</v>
      </c>
      <c r="N137" s="257">
        <f t="shared" ca="1" si="64"/>
        <v>3.75</v>
      </c>
      <c r="O137" s="258" t="str">
        <f t="shared" ca="1" si="65"/>
        <v>2 - 4 Yrs</v>
      </c>
      <c r="P137" s="256">
        <f t="shared" ca="1" si="66"/>
        <v>45</v>
      </c>
      <c r="Q137" s="256">
        <f t="shared" ca="1" si="67"/>
        <v>3.75</v>
      </c>
      <c r="R137" s="256" t="str">
        <f t="shared" ca="1" si="68"/>
        <v>2 - 4 Yrs</v>
      </c>
      <c r="S137" s="259" t="s">
        <v>7668</v>
      </c>
      <c r="T137" s="259" t="s">
        <v>8704</v>
      </c>
      <c r="U137" s="259" t="s">
        <v>8841</v>
      </c>
      <c r="V137" s="259" t="s">
        <v>8615</v>
      </c>
      <c r="W137" s="259">
        <v>46013</v>
      </c>
      <c r="X137" s="259">
        <f t="shared" si="69"/>
        <v>46018</v>
      </c>
      <c r="Y137" s="260" t="str">
        <f t="shared" si="70"/>
        <v>Dec</v>
      </c>
      <c r="Z137" s="261">
        <f t="shared" ca="1" si="71"/>
        <v>16</v>
      </c>
      <c r="AA137" s="262" t="str">
        <f t="shared" ca="1" si="72"/>
        <v>0-30 Days</v>
      </c>
      <c r="AB137" s="262" t="str">
        <f t="shared" ca="1" si="73"/>
        <v>Immediate</v>
      </c>
      <c r="AC137" s="263" t="s">
        <v>8443</v>
      </c>
      <c r="AD137" s="263" t="s">
        <v>8617</v>
      </c>
      <c r="AE137" s="263" t="s">
        <v>8057</v>
      </c>
      <c r="AF137" s="264">
        <f t="shared" si="62"/>
        <v>0</v>
      </c>
      <c r="AG137" s="265" t="s">
        <v>8619</v>
      </c>
      <c r="AH137" s="266" t="s">
        <v>8706</v>
      </c>
      <c r="AI137" s="265" t="s">
        <v>7668</v>
      </c>
      <c r="AJ137" s="261"/>
      <c r="AK137" s="261"/>
      <c r="AL137" s="265"/>
      <c r="AM137" s="265"/>
      <c r="AN137" s="261" t="str">
        <f ca="1">IF(AM137="","",TODAY()-AM137)</f>
        <v/>
      </c>
      <c r="AO137" s="261" t="str">
        <f ca="1">(IF(AN137="","",IF(AN137&lt;=5,"0 - 5 Days",IF(AND(AN137&gt;=6,AN137&lt;=10),"5 - 10 Days",IF(AN137&gt;10,"&gt;10 Days")))))</f>
        <v/>
      </c>
      <c r="AP137" s="252"/>
      <c r="AQ137" s="269"/>
      <c r="AR137" s="269"/>
      <c r="AS137" s="269"/>
      <c r="AT137" s="265"/>
      <c r="AU137" s="265"/>
      <c r="AV137" s="267"/>
      <c r="AW137" s="267"/>
      <c r="AX137" s="267"/>
      <c r="AY137" s="267"/>
      <c r="AZ137" s="267"/>
      <c r="BA137" s="267"/>
      <c r="BB137" s="267"/>
      <c r="BC137" s="267"/>
      <c r="BD137" s="267"/>
      <c r="BE137" s="267"/>
      <c r="BF137" s="267"/>
      <c r="BG137" s="267"/>
      <c r="BH137" s="267"/>
      <c r="BI137" s="267"/>
      <c r="BJ137" s="268"/>
      <c r="BK137" s="267"/>
      <c r="BL137" s="269"/>
      <c r="BM137" s="269"/>
      <c r="BN137" s="269"/>
      <c r="BO137" s="269"/>
      <c r="BP137" s="269"/>
      <c r="BQ137" s="269"/>
      <c r="BR137" s="270"/>
      <c r="BS137" s="270"/>
      <c r="BT137" s="269"/>
      <c r="BU137" s="269"/>
      <c r="BV137" s="269"/>
      <c r="BW137" s="252"/>
      <c r="BX137" s="272"/>
    </row>
    <row r="138" spans="1:76" ht="15" hidden="1" customHeight="1">
      <c r="A138" s="252">
        <v>4</v>
      </c>
      <c r="B138" s="252" t="s">
        <v>105</v>
      </c>
      <c r="C138" s="253" t="s">
        <v>8601</v>
      </c>
      <c r="D138" s="253" t="s">
        <v>7894</v>
      </c>
      <c r="E138" s="254" t="s">
        <v>8602</v>
      </c>
      <c r="F138" s="269" t="s">
        <v>1462</v>
      </c>
      <c r="G138" s="254" t="s">
        <v>8614</v>
      </c>
      <c r="H138" s="253" t="s">
        <v>1461</v>
      </c>
      <c r="I138" s="253" t="s">
        <v>172</v>
      </c>
      <c r="J138" s="254" t="s">
        <v>7437</v>
      </c>
      <c r="K138" s="254">
        <v>206</v>
      </c>
      <c r="L138" s="255">
        <v>44691</v>
      </c>
      <c r="M138" s="256">
        <f t="shared" ca="1" si="63"/>
        <v>43</v>
      </c>
      <c r="N138" s="257">
        <f t="shared" ca="1" si="64"/>
        <v>3.5833333333333335</v>
      </c>
      <c r="O138" s="258" t="str">
        <f t="shared" ca="1" si="65"/>
        <v>2 - 4 Yrs</v>
      </c>
      <c r="P138" s="256">
        <f t="shared" ca="1" si="66"/>
        <v>249</v>
      </c>
      <c r="Q138" s="256">
        <f t="shared" ca="1" si="67"/>
        <v>20.75</v>
      </c>
      <c r="R138" s="256" t="str">
        <f t="shared" ca="1" si="68"/>
        <v>8+ Yrs</v>
      </c>
      <c r="S138" s="259" t="s">
        <v>7814</v>
      </c>
      <c r="T138" s="259" t="s">
        <v>8842</v>
      </c>
      <c r="U138" s="260"/>
      <c r="V138" s="259" t="s">
        <v>8605</v>
      </c>
      <c r="W138" s="259">
        <v>45846</v>
      </c>
      <c r="X138" s="259">
        <f t="shared" si="69"/>
        <v>45850</v>
      </c>
      <c r="Y138" s="260" t="str">
        <f t="shared" si="70"/>
        <v>Jul</v>
      </c>
      <c r="Z138" s="261">
        <f t="shared" ca="1" si="71"/>
        <v>183</v>
      </c>
      <c r="AA138" s="262" t="str">
        <f t="shared" ca="1" si="72"/>
        <v>&gt; 120 Days</v>
      </c>
      <c r="AB138" s="262" t="str">
        <f t="shared" ca="1" si="73"/>
        <v>Immediate</v>
      </c>
      <c r="AC138" s="263" t="s">
        <v>8843</v>
      </c>
      <c r="AD138" s="263" t="s">
        <v>54</v>
      </c>
      <c r="AE138" s="263" t="s">
        <v>8659</v>
      </c>
      <c r="AF138" s="264">
        <f t="shared" si="62"/>
        <v>0</v>
      </c>
      <c r="AG138" s="265" t="s">
        <v>8619</v>
      </c>
      <c r="AH138" s="266" t="s">
        <v>8784</v>
      </c>
      <c r="AI138" s="265" t="s">
        <v>264</v>
      </c>
      <c r="AJ138" s="261"/>
      <c r="AK138" s="261"/>
      <c r="AL138" s="265"/>
      <c r="AM138" s="265"/>
      <c r="AN138" s="261" t="str">
        <f ca="1">IF(AM138="","",TODAY()-AM138)</f>
        <v/>
      </c>
      <c r="AO138" s="261" t="str">
        <f ca="1">(IF(AN138="","",IF(AN138&lt;=5,"0 - 5 Days",IF(AND(AN138&gt;=6,AN138&lt;=10),"5 - 10 Days",IF(AN138&gt;10,"&gt;10 Days")))))</f>
        <v/>
      </c>
      <c r="AP138" s="252"/>
      <c r="AQ138" s="252"/>
      <c r="AR138" s="261"/>
      <c r="AS138" s="271"/>
      <c r="AT138" s="265"/>
      <c r="AU138" s="265"/>
      <c r="AV138" s="267"/>
      <c r="AW138" s="267"/>
      <c r="AX138" s="267"/>
      <c r="AY138" s="267"/>
      <c r="AZ138" s="267"/>
      <c r="BA138" s="267"/>
      <c r="BB138" s="267"/>
      <c r="BC138" s="267"/>
      <c r="BD138" s="267"/>
      <c r="BE138" s="267"/>
      <c r="BF138" s="267"/>
      <c r="BG138" s="267"/>
      <c r="BH138" s="267"/>
      <c r="BI138" s="267"/>
      <c r="BJ138" s="268"/>
      <c r="BK138" s="267"/>
      <c r="BL138" s="269"/>
      <c r="BM138" s="269"/>
      <c r="BN138" s="269"/>
      <c r="BO138" s="269"/>
      <c r="BP138" s="269"/>
      <c r="BQ138" s="269"/>
      <c r="BR138" s="270"/>
      <c r="BS138" s="270"/>
      <c r="BT138" s="269"/>
      <c r="BU138" s="269"/>
      <c r="BV138" s="269"/>
      <c r="BW138" s="252"/>
      <c r="BX138" s="272"/>
    </row>
    <row r="139" spans="1:76" ht="15" hidden="1" customHeight="1">
      <c r="A139" s="252">
        <v>1</v>
      </c>
      <c r="B139" s="252" t="s">
        <v>352</v>
      </c>
      <c r="C139" s="253" t="s">
        <v>8601</v>
      </c>
      <c r="D139" s="253" t="s">
        <v>7949</v>
      </c>
      <c r="E139" s="254" t="s">
        <v>8602</v>
      </c>
      <c r="F139" s="253" t="s">
        <v>6623</v>
      </c>
      <c r="G139" s="254" t="s">
        <v>8844</v>
      </c>
      <c r="H139" s="253" t="s">
        <v>6622</v>
      </c>
      <c r="I139" s="253" t="s">
        <v>2408</v>
      </c>
      <c r="J139" s="254" t="s">
        <v>7437</v>
      </c>
      <c r="K139" s="254">
        <v>84</v>
      </c>
      <c r="L139" s="255">
        <v>44326</v>
      </c>
      <c r="M139" s="256">
        <f t="shared" ca="1" si="63"/>
        <v>55</v>
      </c>
      <c r="N139" s="257">
        <f t="shared" ca="1" si="64"/>
        <v>4.583333333333333</v>
      </c>
      <c r="O139" s="258" t="str">
        <f t="shared" ca="1" si="65"/>
        <v>4 - 6 Yrs</v>
      </c>
      <c r="P139" s="256">
        <f t="shared" ca="1" si="66"/>
        <v>139</v>
      </c>
      <c r="Q139" s="256">
        <f t="shared" ca="1" si="67"/>
        <v>11.583333333333334</v>
      </c>
      <c r="R139" s="256" t="str">
        <f t="shared" ca="1" si="68"/>
        <v>8+ Yrs</v>
      </c>
      <c r="S139" s="259" t="s">
        <v>7527</v>
      </c>
      <c r="T139" s="259" t="s">
        <v>8845</v>
      </c>
      <c r="U139" s="260"/>
      <c r="V139" s="259" t="s">
        <v>8605</v>
      </c>
      <c r="W139" s="259">
        <v>45597</v>
      </c>
      <c r="X139" s="259">
        <f t="shared" si="69"/>
        <v>45598</v>
      </c>
      <c r="Y139" s="260" t="str">
        <f t="shared" si="70"/>
        <v>Nov</v>
      </c>
      <c r="Z139" s="261">
        <f t="shared" ca="1" si="71"/>
        <v>432</v>
      </c>
      <c r="AA139" s="262" t="str">
        <f t="shared" ca="1" si="72"/>
        <v>&gt; 120 Days</v>
      </c>
      <c r="AB139" s="262" t="str">
        <f t="shared" ca="1" si="73"/>
        <v>Immediate</v>
      </c>
      <c r="AC139" s="263" t="s">
        <v>8846</v>
      </c>
      <c r="AD139" s="263" t="s">
        <v>54</v>
      </c>
      <c r="AE139" s="263" t="s">
        <v>8659</v>
      </c>
      <c r="AF139" s="264">
        <f t="shared" si="62"/>
        <v>0</v>
      </c>
      <c r="AG139" s="265" t="s">
        <v>8619</v>
      </c>
      <c r="AH139" s="266" t="s">
        <v>54</v>
      </c>
      <c r="AI139" s="265" t="s">
        <v>8847</v>
      </c>
      <c r="AJ139" s="261"/>
      <c r="AK139" s="265"/>
      <c r="AL139" s="265"/>
      <c r="AM139" s="265"/>
      <c r="AN139" s="261" t="str">
        <f ca="1">IF(AM139="","",TODAY()-AM139)</f>
        <v/>
      </c>
      <c r="AO139" s="261" t="str">
        <f ca="1">(IF(AN139="","",IF(AN139&lt;=5,"0 - 5 Days",IF(AND(AN139&gt;=6,AN139&lt;=10),"5 - 10 Days",IF(AN139&gt;10,"&gt;10 Days")))))</f>
        <v/>
      </c>
      <c r="AP139" s="265"/>
      <c r="AQ139" s="252"/>
      <c r="AR139" s="267"/>
      <c r="AS139" s="267"/>
      <c r="AT139" s="265"/>
      <c r="AU139" s="265"/>
      <c r="AV139" s="267"/>
      <c r="AW139" s="267"/>
      <c r="AX139" s="267"/>
      <c r="AY139" s="267"/>
      <c r="AZ139" s="267"/>
      <c r="BA139" s="267"/>
      <c r="BB139" s="267"/>
      <c r="BC139" s="267"/>
      <c r="BD139" s="267"/>
      <c r="BE139" s="267"/>
      <c r="BF139" s="267"/>
      <c r="BG139" s="267"/>
      <c r="BH139" s="267"/>
      <c r="BI139" s="267"/>
      <c r="BJ139" s="267"/>
      <c r="BK139" s="268"/>
      <c r="BL139" s="267"/>
      <c r="BM139" s="269"/>
      <c r="BN139" s="269"/>
      <c r="BO139" s="269"/>
      <c r="BP139" s="269"/>
      <c r="BQ139" s="269"/>
      <c r="BR139" s="269"/>
      <c r="BS139" s="270"/>
      <c r="BT139" s="270"/>
      <c r="BU139" s="269"/>
      <c r="BV139" s="269"/>
      <c r="BW139" s="269"/>
      <c r="BX139" s="252"/>
    </row>
    <row r="140" spans="1:76" ht="15" hidden="1" customHeight="1">
      <c r="A140" s="252">
        <v>13</v>
      </c>
      <c r="B140" s="252" t="s">
        <v>105</v>
      </c>
      <c r="C140" s="253" t="s">
        <v>8601</v>
      </c>
      <c r="D140" s="253" t="s">
        <v>187</v>
      </c>
      <c r="E140" s="254" t="s">
        <v>8602</v>
      </c>
      <c r="F140" s="269" t="s">
        <v>6647</v>
      </c>
      <c r="G140" s="254" t="s">
        <v>8633</v>
      </c>
      <c r="H140" s="253" t="s">
        <v>6646</v>
      </c>
      <c r="I140" s="253" t="s">
        <v>264</v>
      </c>
      <c r="J140" s="254" t="s">
        <v>7437</v>
      </c>
      <c r="K140" s="254">
        <v>40</v>
      </c>
      <c r="L140" s="255">
        <v>42121</v>
      </c>
      <c r="M140" s="256">
        <f t="shared" ca="1" si="63"/>
        <v>128</v>
      </c>
      <c r="N140" s="257">
        <f t="shared" ca="1" si="64"/>
        <v>10.666666666666666</v>
      </c>
      <c r="O140" s="258" t="str">
        <f t="shared" ca="1" si="65"/>
        <v>&gt; 6 Yrs</v>
      </c>
      <c r="P140" s="256">
        <f t="shared" ca="1" si="66"/>
        <v>168</v>
      </c>
      <c r="Q140" s="256">
        <f t="shared" ca="1" si="67"/>
        <v>14</v>
      </c>
      <c r="R140" s="256" t="str">
        <f t="shared" ca="1" si="68"/>
        <v>8+ Yrs</v>
      </c>
      <c r="S140" s="259" t="s">
        <v>7783</v>
      </c>
      <c r="T140" s="259"/>
      <c r="U140" s="259"/>
      <c r="V140" s="259" t="s">
        <v>8605</v>
      </c>
      <c r="W140" s="259">
        <v>45931</v>
      </c>
      <c r="X140" s="259">
        <f t="shared" si="69"/>
        <v>45934</v>
      </c>
      <c r="Y140" s="260" t="str">
        <f t="shared" si="70"/>
        <v>Oct</v>
      </c>
      <c r="Z140" s="261">
        <f t="shared" ca="1" si="71"/>
        <v>98</v>
      </c>
      <c r="AA140" s="262" t="str">
        <f t="shared" ca="1" si="72"/>
        <v>90-120 Days</v>
      </c>
      <c r="AB140" s="262" t="str">
        <f t="shared" ca="1" si="73"/>
        <v>Immediate</v>
      </c>
      <c r="AC140" s="263" t="s">
        <v>8641</v>
      </c>
      <c r="AD140" s="263" t="s">
        <v>8631</v>
      </c>
      <c r="AE140" s="259" t="s">
        <v>7436</v>
      </c>
      <c r="AF140" s="264">
        <f t="shared" si="62"/>
        <v>0</v>
      </c>
      <c r="AG140" s="265" t="s">
        <v>8641</v>
      </c>
      <c r="AH140" s="266" t="s">
        <v>8848</v>
      </c>
      <c r="AI140" s="265" t="s">
        <v>7750</v>
      </c>
      <c r="AJ140" s="261"/>
      <c r="AK140" s="261"/>
      <c r="AL140" s="265"/>
      <c r="AM140" s="265"/>
      <c r="AN140" s="261" t="str">
        <f ca="1">IF(AM140="","",TODAY()-AM140)</f>
        <v/>
      </c>
      <c r="AO140" s="261" t="str">
        <f ca="1">(IF(AN140="","",IF(AN140&lt;=5,"0 - 5 Days",IF(AND(AN140&gt;=6,AN140&lt;=10),"5 - 10 Days",IF(AN140&gt;10,"&gt;10 Days")))))</f>
        <v/>
      </c>
      <c r="AP140" s="252"/>
      <c r="AQ140" s="269"/>
      <c r="AR140" s="269"/>
      <c r="AS140" s="269"/>
      <c r="AT140" s="265"/>
      <c r="AU140" s="265"/>
      <c r="AV140" s="267"/>
      <c r="AW140" s="267"/>
      <c r="AX140" s="267"/>
      <c r="AY140" s="267"/>
      <c r="AZ140" s="267"/>
      <c r="BA140" s="267"/>
      <c r="BB140" s="267"/>
      <c r="BC140" s="455"/>
      <c r="BD140" s="267"/>
      <c r="BE140" s="267"/>
      <c r="BF140" s="267"/>
      <c r="BG140" s="267"/>
      <c r="BH140" s="267"/>
      <c r="BI140" s="267"/>
      <c r="BJ140" s="268"/>
      <c r="BK140" s="267"/>
      <c r="BL140" s="269"/>
      <c r="BM140" s="269"/>
      <c r="BN140" s="269"/>
      <c r="BO140" s="269"/>
      <c r="BP140" s="269"/>
      <c r="BQ140" s="269"/>
      <c r="BR140" s="270"/>
      <c r="BS140" s="270"/>
      <c r="BT140" s="269"/>
      <c r="BU140" s="269"/>
      <c r="BV140" s="269"/>
      <c r="BW140" s="252"/>
      <c r="BX140" s="272"/>
    </row>
    <row r="141" spans="1:76" ht="15" hidden="1" customHeight="1">
      <c r="A141" s="252">
        <v>147</v>
      </c>
      <c r="B141" s="431" t="s">
        <v>105</v>
      </c>
      <c r="C141" s="19" t="s">
        <v>8601</v>
      </c>
      <c r="D141" s="19" t="s">
        <v>1563</v>
      </c>
      <c r="E141" s="427" t="s">
        <v>8602</v>
      </c>
      <c r="F141" s="4" t="s">
        <v>6682</v>
      </c>
      <c r="G141" s="6" t="s">
        <v>8621</v>
      </c>
      <c r="H141" s="19" t="s">
        <v>6681</v>
      </c>
      <c r="I141" s="19" t="s">
        <v>3312</v>
      </c>
      <c r="J141" s="6" t="s">
        <v>7437</v>
      </c>
      <c r="K141" s="6">
        <v>90</v>
      </c>
      <c r="L141" s="424">
        <v>43878</v>
      </c>
      <c r="M141" s="425">
        <f t="shared" ca="1" si="63"/>
        <v>70</v>
      </c>
      <c r="N141" s="426">
        <f t="shared" ca="1" si="64"/>
        <v>5.833333333333333</v>
      </c>
      <c r="O141" s="427" t="str">
        <f t="shared" ca="1" si="65"/>
        <v>4 - 6 Yrs</v>
      </c>
      <c r="P141" s="425">
        <f t="shared" ca="1" si="66"/>
        <v>160</v>
      </c>
      <c r="Q141" s="425">
        <f t="shared" ca="1" si="67"/>
        <v>13.333333333333334</v>
      </c>
      <c r="R141" s="425" t="str">
        <f t="shared" ca="1" si="68"/>
        <v>8+ Yrs</v>
      </c>
      <c r="S141" s="5" t="s">
        <v>7748</v>
      </c>
      <c r="T141" s="5" t="s">
        <v>8849</v>
      </c>
      <c r="U141" s="5"/>
      <c r="V141" s="5" t="s">
        <v>8615</v>
      </c>
      <c r="W141" s="5">
        <v>46023</v>
      </c>
      <c r="X141" s="5">
        <f t="shared" si="69"/>
        <v>46025</v>
      </c>
      <c r="Y141" s="26" t="str">
        <f t="shared" si="70"/>
        <v>Jan</v>
      </c>
      <c r="Z141" s="21">
        <f t="shared" ca="1" si="71"/>
        <v>6</v>
      </c>
      <c r="AA141" s="278" t="str">
        <f t="shared" ca="1" si="72"/>
        <v>0-30 Days</v>
      </c>
      <c r="AB141" s="278" t="str">
        <f t="shared" ca="1" si="73"/>
        <v>Immediate</v>
      </c>
      <c r="AC141" s="428" t="s">
        <v>8631</v>
      </c>
      <c r="AD141" s="428" t="s">
        <v>8631</v>
      </c>
      <c r="AE141" s="428" t="s">
        <v>8773</v>
      </c>
      <c r="AF141" s="429">
        <f t="shared" ref="AF141:AF175" si="74">(AQ141&gt;0)+(AV141&gt;0)+(BA141&gt;0)+(BF141&gt;0)+(BK141&gt;0)</f>
        <v>0</v>
      </c>
      <c r="AG141" s="18"/>
      <c r="AH141" s="430"/>
      <c r="AI141" s="18"/>
      <c r="AJ141" s="21"/>
      <c r="AK141" s="21"/>
      <c r="AL141" s="18"/>
      <c r="AM141" s="18"/>
      <c r="AN141" s="21"/>
      <c r="AO141" s="21"/>
      <c r="AP141" s="431"/>
      <c r="AQ141" s="4"/>
      <c r="AR141" s="4"/>
      <c r="AS141" s="4"/>
      <c r="AT141" s="18"/>
      <c r="AU141" s="18"/>
      <c r="AV141" s="16"/>
      <c r="AW141" s="16"/>
      <c r="AX141" s="16"/>
      <c r="AY141" s="16"/>
      <c r="AZ141" s="16"/>
      <c r="BA141" s="16"/>
      <c r="BB141" s="16"/>
      <c r="BC141" s="16"/>
      <c r="BD141" s="16"/>
      <c r="BE141" s="16"/>
      <c r="BF141" s="16"/>
      <c r="BG141" s="16"/>
      <c r="BH141" s="16"/>
      <c r="BI141" s="16"/>
      <c r="BJ141" s="432"/>
      <c r="BK141" s="16"/>
      <c r="BL141" s="4"/>
      <c r="BM141" s="4"/>
      <c r="BN141" s="4"/>
      <c r="BO141" s="4"/>
      <c r="BP141" s="4"/>
      <c r="BQ141" s="4"/>
      <c r="BR141" s="20"/>
      <c r="BS141" s="20"/>
      <c r="BT141" s="4"/>
      <c r="BU141" s="4"/>
      <c r="BV141" s="4"/>
      <c r="BW141" s="431"/>
      <c r="BX141" s="141"/>
    </row>
    <row r="142" spans="1:76" ht="15" hidden="1" customHeight="1">
      <c r="A142" s="252">
        <v>21</v>
      </c>
      <c r="B142" s="252" t="s">
        <v>105</v>
      </c>
      <c r="C142" s="253" t="s">
        <v>8601</v>
      </c>
      <c r="D142" s="253" t="s">
        <v>1558</v>
      </c>
      <c r="E142" s="254" t="s">
        <v>8602</v>
      </c>
      <c r="F142" s="269" t="s">
        <v>6719</v>
      </c>
      <c r="G142" s="253" t="s">
        <v>8640</v>
      </c>
      <c r="H142" s="253" t="s">
        <v>6718</v>
      </c>
      <c r="I142" s="253" t="s">
        <v>264</v>
      </c>
      <c r="J142" s="254" t="s">
        <v>7446</v>
      </c>
      <c r="K142" s="254">
        <v>159</v>
      </c>
      <c r="L142" s="255">
        <v>43762</v>
      </c>
      <c r="M142" s="256">
        <f t="shared" ca="1" si="63"/>
        <v>74</v>
      </c>
      <c r="N142" s="257">
        <f t="shared" ca="1" si="64"/>
        <v>6.166666666666667</v>
      </c>
      <c r="O142" s="258" t="str">
        <f t="shared" ca="1" si="65"/>
        <v>&gt; 6 Yrs</v>
      </c>
      <c r="P142" s="256">
        <f t="shared" ca="1" si="66"/>
        <v>233</v>
      </c>
      <c r="Q142" s="256">
        <f t="shared" ca="1" si="67"/>
        <v>19.416666666666668</v>
      </c>
      <c r="R142" s="256" t="str">
        <f t="shared" ca="1" si="68"/>
        <v>8+ Yrs</v>
      </c>
      <c r="S142" s="259" t="s">
        <v>7548</v>
      </c>
      <c r="T142" s="259" t="s">
        <v>7465</v>
      </c>
      <c r="U142" s="259" t="s">
        <v>8850</v>
      </c>
      <c r="V142" s="259" t="s">
        <v>8605</v>
      </c>
      <c r="W142" s="259">
        <v>45953</v>
      </c>
      <c r="X142" s="259">
        <f t="shared" si="69"/>
        <v>45955</v>
      </c>
      <c r="Y142" s="260" t="str">
        <f t="shared" si="70"/>
        <v>Oct</v>
      </c>
      <c r="Z142" s="261">
        <f t="shared" ca="1" si="71"/>
        <v>76</v>
      </c>
      <c r="AA142" s="262" t="str">
        <f t="shared" ca="1" si="72"/>
        <v>60-90 Days</v>
      </c>
      <c r="AB142" s="262" t="str">
        <f t="shared" ca="1" si="73"/>
        <v>Immediate</v>
      </c>
      <c r="AC142" s="263" t="s">
        <v>8606</v>
      </c>
      <c r="AD142" s="263" t="s">
        <v>8607</v>
      </c>
      <c r="AE142" s="263" t="s">
        <v>7548</v>
      </c>
      <c r="AF142" s="264">
        <f t="shared" si="74"/>
        <v>0</v>
      </c>
      <c r="AG142" s="265" t="s">
        <v>8606</v>
      </c>
      <c r="AH142" s="273">
        <v>46034</v>
      </c>
      <c r="AI142" s="265"/>
      <c r="AJ142" s="261"/>
      <c r="AK142" s="261"/>
      <c r="AL142" s="265"/>
      <c r="AM142" s="265"/>
      <c r="AN142" s="261" t="str">
        <f ca="1">IF(AM142="","",TODAY()-AM142)</f>
        <v/>
      </c>
      <c r="AO142" s="261" t="str">
        <f ca="1">(IF(AN142="","",IF(AN142&lt;=5,"0 - 5 Days",IF(AND(AN142&gt;=6,AN142&lt;=10),"5 - 10 Days",IF(AN142&gt;10,"&gt;10 Days")))))</f>
        <v/>
      </c>
      <c r="AP142" s="252"/>
      <c r="AQ142" s="269"/>
      <c r="AR142" s="269"/>
      <c r="AS142" s="269"/>
      <c r="AT142" s="265"/>
      <c r="AU142" s="265"/>
      <c r="AV142" s="267"/>
      <c r="AW142" s="267"/>
      <c r="AX142" s="267"/>
      <c r="AY142" s="267"/>
      <c r="AZ142" s="267"/>
      <c r="BA142" s="267"/>
      <c r="BB142" s="267"/>
      <c r="BC142" s="267"/>
      <c r="BD142" s="267"/>
      <c r="BE142" s="267"/>
      <c r="BF142" s="267"/>
      <c r="BG142" s="267"/>
      <c r="BH142" s="267"/>
      <c r="BI142" s="267"/>
      <c r="BJ142" s="268"/>
      <c r="BK142" s="267"/>
      <c r="BL142" s="269"/>
      <c r="BM142" s="269"/>
      <c r="BN142" s="269"/>
      <c r="BO142" s="269"/>
      <c r="BP142" s="269"/>
      <c r="BQ142" s="269"/>
      <c r="BR142" s="270"/>
      <c r="BS142" s="270"/>
      <c r="BT142" s="269"/>
      <c r="BU142" s="269"/>
      <c r="BV142" s="269"/>
      <c r="BW142" s="252"/>
      <c r="BX142" s="272"/>
    </row>
    <row r="143" spans="1:76" ht="15" hidden="1" customHeight="1">
      <c r="A143" s="252">
        <v>152</v>
      </c>
      <c r="B143" s="252" t="s">
        <v>105</v>
      </c>
      <c r="C143" s="253" t="s">
        <v>8601</v>
      </c>
      <c r="D143" s="253" t="s">
        <v>187</v>
      </c>
      <c r="E143" s="254" t="s">
        <v>8602</v>
      </c>
      <c r="F143" s="269" t="s">
        <v>6728</v>
      </c>
      <c r="G143" s="253" t="s">
        <v>8640</v>
      </c>
      <c r="H143" s="253" t="s">
        <v>6727</v>
      </c>
      <c r="I143" s="253" t="s">
        <v>8646</v>
      </c>
      <c r="J143" s="254" t="s">
        <v>7437</v>
      </c>
      <c r="K143" s="254">
        <v>45</v>
      </c>
      <c r="L143" s="255">
        <v>43878</v>
      </c>
      <c r="M143" s="256">
        <f t="shared" ca="1" si="63"/>
        <v>70</v>
      </c>
      <c r="N143" s="257">
        <f t="shared" ca="1" si="64"/>
        <v>5.833333333333333</v>
      </c>
      <c r="O143" s="258" t="str">
        <f t="shared" ca="1" si="65"/>
        <v>4 - 6 Yrs</v>
      </c>
      <c r="P143" s="256">
        <f t="shared" ca="1" si="66"/>
        <v>115</v>
      </c>
      <c r="Q143" s="256">
        <f t="shared" ca="1" si="67"/>
        <v>9.5833333333333339</v>
      </c>
      <c r="R143" s="256" t="str">
        <f t="shared" ca="1" si="68"/>
        <v>8+ Yrs</v>
      </c>
      <c r="S143" s="259" t="s">
        <v>7548</v>
      </c>
      <c r="T143" s="259"/>
      <c r="U143" s="259" t="s">
        <v>8851</v>
      </c>
      <c r="V143" s="259" t="s">
        <v>8615</v>
      </c>
      <c r="W143" s="259">
        <v>46023</v>
      </c>
      <c r="X143" s="259">
        <f t="shared" si="69"/>
        <v>46025</v>
      </c>
      <c r="Y143" s="260" t="str">
        <f t="shared" si="70"/>
        <v>Jan</v>
      </c>
      <c r="Z143" s="261">
        <f t="shared" ca="1" si="71"/>
        <v>6</v>
      </c>
      <c r="AA143" s="262" t="str">
        <f t="shared" ca="1" si="72"/>
        <v>0-30 Days</v>
      </c>
      <c r="AB143" s="262" t="str">
        <f t="shared" ca="1" si="73"/>
        <v>Immediate</v>
      </c>
      <c r="AC143" s="263" t="s">
        <v>7750</v>
      </c>
      <c r="AD143" s="263" t="s">
        <v>8617</v>
      </c>
      <c r="AE143" s="263" t="s">
        <v>7548</v>
      </c>
      <c r="AF143" s="264">
        <f t="shared" si="74"/>
        <v>0</v>
      </c>
      <c r="AG143" s="265" t="s">
        <v>8619</v>
      </c>
      <c r="AH143" s="266" t="s">
        <v>8637</v>
      </c>
      <c r="AI143" s="265"/>
      <c r="AJ143" s="261" t="s">
        <v>8852</v>
      </c>
      <c r="AK143" s="261"/>
      <c r="AL143" s="265"/>
      <c r="AM143" s="265"/>
      <c r="AN143" s="261" t="str">
        <f ca="1">IF(AM143="","",TODAY()-AM143)</f>
        <v/>
      </c>
      <c r="AO143" s="261" t="str">
        <f ca="1">(IF(AN143="","",IF(AN143&lt;=5,"0 - 5 Days",IF(AND(AN143&gt;=6,AN143&lt;=10),"5 - 10 Days",IF(AN143&gt;10,"&gt;10 Days")))))</f>
        <v/>
      </c>
      <c r="AP143" s="252"/>
      <c r="AQ143" s="269"/>
      <c r="AR143" s="269"/>
      <c r="AS143" s="269"/>
      <c r="AT143" s="265"/>
      <c r="AU143" s="265"/>
      <c r="AV143" s="267"/>
      <c r="AW143" s="265"/>
      <c r="AX143" s="265"/>
      <c r="AY143" s="267"/>
      <c r="AZ143" s="267"/>
      <c r="BA143" s="267"/>
      <c r="BB143" s="267"/>
      <c r="BC143" s="267"/>
      <c r="BD143" s="267"/>
      <c r="BE143" s="267"/>
      <c r="BF143" s="267"/>
      <c r="BG143" s="267"/>
      <c r="BH143" s="267"/>
      <c r="BI143" s="267"/>
      <c r="BJ143" s="268"/>
      <c r="BK143" s="267"/>
      <c r="BL143" s="269"/>
      <c r="BM143" s="269"/>
      <c r="BN143" s="269"/>
      <c r="BO143" s="269"/>
      <c r="BP143" s="269"/>
      <c r="BQ143" s="269"/>
      <c r="BR143" s="270"/>
      <c r="BS143" s="270"/>
      <c r="BT143" s="269"/>
      <c r="BU143" s="269"/>
      <c r="BV143" s="269"/>
      <c r="BW143" s="252"/>
      <c r="BX143" s="272"/>
    </row>
    <row r="144" spans="1:76" ht="15" hidden="1" customHeight="1">
      <c r="A144" s="252">
        <v>57</v>
      </c>
      <c r="B144" s="252" t="s">
        <v>143</v>
      </c>
      <c r="C144" s="253" t="s">
        <v>8601</v>
      </c>
      <c r="D144" s="253" t="s">
        <v>1558</v>
      </c>
      <c r="E144" s="254" t="s">
        <v>7548</v>
      </c>
      <c r="F144" s="444" t="s">
        <v>6739</v>
      </c>
      <c r="G144" s="254" t="s">
        <v>8621</v>
      </c>
      <c r="H144" s="253" t="s">
        <v>6738</v>
      </c>
      <c r="I144" s="253" t="s">
        <v>2408</v>
      </c>
      <c r="J144" s="254" t="s">
        <v>7446</v>
      </c>
      <c r="K144" s="254">
        <v>169</v>
      </c>
      <c r="L144" s="255">
        <v>44935</v>
      </c>
      <c r="M144" s="256">
        <f t="shared" ca="1" si="63"/>
        <v>35</v>
      </c>
      <c r="N144" s="257">
        <f t="shared" ca="1" si="64"/>
        <v>2.9166666666666665</v>
      </c>
      <c r="O144" s="258" t="str">
        <f t="shared" ca="1" si="65"/>
        <v>2 - 4 Yrs</v>
      </c>
      <c r="P144" s="256">
        <f t="shared" ca="1" si="66"/>
        <v>204</v>
      </c>
      <c r="Q144" s="256">
        <f t="shared" ca="1" si="67"/>
        <v>17</v>
      </c>
      <c r="R144" s="256" t="str">
        <f t="shared" ca="1" si="68"/>
        <v>8+ Yrs</v>
      </c>
      <c r="S144" s="259" t="s">
        <v>7511</v>
      </c>
      <c r="T144" s="259" t="s">
        <v>7821</v>
      </c>
      <c r="U144" s="259" t="s">
        <v>8751</v>
      </c>
      <c r="V144" s="259" t="s">
        <v>8605</v>
      </c>
      <c r="W144" s="259">
        <v>45997</v>
      </c>
      <c r="X144" s="259">
        <f t="shared" si="69"/>
        <v>45997</v>
      </c>
      <c r="Y144" s="260" t="str">
        <f t="shared" si="70"/>
        <v>Dec</v>
      </c>
      <c r="Z144" s="261">
        <f t="shared" ca="1" si="71"/>
        <v>32</v>
      </c>
      <c r="AA144" s="262" t="str">
        <f t="shared" ca="1" si="72"/>
        <v>30-60 Days</v>
      </c>
      <c r="AB144" s="262" t="str">
        <f t="shared" ca="1" si="73"/>
        <v>Immediate</v>
      </c>
      <c r="AC144" s="263" t="s">
        <v>8853</v>
      </c>
      <c r="AD144" s="263" t="s">
        <v>54</v>
      </c>
      <c r="AE144" s="263" t="s">
        <v>8750</v>
      </c>
      <c r="AF144" s="264">
        <f t="shared" si="74"/>
        <v>0</v>
      </c>
      <c r="AG144" s="265" t="s">
        <v>8619</v>
      </c>
      <c r="AH144" s="266" t="s">
        <v>8752</v>
      </c>
      <c r="AI144" s="265" t="s">
        <v>8854</v>
      </c>
      <c r="AJ144" s="261"/>
      <c r="AK144" s="261"/>
      <c r="AL144" s="265"/>
      <c r="AM144" s="265"/>
      <c r="AN144" s="261" t="str">
        <f ca="1">IF(AM144="","",TODAY()-AM144)</f>
        <v/>
      </c>
      <c r="AO144" s="261" t="str">
        <f ca="1">(IF(AN144="","",IF(AN144&lt;=5,"0 - 5 Days",IF(AND(AN144&gt;=6,AN144&lt;=10),"5 - 10 Days",IF(AN144&gt;10,"&gt;10 Days")))))</f>
        <v/>
      </c>
      <c r="AP144" s="252"/>
      <c r="AQ144" s="269"/>
      <c r="AR144" s="269"/>
      <c r="AS144" s="269"/>
      <c r="AT144" s="265"/>
      <c r="AU144" s="265"/>
      <c r="AV144" s="267"/>
      <c r="AW144" s="267"/>
      <c r="AX144" s="267"/>
      <c r="AY144" s="267"/>
      <c r="AZ144" s="267"/>
      <c r="BA144" s="267"/>
      <c r="BB144" s="267"/>
      <c r="BC144" s="267"/>
      <c r="BD144" s="267"/>
      <c r="BE144" s="267"/>
      <c r="BF144" s="267"/>
      <c r="BG144" s="267"/>
      <c r="BH144" s="267"/>
      <c r="BI144" s="267"/>
      <c r="BJ144" s="268"/>
      <c r="BK144" s="267"/>
      <c r="BL144" s="269"/>
      <c r="BM144" s="269"/>
      <c r="BN144" s="269"/>
      <c r="BO144" s="269"/>
      <c r="BP144" s="269"/>
      <c r="BQ144" s="269"/>
      <c r="BR144" s="270"/>
      <c r="BS144" s="270"/>
      <c r="BT144" s="269"/>
      <c r="BU144" s="269"/>
      <c r="BV144" s="269"/>
      <c r="BW144" s="252"/>
      <c r="BX144" s="272"/>
    </row>
    <row r="145" spans="1:76" ht="15" hidden="1" customHeight="1">
      <c r="A145" s="406">
        <v>80</v>
      </c>
      <c r="B145" s="252" t="s">
        <v>143</v>
      </c>
      <c r="C145" s="253" t="s">
        <v>8601</v>
      </c>
      <c r="D145" s="253" t="s">
        <v>1706</v>
      </c>
      <c r="E145" s="258" t="s">
        <v>8602</v>
      </c>
      <c r="F145" s="269" t="s">
        <v>6751</v>
      </c>
      <c r="G145" s="254" t="s">
        <v>8614</v>
      </c>
      <c r="H145" s="253" t="s">
        <v>6750</v>
      </c>
      <c r="I145" s="253" t="s">
        <v>3312</v>
      </c>
      <c r="J145" s="254" t="s">
        <v>7437</v>
      </c>
      <c r="K145" s="254">
        <v>116</v>
      </c>
      <c r="L145" s="255">
        <v>44725</v>
      </c>
      <c r="M145" s="256">
        <f t="shared" ca="1" si="63"/>
        <v>42</v>
      </c>
      <c r="N145" s="257">
        <f t="shared" ca="1" si="64"/>
        <v>3.5</v>
      </c>
      <c r="O145" s="258" t="str">
        <f t="shared" ca="1" si="65"/>
        <v>2 - 4 Yrs</v>
      </c>
      <c r="P145" s="256">
        <f t="shared" ca="1" si="66"/>
        <v>158</v>
      </c>
      <c r="Q145" s="256">
        <f t="shared" ca="1" si="67"/>
        <v>13.166666666666666</v>
      </c>
      <c r="R145" s="256" t="str">
        <f t="shared" ca="1" si="68"/>
        <v>8+ Yrs</v>
      </c>
      <c r="S145" s="259" t="s">
        <v>2088</v>
      </c>
      <c r="T145" s="259"/>
      <c r="U145" s="259"/>
      <c r="V145" s="259" t="s">
        <v>8615</v>
      </c>
      <c r="W145" s="259">
        <v>46022</v>
      </c>
      <c r="X145" s="259">
        <f t="shared" si="69"/>
        <v>46025</v>
      </c>
      <c r="Y145" s="260" t="str">
        <f t="shared" si="70"/>
        <v>Dec</v>
      </c>
      <c r="Z145" s="261">
        <f t="shared" ca="1" si="71"/>
        <v>7</v>
      </c>
      <c r="AA145" s="262" t="str">
        <f t="shared" ca="1" si="72"/>
        <v>0-30 Days</v>
      </c>
      <c r="AB145" s="262" t="str">
        <f t="shared" ca="1" si="73"/>
        <v>Immediate</v>
      </c>
      <c r="AC145" s="263" t="s">
        <v>8631</v>
      </c>
      <c r="AD145" s="263" t="s">
        <v>8631</v>
      </c>
      <c r="AE145" s="263" t="s">
        <v>8618</v>
      </c>
      <c r="AF145" s="264">
        <f t="shared" si="74"/>
        <v>0</v>
      </c>
      <c r="AG145" s="265" t="s">
        <v>8619</v>
      </c>
      <c r="AH145" s="266"/>
      <c r="AI145" s="265"/>
      <c r="AJ145" s="261"/>
      <c r="AK145" s="261"/>
      <c r="AL145" s="265"/>
      <c r="AM145" s="265"/>
      <c r="AN145" s="261"/>
      <c r="AO145" s="261"/>
      <c r="AP145" s="252"/>
      <c r="AQ145" s="269"/>
      <c r="AR145" s="269"/>
      <c r="AS145" s="269"/>
      <c r="AT145" s="265"/>
      <c r="AU145" s="265"/>
      <c r="AV145" s="267"/>
      <c r="AW145" s="267"/>
      <c r="AX145" s="267"/>
      <c r="AY145" s="267"/>
      <c r="AZ145" s="267"/>
      <c r="BA145" s="267"/>
      <c r="BB145" s="267"/>
      <c r="BC145" s="267"/>
      <c r="BD145" s="267"/>
      <c r="BE145" s="267"/>
      <c r="BF145" s="267"/>
      <c r="BG145" s="267"/>
      <c r="BH145" s="267"/>
      <c r="BI145" s="267"/>
      <c r="BJ145" s="268"/>
      <c r="BK145" s="267"/>
      <c r="BL145" s="269"/>
      <c r="BM145" s="269"/>
      <c r="BN145" s="269"/>
      <c r="BO145" s="269"/>
      <c r="BP145" s="269"/>
      <c r="BQ145" s="269"/>
      <c r="BR145" s="270"/>
      <c r="BS145" s="270"/>
      <c r="BT145" s="269"/>
      <c r="BU145" s="269"/>
      <c r="BV145" s="269"/>
      <c r="BW145" s="252"/>
      <c r="BX145" s="272"/>
    </row>
    <row r="146" spans="1:76" ht="15" hidden="1" customHeight="1">
      <c r="A146" s="406">
        <v>150</v>
      </c>
      <c r="B146" s="252" t="s">
        <v>143</v>
      </c>
      <c r="C146" s="253" t="s">
        <v>8601</v>
      </c>
      <c r="D146" s="253" t="s">
        <v>187</v>
      </c>
      <c r="E146" s="254" t="s">
        <v>8602</v>
      </c>
      <c r="F146" s="451" t="s">
        <v>6421</v>
      </c>
      <c r="G146" s="254" t="s">
        <v>8603</v>
      </c>
      <c r="H146" s="253" t="s">
        <v>6420</v>
      </c>
      <c r="I146" s="253" t="s">
        <v>797</v>
      </c>
      <c r="J146" s="254" t="s">
        <v>7437</v>
      </c>
      <c r="K146" s="254">
        <v>19</v>
      </c>
      <c r="L146" s="255">
        <v>45258</v>
      </c>
      <c r="M146" s="256">
        <f t="shared" ca="1" si="63"/>
        <v>25</v>
      </c>
      <c r="N146" s="257">
        <f t="shared" ca="1" si="64"/>
        <v>2.0833333333333335</v>
      </c>
      <c r="O146" s="258" t="str">
        <f t="shared" ca="1" si="65"/>
        <v>2 - 4 Yrs</v>
      </c>
      <c r="P146" s="256">
        <f t="shared" ca="1" si="66"/>
        <v>44</v>
      </c>
      <c r="Q146" s="256">
        <f t="shared" ca="1" si="67"/>
        <v>3.6666666666666665</v>
      </c>
      <c r="R146" s="256" t="str">
        <f t="shared" ca="1" si="68"/>
        <v>2 - 4 Yrs</v>
      </c>
      <c r="S146" s="259" t="s">
        <v>7465</v>
      </c>
      <c r="T146" s="259"/>
      <c r="U146" s="259"/>
      <c r="V146" s="259" t="s">
        <v>8615</v>
      </c>
      <c r="W146" s="259">
        <v>46023</v>
      </c>
      <c r="X146" s="259">
        <f t="shared" si="69"/>
        <v>46025</v>
      </c>
      <c r="Y146" s="260" t="str">
        <f t="shared" si="70"/>
        <v>Jan</v>
      </c>
      <c r="Z146" s="261">
        <f t="shared" ca="1" si="71"/>
        <v>6</v>
      </c>
      <c r="AA146" s="262" t="str">
        <f t="shared" ca="1" si="72"/>
        <v>0-30 Days</v>
      </c>
      <c r="AB146" s="262" t="str">
        <f t="shared" ca="1" si="73"/>
        <v>Immediate</v>
      </c>
      <c r="AC146" s="430" t="s">
        <v>8616</v>
      </c>
      <c r="AD146" s="263" t="s">
        <v>8617</v>
      </c>
      <c r="AE146" s="263" t="s">
        <v>7465</v>
      </c>
      <c r="AF146" s="264">
        <f t="shared" si="74"/>
        <v>0</v>
      </c>
      <c r="AG146" s="265" t="s">
        <v>8619</v>
      </c>
      <c r="AH146" s="266" t="s">
        <v>8616</v>
      </c>
      <c r="AI146" s="265"/>
      <c r="AJ146" s="261"/>
      <c r="AK146" s="261"/>
      <c r="AL146" s="265"/>
      <c r="AM146" s="265"/>
      <c r="AN146" s="261" t="str">
        <f ca="1">IF(AM146="","",TODAY()-AM146)</f>
        <v/>
      </c>
      <c r="AO146" s="261" t="str">
        <f ca="1">(IF(AN146="","",IF(AN146&lt;=5,"0 - 5 Days",IF(AND(AN146&gt;=6,AN146&lt;=10),"5 - 10 Days",IF(AN146&gt;10,"&gt;10 Days")))))</f>
        <v/>
      </c>
      <c r="AP146" s="252"/>
      <c r="AQ146" s="269"/>
      <c r="AR146" s="269"/>
      <c r="AS146" s="269"/>
      <c r="AT146" s="265"/>
      <c r="AU146" s="265"/>
      <c r="AV146" s="267"/>
      <c r="AW146" s="267"/>
      <c r="AX146" s="267"/>
      <c r="AY146" s="267"/>
      <c r="AZ146" s="267"/>
      <c r="BA146" s="267"/>
      <c r="BB146" s="267"/>
      <c r="BC146" s="267"/>
      <c r="BD146" s="267"/>
      <c r="BE146" s="267"/>
      <c r="BF146" s="267"/>
      <c r="BG146" s="267"/>
      <c r="BH146" s="267"/>
      <c r="BI146" s="267"/>
      <c r="BJ146" s="268"/>
      <c r="BK146" s="267"/>
      <c r="BL146" s="269"/>
      <c r="BM146" s="269"/>
      <c r="BN146" s="269"/>
      <c r="BO146" s="269"/>
      <c r="BP146" s="269"/>
      <c r="BQ146" s="269"/>
      <c r="BR146" s="270"/>
      <c r="BS146" s="270"/>
      <c r="BT146" s="269"/>
      <c r="BU146" s="269"/>
      <c r="BV146" s="269"/>
      <c r="BW146" s="252"/>
      <c r="BX146" s="272"/>
    </row>
    <row r="147" spans="1:76" ht="15" hidden="1" customHeight="1">
      <c r="A147" s="252">
        <v>64</v>
      </c>
      <c r="B147" s="252" t="s">
        <v>105</v>
      </c>
      <c r="C147" s="253" t="s">
        <v>8601</v>
      </c>
      <c r="D147" s="253" t="s">
        <v>7520</v>
      </c>
      <c r="E147" s="258" t="s">
        <v>8602</v>
      </c>
      <c r="F147" s="269" t="s">
        <v>6829</v>
      </c>
      <c r="G147" s="254" t="s">
        <v>8614</v>
      </c>
      <c r="H147" s="253" t="s">
        <v>6828</v>
      </c>
      <c r="I147" s="253" t="s">
        <v>1601</v>
      </c>
      <c r="J147" s="254" t="s">
        <v>7528</v>
      </c>
      <c r="K147" s="254">
        <v>58</v>
      </c>
      <c r="L147" s="255">
        <v>44865</v>
      </c>
      <c r="M147" s="256">
        <f t="shared" ca="1" si="63"/>
        <v>38</v>
      </c>
      <c r="N147" s="257">
        <f t="shared" ca="1" si="64"/>
        <v>3.1666666666666665</v>
      </c>
      <c r="O147" s="258" t="str">
        <f t="shared" ca="1" si="65"/>
        <v>2 - 4 Yrs</v>
      </c>
      <c r="P147" s="256">
        <f t="shared" ca="1" si="66"/>
        <v>96</v>
      </c>
      <c r="Q147" s="256">
        <f t="shared" ca="1" si="67"/>
        <v>8</v>
      </c>
      <c r="R147" s="256" t="str">
        <f t="shared" ca="1" si="68"/>
        <v>6 - 8 Yrs</v>
      </c>
      <c r="S147" s="259" t="s">
        <v>7527</v>
      </c>
      <c r="T147" s="259" t="s">
        <v>2088</v>
      </c>
      <c r="U147" s="259"/>
      <c r="V147" s="259" t="s">
        <v>8605</v>
      </c>
      <c r="W147" s="259">
        <v>46007</v>
      </c>
      <c r="X147" s="259">
        <f t="shared" si="69"/>
        <v>46011</v>
      </c>
      <c r="Y147" s="260" t="str">
        <f t="shared" si="70"/>
        <v>Dec</v>
      </c>
      <c r="Z147" s="261">
        <f t="shared" ca="1" si="71"/>
        <v>22</v>
      </c>
      <c r="AA147" s="262" t="str">
        <f t="shared" ca="1" si="72"/>
        <v>0-30 Days</v>
      </c>
      <c r="AB147" s="262" t="str">
        <f t="shared" ca="1" si="73"/>
        <v>Immediate</v>
      </c>
      <c r="AC147" s="263" t="s">
        <v>8631</v>
      </c>
      <c r="AD147" s="263" t="s">
        <v>8631</v>
      </c>
      <c r="AE147" s="263" t="s">
        <v>8618</v>
      </c>
      <c r="AF147" s="264">
        <f t="shared" si="74"/>
        <v>0</v>
      </c>
      <c r="AG147" s="265" t="s">
        <v>8619</v>
      </c>
      <c r="AH147" s="266" t="s">
        <v>8739</v>
      </c>
      <c r="AI147" s="266"/>
      <c r="AJ147" s="261"/>
      <c r="AK147" s="261"/>
      <c r="AL147" s="265"/>
      <c r="AM147" s="265"/>
      <c r="AN147" s="261" t="str">
        <f ca="1">IF(AM147="","",TODAY()-AM147)</f>
        <v/>
      </c>
      <c r="AO147" s="261" t="str">
        <f ca="1">(IF(AN147="","",IF(AN147&lt;=5,"0 - 5 Days",IF(AND(AN147&gt;=6,AN147&lt;=10),"5 - 10 Days",IF(AN147&gt;10,"&gt;10 Days")))))</f>
        <v/>
      </c>
      <c r="AP147" s="252"/>
      <c r="AQ147" s="269"/>
      <c r="AR147" s="269"/>
      <c r="AS147" s="269"/>
      <c r="AT147" s="265"/>
      <c r="AU147" s="265"/>
      <c r="AV147" s="267"/>
      <c r="AW147" s="267"/>
      <c r="AX147" s="267"/>
      <c r="AY147" s="267"/>
      <c r="AZ147" s="267"/>
      <c r="BA147" s="267"/>
      <c r="BB147" s="267"/>
      <c r="BC147" s="267"/>
      <c r="BD147" s="267"/>
      <c r="BE147" s="267"/>
      <c r="BF147" s="267"/>
      <c r="BG147" s="267"/>
      <c r="BH147" s="267"/>
      <c r="BI147" s="267"/>
      <c r="BJ147" s="268"/>
      <c r="BK147" s="267"/>
      <c r="BL147" s="269"/>
      <c r="BM147" s="269"/>
      <c r="BN147" s="269"/>
      <c r="BO147" s="269"/>
      <c r="BP147" s="269"/>
      <c r="BQ147" s="269"/>
      <c r="BR147" s="270"/>
      <c r="BS147" s="270"/>
      <c r="BT147" s="269"/>
      <c r="BU147" s="269"/>
      <c r="BV147" s="269"/>
      <c r="BW147" s="252"/>
      <c r="BX147" s="272"/>
    </row>
    <row r="148" spans="1:76" ht="15" hidden="1" customHeight="1">
      <c r="A148" s="252">
        <v>151</v>
      </c>
      <c r="B148" s="431" t="s">
        <v>105</v>
      </c>
      <c r="C148" s="19" t="s">
        <v>8601</v>
      </c>
      <c r="D148" s="19" t="s">
        <v>1563</v>
      </c>
      <c r="E148" s="427" t="s">
        <v>8602</v>
      </c>
      <c r="F148" s="4" t="s">
        <v>6857</v>
      </c>
      <c r="G148" s="6" t="s">
        <v>8633</v>
      </c>
      <c r="H148" s="19" t="s">
        <v>6856</v>
      </c>
      <c r="I148" s="19" t="s">
        <v>8646</v>
      </c>
      <c r="J148" s="6" t="s">
        <v>7437</v>
      </c>
      <c r="K148" s="6">
        <v>77</v>
      </c>
      <c r="L148" s="424">
        <v>44572</v>
      </c>
      <c r="M148" s="425">
        <f t="shared" ca="1" si="63"/>
        <v>47</v>
      </c>
      <c r="N148" s="426">
        <f t="shared" ca="1" si="64"/>
        <v>3.9166666666666665</v>
      </c>
      <c r="O148" s="427" t="str">
        <f t="shared" ca="1" si="65"/>
        <v>2 - 4 Yrs</v>
      </c>
      <c r="P148" s="425">
        <f t="shared" ca="1" si="66"/>
        <v>124</v>
      </c>
      <c r="Q148" s="425">
        <f t="shared" ca="1" si="67"/>
        <v>10.333333333333334</v>
      </c>
      <c r="R148" s="425" t="str">
        <f t="shared" ca="1" si="68"/>
        <v>8+ Yrs</v>
      </c>
      <c r="S148" s="259" t="s">
        <v>7783</v>
      </c>
      <c r="T148" s="5" t="s">
        <v>7773</v>
      </c>
      <c r="U148" s="5"/>
      <c r="V148" s="5" t="s">
        <v>8615</v>
      </c>
      <c r="W148" s="5">
        <v>46023</v>
      </c>
      <c r="X148" s="5">
        <f t="shared" si="69"/>
        <v>46025</v>
      </c>
      <c r="Y148" s="26" t="str">
        <f t="shared" si="70"/>
        <v>Jan</v>
      </c>
      <c r="Z148" s="21">
        <f t="shared" ca="1" si="71"/>
        <v>6</v>
      </c>
      <c r="AA148" s="278" t="str">
        <f t="shared" ca="1" si="72"/>
        <v>0-30 Days</v>
      </c>
      <c r="AB148" s="278" t="str">
        <f t="shared" ca="1" si="73"/>
        <v>Immediate</v>
      </c>
      <c r="AC148" s="428" t="s">
        <v>8631</v>
      </c>
      <c r="AD148" s="428" t="s">
        <v>8631</v>
      </c>
      <c r="AE148" s="428" t="s">
        <v>7436</v>
      </c>
      <c r="AF148" s="429">
        <f t="shared" si="74"/>
        <v>0</v>
      </c>
      <c r="AG148" s="18"/>
      <c r="AH148" s="430"/>
      <c r="AI148" s="18"/>
      <c r="AJ148" s="21"/>
      <c r="AK148" s="21"/>
      <c r="AL148" s="18"/>
      <c r="AM148" s="18"/>
      <c r="AN148" s="21"/>
      <c r="AO148" s="21"/>
      <c r="AP148" s="431"/>
      <c r="AQ148" s="4"/>
      <c r="AR148" s="4"/>
      <c r="AS148" s="4"/>
      <c r="AT148" s="18"/>
      <c r="AU148" s="18"/>
      <c r="AV148" s="16"/>
      <c r="AW148" s="16"/>
      <c r="AX148" s="16"/>
      <c r="AY148" s="16"/>
      <c r="AZ148" s="16"/>
      <c r="BA148" s="16"/>
      <c r="BB148" s="16"/>
      <c r="BC148" s="16"/>
      <c r="BD148" s="16"/>
      <c r="BE148" s="16"/>
      <c r="BF148" s="16"/>
      <c r="BG148" s="16"/>
      <c r="BH148" s="16"/>
      <c r="BI148" s="16"/>
      <c r="BJ148" s="432"/>
      <c r="BK148" s="16"/>
      <c r="BL148" s="4"/>
      <c r="BM148" s="4"/>
      <c r="BN148" s="4"/>
      <c r="BO148" s="4"/>
      <c r="BP148" s="4"/>
      <c r="BQ148" s="4"/>
      <c r="BR148" s="20"/>
      <c r="BS148" s="20"/>
      <c r="BT148" s="4"/>
      <c r="BU148" s="4"/>
      <c r="BV148" s="4"/>
      <c r="BW148" s="431"/>
      <c r="BX148" s="141"/>
    </row>
    <row r="149" spans="1:76" ht="15" hidden="1" customHeight="1">
      <c r="A149" s="406">
        <v>24</v>
      </c>
      <c r="B149" s="252" t="s">
        <v>105</v>
      </c>
      <c r="C149" s="253" t="s">
        <v>8601</v>
      </c>
      <c r="D149" s="253" t="s">
        <v>8180</v>
      </c>
      <c r="E149" s="254" t="s">
        <v>8602</v>
      </c>
      <c r="F149" s="269" t="s">
        <v>6888</v>
      </c>
      <c r="G149" s="254" t="s">
        <v>8640</v>
      </c>
      <c r="H149" s="253" t="s">
        <v>6887</v>
      </c>
      <c r="I149" s="253" t="s">
        <v>8646</v>
      </c>
      <c r="J149" s="254" t="s">
        <v>7437</v>
      </c>
      <c r="K149" s="254">
        <v>42</v>
      </c>
      <c r="L149" s="255">
        <v>42142</v>
      </c>
      <c r="M149" s="256">
        <f t="shared" ca="1" si="63"/>
        <v>127</v>
      </c>
      <c r="N149" s="257">
        <f t="shared" ca="1" si="64"/>
        <v>10.583333333333334</v>
      </c>
      <c r="O149" s="258" t="str">
        <f t="shared" ca="1" si="65"/>
        <v>&gt; 6 Yrs</v>
      </c>
      <c r="P149" s="256">
        <f t="shared" ca="1" si="66"/>
        <v>169</v>
      </c>
      <c r="Q149" s="256">
        <f t="shared" ca="1" si="67"/>
        <v>14.083333333333334</v>
      </c>
      <c r="R149" s="256" t="str">
        <f t="shared" ca="1" si="68"/>
        <v>8+ Yrs</v>
      </c>
      <c r="S149" s="259" t="s">
        <v>7548</v>
      </c>
      <c r="T149" s="259"/>
      <c r="U149" s="259" t="s">
        <v>8855</v>
      </c>
      <c r="V149" s="259" t="s">
        <v>8605</v>
      </c>
      <c r="W149" s="259">
        <v>45962</v>
      </c>
      <c r="X149" s="259">
        <f t="shared" si="69"/>
        <v>45962</v>
      </c>
      <c r="Y149" s="260" t="str">
        <f t="shared" si="70"/>
        <v>Nov</v>
      </c>
      <c r="Z149" s="261">
        <f t="shared" ca="1" si="71"/>
        <v>67</v>
      </c>
      <c r="AA149" s="262" t="str">
        <f t="shared" ca="1" si="72"/>
        <v>60-90 Days</v>
      </c>
      <c r="AB149" s="262" t="str">
        <f t="shared" ca="1" si="73"/>
        <v>Immediate</v>
      </c>
      <c r="AC149" s="265" t="s">
        <v>8641</v>
      </c>
      <c r="AD149" s="263" t="s">
        <v>8631</v>
      </c>
      <c r="AE149" s="263" t="s">
        <v>7548</v>
      </c>
      <c r="AF149" s="264">
        <f t="shared" si="74"/>
        <v>0</v>
      </c>
      <c r="AG149" s="265" t="s">
        <v>8660</v>
      </c>
      <c r="AH149" s="266" t="s">
        <v>8856</v>
      </c>
      <c r="AI149" s="265"/>
      <c r="AJ149" s="261"/>
      <c r="AK149" s="261"/>
      <c r="AL149" s="265"/>
      <c r="AM149" s="265"/>
      <c r="AN149" s="261" t="str">
        <f ca="1">IF(AM149="","",TODAY()-AM149)</f>
        <v/>
      </c>
      <c r="AO149" s="261" t="str">
        <f ca="1">(IF(AN149="","",IF(AN149&lt;=5,"0 - 5 Days",IF(AND(AN149&gt;=6,AN149&lt;=10),"5 - 10 Days",IF(AN149&gt;10,"&gt;10 Days")))))</f>
        <v/>
      </c>
      <c r="AP149" s="252"/>
      <c r="AQ149" s="269"/>
      <c r="AR149" s="269"/>
      <c r="AS149" s="269"/>
      <c r="AT149" s="265"/>
      <c r="AU149" s="265"/>
      <c r="AV149" s="267"/>
      <c r="AW149" s="267"/>
      <c r="AX149" s="267"/>
      <c r="AY149" s="267"/>
      <c r="AZ149" s="267"/>
      <c r="BA149" s="267"/>
      <c r="BB149" s="267"/>
      <c r="BC149" s="267"/>
      <c r="BD149" s="267"/>
      <c r="BE149" s="267"/>
      <c r="BF149" s="267"/>
      <c r="BG149" s="267"/>
      <c r="BH149" s="267"/>
      <c r="BI149" s="267"/>
      <c r="BJ149" s="268"/>
      <c r="BK149" s="267"/>
      <c r="BL149" s="269"/>
      <c r="BM149" s="269"/>
      <c r="BN149" s="269"/>
      <c r="BO149" s="269"/>
      <c r="BP149" s="269"/>
      <c r="BQ149" s="269"/>
      <c r="BR149" s="270"/>
      <c r="BS149" s="270"/>
      <c r="BT149" s="269"/>
      <c r="BU149" s="269"/>
      <c r="BV149" s="269"/>
      <c r="BW149" s="252"/>
      <c r="BX149" s="272"/>
    </row>
    <row r="150" spans="1:76" ht="15" hidden="1" customHeight="1">
      <c r="A150" s="252">
        <v>153</v>
      </c>
      <c r="B150" s="252" t="s">
        <v>143</v>
      </c>
      <c r="C150" s="253" t="s">
        <v>8601</v>
      </c>
      <c r="D150" s="253" t="s">
        <v>187</v>
      </c>
      <c r="E150" s="254" t="s">
        <v>8602</v>
      </c>
      <c r="F150" s="451" t="s">
        <v>7031</v>
      </c>
      <c r="G150" s="254" t="s">
        <v>8621</v>
      </c>
      <c r="H150" s="253" t="s">
        <v>7030</v>
      </c>
      <c r="I150" s="253" t="s">
        <v>874</v>
      </c>
      <c r="J150" s="254" t="s">
        <v>7437</v>
      </c>
      <c r="K150" s="254">
        <v>168</v>
      </c>
      <c r="L150" s="255">
        <v>44599</v>
      </c>
      <c r="M150" s="256">
        <f t="shared" ca="1" si="63"/>
        <v>47</v>
      </c>
      <c r="N150" s="257">
        <f t="shared" ca="1" si="64"/>
        <v>3.9166666666666665</v>
      </c>
      <c r="O150" s="258" t="str">
        <f t="shared" ca="1" si="65"/>
        <v>2 - 4 Yrs</v>
      </c>
      <c r="P150" s="256">
        <f t="shared" ca="1" si="66"/>
        <v>215</v>
      </c>
      <c r="Q150" s="256">
        <f t="shared" ca="1" si="67"/>
        <v>17.916666666666668</v>
      </c>
      <c r="R150" s="256" t="str">
        <f t="shared" ca="1" si="68"/>
        <v>8+ Yrs</v>
      </c>
      <c r="S150" s="259" t="s">
        <v>7441</v>
      </c>
      <c r="T150" s="259" t="s">
        <v>8857</v>
      </c>
      <c r="U150" s="259" t="s">
        <v>8392</v>
      </c>
      <c r="V150" s="259" t="s">
        <v>8615</v>
      </c>
      <c r="W150" s="259">
        <v>46023</v>
      </c>
      <c r="X150" s="259">
        <f t="shared" si="69"/>
        <v>46025</v>
      </c>
      <c r="Y150" s="260" t="str">
        <f t="shared" si="70"/>
        <v>Jan</v>
      </c>
      <c r="Z150" s="261">
        <f t="shared" ca="1" si="71"/>
        <v>6</v>
      </c>
      <c r="AA150" s="262" t="str">
        <f t="shared" ca="1" si="72"/>
        <v>0-30 Days</v>
      </c>
      <c r="AB150" s="262" t="str">
        <f t="shared" ca="1" si="73"/>
        <v>Immediate</v>
      </c>
      <c r="AC150" s="430" t="s">
        <v>8616</v>
      </c>
      <c r="AD150" s="263" t="s">
        <v>8617</v>
      </c>
      <c r="AE150" s="263" t="s">
        <v>8773</v>
      </c>
      <c r="AF150" s="264">
        <f t="shared" si="74"/>
        <v>0</v>
      </c>
      <c r="AG150" s="265" t="s">
        <v>8619</v>
      </c>
      <c r="AH150" s="266" t="s">
        <v>8616</v>
      </c>
      <c r="AI150" s="266" t="s">
        <v>8777</v>
      </c>
      <c r="AJ150" s="261"/>
      <c r="AK150" s="261"/>
      <c r="AL150" s="265"/>
      <c r="AM150" s="265"/>
      <c r="AN150" s="261" t="str">
        <f ca="1">IF(AM150="","",TODAY()-AM150)</f>
        <v/>
      </c>
      <c r="AO150" s="261" t="str">
        <f ca="1">(IF(AN150="","",IF(AN150&lt;=5,"0 - 5 Days",IF(AND(AN150&gt;=6,AN150&lt;=10),"5 - 10 Days",IF(AN150&gt;10,"&gt;10 Days")))))</f>
        <v/>
      </c>
      <c r="AP150" s="252"/>
      <c r="AQ150" s="269"/>
      <c r="AR150" s="269"/>
      <c r="AS150" s="269"/>
      <c r="AT150" s="265"/>
      <c r="AU150" s="265"/>
      <c r="AV150" s="267"/>
      <c r="AW150" s="267"/>
      <c r="AX150" s="267"/>
      <c r="AY150" s="267"/>
      <c r="AZ150" s="267"/>
      <c r="BA150" s="267"/>
      <c r="BB150" s="267"/>
      <c r="BC150" s="267"/>
      <c r="BD150" s="267"/>
      <c r="BE150" s="267"/>
      <c r="BF150" s="267"/>
      <c r="BG150" s="267"/>
      <c r="BH150" s="267"/>
      <c r="BI150" s="267"/>
      <c r="BJ150" s="268"/>
      <c r="BK150" s="267"/>
      <c r="BL150" s="269"/>
      <c r="BM150" s="269"/>
      <c r="BN150" s="269"/>
      <c r="BO150" s="269"/>
      <c r="BP150" s="269"/>
      <c r="BQ150" s="269"/>
      <c r="BR150" s="270"/>
      <c r="BS150" s="270"/>
      <c r="BT150" s="269"/>
      <c r="BU150" s="269"/>
      <c r="BV150" s="269"/>
      <c r="BW150" s="252"/>
      <c r="BX150" s="272"/>
    </row>
    <row r="151" spans="1:76" ht="15" hidden="1" customHeight="1">
      <c r="A151" s="252">
        <v>67</v>
      </c>
      <c r="B151" s="252" t="s">
        <v>105</v>
      </c>
      <c r="C151" s="253" t="s">
        <v>8601</v>
      </c>
      <c r="D151" s="253" t="s">
        <v>163</v>
      </c>
      <c r="E151" s="254" t="s">
        <v>8602</v>
      </c>
      <c r="F151" s="269" t="s">
        <v>8511</v>
      </c>
      <c r="G151" s="254" t="s">
        <v>8640</v>
      </c>
      <c r="H151" s="253" t="s">
        <v>8510</v>
      </c>
      <c r="I151" s="253" t="s">
        <v>8646</v>
      </c>
      <c r="J151" s="254"/>
      <c r="K151" s="254">
        <v>0</v>
      </c>
      <c r="L151" s="255">
        <v>45889</v>
      </c>
      <c r="M151" s="256">
        <f t="shared" ca="1" si="63"/>
        <v>4</v>
      </c>
      <c r="N151" s="257">
        <f t="shared" ca="1" si="64"/>
        <v>0.33333333333333331</v>
      </c>
      <c r="O151" s="258" t="str">
        <f t="shared" ca="1" si="65"/>
        <v>0 - 2 Yrs</v>
      </c>
      <c r="P151" s="256">
        <f t="shared" ca="1" si="66"/>
        <v>4</v>
      </c>
      <c r="Q151" s="256">
        <f t="shared" ca="1" si="67"/>
        <v>0.33333333333333331</v>
      </c>
      <c r="R151" s="256" t="str">
        <f t="shared" ca="1" si="68"/>
        <v>0 - 2 Yrs</v>
      </c>
      <c r="S151" s="259" t="s">
        <v>7593</v>
      </c>
      <c r="T151" s="259"/>
      <c r="U151" s="259" t="s">
        <v>8858</v>
      </c>
      <c r="V151" s="259" t="s">
        <v>8615</v>
      </c>
      <c r="W151" s="259">
        <v>46007</v>
      </c>
      <c r="X151" s="259">
        <f t="shared" si="69"/>
        <v>46011</v>
      </c>
      <c r="Y151" s="260" t="str">
        <f t="shared" si="70"/>
        <v>Dec</v>
      </c>
      <c r="Z151" s="261">
        <f t="shared" ca="1" si="71"/>
        <v>22</v>
      </c>
      <c r="AA151" s="262" t="str">
        <f t="shared" ca="1" si="72"/>
        <v>0-30 Days</v>
      </c>
      <c r="AB151" s="262" t="str">
        <f t="shared" ca="1" si="73"/>
        <v>Immediate</v>
      </c>
      <c r="AC151" s="265" t="s">
        <v>8641</v>
      </c>
      <c r="AD151" s="263" t="s">
        <v>8631</v>
      </c>
      <c r="AE151" s="263" t="s">
        <v>7548</v>
      </c>
      <c r="AF151" s="264">
        <f t="shared" si="74"/>
        <v>0</v>
      </c>
      <c r="AG151" s="265" t="s">
        <v>8660</v>
      </c>
      <c r="AH151" s="266" t="s">
        <v>8661</v>
      </c>
      <c r="AI151" s="265" t="s">
        <v>845</v>
      </c>
      <c r="AJ151" s="261"/>
      <c r="AK151" s="261"/>
      <c r="AL151" s="265"/>
      <c r="AM151" s="265"/>
      <c r="AN151" s="261" t="str">
        <f ca="1">IF(AM151="","",TODAY()-AM151)</f>
        <v/>
      </c>
      <c r="AO151" s="261" t="str">
        <f ca="1">(IF(AN151="","",IF(AN151&lt;=5,"0 - 5 Days",IF(AND(AN151&gt;=6,AN151&lt;=10),"5 - 10 Days",IF(AN151&gt;10,"&gt;10 Days")))))</f>
        <v/>
      </c>
      <c r="AP151" s="252"/>
      <c r="AQ151" s="269"/>
      <c r="AR151" s="269"/>
      <c r="AS151" s="269"/>
      <c r="AT151" s="265"/>
      <c r="AU151" s="265"/>
      <c r="AV151" s="267"/>
      <c r="AW151" s="267"/>
      <c r="AX151" s="267"/>
      <c r="AY151" s="267"/>
      <c r="AZ151" s="267"/>
      <c r="BA151" s="267"/>
      <c r="BB151" s="267"/>
      <c r="BC151" s="267"/>
      <c r="BD151" s="267"/>
      <c r="BE151" s="267"/>
      <c r="BF151" s="267"/>
      <c r="BG151" s="267"/>
      <c r="BH151" s="267"/>
      <c r="BI151" s="267"/>
      <c r="BJ151" s="268"/>
      <c r="BK151" s="267"/>
      <c r="BL151" s="269"/>
      <c r="BM151" s="269"/>
      <c r="BN151" s="269"/>
      <c r="BO151" s="269"/>
      <c r="BP151" s="269"/>
      <c r="BQ151" s="269"/>
      <c r="BR151" s="270"/>
      <c r="BS151" s="270"/>
      <c r="BT151" s="269"/>
      <c r="BU151" s="269"/>
      <c r="BV151" s="269"/>
      <c r="BW151" s="252"/>
      <c r="BX151" s="272"/>
    </row>
    <row r="152" spans="1:76" ht="15" hidden="1" customHeight="1">
      <c r="A152" s="252">
        <v>155</v>
      </c>
      <c r="B152" s="252" t="s">
        <v>105</v>
      </c>
      <c r="C152" s="253" t="s">
        <v>8601</v>
      </c>
      <c r="D152" s="253" t="s">
        <v>187</v>
      </c>
      <c r="E152" s="254" t="s">
        <v>8602</v>
      </c>
      <c r="F152" s="451" t="s">
        <v>7096</v>
      </c>
      <c r="G152" s="253" t="s">
        <v>8640</v>
      </c>
      <c r="H152" s="253" t="s">
        <v>7095</v>
      </c>
      <c r="I152" s="253" t="s">
        <v>8646</v>
      </c>
      <c r="J152" s="254" t="s">
        <v>7437</v>
      </c>
      <c r="K152" s="254">
        <v>78</v>
      </c>
      <c r="L152" s="255">
        <v>44147</v>
      </c>
      <c r="M152" s="256">
        <f t="shared" ca="1" si="63"/>
        <v>61</v>
      </c>
      <c r="N152" s="257">
        <f t="shared" ca="1" si="64"/>
        <v>5.083333333333333</v>
      </c>
      <c r="O152" s="258" t="str">
        <f t="shared" ca="1" si="65"/>
        <v>4 - 6 Yrs</v>
      </c>
      <c r="P152" s="256">
        <f t="shared" ca="1" si="66"/>
        <v>139</v>
      </c>
      <c r="Q152" s="256">
        <f t="shared" ca="1" si="67"/>
        <v>11.583333333333334</v>
      </c>
      <c r="R152" s="256" t="str">
        <f t="shared" ca="1" si="68"/>
        <v>8+ Yrs</v>
      </c>
      <c r="S152" s="259" t="s">
        <v>7548</v>
      </c>
      <c r="T152" s="259" t="s">
        <v>7593</v>
      </c>
      <c r="U152" s="259" t="s">
        <v>8859</v>
      </c>
      <c r="V152" s="259" t="s">
        <v>8615</v>
      </c>
      <c r="W152" s="259">
        <v>46023</v>
      </c>
      <c r="X152" s="259">
        <f t="shared" si="69"/>
        <v>46025</v>
      </c>
      <c r="Y152" s="260" t="str">
        <f t="shared" si="70"/>
        <v>Jan</v>
      </c>
      <c r="Z152" s="261">
        <f t="shared" ca="1" si="71"/>
        <v>6</v>
      </c>
      <c r="AA152" s="262" t="str">
        <f t="shared" ca="1" si="72"/>
        <v>0-30 Days</v>
      </c>
      <c r="AB152" s="262" t="str">
        <f t="shared" ca="1" si="73"/>
        <v>Immediate</v>
      </c>
      <c r="AC152" s="263" t="s">
        <v>7750</v>
      </c>
      <c r="AD152" s="263" t="s">
        <v>8635</v>
      </c>
      <c r="AE152" s="263" t="s">
        <v>7548</v>
      </c>
      <c r="AF152" s="264">
        <f t="shared" si="74"/>
        <v>0</v>
      </c>
      <c r="AG152" s="265" t="s">
        <v>8619</v>
      </c>
      <c r="AH152" s="266" t="s">
        <v>8616</v>
      </c>
      <c r="AI152" s="265"/>
      <c r="AJ152" s="261"/>
      <c r="AK152" s="261"/>
      <c r="AL152" s="265"/>
      <c r="AM152" s="265"/>
      <c r="AN152" s="261" t="str">
        <f ca="1">IF(AM152="","",TODAY()-AM152)</f>
        <v/>
      </c>
      <c r="AO152" s="261" t="str">
        <f ca="1">(IF(AN152="","",IF(AN152&lt;=5,"0 - 5 Days",IF(AND(AN152&gt;=6,AN152&lt;=10),"5 - 10 Days",IF(AN152&gt;10,"&gt;10 Days")))))</f>
        <v/>
      </c>
      <c r="AP152" s="252"/>
      <c r="AQ152" s="269"/>
      <c r="AR152" s="269"/>
      <c r="AS152" s="269"/>
      <c r="AT152" s="265"/>
      <c r="AU152" s="265"/>
      <c r="AV152" s="267"/>
      <c r="AW152" s="265"/>
      <c r="AX152" s="265"/>
      <c r="AY152" s="267"/>
      <c r="AZ152" s="267"/>
      <c r="BA152" s="267"/>
      <c r="BB152" s="267"/>
      <c r="BC152" s="267"/>
      <c r="BD152" s="267"/>
      <c r="BE152" s="267"/>
      <c r="BF152" s="267"/>
      <c r="BG152" s="267"/>
      <c r="BH152" s="267"/>
      <c r="BI152" s="267"/>
      <c r="BJ152" s="268"/>
      <c r="BK152" s="267"/>
      <c r="BL152" s="269"/>
      <c r="BM152" s="269"/>
      <c r="BN152" s="269"/>
      <c r="BO152" s="269"/>
      <c r="BP152" s="269"/>
      <c r="BQ152" s="269"/>
      <c r="BR152" s="270"/>
      <c r="BS152" s="270"/>
      <c r="BT152" s="269"/>
      <c r="BU152" s="269"/>
      <c r="BV152" s="269"/>
      <c r="BW152" s="252"/>
      <c r="BX152" s="272"/>
    </row>
    <row r="153" spans="1:76" ht="15" hidden="1" customHeight="1">
      <c r="A153" s="252">
        <v>14</v>
      </c>
      <c r="B153" s="252" t="s">
        <v>105</v>
      </c>
      <c r="C153" s="253" t="s">
        <v>8601</v>
      </c>
      <c r="D153" s="253" t="s">
        <v>8024</v>
      </c>
      <c r="E153" s="254" t="s">
        <v>8602</v>
      </c>
      <c r="F153" s="269" t="s">
        <v>8466</v>
      </c>
      <c r="G153" s="254" t="s">
        <v>8621</v>
      </c>
      <c r="H153" s="253" t="s">
        <v>8465</v>
      </c>
      <c r="I153" s="253" t="s">
        <v>8860</v>
      </c>
      <c r="J153" s="254"/>
      <c r="K153" s="254">
        <v>0</v>
      </c>
      <c r="L153" s="255">
        <v>45827</v>
      </c>
      <c r="M153" s="256">
        <f t="shared" ca="1" si="63"/>
        <v>6</v>
      </c>
      <c r="N153" s="257">
        <f t="shared" ca="1" si="64"/>
        <v>0.5</v>
      </c>
      <c r="O153" s="258" t="str">
        <f t="shared" ca="1" si="65"/>
        <v>0 - 2 Yrs</v>
      </c>
      <c r="P153" s="256">
        <f t="shared" ca="1" si="66"/>
        <v>6</v>
      </c>
      <c r="Q153" s="256">
        <f t="shared" ca="1" si="67"/>
        <v>0.5</v>
      </c>
      <c r="R153" s="256" t="str">
        <f t="shared" ca="1" si="68"/>
        <v>0 - 2 Yrs</v>
      </c>
      <c r="S153" s="259" t="s">
        <v>7814</v>
      </c>
      <c r="T153" s="259" t="s">
        <v>8005</v>
      </c>
      <c r="U153" s="259" t="s">
        <v>8392</v>
      </c>
      <c r="V153" s="259" t="s">
        <v>8605</v>
      </c>
      <c r="W153" s="259">
        <v>45931</v>
      </c>
      <c r="X153" s="259">
        <f t="shared" si="69"/>
        <v>45934</v>
      </c>
      <c r="Y153" s="260" t="str">
        <f t="shared" si="70"/>
        <v>Oct</v>
      </c>
      <c r="Z153" s="261">
        <f t="shared" ca="1" si="71"/>
        <v>98</v>
      </c>
      <c r="AA153" s="262" t="str">
        <f t="shared" ca="1" si="72"/>
        <v>90-120 Days</v>
      </c>
      <c r="AB153" s="262" t="str">
        <f t="shared" ca="1" si="73"/>
        <v>Immediate</v>
      </c>
      <c r="AC153" s="263" t="s">
        <v>8861</v>
      </c>
      <c r="AD153" s="263" t="s">
        <v>54</v>
      </c>
      <c r="AE153" s="263" t="s">
        <v>8057</v>
      </c>
      <c r="AF153" s="264">
        <f t="shared" si="74"/>
        <v>0</v>
      </c>
      <c r="AG153" s="265" t="s">
        <v>8619</v>
      </c>
      <c r="AH153" s="266" t="s">
        <v>54</v>
      </c>
      <c r="AI153" s="265" t="s">
        <v>8862</v>
      </c>
      <c r="AJ153" s="261" t="s">
        <v>8863</v>
      </c>
      <c r="AK153" s="261"/>
      <c r="AL153" s="265"/>
      <c r="AM153" s="265">
        <v>45915</v>
      </c>
      <c r="AN153" s="261">
        <f ca="1">IF(AM153="","",TODAY()-AM153)</f>
        <v>114</v>
      </c>
      <c r="AO153" s="261" t="str">
        <f ca="1">(IF(AN153="","",IF(AN153&lt;=5,"0 - 5 Days",IF(AND(AN153&gt;=6,AN153&lt;=10),"5 - 10 Days",IF(AN153&gt;10,"&gt;10 Days")))))</f>
        <v>&gt;10 Days</v>
      </c>
      <c r="AP153" s="252"/>
      <c r="AQ153" s="269"/>
      <c r="AR153" s="269"/>
      <c r="AS153" s="269"/>
      <c r="AT153" s="265"/>
      <c r="AU153" s="265"/>
      <c r="AV153" s="267"/>
      <c r="AW153" s="267"/>
      <c r="AX153" s="267"/>
      <c r="AY153" s="267"/>
      <c r="AZ153" s="267"/>
      <c r="BA153" s="267"/>
      <c r="BB153" s="267"/>
      <c r="BC153" s="455" t="s">
        <v>8864</v>
      </c>
      <c r="BD153" s="267"/>
      <c r="BE153" s="267"/>
      <c r="BF153" s="267"/>
      <c r="BG153" s="267"/>
      <c r="BH153" s="267"/>
      <c r="BI153" s="267"/>
      <c r="BJ153" s="268"/>
      <c r="BK153" s="267"/>
      <c r="BL153" s="269"/>
      <c r="BM153" s="269"/>
      <c r="BN153" s="269"/>
      <c r="BO153" s="269"/>
      <c r="BP153" s="269"/>
      <c r="BQ153" s="269"/>
      <c r="BR153" s="270"/>
      <c r="BS153" s="270"/>
      <c r="BT153" s="269"/>
      <c r="BU153" s="269"/>
      <c r="BV153" s="269"/>
      <c r="BW153" s="252"/>
      <c r="BX153" s="272"/>
    </row>
    <row r="154" spans="1:76" ht="15" hidden="1" customHeight="1">
      <c r="A154" s="252">
        <v>154</v>
      </c>
      <c r="B154" s="252" t="s">
        <v>105</v>
      </c>
      <c r="C154" s="253" t="s">
        <v>8601</v>
      </c>
      <c r="D154" s="253" t="s">
        <v>8865</v>
      </c>
      <c r="E154" s="258" t="s">
        <v>8602</v>
      </c>
      <c r="F154" s="269" t="s">
        <v>8536</v>
      </c>
      <c r="G154" s="254" t="s">
        <v>8640</v>
      </c>
      <c r="H154" s="253" t="s">
        <v>8535</v>
      </c>
      <c r="I154" s="253" t="s">
        <v>591</v>
      </c>
      <c r="J154" s="254"/>
      <c r="K154" s="254">
        <v>0</v>
      </c>
      <c r="L154" s="255">
        <v>45679</v>
      </c>
      <c r="M154" s="256">
        <f t="shared" ca="1" si="63"/>
        <v>11</v>
      </c>
      <c r="N154" s="257">
        <f t="shared" ca="1" si="64"/>
        <v>0.91666666666666663</v>
      </c>
      <c r="O154" s="258" t="str">
        <f t="shared" ca="1" si="65"/>
        <v>0 - 2 Yrs</v>
      </c>
      <c r="P154" s="256">
        <f t="shared" ca="1" si="66"/>
        <v>11</v>
      </c>
      <c r="Q154" s="256">
        <f t="shared" ca="1" si="67"/>
        <v>0.91666666666666663</v>
      </c>
      <c r="R154" s="256" t="str">
        <f t="shared" ca="1" si="68"/>
        <v>0 - 2 Yrs</v>
      </c>
      <c r="S154" s="259" t="s">
        <v>7593</v>
      </c>
      <c r="T154" s="259" t="s">
        <v>7548</v>
      </c>
      <c r="U154" s="259"/>
      <c r="V154" s="259" t="s">
        <v>8615</v>
      </c>
      <c r="W154" s="259">
        <v>46023</v>
      </c>
      <c r="X154" s="259">
        <f t="shared" si="69"/>
        <v>46025</v>
      </c>
      <c r="Y154" s="260" t="str">
        <f t="shared" si="70"/>
        <v>Jan</v>
      </c>
      <c r="Z154" s="261">
        <f t="shared" ca="1" si="71"/>
        <v>6</v>
      </c>
      <c r="AA154" s="262" t="str">
        <f t="shared" ca="1" si="72"/>
        <v>0-30 Days</v>
      </c>
      <c r="AB154" s="262" t="str">
        <f t="shared" ca="1" si="73"/>
        <v>Immediate</v>
      </c>
      <c r="AC154" s="263" t="s">
        <v>8631</v>
      </c>
      <c r="AD154" s="263" t="s">
        <v>8631</v>
      </c>
      <c r="AE154" s="263" t="s">
        <v>8642</v>
      </c>
      <c r="AF154" s="264">
        <f t="shared" si="74"/>
        <v>0</v>
      </c>
      <c r="AG154" s="265" t="s">
        <v>8619</v>
      </c>
      <c r="AH154" s="266" t="s">
        <v>8866</v>
      </c>
      <c r="AI154" s="265"/>
      <c r="AJ154" s="261"/>
      <c r="AK154" s="261"/>
      <c r="AL154" s="265"/>
      <c r="AM154" s="265"/>
      <c r="AN154" s="261"/>
      <c r="AO154" s="261"/>
      <c r="AP154" s="252"/>
      <c r="AQ154" s="269"/>
      <c r="AR154" s="269"/>
      <c r="AS154" s="269"/>
      <c r="AT154" s="265"/>
      <c r="AU154" s="265"/>
      <c r="AV154" s="267"/>
      <c r="AW154" s="267"/>
      <c r="AX154" s="267"/>
      <c r="AY154" s="267"/>
      <c r="AZ154" s="267"/>
      <c r="BA154" s="267"/>
      <c r="BB154" s="267"/>
      <c r="BC154" s="267"/>
      <c r="BD154" s="267"/>
      <c r="BE154" s="267"/>
      <c r="BF154" s="267"/>
      <c r="BG154" s="267"/>
      <c r="BH154" s="267"/>
      <c r="BI154" s="267"/>
      <c r="BJ154" s="268"/>
      <c r="BK154" s="267"/>
      <c r="BL154" s="269"/>
      <c r="BM154" s="269"/>
      <c r="BN154" s="269"/>
      <c r="BO154" s="269"/>
      <c r="BP154" s="269"/>
      <c r="BQ154" s="269"/>
      <c r="BR154" s="270"/>
      <c r="BS154" s="270"/>
      <c r="BT154" s="269"/>
      <c r="BU154" s="269"/>
      <c r="BV154" s="269"/>
      <c r="BW154" s="252"/>
      <c r="BX154" s="272"/>
    </row>
    <row r="155" spans="1:76" ht="15" customHeight="1">
      <c r="A155" s="406">
        <v>157</v>
      </c>
      <c r="B155" s="252" t="s">
        <v>105</v>
      </c>
      <c r="C155" s="253" t="s">
        <v>8601</v>
      </c>
      <c r="D155" s="253" t="s">
        <v>187</v>
      </c>
      <c r="E155" s="254" t="s">
        <v>8602</v>
      </c>
      <c r="F155" s="269" t="s">
        <v>4978</v>
      </c>
      <c r="G155" s="254" t="s">
        <v>8603</v>
      </c>
      <c r="H155" s="253" t="s">
        <v>4977</v>
      </c>
      <c r="I155" s="253" t="s">
        <v>264</v>
      </c>
      <c r="J155" s="254" t="s">
        <v>7437</v>
      </c>
      <c r="K155" s="254">
        <v>185</v>
      </c>
      <c r="L155" s="255">
        <v>44872</v>
      </c>
      <c r="M155" s="256">
        <f t="shared" ca="1" si="63"/>
        <v>38</v>
      </c>
      <c r="N155" s="257">
        <f t="shared" ca="1" si="64"/>
        <v>3.1666666666666665</v>
      </c>
      <c r="O155" s="258" t="str">
        <f t="shared" ca="1" si="65"/>
        <v>2 - 4 Yrs</v>
      </c>
      <c r="P155" s="256">
        <f t="shared" ca="1" si="66"/>
        <v>223</v>
      </c>
      <c r="Q155" s="256">
        <f t="shared" ca="1" si="67"/>
        <v>18.583333333333332</v>
      </c>
      <c r="R155" s="256" t="str">
        <f t="shared" ca="1" si="68"/>
        <v>8+ Yrs</v>
      </c>
      <c r="S155" s="259" t="s">
        <v>7474</v>
      </c>
      <c r="T155" s="259" t="s">
        <v>7465</v>
      </c>
      <c r="U155" s="259" t="s">
        <v>8867</v>
      </c>
      <c r="V155" s="259" t="s">
        <v>8615</v>
      </c>
      <c r="W155" s="259">
        <v>46023</v>
      </c>
      <c r="X155" s="259">
        <f t="shared" si="69"/>
        <v>46025</v>
      </c>
      <c r="Y155" s="260" t="str">
        <f t="shared" si="70"/>
        <v>Jan</v>
      </c>
      <c r="Z155" s="261">
        <f t="shared" ca="1" si="71"/>
        <v>6</v>
      </c>
      <c r="AA155" s="262" t="str">
        <f t="shared" ca="1" si="72"/>
        <v>0-30 Days</v>
      </c>
      <c r="AB155" s="262" t="str">
        <f t="shared" ca="1" si="73"/>
        <v>Immediate</v>
      </c>
      <c r="AC155" s="263" t="s">
        <v>8631</v>
      </c>
      <c r="AD155" s="263" t="s">
        <v>8631</v>
      </c>
      <c r="AE155" s="263" t="s">
        <v>8719</v>
      </c>
      <c r="AF155" s="264">
        <f t="shared" si="74"/>
        <v>0</v>
      </c>
      <c r="AG155" s="265" t="s">
        <v>8619</v>
      </c>
      <c r="AH155" s="266" t="s">
        <v>8637</v>
      </c>
      <c r="AI155" s="265"/>
      <c r="AJ155" s="261"/>
      <c r="AK155" s="261"/>
      <c r="AL155" s="265"/>
      <c r="AM155" s="265"/>
      <c r="AN155" s="261" t="str">
        <f ca="1">IF(AM155="","",TODAY()-AM155)</f>
        <v/>
      </c>
      <c r="AO155" s="261" t="str">
        <f ca="1">(IF(AN155="","",IF(AN155&lt;=5,"0 - 5 Days",IF(AND(AN155&gt;=6,AN155&lt;=10),"5 - 10 Days",IF(AN155&gt;10,"&gt;10 Days")))))</f>
        <v/>
      </c>
      <c r="AP155" s="252"/>
      <c r="AQ155" s="269"/>
      <c r="AR155" s="269"/>
      <c r="AS155" s="269"/>
      <c r="AT155" s="265"/>
      <c r="AU155" s="265"/>
      <c r="AV155" s="267"/>
      <c r="AW155" s="267"/>
      <c r="AX155" s="267"/>
      <c r="AY155" s="267"/>
      <c r="AZ155" s="267"/>
      <c r="BA155" s="267"/>
      <c r="BB155" s="267"/>
      <c r="BC155" s="267"/>
      <c r="BD155" s="267"/>
      <c r="BE155" s="267"/>
      <c r="BF155" s="267"/>
      <c r="BG155" s="267"/>
      <c r="BH155" s="267"/>
      <c r="BI155" s="267"/>
      <c r="BJ155" s="268"/>
      <c r="BK155" s="267"/>
      <c r="BL155" s="269"/>
      <c r="BM155" s="269"/>
      <c r="BN155" s="269"/>
      <c r="BO155" s="269"/>
      <c r="BP155" s="269"/>
      <c r="BQ155" s="269"/>
      <c r="BR155" s="270"/>
      <c r="BS155" s="270"/>
      <c r="BT155" s="269"/>
      <c r="BU155" s="269"/>
      <c r="BV155" s="269"/>
      <c r="BW155" s="252"/>
      <c r="BX155" s="272"/>
    </row>
    <row r="156" spans="1:76" ht="15" hidden="1" customHeight="1">
      <c r="A156" s="252">
        <v>177</v>
      </c>
      <c r="B156" s="252" t="s">
        <v>105</v>
      </c>
      <c r="C156" s="253" t="s">
        <v>8601</v>
      </c>
      <c r="D156" s="253" t="s">
        <v>866</v>
      </c>
      <c r="E156" s="258" t="s">
        <v>8602</v>
      </c>
      <c r="F156" s="269" t="s">
        <v>1777</v>
      </c>
      <c r="G156" s="254" t="s">
        <v>8633</v>
      </c>
      <c r="H156" s="253" t="s">
        <v>1776</v>
      </c>
      <c r="I156" s="253" t="s">
        <v>264</v>
      </c>
      <c r="J156" s="254" t="s">
        <v>7437</v>
      </c>
      <c r="K156" s="254">
        <v>125</v>
      </c>
      <c r="L156" s="255">
        <v>42138</v>
      </c>
      <c r="M156" s="256">
        <f t="shared" ca="1" si="63"/>
        <v>127</v>
      </c>
      <c r="N156" s="257">
        <f t="shared" ca="1" si="64"/>
        <v>10.583333333333334</v>
      </c>
      <c r="O156" s="258" t="str">
        <f t="shared" ca="1" si="65"/>
        <v>&gt; 6 Yrs</v>
      </c>
      <c r="P156" s="256">
        <f t="shared" ca="1" si="66"/>
        <v>252</v>
      </c>
      <c r="Q156" s="256">
        <f t="shared" ca="1" si="67"/>
        <v>21</v>
      </c>
      <c r="R156" s="256" t="str">
        <f t="shared" ca="1" si="68"/>
        <v>8+ Yrs</v>
      </c>
      <c r="S156" s="259" t="s">
        <v>7783</v>
      </c>
      <c r="T156" s="259" t="s">
        <v>7773</v>
      </c>
      <c r="U156" s="259"/>
      <c r="V156" s="259" t="s">
        <v>8615</v>
      </c>
      <c r="W156" s="259">
        <v>46053</v>
      </c>
      <c r="X156" s="259">
        <f t="shared" si="69"/>
        <v>46053</v>
      </c>
      <c r="Y156" s="260" t="str">
        <f t="shared" si="70"/>
        <v>Jan</v>
      </c>
      <c r="Z156" s="261">
        <f t="shared" ca="1" si="71"/>
        <v>-24</v>
      </c>
      <c r="AA156" s="262" t="str">
        <f t="shared" ca="1" si="72"/>
        <v>&lt; 0 Days</v>
      </c>
      <c r="AB156" s="262" t="str">
        <f t="shared" ca="1" si="73"/>
        <v>Jan Mid</v>
      </c>
      <c r="AC156" s="263" t="s">
        <v>8868</v>
      </c>
      <c r="AD156" s="263" t="s">
        <v>8617</v>
      </c>
      <c r="AE156" s="263" t="s">
        <v>7436</v>
      </c>
      <c r="AF156" s="264">
        <f t="shared" si="74"/>
        <v>0</v>
      </c>
      <c r="AG156" s="265"/>
      <c r="AH156" s="266"/>
      <c r="AI156" s="265"/>
      <c r="AJ156" s="261"/>
      <c r="AK156" s="261"/>
      <c r="AL156" s="265"/>
      <c r="AM156" s="265"/>
      <c r="AN156" s="261"/>
      <c r="AO156" s="261"/>
      <c r="AP156" s="252"/>
      <c r="AQ156" s="269"/>
      <c r="AR156" s="269"/>
      <c r="AS156" s="269"/>
      <c r="AT156" s="265"/>
      <c r="AU156" s="265"/>
      <c r="AV156" s="267"/>
      <c r="AW156" s="267"/>
      <c r="AX156" s="267"/>
      <c r="AY156" s="267"/>
      <c r="AZ156" s="267"/>
      <c r="BA156" s="267"/>
      <c r="BB156" s="267"/>
      <c r="BC156" s="267"/>
      <c r="BD156" s="267"/>
      <c r="BE156" s="267"/>
      <c r="BF156" s="267"/>
      <c r="BG156" s="267"/>
      <c r="BH156" s="267"/>
      <c r="BI156" s="267"/>
      <c r="BJ156" s="268"/>
      <c r="BK156" s="267"/>
      <c r="BL156" s="269"/>
      <c r="BM156" s="269"/>
      <c r="BN156" s="269"/>
      <c r="BO156" s="269"/>
      <c r="BP156" s="269"/>
      <c r="BQ156" s="269"/>
      <c r="BR156" s="270"/>
      <c r="BS156" s="270"/>
      <c r="BT156" s="269"/>
      <c r="BU156" s="269"/>
      <c r="BV156" s="269"/>
      <c r="BW156" s="252"/>
      <c r="BX156" s="272"/>
    </row>
    <row r="157" spans="1:76" ht="15" hidden="1" customHeight="1">
      <c r="A157" s="252">
        <v>72</v>
      </c>
      <c r="B157" s="252" t="s">
        <v>105</v>
      </c>
      <c r="C157" s="253" t="s">
        <v>8601</v>
      </c>
      <c r="D157" s="253" t="s">
        <v>432</v>
      </c>
      <c r="E157" s="258" t="s">
        <v>8620</v>
      </c>
      <c r="F157" s="269" t="s">
        <v>7230</v>
      </c>
      <c r="G157" s="254" t="s">
        <v>8621</v>
      </c>
      <c r="H157" s="253" t="s">
        <v>7229</v>
      </c>
      <c r="I157" s="253" t="s">
        <v>264</v>
      </c>
      <c r="J157" s="254" t="s">
        <v>7446</v>
      </c>
      <c r="K157" s="254">
        <v>126</v>
      </c>
      <c r="L157" s="255">
        <v>43622</v>
      </c>
      <c r="M157" s="256">
        <f t="shared" ca="1" si="63"/>
        <v>79</v>
      </c>
      <c r="N157" s="257">
        <f t="shared" ca="1" si="64"/>
        <v>6.583333333333333</v>
      </c>
      <c r="O157" s="258" t="str">
        <f t="shared" ca="1" si="65"/>
        <v>&gt; 6 Yrs</v>
      </c>
      <c r="P157" s="256">
        <f t="shared" ca="1" si="66"/>
        <v>205</v>
      </c>
      <c r="Q157" s="256">
        <f t="shared" ca="1" si="67"/>
        <v>17.083333333333332</v>
      </c>
      <c r="R157" s="256" t="str">
        <f t="shared" ca="1" si="68"/>
        <v>8+ Yrs</v>
      </c>
      <c r="S157" s="259" t="s">
        <v>7445</v>
      </c>
      <c r="T157" s="259" t="s">
        <v>8005</v>
      </c>
      <c r="U157" s="259" t="s">
        <v>8869</v>
      </c>
      <c r="V157" s="259" t="s">
        <v>8615</v>
      </c>
      <c r="W157" s="259">
        <v>46008</v>
      </c>
      <c r="X157" s="259">
        <f t="shared" si="69"/>
        <v>46011</v>
      </c>
      <c r="Y157" s="260" t="str">
        <f t="shared" si="70"/>
        <v>Dec</v>
      </c>
      <c r="Z157" s="261">
        <f t="shared" ca="1" si="71"/>
        <v>21</v>
      </c>
      <c r="AA157" s="262" t="str">
        <f t="shared" ca="1" si="72"/>
        <v>0-30 Days</v>
      </c>
      <c r="AB157" s="262" t="str">
        <f t="shared" ca="1" si="73"/>
        <v>Immediate</v>
      </c>
      <c r="AC157" s="467" t="s">
        <v>8870</v>
      </c>
      <c r="AD157" s="263" t="s">
        <v>54</v>
      </c>
      <c r="AE157" s="263" t="s">
        <v>8655</v>
      </c>
      <c r="AF157" s="264">
        <f t="shared" si="74"/>
        <v>0</v>
      </c>
      <c r="AG157" s="265" t="s">
        <v>8619</v>
      </c>
      <c r="AH157" s="266" t="s">
        <v>8871</v>
      </c>
      <c r="AI157" s="266"/>
      <c r="AJ157" s="261"/>
      <c r="AK157" s="261"/>
      <c r="AL157" s="265"/>
      <c r="AM157" s="265"/>
      <c r="AN157" s="261" t="str">
        <f ca="1">IF(AM157="","",TODAY()-AM157)</f>
        <v/>
      </c>
      <c r="AO157" s="261" t="str">
        <f ca="1">(IF(AN157="","",IF(AN157&lt;=5,"0 - 5 Days",IF(AND(AN157&gt;=6,AN157&lt;=10),"5 - 10 Days",IF(AN157&gt;10,"&gt;10 Days")))))</f>
        <v/>
      </c>
      <c r="AP157" s="252"/>
      <c r="AQ157" s="269"/>
      <c r="AR157" s="269"/>
      <c r="AS157" s="269"/>
      <c r="AT157" s="265"/>
      <c r="AU157" s="265"/>
      <c r="AV157" s="267"/>
      <c r="AW157" s="267"/>
      <c r="AX157" s="267"/>
      <c r="AY157" s="267"/>
      <c r="AZ157" s="267"/>
      <c r="BA157" s="267"/>
      <c r="BB157" s="267"/>
      <c r="BC157" s="267"/>
      <c r="BD157" s="267"/>
      <c r="BE157" s="267"/>
      <c r="BF157" s="267"/>
      <c r="BG157" s="267"/>
      <c r="BH157" s="267"/>
      <c r="BI157" s="267"/>
      <c r="BJ157" s="268"/>
      <c r="BK157" s="267"/>
      <c r="BL157" s="269"/>
      <c r="BM157" s="269"/>
      <c r="BN157" s="269"/>
      <c r="BO157" s="269"/>
      <c r="BP157" s="269"/>
      <c r="BQ157" s="269"/>
      <c r="BR157" s="270"/>
      <c r="BS157" s="270"/>
      <c r="BT157" s="269"/>
      <c r="BU157" s="269"/>
      <c r="BV157" s="269"/>
      <c r="BW157" s="252"/>
      <c r="BX157" s="272"/>
    </row>
    <row r="158" spans="1:76" ht="15" hidden="1" customHeight="1">
      <c r="A158" s="252">
        <v>158</v>
      </c>
      <c r="B158" s="431" t="s">
        <v>105</v>
      </c>
      <c r="C158" s="19" t="s">
        <v>8601</v>
      </c>
      <c r="D158" s="19" t="s">
        <v>1563</v>
      </c>
      <c r="E158" s="427" t="s">
        <v>8602</v>
      </c>
      <c r="F158" s="4" t="s">
        <v>7252</v>
      </c>
      <c r="G158" s="6" t="s">
        <v>8633</v>
      </c>
      <c r="H158" s="19" t="s">
        <v>7251</v>
      </c>
      <c r="I158" s="19" t="s">
        <v>8646</v>
      </c>
      <c r="J158" s="6" t="s">
        <v>7437</v>
      </c>
      <c r="K158" s="6">
        <v>0</v>
      </c>
      <c r="L158" s="424">
        <v>45216</v>
      </c>
      <c r="M158" s="425">
        <f t="shared" ca="1" si="63"/>
        <v>26</v>
      </c>
      <c r="N158" s="426">
        <f t="shared" ca="1" si="64"/>
        <v>2.1666666666666665</v>
      </c>
      <c r="O158" s="427" t="str">
        <f t="shared" ca="1" si="65"/>
        <v>2 - 4 Yrs</v>
      </c>
      <c r="P158" s="425">
        <f t="shared" ca="1" si="66"/>
        <v>26</v>
      </c>
      <c r="Q158" s="425">
        <f t="shared" ca="1" si="67"/>
        <v>2.1666666666666665</v>
      </c>
      <c r="R158" s="425" t="str">
        <f t="shared" ca="1" si="68"/>
        <v>2 - 4 Yrs</v>
      </c>
      <c r="S158" s="5" t="s">
        <v>7884</v>
      </c>
      <c r="T158" s="5"/>
      <c r="U158" s="5"/>
      <c r="V158" s="5" t="s">
        <v>8615</v>
      </c>
      <c r="W158" s="5">
        <v>46023</v>
      </c>
      <c r="X158" s="5">
        <f t="shared" si="69"/>
        <v>46025</v>
      </c>
      <c r="Y158" s="26" t="str">
        <f t="shared" si="70"/>
        <v>Jan</v>
      </c>
      <c r="Z158" s="21">
        <f t="shared" ca="1" si="71"/>
        <v>6</v>
      </c>
      <c r="AA158" s="278" t="str">
        <f t="shared" ca="1" si="72"/>
        <v>0-30 Days</v>
      </c>
      <c r="AB158" s="278" t="str">
        <f t="shared" ca="1" si="73"/>
        <v>Immediate</v>
      </c>
      <c r="AC158" s="428" t="s">
        <v>8631</v>
      </c>
      <c r="AD158" s="428" t="s">
        <v>8631</v>
      </c>
      <c r="AE158" s="428" t="s">
        <v>7857</v>
      </c>
      <c r="AF158" s="429">
        <f t="shared" si="74"/>
        <v>0</v>
      </c>
      <c r="AG158" s="18"/>
      <c r="AH158" s="430"/>
      <c r="AI158" s="18"/>
      <c r="AJ158" s="21"/>
      <c r="AK158" s="21"/>
      <c r="AL158" s="18"/>
      <c r="AM158" s="18"/>
      <c r="AN158" s="21"/>
      <c r="AO158" s="21"/>
      <c r="AP158" s="431"/>
      <c r="AQ158" s="4"/>
      <c r="AR158" s="4"/>
      <c r="AS158" s="4"/>
      <c r="AT158" s="18"/>
      <c r="AU158" s="18"/>
      <c r="AV158" s="16"/>
      <c r="AW158" s="16"/>
      <c r="AX158" s="16"/>
      <c r="AY158" s="16"/>
      <c r="AZ158" s="16"/>
      <c r="BA158" s="16"/>
      <c r="BB158" s="16"/>
      <c r="BC158" s="16"/>
      <c r="BD158" s="16"/>
      <c r="BE158" s="16"/>
      <c r="BF158" s="16"/>
      <c r="BG158" s="16"/>
      <c r="BH158" s="16"/>
      <c r="BI158" s="16"/>
      <c r="BJ158" s="432"/>
      <c r="BK158" s="16"/>
      <c r="BL158" s="4"/>
      <c r="BM158" s="4"/>
      <c r="BN158" s="4"/>
      <c r="BO158" s="4"/>
      <c r="BP158" s="4"/>
      <c r="BQ158" s="4"/>
      <c r="BR158" s="20"/>
      <c r="BS158" s="20"/>
      <c r="BT158" s="4"/>
      <c r="BU158" s="4"/>
      <c r="BV158" s="4"/>
      <c r="BW158" s="431"/>
      <c r="BX158" s="141"/>
    </row>
    <row r="159" spans="1:76" ht="15" hidden="1" customHeight="1">
      <c r="A159" s="252">
        <v>159</v>
      </c>
      <c r="B159" s="252" t="s">
        <v>105</v>
      </c>
      <c r="C159" s="253" t="s">
        <v>8601</v>
      </c>
      <c r="D159" s="253" t="s">
        <v>187</v>
      </c>
      <c r="E159" s="254" t="s">
        <v>8602</v>
      </c>
      <c r="F159" s="451" t="s">
        <v>7261</v>
      </c>
      <c r="G159" s="253" t="s">
        <v>8640</v>
      </c>
      <c r="H159" s="253" t="s">
        <v>7260</v>
      </c>
      <c r="I159" s="253" t="s">
        <v>874</v>
      </c>
      <c r="J159" s="254" t="s">
        <v>7437</v>
      </c>
      <c r="K159" s="254">
        <v>43</v>
      </c>
      <c r="L159" s="255">
        <v>44613</v>
      </c>
      <c r="M159" s="256">
        <f t="shared" ca="1" si="63"/>
        <v>46</v>
      </c>
      <c r="N159" s="257">
        <f t="shared" ca="1" si="64"/>
        <v>3.8333333333333335</v>
      </c>
      <c r="O159" s="258" t="str">
        <f t="shared" ca="1" si="65"/>
        <v>2 - 4 Yrs</v>
      </c>
      <c r="P159" s="256">
        <f t="shared" ca="1" si="66"/>
        <v>89</v>
      </c>
      <c r="Q159" s="256">
        <f t="shared" ca="1" si="67"/>
        <v>7.416666666666667</v>
      </c>
      <c r="R159" s="256" t="str">
        <f t="shared" ca="1" si="68"/>
        <v>6 - 8 Yrs</v>
      </c>
      <c r="S159" s="259" t="s">
        <v>7593</v>
      </c>
      <c r="T159" s="259"/>
      <c r="U159" s="259"/>
      <c r="V159" s="259" t="s">
        <v>8615</v>
      </c>
      <c r="W159" s="259">
        <v>46023</v>
      </c>
      <c r="X159" s="259">
        <f t="shared" si="69"/>
        <v>46025</v>
      </c>
      <c r="Y159" s="260" t="str">
        <f t="shared" si="70"/>
        <v>Jan</v>
      </c>
      <c r="Z159" s="261">
        <f t="shared" ca="1" si="71"/>
        <v>6</v>
      </c>
      <c r="AA159" s="262" t="str">
        <f t="shared" ca="1" si="72"/>
        <v>0-30 Days</v>
      </c>
      <c r="AB159" s="262" t="str">
        <f t="shared" ca="1" si="73"/>
        <v>Immediate</v>
      </c>
      <c r="AC159" s="430" t="s">
        <v>8616</v>
      </c>
      <c r="AD159" s="263" t="s">
        <v>8617</v>
      </c>
      <c r="AE159" s="263" t="s">
        <v>8642</v>
      </c>
      <c r="AF159" s="264">
        <f t="shared" si="74"/>
        <v>0</v>
      </c>
      <c r="AG159" s="265" t="s">
        <v>8619</v>
      </c>
      <c r="AH159" s="266" t="s">
        <v>8616</v>
      </c>
      <c r="AI159" s="265"/>
      <c r="AJ159" s="265"/>
      <c r="AK159" s="261"/>
      <c r="AL159" s="265"/>
      <c r="AM159" s="265"/>
      <c r="AN159" s="261" t="str">
        <f t="shared" ref="AN159:AN168" ca="1" si="75">IF(AM159="","",TODAY()-AM159)</f>
        <v/>
      </c>
      <c r="AO159" s="261" t="str">
        <f t="shared" ref="AO159:AO168" ca="1" si="76">(IF(AN159="","",IF(AN159&lt;=5,"0 - 5 Days",IF(AND(AN159&gt;=6,AN159&lt;=10),"5 - 10 Days",IF(AN159&gt;10,"&gt;10 Days")))))</f>
        <v/>
      </c>
      <c r="AP159" s="252"/>
      <c r="AQ159" s="269"/>
      <c r="AR159" s="269"/>
      <c r="AS159" s="269"/>
      <c r="AT159" s="265"/>
      <c r="AU159" s="265"/>
      <c r="AV159" s="267"/>
      <c r="AW159" s="267"/>
      <c r="AX159" s="267"/>
      <c r="AY159" s="267"/>
      <c r="AZ159" s="267"/>
      <c r="BA159" s="267"/>
      <c r="BB159" s="267"/>
      <c r="BC159" s="267"/>
      <c r="BD159" s="267"/>
      <c r="BE159" s="267"/>
      <c r="BF159" s="267"/>
      <c r="BG159" s="267"/>
      <c r="BH159" s="267"/>
      <c r="BI159" s="267"/>
      <c r="BJ159" s="268"/>
      <c r="BK159" s="267"/>
      <c r="BL159" s="269"/>
      <c r="BM159" s="269"/>
      <c r="BN159" s="269"/>
      <c r="BO159" s="269"/>
      <c r="BP159" s="269"/>
      <c r="BQ159" s="269"/>
      <c r="BR159" s="270"/>
      <c r="BS159" s="270"/>
      <c r="BT159" s="269"/>
      <c r="BU159" s="269"/>
      <c r="BV159" s="269"/>
      <c r="BW159" s="252"/>
      <c r="BX159" s="272"/>
    </row>
    <row r="160" spans="1:76" ht="15" hidden="1" customHeight="1">
      <c r="A160" s="252">
        <v>15</v>
      </c>
      <c r="B160" s="252" t="s">
        <v>143</v>
      </c>
      <c r="C160" s="253" t="s">
        <v>8601</v>
      </c>
      <c r="D160" s="253" t="s">
        <v>7739</v>
      </c>
      <c r="E160" s="254" t="s">
        <v>8602</v>
      </c>
      <c r="F160" s="269" t="s">
        <v>7277</v>
      </c>
      <c r="G160" s="254" t="s">
        <v>8633</v>
      </c>
      <c r="H160" s="253" t="s">
        <v>7276</v>
      </c>
      <c r="I160" s="253" t="s">
        <v>2408</v>
      </c>
      <c r="J160" s="254" t="s">
        <v>7437</v>
      </c>
      <c r="K160" s="254">
        <v>173</v>
      </c>
      <c r="L160" s="255">
        <v>45019</v>
      </c>
      <c r="M160" s="256">
        <f t="shared" ca="1" si="63"/>
        <v>33</v>
      </c>
      <c r="N160" s="257">
        <f t="shared" ca="1" si="64"/>
        <v>2.75</v>
      </c>
      <c r="O160" s="258" t="str">
        <f t="shared" ca="1" si="65"/>
        <v>2 - 4 Yrs</v>
      </c>
      <c r="P160" s="256">
        <f t="shared" ca="1" si="66"/>
        <v>206</v>
      </c>
      <c r="Q160" s="256">
        <f t="shared" ca="1" si="67"/>
        <v>17.166666666666668</v>
      </c>
      <c r="R160" s="256" t="str">
        <f t="shared" ca="1" si="68"/>
        <v>8+ Yrs</v>
      </c>
      <c r="S160" s="259" t="s">
        <v>7783</v>
      </c>
      <c r="T160" s="259" t="s">
        <v>7773</v>
      </c>
      <c r="U160" s="259"/>
      <c r="V160" s="259" t="s">
        <v>8605</v>
      </c>
      <c r="W160" s="259">
        <v>45931</v>
      </c>
      <c r="X160" s="259">
        <f t="shared" si="69"/>
        <v>45934</v>
      </c>
      <c r="Y160" s="260" t="str">
        <f t="shared" si="70"/>
        <v>Oct</v>
      </c>
      <c r="Z160" s="261">
        <f t="shared" ca="1" si="71"/>
        <v>98</v>
      </c>
      <c r="AA160" s="262" t="str">
        <f t="shared" ca="1" si="72"/>
        <v>90-120 Days</v>
      </c>
      <c r="AB160" s="262" t="str">
        <f t="shared" ca="1" si="73"/>
        <v>Immediate</v>
      </c>
      <c r="AC160" s="263" t="s">
        <v>8872</v>
      </c>
      <c r="AD160" s="263" t="s">
        <v>54</v>
      </c>
      <c r="AE160" s="263" t="s">
        <v>7436</v>
      </c>
      <c r="AF160" s="264">
        <f t="shared" si="74"/>
        <v>0</v>
      </c>
      <c r="AG160" s="265" t="s">
        <v>8619</v>
      </c>
      <c r="AH160" s="266" t="s">
        <v>54</v>
      </c>
      <c r="AI160" s="265" t="s">
        <v>8873</v>
      </c>
      <c r="AJ160" s="261"/>
      <c r="AK160" s="261"/>
      <c r="AL160" s="265"/>
      <c r="AM160" s="265"/>
      <c r="AN160" s="261" t="str">
        <f t="shared" ca="1" si="75"/>
        <v/>
      </c>
      <c r="AO160" s="261" t="str">
        <f t="shared" ca="1" si="76"/>
        <v/>
      </c>
      <c r="AP160" s="252"/>
      <c r="AQ160" s="269"/>
      <c r="AR160" s="269"/>
      <c r="AS160" s="269"/>
      <c r="AT160" s="265"/>
      <c r="AU160" s="265"/>
      <c r="AV160" s="267"/>
      <c r="AW160" s="267"/>
      <c r="AX160" s="267"/>
      <c r="AY160" s="267"/>
      <c r="AZ160" s="267"/>
      <c r="BA160" s="267"/>
      <c r="BB160" s="267"/>
      <c r="BC160" s="455" t="s">
        <v>8874</v>
      </c>
      <c r="BD160" s="267"/>
      <c r="BE160" s="267"/>
      <c r="BF160" s="267"/>
      <c r="BG160" s="267"/>
      <c r="BH160" s="267"/>
      <c r="BI160" s="267"/>
      <c r="BJ160" s="268"/>
      <c r="BK160" s="267"/>
      <c r="BL160" s="269"/>
      <c r="BM160" s="269"/>
      <c r="BN160" s="269"/>
      <c r="BO160" s="269"/>
      <c r="BP160" s="269"/>
      <c r="BQ160" s="269"/>
      <c r="BR160" s="270"/>
      <c r="BS160" s="270"/>
      <c r="BT160" s="269"/>
      <c r="BU160" s="269"/>
      <c r="BV160" s="269"/>
      <c r="BW160" s="252"/>
      <c r="BX160" s="272"/>
    </row>
    <row r="161" spans="1:76" ht="15" hidden="1" customHeight="1">
      <c r="A161" s="406">
        <v>38</v>
      </c>
      <c r="B161" s="252" t="s">
        <v>105</v>
      </c>
      <c r="C161" s="253" t="s">
        <v>8601</v>
      </c>
      <c r="D161" s="253" t="s">
        <v>8139</v>
      </c>
      <c r="E161" s="254" t="s">
        <v>8602</v>
      </c>
      <c r="F161" s="269" t="s">
        <v>8348</v>
      </c>
      <c r="G161" s="254" t="s">
        <v>8614</v>
      </c>
      <c r="H161" s="253" t="s">
        <v>8347</v>
      </c>
      <c r="I161" s="253" t="s">
        <v>2088</v>
      </c>
      <c r="J161" s="254"/>
      <c r="K161" s="254">
        <v>0</v>
      </c>
      <c r="L161" s="255">
        <v>45617</v>
      </c>
      <c r="M161" s="256">
        <f t="shared" ca="1" si="63"/>
        <v>13</v>
      </c>
      <c r="N161" s="257">
        <f t="shared" ca="1" si="64"/>
        <v>1.0833333333333333</v>
      </c>
      <c r="O161" s="258" t="str">
        <f t="shared" ca="1" si="65"/>
        <v>0 - 2 Yrs</v>
      </c>
      <c r="P161" s="256">
        <f t="shared" ca="1" si="66"/>
        <v>13</v>
      </c>
      <c r="Q161" s="256">
        <f t="shared" ca="1" si="67"/>
        <v>1.0833333333333333</v>
      </c>
      <c r="R161" s="256" t="str">
        <f t="shared" ca="1" si="68"/>
        <v>0 - 2 Yrs</v>
      </c>
      <c r="S161" s="259" t="s">
        <v>2088</v>
      </c>
      <c r="T161" s="259"/>
      <c r="U161" s="259"/>
      <c r="V161" s="259" t="s">
        <v>8605</v>
      </c>
      <c r="W161" s="259">
        <v>45976</v>
      </c>
      <c r="X161" s="259">
        <f t="shared" si="69"/>
        <v>45976</v>
      </c>
      <c r="Y161" s="260" t="str">
        <f t="shared" si="70"/>
        <v>Nov</v>
      </c>
      <c r="Z161" s="261">
        <f t="shared" ca="1" si="71"/>
        <v>53</v>
      </c>
      <c r="AA161" s="262" t="str">
        <f t="shared" ca="1" si="72"/>
        <v>30-60 Days</v>
      </c>
      <c r="AB161" s="262" t="str">
        <f t="shared" ca="1" si="73"/>
        <v>Immediate</v>
      </c>
      <c r="AC161" s="428" t="s">
        <v>8875</v>
      </c>
      <c r="AD161" s="263" t="s">
        <v>8617</v>
      </c>
      <c r="AE161" s="263" t="s">
        <v>8618</v>
      </c>
      <c r="AF161" s="264">
        <f t="shared" si="74"/>
        <v>0</v>
      </c>
      <c r="AG161" s="265" t="s">
        <v>8619</v>
      </c>
      <c r="AH161" s="266" t="s">
        <v>8774</v>
      </c>
      <c r="AI161" s="265"/>
      <c r="AJ161" s="454" t="s">
        <v>8876</v>
      </c>
      <c r="AK161" s="261"/>
      <c r="AL161" s="265"/>
      <c r="AM161" s="265"/>
      <c r="AN161" s="261" t="str">
        <f t="shared" ca="1" si="75"/>
        <v/>
      </c>
      <c r="AO161" s="261" t="str">
        <f t="shared" ca="1" si="76"/>
        <v/>
      </c>
      <c r="AP161" s="252"/>
      <c r="AQ161" s="269"/>
      <c r="AR161" s="269"/>
      <c r="AS161" s="269"/>
      <c r="AT161" s="265"/>
      <c r="AU161" s="265"/>
      <c r="AV161" s="267"/>
      <c r="AW161" s="267"/>
      <c r="AX161" s="267"/>
      <c r="AY161" s="267"/>
      <c r="AZ161" s="267"/>
      <c r="BA161" s="267"/>
      <c r="BB161" s="267"/>
      <c r="BC161" s="267"/>
      <c r="BD161" s="267"/>
      <c r="BE161" s="267"/>
      <c r="BF161" s="267"/>
      <c r="BG161" s="267"/>
      <c r="BH161" s="267"/>
      <c r="BI161" s="267"/>
      <c r="BJ161" s="268"/>
      <c r="BK161" s="267"/>
      <c r="BL161" s="269"/>
      <c r="BM161" s="269"/>
      <c r="BN161" s="269"/>
      <c r="BO161" s="269"/>
      <c r="BP161" s="269"/>
      <c r="BQ161" s="269"/>
      <c r="BR161" s="270"/>
      <c r="BS161" s="270"/>
      <c r="BT161" s="269"/>
      <c r="BU161" s="269"/>
      <c r="BV161" s="269"/>
      <c r="BW161" s="252"/>
      <c r="BX161" s="272"/>
    </row>
    <row r="162" spans="1:76" ht="15" hidden="1" customHeight="1">
      <c r="A162" s="252">
        <v>160</v>
      </c>
      <c r="B162" s="252" t="s">
        <v>105</v>
      </c>
      <c r="C162" s="253" t="s">
        <v>8601</v>
      </c>
      <c r="D162" s="253" t="s">
        <v>187</v>
      </c>
      <c r="E162" s="254" t="s">
        <v>8602</v>
      </c>
      <c r="F162" s="269" t="s">
        <v>7190</v>
      </c>
      <c r="G162" s="254" t="s">
        <v>8603</v>
      </c>
      <c r="H162" s="253" t="s">
        <v>7189</v>
      </c>
      <c r="I162" s="253" t="s">
        <v>264</v>
      </c>
      <c r="J162" s="254" t="s">
        <v>7437</v>
      </c>
      <c r="K162" s="254">
        <v>149</v>
      </c>
      <c r="L162" s="255">
        <v>43696</v>
      </c>
      <c r="M162" s="256">
        <f t="shared" ref="M162:M176" ca="1" si="77">DATEDIF(L162,NOW(),"M")</f>
        <v>76</v>
      </c>
      <c r="N162" s="257">
        <f t="shared" ref="N162:N176" ca="1" si="78">M162/12</f>
        <v>6.333333333333333</v>
      </c>
      <c r="O162" s="258" t="str">
        <f t="shared" ref="O162:O176" ca="1" si="79">IF(N162&lt;2, "0 - 2 Yrs", IF(AND(N162&gt;=2,N162&lt;=4),"2 - 4 Yrs", IF(AND(N162&gt;4,N162&lt;=6),"4 - 6 Yrs", IF(N162&gt;6, "&gt; 6 Yrs"))))</f>
        <v>&gt; 6 Yrs</v>
      </c>
      <c r="P162" s="256">
        <f t="shared" ref="P162:P176" ca="1" si="80">SUM(K162+M162)</f>
        <v>225</v>
      </c>
      <c r="Q162" s="256">
        <f t="shared" ref="Q162:Q176" ca="1" si="81">P162/12</f>
        <v>18.75</v>
      </c>
      <c r="R162" s="256" t="str">
        <f t="shared" ref="R162:R176" ca="1" si="82">IF(Q162&lt;2,"0 - 2 Yrs",IF(AND(Q162&gt;=2,Q162&lt;=4),"2 - 4 Yrs",IF(AND(Q162&gt;4,Q162&lt;=6),"4 - 6 Yrs",IF(AND(Q162&gt;6,Q162&lt;=8),"6 - 8 Yrs",IF(Q162&gt;8,"8+ Yrs")))))</f>
        <v>8+ Yrs</v>
      </c>
      <c r="S162" s="259" t="s">
        <v>7795</v>
      </c>
      <c r="T162" s="259" t="s">
        <v>7620</v>
      </c>
      <c r="U162" s="259" t="s">
        <v>8877</v>
      </c>
      <c r="V162" s="259" t="s">
        <v>8615</v>
      </c>
      <c r="W162" s="259">
        <v>46023</v>
      </c>
      <c r="X162" s="259">
        <f t="shared" ref="X162:X176" si="83">W162+7-WEEKDAY(W162)</f>
        <v>46025</v>
      </c>
      <c r="Y162" s="260" t="str">
        <f t="shared" ref="Y162:Y176" si="84">TEXT(W162,"mmm")</f>
        <v>Jan</v>
      </c>
      <c r="Z162" s="261">
        <f t="shared" ref="Z162:Z176" ca="1" si="85">TODAY()-W162</f>
        <v>6</v>
      </c>
      <c r="AA162" s="262" t="str">
        <f t="shared" ref="AA162:AA176" ca="1" si="86">(IF(Z162&lt;0,"&lt; 0 Days",IF(Z162&lt;=30,"0-30 Days",IF(AND(Z162&gt;=31,Z162&lt;=60),"30-60 Days",IF(AND(Z162&gt;=61,Z162&lt;=90),"60-90 Days",IF(AND(Z162&gt;=91,Z162&lt;=120),"90-120 Days",IF(Z162&gt;120,"&gt; 120 Days","")))))))</f>
        <v>0-30 Days</v>
      </c>
      <c r="AB162" s="262" t="str">
        <f t="shared" ref="AB162:AB176" ca="1" si="87">IF(W162&lt;TODAY(), "Immediate",
IF(AND(W162&gt;=DATE(YEAR(TODAY()), MONTH(TODAY()), 1), W162&lt;=DATE(YEAR(TODAY()), MONTH(TODAY()), 15)), TEXT(TODAY(),"mmm") &amp; " Beginning",
IF(AND(W162&gt;=DATE(YEAR(TODAY()), MONTH(TODAY()), 16), W162&lt;=EOMONTH(TODAY(),0)), TEXT(TODAY(),"mmm") &amp; " Mid",
IF(AND(W162&gt;=DATE(YEAR(EDATE(TODAY(),1)), MONTH(EDATE(TODAY(),1)), 1), W162&lt;=DATE(YEAR(EDATE(TODAY(),1)), MONTH(EDATE(TODAY(),1)), 15)), TEXT(EDATE(TODAY(),1),"mmm") &amp; " Beginning",
IF(AND(W162&gt;=DATE(YEAR(EDATE(TODAY(),1)), MONTH(EDATE(TODAY(),1)), 16), W162&lt;=EOMONTH(EDATE(TODAY(),1),0)), TEXT(EDATE(TODAY(),1),"mmm") &amp; " Mid",
IF(AND(W162&gt;=DATE(YEAR(EDATE(TODAY(),2)), MONTH(EDATE(TODAY(),2)), 1), W162&lt;=DATE(YEAR(EDATE(TODAY(),2)), MONTH(EDATE(TODAY(),2)), 15)), TEXT(EDATE(TODAY(),2),"mmm") &amp; " Beginning",
IF(AND(W162&gt;=DATE(YEAR(EDATE(TODAY(),2)), MONTH(EDATE(TODAY(),2)), 16), W162&lt;=EOMONTH(EDATE(TODAY(),2),0)), TEXT(EDATE(TODAY(),2),"mmm") &amp; " Mid",
"Beyond 3 months from now")))))))</f>
        <v>Immediate</v>
      </c>
      <c r="AC162" s="263" t="s">
        <v>8631</v>
      </c>
      <c r="AD162" s="263" t="s">
        <v>8631</v>
      </c>
      <c r="AE162" s="263" t="s">
        <v>8791</v>
      </c>
      <c r="AF162" s="264">
        <f t="shared" si="74"/>
        <v>0</v>
      </c>
      <c r="AG162" s="265" t="s">
        <v>8619</v>
      </c>
      <c r="AH162" s="266" t="s">
        <v>8637</v>
      </c>
      <c r="AI162" s="265"/>
      <c r="AJ162" s="261"/>
      <c r="AK162" s="261"/>
      <c r="AL162" s="265"/>
      <c r="AM162" s="265"/>
      <c r="AN162" s="261" t="str">
        <f t="shared" ca="1" si="75"/>
        <v/>
      </c>
      <c r="AO162" s="261" t="str">
        <f t="shared" ca="1" si="76"/>
        <v/>
      </c>
      <c r="AP162" s="252"/>
      <c r="AQ162" s="269"/>
      <c r="AR162" s="269"/>
      <c r="AS162" s="269"/>
      <c r="AT162" s="265"/>
      <c r="AU162" s="265"/>
      <c r="AV162" s="267"/>
      <c r="AW162" s="267"/>
      <c r="AX162" s="267"/>
      <c r="AY162" s="267"/>
      <c r="AZ162" s="267"/>
      <c r="BA162" s="267"/>
      <c r="BB162" s="267"/>
      <c r="BC162" s="267"/>
      <c r="BD162" s="267"/>
      <c r="BE162" s="267"/>
      <c r="BF162" s="267"/>
      <c r="BG162" s="267"/>
      <c r="BH162" s="267"/>
      <c r="BI162" s="267"/>
      <c r="BJ162" s="268"/>
      <c r="BK162" s="267"/>
      <c r="BL162" s="269"/>
      <c r="BM162" s="269"/>
      <c r="BN162" s="269"/>
      <c r="BO162" s="269"/>
      <c r="BP162" s="269"/>
      <c r="BQ162" s="269"/>
      <c r="BR162" s="270"/>
      <c r="BS162" s="270"/>
      <c r="BT162" s="269"/>
      <c r="BU162" s="269"/>
      <c r="BV162" s="269"/>
      <c r="BW162" s="252"/>
      <c r="BX162" s="272"/>
    </row>
    <row r="163" spans="1:76" ht="15" hidden="1" customHeight="1">
      <c r="A163" s="252">
        <v>39</v>
      </c>
      <c r="B163" s="252" t="s">
        <v>143</v>
      </c>
      <c r="C163" s="253" t="s">
        <v>8601</v>
      </c>
      <c r="D163" s="253" t="s">
        <v>8878</v>
      </c>
      <c r="E163" s="258" t="s">
        <v>8651</v>
      </c>
      <c r="F163" s="453" t="s">
        <v>8495</v>
      </c>
      <c r="G163" s="254" t="s">
        <v>8603</v>
      </c>
      <c r="H163" s="253" t="s">
        <v>8494</v>
      </c>
      <c r="I163" s="253" t="s">
        <v>660</v>
      </c>
      <c r="J163" s="254" t="s">
        <v>7437</v>
      </c>
      <c r="K163" s="254">
        <v>0</v>
      </c>
      <c r="L163" s="255">
        <v>45673</v>
      </c>
      <c r="M163" s="256">
        <f t="shared" ca="1" si="77"/>
        <v>11</v>
      </c>
      <c r="N163" s="257">
        <f t="shared" ca="1" si="78"/>
        <v>0.91666666666666663</v>
      </c>
      <c r="O163" s="258" t="str">
        <f t="shared" ca="1" si="79"/>
        <v>0 - 2 Yrs</v>
      </c>
      <c r="P163" s="256">
        <f t="shared" ca="1" si="80"/>
        <v>11</v>
      </c>
      <c r="Q163" s="256">
        <f t="shared" ca="1" si="81"/>
        <v>0.91666666666666663</v>
      </c>
      <c r="R163" s="256" t="str">
        <f t="shared" ca="1" si="82"/>
        <v>0 - 2 Yrs</v>
      </c>
      <c r="S163" s="259" t="s">
        <v>7511</v>
      </c>
      <c r="T163" s="259"/>
      <c r="U163" s="259"/>
      <c r="V163" s="259" t="s">
        <v>8605</v>
      </c>
      <c r="W163" s="259">
        <v>45976</v>
      </c>
      <c r="X163" s="259">
        <f t="shared" si="83"/>
        <v>45976</v>
      </c>
      <c r="Y163" s="260" t="str">
        <f t="shared" si="84"/>
        <v>Nov</v>
      </c>
      <c r="Z163" s="261">
        <f t="shared" ca="1" si="85"/>
        <v>53</v>
      </c>
      <c r="AA163" s="262" t="str">
        <f t="shared" ca="1" si="86"/>
        <v>30-60 Days</v>
      </c>
      <c r="AB163" s="262" t="str">
        <f t="shared" ca="1" si="87"/>
        <v>Immediate</v>
      </c>
      <c r="AC163" s="263" t="s">
        <v>8606</v>
      </c>
      <c r="AD163" s="263" t="s">
        <v>8631</v>
      </c>
      <c r="AE163" s="263" t="s">
        <v>8652</v>
      </c>
      <c r="AF163" s="264">
        <f t="shared" si="74"/>
        <v>0</v>
      </c>
      <c r="AG163" s="265" t="s">
        <v>8606</v>
      </c>
      <c r="AH163" s="273">
        <v>45992</v>
      </c>
      <c r="AI163" s="265"/>
      <c r="AJ163" s="261"/>
      <c r="AK163" s="261"/>
      <c r="AL163" s="265"/>
      <c r="AM163" s="265"/>
      <c r="AN163" s="261" t="str">
        <f t="shared" ca="1" si="75"/>
        <v/>
      </c>
      <c r="AO163" s="261" t="str">
        <f t="shared" ca="1" si="76"/>
        <v/>
      </c>
      <c r="AP163" s="252"/>
      <c r="AQ163" s="269"/>
      <c r="AR163" s="269"/>
      <c r="AS163" s="269"/>
      <c r="AT163" s="265"/>
      <c r="AU163" s="265"/>
      <c r="AV163" s="267"/>
      <c r="AW163" s="267"/>
      <c r="AX163" s="267"/>
      <c r="AY163" s="267"/>
      <c r="AZ163" s="267"/>
      <c r="BA163" s="267"/>
      <c r="BB163" s="267"/>
      <c r="BC163" s="267"/>
      <c r="BD163" s="267"/>
      <c r="BE163" s="267"/>
      <c r="BF163" s="267"/>
      <c r="BG163" s="267"/>
      <c r="BH163" s="267"/>
      <c r="BI163" s="267"/>
      <c r="BJ163" s="268"/>
      <c r="BK163" s="267"/>
      <c r="BL163" s="269"/>
      <c r="BM163" s="269"/>
      <c r="BN163" s="269"/>
      <c r="BO163" s="269"/>
      <c r="BP163" s="269"/>
      <c r="BQ163" s="269"/>
      <c r="BR163" s="270"/>
      <c r="BS163" s="270"/>
      <c r="BT163" s="269"/>
      <c r="BU163" s="269"/>
      <c r="BV163" s="269"/>
      <c r="BW163" s="252"/>
      <c r="BX163" s="272"/>
    </row>
    <row r="164" spans="1:76" ht="15" hidden="1" customHeight="1">
      <c r="A164" s="252">
        <v>161</v>
      </c>
      <c r="B164" s="252" t="s">
        <v>143</v>
      </c>
      <c r="C164" s="253" t="s">
        <v>8601</v>
      </c>
      <c r="D164" s="253" t="s">
        <v>187</v>
      </c>
      <c r="E164" s="254" t="s">
        <v>8602</v>
      </c>
      <c r="F164" s="451" t="s">
        <v>7342</v>
      </c>
      <c r="G164" s="254" t="s">
        <v>8603</v>
      </c>
      <c r="H164" s="253" t="s">
        <v>7341</v>
      </c>
      <c r="I164" s="253" t="s">
        <v>797</v>
      </c>
      <c r="J164" s="254" t="s">
        <v>7437</v>
      </c>
      <c r="K164" s="254">
        <v>0</v>
      </c>
      <c r="L164" s="255">
        <v>45257</v>
      </c>
      <c r="M164" s="256">
        <f t="shared" ca="1" si="77"/>
        <v>25</v>
      </c>
      <c r="N164" s="257">
        <f t="shared" ca="1" si="78"/>
        <v>2.0833333333333335</v>
      </c>
      <c r="O164" s="258" t="str">
        <f t="shared" ca="1" si="79"/>
        <v>2 - 4 Yrs</v>
      </c>
      <c r="P164" s="256">
        <f t="shared" ca="1" si="80"/>
        <v>25</v>
      </c>
      <c r="Q164" s="256">
        <f t="shared" ca="1" si="81"/>
        <v>2.0833333333333335</v>
      </c>
      <c r="R164" s="256" t="str">
        <f t="shared" ca="1" si="82"/>
        <v>2 - 4 Yrs</v>
      </c>
      <c r="S164" s="259" t="s">
        <v>7465</v>
      </c>
      <c r="T164" s="259"/>
      <c r="U164" s="259"/>
      <c r="V164" s="259" t="s">
        <v>8615</v>
      </c>
      <c r="W164" s="259">
        <v>46023</v>
      </c>
      <c r="X164" s="259">
        <f t="shared" si="83"/>
        <v>46025</v>
      </c>
      <c r="Y164" s="260" t="str">
        <f t="shared" si="84"/>
        <v>Jan</v>
      </c>
      <c r="Z164" s="261">
        <f t="shared" ca="1" si="85"/>
        <v>6</v>
      </c>
      <c r="AA164" s="262" t="str">
        <f t="shared" ca="1" si="86"/>
        <v>0-30 Days</v>
      </c>
      <c r="AB164" s="262" t="str">
        <f t="shared" ca="1" si="87"/>
        <v>Immediate</v>
      </c>
      <c r="AC164" s="430" t="s">
        <v>8616</v>
      </c>
      <c r="AD164" s="263" t="s">
        <v>8617</v>
      </c>
      <c r="AE164" s="263" t="s">
        <v>7465</v>
      </c>
      <c r="AF164" s="264">
        <f t="shared" si="74"/>
        <v>0</v>
      </c>
      <c r="AG164" s="265" t="s">
        <v>8619</v>
      </c>
      <c r="AH164" s="266" t="s">
        <v>8616</v>
      </c>
      <c r="AI164" s="265"/>
      <c r="AJ164" s="261"/>
      <c r="AK164" s="261"/>
      <c r="AL164" s="265"/>
      <c r="AM164" s="265"/>
      <c r="AN164" s="261" t="str">
        <f t="shared" ca="1" si="75"/>
        <v/>
      </c>
      <c r="AO164" s="261" t="str">
        <f t="shared" ca="1" si="76"/>
        <v/>
      </c>
      <c r="AP164" s="252"/>
      <c r="AQ164" s="269"/>
      <c r="AR164" s="269"/>
      <c r="AS164" s="269"/>
      <c r="AT164" s="265"/>
      <c r="AU164" s="265"/>
      <c r="AV164" s="267"/>
      <c r="AW164" s="267"/>
      <c r="AX164" s="267"/>
      <c r="AY164" s="267"/>
      <c r="AZ164" s="267"/>
      <c r="BA164" s="267"/>
      <c r="BB164" s="267"/>
      <c r="BC164" s="267"/>
      <c r="BD164" s="267"/>
      <c r="BE164" s="267"/>
      <c r="BF164" s="267"/>
      <c r="BG164" s="267"/>
      <c r="BH164" s="267"/>
      <c r="BI164" s="267"/>
      <c r="BJ164" s="268"/>
      <c r="BK164" s="267"/>
      <c r="BL164" s="269"/>
      <c r="BM164" s="269"/>
      <c r="BN164" s="269"/>
      <c r="BO164" s="269"/>
      <c r="BP164" s="269"/>
      <c r="BQ164" s="269"/>
      <c r="BR164" s="270"/>
      <c r="BS164" s="270"/>
      <c r="BT164" s="269"/>
      <c r="BU164" s="269"/>
      <c r="BV164" s="269"/>
      <c r="BW164" s="252"/>
      <c r="BX164" s="272"/>
    </row>
    <row r="165" spans="1:76" ht="15" hidden="1" customHeight="1">
      <c r="A165" s="406">
        <v>31</v>
      </c>
      <c r="B165" s="252" t="s">
        <v>105</v>
      </c>
      <c r="C165" s="253" t="s">
        <v>8601</v>
      </c>
      <c r="D165" s="253" t="s">
        <v>187</v>
      </c>
      <c r="E165" s="254" t="s">
        <v>8620</v>
      </c>
      <c r="F165" s="269" t="s">
        <v>7345</v>
      </c>
      <c r="G165" s="254" t="s">
        <v>8621</v>
      </c>
      <c r="H165" s="253" t="s">
        <v>7344</v>
      </c>
      <c r="I165" s="253" t="s">
        <v>874</v>
      </c>
      <c r="J165" s="254" t="s">
        <v>7446</v>
      </c>
      <c r="K165" s="254" t="s">
        <v>8879</v>
      </c>
      <c r="L165" s="255">
        <v>44270</v>
      </c>
      <c r="M165" s="256">
        <f t="shared" ca="1" si="77"/>
        <v>57</v>
      </c>
      <c r="N165" s="257">
        <f t="shared" ca="1" si="78"/>
        <v>4.75</v>
      </c>
      <c r="O165" s="258" t="str">
        <f t="shared" ca="1" si="79"/>
        <v>4 - 6 Yrs</v>
      </c>
      <c r="P165" s="256">
        <f t="shared" ca="1" si="80"/>
        <v>108</v>
      </c>
      <c r="Q165" s="256">
        <f t="shared" ca="1" si="81"/>
        <v>9</v>
      </c>
      <c r="R165" s="256" t="str">
        <f t="shared" ca="1" si="82"/>
        <v>8+ Yrs</v>
      </c>
      <c r="S165" s="259" t="s">
        <v>7965</v>
      </c>
      <c r="T165" s="259" t="s">
        <v>8880</v>
      </c>
      <c r="U165" s="259" t="s">
        <v>8881</v>
      </c>
      <c r="V165" s="259" t="s">
        <v>8605</v>
      </c>
      <c r="W165" s="259">
        <v>45962</v>
      </c>
      <c r="X165" s="259">
        <f t="shared" si="83"/>
        <v>45962</v>
      </c>
      <c r="Y165" s="260" t="str">
        <f t="shared" si="84"/>
        <v>Nov</v>
      </c>
      <c r="Z165" s="261">
        <f t="shared" ca="1" si="85"/>
        <v>67</v>
      </c>
      <c r="AA165" s="262" t="str">
        <f t="shared" ca="1" si="86"/>
        <v>60-90 Days</v>
      </c>
      <c r="AB165" s="262" t="str">
        <f t="shared" ca="1" si="87"/>
        <v>Immediate</v>
      </c>
      <c r="AC165" s="263" t="s">
        <v>8606</v>
      </c>
      <c r="AD165" s="263" t="s">
        <v>8607</v>
      </c>
      <c r="AE165" s="263" t="s">
        <v>8057</v>
      </c>
      <c r="AF165" s="264">
        <f t="shared" si="74"/>
        <v>0</v>
      </c>
      <c r="AG165" s="265" t="s">
        <v>8606</v>
      </c>
      <c r="AH165" s="273">
        <v>46034</v>
      </c>
      <c r="AI165" s="270" t="s">
        <v>8665</v>
      </c>
      <c r="AJ165" s="261"/>
      <c r="AK165" s="261"/>
      <c r="AL165" s="265"/>
      <c r="AM165" s="265"/>
      <c r="AN165" s="261" t="str">
        <f t="shared" ca="1" si="75"/>
        <v/>
      </c>
      <c r="AO165" s="261" t="str">
        <f t="shared" ca="1" si="76"/>
        <v/>
      </c>
      <c r="AP165" s="252"/>
      <c r="AQ165" s="269"/>
      <c r="AR165" s="269"/>
      <c r="AS165" s="269"/>
      <c r="AT165" s="265"/>
      <c r="AU165" s="265"/>
      <c r="AV165" s="267"/>
      <c r="AW165" s="267"/>
      <c r="AX165" s="267"/>
      <c r="AY165" s="267"/>
      <c r="AZ165" s="267"/>
      <c r="BA165" s="267"/>
      <c r="BB165" s="267"/>
      <c r="BC165" s="267"/>
      <c r="BD165" s="267"/>
      <c r="BE165" s="267"/>
      <c r="BF165" s="267"/>
      <c r="BG165" s="267"/>
      <c r="BH165" s="267"/>
      <c r="BI165" s="267"/>
      <c r="BJ165" s="268"/>
      <c r="BK165" s="267"/>
      <c r="BL165" s="269"/>
      <c r="BM165" s="269"/>
      <c r="BN165" s="269"/>
      <c r="BO165" s="269"/>
      <c r="BP165" s="269"/>
      <c r="BQ165" s="269"/>
      <c r="BR165" s="270"/>
      <c r="BS165" s="270"/>
      <c r="BT165" s="269"/>
      <c r="BU165" s="269"/>
      <c r="BV165" s="269"/>
      <c r="BW165" s="252"/>
      <c r="BX165" s="272"/>
    </row>
    <row r="166" spans="1:76" ht="15" hidden="1" customHeight="1">
      <c r="A166" s="252">
        <v>156</v>
      </c>
      <c r="B166" s="252" t="s">
        <v>105</v>
      </c>
      <c r="C166" s="253" t="s">
        <v>8601</v>
      </c>
      <c r="D166" s="253" t="s">
        <v>187</v>
      </c>
      <c r="E166" s="254" t="s">
        <v>8602</v>
      </c>
      <c r="F166" s="269" t="s">
        <v>7349</v>
      </c>
      <c r="G166" s="254" t="s">
        <v>8640</v>
      </c>
      <c r="H166" s="253" t="s">
        <v>7348</v>
      </c>
      <c r="I166" s="253" t="s">
        <v>874</v>
      </c>
      <c r="J166" s="254" t="s">
        <v>7437</v>
      </c>
      <c r="K166" s="254">
        <v>24</v>
      </c>
      <c r="L166" s="255">
        <v>44144</v>
      </c>
      <c r="M166" s="256">
        <f t="shared" ca="1" si="77"/>
        <v>61</v>
      </c>
      <c r="N166" s="257">
        <f t="shared" ca="1" si="78"/>
        <v>5.083333333333333</v>
      </c>
      <c r="O166" s="258" t="str">
        <f t="shared" ca="1" si="79"/>
        <v>4 - 6 Yrs</v>
      </c>
      <c r="P166" s="256">
        <f t="shared" ca="1" si="80"/>
        <v>85</v>
      </c>
      <c r="Q166" s="256">
        <f t="shared" ca="1" si="81"/>
        <v>7.083333333333333</v>
      </c>
      <c r="R166" s="256" t="str">
        <f t="shared" ca="1" si="82"/>
        <v>6 - 8 Yrs</v>
      </c>
      <c r="S166" s="259" t="s">
        <v>8882</v>
      </c>
      <c r="T166" s="259"/>
      <c r="U166" s="259" t="s">
        <v>8883</v>
      </c>
      <c r="V166" s="259" t="s">
        <v>8615</v>
      </c>
      <c r="W166" s="259">
        <v>46023</v>
      </c>
      <c r="X166" s="259">
        <f t="shared" si="83"/>
        <v>46025</v>
      </c>
      <c r="Y166" s="260" t="str">
        <f t="shared" si="84"/>
        <v>Jan</v>
      </c>
      <c r="Z166" s="261">
        <f t="shared" ca="1" si="85"/>
        <v>6</v>
      </c>
      <c r="AA166" s="262" t="str">
        <f t="shared" ca="1" si="86"/>
        <v>0-30 Days</v>
      </c>
      <c r="AB166" s="262" t="str">
        <f t="shared" ca="1" si="87"/>
        <v>Immediate</v>
      </c>
      <c r="AC166" s="265" t="s">
        <v>8641</v>
      </c>
      <c r="AD166" s="263" t="s">
        <v>8631</v>
      </c>
      <c r="AE166" s="263" t="s">
        <v>7938</v>
      </c>
      <c r="AF166" s="264">
        <f t="shared" si="74"/>
        <v>0</v>
      </c>
      <c r="AG166" s="265" t="s">
        <v>8660</v>
      </c>
      <c r="AH166" s="266" t="s">
        <v>8637</v>
      </c>
      <c r="AI166" s="265"/>
      <c r="AJ166" s="261"/>
      <c r="AK166" s="261"/>
      <c r="AL166" s="265"/>
      <c r="AM166" s="265"/>
      <c r="AN166" s="261" t="str">
        <f t="shared" ca="1" si="75"/>
        <v/>
      </c>
      <c r="AO166" s="261" t="str">
        <f t="shared" ca="1" si="76"/>
        <v/>
      </c>
      <c r="AP166" s="252"/>
      <c r="AQ166" s="269"/>
      <c r="AR166" s="269"/>
      <c r="AS166" s="269"/>
      <c r="AT166" s="265"/>
      <c r="AU166" s="265"/>
      <c r="AV166" s="267"/>
      <c r="AW166" s="267"/>
      <c r="AX166" s="267"/>
      <c r="AY166" s="267"/>
      <c r="AZ166" s="267"/>
      <c r="BA166" s="267"/>
      <c r="BB166" s="267"/>
      <c r="BC166" s="267"/>
      <c r="BD166" s="267"/>
      <c r="BE166" s="267"/>
      <c r="BF166" s="267"/>
      <c r="BG166" s="267"/>
      <c r="BH166" s="267"/>
      <c r="BI166" s="267"/>
      <c r="BJ166" s="268"/>
      <c r="BK166" s="267"/>
      <c r="BL166" s="269"/>
      <c r="BM166" s="269"/>
      <c r="BN166" s="269"/>
      <c r="BO166" s="269"/>
      <c r="BP166" s="269"/>
      <c r="BQ166" s="269"/>
      <c r="BR166" s="270"/>
      <c r="BS166" s="270"/>
      <c r="BT166" s="269"/>
      <c r="BU166" s="269"/>
      <c r="BV166" s="269"/>
      <c r="BW166" s="252"/>
      <c r="BX166" s="272"/>
    </row>
    <row r="167" spans="1:76" ht="15" hidden="1" customHeight="1">
      <c r="A167" s="252">
        <v>163</v>
      </c>
      <c r="B167" s="252" t="s">
        <v>105</v>
      </c>
      <c r="C167" s="253" t="s">
        <v>8601</v>
      </c>
      <c r="D167" s="253" t="s">
        <v>8157</v>
      </c>
      <c r="E167" s="258" t="s">
        <v>8602</v>
      </c>
      <c r="F167" s="269" t="s">
        <v>7360</v>
      </c>
      <c r="G167" s="254" t="s">
        <v>8614</v>
      </c>
      <c r="H167" s="253" t="s">
        <v>8360</v>
      </c>
      <c r="I167" s="253" t="s">
        <v>8884</v>
      </c>
      <c r="J167" s="254" t="s">
        <v>7528</v>
      </c>
      <c r="K167" s="254">
        <v>0</v>
      </c>
      <c r="L167" s="255">
        <v>45597</v>
      </c>
      <c r="M167" s="256">
        <f t="shared" ca="1" si="77"/>
        <v>14</v>
      </c>
      <c r="N167" s="257">
        <f t="shared" ca="1" si="78"/>
        <v>1.1666666666666667</v>
      </c>
      <c r="O167" s="258" t="str">
        <f t="shared" ca="1" si="79"/>
        <v>0 - 2 Yrs</v>
      </c>
      <c r="P167" s="256">
        <f t="shared" ca="1" si="80"/>
        <v>14</v>
      </c>
      <c r="Q167" s="256">
        <f t="shared" ca="1" si="81"/>
        <v>1.1666666666666667</v>
      </c>
      <c r="R167" s="256" t="str">
        <f t="shared" ca="1" si="82"/>
        <v>0 - 2 Yrs</v>
      </c>
      <c r="S167" s="259" t="s">
        <v>7527</v>
      </c>
      <c r="T167" s="259"/>
      <c r="U167" s="259"/>
      <c r="V167" s="259" t="s">
        <v>8615</v>
      </c>
      <c r="W167" s="259">
        <v>46023</v>
      </c>
      <c r="X167" s="259">
        <f t="shared" si="83"/>
        <v>46025</v>
      </c>
      <c r="Y167" s="260" t="str">
        <f t="shared" si="84"/>
        <v>Jan</v>
      </c>
      <c r="Z167" s="261">
        <f t="shared" ca="1" si="85"/>
        <v>6</v>
      </c>
      <c r="AA167" s="262" t="str">
        <f t="shared" ca="1" si="86"/>
        <v>0-30 Days</v>
      </c>
      <c r="AB167" s="262" t="str">
        <f t="shared" ca="1" si="87"/>
        <v>Immediate</v>
      </c>
      <c r="AC167" s="263" t="s">
        <v>8631</v>
      </c>
      <c r="AD167" s="263" t="s">
        <v>8631</v>
      </c>
      <c r="AE167" s="263" t="s">
        <v>8618</v>
      </c>
      <c r="AF167" s="264">
        <f t="shared" si="74"/>
        <v>0</v>
      </c>
      <c r="AG167" s="265" t="s">
        <v>8619</v>
      </c>
      <c r="AH167" s="266" t="s">
        <v>8774</v>
      </c>
      <c r="AI167" s="266" t="s">
        <v>8885</v>
      </c>
      <c r="AJ167" s="261"/>
      <c r="AK167" s="261"/>
      <c r="AL167" s="265"/>
      <c r="AM167" s="265"/>
      <c r="AN167" s="261" t="str">
        <f t="shared" ca="1" si="75"/>
        <v/>
      </c>
      <c r="AO167" s="261" t="str">
        <f t="shared" ca="1" si="76"/>
        <v/>
      </c>
      <c r="AP167" s="252"/>
      <c r="AQ167" s="269"/>
      <c r="AR167" s="269"/>
      <c r="AS167" s="269"/>
      <c r="AT167" s="265"/>
      <c r="AU167" s="265"/>
      <c r="AV167" s="267"/>
      <c r="AW167" s="267"/>
      <c r="AX167" s="267"/>
      <c r="AY167" s="267"/>
      <c r="AZ167" s="267"/>
      <c r="BA167" s="267"/>
      <c r="BB167" s="267"/>
      <c r="BC167" s="267"/>
      <c r="BD167" s="267"/>
      <c r="BE167" s="267"/>
      <c r="BF167" s="267"/>
      <c r="BG167" s="267"/>
      <c r="BH167" s="267"/>
      <c r="BI167" s="267"/>
      <c r="BJ167" s="268"/>
      <c r="BK167" s="267"/>
      <c r="BL167" s="269"/>
      <c r="BM167" s="269"/>
      <c r="BN167" s="269"/>
      <c r="BO167" s="269"/>
      <c r="BP167" s="269"/>
      <c r="BQ167" s="269"/>
      <c r="BR167" s="270"/>
      <c r="BS167" s="270"/>
      <c r="BT167" s="269"/>
      <c r="BU167" s="269"/>
      <c r="BV167" s="269"/>
      <c r="BW167" s="252"/>
      <c r="BX167" s="272"/>
    </row>
    <row r="168" spans="1:76" ht="15" hidden="1" customHeight="1">
      <c r="A168" s="406">
        <v>164</v>
      </c>
      <c r="B168" s="252" t="s">
        <v>143</v>
      </c>
      <c r="C168" s="253" t="s">
        <v>8601</v>
      </c>
      <c r="D168" s="253" t="s">
        <v>187</v>
      </c>
      <c r="E168" s="254" t="s">
        <v>8602</v>
      </c>
      <c r="F168" s="451" t="s">
        <v>7386</v>
      </c>
      <c r="G168" s="254" t="s">
        <v>8603</v>
      </c>
      <c r="H168" s="253" t="s">
        <v>7385</v>
      </c>
      <c r="I168" s="253" t="s">
        <v>797</v>
      </c>
      <c r="J168" s="254" t="s">
        <v>7437</v>
      </c>
      <c r="K168" s="254">
        <v>0</v>
      </c>
      <c r="L168" s="255">
        <v>45257</v>
      </c>
      <c r="M168" s="256">
        <f t="shared" ca="1" si="77"/>
        <v>25</v>
      </c>
      <c r="N168" s="257">
        <f t="shared" ca="1" si="78"/>
        <v>2.0833333333333335</v>
      </c>
      <c r="O168" s="258" t="str">
        <f t="shared" ca="1" si="79"/>
        <v>2 - 4 Yrs</v>
      </c>
      <c r="P168" s="256">
        <f t="shared" ca="1" si="80"/>
        <v>25</v>
      </c>
      <c r="Q168" s="256">
        <f t="shared" ca="1" si="81"/>
        <v>2.0833333333333335</v>
      </c>
      <c r="R168" s="256" t="str">
        <f t="shared" ca="1" si="82"/>
        <v>2 - 4 Yrs</v>
      </c>
      <c r="S168" s="259" t="s">
        <v>7465</v>
      </c>
      <c r="T168" s="259" t="s">
        <v>8886</v>
      </c>
      <c r="U168" s="259" t="s">
        <v>8887</v>
      </c>
      <c r="V168" s="259" t="s">
        <v>8615</v>
      </c>
      <c r="W168" s="259">
        <v>46023</v>
      </c>
      <c r="X168" s="259">
        <f t="shared" si="83"/>
        <v>46025</v>
      </c>
      <c r="Y168" s="260" t="str">
        <f t="shared" si="84"/>
        <v>Jan</v>
      </c>
      <c r="Z168" s="261">
        <f t="shared" ca="1" si="85"/>
        <v>6</v>
      </c>
      <c r="AA168" s="262" t="str">
        <f t="shared" ca="1" si="86"/>
        <v>0-30 Days</v>
      </c>
      <c r="AB168" s="262" t="str">
        <f t="shared" ca="1" si="87"/>
        <v>Immediate</v>
      </c>
      <c r="AC168" s="430" t="s">
        <v>8616</v>
      </c>
      <c r="AD168" s="263" t="s">
        <v>8617</v>
      </c>
      <c r="AE168" s="263" t="s">
        <v>7465</v>
      </c>
      <c r="AF168" s="264">
        <f t="shared" si="74"/>
        <v>0</v>
      </c>
      <c r="AG168" s="265" t="s">
        <v>8619</v>
      </c>
      <c r="AH168" s="266" t="s">
        <v>8616</v>
      </c>
      <c r="AI168" s="265"/>
      <c r="AJ168" s="261"/>
      <c r="AK168" s="261"/>
      <c r="AL168" s="265"/>
      <c r="AM168" s="265"/>
      <c r="AN168" s="261" t="str">
        <f t="shared" ca="1" si="75"/>
        <v/>
      </c>
      <c r="AO168" s="261" t="str">
        <f t="shared" ca="1" si="76"/>
        <v/>
      </c>
      <c r="AP168" s="252"/>
      <c r="AQ168" s="269"/>
      <c r="AR168" s="269"/>
      <c r="AS168" s="269"/>
      <c r="AT168" s="265"/>
      <c r="AU168" s="265"/>
      <c r="AV168" s="267"/>
      <c r="AW168" s="267"/>
      <c r="AX168" s="267"/>
      <c r="AY168" s="267"/>
      <c r="AZ168" s="267"/>
      <c r="BA168" s="267"/>
      <c r="BB168" s="267"/>
      <c r="BC168" s="267"/>
      <c r="BD168" s="267"/>
      <c r="BE168" s="267"/>
      <c r="BF168" s="267"/>
      <c r="BG168" s="267"/>
      <c r="BH168" s="267"/>
      <c r="BI168" s="267"/>
      <c r="BJ168" s="268"/>
      <c r="BK168" s="267"/>
      <c r="BL168" s="269"/>
      <c r="BM168" s="269"/>
      <c r="BN168" s="269"/>
      <c r="BO168" s="269"/>
      <c r="BP168" s="269"/>
      <c r="BQ168" s="269"/>
      <c r="BR168" s="270"/>
      <c r="BS168" s="270"/>
      <c r="BT168" s="269"/>
      <c r="BU168" s="269"/>
      <c r="BV168" s="269"/>
      <c r="BW168" s="252"/>
      <c r="BX168" s="272"/>
    </row>
    <row r="169" spans="1:76" ht="15" hidden="1" customHeight="1">
      <c r="A169" s="252">
        <v>56</v>
      </c>
      <c r="B169" s="252" t="s">
        <v>105</v>
      </c>
      <c r="C169" s="253" t="s">
        <v>8601</v>
      </c>
      <c r="D169" s="253" t="s">
        <v>7894</v>
      </c>
      <c r="E169" s="6" t="s">
        <v>8602</v>
      </c>
      <c r="F169" s="6" t="s">
        <v>7393</v>
      </c>
      <c r="G169" s="254" t="s">
        <v>8640</v>
      </c>
      <c r="H169" s="253" t="s">
        <v>7392</v>
      </c>
      <c r="I169" s="253" t="s">
        <v>874</v>
      </c>
      <c r="J169" s="254" t="s">
        <v>7437</v>
      </c>
      <c r="K169" s="254">
        <v>62</v>
      </c>
      <c r="L169" s="255">
        <v>45435</v>
      </c>
      <c r="M169" s="256">
        <f t="shared" ca="1" si="77"/>
        <v>19</v>
      </c>
      <c r="N169" s="257">
        <f t="shared" ca="1" si="78"/>
        <v>1.5833333333333333</v>
      </c>
      <c r="O169" s="258" t="str">
        <f t="shared" ca="1" si="79"/>
        <v>0 - 2 Yrs</v>
      </c>
      <c r="P169" s="256">
        <f t="shared" ca="1" si="80"/>
        <v>81</v>
      </c>
      <c r="Q169" s="256">
        <f t="shared" ca="1" si="81"/>
        <v>6.75</v>
      </c>
      <c r="R169" s="256" t="str">
        <f t="shared" ca="1" si="82"/>
        <v>6 - 8 Yrs</v>
      </c>
      <c r="S169" s="259" t="s">
        <v>7593</v>
      </c>
      <c r="T169" s="259" t="s">
        <v>7548</v>
      </c>
      <c r="U169" s="259"/>
      <c r="V169" s="259" t="s">
        <v>8605</v>
      </c>
      <c r="W169" s="259">
        <v>45997</v>
      </c>
      <c r="X169" s="259">
        <f t="shared" si="83"/>
        <v>45997</v>
      </c>
      <c r="Y169" s="260" t="str">
        <f t="shared" si="84"/>
        <v>Dec</v>
      </c>
      <c r="Z169" s="261">
        <f t="shared" ca="1" si="85"/>
        <v>32</v>
      </c>
      <c r="AA169" s="262" t="str">
        <f t="shared" ca="1" si="86"/>
        <v>30-60 Days</v>
      </c>
      <c r="AB169" s="262" t="str">
        <f t="shared" ca="1" si="87"/>
        <v>Immediate</v>
      </c>
      <c r="AC169" s="428" t="s">
        <v>8641</v>
      </c>
      <c r="AD169" s="263" t="s">
        <v>8631</v>
      </c>
      <c r="AE169" s="263" t="s">
        <v>8642</v>
      </c>
      <c r="AF169" s="264">
        <f t="shared" si="74"/>
        <v>0</v>
      </c>
      <c r="AG169" s="265" t="s">
        <v>8660</v>
      </c>
      <c r="AH169" s="266" t="s">
        <v>8661</v>
      </c>
      <c r="AI169" s="265"/>
      <c r="AJ169" s="261"/>
      <c r="AK169" s="261"/>
      <c r="AL169" s="265"/>
      <c r="AM169" s="265"/>
      <c r="AN169" s="261"/>
      <c r="AO169" s="261"/>
      <c r="AP169" s="252"/>
      <c r="AQ169" s="269"/>
      <c r="AR169" s="269"/>
      <c r="AS169" s="269"/>
      <c r="AT169" s="265"/>
      <c r="AU169" s="265"/>
      <c r="AV169" s="267"/>
      <c r="AW169" s="267"/>
      <c r="AX169" s="267"/>
      <c r="AY169" s="267"/>
      <c r="AZ169" s="267"/>
      <c r="BA169" s="267"/>
      <c r="BB169" s="267"/>
      <c r="BC169" s="267"/>
      <c r="BD169" s="267"/>
      <c r="BE169" s="267"/>
      <c r="BF169" s="267"/>
      <c r="BG169" s="267"/>
      <c r="BH169" s="267"/>
      <c r="BI169" s="267"/>
      <c r="BJ169" s="268"/>
      <c r="BK169" s="267"/>
      <c r="BL169" s="269"/>
      <c r="BM169" s="269"/>
      <c r="BN169" s="269"/>
      <c r="BO169" s="269"/>
      <c r="BP169" s="269"/>
      <c r="BQ169" s="269"/>
      <c r="BR169" s="270"/>
      <c r="BS169" s="270"/>
      <c r="BT169" s="269"/>
      <c r="BU169" s="269"/>
      <c r="BV169" s="269"/>
      <c r="BW169" s="252"/>
      <c r="BX169" s="272"/>
    </row>
    <row r="170" spans="1:76" ht="15" hidden="1" customHeight="1">
      <c r="A170" s="252">
        <v>166</v>
      </c>
      <c r="B170" s="252" t="s">
        <v>143</v>
      </c>
      <c r="C170" s="253" t="s">
        <v>8601</v>
      </c>
      <c r="D170" s="253" t="s">
        <v>187</v>
      </c>
      <c r="E170" s="254" t="s">
        <v>8602</v>
      </c>
      <c r="F170" s="451" t="s">
        <v>7398</v>
      </c>
      <c r="G170" s="254" t="s">
        <v>8603</v>
      </c>
      <c r="H170" s="253" t="s">
        <v>7397</v>
      </c>
      <c r="I170" s="253" t="s">
        <v>874</v>
      </c>
      <c r="J170" s="254" t="s">
        <v>7437</v>
      </c>
      <c r="K170" s="254">
        <v>0</v>
      </c>
      <c r="L170" s="255">
        <v>45334</v>
      </c>
      <c r="M170" s="256">
        <f t="shared" ca="1" si="77"/>
        <v>22</v>
      </c>
      <c r="N170" s="257">
        <f t="shared" ca="1" si="78"/>
        <v>1.8333333333333333</v>
      </c>
      <c r="O170" s="258" t="str">
        <f t="shared" ca="1" si="79"/>
        <v>0 - 2 Yrs</v>
      </c>
      <c r="P170" s="256">
        <f t="shared" ca="1" si="80"/>
        <v>22</v>
      </c>
      <c r="Q170" s="256">
        <f t="shared" ca="1" si="81"/>
        <v>1.8333333333333333</v>
      </c>
      <c r="R170" s="256" t="str">
        <f t="shared" ca="1" si="82"/>
        <v>0 - 2 Yrs</v>
      </c>
      <c r="S170" s="259" t="s">
        <v>7465</v>
      </c>
      <c r="T170" s="259"/>
      <c r="U170" s="259"/>
      <c r="V170" s="259" t="s">
        <v>8615</v>
      </c>
      <c r="W170" s="259">
        <v>46023</v>
      </c>
      <c r="X170" s="259">
        <f t="shared" si="83"/>
        <v>46025</v>
      </c>
      <c r="Y170" s="260" t="str">
        <f t="shared" si="84"/>
        <v>Jan</v>
      </c>
      <c r="Z170" s="261">
        <f t="shared" ca="1" si="85"/>
        <v>6</v>
      </c>
      <c r="AA170" s="262" t="str">
        <f t="shared" ca="1" si="86"/>
        <v>0-30 Days</v>
      </c>
      <c r="AB170" s="262" t="str">
        <f t="shared" ca="1" si="87"/>
        <v>Immediate</v>
      </c>
      <c r="AC170" s="430" t="s">
        <v>8616</v>
      </c>
      <c r="AD170" s="263" t="s">
        <v>8617</v>
      </c>
      <c r="AE170" s="263" t="s">
        <v>7465</v>
      </c>
      <c r="AF170" s="264">
        <f t="shared" si="74"/>
        <v>0</v>
      </c>
      <c r="AG170" s="265" t="s">
        <v>8619</v>
      </c>
      <c r="AH170" s="266" t="s">
        <v>8616</v>
      </c>
      <c r="AI170" s="265"/>
      <c r="AJ170" s="261"/>
      <c r="AK170" s="261"/>
      <c r="AL170" s="265"/>
      <c r="AM170" s="265"/>
      <c r="AN170" s="261" t="str">
        <f ca="1">IF(AM170="","",TODAY()-AM170)</f>
        <v/>
      </c>
      <c r="AO170" s="261" t="str">
        <f ca="1">(IF(AN170="","",IF(AN170&lt;=5,"0 - 5 Days",IF(AND(AN170&gt;=6,AN170&lt;=10),"5 - 10 Days",IF(AN170&gt;10,"&gt;10 Days")))))</f>
        <v/>
      </c>
      <c r="AP170" s="252"/>
      <c r="AQ170" s="269"/>
      <c r="AR170" s="269"/>
      <c r="AS170" s="269"/>
      <c r="AT170" s="265"/>
      <c r="AU170" s="265"/>
      <c r="AV170" s="267"/>
      <c r="AW170" s="267"/>
      <c r="AX170" s="267"/>
      <c r="AY170" s="267"/>
      <c r="AZ170" s="267"/>
      <c r="BA170" s="267"/>
      <c r="BB170" s="267"/>
      <c r="BC170" s="267"/>
      <c r="BD170" s="267"/>
      <c r="BE170" s="267"/>
      <c r="BF170" s="267"/>
      <c r="BG170" s="267"/>
      <c r="BH170" s="267"/>
      <c r="BI170" s="267"/>
      <c r="BJ170" s="268"/>
      <c r="BK170" s="267"/>
      <c r="BL170" s="269"/>
      <c r="BM170" s="269"/>
      <c r="BN170" s="269"/>
      <c r="BO170" s="269"/>
      <c r="BP170" s="269"/>
      <c r="BQ170" s="269"/>
      <c r="BR170" s="270"/>
      <c r="BS170" s="270"/>
      <c r="BT170" s="269"/>
      <c r="BU170" s="269"/>
      <c r="BV170" s="269"/>
      <c r="BW170" s="252"/>
      <c r="BX170" s="272"/>
    </row>
    <row r="171" spans="1:76" ht="15" hidden="1" customHeight="1">
      <c r="A171" s="252">
        <v>167</v>
      </c>
      <c r="B171" s="252" t="s">
        <v>143</v>
      </c>
      <c r="C171" s="253" t="s">
        <v>8601</v>
      </c>
      <c r="D171" s="253" t="s">
        <v>187</v>
      </c>
      <c r="E171" s="254" t="s">
        <v>8602</v>
      </c>
      <c r="F171" s="451" t="s">
        <v>7414</v>
      </c>
      <c r="G171" s="254" t="s">
        <v>8603</v>
      </c>
      <c r="H171" s="253" t="s">
        <v>7413</v>
      </c>
      <c r="I171" s="253" t="s">
        <v>797</v>
      </c>
      <c r="J171" s="254" t="s">
        <v>7437</v>
      </c>
      <c r="K171" s="254">
        <v>0</v>
      </c>
      <c r="L171" s="255">
        <v>45257</v>
      </c>
      <c r="M171" s="256">
        <f t="shared" ca="1" si="77"/>
        <v>25</v>
      </c>
      <c r="N171" s="257">
        <f t="shared" ca="1" si="78"/>
        <v>2.0833333333333335</v>
      </c>
      <c r="O171" s="258" t="str">
        <f t="shared" ca="1" si="79"/>
        <v>2 - 4 Yrs</v>
      </c>
      <c r="P171" s="256">
        <f t="shared" ca="1" si="80"/>
        <v>25</v>
      </c>
      <c r="Q171" s="256">
        <f t="shared" ca="1" si="81"/>
        <v>2.0833333333333335</v>
      </c>
      <c r="R171" s="256" t="str">
        <f t="shared" ca="1" si="82"/>
        <v>2 - 4 Yrs</v>
      </c>
      <c r="S171" s="259" t="s">
        <v>7465</v>
      </c>
      <c r="T171" s="259"/>
      <c r="U171" s="259"/>
      <c r="V171" s="259" t="s">
        <v>8615</v>
      </c>
      <c r="W171" s="259">
        <v>46023</v>
      </c>
      <c r="X171" s="259">
        <f t="shared" si="83"/>
        <v>46025</v>
      </c>
      <c r="Y171" s="260" t="str">
        <f t="shared" si="84"/>
        <v>Jan</v>
      </c>
      <c r="Z171" s="261">
        <f t="shared" ca="1" si="85"/>
        <v>6</v>
      </c>
      <c r="AA171" s="262" t="str">
        <f t="shared" ca="1" si="86"/>
        <v>0-30 Days</v>
      </c>
      <c r="AB171" s="262" t="str">
        <f t="shared" ca="1" si="87"/>
        <v>Immediate</v>
      </c>
      <c r="AC171" s="430" t="s">
        <v>8616</v>
      </c>
      <c r="AD171" s="263" t="s">
        <v>8617</v>
      </c>
      <c r="AE171" s="263" t="s">
        <v>7465</v>
      </c>
      <c r="AF171" s="264">
        <f t="shared" si="74"/>
        <v>0</v>
      </c>
      <c r="AG171" s="265" t="s">
        <v>8619</v>
      </c>
      <c r="AH171" s="266" t="s">
        <v>8616</v>
      </c>
      <c r="AI171" s="265"/>
      <c r="AJ171" s="261"/>
      <c r="AK171" s="261"/>
      <c r="AL171" s="265"/>
      <c r="AM171" s="265"/>
      <c r="AN171" s="261" t="str">
        <f ca="1">IF(AM171="","",TODAY()-AM171)</f>
        <v/>
      </c>
      <c r="AO171" s="261" t="str">
        <f ca="1">(IF(AN171="","",IF(AN171&lt;=5,"0 - 5 Days",IF(AND(AN171&gt;=6,AN171&lt;=10),"5 - 10 Days",IF(AN171&gt;10,"&gt;10 Days")))))</f>
        <v/>
      </c>
      <c r="AP171" s="252"/>
      <c r="AQ171" s="269"/>
      <c r="AR171" s="269"/>
      <c r="AS171" s="269"/>
      <c r="AT171" s="265"/>
      <c r="AU171" s="265"/>
      <c r="AV171" s="267"/>
      <c r="AW171" s="267"/>
      <c r="AX171" s="267"/>
      <c r="AY171" s="267"/>
      <c r="AZ171" s="267"/>
      <c r="BA171" s="267"/>
      <c r="BB171" s="267"/>
      <c r="BC171" s="267"/>
      <c r="BD171" s="267"/>
      <c r="BE171" s="267"/>
      <c r="BF171" s="267"/>
      <c r="BG171" s="267"/>
      <c r="BH171" s="267"/>
      <c r="BI171" s="267"/>
      <c r="BJ171" s="268"/>
      <c r="BK171" s="267"/>
      <c r="BL171" s="269"/>
      <c r="BM171" s="269"/>
      <c r="BN171" s="269"/>
      <c r="BO171" s="269"/>
      <c r="BP171" s="269"/>
      <c r="BQ171" s="269"/>
      <c r="BR171" s="270"/>
      <c r="BS171" s="270"/>
      <c r="BT171" s="269"/>
      <c r="BU171" s="269"/>
      <c r="BV171" s="269"/>
      <c r="BW171" s="252"/>
      <c r="BX171" s="272"/>
    </row>
    <row r="172" spans="1:76" ht="15" hidden="1" customHeight="1">
      <c r="A172" s="252">
        <v>162</v>
      </c>
      <c r="B172" s="431" t="s">
        <v>105</v>
      </c>
      <c r="C172" s="19" t="s">
        <v>8601</v>
      </c>
      <c r="D172" s="19" t="s">
        <v>8541</v>
      </c>
      <c r="E172" s="6" t="s">
        <v>8602</v>
      </c>
      <c r="F172" s="4" t="s">
        <v>2155</v>
      </c>
      <c r="G172" s="6" t="s">
        <v>8640</v>
      </c>
      <c r="H172" s="19" t="s">
        <v>2154</v>
      </c>
      <c r="I172" s="19" t="s">
        <v>264</v>
      </c>
      <c r="J172" s="6" t="s">
        <v>7437</v>
      </c>
      <c r="K172" s="6">
        <v>74</v>
      </c>
      <c r="L172" s="424">
        <v>44133</v>
      </c>
      <c r="M172" s="425">
        <f t="shared" ca="1" si="77"/>
        <v>62</v>
      </c>
      <c r="N172" s="426">
        <f t="shared" ca="1" si="78"/>
        <v>5.166666666666667</v>
      </c>
      <c r="O172" s="427" t="str">
        <f t="shared" ca="1" si="79"/>
        <v>4 - 6 Yrs</v>
      </c>
      <c r="P172" s="425">
        <f t="shared" ca="1" si="80"/>
        <v>136</v>
      </c>
      <c r="Q172" s="425">
        <f t="shared" ca="1" si="81"/>
        <v>11.333333333333334</v>
      </c>
      <c r="R172" s="425" t="str">
        <f t="shared" ca="1" si="82"/>
        <v>8+ Yrs</v>
      </c>
      <c r="S172" s="5" t="s">
        <v>7548</v>
      </c>
      <c r="T172" s="5"/>
      <c r="U172" s="5"/>
      <c r="V172" s="5" t="s">
        <v>8615</v>
      </c>
      <c r="W172" s="5">
        <v>46023</v>
      </c>
      <c r="X172" s="5">
        <f t="shared" si="83"/>
        <v>46025</v>
      </c>
      <c r="Y172" s="26" t="str">
        <f t="shared" si="84"/>
        <v>Jan</v>
      </c>
      <c r="Z172" s="21">
        <f t="shared" ca="1" si="85"/>
        <v>6</v>
      </c>
      <c r="AA172" s="278" t="str">
        <f t="shared" ca="1" si="86"/>
        <v>0-30 Days</v>
      </c>
      <c r="AB172" s="278" t="str">
        <f t="shared" ca="1" si="87"/>
        <v>Immediate</v>
      </c>
      <c r="AC172" s="428" t="s">
        <v>8631</v>
      </c>
      <c r="AD172" s="428" t="s">
        <v>8631</v>
      </c>
      <c r="AE172" s="428" t="s">
        <v>7548</v>
      </c>
      <c r="AF172" s="429">
        <f t="shared" si="74"/>
        <v>0</v>
      </c>
      <c r="AG172" s="18"/>
      <c r="AH172" s="430"/>
      <c r="AI172" s="18"/>
      <c r="AJ172" s="21"/>
      <c r="AK172" s="21"/>
      <c r="AL172" s="18"/>
      <c r="AM172" s="18"/>
      <c r="AN172" s="21"/>
      <c r="AO172" s="21"/>
      <c r="AP172" s="431"/>
      <c r="AQ172" s="4"/>
      <c r="AR172" s="4"/>
      <c r="AS172" s="4"/>
      <c r="AT172" s="18"/>
      <c r="AU172" s="18"/>
      <c r="AV172" s="16"/>
      <c r="AW172" s="16"/>
      <c r="AX172" s="16"/>
      <c r="AY172" s="16"/>
      <c r="AZ172" s="16"/>
      <c r="BA172" s="16"/>
      <c r="BB172" s="16"/>
      <c r="BC172" s="16"/>
      <c r="BD172" s="16"/>
      <c r="BE172" s="16"/>
      <c r="BF172" s="16"/>
      <c r="BG172" s="16"/>
      <c r="BH172" s="16"/>
      <c r="BI172" s="16"/>
      <c r="BJ172" s="432"/>
      <c r="BK172" s="16"/>
      <c r="BL172" s="4"/>
      <c r="BM172" s="4"/>
      <c r="BN172" s="4"/>
      <c r="BO172" s="4"/>
      <c r="BP172" s="4"/>
      <c r="BQ172" s="4"/>
      <c r="BR172" s="20"/>
      <c r="BS172" s="20"/>
      <c r="BT172" s="4"/>
      <c r="BU172" s="4"/>
      <c r="BV172" s="4"/>
      <c r="BW172" s="431"/>
      <c r="BX172" s="141"/>
    </row>
    <row r="173" spans="1:76" ht="15" hidden="1" customHeight="1">
      <c r="A173" s="252">
        <v>165</v>
      </c>
      <c r="B173" s="431" t="s">
        <v>105</v>
      </c>
      <c r="C173" s="19" t="s">
        <v>8601</v>
      </c>
      <c r="D173" s="19" t="s">
        <v>8541</v>
      </c>
      <c r="E173" s="6" t="s">
        <v>8602</v>
      </c>
      <c r="F173" s="4" t="s">
        <v>4589</v>
      </c>
      <c r="G173" s="6" t="s">
        <v>8640</v>
      </c>
      <c r="H173" s="19" t="s">
        <v>4588</v>
      </c>
      <c r="I173" s="19" t="s">
        <v>264</v>
      </c>
      <c r="J173" s="6" t="s">
        <v>7446</v>
      </c>
      <c r="K173" s="6">
        <v>58</v>
      </c>
      <c r="L173" s="424">
        <v>42772</v>
      </c>
      <c r="M173" s="425">
        <f t="shared" ca="1" si="77"/>
        <v>107</v>
      </c>
      <c r="N173" s="426">
        <f t="shared" ca="1" si="78"/>
        <v>8.9166666666666661</v>
      </c>
      <c r="O173" s="427" t="str">
        <f t="shared" ca="1" si="79"/>
        <v>&gt; 6 Yrs</v>
      </c>
      <c r="P173" s="425">
        <f t="shared" ca="1" si="80"/>
        <v>165</v>
      </c>
      <c r="Q173" s="425">
        <f t="shared" ca="1" si="81"/>
        <v>13.75</v>
      </c>
      <c r="R173" s="425" t="str">
        <f t="shared" ca="1" si="82"/>
        <v>8+ Yrs</v>
      </c>
      <c r="S173" s="5" t="s">
        <v>7762</v>
      </c>
      <c r="T173" s="5" t="s">
        <v>8888</v>
      </c>
      <c r="U173" s="5"/>
      <c r="V173" s="5" t="s">
        <v>8615</v>
      </c>
      <c r="W173" s="5">
        <v>46023</v>
      </c>
      <c r="X173" s="5">
        <f t="shared" si="83"/>
        <v>46025</v>
      </c>
      <c r="Y173" s="26" t="str">
        <f t="shared" si="84"/>
        <v>Jan</v>
      </c>
      <c r="Z173" s="21">
        <f t="shared" ca="1" si="85"/>
        <v>6</v>
      </c>
      <c r="AA173" s="278" t="str">
        <f t="shared" ca="1" si="86"/>
        <v>0-30 Days</v>
      </c>
      <c r="AB173" s="278" t="str">
        <f t="shared" ca="1" si="87"/>
        <v>Immediate</v>
      </c>
      <c r="AC173" s="428" t="s">
        <v>8631</v>
      </c>
      <c r="AD173" s="428" t="s">
        <v>8631</v>
      </c>
      <c r="AE173" s="428" t="s">
        <v>7548</v>
      </c>
      <c r="AF173" s="429">
        <f t="shared" si="74"/>
        <v>0</v>
      </c>
      <c r="AG173" s="18"/>
      <c r="AH173" s="430"/>
      <c r="AI173" s="18"/>
      <c r="AJ173" s="21"/>
      <c r="AK173" s="21"/>
      <c r="AL173" s="18"/>
      <c r="AM173" s="18"/>
      <c r="AN173" s="21"/>
      <c r="AO173" s="21"/>
      <c r="AP173" s="431"/>
      <c r="AQ173" s="4"/>
      <c r="AR173" s="4"/>
      <c r="AS173" s="4"/>
      <c r="AT173" s="18"/>
      <c r="AU173" s="18"/>
      <c r="AV173" s="16"/>
      <c r="AW173" s="16"/>
      <c r="AX173" s="16"/>
      <c r="AY173" s="16"/>
      <c r="AZ173" s="16"/>
      <c r="BA173" s="16"/>
      <c r="BB173" s="16"/>
      <c r="BC173" s="16"/>
      <c r="BD173" s="16"/>
      <c r="BE173" s="16"/>
      <c r="BF173" s="16"/>
      <c r="BG173" s="16"/>
      <c r="BH173" s="16"/>
      <c r="BI173" s="16"/>
      <c r="BJ173" s="432"/>
      <c r="BK173" s="16"/>
      <c r="BL173" s="4"/>
      <c r="BM173" s="4"/>
      <c r="BN173" s="4"/>
      <c r="BO173" s="4"/>
      <c r="BP173" s="4"/>
      <c r="BQ173" s="4"/>
      <c r="BR173" s="20"/>
      <c r="BS173" s="20"/>
      <c r="BT173" s="4"/>
      <c r="BU173" s="4"/>
      <c r="BV173" s="4"/>
      <c r="BW173" s="431"/>
      <c r="BX173" s="141"/>
    </row>
    <row r="174" spans="1:76" ht="15" hidden="1" customHeight="1">
      <c r="A174" s="252">
        <v>168</v>
      </c>
      <c r="B174" s="431" t="s">
        <v>105</v>
      </c>
      <c r="C174" s="19" t="s">
        <v>8601</v>
      </c>
      <c r="D174" s="19" t="s">
        <v>8541</v>
      </c>
      <c r="E174" s="6" t="s">
        <v>8602</v>
      </c>
      <c r="F174" s="4" t="s">
        <v>6074</v>
      </c>
      <c r="G174" s="6" t="s">
        <v>8621</v>
      </c>
      <c r="H174" s="19" t="s">
        <v>6073</v>
      </c>
      <c r="I174" s="19" t="s">
        <v>8646</v>
      </c>
      <c r="J174" s="6" t="s">
        <v>7446</v>
      </c>
      <c r="K174" s="6">
        <v>96</v>
      </c>
      <c r="L174" s="424">
        <v>45012</v>
      </c>
      <c r="M174" s="425">
        <f t="shared" ca="1" si="77"/>
        <v>33</v>
      </c>
      <c r="N174" s="426">
        <f t="shared" ca="1" si="78"/>
        <v>2.75</v>
      </c>
      <c r="O174" s="427" t="str">
        <f t="shared" ca="1" si="79"/>
        <v>2 - 4 Yrs</v>
      </c>
      <c r="P174" s="425">
        <f t="shared" ca="1" si="80"/>
        <v>129</v>
      </c>
      <c r="Q174" s="425">
        <f t="shared" ca="1" si="81"/>
        <v>10.75</v>
      </c>
      <c r="R174" s="425" t="str">
        <f t="shared" ca="1" si="82"/>
        <v>8+ Yrs</v>
      </c>
      <c r="S174" s="5" t="s">
        <v>7808</v>
      </c>
      <c r="T174" s="5" t="s">
        <v>7702</v>
      </c>
      <c r="U174" s="5"/>
      <c r="V174" s="5" t="s">
        <v>8615</v>
      </c>
      <c r="W174" s="5">
        <v>46023</v>
      </c>
      <c r="X174" s="5">
        <f t="shared" si="83"/>
        <v>46025</v>
      </c>
      <c r="Y174" s="26" t="str">
        <f t="shared" si="84"/>
        <v>Jan</v>
      </c>
      <c r="Z174" s="21">
        <f t="shared" ca="1" si="85"/>
        <v>6</v>
      </c>
      <c r="AA174" s="278" t="str">
        <f t="shared" ca="1" si="86"/>
        <v>0-30 Days</v>
      </c>
      <c r="AB174" s="278" t="str">
        <f t="shared" ca="1" si="87"/>
        <v>Immediate</v>
      </c>
      <c r="AC174" s="428" t="s">
        <v>8631</v>
      </c>
      <c r="AD174" s="428" t="s">
        <v>8631</v>
      </c>
      <c r="AE174" s="428" t="s">
        <v>7668</v>
      </c>
      <c r="AF174" s="429">
        <f t="shared" si="74"/>
        <v>0</v>
      </c>
      <c r="AG174" s="18"/>
      <c r="AH174" s="430"/>
      <c r="AI174" s="18"/>
      <c r="AJ174" s="21"/>
      <c r="AK174" s="21"/>
      <c r="AL174" s="18"/>
      <c r="AM174" s="18"/>
      <c r="AN174" s="21"/>
      <c r="AO174" s="21"/>
      <c r="AP174" s="431"/>
      <c r="AQ174" s="4"/>
      <c r="AR174" s="4"/>
      <c r="AS174" s="4"/>
      <c r="AT174" s="18"/>
      <c r="AU174" s="18"/>
      <c r="AV174" s="16"/>
      <c r="AW174" s="16"/>
      <c r="AX174" s="16"/>
      <c r="AY174" s="16"/>
      <c r="AZ174" s="16"/>
      <c r="BA174" s="16"/>
      <c r="BB174" s="16"/>
      <c r="BC174" s="16"/>
      <c r="BD174" s="16"/>
      <c r="BE174" s="16"/>
      <c r="BF174" s="16"/>
      <c r="BG174" s="16"/>
      <c r="BH174" s="16"/>
      <c r="BI174" s="16"/>
      <c r="BJ174" s="432"/>
      <c r="BK174" s="16"/>
      <c r="BL174" s="4"/>
      <c r="BM174" s="4"/>
      <c r="BN174" s="4"/>
      <c r="BO174" s="4"/>
      <c r="BP174" s="4"/>
      <c r="BQ174" s="4"/>
      <c r="BR174" s="20"/>
      <c r="BS174" s="20"/>
      <c r="BT174" s="4"/>
      <c r="BU174" s="4"/>
      <c r="BV174" s="4"/>
      <c r="BW174" s="431"/>
      <c r="BX174" s="141"/>
    </row>
    <row r="175" spans="1:76" ht="15" hidden="1" customHeight="1">
      <c r="A175" s="252">
        <v>169</v>
      </c>
      <c r="B175" s="431" t="s">
        <v>105</v>
      </c>
      <c r="C175" s="19" t="s">
        <v>8601</v>
      </c>
      <c r="D175" s="19" t="s">
        <v>8541</v>
      </c>
      <c r="E175" s="6" t="s">
        <v>8602</v>
      </c>
      <c r="F175" s="4" t="s">
        <v>6745</v>
      </c>
      <c r="G175" s="6" t="s">
        <v>8621</v>
      </c>
      <c r="H175" s="19" t="s">
        <v>6744</v>
      </c>
      <c r="I175" s="19" t="s">
        <v>264</v>
      </c>
      <c r="J175" s="6" t="s">
        <v>7446</v>
      </c>
      <c r="K175" s="6">
        <v>123</v>
      </c>
      <c r="L175" s="424">
        <v>43741</v>
      </c>
      <c r="M175" s="425">
        <f t="shared" ca="1" si="77"/>
        <v>75</v>
      </c>
      <c r="N175" s="426">
        <f t="shared" ca="1" si="78"/>
        <v>6.25</v>
      </c>
      <c r="O175" s="427" t="str">
        <f t="shared" ca="1" si="79"/>
        <v>&gt; 6 Yrs</v>
      </c>
      <c r="P175" s="425">
        <f t="shared" ca="1" si="80"/>
        <v>198</v>
      </c>
      <c r="Q175" s="425">
        <f t="shared" ca="1" si="81"/>
        <v>16.5</v>
      </c>
      <c r="R175" s="425" t="str">
        <f t="shared" ca="1" si="82"/>
        <v>8+ Yrs</v>
      </c>
      <c r="S175" s="5" t="s">
        <v>7441</v>
      </c>
      <c r="T175" s="5" t="s">
        <v>8888</v>
      </c>
      <c r="U175" s="5"/>
      <c r="V175" s="5" t="s">
        <v>8615</v>
      </c>
      <c r="W175" s="5">
        <v>46023</v>
      </c>
      <c r="X175" s="5">
        <f t="shared" si="83"/>
        <v>46025</v>
      </c>
      <c r="Y175" s="26" t="str">
        <f t="shared" si="84"/>
        <v>Jan</v>
      </c>
      <c r="Z175" s="21">
        <f t="shared" ca="1" si="85"/>
        <v>6</v>
      </c>
      <c r="AA175" s="278" t="str">
        <f t="shared" ca="1" si="86"/>
        <v>0-30 Days</v>
      </c>
      <c r="AB175" s="278" t="str">
        <f t="shared" ca="1" si="87"/>
        <v>Immediate</v>
      </c>
      <c r="AC175" s="428" t="s">
        <v>8631</v>
      </c>
      <c r="AD175" s="428" t="s">
        <v>8631</v>
      </c>
      <c r="AE175" s="428" t="s">
        <v>8773</v>
      </c>
      <c r="AF175" s="429">
        <f t="shared" si="74"/>
        <v>0</v>
      </c>
      <c r="AG175" s="18"/>
      <c r="AH175" s="430"/>
      <c r="AI175" s="18"/>
      <c r="AJ175" s="21"/>
      <c r="AK175" s="21"/>
      <c r="AL175" s="18"/>
      <c r="AM175" s="18"/>
      <c r="AN175" s="21"/>
      <c r="AO175" s="21"/>
      <c r="AP175" s="431"/>
      <c r="AQ175" s="4"/>
      <c r="AR175" s="4"/>
      <c r="AS175" s="4"/>
      <c r="AT175" s="18"/>
      <c r="AU175" s="18"/>
      <c r="AV175" s="16"/>
      <c r="AW175" s="16"/>
      <c r="AX175" s="16"/>
      <c r="AY175" s="16"/>
      <c r="AZ175" s="16"/>
      <c r="BA175" s="16"/>
      <c r="BB175" s="16"/>
      <c r="BC175" s="16"/>
      <c r="BD175" s="16"/>
      <c r="BE175" s="16"/>
      <c r="BF175" s="16"/>
      <c r="BG175" s="16"/>
      <c r="BH175" s="16"/>
      <c r="BI175" s="16"/>
      <c r="BJ175" s="432"/>
      <c r="BK175" s="16"/>
      <c r="BL175" s="4"/>
      <c r="BM175" s="4"/>
      <c r="BN175" s="4"/>
      <c r="BO175" s="4"/>
      <c r="BP175" s="4"/>
      <c r="BQ175" s="4"/>
      <c r="BR175" s="20"/>
      <c r="BS175" s="20"/>
      <c r="BT175" s="4"/>
      <c r="BU175" s="4"/>
      <c r="BV175" s="4"/>
      <c r="BW175" s="431"/>
      <c r="BX175" s="141"/>
    </row>
    <row r="176" spans="1:76" ht="15" hidden="1" customHeight="1">
      <c r="A176" s="252">
        <v>61</v>
      </c>
      <c r="B176" s="431" t="s">
        <v>105</v>
      </c>
      <c r="C176" s="19" t="s">
        <v>8601</v>
      </c>
      <c r="D176" s="19" t="s">
        <v>1094</v>
      </c>
      <c r="E176" s="427" t="s">
        <v>8602</v>
      </c>
      <c r="F176" s="4" t="s">
        <v>5906</v>
      </c>
      <c r="G176" s="6" t="s">
        <v>8640</v>
      </c>
      <c r="H176" s="19" t="s">
        <v>5905</v>
      </c>
      <c r="I176" s="19" t="s">
        <v>8646</v>
      </c>
      <c r="J176" s="6" t="s">
        <v>7437</v>
      </c>
      <c r="K176" s="6">
        <v>49</v>
      </c>
      <c r="L176" s="424">
        <v>42807</v>
      </c>
      <c r="M176" s="425">
        <f t="shared" ca="1" si="77"/>
        <v>105</v>
      </c>
      <c r="N176" s="426">
        <f t="shared" ca="1" si="78"/>
        <v>8.75</v>
      </c>
      <c r="O176" s="427" t="str">
        <f t="shared" ca="1" si="79"/>
        <v>&gt; 6 Yrs</v>
      </c>
      <c r="P176" s="425">
        <f t="shared" ca="1" si="80"/>
        <v>154</v>
      </c>
      <c r="Q176" s="425">
        <f t="shared" ca="1" si="81"/>
        <v>12.833333333333334</v>
      </c>
      <c r="R176" s="425" t="str">
        <f t="shared" ca="1" si="82"/>
        <v>8+ Yrs</v>
      </c>
      <c r="S176" s="5" t="s">
        <v>7593</v>
      </c>
      <c r="T176" s="5" t="s">
        <v>7795</v>
      </c>
      <c r="U176" s="5"/>
      <c r="V176" s="259" t="s">
        <v>8605</v>
      </c>
      <c r="W176" s="5">
        <v>46004</v>
      </c>
      <c r="X176" s="5">
        <f t="shared" si="83"/>
        <v>46004</v>
      </c>
      <c r="Y176" s="26" t="str">
        <f t="shared" si="84"/>
        <v>Dec</v>
      </c>
      <c r="Z176" s="21">
        <f t="shared" ca="1" si="85"/>
        <v>25</v>
      </c>
      <c r="AA176" s="278" t="str">
        <f t="shared" ca="1" si="86"/>
        <v>0-30 Days</v>
      </c>
      <c r="AB176" s="278" t="str">
        <f t="shared" ca="1" si="87"/>
        <v>Immediate</v>
      </c>
      <c r="AC176" s="428" t="s">
        <v>8641</v>
      </c>
      <c r="AD176" s="428" t="s">
        <v>8631</v>
      </c>
      <c r="AE176" s="428" t="s">
        <v>8642</v>
      </c>
      <c r="AF176" s="429"/>
      <c r="AG176" s="18" t="s">
        <v>8641</v>
      </c>
      <c r="AH176" s="430"/>
      <c r="AI176" s="18"/>
      <c r="AJ176" s="21"/>
      <c r="AK176" s="21"/>
      <c r="AL176" s="18"/>
      <c r="AM176" s="18"/>
      <c r="AN176" s="21"/>
      <c r="AO176" s="21"/>
      <c r="AP176" s="431"/>
      <c r="AQ176" s="4"/>
      <c r="AR176" s="4"/>
      <c r="AS176" s="4"/>
      <c r="AT176" s="18"/>
      <c r="AU176" s="18"/>
      <c r="AV176" s="16"/>
      <c r="AW176" s="16"/>
      <c r="AX176" s="16"/>
      <c r="AY176" s="16"/>
      <c r="AZ176" s="16"/>
      <c r="BA176" s="16"/>
      <c r="BB176" s="16"/>
      <c r="BC176" s="16"/>
      <c r="BD176" s="16"/>
      <c r="BE176" s="16"/>
      <c r="BF176" s="16"/>
      <c r="BG176" s="16"/>
      <c r="BH176" s="16"/>
      <c r="BI176" s="16"/>
      <c r="BJ176" s="432"/>
      <c r="BK176" s="16"/>
      <c r="BL176" s="4"/>
      <c r="BM176" s="4"/>
      <c r="BN176" s="4"/>
      <c r="BO176" s="4"/>
      <c r="BP176" s="4"/>
      <c r="BQ176" s="4"/>
      <c r="BR176" s="20"/>
      <c r="BS176" s="20"/>
      <c r="BT176" s="4"/>
      <c r="BU176" s="4"/>
      <c r="BV176" s="4"/>
      <c r="BW176" s="431"/>
      <c r="BX176" s="141"/>
    </row>
    <row r="177" spans="31:31" ht="15" customHeight="1">
      <c r="AE177" s="469"/>
    </row>
    <row r="243" spans="2:2" ht="15" customHeight="1">
      <c r="B243" s="392"/>
    </row>
  </sheetData>
  <autoFilter xmlns:x14="http://schemas.microsoft.com/office/spreadsheetml/2009/9/main" ref="A1:BX176" xr:uid="{E9A3CFD3-5AB4-4C09-AEDE-9CF2EEF787FB}">
    <filterColumn colId="18">
      <filters blank="1">
        <filter val=".Net"/>
        <filter val="Android"/>
        <filter val="Automation Anywhere"/>
        <filter val="Azure Databricks"/>
        <filter val="Azure synapse"/>
        <filter val="Azure, snowflake cloud"/>
        <filter val="Business Analyst"/>
        <filter val="Business Analyst Lead"/>
        <filter val="Cloud Security - AWS, Azure, or GCP"/>
        <filter val="Data Engineering - Spark"/>
        <filter val="Data Science with add ons"/>
        <filter val="Databricks"/>
        <filter val="DBA"/>
        <filter val="DellBoomi"/>
        <filter val="Dev Ops"/>
        <filter val="ETL Testing"/>
        <filter val="Gen AI"/>
        <filter val="Hadoop Big Data Stack"/>
        <filter val="Healthcare Consultant"/>
        <filter val="HTML/CSS"/>
        <filter val="Informatica"/>
        <filter val="Java"/>
        <filter val="Java/.NET"/>
        <filter val="MS SQL Server"/>
        <filter val="Nodejs"/>
        <filter val="Oracle"/>
        <filter val="OutSystems"/>
        <filter val="Pentaho, ETL, SQL"/>
        <filter val="Performance Testing"/>
        <filter val="PL SQL"/>
        <filter val="Postgres"/>
        <filter val="Power BI"/>
        <filter val="PowerBI"/>
        <filter val="Product Management(Consulting)"/>
        <filter val="Project Management(Consulting)"/>
        <filter val="Python"/>
        <filter val="QA Automation"/>
        <filter val="QA Automation with Add ons"/>
        <filter val="QA Manual"/>
        <filter val="QNXT"/>
        <filter val="Ruby on Rails"/>
        <filter val="Salesforce Marketing Cloud"/>
        <filter val="Salesforce Service Cloud"/>
        <filter val="Scala"/>
        <filter val="Security and Compliance"/>
        <filter val="Security Testing"/>
        <filter val="Snowflake"/>
        <filter val="SSIS, SSRS"/>
        <filter val="Tableau"/>
      </filters>
    </filterColumn>
    <filterColumn colId="19">
      <filters blank="1">
        <filter val=" "/>
        <filter val=".NET"/>
        <filter val=".NET with Add ons"/>
        <filter val="Angular"/>
        <filter val="Automation Anywhere"/>
        <filter val="Azure Data Factory"/>
        <filter val="Business Analyst"/>
        <filter val="Cloud Ops - AWS, Azure, or GCP"/>
        <filter val="Control - M, UNIX Shell Scripting, MS SQL Server, ETL"/>
        <filter val="Django/Flask/Tornado"/>
        <filter val="DLE Product Management (Consulting)"/>
        <filter val="ETL testing, DB Testing"/>
        <filter val="Healthcare Consultant"/>
        <filter val="Informatica, DWBI, PowerBI,"/>
        <filter val="Java"/>
        <filter val="MS SQL"/>
        <filter val="MS SQL Server"/>
        <filter val="MS SQL Server, SSIS, SSRS"/>
        <filter val="MySQL"/>
        <filter val="Oracle"/>
        <filter val="Palantir foundry"/>
        <filter val="Pandas"/>
        <filter val="Pentaho, ETL, SQL"/>
        <filter val="PowerBI"/>
        <filter val="Product Management(Consulting)"/>
        <filter val="Project Management(Consulting)"/>
        <filter val="Pyspark"/>
        <filter val="Python"/>
        <filter val="QA Automation"/>
        <filter val="QA Manual"/>
        <filter val="QlikView"/>
        <filter val="QNXT"/>
        <filter val="Salesforce Health Cloud"/>
        <filter val="Salesforce Service Cloud"/>
        <filter val="Springboot"/>
        <filter val="SQL"/>
        <filter val="SSRS"/>
        <filter val="Tableau"/>
        <filter val="TSQL"/>
        <filter val="UI Path"/>
        <filter val="Unix / Linux"/>
      </filters>
    </filterColumn>
    <filterColumn colId="20">
      <filters>
        <mc:AlternateContent xmlns:mc="http://schemas.openxmlformats.org/markup-compatibility/2006">
          <mc:Choice Requires="x14">
            <x14:filter val=".Net Core,ASP .Net MVC,Database - MS SQL Server,JavaScript,jQuery,ReactJS,Web API"/>
            <x14:filter val="Android, Java, Kotlin, ReactNative, MVVM, Clean Architecture, Jetpack components, Kotlin, coroutines, App bundles, signing, ProGuard/R8, Compose architecture, Background processing (WorkManager)"/>
            <x14:filter val="Java, Spring Boot, .Net Core, C#, Frontend: ASP.Net MVC, React, React Native, JavaScript, HTML, CSS, Bootstrap, Jenkins, Harness, Bamboo, CircleCI, GitHub, GCP, GKE, ISTIO, TeamCity, Azure DevOps, IBM APIC, APIGEEX, Observability, PostgreSQL, MS SQL Server, NoSQL basics, Splunk, Blue Triangle, AppDynamics"/>
            <x14:filter val="Java, Spring boot, Hibernate, JPA, PostgreSql, Rest api, Mvc architecture,JQuery, Junit, HTML, CSS, Swagger and Jsp , Angular Java, React Js,Unit testing(wiremock), pgAdmin, sql developer"/>
          </mc:Choice>
          <mc:Fallback>
            <filter val=".Net Core,ASP .Net MVC,Database - MS SQL Server,JavaScript,jQuery,ReactJS,Web API"/>
            <filter val="Android, Java, Kotlin, ReactNative, MVVM, Clean Architecture, Jetpack components, Kotlin, coroutines, App bundles, signing, ProGuard/R8, Compose architecture, Background processing (WorkManager)"/>
            <filter val="Java, Spring boot, Hibernate, JPA, PostgreSql, Rest api, Mvc architecture,JQuery, Junit, HTML, CSS, Swagger and Jsp , Angular Java, React Js,Unit testing(wiremock), pgAdmin, sql developer"/>
          </mc:Fallback>
        </mc:AlternateContent>
      </filters>
    </filterColumn>
  </autoFilter>
  <sortState xmlns:xlrd2="http://schemas.microsoft.com/office/spreadsheetml/2017/richdata2" ref="A3:BX14">
    <sortCondition descending="1" ref="AH1:AH14"/>
  </sortState>
  <conditionalFormatting sqref="H1:H1048576">
    <cfRule type="duplicateValues" dxfId="88" priority="5"/>
  </conditionalFormatting>
  <conditionalFormatting sqref="H104:I104 H1:H10 H12:H103 H11:I11 H105:H1048576">
    <cfRule type="duplicateValues" dxfId="87" priority="8"/>
  </conditionalFormatting>
  <conditionalFormatting sqref="S1:U1">
    <cfRule type="duplicateValues" dxfId="86" priority="101"/>
  </conditionalFormatting>
  <conditionalFormatting sqref="Z1:Z176">
    <cfRule type="cellIs" dxfId="85" priority="10" operator="lessThan">
      <formula>60</formula>
    </cfRule>
    <cfRule type="cellIs" dxfId="84" priority="11" operator="between">
      <formula>60</formula>
      <formula>90</formula>
    </cfRule>
    <cfRule type="cellIs" dxfId="83" priority="12" operator="greaterThan">
      <formula>90</formula>
    </cfRule>
  </conditionalFormatting>
  <conditionalFormatting sqref="AA1:AB1048576">
    <cfRule type="cellIs" dxfId="82" priority="28" operator="equal">
      <formula>"60- 90 days"</formula>
    </cfRule>
    <cfRule type="containsText" dxfId="81" priority="29" operator="containsText" text="90- 120 days">
      <formula>NOT(ISERROR(SEARCH("90- 120 days",AA1)))</formula>
    </cfRule>
    <cfRule type="cellIs" dxfId="80" priority="30" operator="equal">
      <formula>"90- 120"</formula>
    </cfRule>
  </conditionalFormatting>
  <dataValidations count="2">
    <dataValidation allowBlank="1" showInputMessage="1" showErrorMessage="1" sqref="BA2 D13 AC15 AQ11 AC19:AC20 AC139 AC35 AC31:AC32 AC145 AC8:AC12 AC28 AC4:AC6 AC1:AC2 AC22:AC23 AC25:AC26 AC177:AC1048576 AC46 AC51" xr:uid="{32B1C32A-39FC-4632-9E61-5C67317EF63A}"/>
    <dataValidation type="list" allowBlank="1" showInputMessage="1" showErrorMessage="1" sqref="AD18:AD20 AD1:AD16 AD22:AD29 AD138:AD1048576 AD31:AD136" xr:uid="{AD7A46F3-FC0B-4588-B3A1-2A0AD3AB6534}">
      <formula1>"Earmarked, Proposed, Proactively Proposed, Partial Allocation, No Current Open Demand, Going on ML, Resigned, Furlough"</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6416507F-D2F0-4BB4-9676-CD514E778E0F}">
          <x14:formula1>
            <xm:f>Sheet1!$E$2:$E$27</xm:f>
          </x14:formula1>
          <xm:sqref>AE17:AE19 AE92:AE129 AE1:AE15 AE131:AE1048576 AE21:AE90</xm:sqref>
        </x14:dataValidation>
        <x14:dataValidation type="list" allowBlank="1" showInputMessage="1" showErrorMessage="1" xr:uid="{1CA7625E-E0AB-4342-9F32-3BFFADEB2256}">
          <x14:formula1>
            <xm:f>Sheet1!$E$2:$E$28</xm:f>
          </x14:formula1>
          <xm:sqref>AE91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7BD34-6AF6-4B74-8579-37D9DD439CA8}">
  <dimension ref="A1:P207"/>
  <sheetViews>
    <sheetView workbookViewId="0">
      <selection activeCell="E2" sqref="E2:E28"/>
    </sheetView>
  </sheetViews>
  <sheetFormatPr defaultRowHeight="14.5"/>
  <cols>
    <col min="1" max="1" width="16.54296875" customWidth="1"/>
    <col min="2" max="2" width="20.453125" customWidth="1"/>
    <col min="3" max="3" width="42.453125" customWidth="1"/>
    <col min="5" max="5" width="24.453125" customWidth="1"/>
    <col min="6" max="6" width="20.453125" customWidth="1"/>
    <col min="7" max="8" width="20" customWidth="1"/>
    <col min="9" max="9" width="20" style="177" customWidth="1"/>
    <col min="10" max="10" width="22.453125" style="177" customWidth="1"/>
    <col min="11" max="11" width="22.453125" customWidth="1"/>
    <col min="12" max="15" width="8.54296875" style="177"/>
  </cols>
  <sheetData>
    <row r="1" spans="1:16" ht="16">
      <c r="A1" s="156" t="s">
        <v>8889</v>
      </c>
      <c r="B1" s="156" t="s">
        <v>8890</v>
      </c>
      <c r="C1" s="156" t="s">
        <v>8553</v>
      </c>
      <c r="E1" s="156" t="s">
        <v>8553</v>
      </c>
      <c r="G1" s="178"/>
      <c r="H1" s="178"/>
      <c r="I1" s="178"/>
      <c r="J1" s="459" t="s">
        <v>8891</v>
      </c>
      <c r="K1" s="460" t="s">
        <v>8892</v>
      </c>
      <c r="L1" s="179"/>
      <c r="M1" s="179"/>
      <c r="N1" s="179"/>
      <c r="O1" s="179"/>
      <c r="P1" s="180"/>
    </row>
    <row r="2" spans="1:16" ht="16">
      <c r="A2" s="157" t="s">
        <v>6622</v>
      </c>
      <c r="B2" s="157" t="s">
        <v>445</v>
      </c>
      <c r="C2" s="157" t="s">
        <v>8659</v>
      </c>
      <c r="E2" s="157" t="s">
        <v>8659</v>
      </c>
      <c r="G2" s="181"/>
      <c r="H2" s="182"/>
      <c r="I2" s="183"/>
      <c r="J2" s="458" t="s">
        <v>342</v>
      </c>
      <c r="K2" s="461" t="s">
        <v>343</v>
      </c>
      <c r="L2" s="183"/>
      <c r="M2" s="183"/>
      <c r="N2" s="183"/>
      <c r="O2" s="183"/>
      <c r="P2" s="113"/>
    </row>
    <row r="3" spans="1:16" ht="16">
      <c r="A3" s="158" t="s">
        <v>8058</v>
      </c>
      <c r="B3" s="158" t="s">
        <v>226</v>
      </c>
      <c r="C3" s="158" t="s">
        <v>8296</v>
      </c>
      <c r="E3" s="158" t="s">
        <v>8296</v>
      </c>
      <c r="G3" s="184"/>
      <c r="H3" s="185"/>
      <c r="I3" s="183"/>
      <c r="J3" s="445" t="s">
        <v>1243</v>
      </c>
      <c r="K3" s="462" t="s">
        <v>1244</v>
      </c>
      <c r="L3" s="183"/>
      <c r="M3" s="183"/>
      <c r="N3" s="183"/>
      <c r="O3" s="183"/>
      <c r="P3" s="113"/>
    </row>
    <row r="4" spans="1:16" ht="16">
      <c r="A4" s="157" t="s">
        <v>6395</v>
      </c>
      <c r="B4" s="157" t="s">
        <v>1004</v>
      </c>
      <c r="C4" s="157" t="s">
        <v>7548</v>
      </c>
      <c r="E4" s="157" t="s">
        <v>7548</v>
      </c>
      <c r="G4" s="186"/>
      <c r="H4" s="187"/>
      <c r="I4" s="183"/>
      <c r="J4" s="458" t="s">
        <v>1711</v>
      </c>
      <c r="K4" s="461" t="s">
        <v>1712</v>
      </c>
      <c r="L4" s="183"/>
      <c r="M4" s="183"/>
      <c r="N4" s="183"/>
      <c r="O4" s="183"/>
      <c r="P4" s="113"/>
    </row>
    <row r="5" spans="1:16" ht="16">
      <c r="A5" s="158" t="s">
        <v>8130</v>
      </c>
      <c r="B5" s="158" t="s">
        <v>591</v>
      </c>
      <c r="C5" s="158" t="s">
        <v>7593</v>
      </c>
      <c r="E5" s="158" t="s">
        <v>8642</v>
      </c>
      <c r="G5" s="186"/>
      <c r="H5" s="187"/>
      <c r="I5" s="183"/>
      <c r="J5" s="445" t="s">
        <v>1835</v>
      </c>
      <c r="K5" s="462" t="s">
        <v>1836</v>
      </c>
      <c r="L5" s="183"/>
      <c r="M5" s="183"/>
      <c r="N5" s="183"/>
      <c r="O5" s="183"/>
      <c r="P5" s="113"/>
    </row>
    <row r="6" spans="1:16" ht="16">
      <c r="A6" s="157" t="s">
        <v>8149</v>
      </c>
      <c r="B6" s="157" t="s">
        <v>132</v>
      </c>
      <c r="C6" s="157" t="s">
        <v>7857</v>
      </c>
      <c r="E6" s="157" t="s">
        <v>7857</v>
      </c>
      <c r="G6" s="186"/>
      <c r="H6" s="187"/>
      <c r="I6" s="183"/>
      <c r="J6" s="458" t="s">
        <v>1965</v>
      </c>
      <c r="K6" s="461" t="s">
        <v>1966</v>
      </c>
      <c r="L6" s="183"/>
      <c r="M6" s="183"/>
      <c r="N6" s="183"/>
      <c r="O6" s="183"/>
      <c r="P6" s="113"/>
    </row>
    <row r="7" spans="1:16" ht="16">
      <c r="A7" s="158" t="s">
        <v>7369</v>
      </c>
      <c r="B7" s="158" t="s">
        <v>226</v>
      </c>
      <c r="C7" s="158" t="s">
        <v>8719</v>
      </c>
      <c r="E7" s="158" t="s">
        <v>8719</v>
      </c>
      <c r="G7" s="186"/>
      <c r="H7" s="187"/>
      <c r="I7" s="183"/>
      <c r="J7" s="445" t="s">
        <v>2418</v>
      </c>
      <c r="K7" s="462" t="s">
        <v>2419</v>
      </c>
      <c r="L7" s="183"/>
      <c r="M7" s="183"/>
      <c r="N7" s="183"/>
      <c r="O7" s="183"/>
      <c r="P7" s="113"/>
    </row>
    <row r="8" spans="1:16" ht="16">
      <c r="A8" s="157" t="s">
        <v>1650</v>
      </c>
      <c r="B8" s="157" t="s">
        <v>226</v>
      </c>
      <c r="C8" s="157" t="s">
        <v>8719</v>
      </c>
      <c r="E8" s="158" t="s">
        <v>7668</v>
      </c>
      <c r="G8" s="186"/>
      <c r="H8" s="187"/>
      <c r="I8" s="183"/>
      <c r="J8" s="458" t="s">
        <v>2700</v>
      </c>
      <c r="K8" s="458" t="s">
        <v>2701</v>
      </c>
      <c r="L8" s="183"/>
      <c r="M8" s="183"/>
      <c r="N8" s="183"/>
      <c r="O8" s="183"/>
      <c r="P8" s="113"/>
    </row>
    <row r="9" spans="1:16" ht="16">
      <c r="A9" s="158" t="s">
        <v>1819</v>
      </c>
      <c r="B9" s="158" t="s">
        <v>450</v>
      </c>
      <c r="C9" s="158" t="s">
        <v>7668</v>
      </c>
      <c r="E9" s="157" t="s">
        <v>7755</v>
      </c>
      <c r="G9" s="186"/>
      <c r="H9" s="187"/>
      <c r="I9" s="183"/>
      <c r="J9" s="445" t="s">
        <v>8528</v>
      </c>
      <c r="K9" s="445" t="s">
        <v>2746</v>
      </c>
      <c r="L9" s="183"/>
      <c r="M9" s="183"/>
      <c r="N9" s="183"/>
      <c r="O9" s="183"/>
      <c r="P9" s="113"/>
    </row>
    <row r="10" spans="1:16" ht="16">
      <c r="A10" s="157" t="s">
        <v>2915</v>
      </c>
      <c r="B10" s="157" t="s">
        <v>2917</v>
      </c>
      <c r="C10" s="157" t="s">
        <v>7755</v>
      </c>
      <c r="E10" s="158" t="s">
        <v>8652</v>
      </c>
      <c r="G10" s="186"/>
      <c r="H10" s="187"/>
      <c r="I10" s="183"/>
      <c r="J10" s="458" t="s">
        <v>3127</v>
      </c>
      <c r="K10" s="458" t="s">
        <v>3128</v>
      </c>
      <c r="L10" s="183"/>
      <c r="M10" s="183"/>
      <c r="N10" s="183"/>
      <c r="O10" s="183"/>
      <c r="P10" s="113"/>
    </row>
    <row r="11" spans="1:16" ht="16">
      <c r="A11" s="158" t="s">
        <v>2624</v>
      </c>
      <c r="B11" s="158" t="s">
        <v>614</v>
      </c>
      <c r="C11" s="158" t="s">
        <v>7593</v>
      </c>
      <c r="E11" s="157" t="s">
        <v>7938</v>
      </c>
      <c r="G11" s="186"/>
      <c r="H11" s="187"/>
      <c r="I11" s="183"/>
      <c r="J11" s="445" t="s">
        <v>3701</v>
      </c>
      <c r="K11" s="445" t="s">
        <v>3702</v>
      </c>
      <c r="L11" s="183"/>
      <c r="M11" s="183"/>
      <c r="N11" s="183"/>
      <c r="O11" s="183"/>
      <c r="P11" s="113"/>
    </row>
    <row r="12" spans="1:16" ht="16">
      <c r="A12" s="157" t="s">
        <v>4706</v>
      </c>
      <c r="B12" s="157" t="s">
        <v>159</v>
      </c>
      <c r="C12" s="157" t="s">
        <v>8719</v>
      </c>
      <c r="E12" s="158" t="s">
        <v>8655</v>
      </c>
      <c r="G12" s="188"/>
      <c r="H12" s="187"/>
      <c r="I12" s="183"/>
      <c r="J12" s="458" t="s">
        <v>3787</v>
      </c>
      <c r="K12" s="458" t="s">
        <v>3788</v>
      </c>
      <c r="L12" s="183"/>
      <c r="M12" s="183"/>
      <c r="N12" s="183"/>
      <c r="O12" s="183"/>
      <c r="P12" s="113"/>
    </row>
    <row r="13" spans="1:16" ht="16">
      <c r="A13" s="158" t="s">
        <v>7366</v>
      </c>
      <c r="B13" s="158" t="s">
        <v>1193</v>
      </c>
      <c r="C13" s="158" t="s">
        <v>7650</v>
      </c>
      <c r="E13" s="158" t="s">
        <v>8792</v>
      </c>
      <c r="G13" s="189"/>
      <c r="H13" s="187"/>
      <c r="I13" s="183"/>
      <c r="J13" s="445" t="s">
        <v>4308</v>
      </c>
      <c r="K13" s="445" t="s">
        <v>4309</v>
      </c>
      <c r="L13" s="183"/>
      <c r="M13" s="183"/>
      <c r="N13" s="183"/>
      <c r="O13" s="183"/>
      <c r="P13" s="113"/>
    </row>
    <row r="14" spans="1:16" ht="16">
      <c r="A14" s="157" t="s">
        <v>1806</v>
      </c>
      <c r="B14" s="157" t="s">
        <v>226</v>
      </c>
      <c r="C14" s="157" t="s">
        <v>7938</v>
      </c>
      <c r="E14" s="157" t="s">
        <v>7436</v>
      </c>
      <c r="G14" s="186"/>
      <c r="H14" s="187"/>
      <c r="I14" s="183"/>
      <c r="J14" s="458" t="s">
        <v>4367</v>
      </c>
      <c r="K14" s="458" t="s">
        <v>4368</v>
      </c>
      <c r="L14" s="183"/>
      <c r="M14" s="183"/>
      <c r="N14" s="183"/>
      <c r="O14" s="183"/>
      <c r="P14" s="113"/>
    </row>
    <row r="15" spans="1:16" ht="16">
      <c r="A15" s="158" t="s">
        <v>8209</v>
      </c>
      <c r="B15" s="158" t="s">
        <v>159</v>
      </c>
      <c r="C15" s="158" t="s">
        <v>8655</v>
      </c>
      <c r="E15" s="157" t="s">
        <v>8893</v>
      </c>
      <c r="G15" s="186"/>
      <c r="H15" s="187"/>
      <c r="I15" s="183"/>
      <c r="J15" s="445" t="s">
        <v>4666</v>
      </c>
      <c r="K15" s="445" t="s">
        <v>4667</v>
      </c>
      <c r="L15" s="183"/>
      <c r="M15" s="183"/>
      <c r="N15" s="183"/>
      <c r="O15" s="183"/>
      <c r="P15" s="113"/>
    </row>
    <row r="16" spans="1:16" ht="16">
      <c r="A16" s="157" t="s">
        <v>8223</v>
      </c>
      <c r="B16" s="157" t="s">
        <v>450</v>
      </c>
      <c r="C16" s="157" t="s">
        <v>8655</v>
      </c>
      <c r="E16" s="157" t="s">
        <v>8773</v>
      </c>
      <c r="G16" s="186"/>
      <c r="H16" s="187"/>
      <c r="I16" s="183"/>
      <c r="J16" s="458" t="s">
        <v>4821</v>
      </c>
      <c r="K16" s="458" t="s">
        <v>4822</v>
      </c>
      <c r="L16" s="183"/>
      <c r="M16" s="183"/>
      <c r="N16" s="183"/>
      <c r="O16" s="183"/>
      <c r="P16" s="113"/>
    </row>
    <row r="17" spans="1:16" ht="16">
      <c r="A17" s="158" t="s">
        <v>8225</v>
      </c>
      <c r="B17" s="158" t="s">
        <v>2629</v>
      </c>
      <c r="C17" s="158" t="s">
        <v>8655</v>
      </c>
      <c r="E17" s="158" t="s">
        <v>7465</v>
      </c>
      <c r="G17" s="186"/>
      <c r="H17" s="187"/>
      <c r="I17" s="183"/>
      <c r="J17" s="445" t="s">
        <v>4828</v>
      </c>
      <c r="K17" s="445" t="s">
        <v>4829</v>
      </c>
      <c r="L17" s="183"/>
      <c r="M17" s="183"/>
      <c r="N17" s="183"/>
      <c r="O17" s="183"/>
      <c r="P17" s="113"/>
    </row>
    <row r="18" spans="1:16" ht="16">
      <c r="A18" s="157" t="s">
        <v>8227</v>
      </c>
      <c r="B18" s="157" t="s">
        <v>2629</v>
      </c>
      <c r="C18" s="157" t="s">
        <v>8655</v>
      </c>
      <c r="E18" s="158" t="s">
        <v>8636</v>
      </c>
      <c r="G18" s="186"/>
      <c r="H18" s="187"/>
      <c r="I18" s="183"/>
      <c r="J18" s="458" t="s">
        <v>4948</v>
      </c>
      <c r="K18" s="458" t="s">
        <v>4949</v>
      </c>
      <c r="L18" s="183"/>
      <c r="M18" s="183"/>
      <c r="N18" s="183"/>
      <c r="O18" s="183"/>
      <c r="P18" s="113"/>
    </row>
    <row r="19" spans="1:16" ht="16">
      <c r="A19" s="158" t="s">
        <v>8239</v>
      </c>
      <c r="B19" s="158" t="s">
        <v>2204</v>
      </c>
      <c r="C19" s="158" t="s">
        <v>8750</v>
      </c>
      <c r="E19" s="157" t="s">
        <v>8623</v>
      </c>
      <c r="G19" s="186"/>
      <c r="H19" s="187"/>
      <c r="I19" s="183"/>
      <c r="J19" s="445" t="s">
        <v>5186</v>
      </c>
      <c r="K19" s="445" t="s">
        <v>5187</v>
      </c>
      <c r="L19" s="183"/>
      <c r="M19" s="183"/>
      <c r="N19" s="183"/>
      <c r="O19" s="183"/>
      <c r="P19" s="113"/>
    </row>
    <row r="20" spans="1:16" ht="16">
      <c r="A20" s="157" t="s">
        <v>6940</v>
      </c>
      <c r="B20" s="157" t="s">
        <v>450</v>
      </c>
      <c r="C20" s="157" t="s">
        <v>7783</v>
      </c>
      <c r="E20" s="157" t="s">
        <v>8700</v>
      </c>
      <c r="G20" s="186"/>
      <c r="H20" s="187"/>
      <c r="I20" s="183"/>
      <c r="J20" s="458" t="s">
        <v>5340</v>
      </c>
      <c r="K20" s="458" t="s">
        <v>5341</v>
      </c>
      <c r="L20" s="183"/>
      <c r="M20" s="183"/>
      <c r="N20" s="183"/>
      <c r="O20" s="183"/>
      <c r="P20" s="113"/>
    </row>
    <row r="21" spans="1:16" ht="16">
      <c r="A21" s="158" t="s">
        <v>6333</v>
      </c>
      <c r="B21" s="158" t="s">
        <v>122</v>
      </c>
      <c r="C21" s="158" t="s">
        <v>7593</v>
      </c>
      <c r="E21" s="157" t="s">
        <v>8618</v>
      </c>
      <c r="G21" s="184"/>
      <c r="H21" s="187"/>
      <c r="I21" s="183"/>
      <c r="J21" s="445" t="s">
        <v>5424</v>
      </c>
      <c r="K21" s="445" t="s">
        <v>5425</v>
      </c>
      <c r="L21" s="183"/>
      <c r="M21" s="183"/>
      <c r="N21" s="183"/>
      <c r="O21" s="183"/>
      <c r="P21" s="113"/>
    </row>
    <row r="22" spans="1:16" ht="16">
      <c r="A22" s="157" t="s">
        <v>4911</v>
      </c>
      <c r="B22" s="157" t="s">
        <v>4913</v>
      </c>
      <c r="C22" s="157" t="s">
        <v>7798</v>
      </c>
      <c r="E22" s="157" t="s">
        <v>7808</v>
      </c>
      <c r="G22" s="186"/>
      <c r="H22" s="187"/>
      <c r="I22" s="183"/>
      <c r="J22" s="458" t="s">
        <v>5524</v>
      </c>
      <c r="K22" s="458" t="s">
        <v>5525</v>
      </c>
      <c r="L22" s="183"/>
      <c r="M22" s="183"/>
      <c r="N22" s="183"/>
      <c r="O22" s="183"/>
      <c r="P22" s="113"/>
    </row>
    <row r="23" spans="1:16" ht="16">
      <c r="A23" s="158" t="s">
        <v>4701</v>
      </c>
      <c r="B23" s="158" t="s">
        <v>1166</v>
      </c>
      <c r="C23" s="158" t="s">
        <v>7548</v>
      </c>
      <c r="E23" s="157" t="s">
        <v>8057</v>
      </c>
      <c r="G23" s="190"/>
      <c r="H23" s="187"/>
      <c r="I23" s="183"/>
      <c r="J23" s="445" t="s">
        <v>5670</v>
      </c>
      <c r="K23" s="445" t="s">
        <v>5671</v>
      </c>
      <c r="L23" s="183"/>
      <c r="M23" s="183"/>
      <c r="N23" s="183"/>
      <c r="O23" s="183"/>
      <c r="P23" s="113"/>
    </row>
    <row r="24" spans="1:16" ht="16">
      <c r="A24" s="157" t="s">
        <v>6534</v>
      </c>
      <c r="B24" s="157" t="s">
        <v>2622</v>
      </c>
      <c r="C24" s="157" t="s">
        <v>8296</v>
      </c>
      <c r="E24" s="157" t="s">
        <v>8894</v>
      </c>
      <c r="G24" s="186"/>
      <c r="H24" s="187"/>
      <c r="I24" s="183"/>
      <c r="J24" s="458" t="s">
        <v>5879</v>
      </c>
      <c r="K24" s="458" t="s">
        <v>5880</v>
      </c>
      <c r="L24" s="183"/>
      <c r="M24" s="183"/>
      <c r="N24" s="183"/>
      <c r="O24" s="183"/>
      <c r="P24" s="113"/>
    </row>
    <row r="25" spans="1:16" ht="16">
      <c r="A25" s="158" t="s">
        <v>636</v>
      </c>
      <c r="B25" s="158" t="s">
        <v>8895</v>
      </c>
      <c r="C25" s="158" t="s">
        <v>7798</v>
      </c>
      <c r="E25" s="157" t="s">
        <v>8411</v>
      </c>
      <c r="G25" s="186"/>
      <c r="H25" s="187"/>
      <c r="I25" s="183"/>
      <c r="J25" s="445" t="s">
        <v>5883</v>
      </c>
      <c r="K25" s="445" t="s">
        <v>5884</v>
      </c>
      <c r="L25" s="183"/>
      <c r="M25" s="183"/>
      <c r="N25" s="183"/>
      <c r="O25" s="183"/>
      <c r="P25" s="113"/>
    </row>
    <row r="26" spans="1:16" ht="16">
      <c r="A26" s="157" t="s">
        <v>2129</v>
      </c>
      <c r="B26" s="157" t="s">
        <v>2131</v>
      </c>
      <c r="C26" s="157" t="s">
        <v>7710</v>
      </c>
      <c r="E26" s="158" t="s">
        <v>8791</v>
      </c>
      <c r="G26" s="186"/>
      <c r="H26" s="187"/>
      <c r="I26" s="183"/>
      <c r="J26" s="458" t="s">
        <v>5922</v>
      </c>
      <c r="K26" s="458" t="s">
        <v>5923</v>
      </c>
      <c r="L26" s="183"/>
      <c r="M26" s="183"/>
      <c r="N26" s="183"/>
      <c r="O26" s="183"/>
      <c r="P26" s="113"/>
    </row>
    <row r="27" spans="1:16" ht="16">
      <c r="A27" s="158" t="s">
        <v>8259</v>
      </c>
      <c r="B27" s="158" t="s">
        <v>184</v>
      </c>
      <c r="C27" s="158" t="s">
        <v>7548</v>
      </c>
      <c r="E27" s="158" t="s">
        <v>7470</v>
      </c>
      <c r="G27" s="186"/>
      <c r="H27" s="187"/>
      <c r="I27" s="183"/>
      <c r="J27" s="445" t="s">
        <v>5971</v>
      </c>
      <c r="K27" s="445" t="s">
        <v>5972</v>
      </c>
      <c r="L27" s="183"/>
      <c r="M27" s="183"/>
      <c r="N27" s="183"/>
      <c r="O27" s="183"/>
      <c r="P27" s="113"/>
    </row>
    <row r="28" spans="1:16" ht="16">
      <c r="A28" s="157" t="s">
        <v>5624</v>
      </c>
      <c r="B28" s="157" t="s">
        <v>159</v>
      </c>
      <c r="C28" s="157" t="s">
        <v>8773</v>
      </c>
      <c r="E28" s="158" t="s">
        <v>8896</v>
      </c>
      <c r="G28" s="190"/>
      <c r="H28" s="187"/>
      <c r="I28" s="183"/>
      <c r="J28" s="458" t="s">
        <v>6327</v>
      </c>
      <c r="K28" s="458" t="s">
        <v>6328</v>
      </c>
      <c r="L28" s="183"/>
      <c r="M28" s="183"/>
      <c r="N28" s="183"/>
      <c r="O28" s="183"/>
      <c r="P28" s="113"/>
    </row>
    <row r="29" spans="1:16" ht="16">
      <c r="A29" s="158" t="s">
        <v>3306</v>
      </c>
      <c r="B29" s="158" t="s">
        <v>797</v>
      </c>
      <c r="C29" s="158" t="s">
        <v>7602</v>
      </c>
      <c r="G29" s="186"/>
      <c r="H29" s="187"/>
      <c r="I29" s="183"/>
      <c r="J29" s="445" t="s">
        <v>6400</v>
      </c>
      <c r="K29" s="445" t="s">
        <v>6401</v>
      </c>
      <c r="L29" s="183"/>
      <c r="M29" s="183"/>
      <c r="N29" s="183"/>
      <c r="O29" s="183"/>
      <c r="P29" s="113"/>
    </row>
    <row r="30" spans="1:16" ht="16">
      <c r="A30" s="157" t="s">
        <v>4836</v>
      </c>
      <c r="B30" s="157" t="s">
        <v>445</v>
      </c>
      <c r="C30" s="157" t="s">
        <v>8659</v>
      </c>
      <c r="G30" s="186"/>
      <c r="H30" s="187"/>
      <c r="I30" s="183"/>
      <c r="J30" s="458" t="s">
        <v>6420</v>
      </c>
      <c r="K30" s="458" t="s">
        <v>6421</v>
      </c>
      <c r="L30" s="183"/>
      <c r="M30" s="183"/>
      <c r="N30" s="183"/>
      <c r="O30" s="183"/>
      <c r="P30" s="113"/>
    </row>
    <row r="31" spans="1:16" ht="16">
      <c r="A31" s="158" t="s">
        <v>6492</v>
      </c>
      <c r="B31" s="158" t="s">
        <v>744</v>
      </c>
      <c r="C31" s="158" t="s">
        <v>8296</v>
      </c>
      <c r="G31" s="186"/>
      <c r="H31" s="187"/>
      <c r="I31" s="183"/>
      <c r="J31" s="445" t="s">
        <v>6666</v>
      </c>
      <c r="K31" s="445" t="s">
        <v>8897</v>
      </c>
      <c r="L31" s="183"/>
      <c r="M31" s="183"/>
      <c r="N31" s="183"/>
      <c r="O31" s="183"/>
      <c r="P31" s="113"/>
    </row>
    <row r="32" spans="1:16" ht="16">
      <c r="A32" s="157" t="s">
        <v>1352</v>
      </c>
      <c r="B32" s="157" t="s">
        <v>435</v>
      </c>
      <c r="C32" s="157" t="s">
        <v>8659</v>
      </c>
      <c r="G32" s="186"/>
      <c r="H32" s="187"/>
      <c r="I32" s="183"/>
      <c r="J32" s="458" t="s">
        <v>6693</v>
      </c>
      <c r="K32" s="458" t="s">
        <v>6694</v>
      </c>
      <c r="L32" s="183"/>
      <c r="M32" s="183"/>
      <c r="N32" s="183"/>
      <c r="O32" s="183"/>
      <c r="P32" s="113"/>
    </row>
    <row r="33" spans="1:16" ht="16">
      <c r="A33" s="158" t="s">
        <v>1002</v>
      </c>
      <c r="B33" s="158" t="s">
        <v>1004</v>
      </c>
      <c r="C33" s="158" t="s">
        <v>7593</v>
      </c>
      <c r="G33" s="186"/>
      <c r="H33" s="187"/>
      <c r="I33" s="183"/>
      <c r="J33" s="445" t="s">
        <v>7030</v>
      </c>
      <c r="K33" s="445" t="s">
        <v>7031</v>
      </c>
      <c r="L33" s="183"/>
      <c r="M33" s="183"/>
      <c r="N33" s="183"/>
      <c r="O33" s="183"/>
      <c r="P33" s="113"/>
    </row>
    <row r="34" spans="1:16" ht="16">
      <c r="A34" s="157" t="s">
        <v>2727</v>
      </c>
      <c r="B34" s="157" t="s">
        <v>1004</v>
      </c>
      <c r="C34" s="157" t="s">
        <v>7593</v>
      </c>
      <c r="G34" s="186"/>
      <c r="H34" s="187"/>
      <c r="I34" s="183"/>
      <c r="J34" s="458" t="s">
        <v>7095</v>
      </c>
      <c r="K34" s="458" t="s">
        <v>7096</v>
      </c>
      <c r="L34" s="183"/>
      <c r="M34" s="183"/>
      <c r="N34" s="183"/>
      <c r="O34" s="183"/>
      <c r="P34" s="113"/>
    </row>
    <row r="35" spans="1:16" ht="16">
      <c r="A35" s="158" t="s">
        <v>4258</v>
      </c>
      <c r="B35" s="158" t="s">
        <v>591</v>
      </c>
      <c r="C35" s="158" t="s">
        <v>7593</v>
      </c>
      <c r="G35" s="186"/>
      <c r="H35" s="187"/>
      <c r="I35" s="183"/>
      <c r="J35" s="445" t="s">
        <v>7260</v>
      </c>
      <c r="K35" s="445" t="s">
        <v>7261</v>
      </c>
      <c r="L35" s="183"/>
      <c r="M35" s="183"/>
      <c r="N35" s="183"/>
      <c r="O35" s="183"/>
      <c r="P35" s="113"/>
    </row>
    <row r="36" spans="1:16" ht="16">
      <c r="A36" s="157" t="s">
        <v>5905</v>
      </c>
      <c r="B36" s="157" t="s">
        <v>184</v>
      </c>
      <c r="C36" s="157" t="s">
        <v>7593</v>
      </c>
      <c r="G36" s="186"/>
      <c r="H36" s="187"/>
      <c r="I36" s="183"/>
      <c r="J36" s="458" t="s">
        <v>7341</v>
      </c>
      <c r="K36" s="458" t="s">
        <v>7342</v>
      </c>
      <c r="L36" s="183"/>
      <c r="M36" s="183"/>
      <c r="N36" s="183"/>
      <c r="O36" s="183"/>
      <c r="P36" s="113"/>
    </row>
    <row r="37" spans="1:16" ht="16">
      <c r="A37" s="158" t="s">
        <v>8068</v>
      </c>
      <c r="B37" s="158" t="s">
        <v>2204</v>
      </c>
      <c r="C37" s="158" t="s">
        <v>8750</v>
      </c>
      <c r="G37" s="186"/>
      <c r="H37" s="187"/>
      <c r="I37" s="183"/>
      <c r="J37" s="445" t="s">
        <v>7385</v>
      </c>
      <c r="K37" s="445" t="s">
        <v>7386</v>
      </c>
      <c r="L37" s="183"/>
      <c r="M37" s="183"/>
      <c r="N37" s="183"/>
      <c r="O37" s="183"/>
      <c r="P37" s="113"/>
    </row>
    <row r="38" spans="1:16" ht="16">
      <c r="A38" s="157" t="s">
        <v>3900</v>
      </c>
      <c r="B38" s="157" t="s">
        <v>122</v>
      </c>
      <c r="C38" s="157" t="s">
        <v>7593</v>
      </c>
      <c r="G38" s="186"/>
      <c r="H38" s="187"/>
      <c r="I38" s="183"/>
      <c r="J38" s="458" t="s">
        <v>7397</v>
      </c>
      <c r="K38" s="458" t="s">
        <v>7398</v>
      </c>
      <c r="L38" s="183"/>
      <c r="M38" s="183"/>
      <c r="N38" s="183"/>
      <c r="O38" s="183"/>
      <c r="P38" s="113"/>
    </row>
    <row r="39" spans="1:16" ht="16">
      <c r="A39" s="158" t="s">
        <v>8241</v>
      </c>
      <c r="B39" s="158" t="s">
        <v>450</v>
      </c>
      <c r="C39" s="158" t="s">
        <v>7465</v>
      </c>
      <c r="G39" s="186"/>
      <c r="H39" s="187"/>
      <c r="I39" s="183"/>
      <c r="J39" s="445" t="s">
        <v>7413</v>
      </c>
      <c r="K39" s="445" t="s">
        <v>7414</v>
      </c>
      <c r="L39" s="183"/>
      <c r="M39" s="183"/>
      <c r="N39" s="183"/>
      <c r="O39" s="183"/>
      <c r="P39" s="113"/>
    </row>
    <row r="40" spans="1:16" ht="16">
      <c r="A40" s="157" t="s">
        <v>8248</v>
      </c>
      <c r="B40" s="157" t="s">
        <v>450</v>
      </c>
      <c r="C40" s="157" t="s">
        <v>7465</v>
      </c>
      <c r="G40" s="186"/>
      <c r="H40" s="187"/>
      <c r="I40" s="183"/>
      <c r="J40" s="458" t="s">
        <v>182</v>
      </c>
      <c r="K40" s="458" t="s">
        <v>183</v>
      </c>
      <c r="L40" s="183"/>
      <c r="M40" s="183"/>
      <c r="N40" s="183"/>
      <c r="O40" s="183"/>
      <c r="P40" s="113"/>
    </row>
    <row r="41" spans="1:16" ht="16">
      <c r="A41" s="158" t="s">
        <v>4511</v>
      </c>
      <c r="B41" s="158" t="s">
        <v>159</v>
      </c>
      <c r="C41" s="158" t="s">
        <v>7773</v>
      </c>
      <c r="G41" s="186"/>
      <c r="H41" s="187"/>
      <c r="I41" s="183"/>
      <c r="J41" s="445" t="s">
        <v>1154</v>
      </c>
      <c r="K41" s="445" t="s">
        <v>1155</v>
      </c>
      <c r="L41" s="183"/>
      <c r="M41" s="183"/>
      <c r="N41" s="183"/>
      <c r="O41" s="183"/>
      <c r="P41" s="113"/>
    </row>
    <row r="42" spans="1:16" ht="16">
      <c r="A42" s="157" t="s">
        <v>5104</v>
      </c>
      <c r="B42" s="157" t="s">
        <v>226</v>
      </c>
      <c r="C42" s="157" t="s">
        <v>7773</v>
      </c>
      <c r="G42" s="186"/>
      <c r="H42" s="187"/>
      <c r="I42" s="183"/>
      <c r="J42" s="458" t="s">
        <v>2599</v>
      </c>
      <c r="K42" s="458" t="s">
        <v>2600</v>
      </c>
      <c r="L42" s="183"/>
      <c r="M42" s="183"/>
      <c r="N42" s="183"/>
      <c r="O42" s="183"/>
      <c r="P42" s="113"/>
    </row>
    <row r="43" spans="1:16" ht="16">
      <c r="A43" s="158" t="s">
        <v>8289</v>
      </c>
      <c r="B43" s="158" t="s">
        <v>226</v>
      </c>
      <c r="C43" s="158" t="s">
        <v>7547</v>
      </c>
      <c r="G43" s="188"/>
      <c r="H43" s="187"/>
      <c r="I43" s="183"/>
      <c r="J43" s="445" t="s">
        <v>2693</v>
      </c>
      <c r="K43" s="445" t="s">
        <v>2694</v>
      </c>
      <c r="L43" s="183"/>
      <c r="M43" s="183"/>
      <c r="N43" s="183"/>
      <c r="O43" s="183"/>
      <c r="P43" s="113"/>
    </row>
    <row r="44" spans="1:16" ht="16">
      <c r="A44" s="157" t="s">
        <v>5309</v>
      </c>
      <c r="B44" s="157" t="s">
        <v>450</v>
      </c>
      <c r="C44" s="157" t="s">
        <v>8623</v>
      </c>
      <c r="G44" s="186"/>
      <c r="H44" s="187"/>
      <c r="I44" s="183"/>
      <c r="J44" s="458" t="s">
        <v>3024</v>
      </c>
      <c r="K44" s="458" t="s">
        <v>3025</v>
      </c>
      <c r="L44" s="183"/>
      <c r="M44" s="183"/>
      <c r="N44" s="183"/>
      <c r="O44" s="183"/>
      <c r="P44" s="113"/>
    </row>
    <row r="45" spans="1:16" ht="16">
      <c r="A45" s="158" t="s">
        <v>8113</v>
      </c>
      <c r="B45" s="158" t="s">
        <v>2131</v>
      </c>
      <c r="C45" s="158" t="s">
        <v>7710</v>
      </c>
      <c r="G45" s="186"/>
      <c r="H45" s="187"/>
      <c r="I45" s="183"/>
      <c r="J45" s="445" t="s">
        <v>4380</v>
      </c>
      <c r="K45" s="445" t="s">
        <v>4381</v>
      </c>
      <c r="L45" s="183"/>
      <c r="M45" s="183"/>
      <c r="N45" s="183"/>
      <c r="O45" s="183"/>
      <c r="P45" s="113"/>
    </row>
    <row r="46" spans="1:16" ht="16">
      <c r="A46" s="157" t="s">
        <v>8275</v>
      </c>
      <c r="B46" s="157" t="s">
        <v>850</v>
      </c>
      <c r="C46" s="157" t="s">
        <v>8750</v>
      </c>
      <c r="G46" s="191"/>
      <c r="H46" s="192"/>
      <c r="I46" s="183"/>
      <c r="J46" s="458" t="s">
        <v>4482</v>
      </c>
      <c r="K46" s="458" t="s">
        <v>4483</v>
      </c>
      <c r="L46" s="183"/>
      <c r="M46" s="183"/>
      <c r="N46" s="183"/>
      <c r="O46" s="183"/>
      <c r="P46" s="113"/>
    </row>
    <row r="47" spans="1:16" ht="16">
      <c r="A47" s="158" t="s">
        <v>1747</v>
      </c>
      <c r="B47" s="158" t="s">
        <v>408</v>
      </c>
      <c r="C47" s="158" t="s">
        <v>8750</v>
      </c>
      <c r="G47" s="191"/>
      <c r="H47" s="192"/>
      <c r="I47" s="183"/>
      <c r="J47" s="445" t="s">
        <v>4585</v>
      </c>
      <c r="K47" s="445" t="s">
        <v>4586</v>
      </c>
      <c r="L47" s="183"/>
      <c r="M47" s="183"/>
      <c r="N47" s="183"/>
      <c r="O47" s="183"/>
      <c r="P47" s="113"/>
    </row>
    <row r="48" spans="1:16" ht="16">
      <c r="A48" s="157" t="s">
        <v>6091</v>
      </c>
      <c r="B48" s="157" t="s">
        <v>159</v>
      </c>
      <c r="C48" s="157" t="s">
        <v>8898</v>
      </c>
      <c r="G48" s="191"/>
      <c r="H48" s="192"/>
      <c r="I48" s="183"/>
      <c r="J48" s="458" t="s">
        <v>5572</v>
      </c>
      <c r="K48" s="458" t="s">
        <v>5573</v>
      </c>
      <c r="L48" s="183"/>
      <c r="M48" s="183"/>
      <c r="N48" s="183"/>
      <c r="O48" s="183"/>
      <c r="P48" s="113"/>
    </row>
    <row r="49" spans="1:16" ht="16">
      <c r="A49" s="158" t="s">
        <v>8292</v>
      </c>
      <c r="B49" s="158" t="s">
        <v>450</v>
      </c>
      <c r="C49" s="158" t="s">
        <v>8623</v>
      </c>
      <c r="G49" s="190"/>
      <c r="H49" s="187"/>
      <c r="I49" s="183"/>
      <c r="J49" s="445" t="s">
        <v>5641</v>
      </c>
      <c r="K49" s="445" t="s">
        <v>5642</v>
      </c>
      <c r="L49" s="183"/>
      <c r="M49" s="183"/>
      <c r="N49" s="183"/>
      <c r="O49" s="183"/>
      <c r="P49" s="113"/>
    </row>
    <row r="50" spans="1:16" ht="16">
      <c r="A50" s="157" t="s">
        <v>6140</v>
      </c>
      <c r="B50" s="157" t="s">
        <v>159</v>
      </c>
      <c r="C50" s="157" t="s">
        <v>8296</v>
      </c>
      <c r="G50" s="186"/>
      <c r="H50" s="187"/>
      <c r="I50" s="183"/>
      <c r="J50" s="458" t="s">
        <v>8899</v>
      </c>
      <c r="K50" s="458" t="s">
        <v>8900</v>
      </c>
      <c r="L50" s="183"/>
      <c r="M50" s="183"/>
      <c r="N50" s="183"/>
      <c r="O50" s="183"/>
      <c r="P50" s="113"/>
    </row>
    <row r="51" spans="1:16" ht="16">
      <c r="A51" s="158" t="s">
        <v>6915</v>
      </c>
      <c r="B51" s="158" t="s">
        <v>3312</v>
      </c>
      <c r="C51" s="158" t="s">
        <v>7602</v>
      </c>
      <c r="G51" s="186"/>
      <c r="H51" s="187"/>
      <c r="I51" s="183"/>
      <c r="J51" s="445" t="s">
        <v>1859</v>
      </c>
      <c r="K51" s="445" t="s">
        <v>1860</v>
      </c>
      <c r="L51" s="183"/>
      <c r="M51" s="183"/>
      <c r="N51" s="183"/>
      <c r="O51" s="183"/>
      <c r="P51" s="113"/>
    </row>
    <row r="52" spans="1:16" ht="16">
      <c r="A52" s="157" t="s">
        <v>8243</v>
      </c>
      <c r="B52" s="157" t="s">
        <v>528</v>
      </c>
      <c r="C52" s="157" t="s">
        <v>8618</v>
      </c>
      <c r="G52" s="193"/>
      <c r="H52" s="194"/>
      <c r="I52" s="195"/>
      <c r="J52" s="458" t="s">
        <v>7379</v>
      </c>
      <c r="K52" s="458" t="s">
        <v>7380</v>
      </c>
      <c r="L52" s="183"/>
      <c r="M52" s="183"/>
      <c r="N52" s="183"/>
      <c r="O52" s="183"/>
      <c r="P52" s="113"/>
    </row>
    <row r="53" spans="1:16" ht="16">
      <c r="A53" s="158" t="s">
        <v>4803</v>
      </c>
      <c r="B53" s="158" t="s">
        <v>4805</v>
      </c>
      <c r="C53" s="158" t="s">
        <v>8618</v>
      </c>
      <c r="G53" s="189"/>
      <c r="H53" s="187"/>
      <c r="I53" s="183"/>
      <c r="J53" s="463" t="s">
        <v>5644</v>
      </c>
      <c r="K53" s="463" t="s">
        <v>5645</v>
      </c>
      <c r="L53" s="183"/>
      <c r="M53" s="183"/>
      <c r="N53" s="183"/>
      <c r="O53" s="183"/>
      <c r="P53" s="113"/>
    </row>
    <row r="54" spans="1:16" ht="16">
      <c r="A54" s="157" t="s">
        <v>5041</v>
      </c>
      <c r="B54" s="157" t="s">
        <v>894</v>
      </c>
      <c r="C54" s="157" t="s">
        <v>8655</v>
      </c>
      <c r="G54" s="186"/>
      <c r="H54" s="187"/>
      <c r="I54" s="183"/>
      <c r="J54" s="458" t="s">
        <v>3091</v>
      </c>
      <c r="K54" s="458" t="s">
        <v>3092</v>
      </c>
      <c r="L54" s="183"/>
      <c r="M54" s="183"/>
      <c r="N54" s="183"/>
      <c r="O54" s="183"/>
      <c r="P54" s="113"/>
    </row>
    <row r="55" spans="1:16" ht="16">
      <c r="A55" s="158" t="s">
        <v>5125</v>
      </c>
      <c r="B55" s="158" t="s">
        <v>226</v>
      </c>
      <c r="C55" s="158" t="s">
        <v>8655</v>
      </c>
      <c r="G55" s="186"/>
      <c r="H55" s="187"/>
      <c r="I55" s="183"/>
      <c r="J55" s="446"/>
      <c r="K55" s="447"/>
      <c r="L55" s="183"/>
      <c r="M55" s="183"/>
      <c r="N55" s="183"/>
      <c r="O55" s="183"/>
      <c r="P55" s="113"/>
    </row>
    <row r="56" spans="1:16" ht="16">
      <c r="A56" s="157" t="s">
        <v>838</v>
      </c>
      <c r="B56" s="157" t="s">
        <v>226</v>
      </c>
      <c r="C56" s="157" t="s">
        <v>7773</v>
      </c>
      <c r="G56" s="188"/>
      <c r="H56" s="187"/>
      <c r="I56" s="183"/>
      <c r="J56" s="446"/>
      <c r="K56" s="447"/>
      <c r="L56" s="183"/>
      <c r="M56" s="183"/>
      <c r="N56" s="183"/>
      <c r="O56" s="183"/>
      <c r="P56" s="113"/>
    </row>
    <row r="57" spans="1:16" ht="16">
      <c r="A57" s="158" t="s">
        <v>6570</v>
      </c>
      <c r="B57" s="158" t="s">
        <v>450</v>
      </c>
      <c r="C57" s="158" t="s">
        <v>7465</v>
      </c>
      <c r="G57" s="186"/>
      <c r="H57" s="187"/>
      <c r="I57" s="183"/>
      <c r="J57" s="448"/>
      <c r="K57" s="449"/>
    </row>
    <row r="58" spans="1:16" ht="16">
      <c r="A58" s="157" t="s">
        <v>7996</v>
      </c>
      <c r="B58" s="157" t="s">
        <v>132</v>
      </c>
      <c r="C58" s="157" t="s">
        <v>7465</v>
      </c>
      <c r="G58" s="186"/>
      <c r="H58" s="187"/>
      <c r="I58" s="183"/>
      <c r="J58" s="445"/>
      <c r="K58" s="450"/>
    </row>
    <row r="59" spans="1:16">
      <c r="A59" s="158" t="s">
        <v>1938</v>
      </c>
      <c r="B59" s="158" t="s">
        <v>166</v>
      </c>
      <c r="C59" s="158" t="s">
        <v>8773</v>
      </c>
      <c r="G59" s="189"/>
      <c r="H59" s="187"/>
      <c r="I59" s="183"/>
    </row>
    <row r="60" spans="1:16">
      <c r="A60" s="157" t="s">
        <v>1847</v>
      </c>
      <c r="B60" s="157" t="s">
        <v>1849</v>
      </c>
      <c r="C60" s="157" t="s">
        <v>7808</v>
      </c>
      <c r="G60" s="189"/>
      <c r="H60" s="187"/>
      <c r="I60" s="183"/>
    </row>
    <row r="61" spans="1:16">
      <c r="A61" s="158" t="s">
        <v>4585</v>
      </c>
      <c r="B61" s="158" t="s">
        <v>1166</v>
      </c>
      <c r="C61" s="158" t="s">
        <v>7507</v>
      </c>
      <c r="G61" s="191"/>
      <c r="H61" s="192"/>
      <c r="I61" s="183"/>
    </row>
    <row r="62" spans="1:16">
      <c r="A62" s="157" t="s">
        <v>2158</v>
      </c>
      <c r="B62" s="157" t="s">
        <v>226</v>
      </c>
      <c r="C62" s="157" t="s">
        <v>7465</v>
      </c>
      <c r="G62" s="186"/>
      <c r="H62" s="187"/>
      <c r="I62" s="183"/>
    </row>
    <row r="63" spans="1:16">
      <c r="A63" s="158" t="s">
        <v>3091</v>
      </c>
      <c r="B63" s="158" t="s">
        <v>2399</v>
      </c>
      <c r="C63" s="158" t="s">
        <v>8659</v>
      </c>
      <c r="G63" s="186"/>
      <c r="H63" s="187"/>
      <c r="I63" s="183"/>
    </row>
    <row r="64" spans="1:16">
      <c r="A64" s="157" t="s">
        <v>3549</v>
      </c>
      <c r="B64" s="157" t="s">
        <v>232</v>
      </c>
      <c r="C64" s="157" t="s">
        <v>8659</v>
      </c>
      <c r="G64" s="186"/>
      <c r="H64" s="187"/>
      <c r="I64" s="183"/>
    </row>
    <row r="65" spans="1:9">
      <c r="A65" s="158" t="s">
        <v>389</v>
      </c>
      <c r="B65" s="158" t="s">
        <v>391</v>
      </c>
      <c r="C65" s="158" t="s">
        <v>8618</v>
      </c>
      <c r="G65" s="191"/>
      <c r="H65" s="192"/>
      <c r="I65" s="183"/>
    </row>
    <row r="66" spans="1:9">
      <c r="A66" s="157" t="s">
        <v>3067</v>
      </c>
      <c r="B66" s="157" t="s">
        <v>706</v>
      </c>
      <c r="C66" s="157" t="s">
        <v>7755</v>
      </c>
      <c r="G66" s="186"/>
      <c r="H66" s="187"/>
      <c r="I66" s="183"/>
    </row>
    <row r="67" spans="1:9">
      <c r="A67" s="158" t="s">
        <v>764</v>
      </c>
      <c r="B67" s="158" t="s">
        <v>172</v>
      </c>
      <c r="C67" s="158" t="s">
        <v>8898</v>
      </c>
      <c r="G67" s="186"/>
      <c r="H67" s="187"/>
      <c r="I67" s="183"/>
    </row>
    <row r="68" spans="1:9">
      <c r="A68" s="157" t="s">
        <v>6933</v>
      </c>
      <c r="B68" s="157" t="s">
        <v>226</v>
      </c>
      <c r="C68" s="157" t="s">
        <v>7814</v>
      </c>
      <c r="G68" s="186"/>
      <c r="H68" s="187"/>
      <c r="I68" s="183"/>
    </row>
    <row r="69" spans="1:9">
      <c r="A69" s="158" t="s">
        <v>8144</v>
      </c>
      <c r="B69" s="158" t="s">
        <v>8901</v>
      </c>
      <c r="C69" s="158" t="s">
        <v>7548</v>
      </c>
      <c r="G69" s="186"/>
      <c r="H69" s="187"/>
      <c r="I69" s="183"/>
    </row>
    <row r="70" spans="1:9">
      <c r="A70" s="157" t="s">
        <v>6689</v>
      </c>
      <c r="B70" s="157" t="s">
        <v>184</v>
      </c>
      <c r="C70" s="157" t="s">
        <v>7548</v>
      </c>
      <c r="G70" s="191"/>
      <c r="H70" s="192"/>
      <c r="I70" s="183"/>
    </row>
    <row r="71" spans="1:9">
      <c r="A71" s="158" t="s">
        <v>3530</v>
      </c>
      <c r="B71" s="158" t="s">
        <v>3532</v>
      </c>
      <c r="C71" s="158" t="s">
        <v>8898</v>
      </c>
      <c r="G71" s="191"/>
      <c r="H71" s="192"/>
      <c r="I71" s="183"/>
    </row>
    <row r="72" spans="1:9">
      <c r="A72" s="157" t="s">
        <v>4525</v>
      </c>
      <c r="B72" s="157" t="s">
        <v>4527</v>
      </c>
      <c r="C72" s="157" t="s">
        <v>7710</v>
      </c>
      <c r="G72" s="186"/>
      <c r="H72" s="187"/>
      <c r="I72" s="183"/>
    </row>
    <row r="73" spans="1:9">
      <c r="A73" s="158" t="s">
        <v>4464</v>
      </c>
      <c r="B73" s="158" t="s">
        <v>4466</v>
      </c>
      <c r="C73" s="158" t="s">
        <v>7710</v>
      </c>
      <c r="G73" s="189"/>
      <c r="H73" s="187"/>
      <c r="I73" s="183"/>
    </row>
    <row r="74" spans="1:9">
      <c r="A74" s="157" t="s">
        <v>8182</v>
      </c>
      <c r="B74" s="157" t="s">
        <v>450</v>
      </c>
      <c r="C74" s="157" t="s">
        <v>7465</v>
      </c>
      <c r="G74" s="189"/>
      <c r="H74" s="187"/>
      <c r="I74" s="183"/>
    </row>
    <row r="75" spans="1:9">
      <c r="A75" s="158" t="s">
        <v>8117</v>
      </c>
      <c r="B75" s="158" t="s">
        <v>2629</v>
      </c>
      <c r="C75" s="158" t="s">
        <v>8623</v>
      </c>
      <c r="G75" s="186"/>
      <c r="H75" s="187"/>
      <c r="I75" s="183"/>
    </row>
    <row r="76" spans="1:9">
      <c r="A76" s="157" t="s">
        <v>8109</v>
      </c>
      <c r="B76" s="157" t="s">
        <v>1757</v>
      </c>
      <c r="C76" s="157" t="s">
        <v>8623</v>
      </c>
      <c r="G76" s="186"/>
      <c r="H76" s="187"/>
      <c r="I76" s="183"/>
    </row>
    <row r="77" spans="1:9">
      <c r="A77" s="158" t="s">
        <v>4885</v>
      </c>
      <c r="B77" s="158" t="s">
        <v>1004</v>
      </c>
      <c r="C77" s="158" t="s">
        <v>7593</v>
      </c>
      <c r="G77" s="188"/>
      <c r="H77" s="187"/>
      <c r="I77" s="183"/>
    </row>
    <row r="78" spans="1:9">
      <c r="A78" s="157" t="s">
        <v>3131</v>
      </c>
      <c r="B78" s="157" t="s">
        <v>874</v>
      </c>
      <c r="C78" s="157" t="s">
        <v>8618</v>
      </c>
      <c r="G78" s="186"/>
      <c r="H78" s="187"/>
      <c r="I78" s="183"/>
    </row>
    <row r="79" spans="1:9">
      <c r="A79" s="158" t="s">
        <v>7324</v>
      </c>
      <c r="B79" s="158" t="s">
        <v>797</v>
      </c>
      <c r="C79" s="158" t="s">
        <v>7650</v>
      </c>
      <c r="G79" s="186"/>
      <c r="H79" s="187"/>
      <c r="I79" s="183"/>
    </row>
    <row r="80" spans="1:9">
      <c r="A80" s="157" t="s">
        <v>2956</v>
      </c>
      <c r="B80" s="157" t="s">
        <v>159</v>
      </c>
      <c r="C80" s="157" t="s">
        <v>7783</v>
      </c>
      <c r="G80" s="186"/>
      <c r="H80" s="187"/>
      <c r="I80" s="183"/>
    </row>
    <row r="81" spans="1:9">
      <c r="A81" s="158" t="s">
        <v>8301</v>
      </c>
      <c r="B81" s="158" t="s">
        <v>2629</v>
      </c>
      <c r="C81" s="158" t="s">
        <v>7465</v>
      </c>
      <c r="G81" s="186"/>
      <c r="H81" s="187"/>
      <c r="I81" s="183"/>
    </row>
    <row r="82" spans="1:9">
      <c r="A82" s="157" t="s">
        <v>4985</v>
      </c>
      <c r="B82" s="157" t="s">
        <v>1166</v>
      </c>
      <c r="C82" s="157" t="s">
        <v>7593</v>
      </c>
      <c r="G82" s="186"/>
      <c r="H82" s="187"/>
      <c r="I82" s="183"/>
    </row>
    <row r="83" spans="1:9">
      <c r="A83" s="158" t="s">
        <v>7392</v>
      </c>
      <c r="B83" s="158" t="s">
        <v>591</v>
      </c>
      <c r="C83" s="158" t="s">
        <v>7548</v>
      </c>
      <c r="G83" s="191"/>
      <c r="H83" s="192"/>
      <c r="I83" s="183"/>
    </row>
    <row r="84" spans="1:9">
      <c r="A84" s="157" t="s">
        <v>2595</v>
      </c>
      <c r="B84" s="157" t="s">
        <v>797</v>
      </c>
      <c r="C84" s="157" t="s">
        <v>8618</v>
      </c>
      <c r="G84" s="186"/>
      <c r="H84" s="187"/>
      <c r="I84" s="183"/>
    </row>
    <row r="85" spans="1:9">
      <c r="A85" s="158" t="s">
        <v>1642</v>
      </c>
      <c r="B85" s="158" t="s">
        <v>445</v>
      </c>
      <c r="C85" s="158" t="s">
        <v>8659</v>
      </c>
      <c r="G85" s="191"/>
      <c r="H85" s="192"/>
      <c r="I85" s="183"/>
    </row>
    <row r="86" spans="1:9">
      <c r="A86" s="157" t="s">
        <v>2559</v>
      </c>
      <c r="B86" s="157" t="s">
        <v>159</v>
      </c>
      <c r="C86" s="157" t="s">
        <v>7783</v>
      </c>
      <c r="G86" s="186"/>
      <c r="H86" s="187"/>
      <c r="I86" s="183"/>
    </row>
    <row r="87" spans="1:9">
      <c r="A87" s="158" t="s">
        <v>6453</v>
      </c>
      <c r="B87" s="158" t="s">
        <v>159</v>
      </c>
      <c r="C87" s="158" t="s">
        <v>7773</v>
      </c>
      <c r="G87" s="186"/>
      <c r="H87" s="187"/>
      <c r="I87" s="196"/>
    </row>
    <row r="88" spans="1:9">
      <c r="A88" s="157" t="s">
        <v>6544</v>
      </c>
      <c r="B88" s="157" t="s">
        <v>226</v>
      </c>
      <c r="C88" s="157" t="s">
        <v>7783</v>
      </c>
      <c r="G88" s="191"/>
      <c r="H88" s="192"/>
      <c r="I88" s="183"/>
    </row>
    <row r="89" spans="1:9">
      <c r="A89" s="158" t="s">
        <v>8250</v>
      </c>
      <c r="B89" s="158" t="s">
        <v>445</v>
      </c>
      <c r="C89" s="158" t="s">
        <v>8659</v>
      </c>
      <c r="G89" s="191"/>
      <c r="H89" s="192"/>
      <c r="I89" s="183"/>
    </row>
    <row r="90" spans="1:9">
      <c r="A90" s="157" t="s">
        <v>8902</v>
      </c>
      <c r="B90" s="157" t="s">
        <v>132</v>
      </c>
      <c r="C90" s="157" t="s">
        <v>8894</v>
      </c>
      <c r="G90" s="191"/>
      <c r="H90" s="192"/>
      <c r="I90" s="183"/>
    </row>
    <row r="91" spans="1:9">
      <c r="A91" s="158" t="s">
        <v>8903</v>
      </c>
      <c r="B91" s="158" t="s">
        <v>132</v>
      </c>
      <c r="C91" s="158" t="s">
        <v>8894</v>
      </c>
      <c r="G91" s="191"/>
      <c r="H91" s="192"/>
      <c r="I91" s="183"/>
    </row>
    <row r="92" spans="1:9">
      <c r="A92" s="157" t="s">
        <v>359</v>
      </c>
      <c r="B92" s="157" t="s">
        <v>140</v>
      </c>
      <c r="C92" s="157" t="s">
        <v>8659</v>
      </c>
      <c r="G92" s="186"/>
      <c r="H92" s="187"/>
      <c r="I92" s="196"/>
    </row>
    <row r="93" spans="1:9">
      <c r="A93" s="158" t="s">
        <v>2911</v>
      </c>
      <c r="B93" s="158" t="s">
        <v>1575</v>
      </c>
      <c r="C93" s="158" t="s">
        <v>7593</v>
      </c>
      <c r="G93" s="186"/>
      <c r="H93" s="187"/>
      <c r="I93" s="183"/>
    </row>
    <row r="94" spans="1:9">
      <c r="A94" s="157" t="s">
        <v>680</v>
      </c>
      <c r="B94" s="157" t="s">
        <v>450</v>
      </c>
      <c r="C94" s="157" t="s">
        <v>8623</v>
      </c>
      <c r="G94" s="191"/>
      <c r="H94" s="192"/>
      <c r="I94" s="183"/>
    </row>
    <row r="95" spans="1:9">
      <c r="A95" s="158" t="s">
        <v>1117</v>
      </c>
      <c r="B95" s="158" t="s">
        <v>226</v>
      </c>
      <c r="C95" s="158" t="s">
        <v>7465</v>
      </c>
      <c r="G95" s="191"/>
      <c r="H95" s="192"/>
      <c r="I95" s="183"/>
    </row>
    <row r="96" spans="1:9">
      <c r="A96" s="157" t="s">
        <v>2195</v>
      </c>
      <c r="B96" s="157" t="s">
        <v>226</v>
      </c>
      <c r="C96" s="157" t="s">
        <v>7465</v>
      </c>
      <c r="G96" s="191"/>
      <c r="H96" s="192"/>
      <c r="I96" s="183"/>
    </row>
    <row r="97" spans="1:9">
      <c r="A97" s="158" t="s">
        <v>2963</v>
      </c>
      <c r="B97" s="158" t="s">
        <v>591</v>
      </c>
      <c r="C97" s="158" t="s">
        <v>7593</v>
      </c>
      <c r="G97" s="186"/>
      <c r="H97" s="187"/>
      <c r="I97" s="183"/>
    </row>
    <row r="98" spans="1:9">
      <c r="A98" s="157" t="s">
        <v>3812</v>
      </c>
      <c r="B98" s="157" t="s">
        <v>226</v>
      </c>
      <c r="C98" s="157" t="s">
        <v>7465</v>
      </c>
      <c r="G98" s="186"/>
      <c r="H98" s="187"/>
      <c r="I98" s="183"/>
    </row>
    <row r="99" spans="1:9">
      <c r="A99" s="158" t="s">
        <v>5382</v>
      </c>
      <c r="B99" s="158" t="s">
        <v>226</v>
      </c>
      <c r="C99" s="158" t="s">
        <v>7465</v>
      </c>
      <c r="G99" s="186"/>
      <c r="H99" s="187"/>
      <c r="I99" s="183"/>
    </row>
    <row r="100" spans="1:9">
      <c r="A100" s="157" t="s">
        <v>6052</v>
      </c>
      <c r="B100" s="157" t="s">
        <v>132</v>
      </c>
      <c r="C100" s="157" t="s">
        <v>7465</v>
      </c>
      <c r="G100" s="186"/>
      <c r="H100" s="187"/>
      <c r="I100" s="183"/>
    </row>
    <row r="101" spans="1:9">
      <c r="A101" s="158" t="s">
        <v>1232</v>
      </c>
      <c r="B101" s="158" t="s">
        <v>450</v>
      </c>
      <c r="C101" s="158" t="s">
        <v>7773</v>
      </c>
      <c r="G101" s="186"/>
      <c r="H101" s="187"/>
      <c r="I101" s="183"/>
    </row>
    <row r="102" spans="1:9">
      <c r="A102" s="157" t="s">
        <v>1924</v>
      </c>
      <c r="B102" s="157" t="s">
        <v>226</v>
      </c>
      <c r="C102" s="157" t="s">
        <v>7773</v>
      </c>
      <c r="G102" s="186"/>
      <c r="H102" s="187"/>
      <c r="I102" s="183"/>
    </row>
    <row r="103" spans="1:9">
      <c r="A103" s="158" t="s">
        <v>4548</v>
      </c>
      <c r="B103" s="158" t="s">
        <v>2408</v>
      </c>
      <c r="C103" s="158" t="s">
        <v>7814</v>
      </c>
      <c r="G103" s="186"/>
      <c r="H103" s="187"/>
      <c r="I103" s="183"/>
    </row>
    <row r="104" spans="1:9">
      <c r="A104" s="157" t="s">
        <v>2154</v>
      </c>
      <c r="B104" s="157" t="s">
        <v>1575</v>
      </c>
      <c r="C104" s="157" t="s">
        <v>7548</v>
      </c>
      <c r="G104" s="186"/>
      <c r="H104" s="187"/>
      <c r="I104" s="183"/>
    </row>
    <row r="105" spans="1:9">
      <c r="A105" s="158" t="s">
        <v>8329</v>
      </c>
      <c r="B105" s="158" t="s">
        <v>1166</v>
      </c>
      <c r="C105" s="158" t="s">
        <v>7548</v>
      </c>
      <c r="G105" s="186"/>
      <c r="H105" s="187"/>
      <c r="I105" s="183"/>
    </row>
    <row r="106" spans="1:9">
      <c r="A106" s="157" t="s">
        <v>4204</v>
      </c>
      <c r="B106" s="157" t="s">
        <v>184</v>
      </c>
      <c r="C106" s="157" t="s">
        <v>7548</v>
      </c>
      <c r="G106" s="186"/>
      <c r="H106" s="187"/>
      <c r="I106" s="183"/>
    </row>
    <row r="107" spans="1:9">
      <c r="A107" s="158" t="s">
        <v>4231</v>
      </c>
      <c r="B107" s="158" t="s">
        <v>835</v>
      </c>
      <c r="C107" s="158" t="s">
        <v>7548</v>
      </c>
      <c r="G107" s="186"/>
      <c r="H107" s="187"/>
      <c r="I107" s="183"/>
    </row>
    <row r="108" spans="1:9">
      <c r="A108" s="157" t="s">
        <v>5760</v>
      </c>
      <c r="B108" s="157" t="s">
        <v>184</v>
      </c>
      <c r="C108" s="157" t="s">
        <v>7548</v>
      </c>
      <c r="G108" s="186"/>
      <c r="H108" s="187"/>
      <c r="I108" s="183"/>
    </row>
    <row r="109" spans="1:9">
      <c r="A109" s="158" t="s">
        <v>3572</v>
      </c>
      <c r="B109" s="158" t="s">
        <v>226</v>
      </c>
      <c r="C109" s="158" t="s">
        <v>7808</v>
      </c>
      <c r="G109" s="186"/>
      <c r="H109" s="187"/>
      <c r="I109" s="183"/>
    </row>
    <row r="110" spans="1:9">
      <c r="A110" s="157" t="s">
        <v>6073</v>
      </c>
      <c r="B110" s="157" t="s">
        <v>132</v>
      </c>
      <c r="C110" s="157" t="s">
        <v>7808</v>
      </c>
      <c r="G110" s="186"/>
      <c r="H110" s="187"/>
      <c r="I110" s="183"/>
    </row>
    <row r="111" spans="1:9">
      <c r="A111" s="158" t="s">
        <v>6672</v>
      </c>
      <c r="B111" s="158" t="s">
        <v>132</v>
      </c>
      <c r="C111" s="158" t="s">
        <v>8773</v>
      </c>
      <c r="G111" s="186"/>
      <c r="H111" s="187"/>
      <c r="I111" s="183"/>
    </row>
    <row r="112" spans="1:9">
      <c r="A112" s="157" t="s">
        <v>6153</v>
      </c>
      <c r="B112" s="157" t="s">
        <v>591</v>
      </c>
      <c r="C112" s="157" t="s">
        <v>7548</v>
      </c>
      <c r="G112" s="186"/>
      <c r="H112" s="187"/>
      <c r="I112" s="183"/>
    </row>
    <row r="113" spans="1:9">
      <c r="A113" s="158" t="s">
        <v>7292</v>
      </c>
      <c r="B113" s="158" t="s">
        <v>1166</v>
      </c>
      <c r="C113" s="158" t="s">
        <v>7548</v>
      </c>
      <c r="G113" s="186"/>
      <c r="H113" s="187"/>
      <c r="I113" s="183"/>
    </row>
    <row r="114" spans="1:9">
      <c r="A114" s="157" t="s">
        <v>1513</v>
      </c>
      <c r="B114" s="157" t="s">
        <v>184</v>
      </c>
      <c r="C114" s="157" t="s">
        <v>8773</v>
      </c>
      <c r="G114" s="191"/>
      <c r="H114" s="192"/>
      <c r="I114" s="183"/>
    </row>
    <row r="115" spans="1:9">
      <c r="A115" s="158" t="s">
        <v>605</v>
      </c>
      <c r="B115" s="158" t="s">
        <v>591</v>
      </c>
      <c r="C115" s="158" t="s">
        <v>7548</v>
      </c>
      <c r="G115" s="191"/>
      <c r="H115" s="192"/>
      <c r="I115" s="183"/>
    </row>
    <row r="116" spans="1:9">
      <c r="A116" s="157" t="s">
        <v>717</v>
      </c>
      <c r="B116" s="157" t="s">
        <v>184</v>
      </c>
      <c r="C116" s="157" t="s">
        <v>7548</v>
      </c>
      <c r="G116" s="191"/>
      <c r="H116" s="192"/>
      <c r="I116" s="183"/>
    </row>
    <row r="117" spans="1:9">
      <c r="A117" s="158" t="s">
        <v>5959</v>
      </c>
      <c r="B117" s="158" t="s">
        <v>835</v>
      </c>
      <c r="C117" s="158" t="s">
        <v>7548</v>
      </c>
      <c r="G117" s="191"/>
      <c r="H117" s="192"/>
      <c r="I117" s="183"/>
    </row>
    <row r="118" spans="1:9">
      <c r="A118" s="157" t="s">
        <v>277</v>
      </c>
      <c r="B118" s="157" t="s">
        <v>232</v>
      </c>
      <c r="C118" s="157" t="s">
        <v>7548</v>
      </c>
      <c r="G118" s="191"/>
      <c r="H118" s="192"/>
      <c r="I118" s="183"/>
    </row>
    <row r="119" spans="1:9">
      <c r="A119" s="158" t="s">
        <v>1444</v>
      </c>
      <c r="B119" s="158" t="s">
        <v>226</v>
      </c>
      <c r="C119" s="158" t="s">
        <v>8773</v>
      </c>
      <c r="G119" s="191"/>
      <c r="H119" s="192"/>
      <c r="I119" s="183"/>
    </row>
    <row r="120" spans="1:9">
      <c r="A120" s="157" t="s">
        <v>5371</v>
      </c>
      <c r="B120" s="157" t="s">
        <v>226</v>
      </c>
      <c r="C120" s="157" t="s">
        <v>8719</v>
      </c>
      <c r="G120" s="191"/>
      <c r="H120" s="192"/>
      <c r="I120" s="183"/>
    </row>
    <row r="121" spans="1:9">
      <c r="A121" s="158" t="s">
        <v>4616</v>
      </c>
      <c r="B121" s="158" t="s">
        <v>132</v>
      </c>
      <c r="C121" s="158" t="s">
        <v>8773</v>
      </c>
      <c r="G121" s="191"/>
      <c r="H121" s="192"/>
      <c r="I121" s="183"/>
    </row>
    <row r="122" spans="1:9">
      <c r="A122" s="157" t="s">
        <v>1158</v>
      </c>
      <c r="B122" s="157" t="s">
        <v>232</v>
      </c>
      <c r="C122" s="157" t="s">
        <v>8659</v>
      </c>
      <c r="G122" s="191"/>
      <c r="H122" s="192"/>
      <c r="I122" s="183"/>
    </row>
    <row r="123" spans="1:9">
      <c r="A123" s="158" t="s">
        <v>3806</v>
      </c>
      <c r="B123" s="158" t="s">
        <v>729</v>
      </c>
      <c r="C123" s="158" t="s">
        <v>8618</v>
      </c>
      <c r="G123" s="191"/>
      <c r="H123" s="192"/>
      <c r="I123" s="183"/>
    </row>
    <row r="124" spans="1:9">
      <c r="A124" s="157" t="s">
        <v>6321</v>
      </c>
      <c r="B124" s="157" t="s">
        <v>1166</v>
      </c>
      <c r="C124" s="157" t="s">
        <v>7507</v>
      </c>
      <c r="G124" s="191"/>
      <c r="H124" s="192"/>
      <c r="I124" s="183"/>
    </row>
    <row r="125" spans="1:9">
      <c r="A125" s="158" t="s">
        <v>7005</v>
      </c>
      <c r="B125" s="158" t="s">
        <v>3671</v>
      </c>
      <c r="C125" s="158" t="s">
        <v>8618</v>
      </c>
      <c r="G125" s="191"/>
      <c r="H125" s="192"/>
      <c r="I125" s="183"/>
    </row>
    <row r="126" spans="1:9">
      <c r="A126" s="157" t="s">
        <v>2705</v>
      </c>
      <c r="B126" s="157" t="s">
        <v>2707</v>
      </c>
      <c r="C126" s="157" t="s">
        <v>8659</v>
      </c>
      <c r="G126" s="186"/>
      <c r="H126" s="187"/>
      <c r="I126" s="183"/>
    </row>
    <row r="127" spans="1:9">
      <c r="A127" s="158" t="s">
        <v>559</v>
      </c>
      <c r="B127" s="158" t="s">
        <v>140</v>
      </c>
      <c r="C127" s="158" t="s">
        <v>8659</v>
      </c>
      <c r="G127" s="186"/>
      <c r="H127" s="187"/>
      <c r="I127" s="183"/>
    </row>
    <row r="128" spans="1:9">
      <c r="A128" s="157" t="s">
        <v>1859</v>
      </c>
      <c r="B128" s="157" t="s">
        <v>445</v>
      </c>
      <c r="C128" s="157" t="s">
        <v>8659</v>
      </c>
      <c r="G128" s="191"/>
      <c r="H128" s="192"/>
      <c r="I128" s="183"/>
    </row>
    <row r="129" spans="1:9">
      <c r="A129" s="158" t="s">
        <v>4974</v>
      </c>
      <c r="B129" s="158" t="s">
        <v>226</v>
      </c>
      <c r="C129" s="158" t="s">
        <v>8719</v>
      </c>
      <c r="G129" s="191"/>
      <c r="H129" s="192"/>
      <c r="I129" s="183"/>
    </row>
    <row r="130" spans="1:9">
      <c r="A130" s="157" t="s">
        <v>7177</v>
      </c>
      <c r="B130" s="157" t="s">
        <v>226</v>
      </c>
      <c r="C130" s="157" t="s">
        <v>8719</v>
      </c>
      <c r="G130" s="186"/>
      <c r="H130" s="187"/>
      <c r="I130" s="183"/>
    </row>
    <row r="131" spans="1:9">
      <c r="A131" s="158" t="s">
        <v>2850</v>
      </c>
      <c r="B131" s="158" t="s">
        <v>166</v>
      </c>
      <c r="C131" s="157" t="s">
        <v>7783</v>
      </c>
      <c r="G131" s="186"/>
      <c r="H131" s="187"/>
      <c r="I131" s="183"/>
    </row>
    <row r="132" spans="1:9">
      <c r="A132" s="157" t="s">
        <v>3545</v>
      </c>
      <c r="B132" s="157" t="s">
        <v>450</v>
      </c>
      <c r="C132" s="157" t="s">
        <v>7465</v>
      </c>
      <c r="G132" s="191"/>
      <c r="H132" s="192"/>
      <c r="I132" s="183"/>
    </row>
    <row r="133" spans="1:9">
      <c r="A133" s="158" t="s">
        <v>6171</v>
      </c>
      <c r="B133" s="158" t="s">
        <v>159</v>
      </c>
      <c r="C133" s="158" t="s">
        <v>7465</v>
      </c>
      <c r="G133" s="186"/>
      <c r="H133" s="187"/>
      <c r="I133" s="183"/>
    </row>
    <row r="134" spans="1:9">
      <c r="A134" s="157" t="s">
        <v>6233</v>
      </c>
      <c r="B134" s="157" t="s">
        <v>226</v>
      </c>
      <c r="C134" s="157" t="s">
        <v>7465</v>
      </c>
      <c r="G134" s="186"/>
      <c r="H134" s="187"/>
      <c r="I134" s="183"/>
    </row>
    <row r="135" spans="1:9">
      <c r="A135" s="158" t="s">
        <v>6287</v>
      </c>
      <c r="B135" s="158" t="s">
        <v>591</v>
      </c>
      <c r="C135" s="158" t="s">
        <v>7593</v>
      </c>
      <c r="G135" s="186"/>
      <c r="H135" s="187"/>
      <c r="I135" s="183"/>
    </row>
    <row r="136" spans="1:9">
      <c r="A136" s="157" t="s">
        <v>5617</v>
      </c>
      <c r="B136" s="157" t="s">
        <v>844</v>
      </c>
      <c r="C136" s="157" t="s">
        <v>8750</v>
      </c>
      <c r="G136" s="189"/>
      <c r="H136" s="187"/>
      <c r="I136" s="183"/>
    </row>
    <row r="137" spans="1:9">
      <c r="A137" s="158" t="s">
        <v>5462</v>
      </c>
      <c r="B137" s="158" t="s">
        <v>159</v>
      </c>
      <c r="C137" s="158" t="s">
        <v>8791</v>
      </c>
      <c r="G137" s="186"/>
      <c r="H137" s="187"/>
      <c r="I137" s="183"/>
    </row>
    <row r="138" spans="1:9">
      <c r="A138" s="157" t="s">
        <v>5556</v>
      </c>
      <c r="B138" s="157" t="s">
        <v>166</v>
      </c>
      <c r="C138" s="157" t="s">
        <v>8791</v>
      </c>
      <c r="G138" s="186"/>
      <c r="H138" s="187"/>
      <c r="I138" s="183"/>
    </row>
    <row r="139" spans="1:9">
      <c r="A139" s="158" t="s">
        <v>7189</v>
      </c>
      <c r="B139" s="158" t="s">
        <v>166</v>
      </c>
      <c r="C139" s="158" t="s">
        <v>8791</v>
      </c>
      <c r="G139" s="186"/>
      <c r="H139" s="187"/>
      <c r="I139" s="183"/>
    </row>
    <row r="140" spans="1:9">
      <c r="A140" s="157" t="s">
        <v>8283</v>
      </c>
      <c r="B140" s="157" t="s">
        <v>132</v>
      </c>
      <c r="C140" s="157"/>
      <c r="G140" s="186"/>
      <c r="H140" s="187"/>
      <c r="I140" s="183"/>
    </row>
    <row r="141" spans="1:9">
      <c r="A141" s="158" t="s">
        <v>4654</v>
      </c>
      <c r="B141" s="158" t="s">
        <v>226</v>
      </c>
      <c r="C141" s="158" t="s">
        <v>7465</v>
      </c>
      <c r="G141" s="186"/>
      <c r="H141" s="187"/>
      <c r="I141" s="183"/>
    </row>
    <row r="142" spans="1:9">
      <c r="A142" s="157" t="s">
        <v>7135</v>
      </c>
      <c r="B142" s="157" t="s">
        <v>226</v>
      </c>
      <c r="C142" s="157" t="s">
        <v>7465</v>
      </c>
      <c r="G142" s="186"/>
      <c r="H142" s="187"/>
      <c r="I142" s="183"/>
    </row>
    <row r="143" spans="1:9">
      <c r="A143" s="158" t="s">
        <v>1866</v>
      </c>
      <c r="B143" s="158" t="s">
        <v>5745</v>
      </c>
      <c r="C143" s="158" t="s">
        <v>8750</v>
      </c>
      <c r="G143" s="197"/>
      <c r="H143" s="198"/>
      <c r="I143" s="183"/>
    </row>
    <row r="144" spans="1:9">
      <c r="A144" s="157" t="s">
        <v>3799</v>
      </c>
      <c r="B144" s="157" t="s">
        <v>408</v>
      </c>
      <c r="C144" s="157" t="s">
        <v>8750</v>
      </c>
      <c r="G144" s="186"/>
      <c r="H144" s="187"/>
      <c r="I144" s="183"/>
    </row>
    <row r="145" spans="1:9">
      <c r="A145" s="158" t="s">
        <v>4694</v>
      </c>
      <c r="B145" s="158" t="s">
        <v>4696</v>
      </c>
      <c r="C145" s="158" t="s">
        <v>8618</v>
      </c>
      <c r="G145" s="186"/>
      <c r="H145" s="187"/>
      <c r="I145" s="183"/>
    </row>
    <row r="146" spans="1:9">
      <c r="A146" s="157" t="s">
        <v>5362</v>
      </c>
      <c r="B146" s="157" t="s">
        <v>408</v>
      </c>
      <c r="C146" s="157" t="s">
        <v>8750</v>
      </c>
      <c r="G146" s="186"/>
      <c r="H146" s="187"/>
      <c r="I146" s="183"/>
    </row>
    <row r="147" spans="1:9">
      <c r="A147" s="158" t="s">
        <v>7115</v>
      </c>
      <c r="B147" s="158" t="s">
        <v>408</v>
      </c>
      <c r="C147" s="158" t="s">
        <v>8750</v>
      </c>
      <c r="G147" s="186"/>
      <c r="H147" s="187"/>
      <c r="I147" s="183"/>
    </row>
    <row r="148" spans="1:9">
      <c r="A148" s="157" t="s">
        <v>2402</v>
      </c>
      <c r="B148" s="157" t="s">
        <v>706</v>
      </c>
      <c r="C148" s="157" t="s">
        <v>7755</v>
      </c>
      <c r="G148" s="186"/>
      <c r="H148" s="187"/>
      <c r="I148" s="196"/>
    </row>
    <row r="149" spans="1:9">
      <c r="A149" s="158" t="s">
        <v>2406</v>
      </c>
      <c r="B149" s="158" t="s">
        <v>2408</v>
      </c>
      <c r="C149" s="157" t="s">
        <v>7783</v>
      </c>
      <c r="G149" s="186"/>
      <c r="H149" s="187"/>
      <c r="I149" s="183"/>
    </row>
    <row r="150" spans="1:9">
      <c r="A150" s="157" t="s">
        <v>5482</v>
      </c>
      <c r="B150" s="157" t="s">
        <v>1490</v>
      </c>
      <c r="C150" s="157" t="s">
        <v>7755</v>
      </c>
      <c r="G150" s="186"/>
      <c r="H150" s="187"/>
      <c r="I150" s="183"/>
    </row>
    <row r="151" spans="1:9">
      <c r="A151" s="158" t="s">
        <v>6249</v>
      </c>
      <c r="B151" s="158" t="s">
        <v>6251</v>
      </c>
      <c r="C151" s="158" t="s">
        <v>7755</v>
      </c>
      <c r="G151" s="186"/>
      <c r="H151" s="187"/>
      <c r="I151" s="183"/>
    </row>
    <row r="152" spans="1:9">
      <c r="A152" s="157" t="s">
        <v>8291</v>
      </c>
      <c r="B152" s="157" t="s">
        <v>761</v>
      </c>
      <c r="C152" s="157" t="s">
        <v>8659</v>
      </c>
      <c r="G152" s="186"/>
      <c r="H152" s="187"/>
      <c r="I152" s="183"/>
    </row>
    <row r="153" spans="1:9">
      <c r="A153" s="158" t="s">
        <v>6441</v>
      </c>
      <c r="B153" s="158" t="s">
        <v>6443</v>
      </c>
      <c r="C153" s="158" t="s">
        <v>8618</v>
      </c>
      <c r="G153" s="186"/>
      <c r="H153" s="187"/>
      <c r="I153" s="183"/>
    </row>
    <row r="154" spans="1:9">
      <c r="A154" s="157" t="s">
        <v>3109</v>
      </c>
      <c r="B154" s="157" t="s">
        <v>132</v>
      </c>
      <c r="C154" s="157" t="s">
        <v>7783</v>
      </c>
      <c r="G154" s="186"/>
      <c r="H154" s="187"/>
      <c r="I154" s="183"/>
    </row>
    <row r="155" spans="1:9">
      <c r="A155" s="158" t="s">
        <v>3983</v>
      </c>
      <c r="B155" s="158" t="s">
        <v>3985</v>
      </c>
      <c r="C155" s="157" t="s">
        <v>7783</v>
      </c>
      <c r="G155" s="186"/>
      <c r="H155" s="187"/>
      <c r="I155" s="183"/>
    </row>
    <row r="156" spans="1:9">
      <c r="A156" s="157" t="s">
        <v>4069</v>
      </c>
      <c r="B156" s="157" t="s">
        <v>226</v>
      </c>
      <c r="C156" s="157" t="s">
        <v>7783</v>
      </c>
      <c r="G156" s="186"/>
      <c r="H156" s="187"/>
      <c r="I156" s="183"/>
    </row>
    <row r="157" spans="1:9">
      <c r="A157" s="158" t="s">
        <v>7157</v>
      </c>
      <c r="B157" s="158" t="s">
        <v>450</v>
      </c>
      <c r="C157" s="157" t="s">
        <v>7783</v>
      </c>
      <c r="G157" s="186"/>
      <c r="H157" s="187"/>
      <c r="I157" s="183"/>
    </row>
    <row r="158" spans="1:9">
      <c r="A158" s="157" t="s">
        <v>8235</v>
      </c>
      <c r="B158" s="157" t="s">
        <v>2259</v>
      </c>
      <c r="C158" s="157"/>
      <c r="G158" s="191"/>
      <c r="H158" s="192"/>
      <c r="I158" s="183"/>
    </row>
    <row r="159" spans="1:9">
      <c r="A159" s="158" t="s">
        <v>727</v>
      </c>
      <c r="B159" s="158" t="s">
        <v>729</v>
      </c>
      <c r="C159" s="158" t="s">
        <v>8618</v>
      </c>
      <c r="G159" s="186"/>
      <c r="H159" s="187"/>
      <c r="I159" s="183"/>
    </row>
    <row r="160" spans="1:9">
      <c r="A160" s="157" t="s">
        <v>5332</v>
      </c>
      <c r="B160" s="157" t="s">
        <v>226</v>
      </c>
      <c r="C160" s="157" t="s">
        <v>7465</v>
      </c>
      <c r="G160" s="186"/>
      <c r="H160" s="187"/>
      <c r="I160" s="183"/>
    </row>
    <row r="161" spans="1:9">
      <c r="A161" s="158" t="s">
        <v>8332</v>
      </c>
      <c r="B161" s="158" t="s">
        <v>226</v>
      </c>
      <c r="C161" s="158" t="s">
        <v>8791</v>
      </c>
      <c r="G161" s="186"/>
      <c r="H161" s="187"/>
      <c r="I161" s="183"/>
    </row>
    <row r="162" spans="1:9">
      <c r="A162" s="157" t="s">
        <v>297</v>
      </c>
      <c r="B162" s="157" t="s">
        <v>132</v>
      </c>
      <c r="C162" s="157" t="s">
        <v>7783</v>
      </c>
      <c r="G162" s="186"/>
      <c r="H162" s="187"/>
      <c r="I162" s="183"/>
    </row>
    <row r="163" spans="1:9">
      <c r="A163" s="158" t="s">
        <v>3199</v>
      </c>
      <c r="B163" s="158" t="s">
        <v>729</v>
      </c>
      <c r="C163" s="158" t="s">
        <v>8618</v>
      </c>
      <c r="G163" s="186"/>
      <c r="H163" s="187"/>
      <c r="I163" s="183"/>
    </row>
    <row r="164" spans="1:9">
      <c r="A164" s="157" t="s">
        <v>5553</v>
      </c>
      <c r="B164" s="157" t="s">
        <v>226</v>
      </c>
      <c r="C164" s="157" t="s">
        <v>7783</v>
      </c>
      <c r="G164" s="191"/>
      <c r="H164" s="192"/>
      <c r="I164" s="183"/>
    </row>
    <row r="165" spans="1:9">
      <c r="A165" s="158" t="s">
        <v>5734</v>
      </c>
      <c r="B165" s="158" t="s">
        <v>226</v>
      </c>
      <c r="C165" s="157" t="s">
        <v>7783</v>
      </c>
      <c r="G165" s="191"/>
      <c r="H165" s="192"/>
      <c r="I165" s="183"/>
    </row>
    <row r="166" spans="1:9">
      <c r="A166" s="157" t="s">
        <v>6378</v>
      </c>
      <c r="B166" s="157" t="s">
        <v>450</v>
      </c>
      <c r="C166" s="157" t="s">
        <v>7783</v>
      </c>
      <c r="G166" s="186"/>
      <c r="H166" s="187"/>
      <c r="I166" s="183"/>
    </row>
    <row r="167" spans="1:9">
      <c r="A167" s="158" t="s">
        <v>526</v>
      </c>
      <c r="B167" s="158" t="s">
        <v>528</v>
      </c>
      <c r="C167" s="158" t="s">
        <v>8618</v>
      </c>
      <c r="G167" s="186"/>
      <c r="H167" s="187"/>
      <c r="I167" s="183"/>
    </row>
    <row r="168" spans="1:9">
      <c r="A168" s="157" t="s">
        <v>5322</v>
      </c>
      <c r="B168" s="157" t="s">
        <v>159</v>
      </c>
      <c r="C168" s="157" t="s">
        <v>7593</v>
      </c>
      <c r="G168" s="191"/>
      <c r="H168" s="192"/>
      <c r="I168" s="183"/>
    </row>
    <row r="169" spans="1:9">
      <c r="A169" s="158" t="s">
        <v>2185</v>
      </c>
      <c r="B169" s="158" t="s">
        <v>159</v>
      </c>
      <c r="C169" s="158" t="s">
        <v>8655</v>
      </c>
      <c r="G169" s="186"/>
      <c r="H169" s="187"/>
      <c r="I169" s="183"/>
    </row>
    <row r="170" spans="1:9">
      <c r="A170" s="157" t="s">
        <v>3904</v>
      </c>
      <c r="B170" s="157" t="s">
        <v>226</v>
      </c>
      <c r="C170" s="157" t="s">
        <v>7465</v>
      </c>
      <c r="G170" s="186"/>
      <c r="H170" s="187"/>
      <c r="I170" s="183"/>
    </row>
    <row r="171" spans="1:9">
      <c r="A171" s="158" t="s">
        <v>3245</v>
      </c>
      <c r="B171" s="158" t="s">
        <v>591</v>
      </c>
      <c r="C171" s="158" t="s">
        <v>7593</v>
      </c>
      <c r="G171" s="186"/>
      <c r="H171" s="187"/>
      <c r="I171" s="183"/>
    </row>
    <row r="172" spans="1:9">
      <c r="A172" s="157" t="s">
        <v>6306</v>
      </c>
      <c r="B172" s="157" t="s">
        <v>614</v>
      </c>
      <c r="C172" s="157" t="s">
        <v>7593</v>
      </c>
      <c r="G172" s="186"/>
      <c r="H172" s="187"/>
      <c r="I172" s="183"/>
    </row>
    <row r="173" spans="1:9">
      <c r="A173" s="158" t="s">
        <v>6495</v>
      </c>
      <c r="B173" s="158" t="s">
        <v>1601</v>
      </c>
      <c r="C173" s="158" t="s">
        <v>8618</v>
      </c>
      <c r="G173" s="186"/>
      <c r="H173" s="187"/>
      <c r="I173" s="183"/>
    </row>
    <row r="174" spans="1:9">
      <c r="A174" s="157" t="s">
        <v>4087</v>
      </c>
      <c r="B174" s="157" t="s">
        <v>591</v>
      </c>
      <c r="C174" s="157" t="s">
        <v>7593</v>
      </c>
      <c r="G174" s="186"/>
      <c r="H174" s="187"/>
      <c r="I174" s="183"/>
    </row>
    <row r="175" spans="1:9">
      <c r="A175" s="158" t="s">
        <v>6853</v>
      </c>
      <c r="B175" s="158" t="s">
        <v>2088</v>
      </c>
      <c r="C175" s="158" t="s">
        <v>8618</v>
      </c>
      <c r="G175" s="186"/>
      <c r="H175" s="187"/>
      <c r="I175" s="183"/>
    </row>
    <row r="176" spans="1:9">
      <c r="A176" s="157" t="s">
        <v>3523</v>
      </c>
      <c r="B176" s="157" t="s">
        <v>528</v>
      </c>
      <c r="C176" s="157" t="s">
        <v>8618</v>
      </c>
      <c r="G176" s="186"/>
      <c r="H176" s="187"/>
      <c r="I176" s="183"/>
    </row>
    <row r="177" spans="1:9">
      <c r="A177" s="158" t="s">
        <v>5673</v>
      </c>
      <c r="B177" s="158" t="s">
        <v>591</v>
      </c>
      <c r="C177" s="158" t="s">
        <v>7593</v>
      </c>
      <c r="G177" s="186"/>
      <c r="H177" s="187"/>
      <c r="I177" s="183"/>
    </row>
    <row r="178" spans="1:9">
      <c r="A178" s="157" t="s">
        <v>769</v>
      </c>
      <c r="B178" s="157" t="s">
        <v>874</v>
      </c>
      <c r="C178" s="157" t="s">
        <v>7710</v>
      </c>
      <c r="G178" s="186"/>
      <c r="H178" s="187"/>
      <c r="I178" s="183"/>
    </row>
    <row r="179" spans="1:9">
      <c r="A179" s="158" t="s">
        <v>7406</v>
      </c>
      <c r="B179" s="158" t="s">
        <v>874</v>
      </c>
      <c r="C179" s="158" t="s">
        <v>7710</v>
      </c>
      <c r="G179" s="186"/>
      <c r="H179" s="187"/>
      <c r="I179" s="183"/>
    </row>
    <row r="180" spans="1:9">
      <c r="A180" s="157" t="s">
        <v>1164</v>
      </c>
      <c r="B180" s="157" t="s">
        <v>1166</v>
      </c>
      <c r="C180" s="157" t="s">
        <v>7593</v>
      </c>
      <c r="G180" s="186"/>
      <c r="H180" s="187"/>
      <c r="I180" s="183"/>
    </row>
    <row r="181" spans="1:9">
      <c r="A181" s="158" t="s">
        <v>6973</v>
      </c>
      <c r="B181" s="158" t="s">
        <v>591</v>
      </c>
      <c r="C181" s="158" t="s">
        <v>7593</v>
      </c>
      <c r="G181" s="186"/>
      <c r="H181" s="187"/>
      <c r="I181" s="183"/>
    </row>
    <row r="182" spans="1:9">
      <c r="A182" s="157" t="s">
        <v>3803</v>
      </c>
      <c r="B182" s="157" t="s">
        <v>3671</v>
      </c>
      <c r="C182" s="157" t="s">
        <v>8618</v>
      </c>
      <c r="G182" s="186"/>
      <c r="H182" s="187"/>
      <c r="I182" s="183"/>
    </row>
    <row r="183" spans="1:9">
      <c r="A183" s="158" t="s">
        <v>4684</v>
      </c>
      <c r="B183" s="158" t="s">
        <v>1601</v>
      </c>
      <c r="C183" s="158" t="s">
        <v>8618</v>
      </c>
      <c r="G183" s="186"/>
      <c r="H183" s="187"/>
      <c r="I183" s="183"/>
    </row>
    <row r="184" spans="1:9">
      <c r="A184" s="157" t="s">
        <v>5438</v>
      </c>
      <c r="B184" s="157" t="s">
        <v>132</v>
      </c>
      <c r="C184" s="157" t="s">
        <v>7465</v>
      </c>
      <c r="G184" s="186"/>
      <c r="H184" s="187"/>
      <c r="I184" s="183"/>
    </row>
    <row r="185" spans="1:9">
      <c r="A185" s="158" t="s">
        <v>5600</v>
      </c>
      <c r="B185" s="158" t="s">
        <v>3671</v>
      </c>
      <c r="C185" s="158" t="s">
        <v>8618</v>
      </c>
      <c r="G185" s="186"/>
      <c r="H185" s="187"/>
      <c r="I185" s="183"/>
    </row>
    <row r="186" spans="1:9">
      <c r="A186" s="157" t="s">
        <v>8360</v>
      </c>
      <c r="B186" s="157" t="s">
        <v>8884</v>
      </c>
      <c r="C186" s="157" t="s">
        <v>8618</v>
      </c>
      <c r="G186" s="186"/>
      <c r="H186" s="187"/>
      <c r="I186" s="183"/>
    </row>
    <row r="187" spans="1:9">
      <c r="A187" s="158" t="s">
        <v>4485</v>
      </c>
      <c r="B187" s="158" t="s">
        <v>159</v>
      </c>
      <c r="C187" s="158" t="s">
        <v>7465</v>
      </c>
      <c r="G187" s="191"/>
      <c r="H187" s="192"/>
      <c r="I187" s="183"/>
    </row>
    <row r="188" spans="1:9">
      <c r="A188" s="157" t="s">
        <v>4807</v>
      </c>
      <c r="B188" s="157" t="s">
        <v>184</v>
      </c>
      <c r="C188" s="157" t="s">
        <v>7593</v>
      </c>
      <c r="G188" s="191"/>
      <c r="H188" s="192"/>
      <c r="I188" s="183"/>
    </row>
    <row r="189" spans="1:9">
      <c r="A189" s="158" t="s">
        <v>7008</v>
      </c>
      <c r="B189" s="158" t="s">
        <v>903</v>
      </c>
      <c r="C189" s="158" t="s">
        <v>7548</v>
      </c>
      <c r="G189" s="191"/>
      <c r="H189" s="192"/>
      <c r="I189" s="183"/>
    </row>
    <row r="190" spans="1:9">
      <c r="A190" s="157" t="s">
        <v>182</v>
      </c>
      <c r="B190" s="157" t="s">
        <v>184</v>
      </c>
      <c r="C190" s="157" t="s">
        <v>7507</v>
      </c>
      <c r="G190" s="191"/>
      <c r="H190" s="192"/>
      <c r="I190" s="183"/>
    </row>
    <row r="191" spans="1:9">
      <c r="A191" s="158" t="s">
        <v>188</v>
      </c>
      <c r="B191" s="158" t="s">
        <v>132</v>
      </c>
      <c r="C191" s="158" t="s">
        <v>7814</v>
      </c>
      <c r="G191" s="191"/>
      <c r="H191" s="192"/>
      <c r="I191" s="183"/>
    </row>
    <row r="192" spans="1:9">
      <c r="A192" s="157" t="s">
        <v>5572</v>
      </c>
      <c r="B192" s="157" t="s">
        <v>166</v>
      </c>
      <c r="C192" s="157" t="s">
        <v>8773</v>
      </c>
      <c r="G192" s="191"/>
      <c r="H192" s="192"/>
      <c r="I192" s="183"/>
    </row>
    <row r="193" spans="1:9">
      <c r="A193" s="158" t="s">
        <v>7379</v>
      </c>
      <c r="B193" s="158" t="s">
        <v>132</v>
      </c>
      <c r="C193" s="158" t="s">
        <v>8773</v>
      </c>
      <c r="G193" s="186"/>
      <c r="H193" s="187"/>
      <c r="I193" s="183"/>
    </row>
    <row r="194" spans="1:9">
      <c r="A194" s="157" t="s">
        <v>2137</v>
      </c>
      <c r="B194" s="157" t="s">
        <v>226</v>
      </c>
      <c r="C194" s="157" t="s">
        <v>8773</v>
      </c>
      <c r="G194" s="186"/>
      <c r="H194" s="187"/>
      <c r="I194" s="183"/>
    </row>
    <row r="195" spans="1:9">
      <c r="A195" s="158" t="s">
        <v>5328</v>
      </c>
      <c r="B195" s="158" t="s">
        <v>450</v>
      </c>
      <c r="C195" s="158" t="s">
        <v>8773</v>
      </c>
      <c r="G195" s="186"/>
      <c r="H195" s="187"/>
      <c r="I195" s="183"/>
    </row>
    <row r="196" spans="1:9">
      <c r="A196" s="157" t="s">
        <v>1497</v>
      </c>
      <c r="B196" s="157" t="s">
        <v>591</v>
      </c>
      <c r="C196" s="157" t="s">
        <v>7548</v>
      </c>
      <c r="G196" s="186"/>
      <c r="H196" s="187"/>
      <c r="I196" s="183"/>
    </row>
    <row r="197" spans="1:9">
      <c r="A197" s="158" t="s">
        <v>2847</v>
      </c>
      <c r="B197" s="158" t="s">
        <v>226</v>
      </c>
      <c r="C197" s="157" t="s">
        <v>7783</v>
      </c>
      <c r="G197" s="183"/>
      <c r="H197" s="183"/>
    </row>
    <row r="198" spans="1:9">
      <c r="A198" s="157" t="s">
        <v>6008</v>
      </c>
      <c r="B198" s="157" t="s">
        <v>1575</v>
      </c>
      <c r="C198" s="157" t="s">
        <v>7593</v>
      </c>
      <c r="G198" s="183"/>
      <c r="H198" s="183"/>
    </row>
    <row r="199" spans="1:9">
      <c r="A199" s="158" t="s">
        <v>6968</v>
      </c>
      <c r="B199" s="158" t="s">
        <v>1575</v>
      </c>
      <c r="C199" s="158" t="s">
        <v>8904</v>
      </c>
      <c r="G199" s="183"/>
      <c r="H199" s="183"/>
    </row>
    <row r="200" spans="1:9">
      <c r="G200" s="183"/>
      <c r="H200" s="183"/>
    </row>
    <row r="201" spans="1:9">
      <c r="G201" s="177"/>
      <c r="H201" s="177"/>
    </row>
    <row r="202" spans="1:9">
      <c r="G202" s="177"/>
      <c r="H202" s="177"/>
    </row>
    <row r="203" spans="1:9">
      <c r="G203" s="177"/>
      <c r="H203" s="177"/>
    </row>
    <row r="204" spans="1:9">
      <c r="G204" s="177"/>
      <c r="H204" s="177"/>
    </row>
    <row r="205" spans="1:9">
      <c r="G205" s="177"/>
      <c r="H205" s="177"/>
    </row>
    <row r="206" spans="1:9">
      <c r="G206" s="177"/>
      <c r="H206" s="177"/>
    </row>
    <row r="207" spans="1:9">
      <c r="G207" s="177"/>
      <c r="H207" s="177"/>
    </row>
  </sheetData>
  <autoFilter ref="E1:E27" xr:uid="{B4D7BD34-6AF6-4B74-8579-37D9DD439CA8}"/>
  <dataValidations count="1">
    <dataValidation type="list" allowBlank="1" showInputMessage="1" showErrorMessage="1" sqref="E27" xr:uid="{0751478B-998A-4387-B8D4-E95B2C149412}">
      <formula1>$E$1:$E$27</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AC31D-DDFE-4A10-86B9-E7E7FA42DD83}">
  <dimension ref="A1:AP1332"/>
  <sheetViews>
    <sheetView zoomScale="114" zoomScaleNormal="115" workbookViewId="0">
      <pane xSplit="5" ySplit="1" topLeftCell="I1313" activePane="bottomRight" state="frozen"/>
      <selection pane="topRight" activeCell="F1" sqref="F1"/>
      <selection pane="bottomLeft" activeCell="A2" sqref="A2"/>
      <selection pane="bottomRight" activeCell="R1328" sqref="R1328"/>
    </sheetView>
  </sheetViews>
  <sheetFormatPr defaultRowHeight="14.5"/>
  <cols>
    <col min="1" max="1" width="7.54296875" customWidth="1"/>
    <col min="4" max="4" width="22.54296875" bestFit="1" customWidth="1"/>
    <col min="5" max="5" width="12.54296875" bestFit="1" customWidth="1"/>
    <col min="6" max="6" width="8.54296875" customWidth="1"/>
    <col min="7" max="7" width="22.54296875" bestFit="1" customWidth="1"/>
    <col min="8" max="8" width="19" customWidth="1"/>
    <col min="9" max="9" width="18" customWidth="1"/>
    <col min="11" max="11" width="10.453125" bestFit="1" customWidth="1"/>
    <col min="16" max="16" width="16" customWidth="1"/>
    <col min="18" max="18" width="18.54296875" bestFit="1" customWidth="1"/>
    <col min="19" max="19" width="10.453125" bestFit="1" customWidth="1"/>
    <col min="21" max="21" width="10.453125" bestFit="1" customWidth="1"/>
    <col min="24" max="24" width="9.54296875" bestFit="1" customWidth="1"/>
    <col min="26" max="27" width="12.453125" style="101" bestFit="1" customWidth="1"/>
    <col min="31" max="31" width="10.54296875" style="101" bestFit="1" customWidth="1"/>
    <col min="32" max="32" width="11.54296875" style="101" bestFit="1" customWidth="1"/>
    <col min="36" max="37" width="10.453125" style="101" bestFit="1" customWidth="1"/>
  </cols>
  <sheetData>
    <row r="1" spans="1:42">
      <c r="A1" s="69" t="s">
        <v>8542</v>
      </c>
      <c r="B1" s="69" t="s">
        <v>8905</v>
      </c>
      <c r="C1" s="69" t="s">
        <v>8906</v>
      </c>
      <c r="D1" s="69" t="s">
        <v>8892</v>
      </c>
      <c r="E1" s="161" t="s">
        <v>8545</v>
      </c>
      <c r="F1" s="69" t="s">
        <v>8889</v>
      </c>
      <c r="G1" s="69" t="s">
        <v>68</v>
      </c>
      <c r="H1" s="69" t="s">
        <v>8553</v>
      </c>
      <c r="I1" s="69" t="s">
        <v>8555</v>
      </c>
      <c r="J1" s="69" t="s">
        <v>8556</v>
      </c>
      <c r="K1" s="69" t="s">
        <v>8907</v>
      </c>
      <c r="L1" s="69" t="s">
        <v>8908</v>
      </c>
      <c r="M1" s="69" t="s">
        <v>8909</v>
      </c>
      <c r="N1" s="69" t="s">
        <v>8910</v>
      </c>
      <c r="O1" s="69" t="s">
        <v>8561</v>
      </c>
      <c r="P1" s="69" t="s">
        <v>8563</v>
      </c>
      <c r="Q1" s="69" t="s">
        <v>8911</v>
      </c>
      <c r="R1" s="69" t="s">
        <v>8570</v>
      </c>
      <c r="S1" s="69" t="s">
        <v>8573</v>
      </c>
      <c r="T1" s="69" t="s">
        <v>8574</v>
      </c>
      <c r="U1" s="42" t="s">
        <v>7426</v>
      </c>
      <c r="V1" s="42" t="s">
        <v>8912</v>
      </c>
      <c r="W1" s="69" t="s">
        <v>8913</v>
      </c>
      <c r="X1" s="69" t="s">
        <v>8578</v>
      </c>
      <c r="Y1" s="69" t="s">
        <v>8579</v>
      </c>
      <c r="Z1" s="100" t="s">
        <v>8580</v>
      </c>
      <c r="AA1" s="100" t="s">
        <v>8581</v>
      </c>
      <c r="AB1" s="69" t="s">
        <v>8913</v>
      </c>
      <c r="AC1" s="69" t="s">
        <v>8583</v>
      </c>
      <c r="AD1" s="69" t="s">
        <v>8584</v>
      </c>
      <c r="AE1" s="100" t="s">
        <v>8585</v>
      </c>
      <c r="AF1" s="100" t="s">
        <v>8581</v>
      </c>
      <c r="AG1" s="69" t="s">
        <v>8913</v>
      </c>
      <c r="AH1" s="69" t="s">
        <v>8587</v>
      </c>
      <c r="AI1" s="69" t="s">
        <v>8588</v>
      </c>
      <c r="AJ1" s="100" t="s">
        <v>8589</v>
      </c>
      <c r="AK1" s="100" t="s">
        <v>8581</v>
      </c>
      <c r="AL1" s="69" t="s">
        <v>8914</v>
      </c>
      <c r="AM1" s="69" t="s">
        <v>8591</v>
      </c>
      <c r="AN1" s="69" t="s">
        <v>8592</v>
      </c>
      <c r="AO1" s="69" t="s">
        <v>8593</v>
      </c>
      <c r="AP1" s="69" t="s">
        <v>8576</v>
      </c>
    </row>
    <row r="2" spans="1:42">
      <c r="A2" s="43">
        <v>1</v>
      </c>
      <c r="B2" s="29" t="s">
        <v>8601</v>
      </c>
      <c r="C2" s="29" t="s">
        <v>7520</v>
      </c>
      <c r="D2" s="14" t="s">
        <v>1213</v>
      </c>
      <c r="E2" s="30" t="s">
        <v>8633</v>
      </c>
      <c r="F2" s="14" t="s">
        <v>1212</v>
      </c>
      <c r="G2" s="14" t="s">
        <v>166</v>
      </c>
      <c r="H2" s="29" t="s">
        <v>7436</v>
      </c>
      <c r="I2" s="162" t="s">
        <v>8915</v>
      </c>
      <c r="J2" s="3" t="s">
        <v>8605</v>
      </c>
      <c r="K2" s="32">
        <v>45292</v>
      </c>
      <c r="L2" s="5">
        <f t="shared" ref="L2" si="0">K2+7-WEEKDAY(K2)</f>
        <v>45297</v>
      </c>
      <c r="M2" s="7" t="str">
        <f t="shared" ref="M2" si="1">TEXT(K2,"mmm")</f>
        <v>Jan</v>
      </c>
      <c r="N2" s="21">
        <f t="shared" ref="N2:N65" ca="1" si="2">TODAY()-K2</f>
        <v>737</v>
      </c>
      <c r="O2" s="9" t="str">
        <f t="shared" ref="O2:O65" ca="1" si="3">(IF(N2&lt;0,"&lt; 0 Days",IF(N2&lt;=30,"0-30 Days",IF(AND(N2&gt;=31,N2&lt;=60),"30-60 Days",IF(AND(N2&gt;=61,N2&lt;=90),"60-90 Days",IF(AND(N2&gt;=91,N2&lt;=120),"90-120 Days",IF(N2&gt;120,"&gt; 120 Days","")))))))</f>
        <v>&gt; 120 Days</v>
      </c>
      <c r="P2" s="24" t="s">
        <v>8916</v>
      </c>
      <c r="Q2" s="43" t="s">
        <v>6</v>
      </c>
      <c r="R2" s="30" t="s">
        <v>8917</v>
      </c>
      <c r="S2" s="13">
        <v>45287</v>
      </c>
      <c r="T2" s="44">
        <f t="shared" ref="T2:T65" ca="1" si="4">IF(S2="","",TODAY()-S2)</f>
        <v>742</v>
      </c>
      <c r="U2" s="13">
        <f ca="1">TODAY()-T2</f>
        <v>45287</v>
      </c>
      <c r="V2" s="45">
        <f t="shared" ref="V2:V65" ca="1" si="5">U2-K2</f>
        <v>-5</v>
      </c>
      <c r="W2" s="163"/>
      <c r="X2" s="163"/>
      <c r="Y2" s="163"/>
      <c r="Z2" s="164"/>
      <c r="AA2" s="164"/>
      <c r="AB2" s="163"/>
      <c r="AC2" s="163"/>
      <c r="AD2" s="163"/>
      <c r="AE2" s="164"/>
      <c r="AF2" s="164"/>
      <c r="AG2" s="163"/>
      <c r="AH2" s="163"/>
      <c r="AI2" s="163"/>
      <c r="AJ2" s="164"/>
      <c r="AK2" s="164"/>
      <c r="AL2" s="163"/>
      <c r="AM2" s="163"/>
      <c r="AN2" s="163"/>
      <c r="AO2" s="163"/>
      <c r="AP2" s="163"/>
    </row>
    <row r="3" spans="1:42">
      <c r="A3" s="43">
        <v>2</v>
      </c>
      <c r="B3" s="29" t="s">
        <v>8601</v>
      </c>
      <c r="C3" s="29" t="s">
        <v>7520</v>
      </c>
      <c r="D3" s="14" t="s">
        <v>7146</v>
      </c>
      <c r="E3" s="30" t="s">
        <v>8621</v>
      </c>
      <c r="F3" s="14" t="s">
        <v>7145</v>
      </c>
      <c r="G3" s="14" t="s">
        <v>132</v>
      </c>
      <c r="H3" s="29" t="s">
        <v>7675</v>
      </c>
      <c r="I3" s="162" t="s">
        <v>8918</v>
      </c>
      <c r="J3" s="3" t="s">
        <v>8605</v>
      </c>
      <c r="K3" s="32">
        <v>45292</v>
      </c>
      <c r="L3" s="5">
        <f t="shared" ref="L3:L66" si="6">K3+7-WEEKDAY(K3)</f>
        <v>45297</v>
      </c>
      <c r="M3" s="7" t="str">
        <f t="shared" ref="M3:M66" si="7">TEXT(K3,"mmm")</f>
        <v>Jan</v>
      </c>
      <c r="N3" s="21">
        <f t="shared" ca="1" si="2"/>
        <v>737</v>
      </c>
      <c r="O3" s="9" t="str">
        <f t="shared" ca="1" si="3"/>
        <v>&gt; 120 Days</v>
      </c>
      <c r="P3" s="24" t="s">
        <v>8919</v>
      </c>
      <c r="Q3" s="43" t="s">
        <v>6</v>
      </c>
      <c r="R3" s="30" t="s">
        <v>8920</v>
      </c>
      <c r="S3" s="13">
        <v>45272</v>
      </c>
      <c r="T3" s="44">
        <f t="shared" ca="1" si="4"/>
        <v>757</v>
      </c>
      <c r="U3" s="13">
        <v>45292</v>
      </c>
      <c r="V3" s="45">
        <f t="shared" si="5"/>
        <v>0</v>
      </c>
      <c r="W3" s="163"/>
      <c r="X3" s="163"/>
      <c r="Y3" s="163"/>
      <c r="Z3" s="164"/>
      <c r="AA3" s="164"/>
      <c r="AB3" s="163"/>
      <c r="AC3" s="163"/>
      <c r="AD3" s="163"/>
      <c r="AE3" s="164"/>
      <c r="AF3" s="164"/>
      <c r="AG3" s="163"/>
      <c r="AH3" s="163"/>
      <c r="AI3" s="163"/>
      <c r="AJ3" s="164"/>
      <c r="AK3" s="164"/>
      <c r="AL3" s="163"/>
      <c r="AM3" s="163"/>
      <c r="AN3" s="163"/>
      <c r="AO3" s="163"/>
      <c r="AP3" s="163"/>
    </row>
    <row r="4" spans="1:42">
      <c r="A4" s="43">
        <v>3</v>
      </c>
      <c r="B4" s="29" t="s">
        <v>8601</v>
      </c>
      <c r="C4" s="29" t="s">
        <v>187</v>
      </c>
      <c r="D4" s="14" t="s">
        <v>5449</v>
      </c>
      <c r="E4" s="30" t="s">
        <v>8921</v>
      </c>
      <c r="F4" s="14" t="s">
        <v>5448</v>
      </c>
      <c r="G4" s="14" t="s">
        <v>3532</v>
      </c>
      <c r="H4" s="29" t="s">
        <v>7681</v>
      </c>
      <c r="I4" s="162" t="s">
        <v>8918</v>
      </c>
      <c r="J4" s="3" t="s">
        <v>8605</v>
      </c>
      <c r="K4" s="32">
        <v>45292</v>
      </c>
      <c r="L4" s="5">
        <f t="shared" si="6"/>
        <v>45297</v>
      </c>
      <c r="M4" s="7" t="str">
        <f t="shared" si="7"/>
        <v>Jan</v>
      </c>
      <c r="N4" s="21">
        <f t="shared" ca="1" si="2"/>
        <v>737</v>
      </c>
      <c r="O4" s="9" t="str">
        <f t="shared" ca="1" si="3"/>
        <v>&gt; 120 Days</v>
      </c>
      <c r="P4" s="24" t="s">
        <v>8922</v>
      </c>
      <c r="Q4" s="43" t="s">
        <v>6</v>
      </c>
      <c r="R4" s="30" t="s">
        <v>8923</v>
      </c>
      <c r="S4" s="13">
        <v>45288</v>
      </c>
      <c r="T4" s="44">
        <f t="shared" ca="1" si="4"/>
        <v>741</v>
      </c>
      <c r="U4" s="13">
        <v>45292</v>
      </c>
      <c r="V4" s="45">
        <f t="shared" si="5"/>
        <v>0</v>
      </c>
      <c r="W4" s="163"/>
      <c r="X4" s="163"/>
      <c r="Y4" s="163"/>
      <c r="Z4" s="164"/>
      <c r="AA4" s="164"/>
      <c r="AB4" s="163"/>
      <c r="AC4" s="163"/>
      <c r="AD4" s="163"/>
      <c r="AE4" s="164"/>
      <c r="AF4" s="164"/>
      <c r="AG4" s="163"/>
      <c r="AH4" s="163"/>
      <c r="AI4" s="163"/>
      <c r="AJ4" s="164"/>
      <c r="AK4" s="164"/>
      <c r="AL4" s="163"/>
      <c r="AM4" s="163"/>
      <c r="AN4" s="163"/>
      <c r="AO4" s="163"/>
      <c r="AP4" s="163"/>
    </row>
    <row r="5" spans="1:42">
      <c r="A5" s="43">
        <v>4</v>
      </c>
      <c r="B5" s="29" t="s">
        <v>8601</v>
      </c>
      <c r="C5" s="29" t="s">
        <v>187</v>
      </c>
      <c r="D5" s="14" t="s">
        <v>6706</v>
      </c>
      <c r="E5" s="30" t="s">
        <v>8621</v>
      </c>
      <c r="F5" s="14" t="s">
        <v>6705</v>
      </c>
      <c r="G5" s="14" t="s">
        <v>226</v>
      </c>
      <c r="H5" s="29" t="s">
        <v>7702</v>
      </c>
      <c r="I5" s="162" t="s">
        <v>8918</v>
      </c>
      <c r="J5" s="3" t="s">
        <v>8605</v>
      </c>
      <c r="K5" s="32">
        <v>45292</v>
      </c>
      <c r="L5" s="5">
        <f t="shared" si="6"/>
        <v>45297</v>
      </c>
      <c r="M5" s="7" t="str">
        <f t="shared" si="7"/>
        <v>Jan</v>
      </c>
      <c r="N5" s="21">
        <f t="shared" ca="1" si="2"/>
        <v>737</v>
      </c>
      <c r="O5" s="9" t="str">
        <f t="shared" ca="1" si="3"/>
        <v>&gt; 120 Days</v>
      </c>
      <c r="P5" s="24" t="s">
        <v>7462</v>
      </c>
      <c r="Q5" s="43" t="s">
        <v>6</v>
      </c>
      <c r="R5" s="30" t="s">
        <v>8924</v>
      </c>
      <c r="S5" s="13">
        <v>45279</v>
      </c>
      <c r="T5" s="44">
        <f t="shared" ca="1" si="4"/>
        <v>750</v>
      </c>
      <c r="U5" s="13">
        <v>45292</v>
      </c>
      <c r="V5" s="45">
        <f t="shared" si="5"/>
        <v>0</v>
      </c>
      <c r="W5" s="163"/>
      <c r="X5" s="163"/>
      <c r="Y5" s="163"/>
      <c r="Z5" s="164"/>
      <c r="AA5" s="164"/>
      <c r="AB5" s="163"/>
      <c r="AC5" s="163"/>
      <c r="AD5" s="163"/>
      <c r="AE5" s="164"/>
      <c r="AF5" s="164"/>
      <c r="AG5" s="163"/>
      <c r="AH5" s="163"/>
      <c r="AI5" s="163"/>
      <c r="AJ5" s="164"/>
      <c r="AK5" s="164"/>
      <c r="AL5" s="163"/>
      <c r="AM5" s="163"/>
      <c r="AN5" s="163"/>
      <c r="AO5" s="163"/>
      <c r="AP5" s="163"/>
    </row>
    <row r="6" spans="1:42">
      <c r="A6" s="43">
        <v>5</v>
      </c>
      <c r="B6" s="29" t="s">
        <v>8601</v>
      </c>
      <c r="C6" s="29" t="s">
        <v>7520</v>
      </c>
      <c r="D6" s="14" t="s">
        <v>3651</v>
      </c>
      <c r="E6" s="30" t="s">
        <v>8603</v>
      </c>
      <c r="F6" s="14" t="s">
        <v>3650</v>
      </c>
      <c r="G6" s="14" t="s">
        <v>122</v>
      </c>
      <c r="H6" s="29" t="s">
        <v>7548</v>
      </c>
      <c r="I6" s="162" t="s">
        <v>8925</v>
      </c>
      <c r="J6" s="3" t="s">
        <v>8605</v>
      </c>
      <c r="K6" s="32">
        <v>45292</v>
      </c>
      <c r="L6" s="5">
        <f t="shared" si="6"/>
        <v>45297</v>
      </c>
      <c r="M6" s="7" t="str">
        <f t="shared" si="7"/>
        <v>Jan</v>
      </c>
      <c r="N6" s="21">
        <f t="shared" ca="1" si="2"/>
        <v>737</v>
      </c>
      <c r="O6" s="9" t="str">
        <f t="shared" ca="1" si="3"/>
        <v>&gt; 120 Days</v>
      </c>
      <c r="P6" s="24" t="s">
        <v>7679</v>
      </c>
      <c r="Q6" s="43" t="s">
        <v>6</v>
      </c>
      <c r="R6" s="30" t="s">
        <v>8926</v>
      </c>
      <c r="S6" s="13">
        <v>45259</v>
      </c>
      <c r="T6" s="44">
        <f t="shared" ca="1" si="4"/>
        <v>770</v>
      </c>
      <c r="U6" s="13">
        <v>45292</v>
      </c>
      <c r="V6" s="45">
        <f t="shared" si="5"/>
        <v>0</v>
      </c>
      <c r="W6" s="163"/>
      <c r="X6" s="163"/>
      <c r="Y6" s="163"/>
      <c r="Z6" s="164"/>
      <c r="AA6" s="164"/>
      <c r="AB6" s="163"/>
      <c r="AC6" s="163"/>
      <c r="AD6" s="163"/>
      <c r="AE6" s="164"/>
      <c r="AF6" s="164"/>
      <c r="AG6" s="163"/>
      <c r="AH6" s="163"/>
      <c r="AI6" s="163"/>
      <c r="AJ6" s="164"/>
      <c r="AK6" s="164"/>
      <c r="AL6" s="163"/>
      <c r="AM6" s="163"/>
      <c r="AN6" s="163"/>
      <c r="AO6" s="163"/>
      <c r="AP6" s="163"/>
    </row>
    <row r="7" spans="1:42">
      <c r="A7" s="43">
        <v>6</v>
      </c>
      <c r="B7" s="29" t="s">
        <v>8601</v>
      </c>
      <c r="C7" s="29" t="s">
        <v>7520</v>
      </c>
      <c r="D7" s="14" t="s">
        <v>6698</v>
      </c>
      <c r="E7" s="30" t="s">
        <v>8603</v>
      </c>
      <c r="F7" s="14" t="s">
        <v>6697</v>
      </c>
      <c r="G7" s="14" t="s">
        <v>184</v>
      </c>
      <c r="H7" s="29" t="s">
        <v>7548</v>
      </c>
      <c r="I7" s="162" t="s">
        <v>8927</v>
      </c>
      <c r="J7" s="3" t="s">
        <v>8605</v>
      </c>
      <c r="K7" s="32">
        <v>45292</v>
      </c>
      <c r="L7" s="5">
        <f t="shared" si="6"/>
        <v>45297</v>
      </c>
      <c r="M7" s="7" t="str">
        <f t="shared" si="7"/>
        <v>Jan</v>
      </c>
      <c r="N7" s="21">
        <f t="shared" ca="1" si="2"/>
        <v>737</v>
      </c>
      <c r="O7" s="9" t="str">
        <f t="shared" ca="1" si="3"/>
        <v>&gt; 120 Days</v>
      </c>
      <c r="P7" s="24" t="s">
        <v>163</v>
      </c>
      <c r="Q7" s="43" t="s">
        <v>6</v>
      </c>
      <c r="R7" s="30" t="s">
        <v>8928</v>
      </c>
      <c r="S7" s="13">
        <v>45287</v>
      </c>
      <c r="T7" s="44">
        <f t="shared" ca="1" si="4"/>
        <v>742</v>
      </c>
      <c r="U7" s="13">
        <v>45292</v>
      </c>
      <c r="V7" s="45">
        <f t="shared" si="5"/>
        <v>0</v>
      </c>
      <c r="W7" s="163"/>
      <c r="X7" s="163"/>
      <c r="Y7" s="163"/>
      <c r="Z7" s="164"/>
      <c r="AA7" s="164"/>
      <c r="AB7" s="163"/>
      <c r="AC7" s="163"/>
      <c r="AD7" s="163"/>
      <c r="AE7" s="164"/>
      <c r="AF7" s="164"/>
      <c r="AG7" s="163"/>
      <c r="AH7" s="163"/>
      <c r="AI7" s="163"/>
      <c r="AJ7" s="164"/>
      <c r="AK7" s="164"/>
      <c r="AL7" s="163"/>
      <c r="AM7" s="163"/>
      <c r="AN7" s="163"/>
      <c r="AO7" s="163"/>
      <c r="AP7" s="163"/>
    </row>
    <row r="8" spans="1:42">
      <c r="A8" s="43">
        <v>7</v>
      </c>
      <c r="B8" s="29" t="s">
        <v>8601</v>
      </c>
      <c r="C8" s="29" t="s">
        <v>187</v>
      </c>
      <c r="D8" s="14" t="s">
        <v>843</v>
      </c>
      <c r="E8" s="30" t="s">
        <v>8621</v>
      </c>
      <c r="F8" s="14" t="s">
        <v>842</v>
      </c>
      <c r="G8" s="14" t="s">
        <v>844</v>
      </c>
      <c r="H8" s="29" t="s">
        <v>7711</v>
      </c>
      <c r="I8" s="162" t="s">
        <v>8918</v>
      </c>
      <c r="J8" s="3" t="s">
        <v>8605</v>
      </c>
      <c r="K8" s="32">
        <v>45292</v>
      </c>
      <c r="L8" s="5">
        <f t="shared" si="6"/>
        <v>45297</v>
      </c>
      <c r="M8" s="7" t="str">
        <f t="shared" si="7"/>
        <v>Jan</v>
      </c>
      <c r="N8" s="21">
        <f t="shared" ca="1" si="2"/>
        <v>737</v>
      </c>
      <c r="O8" s="9" t="str">
        <f t="shared" ca="1" si="3"/>
        <v>&gt; 120 Days</v>
      </c>
      <c r="P8" s="24" t="s">
        <v>514</v>
      </c>
      <c r="Q8" s="43" t="s">
        <v>6</v>
      </c>
      <c r="R8" s="30" t="s">
        <v>8929</v>
      </c>
      <c r="S8" s="13">
        <v>45261</v>
      </c>
      <c r="T8" s="44">
        <f t="shared" ca="1" si="4"/>
        <v>768</v>
      </c>
      <c r="U8" s="13">
        <v>45292</v>
      </c>
      <c r="V8" s="45">
        <f t="shared" si="5"/>
        <v>0</v>
      </c>
      <c r="W8" s="163"/>
      <c r="X8" s="163"/>
      <c r="Y8" s="163"/>
      <c r="Z8" s="164"/>
      <c r="AA8" s="164"/>
      <c r="AB8" s="163"/>
      <c r="AC8" s="163"/>
      <c r="AD8" s="163"/>
      <c r="AE8" s="164"/>
      <c r="AF8" s="164"/>
      <c r="AG8" s="163"/>
      <c r="AH8" s="163"/>
      <c r="AI8" s="163"/>
      <c r="AJ8" s="164"/>
      <c r="AK8" s="164"/>
      <c r="AL8" s="163"/>
      <c r="AM8" s="163"/>
      <c r="AN8" s="163"/>
      <c r="AO8" s="163"/>
      <c r="AP8" s="163"/>
    </row>
    <row r="9" spans="1:42">
      <c r="A9" s="43">
        <v>8</v>
      </c>
      <c r="B9" s="29" t="s">
        <v>8601</v>
      </c>
      <c r="C9" s="29" t="s">
        <v>7520</v>
      </c>
      <c r="D9" s="14" t="s">
        <v>963</v>
      </c>
      <c r="E9" s="30" t="s">
        <v>8633</v>
      </c>
      <c r="F9" s="14" t="s">
        <v>962</v>
      </c>
      <c r="G9" s="14" t="s">
        <v>159</v>
      </c>
      <c r="H9" s="29" t="s">
        <v>7547</v>
      </c>
      <c r="I9" s="162" t="s">
        <v>8930</v>
      </c>
      <c r="J9" s="3" t="s">
        <v>8605</v>
      </c>
      <c r="K9" s="32">
        <v>45292</v>
      </c>
      <c r="L9" s="5">
        <f t="shared" si="6"/>
        <v>45297</v>
      </c>
      <c r="M9" s="7" t="str">
        <f t="shared" si="7"/>
        <v>Jan</v>
      </c>
      <c r="N9" s="21">
        <f t="shared" ca="1" si="2"/>
        <v>737</v>
      </c>
      <c r="O9" s="9" t="str">
        <f t="shared" ca="1" si="3"/>
        <v>&gt; 120 Days</v>
      </c>
      <c r="P9" s="24" t="s">
        <v>163</v>
      </c>
      <c r="Q9" s="43" t="s">
        <v>6</v>
      </c>
      <c r="R9" s="30" t="s">
        <v>8931</v>
      </c>
      <c r="S9" s="13">
        <v>45246</v>
      </c>
      <c r="T9" s="44">
        <f t="shared" ca="1" si="4"/>
        <v>783</v>
      </c>
      <c r="U9" s="13">
        <v>45292</v>
      </c>
      <c r="V9" s="45">
        <f t="shared" si="5"/>
        <v>0</v>
      </c>
      <c r="W9" s="163"/>
      <c r="X9" s="163"/>
      <c r="Y9" s="163"/>
      <c r="Z9" s="164"/>
      <c r="AA9" s="164"/>
      <c r="AB9" s="163"/>
      <c r="AC9" s="163"/>
      <c r="AD9" s="163"/>
      <c r="AE9" s="164"/>
      <c r="AF9" s="164"/>
      <c r="AG9" s="163"/>
      <c r="AH9" s="163"/>
      <c r="AI9" s="163"/>
      <c r="AJ9" s="164"/>
      <c r="AK9" s="164"/>
      <c r="AL9" s="163"/>
      <c r="AM9" s="163"/>
      <c r="AN9" s="163"/>
      <c r="AO9" s="163"/>
      <c r="AP9" s="163"/>
    </row>
    <row r="10" spans="1:42">
      <c r="A10" s="43">
        <v>9</v>
      </c>
      <c r="B10" s="29" t="s">
        <v>8601</v>
      </c>
      <c r="C10" s="29" t="s">
        <v>7514</v>
      </c>
      <c r="D10" s="14" t="s">
        <v>7564</v>
      </c>
      <c r="E10" s="30" t="s">
        <v>8603</v>
      </c>
      <c r="F10" s="14" t="s">
        <v>7563</v>
      </c>
      <c r="G10" s="14" t="s">
        <v>2548</v>
      </c>
      <c r="H10" s="29" t="s">
        <v>7548</v>
      </c>
      <c r="I10" s="162" t="s">
        <v>8932</v>
      </c>
      <c r="J10" s="27" t="s">
        <v>8605</v>
      </c>
      <c r="K10" s="32">
        <v>45231</v>
      </c>
      <c r="L10" s="5">
        <f t="shared" si="6"/>
        <v>45234</v>
      </c>
      <c r="M10" s="7" t="str">
        <f t="shared" si="7"/>
        <v>Nov</v>
      </c>
      <c r="N10" s="21">
        <f t="shared" ca="1" si="2"/>
        <v>798</v>
      </c>
      <c r="O10" s="9" t="str">
        <f t="shared" ca="1" si="3"/>
        <v>&gt; 120 Days</v>
      </c>
      <c r="P10" s="24" t="s">
        <v>163</v>
      </c>
      <c r="Q10" s="43" t="s">
        <v>6</v>
      </c>
      <c r="R10" s="30" t="s">
        <v>8933</v>
      </c>
      <c r="S10" s="13">
        <v>45267</v>
      </c>
      <c r="T10" s="44">
        <f t="shared" ca="1" si="4"/>
        <v>762</v>
      </c>
      <c r="U10" s="13">
        <v>45293</v>
      </c>
      <c r="V10" s="45">
        <f t="shared" si="5"/>
        <v>62</v>
      </c>
      <c r="W10" s="163"/>
      <c r="X10" s="163"/>
      <c r="Y10" s="163"/>
      <c r="Z10" s="164"/>
      <c r="AA10" s="164"/>
      <c r="AB10" s="163"/>
      <c r="AC10" s="163"/>
      <c r="AD10" s="163"/>
      <c r="AE10" s="164"/>
      <c r="AF10" s="164"/>
      <c r="AG10" s="163"/>
      <c r="AH10" s="163"/>
      <c r="AI10" s="163"/>
      <c r="AJ10" s="164"/>
      <c r="AK10" s="164"/>
      <c r="AL10" s="163"/>
      <c r="AM10" s="163"/>
      <c r="AN10" s="163"/>
      <c r="AO10" s="163"/>
      <c r="AP10" s="163"/>
    </row>
    <row r="11" spans="1:42">
      <c r="A11" s="43">
        <v>10</v>
      </c>
      <c r="B11" s="29" t="s">
        <v>8601</v>
      </c>
      <c r="C11" s="29" t="s">
        <v>7506</v>
      </c>
      <c r="D11" s="14" t="s">
        <v>5489</v>
      </c>
      <c r="E11" s="30" t="s">
        <v>8921</v>
      </c>
      <c r="F11" s="14" t="s">
        <v>5488</v>
      </c>
      <c r="G11" s="14" t="s">
        <v>3105</v>
      </c>
      <c r="H11" s="29"/>
      <c r="I11" s="162" t="s">
        <v>8918</v>
      </c>
      <c r="J11" s="27" t="s">
        <v>8605</v>
      </c>
      <c r="K11" s="32">
        <v>45292</v>
      </c>
      <c r="L11" s="5">
        <f t="shared" si="6"/>
        <v>45297</v>
      </c>
      <c r="M11" s="7" t="str">
        <f t="shared" si="7"/>
        <v>Jan</v>
      </c>
      <c r="N11" s="21">
        <f t="shared" ca="1" si="2"/>
        <v>737</v>
      </c>
      <c r="O11" s="9" t="str">
        <f t="shared" ca="1" si="3"/>
        <v>&gt; 120 Days</v>
      </c>
      <c r="P11" s="24" t="s">
        <v>7738</v>
      </c>
      <c r="Q11" s="43" t="s">
        <v>6</v>
      </c>
      <c r="R11" s="30" t="s">
        <v>8934</v>
      </c>
      <c r="S11" s="13">
        <v>45290</v>
      </c>
      <c r="T11" s="44">
        <f t="shared" ca="1" si="4"/>
        <v>739</v>
      </c>
      <c r="U11" s="13">
        <v>45292</v>
      </c>
      <c r="V11" s="45">
        <f t="shared" si="5"/>
        <v>0</v>
      </c>
      <c r="W11" s="163"/>
      <c r="X11" s="163"/>
      <c r="Y11" s="163"/>
      <c r="Z11" s="164"/>
      <c r="AA11" s="164"/>
      <c r="AB11" s="163"/>
      <c r="AC11" s="163"/>
      <c r="AD11" s="163"/>
      <c r="AE11" s="164"/>
      <c r="AF11" s="164"/>
      <c r="AG11" s="163"/>
      <c r="AH11" s="163"/>
      <c r="AI11" s="163"/>
      <c r="AJ11" s="164"/>
      <c r="AK11" s="164"/>
      <c r="AL11" s="163"/>
      <c r="AM11" s="163"/>
      <c r="AN11" s="163"/>
      <c r="AO11" s="163"/>
      <c r="AP11" s="163"/>
    </row>
    <row r="12" spans="1:42">
      <c r="A12" s="43">
        <v>11</v>
      </c>
      <c r="B12" s="29" t="s">
        <v>8601</v>
      </c>
      <c r="C12" s="29" t="s">
        <v>7520</v>
      </c>
      <c r="D12" s="14" t="s">
        <v>4183</v>
      </c>
      <c r="E12" s="30" t="s">
        <v>8921</v>
      </c>
      <c r="F12" s="14" t="s">
        <v>4182</v>
      </c>
      <c r="G12" s="14" t="s">
        <v>140</v>
      </c>
      <c r="H12" s="29" t="s">
        <v>7451</v>
      </c>
      <c r="I12" s="162" t="s">
        <v>8935</v>
      </c>
      <c r="J12" s="27" t="s">
        <v>8605</v>
      </c>
      <c r="K12" s="32">
        <v>45276</v>
      </c>
      <c r="L12" s="5">
        <f t="shared" si="6"/>
        <v>45276</v>
      </c>
      <c r="M12" s="7" t="str">
        <f t="shared" si="7"/>
        <v>Dec</v>
      </c>
      <c r="N12" s="21">
        <f t="shared" ca="1" si="2"/>
        <v>753</v>
      </c>
      <c r="O12" s="9" t="str">
        <f t="shared" ca="1" si="3"/>
        <v>&gt; 120 Days</v>
      </c>
      <c r="P12" s="24" t="s">
        <v>8936</v>
      </c>
      <c r="Q12" s="43" t="s">
        <v>6</v>
      </c>
      <c r="R12" s="30" t="s">
        <v>8937</v>
      </c>
      <c r="S12" s="13">
        <v>45290</v>
      </c>
      <c r="T12" s="44">
        <f t="shared" ca="1" si="4"/>
        <v>739</v>
      </c>
      <c r="U12" s="13">
        <v>45294</v>
      </c>
      <c r="V12" s="45">
        <f t="shared" si="5"/>
        <v>18</v>
      </c>
      <c r="W12" s="163"/>
      <c r="X12" s="163"/>
      <c r="Y12" s="163"/>
      <c r="Z12" s="164"/>
      <c r="AA12" s="164"/>
      <c r="AB12" s="163"/>
      <c r="AC12" s="163"/>
      <c r="AD12" s="163"/>
      <c r="AE12" s="164"/>
      <c r="AF12" s="164"/>
      <c r="AG12" s="163"/>
      <c r="AH12" s="163"/>
      <c r="AI12" s="163"/>
      <c r="AJ12" s="164"/>
      <c r="AK12" s="164"/>
      <c r="AL12" s="163"/>
      <c r="AM12" s="163"/>
      <c r="AN12" s="163"/>
      <c r="AO12" s="163"/>
      <c r="AP12" s="163"/>
    </row>
    <row r="13" spans="1:42">
      <c r="A13" s="43">
        <v>12</v>
      </c>
      <c r="B13" s="29" t="s">
        <v>8601</v>
      </c>
      <c r="C13" s="29" t="s">
        <v>411</v>
      </c>
      <c r="D13" s="14" t="s">
        <v>1874</v>
      </c>
      <c r="E13" s="30" t="s">
        <v>8633</v>
      </c>
      <c r="F13" s="14" t="s">
        <v>1873</v>
      </c>
      <c r="G13" s="14" t="s">
        <v>159</v>
      </c>
      <c r="H13" s="29" t="s">
        <v>7436</v>
      </c>
      <c r="I13" s="162" t="s">
        <v>8918</v>
      </c>
      <c r="J13" s="27" t="s">
        <v>8605</v>
      </c>
      <c r="K13" s="32">
        <v>45241</v>
      </c>
      <c r="L13" s="5">
        <f t="shared" si="6"/>
        <v>45241</v>
      </c>
      <c r="M13" s="7" t="str">
        <f t="shared" si="7"/>
        <v>Nov</v>
      </c>
      <c r="N13" s="21">
        <f t="shared" ca="1" si="2"/>
        <v>788</v>
      </c>
      <c r="O13" s="9" t="str">
        <f t="shared" ca="1" si="3"/>
        <v>&gt; 120 Days</v>
      </c>
      <c r="P13" s="24" t="s">
        <v>1563</v>
      </c>
      <c r="Q13" s="43" t="s">
        <v>6</v>
      </c>
      <c r="R13" s="30" t="s">
        <v>8938</v>
      </c>
      <c r="S13" s="13">
        <v>45279</v>
      </c>
      <c r="T13" s="44">
        <f t="shared" ca="1" si="4"/>
        <v>750</v>
      </c>
      <c r="U13" s="13">
        <v>45294</v>
      </c>
      <c r="V13" s="45">
        <f t="shared" si="5"/>
        <v>53</v>
      </c>
      <c r="W13" s="163"/>
      <c r="X13" s="163"/>
      <c r="Y13" s="163"/>
      <c r="Z13" s="164"/>
      <c r="AA13" s="164"/>
      <c r="AB13" s="163"/>
      <c r="AC13" s="163"/>
      <c r="AD13" s="163"/>
      <c r="AE13" s="164"/>
      <c r="AF13" s="164"/>
      <c r="AG13" s="163"/>
      <c r="AH13" s="163"/>
      <c r="AI13" s="163"/>
      <c r="AJ13" s="164"/>
      <c r="AK13" s="164"/>
      <c r="AL13" s="163"/>
      <c r="AM13" s="163"/>
      <c r="AN13" s="163"/>
      <c r="AO13" s="163"/>
      <c r="AP13" s="163"/>
    </row>
    <row r="14" spans="1:42">
      <c r="A14" s="43">
        <v>13</v>
      </c>
      <c r="B14" s="29" t="s">
        <v>8601</v>
      </c>
      <c r="C14" s="29" t="s">
        <v>8939</v>
      </c>
      <c r="D14" s="14" t="s">
        <v>7682</v>
      </c>
      <c r="E14" s="30" t="s">
        <v>8633</v>
      </c>
      <c r="F14" s="14" t="s">
        <v>1906</v>
      </c>
      <c r="G14" s="14" t="s">
        <v>894</v>
      </c>
      <c r="H14" s="29" t="s">
        <v>7436</v>
      </c>
      <c r="I14" s="162" t="s">
        <v>8918</v>
      </c>
      <c r="J14" s="27" t="s">
        <v>8605</v>
      </c>
      <c r="K14" s="32">
        <v>45292</v>
      </c>
      <c r="L14" s="5">
        <f t="shared" si="6"/>
        <v>45297</v>
      </c>
      <c r="M14" s="7" t="str">
        <f t="shared" si="7"/>
        <v>Jan</v>
      </c>
      <c r="N14" s="21">
        <f t="shared" ca="1" si="2"/>
        <v>737</v>
      </c>
      <c r="O14" s="9" t="str">
        <f t="shared" ca="1" si="3"/>
        <v>&gt; 120 Days</v>
      </c>
      <c r="P14" s="24" t="s">
        <v>7641</v>
      </c>
      <c r="Q14" s="43" t="s">
        <v>6</v>
      </c>
      <c r="R14" s="30" t="s">
        <v>8940</v>
      </c>
      <c r="S14" s="13">
        <v>45293</v>
      </c>
      <c r="T14" s="44">
        <f t="shared" ca="1" si="4"/>
        <v>736</v>
      </c>
      <c r="U14" s="13">
        <v>45295</v>
      </c>
      <c r="V14" s="45">
        <f t="shared" si="5"/>
        <v>3</v>
      </c>
      <c r="W14" s="163"/>
      <c r="X14" s="163"/>
      <c r="Y14" s="163"/>
      <c r="Z14" s="164"/>
      <c r="AA14" s="164"/>
      <c r="AB14" s="163"/>
      <c r="AC14" s="163"/>
      <c r="AD14" s="163"/>
      <c r="AE14" s="164"/>
      <c r="AF14" s="164"/>
      <c r="AG14" s="163"/>
      <c r="AH14" s="163"/>
      <c r="AI14" s="163"/>
      <c r="AJ14" s="164"/>
      <c r="AK14" s="164"/>
      <c r="AL14" s="163"/>
      <c r="AM14" s="163"/>
      <c r="AN14" s="163"/>
      <c r="AO14" s="163"/>
      <c r="AP14" s="163"/>
    </row>
    <row r="15" spans="1:42">
      <c r="A15" s="43">
        <v>14</v>
      </c>
      <c r="B15" s="29" t="s">
        <v>8601</v>
      </c>
      <c r="C15" s="29" t="s">
        <v>7544</v>
      </c>
      <c r="D15" s="14" t="s">
        <v>8941</v>
      </c>
      <c r="E15" s="30" t="s">
        <v>8603</v>
      </c>
      <c r="F15" s="14" t="s">
        <v>2237</v>
      </c>
      <c r="G15" s="14" t="s">
        <v>1166</v>
      </c>
      <c r="H15" s="29" t="s">
        <v>7548</v>
      </c>
      <c r="I15" s="162" t="s">
        <v>8942</v>
      </c>
      <c r="J15" s="27" t="s">
        <v>8605</v>
      </c>
      <c r="K15" s="32">
        <v>45292</v>
      </c>
      <c r="L15" s="5">
        <f t="shared" si="6"/>
        <v>45297</v>
      </c>
      <c r="M15" s="7" t="str">
        <f t="shared" si="7"/>
        <v>Jan</v>
      </c>
      <c r="N15" s="21">
        <f t="shared" ca="1" si="2"/>
        <v>737</v>
      </c>
      <c r="O15" s="9" t="str">
        <f t="shared" ca="1" si="3"/>
        <v>&gt; 120 Days</v>
      </c>
      <c r="P15" s="24" t="s">
        <v>7641</v>
      </c>
      <c r="Q15" s="43" t="s">
        <v>6</v>
      </c>
      <c r="R15" s="30" t="s">
        <v>8943</v>
      </c>
      <c r="S15" s="13">
        <v>45293</v>
      </c>
      <c r="T15" s="44">
        <f t="shared" ca="1" si="4"/>
        <v>736</v>
      </c>
      <c r="U15" s="13">
        <v>45295</v>
      </c>
      <c r="V15" s="45">
        <f t="shared" si="5"/>
        <v>3</v>
      </c>
      <c r="W15" s="163"/>
      <c r="X15" s="163"/>
      <c r="Y15" s="163"/>
      <c r="Z15" s="164"/>
      <c r="AA15" s="164"/>
      <c r="AB15" s="163"/>
      <c r="AC15" s="163"/>
      <c r="AD15" s="163"/>
      <c r="AE15" s="164"/>
      <c r="AF15" s="164"/>
      <c r="AG15" s="163"/>
      <c r="AH15" s="163"/>
      <c r="AI15" s="163"/>
      <c r="AJ15" s="164"/>
      <c r="AK15" s="164"/>
      <c r="AL15" s="163"/>
      <c r="AM15" s="163"/>
      <c r="AN15" s="163"/>
      <c r="AO15" s="163"/>
      <c r="AP15" s="163"/>
    </row>
    <row r="16" spans="1:42">
      <c r="A16" s="43">
        <v>15</v>
      </c>
      <c r="B16" s="2" t="s">
        <v>8601</v>
      </c>
      <c r="C16" s="2" t="s">
        <v>7514</v>
      </c>
      <c r="D16" s="4" t="s">
        <v>7558</v>
      </c>
      <c r="E16" s="19" t="s">
        <v>8633</v>
      </c>
      <c r="F16" s="4" t="s">
        <v>2609</v>
      </c>
      <c r="G16" s="4" t="s">
        <v>226</v>
      </c>
      <c r="H16" s="4" t="s">
        <v>7547</v>
      </c>
      <c r="I16" s="4" t="s">
        <v>8944</v>
      </c>
      <c r="J16" s="3" t="s">
        <v>8605</v>
      </c>
      <c r="K16" s="5">
        <v>45231</v>
      </c>
      <c r="L16" s="5">
        <f t="shared" si="6"/>
        <v>45234</v>
      </c>
      <c r="M16" s="7" t="str">
        <f t="shared" si="7"/>
        <v>Nov</v>
      </c>
      <c r="N16" s="21">
        <f t="shared" ca="1" si="2"/>
        <v>798</v>
      </c>
      <c r="O16" s="9" t="str">
        <f t="shared" ca="1" si="3"/>
        <v>&gt; 120 Days</v>
      </c>
      <c r="P16" s="15" t="s">
        <v>8936</v>
      </c>
      <c r="Q16" s="43" t="s">
        <v>6</v>
      </c>
      <c r="R16" s="19" t="s">
        <v>8945</v>
      </c>
      <c r="S16" s="18">
        <v>45275</v>
      </c>
      <c r="T16" s="44">
        <f t="shared" ca="1" si="4"/>
        <v>754</v>
      </c>
      <c r="U16" s="13">
        <v>45295</v>
      </c>
      <c r="V16" s="45">
        <f t="shared" si="5"/>
        <v>64</v>
      </c>
      <c r="W16" s="163"/>
      <c r="X16" s="163"/>
      <c r="Y16" s="163"/>
      <c r="Z16" s="164"/>
      <c r="AA16" s="164"/>
      <c r="AB16" s="163"/>
      <c r="AC16" s="163"/>
      <c r="AD16" s="163"/>
      <c r="AE16" s="164"/>
      <c r="AF16" s="164"/>
      <c r="AG16" s="163"/>
      <c r="AH16" s="163"/>
      <c r="AI16" s="163"/>
      <c r="AJ16" s="164"/>
      <c r="AK16" s="164"/>
      <c r="AL16" s="163"/>
      <c r="AM16" s="163"/>
      <c r="AN16" s="163"/>
      <c r="AO16" s="163"/>
      <c r="AP16" s="163"/>
    </row>
    <row r="17" spans="1:42">
      <c r="A17" s="43">
        <v>16</v>
      </c>
      <c r="B17" s="2" t="s">
        <v>8601</v>
      </c>
      <c r="C17" s="2" t="s">
        <v>7520</v>
      </c>
      <c r="D17" s="4" t="s">
        <v>4178</v>
      </c>
      <c r="E17" s="19" t="s">
        <v>8633</v>
      </c>
      <c r="F17" s="4" t="s">
        <v>4177</v>
      </c>
      <c r="G17" s="4" t="s">
        <v>226</v>
      </c>
      <c r="H17" s="4" t="s">
        <v>7547</v>
      </c>
      <c r="I17" s="4" t="s">
        <v>8946</v>
      </c>
      <c r="J17" s="3" t="s">
        <v>8605</v>
      </c>
      <c r="K17" s="5">
        <v>45292</v>
      </c>
      <c r="L17" s="5">
        <f t="shared" si="6"/>
        <v>45297</v>
      </c>
      <c r="M17" s="7" t="str">
        <f t="shared" si="7"/>
        <v>Jan</v>
      </c>
      <c r="N17" s="21">
        <f t="shared" ca="1" si="2"/>
        <v>737</v>
      </c>
      <c r="O17" s="9" t="str">
        <f t="shared" ca="1" si="3"/>
        <v>&gt; 120 Days</v>
      </c>
      <c r="P17" s="15" t="s">
        <v>8936</v>
      </c>
      <c r="Q17" s="43" t="s">
        <v>6</v>
      </c>
      <c r="R17" s="19" t="s">
        <v>8947</v>
      </c>
      <c r="S17" s="18">
        <v>45280</v>
      </c>
      <c r="T17" s="44">
        <f t="shared" ca="1" si="4"/>
        <v>749</v>
      </c>
      <c r="U17" s="13">
        <v>45295</v>
      </c>
      <c r="V17" s="45">
        <f t="shared" si="5"/>
        <v>3</v>
      </c>
      <c r="W17" s="163"/>
      <c r="X17" s="163"/>
      <c r="Y17" s="163"/>
      <c r="Z17" s="164"/>
      <c r="AA17" s="164"/>
      <c r="AB17" s="163"/>
      <c r="AC17" s="163"/>
      <c r="AD17" s="163"/>
      <c r="AE17" s="164"/>
      <c r="AF17" s="164"/>
      <c r="AG17" s="163"/>
      <c r="AH17" s="163"/>
      <c r="AI17" s="163"/>
      <c r="AJ17" s="164"/>
      <c r="AK17" s="164"/>
      <c r="AL17" s="163"/>
      <c r="AM17" s="163"/>
      <c r="AN17" s="163"/>
      <c r="AO17" s="163"/>
      <c r="AP17" s="163"/>
    </row>
    <row r="18" spans="1:42">
      <c r="A18" s="43">
        <v>17</v>
      </c>
      <c r="B18" s="2" t="s">
        <v>8601</v>
      </c>
      <c r="C18" s="2" t="s">
        <v>7520</v>
      </c>
      <c r="D18" s="4" t="s">
        <v>6816</v>
      </c>
      <c r="E18" s="19" t="s">
        <v>8633</v>
      </c>
      <c r="F18" s="4" t="s">
        <v>6815</v>
      </c>
      <c r="G18" s="4" t="s">
        <v>226</v>
      </c>
      <c r="H18" s="4" t="s">
        <v>7547</v>
      </c>
      <c r="I18" s="4" t="s">
        <v>8948</v>
      </c>
      <c r="J18" s="3" t="s">
        <v>8605</v>
      </c>
      <c r="K18" s="5">
        <v>45261</v>
      </c>
      <c r="L18" s="5">
        <f t="shared" si="6"/>
        <v>45262</v>
      </c>
      <c r="M18" s="7" t="str">
        <f t="shared" si="7"/>
        <v>Dec</v>
      </c>
      <c r="N18" s="21">
        <f t="shared" ca="1" si="2"/>
        <v>768</v>
      </c>
      <c r="O18" s="9" t="str">
        <f t="shared" ca="1" si="3"/>
        <v>&gt; 120 Days</v>
      </c>
      <c r="P18" s="15" t="s">
        <v>8936</v>
      </c>
      <c r="Q18" s="43" t="s">
        <v>6</v>
      </c>
      <c r="R18" s="19" t="s">
        <v>8949</v>
      </c>
      <c r="S18" s="18">
        <v>45280</v>
      </c>
      <c r="T18" s="44">
        <f t="shared" ca="1" si="4"/>
        <v>749</v>
      </c>
      <c r="U18" s="13">
        <v>45295</v>
      </c>
      <c r="V18" s="45">
        <f t="shared" si="5"/>
        <v>34</v>
      </c>
      <c r="W18" s="163"/>
      <c r="X18" s="163"/>
      <c r="Y18" s="163"/>
      <c r="Z18" s="164"/>
      <c r="AA18" s="164"/>
      <c r="AB18" s="163"/>
      <c r="AC18" s="163"/>
      <c r="AD18" s="163"/>
      <c r="AE18" s="164"/>
      <c r="AF18" s="164"/>
      <c r="AG18" s="163"/>
      <c r="AH18" s="163"/>
      <c r="AI18" s="163"/>
      <c r="AJ18" s="164"/>
      <c r="AK18" s="164"/>
      <c r="AL18" s="163"/>
      <c r="AM18" s="163"/>
      <c r="AN18" s="163"/>
      <c r="AO18" s="163"/>
      <c r="AP18" s="163"/>
    </row>
    <row r="19" spans="1:42">
      <c r="A19" s="43">
        <v>18</v>
      </c>
      <c r="B19" s="2" t="s">
        <v>8601</v>
      </c>
      <c r="C19" s="2" t="s">
        <v>551</v>
      </c>
      <c r="D19" s="4" t="s">
        <v>3709</v>
      </c>
      <c r="E19" s="19" t="s">
        <v>8633</v>
      </c>
      <c r="F19" s="4" t="s">
        <v>3708</v>
      </c>
      <c r="G19" s="4" t="s">
        <v>2131</v>
      </c>
      <c r="H19" s="4" t="s">
        <v>7710</v>
      </c>
      <c r="I19" s="4"/>
      <c r="J19" s="3" t="s">
        <v>8605</v>
      </c>
      <c r="K19" s="5">
        <v>45292</v>
      </c>
      <c r="L19" s="5">
        <f t="shared" si="6"/>
        <v>45297</v>
      </c>
      <c r="M19" s="7" t="str">
        <f t="shared" si="7"/>
        <v>Jan</v>
      </c>
      <c r="N19" s="21">
        <f t="shared" ca="1" si="2"/>
        <v>737</v>
      </c>
      <c r="O19" s="9" t="str">
        <f t="shared" ca="1" si="3"/>
        <v>&gt; 120 Days</v>
      </c>
      <c r="P19" s="15" t="s">
        <v>8936</v>
      </c>
      <c r="Q19" s="43" t="s">
        <v>6</v>
      </c>
      <c r="R19" s="19" t="s">
        <v>8950</v>
      </c>
      <c r="S19" s="18">
        <v>45294</v>
      </c>
      <c r="T19" s="44">
        <f t="shared" ca="1" si="4"/>
        <v>735</v>
      </c>
      <c r="U19" s="13">
        <v>45295</v>
      </c>
      <c r="V19" s="45">
        <f t="shared" si="5"/>
        <v>3</v>
      </c>
      <c r="W19" s="163"/>
      <c r="X19" s="163"/>
      <c r="Y19" s="163"/>
      <c r="Z19" s="164"/>
      <c r="AA19" s="164"/>
      <c r="AB19" s="163"/>
      <c r="AC19" s="163"/>
      <c r="AD19" s="163"/>
      <c r="AE19" s="164"/>
      <c r="AF19" s="164"/>
      <c r="AG19" s="163"/>
      <c r="AH19" s="163"/>
      <c r="AI19" s="163"/>
      <c r="AJ19" s="164"/>
      <c r="AK19" s="164"/>
      <c r="AL19" s="163"/>
      <c r="AM19" s="163"/>
      <c r="AN19" s="163"/>
      <c r="AO19" s="163"/>
      <c r="AP19" s="163"/>
    </row>
    <row r="20" spans="1:42">
      <c r="A20" s="43">
        <v>19</v>
      </c>
      <c r="B20" s="2" t="s">
        <v>8601</v>
      </c>
      <c r="C20" s="2" t="s">
        <v>7514</v>
      </c>
      <c r="D20" s="4" t="s">
        <v>7562</v>
      </c>
      <c r="E20" s="19" t="s">
        <v>8951</v>
      </c>
      <c r="F20" s="4" t="s">
        <v>7561</v>
      </c>
      <c r="G20" s="4" t="s">
        <v>132</v>
      </c>
      <c r="H20" s="4" t="s">
        <v>7465</v>
      </c>
      <c r="I20" s="4" t="s">
        <v>8952</v>
      </c>
      <c r="J20" s="3" t="s">
        <v>8605</v>
      </c>
      <c r="K20" s="5">
        <v>45231</v>
      </c>
      <c r="L20" s="5">
        <f t="shared" si="6"/>
        <v>45234</v>
      </c>
      <c r="M20" s="7" t="str">
        <f t="shared" si="7"/>
        <v>Nov</v>
      </c>
      <c r="N20" s="21">
        <f t="shared" ca="1" si="2"/>
        <v>798</v>
      </c>
      <c r="O20" s="9" t="str">
        <f t="shared" ca="1" si="3"/>
        <v>&gt; 120 Days</v>
      </c>
      <c r="P20" s="15" t="s">
        <v>7741</v>
      </c>
      <c r="Q20" s="43" t="s">
        <v>6</v>
      </c>
      <c r="R20" s="19" t="s">
        <v>8953</v>
      </c>
      <c r="S20" s="18">
        <v>45257</v>
      </c>
      <c r="T20" s="44">
        <f t="shared" ca="1" si="4"/>
        <v>772</v>
      </c>
      <c r="U20" s="13">
        <v>45296</v>
      </c>
      <c r="V20" s="45">
        <f t="shared" si="5"/>
        <v>65</v>
      </c>
      <c r="W20" s="163"/>
      <c r="X20" s="163"/>
      <c r="Y20" s="163"/>
      <c r="Z20" s="164"/>
      <c r="AA20" s="164"/>
      <c r="AB20" s="163"/>
      <c r="AC20" s="163"/>
      <c r="AD20" s="163"/>
      <c r="AE20" s="164"/>
      <c r="AF20" s="164"/>
      <c r="AG20" s="163"/>
      <c r="AH20" s="163"/>
      <c r="AI20" s="163"/>
      <c r="AJ20" s="164"/>
      <c r="AK20" s="164"/>
      <c r="AL20" s="163"/>
      <c r="AM20" s="163"/>
      <c r="AN20" s="163"/>
      <c r="AO20" s="163"/>
      <c r="AP20" s="163"/>
    </row>
    <row r="21" spans="1:42">
      <c r="A21" s="43">
        <v>20</v>
      </c>
      <c r="B21" s="2" t="s">
        <v>8601</v>
      </c>
      <c r="C21" s="2" t="s">
        <v>8954</v>
      </c>
      <c r="D21" s="4" t="s">
        <v>298</v>
      </c>
      <c r="E21" s="19" t="s">
        <v>8633</v>
      </c>
      <c r="F21" s="4" t="s">
        <v>297</v>
      </c>
      <c r="G21" s="4" t="s">
        <v>132</v>
      </c>
      <c r="H21" s="4" t="s">
        <v>7436</v>
      </c>
      <c r="I21" s="4" t="s">
        <v>8918</v>
      </c>
      <c r="J21" s="3" t="s">
        <v>8605</v>
      </c>
      <c r="K21" s="5">
        <v>45290</v>
      </c>
      <c r="L21" s="5">
        <f t="shared" si="6"/>
        <v>45290</v>
      </c>
      <c r="M21" s="7" t="str">
        <f t="shared" si="7"/>
        <v>Dec</v>
      </c>
      <c r="N21" s="21">
        <f t="shared" ca="1" si="2"/>
        <v>739</v>
      </c>
      <c r="O21" s="9" t="str">
        <f t="shared" ca="1" si="3"/>
        <v>&gt; 120 Days</v>
      </c>
      <c r="P21" s="15" t="s">
        <v>8936</v>
      </c>
      <c r="Q21" s="43" t="s">
        <v>6</v>
      </c>
      <c r="R21" s="19" t="s">
        <v>8955</v>
      </c>
      <c r="S21" s="18">
        <v>45280</v>
      </c>
      <c r="T21" s="44">
        <f t="shared" ca="1" si="4"/>
        <v>749</v>
      </c>
      <c r="U21" s="13">
        <v>45296</v>
      </c>
      <c r="V21" s="45">
        <f t="shared" si="5"/>
        <v>6</v>
      </c>
      <c r="W21" s="163"/>
      <c r="X21" s="163"/>
      <c r="Y21" s="163"/>
      <c r="Z21" s="164"/>
      <c r="AA21" s="164"/>
      <c r="AB21" s="163"/>
      <c r="AC21" s="163"/>
      <c r="AD21" s="163"/>
      <c r="AE21" s="164"/>
      <c r="AF21" s="164"/>
      <c r="AG21" s="163"/>
      <c r="AH21" s="163"/>
      <c r="AI21" s="163"/>
      <c r="AJ21" s="164"/>
      <c r="AK21" s="164"/>
      <c r="AL21" s="163"/>
      <c r="AM21" s="163"/>
      <c r="AN21" s="163"/>
      <c r="AO21" s="163"/>
      <c r="AP21" s="163"/>
    </row>
    <row r="22" spans="1:42">
      <c r="A22" s="43">
        <v>21</v>
      </c>
      <c r="B22" s="2" t="s">
        <v>8601</v>
      </c>
      <c r="C22" s="2" t="s">
        <v>514</v>
      </c>
      <c r="D22" s="4" t="s">
        <v>7720</v>
      </c>
      <c r="E22" s="19" t="s">
        <v>8603</v>
      </c>
      <c r="F22" s="4" t="s">
        <v>7719</v>
      </c>
      <c r="G22" s="4" t="s">
        <v>591</v>
      </c>
      <c r="H22" s="4" t="s">
        <v>7593</v>
      </c>
      <c r="I22" s="3" t="s">
        <v>8956</v>
      </c>
      <c r="J22" s="3" t="s">
        <v>8605</v>
      </c>
      <c r="K22" s="5">
        <v>45292</v>
      </c>
      <c r="L22" s="5">
        <f t="shared" si="6"/>
        <v>45297</v>
      </c>
      <c r="M22" s="7" t="str">
        <f t="shared" si="7"/>
        <v>Jan</v>
      </c>
      <c r="N22" s="21">
        <f t="shared" ca="1" si="2"/>
        <v>737</v>
      </c>
      <c r="O22" s="9" t="str">
        <f t="shared" ca="1" si="3"/>
        <v>&gt; 120 Days</v>
      </c>
      <c r="P22" s="15" t="s">
        <v>514</v>
      </c>
      <c r="Q22" s="43" t="s">
        <v>6</v>
      </c>
      <c r="R22" s="19" t="s">
        <v>8957</v>
      </c>
      <c r="S22" s="18">
        <v>45296</v>
      </c>
      <c r="T22" s="44">
        <f t="shared" ca="1" si="4"/>
        <v>733</v>
      </c>
      <c r="U22" s="13">
        <v>45296</v>
      </c>
      <c r="V22" s="45">
        <f t="shared" si="5"/>
        <v>4</v>
      </c>
      <c r="W22" s="163"/>
      <c r="X22" s="163"/>
      <c r="Y22" s="163"/>
      <c r="Z22" s="164"/>
      <c r="AA22" s="164"/>
      <c r="AB22" s="163"/>
      <c r="AC22" s="163"/>
      <c r="AD22" s="163"/>
      <c r="AE22" s="164"/>
      <c r="AF22" s="164"/>
      <c r="AG22" s="163"/>
      <c r="AH22" s="163"/>
      <c r="AI22" s="163"/>
      <c r="AJ22" s="164"/>
      <c r="AK22" s="164"/>
      <c r="AL22" s="163"/>
      <c r="AM22" s="163"/>
      <c r="AN22" s="163"/>
      <c r="AO22" s="163"/>
      <c r="AP22" s="163"/>
    </row>
    <row r="23" spans="1:42">
      <c r="A23" s="43">
        <v>22</v>
      </c>
      <c r="B23" s="2" t="s">
        <v>8601</v>
      </c>
      <c r="C23" s="2" t="s">
        <v>163</v>
      </c>
      <c r="D23" s="4" t="s">
        <v>4982</v>
      </c>
      <c r="E23" s="19" t="s">
        <v>8603</v>
      </c>
      <c r="F23" s="4" t="s">
        <v>4981</v>
      </c>
      <c r="G23" s="4" t="s">
        <v>591</v>
      </c>
      <c r="H23" s="4" t="s">
        <v>7548</v>
      </c>
      <c r="I23" s="4" t="s">
        <v>8958</v>
      </c>
      <c r="J23" s="3" t="s">
        <v>8605</v>
      </c>
      <c r="K23" s="5">
        <v>45244</v>
      </c>
      <c r="L23" s="5">
        <f t="shared" si="6"/>
        <v>45248</v>
      </c>
      <c r="M23" s="7" t="str">
        <f t="shared" si="7"/>
        <v>Nov</v>
      </c>
      <c r="N23" s="21">
        <f t="shared" ca="1" si="2"/>
        <v>785</v>
      </c>
      <c r="O23" s="9" t="str">
        <f t="shared" ca="1" si="3"/>
        <v>&gt; 120 Days</v>
      </c>
      <c r="P23" s="15" t="s">
        <v>7742</v>
      </c>
      <c r="Q23" s="43" t="s">
        <v>6</v>
      </c>
      <c r="R23" s="19" t="s">
        <v>8959</v>
      </c>
      <c r="S23" s="18">
        <v>45282</v>
      </c>
      <c r="T23" s="44">
        <f t="shared" ca="1" si="4"/>
        <v>747</v>
      </c>
      <c r="U23" s="13">
        <v>45300</v>
      </c>
      <c r="V23" s="45">
        <f t="shared" si="5"/>
        <v>56</v>
      </c>
      <c r="W23" s="163"/>
      <c r="X23" s="163"/>
      <c r="Y23" s="163"/>
      <c r="Z23" s="164"/>
      <c r="AA23" s="164"/>
      <c r="AB23" s="163"/>
      <c r="AC23" s="163"/>
      <c r="AD23" s="163"/>
      <c r="AE23" s="164"/>
      <c r="AF23" s="164"/>
      <c r="AG23" s="163"/>
      <c r="AH23" s="163"/>
      <c r="AI23" s="163"/>
      <c r="AJ23" s="164"/>
      <c r="AK23" s="164"/>
      <c r="AL23" s="163"/>
      <c r="AM23" s="163"/>
      <c r="AN23" s="163"/>
      <c r="AO23" s="163"/>
      <c r="AP23" s="163"/>
    </row>
    <row r="24" spans="1:42">
      <c r="A24" s="43">
        <v>23</v>
      </c>
      <c r="B24" s="2" t="s">
        <v>8601</v>
      </c>
      <c r="C24" s="2" t="s">
        <v>1563</v>
      </c>
      <c r="D24" s="4" t="s">
        <v>5953</v>
      </c>
      <c r="E24" s="19" t="s">
        <v>8603</v>
      </c>
      <c r="F24" s="4" t="s">
        <v>5952</v>
      </c>
      <c r="G24" s="4" t="s">
        <v>259</v>
      </c>
      <c r="H24" s="4" t="s">
        <v>7548</v>
      </c>
      <c r="I24" s="4" t="s">
        <v>8960</v>
      </c>
      <c r="J24" s="3" t="s">
        <v>8605</v>
      </c>
      <c r="K24" s="5">
        <v>45292</v>
      </c>
      <c r="L24" s="5">
        <f t="shared" si="6"/>
        <v>45297</v>
      </c>
      <c r="M24" s="7" t="str">
        <f t="shared" si="7"/>
        <v>Jan</v>
      </c>
      <c r="N24" s="21">
        <f t="shared" ca="1" si="2"/>
        <v>737</v>
      </c>
      <c r="O24" s="9" t="str">
        <f t="shared" ca="1" si="3"/>
        <v>&gt; 120 Days</v>
      </c>
      <c r="P24" s="15" t="s">
        <v>7742</v>
      </c>
      <c r="Q24" s="43" t="s">
        <v>6</v>
      </c>
      <c r="R24" s="19" t="s">
        <v>8961</v>
      </c>
      <c r="S24" s="18">
        <v>45293</v>
      </c>
      <c r="T24" s="44">
        <f t="shared" ca="1" si="4"/>
        <v>736</v>
      </c>
      <c r="U24" s="13">
        <v>45300</v>
      </c>
      <c r="V24" s="45">
        <f t="shared" si="5"/>
        <v>8</v>
      </c>
      <c r="W24" s="163"/>
      <c r="X24" s="163"/>
      <c r="Y24" s="163"/>
      <c r="Z24" s="164"/>
      <c r="AA24" s="164"/>
      <c r="AB24" s="163"/>
      <c r="AC24" s="163"/>
      <c r="AD24" s="163"/>
      <c r="AE24" s="164"/>
      <c r="AF24" s="164"/>
      <c r="AG24" s="163"/>
      <c r="AH24" s="163"/>
      <c r="AI24" s="163"/>
      <c r="AJ24" s="164"/>
      <c r="AK24" s="164"/>
      <c r="AL24" s="163"/>
      <c r="AM24" s="163"/>
      <c r="AN24" s="163"/>
      <c r="AO24" s="163"/>
      <c r="AP24" s="163"/>
    </row>
    <row r="25" spans="1:42">
      <c r="A25" s="43">
        <v>24</v>
      </c>
      <c r="B25" s="2" t="s">
        <v>8601</v>
      </c>
      <c r="C25" s="2" t="s">
        <v>7624</v>
      </c>
      <c r="D25" s="4" t="s">
        <v>7205</v>
      </c>
      <c r="E25" s="19" t="s">
        <v>8603</v>
      </c>
      <c r="F25" s="4" t="s">
        <v>7204</v>
      </c>
      <c r="G25" s="4" t="s">
        <v>2527</v>
      </c>
      <c r="H25" s="4" t="s">
        <v>7593</v>
      </c>
      <c r="I25" s="4" t="s">
        <v>8962</v>
      </c>
      <c r="J25" s="3" t="s">
        <v>8605</v>
      </c>
      <c r="K25" s="5">
        <v>45292</v>
      </c>
      <c r="L25" s="5">
        <f t="shared" si="6"/>
        <v>45297</v>
      </c>
      <c r="M25" s="7" t="str">
        <f t="shared" si="7"/>
        <v>Jan</v>
      </c>
      <c r="N25" s="21">
        <f t="shared" ca="1" si="2"/>
        <v>737</v>
      </c>
      <c r="O25" s="9" t="str">
        <f t="shared" ca="1" si="3"/>
        <v>&gt; 120 Days</v>
      </c>
      <c r="P25" s="15" t="s">
        <v>7742</v>
      </c>
      <c r="Q25" s="43" t="s">
        <v>6</v>
      </c>
      <c r="R25" s="19" t="s">
        <v>8963</v>
      </c>
      <c r="S25" s="18">
        <v>45274</v>
      </c>
      <c r="T25" s="44">
        <f t="shared" ca="1" si="4"/>
        <v>755</v>
      </c>
      <c r="U25" s="13">
        <v>45300</v>
      </c>
      <c r="V25" s="45">
        <f t="shared" si="5"/>
        <v>8</v>
      </c>
      <c r="W25" s="163"/>
      <c r="X25" s="163"/>
      <c r="Y25" s="163"/>
      <c r="Z25" s="164"/>
      <c r="AA25" s="164"/>
      <c r="AB25" s="163"/>
      <c r="AC25" s="163"/>
      <c r="AD25" s="163"/>
      <c r="AE25" s="164"/>
      <c r="AF25" s="164"/>
      <c r="AG25" s="163"/>
      <c r="AH25" s="163"/>
      <c r="AI25" s="163"/>
      <c r="AJ25" s="164"/>
      <c r="AK25" s="164"/>
      <c r="AL25" s="163"/>
      <c r="AM25" s="163"/>
      <c r="AN25" s="163"/>
      <c r="AO25" s="163"/>
      <c r="AP25" s="163"/>
    </row>
    <row r="26" spans="1:42">
      <c r="A26" s="43">
        <v>25</v>
      </c>
      <c r="B26" s="2" t="s">
        <v>8964</v>
      </c>
      <c r="C26" s="2" t="s">
        <v>8964</v>
      </c>
      <c r="D26" s="4" t="s">
        <v>2196</v>
      </c>
      <c r="E26" s="19" t="s">
        <v>8951</v>
      </c>
      <c r="F26" s="4" t="s">
        <v>2195</v>
      </c>
      <c r="G26" s="4" t="s">
        <v>226</v>
      </c>
      <c r="H26" s="4" t="s">
        <v>7465</v>
      </c>
      <c r="I26" s="4" t="s">
        <v>8965</v>
      </c>
      <c r="J26" s="3" t="s">
        <v>8605</v>
      </c>
      <c r="K26" s="5">
        <v>45217</v>
      </c>
      <c r="L26" s="5">
        <f t="shared" si="6"/>
        <v>45220</v>
      </c>
      <c r="M26" s="7" t="str">
        <f t="shared" si="7"/>
        <v>Oct</v>
      </c>
      <c r="N26" s="21">
        <f t="shared" ca="1" si="2"/>
        <v>812</v>
      </c>
      <c r="O26" s="9" t="str">
        <f t="shared" ca="1" si="3"/>
        <v>&gt; 120 Days</v>
      </c>
      <c r="P26" s="15" t="s">
        <v>7462</v>
      </c>
      <c r="Q26" s="43" t="s">
        <v>6</v>
      </c>
      <c r="R26" s="19" t="s">
        <v>8966</v>
      </c>
      <c r="S26" s="18">
        <v>45266</v>
      </c>
      <c r="T26" s="44">
        <f t="shared" ca="1" si="4"/>
        <v>763</v>
      </c>
      <c r="U26" s="13">
        <v>45301</v>
      </c>
      <c r="V26" s="45">
        <f t="shared" si="5"/>
        <v>84</v>
      </c>
      <c r="W26" s="163"/>
      <c r="X26" s="163"/>
      <c r="Y26" s="163"/>
      <c r="Z26" s="164"/>
      <c r="AA26" s="164"/>
      <c r="AB26" s="163"/>
      <c r="AC26" s="163"/>
      <c r="AD26" s="163"/>
      <c r="AE26" s="164"/>
      <c r="AF26" s="164"/>
      <c r="AG26" s="163"/>
      <c r="AH26" s="163"/>
      <c r="AI26" s="163"/>
      <c r="AJ26" s="164"/>
      <c r="AK26" s="164"/>
      <c r="AL26" s="163"/>
      <c r="AM26" s="163"/>
      <c r="AN26" s="163"/>
      <c r="AO26" s="163"/>
      <c r="AP26" s="163"/>
    </row>
    <row r="27" spans="1:42">
      <c r="A27" s="43">
        <v>26</v>
      </c>
      <c r="B27" s="2" t="s">
        <v>8601</v>
      </c>
      <c r="C27" s="2" t="s">
        <v>7529</v>
      </c>
      <c r="D27" s="4" t="s">
        <v>7595</v>
      </c>
      <c r="E27" s="19" t="s">
        <v>8951</v>
      </c>
      <c r="F27" s="4" t="s">
        <v>7594</v>
      </c>
      <c r="G27" s="4" t="s">
        <v>450</v>
      </c>
      <c r="H27" s="4" t="s">
        <v>7465</v>
      </c>
      <c r="I27" s="4" t="s">
        <v>8967</v>
      </c>
      <c r="J27" s="3" t="s">
        <v>8605</v>
      </c>
      <c r="K27" s="5">
        <v>45261</v>
      </c>
      <c r="L27" s="5">
        <f t="shared" si="6"/>
        <v>45262</v>
      </c>
      <c r="M27" s="7" t="str">
        <f t="shared" si="7"/>
        <v>Dec</v>
      </c>
      <c r="N27" s="21">
        <f t="shared" ca="1" si="2"/>
        <v>768</v>
      </c>
      <c r="O27" s="9" t="str">
        <f t="shared" ca="1" si="3"/>
        <v>&gt; 120 Days</v>
      </c>
      <c r="P27" s="15" t="s">
        <v>7462</v>
      </c>
      <c r="Q27" s="43" t="s">
        <v>6</v>
      </c>
      <c r="R27" s="19" t="s">
        <v>8968</v>
      </c>
      <c r="S27" s="18">
        <v>45266</v>
      </c>
      <c r="T27" s="44">
        <f t="shared" ca="1" si="4"/>
        <v>763</v>
      </c>
      <c r="U27" s="13">
        <v>45301</v>
      </c>
      <c r="V27" s="45">
        <f t="shared" si="5"/>
        <v>40</v>
      </c>
      <c r="W27" s="163"/>
      <c r="X27" s="163"/>
      <c r="Y27" s="163"/>
      <c r="Z27" s="164"/>
      <c r="AA27" s="164"/>
      <c r="AB27" s="163"/>
      <c r="AC27" s="163"/>
      <c r="AD27" s="163"/>
      <c r="AE27" s="164"/>
      <c r="AF27" s="164"/>
      <c r="AG27" s="163"/>
      <c r="AH27" s="163"/>
      <c r="AI27" s="163"/>
      <c r="AJ27" s="164"/>
      <c r="AK27" s="164"/>
      <c r="AL27" s="163"/>
      <c r="AM27" s="163"/>
      <c r="AN27" s="163"/>
      <c r="AO27" s="163"/>
      <c r="AP27" s="163"/>
    </row>
    <row r="28" spans="1:42">
      <c r="A28" s="43">
        <v>27</v>
      </c>
      <c r="B28" s="2" t="s">
        <v>8601</v>
      </c>
      <c r="C28" s="2" t="s">
        <v>7544</v>
      </c>
      <c r="D28" s="4" t="s">
        <v>1118</v>
      </c>
      <c r="E28" s="19" t="s">
        <v>8951</v>
      </c>
      <c r="F28" s="4" t="s">
        <v>1117</v>
      </c>
      <c r="G28" s="4" t="s">
        <v>226</v>
      </c>
      <c r="H28" s="4" t="s">
        <v>7465</v>
      </c>
      <c r="I28" s="4" t="s">
        <v>8969</v>
      </c>
      <c r="J28" s="3" t="s">
        <v>8605</v>
      </c>
      <c r="K28" s="5">
        <v>45267</v>
      </c>
      <c r="L28" s="5">
        <f t="shared" si="6"/>
        <v>45269</v>
      </c>
      <c r="M28" s="7" t="str">
        <f t="shared" si="7"/>
        <v>Dec</v>
      </c>
      <c r="N28" s="21">
        <f t="shared" ca="1" si="2"/>
        <v>762</v>
      </c>
      <c r="O28" s="9" t="str">
        <f t="shared" ca="1" si="3"/>
        <v>&gt; 120 Days</v>
      </c>
      <c r="P28" s="15" t="s">
        <v>7462</v>
      </c>
      <c r="Q28" s="43" t="s">
        <v>6</v>
      </c>
      <c r="R28" s="19" t="s">
        <v>8970</v>
      </c>
      <c r="S28" s="18">
        <v>45273</v>
      </c>
      <c r="T28" s="44">
        <f t="shared" ca="1" si="4"/>
        <v>756</v>
      </c>
      <c r="U28" s="13">
        <v>45301</v>
      </c>
      <c r="V28" s="45">
        <f t="shared" si="5"/>
        <v>34</v>
      </c>
      <c r="W28" s="163"/>
      <c r="X28" s="163"/>
      <c r="Y28" s="163"/>
      <c r="Z28" s="164"/>
      <c r="AA28" s="164"/>
      <c r="AB28" s="163"/>
      <c r="AC28" s="163"/>
      <c r="AD28" s="163"/>
      <c r="AE28" s="164"/>
      <c r="AF28" s="164"/>
      <c r="AG28" s="163"/>
      <c r="AH28" s="163"/>
      <c r="AI28" s="163"/>
      <c r="AJ28" s="164"/>
      <c r="AK28" s="164"/>
      <c r="AL28" s="163"/>
      <c r="AM28" s="163"/>
      <c r="AN28" s="163"/>
      <c r="AO28" s="163"/>
      <c r="AP28" s="163"/>
    </row>
    <row r="29" spans="1:42">
      <c r="A29" s="43">
        <v>28</v>
      </c>
      <c r="B29" s="2" t="s">
        <v>8601</v>
      </c>
      <c r="C29" s="2" t="s">
        <v>7553</v>
      </c>
      <c r="D29" s="4" t="s">
        <v>7623</v>
      </c>
      <c r="E29" s="19" t="s">
        <v>8603</v>
      </c>
      <c r="F29" s="4" t="s">
        <v>7622</v>
      </c>
      <c r="G29" s="4" t="s">
        <v>3281</v>
      </c>
      <c r="H29" s="4" t="s">
        <v>7451</v>
      </c>
      <c r="I29" s="4" t="s">
        <v>8971</v>
      </c>
      <c r="J29" s="3" t="s">
        <v>8605</v>
      </c>
      <c r="K29" s="5">
        <v>45220</v>
      </c>
      <c r="L29" s="5">
        <f t="shared" si="6"/>
        <v>45220</v>
      </c>
      <c r="M29" s="7" t="str">
        <f t="shared" si="7"/>
        <v>Oct</v>
      </c>
      <c r="N29" s="21">
        <f t="shared" ca="1" si="2"/>
        <v>809</v>
      </c>
      <c r="O29" s="9" t="str">
        <f t="shared" ca="1" si="3"/>
        <v>&gt; 120 Days</v>
      </c>
      <c r="P29" s="15" t="s">
        <v>8936</v>
      </c>
      <c r="Q29" s="43" t="s">
        <v>6</v>
      </c>
      <c r="R29" s="19" t="s">
        <v>8972</v>
      </c>
      <c r="S29" s="18">
        <v>45300</v>
      </c>
      <c r="T29" s="44">
        <f t="shared" ca="1" si="4"/>
        <v>729</v>
      </c>
      <c r="U29" s="13">
        <v>45292</v>
      </c>
      <c r="V29" s="45">
        <f t="shared" si="5"/>
        <v>72</v>
      </c>
      <c r="W29" s="15" t="s">
        <v>8973</v>
      </c>
      <c r="X29" s="15" t="s">
        <v>1365</v>
      </c>
      <c r="Y29" s="16" t="s">
        <v>8974</v>
      </c>
      <c r="Z29" s="164"/>
      <c r="AA29" s="164"/>
      <c r="AB29" s="163"/>
      <c r="AC29" s="163"/>
      <c r="AD29" s="163"/>
      <c r="AE29" s="164"/>
      <c r="AF29" s="164"/>
      <c r="AG29" s="163"/>
      <c r="AH29" s="163"/>
      <c r="AI29" s="163"/>
      <c r="AJ29" s="164"/>
      <c r="AK29" s="164"/>
      <c r="AL29" s="163"/>
      <c r="AM29" s="163"/>
      <c r="AN29" s="163"/>
      <c r="AO29" s="163"/>
      <c r="AP29" s="163"/>
    </row>
    <row r="30" spans="1:42">
      <c r="A30" s="43">
        <v>29</v>
      </c>
      <c r="B30" s="2" t="s">
        <v>8601</v>
      </c>
      <c r="C30" s="2" t="s">
        <v>514</v>
      </c>
      <c r="D30" s="4" t="s">
        <v>4251</v>
      </c>
      <c r="E30" s="19" t="s">
        <v>8975</v>
      </c>
      <c r="F30" s="4" t="s">
        <v>4250</v>
      </c>
      <c r="G30" s="4" t="s">
        <v>2629</v>
      </c>
      <c r="H30" s="4" t="s">
        <v>5798</v>
      </c>
      <c r="I30" s="4" t="s">
        <v>7821</v>
      </c>
      <c r="J30" s="3" t="s">
        <v>8605</v>
      </c>
      <c r="K30" s="5">
        <v>45292</v>
      </c>
      <c r="L30" s="5">
        <f t="shared" si="6"/>
        <v>45297</v>
      </c>
      <c r="M30" s="7" t="str">
        <f t="shared" si="7"/>
        <v>Jan</v>
      </c>
      <c r="N30" s="21">
        <f t="shared" ca="1" si="2"/>
        <v>737</v>
      </c>
      <c r="O30" s="9" t="str">
        <f t="shared" ca="1" si="3"/>
        <v>&gt; 120 Days</v>
      </c>
      <c r="P30" s="15" t="s">
        <v>411</v>
      </c>
      <c r="Q30" s="43" t="s">
        <v>6</v>
      </c>
      <c r="R30" s="19" t="s">
        <v>8976</v>
      </c>
      <c r="S30" s="18">
        <v>45300</v>
      </c>
      <c r="T30" s="44">
        <f t="shared" ca="1" si="4"/>
        <v>729</v>
      </c>
      <c r="U30" s="13">
        <v>45302</v>
      </c>
      <c r="V30" s="45">
        <f t="shared" si="5"/>
        <v>10</v>
      </c>
      <c r="W30" s="15"/>
      <c r="X30" s="15"/>
      <c r="Y30" s="16"/>
      <c r="Z30" s="164"/>
      <c r="AA30" s="164"/>
      <c r="AB30" s="163"/>
      <c r="AC30" s="163"/>
      <c r="AD30" s="163"/>
      <c r="AE30" s="164"/>
      <c r="AF30" s="164"/>
      <c r="AG30" s="163"/>
      <c r="AH30" s="163"/>
      <c r="AI30" s="163"/>
      <c r="AJ30" s="164"/>
      <c r="AK30" s="164"/>
      <c r="AL30" s="163"/>
      <c r="AM30" s="163"/>
      <c r="AN30" s="163"/>
      <c r="AO30" s="163"/>
      <c r="AP30" s="163"/>
    </row>
    <row r="31" spans="1:42">
      <c r="A31" s="43">
        <v>30</v>
      </c>
      <c r="B31" s="2" t="s">
        <v>8601</v>
      </c>
      <c r="C31" s="2" t="s">
        <v>187</v>
      </c>
      <c r="D31" s="4" t="s">
        <v>3797</v>
      </c>
      <c r="E31" s="19" t="s">
        <v>8621</v>
      </c>
      <c r="F31" s="4" t="s">
        <v>3796</v>
      </c>
      <c r="G31" s="4" t="s">
        <v>6597</v>
      </c>
      <c r="H31" s="4" t="s">
        <v>5798</v>
      </c>
      <c r="I31" s="4" t="s">
        <v>8918</v>
      </c>
      <c r="J31" s="3" t="s">
        <v>8605</v>
      </c>
      <c r="K31" s="5">
        <v>45302</v>
      </c>
      <c r="L31" s="5">
        <f t="shared" si="6"/>
        <v>45304</v>
      </c>
      <c r="M31" s="7" t="str">
        <f t="shared" si="7"/>
        <v>Jan</v>
      </c>
      <c r="N31" s="21">
        <f t="shared" ca="1" si="2"/>
        <v>727</v>
      </c>
      <c r="O31" s="9" t="str">
        <f t="shared" ca="1" si="3"/>
        <v>&gt; 120 Days</v>
      </c>
      <c r="P31" s="15" t="s">
        <v>7743</v>
      </c>
      <c r="Q31" s="43" t="s">
        <v>6</v>
      </c>
      <c r="R31" s="19" t="s">
        <v>8977</v>
      </c>
      <c r="S31" s="18">
        <v>45301</v>
      </c>
      <c r="T31" s="44">
        <f t="shared" ca="1" si="4"/>
        <v>728</v>
      </c>
      <c r="U31" s="13">
        <v>45302</v>
      </c>
      <c r="V31" s="45">
        <f t="shared" si="5"/>
        <v>0</v>
      </c>
      <c r="W31" s="15"/>
      <c r="X31" s="15"/>
      <c r="Y31" s="16"/>
      <c r="Z31" s="164"/>
      <c r="AA31" s="164"/>
      <c r="AB31" s="163"/>
      <c r="AC31" s="163"/>
      <c r="AD31" s="163"/>
      <c r="AE31" s="164"/>
      <c r="AF31" s="164"/>
      <c r="AG31" s="163"/>
      <c r="AH31" s="163"/>
      <c r="AI31" s="163"/>
      <c r="AJ31" s="164"/>
      <c r="AK31" s="164"/>
      <c r="AL31" s="163"/>
      <c r="AM31" s="163"/>
      <c r="AN31" s="163"/>
      <c r="AO31" s="163"/>
      <c r="AP31" s="163"/>
    </row>
    <row r="32" spans="1:42">
      <c r="A32" s="43">
        <v>31</v>
      </c>
      <c r="B32" s="2" t="s">
        <v>8601</v>
      </c>
      <c r="C32" s="2" t="s">
        <v>7544</v>
      </c>
      <c r="D32" s="4" t="s">
        <v>7691</v>
      </c>
      <c r="E32" s="19" t="s">
        <v>8603</v>
      </c>
      <c r="F32" s="4" t="s">
        <v>7690</v>
      </c>
      <c r="G32" s="4" t="s">
        <v>591</v>
      </c>
      <c r="H32" s="4" t="s">
        <v>7548</v>
      </c>
      <c r="I32" s="4" t="s">
        <v>8978</v>
      </c>
      <c r="J32" s="3" t="s">
        <v>8605</v>
      </c>
      <c r="K32" s="5">
        <v>45292</v>
      </c>
      <c r="L32" s="5">
        <f t="shared" si="6"/>
        <v>45297</v>
      </c>
      <c r="M32" s="7" t="str">
        <f t="shared" si="7"/>
        <v>Jan</v>
      </c>
      <c r="N32" s="21">
        <f t="shared" ca="1" si="2"/>
        <v>737</v>
      </c>
      <c r="O32" s="9" t="str">
        <f t="shared" ca="1" si="3"/>
        <v>&gt; 120 Days</v>
      </c>
      <c r="P32" s="15" t="s">
        <v>163</v>
      </c>
      <c r="Q32" s="43" t="s">
        <v>6</v>
      </c>
      <c r="R32" s="19" t="s">
        <v>8979</v>
      </c>
      <c r="S32" s="18">
        <v>45287</v>
      </c>
      <c r="T32" s="44">
        <f t="shared" ca="1" si="4"/>
        <v>742</v>
      </c>
      <c r="U32" s="13">
        <v>45300</v>
      </c>
      <c r="V32" s="45">
        <f t="shared" si="5"/>
        <v>8</v>
      </c>
      <c r="W32" s="15"/>
      <c r="X32" s="15"/>
      <c r="Y32" s="16"/>
      <c r="Z32" s="164"/>
      <c r="AA32" s="164"/>
      <c r="AB32" s="163"/>
      <c r="AC32" s="163"/>
      <c r="AD32" s="163"/>
      <c r="AE32" s="164"/>
      <c r="AF32" s="164"/>
      <c r="AG32" s="163"/>
      <c r="AH32" s="163"/>
      <c r="AI32" s="163"/>
      <c r="AJ32" s="164"/>
      <c r="AK32" s="164"/>
      <c r="AL32" s="163"/>
      <c r="AM32" s="163"/>
      <c r="AN32" s="163"/>
      <c r="AO32" s="163"/>
      <c r="AP32" s="163"/>
    </row>
    <row r="33" spans="1:42">
      <c r="A33" s="43">
        <v>32</v>
      </c>
      <c r="B33" s="2" t="s">
        <v>8601</v>
      </c>
      <c r="C33" s="2" t="s">
        <v>163</v>
      </c>
      <c r="D33" s="4" t="s">
        <v>3813</v>
      </c>
      <c r="E33" s="19" t="s">
        <v>8951</v>
      </c>
      <c r="F33" s="4" t="s">
        <v>3812</v>
      </c>
      <c r="G33" s="4" t="s">
        <v>226</v>
      </c>
      <c r="H33" s="4" t="s">
        <v>7465</v>
      </c>
      <c r="I33" s="4" t="s">
        <v>8980</v>
      </c>
      <c r="J33" s="3" t="s">
        <v>8605</v>
      </c>
      <c r="K33" s="5">
        <v>45129</v>
      </c>
      <c r="L33" s="5">
        <f t="shared" si="6"/>
        <v>45129</v>
      </c>
      <c r="M33" s="7" t="str">
        <f t="shared" si="7"/>
        <v>Jul</v>
      </c>
      <c r="N33" s="21">
        <f t="shared" ca="1" si="2"/>
        <v>900</v>
      </c>
      <c r="O33" s="9" t="str">
        <f t="shared" ca="1" si="3"/>
        <v>&gt; 120 Days</v>
      </c>
      <c r="P33" s="15" t="s">
        <v>7462</v>
      </c>
      <c r="Q33" s="43" t="s">
        <v>6</v>
      </c>
      <c r="R33" s="19" t="s">
        <v>8981</v>
      </c>
      <c r="S33" s="18">
        <v>45301</v>
      </c>
      <c r="T33" s="44">
        <f t="shared" ca="1" si="4"/>
        <v>728</v>
      </c>
      <c r="U33" s="13">
        <v>45303</v>
      </c>
      <c r="V33" s="45">
        <f t="shared" si="5"/>
        <v>174</v>
      </c>
      <c r="W33" s="15"/>
      <c r="X33" s="15"/>
      <c r="Y33" s="16"/>
      <c r="Z33" s="164"/>
      <c r="AA33" s="164"/>
      <c r="AB33" s="163"/>
      <c r="AC33" s="163"/>
      <c r="AD33" s="163"/>
      <c r="AE33" s="164"/>
      <c r="AF33" s="164"/>
      <c r="AG33" s="163"/>
      <c r="AH33" s="163"/>
      <c r="AI33" s="163"/>
      <c r="AJ33" s="164"/>
      <c r="AK33" s="164"/>
      <c r="AL33" s="163"/>
      <c r="AM33" s="163"/>
      <c r="AN33" s="163"/>
      <c r="AO33" s="163"/>
      <c r="AP33" s="163"/>
    </row>
    <row r="34" spans="1:42">
      <c r="A34" s="43">
        <v>33</v>
      </c>
      <c r="B34" s="2" t="s">
        <v>8601</v>
      </c>
      <c r="C34" s="2" t="s">
        <v>1563</v>
      </c>
      <c r="D34" s="4" t="s">
        <v>7225</v>
      </c>
      <c r="E34" s="19" t="s">
        <v>8951</v>
      </c>
      <c r="F34" s="4" t="s">
        <v>7224</v>
      </c>
      <c r="G34" s="4" t="s">
        <v>166</v>
      </c>
      <c r="H34" s="4" t="s">
        <v>7465</v>
      </c>
      <c r="I34" s="4" t="s">
        <v>8982</v>
      </c>
      <c r="J34" s="3" t="s">
        <v>8605</v>
      </c>
      <c r="K34" s="5">
        <v>45303</v>
      </c>
      <c r="L34" s="5">
        <f t="shared" si="6"/>
        <v>45304</v>
      </c>
      <c r="M34" s="7" t="str">
        <f t="shared" si="7"/>
        <v>Jan</v>
      </c>
      <c r="N34" s="21">
        <f t="shared" ca="1" si="2"/>
        <v>726</v>
      </c>
      <c r="O34" s="9" t="str">
        <f t="shared" ca="1" si="3"/>
        <v>&gt; 120 Days</v>
      </c>
      <c r="P34" s="15" t="s">
        <v>7462</v>
      </c>
      <c r="Q34" s="43" t="s">
        <v>6</v>
      </c>
      <c r="R34" s="19" t="s">
        <v>8983</v>
      </c>
      <c r="S34" s="18">
        <v>45301</v>
      </c>
      <c r="T34" s="44">
        <f t="shared" ca="1" si="4"/>
        <v>728</v>
      </c>
      <c r="U34" s="13">
        <v>45303</v>
      </c>
      <c r="V34" s="45">
        <f t="shared" si="5"/>
        <v>0</v>
      </c>
      <c r="W34" s="15"/>
      <c r="X34" s="15"/>
      <c r="Y34" s="16"/>
      <c r="Z34" s="164"/>
      <c r="AA34" s="164"/>
      <c r="AB34" s="163"/>
      <c r="AC34" s="163"/>
      <c r="AD34" s="163"/>
      <c r="AE34" s="164"/>
      <c r="AF34" s="164"/>
      <c r="AG34" s="163"/>
      <c r="AH34" s="163"/>
      <c r="AI34" s="163"/>
      <c r="AJ34" s="164"/>
      <c r="AK34" s="164"/>
      <c r="AL34" s="163"/>
      <c r="AM34" s="163"/>
      <c r="AN34" s="163"/>
      <c r="AO34" s="163"/>
      <c r="AP34" s="163"/>
    </row>
    <row r="35" spans="1:42">
      <c r="A35" s="43">
        <v>34</v>
      </c>
      <c r="B35" s="2" t="s">
        <v>8601</v>
      </c>
      <c r="C35" s="2" t="s">
        <v>7514</v>
      </c>
      <c r="D35" s="4" t="s">
        <v>1633</v>
      </c>
      <c r="E35" s="19" t="s">
        <v>8951</v>
      </c>
      <c r="F35" s="4" t="s">
        <v>1632</v>
      </c>
      <c r="G35" s="4" t="s">
        <v>132</v>
      </c>
      <c r="H35" s="4" t="s">
        <v>7465</v>
      </c>
      <c r="I35" s="4" t="s">
        <v>8984</v>
      </c>
      <c r="J35" s="3" t="s">
        <v>8605</v>
      </c>
      <c r="K35" s="5">
        <v>45261</v>
      </c>
      <c r="L35" s="5">
        <f t="shared" si="6"/>
        <v>45262</v>
      </c>
      <c r="M35" s="7" t="str">
        <f t="shared" si="7"/>
        <v>Dec</v>
      </c>
      <c r="N35" s="21">
        <f t="shared" ca="1" si="2"/>
        <v>768</v>
      </c>
      <c r="O35" s="9" t="str">
        <f t="shared" ca="1" si="3"/>
        <v>&gt; 120 Days</v>
      </c>
      <c r="P35" s="15" t="s">
        <v>7744</v>
      </c>
      <c r="Q35" s="43" t="s">
        <v>6</v>
      </c>
      <c r="R35" s="19" t="s">
        <v>8985</v>
      </c>
      <c r="S35" s="18">
        <v>45303</v>
      </c>
      <c r="T35" s="44">
        <f t="shared" ca="1" si="4"/>
        <v>726</v>
      </c>
      <c r="U35" s="13">
        <v>45306</v>
      </c>
      <c r="V35" s="45">
        <f t="shared" si="5"/>
        <v>45</v>
      </c>
      <c r="W35" s="15"/>
      <c r="X35" s="15"/>
      <c r="Y35" s="16"/>
      <c r="Z35" s="164"/>
      <c r="AA35" s="164"/>
      <c r="AB35" s="163"/>
      <c r="AC35" s="163"/>
      <c r="AD35" s="163"/>
      <c r="AE35" s="164"/>
      <c r="AF35" s="164"/>
      <c r="AG35" s="163"/>
      <c r="AH35" s="163"/>
      <c r="AI35" s="163"/>
      <c r="AJ35" s="164"/>
      <c r="AK35" s="164"/>
      <c r="AL35" s="163"/>
      <c r="AM35" s="163"/>
      <c r="AN35" s="163"/>
      <c r="AO35" s="163"/>
      <c r="AP35" s="163"/>
    </row>
    <row r="36" spans="1:42">
      <c r="A36" s="43">
        <v>35</v>
      </c>
      <c r="B36" s="2" t="s">
        <v>8601</v>
      </c>
      <c r="C36" s="2" t="s">
        <v>7514</v>
      </c>
      <c r="D36" s="4" t="s">
        <v>6234</v>
      </c>
      <c r="E36" s="19" t="s">
        <v>8951</v>
      </c>
      <c r="F36" s="4" t="s">
        <v>6233</v>
      </c>
      <c r="G36" s="4" t="s">
        <v>226</v>
      </c>
      <c r="H36" s="4" t="s">
        <v>7465</v>
      </c>
      <c r="I36" s="4" t="s">
        <v>8986</v>
      </c>
      <c r="J36" s="3" t="s">
        <v>8605</v>
      </c>
      <c r="K36" s="5">
        <v>45231</v>
      </c>
      <c r="L36" s="5">
        <f t="shared" si="6"/>
        <v>45234</v>
      </c>
      <c r="M36" s="7" t="str">
        <f t="shared" si="7"/>
        <v>Nov</v>
      </c>
      <c r="N36" s="21">
        <f t="shared" ca="1" si="2"/>
        <v>798</v>
      </c>
      <c r="O36" s="9" t="str">
        <f t="shared" ca="1" si="3"/>
        <v>&gt; 120 Days</v>
      </c>
      <c r="P36" s="15" t="s">
        <v>7462</v>
      </c>
      <c r="Q36" s="43" t="s">
        <v>6</v>
      </c>
      <c r="R36" s="19" t="s">
        <v>8987</v>
      </c>
      <c r="S36" s="18">
        <v>45266</v>
      </c>
      <c r="T36" s="44">
        <f t="shared" ca="1" si="4"/>
        <v>763</v>
      </c>
      <c r="U36" s="13">
        <v>45306</v>
      </c>
      <c r="V36" s="45">
        <f t="shared" si="5"/>
        <v>75</v>
      </c>
      <c r="W36" s="15"/>
      <c r="X36" s="15"/>
      <c r="Y36" s="16"/>
      <c r="Z36" s="164"/>
      <c r="AA36" s="164"/>
      <c r="AB36" s="163"/>
      <c r="AC36" s="163"/>
      <c r="AD36" s="163"/>
      <c r="AE36" s="164"/>
      <c r="AF36" s="164"/>
      <c r="AG36" s="163"/>
      <c r="AH36" s="163"/>
      <c r="AI36" s="163"/>
      <c r="AJ36" s="164"/>
      <c r="AK36" s="164"/>
      <c r="AL36" s="163"/>
      <c r="AM36" s="163"/>
      <c r="AN36" s="163"/>
      <c r="AO36" s="163"/>
      <c r="AP36" s="163"/>
    </row>
    <row r="37" spans="1:42">
      <c r="A37" s="43">
        <v>36</v>
      </c>
      <c r="B37" s="2" t="s">
        <v>8601</v>
      </c>
      <c r="C37" s="2" t="s">
        <v>7514</v>
      </c>
      <c r="D37" s="4" t="s">
        <v>7568</v>
      </c>
      <c r="E37" s="19" t="s">
        <v>8951</v>
      </c>
      <c r="F37" s="4" t="s">
        <v>6300</v>
      </c>
      <c r="G37" s="4" t="s">
        <v>226</v>
      </c>
      <c r="H37" s="4" t="s">
        <v>7465</v>
      </c>
      <c r="I37" s="4" t="s">
        <v>8988</v>
      </c>
      <c r="J37" s="3" t="s">
        <v>8605</v>
      </c>
      <c r="K37" s="5">
        <v>45231</v>
      </c>
      <c r="L37" s="5">
        <f t="shared" si="6"/>
        <v>45234</v>
      </c>
      <c r="M37" s="7" t="str">
        <f t="shared" si="7"/>
        <v>Nov</v>
      </c>
      <c r="N37" s="21">
        <f t="shared" ca="1" si="2"/>
        <v>798</v>
      </c>
      <c r="O37" s="9" t="str">
        <f t="shared" ca="1" si="3"/>
        <v>&gt; 120 Days</v>
      </c>
      <c r="P37" s="15" t="s">
        <v>7462</v>
      </c>
      <c r="Q37" s="43" t="s">
        <v>6</v>
      </c>
      <c r="R37" s="19" t="s">
        <v>8989</v>
      </c>
      <c r="S37" s="18">
        <v>45300</v>
      </c>
      <c r="T37" s="44">
        <f t="shared" ca="1" si="4"/>
        <v>729</v>
      </c>
      <c r="U37" s="13">
        <v>45306</v>
      </c>
      <c r="V37" s="45">
        <f t="shared" si="5"/>
        <v>75</v>
      </c>
      <c r="W37" s="15"/>
      <c r="X37" s="15"/>
      <c r="Y37" s="16"/>
      <c r="Z37" s="164"/>
      <c r="AA37" s="164"/>
      <c r="AB37" s="163"/>
      <c r="AC37" s="163"/>
      <c r="AD37" s="163"/>
      <c r="AE37" s="164"/>
      <c r="AF37" s="164"/>
      <c r="AG37" s="163"/>
      <c r="AH37" s="163"/>
      <c r="AI37" s="163"/>
      <c r="AJ37" s="164"/>
      <c r="AK37" s="164"/>
      <c r="AL37" s="163"/>
      <c r="AM37" s="163"/>
      <c r="AN37" s="163"/>
      <c r="AO37" s="163"/>
      <c r="AP37" s="163"/>
    </row>
    <row r="38" spans="1:42">
      <c r="A38" s="43">
        <v>37</v>
      </c>
      <c r="B38" s="2" t="s">
        <v>8601</v>
      </c>
      <c r="C38" s="2" t="s">
        <v>551</v>
      </c>
      <c r="D38" s="4" t="s">
        <v>6350</v>
      </c>
      <c r="E38" s="19" t="s">
        <v>8603</v>
      </c>
      <c r="F38" s="4" t="s">
        <v>6349</v>
      </c>
      <c r="G38" s="4" t="s">
        <v>591</v>
      </c>
      <c r="H38" s="4" t="s">
        <v>7593</v>
      </c>
      <c r="I38" s="4" t="s">
        <v>8990</v>
      </c>
      <c r="J38" s="3" t="s">
        <v>8605</v>
      </c>
      <c r="K38" s="5">
        <v>45292</v>
      </c>
      <c r="L38" s="5">
        <f t="shared" si="6"/>
        <v>45297</v>
      </c>
      <c r="M38" s="7" t="str">
        <f t="shared" si="7"/>
        <v>Jan</v>
      </c>
      <c r="N38" s="21">
        <f t="shared" ca="1" si="2"/>
        <v>737</v>
      </c>
      <c r="O38" s="9" t="str">
        <f t="shared" ca="1" si="3"/>
        <v>&gt; 120 Days</v>
      </c>
      <c r="P38" s="15" t="s">
        <v>7529</v>
      </c>
      <c r="Q38" s="43" t="s">
        <v>6</v>
      </c>
      <c r="R38" s="19" t="s">
        <v>8991</v>
      </c>
      <c r="S38" s="18">
        <v>45303</v>
      </c>
      <c r="T38" s="44">
        <f t="shared" ca="1" si="4"/>
        <v>726</v>
      </c>
      <c r="U38" s="13">
        <v>45307</v>
      </c>
      <c r="V38" s="45">
        <f t="shared" si="5"/>
        <v>15</v>
      </c>
      <c r="W38" s="15"/>
      <c r="X38" s="15"/>
      <c r="Y38" s="16"/>
      <c r="Z38" s="164"/>
      <c r="AA38" s="164"/>
      <c r="AB38" s="163"/>
      <c r="AC38" s="163"/>
      <c r="AD38" s="163"/>
      <c r="AE38" s="164"/>
      <c r="AF38" s="164"/>
      <c r="AG38" s="163"/>
      <c r="AH38" s="163"/>
      <c r="AI38" s="163"/>
      <c r="AJ38" s="164"/>
      <c r="AK38" s="164"/>
      <c r="AL38" s="163"/>
      <c r="AM38" s="163"/>
      <c r="AN38" s="163"/>
      <c r="AO38" s="163"/>
      <c r="AP38" s="163"/>
    </row>
    <row r="39" spans="1:42">
      <c r="A39" s="43">
        <v>38</v>
      </c>
      <c r="B39" s="2" t="s">
        <v>8601</v>
      </c>
      <c r="C39" s="2" t="s">
        <v>7520</v>
      </c>
      <c r="D39" s="4" t="s">
        <v>7654</v>
      </c>
      <c r="E39" s="19" t="s">
        <v>8603</v>
      </c>
      <c r="F39" s="4" t="s">
        <v>7653</v>
      </c>
      <c r="G39" s="4" t="s">
        <v>591</v>
      </c>
      <c r="H39" s="4" t="s">
        <v>7593</v>
      </c>
      <c r="I39" s="4" t="s">
        <v>8992</v>
      </c>
      <c r="J39" s="3" t="s">
        <v>8605</v>
      </c>
      <c r="K39" s="5">
        <v>45292</v>
      </c>
      <c r="L39" s="5">
        <f t="shared" si="6"/>
        <v>45297</v>
      </c>
      <c r="M39" s="7" t="str">
        <f t="shared" si="7"/>
        <v>Jan</v>
      </c>
      <c r="N39" s="21">
        <f t="shared" ca="1" si="2"/>
        <v>737</v>
      </c>
      <c r="O39" s="9" t="str">
        <f t="shared" ca="1" si="3"/>
        <v>&gt; 120 Days</v>
      </c>
      <c r="P39" s="15" t="s">
        <v>7529</v>
      </c>
      <c r="Q39" s="43" t="s">
        <v>6</v>
      </c>
      <c r="R39" s="19" t="s">
        <v>8993</v>
      </c>
      <c r="S39" s="18">
        <v>45299</v>
      </c>
      <c r="T39" s="44">
        <f t="shared" ca="1" si="4"/>
        <v>730</v>
      </c>
      <c r="U39" s="13">
        <v>45306</v>
      </c>
      <c r="V39" s="45">
        <f t="shared" si="5"/>
        <v>14</v>
      </c>
      <c r="W39" s="15"/>
      <c r="X39" s="15"/>
      <c r="Y39" s="16"/>
      <c r="Z39" s="164"/>
      <c r="AA39" s="164"/>
      <c r="AB39" s="163"/>
      <c r="AC39" s="163"/>
      <c r="AD39" s="163"/>
      <c r="AE39" s="164"/>
      <c r="AF39" s="164"/>
      <c r="AG39" s="163"/>
      <c r="AH39" s="163"/>
      <c r="AI39" s="163"/>
      <c r="AJ39" s="164"/>
      <c r="AK39" s="164"/>
      <c r="AL39" s="163"/>
      <c r="AM39" s="163"/>
      <c r="AN39" s="163"/>
      <c r="AO39" s="163"/>
      <c r="AP39" s="163"/>
    </row>
    <row r="40" spans="1:42">
      <c r="A40" s="43">
        <v>39</v>
      </c>
      <c r="B40" s="2" t="s">
        <v>8601</v>
      </c>
      <c r="C40" s="2" t="s">
        <v>187</v>
      </c>
      <c r="D40" s="4" t="s">
        <v>7640</v>
      </c>
      <c r="E40" s="19" t="s">
        <v>8621</v>
      </c>
      <c r="F40" s="4" t="s">
        <v>7639</v>
      </c>
      <c r="G40" s="4" t="s">
        <v>215</v>
      </c>
      <c r="H40" s="4" t="s">
        <v>7932</v>
      </c>
      <c r="I40" s="4" t="s">
        <v>8994</v>
      </c>
      <c r="J40" s="3" t="s">
        <v>8605</v>
      </c>
      <c r="K40" s="5">
        <v>45261</v>
      </c>
      <c r="L40" s="5">
        <f t="shared" si="6"/>
        <v>45262</v>
      </c>
      <c r="M40" s="7" t="str">
        <f t="shared" si="7"/>
        <v>Dec</v>
      </c>
      <c r="N40" s="21">
        <f t="shared" ca="1" si="2"/>
        <v>768</v>
      </c>
      <c r="O40" s="9" t="str">
        <f t="shared" ca="1" si="3"/>
        <v>&gt; 120 Days</v>
      </c>
      <c r="P40" s="15" t="s">
        <v>7462</v>
      </c>
      <c r="Q40" s="43" t="s">
        <v>6</v>
      </c>
      <c r="R40" s="19" t="s">
        <v>8995</v>
      </c>
      <c r="S40" s="18">
        <v>45306</v>
      </c>
      <c r="T40" s="44">
        <f t="shared" ca="1" si="4"/>
        <v>723</v>
      </c>
      <c r="U40" s="13">
        <v>45307</v>
      </c>
      <c r="V40" s="45">
        <f t="shared" si="5"/>
        <v>46</v>
      </c>
      <c r="W40" s="15"/>
      <c r="X40" s="15"/>
      <c r="Y40" s="16"/>
      <c r="Z40" s="13"/>
      <c r="AA40" s="13"/>
      <c r="AB40" s="16"/>
      <c r="AC40" s="16"/>
      <c r="AD40" s="163"/>
      <c r="AE40" s="13"/>
      <c r="AF40" s="13"/>
      <c r="AG40" s="163"/>
      <c r="AH40" s="163"/>
      <c r="AI40" s="163"/>
      <c r="AJ40" s="164"/>
      <c r="AK40" s="164"/>
      <c r="AL40" s="163"/>
      <c r="AM40" s="163"/>
      <c r="AN40" s="163"/>
      <c r="AO40" s="163"/>
      <c r="AP40" s="163"/>
    </row>
    <row r="41" spans="1:42">
      <c r="A41" s="43">
        <v>40</v>
      </c>
      <c r="B41" s="2" t="s">
        <v>8601</v>
      </c>
      <c r="C41" s="2" t="s">
        <v>187</v>
      </c>
      <c r="D41" s="4" t="s">
        <v>6430</v>
      </c>
      <c r="E41" s="19" t="s">
        <v>8951</v>
      </c>
      <c r="F41" s="4" t="s">
        <v>6429</v>
      </c>
      <c r="G41" s="4" t="s">
        <v>226</v>
      </c>
      <c r="H41" s="4" t="s">
        <v>7482</v>
      </c>
      <c r="I41" s="4" t="s">
        <v>8996</v>
      </c>
      <c r="J41" s="3" t="s">
        <v>8605</v>
      </c>
      <c r="K41" s="5">
        <v>45166</v>
      </c>
      <c r="L41" s="5">
        <f t="shared" si="6"/>
        <v>45171</v>
      </c>
      <c r="M41" s="7" t="str">
        <f t="shared" si="7"/>
        <v>Aug</v>
      </c>
      <c r="N41" s="21">
        <f t="shared" ca="1" si="2"/>
        <v>863</v>
      </c>
      <c r="O41" s="9" t="str">
        <f t="shared" ca="1" si="3"/>
        <v>&gt; 120 Days</v>
      </c>
      <c r="P41" s="15" t="s">
        <v>7742</v>
      </c>
      <c r="Q41" s="43" t="s">
        <v>6</v>
      </c>
      <c r="R41" s="19" t="s">
        <v>8997</v>
      </c>
      <c r="S41" s="18">
        <v>45299</v>
      </c>
      <c r="T41" s="44">
        <f t="shared" ca="1" si="4"/>
        <v>730</v>
      </c>
      <c r="U41" s="13">
        <v>45309</v>
      </c>
      <c r="V41" s="45">
        <f t="shared" si="5"/>
        <v>143</v>
      </c>
      <c r="W41" s="15" t="s">
        <v>7463</v>
      </c>
      <c r="X41" s="15" t="s">
        <v>8998</v>
      </c>
      <c r="Y41" s="16" t="s">
        <v>8999</v>
      </c>
      <c r="Z41" s="13">
        <v>45184</v>
      </c>
      <c r="AA41" s="13">
        <v>45194</v>
      </c>
      <c r="AB41" s="16" t="s">
        <v>7742</v>
      </c>
      <c r="AC41" s="16" t="s">
        <v>9000</v>
      </c>
      <c r="AD41" s="16" t="s">
        <v>9001</v>
      </c>
      <c r="AE41" s="13">
        <v>45225</v>
      </c>
      <c r="AF41" s="13">
        <v>45240</v>
      </c>
      <c r="AG41" s="163"/>
      <c r="AH41" s="163"/>
      <c r="AI41" s="163"/>
      <c r="AJ41" s="164"/>
      <c r="AK41" s="164"/>
      <c r="AL41" s="163"/>
      <c r="AM41" s="163"/>
      <c r="AN41" s="163"/>
      <c r="AO41" s="163"/>
      <c r="AP41" s="163"/>
    </row>
    <row r="42" spans="1:42">
      <c r="A42" s="43">
        <v>41</v>
      </c>
      <c r="B42" s="2" t="s">
        <v>8601</v>
      </c>
      <c r="C42" s="2" t="s">
        <v>187</v>
      </c>
      <c r="D42" s="4" t="s">
        <v>5744</v>
      </c>
      <c r="E42" s="19" t="s">
        <v>8621</v>
      </c>
      <c r="F42" s="4" t="s">
        <v>5743</v>
      </c>
      <c r="G42" s="4" t="s">
        <v>5745</v>
      </c>
      <c r="H42" s="4" t="s">
        <v>9002</v>
      </c>
      <c r="I42" s="4" t="s">
        <v>9003</v>
      </c>
      <c r="J42" s="3" t="s">
        <v>8605</v>
      </c>
      <c r="K42" s="5">
        <v>45292</v>
      </c>
      <c r="L42" s="5">
        <f t="shared" si="6"/>
        <v>45297</v>
      </c>
      <c r="M42" s="7" t="str">
        <f t="shared" si="7"/>
        <v>Jan</v>
      </c>
      <c r="N42" s="21">
        <f t="shared" ca="1" si="2"/>
        <v>737</v>
      </c>
      <c r="O42" s="9" t="str">
        <f t="shared" ca="1" si="3"/>
        <v>&gt; 120 Days</v>
      </c>
      <c r="P42" s="15" t="s">
        <v>7462</v>
      </c>
      <c r="Q42" s="43" t="s">
        <v>6</v>
      </c>
      <c r="R42" s="19" t="s">
        <v>9004</v>
      </c>
      <c r="S42" s="18">
        <v>45301</v>
      </c>
      <c r="T42" s="44">
        <f t="shared" ca="1" si="4"/>
        <v>728</v>
      </c>
      <c r="U42" s="13">
        <v>45299</v>
      </c>
      <c r="V42" s="45">
        <f t="shared" si="5"/>
        <v>7</v>
      </c>
      <c r="W42" s="15"/>
      <c r="X42" s="15"/>
      <c r="Y42" s="16"/>
      <c r="Z42" s="13"/>
      <c r="AA42" s="13"/>
      <c r="AB42" s="16"/>
      <c r="AC42" s="16"/>
      <c r="AD42" s="163"/>
      <c r="AE42" s="164"/>
      <c r="AF42" s="164"/>
      <c r="AG42" s="163"/>
      <c r="AH42" s="163"/>
      <c r="AI42" s="163"/>
      <c r="AJ42" s="164"/>
      <c r="AK42" s="164"/>
      <c r="AL42" s="163"/>
      <c r="AM42" s="163"/>
      <c r="AN42" s="163"/>
      <c r="AO42" s="163"/>
      <c r="AP42" s="163"/>
    </row>
    <row r="43" spans="1:42">
      <c r="A43" s="43">
        <v>42</v>
      </c>
      <c r="B43" s="2" t="s">
        <v>8601</v>
      </c>
      <c r="C43" s="2" t="s">
        <v>514</v>
      </c>
      <c r="D43" s="4" t="s">
        <v>3810</v>
      </c>
      <c r="E43" s="19" t="s">
        <v>8603</v>
      </c>
      <c r="F43" s="4" t="s">
        <v>3809</v>
      </c>
      <c r="G43" s="4" t="s">
        <v>591</v>
      </c>
      <c r="H43" s="4" t="s">
        <v>7593</v>
      </c>
      <c r="I43" s="4" t="s">
        <v>9005</v>
      </c>
      <c r="J43" s="3" t="s">
        <v>8605</v>
      </c>
      <c r="K43" s="5">
        <v>45292</v>
      </c>
      <c r="L43" s="5">
        <f t="shared" si="6"/>
        <v>45297</v>
      </c>
      <c r="M43" s="7" t="str">
        <f t="shared" si="7"/>
        <v>Jan</v>
      </c>
      <c r="N43" s="21">
        <f t="shared" ca="1" si="2"/>
        <v>737</v>
      </c>
      <c r="O43" s="9" t="str">
        <f t="shared" ca="1" si="3"/>
        <v>&gt; 120 Days</v>
      </c>
      <c r="P43" s="15" t="s">
        <v>7742</v>
      </c>
      <c r="Q43" s="43" t="s">
        <v>6</v>
      </c>
      <c r="R43" s="19" t="s">
        <v>9006</v>
      </c>
      <c r="S43" s="18">
        <v>45308</v>
      </c>
      <c r="T43" s="44">
        <f t="shared" ca="1" si="4"/>
        <v>721</v>
      </c>
      <c r="U43" s="13">
        <v>45309</v>
      </c>
      <c r="V43" s="45">
        <f t="shared" si="5"/>
        <v>17</v>
      </c>
      <c r="W43" s="15" t="s">
        <v>7529</v>
      </c>
      <c r="X43" s="15"/>
      <c r="Y43" s="16" t="s">
        <v>9007</v>
      </c>
      <c r="Z43" s="13">
        <v>45299</v>
      </c>
      <c r="AA43" s="13">
        <v>45300</v>
      </c>
      <c r="AB43" s="16"/>
      <c r="AC43" s="16"/>
      <c r="AD43" s="163"/>
      <c r="AE43" s="164"/>
      <c r="AF43" s="164"/>
      <c r="AG43" s="163"/>
      <c r="AH43" s="163"/>
      <c r="AI43" s="163"/>
      <c r="AJ43" s="164"/>
      <c r="AK43" s="164"/>
      <c r="AL43" s="163"/>
      <c r="AM43" s="163"/>
      <c r="AN43" s="163"/>
      <c r="AO43" s="163"/>
      <c r="AP43" s="163"/>
    </row>
    <row r="44" spans="1:42">
      <c r="A44" s="43">
        <v>43</v>
      </c>
      <c r="B44" s="2" t="s">
        <v>8601</v>
      </c>
      <c r="C44" s="2" t="s">
        <v>187</v>
      </c>
      <c r="D44" s="4" t="s">
        <v>7700</v>
      </c>
      <c r="E44" s="19" t="s">
        <v>8621</v>
      </c>
      <c r="F44" s="4" t="s">
        <v>7699</v>
      </c>
      <c r="G44" s="4" t="s">
        <v>450</v>
      </c>
      <c r="H44" s="4" t="s">
        <v>7674</v>
      </c>
      <c r="I44" s="4" t="s">
        <v>9008</v>
      </c>
      <c r="J44" s="3" t="s">
        <v>8605</v>
      </c>
      <c r="K44" s="5">
        <v>45299</v>
      </c>
      <c r="L44" s="5">
        <f t="shared" si="6"/>
        <v>45304</v>
      </c>
      <c r="M44" s="7" t="str">
        <f t="shared" si="7"/>
        <v>Jan</v>
      </c>
      <c r="N44" s="21">
        <f t="shared" ca="1" si="2"/>
        <v>730</v>
      </c>
      <c r="O44" s="9" t="str">
        <f t="shared" ca="1" si="3"/>
        <v>&gt; 120 Days</v>
      </c>
      <c r="P44" s="15" t="s">
        <v>7462</v>
      </c>
      <c r="Q44" s="43" t="s">
        <v>6</v>
      </c>
      <c r="R44" s="19" t="s">
        <v>9009</v>
      </c>
      <c r="S44" s="18">
        <v>45294</v>
      </c>
      <c r="T44" s="44">
        <f t="shared" ca="1" si="4"/>
        <v>735</v>
      </c>
      <c r="U44" s="13">
        <v>45306</v>
      </c>
      <c r="V44" s="45">
        <f t="shared" si="5"/>
        <v>7</v>
      </c>
      <c r="W44" s="15"/>
      <c r="X44" s="15"/>
      <c r="Y44" s="16"/>
      <c r="Z44" s="164"/>
      <c r="AA44" s="164"/>
      <c r="AB44" s="163"/>
      <c r="AC44" s="163"/>
      <c r="AD44" s="163"/>
      <c r="AE44" s="164"/>
      <c r="AF44" s="164"/>
      <c r="AG44" s="163"/>
      <c r="AH44" s="163"/>
      <c r="AI44" s="163"/>
      <c r="AJ44" s="164"/>
      <c r="AK44" s="164"/>
      <c r="AL44" s="163"/>
      <c r="AM44" s="163"/>
      <c r="AN44" s="163"/>
      <c r="AO44" s="163"/>
      <c r="AP44" s="163"/>
    </row>
    <row r="45" spans="1:42">
      <c r="A45" s="43">
        <v>44</v>
      </c>
      <c r="B45" s="2" t="s">
        <v>8601</v>
      </c>
      <c r="C45" s="2" t="s">
        <v>187</v>
      </c>
      <c r="D45" s="4" t="s">
        <v>1844</v>
      </c>
      <c r="E45" s="19" t="s">
        <v>8621</v>
      </c>
      <c r="F45" s="4" t="s">
        <v>1843</v>
      </c>
      <c r="G45" s="4" t="s">
        <v>226</v>
      </c>
      <c r="H45" s="4" t="s">
        <v>7698</v>
      </c>
      <c r="I45" s="4" t="s">
        <v>9010</v>
      </c>
      <c r="J45" s="3" t="s">
        <v>8605</v>
      </c>
      <c r="K45" s="5">
        <v>45299</v>
      </c>
      <c r="L45" s="5">
        <f t="shared" si="6"/>
        <v>45304</v>
      </c>
      <c r="M45" s="7" t="str">
        <f t="shared" si="7"/>
        <v>Jan</v>
      </c>
      <c r="N45" s="21">
        <f t="shared" ca="1" si="2"/>
        <v>730</v>
      </c>
      <c r="O45" s="9" t="str">
        <f t="shared" ca="1" si="3"/>
        <v>&gt; 120 Days</v>
      </c>
      <c r="P45" s="15" t="s">
        <v>7462</v>
      </c>
      <c r="Q45" s="43" t="s">
        <v>6</v>
      </c>
      <c r="R45" s="19" t="s">
        <v>9011</v>
      </c>
      <c r="S45" s="18">
        <v>45299</v>
      </c>
      <c r="T45" s="44">
        <f t="shared" ca="1" si="4"/>
        <v>730</v>
      </c>
      <c r="U45" s="13">
        <v>45306</v>
      </c>
      <c r="V45" s="45">
        <f t="shared" si="5"/>
        <v>7</v>
      </c>
      <c r="W45" s="15"/>
      <c r="X45" s="15"/>
      <c r="Y45" s="16"/>
      <c r="Z45" s="164"/>
      <c r="AA45" s="164"/>
      <c r="AB45" s="163"/>
      <c r="AC45" s="163"/>
      <c r="AD45" s="163"/>
      <c r="AE45" s="164"/>
      <c r="AF45" s="164"/>
      <c r="AG45" s="163"/>
      <c r="AH45" s="163"/>
      <c r="AI45" s="163"/>
      <c r="AJ45" s="164"/>
      <c r="AK45" s="164"/>
      <c r="AL45" s="163"/>
      <c r="AM45" s="163"/>
      <c r="AN45" s="163"/>
      <c r="AO45" s="163"/>
      <c r="AP45" s="163"/>
    </row>
    <row r="46" spans="1:42">
      <c r="A46" s="43">
        <v>45</v>
      </c>
      <c r="B46" s="2" t="s">
        <v>8601</v>
      </c>
      <c r="C46" s="2" t="s">
        <v>8939</v>
      </c>
      <c r="D46" s="14" t="s">
        <v>6531</v>
      </c>
      <c r="E46" s="19" t="s">
        <v>8603</v>
      </c>
      <c r="F46" s="4" t="s">
        <v>6530</v>
      </c>
      <c r="G46" s="4" t="s">
        <v>591</v>
      </c>
      <c r="H46" s="4" t="s">
        <v>7593</v>
      </c>
      <c r="I46" s="4" t="s">
        <v>9012</v>
      </c>
      <c r="J46" s="3" t="s">
        <v>8605</v>
      </c>
      <c r="K46" s="5">
        <v>45292</v>
      </c>
      <c r="L46" s="5">
        <f t="shared" si="6"/>
        <v>45297</v>
      </c>
      <c r="M46" s="7" t="str">
        <f t="shared" si="7"/>
        <v>Jan</v>
      </c>
      <c r="N46" s="21">
        <f t="shared" ca="1" si="2"/>
        <v>737</v>
      </c>
      <c r="O46" s="9" t="str">
        <f t="shared" ca="1" si="3"/>
        <v>&gt; 120 Days</v>
      </c>
      <c r="P46" s="15" t="s">
        <v>7529</v>
      </c>
      <c r="Q46" s="43" t="s">
        <v>6</v>
      </c>
      <c r="R46" s="19" t="s">
        <v>9013</v>
      </c>
      <c r="S46" s="18">
        <v>45307</v>
      </c>
      <c r="T46" s="44">
        <f t="shared" ca="1" si="4"/>
        <v>722</v>
      </c>
      <c r="U46" s="13">
        <v>45309</v>
      </c>
      <c r="V46" s="45">
        <f t="shared" si="5"/>
        <v>17</v>
      </c>
      <c r="W46" s="15"/>
      <c r="X46" s="15"/>
      <c r="Y46" s="16"/>
      <c r="Z46" s="164"/>
      <c r="AA46" s="164"/>
      <c r="AB46" s="163"/>
      <c r="AC46" s="163"/>
      <c r="AD46" s="163"/>
      <c r="AE46" s="164"/>
      <c r="AF46" s="164"/>
      <c r="AG46" s="163"/>
      <c r="AH46" s="163"/>
      <c r="AI46" s="163"/>
      <c r="AJ46" s="164"/>
      <c r="AK46" s="164"/>
      <c r="AL46" s="163"/>
      <c r="AM46" s="163"/>
      <c r="AN46" s="163"/>
      <c r="AO46" s="163"/>
      <c r="AP46" s="163"/>
    </row>
    <row r="47" spans="1:42">
      <c r="A47" s="43">
        <v>46</v>
      </c>
      <c r="B47" s="2" t="s">
        <v>8601</v>
      </c>
      <c r="C47" s="2" t="s">
        <v>7492</v>
      </c>
      <c r="D47" s="14" t="s">
        <v>5279</v>
      </c>
      <c r="E47" s="19" t="s">
        <v>8921</v>
      </c>
      <c r="F47" s="4" t="s">
        <v>5278</v>
      </c>
      <c r="G47" s="4" t="s">
        <v>3671</v>
      </c>
      <c r="H47" s="4" t="s">
        <v>2088</v>
      </c>
      <c r="I47" s="4" t="s">
        <v>9014</v>
      </c>
      <c r="J47" s="3" t="s">
        <v>8605</v>
      </c>
      <c r="K47" s="5">
        <v>45293</v>
      </c>
      <c r="L47" s="5">
        <f t="shared" si="6"/>
        <v>45297</v>
      </c>
      <c r="M47" s="7" t="str">
        <f t="shared" si="7"/>
        <v>Jan</v>
      </c>
      <c r="N47" s="21">
        <f t="shared" ca="1" si="2"/>
        <v>736</v>
      </c>
      <c r="O47" s="9" t="str">
        <f t="shared" ca="1" si="3"/>
        <v>&gt; 120 Days</v>
      </c>
      <c r="P47" s="15" t="s">
        <v>1011</v>
      </c>
      <c r="Q47" s="43" t="s">
        <v>6</v>
      </c>
      <c r="R47" s="19" t="s">
        <v>9015</v>
      </c>
      <c r="S47" s="18">
        <v>45309</v>
      </c>
      <c r="T47" s="44">
        <f t="shared" ca="1" si="4"/>
        <v>720</v>
      </c>
      <c r="U47" s="13">
        <v>45313</v>
      </c>
      <c r="V47" s="45">
        <f t="shared" si="5"/>
        <v>20</v>
      </c>
      <c r="W47" s="15"/>
      <c r="X47" s="15"/>
      <c r="Y47" s="16"/>
      <c r="Z47" s="164"/>
      <c r="AA47" s="164"/>
      <c r="AB47" s="163"/>
      <c r="AC47" s="163"/>
      <c r="AD47" s="163"/>
      <c r="AE47" s="164"/>
      <c r="AF47" s="164"/>
      <c r="AG47" s="163"/>
      <c r="AH47" s="163"/>
      <c r="AI47" s="163"/>
      <c r="AJ47" s="164"/>
      <c r="AK47" s="164"/>
      <c r="AL47" s="163"/>
      <c r="AM47" s="163"/>
      <c r="AN47" s="163"/>
      <c r="AO47" s="163"/>
      <c r="AP47" s="163"/>
    </row>
    <row r="48" spans="1:42">
      <c r="A48" s="43">
        <v>47</v>
      </c>
      <c r="B48" s="2" t="s">
        <v>8601</v>
      </c>
      <c r="C48" s="2" t="s">
        <v>7529</v>
      </c>
      <c r="D48" s="14" t="s">
        <v>1600</v>
      </c>
      <c r="E48" s="19" t="s">
        <v>8921</v>
      </c>
      <c r="F48" s="4" t="s">
        <v>1599</v>
      </c>
      <c r="G48" s="4" t="s">
        <v>1601</v>
      </c>
      <c r="H48" s="4" t="s">
        <v>2088</v>
      </c>
      <c r="I48" s="4" t="s">
        <v>9016</v>
      </c>
      <c r="J48" s="3" t="s">
        <v>8605</v>
      </c>
      <c r="K48" s="5">
        <v>45311</v>
      </c>
      <c r="L48" s="5">
        <f t="shared" si="6"/>
        <v>45311</v>
      </c>
      <c r="M48" s="7" t="str">
        <f t="shared" si="7"/>
        <v>Jan</v>
      </c>
      <c r="N48" s="21">
        <f t="shared" ca="1" si="2"/>
        <v>718</v>
      </c>
      <c r="O48" s="9" t="str">
        <f t="shared" ca="1" si="3"/>
        <v>&gt; 120 Days</v>
      </c>
      <c r="P48" s="15" t="s">
        <v>7462</v>
      </c>
      <c r="Q48" s="43" t="s">
        <v>6</v>
      </c>
      <c r="R48" s="19" t="s">
        <v>9017</v>
      </c>
      <c r="S48" s="18">
        <v>45288</v>
      </c>
      <c r="T48" s="44">
        <f t="shared" ca="1" si="4"/>
        <v>741</v>
      </c>
      <c r="U48" s="13">
        <v>45311</v>
      </c>
      <c r="V48" s="45">
        <f t="shared" si="5"/>
        <v>0</v>
      </c>
      <c r="W48" s="15"/>
      <c r="X48" s="15"/>
      <c r="Y48" s="16"/>
      <c r="Z48" s="164"/>
      <c r="AA48" s="164"/>
      <c r="AB48" s="163"/>
      <c r="AC48" s="163"/>
      <c r="AD48" s="163"/>
      <c r="AE48" s="164"/>
      <c r="AF48" s="164"/>
      <c r="AG48" s="163"/>
      <c r="AH48" s="163"/>
      <c r="AI48" s="163"/>
      <c r="AJ48" s="164"/>
      <c r="AK48" s="164"/>
      <c r="AL48" s="163"/>
      <c r="AM48" s="163"/>
      <c r="AN48" s="163"/>
      <c r="AO48" s="163"/>
      <c r="AP48" s="163"/>
    </row>
    <row r="49" spans="1:42">
      <c r="A49" s="43">
        <v>48</v>
      </c>
      <c r="B49" s="2" t="s">
        <v>8601</v>
      </c>
      <c r="C49" s="2" t="s">
        <v>8954</v>
      </c>
      <c r="D49" s="14" t="s">
        <v>2425</v>
      </c>
      <c r="E49" s="19" t="s">
        <v>8633</v>
      </c>
      <c r="F49" s="4" t="s">
        <v>2424</v>
      </c>
      <c r="G49" s="4" t="s">
        <v>226</v>
      </c>
      <c r="H49" s="4" t="s">
        <v>7436</v>
      </c>
      <c r="I49" s="4" t="s">
        <v>9018</v>
      </c>
      <c r="J49" s="3" t="s">
        <v>8605</v>
      </c>
      <c r="K49" s="5">
        <v>45269</v>
      </c>
      <c r="L49" s="5">
        <f t="shared" si="6"/>
        <v>45269</v>
      </c>
      <c r="M49" s="7" t="str">
        <f t="shared" si="7"/>
        <v>Dec</v>
      </c>
      <c r="N49" s="21">
        <f t="shared" ca="1" si="2"/>
        <v>760</v>
      </c>
      <c r="O49" s="9" t="str">
        <f t="shared" ca="1" si="3"/>
        <v>&gt; 120 Days</v>
      </c>
      <c r="P49" s="15" t="s">
        <v>1563</v>
      </c>
      <c r="Q49" s="43" t="s">
        <v>6</v>
      </c>
      <c r="R49" s="19" t="s">
        <v>9019</v>
      </c>
      <c r="S49" s="18">
        <v>45297</v>
      </c>
      <c r="T49" s="44">
        <f t="shared" ca="1" si="4"/>
        <v>732</v>
      </c>
      <c r="U49" s="13">
        <v>45310</v>
      </c>
      <c r="V49" s="45">
        <f t="shared" si="5"/>
        <v>41</v>
      </c>
      <c r="W49" s="15"/>
      <c r="X49" s="15"/>
      <c r="Y49" s="16"/>
      <c r="Z49" s="164"/>
      <c r="AA49" s="164"/>
      <c r="AB49" s="163"/>
      <c r="AC49" s="163"/>
      <c r="AD49" s="163"/>
      <c r="AE49" s="164"/>
      <c r="AF49" s="164"/>
      <c r="AG49" s="163"/>
      <c r="AH49" s="163"/>
      <c r="AI49" s="163"/>
      <c r="AJ49" s="164"/>
      <c r="AK49" s="164"/>
      <c r="AL49" s="163"/>
      <c r="AM49" s="163"/>
      <c r="AN49" s="163"/>
      <c r="AO49" s="163"/>
      <c r="AP49" s="163"/>
    </row>
    <row r="50" spans="1:42">
      <c r="A50" s="43">
        <v>49</v>
      </c>
      <c r="B50" s="2" t="s">
        <v>8601</v>
      </c>
      <c r="C50" s="2" t="s">
        <v>7514</v>
      </c>
      <c r="D50" s="14" t="s">
        <v>444</v>
      </c>
      <c r="E50" s="19" t="s">
        <v>8921</v>
      </c>
      <c r="F50" s="4" t="s">
        <v>443</v>
      </c>
      <c r="G50" s="4" t="s">
        <v>568</v>
      </c>
      <c r="H50" s="4" t="s">
        <v>7436</v>
      </c>
      <c r="I50" s="4" t="s">
        <v>9020</v>
      </c>
      <c r="J50" s="3" t="s">
        <v>8605</v>
      </c>
      <c r="K50" s="5">
        <v>45231</v>
      </c>
      <c r="L50" s="5">
        <f t="shared" si="6"/>
        <v>45234</v>
      </c>
      <c r="M50" s="7" t="str">
        <f t="shared" si="7"/>
        <v>Nov</v>
      </c>
      <c r="N50" s="21">
        <f t="shared" ca="1" si="2"/>
        <v>798</v>
      </c>
      <c r="O50" s="9" t="str">
        <f t="shared" ca="1" si="3"/>
        <v>&gt; 120 Days</v>
      </c>
      <c r="P50" s="15" t="s">
        <v>7520</v>
      </c>
      <c r="Q50" s="43" t="s">
        <v>6</v>
      </c>
      <c r="R50" s="19" t="s">
        <v>9021</v>
      </c>
      <c r="S50" s="18">
        <v>45310</v>
      </c>
      <c r="T50" s="44">
        <f t="shared" ca="1" si="4"/>
        <v>719</v>
      </c>
      <c r="U50" s="13">
        <v>45313</v>
      </c>
      <c r="V50" s="45">
        <f t="shared" si="5"/>
        <v>82</v>
      </c>
      <c r="W50" s="15"/>
      <c r="X50" s="15"/>
      <c r="Y50" s="16"/>
      <c r="Z50" s="164"/>
      <c r="AA50" s="164"/>
      <c r="AB50" s="163"/>
      <c r="AC50" s="163"/>
      <c r="AD50" s="163"/>
      <c r="AE50" s="164"/>
      <c r="AF50" s="164"/>
      <c r="AG50" s="163"/>
      <c r="AH50" s="163"/>
      <c r="AI50" s="163"/>
      <c r="AJ50" s="164"/>
      <c r="AK50" s="164"/>
      <c r="AL50" s="163"/>
      <c r="AM50" s="163"/>
      <c r="AN50" s="163"/>
      <c r="AO50" s="163"/>
      <c r="AP50" s="163"/>
    </row>
    <row r="51" spans="1:42">
      <c r="A51" s="43">
        <v>50</v>
      </c>
      <c r="B51" s="2" t="s">
        <v>8601</v>
      </c>
      <c r="C51" s="2" t="s">
        <v>514</v>
      </c>
      <c r="D51" s="4" t="s">
        <v>6766</v>
      </c>
      <c r="E51" s="19" t="s">
        <v>8603</v>
      </c>
      <c r="F51" s="4" t="s">
        <v>6765</v>
      </c>
      <c r="G51" s="4" t="s">
        <v>1166</v>
      </c>
      <c r="H51" s="4" t="s">
        <v>7593</v>
      </c>
      <c r="I51" s="4" t="s">
        <v>9022</v>
      </c>
      <c r="J51" s="3" t="s">
        <v>8605</v>
      </c>
      <c r="K51" s="5">
        <v>45292</v>
      </c>
      <c r="L51" s="5">
        <f t="shared" si="6"/>
        <v>45297</v>
      </c>
      <c r="M51" s="7" t="str">
        <f t="shared" si="7"/>
        <v>Jan</v>
      </c>
      <c r="N51" s="21">
        <f t="shared" ca="1" si="2"/>
        <v>737</v>
      </c>
      <c r="O51" s="9" t="str">
        <f t="shared" ca="1" si="3"/>
        <v>&gt; 120 Days</v>
      </c>
      <c r="P51" s="15" t="s">
        <v>8019</v>
      </c>
      <c r="Q51" s="43" t="s">
        <v>6</v>
      </c>
      <c r="R51" s="19" t="s">
        <v>9023</v>
      </c>
      <c r="S51" s="18">
        <v>45300</v>
      </c>
      <c r="T51" s="44">
        <f t="shared" ca="1" si="4"/>
        <v>729</v>
      </c>
      <c r="U51" s="13">
        <v>45314</v>
      </c>
      <c r="V51" s="45">
        <f t="shared" si="5"/>
        <v>22</v>
      </c>
      <c r="W51" s="15"/>
      <c r="X51" s="15"/>
      <c r="Y51" s="16"/>
      <c r="Z51" s="164"/>
      <c r="AA51" s="164"/>
      <c r="AB51" s="163"/>
      <c r="AC51" s="163"/>
      <c r="AD51" s="163"/>
      <c r="AE51" s="164"/>
      <c r="AF51" s="164"/>
      <c r="AG51" s="163"/>
      <c r="AH51" s="163"/>
      <c r="AI51" s="163"/>
      <c r="AJ51" s="164"/>
      <c r="AK51" s="164"/>
      <c r="AL51" s="163"/>
      <c r="AM51" s="163"/>
      <c r="AN51" s="163"/>
      <c r="AO51" s="163"/>
      <c r="AP51" s="163"/>
    </row>
    <row r="52" spans="1:42">
      <c r="A52" s="43">
        <v>51</v>
      </c>
      <c r="B52" s="2" t="s">
        <v>8601</v>
      </c>
      <c r="C52" s="2" t="s">
        <v>7644</v>
      </c>
      <c r="D52" s="4" t="s">
        <v>455</v>
      </c>
      <c r="E52" s="19" t="s">
        <v>8921</v>
      </c>
      <c r="F52" s="4" t="s">
        <v>454</v>
      </c>
      <c r="G52" s="4" t="s">
        <v>314</v>
      </c>
      <c r="H52" s="4" t="s">
        <v>7436</v>
      </c>
      <c r="I52" s="4"/>
      <c r="J52" s="3" t="s">
        <v>8605</v>
      </c>
      <c r="K52" s="5">
        <v>45268</v>
      </c>
      <c r="L52" s="5">
        <f t="shared" si="6"/>
        <v>45269</v>
      </c>
      <c r="M52" s="7" t="str">
        <f t="shared" si="7"/>
        <v>Dec</v>
      </c>
      <c r="N52" s="21">
        <f t="shared" ca="1" si="2"/>
        <v>761</v>
      </c>
      <c r="O52" s="9" t="str">
        <f t="shared" ca="1" si="3"/>
        <v>&gt; 120 Days</v>
      </c>
      <c r="P52" s="15" t="s">
        <v>7738</v>
      </c>
      <c r="Q52" s="43" t="s">
        <v>6</v>
      </c>
      <c r="R52" s="19"/>
      <c r="S52" s="18">
        <v>45304</v>
      </c>
      <c r="T52" s="44">
        <f t="shared" ca="1" si="4"/>
        <v>725</v>
      </c>
      <c r="U52" s="13">
        <v>45306</v>
      </c>
      <c r="V52" s="45">
        <f t="shared" si="5"/>
        <v>38</v>
      </c>
      <c r="W52" s="15"/>
      <c r="X52" s="15"/>
      <c r="Y52" s="16"/>
      <c r="Z52" s="164"/>
      <c r="AA52" s="164"/>
      <c r="AB52" s="163"/>
      <c r="AC52" s="163"/>
      <c r="AD52" s="163"/>
      <c r="AE52" s="164"/>
      <c r="AF52" s="164"/>
      <c r="AG52" s="163"/>
      <c r="AH52" s="163"/>
      <c r="AI52" s="163"/>
      <c r="AJ52" s="164"/>
      <c r="AK52" s="164"/>
      <c r="AL52" s="163"/>
      <c r="AM52" s="163"/>
      <c r="AN52" s="163"/>
      <c r="AO52" s="163"/>
      <c r="AP52" s="163"/>
    </row>
    <row r="53" spans="1:42">
      <c r="A53" s="43">
        <v>52</v>
      </c>
      <c r="B53" s="2" t="s">
        <v>8601</v>
      </c>
      <c r="C53" s="2" t="s">
        <v>7514</v>
      </c>
      <c r="D53" s="4" t="s">
        <v>5937</v>
      </c>
      <c r="E53" s="19" t="s">
        <v>8951</v>
      </c>
      <c r="F53" s="4" t="s">
        <v>5936</v>
      </c>
      <c r="G53" s="4" t="s">
        <v>226</v>
      </c>
      <c r="H53" s="4" t="s">
        <v>7465</v>
      </c>
      <c r="I53" s="4" t="s">
        <v>9024</v>
      </c>
      <c r="J53" s="3" t="s">
        <v>8605</v>
      </c>
      <c r="K53" s="5">
        <v>45231</v>
      </c>
      <c r="L53" s="5">
        <f t="shared" si="6"/>
        <v>45234</v>
      </c>
      <c r="M53" s="7" t="str">
        <f t="shared" si="7"/>
        <v>Nov</v>
      </c>
      <c r="N53" s="21">
        <f t="shared" ca="1" si="2"/>
        <v>798</v>
      </c>
      <c r="O53" s="9" t="str">
        <f t="shared" ca="1" si="3"/>
        <v>&gt; 120 Days</v>
      </c>
      <c r="P53" s="15" t="s">
        <v>7529</v>
      </c>
      <c r="Q53" s="43" t="s">
        <v>6</v>
      </c>
      <c r="R53" s="19" t="s">
        <v>9025</v>
      </c>
      <c r="S53" s="18">
        <v>45313</v>
      </c>
      <c r="T53" s="44">
        <f t="shared" ca="1" si="4"/>
        <v>716</v>
      </c>
      <c r="U53" s="13">
        <v>45314</v>
      </c>
      <c r="V53" s="45">
        <f t="shared" si="5"/>
        <v>83</v>
      </c>
      <c r="W53" s="15"/>
      <c r="X53" s="15"/>
      <c r="Y53" s="16"/>
      <c r="Z53" s="164"/>
      <c r="AA53" s="164"/>
      <c r="AB53" s="163"/>
      <c r="AC53" s="163"/>
      <c r="AD53" s="163"/>
      <c r="AE53" s="164"/>
      <c r="AF53" s="164"/>
      <c r="AG53" s="163"/>
      <c r="AH53" s="163"/>
      <c r="AI53" s="163"/>
      <c r="AJ53" s="164"/>
      <c r="AK53" s="164"/>
      <c r="AL53" s="163"/>
      <c r="AM53" s="163"/>
      <c r="AN53" s="163"/>
      <c r="AO53" s="163"/>
      <c r="AP53" s="163"/>
    </row>
    <row r="54" spans="1:42">
      <c r="A54" s="43">
        <v>53</v>
      </c>
      <c r="B54" s="2" t="s">
        <v>8964</v>
      </c>
      <c r="C54" s="2" t="s">
        <v>8964</v>
      </c>
      <c r="D54" s="4" t="s">
        <v>5499</v>
      </c>
      <c r="E54" s="19" t="s">
        <v>8951</v>
      </c>
      <c r="F54" s="4" t="s">
        <v>5498</v>
      </c>
      <c r="G54" s="4" t="s">
        <v>132</v>
      </c>
      <c r="H54" s="4" t="s">
        <v>7465</v>
      </c>
      <c r="I54" s="4" t="s">
        <v>9026</v>
      </c>
      <c r="J54" s="3" t="s">
        <v>8605</v>
      </c>
      <c r="K54" s="5">
        <v>45190</v>
      </c>
      <c r="L54" s="5">
        <f t="shared" si="6"/>
        <v>45192</v>
      </c>
      <c r="M54" s="7" t="str">
        <f t="shared" si="7"/>
        <v>Sep</v>
      </c>
      <c r="N54" s="21">
        <f t="shared" ca="1" si="2"/>
        <v>839</v>
      </c>
      <c r="O54" s="9" t="str">
        <f t="shared" ca="1" si="3"/>
        <v>&gt; 120 Days</v>
      </c>
      <c r="P54" s="15" t="s">
        <v>7462</v>
      </c>
      <c r="Q54" s="43" t="s">
        <v>6</v>
      </c>
      <c r="R54" s="19" t="s">
        <v>9027</v>
      </c>
      <c r="S54" s="18">
        <v>45300</v>
      </c>
      <c r="T54" s="44">
        <f t="shared" ca="1" si="4"/>
        <v>729</v>
      </c>
      <c r="U54" s="18">
        <v>45315</v>
      </c>
      <c r="V54" s="45">
        <f t="shared" si="5"/>
        <v>125</v>
      </c>
      <c r="W54" s="15"/>
      <c r="X54" s="15"/>
      <c r="Y54" s="16"/>
      <c r="Z54" s="164"/>
      <c r="AA54" s="164"/>
      <c r="AB54" s="163"/>
      <c r="AC54" s="163"/>
      <c r="AD54" s="163"/>
      <c r="AE54" s="164"/>
      <c r="AF54" s="164"/>
      <c r="AG54" s="163"/>
      <c r="AH54" s="163"/>
      <c r="AI54" s="163"/>
      <c r="AJ54" s="164"/>
      <c r="AK54" s="164"/>
      <c r="AL54" s="163"/>
      <c r="AM54" s="163"/>
      <c r="AN54" s="163"/>
      <c r="AO54" s="163"/>
      <c r="AP54" s="163"/>
    </row>
    <row r="55" spans="1:42">
      <c r="A55" s="43">
        <v>54</v>
      </c>
      <c r="B55" s="2" t="s">
        <v>8601</v>
      </c>
      <c r="C55" s="2" t="s">
        <v>551</v>
      </c>
      <c r="D55" s="14" t="s">
        <v>1677</v>
      </c>
      <c r="E55" s="19" t="s">
        <v>8603</v>
      </c>
      <c r="F55" s="4" t="s">
        <v>1676</v>
      </c>
      <c r="G55" s="4" t="s">
        <v>122</v>
      </c>
      <c r="H55" s="4" t="s">
        <v>7593</v>
      </c>
      <c r="I55" s="4" t="s">
        <v>9028</v>
      </c>
      <c r="J55" s="3" t="s">
        <v>8605</v>
      </c>
      <c r="K55" s="5">
        <v>45292</v>
      </c>
      <c r="L55" s="5">
        <f t="shared" si="6"/>
        <v>45297</v>
      </c>
      <c r="M55" s="7" t="str">
        <f t="shared" si="7"/>
        <v>Jan</v>
      </c>
      <c r="N55" s="21">
        <f t="shared" ca="1" si="2"/>
        <v>737</v>
      </c>
      <c r="O55" s="9" t="str">
        <f t="shared" ca="1" si="3"/>
        <v>&gt; 120 Days</v>
      </c>
      <c r="P55" s="15" t="s">
        <v>7742</v>
      </c>
      <c r="Q55" s="43" t="s">
        <v>6</v>
      </c>
      <c r="R55" s="20" t="s">
        <v>9029</v>
      </c>
      <c r="S55" s="18">
        <v>45315</v>
      </c>
      <c r="T55" s="44">
        <f t="shared" ca="1" si="4"/>
        <v>714</v>
      </c>
      <c r="U55" s="18">
        <v>45315</v>
      </c>
      <c r="V55" s="45">
        <f t="shared" si="5"/>
        <v>23</v>
      </c>
      <c r="W55" s="15"/>
      <c r="X55" s="15"/>
      <c r="Y55" s="16"/>
      <c r="Z55" s="164"/>
      <c r="AA55" s="164"/>
      <c r="AB55" s="163"/>
      <c r="AC55" s="163"/>
      <c r="AD55" s="163"/>
      <c r="AE55" s="164"/>
      <c r="AF55" s="164"/>
      <c r="AG55" s="163"/>
      <c r="AH55" s="163"/>
      <c r="AI55" s="163"/>
      <c r="AJ55" s="164"/>
      <c r="AK55" s="164"/>
      <c r="AL55" s="163"/>
      <c r="AM55" s="163"/>
      <c r="AN55" s="163"/>
      <c r="AO55" s="163"/>
      <c r="AP55" s="163"/>
    </row>
    <row r="56" spans="1:42">
      <c r="A56" s="43">
        <v>55</v>
      </c>
      <c r="B56" s="2" t="s">
        <v>8601</v>
      </c>
      <c r="C56" s="2" t="s">
        <v>7514</v>
      </c>
      <c r="D56" s="14" t="s">
        <v>7587</v>
      </c>
      <c r="E56" s="19" t="s">
        <v>8921</v>
      </c>
      <c r="F56" s="4" t="s">
        <v>7586</v>
      </c>
      <c r="G56" s="4" t="s">
        <v>528</v>
      </c>
      <c r="H56" s="4" t="s">
        <v>2088</v>
      </c>
      <c r="I56" s="4" t="s">
        <v>9030</v>
      </c>
      <c r="J56" s="3" t="s">
        <v>8605</v>
      </c>
      <c r="K56" s="5">
        <v>45261</v>
      </c>
      <c r="L56" s="5">
        <f t="shared" si="6"/>
        <v>45262</v>
      </c>
      <c r="M56" s="7" t="str">
        <f t="shared" si="7"/>
        <v>Dec</v>
      </c>
      <c r="N56" s="21">
        <f t="shared" ca="1" si="2"/>
        <v>768</v>
      </c>
      <c r="O56" s="9" t="str">
        <f t="shared" ca="1" si="3"/>
        <v>&gt; 120 Days</v>
      </c>
      <c r="P56" s="15" t="s">
        <v>9031</v>
      </c>
      <c r="Q56" s="43" t="s">
        <v>6</v>
      </c>
      <c r="R56" s="20" t="s">
        <v>9032</v>
      </c>
      <c r="S56" s="18">
        <v>45265</v>
      </c>
      <c r="T56" s="44">
        <f t="shared" ca="1" si="4"/>
        <v>764</v>
      </c>
      <c r="U56" s="18">
        <v>45314</v>
      </c>
      <c r="V56" s="45">
        <f t="shared" si="5"/>
        <v>53</v>
      </c>
      <c r="W56" s="15"/>
      <c r="X56" s="15"/>
      <c r="Y56" s="16"/>
      <c r="Z56" s="164"/>
      <c r="AA56" s="164"/>
      <c r="AB56" s="163"/>
      <c r="AC56" s="163"/>
      <c r="AD56" s="163"/>
      <c r="AE56" s="164"/>
      <c r="AF56" s="164"/>
      <c r="AG56" s="163"/>
      <c r="AH56" s="163"/>
      <c r="AI56" s="163"/>
      <c r="AJ56" s="164"/>
      <c r="AK56" s="164"/>
      <c r="AL56" s="163"/>
      <c r="AM56" s="163"/>
      <c r="AN56" s="163"/>
      <c r="AO56" s="163"/>
      <c r="AP56" s="163"/>
    </row>
    <row r="57" spans="1:42">
      <c r="A57" s="43">
        <v>56</v>
      </c>
      <c r="B57" s="2" t="s">
        <v>8601</v>
      </c>
      <c r="C57" s="2" t="s">
        <v>514</v>
      </c>
      <c r="D57" s="4" t="s">
        <v>5533</v>
      </c>
      <c r="E57" s="19" t="s">
        <v>8603</v>
      </c>
      <c r="F57" s="4" t="s">
        <v>5532</v>
      </c>
      <c r="G57" s="4" t="s">
        <v>1575</v>
      </c>
      <c r="H57" s="4" t="s">
        <v>7507</v>
      </c>
      <c r="I57" s="4" t="s">
        <v>9033</v>
      </c>
      <c r="J57" s="3" t="s">
        <v>8605</v>
      </c>
      <c r="K57" s="5">
        <v>45261</v>
      </c>
      <c r="L57" s="5">
        <f t="shared" si="6"/>
        <v>45262</v>
      </c>
      <c r="M57" s="7" t="str">
        <f t="shared" si="7"/>
        <v>Dec</v>
      </c>
      <c r="N57" s="21">
        <f t="shared" ca="1" si="2"/>
        <v>768</v>
      </c>
      <c r="O57" s="9" t="str">
        <f t="shared" ca="1" si="3"/>
        <v>&gt; 120 Days</v>
      </c>
      <c r="P57" s="15" t="s">
        <v>7745</v>
      </c>
      <c r="Q57" s="43" t="s">
        <v>6</v>
      </c>
      <c r="R57" s="19" t="s">
        <v>9034</v>
      </c>
      <c r="S57" s="18">
        <v>45315</v>
      </c>
      <c r="T57" s="44">
        <f t="shared" ca="1" si="4"/>
        <v>714</v>
      </c>
      <c r="U57" s="18">
        <v>45316</v>
      </c>
      <c r="V57" s="45">
        <f t="shared" si="5"/>
        <v>55</v>
      </c>
      <c r="W57" s="15"/>
      <c r="X57" s="15"/>
      <c r="Y57" s="16"/>
      <c r="Z57" s="164"/>
      <c r="AA57" s="164"/>
      <c r="AB57" s="163"/>
      <c r="AC57" s="163"/>
      <c r="AD57" s="163"/>
      <c r="AE57" s="164"/>
      <c r="AF57" s="164"/>
      <c r="AG57" s="163"/>
      <c r="AH57" s="163"/>
      <c r="AI57" s="163"/>
      <c r="AJ57" s="164"/>
      <c r="AK57" s="164"/>
      <c r="AL57" s="163"/>
      <c r="AM57" s="163"/>
      <c r="AN57" s="163"/>
      <c r="AO57" s="163"/>
      <c r="AP57" s="163"/>
    </row>
    <row r="58" spans="1:42">
      <c r="A58" s="43">
        <v>57</v>
      </c>
      <c r="B58" s="2" t="s">
        <v>8601</v>
      </c>
      <c r="C58" s="2" t="s">
        <v>187</v>
      </c>
      <c r="D58" s="4" t="s">
        <v>6564</v>
      </c>
      <c r="E58" s="19" t="s">
        <v>8621</v>
      </c>
      <c r="F58" s="4" t="s">
        <v>6563</v>
      </c>
      <c r="G58" s="4" t="s">
        <v>894</v>
      </c>
      <c r="H58" s="4" t="s">
        <v>7669</v>
      </c>
      <c r="I58" s="4" t="s">
        <v>9035</v>
      </c>
      <c r="J58" s="3" t="s">
        <v>8605</v>
      </c>
      <c r="K58" s="5">
        <v>45292</v>
      </c>
      <c r="L58" s="5">
        <f t="shared" si="6"/>
        <v>45297</v>
      </c>
      <c r="M58" s="7" t="str">
        <f t="shared" si="7"/>
        <v>Jan</v>
      </c>
      <c r="N58" s="21">
        <f t="shared" ca="1" si="2"/>
        <v>737</v>
      </c>
      <c r="O58" s="9" t="str">
        <f t="shared" ca="1" si="3"/>
        <v>&gt; 120 Days</v>
      </c>
      <c r="P58" s="15" t="s">
        <v>7462</v>
      </c>
      <c r="Q58" s="43" t="s">
        <v>6</v>
      </c>
      <c r="R58" s="19" t="s">
        <v>9036</v>
      </c>
      <c r="S58" s="18">
        <v>45309</v>
      </c>
      <c r="T58" s="44">
        <f t="shared" ca="1" si="4"/>
        <v>720</v>
      </c>
      <c r="U58" s="18">
        <v>45320</v>
      </c>
      <c r="V58" s="45">
        <f t="shared" si="5"/>
        <v>28</v>
      </c>
      <c r="W58" s="15"/>
      <c r="X58" s="15"/>
      <c r="Y58" s="16"/>
      <c r="Z58" s="164"/>
      <c r="AA58" s="164"/>
      <c r="AB58" s="163"/>
      <c r="AC58" s="163"/>
      <c r="AD58" s="163"/>
      <c r="AE58" s="164"/>
      <c r="AF58" s="164"/>
      <c r="AG58" s="163"/>
      <c r="AH58" s="163"/>
      <c r="AI58" s="163"/>
      <c r="AJ58" s="164"/>
      <c r="AK58" s="164"/>
      <c r="AL58" s="163"/>
      <c r="AM58" s="163"/>
      <c r="AN58" s="163"/>
      <c r="AO58" s="163"/>
      <c r="AP58" s="163"/>
    </row>
    <row r="59" spans="1:42">
      <c r="A59" s="43">
        <v>58</v>
      </c>
      <c r="B59" s="2" t="s">
        <v>8601</v>
      </c>
      <c r="C59" s="2" t="s">
        <v>7520</v>
      </c>
      <c r="D59" s="4" t="s">
        <v>5187</v>
      </c>
      <c r="E59" s="19" t="s">
        <v>8603</v>
      </c>
      <c r="F59" s="4" t="s">
        <v>5186</v>
      </c>
      <c r="G59" s="4" t="s">
        <v>591</v>
      </c>
      <c r="H59" s="4" t="s">
        <v>7593</v>
      </c>
      <c r="I59" s="4" t="s">
        <v>9037</v>
      </c>
      <c r="J59" s="3" t="s">
        <v>8605</v>
      </c>
      <c r="K59" s="5">
        <v>45292</v>
      </c>
      <c r="L59" s="5">
        <f t="shared" si="6"/>
        <v>45297</v>
      </c>
      <c r="M59" s="7" t="str">
        <f t="shared" si="7"/>
        <v>Jan</v>
      </c>
      <c r="N59" s="21">
        <f t="shared" ca="1" si="2"/>
        <v>737</v>
      </c>
      <c r="O59" s="9" t="str">
        <f t="shared" ca="1" si="3"/>
        <v>&gt; 120 Days</v>
      </c>
      <c r="P59" s="15" t="s">
        <v>7462</v>
      </c>
      <c r="Q59" s="43" t="s">
        <v>6</v>
      </c>
      <c r="R59" s="19" t="s">
        <v>9038</v>
      </c>
      <c r="S59" s="18">
        <v>45316</v>
      </c>
      <c r="T59" s="44">
        <f t="shared" ca="1" si="4"/>
        <v>713</v>
      </c>
      <c r="U59" s="18">
        <v>45320</v>
      </c>
      <c r="V59" s="45">
        <f t="shared" si="5"/>
        <v>28</v>
      </c>
      <c r="W59" s="15"/>
      <c r="X59" s="15"/>
      <c r="Y59" s="16"/>
      <c r="Z59" s="164"/>
      <c r="AA59" s="164"/>
      <c r="AB59" s="163"/>
      <c r="AC59" s="163"/>
      <c r="AD59" s="163"/>
      <c r="AE59" s="164"/>
      <c r="AF59" s="164"/>
      <c r="AG59" s="163"/>
      <c r="AH59" s="163"/>
      <c r="AI59" s="163"/>
      <c r="AJ59" s="164"/>
      <c r="AK59" s="164"/>
      <c r="AL59" s="163"/>
      <c r="AM59" s="163"/>
      <c r="AN59" s="163"/>
      <c r="AO59" s="163"/>
      <c r="AP59" s="163"/>
    </row>
    <row r="60" spans="1:42">
      <c r="A60" s="43">
        <v>59</v>
      </c>
      <c r="B60" s="2" t="s">
        <v>8601</v>
      </c>
      <c r="C60" s="2" t="s">
        <v>7520</v>
      </c>
      <c r="D60" s="4" t="s">
        <v>7581</v>
      </c>
      <c r="E60" s="19" t="s">
        <v>8633</v>
      </c>
      <c r="F60" s="4" t="s">
        <v>7580</v>
      </c>
      <c r="G60" s="4" t="s">
        <v>159</v>
      </c>
      <c r="H60" s="4" t="s">
        <v>7436</v>
      </c>
      <c r="I60" s="4" t="s">
        <v>9039</v>
      </c>
      <c r="J60" s="3" t="s">
        <v>8605</v>
      </c>
      <c r="K60" s="5">
        <v>45261</v>
      </c>
      <c r="L60" s="5">
        <f t="shared" si="6"/>
        <v>45262</v>
      </c>
      <c r="M60" s="7" t="str">
        <f t="shared" si="7"/>
        <v>Dec</v>
      </c>
      <c r="N60" s="21">
        <f t="shared" ca="1" si="2"/>
        <v>768</v>
      </c>
      <c r="O60" s="9" t="str">
        <f t="shared" ca="1" si="3"/>
        <v>&gt; 120 Days</v>
      </c>
      <c r="P60" s="15" t="s">
        <v>9040</v>
      </c>
      <c r="Q60" s="43" t="s">
        <v>6</v>
      </c>
      <c r="R60" s="19" t="s">
        <v>9041</v>
      </c>
      <c r="S60" s="18">
        <v>45304</v>
      </c>
      <c r="T60" s="44">
        <f t="shared" ca="1" si="4"/>
        <v>725</v>
      </c>
      <c r="U60" s="18">
        <v>45322</v>
      </c>
      <c r="V60" s="45">
        <f t="shared" si="5"/>
        <v>61</v>
      </c>
      <c r="W60" s="15"/>
      <c r="X60" s="15"/>
      <c r="Y60" s="16"/>
      <c r="Z60" s="164"/>
      <c r="AA60" s="164"/>
      <c r="AB60" s="163"/>
      <c r="AC60" s="163"/>
      <c r="AD60" s="163"/>
      <c r="AE60" s="164"/>
      <c r="AF60" s="164"/>
      <c r="AG60" s="163"/>
      <c r="AH60" s="163"/>
      <c r="AI60" s="163"/>
      <c r="AJ60" s="164"/>
      <c r="AK60" s="164"/>
      <c r="AL60" s="163"/>
      <c r="AM60" s="163"/>
      <c r="AN60" s="163"/>
      <c r="AO60" s="163"/>
      <c r="AP60" s="163"/>
    </row>
    <row r="61" spans="1:42">
      <c r="A61" s="43">
        <v>60</v>
      </c>
      <c r="B61" s="2" t="s">
        <v>8601</v>
      </c>
      <c r="C61" s="2" t="s">
        <v>7462</v>
      </c>
      <c r="D61" s="4" t="s">
        <v>4638</v>
      </c>
      <c r="E61" s="19" t="s">
        <v>8633</v>
      </c>
      <c r="F61" s="4" t="s">
        <v>4637</v>
      </c>
      <c r="G61" s="4" t="s">
        <v>166</v>
      </c>
      <c r="H61" s="4" t="s">
        <v>7436</v>
      </c>
      <c r="I61" s="4" t="s">
        <v>9042</v>
      </c>
      <c r="J61" s="3" t="s">
        <v>8605</v>
      </c>
      <c r="K61" s="5">
        <v>45281</v>
      </c>
      <c r="L61" s="5">
        <f t="shared" si="6"/>
        <v>45283</v>
      </c>
      <c r="M61" s="7" t="str">
        <f t="shared" si="7"/>
        <v>Dec</v>
      </c>
      <c r="N61" s="21">
        <f t="shared" ca="1" si="2"/>
        <v>748</v>
      </c>
      <c r="O61" s="9" t="str">
        <f t="shared" ca="1" si="3"/>
        <v>&gt; 120 Days</v>
      </c>
      <c r="P61" s="15" t="s">
        <v>7462</v>
      </c>
      <c r="Q61" s="43" t="s">
        <v>6</v>
      </c>
      <c r="R61" s="19" t="s">
        <v>9043</v>
      </c>
      <c r="S61" s="18">
        <v>45304</v>
      </c>
      <c r="T61" s="44">
        <f t="shared" ca="1" si="4"/>
        <v>725</v>
      </c>
      <c r="U61" s="18">
        <v>45322</v>
      </c>
      <c r="V61" s="45">
        <f t="shared" si="5"/>
        <v>41</v>
      </c>
      <c r="W61" s="15"/>
      <c r="X61" s="15"/>
      <c r="Y61" s="16"/>
      <c r="Z61" s="164"/>
      <c r="AA61" s="164"/>
      <c r="AB61" s="163"/>
      <c r="AC61" s="163"/>
      <c r="AD61" s="163"/>
      <c r="AE61" s="164"/>
      <c r="AF61" s="164"/>
      <c r="AG61" s="163"/>
      <c r="AH61" s="163"/>
      <c r="AI61" s="163"/>
      <c r="AJ61" s="164"/>
      <c r="AK61" s="164"/>
      <c r="AL61" s="163"/>
      <c r="AM61" s="163"/>
      <c r="AN61" s="163"/>
      <c r="AO61" s="163"/>
      <c r="AP61" s="163"/>
    </row>
    <row r="62" spans="1:42">
      <c r="A62" s="43">
        <v>61</v>
      </c>
      <c r="B62" s="2" t="s">
        <v>8601</v>
      </c>
      <c r="C62" s="2" t="s">
        <v>7576</v>
      </c>
      <c r="D62" s="4" t="s">
        <v>3712</v>
      </c>
      <c r="E62" s="19" t="s">
        <v>8633</v>
      </c>
      <c r="F62" s="4" t="s">
        <v>3711</v>
      </c>
      <c r="G62" s="4" t="s">
        <v>3713</v>
      </c>
      <c r="H62" s="4" t="s">
        <v>7710</v>
      </c>
      <c r="I62" s="4" t="s">
        <v>8918</v>
      </c>
      <c r="J62" s="3" t="s">
        <v>8605</v>
      </c>
      <c r="K62" s="5">
        <v>45318</v>
      </c>
      <c r="L62" s="5">
        <f t="shared" si="6"/>
        <v>45318</v>
      </c>
      <c r="M62" s="7" t="str">
        <f t="shared" si="7"/>
        <v>Jan</v>
      </c>
      <c r="N62" s="21">
        <f t="shared" ca="1" si="2"/>
        <v>711</v>
      </c>
      <c r="O62" s="9" t="str">
        <f t="shared" ca="1" si="3"/>
        <v>&gt; 120 Days</v>
      </c>
      <c r="P62" s="15" t="s">
        <v>7462</v>
      </c>
      <c r="Q62" s="43" t="s">
        <v>6</v>
      </c>
      <c r="R62" s="19" t="s">
        <v>9044</v>
      </c>
      <c r="S62" s="18">
        <v>45304</v>
      </c>
      <c r="T62" s="44">
        <f t="shared" ca="1" si="4"/>
        <v>725</v>
      </c>
      <c r="U62" s="18">
        <v>45322</v>
      </c>
      <c r="V62" s="45">
        <f t="shared" si="5"/>
        <v>4</v>
      </c>
      <c r="W62" s="15"/>
      <c r="X62" s="15"/>
      <c r="Y62" s="16"/>
      <c r="Z62" s="164"/>
      <c r="AA62" s="164"/>
      <c r="AB62" s="163"/>
      <c r="AC62" s="163"/>
      <c r="AD62" s="163"/>
      <c r="AE62" s="164"/>
      <c r="AF62" s="164"/>
      <c r="AG62" s="163"/>
      <c r="AH62" s="163"/>
      <c r="AI62" s="163"/>
      <c r="AJ62" s="164"/>
      <c r="AK62" s="164"/>
      <c r="AL62" s="163"/>
      <c r="AM62" s="163"/>
      <c r="AN62" s="163"/>
      <c r="AO62" s="163"/>
      <c r="AP62" s="163"/>
    </row>
    <row r="63" spans="1:42">
      <c r="A63" s="43">
        <v>62</v>
      </c>
      <c r="B63" s="2" t="s">
        <v>8601</v>
      </c>
      <c r="C63" s="2" t="s">
        <v>7462</v>
      </c>
      <c r="D63" s="4" t="s">
        <v>3217</v>
      </c>
      <c r="E63" s="19" t="s">
        <v>8921</v>
      </c>
      <c r="F63" s="4" t="s">
        <v>3216</v>
      </c>
      <c r="G63" s="4" t="s">
        <v>3218</v>
      </c>
      <c r="H63" s="4" t="s">
        <v>7451</v>
      </c>
      <c r="I63" s="4" t="s">
        <v>9045</v>
      </c>
      <c r="J63" s="3" t="s">
        <v>8605</v>
      </c>
      <c r="K63" s="5">
        <v>45139</v>
      </c>
      <c r="L63" s="5">
        <f t="shared" si="6"/>
        <v>45143</v>
      </c>
      <c r="M63" s="7" t="str">
        <f t="shared" si="7"/>
        <v>Aug</v>
      </c>
      <c r="N63" s="21">
        <f t="shared" ca="1" si="2"/>
        <v>890</v>
      </c>
      <c r="O63" s="9" t="str">
        <f t="shared" ca="1" si="3"/>
        <v>&gt; 120 Days</v>
      </c>
      <c r="P63" s="15" t="s">
        <v>9046</v>
      </c>
      <c r="Q63" s="43" t="s">
        <v>6</v>
      </c>
      <c r="R63" s="19"/>
      <c r="S63" s="18">
        <v>45292</v>
      </c>
      <c r="T63" s="44">
        <f t="shared" ca="1" si="4"/>
        <v>737</v>
      </c>
      <c r="U63" s="18">
        <v>45292</v>
      </c>
      <c r="V63" s="45">
        <f t="shared" si="5"/>
        <v>153</v>
      </c>
      <c r="W63" s="15"/>
      <c r="X63" s="15"/>
      <c r="Y63" s="16"/>
      <c r="Z63" s="164"/>
      <c r="AA63" s="164"/>
      <c r="AB63" s="163"/>
      <c r="AC63" s="163"/>
      <c r="AD63" s="163"/>
      <c r="AE63" s="164"/>
      <c r="AF63" s="164"/>
      <c r="AG63" s="163"/>
      <c r="AH63" s="163"/>
      <c r="AI63" s="163"/>
      <c r="AJ63" s="164"/>
      <c r="AK63" s="164"/>
      <c r="AL63" s="163"/>
      <c r="AM63" s="163"/>
      <c r="AN63" s="163"/>
      <c r="AO63" s="163"/>
      <c r="AP63" s="163"/>
    </row>
    <row r="64" spans="1:42">
      <c r="A64" s="43">
        <v>63</v>
      </c>
      <c r="B64" s="2" t="s">
        <v>8601</v>
      </c>
      <c r="C64" s="2" t="s">
        <v>7576</v>
      </c>
      <c r="D64" s="4" t="s">
        <v>3104</v>
      </c>
      <c r="E64" s="19" t="s">
        <v>8921</v>
      </c>
      <c r="F64" s="4" t="s">
        <v>3103</v>
      </c>
      <c r="G64" s="4" t="s">
        <v>3105</v>
      </c>
      <c r="H64" s="4" t="s">
        <v>7436</v>
      </c>
      <c r="I64" s="4" t="s">
        <v>8918</v>
      </c>
      <c r="J64" s="3" t="s">
        <v>8605</v>
      </c>
      <c r="K64" s="5">
        <v>45234</v>
      </c>
      <c r="L64" s="5">
        <f t="shared" si="6"/>
        <v>45234</v>
      </c>
      <c r="M64" s="7" t="str">
        <f t="shared" si="7"/>
        <v>Nov</v>
      </c>
      <c r="N64" s="21">
        <f t="shared" ca="1" si="2"/>
        <v>795</v>
      </c>
      <c r="O64" s="9" t="str">
        <f t="shared" ca="1" si="3"/>
        <v>&gt; 120 Days</v>
      </c>
      <c r="P64" s="15" t="s">
        <v>9046</v>
      </c>
      <c r="Q64" s="43" t="s">
        <v>6</v>
      </c>
      <c r="R64" s="19"/>
      <c r="S64" s="18">
        <v>45292</v>
      </c>
      <c r="T64" s="44">
        <f t="shared" ca="1" si="4"/>
        <v>737</v>
      </c>
      <c r="U64" s="18">
        <v>45292</v>
      </c>
      <c r="V64" s="45">
        <f t="shared" si="5"/>
        <v>58</v>
      </c>
      <c r="W64" s="15"/>
      <c r="X64" s="15"/>
      <c r="Y64" s="16"/>
      <c r="Z64" s="164"/>
      <c r="AA64" s="164"/>
      <c r="AB64" s="163"/>
      <c r="AC64" s="163"/>
      <c r="AD64" s="163"/>
      <c r="AE64" s="164"/>
      <c r="AF64" s="164"/>
      <c r="AG64" s="163"/>
      <c r="AH64" s="163"/>
      <c r="AI64" s="163"/>
      <c r="AJ64" s="164"/>
      <c r="AK64" s="164"/>
      <c r="AL64" s="163"/>
      <c r="AM64" s="163"/>
      <c r="AN64" s="163"/>
      <c r="AO64" s="163"/>
      <c r="AP64" s="163"/>
    </row>
    <row r="65" spans="1:42">
      <c r="A65" s="43">
        <v>64</v>
      </c>
      <c r="B65" s="2" t="s">
        <v>8601</v>
      </c>
      <c r="C65" s="2" t="s">
        <v>7520</v>
      </c>
      <c r="D65" s="4" t="s">
        <v>4183</v>
      </c>
      <c r="E65" s="19" t="s">
        <v>8921</v>
      </c>
      <c r="F65" s="4" t="s">
        <v>4182</v>
      </c>
      <c r="G65" s="4" t="s">
        <v>140</v>
      </c>
      <c r="H65" s="4" t="s">
        <v>7451</v>
      </c>
      <c r="I65" s="4" t="s">
        <v>8935</v>
      </c>
      <c r="J65" s="3" t="s">
        <v>8605</v>
      </c>
      <c r="K65" s="5">
        <v>45292</v>
      </c>
      <c r="L65" s="5">
        <f t="shared" si="6"/>
        <v>45297</v>
      </c>
      <c r="M65" s="7" t="str">
        <f t="shared" si="7"/>
        <v>Jan</v>
      </c>
      <c r="N65" s="21">
        <f t="shared" ca="1" si="2"/>
        <v>737</v>
      </c>
      <c r="O65" s="9" t="str">
        <f t="shared" ca="1" si="3"/>
        <v>&gt; 120 Days</v>
      </c>
      <c r="P65" s="15" t="s">
        <v>9046</v>
      </c>
      <c r="Q65" s="43" t="s">
        <v>6</v>
      </c>
      <c r="R65" s="19"/>
      <c r="S65" s="18">
        <v>45292</v>
      </c>
      <c r="T65" s="44">
        <f t="shared" ca="1" si="4"/>
        <v>737</v>
      </c>
      <c r="U65" s="18">
        <v>45292</v>
      </c>
      <c r="V65" s="45">
        <f t="shared" si="5"/>
        <v>0</v>
      </c>
      <c r="W65" s="15"/>
      <c r="X65" s="15"/>
      <c r="Y65" s="16"/>
      <c r="Z65" s="164"/>
      <c r="AA65" s="164"/>
      <c r="AB65" s="163"/>
      <c r="AC65" s="163"/>
      <c r="AD65" s="163"/>
      <c r="AE65" s="164"/>
      <c r="AF65" s="164"/>
      <c r="AG65" s="163"/>
      <c r="AH65" s="163"/>
      <c r="AI65" s="163"/>
      <c r="AJ65" s="164"/>
      <c r="AK65" s="164"/>
      <c r="AL65" s="163"/>
      <c r="AM65" s="163"/>
      <c r="AN65" s="163"/>
      <c r="AO65" s="163"/>
      <c r="AP65" s="163"/>
    </row>
    <row r="66" spans="1:42">
      <c r="A66" s="43">
        <v>65</v>
      </c>
      <c r="B66" s="2" t="s">
        <v>8601</v>
      </c>
      <c r="C66" s="2" t="s">
        <v>1563</v>
      </c>
      <c r="D66" s="4" t="s">
        <v>3595</v>
      </c>
      <c r="E66" s="19" t="s">
        <v>8921</v>
      </c>
      <c r="F66" s="4" t="s">
        <v>3594</v>
      </c>
      <c r="G66" s="4" t="s">
        <v>3532</v>
      </c>
      <c r="H66" s="4" t="s">
        <v>7451</v>
      </c>
      <c r="I66" s="4" t="s">
        <v>9047</v>
      </c>
      <c r="J66" s="3" t="s">
        <v>8605</v>
      </c>
      <c r="K66" s="5">
        <v>45282</v>
      </c>
      <c r="L66" s="5">
        <f t="shared" si="6"/>
        <v>45283</v>
      </c>
      <c r="M66" s="7" t="str">
        <f t="shared" si="7"/>
        <v>Dec</v>
      </c>
      <c r="N66" s="21">
        <f t="shared" ref="N66:N129" ca="1" si="8">TODAY()-K66</f>
        <v>747</v>
      </c>
      <c r="O66" s="9" t="str">
        <f t="shared" ref="O66:O129" ca="1" si="9">(IF(N66&lt;0,"&lt; 0 Days",IF(N66&lt;=30,"0-30 Days",IF(AND(N66&gt;=31,N66&lt;=60),"30-60 Days",IF(AND(N66&gt;=61,N66&lt;=90),"60-90 Days",IF(AND(N66&gt;=91,N66&lt;=120),"90-120 Days",IF(N66&gt;120,"&gt; 120 Days","")))))))</f>
        <v>&gt; 120 Days</v>
      </c>
      <c r="P66" s="15" t="s">
        <v>317</v>
      </c>
      <c r="Q66" s="43" t="s">
        <v>6</v>
      </c>
      <c r="R66" s="19"/>
      <c r="S66" s="18">
        <v>45292</v>
      </c>
      <c r="T66" s="44">
        <f t="shared" ref="T66:T129" ca="1" si="10">IF(S66="","",TODAY()-S66)</f>
        <v>737</v>
      </c>
      <c r="U66" s="18">
        <v>45292</v>
      </c>
      <c r="V66" s="45">
        <f t="shared" ref="V66:V129" si="11">U66-K66</f>
        <v>10</v>
      </c>
      <c r="W66" s="15"/>
      <c r="X66" s="15"/>
      <c r="Y66" s="16"/>
      <c r="Z66" s="164"/>
      <c r="AA66" s="164"/>
      <c r="AB66" s="163"/>
      <c r="AC66" s="163"/>
      <c r="AD66" s="163"/>
      <c r="AE66" s="164"/>
      <c r="AF66" s="164"/>
      <c r="AG66" s="163"/>
      <c r="AH66" s="163"/>
      <c r="AI66" s="163"/>
      <c r="AJ66" s="164"/>
      <c r="AK66" s="164"/>
      <c r="AL66" s="163"/>
      <c r="AM66" s="163"/>
      <c r="AN66" s="163"/>
      <c r="AO66" s="163"/>
      <c r="AP66" s="163"/>
    </row>
    <row r="67" spans="1:42">
      <c r="A67" s="43">
        <v>66</v>
      </c>
      <c r="B67" s="2" t="s">
        <v>8601</v>
      </c>
      <c r="C67" s="2" t="s">
        <v>7624</v>
      </c>
      <c r="D67" s="4" t="s">
        <v>4381</v>
      </c>
      <c r="E67" s="19" t="s">
        <v>8621</v>
      </c>
      <c r="F67" s="4" t="s">
        <v>4380</v>
      </c>
      <c r="G67" s="4" t="s">
        <v>159</v>
      </c>
      <c r="H67" s="4" t="s">
        <v>7748</v>
      </c>
      <c r="I67" s="4" t="s">
        <v>9048</v>
      </c>
      <c r="J67" s="3" t="s">
        <v>8605</v>
      </c>
      <c r="K67" s="5">
        <v>45323</v>
      </c>
      <c r="L67" s="5">
        <f t="shared" ref="L67:L130" si="12">K67+7-WEEKDAY(K67)</f>
        <v>45325</v>
      </c>
      <c r="M67" s="7" t="str">
        <f t="shared" ref="M67:M130" si="13">TEXT(K67,"mmm")</f>
        <v>Feb</v>
      </c>
      <c r="N67" s="21">
        <f t="shared" ca="1" si="8"/>
        <v>706</v>
      </c>
      <c r="O67" s="9" t="str">
        <f t="shared" ca="1" si="9"/>
        <v>&gt; 120 Days</v>
      </c>
      <c r="P67" s="15" t="s">
        <v>7462</v>
      </c>
      <c r="Q67" s="43" t="s">
        <v>6</v>
      </c>
      <c r="R67" s="19" t="s">
        <v>9049</v>
      </c>
      <c r="S67" s="18">
        <v>45309</v>
      </c>
      <c r="T67" s="44">
        <f t="shared" ca="1" si="10"/>
        <v>720</v>
      </c>
      <c r="U67" s="18">
        <v>45323</v>
      </c>
      <c r="V67" s="45">
        <f t="shared" si="11"/>
        <v>0</v>
      </c>
      <c r="W67" s="15"/>
      <c r="X67" s="15"/>
      <c r="Y67" s="16"/>
      <c r="Z67" s="164"/>
      <c r="AA67" s="164"/>
      <c r="AB67" s="163"/>
      <c r="AC67" s="163"/>
      <c r="AD67" s="163"/>
      <c r="AE67" s="164"/>
      <c r="AF67" s="164"/>
      <c r="AG67" s="163"/>
      <c r="AH67" s="163"/>
      <c r="AI67" s="163"/>
      <c r="AJ67" s="164"/>
      <c r="AK67" s="164"/>
      <c r="AL67" s="163"/>
      <c r="AM67" s="163"/>
      <c r="AN67" s="163"/>
      <c r="AO67" s="163"/>
      <c r="AP67" s="163"/>
    </row>
    <row r="68" spans="1:42">
      <c r="A68" s="43">
        <v>67</v>
      </c>
      <c r="B68" s="2" t="s">
        <v>8601</v>
      </c>
      <c r="C68" s="2" t="s">
        <v>7452</v>
      </c>
      <c r="D68" s="4" t="s">
        <v>5633</v>
      </c>
      <c r="E68" s="19" t="s">
        <v>8633</v>
      </c>
      <c r="F68" s="4" t="s">
        <v>5632</v>
      </c>
      <c r="G68" s="4" t="s">
        <v>894</v>
      </c>
      <c r="H68" s="4" t="s">
        <v>7436</v>
      </c>
      <c r="I68" s="4" t="s">
        <v>9050</v>
      </c>
      <c r="J68" s="3" t="s">
        <v>8605</v>
      </c>
      <c r="K68" s="5">
        <v>44996</v>
      </c>
      <c r="L68" s="5">
        <f t="shared" si="12"/>
        <v>44996</v>
      </c>
      <c r="M68" s="7" t="str">
        <f t="shared" si="13"/>
        <v>Mar</v>
      </c>
      <c r="N68" s="21">
        <f t="shared" ca="1" si="8"/>
        <v>1033</v>
      </c>
      <c r="O68" s="9" t="str">
        <f t="shared" ca="1" si="9"/>
        <v>&gt; 120 Days</v>
      </c>
      <c r="P68" s="15" t="s">
        <v>9051</v>
      </c>
      <c r="Q68" s="43" t="s">
        <v>6</v>
      </c>
      <c r="R68" s="19" t="s">
        <v>9052</v>
      </c>
      <c r="S68" s="18">
        <v>45303</v>
      </c>
      <c r="T68" s="44">
        <f t="shared" ca="1" si="10"/>
        <v>726</v>
      </c>
      <c r="U68" s="18">
        <v>45323</v>
      </c>
      <c r="V68" s="45">
        <f t="shared" si="11"/>
        <v>327</v>
      </c>
      <c r="W68" s="15"/>
      <c r="X68" s="15"/>
      <c r="Y68" s="16"/>
      <c r="Z68" s="164"/>
      <c r="AA68" s="164"/>
      <c r="AB68" s="163"/>
      <c r="AC68" s="163"/>
      <c r="AD68" s="163"/>
      <c r="AE68" s="164"/>
      <c r="AF68" s="164"/>
      <c r="AG68" s="163"/>
      <c r="AH68" s="163"/>
      <c r="AI68" s="163"/>
      <c r="AJ68" s="164"/>
      <c r="AK68" s="164"/>
      <c r="AL68" s="163"/>
      <c r="AM68" s="163"/>
      <c r="AN68" s="163"/>
      <c r="AO68" s="163"/>
      <c r="AP68" s="163"/>
    </row>
    <row r="69" spans="1:42">
      <c r="A69" s="43">
        <v>68</v>
      </c>
      <c r="B69" s="2" t="s">
        <v>8601</v>
      </c>
      <c r="C69" s="2" t="s">
        <v>7576</v>
      </c>
      <c r="D69" s="4" t="s">
        <v>3203</v>
      </c>
      <c r="E69" s="19" t="s">
        <v>8921</v>
      </c>
      <c r="F69" s="4" t="s">
        <v>3202</v>
      </c>
      <c r="G69" s="4" t="s">
        <v>3204</v>
      </c>
      <c r="H69" s="4" t="s">
        <v>7527</v>
      </c>
      <c r="I69" s="4" t="s">
        <v>9053</v>
      </c>
      <c r="J69" s="3" t="s">
        <v>8605</v>
      </c>
      <c r="K69" s="5">
        <v>45234</v>
      </c>
      <c r="L69" s="5">
        <f t="shared" si="12"/>
        <v>45234</v>
      </c>
      <c r="M69" s="7" t="str">
        <f t="shared" si="13"/>
        <v>Nov</v>
      </c>
      <c r="N69" s="21">
        <f t="shared" ca="1" si="8"/>
        <v>795</v>
      </c>
      <c r="O69" s="9" t="str">
        <f t="shared" ca="1" si="9"/>
        <v>&gt; 120 Days</v>
      </c>
      <c r="P69" s="15" t="s">
        <v>9054</v>
      </c>
      <c r="Q69" s="43" t="s">
        <v>6</v>
      </c>
      <c r="R69" s="19" t="s">
        <v>9055</v>
      </c>
      <c r="S69" s="18">
        <v>45317</v>
      </c>
      <c r="T69" s="44">
        <f t="shared" ca="1" si="10"/>
        <v>712</v>
      </c>
      <c r="U69" s="18">
        <v>45323</v>
      </c>
      <c r="V69" s="45">
        <f t="shared" si="11"/>
        <v>89</v>
      </c>
      <c r="W69" s="15"/>
      <c r="X69" s="15"/>
      <c r="Y69" s="16"/>
      <c r="Z69" s="164"/>
      <c r="AA69" s="164"/>
      <c r="AB69" s="163"/>
      <c r="AC69" s="163"/>
      <c r="AD69" s="163"/>
      <c r="AE69" s="164"/>
      <c r="AF69" s="164"/>
      <c r="AG69" s="163"/>
      <c r="AH69" s="163"/>
      <c r="AI69" s="163"/>
      <c r="AJ69" s="164"/>
      <c r="AK69" s="164"/>
      <c r="AL69" s="163"/>
      <c r="AM69" s="163"/>
      <c r="AN69" s="163"/>
      <c r="AO69" s="163"/>
      <c r="AP69" s="163"/>
    </row>
    <row r="70" spans="1:42">
      <c r="A70" s="43">
        <v>69</v>
      </c>
      <c r="B70" s="2" t="s">
        <v>8601</v>
      </c>
      <c r="C70" s="2" t="s">
        <v>9056</v>
      </c>
      <c r="D70" s="4" t="s">
        <v>4804</v>
      </c>
      <c r="E70" s="19" t="s">
        <v>8921</v>
      </c>
      <c r="F70" s="4" t="s">
        <v>4803</v>
      </c>
      <c r="G70" s="4" t="s">
        <v>4805</v>
      </c>
      <c r="H70" s="4" t="s">
        <v>7511</v>
      </c>
      <c r="I70" s="4" t="s">
        <v>9057</v>
      </c>
      <c r="J70" s="3" t="s">
        <v>8605</v>
      </c>
      <c r="K70" s="5">
        <v>45292</v>
      </c>
      <c r="L70" s="5">
        <f t="shared" si="12"/>
        <v>45297</v>
      </c>
      <c r="M70" s="7" t="str">
        <f t="shared" si="13"/>
        <v>Jan</v>
      </c>
      <c r="N70" s="21">
        <f t="shared" ca="1" si="8"/>
        <v>737</v>
      </c>
      <c r="O70" s="9" t="str">
        <f t="shared" ca="1" si="9"/>
        <v>&gt; 120 Days</v>
      </c>
      <c r="P70" s="15" t="s">
        <v>9054</v>
      </c>
      <c r="Q70" s="43" t="s">
        <v>6</v>
      </c>
      <c r="R70" s="19" t="s">
        <v>9058</v>
      </c>
      <c r="S70" s="18">
        <v>45317</v>
      </c>
      <c r="T70" s="44">
        <f t="shared" ca="1" si="10"/>
        <v>712</v>
      </c>
      <c r="U70" s="18">
        <v>45323</v>
      </c>
      <c r="V70" s="45">
        <f t="shared" si="11"/>
        <v>31</v>
      </c>
      <c r="W70" s="15"/>
      <c r="X70" s="15"/>
      <c r="Y70" s="16"/>
      <c r="Z70" s="164"/>
      <c r="AA70" s="164"/>
      <c r="AB70" s="163"/>
      <c r="AC70" s="163"/>
      <c r="AD70" s="163"/>
      <c r="AE70" s="164"/>
      <c r="AF70" s="164"/>
      <c r="AG70" s="163"/>
      <c r="AH70" s="163"/>
      <c r="AI70" s="163"/>
      <c r="AJ70" s="164"/>
      <c r="AK70" s="164"/>
      <c r="AL70" s="163"/>
      <c r="AM70" s="163"/>
      <c r="AN70" s="163"/>
      <c r="AO70" s="163"/>
      <c r="AP70" s="163"/>
    </row>
    <row r="71" spans="1:42">
      <c r="A71" s="43">
        <v>70</v>
      </c>
      <c r="B71" s="2" t="s">
        <v>8601</v>
      </c>
      <c r="C71" s="2" t="s">
        <v>551</v>
      </c>
      <c r="D71" s="4" t="s">
        <v>7277</v>
      </c>
      <c r="E71" s="19" t="s">
        <v>8633</v>
      </c>
      <c r="F71" s="4" t="s">
        <v>7276</v>
      </c>
      <c r="G71" s="4" t="s">
        <v>166</v>
      </c>
      <c r="H71" s="4" t="s">
        <v>7436</v>
      </c>
      <c r="I71" s="4" t="s">
        <v>8918</v>
      </c>
      <c r="J71" s="3" t="s">
        <v>8605</v>
      </c>
      <c r="K71" s="5">
        <v>45323</v>
      </c>
      <c r="L71" s="5">
        <f t="shared" si="12"/>
        <v>45325</v>
      </c>
      <c r="M71" s="7" t="str">
        <f t="shared" si="13"/>
        <v>Feb</v>
      </c>
      <c r="N71" s="21">
        <f t="shared" ca="1" si="8"/>
        <v>706</v>
      </c>
      <c r="O71" s="9" t="str">
        <f t="shared" ca="1" si="9"/>
        <v>&gt; 120 Days</v>
      </c>
      <c r="P71" s="15" t="s">
        <v>9054</v>
      </c>
      <c r="Q71" s="43" t="s">
        <v>6</v>
      </c>
      <c r="R71" s="19" t="s">
        <v>9059</v>
      </c>
      <c r="S71" s="18">
        <v>45317</v>
      </c>
      <c r="T71" s="44">
        <f t="shared" ca="1" si="10"/>
        <v>712</v>
      </c>
      <c r="U71" s="18">
        <v>45323</v>
      </c>
      <c r="V71" s="45">
        <f t="shared" si="11"/>
        <v>0</v>
      </c>
      <c r="W71" s="15"/>
      <c r="X71" s="15"/>
      <c r="Y71" s="16"/>
      <c r="Z71" s="164"/>
      <c r="AA71" s="164"/>
      <c r="AB71" s="163"/>
      <c r="AC71" s="163"/>
      <c r="AD71" s="163"/>
      <c r="AE71" s="164"/>
      <c r="AF71" s="164"/>
      <c r="AG71" s="163"/>
      <c r="AH71" s="163"/>
      <c r="AI71" s="163"/>
      <c r="AJ71" s="164"/>
      <c r="AK71" s="164"/>
      <c r="AL71" s="163"/>
      <c r="AM71" s="163"/>
      <c r="AN71" s="163"/>
      <c r="AO71" s="163"/>
      <c r="AP71" s="163"/>
    </row>
    <row r="72" spans="1:42">
      <c r="A72" s="43">
        <v>71</v>
      </c>
      <c r="B72" s="2" t="s">
        <v>8601</v>
      </c>
      <c r="C72" s="2" t="s">
        <v>7624</v>
      </c>
      <c r="D72" s="4" t="s">
        <v>3376</v>
      </c>
      <c r="E72" s="19" t="s">
        <v>8633</v>
      </c>
      <c r="F72" s="4" t="s">
        <v>3375</v>
      </c>
      <c r="G72" s="4" t="s">
        <v>771</v>
      </c>
      <c r="H72" s="4" t="s">
        <v>7710</v>
      </c>
      <c r="I72" s="4" t="s">
        <v>8918</v>
      </c>
      <c r="J72" s="3" t="s">
        <v>8605</v>
      </c>
      <c r="K72" s="5">
        <v>45292</v>
      </c>
      <c r="L72" s="5">
        <f t="shared" si="12"/>
        <v>45297</v>
      </c>
      <c r="M72" s="7" t="str">
        <f t="shared" si="13"/>
        <v>Jan</v>
      </c>
      <c r="N72" s="21">
        <f t="shared" ca="1" si="8"/>
        <v>737</v>
      </c>
      <c r="O72" s="9" t="str">
        <f t="shared" ca="1" si="9"/>
        <v>&gt; 120 Days</v>
      </c>
      <c r="P72" s="15" t="s">
        <v>9054</v>
      </c>
      <c r="Q72" s="43" t="s">
        <v>6</v>
      </c>
      <c r="R72" s="19" t="s">
        <v>9060</v>
      </c>
      <c r="S72" s="18">
        <v>45320</v>
      </c>
      <c r="T72" s="44">
        <f t="shared" ca="1" si="10"/>
        <v>709</v>
      </c>
      <c r="U72" s="18">
        <v>45323</v>
      </c>
      <c r="V72" s="45">
        <f t="shared" si="11"/>
        <v>31</v>
      </c>
      <c r="W72" s="15"/>
      <c r="X72" s="15"/>
      <c r="Y72" s="16"/>
      <c r="Z72" s="164"/>
      <c r="AA72" s="164"/>
      <c r="AB72" s="163"/>
      <c r="AC72" s="163"/>
      <c r="AD72" s="163"/>
      <c r="AE72" s="164"/>
      <c r="AF72" s="164"/>
      <c r="AG72" s="163"/>
      <c r="AH72" s="163"/>
      <c r="AI72" s="163"/>
      <c r="AJ72" s="164"/>
      <c r="AK72" s="164"/>
      <c r="AL72" s="163"/>
      <c r="AM72" s="163"/>
      <c r="AN72" s="163"/>
      <c r="AO72" s="163"/>
      <c r="AP72" s="163"/>
    </row>
    <row r="73" spans="1:42">
      <c r="A73" s="43">
        <v>72</v>
      </c>
      <c r="B73" s="2" t="s">
        <v>8601</v>
      </c>
      <c r="C73" s="2" t="s">
        <v>866</v>
      </c>
      <c r="D73" s="4" t="s">
        <v>4571</v>
      </c>
      <c r="E73" s="19" t="s">
        <v>8951</v>
      </c>
      <c r="F73" s="4" t="s">
        <v>4570</v>
      </c>
      <c r="G73" s="4" t="s">
        <v>166</v>
      </c>
      <c r="H73" s="4" t="s">
        <v>7854</v>
      </c>
      <c r="I73" s="4" t="s">
        <v>9061</v>
      </c>
      <c r="J73" s="3" t="s">
        <v>8605</v>
      </c>
      <c r="K73" s="5">
        <v>45323</v>
      </c>
      <c r="L73" s="5">
        <f t="shared" si="12"/>
        <v>45325</v>
      </c>
      <c r="M73" s="7" t="str">
        <f t="shared" si="13"/>
        <v>Feb</v>
      </c>
      <c r="N73" s="21">
        <f t="shared" ca="1" si="8"/>
        <v>706</v>
      </c>
      <c r="O73" s="9" t="str">
        <f t="shared" ca="1" si="9"/>
        <v>&gt; 120 Days</v>
      </c>
      <c r="P73" s="15" t="s">
        <v>1563</v>
      </c>
      <c r="Q73" s="43" t="s">
        <v>6</v>
      </c>
      <c r="R73" s="19" t="s">
        <v>9062</v>
      </c>
      <c r="S73" s="18">
        <v>45299</v>
      </c>
      <c r="T73" s="44">
        <f t="shared" ca="1" si="10"/>
        <v>730</v>
      </c>
      <c r="U73" s="18">
        <v>45323</v>
      </c>
      <c r="V73" s="45">
        <f t="shared" si="11"/>
        <v>0</v>
      </c>
      <c r="W73" s="15"/>
      <c r="X73" s="15"/>
      <c r="Y73" s="16"/>
      <c r="Z73" s="164"/>
      <c r="AA73" s="164"/>
      <c r="AB73" s="163"/>
      <c r="AC73" s="163"/>
      <c r="AD73" s="163"/>
      <c r="AE73" s="164"/>
      <c r="AF73" s="164"/>
      <c r="AG73" s="163"/>
      <c r="AH73" s="163"/>
      <c r="AI73" s="163"/>
      <c r="AJ73" s="164"/>
      <c r="AK73" s="164"/>
      <c r="AL73" s="163"/>
      <c r="AM73" s="163"/>
      <c r="AN73" s="163"/>
      <c r="AO73" s="163"/>
      <c r="AP73" s="163"/>
    </row>
    <row r="74" spans="1:42">
      <c r="A74" s="43">
        <v>73</v>
      </c>
      <c r="B74" s="2" t="s">
        <v>8601</v>
      </c>
      <c r="C74" s="2" t="s">
        <v>866</v>
      </c>
      <c r="D74" s="4" t="s">
        <v>4707</v>
      </c>
      <c r="E74" s="19" t="s">
        <v>8951</v>
      </c>
      <c r="F74" s="4" t="s">
        <v>4706</v>
      </c>
      <c r="G74" s="4" t="s">
        <v>159</v>
      </c>
      <c r="H74" s="4" t="s">
        <v>7854</v>
      </c>
      <c r="I74" s="4" t="s">
        <v>9063</v>
      </c>
      <c r="J74" s="3" t="s">
        <v>8605</v>
      </c>
      <c r="K74" s="5">
        <v>45323</v>
      </c>
      <c r="L74" s="5">
        <f t="shared" si="12"/>
        <v>45325</v>
      </c>
      <c r="M74" s="7" t="str">
        <f t="shared" si="13"/>
        <v>Feb</v>
      </c>
      <c r="N74" s="21">
        <f t="shared" ca="1" si="8"/>
        <v>706</v>
      </c>
      <c r="O74" s="9" t="str">
        <f t="shared" ca="1" si="9"/>
        <v>&gt; 120 Days</v>
      </c>
      <c r="P74" s="15" t="s">
        <v>163</v>
      </c>
      <c r="Q74" s="43" t="s">
        <v>6</v>
      </c>
      <c r="R74" s="19" t="s">
        <v>9064</v>
      </c>
      <c r="S74" s="18">
        <v>45322</v>
      </c>
      <c r="T74" s="44">
        <f t="shared" ca="1" si="10"/>
        <v>707</v>
      </c>
      <c r="U74" s="18">
        <v>45323</v>
      </c>
      <c r="V74" s="45">
        <f t="shared" si="11"/>
        <v>0</v>
      </c>
      <c r="W74" s="15"/>
      <c r="X74" s="15"/>
      <c r="Y74" s="16"/>
      <c r="Z74" s="164"/>
      <c r="AA74" s="164"/>
      <c r="AB74" s="163"/>
      <c r="AC74" s="163"/>
      <c r="AD74" s="163"/>
      <c r="AE74" s="164"/>
      <c r="AF74" s="164"/>
      <c r="AG74" s="163"/>
      <c r="AH74" s="163"/>
      <c r="AI74" s="163"/>
      <c r="AJ74" s="164"/>
      <c r="AK74" s="164"/>
      <c r="AL74" s="163"/>
      <c r="AM74" s="163"/>
      <c r="AN74" s="163"/>
      <c r="AO74" s="163"/>
      <c r="AP74" s="163"/>
    </row>
    <row r="75" spans="1:42">
      <c r="A75" s="43">
        <v>74</v>
      </c>
      <c r="B75" s="2" t="s">
        <v>8601</v>
      </c>
      <c r="C75" s="2" t="s">
        <v>7514</v>
      </c>
      <c r="D75" s="4" t="s">
        <v>7569</v>
      </c>
      <c r="E75" s="19" t="s">
        <v>8921</v>
      </c>
      <c r="F75" s="4" t="s">
        <v>6709</v>
      </c>
      <c r="G75" s="4" t="s">
        <v>528</v>
      </c>
      <c r="H75" s="4" t="s">
        <v>7459</v>
      </c>
      <c r="I75" s="4" t="s">
        <v>9065</v>
      </c>
      <c r="J75" s="3" t="s">
        <v>8605</v>
      </c>
      <c r="K75" s="5">
        <v>45231</v>
      </c>
      <c r="L75" s="5">
        <f t="shared" si="12"/>
        <v>45234</v>
      </c>
      <c r="M75" s="7" t="str">
        <f t="shared" si="13"/>
        <v>Nov</v>
      </c>
      <c r="N75" s="21">
        <f t="shared" ca="1" si="8"/>
        <v>798</v>
      </c>
      <c r="O75" s="9" t="str">
        <f t="shared" ca="1" si="9"/>
        <v>&gt; 120 Days</v>
      </c>
      <c r="P75" s="15" t="s">
        <v>7738</v>
      </c>
      <c r="Q75" s="43" t="s">
        <v>6</v>
      </c>
      <c r="R75" s="19" t="s">
        <v>9066</v>
      </c>
      <c r="S75" s="18">
        <v>45315</v>
      </c>
      <c r="T75" s="44">
        <f t="shared" ca="1" si="10"/>
        <v>714</v>
      </c>
      <c r="U75" s="18">
        <v>45321</v>
      </c>
      <c r="V75" s="45">
        <f t="shared" si="11"/>
        <v>90</v>
      </c>
      <c r="W75" s="15"/>
      <c r="X75" s="15"/>
      <c r="Y75" s="16"/>
      <c r="Z75" s="164"/>
      <c r="AA75" s="164"/>
      <c r="AB75" s="163"/>
      <c r="AC75" s="163"/>
      <c r="AD75" s="163"/>
      <c r="AE75" s="164"/>
      <c r="AF75" s="164"/>
      <c r="AG75" s="163"/>
      <c r="AH75" s="163"/>
      <c r="AI75" s="163"/>
      <c r="AJ75" s="164"/>
      <c r="AK75" s="164"/>
      <c r="AL75" s="163"/>
      <c r="AM75" s="163"/>
      <c r="AN75" s="163"/>
      <c r="AO75" s="163"/>
      <c r="AP75" s="163"/>
    </row>
    <row r="76" spans="1:42">
      <c r="A76" s="43">
        <v>75</v>
      </c>
      <c r="B76" s="2" t="s">
        <v>8601</v>
      </c>
      <c r="C76" s="2" t="s">
        <v>7462</v>
      </c>
      <c r="D76" s="4" t="s">
        <v>7619</v>
      </c>
      <c r="E76" s="19" t="s">
        <v>8921</v>
      </c>
      <c r="F76" s="4" t="s">
        <v>1322</v>
      </c>
      <c r="G76" s="4" t="s">
        <v>445</v>
      </c>
      <c r="H76" s="4" t="s">
        <v>7620</v>
      </c>
      <c r="I76" s="4" t="s">
        <v>9067</v>
      </c>
      <c r="J76" s="3" t="s">
        <v>8605</v>
      </c>
      <c r="K76" s="5">
        <v>45276</v>
      </c>
      <c r="L76" s="5">
        <f t="shared" si="12"/>
        <v>45276</v>
      </c>
      <c r="M76" s="7" t="str">
        <f t="shared" si="13"/>
        <v>Dec</v>
      </c>
      <c r="N76" s="21">
        <f t="shared" ca="1" si="8"/>
        <v>753</v>
      </c>
      <c r="O76" s="9" t="str">
        <f t="shared" ca="1" si="9"/>
        <v>&gt; 120 Days</v>
      </c>
      <c r="P76" s="15" t="s">
        <v>163</v>
      </c>
      <c r="Q76" s="43" t="s">
        <v>6</v>
      </c>
      <c r="R76" s="19" t="s">
        <v>9068</v>
      </c>
      <c r="S76" s="18">
        <v>45322</v>
      </c>
      <c r="T76" s="44">
        <f t="shared" ca="1" si="10"/>
        <v>707</v>
      </c>
      <c r="U76" s="18">
        <v>45323</v>
      </c>
      <c r="V76" s="45">
        <f t="shared" si="11"/>
        <v>47</v>
      </c>
      <c r="W76" s="15"/>
      <c r="X76" s="15"/>
      <c r="Y76" s="16"/>
      <c r="Z76" s="164"/>
      <c r="AA76" s="164"/>
      <c r="AB76" s="163"/>
      <c r="AC76" s="163"/>
      <c r="AD76" s="163"/>
      <c r="AE76" s="164"/>
      <c r="AF76" s="164"/>
      <c r="AG76" s="163"/>
      <c r="AH76" s="163"/>
      <c r="AI76" s="163"/>
      <c r="AJ76" s="164"/>
      <c r="AK76" s="164"/>
      <c r="AL76" s="163"/>
      <c r="AM76" s="163"/>
      <c r="AN76" s="163"/>
      <c r="AO76" s="163"/>
      <c r="AP76" s="163"/>
    </row>
    <row r="77" spans="1:42">
      <c r="A77" s="43">
        <v>76</v>
      </c>
      <c r="B77" s="2" t="s">
        <v>8601</v>
      </c>
      <c r="C77" s="2" t="s">
        <v>7624</v>
      </c>
      <c r="D77" s="4" t="s">
        <v>3035</v>
      </c>
      <c r="E77" s="19" t="s">
        <v>8921</v>
      </c>
      <c r="F77" s="4" t="s">
        <v>3034</v>
      </c>
      <c r="G77" s="4" t="s">
        <v>874</v>
      </c>
      <c r="H77" s="4" t="s">
        <v>7626</v>
      </c>
      <c r="I77" s="4"/>
      <c r="J77" s="3" t="s">
        <v>8605</v>
      </c>
      <c r="K77" s="5">
        <v>45231</v>
      </c>
      <c r="L77" s="5">
        <f t="shared" si="12"/>
        <v>45234</v>
      </c>
      <c r="M77" s="7" t="str">
        <f t="shared" si="13"/>
        <v>Nov</v>
      </c>
      <c r="N77" s="21">
        <f t="shared" ca="1" si="8"/>
        <v>798</v>
      </c>
      <c r="O77" s="9" t="str">
        <f t="shared" ca="1" si="9"/>
        <v>&gt; 120 Days</v>
      </c>
      <c r="P77" s="15" t="s">
        <v>8610</v>
      </c>
      <c r="Q77" s="43" t="s">
        <v>6</v>
      </c>
      <c r="R77" s="19" t="s">
        <v>9069</v>
      </c>
      <c r="S77" s="18">
        <v>45322</v>
      </c>
      <c r="T77" s="44">
        <f t="shared" ca="1" si="10"/>
        <v>707</v>
      </c>
      <c r="U77" s="18">
        <v>45323</v>
      </c>
      <c r="V77" s="45">
        <f t="shared" si="11"/>
        <v>92</v>
      </c>
      <c r="W77" s="15"/>
      <c r="X77" s="15"/>
      <c r="Y77" s="16"/>
      <c r="Z77" s="164"/>
      <c r="AA77" s="164"/>
      <c r="AB77" s="163"/>
      <c r="AC77" s="163"/>
      <c r="AD77" s="163"/>
      <c r="AE77" s="164"/>
      <c r="AF77" s="164"/>
      <c r="AG77" s="163"/>
      <c r="AH77" s="163"/>
      <c r="AI77" s="163"/>
      <c r="AJ77" s="164"/>
      <c r="AK77" s="164"/>
      <c r="AL77" s="163"/>
      <c r="AM77" s="163"/>
      <c r="AN77" s="163"/>
      <c r="AO77" s="163"/>
      <c r="AP77" s="163"/>
    </row>
    <row r="78" spans="1:42">
      <c r="A78" s="43">
        <v>77</v>
      </c>
      <c r="B78" s="2" t="s">
        <v>8601</v>
      </c>
      <c r="C78" s="2" t="s">
        <v>7520</v>
      </c>
      <c r="D78" s="4" t="s">
        <v>2522</v>
      </c>
      <c r="E78" s="19" t="s">
        <v>8633</v>
      </c>
      <c r="F78" s="4" t="s">
        <v>2521</v>
      </c>
      <c r="G78" s="4" t="s">
        <v>226</v>
      </c>
      <c r="H78" s="4" t="s">
        <v>7547</v>
      </c>
      <c r="I78" s="4" t="s">
        <v>9070</v>
      </c>
      <c r="J78" s="3" t="s">
        <v>8605</v>
      </c>
      <c r="K78" s="5">
        <v>45231</v>
      </c>
      <c r="L78" s="5">
        <f t="shared" si="12"/>
        <v>45234</v>
      </c>
      <c r="M78" s="7" t="str">
        <f t="shared" si="13"/>
        <v>Nov</v>
      </c>
      <c r="N78" s="21">
        <f t="shared" ca="1" si="8"/>
        <v>798</v>
      </c>
      <c r="O78" s="9" t="str">
        <f t="shared" ca="1" si="9"/>
        <v>&gt; 120 Days</v>
      </c>
      <c r="P78" s="15" t="s">
        <v>7738</v>
      </c>
      <c r="Q78" s="43" t="s">
        <v>6</v>
      </c>
      <c r="R78" s="19" t="s">
        <v>9071</v>
      </c>
      <c r="S78" s="18">
        <v>45300</v>
      </c>
      <c r="T78" s="44">
        <f t="shared" ca="1" si="10"/>
        <v>729</v>
      </c>
      <c r="U78" s="18">
        <v>45323</v>
      </c>
      <c r="V78" s="45">
        <f t="shared" si="11"/>
        <v>92</v>
      </c>
      <c r="W78" s="15"/>
      <c r="X78" s="15"/>
      <c r="Y78" s="16"/>
      <c r="Z78" s="164"/>
      <c r="AA78" s="164"/>
      <c r="AB78" s="163"/>
      <c r="AC78" s="163"/>
      <c r="AD78" s="163"/>
      <c r="AE78" s="164"/>
      <c r="AF78" s="164"/>
      <c r="AG78" s="163"/>
      <c r="AH78" s="163"/>
      <c r="AI78" s="163"/>
      <c r="AJ78" s="164"/>
      <c r="AK78" s="164"/>
      <c r="AL78" s="163"/>
      <c r="AM78" s="163"/>
      <c r="AN78" s="163"/>
      <c r="AO78" s="163"/>
      <c r="AP78" s="163"/>
    </row>
    <row r="79" spans="1:42">
      <c r="A79" s="43">
        <v>78</v>
      </c>
      <c r="B79" s="2" t="s">
        <v>8601</v>
      </c>
      <c r="C79" s="2" t="s">
        <v>7624</v>
      </c>
      <c r="D79" s="4" t="s">
        <v>5284</v>
      </c>
      <c r="E79" s="19" t="s">
        <v>8951</v>
      </c>
      <c r="F79" s="4" t="s">
        <v>5283</v>
      </c>
      <c r="G79" s="4" t="s">
        <v>226</v>
      </c>
      <c r="H79" s="4" t="s">
        <v>7663</v>
      </c>
      <c r="I79" s="4" t="s">
        <v>8918</v>
      </c>
      <c r="J79" s="3" t="s">
        <v>8605</v>
      </c>
      <c r="K79" s="5">
        <v>45311</v>
      </c>
      <c r="L79" s="5">
        <f t="shared" si="12"/>
        <v>45311</v>
      </c>
      <c r="M79" s="7" t="str">
        <f t="shared" si="13"/>
        <v>Jan</v>
      </c>
      <c r="N79" s="21">
        <f t="shared" ca="1" si="8"/>
        <v>718</v>
      </c>
      <c r="O79" s="9" t="str">
        <f t="shared" ca="1" si="9"/>
        <v>&gt; 120 Days</v>
      </c>
      <c r="P79" s="15" t="s">
        <v>8610</v>
      </c>
      <c r="Q79" s="43" t="s">
        <v>6</v>
      </c>
      <c r="R79" s="19" t="s">
        <v>9072</v>
      </c>
      <c r="S79" s="18">
        <v>45322</v>
      </c>
      <c r="T79" s="44">
        <f t="shared" ca="1" si="10"/>
        <v>707</v>
      </c>
      <c r="U79" s="18">
        <v>45323</v>
      </c>
      <c r="V79" s="45">
        <f t="shared" si="11"/>
        <v>12</v>
      </c>
      <c r="W79" s="15"/>
      <c r="X79" s="15"/>
      <c r="Y79" s="16"/>
      <c r="Z79" s="164"/>
      <c r="AA79" s="164"/>
      <c r="AB79" s="163"/>
      <c r="AC79" s="163"/>
      <c r="AD79" s="163"/>
      <c r="AE79" s="164"/>
      <c r="AF79" s="164"/>
      <c r="AG79" s="163"/>
      <c r="AH79" s="163"/>
      <c r="AI79" s="163"/>
      <c r="AJ79" s="164"/>
      <c r="AK79" s="164"/>
      <c r="AL79" s="163"/>
      <c r="AM79" s="163"/>
      <c r="AN79" s="163"/>
      <c r="AO79" s="163"/>
      <c r="AP79" s="163"/>
    </row>
    <row r="80" spans="1:42">
      <c r="A80" s="43">
        <v>79</v>
      </c>
      <c r="B80" s="2" t="s">
        <v>8601</v>
      </c>
      <c r="C80" s="2" t="s">
        <v>551</v>
      </c>
      <c r="D80" s="4" t="s">
        <v>1648</v>
      </c>
      <c r="E80" s="19" t="s">
        <v>8633</v>
      </c>
      <c r="F80" s="4" t="s">
        <v>1647</v>
      </c>
      <c r="G80" s="4" t="s">
        <v>159</v>
      </c>
      <c r="H80" s="4" t="s">
        <v>7436</v>
      </c>
      <c r="I80" s="4" t="s">
        <v>9073</v>
      </c>
      <c r="J80" s="3" t="s">
        <v>8605</v>
      </c>
      <c r="K80" s="5">
        <v>45292</v>
      </c>
      <c r="L80" s="5">
        <f t="shared" si="12"/>
        <v>45297</v>
      </c>
      <c r="M80" s="7" t="str">
        <f t="shared" si="13"/>
        <v>Jan</v>
      </c>
      <c r="N80" s="21">
        <f t="shared" ca="1" si="8"/>
        <v>737</v>
      </c>
      <c r="O80" s="9" t="str">
        <f t="shared" ca="1" si="9"/>
        <v>&gt; 120 Days</v>
      </c>
      <c r="P80" s="15" t="s">
        <v>8610</v>
      </c>
      <c r="Q80" s="43" t="s">
        <v>6</v>
      </c>
      <c r="R80" s="19" t="s">
        <v>9074</v>
      </c>
      <c r="S80" s="18">
        <v>45322</v>
      </c>
      <c r="T80" s="44">
        <f t="shared" ca="1" si="10"/>
        <v>707</v>
      </c>
      <c r="U80" s="18">
        <v>45323</v>
      </c>
      <c r="V80" s="45">
        <f t="shared" si="11"/>
        <v>31</v>
      </c>
      <c r="W80" s="15"/>
      <c r="X80" s="15"/>
      <c r="Y80" s="16"/>
      <c r="Z80" s="164"/>
      <c r="AA80" s="164"/>
      <c r="AB80" s="163"/>
      <c r="AC80" s="163"/>
      <c r="AD80" s="163"/>
      <c r="AE80" s="164"/>
      <c r="AF80" s="164"/>
      <c r="AG80" s="163"/>
      <c r="AH80" s="163"/>
      <c r="AI80" s="163"/>
      <c r="AJ80" s="164"/>
      <c r="AK80" s="164"/>
      <c r="AL80" s="163"/>
      <c r="AM80" s="163"/>
      <c r="AN80" s="163"/>
      <c r="AO80" s="163"/>
      <c r="AP80" s="163"/>
    </row>
    <row r="81" spans="1:42">
      <c r="A81" s="43">
        <v>80</v>
      </c>
      <c r="B81" s="2" t="s">
        <v>8601</v>
      </c>
      <c r="C81" s="2" t="s">
        <v>551</v>
      </c>
      <c r="D81" s="4" t="s">
        <v>4768</v>
      </c>
      <c r="E81" s="19" t="s">
        <v>8633</v>
      </c>
      <c r="F81" s="4" t="s">
        <v>4767</v>
      </c>
      <c r="G81" s="4" t="s">
        <v>159</v>
      </c>
      <c r="H81" s="4" t="s">
        <v>7436</v>
      </c>
      <c r="I81" s="4" t="s">
        <v>9075</v>
      </c>
      <c r="J81" s="3" t="s">
        <v>8605</v>
      </c>
      <c r="K81" s="5">
        <v>45292</v>
      </c>
      <c r="L81" s="5">
        <f t="shared" si="12"/>
        <v>45297</v>
      </c>
      <c r="M81" s="7" t="str">
        <f t="shared" si="13"/>
        <v>Jan</v>
      </c>
      <c r="N81" s="21">
        <f t="shared" ca="1" si="8"/>
        <v>737</v>
      </c>
      <c r="O81" s="9" t="str">
        <f t="shared" ca="1" si="9"/>
        <v>&gt; 120 Days</v>
      </c>
      <c r="P81" s="15" t="s">
        <v>8610</v>
      </c>
      <c r="Q81" s="43" t="s">
        <v>6</v>
      </c>
      <c r="R81" s="19" t="s">
        <v>9076</v>
      </c>
      <c r="S81" s="18">
        <v>45322</v>
      </c>
      <c r="T81" s="44">
        <f t="shared" ca="1" si="10"/>
        <v>707</v>
      </c>
      <c r="U81" s="18">
        <v>45323</v>
      </c>
      <c r="V81" s="45">
        <f t="shared" si="11"/>
        <v>31</v>
      </c>
      <c r="W81" s="15"/>
      <c r="X81" s="15"/>
      <c r="Y81" s="16"/>
      <c r="Z81" s="164"/>
      <c r="AA81" s="164"/>
      <c r="AB81" s="163"/>
      <c r="AC81" s="163"/>
      <c r="AD81" s="163"/>
      <c r="AE81" s="164"/>
      <c r="AF81" s="164"/>
      <c r="AG81" s="163"/>
      <c r="AH81" s="163"/>
      <c r="AI81" s="163"/>
      <c r="AJ81" s="164"/>
      <c r="AK81" s="164"/>
      <c r="AL81" s="163"/>
      <c r="AM81" s="163"/>
      <c r="AN81" s="163"/>
      <c r="AO81" s="163"/>
      <c r="AP81" s="163"/>
    </row>
    <row r="82" spans="1:42">
      <c r="A82" s="43">
        <v>81</v>
      </c>
      <c r="B82" s="2" t="s">
        <v>8601</v>
      </c>
      <c r="C82" s="2" t="s">
        <v>7624</v>
      </c>
      <c r="D82" s="4" t="s">
        <v>5266</v>
      </c>
      <c r="E82" s="19" t="s">
        <v>8921</v>
      </c>
      <c r="F82" s="4" t="s">
        <v>5265</v>
      </c>
      <c r="G82" s="4" t="s">
        <v>874</v>
      </c>
      <c r="H82" s="4" t="s">
        <v>7747</v>
      </c>
      <c r="I82" s="4" t="s">
        <v>9077</v>
      </c>
      <c r="J82" s="3" t="s">
        <v>8605</v>
      </c>
      <c r="K82" s="5">
        <v>45292</v>
      </c>
      <c r="L82" s="5">
        <f t="shared" si="12"/>
        <v>45297</v>
      </c>
      <c r="M82" s="7" t="str">
        <f t="shared" si="13"/>
        <v>Jan</v>
      </c>
      <c r="N82" s="21">
        <f t="shared" ca="1" si="8"/>
        <v>737</v>
      </c>
      <c r="O82" s="9" t="str">
        <f t="shared" ca="1" si="9"/>
        <v>&gt; 120 Days</v>
      </c>
      <c r="P82" s="15" t="s">
        <v>8610</v>
      </c>
      <c r="Q82" s="43" t="s">
        <v>6</v>
      </c>
      <c r="R82" s="19" t="s">
        <v>9078</v>
      </c>
      <c r="S82" s="18">
        <v>45322</v>
      </c>
      <c r="T82" s="44">
        <f t="shared" ca="1" si="10"/>
        <v>707</v>
      </c>
      <c r="U82" s="18">
        <v>45323</v>
      </c>
      <c r="V82" s="45">
        <f t="shared" si="11"/>
        <v>31</v>
      </c>
      <c r="W82" s="15"/>
      <c r="X82" s="15"/>
      <c r="Y82" s="16"/>
      <c r="Z82" s="164"/>
      <c r="AA82" s="164"/>
      <c r="AB82" s="163"/>
      <c r="AC82" s="163"/>
      <c r="AD82" s="163"/>
      <c r="AE82" s="164"/>
      <c r="AF82" s="164"/>
      <c r="AG82" s="163"/>
      <c r="AH82" s="163"/>
      <c r="AI82" s="163"/>
      <c r="AJ82" s="164"/>
      <c r="AK82" s="164"/>
      <c r="AL82" s="163"/>
      <c r="AM82" s="163"/>
      <c r="AN82" s="163"/>
      <c r="AO82" s="163"/>
      <c r="AP82" s="163"/>
    </row>
    <row r="83" spans="1:42">
      <c r="A83" s="43">
        <v>82</v>
      </c>
      <c r="B83" s="2" t="s">
        <v>8601</v>
      </c>
      <c r="C83" s="2" t="s">
        <v>5215</v>
      </c>
      <c r="D83" s="4" t="s">
        <v>2992</v>
      </c>
      <c r="E83" s="19" t="s">
        <v>8633</v>
      </c>
      <c r="F83" s="4" t="s">
        <v>2991</v>
      </c>
      <c r="G83" s="4" t="s">
        <v>226</v>
      </c>
      <c r="H83" s="4" t="s">
        <v>7436</v>
      </c>
      <c r="I83" s="4" t="s">
        <v>9079</v>
      </c>
      <c r="J83" s="3" t="s">
        <v>8605</v>
      </c>
      <c r="K83" s="5">
        <v>45237</v>
      </c>
      <c r="L83" s="5">
        <f t="shared" si="12"/>
        <v>45241</v>
      </c>
      <c r="M83" s="7" t="str">
        <f t="shared" si="13"/>
        <v>Nov</v>
      </c>
      <c r="N83" s="21">
        <f t="shared" ca="1" si="8"/>
        <v>792</v>
      </c>
      <c r="O83" s="9" t="str">
        <f t="shared" ca="1" si="9"/>
        <v>&gt; 120 Days</v>
      </c>
      <c r="P83" s="15" t="s">
        <v>7680</v>
      </c>
      <c r="Q83" s="43" t="s">
        <v>6</v>
      </c>
      <c r="R83" s="19" t="s">
        <v>9080</v>
      </c>
      <c r="S83" s="18">
        <v>45265</v>
      </c>
      <c r="T83" s="44">
        <f t="shared" ca="1" si="10"/>
        <v>764</v>
      </c>
      <c r="U83" s="18">
        <v>45324</v>
      </c>
      <c r="V83" s="45">
        <f t="shared" si="11"/>
        <v>87</v>
      </c>
      <c r="W83" s="15"/>
      <c r="X83" s="15"/>
      <c r="Y83" s="16"/>
      <c r="Z83" s="164"/>
      <c r="AA83" s="164"/>
      <c r="AB83" s="163"/>
      <c r="AC83" s="163"/>
      <c r="AD83" s="163"/>
      <c r="AE83" s="164"/>
      <c r="AF83" s="164"/>
      <c r="AG83" s="163"/>
      <c r="AH83" s="163"/>
      <c r="AI83" s="163"/>
      <c r="AJ83" s="164"/>
      <c r="AK83" s="164"/>
      <c r="AL83" s="163"/>
      <c r="AM83" s="163"/>
      <c r="AN83" s="163"/>
      <c r="AO83" s="163"/>
      <c r="AP83" s="163"/>
    </row>
    <row r="84" spans="1:42">
      <c r="A84" s="43">
        <v>83</v>
      </c>
      <c r="B84" s="2" t="s">
        <v>8601</v>
      </c>
      <c r="C84" s="2" t="s">
        <v>7544</v>
      </c>
      <c r="D84" s="4" t="s">
        <v>1989</v>
      </c>
      <c r="E84" s="19" t="s">
        <v>8921</v>
      </c>
      <c r="F84" s="4" t="s">
        <v>1988</v>
      </c>
      <c r="G84" s="4" t="s">
        <v>232</v>
      </c>
      <c r="H84" s="4" t="s">
        <v>7436</v>
      </c>
      <c r="I84" s="4" t="s">
        <v>9081</v>
      </c>
      <c r="J84" s="3" t="s">
        <v>8605</v>
      </c>
      <c r="K84" s="5">
        <v>45231</v>
      </c>
      <c r="L84" s="5">
        <f t="shared" si="12"/>
        <v>45234</v>
      </c>
      <c r="M84" s="7" t="str">
        <f t="shared" si="13"/>
        <v>Nov</v>
      </c>
      <c r="N84" s="21">
        <f t="shared" ca="1" si="8"/>
        <v>798</v>
      </c>
      <c r="O84" s="9" t="str">
        <f t="shared" ca="1" si="9"/>
        <v>&gt; 120 Days</v>
      </c>
      <c r="P84" s="15" t="s">
        <v>9082</v>
      </c>
      <c r="Q84" s="43" t="s">
        <v>6</v>
      </c>
      <c r="R84" s="19" t="s">
        <v>9083</v>
      </c>
      <c r="S84" s="18">
        <v>45328</v>
      </c>
      <c r="T84" s="44">
        <f t="shared" ca="1" si="10"/>
        <v>701</v>
      </c>
      <c r="U84" s="18">
        <v>45329</v>
      </c>
      <c r="V84" s="45">
        <f t="shared" si="11"/>
        <v>98</v>
      </c>
      <c r="W84" s="15"/>
      <c r="X84" s="15"/>
      <c r="Y84" s="16"/>
      <c r="Z84" s="164"/>
      <c r="AA84" s="164"/>
      <c r="AB84" s="163"/>
      <c r="AC84" s="163"/>
      <c r="AD84" s="163"/>
      <c r="AE84" s="164"/>
      <c r="AF84" s="164"/>
      <c r="AG84" s="163"/>
      <c r="AH84" s="163"/>
      <c r="AI84" s="163"/>
      <c r="AJ84" s="164"/>
      <c r="AK84" s="164"/>
      <c r="AL84" s="163"/>
      <c r="AM84" s="163"/>
      <c r="AN84" s="163"/>
      <c r="AO84" s="163"/>
      <c r="AP84" s="163"/>
    </row>
    <row r="85" spans="1:42">
      <c r="A85" s="43">
        <v>84</v>
      </c>
      <c r="B85" s="2" t="s">
        <v>8601</v>
      </c>
      <c r="C85" s="2" t="s">
        <v>9084</v>
      </c>
      <c r="D85" s="4" t="s">
        <v>7775</v>
      </c>
      <c r="E85" s="19" t="s">
        <v>8633</v>
      </c>
      <c r="F85" s="4" t="s">
        <v>7774</v>
      </c>
      <c r="G85" s="4" t="s">
        <v>450</v>
      </c>
      <c r="H85" s="4" t="s">
        <v>7547</v>
      </c>
      <c r="I85" s="4"/>
      <c r="J85" s="3" t="s">
        <v>8605</v>
      </c>
      <c r="K85" s="5">
        <v>45323</v>
      </c>
      <c r="L85" s="5">
        <f t="shared" si="12"/>
        <v>45325</v>
      </c>
      <c r="M85" s="7" t="str">
        <f t="shared" si="13"/>
        <v>Feb</v>
      </c>
      <c r="N85" s="21">
        <f t="shared" ca="1" si="8"/>
        <v>706</v>
      </c>
      <c r="O85" s="9" t="str">
        <f t="shared" ca="1" si="9"/>
        <v>&gt; 120 Days</v>
      </c>
      <c r="P85" s="15" t="s">
        <v>9085</v>
      </c>
      <c r="Q85" s="43" t="s">
        <v>6</v>
      </c>
      <c r="R85" s="19"/>
      <c r="S85" s="18">
        <v>45327</v>
      </c>
      <c r="T85" s="44">
        <f t="shared" ca="1" si="10"/>
        <v>702</v>
      </c>
      <c r="U85" s="18">
        <v>45327</v>
      </c>
      <c r="V85" s="45">
        <f t="shared" si="11"/>
        <v>4</v>
      </c>
      <c r="W85" s="15"/>
      <c r="X85" s="15"/>
      <c r="Y85" s="16"/>
      <c r="Z85" s="164"/>
      <c r="AA85" s="164"/>
      <c r="AB85" s="163"/>
      <c r="AC85" s="163"/>
      <c r="AD85" s="163"/>
      <c r="AE85" s="164"/>
      <c r="AF85" s="164"/>
      <c r="AG85" s="163"/>
      <c r="AH85" s="163"/>
      <c r="AI85" s="163"/>
      <c r="AJ85" s="164"/>
      <c r="AK85" s="164"/>
      <c r="AL85" s="163"/>
      <c r="AM85" s="163"/>
      <c r="AN85" s="163"/>
      <c r="AO85" s="163"/>
      <c r="AP85" s="163"/>
    </row>
    <row r="86" spans="1:42">
      <c r="A86" s="43">
        <v>85</v>
      </c>
      <c r="B86" s="2" t="s">
        <v>8601</v>
      </c>
      <c r="C86" s="2" t="s">
        <v>187</v>
      </c>
      <c r="D86" s="4" t="s">
        <v>7546</v>
      </c>
      <c r="E86" s="19" t="s">
        <v>8951</v>
      </c>
      <c r="F86" s="4" t="s">
        <v>7545</v>
      </c>
      <c r="G86" s="4" t="s">
        <v>226</v>
      </c>
      <c r="H86" s="4" t="s">
        <v>7482</v>
      </c>
      <c r="I86" s="4" t="s">
        <v>9086</v>
      </c>
      <c r="J86" s="3" t="s">
        <v>8605</v>
      </c>
      <c r="K86" s="5">
        <v>45212</v>
      </c>
      <c r="L86" s="5">
        <f t="shared" si="12"/>
        <v>45213</v>
      </c>
      <c r="M86" s="7" t="str">
        <f t="shared" si="13"/>
        <v>Oct</v>
      </c>
      <c r="N86" s="21">
        <f t="shared" ca="1" si="8"/>
        <v>817</v>
      </c>
      <c r="O86" s="9" t="str">
        <f t="shared" ca="1" si="9"/>
        <v>&gt; 120 Days</v>
      </c>
      <c r="P86" s="15" t="s">
        <v>7738</v>
      </c>
      <c r="Q86" s="43" t="s">
        <v>6</v>
      </c>
      <c r="R86" s="19" t="s">
        <v>9087</v>
      </c>
      <c r="S86" s="18">
        <v>45331</v>
      </c>
      <c r="T86" s="44">
        <f t="shared" ca="1" si="10"/>
        <v>698</v>
      </c>
      <c r="U86" s="18">
        <v>45331</v>
      </c>
      <c r="V86" s="45">
        <f t="shared" si="11"/>
        <v>119</v>
      </c>
      <c r="W86" s="15"/>
      <c r="X86" s="15"/>
      <c r="Y86" s="16"/>
      <c r="Z86" s="164"/>
      <c r="AA86" s="164"/>
      <c r="AB86" s="163"/>
      <c r="AC86" s="163"/>
      <c r="AD86" s="163"/>
      <c r="AE86" s="164"/>
      <c r="AF86" s="164"/>
      <c r="AG86" s="163"/>
      <c r="AH86" s="163"/>
      <c r="AI86" s="163"/>
      <c r="AJ86" s="164"/>
      <c r="AK86" s="164"/>
      <c r="AL86" s="163"/>
      <c r="AM86" s="163"/>
      <c r="AN86" s="163"/>
      <c r="AO86" s="163"/>
      <c r="AP86" s="163"/>
    </row>
    <row r="87" spans="1:42">
      <c r="A87" s="43">
        <v>86</v>
      </c>
      <c r="B87" s="2" t="s">
        <v>8601</v>
      </c>
      <c r="C87" s="2" t="s">
        <v>7520</v>
      </c>
      <c r="D87" s="4" t="s">
        <v>7364</v>
      </c>
      <c r="E87" s="19" t="s">
        <v>8633</v>
      </c>
      <c r="F87" s="4" t="s">
        <v>7363</v>
      </c>
      <c r="G87" s="4" t="s">
        <v>450</v>
      </c>
      <c r="H87" s="4" t="s">
        <v>7436</v>
      </c>
      <c r="I87" s="4" t="s">
        <v>9088</v>
      </c>
      <c r="J87" s="3" t="s">
        <v>8605</v>
      </c>
      <c r="K87" s="5">
        <v>45292</v>
      </c>
      <c r="L87" s="5">
        <f t="shared" si="12"/>
        <v>45297</v>
      </c>
      <c r="M87" s="7" t="str">
        <f t="shared" si="13"/>
        <v>Jan</v>
      </c>
      <c r="N87" s="21">
        <f t="shared" ca="1" si="8"/>
        <v>737</v>
      </c>
      <c r="O87" s="9" t="str">
        <f t="shared" ca="1" si="9"/>
        <v>&gt; 120 Days</v>
      </c>
      <c r="P87" s="15" t="s">
        <v>9082</v>
      </c>
      <c r="Q87" s="43" t="s">
        <v>6</v>
      </c>
      <c r="R87" s="19" t="s">
        <v>9089</v>
      </c>
      <c r="S87" s="18">
        <v>45331</v>
      </c>
      <c r="T87" s="44">
        <f t="shared" ca="1" si="10"/>
        <v>698</v>
      </c>
      <c r="U87" s="18">
        <v>45334</v>
      </c>
      <c r="V87" s="45">
        <f t="shared" si="11"/>
        <v>42</v>
      </c>
      <c r="W87" s="15"/>
      <c r="X87" s="15"/>
      <c r="Y87" s="16"/>
      <c r="Z87" s="164"/>
      <c r="AA87" s="164"/>
      <c r="AB87" s="163"/>
      <c r="AC87" s="163"/>
      <c r="AD87" s="163"/>
      <c r="AE87" s="164"/>
      <c r="AF87" s="164"/>
      <c r="AG87" s="163"/>
      <c r="AH87" s="163"/>
      <c r="AI87" s="163"/>
      <c r="AJ87" s="164"/>
      <c r="AK87" s="164"/>
      <c r="AL87" s="163"/>
      <c r="AM87" s="163"/>
      <c r="AN87" s="163"/>
      <c r="AO87" s="163"/>
      <c r="AP87" s="163"/>
    </row>
    <row r="88" spans="1:42">
      <c r="A88" s="43">
        <v>87</v>
      </c>
      <c r="B88" s="2" t="s">
        <v>8601</v>
      </c>
      <c r="C88" s="2" t="s">
        <v>551</v>
      </c>
      <c r="D88" s="4" t="s">
        <v>2618</v>
      </c>
      <c r="E88" s="19" t="s">
        <v>8603</v>
      </c>
      <c r="F88" s="4" t="s">
        <v>2617</v>
      </c>
      <c r="G88" s="4" t="s">
        <v>1575</v>
      </c>
      <c r="H88" s="4" t="s">
        <v>7754</v>
      </c>
      <c r="I88" s="4" t="s">
        <v>9090</v>
      </c>
      <c r="J88" s="3" t="s">
        <v>8605</v>
      </c>
      <c r="K88" s="5">
        <v>45323</v>
      </c>
      <c r="L88" s="5">
        <f t="shared" si="12"/>
        <v>45325</v>
      </c>
      <c r="M88" s="7" t="str">
        <f t="shared" si="13"/>
        <v>Feb</v>
      </c>
      <c r="N88" s="21">
        <f t="shared" ca="1" si="8"/>
        <v>706</v>
      </c>
      <c r="O88" s="9" t="str">
        <f t="shared" ca="1" si="9"/>
        <v>&gt; 120 Days</v>
      </c>
      <c r="P88" s="15" t="s">
        <v>7738</v>
      </c>
      <c r="Q88" s="43" t="s">
        <v>6</v>
      </c>
      <c r="R88" s="19" t="s">
        <v>9091</v>
      </c>
      <c r="S88" s="18">
        <v>45322</v>
      </c>
      <c r="T88" s="44">
        <f t="shared" ca="1" si="10"/>
        <v>707</v>
      </c>
      <c r="U88" s="18">
        <v>45334</v>
      </c>
      <c r="V88" s="45">
        <f t="shared" si="11"/>
        <v>11</v>
      </c>
      <c r="W88" s="15"/>
      <c r="X88" s="15"/>
      <c r="Y88" s="16"/>
      <c r="Z88" s="164"/>
      <c r="AA88" s="164"/>
      <c r="AB88" s="163"/>
      <c r="AC88" s="163"/>
      <c r="AD88" s="163"/>
      <c r="AE88" s="164"/>
      <c r="AF88" s="164"/>
      <c r="AG88" s="163"/>
      <c r="AH88" s="163"/>
      <c r="AI88" s="163"/>
      <c r="AJ88" s="164"/>
      <c r="AK88" s="164"/>
      <c r="AL88" s="163"/>
      <c r="AM88" s="163"/>
      <c r="AN88" s="163"/>
      <c r="AO88" s="163"/>
      <c r="AP88" s="163"/>
    </row>
    <row r="89" spans="1:42">
      <c r="A89" s="43">
        <v>88</v>
      </c>
      <c r="B89" s="2" t="s">
        <v>8601</v>
      </c>
      <c r="C89" s="2" t="s">
        <v>7533</v>
      </c>
      <c r="D89" s="4" t="s">
        <v>2210</v>
      </c>
      <c r="E89" s="19" t="s">
        <v>8633</v>
      </c>
      <c r="F89" s="4" t="s">
        <v>2209</v>
      </c>
      <c r="G89" s="4" t="s">
        <v>226</v>
      </c>
      <c r="H89" s="4" t="s">
        <v>7436</v>
      </c>
      <c r="I89" s="4" t="s">
        <v>9092</v>
      </c>
      <c r="J89" s="3" t="s">
        <v>8605</v>
      </c>
      <c r="K89" s="5">
        <v>45231</v>
      </c>
      <c r="L89" s="5">
        <f t="shared" si="12"/>
        <v>45234</v>
      </c>
      <c r="M89" s="7" t="str">
        <f t="shared" si="13"/>
        <v>Nov</v>
      </c>
      <c r="N89" s="21">
        <f t="shared" ca="1" si="8"/>
        <v>798</v>
      </c>
      <c r="O89" s="9" t="str">
        <f t="shared" ca="1" si="9"/>
        <v>&gt; 120 Days</v>
      </c>
      <c r="P89" s="15" t="s">
        <v>7462</v>
      </c>
      <c r="Q89" s="43" t="s">
        <v>6</v>
      </c>
      <c r="R89" s="19" t="s">
        <v>9093</v>
      </c>
      <c r="S89" s="18">
        <v>45323</v>
      </c>
      <c r="T89" s="44">
        <f t="shared" ca="1" si="10"/>
        <v>706</v>
      </c>
      <c r="U89" s="18">
        <v>45331</v>
      </c>
      <c r="V89" s="45">
        <f t="shared" si="11"/>
        <v>100</v>
      </c>
      <c r="W89" s="15"/>
      <c r="X89" s="15"/>
      <c r="Y89" s="16"/>
      <c r="Z89" s="164"/>
      <c r="AA89" s="164"/>
      <c r="AB89" s="163"/>
      <c r="AC89" s="163"/>
      <c r="AD89" s="163"/>
      <c r="AE89" s="164"/>
      <c r="AF89" s="164"/>
      <c r="AG89" s="163"/>
      <c r="AH89" s="163"/>
      <c r="AI89" s="163"/>
      <c r="AJ89" s="164"/>
      <c r="AK89" s="164"/>
      <c r="AL89" s="163"/>
      <c r="AM89" s="163"/>
      <c r="AN89" s="163"/>
      <c r="AO89" s="163"/>
      <c r="AP89" s="163"/>
    </row>
    <row r="90" spans="1:42">
      <c r="A90" s="43">
        <v>89</v>
      </c>
      <c r="B90" s="46" t="s">
        <v>8601</v>
      </c>
      <c r="C90" s="46" t="s">
        <v>8939</v>
      </c>
      <c r="D90" s="38" t="s">
        <v>3626</v>
      </c>
      <c r="E90" s="47" t="s">
        <v>8921</v>
      </c>
      <c r="F90" s="38" t="s">
        <v>3625</v>
      </c>
      <c r="G90" s="38" t="s">
        <v>528</v>
      </c>
      <c r="H90" s="38" t="s">
        <v>2088</v>
      </c>
      <c r="I90" s="38" t="s">
        <v>9094</v>
      </c>
      <c r="J90" s="48" t="s">
        <v>8605</v>
      </c>
      <c r="K90" s="49">
        <v>45292</v>
      </c>
      <c r="L90" s="5">
        <f t="shared" si="12"/>
        <v>45297</v>
      </c>
      <c r="M90" s="7" t="str">
        <f t="shared" si="13"/>
        <v>Jan</v>
      </c>
      <c r="N90" s="21">
        <f t="shared" ca="1" si="8"/>
        <v>737</v>
      </c>
      <c r="O90" s="9" t="str">
        <f t="shared" ca="1" si="9"/>
        <v>&gt; 120 Days</v>
      </c>
      <c r="P90" s="50" t="s">
        <v>1992</v>
      </c>
      <c r="Q90" s="43" t="s">
        <v>6</v>
      </c>
      <c r="R90" s="47" t="s">
        <v>9095</v>
      </c>
      <c r="S90" s="51">
        <v>45334</v>
      </c>
      <c r="T90" s="44">
        <f t="shared" ca="1" si="10"/>
        <v>695</v>
      </c>
      <c r="U90" s="51">
        <v>45334</v>
      </c>
      <c r="V90" s="45">
        <f t="shared" si="11"/>
        <v>42</v>
      </c>
      <c r="W90" s="15"/>
      <c r="X90" s="15"/>
      <c r="Y90" s="16"/>
      <c r="Z90" s="164"/>
      <c r="AA90" s="164"/>
      <c r="AB90" s="163"/>
      <c r="AC90" s="163"/>
      <c r="AD90" s="163"/>
      <c r="AE90" s="164"/>
      <c r="AF90" s="164"/>
      <c r="AG90" s="163"/>
      <c r="AH90" s="163"/>
      <c r="AI90" s="163"/>
      <c r="AJ90" s="164"/>
      <c r="AK90" s="164"/>
      <c r="AL90" s="163"/>
      <c r="AM90" s="163"/>
      <c r="AN90" s="163"/>
      <c r="AO90" s="163"/>
      <c r="AP90" s="163"/>
    </row>
    <row r="91" spans="1:42">
      <c r="A91" s="43">
        <v>90</v>
      </c>
      <c r="B91" s="46" t="s">
        <v>8601</v>
      </c>
      <c r="C91" s="46" t="s">
        <v>7769</v>
      </c>
      <c r="D91" s="38" t="s">
        <v>7768</v>
      </c>
      <c r="E91" s="47" t="s">
        <v>8603</v>
      </c>
      <c r="F91" s="38" t="s">
        <v>7767</v>
      </c>
      <c r="G91" s="38" t="s">
        <v>184</v>
      </c>
      <c r="H91" s="38" t="s">
        <v>7548</v>
      </c>
      <c r="I91" s="38" t="s">
        <v>9096</v>
      </c>
      <c r="J91" s="48" t="s">
        <v>8605</v>
      </c>
      <c r="K91" s="49">
        <v>45335</v>
      </c>
      <c r="L91" s="5">
        <f t="shared" si="12"/>
        <v>45339</v>
      </c>
      <c r="M91" s="7" t="str">
        <f t="shared" si="13"/>
        <v>Feb</v>
      </c>
      <c r="N91" s="21">
        <f t="shared" ca="1" si="8"/>
        <v>694</v>
      </c>
      <c r="O91" s="9" t="str">
        <f t="shared" ca="1" si="9"/>
        <v>&gt; 120 Days</v>
      </c>
      <c r="P91" s="50" t="s">
        <v>7742</v>
      </c>
      <c r="Q91" s="43" t="s">
        <v>6</v>
      </c>
      <c r="R91" s="47" t="s">
        <v>9097</v>
      </c>
      <c r="S91" s="51">
        <v>45334</v>
      </c>
      <c r="T91" s="44">
        <f t="shared" ca="1" si="10"/>
        <v>695</v>
      </c>
      <c r="U91" s="51">
        <v>45335</v>
      </c>
      <c r="V91" s="45">
        <f t="shared" si="11"/>
        <v>0</v>
      </c>
      <c r="W91" s="15"/>
      <c r="X91" s="15"/>
      <c r="Y91" s="16"/>
      <c r="Z91" s="164"/>
      <c r="AA91" s="164"/>
      <c r="AB91" s="163"/>
      <c r="AC91" s="163"/>
      <c r="AD91" s="163"/>
      <c r="AE91" s="164"/>
      <c r="AF91" s="164"/>
      <c r="AG91" s="163"/>
      <c r="AH91" s="163"/>
      <c r="AI91" s="163"/>
      <c r="AJ91" s="164"/>
      <c r="AK91" s="164"/>
      <c r="AL91" s="163"/>
      <c r="AM91" s="163"/>
      <c r="AN91" s="163"/>
      <c r="AO91" s="163"/>
      <c r="AP91" s="163"/>
    </row>
    <row r="92" spans="1:42">
      <c r="A92" s="43">
        <v>91</v>
      </c>
      <c r="B92" s="46" t="s">
        <v>8601</v>
      </c>
      <c r="C92" s="46" t="s">
        <v>7514</v>
      </c>
      <c r="D92" s="38" t="s">
        <v>7565</v>
      </c>
      <c r="E92" s="47" t="s">
        <v>8951</v>
      </c>
      <c r="F92" s="38" t="s">
        <v>5382</v>
      </c>
      <c r="G92" s="38" t="s">
        <v>226</v>
      </c>
      <c r="H92" s="38" t="s">
        <v>7465</v>
      </c>
      <c r="I92" s="38" t="s">
        <v>9098</v>
      </c>
      <c r="J92" s="48" t="s">
        <v>8605</v>
      </c>
      <c r="K92" s="49">
        <v>45231</v>
      </c>
      <c r="L92" s="5">
        <f t="shared" si="12"/>
        <v>45234</v>
      </c>
      <c r="M92" s="7" t="str">
        <f t="shared" si="13"/>
        <v>Nov</v>
      </c>
      <c r="N92" s="21">
        <f t="shared" ca="1" si="8"/>
        <v>798</v>
      </c>
      <c r="O92" s="9" t="str">
        <f t="shared" ca="1" si="9"/>
        <v>&gt; 120 Days</v>
      </c>
      <c r="P92" s="15" t="s">
        <v>7462</v>
      </c>
      <c r="Q92" s="43" t="s">
        <v>6</v>
      </c>
      <c r="R92" s="47" t="s">
        <v>9099</v>
      </c>
      <c r="S92" s="51">
        <v>45328</v>
      </c>
      <c r="T92" s="44">
        <f t="shared" ca="1" si="10"/>
        <v>701</v>
      </c>
      <c r="U92" s="51">
        <v>45335</v>
      </c>
      <c r="V92" s="45">
        <f t="shared" si="11"/>
        <v>104</v>
      </c>
      <c r="W92" s="15"/>
      <c r="X92" s="15"/>
      <c r="Y92" s="16"/>
      <c r="Z92" s="164"/>
      <c r="AA92" s="164"/>
      <c r="AB92" s="163"/>
      <c r="AC92" s="163"/>
      <c r="AD92" s="163"/>
      <c r="AE92" s="164"/>
      <c r="AF92" s="164"/>
      <c r="AG92" s="163"/>
      <c r="AH92" s="163"/>
      <c r="AI92" s="163"/>
      <c r="AJ92" s="164"/>
      <c r="AK92" s="164"/>
      <c r="AL92" s="163"/>
      <c r="AM92" s="163"/>
      <c r="AN92" s="163"/>
      <c r="AO92" s="163"/>
      <c r="AP92" s="163"/>
    </row>
    <row r="93" spans="1:42">
      <c r="A93" s="43">
        <v>92</v>
      </c>
      <c r="B93" s="46" t="s">
        <v>8601</v>
      </c>
      <c r="C93" s="46" t="s">
        <v>514</v>
      </c>
      <c r="D93" s="38" t="s">
        <v>3485</v>
      </c>
      <c r="E93" s="47" t="s">
        <v>8621</v>
      </c>
      <c r="F93" s="38" t="s">
        <v>3484</v>
      </c>
      <c r="G93" s="38" t="s">
        <v>226</v>
      </c>
      <c r="H93" s="38" t="s">
        <v>7459</v>
      </c>
      <c r="I93" s="38" t="s">
        <v>9100</v>
      </c>
      <c r="J93" s="48" t="s">
        <v>8605</v>
      </c>
      <c r="K93" s="49">
        <v>45280</v>
      </c>
      <c r="L93" s="5">
        <f t="shared" si="12"/>
        <v>45283</v>
      </c>
      <c r="M93" s="7" t="str">
        <f t="shared" si="13"/>
        <v>Dec</v>
      </c>
      <c r="N93" s="21">
        <f t="shared" ca="1" si="8"/>
        <v>749</v>
      </c>
      <c r="O93" s="9" t="str">
        <f t="shared" ca="1" si="9"/>
        <v>&gt; 120 Days</v>
      </c>
      <c r="P93" s="15" t="s">
        <v>551</v>
      </c>
      <c r="Q93" s="43" t="s">
        <v>6</v>
      </c>
      <c r="R93" s="47" t="s">
        <v>9101</v>
      </c>
      <c r="S93" s="51">
        <v>45303</v>
      </c>
      <c r="T93" s="44">
        <f t="shared" ca="1" si="10"/>
        <v>726</v>
      </c>
      <c r="U93" s="51">
        <v>45335</v>
      </c>
      <c r="V93" s="45">
        <f t="shared" si="11"/>
        <v>55</v>
      </c>
      <c r="W93" s="15"/>
      <c r="X93" s="15"/>
      <c r="Y93" s="16"/>
      <c r="Z93" s="164"/>
      <c r="AA93" s="164"/>
      <c r="AB93" s="163"/>
      <c r="AC93" s="163"/>
      <c r="AD93" s="163"/>
      <c r="AE93" s="164"/>
      <c r="AF93" s="164"/>
      <c r="AG93" s="163"/>
      <c r="AH93" s="163"/>
      <c r="AI93" s="163"/>
      <c r="AJ93" s="164"/>
      <c r="AK93" s="164"/>
      <c r="AL93" s="163"/>
      <c r="AM93" s="163"/>
      <c r="AN93" s="163"/>
      <c r="AO93" s="163"/>
      <c r="AP93" s="163"/>
    </row>
    <row r="94" spans="1:42">
      <c r="A94" s="43">
        <v>93</v>
      </c>
      <c r="B94" s="46" t="s">
        <v>8601</v>
      </c>
      <c r="C94" s="46" t="s">
        <v>8939</v>
      </c>
      <c r="D94" s="6" t="s">
        <v>4916</v>
      </c>
      <c r="E94" s="47" t="s">
        <v>8603</v>
      </c>
      <c r="F94" s="38" t="s">
        <v>4915</v>
      </c>
      <c r="G94" s="38" t="s">
        <v>184</v>
      </c>
      <c r="H94" s="38" t="s">
        <v>7507</v>
      </c>
      <c r="I94" s="38" t="s">
        <v>9102</v>
      </c>
      <c r="J94" s="48" t="s">
        <v>8605</v>
      </c>
      <c r="K94" s="49">
        <v>45292</v>
      </c>
      <c r="L94" s="5">
        <f t="shared" si="12"/>
        <v>45297</v>
      </c>
      <c r="M94" s="7" t="str">
        <f t="shared" si="13"/>
        <v>Jan</v>
      </c>
      <c r="N94" s="21">
        <f t="shared" ca="1" si="8"/>
        <v>737</v>
      </c>
      <c r="O94" s="9" t="str">
        <f t="shared" ca="1" si="9"/>
        <v>&gt; 120 Days</v>
      </c>
      <c r="P94" s="15" t="s">
        <v>7802</v>
      </c>
      <c r="Q94" s="43" t="s">
        <v>6</v>
      </c>
      <c r="R94" s="47" t="s">
        <v>9103</v>
      </c>
      <c r="S94" s="51">
        <v>45307</v>
      </c>
      <c r="T94" s="44">
        <f t="shared" ca="1" si="10"/>
        <v>722</v>
      </c>
      <c r="U94" s="51">
        <v>45335</v>
      </c>
      <c r="V94" s="45">
        <f t="shared" si="11"/>
        <v>43</v>
      </c>
      <c r="W94" s="15"/>
      <c r="X94" s="15"/>
      <c r="Y94" s="16"/>
      <c r="Z94" s="164"/>
      <c r="AA94" s="164"/>
      <c r="AB94" s="163"/>
      <c r="AC94" s="163"/>
      <c r="AD94" s="163"/>
      <c r="AE94" s="164"/>
      <c r="AF94" s="164"/>
      <c r="AG94" s="163"/>
      <c r="AH94" s="163"/>
      <c r="AI94" s="163"/>
      <c r="AJ94" s="164"/>
      <c r="AK94" s="164"/>
      <c r="AL94" s="163"/>
      <c r="AM94" s="163"/>
      <c r="AN94" s="163"/>
      <c r="AO94" s="163"/>
      <c r="AP94" s="163"/>
    </row>
    <row r="95" spans="1:42">
      <c r="A95" s="43">
        <v>94</v>
      </c>
      <c r="B95" s="46" t="s">
        <v>8601</v>
      </c>
      <c r="C95" s="46" t="s">
        <v>7520</v>
      </c>
      <c r="D95" s="38" t="s">
        <v>1128</v>
      </c>
      <c r="E95" s="47" t="s">
        <v>8633</v>
      </c>
      <c r="F95" s="38" t="s">
        <v>1127</v>
      </c>
      <c r="G95" s="38" t="s">
        <v>159</v>
      </c>
      <c r="H95" s="38" t="s">
        <v>7436</v>
      </c>
      <c r="I95" s="38" t="s">
        <v>9104</v>
      </c>
      <c r="J95" s="48" t="s">
        <v>8605</v>
      </c>
      <c r="K95" s="49">
        <v>45261</v>
      </c>
      <c r="L95" s="5">
        <f t="shared" si="12"/>
        <v>45262</v>
      </c>
      <c r="M95" s="7" t="str">
        <f t="shared" si="13"/>
        <v>Dec</v>
      </c>
      <c r="N95" s="21">
        <f t="shared" ca="1" si="8"/>
        <v>768</v>
      </c>
      <c r="O95" s="9" t="str">
        <f t="shared" ca="1" si="9"/>
        <v>&gt; 120 Days</v>
      </c>
      <c r="P95" s="15" t="s">
        <v>9105</v>
      </c>
      <c r="Q95" s="43" t="s">
        <v>6</v>
      </c>
      <c r="R95" s="47" t="s">
        <v>9106</v>
      </c>
      <c r="S95" s="51">
        <v>45316</v>
      </c>
      <c r="T95" s="44">
        <f t="shared" ca="1" si="10"/>
        <v>713</v>
      </c>
      <c r="U95" s="51">
        <v>45337</v>
      </c>
      <c r="V95" s="45">
        <f t="shared" si="11"/>
        <v>76</v>
      </c>
      <c r="W95" s="15"/>
      <c r="X95" s="15"/>
      <c r="Y95" s="16"/>
      <c r="Z95" s="164"/>
      <c r="AA95" s="164"/>
      <c r="AB95" s="163"/>
      <c r="AC95" s="163"/>
      <c r="AD95" s="163"/>
      <c r="AE95" s="164"/>
      <c r="AF95" s="164"/>
      <c r="AG95" s="163"/>
      <c r="AH95" s="163"/>
      <c r="AI95" s="163"/>
      <c r="AJ95" s="164"/>
      <c r="AK95" s="164"/>
      <c r="AL95" s="163"/>
      <c r="AM95" s="163"/>
      <c r="AN95" s="163"/>
      <c r="AO95" s="163"/>
      <c r="AP95" s="163"/>
    </row>
    <row r="96" spans="1:42">
      <c r="A96" s="43">
        <v>95</v>
      </c>
      <c r="B96" s="46" t="s">
        <v>8601</v>
      </c>
      <c r="C96" s="46" t="s">
        <v>5215</v>
      </c>
      <c r="D96" s="38" t="s">
        <v>1695</v>
      </c>
      <c r="E96" s="47" t="s">
        <v>8633</v>
      </c>
      <c r="F96" s="38" t="s">
        <v>1694</v>
      </c>
      <c r="G96" s="38" t="s">
        <v>1696</v>
      </c>
      <c r="H96" s="38" t="s">
        <v>7583</v>
      </c>
      <c r="I96" s="38" t="s">
        <v>9107</v>
      </c>
      <c r="J96" s="48" t="s">
        <v>8605</v>
      </c>
      <c r="K96" s="49">
        <v>45237</v>
      </c>
      <c r="L96" s="5">
        <f t="shared" si="12"/>
        <v>45241</v>
      </c>
      <c r="M96" s="7" t="str">
        <f t="shared" si="13"/>
        <v>Nov</v>
      </c>
      <c r="N96" s="21">
        <f t="shared" ca="1" si="8"/>
        <v>792</v>
      </c>
      <c r="O96" s="9" t="str">
        <f t="shared" ca="1" si="9"/>
        <v>&gt; 120 Days</v>
      </c>
      <c r="P96" s="15" t="s">
        <v>7796</v>
      </c>
      <c r="Q96" s="43" t="s">
        <v>6</v>
      </c>
      <c r="R96" s="47" t="s">
        <v>9108</v>
      </c>
      <c r="S96" s="51">
        <v>45330</v>
      </c>
      <c r="T96" s="44">
        <f t="shared" ca="1" si="10"/>
        <v>699</v>
      </c>
      <c r="U96" s="51">
        <v>45337</v>
      </c>
      <c r="V96" s="45">
        <f t="shared" si="11"/>
        <v>100</v>
      </c>
      <c r="W96" s="15"/>
      <c r="X96" s="15"/>
      <c r="Y96" s="16"/>
      <c r="Z96" s="164"/>
      <c r="AA96" s="164"/>
      <c r="AB96" s="163"/>
      <c r="AC96" s="163"/>
      <c r="AD96" s="163"/>
      <c r="AE96" s="164"/>
      <c r="AF96" s="164"/>
      <c r="AG96" s="163"/>
      <c r="AH96" s="163"/>
      <c r="AI96" s="163"/>
      <c r="AJ96" s="164"/>
      <c r="AK96" s="164"/>
      <c r="AL96" s="163"/>
      <c r="AM96" s="163"/>
      <c r="AN96" s="163"/>
      <c r="AO96" s="163"/>
      <c r="AP96" s="163"/>
    </row>
    <row r="97" spans="1:42">
      <c r="A97" s="43">
        <v>96</v>
      </c>
      <c r="B97" s="46" t="s">
        <v>8601</v>
      </c>
      <c r="C97" s="46" t="s">
        <v>8954</v>
      </c>
      <c r="D97" s="38" t="s">
        <v>2884</v>
      </c>
      <c r="E97" s="47" t="s">
        <v>8633</v>
      </c>
      <c r="F97" s="38" t="s">
        <v>2883</v>
      </c>
      <c r="G97" s="38" t="s">
        <v>226</v>
      </c>
      <c r="H97" s="38" t="s">
        <v>7436</v>
      </c>
      <c r="I97" s="38" t="s">
        <v>9109</v>
      </c>
      <c r="J97" s="48" t="s">
        <v>8605</v>
      </c>
      <c r="K97" s="49">
        <v>45290</v>
      </c>
      <c r="L97" s="5">
        <f t="shared" si="12"/>
        <v>45290</v>
      </c>
      <c r="M97" s="7" t="str">
        <f t="shared" si="13"/>
        <v>Dec</v>
      </c>
      <c r="N97" s="21">
        <f t="shared" ca="1" si="8"/>
        <v>739</v>
      </c>
      <c r="O97" s="9" t="str">
        <f t="shared" ca="1" si="9"/>
        <v>&gt; 120 Days</v>
      </c>
      <c r="P97" s="15" t="s">
        <v>9110</v>
      </c>
      <c r="Q97" s="43" t="s">
        <v>6</v>
      </c>
      <c r="R97" s="47" t="s">
        <v>9111</v>
      </c>
      <c r="S97" s="51">
        <v>45310</v>
      </c>
      <c r="T97" s="44">
        <f t="shared" ca="1" si="10"/>
        <v>719</v>
      </c>
      <c r="U97" s="51">
        <v>45334</v>
      </c>
      <c r="V97" s="45">
        <f t="shared" si="11"/>
        <v>44</v>
      </c>
      <c r="W97" s="15"/>
      <c r="X97" s="15"/>
      <c r="Y97" s="16"/>
      <c r="Z97" s="164"/>
      <c r="AA97" s="164"/>
      <c r="AB97" s="163"/>
      <c r="AC97" s="163"/>
      <c r="AD97" s="163"/>
      <c r="AE97" s="164"/>
      <c r="AF97" s="164"/>
      <c r="AG97" s="163"/>
      <c r="AH97" s="163"/>
      <c r="AI97" s="163"/>
      <c r="AJ97" s="164"/>
      <c r="AK97" s="164"/>
      <c r="AL97" s="163"/>
      <c r="AM97" s="163"/>
      <c r="AN97" s="163"/>
      <c r="AO97" s="163"/>
      <c r="AP97" s="163"/>
    </row>
    <row r="98" spans="1:42">
      <c r="A98" s="43">
        <v>97</v>
      </c>
      <c r="B98" s="46" t="s">
        <v>8601</v>
      </c>
      <c r="C98" s="46" t="s">
        <v>8954</v>
      </c>
      <c r="D98" s="38" t="s">
        <v>7614</v>
      </c>
      <c r="E98" s="47" t="s">
        <v>8633</v>
      </c>
      <c r="F98" s="38" t="s">
        <v>7613</v>
      </c>
      <c r="G98" s="38" t="s">
        <v>450</v>
      </c>
      <c r="H98" s="38" t="s">
        <v>7436</v>
      </c>
      <c r="I98" s="38" t="s">
        <v>9112</v>
      </c>
      <c r="J98" s="48" t="s">
        <v>8605</v>
      </c>
      <c r="K98" s="49">
        <v>45290</v>
      </c>
      <c r="L98" s="5">
        <f t="shared" si="12"/>
        <v>45290</v>
      </c>
      <c r="M98" s="7" t="str">
        <f t="shared" si="13"/>
        <v>Dec</v>
      </c>
      <c r="N98" s="21">
        <f t="shared" ca="1" si="8"/>
        <v>739</v>
      </c>
      <c r="O98" s="9" t="str">
        <f t="shared" ca="1" si="9"/>
        <v>&gt; 120 Days</v>
      </c>
      <c r="P98" s="15" t="s">
        <v>8954</v>
      </c>
      <c r="Q98" s="43" t="s">
        <v>6</v>
      </c>
      <c r="R98" s="47" t="s">
        <v>9113</v>
      </c>
      <c r="S98" s="51">
        <v>45330</v>
      </c>
      <c r="T98" s="44">
        <f t="shared" ca="1" si="10"/>
        <v>699</v>
      </c>
      <c r="U98" s="51">
        <v>45337</v>
      </c>
      <c r="V98" s="45">
        <f t="shared" si="11"/>
        <v>47</v>
      </c>
      <c r="W98" s="15"/>
      <c r="X98" s="15"/>
      <c r="Y98" s="16"/>
      <c r="Z98" s="164"/>
      <c r="AA98" s="164"/>
      <c r="AB98" s="163"/>
      <c r="AC98" s="163"/>
      <c r="AD98" s="163"/>
      <c r="AE98" s="164"/>
      <c r="AF98" s="164"/>
      <c r="AG98" s="163"/>
      <c r="AH98" s="163"/>
      <c r="AI98" s="163"/>
      <c r="AJ98" s="164"/>
      <c r="AK98" s="164"/>
      <c r="AL98" s="163"/>
      <c r="AM98" s="163"/>
      <c r="AN98" s="163"/>
      <c r="AO98" s="163"/>
      <c r="AP98" s="163"/>
    </row>
    <row r="99" spans="1:42">
      <c r="A99" s="43">
        <v>98</v>
      </c>
      <c r="B99" s="46" t="s">
        <v>8601</v>
      </c>
      <c r="C99" s="46" t="s">
        <v>7769</v>
      </c>
      <c r="D99" s="38" t="s">
        <v>3501</v>
      </c>
      <c r="E99" s="47" t="s">
        <v>8603</v>
      </c>
      <c r="F99" s="38" t="s">
        <v>3500</v>
      </c>
      <c r="G99" s="38" t="s">
        <v>591</v>
      </c>
      <c r="H99" s="38" t="s">
        <v>7548</v>
      </c>
      <c r="I99" s="38" t="s">
        <v>9114</v>
      </c>
      <c r="J99" s="48" t="s">
        <v>8605</v>
      </c>
      <c r="K99" s="49">
        <v>45338</v>
      </c>
      <c r="L99" s="5">
        <f t="shared" si="12"/>
        <v>45339</v>
      </c>
      <c r="M99" s="7" t="str">
        <f t="shared" si="13"/>
        <v>Feb</v>
      </c>
      <c r="N99" s="21">
        <f t="shared" ca="1" si="8"/>
        <v>691</v>
      </c>
      <c r="O99" s="9" t="str">
        <f t="shared" ca="1" si="9"/>
        <v>&gt; 120 Days</v>
      </c>
      <c r="P99" s="15" t="s">
        <v>7680</v>
      </c>
      <c r="Q99" s="43" t="s">
        <v>6</v>
      </c>
      <c r="R99" s="47" t="s">
        <v>9115</v>
      </c>
      <c r="S99" s="51">
        <v>45335</v>
      </c>
      <c r="T99" s="44">
        <f t="shared" ca="1" si="10"/>
        <v>694</v>
      </c>
      <c r="U99" s="51">
        <v>45338</v>
      </c>
      <c r="V99" s="45">
        <f t="shared" si="11"/>
        <v>0</v>
      </c>
      <c r="W99" s="15"/>
      <c r="X99" s="15"/>
      <c r="Y99" s="16"/>
      <c r="Z99" s="164"/>
      <c r="AA99" s="164"/>
      <c r="AB99" s="163"/>
      <c r="AC99" s="163"/>
      <c r="AD99" s="163"/>
      <c r="AE99" s="164"/>
      <c r="AF99" s="164"/>
      <c r="AG99" s="163"/>
      <c r="AH99" s="163"/>
      <c r="AI99" s="163"/>
      <c r="AJ99" s="164"/>
      <c r="AK99" s="164"/>
      <c r="AL99" s="163"/>
      <c r="AM99" s="163"/>
      <c r="AN99" s="163"/>
      <c r="AO99" s="163"/>
      <c r="AP99" s="163"/>
    </row>
    <row r="100" spans="1:42">
      <c r="A100" s="43">
        <v>99</v>
      </c>
      <c r="B100" s="46" t="s">
        <v>8601</v>
      </c>
      <c r="C100" s="46" t="s">
        <v>2115</v>
      </c>
      <c r="D100" s="38" t="s">
        <v>2740</v>
      </c>
      <c r="E100" s="47" t="s">
        <v>8621</v>
      </c>
      <c r="F100" s="38" t="s">
        <v>2739</v>
      </c>
      <c r="G100" s="38" t="s">
        <v>332</v>
      </c>
      <c r="H100" s="38" t="s">
        <v>7650</v>
      </c>
      <c r="I100" s="38"/>
      <c r="J100" s="48" t="s">
        <v>8605</v>
      </c>
      <c r="K100" s="49">
        <v>45271</v>
      </c>
      <c r="L100" s="5">
        <f t="shared" si="12"/>
        <v>45276</v>
      </c>
      <c r="M100" s="7" t="str">
        <f t="shared" si="13"/>
        <v>Dec</v>
      </c>
      <c r="N100" s="21">
        <f t="shared" ca="1" si="8"/>
        <v>758</v>
      </c>
      <c r="O100" s="9" t="str">
        <f t="shared" ca="1" si="9"/>
        <v>&gt; 120 Days</v>
      </c>
      <c r="P100" s="15" t="s">
        <v>9116</v>
      </c>
      <c r="Q100" s="43" t="s">
        <v>6</v>
      </c>
      <c r="R100" s="53"/>
      <c r="S100" s="51">
        <v>45336</v>
      </c>
      <c r="T100" s="44">
        <f t="shared" ca="1" si="10"/>
        <v>693</v>
      </c>
      <c r="U100" s="51">
        <v>45337</v>
      </c>
      <c r="V100" s="45">
        <f t="shared" si="11"/>
        <v>66</v>
      </c>
      <c r="W100" s="15"/>
      <c r="X100" s="15"/>
      <c r="Y100" s="16"/>
      <c r="Z100" s="164"/>
      <c r="AA100" s="164"/>
      <c r="AB100" s="163"/>
      <c r="AC100" s="163"/>
      <c r="AD100" s="163"/>
      <c r="AE100" s="164"/>
      <c r="AF100" s="164"/>
      <c r="AG100" s="163"/>
      <c r="AH100" s="163"/>
      <c r="AI100" s="163"/>
      <c r="AJ100" s="164"/>
      <c r="AK100" s="164"/>
      <c r="AL100" s="163"/>
      <c r="AM100" s="163"/>
      <c r="AN100" s="163"/>
      <c r="AO100" s="163"/>
      <c r="AP100" s="163"/>
    </row>
    <row r="101" spans="1:42">
      <c r="A101" s="43">
        <v>100</v>
      </c>
      <c r="B101" s="46" t="s">
        <v>8601</v>
      </c>
      <c r="C101" s="46" t="s">
        <v>7733</v>
      </c>
      <c r="D101" s="38" t="s">
        <v>6957</v>
      </c>
      <c r="E101" s="47" t="s">
        <v>8921</v>
      </c>
      <c r="F101" s="38" t="s">
        <v>6956</v>
      </c>
      <c r="G101" s="38" t="s">
        <v>4566</v>
      </c>
      <c r="H101" s="38" t="s">
        <v>2088</v>
      </c>
      <c r="I101" s="38" t="s">
        <v>9117</v>
      </c>
      <c r="J101" s="48" t="s">
        <v>8605</v>
      </c>
      <c r="K101" s="49">
        <v>45306</v>
      </c>
      <c r="L101" s="5">
        <f t="shared" si="12"/>
        <v>45311</v>
      </c>
      <c r="M101" s="7" t="str">
        <f t="shared" si="13"/>
        <v>Jan</v>
      </c>
      <c r="N101" s="21">
        <f t="shared" ca="1" si="8"/>
        <v>723</v>
      </c>
      <c r="O101" s="9" t="str">
        <f t="shared" ca="1" si="9"/>
        <v>&gt; 120 Days</v>
      </c>
      <c r="P101" s="50" t="s">
        <v>7544</v>
      </c>
      <c r="Q101" s="43" t="s">
        <v>6</v>
      </c>
      <c r="R101" s="47" t="s">
        <v>9118</v>
      </c>
      <c r="S101" s="51">
        <v>45338</v>
      </c>
      <c r="T101" s="44">
        <f t="shared" ca="1" si="10"/>
        <v>691</v>
      </c>
      <c r="U101" s="51">
        <v>45338</v>
      </c>
      <c r="V101" s="45">
        <f t="shared" si="11"/>
        <v>32</v>
      </c>
      <c r="W101" s="15"/>
      <c r="X101" s="15"/>
      <c r="Y101" s="16"/>
      <c r="Z101" s="164"/>
      <c r="AA101" s="164"/>
      <c r="AB101" s="163"/>
      <c r="AC101" s="163"/>
      <c r="AD101" s="163"/>
      <c r="AE101" s="164"/>
      <c r="AF101" s="164"/>
      <c r="AG101" s="163"/>
      <c r="AH101" s="163"/>
      <c r="AI101" s="163"/>
      <c r="AJ101" s="164"/>
      <c r="AK101" s="164"/>
      <c r="AL101" s="163"/>
      <c r="AM101" s="163"/>
      <c r="AN101" s="163"/>
      <c r="AO101" s="163"/>
      <c r="AP101" s="163"/>
    </row>
    <row r="102" spans="1:42">
      <c r="A102" s="43">
        <v>101</v>
      </c>
      <c r="B102" s="46" t="s">
        <v>8601</v>
      </c>
      <c r="C102" s="46" t="s">
        <v>7529</v>
      </c>
      <c r="D102" s="55" t="s">
        <v>1087</v>
      </c>
      <c r="E102" s="47" t="s">
        <v>8951</v>
      </c>
      <c r="F102" s="56" t="s">
        <v>1086</v>
      </c>
      <c r="G102" s="38" t="s">
        <v>159</v>
      </c>
      <c r="H102" s="38" t="s">
        <v>7465</v>
      </c>
      <c r="I102" s="38" t="s">
        <v>8918</v>
      </c>
      <c r="J102" s="48" t="s">
        <v>8605</v>
      </c>
      <c r="K102" s="49">
        <v>45334</v>
      </c>
      <c r="L102" s="5">
        <f t="shared" si="12"/>
        <v>45339</v>
      </c>
      <c r="M102" s="7" t="str">
        <f t="shared" si="13"/>
        <v>Feb</v>
      </c>
      <c r="N102" s="21">
        <f t="shared" ca="1" si="8"/>
        <v>695</v>
      </c>
      <c r="O102" s="9" t="str">
        <f t="shared" ca="1" si="9"/>
        <v>&gt; 120 Days</v>
      </c>
      <c r="P102" s="50" t="s">
        <v>7863</v>
      </c>
      <c r="Q102" s="43" t="s">
        <v>6</v>
      </c>
      <c r="R102" s="47" t="s">
        <v>9119</v>
      </c>
      <c r="S102" s="51">
        <v>45338</v>
      </c>
      <c r="T102" s="44">
        <f t="shared" ca="1" si="10"/>
        <v>691</v>
      </c>
      <c r="U102" s="51">
        <v>45338</v>
      </c>
      <c r="V102" s="45">
        <f t="shared" si="11"/>
        <v>4</v>
      </c>
      <c r="W102" s="15"/>
      <c r="X102" s="15"/>
      <c r="Y102" s="16"/>
      <c r="Z102" s="164"/>
      <c r="AA102" s="164"/>
      <c r="AB102" s="163"/>
      <c r="AC102" s="163"/>
      <c r="AD102" s="163"/>
      <c r="AE102" s="164"/>
      <c r="AF102" s="164"/>
      <c r="AG102" s="163"/>
      <c r="AH102" s="163"/>
      <c r="AI102" s="163"/>
      <c r="AJ102" s="164"/>
      <c r="AK102" s="164"/>
      <c r="AL102" s="163"/>
      <c r="AM102" s="163"/>
      <c r="AN102" s="163"/>
      <c r="AO102" s="163"/>
      <c r="AP102" s="163"/>
    </row>
    <row r="103" spans="1:42">
      <c r="A103" s="43">
        <v>102</v>
      </c>
      <c r="B103" s="46" t="s">
        <v>8601</v>
      </c>
      <c r="C103" s="46" t="s">
        <v>7488</v>
      </c>
      <c r="D103" s="55" t="s">
        <v>606</v>
      </c>
      <c r="E103" s="47" t="s">
        <v>8603</v>
      </c>
      <c r="F103" s="56" t="s">
        <v>605</v>
      </c>
      <c r="G103" s="38" t="s">
        <v>591</v>
      </c>
      <c r="H103" s="38" t="s">
        <v>7548</v>
      </c>
      <c r="I103" s="38" t="s">
        <v>9120</v>
      </c>
      <c r="J103" s="48" t="s">
        <v>8605</v>
      </c>
      <c r="K103" s="49">
        <v>45339</v>
      </c>
      <c r="L103" s="5">
        <f t="shared" si="12"/>
        <v>45339</v>
      </c>
      <c r="M103" s="7" t="str">
        <f t="shared" si="13"/>
        <v>Feb</v>
      </c>
      <c r="N103" s="21">
        <f t="shared" ca="1" si="8"/>
        <v>690</v>
      </c>
      <c r="O103" s="9" t="str">
        <f t="shared" ca="1" si="9"/>
        <v>&gt; 120 Days</v>
      </c>
      <c r="P103" s="50" t="s">
        <v>7462</v>
      </c>
      <c r="Q103" s="43" t="s">
        <v>6</v>
      </c>
      <c r="R103" s="47" t="s">
        <v>9121</v>
      </c>
      <c r="S103" s="51">
        <v>45323</v>
      </c>
      <c r="T103" s="44">
        <f t="shared" ca="1" si="10"/>
        <v>706</v>
      </c>
      <c r="U103" s="51">
        <v>45339</v>
      </c>
      <c r="V103" s="45">
        <f t="shared" si="11"/>
        <v>0</v>
      </c>
      <c r="W103" s="15"/>
      <c r="X103" s="15"/>
      <c r="Y103" s="16"/>
      <c r="Z103" s="164"/>
      <c r="AA103" s="164"/>
      <c r="AB103" s="163"/>
      <c r="AC103" s="163"/>
      <c r="AD103" s="163"/>
      <c r="AE103" s="164"/>
      <c r="AF103" s="164"/>
      <c r="AG103" s="163"/>
      <c r="AH103" s="163"/>
      <c r="AI103" s="163"/>
      <c r="AJ103" s="164"/>
      <c r="AK103" s="164"/>
      <c r="AL103" s="163"/>
      <c r="AM103" s="163"/>
      <c r="AN103" s="163"/>
      <c r="AO103" s="163"/>
      <c r="AP103" s="163"/>
    </row>
    <row r="104" spans="1:42">
      <c r="A104" s="43">
        <v>103</v>
      </c>
      <c r="B104" s="46" t="s">
        <v>8601</v>
      </c>
      <c r="C104" s="46" t="s">
        <v>551</v>
      </c>
      <c r="D104" s="38" t="s">
        <v>4168</v>
      </c>
      <c r="E104" s="47" t="s">
        <v>8921</v>
      </c>
      <c r="F104" s="38" t="s">
        <v>4167</v>
      </c>
      <c r="G104" s="38" t="s">
        <v>528</v>
      </c>
      <c r="H104" s="38" t="s">
        <v>2088</v>
      </c>
      <c r="I104" s="38" t="s">
        <v>9122</v>
      </c>
      <c r="J104" s="48" t="s">
        <v>8605</v>
      </c>
      <c r="K104" s="49">
        <v>45292</v>
      </c>
      <c r="L104" s="5">
        <f t="shared" si="12"/>
        <v>45297</v>
      </c>
      <c r="M104" s="7" t="str">
        <f t="shared" si="13"/>
        <v>Jan</v>
      </c>
      <c r="N104" s="21">
        <f t="shared" ca="1" si="8"/>
        <v>737</v>
      </c>
      <c r="O104" s="9" t="str">
        <f t="shared" ca="1" si="9"/>
        <v>&gt; 120 Days</v>
      </c>
      <c r="P104" s="50" t="s">
        <v>163</v>
      </c>
      <c r="Q104" s="43" t="s">
        <v>6</v>
      </c>
      <c r="R104" s="47" t="s">
        <v>9123</v>
      </c>
      <c r="S104" s="51">
        <v>45338</v>
      </c>
      <c r="T104" s="44">
        <f t="shared" ca="1" si="10"/>
        <v>691</v>
      </c>
      <c r="U104" s="51">
        <v>45338</v>
      </c>
      <c r="V104" s="45">
        <f t="shared" si="11"/>
        <v>46</v>
      </c>
      <c r="W104" s="15"/>
      <c r="X104" s="15"/>
      <c r="Y104" s="16"/>
      <c r="Z104" s="164"/>
      <c r="AA104" s="164"/>
      <c r="AB104" s="163"/>
      <c r="AC104" s="163"/>
      <c r="AD104" s="163"/>
      <c r="AE104" s="164"/>
      <c r="AF104" s="164"/>
      <c r="AG104" s="163"/>
      <c r="AH104" s="163"/>
      <c r="AI104" s="163"/>
      <c r="AJ104" s="164"/>
      <c r="AK104" s="164"/>
      <c r="AL104" s="163"/>
      <c r="AM104" s="163"/>
      <c r="AN104" s="163"/>
      <c r="AO104" s="163"/>
      <c r="AP104" s="163"/>
    </row>
    <row r="105" spans="1:42">
      <c r="A105" s="43">
        <v>104</v>
      </c>
      <c r="B105" s="46" t="s">
        <v>8601</v>
      </c>
      <c r="C105" s="46" t="s">
        <v>1563</v>
      </c>
      <c r="D105" s="38" t="s">
        <v>7713</v>
      </c>
      <c r="E105" s="47" t="s">
        <v>8621</v>
      </c>
      <c r="F105" s="38" t="s">
        <v>7712</v>
      </c>
      <c r="G105" s="38" t="s">
        <v>264</v>
      </c>
      <c r="H105" s="38" t="s">
        <v>7694</v>
      </c>
      <c r="I105" s="38" t="s">
        <v>9124</v>
      </c>
      <c r="J105" s="48" t="s">
        <v>8605</v>
      </c>
      <c r="K105" s="49">
        <v>45313</v>
      </c>
      <c r="L105" s="5">
        <f t="shared" si="12"/>
        <v>45318</v>
      </c>
      <c r="M105" s="7" t="str">
        <f t="shared" si="13"/>
        <v>Jan</v>
      </c>
      <c r="N105" s="21">
        <f t="shared" ca="1" si="8"/>
        <v>716</v>
      </c>
      <c r="O105" s="9" t="str">
        <f t="shared" ca="1" si="9"/>
        <v>&gt; 120 Days</v>
      </c>
      <c r="P105" s="50" t="s">
        <v>7954</v>
      </c>
      <c r="Q105" s="43" t="s">
        <v>6</v>
      </c>
      <c r="R105" s="47" t="s">
        <v>9125</v>
      </c>
      <c r="S105" s="51">
        <v>45316</v>
      </c>
      <c r="T105" s="44">
        <f t="shared" ca="1" si="10"/>
        <v>713</v>
      </c>
      <c r="U105" s="51">
        <v>45327</v>
      </c>
      <c r="V105" s="45">
        <f t="shared" si="11"/>
        <v>14</v>
      </c>
      <c r="W105" s="15"/>
      <c r="X105" s="15"/>
      <c r="Y105" s="16"/>
      <c r="Z105" s="164"/>
      <c r="AA105" s="164"/>
      <c r="AB105" s="163"/>
      <c r="AC105" s="163"/>
      <c r="AD105" s="163"/>
      <c r="AE105" s="164"/>
      <c r="AF105" s="164"/>
      <c r="AG105" s="163"/>
      <c r="AH105" s="163"/>
      <c r="AI105" s="163"/>
      <c r="AJ105" s="164"/>
      <c r="AK105" s="164"/>
      <c r="AL105" s="163"/>
      <c r="AM105" s="163"/>
      <c r="AN105" s="163"/>
      <c r="AO105" s="163"/>
      <c r="AP105" s="163"/>
    </row>
    <row r="106" spans="1:42">
      <c r="A106" s="43">
        <v>105</v>
      </c>
      <c r="B106" s="46" t="s">
        <v>8601</v>
      </c>
      <c r="C106" s="46" t="s">
        <v>187</v>
      </c>
      <c r="D106" s="38" t="s">
        <v>3535</v>
      </c>
      <c r="E106" s="47" t="s">
        <v>8621</v>
      </c>
      <c r="F106" s="38" t="s">
        <v>3534</v>
      </c>
      <c r="G106" s="38" t="s">
        <v>450</v>
      </c>
      <c r="H106" s="38" t="s">
        <v>7675</v>
      </c>
      <c r="I106" s="38" t="s">
        <v>9126</v>
      </c>
      <c r="J106" s="48" t="s">
        <v>8605</v>
      </c>
      <c r="K106" s="49">
        <v>45342</v>
      </c>
      <c r="L106" s="5">
        <f t="shared" si="12"/>
        <v>45346</v>
      </c>
      <c r="M106" s="7" t="str">
        <f t="shared" si="13"/>
        <v>Feb</v>
      </c>
      <c r="N106" s="21">
        <f t="shared" ca="1" si="8"/>
        <v>687</v>
      </c>
      <c r="O106" s="9" t="str">
        <f t="shared" ca="1" si="9"/>
        <v>&gt; 120 Days</v>
      </c>
      <c r="P106" s="50" t="s">
        <v>7806</v>
      </c>
      <c r="Q106" s="43" t="s">
        <v>6</v>
      </c>
      <c r="R106" s="47" t="s">
        <v>9127</v>
      </c>
      <c r="S106" s="51">
        <v>45341</v>
      </c>
      <c r="T106" s="44">
        <f t="shared" ca="1" si="10"/>
        <v>688</v>
      </c>
      <c r="U106" s="51">
        <v>45342</v>
      </c>
      <c r="V106" s="45">
        <f t="shared" si="11"/>
        <v>0</v>
      </c>
      <c r="W106" s="15"/>
      <c r="X106" s="15"/>
      <c r="Y106" s="16"/>
      <c r="Z106" s="164"/>
      <c r="AA106" s="164"/>
      <c r="AB106" s="163"/>
      <c r="AC106" s="163"/>
      <c r="AD106" s="163"/>
      <c r="AE106" s="164"/>
      <c r="AF106" s="164"/>
      <c r="AG106" s="163"/>
      <c r="AH106" s="163"/>
      <c r="AI106" s="163"/>
      <c r="AJ106" s="164"/>
      <c r="AK106" s="164"/>
      <c r="AL106" s="163"/>
      <c r="AM106" s="163"/>
      <c r="AN106" s="163"/>
      <c r="AO106" s="163"/>
      <c r="AP106" s="163"/>
    </row>
    <row r="107" spans="1:42">
      <c r="A107" s="43">
        <v>106</v>
      </c>
      <c r="B107" s="46" t="s">
        <v>8601</v>
      </c>
      <c r="C107" s="46" t="s">
        <v>7488</v>
      </c>
      <c r="D107" s="38" t="s">
        <v>7345</v>
      </c>
      <c r="E107" s="47" t="s">
        <v>8621</v>
      </c>
      <c r="F107" s="38" t="s">
        <v>7344</v>
      </c>
      <c r="G107" s="38" t="s">
        <v>226</v>
      </c>
      <c r="H107" s="38" t="s">
        <v>7748</v>
      </c>
      <c r="I107" s="38" t="s">
        <v>9128</v>
      </c>
      <c r="J107" s="48" t="s">
        <v>8605</v>
      </c>
      <c r="K107" s="49">
        <v>45292</v>
      </c>
      <c r="L107" s="5">
        <f t="shared" si="12"/>
        <v>45297</v>
      </c>
      <c r="M107" s="7" t="str">
        <f t="shared" si="13"/>
        <v>Jan</v>
      </c>
      <c r="N107" s="21">
        <f t="shared" ca="1" si="8"/>
        <v>737</v>
      </c>
      <c r="O107" s="9" t="str">
        <f t="shared" ca="1" si="9"/>
        <v>&gt; 120 Days</v>
      </c>
      <c r="P107" s="50" t="s">
        <v>7462</v>
      </c>
      <c r="Q107" s="43" t="s">
        <v>6</v>
      </c>
      <c r="R107" s="47" t="s">
        <v>9129</v>
      </c>
      <c r="S107" s="51">
        <v>45331</v>
      </c>
      <c r="T107" s="44">
        <f t="shared" ca="1" si="10"/>
        <v>698</v>
      </c>
      <c r="U107" s="51">
        <v>45341</v>
      </c>
      <c r="V107" s="45">
        <f t="shared" si="11"/>
        <v>49</v>
      </c>
      <c r="W107" s="15"/>
      <c r="X107" s="15"/>
      <c r="Y107" s="16"/>
      <c r="Z107" s="164"/>
      <c r="AA107" s="164"/>
      <c r="AB107" s="163"/>
      <c r="AC107" s="163"/>
      <c r="AD107" s="163"/>
      <c r="AE107" s="164"/>
      <c r="AF107" s="164"/>
      <c r="AG107" s="163"/>
      <c r="AH107" s="163"/>
      <c r="AI107" s="163"/>
      <c r="AJ107" s="164"/>
      <c r="AK107" s="164"/>
      <c r="AL107" s="163"/>
      <c r="AM107" s="163"/>
      <c r="AN107" s="163"/>
      <c r="AO107" s="163"/>
      <c r="AP107" s="163"/>
    </row>
    <row r="108" spans="1:42">
      <c r="A108" s="43">
        <v>107</v>
      </c>
      <c r="B108" s="46" t="s">
        <v>8601</v>
      </c>
      <c r="C108" s="46" t="s">
        <v>187</v>
      </c>
      <c r="D108" s="38" t="s">
        <v>7225</v>
      </c>
      <c r="E108" s="47" t="s">
        <v>8951</v>
      </c>
      <c r="F108" s="38" t="s">
        <v>7224</v>
      </c>
      <c r="G108" s="38" t="s">
        <v>166</v>
      </c>
      <c r="H108" s="38" t="s">
        <v>7465</v>
      </c>
      <c r="I108" s="38" t="s">
        <v>9130</v>
      </c>
      <c r="J108" s="48" t="s">
        <v>8605</v>
      </c>
      <c r="K108" s="49">
        <v>45309</v>
      </c>
      <c r="L108" s="5">
        <f t="shared" si="12"/>
        <v>45311</v>
      </c>
      <c r="M108" s="7" t="str">
        <f t="shared" si="13"/>
        <v>Jan</v>
      </c>
      <c r="N108" s="21">
        <f t="shared" ca="1" si="8"/>
        <v>720</v>
      </c>
      <c r="O108" s="9" t="str">
        <f t="shared" ca="1" si="9"/>
        <v>&gt; 120 Days</v>
      </c>
      <c r="P108" s="50" t="s">
        <v>7544</v>
      </c>
      <c r="Q108" s="43" t="s">
        <v>6</v>
      </c>
      <c r="R108" s="47" t="s">
        <v>9131</v>
      </c>
      <c r="S108" s="51">
        <v>45341</v>
      </c>
      <c r="T108" s="44">
        <f t="shared" ca="1" si="10"/>
        <v>688</v>
      </c>
      <c r="U108" s="51">
        <v>45342</v>
      </c>
      <c r="V108" s="45">
        <f t="shared" si="11"/>
        <v>33</v>
      </c>
      <c r="W108" s="15"/>
      <c r="X108" s="15"/>
      <c r="Y108" s="16"/>
      <c r="Z108" s="164"/>
      <c r="AA108" s="164"/>
      <c r="AB108" s="163"/>
      <c r="AC108" s="163"/>
      <c r="AD108" s="163"/>
      <c r="AE108" s="164"/>
      <c r="AF108" s="164"/>
      <c r="AG108" s="163"/>
      <c r="AH108" s="163"/>
      <c r="AI108" s="163"/>
      <c r="AJ108" s="164"/>
      <c r="AK108" s="164"/>
      <c r="AL108" s="163"/>
      <c r="AM108" s="163"/>
      <c r="AN108" s="163"/>
      <c r="AO108" s="163"/>
      <c r="AP108" s="163"/>
    </row>
    <row r="109" spans="1:42">
      <c r="A109" s="43">
        <v>108</v>
      </c>
      <c r="B109" s="46" t="s">
        <v>8601</v>
      </c>
      <c r="C109" s="46" t="s">
        <v>7544</v>
      </c>
      <c r="D109" s="38" t="s">
        <v>6556</v>
      </c>
      <c r="E109" s="47" t="s">
        <v>8633</v>
      </c>
      <c r="F109" s="38" t="s">
        <v>6555</v>
      </c>
      <c r="G109" s="38" t="s">
        <v>226</v>
      </c>
      <c r="H109" s="38" t="s">
        <v>7547</v>
      </c>
      <c r="I109" s="38"/>
      <c r="J109" s="48" t="s">
        <v>8605</v>
      </c>
      <c r="K109" s="49">
        <v>45338</v>
      </c>
      <c r="L109" s="5">
        <f t="shared" si="12"/>
        <v>45339</v>
      </c>
      <c r="M109" s="7" t="str">
        <f t="shared" si="13"/>
        <v>Feb</v>
      </c>
      <c r="N109" s="21">
        <f t="shared" ca="1" si="8"/>
        <v>691</v>
      </c>
      <c r="O109" s="9" t="str">
        <f t="shared" ca="1" si="9"/>
        <v>&gt; 120 Days</v>
      </c>
      <c r="P109" s="50" t="s">
        <v>7462</v>
      </c>
      <c r="Q109" s="43" t="s">
        <v>6</v>
      </c>
      <c r="R109" s="47" t="s">
        <v>9132</v>
      </c>
      <c r="S109" s="51">
        <v>45341</v>
      </c>
      <c r="T109" s="44">
        <f t="shared" ca="1" si="10"/>
        <v>688</v>
      </c>
      <c r="U109" s="51">
        <v>45342</v>
      </c>
      <c r="V109" s="45">
        <f t="shared" si="11"/>
        <v>4</v>
      </c>
      <c r="W109" s="15"/>
      <c r="X109" s="15"/>
      <c r="Y109" s="16"/>
      <c r="Z109" s="164"/>
      <c r="AA109" s="164"/>
      <c r="AB109" s="163"/>
      <c r="AC109" s="163"/>
      <c r="AD109" s="163"/>
      <c r="AE109" s="164"/>
      <c r="AF109" s="164"/>
      <c r="AG109" s="163"/>
      <c r="AH109" s="163"/>
      <c r="AI109" s="163"/>
      <c r="AJ109" s="164"/>
      <c r="AK109" s="164"/>
      <c r="AL109" s="163"/>
      <c r="AM109" s="163"/>
      <c r="AN109" s="163"/>
      <c r="AO109" s="163"/>
      <c r="AP109" s="163"/>
    </row>
    <row r="110" spans="1:42">
      <c r="A110" s="43">
        <v>109</v>
      </c>
      <c r="B110" s="46" t="s">
        <v>8601</v>
      </c>
      <c r="C110" s="46" t="s">
        <v>8954</v>
      </c>
      <c r="D110" s="38" t="s">
        <v>3881</v>
      </c>
      <c r="E110" s="47" t="s">
        <v>8633</v>
      </c>
      <c r="F110" s="38" t="s">
        <v>3880</v>
      </c>
      <c r="G110" s="38" t="s">
        <v>450</v>
      </c>
      <c r="H110" s="38" t="s">
        <v>7783</v>
      </c>
      <c r="I110" s="38" t="s">
        <v>9133</v>
      </c>
      <c r="J110" s="48" t="s">
        <v>8605</v>
      </c>
      <c r="K110" s="49">
        <v>45290</v>
      </c>
      <c r="L110" s="5">
        <f t="shared" si="12"/>
        <v>45290</v>
      </c>
      <c r="M110" s="7" t="str">
        <f t="shared" si="13"/>
        <v>Dec</v>
      </c>
      <c r="N110" s="21">
        <f t="shared" ca="1" si="8"/>
        <v>739</v>
      </c>
      <c r="O110" s="9" t="str">
        <f t="shared" ca="1" si="9"/>
        <v>&gt; 120 Days</v>
      </c>
      <c r="P110" s="50" t="s">
        <v>8954</v>
      </c>
      <c r="Q110" s="43" t="s">
        <v>6</v>
      </c>
      <c r="R110" s="47" t="s">
        <v>9134</v>
      </c>
      <c r="S110" s="51">
        <v>45331</v>
      </c>
      <c r="T110" s="44">
        <f t="shared" ca="1" si="10"/>
        <v>698</v>
      </c>
      <c r="U110" s="51">
        <v>45342</v>
      </c>
      <c r="V110" s="45">
        <f t="shared" si="11"/>
        <v>52</v>
      </c>
      <c r="W110" s="15"/>
      <c r="X110" s="15"/>
      <c r="Y110" s="16"/>
      <c r="Z110" s="164"/>
      <c r="AA110" s="164"/>
      <c r="AB110" s="163"/>
      <c r="AC110" s="163"/>
      <c r="AD110" s="163"/>
      <c r="AE110" s="164"/>
      <c r="AF110" s="164"/>
      <c r="AG110" s="163"/>
      <c r="AH110" s="163"/>
      <c r="AI110" s="163"/>
      <c r="AJ110" s="164"/>
      <c r="AK110" s="164"/>
      <c r="AL110" s="163"/>
      <c r="AM110" s="163"/>
      <c r="AN110" s="163"/>
      <c r="AO110" s="163"/>
      <c r="AP110" s="163"/>
    </row>
    <row r="111" spans="1:42">
      <c r="A111" s="43">
        <v>110</v>
      </c>
      <c r="B111" s="46" t="s">
        <v>8601</v>
      </c>
      <c r="C111" s="46" t="s">
        <v>7520</v>
      </c>
      <c r="D111" s="38" t="s">
        <v>3495</v>
      </c>
      <c r="E111" s="47" t="s">
        <v>8603</v>
      </c>
      <c r="F111" s="38" t="s">
        <v>3494</v>
      </c>
      <c r="G111" s="38" t="s">
        <v>591</v>
      </c>
      <c r="H111" s="38" t="s">
        <v>7593</v>
      </c>
      <c r="I111" s="38" t="s">
        <v>9135</v>
      </c>
      <c r="J111" s="48" t="s">
        <v>8605</v>
      </c>
      <c r="K111" s="49">
        <v>45231</v>
      </c>
      <c r="L111" s="5">
        <f t="shared" si="12"/>
        <v>45234</v>
      </c>
      <c r="M111" s="7" t="str">
        <f t="shared" si="13"/>
        <v>Nov</v>
      </c>
      <c r="N111" s="21">
        <f t="shared" ca="1" si="8"/>
        <v>798</v>
      </c>
      <c r="O111" s="9" t="str">
        <f t="shared" ca="1" si="9"/>
        <v>&gt; 120 Days</v>
      </c>
      <c r="P111" s="50" t="s">
        <v>9136</v>
      </c>
      <c r="Q111" s="43" t="s">
        <v>6</v>
      </c>
      <c r="R111" s="47" t="s">
        <v>9137</v>
      </c>
      <c r="S111" s="51">
        <v>45331</v>
      </c>
      <c r="T111" s="44">
        <f t="shared" ca="1" si="10"/>
        <v>698</v>
      </c>
      <c r="U111" s="51">
        <v>45342</v>
      </c>
      <c r="V111" s="45">
        <f t="shared" si="11"/>
        <v>111</v>
      </c>
      <c r="W111" s="15"/>
      <c r="X111" s="15"/>
      <c r="Y111" s="16"/>
      <c r="Z111" s="164"/>
      <c r="AA111" s="164"/>
      <c r="AB111" s="163"/>
      <c r="AC111" s="163"/>
      <c r="AD111" s="163"/>
      <c r="AE111" s="164"/>
      <c r="AF111" s="164"/>
      <c r="AG111" s="163"/>
      <c r="AH111" s="163"/>
      <c r="AI111" s="163"/>
      <c r="AJ111" s="164"/>
      <c r="AK111" s="164"/>
      <c r="AL111" s="163"/>
      <c r="AM111" s="163"/>
      <c r="AN111" s="163"/>
      <c r="AO111" s="163"/>
      <c r="AP111" s="163"/>
    </row>
    <row r="112" spans="1:42">
      <c r="A112" s="43">
        <v>111</v>
      </c>
      <c r="B112" s="46" t="s">
        <v>8601</v>
      </c>
      <c r="C112" s="46" t="s">
        <v>7655</v>
      </c>
      <c r="D112" s="38" t="s">
        <v>7660</v>
      </c>
      <c r="E112" s="47" t="s">
        <v>8633</v>
      </c>
      <c r="F112" s="38" t="s">
        <v>7659</v>
      </c>
      <c r="G112" s="38" t="s">
        <v>226</v>
      </c>
      <c r="H112" s="38" t="s">
        <v>7436</v>
      </c>
      <c r="I112" s="38" t="s">
        <v>9138</v>
      </c>
      <c r="J112" s="48" t="s">
        <v>8605</v>
      </c>
      <c r="K112" s="49">
        <v>45292</v>
      </c>
      <c r="L112" s="5">
        <f t="shared" si="12"/>
        <v>45297</v>
      </c>
      <c r="M112" s="7" t="str">
        <f t="shared" si="13"/>
        <v>Jan</v>
      </c>
      <c r="N112" s="21">
        <f t="shared" ca="1" si="8"/>
        <v>737</v>
      </c>
      <c r="O112" s="9" t="str">
        <f t="shared" ca="1" si="9"/>
        <v>&gt; 120 Days</v>
      </c>
      <c r="P112" s="50" t="s">
        <v>8721</v>
      </c>
      <c r="Q112" s="43" t="s">
        <v>6</v>
      </c>
      <c r="R112" s="47" t="s">
        <v>9139</v>
      </c>
      <c r="S112" s="51">
        <v>45335</v>
      </c>
      <c r="T112" s="44">
        <f t="shared" ca="1" si="10"/>
        <v>694</v>
      </c>
      <c r="U112" s="51">
        <v>45343</v>
      </c>
      <c r="V112" s="45">
        <f t="shared" si="11"/>
        <v>51</v>
      </c>
      <c r="W112" s="15"/>
      <c r="X112" s="15"/>
      <c r="Y112" s="16"/>
      <c r="Z112" s="164"/>
      <c r="AA112" s="164"/>
      <c r="AB112" s="163"/>
      <c r="AC112" s="163"/>
      <c r="AD112" s="163"/>
      <c r="AE112" s="164"/>
      <c r="AF112" s="164"/>
      <c r="AG112" s="163"/>
      <c r="AH112" s="163"/>
      <c r="AI112" s="163"/>
      <c r="AJ112" s="164"/>
      <c r="AK112" s="164"/>
      <c r="AL112" s="163"/>
      <c r="AM112" s="163"/>
      <c r="AN112" s="163"/>
      <c r="AO112" s="163"/>
      <c r="AP112" s="163"/>
    </row>
    <row r="113" spans="1:42">
      <c r="A113" s="43">
        <v>112</v>
      </c>
      <c r="B113" s="46" t="s">
        <v>8601</v>
      </c>
      <c r="C113" s="46" t="s">
        <v>8919</v>
      </c>
      <c r="D113" s="38" t="s">
        <v>325</v>
      </c>
      <c r="E113" s="47" t="s">
        <v>8921</v>
      </c>
      <c r="F113" s="38" t="s">
        <v>324</v>
      </c>
      <c r="G113" s="38" t="s">
        <v>326</v>
      </c>
      <c r="H113" s="38" t="s">
        <v>2088</v>
      </c>
      <c r="I113" s="38" t="s">
        <v>8918</v>
      </c>
      <c r="J113" s="48" t="s">
        <v>8605</v>
      </c>
      <c r="K113" s="49">
        <v>45332</v>
      </c>
      <c r="L113" s="5">
        <f t="shared" si="12"/>
        <v>45332</v>
      </c>
      <c r="M113" s="7" t="str">
        <f t="shared" si="13"/>
        <v>Feb</v>
      </c>
      <c r="N113" s="21">
        <f t="shared" ca="1" si="8"/>
        <v>697</v>
      </c>
      <c r="O113" s="9" t="str">
        <f t="shared" ca="1" si="9"/>
        <v>&gt; 120 Days</v>
      </c>
      <c r="P113" s="50" t="s">
        <v>8919</v>
      </c>
      <c r="Q113" s="43" t="s">
        <v>6</v>
      </c>
      <c r="R113" s="47" t="s">
        <v>9140</v>
      </c>
      <c r="S113" s="51">
        <v>45333</v>
      </c>
      <c r="T113" s="44">
        <f t="shared" ca="1" si="10"/>
        <v>696</v>
      </c>
      <c r="U113" s="51">
        <v>45344</v>
      </c>
      <c r="V113" s="45">
        <f t="shared" si="11"/>
        <v>12</v>
      </c>
      <c r="W113" s="15"/>
      <c r="X113" s="15"/>
      <c r="Y113" s="16"/>
      <c r="Z113" s="164"/>
      <c r="AA113" s="164"/>
      <c r="AB113" s="163"/>
      <c r="AC113" s="163"/>
      <c r="AD113" s="163"/>
      <c r="AE113" s="164"/>
      <c r="AF113" s="164"/>
      <c r="AG113" s="163"/>
      <c r="AH113" s="163"/>
      <c r="AI113" s="163"/>
      <c r="AJ113" s="164"/>
      <c r="AK113" s="164"/>
      <c r="AL113" s="163"/>
      <c r="AM113" s="163"/>
      <c r="AN113" s="163"/>
      <c r="AO113" s="163"/>
      <c r="AP113" s="163"/>
    </row>
    <row r="114" spans="1:42">
      <c r="A114" s="43">
        <v>113</v>
      </c>
      <c r="B114" s="46" t="s">
        <v>8601</v>
      </c>
      <c r="C114" s="46" t="s">
        <v>187</v>
      </c>
      <c r="D114" s="55" t="s">
        <v>4651</v>
      </c>
      <c r="E114" s="47" t="s">
        <v>8603</v>
      </c>
      <c r="F114" s="56" t="s">
        <v>4650</v>
      </c>
      <c r="G114" s="38" t="s">
        <v>122</v>
      </c>
      <c r="H114" s="38" t="s">
        <v>7593</v>
      </c>
      <c r="I114" s="38" t="s">
        <v>9141</v>
      </c>
      <c r="J114" s="48" t="s">
        <v>8605</v>
      </c>
      <c r="K114" s="49">
        <v>45342</v>
      </c>
      <c r="L114" s="5">
        <f t="shared" si="12"/>
        <v>45346</v>
      </c>
      <c r="M114" s="7" t="str">
        <f t="shared" si="13"/>
        <v>Feb</v>
      </c>
      <c r="N114" s="21">
        <f t="shared" ca="1" si="8"/>
        <v>687</v>
      </c>
      <c r="O114" s="9" t="str">
        <f t="shared" ca="1" si="9"/>
        <v>&gt; 120 Days</v>
      </c>
      <c r="P114" s="50" t="s">
        <v>7679</v>
      </c>
      <c r="Q114" s="43" t="s">
        <v>6</v>
      </c>
      <c r="R114" s="47" t="s">
        <v>9142</v>
      </c>
      <c r="S114" s="51">
        <v>45341</v>
      </c>
      <c r="T114" s="44">
        <f t="shared" ca="1" si="10"/>
        <v>688</v>
      </c>
      <c r="U114" s="51">
        <v>45345</v>
      </c>
      <c r="V114" s="45">
        <f t="shared" si="11"/>
        <v>3</v>
      </c>
      <c r="W114" s="15"/>
      <c r="X114" s="15"/>
      <c r="Y114" s="16"/>
      <c r="Z114" s="164"/>
      <c r="AA114" s="164"/>
      <c r="AB114" s="163"/>
      <c r="AC114" s="163"/>
      <c r="AD114" s="163"/>
      <c r="AE114" s="164"/>
      <c r="AF114" s="164"/>
      <c r="AG114" s="163"/>
      <c r="AH114" s="163"/>
      <c r="AI114" s="163"/>
      <c r="AJ114" s="164"/>
      <c r="AK114" s="164"/>
      <c r="AL114" s="163"/>
      <c r="AM114" s="163"/>
      <c r="AN114" s="163"/>
      <c r="AO114" s="163"/>
      <c r="AP114" s="163"/>
    </row>
    <row r="115" spans="1:42">
      <c r="A115" s="43">
        <v>114</v>
      </c>
      <c r="B115" s="46" t="s">
        <v>8601</v>
      </c>
      <c r="C115" s="46" t="s">
        <v>7520</v>
      </c>
      <c r="D115" s="55" t="s">
        <v>1566</v>
      </c>
      <c r="E115" s="47" t="s">
        <v>8633</v>
      </c>
      <c r="F115" s="56" t="s">
        <v>1565</v>
      </c>
      <c r="G115" s="38" t="s">
        <v>226</v>
      </c>
      <c r="H115" s="38" t="s">
        <v>7436</v>
      </c>
      <c r="I115" s="38" t="s">
        <v>9143</v>
      </c>
      <c r="J115" s="48" t="s">
        <v>8605</v>
      </c>
      <c r="K115" s="49">
        <v>45200</v>
      </c>
      <c r="L115" s="5">
        <f t="shared" si="12"/>
        <v>45206</v>
      </c>
      <c r="M115" s="7" t="str">
        <f t="shared" si="13"/>
        <v>Oct</v>
      </c>
      <c r="N115" s="21">
        <f t="shared" ca="1" si="8"/>
        <v>829</v>
      </c>
      <c r="O115" s="9" t="str">
        <f t="shared" ca="1" si="9"/>
        <v>&gt; 120 Days</v>
      </c>
      <c r="P115" s="50" t="s">
        <v>7520</v>
      </c>
      <c r="Q115" s="43" t="s">
        <v>6</v>
      </c>
      <c r="R115" s="47" t="s">
        <v>9144</v>
      </c>
      <c r="S115" s="51">
        <v>45344</v>
      </c>
      <c r="T115" s="44">
        <f t="shared" ca="1" si="10"/>
        <v>685</v>
      </c>
      <c r="U115" s="51">
        <v>45348</v>
      </c>
      <c r="V115" s="45">
        <f t="shared" si="11"/>
        <v>148</v>
      </c>
      <c r="W115" s="15"/>
      <c r="X115" s="15"/>
      <c r="Y115" s="16"/>
      <c r="Z115" s="164"/>
      <c r="AA115" s="164"/>
      <c r="AB115" s="163"/>
      <c r="AC115" s="163"/>
      <c r="AD115" s="163"/>
      <c r="AE115" s="164"/>
      <c r="AF115" s="164"/>
      <c r="AG115" s="163"/>
      <c r="AH115" s="163"/>
      <c r="AI115" s="163"/>
      <c r="AJ115" s="164"/>
      <c r="AK115" s="164"/>
      <c r="AL115" s="163"/>
      <c r="AM115" s="163"/>
      <c r="AN115" s="163"/>
      <c r="AO115" s="163"/>
      <c r="AP115" s="163"/>
    </row>
    <row r="116" spans="1:42">
      <c r="A116" s="43">
        <v>115</v>
      </c>
      <c r="B116" s="46" t="s">
        <v>8601</v>
      </c>
      <c r="C116" s="46" t="s">
        <v>7520</v>
      </c>
      <c r="D116" s="55" t="s">
        <v>3028</v>
      </c>
      <c r="E116" s="47" t="s">
        <v>8603</v>
      </c>
      <c r="F116" s="56" t="s">
        <v>3027</v>
      </c>
      <c r="G116" s="38" t="s">
        <v>122</v>
      </c>
      <c r="H116" s="38" t="s">
        <v>7548</v>
      </c>
      <c r="I116" s="38" t="s">
        <v>9145</v>
      </c>
      <c r="J116" s="48" t="s">
        <v>8605</v>
      </c>
      <c r="K116" s="49">
        <v>45292</v>
      </c>
      <c r="L116" s="5">
        <f t="shared" si="12"/>
        <v>45297</v>
      </c>
      <c r="M116" s="7" t="str">
        <f t="shared" si="13"/>
        <v>Jan</v>
      </c>
      <c r="N116" s="21">
        <f t="shared" ca="1" si="8"/>
        <v>737</v>
      </c>
      <c r="O116" s="9" t="str">
        <f t="shared" ca="1" si="9"/>
        <v>&gt; 120 Days</v>
      </c>
      <c r="P116" s="50" t="s">
        <v>7520</v>
      </c>
      <c r="Q116" s="43" t="s">
        <v>6</v>
      </c>
      <c r="R116" s="47" t="s">
        <v>9146</v>
      </c>
      <c r="S116" s="51">
        <v>45334</v>
      </c>
      <c r="T116" s="44">
        <f t="shared" ca="1" si="10"/>
        <v>695</v>
      </c>
      <c r="U116" s="51">
        <v>45348</v>
      </c>
      <c r="V116" s="45">
        <f t="shared" si="11"/>
        <v>56</v>
      </c>
      <c r="W116" s="15"/>
      <c r="X116" s="15"/>
      <c r="Y116" s="16"/>
      <c r="Z116" s="164"/>
      <c r="AA116" s="164"/>
      <c r="AB116" s="163"/>
      <c r="AC116" s="163"/>
      <c r="AD116" s="163"/>
      <c r="AE116" s="164"/>
      <c r="AF116" s="164"/>
      <c r="AG116" s="163"/>
      <c r="AH116" s="163"/>
      <c r="AI116" s="163"/>
      <c r="AJ116" s="164"/>
      <c r="AK116" s="164"/>
      <c r="AL116" s="163"/>
      <c r="AM116" s="163"/>
      <c r="AN116" s="163"/>
      <c r="AO116" s="163"/>
      <c r="AP116" s="163"/>
    </row>
    <row r="117" spans="1:42">
      <c r="A117" s="43">
        <v>116</v>
      </c>
      <c r="B117" s="46" t="s">
        <v>8601</v>
      </c>
      <c r="C117" s="46" t="s">
        <v>7520</v>
      </c>
      <c r="D117" s="55" t="s">
        <v>6418</v>
      </c>
      <c r="E117" s="47" t="s">
        <v>8603</v>
      </c>
      <c r="F117" s="56" t="s">
        <v>6417</v>
      </c>
      <c r="G117" s="38" t="s">
        <v>184</v>
      </c>
      <c r="H117" s="38" t="s">
        <v>7548</v>
      </c>
      <c r="I117" s="38" t="s">
        <v>9147</v>
      </c>
      <c r="J117" s="48" t="s">
        <v>8605</v>
      </c>
      <c r="K117" s="49">
        <v>45292</v>
      </c>
      <c r="L117" s="5">
        <f t="shared" si="12"/>
        <v>45297</v>
      </c>
      <c r="M117" s="7" t="str">
        <f t="shared" si="13"/>
        <v>Jan</v>
      </c>
      <c r="N117" s="21">
        <f t="shared" ca="1" si="8"/>
        <v>737</v>
      </c>
      <c r="O117" s="9" t="str">
        <f t="shared" ca="1" si="9"/>
        <v>&gt; 120 Days</v>
      </c>
      <c r="P117" s="50" t="s">
        <v>7520</v>
      </c>
      <c r="Q117" s="43" t="s">
        <v>6</v>
      </c>
      <c r="R117" s="47" t="s">
        <v>9148</v>
      </c>
      <c r="S117" s="51">
        <v>45334</v>
      </c>
      <c r="T117" s="44">
        <f t="shared" ca="1" si="10"/>
        <v>695</v>
      </c>
      <c r="U117" s="51">
        <v>45348</v>
      </c>
      <c r="V117" s="45">
        <f t="shared" si="11"/>
        <v>56</v>
      </c>
      <c r="W117" s="15"/>
      <c r="X117" s="15"/>
      <c r="Y117" s="16"/>
      <c r="Z117" s="164"/>
      <c r="AA117" s="164"/>
      <c r="AB117" s="163"/>
      <c r="AC117" s="163"/>
      <c r="AD117" s="163"/>
      <c r="AE117" s="164"/>
      <c r="AF117" s="164"/>
      <c r="AG117" s="163"/>
      <c r="AH117" s="163"/>
      <c r="AI117" s="163"/>
      <c r="AJ117" s="164"/>
      <c r="AK117" s="164"/>
      <c r="AL117" s="163"/>
      <c r="AM117" s="163"/>
      <c r="AN117" s="163"/>
      <c r="AO117" s="163"/>
      <c r="AP117" s="163"/>
    </row>
    <row r="118" spans="1:42">
      <c r="A118" s="43">
        <v>117</v>
      </c>
      <c r="B118" s="46" t="s">
        <v>8601</v>
      </c>
      <c r="C118" s="46" t="s">
        <v>7641</v>
      </c>
      <c r="D118" s="55" t="s">
        <v>4859</v>
      </c>
      <c r="E118" s="47" t="s">
        <v>8951</v>
      </c>
      <c r="F118" s="56" t="s">
        <v>4858</v>
      </c>
      <c r="G118" s="38" t="s">
        <v>226</v>
      </c>
      <c r="H118" s="38" t="s">
        <v>7465</v>
      </c>
      <c r="I118" s="38" t="s">
        <v>9149</v>
      </c>
      <c r="J118" s="48" t="s">
        <v>8605</v>
      </c>
      <c r="K118" s="49">
        <v>45252</v>
      </c>
      <c r="L118" s="5">
        <f t="shared" si="12"/>
        <v>45255</v>
      </c>
      <c r="M118" s="7" t="str">
        <f t="shared" si="13"/>
        <v>Nov</v>
      </c>
      <c r="N118" s="21">
        <f t="shared" ca="1" si="8"/>
        <v>777</v>
      </c>
      <c r="O118" s="9" t="str">
        <f t="shared" ca="1" si="9"/>
        <v>&gt; 120 Days</v>
      </c>
      <c r="P118" s="50" t="s">
        <v>7738</v>
      </c>
      <c r="Q118" s="43" t="s">
        <v>6</v>
      </c>
      <c r="R118" s="47" t="s">
        <v>9150</v>
      </c>
      <c r="S118" s="51">
        <v>45342</v>
      </c>
      <c r="T118" s="44">
        <f t="shared" ca="1" si="10"/>
        <v>687</v>
      </c>
      <c r="U118" s="51">
        <v>45342</v>
      </c>
      <c r="V118" s="45">
        <f t="shared" si="11"/>
        <v>90</v>
      </c>
      <c r="W118" s="15"/>
      <c r="X118" s="15"/>
      <c r="Y118" s="16"/>
      <c r="Z118" s="164"/>
      <c r="AA118" s="164"/>
      <c r="AB118" s="163"/>
      <c r="AC118" s="163"/>
      <c r="AD118" s="163"/>
      <c r="AE118" s="164"/>
      <c r="AF118" s="164"/>
      <c r="AG118" s="163"/>
      <c r="AH118" s="163"/>
      <c r="AI118" s="163"/>
      <c r="AJ118" s="164"/>
      <c r="AK118" s="164"/>
      <c r="AL118" s="163"/>
      <c r="AM118" s="163"/>
      <c r="AN118" s="163"/>
      <c r="AO118" s="163"/>
      <c r="AP118" s="163"/>
    </row>
    <row r="119" spans="1:42">
      <c r="A119" s="43">
        <v>118</v>
      </c>
      <c r="B119" s="46" t="s">
        <v>8601</v>
      </c>
      <c r="C119" s="46" t="s">
        <v>1563</v>
      </c>
      <c r="D119" s="55" t="s">
        <v>3044</v>
      </c>
      <c r="E119" s="47" t="s">
        <v>8633</v>
      </c>
      <c r="F119" s="56" t="s">
        <v>3043</v>
      </c>
      <c r="G119" s="38" t="s">
        <v>159</v>
      </c>
      <c r="H119" s="38" t="s">
        <v>7436</v>
      </c>
      <c r="I119" s="38" t="s">
        <v>9151</v>
      </c>
      <c r="J119" s="48" t="s">
        <v>8605</v>
      </c>
      <c r="K119" s="49">
        <v>45290</v>
      </c>
      <c r="L119" s="5">
        <f t="shared" si="12"/>
        <v>45290</v>
      </c>
      <c r="M119" s="7" t="str">
        <f t="shared" si="13"/>
        <v>Dec</v>
      </c>
      <c r="N119" s="21">
        <f t="shared" ca="1" si="8"/>
        <v>739</v>
      </c>
      <c r="O119" s="9" t="str">
        <f t="shared" ca="1" si="9"/>
        <v>&gt; 120 Days</v>
      </c>
      <c r="P119" s="50" t="s">
        <v>163</v>
      </c>
      <c r="Q119" s="43" t="s">
        <v>6</v>
      </c>
      <c r="R119" s="47" t="s">
        <v>9152</v>
      </c>
      <c r="S119" s="51">
        <v>45342</v>
      </c>
      <c r="T119" s="44">
        <f t="shared" ca="1" si="10"/>
        <v>687</v>
      </c>
      <c r="U119" s="51">
        <v>45349</v>
      </c>
      <c r="V119" s="45">
        <f t="shared" si="11"/>
        <v>59</v>
      </c>
      <c r="W119" s="15"/>
      <c r="X119" s="15"/>
      <c r="Y119" s="16"/>
      <c r="Z119" s="164"/>
      <c r="AA119" s="164"/>
      <c r="AB119" s="163"/>
      <c r="AC119" s="163"/>
      <c r="AD119" s="163"/>
      <c r="AE119" s="164"/>
      <c r="AF119" s="164"/>
      <c r="AG119" s="163"/>
      <c r="AH119" s="163"/>
      <c r="AI119" s="163"/>
      <c r="AJ119" s="164"/>
      <c r="AK119" s="164"/>
      <c r="AL119" s="163"/>
      <c r="AM119" s="163"/>
      <c r="AN119" s="163"/>
      <c r="AO119" s="163"/>
      <c r="AP119" s="163"/>
    </row>
    <row r="120" spans="1:42">
      <c r="A120" s="43">
        <v>119</v>
      </c>
      <c r="B120" s="46" t="s">
        <v>8601</v>
      </c>
      <c r="C120" s="46" t="s">
        <v>551</v>
      </c>
      <c r="D120" s="55" t="s">
        <v>269</v>
      </c>
      <c r="E120" s="47" t="s">
        <v>8921</v>
      </c>
      <c r="F120" s="56" t="s">
        <v>268</v>
      </c>
      <c r="G120" s="38" t="s">
        <v>140</v>
      </c>
      <c r="H120" s="38" t="s">
        <v>7451</v>
      </c>
      <c r="I120" s="38" t="s">
        <v>9153</v>
      </c>
      <c r="J120" s="48" t="s">
        <v>8605</v>
      </c>
      <c r="K120" s="49">
        <v>45292</v>
      </c>
      <c r="L120" s="5">
        <f t="shared" si="12"/>
        <v>45297</v>
      </c>
      <c r="M120" s="7" t="str">
        <f t="shared" si="13"/>
        <v>Jan</v>
      </c>
      <c r="N120" s="21">
        <f t="shared" ca="1" si="8"/>
        <v>737</v>
      </c>
      <c r="O120" s="9" t="str">
        <f t="shared" ca="1" si="9"/>
        <v>&gt; 120 Days</v>
      </c>
      <c r="P120" s="50" t="s">
        <v>9154</v>
      </c>
      <c r="Q120" s="43" t="s">
        <v>6</v>
      </c>
      <c r="R120" s="47" t="s">
        <v>9155</v>
      </c>
      <c r="S120" s="51">
        <v>45344</v>
      </c>
      <c r="T120" s="44">
        <f t="shared" ca="1" si="10"/>
        <v>685</v>
      </c>
      <c r="U120" s="51">
        <v>45348</v>
      </c>
      <c r="V120" s="45">
        <f t="shared" si="11"/>
        <v>56</v>
      </c>
      <c r="W120" s="15"/>
      <c r="X120" s="15"/>
      <c r="Y120" s="16"/>
      <c r="Z120" s="164"/>
      <c r="AA120" s="164"/>
      <c r="AB120" s="163"/>
      <c r="AC120" s="163"/>
      <c r="AD120" s="163"/>
      <c r="AE120" s="164"/>
      <c r="AF120" s="164"/>
      <c r="AG120" s="163"/>
      <c r="AH120" s="163"/>
      <c r="AI120" s="163"/>
      <c r="AJ120" s="164"/>
      <c r="AK120" s="164"/>
      <c r="AL120" s="163"/>
      <c r="AM120" s="163"/>
      <c r="AN120" s="163"/>
      <c r="AO120" s="163"/>
      <c r="AP120" s="163"/>
    </row>
    <row r="121" spans="1:42">
      <c r="A121" s="43">
        <v>120</v>
      </c>
      <c r="B121" s="46" t="s">
        <v>8601</v>
      </c>
      <c r="C121" s="46" t="s">
        <v>7576</v>
      </c>
      <c r="D121" s="55" t="s">
        <v>4465</v>
      </c>
      <c r="E121" s="47" t="s">
        <v>8633</v>
      </c>
      <c r="F121" s="56" t="s">
        <v>4464</v>
      </c>
      <c r="G121" s="38" t="s">
        <v>4466</v>
      </c>
      <c r="H121" s="38" t="s">
        <v>7710</v>
      </c>
      <c r="I121" s="38" t="s">
        <v>8918</v>
      </c>
      <c r="J121" s="48" t="s">
        <v>8605</v>
      </c>
      <c r="K121" s="49">
        <v>45318</v>
      </c>
      <c r="L121" s="5">
        <f t="shared" si="12"/>
        <v>45318</v>
      </c>
      <c r="M121" s="7" t="str">
        <f t="shared" si="13"/>
        <v>Jan</v>
      </c>
      <c r="N121" s="21">
        <f t="shared" ca="1" si="8"/>
        <v>711</v>
      </c>
      <c r="O121" s="9" t="str">
        <f t="shared" ca="1" si="9"/>
        <v>&gt; 120 Days</v>
      </c>
      <c r="P121" s="50" t="s">
        <v>9154</v>
      </c>
      <c r="Q121" s="43" t="s">
        <v>6</v>
      </c>
      <c r="R121" s="47" t="s">
        <v>9156</v>
      </c>
      <c r="S121" s="51">
        <v>45344</v>
      </c>
      <c r="T121" s="44">
        <f t="shared" ca="1" si="10"/>
        <v>685</v>
      </c>
      <c r="U121" s="51">
        <v>45348</v>
      </c>
      <c r="V121" s="45">
        <f t="shared" si="11"/>
        <v>30</v>
      </c>
      <c r="W121" s="15"/>
      <c r="X121" s="15"/>
      <c r="Y121" s="16"/>
      <c r="Z121" s="164"/>
      <c r="AA121" s="164"/>
      <c r="AB121" s="163"/>
      <c r="AC121" s="163"/>
      <c r="AD121" s="163"/>
      <c r="AE121" s="164"/>
      <c r="AF121" s="164"/>
      <c r="AG121" s="163"/>
      <c r="AH121" s="163"/>
      <c r="AI121" s="163"/>
      <c r="AJ121" s="164"/>
      <c r="AK121" s="164"/>
      <c r="AL121" s="163"/>
      <c r="AM121" s="163"/>
      <c r="AN121" s="163"/>
      <c r="AO121" s="163"/>
      <c r="AP121" s="163"/>
    </row>
    <row r="122" spans="1:42">
      <c r="A122" s="43">
        <v>121</v>
      </c>
      <c r="B122" s="46" t="s">
        <v>8601</v>
      </c>
      <c r="C122" s="46" t="s">
        <v>7492</v>
      </c>
      <c r="D122" s="55" t="s">
        <v>5307</v>
      </c>
      <c r="E122" s="47" t="s">
        <v>8921</v>
      </c>
      <c r="F122" s="56" t="s">
        <v>5306</v>
      </c>
      <c r="G122" s="38" t="s">
        <v>528</v>
      </c>
      <c r="H122" s="38" t="s">
        <v>2088</v>
      </c>
      <c r="I122" s="38" t="s">
        <v>9157</v>
      </c>
      <c r="J122" s="48" t="s">
        <v>8605</v>
      </c>
      <c r="K122" s="49">
        <v>45323</v>
      </c>
      <c r="L122" s="5">
        <f t="shared" si="12"/>
        <v>45325</v>
      </c>
      <c r="M122" s="7" t="str">
        <f t="shared" si="13"/>
        <v>Feb</v>
      </c>
      <c r="N122" s="21">
        <f t="shared" ca="1" si="8"/>
        <v>706</v>
      </c>
      <c r="O122" s="9" t="str">
        <f t="shared" ca="1" si="9"/>
        <v>&gt; 120 Days</v>
      </c>
      <c r="P122" s="50" t="s">
        <v>9154</v>
      </c>
      <c r="Q122" s="43" t="s">
        <v>6</v>
      </c>
      <c r="R122" s="47" t="s">
        <v>9158</v>
      </c>
      <c r="S122" s="51">
        <v>45344</v>
      </c>
      <c r="T122" s="44">
        <f t="shared" ca="1" si="10"/>
        <v>685</v>
      </c>
      <c r="U122" s="51">
        <v>45348</v>
      </c>
      <c r="V122" s="45">
        <f t="shared" si="11"/>
        <v>25</v>
      </c>
      <c r="W122" s="15"/>
      <c r="X122" s="15"/>
      <c r="Y122" s="16"/>
      <c r="Z122" s="164"/>
      <c r="AA122" s="164"/>
      <c r="AB122" s="163"/>
      <c r="AC122" s="163"/>
      <c r="AD122" s="163"/>
      <c r="AE122" s="164"/>
      <c r="AF122" s="164"/>
      <c r="AG122" s="163"/>
      <c r="AH122" s="163"/>
      <c r="AI122" s="163"/>
      <c r="AJ122" s="164"/>
      <c r="AK122" s="164"/>
      <c r="AL122" s="163"/>
      <c r="AM122" s="163"/>
      <c r="AN122" s="163"/>
      <c r="AO122" s="163"/>
      <c r="AP122" s="163"/>
    </row>
    <row r="123" spans="1:42">
      <c r="A123" s="43">
        <v>122</v>
      </c>
      <c r="B123" s="46" t="s">
        <v>8601</v>
      </c>
      <c r="C123" s="46" t="s">
        <v>7651</v>
      </c>
      <c r="D123" s="55" t="s">
        <v>6863</v>
      </c>
      <c r="E123" s="47" t="s">
        <v>8621</v>
      </c>
      <c r="F123" s="56" t="s">
        <v>6862</v>
      </c>
      <c r="G123" s="38" t="s">
        <v>797</v>
      </c>
      <c r="H123" s="38" t="s">
        <v>7650</v>
      </c>
      <c r="I123" s="38" t="s">
        <v>8918</v>
      </c>
      <c r="J123" s="48" t="s">
        <v>8605</v>
      </c>
      <c r="K123" s="49">
        <v>45261</v>
      </c>
      <c r="L123" s="5">
        <f t="shared" si="12"/>
        <v>45262</v>
      </c>
      <c r="M123" s="7" t="str">
        <f t="shared" si="13"/>
        <v>Dec</v>
      </c>
      <c r="N123" s="21">
        <f t="shared" ca="1" si="8"/>
        <v>768</v>
      </c>
      <c r="O123" s="9" t="str">
        <f t="shared" ca="1" si="9"/>
        <v>&gt; 120 Days</v>
      </c>
      <c r="P123" s="50" t="s">
        <v>9154</v>
      </c>
      <c r="Q123" s="43" t="s">
        <v>6</v>
      </c>
      <c r="R123" s="47" t="s">
        <v>9159</v>
      </c>
      <c r="S123" s="51">
        <v>45344</v>
      </c>
      <c r="T123" s="44">
        <f t="shared" ca="1" si="10"/>
        <v>685</v>
      </c>
      <c r="U123" s="51">
        <v>45348</v>
      </c>
      <c r="V123" s="45">
        <f t="shared" si="11"/>
        <v>87</v>
      </c>
      <c r="W123" s="15"/>
      <c r="X123" s="15"/>
      <c r="Y123" s="16"/>
      <c r="Z123" s="164"/>
      <c r="AA123" s="164"/>
      <c r="AB123" s="163"/>
      <c r="AC123" s="163"/>
      <c r="AD123" s="163"/>
      <c r="AE123" s="164"/>
      <c r="AF123" s="164"/>
      <c r="AG123" s="163"/>
      <c r="AH123" s="163"/>
      <c r="AI123" s="163"/>
      <c r="AJ123" s="164"/>
      <c r="AK123" s="164"/>
      <c r="AL123" s="163"/>
      <c r="AM123" s="163"/>
      <c r="AN123" s="163"/>
      <c r="AO123" s="163"/>
      <c r="AP123" s="163"/>
    </row>
    <row r="124" spans="1:42">
      <c r="A124" s="43">
        <v>123</v>
      </c>
      <c r="B124" s="46" t="s">
        <v>8601</v>
      </c>
      <c r="C124" s="46" t="s">
        <v>551</v>
      </c>
      <c r="D124" s="55" t="s">
        <v>3276</v>
      </c>
      <c r="E124" s="47" t="s">
        <v>8603</v>
      </c>
      <c r="F124" s="56" t="s">
        <v>3275</v>
      </c>
      <c r="G124" s="38" t="s">
        <v>591</v>
      </c>
      <c r="H124" s="38" t="s">
        <v>7593</v>
      </c>
      <c r="I124" s="38" t="s">
        <v>9160</v>
      </c>
      <c r="J124" s="48" t="s">
        <v>8605</v>
      </c>
      <c r="K124" s="49">
        <v>45292</v>
      </c>
      <c r="L124" s="5">
        <f t="shared" si="12"/>
        <v>45297</v>
      </c>
      <c r="M124" s="7" t="str">
        <f t="shared" si="13"/>
        <v>Jan</v>
      </c>
      <c r="N124" s="21">
        <f t="shared" ca="1" si="8"/>
        <v>737</v>
      </c>
      <c r="O124" s="9" t="str">
        <f t="shared" ca="1" si="9"/>
        <v>&gt; 120 Days</v>
      </c>
      <c r="P124" s="50" t="s">
        <v>7680</v>
      </c>
      <c r="Q124" s="43" t="s">
        <v>6</v>
      </c>
      <c r="R124" s="47" t="s">
        <v>9161</v>
      </c>
      <c r="S124" s="51">
        <v>45338</v>
      </c>
      <c r="T124" s="44">
        <f t="shared" ca="1" si="10"/>
        <v>691</v>
      </c>
      <c r="U124" s="51">
        <v>45351</v>
      </c>
      <c r="V124" s="45">
        <f t="shared" si="11"/>
        <v>59</v>
      </c>
      <c r="W124" s="15"/>
      <c r="X124" s="15"/>
      <c r="Y124" s="16"/>
      <c r="Z124" s="164"/>
      <c r="AA124" s="164"/>
      <c r="AB124" s="163"/>
      <c r="AC124" s="163"/>
      <c r="AD124" s="163"/>
      <c r="AE124" s="164"/>
      <c r="AF124" s="164"/>
      <c r="AG124" s="163"/>
      <c r="AH124" s="163"/>
      <c r="AI124" s="163"/>
      <c r="AJ124" s="164"/>
      <c r="AK124" s="164"/>
      <c r="AL124" s="163"/>
      <c r="AM124" s="163"/>
      <c r="AN124" s="163"/>
      <c r="AO124" s="163"/>
      <c r="AP124" s="163"/>
    </row>
    <row r="125" spans="1:42">
      <c r="A125" s="43">
        <v>124</v>
      </c>
      <c r="B125" s="46" t="s">
        <v>8601</v>
      </c>
      <c r="C125" s="46" t="s">
        <v>7624</v>
      </c>
      <c r="D125" s="46" t="s">
        <v>1882</v>
      </c>
      <c r="E125" s="46" t="s">
        <v>8603</v>
      </c>
      <c r="F125" s="46" t="s">
        <v>1881</v>
      </c>
      <c r="G125" s="46" t="s">
        <v>184</v>
      </c>
      <c r="H125" s="46" t="s">
        <v>7593</v>
      </c>
      <c r="I125" s="46" t="s">
        <v>9162</v>
      </c>
      <c r="J125" s="46" t="s">
        <v>8605</v>
      </c>
      <c r="K125" s="49">
        <v>45292</v>
      </c>
      <c r="L125" s="5">
        <f t="shared" si="12"/>
        <v>45297</v>
      </c>
      <c r="M125" s="7" t="str">
        <f t="shared" si="13"/>
        <v>Jan</v>
      </c>
      <c r="N125" s="21">
        <f t="shared" ca="1" si="8"/>
        <v>737</v>
      </c>
      <c r="O125" s="9" t="str">
        <f t="shared" ca="1" si="9"/>
        <v>&gt; 120 Days</v>
      </c>
      <c r="P125" s="50" t="s">
        <v>8610</v>
      </c>
      <c r="Q125" s="43" t="s">
        <v>6</v>
      </c>
      <c r="R125" s="47" t="s">
        <v>9163</v>
      </c>
      <c r="S125" s="51">
        <v>45352</v>
      </c>
      <c r="T125" s="44">
        <f t="shared" ca="1" si="10"/>
        <v>677</v>
      </c>
      <c r="U125" s="51">
        <v>45352</v>
      </c>
      <c r="V125" s="45">
        <f t="shared" si="11"/>
        <v>60</v>
      </c>
      <c r="W125" s="15"/>
      <c r="X125" s="15"/>
      <c r="Y125" s="16"/>
      <c r="Z125" s="164"/>
      <c r="AA125" s="164"/>
      <c r="AB125" s="163"/>
      <c r="AC125" s="163"/>
      <c r="AD125" s="163"/>
      <c r="AE125" s="164"/>
      <c r="AF125" s="164"/>
      <c r="AG125" s="163"/>
      <c r="AH125" s="163"/>
      <c r="AI125" s="163"/>
      <c r="AJ125" s="164"/>
      <c r="AK125" s="164"/>
      <c r="AL125" s="163"/>
      <c r="AM125" s="163"/>
      <c r="AN125" s="163"/>
      <c r="AO125" s="163"/>
      <c r="AP125" s="163"/>
    </row>
    <row r="126" spans="1:42">
      <c r="A126" s="43">
        <v>125</v>
      </c>
      <c r="B126" s="46" t="s">
        <v>8601</v>
      </c>
      <c r="C126" s="46" t="s">
        <v>551</v>
      </c>
      <c r="D126" s="46" t="s">
        <v>2046</v>
      </c>
      <c r="E126" s="46" t="s">
        <v>8603</v>
      </c>
      <c r="F126" s="46" t="s">
        <v>2045</v>
      </c>
      <c r="G126" s="46" t="s">
        <v>1575</v>
      </c>
      <c r="H126" s="46" t="s">
        <v>7593</v>
      </c>
      <c r="I126" s="46" t="s">
        <v>9164</v>
      </c>
      <c r="J126" s="46" t="s">
        <v>8605</v>
      </c>
      <c r="K126" s="49">
        <v>45292</v>
      </c>
      <c r="L126" s="5">
        <f t="shared" si="12"/>
        <v>45297</v>
      </c>
      <c r="M126" s="7" t="str">
        <f t="shared" si="13"/>
        <v>Jan</v>
      </c>
      <c r="N126" s="21">
        <f t="shared" ca="1" si="8"/>
        <v>737</v>
      </c>
      <c r="O126" s="9" t="str">
        <f t="shared" ca="1" si="9"/>
        <v>&gt; 120 Days</v>
      </c>
      <c r="P126" s="50" t="s">
        <v>8667</v>
      </c>
      <c r="Q126" s="43" t="s">
        <v>6</v>
      </c>
      <c r="R126" s="47" t="s">
        <v>9165</v>
      </c>
      <c r="S126" s="51">
        <v>45352</v>
      </c>
      <c r="T126" s="44">
        <f t="shared" ca="1" si="10"/>
        <v>677</v>
      </c>
      <c r="U126" s="51">
        <v>45352</v>
      </c>
      <c r="V126" s="45">
        <f t="shared" si="11"/>
        <v>60</v>
      </c>
      <c r="W126" s="15"/>
      <c r="X126" s="15"/>
      <c r="Y126" s="16"/>
      <c r="Z126" s="164"/>
      <c r="AA126" s="164"/>
      <c r="AB126" s="163"/>
      <c r="AC126" s="163"/>
      <c r="AD126" s="163"/>
      <c r="AE126" s="164"/>
      <c r="AF126" s="164"/>
      <c r="AG126" s="163"/>
      <c r="AH126" s="163"/>
      <c r="AI126" s="163"/>
      <c r="AJ126" s="164"/>
      <c r="AK126" s="164"/>
      <c r="AL126" s="163"/>
      <c r="AM126" s="163"/>
      <c r="AN126" s="163"/>
      <c r="AO126" s="163"/>
      <c r="AP126" s="163"/>
    </row>
    <row r="127" spans="1:42">
      <c r="A127" s="43">
        <v>126</v>
      </c>
      <c r="B127" s="46" t="s">
        <v>8601</v>
      </c>
      <c r="C127" s="46" t="s">
        <v>7820</v>
      </c>
      <c r="D127" s="46" t="s">
        <v>1570</v>
      </c>
      <c r="E127" s="46" t="s">
        <v>8633</v>
      </c>
      <c r="F127" s="46" t="s">
        <v>1569</v>
      </c>
      <c r="G127" s="46" t="s">
        <v>894</v>
      </c>
      <c r="H127" s="46" t="s">
        <v>7436</v>
      </c>
      <c r="I127" s="46"/>
      <c r="J127" s="46" t="s">
        <v>8605</v>
      </c>
      <c r="K127" s="49">
        <v>45352</v>
      </c>
      <c r="L127" s="5">
        <f t="shared" si="12"/>
        <v>45353</v>
      </c>
      <c r="M127" s="7" t="str">
        <f t="shared" si="13"/>
        <v>Mar</v>
      </c>
      <c r="N127" s="21">
        <f t="shared" ca="1" si="8"/>
        <v>677</v>
      </c>
      <c r="O127" s="9" t="str">
        <f t="shared" ca="1" si="9"/>
        <v>&gt; 120 Days</v>
      </c>
      <c r="P127" s="50" t="s">
        <v>7860</v>
      </c>
      <c r="Q127" s="43" t="s">
        <v>6</v>
      </c>
      <c r="R127" s="47" t="s">
        <v>9166</v>
      </c>
      <c r="S127" s="51">
        <v>45344</v>
      </c>
      <c r="T127" s="44">
        <f t="shared" ca="1" si="10"/>
        <v>685</v>
      </c>
      <c r="U127" s="51">
        <v>45352</v>
      </c>
      <c r="V127" s="45">
        <f t="shared" si="11"/>
        <v>0</v>
      </c>
      <c r="W127" s="15"/>
      <c r="X127" s="15"/>
      <c r="Y127" s="16"/>
      <c r="Z127" s="164"/>
      <c r="AA127" s="164"/>
      <c r="AB127" s="163"/>
      <c r="AC127" s="163"/>
      <c r="AD127" s="163"/>
      <c r="AE127" s="164"/>
      <c r="AF127" s="164"/>
      <c r="AG127" s="163"/>
      <c r="AH127" s="163"/>
      <c r="AI127" s="163"/>
      <c r="AJ127" s="164"/>
      <c r="AK127" s="164"/>
      <c r="AL127" s="163"/>
      <c r="AM127" s="163"/>
      <c r="AN127" s="163"/>
      <c r="AO127" s="163"/>
      <c r="AP127" s="163"/>
    </row>
    <row r="128" spans="1:42">
      <c r="A128" s="43">
        <v>127</v>
      </c>
      <c r="B128" s="46" t="s">
        <v>8601</v>
      </c>
      <c r="C128" s="46" t="s">
        <v>7820</v>
      </c>
      <c r="D128" s="46" t="s">
        <v>5203</v>
      </c>
      <c r="E128" s="46" t="s">
        <v>8633</v>
      </c>
      <c r="F128" s="46" t="s">
        <v>5202</v>
      </c>
      <c r="G128" s="46" t="s">
        <v>226</v>
      </c>
      <c r="H128" s="46" t="s">
        <v>7547</v>
      </c>
      <c r="I128" s="46"/>
      <c r="J128" s="46" t="s">
        <v>8605</v>
      </c>
      <c r="K128" s="49">
        <v>45352</v>
      </c>
      <c r="L128" s="5">
        <f t="shared" si="12"/>
        <v>45353</v>
      </c>
      <c r="M128" s="7" t="str">
        <f t="shared" si="13"/>
        <v>Mar</v>
      </c>
      <c r="N128" s="21">
        <f t="shared" ca="1" si="8"/>
        <v>677</v>
      </c>
      <c r="O128" s="9" t="str">
        <f t="shared" ca="1" si="9"/>
        <v>&gt; 120 Days</v>
      </c>
      <c r="P128" s="50" t="s">
        <v>7520</v>
      </c>
      <c r="Q128" s="43" t="s">
        <v>6</v>
      </c>
      <c r="R128" s="47" t="s">
        <v>9167</v>
      </c>
      <c r="S128" s="51">
        <v>45344</v>
      </c>
      <c r="T128" s="44">
        <f t="shared" ca="1" si="10"/>
        <v>685</v>
      </c>
      <c r="U128" s="51">
        <v>45352</v>
      </c>
      <c r="V128" s="45">
        <f t="shared" si="11"/>
        <v>0</v>
      </c>
      <c r="W128" s="15"/>
      <c r="X128" s="15"/>
      <c r="Y128" s="16"/>
      <c r="Z128" s="164"/>
      <c r="AA128" s="164"/>
      <c r="AB128" s="163"/>
      <c r="AC128" s="163"/>
      <c r="AD128" s="163"/>
      <c r="AE128" s="164"/>
      <c r="AF128" s="164"/>
      <c r="AG128" s="163"/>
      <c r="AH128" s="163"/>
      <c r="AI128" s="163"/>
      <c r="AJ128" s="164"/>
      <c r="AK128" s="164"/>
      <c r="AL128" s="163"/>
      <c r="AM128" s="163"/>
      <c r="AN128" s="163"/>
      <c r="AO128" s="163"/>
      <c r="AP128" s="163"/>
    </row>
    <row r="129" spans="1:42">
      <c r="A129" s="43">
        <v>128</v>
      </c>
      <c r="B129" s="46" t="s">
        <v>8601</v>
      </c>
      <c r="C129" s="46" t="s">
        <v>7820</v>
      </c>
      <c r="D129" s="46" t="s">
        <v>7823</v>
      </c>
      <c r="E129" s="46" t="s">
        <v>8633</v>
      </c>
      <c r="F129" s="46" t="s">
        <v>7822</v>
      </c>
      <c r="G129" s="46" t="s">
        <v>226</v>
      </c>
      <c r="H129" s="46" t="s">
        <v>7583</v>
      </c>
      <c r="I129" s="46"/>
      <c r="J129" s="46" t="s">
        <v>8605</v>
      </c>
      <c r="K129" s="49">
        <v>45352</v>
      </c>
      <c r="L129" s="5">
        <f t="shared" si="12"/>
        <v>45353</v>
      </c>
      <c r="M129" s="7" t="str">
        <f t="shared" si="13"/>
        <v>Mar</v>
      </c>
      <c r="N129" s="21">
        <f t="shared" ca="1" si="8"/>
        <v>677</v>
      </c>
      <c r="O129" s="9" t="str">
        <f t="shared" ca="1" si="9"/>
        <v>&gt; 120 Days</v>
      </c>
      <c r="P129" s="50" t="s">
        <v>7520</v>
      </c>
      <c r="Q129" s="43" t="s">
        <v>6</v>
      </c>
      <c r="R129" s="47" t="s">
        <v>9168</v>
      </c>
      <c r="S129" s="51">
        <v>45344</v>
      </c>
      <c r="T129" s="44">
        <f t="shared" ca="1" si="10"/>
        <v>685</v>
      </c>
      <c r="U129" s="51">
        <v>45352</v>
      </c>
      <c r="V129" s="45">
        <f t="shared" si="11"/>
        <v>0</v>
      </c>
      <c r="W129" s="15"/>
      <c r="X129" s="15"/>
      <c r="Y129" s="16"/>
      <c r="Z129" s="164"/>
      <c r="AA129" s="164"/>
      <c r="AB129" s="163"/>
      <c r="AC129" s="163"/>
      <c r="AD129" s="163"/>
      <c r="AE129" s="164"/>
      <c r="AF129" s="164"/>
      <c r="AG129" s="163"/>
      <c r="AH129" s="163"/>
      <c r="AI129" s="163"/>
      <c r="AJ129" s="164"/>
      <c r="AK129" s="164"/>
      <c r="AL129" s="163"/>
      <c r="AM129" s="163"/>
      <c r="AN129" s="163"/>
      <c r="AO129" s="163"/>
      <c r="AP129" s="163"/>
    </row>
    <row r="130" spans="1:42">
      <c r="A130" s="43">
        <v>129</v>
      </c>
      <c r="B130" s="46" t="s">
        <v>8601</v>
      </c>
      <c r="C130" s="46" t="s">
        <v>7820</v>
      </c>
      <c r="D130" s="46" t="s">
        <v>5406</v>
      </c>
      <c r="E130" s="46" t="s">
        <v>8921</v>
      </c>
      <c r="F130" s="46" t="s">
        <v>5405</v>
      </c>
      <c r="G130" s="46" t="s">
        <v>2088</v>
      </c>
      <c r="H130" s="46" t="s">
        <v>2088</v>
      </c>
      <c r="I130" s="46"/>
      <c r="J130" s="46" t="s">
        <v>8605</v>
      </c>
      <c r="K130" s="49">
        <v>45352</v>
      </c>
      <c r="L130" s="5">
        <f t="shared" si="12"/>
        <v>45353</v>
      </c>
      <c r="M130" s="7" t="str">
        <f t="shared" si="13"/>
        <v>Mar</v>
      </c>
      <c r="N130" s="21">
        <f t="shared" ref="N130:N193" ca="1" si="14">TODAY()-K130</f>
        <v>677</v>
      </c>
      <c r="O130" s="9" t="str">
        <f t="shared" ref="O130:O193" ca="1" si="15">(IF(N130&lt;0,"&lt; 0 Days",IF(N130&lt;=30,"0-30 Days",IF(AND(N130&gt;=31,N130&lt;=60),"30-60 Days",IF(AND(N130&gt;=61,N130&lt;=90),"60-90 Days",IF(AND(N130&gt;=91,N130&lt;=120),"90-120 Days",IF(N130&gt;120,"&gt; 120 Days","")))))))</f>
        <v>&gt; 120 Days</v>
      </c>
      <c r="P130" s="50" t="s">
        <v>7860</v>
      </c>
      <c r="Q130" s="43" t="s">
        <v>6</v>
      </c>
      <c r="R130" s="47" t="s">
        <v>9169</v>
      </c>
      <c r="S130" s="51">
        <v>45344</v>
      </c>
      <c r="T130" s="44">
        <f t="shared" ref="T130:T193" ca="1" si="16">IF(S130="","",TODAY()-S130)</f>
        <v>685</v>
      </c>
      <c r="U130" s="51">
        <v>45352</v>
      </c>
      <c r="V130" s="45">
        <f t="shared" ref="V130:V193" si="17">U130-K130</f>
        <v>0</v>
      </c>
      <c r="W130" s="15"/>
      <c r="X130" s="15"/>
      <c r="Y130" s="16"/>
      <c r="Z130" s="164"/>
      <c r="AA130" s="164"/>
      <c r="AB130" s="163"/>
      <c r="AC130" s="163"/>
      <c r="AD130" s="163"/>
      <c r="AE130" s="164"/>
      <c r="AF130" s="164"/>
      <c r="AG130" s="163"/>
      <c r="AH130" s="163"/>
      <c r="AI130" s="163"/>
      <c r="AJ130" s="164"/>
      <c r="AK130" s="164"/>
      <c r="AL130" s="163"/>
      <c r="AM130" s="163"/>
      <c r="AN130" s="163"/>
      <c r="AO130" s="163"/>
      <c r="AP130" s="163"/>
    </row>
    <row r="131" spans="1:42">
      <c r="A131" s="43">
        <v>130</v>
      </c>
      <c r="B131" s="46" t="s">
        <v>8601</v>
      </c>
      <c r="C131" s="46" t="s">
        <v>7820</v>
      </c>
      <c r="D131" s="46" t="s">
        <v>5628</v>
      </c>
      <c r="E131" s="46" t="s">
        <v>8633</v>
      </c>
      <c r="F131" s="46" t="s">
        <v>5627</v>
      </c>
      <c r="G131" s="46" t="s">
        <v>166</v>
      </c>
      <c r="H131" s="46" t="s">
        <v>7436</v>
      </c>
      <c r="I131" s="46"/>
      <c r="J131" s="46" t="s">
        <v>8605</v>
      </c>
      <c r="K131" s="49">
        <v>45352</v>
      </c>
      <c r="L131" s="5">
        <f t="shared" ref="L131:L194" si="18">K131+7-WEEKDAY(K131)</f>
        <v>45353</v>
      </c>
      <c r="M131" s="7" t="str">
        <f t="shared" ref="M131:M194" si="19">TEXT(K131,"mmm")</f>
        <v>Mar</v>
      </c>
      <c r="N131" s="21">
        <f t="shared" ca="1" si="14"/>
        <v>677</v>
      </c>
      <c r="O131" s="9" t="str">
        <f t="shared" ca="1" si="15"/>
        <v>&gt; 120 Days</v>
      </c>
      <c r="P131" s="50" t="s">
        <v>7520</v>
      </c>
      <c r="Q131" s="43" t="s">
        <v>6</v>
      </c>
      <c r="R131" s="47" t="s">
        <v>9170</v>
      </c>
      <c r="S131" s="51">
        <v>45344</v>
      </c>
      <c r="T131" s="44">
        <f t="shared" ca="1" si="16"/>
        <v>685</v>
      </c>
      <c r="U131" s="51">
        <v>45352</v>
      </c>
      <c r="V131" s="45">
        <f t="shared" si="17"/>
        <v>0</v>
      </c>
      <c r="W131" s="15"/>
      <c r="X131" s="15"/>
      <c r="Y131" s="16"/>
      <c r="Z131" s="164"/>
      <c r="AA131" s="164"/>
      <c r="AB131" s="163"/>
      <c r="AC131" s="163"/>
      <c r="AD131" s="163"/>
      <c r="AE131" s="164"/>
      <c r="AF131" s="164"/>
      <c r="AG131" s="163"/>
      <c r="AH131" s="163"/>
      <c r="AI131" s="163"/>
      <c r="AJ131" s="164"/>
      <c r="AK131" s="164"/>
      <c r="AL131" s="163"/>
      <c r="AM131" s="163"/>
      <c r="AN131" s="163"/>
      <c r="AO131" s="163"/>
      <c r="AP131" s="163"/>
    </row>
    <row r="132" spans="1:42">
      <c r="A132" s="43">
        <v>131</v>
      </c>
      <c r="B132" s="46" t="s">
        <v>8601</v>
      </c>
      <c r="C132" s="46" t="s">
        <v>7529</v>
      </c>
      <c r="D132" s="46" t="s">
        <v>3908</v>
      </c>
      <c r="E132" s="46" t="s">
        <v>8633</v>
      </c>
      <c r="F132" s="46" t="s">
        <v>3907</v>
      </c>
      <c r="G132" s="46" t="s">
        <v>226</v>
      </c>
      <c r="H132" s="46" t="s">
        <v>7547</v>
      </c>
      <c r="I132" s="46"/>
      <c r="J132" s="46" t="s">
        <v>8605</v>
      </c>
      <c r="K132" s="49">
        <v>45352</v>
      </c>
      <c r="L132" s="5">
        <f t="shared" si="18"/>
        <v>45353</v>
      </c>
      <c r="M132" s="7" t="str">
        <f t="shared" si="19"/>
        <v>Mar</v>
      </c>
      <c r="N132" s="21">
        <f t="shared" ca="1" si="14"/>
        <v>677</v>
      </c>
      <c r="O132" s="9" t="str">
        <f t="shared" ca="1" si="15"/>
        <v>&gt; 120 Days</v>
      </c>
      <c r="P132" s="50" t="s">
        <v>7863</v>
      </c>
      <c r="Q132" s="43" t="s">
        <v>6</v>
      </c>
      <c r="R132" s="47" t="s">
        <v>9171</v>
      </c>
      <c r="S132" s="51">
        <v>45350</v>
      </c>
      <c r="T132" s="44">
        <f t="shared" ca="1" si="16"/>
        <v>679</v>
      </c>
      <c r="U132" s="51">
        <v>45352</v>
      </c>
      <c r="V132" s="45">
        <f t="shared" si="17"/>
        <v>0</v>
      </c>
      <c r="W132" s="15"/>
      <c r="X132" s="15"/>
      <c r="Y132" s="16"/>
      <c r="Z132" s="164"/>
      <c r="AA132" s="164"/>
      <c r="AB132" s="163"/>
      <c r="AC132" s="163"/>
      <c r="AD132" s="163"/>
      <c r="AE132" s="164"/>
      <c r="AF132" s="164"/>
      <c r="AG132" s="163"/>
      <c r="AH132" s="163"/>
      <c r="AI132" s="163"/>
      <c r="AJ132" s="164"/>
      <c r="AK132" s="164"/>
      <c r="AL132" s="163"/>
      <c r="AM132" s="163"/>
      <c r="AN132" s="163"/>
      <c r="AO132" s="163"/>
      <c r="AP132" s="163"/>
    </row>
    <row r="133" spans="1:42">
      <c r="A133" s="43">
        <v>132</v>
      </c>
      <c r="B133" s="46" t="s">
        <v>8601</v>
      </c>
      <c r="C133" s="46" t="s">
        <v>7529</v>
      </c>
      <c r="D133" s="46" t="s">
        <v>7834</v>
      </c>
      <c r="E133" s="46" t="s">
        <v>8951</v>
      </c>
      <c r="F133" s="46" t="s">
        <v>7833</v>
      </c>
      <c r="G133" s="46" t="s">
        <v>226</v>
      </c>
      <c r="H133" s="46" t="s">
        <v>7817</v>
      </c>
      <c r="I133" s="46"/>
      <c r="J133" s="46" t="s">
        <v>8605</v>
      </c>
      <c r="K133" s="49">
        <v>45352</v>
      </c>
      <c r="L133" s="5">
        <f t="shared" si="18"/>
        <v>45353</v>
      </c>
      <c r="M133" s="7" t="str">
        <f t="shared" si="19"/>
        <v>Mar</v>
      </c>
      <c r="N133" s="21">
        <f t="shared" ca="1" si="14"/>
        <v>677</v>
      </c>
      <c r="O133" s="9" t="str">
        <f t="shared" ca="1" si="15"/>
        <v>&gt; 120 Days</v>
      </c>
      <c r="P133" s="50" t="s">
        <v>1563</v>
      </c>
      <c r="Q133" s="43" t="s">
        <v>6</v>
      </c>
      <c r="R133" s="47" t="s">
        <v>9172</v>
      </c>
      <c r="S133" s="51">
        <v>45337</v>
      </c>
      <c r="T133" s="44">
        <f t="shared" ca="1" si="16"/>
        <v>692</v>
      </c>
      <c r="U133" s="51">
        <v>45352</v>
      </c>
      <c r="V133" s="45">
        <f t="shared" si="17"/>
        <v>0</v>
      </c>
      <c r="W133" s="15"/>
      <c r="X133" s="15"/>
      <c r="Y133" s="16"/>
      <c r="Z133" s="164"/>
      <c r="AA133" s="164"/>
      <c r="AB133" s="163"/>
      <c r="AC133" s="163"/>
      <c r="AD133" s="163"/>
      <c r="AE133" s="164"/>
      <c r="AF133" s="164"/>
      <c r="AG133" s="163"/>
      <c r="AH133" s="163"/>
      <c r="AI133" s="163"/>
      <c r="AJ133" s="164"/>
      <c r="AK133" s="164"/>
      <c r="AL133" s="163"/>
      <c r="AM133" s="163"/>
      <c r="AN133" s="163"/>
      <c r="AO133" s="163"/>
      <c r="AP133" s="163"/>
    </row>
    <row r="134" spans="1:42">
      <c r="A134" s="43">
        <v>133</v>
      </c>
      <c r="B134" s="46" t="s">
        <v>8601</v>
      </c>
      <c r="C134" s="46" t="s">
        <v>7867</v>
      </c>
      <c r="D134" s="46" t="s">
        <v>1699</v>
      </c>
      <c r="E134" s="46" t="s">
        <v>8633</v>
      </c>
      <c r="F134" s="46" t="s">
        <v>1698</v>
      </c>
      <c r="G134" s="46" t="s">
        <v>894</v>
      </c>
      <c r="H134" s="46" t="s">
        <v>7436</v>
      </c>
      <c r="I134" s="46"/>
      <c r="J134" s="46" t="s">
        <v>8605</v>
      </c>
      <c r="K134" s="49">
        <v>45343</v>
      </c>
      <c r="L134" s="5">
        <f t="shared" si="18"/>
        <v>45346</v>
      </c>
      <c r="M134" s="7" t="str">
        <f t="shared" si="19"/>
        <v>Feb</v>
      </c>
      <c r="N134" s="21">
        <f t="shared" ca="1" si="14"/>
        <v>686</v>
      </c>
      <c r="O134" s="9" t="str">
        <f t="shared" ca="1" si="15"/>
        <v>&gt; 120 Days</v>
      </c>
      <c r="P134" s="50" t="s">
        <v>8667</v>
      </c>
      <c r="Q134" s="43" t="s">
        <v>6</v>
      </c>
      <c r="R134" s="47" t="s">
        <v>9173</v>
      </c>
      <c r="S134" s="51">
        <v>45352</v>
      </c>
      <c r="T134" s="44">
        <f t="shared" ca="1" si="16"/>
        <v>677</v>
      </c>
      <c r="U134" s="51">
        <v>45352</v>
      </c>
      <c r="V134" s="45">
        <f t="shared" si="17"/>
        <v>9</v>
      </c>
      <c r="W134" s="15"/>
      <c r="X134" s="15"/>
      <c r="Y134" s="16"/>
      <c r="Z134" s="164"/>
      <c r="AA134" s="164"/>
      <c r="AB134" s="163"/>
      <c r="AC134" s="163"/>
      <c r="AD134" s="163"/>
      <c r="AE134" s="164"/>
      <c r="AF134" s="164"/>
      <c r="AG134" s="163"/>
      <c r="AH134" s="163"/>
      <c r="AI134" s="163"/>
      <c r="AJ134" s="164"/>
      <c r="AK134" s="164"/>
      <c r="AL134" s="163"/>
      <c r="AM134" s="163"/>
      <c r="AN134" s="163"/>
      <c r="AO134" s="163"/>
      <c r="AP134" s="163"/>
    </row>
    <row r="135" spans="1:42">
      <c r="A135" s="43">
        <v>134</v>
      </c>
      <c r="B135" s="46" t="s">
        <v>8601</v>
      </c>
      <c r="C135" s="46" t="s">
        <v>187</v>
      </c>
      <c r="D135" s="38" t="s">
        <v>7630</v>
      </c>
      <c r="E135" s="47" t="s">
        <v>8951</v>
      </c>
      <c r="F135" s="38" t="s">
        <v>7629</v>
      </c>
      <c r="G135" s="38" t="s">
        <v>226</v>
      </c>
      <c r="H135" s="38" t="s">
        <v>7482</v>
      </c>
      <c r="I135" s="46"/>
      <c r="J135" s="46" t="s">
        <v>8605</v>
      </c>
      <c r="K135" s="49">
        <v>45231</v>
      </c>
      <c r="L135" s="5">
        <f t="shared" si="18"/>
        <v>45234</v>
      </c>
      <c r="M135" s="7" t="str">
        <f t="shared" si="19"/>
        <v>Nov</v>
      </c>
      <c r="N135" s="21">
        <f t="shared" ca="1" si="14"/>
        <v>798</v>
      </c>
      <c r="O135" s="9" t="str">
        <f t="shared" ca="1" si="15"/>
        <v>&gt; 120 Days</v>
      </c>
      <c r="P135" s="50" t="s">
        <v>7462</v>
      </c>
      <c r="Q135" s="43" t="s">
        <v>6</v>
      </c>
      <c r="R135" s="47" t="s">
        <v>9174</v>
      </c>
      <c r="S135" s="51">
        <v>45351</v>
      </c>
      <c r="T135" s="44">
        <f t="shared" ca="1" si="16"/>
        <v>678</v>
      </c>
      <c r="U135" s="51">
        <v>45352</v>
      </c>
      <c r="V135" s="45">
        <f t="shared" si="17"/>
        <v>121</v>
      </c>
      <c r="W135" s="15"/>
      <c r="X135" s="15"/>
      <c r="Y135" s="16"/>
      <c r="Z135" s="164"/>
      <c r="AA135" s="164"/>
      <c r="AB135" s="163"/>
      <c r="AC135" s="163"/>
      <c r="AD135" s="163"/>
      <c r="AE135" s="164"/>
      <c r="AF135" s="164"/>
      <c r="AG135" s="163"/>
      <c r="AH135" s="163"/>
      <c r="AI135" s="163"/>
      <c r="AJ135" s="164"/>
      <c r="AK135" s="164"/>
      <c r="AL135" s="163"/>
      <c r="AM135" s="163"/>
      <c r="AN135" s="163"/>
      <c r="AO135" s="163"/>
      <c r="AP135" s="163"/>
    </row>
    <row r="136" spans="1:42">
      <c r="A136" s="43">
        <v>135</v>
      </c>
      <c r="B136" s="46" t="s">
        <v>8601</v>
      </c>
      <c r="C136" s="46" t="s">
        <v>551</v>
      </c>
      <c r="D136" s="38" t="s">
        <v>5014</v>
      </c>
      <c r="E136" s="47" t="s">
        <v>8633</v>
      </c>
      <c r="F136" s="38" t="s">
        <v>5013</v>
      </c>
      <c r="G136" s="38" t="s">
        <v>450</v>
      </c>
      <c r="H136" s="38" t="s">
        <v>7436</v>
      </c>
      <c r="I136" s="46"/>
      <c r="J136" s="48" t="s">
        <v>8605</v>
      </c>
      <c r="K136" s="49">
        <v>45292</v>
      </c>
      <c r="L136" s="5">
        <f t="shared" si="18"/>
        <v>45297</v>
      </c>
      <c r="M136" s="7" t="str">
        <f t="shared" si="19"/>
        <v>Jan</v>
      </c>
      <c r="N136" s="21">
        <f t="shared" ca="1" si="14"/>
        <v>737</v>
      </c>
      <c r="O136" s="9" t="str">
        <f t="shared" ca="1" si="15"/>
        <v>&gt; 120 Days</v>
      </c>
      <c r="P136" s="50" t="s">
        <v>7553</v>
      </c>
      <c r="Q136" s="43" t="s">
        <v>6</v>
      </c>
      <c r="R136" s="47" t="s">
        <v>9175</v>
      </c>
      <c r="S136" s="51">
        <v>45351</v>
      </c>
      <c r="T136" s="44">
        <f t="shared" ca="1" si="16"/>
        <v>678</v>
      </c>
      <c r="U136" s="51">
        <v>45352</v>
      </c>
      <c r="V136" s="45">
        <f t="shared" si="17"/>
        <v>60</v>
      </c>
      <c r="W136" s="15"/>
      <c r="X136" s="15"/>
      <c r="Y136" s="16"/>
      <c r="Z136" s="164"/>
      <c r="AA136" s="164"/>
      <c r="AB136" s="163"/>
      <c r="AC136" s="163"/>
      <c r="AD136" s="163"/>
      <c r="AE136" s="164"/>
      <c r="AF136" s="164"/>
      <c r="AG136" s="163"/>
      <c r="AH136" s="163"/>
      <c r="AI136" s="163"/>
      <c r="AJ136" s="164"/>
      <c r="AK136" s="164"/>
      <c r="AL136" s="163"/>
      <c r="AM136" s="163"/>
      <c r="AN136" s="163"/>
      <c r="AO136" s="163"/>
      <c r="AP136" s="163"/>
    </row>
    <row r="137" spans="1:42">
      <c r="A137" s="43">
        <v>136</v>
      </c>
      <c r="B137" s="46" t="s">
        <v>8601</v>
      </c>
      <c r="C137" s="46" t="s">
        <v>187</v>
      </c>
      <c r="D137" s="46" t="s">
        <v>4081</v>
      </c>
      <c r="E137" s="46" t="s">
        <v>8603</v>
      </c>
      <c r="F137" s="46" t="s">
        <v>4080</v>
      </c>
      <c r="G137" s="46" t="s">
        <v>916</v>
      </c>
      <c r="H137" s="46" t="s">
        <v>7755</v>
      </c>
      <c r="I137" s="40" t="s">
        <v>9176</v>
      </c>
      <c r="J137" s="46" t="s">
        <v>8605</v>
      </c>
      <c r="K137" s="49">
        <v>45323</v>
      </c>
      <c r="L137" s="5">
        <f t="shared" si="18"/>
        <v>45325</v>
      </c>
      <c r="M137" s="7" t="str">
        <f t="shared" si="19"/>
        <v>Feb</v>
      </c>
      <c r="N137" s="21">
        <f t="shared" ca="1" si="14"/>
        <v>706</v>
      </c>
      <c r="O137" s="9" t="str">
        <f t="shared" ca="1" si="15"/>
        <v>&gt; 120 Days</v>
      </c>
      <c r="P137" s="50" t="s">
        <v>7462</v>
      </c>
      <c r="Q137" s="43" t="s">
        <v>6</v>
      </c>
      <c r="R137" s="47" t="s">
        <v>9177</v>
      </c>
      <c r="S137" s="51">
        <v>45351</v>
      </c>
      <c r="T137" s="44">
        <f t="shared" ca="1" si="16"/>
        <v>678</v>
      </c>
      <c r="U137" s="51">
        <v>45352</v>
      </c>
      <c r="V137" s="45">
        <f t="shared" si="17"/>
        <v>29</v>
      </c>
      <c r="W137" s="15"/>
      <c r="X137" s="15"/>
      <c r="Y137" s="16"/>
      <c r="Z137" s="164"/>
      <c r="AA137" s="164"/>
      <c r="AB137" s="163"/>
      <c r="AC137" s="163"/>
      <c r="AD137" s="163"/>
      <c r="AE137" s="164"/>
      <c r="AF137" s="164"/>
      <c r="AG137" s="163"/>
      <c r="AH137" s="163"/>
      <c r="AI137" s="163"/>
      <c r="AJ137" s="164"/>
      <c r="AK137" s="164"/>
      <c r="AL137" s="163"/>
      <c r="AM137" s="163"/>
      <c r="AN137" s="163"/>
      <c r="AO137" s="163"/>
      <c r="AP137" s="163"/>
    </row>
    <row r="138" spans="1:42">
      <c r="A138" s="43">
        <v>137</v>
      </c>
      <c r="B138" s="46" t="s">
        <v>8601</v>
      </c>
      <c r="C138" s="46" t="s">
        <v>187</v>
      </c>
      <c r="D138" s="46" t="s">
        <v>4244</v>
      </c>
      <c r="E138" s="46" t="s">
        <v>8603</v>
      </c>
      <c r="F138" s="46" t="s">
        <v>4243</v>
      </c>
      <c r="G138" s="46" t="s">
        <v>706</v>
      </c>
      <c r="H138" s="46" t="s">
        <v>7755</v>
      </c>
      <c r="I138" s="40" t="s">
        <v>9178</v>
      </c>
      <c r="J138" s="46" t="s">
        <v>8605</v>
      </c>
      <c r="K138" s="49">
        <v>45323</v>
      </c>
      <c r="L138" s="5">
        <f t="shared" si="18"/>
        <v>45325</v>
      </c>
      <c r="M138" s="7" t="str">
        <f t="shared" si="19"/>
        <v>Feb</v>
      </c>
      <c r="N138" s="21">
        <f t="shared" ca="1" si="14"/>
        <v>706</v>
      </c>
      <c r="O138" s="9" t="str">
        <f t="shared" ca="1" si="15"/>
        <v>&gt; 120 Days</v>
      </c>
      <c r="P138" s="50" t="s">
        <v>7462</v>
      </c>
      <c r="Q138" s="43" t="s">
        <v>6</v>
      </c>
      <c r="R138" s="47" t="s">
        <v>9179</v>
      </c>
      <c r="S138" s="51">
        <v>45351</v>
      </c>
      <c r="T138" s="44">
        <f t="shared" ca="1" si="16"/>
        <v>678</v>
      </c>
      <c r="U138" s="51">
        <v>45352</v>
      </c>
      <c r="V138" s="45">
        <f t="shared" si="17"/>
        <v>29</v>
      </c>
      <c r="W138" s="15"/>
      <c r="X138" s="15"/>
      <c r="Y138" s="16"/>
      <c r="Z138" s="164"/>
      <c r="AA138" s="164"/>
      <c r="AB138" s="163"/>
      <c r="AC138" s="163"/>
      <c r="AD138" s="163"/>
      <c r="AE138" s="164"/>
      <c r="AF138" s="164"/>
      <c r="AG138" s="163"/>
      <c r="AH138" s="163"/>
      <c r="AI138" s="163"/>
      <c r="AJ138" s="164"/>
      <c r="AK138" s="164"/>
      <c r="AL138" s="163"/>
      <c r="AM138" s="163"/>
      <c r="AN138" s="163"/>
      <c r="AO138" s="163"/>
      <c r="AP138" s="163"/>
    </row>
    <row r="139" spans="1:42">
      <c r="A139" s="43">
        <v>138</v>
      </c>
      <c r="B139" s="46" t="s">
        <v>8601</v>
      </c>
      <c r="C139" s="46" t="s">
        <v>187</v>
      </c>
      <c r="D139" s="46" t="s">
        <v>7761</v>
      </c>
      <c r="E139" s="46" t="s">
        <v>8621</v>
      </c>
      <c r="F139" s="46" t="s">
        <v>7760</v>
      </c>
      <c r="G139" s="46" t="s">
        <v>9180</v>
      </c>
      <c r="H139" s="46" t="s">
        <v>7762</v>
      </c>
      <c r="I139" s="40" t="s">
        <v>9181</v>
      </c>
      <c r="J139" s="46" t="s">
        <v>8605</v>
      </c>
      <c r="K139" s="49">
        <v>45323</v>
      </c>
      <c r="L139" s="5">
        <f t="shared" si="18"/>
        <v>45325</v>
      </c>
      <c r="M139" s="7" t="str">
        <f t="shared" si="19"/>
        <v>Feb</v>
      </c>
      <c r="N139" s="21">
        <f t="shared" ca="1" si="14"/>
        <v>706</v>
      </c>
      <c r="O139" s="9" t="str">
        <f t="shared" ca="1" si="15"/>
        <v>&gt; 120 Days</v>
      </c>
      <c r="P139" s="50" t="s">
        <v>7462</v>
      </c>
      <c r="Q139" s="43" t="s">
        <v>6</v>
      </c>
      <c r="R139" s="47" t="s">
        <v>9182</v>
      </c>
      <c r="S139" s="51">
        <v>45351</v>
      </c>
      <c r="T139" s="44">
        <f t="shared" ca="1" si="16"/>
        <v>678</v>
      </c>
      <c r="U139" s="51">
        <v>45352</v>
      </c>
      <c r="V139" s="45">
        <f t="shared" si="17"/>
        <v>29</v>
      </c>
      <c r="W139" s="15"/>
      <c r="X139" s="15"/>
      <c r="Y139" s="16"/>
      <c r="Z139" s="164"/>
      <c r="AA139" s="164"/>
      <c r="AB139" s="163"/>
      <c r="AC139" s="163"/>
      <c r="AD139" s="163"/>
      <c r="AE139" s="164"/>
      <c r="AF139" s="164"/>
      <c r="AG139" s="163"/>
      <c r="AH139" s="163"/>
      <c r="AI139" s="163"/>
      <c r="AJ139" s="164"/>
      <c r="AK139" s="164"/>
      <c r="AL139" s="163"/>
      <c r="AM139" s="163"/>
      <c r="AN139" s="163"/>
      <c r="AO139" s="163"/>
      <c r="AP139" s="163"/>
    </row>
    <row r="140" spans="1:42">
      <c r="A140" s="43">
        <v>139</v>
      </c>
      <c r="B140" s="46" t="s">
        <v>8601</v>
      </c>
      <c r="C140" s="46" t="s">
        <v>187</v>
      </c>
      <c r="D140" s="46" t="s">
        <v>705</v>
      </c>
      <c r="E140" s="46" t="s">
        <v>8621</v>
      </c>
      <c r="F140" s="46" t="s">
        <v>704</v>
      </c>
      <c r="G140" s="46" t="s">
        <v>9183</v>
      </c>
      <c r="H140" s="46" t="s">
        <v>7675</v>
      </c>
      <c r="I140" s="40" t="s">
        <v>9184</v>
      </c>
      <c r="J140" s="46" t="s">
        <v>8605</v>
      </c>
      <c r="K140" s="49">
        <v>45342</v>
      </c>
      <c r="L140" s="5">
        <f t="shared" si="18"/>
        <v>45346</v>
      </c>
      <c r="M140" s="7" t="str">
        <f t="shared" si="19"/>
        <v>Feb</v>
      </c>
      <c r="N140" s="21">
        <f t="shared" ca="1" si="14"/>
        <v>687</v>
      </c>
      <c r="O140" s="9" t="str">
        <f t="shared" ca="1" si="15"/>
        <v>&gt; 120 Days</v>
      </c>
      <c r="P140" s="50" t="s">
        <v>7462</v>
      </c>
      <c r="Q140" s="43" t="s">
        <v>6</v>
      </c>
      <c r="R140" s="47" t="s">
        <v>9185</v>
      </c>
      <c r="S140" s="51">
        <v>45351</v>
      </c>
      <c r="T140" s="44">
        <f t="shared" ca="1" si="16"/>
        <v>678</v>
      </c>
      <c r="U140" s="51">
        <v>45352</v>
      </c>
      <c r="V140" s="45">
        <f t="shared" si="17"/>
        <v>10</v>
      </c>
      <c r="W140" s="15"/>
      <c r="X140" s="15"/>
      <c r="Y140" s="16"/>
      <c r="Z140" s="164"/>
      <c r="AA140" s="164"/>
      <c r="AB140" s="163"/>
      <c r="AC140" s="163"/>
      <c r="AD140" s="163"/>
      <c r="AE140" s="164"/>
      <c r="AF140" s="164"/>
      <c r="AG140" s="163"/>
      <c r="AH140" s="163"/>
      <c r="AI140" s="163"/>
      <c r="AJ140" s="164"/>
      <c r="AK140" s="164"/>
      <c r="AL140" s="163"/>
      <c r="AM140" s="163"/>
      <c r="AN140" s="163"/>
      <c r="AO140" s="163"/>
      <c r="AP140" s="163"/>
    </row>
    <row r="141" spans="1:42">
      <c r="A141" s="43">
        <v>140</v>
      </c>
      <c r="B141" s="46" t="s">
        <v>8601</v>
      </c>
      <c r="C141" s="46" t="s">
        <v>187</v>
      </c>
      <c r="D141" s="46" t="s">
        <v>1544</v>
      </c>
      <c r="E141" s="46" t="s">
        <v>8603</v>
      </c>
      <c r="F141" s="46" t="s">
        <v>1543</v>
      </c>
      <c r="G141" s="46" t="s">
        <v>916</v>
      </c>
      <c r="H141" s="46" t="s">
        <v>7755</v>
      </c>
      <c r="I141" s="40" t="s">
        <v>9186</v>
      </c>
      <c r="J141" s="46" t="s">
        <v>8605</v>
      </c>
      <c r="K141" s="49">
        <v>45342</v>
      </c>
      <c r="L141" s="5">
        <f t="shared" si="18"/>
        <v>45346</v>
      </c>
      <c r="M141" s="7" t="str">
        <f t="shared" si="19"/>
        <v>Feb</v>
      </c>
      <c r="N141" s="21">
        <f t="shared" ca="1" si="14"/>
        <v>687</v>
      </c>
      <c r="O141" s="9" t="str">
        <f t="shared" ca="1" si="15"/>
        <v>&gt; 120 Days</v>
      </c>
      <c r="P141" s="50" t="s">
        <v>7462</v>
      </c>
      <c r="Q141" s="43" t="s">
        <v>6</v>
      </c>
      <c r="R141" s="47" t="s">
        <v>9187</v>
      </c>
      <c r="S141" s="51">
        <v>45351</v>
      </c>
      <c r="T141" s="44">
        <f t="shared" ca="1" si="16"/>
        <v>678</v>
      </c>
      <c r="U141" s="51">
        <v>45352</v>
      </c>
      <c r="V141" s="45">
        <f t="shared" si="17"/>
        <v>10</v>
      </c>
      <c r="W141" s="15"/>
      <c r="X141" s="15"/>
      <c r="Y141" s="16"/>
      <c r="Z141" s="164"/>
      <c r="AA141" s="164"/>
      <c r="AB141" s="163"/>
      <c r="AC141" s="163"/>
      <c r="AD141" s="163"/>
      <c r="AE141" s="164"/>
      <c r="AF141" s="164"/>
      <c r="AG141" s="163"/>
      <c r="AH141" s="163"/>
      <c r="AI141" s="163"/>
      <c r="AJ141" s="164"/>
      <c r="AK141" s="164"/>
      <c r="AL141" s="163"/>
      <c r="AM141" s="163"/>
      <c r="AN141" s="163"/>
      <c r="AO141" s="163"/>
      <c r="AP141" s="163"/>
    </row>
    <row r="142" spans="1:42">
      <c r="A142" s="43">
        <v>141</v>
      </c>
      <c r="B142" s="46" t="s">
        <v>8601</v>
      </c>
      <c r="C142" s="46" t="s">
        <v>187</v>
      </c>
      <c r="D142" s="46" t="s">
        <v>3667</v>
      </c>
      <c r="E142" s="46" t="s">
        <v>8951</v>
      </c>
      <c r="F142" s="46" t="s">
        <v>3666</v>
      </c>
      <c r="G142" s="46" t="s">
        <v>2629</v>
      </c>
      <c r="H142" s="46" t="s">
        <v>7465</v>
      </c>
      <c r="I142" s="40" t="s">
        <v>8918</v>
      </c>
      <c r="J142" s="46" t="s">
        <v>8605</v>
      </c>
      <c r="K142" s="49">
        <v>45342</v>
      </c>
      <c r="L142" s="5">
        <f t="shared" si="18"/>
        <v>45346</v>
      </c>
      <c r="M142" s="7" t="str">
        <f t="shared" si="19"/>
        <v>Feb</v>
      </c>
      <c r="N142" s="21">
        <f t="shared" ca="1" si="14"/>
        <v>687</v>
      </c>
      <c r="O142" s="9" t="str">
        <f t="shared" ca="1" si="15"/>
        <v>&gt; 120 Days</v>
      </c>
      <c r="P142" s="50" t="s">
        <v>7462</v>
      </c>
      <c r="Q142" s="43" t="s">
        <v>6</v>
      </c>
      <c r="R142" s="47" t="s">
        <v>9188</v>
      </c>
      <c r="S142" s="51">
        <v>45351</v>
      </c>
      <c r="T142" s="44">
        <f t="shared" ca="1" si="16"/>
        <v>678</v>
      </c>
      <c r="U142" s="51">
        <v>45352</v>
      </c>
      <c r="V142" s="45">
        <f t="shared" si="17"/>
        <v>10</v>
      </c>
      <c r="W142" s="15"/>
      <c r="X142" s="15"/>
      <c r="Y142" s="16"/>
      <c r="Z142" s="164"/>
      <c r="AA142" s="164"/>
      <c r="AB142" s="163"/>
      <c r="AC142" s="163"/>
      <c r="AD142" s="163"/>
      <c r="AE142" s="164"/>
      <c r="AF142" s="164"/>
      <c r="AG142" s="163"/>
      <c r="AH142" s="163"/>
      <c r="AI142" s="163"/>
      <c r="AJ142" s="164"/>
      <c r="AK142" s="164"/>
      <c r="AL142" s="163"/>
      <c r="AM142" s="163"/>
      <c r="AN142" s="163"/>
      <c r="AO142" s="163"/>
      <c r="AP142" s="163"/>
    </row>
    <row r="143" spans="1:42">
      <c r="A143" s="43">
        <v>142</v>
      </c>
      <c r="B143" s="46" t="s">
        <v>8601</v>
      </c>
      <c r="C143" s="46" t="s">
        <v>187</v>
      </c>
      <c r="D143" s="46" t="s">
        <v>5727</v>
      </c>
      <c r="E143" s="46" t="s">
        <v>8951</v>
      </c>
      <c r="F143" s="46" t="s">
        <v>5726</v>
      </c>
      <c r="G143" s="46" t="s">
        <v>2629</v>
      </c>
      <c r="H143" s="46" t="s">
        <v>7465</v>
      </c>
      <c r="I143" s="40" t="s">
        <v>8918</v>
      </c>
      <c r="J143" s="46" t="s">
        <v>8605</v>
      </c>
      <c r="K143" s="49">
        <v>45342</v>
      </c>
      <c r="L143" s="5">
        <f t="shared" si="18"/>
        <v>45346</v>
      </c>
      <c r="M143" s="7" t="str">
        <f t="shared" si="19"/>
        <v>Feb</v>
      </c>
      <c r="N143" s="21">
        <f t="shared" ca="1" si="14"/>
        <v>687</v>
      </c>
      <c r="O143" s="9" t="str">
        <f t="shared" ca="1" si="15"/>
        <v>&gt; 120 Days</v>
      </c>
      <c r="P143" s="50" t="s">
        <v>7462</v>
      </c>
      <c r="Q143" s="43" t="s">
        <v>6</v>
      </c>
      <c r="R143" s="47" t="s">
        <v>9189</v>
      </c>
      <c r="S143" s="51">
        <v>45351</v>
      </c>
      <c r="T143" s="44">
        <f t="shared" ca="1" si="16"/>
        <v>678</v>
      </c>
      <c r="U143" s="51">
        <v>45352</v>
      </c>
      <c r="V143" s="45">
        <f t="shared" si="17"/>
        <v>10</v>
      </c>
      <c r="W143" s="15"/>
      <c r="X143" s="15"/>
      <c r="Y143" s="16"/>
      <c r="Z143" s="164"/>
      <c r="AA143" s="164"/>
      <c r="AB143" s="163"/>
      <c r="AC143" s="163"/>
      <c r="AD143" s="163"/>
      <c r="AE143" s="164"/>
      <c r="AF143" s="164"/>
      <c r="AG143" s="163"/>
      <c r="AH143" s="163"/>
      <c r="AI143" s="163"/>
      <c r="AJ143" s="164"/>
      <c r="AK143" s="164"/>
      <c r="AL143" s="163"/>
      <c r="AM143" s="163"/>
      <c r="AN143" s="163"/>
      <c r="AO143" s="163"/>
      <c r="AP143" s="163"/>
    </row>
    <row r="144" spans="1:42">
      <c r="A144" s="43">
        <v>143</v>
      </c>
      <c r="B144" s="46" t="s">
        <v>8601</v>
      </c>
      <c r="C144" s="46" t="s">
        <v>187</v>
      </c>
      <c r="D144" s="55" t="s">
        <v>3524</v>
      </c>
      <c r="E144" s="47" t="s">
        <v>8921</v>
      </c>
      <c r="F144" s="56" t="s">
        <v>3523</v>
      </c>
      <c r="G144" s="38" t="s">
        <v>528</v>
      </c>
      <c r="H144" s="38" t="s">
        <v>2088</v>
      </c>
      <c r="I144" s="38" t="s">
        <v>9190</v>
      </c>
      <c r="J144" s="48" t="s">
        <v>8605</v>
      </c>
      <c r="K144" s="49">
        <v>45342</v>
      </c>
      <c r="L144" s="5">
        <f t="shared" si="18"/>
        <v>45346</v>
      </c>
      <c r="M144" s="7" t="str">
        <f t="shared" si="19"/>
        <v>Feb</v>
      </c>
      <c r="N144" s="21">
        <f t="shared" ca="1" si="14"/>
        <v>687</v>
      </c>
      <c r="O144" s="9" t="str">
        <f t="shared" ca="1" si="15"/>
        <v>&gt; 120 Days</v>
      </c>
      <c r="P144" s="50" t="s">
        <v>7462</v>
      </c>
      <c r="Q144" s="43" t="s">
        <v>6</v>
      </c>
      <c r="R144" s="47" t="s">
        <v>9191</v>
      </c>
      <c r="S144" s="51">
        <v>45351</v>
      </c>
      <c r="T144" s="44">
        <f t="shared" ca="1" si="16"/>
        <v>678</v>
      </c>
      <c r="U144" s="51">
        <v>45352</v>
      </c>
      <c r="V144" s="45">
        <f t="shared" si="17"/>
        <v>10</v>
      </c>
      <c r="W144" s="15"/>
      <c r="X144" s="15"/>
      <c r="Y144" s="16"/>
      <c r="Z144" s="164"/>
      <c r="AA144" s="164"/>
      <c r="AB144" s="163"/>
      <c r="AC144" s="163"/>
      <c r="AD144" s="163"/>
      <c r="AE144" s="164"/>
      <c r="AF144" s="164"/>
      <c r="AG144" s="163"/>
      <c r="AH144" s="163"/>
      <c r="AI144" s="163"/>
      <c r="AJ144" s="164"/>
      <c r="AK144" s="164"/>
      <c r="AL144" s="163"/>
      <c r="AM144" s="163"/>
      <c r="AN144" s="163"/>
      <c r="AO144" s="163"/>
      <c r="AP144" s="163"/>
    </row>
    <row r="145" spans="1:42">
      <c r="A145" s="43">
        <v>144</v>
      </c>
      <c r="B145" s="46" t="s">
        <v>8601</v>
      </c>
      <c r="C145" s="46" t="s">
        <v>187</v>
      </c>
      <c r="D145" s="55" t="s">
        <v>1417</v>
      </c>
      <c r="E145" s="47" t="s">
        <v>8921</v>
      </c>
      <c r="F145" s="56" t="s">
        <v>1416</v>
      </c>
      <c r="G145" s="38" t="s">
        <v>1418</v>
      </c>
      <c r="H145" s="38" t="s">
        <v>7674</v>
      </c>
      <c r="I145" s="38" t="s">
        <v>8918</v>
      </c>
      <c r="J145" s="48" t="s">
        <v>8605</v>
      </c>
      <c r="K145" s="49">
        <v>45342</v>
      </c>
      <c r="L145" s="5">
        <f t="shared" si="18"/>
        <v>45346</v>
      </c>
      <c r="M145" s="7" t="str">
        <f t="shared" si="19"/>
        <v>Feb</v>
      </c>
      <c r="N145" s="21">
        <f t="shared" ca="1" si="14"/>
        <v>687</v>
      </c>
      <c r="O145" s="9" t="str">
        <f t="shared" ca="1" si="15"/>
        <v>&gt; 120 Days</v>
      </c>
      <c r="P145" s="50" t="s">
        <v>7462</v>
      </c>
      <c r="Q145" s="43" t="s">
        <v>6</v>
      </c>
      <c r="R145" s="47" t="s">
        <v>9192</v>
      </c>
      <c r="S145" s="51">
        <v>45351</v>
      </c>
      <c r="T145" s="44">
        <f t="shared" ca="1" si="16"/>
        <v>678</v>
      </c>
      <c r="U145" s="51">
        <v>45352</v>
      </c>
      <c r="V145" s="45">
        <f t="shared" si="17"/>
        <v>10</v>
      </c>
      <c r="W145" s="15"/>
      <c r="X145" s="15"/>
      <c r="Y145" s="16"/>
      <c r="Z145" s="164"/>
      <c r="AA145" s="164"/>
      <c r="AB145" s="163"/>
      <c r="AC145" s="163"/>
      <c r="AD145" s="163"/>
      <c r="AE145" s="164"/>
      <c r="AF145" s="164"/>
      <c r="AG145" s="163"/>
      <c r="AH145" s="163"/>
      <c r="AI145" s="163"/>
      <c r="AJ145" s="164"/>
      <c r="AK145" s="164"/>
      <c r="AL145" s="163"/>
      <c r="AM145" s="163"/>
      <c r="AN145" s="163"/>
      <c r="AO145" s="163"/>
      <c r="AP145" s="163"/>
    </row>
    <row r="146" spans="1:42">
      <c r="A146" s="43">
        <v>145</v>
      </c>
      <c r="B146" s="46" t="s">
        <v>8601</v>
      </c>
      <c r="C146" s="46" t="s">
        <v>514</v>
      </c>
      <c r="D146" s="40" t="s">
        <v>6468</v>
      </c>
      <c r="E146" s="47" t="s">
        <v>8603</v>
      </c>
      <c r="F146" s="38" t="s">
        <v>6467</v>
      </c>
      <c r="G146" s="38" t="s">
        <v>1166</v>
      </c>
      <c r="H146" s="38" t="s">
        <v>7593</v>
      </c>
      <c r="I146" s="38" t="s">
        <v>9005</v>
      </c>
      <c r="J146" s="48" t="s">
        <v>8605</v>
      </c>
      <c r="K146" s="49">
        <v>45292</v>
      </c>
      <c r="L146" s="5">
        <f t="shared" si="18"/>
        <v>45297</v>
      </c>
      <c r="M146" s="7" t="str">
        <f t="shared" si="19"/>
        <v>Jan</v>
      </c>
      <c r="N146" s="21">
        <f t="shared" ca="1" si="14"/>
        <v>737</v>
      </c>
      <c r="O146" s="9" t="str">
        <f t="shared" ca="1" si="15"/>
        <v>&gt; 120 Days</v>
      </c>
      <c r="P146" s="50" t="s">
        <v>514</v>
      </c>
      <c r="Q146" s="43" t="s">
        <v>6</v>
      </c>
      <c r="R146" s="47" t="s">
        <v>9193</v>
      </c>
      <c r="S146" s="51">
        <v>45352</v>
      </c>
      <c r="T146" s="44">
        <f t="shared" ca="1" si="16"/>
        <v>677</v>
      </c>
      <c r="U146" s="51">
        <v>45352</v>
      </c>
      <c r="V146" s="45">
        <f t="shared" si="17"/>
        <v>60</v>
      </c>
      <c r="W146" s="15"/>
      <c r="X146" s="15"/>
      <c r="Y146" s="16"/>
      <c r="Z146" s="164"/>
      <c r="AA146" s="164"/>
      <c r="AB146" s="163"/>
      <c r="AC146" s="163"/>
      <c r="AD146" s="163"/>
      <c r="AE146" s="164"/>
      <c r="AF146" s="164"/>
      <c r="AG146" s="163"/>
      <c r="AH146" s="163"/>
      <c r="AI146" s="163"/>
      <c r="AJ146" s="164"/>
      <c r="AK146" s="164"/>
      <c r="AL146" s="163"/>
      <c r="AM146" s="163"/>
      <c r="AN146" s="163"/>
      <c r="AO146" s="163"/>
      <c r="AP146" s="163"/>
    </row>
    <row r="147" spans="1:42">
      <c r="A147" s="43">
        <v>146</v>
      </c>
      <c r="B147" s="46" t="s">
        <v>8601</v>
      </c>
      <c r="C147" s="46" t="s">
        <v>7529</v>
      </c>
      <c r="D147" s="40" t="s">
        <v>4364</v>
      </c>
      <c r="E147" s="47" t="s">
        <v>9194</v>
      </c>
      <c r="F147" s="38" t="s">
        <v>4363</v>
      </c>
      <c r="G147" s="38" t="s">
        <v>226</v>
      </c>
      <c r="H147" s="38" t="s">
        <v>7530</v>
      </c>
      <c r="I147" s="38" t="s">
        <v>9195</v>
      </c>
      <c r="J147" s="48" t="s">
        <v>8605</v>
      </c>
      <c r="K147" s="49">
        <v>45208</v>
      </c>
      <c r="L147" s="5">
        <f t="shared" si="18"/>
        <v>45213</v>
      </c>
      <c r="M147" s="7" t="str">
        <f t="shared" si="19"/>
        <v>Oct</v>
      </c>
      <c r="N147" s="21">
        <f t="shared" ca="1" si="14"/>
        <v>821</v>
      </c>
      <c r="O147" s="9" t="str">
        <f t="shared" ca="1" si="15"/>
        <v>&gt; 120 Days</v>
      </c>
      <c r="P147" s="50" t="s">
        <v>7680</v>
      </c>
      <c r="Q147" s="43" t="s">
        <v>6</v>
      </c>
      <c r="R147" s="47" t="s">
        <v>9196</v>
      </c>
      <c r="S147" s="51">
        <v>45058</v>
      </c>
      <c r="T147" s="44">
        <f t="shared" ca="1" si="16"/>
        <v>971</v>
      </c>
      <c r="U147" s="51">
        <v>45352</v>
      </c>
      <c r="V147" s="45">
        <f t="shared" si="17"/>
        <v>144</v>
      </c>
      <c r="W147" s="15"/>
      <c r="X147" s="15"/>
      <c r="Y147" s="16"/>
      <c r="Z147" s="164"/>
      <c r="AA147" s="164"/>
      <c r="AB147" s="163"/>
      <c r="AC147" s="163"/>
      <c r="AD147" s="163"/>
      <c r="AE147" s="164"/>
      <c r="AF147" s="164"/>
      <c r="AG147" s="163"/>
      <c r="AH147" s="163"/>
      <c r="AI147" s="163"/>
      <c r="AJ147" s="164"/>
      <c r="AK147" s="164"/>
      <c r="AL147" s="163"/>
      <c r="AM147" s="163"/>
      <c r="AN147" s="163"/>
      <c r="AO147" s="163"/>
      <c r="AP147" s="163"/>
    </row>
    <row r="148" spans="1:42">
      <c r="A148" s="43">
        <v>147</v>
      </c>
      <c r="B148" s="46" t="s">
        <v>8601</v>
      </c>
      <c r="C148" s="46" t="s">
        <v>7551</v>
      </c>
      <c r="D148" s="40" t="s">
        <v>1774</v>
      </c>
      <c r="E148" s="47" t="s">
        <v>8633</v>
      </c>
      <c r="F148" s="38" t="s">
        <v>1773</v>
      </c>
      <c r="G148" s="38" t="s">
        <v>226</v>
      </c>
      <c r="H148" s="38" t="s">
        <v>7436</v>
      </c>
      <c r="I148" s="38" t="s">
        <v>9197</v>
      </c>
      <c r="J148" s="48" t="s">
        <v>8605</v>
      </c>
      <c r="K148" s="49">
        <v>45226</v>
      </c>
      <c r="L148" s="5">
        <f t="shared" si="18"/>
        <v>45227</v>
      </c>
      <c r="M148" s="7" t="str">
        <f t="shared" si="19"/>
        <v>Oct</v>
      </c>
      <c r="N148" s="21">
        <f t="shared" ca="1" si="14"/>
        <v>803</v>
      </c>
      <c r="O148" s="9" t="str">
        <f t="shared" ca="1" si="15"/>
        <v>&gt; 120 Days</v>
      </c>
      <c r="P148" s="50" t="s">
        <v>7680</v>
      </c>
      <c r="Q148" s="43" t="s">
        <v>6</v>
      </c>
      <c r="R148" s="47" t="s">
        <v>9198</v>
      </c>
      <c r="S148" s="51">
        <v>45058</v>
      </c>
      <c r="T148" s="44">
        <f t="shared" ca="1" si="16"/>
        <v>971</v>
      </c>
      <c r="U148" s="51">
        <v>45352</v>
      </c>
      <c r="V148" s="45">
        <f t="shared" si="17"/>
        <v>126</v>
      </c>
      <c r="W148" s="15"/>
      <c r="X148" s="15"/>
      <c r="Y148" s="16"/>
      <c r="Z148" s="164"/>
      <c r="AA148" s="164"/>
      <c r="AB148" s="163"/>
      <c r="AC148" s="163"/>
      <c r="AD148" s="163"/>
      <c r="AE148" s="164"/>
      <c r="AF148" s="164"/>
      <c r="AG148" s="163"/>
      <c r="AH148" s="163"/>
      <c r="AI148" s="163"/>
      <c r="AJ148" s="164"/>
      <c r="AK148" s="164"/>
      <c r="AL148" s="163"/>
      <c r="AM148" s="163"/>
      <c r="AN148" s="163"/>
      <c r="AO148" s="163"/>
      <c r="AP148" s="163"/>
    </row>
    <row r="149" spans="1:42">
      <c r="A149" s="43">
        <v>148</v>
      </c>
      <c r="B149" s="46" t="s">
        <v>8601</v>
      </c>
      <c r="C149" s="46" t="s">
        <v>7742</v>
      </c>
      <c r="D149" s="40" t="s">
        <v>1148</v>
      </c>
      <c r="E149" s="47" t="s">
        <v>8921</v>
      </c>
      <c r="F149" s="38" t="s">
        <v>1147</v>
      </c>
      <c r="G149" s="38" t="s">
        <v>326</v>
      </c>
      <c r="H149" s="38" t="s">
        <v>7717</v>
      </c>
      <c r="I149" s="38" t="s">
        <v>8605</v>
      </c>
      <c r="J149" s="48" t="s">
        <v>8605</v>
      </c>
      <c r="K149" s="49">
        <v>45227</v>
      </c>
      <c r="L149" s="5">
        <f t="shared" si="18"/>
        <v>45227</v>
      </c>
      <c r="M149" s="7" t="str">
        <f t="shared" si="19"/>
        <v>Oct</v>
      </c>
      <c r="N149" s="21">
        <f t="shared" ca="1" si="14"/>
        <v>802</v>
      </c>
      <c r="O149" s="9" t="str">
        <f t="shared" ca="1" si="15"/>
        <v>&gt; 120 Days</v>
      </c>
      <c r="P149" s="50" t="s">
        <v>7529</v>
      </c>
      <c r="Q149" s="43" t="s">
        <v>6</v>
      </c>
      <c r="R149" s="47" t="s">
        <v>9199</v>
      </c>
      <c r="S149" s="51">
        <v>45345</v>
      </c>
      <c r="T149" s="44">
        <f t="shared" ca="1" si="16"/>
        <v>684</v>
      </c>
      <c r="U149" s="51">
        <v>45355</v>
      </c>
      <c r="V149" s="45">
        <f t="shared" si="17"/>
        <v>128</v>
      </c>
      <c r="W149" s="15"/>
      <c r="X149" s="15"/>
      <c r="Y149" s="16"/>
      <c r="Z149" s="164"/>
      <c r="AA149" s="164"/>
      <c r="AB149" s="163"/>
      <c r="AC149" s="163"/>
      <c r="AD149" s="163"/>
      <c r="AE149" s="164"/>
      <c r="AF149" s="164"/>
      <c r="AG149" s="163"/>
      <c r="AH149" s="163"/>
      <c r="AI149" s="163"/>
      <c r="AJ149" s="164"/>
      <c r="AK149" s="164"/>
      <c r="AL149" s="163"/>
      <c r="AM149" s="163"/>
      <c r="AN149" s="163"/>
      <c r="AO149" s="163"/>
      <c r="AP149" s="163"/>
    </row>
    <row r="150" spans="1:42">
      <c r="A150" s="43">
        <v>149</v>
      </c>
      <c r="B150" s="46" t="s">
        <v>8601</v>
      </c>
      <c r="C150" s="46" t="s">
        <v>187</v>
      </c>
      <c r="D150" s="38" t="s">
        <v>7696</v>
      </c>
      <c r="E150" s="47" t="s">
        <v>8603</v>
      </c>
      <c r="F150" s="38" t="s">
        <v>7695</v>
      </c>
      <c r="G150" s="38" t="s">
        <v>1575</v>
      </c>
      <c r="H150" s="38" t="s">
        <v>7548</v>
      </c>
      <c r="I150" s="38" t="s">
        <v>9200</v>
      </c>
      <c r="J150" s="48" t="s">
        <v>8605</v>
      </c>
      <c r="K150" s="49">
        <v>45299</v>
      </c>
      <c r="L150" s="5">
        <f t="shared" si="18"/>
        <v>45304</v>
      </c>
      <c r="M150" s="7" t="str">
        <f t="shared" si="19"/>
        <v>Jan</v>
      </c>
      <c r="N150" s="21">
        <f t="shared" ca="1" si="14"/>
        <v>730</v>
      </c>
      <c r="O150" s="9" t="str">
        <f t="shared" ca="1" si="15"/>
        <v>&gt; 120 Days</v>
      </c>
      <c r="P150" s="50" t="s">
        <v>7462</v>
      </c>
      <c r="Q150" s="43" t="s">
        <v>6</v>
      </c>
      <c r="R150" s="47" t="s">
        <v>9201</v>
      </c>
      <c r="S150" s="51">
        <v>45348</v>
      </c>
      <c r="T150" s="44">
        <f t="shared" ca="1" si="16"/>
        <v>681</v>
      </c>
      <c r="U150" s="51">
        <v>45348</v>
      </c>
      <c r="V150" s="45">
        <f t="shared" si="17"/>
        <v>49</v>
      </c>
      <c r="W150" s="15"/>
      <c r="X150" s="15"/>
      <c r="Y150" s="16"/>
      <c r="Z150" s="164"/>
      <c r="AA150" s="164"/>
      <c r="AB150" s="163"/>
      <c r="AC150" s="163"/>
      <c r="AD150" s="163"/>
      <c r="AE150" s="164"/>
      <c r="AF150" s="164"/>
      <c r="AG150" s="163"/>
      <c r="AH150" s="163"/>
      <c r="AI150" s="163"/>
      <c r="AJ150" s="164"/>
      <c r="AK150" s="164"/>
      <c r="AL150" s="163"/>
      <c r="AM150" s="163"/>
      <c r="AN150" s="163"/>
      <c r="AO150" s="163"/>
      <c r="AP150" s="163"/>
    </row>
    <row r="151" spans="1:42">
      <c r="A151" s="43">
        <v>150</v>
      </c>
      <c r="B151" s="55" t="s">
        <v>8601</v>
      </c>
      <c r="C151" s="55" t="s">
        <v>7843</v>
      </c>
      <c r="D151" s="55" t="s">
        <v>6643</v>
      </c>
      <c r="E151" s="55" t="s">
        <v>8633</v>
      </c>
      <c r="F151" s="55" t="s">
        <v>6642</v>
      </c>
      <c r="G151" s="55" t="s">
        <v>797</v>
      </c>
      <c r="H151" s="40" t="s">
        <v>7436</v>
      </c>
      <c r="I151" s="57"/>
      <c r="J151" s="58" t="s">
        <v>8605</v>
      </c>
      <c r="K151" s="58">
        <v>45352</v>
      </c>
      <c r="L151" s="5">
        <f t="shared" si="18"/>
        <v>45353</v>
      </c>
      <c r="M151" s="7" t="str">
        <f t="shared" si="19"/>
        <v>Mar</v>
      </c>
      <c r="N151" s="21">
        <f t="shared" ca="1" si="14"/>
        <v>677</v>
      </c>
      <c r="O151" s="9" t="str">
        <f t="shared" ca="1" si="15"/>
        <v>&gt; 120 Days</v>
      </c>
      <c r="P151" s="57" t="s">
        <v>1202</v>
      </c>
      <c r="Q151" s="43" t="s">
        <v>6</v>
      </c>
      <c r="R151" s="47" t="s">
        <v>9202</v>
      </c>
      <c r="S151" s="51">
        <v>45355</v>
      </c>
      <c r="T151" s="44">
        <f t="shared" ca="1" si="16"/>
        <v>674</v>
      </c>
      <c r="U151" s="51">
        <v>45355</v>
      </c>
      <c r="V151" s="45">
        <f t="shared" si="17"/>
        <v>3</v>
      </c>
      <c r="W151" s="15"/>
      <c r="X151" s="15"/>
      <c r="Y151" s="16"/>
      <c r="Z151" s="164"/>
      <c r="AA151" s="164"/>
      <c r="AB151" s="163"/>
      <c r="AC151" s="163"/>
      <c r="AD151" s="163"/>
      <c r="AE151" s="164"/>
      <c r="AF151" s="164"/>
      <c r="AG151" s="163"/>
      <c r="AH151" s="163"/>
      <c r="AI151" s="163"/>
      <c r="AJ151" s="164"/>
      <c r="AK151" s="164"/>
      <c r="AL151" s="163"/>
      <c r="AM151" s="163"/>
      <c r="AN151" s="163"/>
      <c r="AO151" s="163"/>
      <c r="AP151" s="163"/>
    </row>
    <row r="152" spans="1:42">
      <c r="A152" s="43">
        <v>151</v>
      </c>
      <c r="B152" s="46" t="s">
        <v>8601</v>
      </c>
      <c r="C152" s="46" t="s">
        <v>187</v>
      </c>
      <c r="D152" s="55" t="s">
        <v>6375</v>
      </c>
      <c r="E152" s="47" t="s">
        <v>8621</v>
      </c>
      <c r="F152" s="56" t="s">
        <v>6374</v>
      </c>
      <c r="G152" s="38" t="s">
        <v>2629</v>
      </c>
      <c r="H152" s="38" t="s">
        <v>7675</v>
      </c>
      <c r="I152" s="38" t="s">
        <v>9203</v>
      </c>
      <c r="J152" s="48" t="s">
        <v>8605</v>
      </c>
      <c r="K152" s="49">
        <v>45342</v>
      </c>
      <c r="L152" s="5">
        <f t="shared" si="18"/>
        <v>45346</v>
      </c>
      <c r="M152" s="7" t="str">
        <f t="shared" si="19"/>
        <v>Feb</v>
      </c>
      <c r="N152" s="21">
        <f t="shared" ca="1" si="14"/>
        <v>687</v>
      </c>
      <c r="O152" s="9" t="str">
        <f t="shared" ca="1" si="15"/>
        <v>&gt; 120 Days</v>
      </c>
      <c r="P152" s="50" t="s">
        <v>7462</v>
      </c>
      <c r="Q152" s="43" t="s">
        <v>6</v>
      </c>
      <c r="R152" s="47" t="s">
        <v>9204</v>
      </c>
      <c r="S152" s="51">
        <v>45355</v>
      </c>
      <c r="T152" s="44">
        <f t="shared" ca="1" si="16"/>
        <v>674</v>
      </c>
      <c r="U152" s="51">
        <v>45357</v>
      </c>
      <c r="V152" s="45">
        <f t="shared" si="17"/>
        <v>15</v>
      </c>
      <c r="W152" s="15"/>
      <c r="X152" s="15"/>
      <c r="Y152" s="16"/>
      <c r="Z152" s="164"/>
      <c r="AA152" s="164"/>
      <c r="AB152" s="163"/>
      <c r="AC152" s="163"/>
      <c r="AD152" s="163"/>
      <c r="AE152" s="164"/>
      <c r="AF152" s="164"/>
      <c r="AG152" s="163"/>
      <c r="AH152" s="163"/>
      <c r="AI152" s="163"/>
      <c r="AJ152" s="164"/>
      <c r="AK152" s="164"/>
      <c r="AL152" s="163"/>
      <c r="AM152" s="163"/>
      <c r="AN152" s="163"/>
      <c r="AO152" s="163"/>
      <c r="AP152" s="163"/>
    </row>
    <row r="153" spans="1:42">
      <c r="A153" s="43">
        <v>152</v>
      </c>
      <c r="B153" s="46" t="s">
        <v>8601</v>
      </c>
      <c r="C153" s="46" t="s">
        <v>187</v>
      </c>
      <c r="D153" s="55" t="s">
        <v>4840</v>
      </c>
      <c r="E153" s="47" t="s">
        <v>8921</v>
      </c>
      <c r="F153" s="55" t="s">
        <v>4839</v>
      </c>
      <c r="G153" s="38" t="s">
        <v>761</v>
      </c>
      <c r="H153" s="38" t="s">
        <v>7451</v>
      </c>
      <c r="I153" s="38"/>
      <c r="J153" s="48" t="s">
        <v>8605</v>
      </c>
      <c r="K153" s="49">
        <v>45341</v>
      </c>
      <c r="L153" s="5">
        <f t="shared" si="18"/>
        <v>45346</v>
      </c>
      <c r="M153" s="7" t="str">
        <f t="shared" si="19"/>
        <v>Feb</v>
      </c>
      <c r="N153" s="21">
        <f t="shared" ca="1" si="14"/>
        <v>688</v>
      </c>
      <c r="O153" s="9" t="str">
        <f t="shared" ca="1" si="15"/>
        <v>&gt; 120 Days</v>
      </c>
      <c r="P153" s="50" t="s">
        <v>7864</v>
      </c>
      <c r="Q153" s="43" t="s">
        <v>6</v>
      </c>
      <c r="R153" s="59" t="s">
        <v>9205</v>
      </c>
      <c r="S153" s="51">
        <v>45351</v>
      </c>
      <c r="T153" s="44">
        <f t="shared" ca="1" si="16"/>
        <v>678</v>
      </c>
      <c r="U153" s="51">
        <v>45357</v>
      </c>
      <c r="V153" s="45">
        <f t="shared" si="17"/>
        <v>16</v>
      </c>
      <c r="W153" s="15"/>
      <c r="X153" s="15"/>
      <c r="Y153" s="16"/>
      <c r="Z153" s="164"/>
      <c r="AA153" s="164"/>
      <c r="AB153" s="163"/>
      <c r="AC153" s="163"/>
      <c r="AD153" s="163"/>
      <c r="AE153" s="164"/>
      <c r="AF153" s="164"/>
      <c r="AG153" s="163"/>
      <c r="AH153" s="163"/>
      <c r="AI153" s="163"/>
      <c r="AJ153" s="164"/>
      <c r="AK153" s="164"/>
      <c r="AL153" s="163"/>
      <c r="AM153" s="163"/>
      <c r="AN153" s="163"/>
      <c r="AO153" s="163"/>
      <c r="AP153" s="163"/>
    </row>
    <row r="154" spans="1:42">
      <c r="A154" s="43">
        <v>153</v>
      </c>
      <c r="B154" s="46" t="s">
        <v>8601</v>
      </c>
      <c r="C154" s="46" t="s">
        <v>7867</v>
      </c>
      <c r="D154" s="55" t="s">
        <v>4603</v>
      </c>
      <c r="E154" s="47" t="s">
        <v>8921</v>
      </c>
      <c r="F154" s="55" t="s">
        <v>4602</v>
      </c>
      <c r="G154" s="38" t="s">
        <v>140</v>
      </c>
      <c r="H154" s="38" t="s">
        <v>7451</v>
      </c>
      <c r="I154" s="165"/>
      <c r="J154" s="48" t="s">
        <v>8605</v>
      </c>
      <c r="K154" s="49">
        <v>45343</v>
      </c>
      <c r="L154" s="5">
        <f t="shared" si="18"/>
        <v>45346</v>
      </c>
      <c r="M154" s="7" t="str">
        <f t="shared" si="19"/>
        <v>Feb</v>
      </c>
      <c r="N154" s="21">
        <f t="shared" ca="1" si="14"/>
        <v>686</v>
      </c>
      <c r="O154" s="9" t="str">
        <f t="shared" ca="1" si="15"/>
        <v>&gt; 120 Days</v>
      </c>
      <c r="P154" s="50" t="s">
        <v>1992</v>
      </c>
      <c r="Q154" s="43" t="s">
        <v>6</v>
      </c>
      <c r="R154" s="59" t="s">
        <v>9206</v>
      </c>
      <c r="S154" s="51">
        <v>45350</v>
      </c>
      <c r="T154" s="44">
        <f t="shared" ca="1" si="16"/>
        <v>679</v>
      </c>
      <c r="U154" s="51">
        <v>45350</v>
      </c>
      <c r="V154" s="45">
        <f t="shared" si="17"/>
        <v>7</v>
      </c>
      <c r="W154" s="15"/>
      <c r="X154" s="15"/>
      <c r="Y154" s="16"/>
      <c r="Z154" s="164"/>
      <c r="AA154" s="164"/>
      <c r="AB154" s="163"/>
      <c r="AC154" s="163"/>
      <c r="AD154" s="163"/>
      <c r="AE154" s="164"/>
      <c r="AF154" s="164"/>
      <c r="AG154" s="163"/>
      <c r="AH154" s="163"/>
      <c r="AI154" s="163"/>
      <c r="AJ154" s="164"/>
      <c r="AK154" s="164"/>
      <c r="AL154" s="163"/>
      <c r="AM154" s="163"/>
      <c r="AN154" s="163"/>
      <c r="AO154" s="163"/>
      <c r="AP154" s="163"/>
    </row>
    <row r="155" spans="1:42">
      <c r="A155" s="43">
        <v>154</v>
      </c>
      <c r="B155" s="46" t="s">
        <v>8601</v>
      </c>
      <c r="C155" s="46" t="s">
        <v>187</v>
      </c>
      <c r="D155" s="38" t="s">
        <v>1848</v>
      </c>
      <c r="E155" s="47" t="s">
        <v>8921</v>
      </c>
      <c r="F155" s="38" t="s">
        <v>1847</v>
      </c>
      <c r="G155" s="38" t="s">
        <v>1849</v>
      </c>
      <c r="H155" s="38" t="s">
        <v>7808</v>
      </c>
      <c r="I155" s="165"/>
      <c r="J155" s="48" t="s">
        <v>8605</v>
      </c>
      <c r="K155" s="49">
        <v>45352</v>
      </c>
      <c r="L155" s="5">
        <f t="shared" si="18"/>
        <v>45353</v>
      </c>
      <c r="M155" s="7" t="str">
        <f t="shared" si="19"/>
        <v>Mar</v>
      </c>
      <c r="N155" s="21">
        <f t="shared" ca="1" si="14"/>
        <v>677</v>
      </c>
      <c r="O155" s="9" t="str">
        <f t="shared" ca="1" si="15"/>
        <v>&gt; 120 Days</v>
      </c>
      <c r="P155" s="50" t="s">
        <v>7462</v>
      </c>
      <c r="Q155" s="43" t="s">
        <v>6</v>
      </c>
      <c r="R155" s="59" t="s">
        <v>9207</v>
      </c>
      <c r="S155" s="51">
        <v>45352</v>
      </c>
      <c r="T155" s="44">
        <f t="shared" ca="1" si="16"/>
        <v>677</v>
      </c>
      <c r="U155" s="51">
        <v>45352</v>
      </c>
      <c r="V155" s="45">
        <f t="shared" si="17"/>
        <v>0</v>
      </c>
      <c r="W155" s="15"/>
      <c r="X155" s="15"/>
      <c r="Y155" s="16"/>
      <c r="Z155" s="164"/>
      <c r="AA155" s="164"/>
      <c r="AB155" s="163"/>
      <c r="AC155" s="163"/>
      <c r="AD155" s="163"/>
      <c r="AE155" s="164"/>
      <c r="AF155" s="164"/>
      <c r="AG155" s="163"/>
      <c r="AH155" s="163"/>
      <c r="AI155" s="163"/>
      <c r="AJ155" s="164"/>
      <c r="AK155" s="164"/>
      <c r="AL155" s="163"/>
      <c r="AM155" s="163"/>
      <c r="AN155" s="163"/>
      <c r="AO155" s="163"/>
      <c r="AP155" s="163"/>
    </row>
    <row r="156" spans="1:42">
      <c r="A156" s="43">
        <v>155</v>
      </c>
      <c r="B156" s="46" t="s">
        <v>8601</v>
      </c>
      <c r="C156" s="46" t="s">
        <v>7520</v>
      </c>
      <c r="D156" s="38" t="s">
        <v>6690</v>
      </c>
      <c r="E156" s="47" t="s">
        <v>8603</v>
      </c>
      <c r="F156" s="38" t="s">
        <v>6689</v>
      </c>
      <c r="G156" s="38" t="s">
        <v>8901</v>
      </c>
      <c r="H156" s="38" t="s">
        <v>7548</v>
      </c>
      <c r="I156" s="38" t="s">
        <v>9208</v>
      </c>
      <c r="J156" s="48" t="s">
        <v>8605</v>
      </c>
      <c r="K156" s="49">
        <v>45292</v>
      </c>
      <c r="L156" s="5">
        <f t="shared" si="18"/>
        <v>45297</v>
      </c>
      <c r="M156" s="7" t="str">
        <f t="shared" si="19"/>
        <v>Jan</v>
      </c>
      <c r="N156" s="21">
        <f t="shared" ca="1" si="14"/>
        <v>737</v>
      </c>
      <c r="O156" s="9" t="str">
        <f t="shared" ca="1" si="15"/>
        <v>&gt; 120 Days</v>
      </c>
      <c r="P156" s="50" t="s">
        <v>7680</v>
      </c>
      <c r="Q156" s="43" t="s">
        <v>6</v>
      </c>
      <c r="R156" s="47" t="s">
        <v>9209</v>
      </c>
      <c r="S156" s="51">
        <v>45357</v>
      </c>
      <c r="T156" s="44">
        <f t="shared" ca="1" si="16"/>
        <v>672</v>
      </c>
      <c r="U156" s="51">
        <v>45357</v>
      </c>
      <c r="V156" s="45">
        <f t="shared" si="17"/>
        <v>65</v>
      </c>
      <c r="W156" s="15"/>
      <c r="X156" s="15"/>
      <c r="Y156" s="16"/>
      <c r="Z156" s="164"/>
      <c r="AA156" s="164"/>
      <c r="AB156" s="163"/>
      <c r="AC156" s="163"/>
      <c r="AD156" s="163"/>
      <c r="AE156" s="164"/>
      <c r="AF156" s="164"/>
      <c r="AG156" s="163"/>
      <c r="AH156" s="163"/>
      <c r="AI156" s="163"/>
      <c r="AJ156" s="164"/>
      <c r="AK156" s="164"/>
      <c r="AL156" s="163"/>
      <c r="AM156" s="163"/>
      <c r="AN156" s="163"/>
      <c r="AO156" s="163"/>
      <c r="AP156" s="163"/>
    </row>
    <row r="157" spans="1:42">
      <c r="A157" s="43">
        <v>156</v>
      </c>
      <c r="B157" s="46" t="s">
        <v>8601</v>
      </c>
      <c r="C157" s="46" t="s">
        <v>9210</v>
      </c>
      <c r="D157" s="38" t="s">
        <v>3591</v>
      </c>
      <c r="E157" s="47" t="s">
        <v>8621</v>
      </c>
      <c r="F157" s="38" t="s">
        <v>3590</v>
      </c>
      <c r="G157" s="38" t="s">
        <v>797</v>
      </c>
      <c r="H157" s="38" t="s">
        <v>7650</v>
      </c>
      <c r="I157" s="38"/>
      <c r="J157" s="48" t="s">
        <v>8605</v>
      </c>
      <c r="K157" s="49">
        <v>45307</v>
      </c>
      <c r="L157" s="5">
        <f t="shared" si="18"/>
        <v>45311</v>
      </c>
      <c r="M157" s="7" t="str">
        <f t="shared" si="19"/>
        <v>Jan</v>
      </c>
      <c r="N157" s="21">
        <f t="shared" ca="1" si="14"/>
        <v>722</v>
      </c>
      <c r="O157" s="9" t="str">
        <f t="shared" ca="1" si="15"/>
        <v>&gt; 120 Days</v>
      </c>
      <c r="P157" s="50" t="s">
        <v>2115</v>
      </c>
      <c r="Q157" s="43" t="s">
        <v>6</v>
      </c>
      <c r="R157" s="14" t="s">
        <v>9211</v>
      </c>
      <c r="S157" s="51">
        <v>45355</v>
      </c>
      <c r="T157" s="44">
        <f t="shared" ca="1" si="16"/>
        <v>674</v>
      </c>
      <c r="U157" s="51">
        <v>45355</v>
      </c>
      <c r="V157" s="45">
        <f t="shared" si="17"/>
        <v>48</v>
      </c>
      <c r="W157" s="15"/>
      <c r="X157" s="15"/>
      <c r="Y157" s="16"/>
      <c r="Z157" s="164"/>
      <c r="AA157" s="164"/>
      <c r="AB157" s="163"/>
      <c r="AC157" s="163"/>
      <c r="AD157" s="163"/>
      <c r="AE157" s="164"/>
      <c r="AF157" s="164"/>
      <c r="AG157" s="163"/>
      <c r="AH157" s="163"/>
      <c r="AI157" s="163"/>
      <c r="AJ157" s="164"/>
      <c r="AK157" s="164"/>
      <c r="AL157" s="163"/>
      <c r="AM157" s="163"/>
      <c r="AN157" s="163"/>
      <c r="AO157" s="163"/>
      <c r="AP157" s="163"/>
    </row>
    <row r="158" spans="1:42">
      <c r="A158" s="43">
        <v>157</v>
      </c>
      <c r="B158" s="46" t="s">
        <v>8601</v>
      </c>
      <c r="C158" s="46" t="s">
        <v>7745</v>
      </c>
      <c r="D158" s="47" t="s">
        <v>5533</v>
      </c>
      <c r="E158" s="47" t="s">
        <v>8603</v>
      </c>
      <c r="F158" s="38" t="s">
        <v>5532</v>
      </c>
      <c r="G158" s="38" t="s">
        <v>1575</v>
      </c>
      <c r="H158" s="38" t="s">
        <v>7507</v>
      </c>
      <c r="I158" s="48" t="s">
        <v>9033</v>
      </c>
      <c r="J158" s="49" t="s">
        <v>8605</v>
      </c>
      <c r="K158" s="49">
        <v>45352</v>
      </c>
      <c r="L158" s="5">
        <f t="shared" si="18"/>
        <v>45353</v>
      </c>
      <c r="M158" s="7" t="str">
        <f t="shared" si="19"/>
        <v>Mar</v>
      </c>
      <c r="N158" s="21">
        <f t="shared" ca="1" si="14"/>
        <v>677</v>
      </c>
      <c r="O158" s="9" t="str">
        <f t="shared" ca="1" si="15"/>
        <v>&gt; 120 Days</v>
      </c>
      <c r="P158" s="48" t="s">
        <v>9212</v>
      </c>
      <c r="Q158" s="43" t="s">
        <v>6</v>
      </c>
      <c r="R158" s="47" t="s">
        <v>9213</v>
      </c>
      <c r="S158" s="51">
        <v>45355</v>
      </c>
      <c r="T158" s="44">
        <f t="shared" ca="1" si="16"/>
        <v>674</v>
      </c>
      <c r="U158" s="51">
        <v>45355</v>
      </c>
      <c r="V158" s="45">
        <f t="shared" si="17"/>
        <v>3</v>
      </c>
      <c r="W158" s="15"/>
      <c r="X158" s="15"/>
      <c r="Y158" s="16"/>
      <c r="Z158" s="164"/>
      <c r="AA158" s="164"/>
      <c r="AB158" s="163"/>
      <c r="AC158" s="163"/>
      <c r="AD158" s="163"/>
      <c r="AE158" s="164"/>
      <c r="AF158" s="164"/>
      <c r="AG158" s="163"/>
      <c r="AH158" s="163"/>
      <c r="AI158" s="163"/>
      <c r="AJ158" s="164"/>
      <c r="AK158" s="164"/>
      <c r="AL158" s="163"/>
      <c r="AM158" s="163"/>
      <c r="AN158" s="163"/>
      <c r="AO158" s="163"/>
      <c r="AP158" s="163"/>
    </row>
    <row r="159" spans="1:42">
      <c r="A159" s="43">
        <v>158</v>
      </c>
      <c r="B159" s="46" t="s">
        <v>8601</v>
      </c>
      <c r="C159" s="46" t="s">
        <v>7867</v>
      </c>
      <c r="D159" s="55" t="s">
        <v>1989</v>
      </c>
      <c r="E159" s="47" t="s">
        <v>8921</v>
      </c>
      <c r="F159" s="55" t="s">
        <v>1988</v>
      </c>
      <c r="G159" s="38" t="s">
        <v>232</v>
      </c>
      <c r="H159" s="38" t="s">
        <v>7451</v>
      </c>
      <c r="I159" s="38" t="s">
        <v>9214</v>
      </c>
      <c r="J159" s="48" t="s">
        <v>8605</v>
      </c>
      <c r="K159" s="49">
        <v>45343</v>
      </c>
      <c r="L159" s="5">
        <f t="shared" si="18"/>
        <v>45346</v>
      </c>
      <c r="M159" s="7" t="str">
        <f t="shared" si="19"/>
        <v>Feb</v>
      </c>
      <c r="N159" s="21">
        <f t="shared" ca="1" si="14"/>
        <v>686</v>
      </c>
      <c r="O159" s="9" t="str">
        <f t="shared" ca="1" si="15"/>
        <v>&gt; 120 Days</v>
      </c>
      <c r="P159" s="50" t="s">
        <v>1992</v>
      </c>
      <c r="Q159" s="43" t="s">
        <v>6</v>
      </c>
      <c r="R159" s="59" t="s">
        <v>9215</v>
      </c>
      <c r="S159" s="51">
        <v>45356</v>
      </c>
      <c r="T159" s="44">
        <f t="shared" ca="1" si="16"/>
        <v>673</v>
      </c>
      <c r="U159" s="51">
        <v>45358</v>
      </c>
      <c r="V159" s="45">
        <f t="shared" si="17"/>
        <v>15</v>
      </c>
      <c r="W159" s="15"/>
      <c r="X159" s="15"/>
      <c r="Y159" s="16"/>
      <c r="Z159" s="164"/>
      <c r="AA159" s="164"/>
      <c r="AB159" s="163"/>
      <c r="AC159" s="163"/>
      <c r="AD159" s="163"/>
      <c r="AE159" s="164"/>
      <c r="AF159" s="164"/>
      <c r="AG159" s="163"/>
      <c r="AH159" s="163"/>
      <c r="AI159" s="163"/>
      <c r="AJ159" s="164"/>
      <c r="AK159" s="164"/>
      <c r="AL159" s="163"/>
      <c r="AM159" s="163"/>
      <c r="AN159" s="163"/>
      <c r="AO159" s="163"/>
      <c r="AP159" s="163"/>
    </row>
    <row r="160" spans="1:42">
      <c r="A160" s="43">
        <v>159</v>
      </c>
      <c r="B160" s="46" t="s">
        <v>8601</v>
      </c>
      <c r="C160" s="46" t="s">
        <v>7520</v>
      </c>
      <c r="D160" s="40" t="s">
        <v>5906</v>
      </c>
      <c r="E160" s="47" t="s">
        <v>8603</v>
      </c>
      <c r="F160" s="38" t="s">
        <v>5905</v>
      </c>
      <c r="G160" s="38" t="s">
        <v>184</v>
      </c>
      <c r="H160" s="38" t="s">
        <v>7593</v>
      </c>
      <c r="I160" s="38" t="s">
        <v>9216</v>
      </c>
      <c r="J160" s="48" t="s">
        <v>8605</v>
      </c>
      <c r="K160" s="49">
        <v>45292</v>
      </c>
      <c r="L160" s="5">
        <f t="shared" si="18"/>
        <v>45297</v>
      </c>
      <c r="M160" s="7" t="str">
        <f t="shared" si="19"/>
        <v>Jan</v>
      </c>
      <c r="N160" s="21">
        <f t="shared" ca="1" si="14"/>
        <v>737</v>
      </c>
      <c r="O160" s="9" t="str">
        <f t="shared" ca="1" si="15"/>
        <v>&gt; 120 Days</v>
      </c>
      <c r="P160" s="50" t="s">
        <v>9217</v>
      </c>
      <c r="Q160" s="43" t="s">
        <v>6</v>
      </c>
      <c r="R160" s="60" t="s">
        <v>9218</v>
      </c>
      <c r="S160" s="51">
        <v>45348</v>
      </c>
      <c r="T160" s="44">
        <f t="shared" ca="1" si="16"/>
        <v>681</v>
      </c>
      <c r="U160" s="51">
        <v>45359</v>
      </c>
      <c r="V160" s="45">
        <f t="shared" si="17"/>
        <v>67</v>
      </c>
      <c r="W160" s="15"/>
      <c r="X160" s="15"/>
      <c r="Y160" s="16"/>
      <c r="Z160" s="164"/>
      <c r="AA160" s="164"/>
      <c r="AB160" s="163"/>
      <c r="AC160" s="163"/>
      <c r="AD160" s="163"/>
      <c r="AE160" s="164"/>
      <c r="AF160" s="164"/>
      <c r="AG160" s="163"/>
      <c r="AH160" s="163"/>
      <c r="AI160" s="163"/>
      <c r="AJ160" s="164"/>
      <c r="AK160" s="164"/>
      <c r="AL160" s="163"/>
      <c r="AM160" s="163"/>
      <c r="AN160" s="163"/>
      <c r="AO160" s="163"/>
      <c r="AP160" s="163"/>
    </row>
    <row r="161" spans="1:42">
      <c r="A161" s="43">
        <v>160</v>
      </c>
      <c r="B161" s="46" t="s">
        <v>8601</v>
      </c>
      <c r="C161" s="46" t="s">
        <v>7832</v>
      </c>
      <c r="D161" s="55" t="s">
        <v>2799</v>
      </c>
      <c r="E161" s="47" t="s">
        <v>8951</v>
      </c>
      <c r="F161" s="55" t="s">
        <v>2798</v>
      </c>
      <c r="G161" s="38" t="s">
        <v>226</v>
      </c>
      <c r="H161" s="38" t="s">
        <v>7465</v>
      </c>
      <c r="I161" s="38" t="s">
        <v>9219</v>
      </c>
      <c r="J161" s="48" t="s">
        <v>8605</v>
      </c>
      <c r="K161" s="49">
        <v>45362</v>
      </c>
      <c r="L161" s="5">
        <f t="shared" si="18"/>
        <v>45367</v>
      </c>
      <c r="M161" s="7" t="str">
        <f t="shared" si="19"/>
        <v>Mar</v>
      </c>
      <c r="N161" s="21">
        <f t="shared" ca="1" si="14"/>
        <v>667</v>
      </c>
      <c r="O161" s="9" t="str">
        <f t="shared" ca="1" si="15"/>
        <v>&gt; 120 Days</v>
      </c>
      <c r="P161" s="50" t="s">
        <v>7862</v>
      </c>
      <c r="Q161" s="43" t="s">
        <v>6</v>
      </c>
      <c r="R161" s="59" t="s">
        <v>9220</v>
      </c>
      <c r="S161" s="51">
        <v>45359</v>
      </c>
      <c r="T161" s="44">
        <f t="shared" ca="1" si="16"/>
        <v>670</v>
      </c>
      <c r="U161" s="51">
        <v>45362</v>
      </c>
      <c r="V161" s="45">
        <f t="shared" si="17"/>
        <v>0</v>
      </c>
      <c r="W161" s="15"/>
      <c r="X161" s="15"/>
      <c r="Y161" s="16"/>
      <c r="Z161" s="164"/>
      <c r="AA161" s="164"/>
      <c r="AB161" s="163"/>
      <c r="AC161" s="163"/>
      <c r="AD161" s="163"/>
      <c r="AE161" s="164"/>
      <c r="AF161" s="164"/>
      <c r="AG161" s="163"/>
      <c r="AH161" s="163"/>
      <c r="AI161" s="163"/>
      <c r="AJ161" s="164"/>
      <c r="AK161" s="164"/>
      <c r="AL161" s="163"/>
      <c r="AM161" s="163"/>
      <c r="AN161" s="163"/>
      <c r="AO161" s="163"/>
      <c r="AP161" s="163"/>
    </row>
    <row r="162" spans="1:42">
      <c r="A162" s="43">
        <v>161</v>
      </c>
      <c r="B162" s="61" t="s">
        <v>8601</v>
      </c>
      <c r="C162" s="61" t="s">
        <v>187</v>
      </c>
      <c r="D162" s="40" t="s">
        <v>7829</v>
      </c>
      <c r="E162" s="62" t="s">
        <v>8621</v>
      </c>
      <c r="F162" s="40" t="s">
        <v>7828</v>
      </c>
      <c r="G162" s="40" t="s">
        <v>1709</v>
      </c>
      <c r="H162" s="40" t="s">
        <v>9221</v>
      </c>
      <c r="I162" s="40" t="s">
        <v>9222</v>
      </c>
      <c r="J162" s="48" t="s">
        <v>8605</v>
      </c>
      <c r="K162" s="58">
        <v>45360</v>
      </c>
      <c r="L162" s="5">
        <f t="shared" si="18"/>
        <v>45360</v>
      </c>
      <c r="M162" s="7" t="str">
        <f t="shared" si="19"/>
        <v>Mar</v>
      </c>
      <c r="N162" s="21">
        <f t="shared" ca="1" si="14"/>
        <v>669</v>
      </c>
      <c r="O162" s="9" t="str">
        <f t="shared" ca="1" si="15"/>
        <v>&gt; 120 Days</v>
      </c>
      <c r="P162" s="63" t="s">
        <v>8667</v>
      </c>
      <c r="Q162" s="43" t="s">
        <v>6</v>
      </c>
      <c r="R162" s="62" t="s">
        <v>9223</v>
      </c>
      <c r="S162" s="51">
        <v>45359</v>
      </c>
      <c r="T162" s="44">
        <f t="shared" ca="1" si="16"/>
        <v>670</v>
      </c>
      <c r="U162" s="51">
        <v>45367</v>
      </c>
      <c r="V162" s="45">
        <f t="shared" si="17"/>
        <v>7</v>
      </c>
      <c r="W162" s="15"/>
      <c r="X162" s="15"/>
      <c r="Y162" s="16"/>
      <c r="Z162" s="164"/>
      <c r="AA162" s="164"/>
      <c r="AB162" s="163"/>
      <c r="AC162" s="163"/>
      <c r="AD162" s="163"/>
      <c r="AE162" s="164"/>
      <c r="AF162" s="164"/>
      <c r="AG162" s="163"/>
      <c r="AH162" s="163"/>
      <c r="AI162" s="163"/>
      <c r="AJ162" s="164"/>
      <c r="AK162" s="164"/>
      <c r="AL162" s="163"/>
      <c r="AM162" s="163"/>
      <c r="AN162" s="163"/>
      <c r="AO162" s="163"/>
      <c r="AP162" s="163"/>
    </row>
    <row r="163" spans="1:42">
      <c r="A163" s="43">
        <v>162</v>
      </c>
      <c r="B163" s="46" t="s">
        <v>8601</v>
      </c>
      <c r="C163" s="46" t="s">
        <v>7576</v>
      </c>
      <c r="D163" s="55" t="s">
        <v>637</v>
      </c>
      <c r="E163" s="47" t="s">
        <v>8633</v>
      </c>
      <c r="F163" s="55" t="s">
        <v>636</v>
      </c>
      <c r="G163" s="38" t="s">
        <v>639</v>
      </c>
      <c r="H163" s="38" t="s">
        <v>7798</v>
      </c>
      <c r="I163" s="38"/>
      <c r="J163" s="48" t="s">
        <v>8605</v>
      </c>
      <c r="K163" s="49">
        <v>45346</v>
      </c>
      <c r="L163" s="5">
        <f t="shared" si="18"/>
        <v>45346</v>
      </c>
      <c r="M163" s="7" t="str">
        <f t="shared" si="19"/>
        <v>Feb</v>
      </c>
      <c r="N163" s="21">
        <f t="shared" ca="1" si="14"/>
        <v>683</v>
      </c>
      <c r="O163" s="9" t="str">
        <f t="shared" ca="1" si="15"/>
        <v>&gt; 120 Days</v>
      </c>
      <c r="P163" s="50" t="s">
        <v>8667</v>
      </c>
      <c r="Q163" s="43" t="s">
        <v>6</v>
      </c>
      <c r="R163" s="59" t="s">
        <v>9224</v>
      </c>
      <c r="S163" s="51">
        <v>45352</v>
      </c>
      <c r="T163" s="44">
        <f t="shared" ca="1" si="16"/>
        <v>677</v>
      </c>
      <c r="U163" s="51">
        <v>45352</v>
      </c>
      <c r="V163" s="45">
        <f t="shared" si="17"/>
        <v>6</v>
      </c>
      <c r="W163" s="15"/>
      <c r="X163" s="15"/>
      <c r="Y163" s="16"/>
      <c r="Z163" s="164"/>
      <c r="AA163" s="164"/>
      <c r="AB163" s="163"/>
      <c r="AC163" s="163"/>
      <c r="AD163" s="163"/>
      <c r="AE163" s="164"/>
      <c r="AF163" s="164"/>
      <c r="AG163" s="163"/>
      <c r="AH163" s="163"/>
      <c r="AI163" s="163"/>
      <c r="AJ163" s="164"/>
      <c r="AK163" s="164"/>
      <c r="AL163" s="163"/>
      <c r="AM163" s="163"/>
      <c r="AN163" s="163"/>
      <c r="AO163" s="163"/>
      <c r="AP163" s="163"/>
    </row>
    <row r="164" spans="1:42">
      <c r="A164" s="43">
        <v>163</v>
      </c>
      <c r="B164" s="46" t="s">
        <v>8601</v>
      </c>
      <c r="C164" s="46" t="s">
        <v>7555</v>
      </c>
      <c r="D164" s="40" t="s">
        <v>6567</v>
      </c>
      <c r="E164" s="47" t="s">
        <v>8633</v>
      </c>
      <c r="F164" s="38" t="s">
        <v>6566</v>
      </c>
      <c r="G164" s="38" t="s">
        <v>159</v>
      </c>
      <c r="H164" s="38" t="s">
        <v>7436</v>
      </c>
      <c r="I164" s="38" t="s">
        <v>9225</v>
      </c>
      <c r="J164" s="48" t="s">
        <v>8605</v>
      </c>
      <c r="K164" s="49">
        <v>45233</v>
      </c>
      <c r="L164" s="5">
        <f t="shared" si="18"/>
        <v>45234</v>
      </c>
      <c r="M164" s="7" t="str">
        <f t="shared" si="19"/>
        <v>Nov</v>
      </c>
      <c r="N164" s="21">
        <f t="shared" ca="1" si="14"/>
        <v>796</v>
      </c>
      <c r="O164" s="9" t="str">
        <f t="shared" ca="1" si="15"/>
        <v>&gt; 120 Days</v>
      </c>
      <c r="P164" s="50" t="s">
        <v>7806</v>
      </c>
      <c r="Q164" s="43" t="s">
        <v>6</v>
      </c>
      <c r="R164" s="47" t="s">
        <v>9226</v>
      </c>
      <c r="S164" s="51">
        <v>45333</v>
      </c>
      <c r="T164" s="44">
        <f t="shared" ca="1" si="16"/>
        <v>696</v>
      </c>
      <c r="U164" s="51">
        <v>45352</v>
      </c>
      <c r="V164" s="45">
        <f t="shared" si="17"/>
        <v>119</v>
      </c>
      <c r="W164" s="15"/>
      <c r="X164" s="15"/>
      <c r="Y164" s="16"/>
      <c r="Z164" s="164"/>
      <c r="AA164" s="164"/>
      <c r="AB164" s="163"/>
      <c r="AC164" s="163"/>
      <c r="AD164" s="163"/>
      <c r="AE164" s="164"/>
      <c r="AF164" s="164"/>
      <c r="AG164" s="163"/>
      <c r="AH164" s="163"/>
      <c r="AI164" s="163"/>
      <c r="AJ164" s="164"/>
      <c r="AK164" s="164"/>
      <c r="AL164" s="163"/>
      <c r="AM164" s="163"/>
      <c r="AN164" s="163"/>
      <c r="AO164" s="163"/>
      <c r="AP164" s="163"/>
    </row>
    <row r="165" spans="1:42">
      <c r="A165" s="43">
        <v>164</v>
      </c>
      <c r="B165" s="46" t="s">
        <v>8601</v>
      </c>
      <c r="C165" s="46" t="s">
        <v>7655</v>
      </c>
      <c r="D165" s="38" t="s">
        <v>3114</v>
      </c>
      <c r="E165" s="47" t="s">
        <v>8633</v>
      </c>
      <c r="F165" s="38" t="s">
        <v>3113</v>
      </c>
      <c r="G165" s="38" t="s">
        <v>226</v>
      </c>
      <c r="H165" s="38" t="s">
        <v>7436</v>
      </c>
      <c r="I165" s="38" t="s">
        <v>9227</v>
      </c>
      <c r="J165" s="48" t="s">
        <v>8605</v>
      </c>
      <c r="K165" s="49">
        <v>45292</v>
      </c>
      <c r="L165" s="5">
        <f t="shared" si="18"/>
        <v>45297</v>
      </c>
      <c r="M165" s="7" t="str">
        <f t="shared" si="19"/>
        <v>Jan</v>
      </c>
      <c r="N165" s="21">
        <f t="shared" ca="1" si="14"/>
        <v>737</v>
      </c>
      <c r="O165" s="9" t="str">
        <f t="shared" ca="1" si="15"/>
        <v>&gt; 120 Days</v>
      </c>
      <c r="P165" s="50" t="s">
        <v>7806</v>
      </c>
      <c r="Q165" s="43" t="s">
        <v>6</v>
      </c>
      <c r="R165" s="47" t="s">
        <v>9228</v>
      </c>
      <c r="S165" s="51">
        <v>45333</v>
      </c>
      <c r="T165" s="44">
        <f t="shared" ca="1" si="16"/>
        <v>696</v>
      </c>
      <c r="U165" s="51">
        <v>45352</v>
      </c>
      <c r="V165" s="45">
        <f t="shared" si="17"/>
        <v>60</v>
      </c>
      <c r="W165" s="15"/>
      <c r="X165" s="15"/>
      <c r="Y165" s="16"/>
      <c r="Z165" s="164"/>
      <c r="AA165" s="164"/>
      <c r="AB165" s="163"/>
      <c r="AC165" s="163"/>
      <c r="AD165" s="163"/>
      <c r="AE165" s="164"/>
      <c r="AF165" s="164"/>
      <c r="AG165" s="163"/>
      <c r="AH165" s="163"/>
      <c r="AI165" s="163"/>
      <c r="AJ165" s="164"/>
      <c r="AK165" s="164"/>
      <c r="AL165" s="163"/>
      <c r="AM165" s="163"/>
      <c r="AN165" s="163"/>
      <c r="AO165" s="163"/>
      <c r="AP165" s="163"/>
    </row>
    <row r="166" spans="1:42">
      <c r="A166" s="43">
        <v>165</v>
      </c>
      <c r="B166" s="46" t="s">
        <v>8601</v>
      </c>
      <c r="C166" s="46" t="s">
        <v>7655</v>
      </c>
      <c r="D166" s="38" t="s">
        <v>7656</v>
      </c>
      <c r="E166" s="47" t="s">
        <v>8633</v>
      </c>
      <c r="F166" s="38" t="s">
        <v>3403</v>
      </c>
      <c r="G166" s="38" t="s">
        <v>226</v>
      </c>
      <c r="H166" s="38" t="s">
        <v>7436</v>
      </c>
      <c r="I166" s="38" t="s">
        <v>9229</v>
      </c>
      <c r="J166" s="48" t="s">
        <v>8605</v>
      </c>
      <c r="K166" s="49">
        <v>45292</v>
      </c>
      <c r="L166" s="5">
        <f t="shared" si="18"/>
        <v>45297</v>
      </c>
      <c r="M166" s="7" t="str">
        <f t="shared" si="19"/>
        <v>Jan</v>
      </c>
      <c r="N166" s="21">
        <f t="shared" ca="1" si="14"/>
        <v>737</v>
      </c>
      <c r="O166" s="9" t="str">
        <f t="shared" ca="1" si="15"/>
        <v>&gt; 120 Days</v>
      </c>
      <c r="P166" s="50" t="s">
        <v>7806</v>
      </c>
      <c r="Q166" s="43" t="s">
        <v>6</v>
      </c>
      <c r="R166" s="47" t="s">
        <v>9230</v>
      </c>
      <c r="S166" s="51">
        <v>45333</v>
      </c>
      <c r="T166" s="44">
        <f t="shared" ca="1" si="16"/>
        <v>696</v>
      </c>
      <c r="U166" s="51">
        <v>45352</v>
      </c>
      <c r="V166" s="45">
        <f t="shared" si="17"/>
        <v>60</v>
      </c>
      <c r="W166" s="15"/>
      <c r="X166" s="15"/>
      <c r="Y166" s="16"/>
      <c r="Z166" s="164"/>
      <c r="AA166" s="164"/>
      <c r="AB166" s="163"/>
      <c r="AC166" s="163"/>
      <c r="AD166" s="163"/>
      <c r="AE166" s="164"/>
      <c r="AF166" s="164"/>
      <c r="AG166" s="163"/>
      <c r="AH166" s="163"/>
      <c r="AI166" s="163"/>
      <c r="AJ166" s="164"/>
      <c r="AK166" s="164"/>
      <c r="AL166" s="163"/>
      <c r="AM166" s="163"/>
      <c r="AN166" s="163"/>
      <c r="AO166" s="163"/>
      <c r="AP166" s="163"/>
    </row>
    <row r="167" spans="1:42">
      <c r="A167" s="43">
        <v>166</v>
      </c>
      <c r="B167" s="46" t="s">
        <v>8601</v>
      </c>
      <c r="C167" s="46" t="s">
        <v>187</v>
      </c>
      <c r="D167" s="40" t="s">
        <v>6502</v>
      </c>
      <c r="E167" s="47" t="s">
        <v>8633</v>
      </c>
      <c r="F167" s="38" t="s">
        <v>6501</v>
      </c>
      <c r="G167" s="38" t="s">
        <v>226</v>
      </c>
      <c r="H167" s="38" t="s">
        <v>7436</v>
      </c>
      <c r="I167" s="38" t="s">
        <v>9231</v>
      </c>
      <c r="J167" s="48" t="s">
        <v>8605</v>
      </c>
      <c r="K167" s="49">
        <v>45292</v>
      </c>
      <c r="L167" s="5">
        <f t="shared" si="18"/>
        <v>45297</v>
      </c>
      <c r="M167" s="7" t="str">
        <f t="shared" si="19"/>
        <v>Jan</v>
      </c>
      <c r="N167" s="21">
        <f t="shared" ca="1" si="14"/>
        <v>737</v>
      </c>
      <c r="O167" s="9" t="str">
        <f t="shared" ca="1" si="15"/>
        <v>&gt; 120 Days</v>
      </c>
      <c r="P167" s="50" t="s">
        <v>7806</v>
      </c>
      <c r="Q167" s="43" t="s">
        <v>6</v>
      </c>
      <c r="R167" s="47" t="s">
        <v>9232</v>
      </c>
      <c r="S167" s="51">
        <v>45333</v>
      </c>
      <c r="T167" s="44">
        <f t="shared" ca="1" si="16"/>
        <v>696</v>
      </c>
      <c r="U167" s="51">
        <v>45352</v>
      </c>
      <c r="V167" s="45">
        <f t="shared" si="17"/>
        <v>60</v>
      </c>
      <c r="W167" s="15"/>
      <c r="X167" s="15"/>
      <c r="Y167" s="16"/>
      <c r="Z167" s="164"/>
      <c r="AA167" s="164"/>
      <c r="AB167" s="163"/>
      <c r="AC167" s="163"/>
      <c r="AD167" s="163"/>
      <c r="AE167" s="164"/>
      <c r="AF167" s="164"/>
      <c r="AG167" s="163"/>
      <c r="AH167" s="163"/>
      <c r="AI167" s="163"/>
      <c r="AJ167" s="164"/>
      <c r="AK167" s="164"/>
      <c r="AL167" s="163"/>
      <c r="AM167" s="163"/>
      <c r="AN167" s="163"/>
      <c r="AO167" s="163"/>
      <c r="AP167" s="163"/>
    </row>
    <row r="168" spans="1:42">
      <c r="A168" s="43">
        <v>167</v>
      </c>
      <c r="B168" s="46" t="s">
        <v>8601</v>
      </c>
      <c r="C168" s="46" t="s">
        <v>187</v>
      </c>
      <c r="D168" s="40" t="s">
        <v>6564</v>
      </c>
      <c r="E168" s="47" t="s">
        <v>8621</v>
      </c>
      <c r="F168" s="38" t="s">
        <v>6563</v>
      </c>
      <c r="G168" s="38" t="s">
        <v>894</v>
      </c>
      <c r="H168" s="38" t="s">
        <v>8003</v>
      </c>
      <c r="I168" s="38" t="s">
        <v>9233</v>
      </c>
      <c r="J168" s="48" t="s">
        <v>8605</v>
      </c>
      <c r="K168" s="49">
        <v>45352</v>
      </c>
      <c r="L168" s="5">
        <f t="shared" si="18"/>
        <v>45353</v>
      </c>
      <c r="M168" s="7" t="str">
        <f t="shared" si="19"/>
        <v>Mar</v>
      </c>
      <c r="N168" s="21">
        <f t="shared" ca="1" si="14"/>
        <v>677</v>
      </c>
      <c r="O168" s="9" t="str">
        <f t="shared" ca="1" si="15"/>
        <v>&gt; 120 Days</v>
      </c>
      <c r="P168" s="50" t="s">
        <v>7462</v>
      </c>
      <c r="Q168" s="43" t="s">
        <v>6</v>
      </c>
      <c r="R168" s="47" t="s">
        <v>9234</v>
      </c>
      <c r="S168" s="51">
        <v>45351</v>
      </c>
      <c r="T168" s="44">
        <f t="shared" ca="1" si="16"/>
        <v>678</v>
      </c>
      <c r="U168" s="51">
        <v>45363</v>
      </c>
      <c r="V168" s="45">
        <f t="shared" si="17"/>
        <v>11</v>
      </c>
      <c r="W168" s="15"/>
      <c r="X168" s="15"/>
      <c r="Y168" s="16"/>
      <c r="Z168" s="164"/>
      <c r="AA168" s="164"/>
      <c r="AB168" s="163"/>
      <c r="AC168" s="163"/>
      <c r="AD168" s="163"/>
      <c r="AE168" s="164"/>
      <c r="AF168" s="164"/>
      <c r="AG168" s="163"/>
      <c r="AH168" s="163"/>
      <c r="AI168" s="163"/>
      <c r="AJ168" s="164"/>
      <c r="AK168" s="164"/>
      <c r="AL168" s="163"/>
      <c r="AM168" s="163"/>
      <c r="AN168" s="163"/>
      <c r="AO168" s="163"/>
      <c r="AP168" s="163"/>
    </row>
    <row r="169" spans="1:42">
      <c r="A169" s="43">
        <v>168</v>
      </c>
      <c r="B169" s="46" t="s">
        <v>8601</v>
      </c>
      <c r="C169" s="46" t="s">
        <v>7553</v>
      </c>
      <c r="D169" s="40" t="s">
        <v>1131</v>
      </c>
      <c r="E169" s="47" t="s">
        <v>8633</v>
      </c>
      <c r="F169" s="38" t="s">
        <v>1130</v>
      </c>
      <c r="G169" s="38" t="s">
        <v>132</v>
      </c>
      <c r="H169" s="38" t="s">
        <v>7773</v>
      </c>
      <c r="I169" s="38"/>
      <c r="J169" s="48" t="s">
        <v>8605</v>
      </c>
      <c r="K169" s="49">
        <v>45373</v>
      </c>
      <c r="L169" s="5">
        <f t="shared" si="18"/>
        <v>45374</v>
      </c>
      <c r="M169" s="7" t="str">
        <f t="shared" si="19"/>
        <v>Mar</v>
      </c>
      <c r="N169" s="21">
        <f t="shared" ca="1" si="14"/>
        <v>656</v>
      </c>
      <c r="O169" s="9" t="str">
        <f t="shared" ca="1" si="15"/>
        <v>&gt; 120 Days</v>
      </c>
      <c r="P169" s="50" t="s">
        <v>7894</v>
      </c>
      <c r="Q169" s="43" t="s">
        <v>6</v>
      </c>
      <c r="R169" s="47" t="s">
        <v>9235</v>
      </c>
      <c r="S169" s="51">
        <v>45352</v>
      </c>
      <c r="T169" s="44">
        <f t="shared" ca="1" si="16"/>
        <v>677</v>
      </c>
      <c r="U169" s="51">
        <v>45364</v>
      </c>
      <c r="V169" s="45">
        <f t="shared" si="17"/>
        <v>-9</v>
      </c>
      <c r="W169" s="15"/>
      <c r="X169" s="15"/>
      <c r="Y169" s="16"/>
      <c r="Z169" s="164"/>
      <c r="AA169" s="164"/>
      <c r="AB169" s="163"/>
      <c r="AC169" s="163"/>
      <c r="AD169" s="163"/>
      <c r="AE169" s="164"/>
      <c r="AF169" s="164"/>
      <c r="AG169" s="163"/>
      <c r="AH169" s="163"/>
      <c r="AI169" s="163"/>
      <c r="AJ169" s="164"/>
      <c r="AK169" s="164"/>
      <c r="AL169" s="163"/>
      <c r="AM169" s="163"/>
      <c r="AN169" s="163"/>
      <c r="AO169" s="163"/>
      <c r="AP169" s="163"/>
    </row>
    <row r="170" spans="1:42">
      <c r="A170" s="43">
        <v>169</v>
      </c>
      <c r="B170" s="46" t="s">
        <v>8601</v>
      </c>
      <c r="C170" s="46" t="s">
        <v>551</v>
      </c>
      <c r="D170" s="40" t="s">
        <v>1169</v>
      </c>
      <c r="E170" s="47" t="s">
        <v>8633</v>
      </c>
      <c r="F170" s="38" t="s">
        <v>1168</v>
      </c>
      <c r="G170" s="38" t="s">
        <v>159</v>
      </c>
      <c r="H170" s="38" t="s">
        <v>7436</v>
      </c>
      <c r="I170" s="38" t="s">
        <v>9236</v>
      </c>
      <c r="J170" s="48" t="s">
        <v>8605</v>
      </c>
      <c r="K170" s="49">
        <v>45292</v>
      </c>
      <c r="L170" s="5">
        <f t="shared" si="18"/>
        <v>45297</v>
      </c>
      <c r="M170" s="7" t="str">
        <f t="shared" si="19"/>
        <v>Jan</v>
      </c>
      <c r="N170" s="21">
        <f t="shared" ca="1" si="14"/>
        <v>737</v>
      </c>
      <c r="O170" s="9" t="str">
        <f t="shared" ca="1" si="15"/>
        <v>&gt; 120 Days</v>
      </c>
      <c r="P170" s="50" t="s">
        <v>7641</v>
      </c>
      <c r="Q170" s="43" t="s">
        <v>6</v>
      </c>
      <c r="R170" s="47" t="s">
        <v>9237</v>
      </c>
      <c r="S170" s="51">
        <v>45360</v>
      </c>
      <c r="T170" s="44">
        <f t="shared" ca="1" si="16"/>
        <v>669</v>
      </c>
      <c r="U170" s="51">
        <v>45365</v>
      </c>
      <c r="V170" s="45">
        <f t="shared" si="17"/>
        <v>73</v>
      </c>
      <c r="W170" s="15"/>
      <c r="X170" s="15"/>
      <c r="Y170" s="16"/>
      <c r="Z170" s="164"/>
      <c r="AA170" s="164"/>
      <c r="AB170" s="163"/>
      <c r="AC170" s="163"/>
      <c r="AD170" s="163"/>
      <c r="AE170" s="164"/>
      <c r="AF170" s="164"/>
      <c r="AG170" s="163"/>
      <c r="AH170" s="163"/>
      <c r="AI170" s="163"/>
      <c r="AJ170" s="164"/>
      <c r="AK170" s="164"/>
      <c r="AL170" s="163"/>
      <c r="AM170" s="163"/>
      <c r="AN170" s="163"/>
      <c r="AO170" s="163"/>
      <c r="AP170" s="163"/>
    </row>
    <row r="171" spans="1:42">
      <c r="A171" s="43">
        <v>170</v>
      </c>
      <c r="B171" s="46" t="s">
        <v>8601</v>
      </c>
      <c r="C171" s="46" t="s">
        <v>9084</v>
      </c>
      <c r="D171" s="40" t="s">
        <v>1449</v>
      </c>
      <c r="E171" s="47" t="s">
        <v>8633</v>
      </c>
      <c r="F171" s="38" t="s">
        <v>1448</v>
      </c>
      <c r="G171" s="38" t="s">
        <v>419</v>
      </c>
      <c r="H171" s="38" t="s">
        <v>7436</v>
      </c>
      <c r="I171" s="38" t="s">
        <v>8918</v>
      </c>
      <c r="J171" s="48" t="s">
        <v>8605</v>
      </c>
      <c r="K171" s="49">
        <v>45341</v>
      </c>
      <c r="L171" s="5">
        <f t="shared" si="18"/>
        <v>45346</v>
      </c>
      <c r="M171" s="7" t="str">
        <f t="shared" si="19"/>
        <v>Feb</v>
      </c>
      <c r="N171" s="21">
        <f t="shared" ca="1" si="14"/>
        <v>688</v>
      </c>
      <c r="O171" s="9" t="str">
        <f t="shared" ca="1" si="15"/>
        <v>&gt; 120 Days</v>
      </c>
      <c r="P171" s="50" t="s">
        <v>7778</v>
      </c>
      <c r="Q171" s="43" t="s">
        <v>6</v>
      </c>
      <c r="R171" s="47" t="s">
        <v>9238</v>
      </c>
      <c r="S171" s="51">
        <v>45364</v>
      </c>
      <c r="T171" s="44">
        <f t="shared" ca="1" si="16"/>
        <v>665</v>
      </c>
      <c r="U171" s="51">
        <v>45365</v>
      </c>
      <c r="V171" s="45">
        <f t="shared" si="17"/>
        <v>24</v>
      </c>
      <c r="W171" s="15"/>
      <c r="X171" s="15"/>
      <c r="Y171" s="16"/>
      <c r="Z171" s="164"/>
      <c r="AA171" s="164"/>
      <c r="AB171" s="163"/>
      <c r="AC171" s="163"/>
      <c r="AD171" s="163"/>
      <c r="AE171" s="164"/>
      <c r="AF171" s="164"/>
      <c r="AG171" s="163"/>
      <c r="AH171" s="163"/>
      <c r="AI171" s="163"/>
      <c r="AJ171" s="164"/>
      <c r="AK171" s="164"/>
      <c r="AL171" s="163"/>
      <c r="AM171" s="163"/>
      <c r="AN171" s="163"/>
      <c r="AO171" s="163"/>
      <c r="AP171" s="163"/>
    </row>
    <row r="172" spans="1:42">
      <c r="A172" s="43">
        <v>171</v>
      </c>
      <c r="B172" s="46" t="s">
        <v>8601</v>
      </c>
      <c r="C172" s="46" t="s">
        <v>7914</v>
      </c>
      <c r="D172" s="40" t="s">
        <v>6110</v>
      </c>
      <c r="E172" s="47" t="s">
        <v>8633</v>
      </c>
      <c r="F172" s="38" t="s">
        <v>6109</v>
      </c>
      <c r="G172" s="38" t="s">
        <v>419</v>
      </c>
      <c r="H172" s="38" t="s">
        <v>7547</v>
      </c>
      <c r="I172" s="38"/>
      <c r="J172" s="48" t="s">
        <v>8605</v>
      </c>
      <c r="K172" s="49">
        <v>45352</v>
      </c>
      <c r="L172" s="5">
        <f t="shared" si="18"/>
        <v>45353</v>
      </c>
      <c r="M172" s="7" t="str">
        <f t="shared" si="19"/>
        <v>Mar</v>
      </c>
      <c r="N172" s="21">
        <f t="shared" ca="1" si="14"/>
        <v>677</v>
      </c>
      <c r="O172" s="9" t="str">
        <f t="shared" ca="1" si="15"/>
        <v>&gt; 120 Days</v>
      </c>
      <c r="P172" s="50" t="s">
        <v>7778</v>
      </c>
      <c r="Q172" s="43" t="s">
        <v>6</v>
      </c>
      <c r="R172" s="47" t="s">
        <v>9239</v>
      </c>
      <c r="S172" s="51">
        <v>45364</v>
      </c>
      <c r="T172" s="44">
        <f t="shared" ca="1" si="16"/>
        <v>665</v>
      </c>
      <c r="U172" s="51">
        <v>45365</v>
      </c>
      <c r="V172" s="45">
        <f t="shared" si="17"/>
        <v>13</v>
      </c>
      <c r="W172" s="15"/>
      <c r="X172" s="15"/>
      <c r="Y172" s="16"/>
      <c r="Z172" s="164"/>
      <c r="AA172" s="164"/>
      <c r="AB172" s="163"/>
      <c r="AC172" s="163"/>
      <c r="AD172" s="163"/>
      <c r="AE172" s="164"/>
      <c r="AF172" s="164"/>
      <c r="AG172" s="163"/>
      <c r="AH172" s="163"/>
      <c r="AI172" s="163"/>
      <c r="AJ172" s="164"/>
      <c r="AK172" s="164"/>
      <c r="AL172" s="163"/>
      <c r="AM172" s="163"/>
      <c r="AN172" s="163"/>
      <c r="AO172" s="163"/>
      <c r="AP172" s="163"/>
    </row>
    <row r="173" spans="1:42">
      <c r="A173" s="43">
        <v>172</v>
      </c>
      <c r="B173" s="46" t="s">
        <v>8601</v>
      </c>
      <c r="C173" s="46" t="s">
        <v>7843</v>
      </c>
      <c r="D173" s="40" t="s">
        <v>3358</v>
      </c>
      <c r="E173" s="47" t="s">
        <v>8921</v>
      </c>
      <c r="F173" s="38" t="s">
        <v>3357</v>
      </c>
      <c r="G173" s="38" t="s">
        <v>797</v>
      </c>
      <c r="H173" s="38" t="s">
        <v>7650</v>
      </c>
      <c r="I173" s="38"/>
      <c r="J173" s="48" t="s">
        <v>8605</v>
      </c>
      <c r="K173" s="49">
        <v>45352</v>
      </c>
      <c r="L173" s="5">
        <f t="shared" si="18"/>
        <v>45353</v>
      </c>
      <c r="M173" s="7" t="str">
        <f t="shared" si="19"/>
        <v>Mar</v>
      </c>
      <c r="N173" s="21">
        <f t="shared" ca="1" si="14"/>
        <v>677</v>
      </c>
      <c r="O173" s="9" t="str">
        <f t="shared" ca="1" si="15"/>
        <v>&gt; 120 Days</v>
      </c>
      <c r="P173" s="50" t="s">
        <v>1202</v>
      </c>
      <c r="Q173" s="43" t="s">
        <v>6</v>
      </c>
      <c r="R173" s="47" t="s">
        <v>9240</v>
      </c>
      <c r="S173" s="51">
        <v>45361</v>
      </c>
      <c r="T173" s="44">
        <f t="shared" ca="1" si="16"/>
        <v>668</v>
      </c>
      <c r="U173" s="51">
        <v>45362</v>
      </c>
      <c r="V173" s="45">
        <f t="shared" si="17"/>
        <v>10</v>
      </c>
      <c r="W173" s="15"/>
      <c r="X173" s="15"/>
      <c r="Y173" s="16"/>
      <c r="Z173" s="164"/>
      <c r="AA173" s="164"/>
      <c r="AB173" s="163"/>
      <c r="AC173" s="163"/>
      <c r="AD173" s="163"/>
      <c r="AE173" s="164"/>
      <c r="AF173" s="164"/>
      <c r="AG173" s="163"/>
      <c r="AH173" s="163"/>
      <c r="AI173" s="163"/>
      <c r="AJ173" s="164"/>
      <c r="AK173" s="164"/>
      <c r="AL173" s="163"/>
      <c r="AM173" s="163"/>
      <c r="AN173" s="163"/>
      <c r="AO173" s="163"/>
      <c r="AP173" s="163"/>
    </row>
    <row r="174" spans="1:42">
      <c r="A174" s="43">
        <v>173</v>
      </c>
      <c r="B174" s="46" t="s">
        <v>8601</v>
      </c>
      <c r="C174" s="46" t="s">
        <v>7820</v>
      </c>
      <c r="D174" s="55" t="s">
        <v>5597</v>
      </c>
      <c r="E174" s="47" t="s">
        <v>8603</v>
      </c>
      <c r="F174" s="55" t="s">
        <v>5596</v>
      </c>
      <c r="G174" s="38" t="s">
        <v>184</v>
      </c>
      <c r="H174" s="38" t="s">
        <v>7548</v>
      </c>
      <c r="I174" s="38" t="s">
        <v>9241</v>
      </c>
      <c r="J174" s="48" t="s">
        <v>8605</v>
      </c>
      <c r="K174" s="49">
        <v>45352</v>
      </c>
      <c r="L174" s="5">
        <f t="shared" si="18"/>
        <v>45353</v>
      </c>
      <c r="M174" s="7" t="str">
        <f t="shared" si="19"/>
        <v>Mar</v>
      </c>
      <c r="N174" s="21">
        <f t="shared" ca="1" si="14"/>
        <v>677</v>
      </c>
      <c r="O174" s="9" t="str">
        <f t="shared" ca="1" si="15"/>
        <v>&gt; 120 Days</v>
      </c>
      <c r="P174" s="50" t="s">
        <v>7738</v>
      </c>
      <c r="Q174" s="43" t="s">
        <v>6</v>
      </c>
      <c r="R174" s="47" t="s">
        <v>9242</v>
      </c>
      <c r="S174" s="51">
        <v>45366</v>
      </c>
      <c r="T174" s="44">
        <f t="shared" ca="1" si="16"/>
        <v>663</v>
      </c>
      <c r="U174" s="51">
        <v>45366</v>
      </c>
      <c r="V174" s="45">
        <f t="shared" si="17"/>
        <v>14</v>
      </c>
      <c r="W174" s="15"/>
      <c r="X174" s="15"/>
      <c r="Y174" s="16"/>
      <c r="Z174" s="164"/>
      <c r="AA174" s="164"/>
      <c r="AB174" s="163"/>
      <c r="AC174" s="163"/>
      <c r="AD174" s="163"/>
      <c r="AE174" s="164"/>
      <c r="AF174" s="164"/>
      <c r="AG174" s="163"/>
      <c r="AH174" s="163"/>
      <c r="AI174" s="163"/>
      <c r="AJ174" s="164"/>
      <c r="AK174" s="164"/>
      <c r="AL174" s="163"/>
      <c r="AM174" s="163"/>
      <c r="AN174" s="163"/>
      <c r="AO174" s="163"/>
      <c r="AP174" s="163"/>
    </row>
    <row r="175" spans="1:42">
      <c r="A175" s="43">
        <v>174</v>
      </c>
      <c r="B175" s="46" t="s">
        <v>8601</v>
      </c>
      <c r="C175" s="46" t="s">
        <v>7576</v>
      </c>
      <c r="D175" s="55" t="s">
        <v>2091</v>
      </c>
      <c r="E175" s="47" t="s">
        <v>8633</v>
      </c>
      <c r="F175" s="55" t="s">
        <v>2090</v>
      </c>
      <c r="G175" s="38" t="s">
        <v>2092</v>
      </c>
      <c r="H175" s="38" t="s">
        <v>7710</v>
      </c>
      <c r="I175" s="38"/>
      <c r="J175" s="48" t="s">
        <v>8605</v>
      </c>
      <c r="K175" s="49">
        <v>45346</v>
      </c>
      <c r="L175" s="5">
        <f t="shared" si="18"/>
        <v>45346</v>
      </c>
      <c r="M175" s="7" t="str">
        <f t="shared" si="19"/>
        <v>Feb</v>
      </c>
      <c r="N175" s="21">
        <f t="shared" ca="1" si="14"/>
        <v>683</v>
      </c>
      <c r="O175" s="9" t="str">
        <f t="shared" ca="1" si="15"/>
        <v>&gt; 120 Days</v>
      </c>
      <c r="P175" s="50" t="s">
        <v>7738</v>
      </c>
      <c r="Q175" s="43" t="s">
        <v>6</v>
      </c>
      <c r="R175" s="47" t="s">
        <v>9243</v>
      </c>
      <c r="S175" s="51">
        <v>45367</v>
      </c>
      <c r="T175" s="44">
        <f t="shared" ca="1" si="16"/>
        <v>662</v>
      </c>
      <c r="U175" s="51">
        <v>45369</v>
      </c>
      <c r="V175" s="45">
        <f t="shared" si="17"/>
        <v>23</v>
      </c>
      <c r="W175" s="15"/>
      <c r="X175" s="15"/>
      <c r="Y175" s="16"/>
      <c r="Z175" s="164"/>
      <c r="AA175" s="164"/>
      <c r="AB175" s="163"/>
      <c r="AC175" s="163"/>
      <c r="AD175" s="163"/>
      <c r="AE175" s="164"/>
      <c r="AF175" s="164"/>
      <c r="AG175" s="163"/>
      <c r="AH175" s="163"/>
      <c r="AI175" s="163"/>
      <c r="AJ175" s="164"/>
      <c r="AK175" s="164"/>
      <c r="AL175" s="163"/>
      <c r="AM175" s="163"/>
      <c r="AN175" s="163"/>
      <c r="AO175" s="163"/>
      <c r="AP175" s="163"/>
    </row>
    <row r="176" spans="1:42">
      <c r="A176" s="43">
        <v>175</v>
      </c>
      <c r="B176" s="46" t="s">
        <v>8601</v>
      </c>
      <c r="C176" s="46" t="s">
        <v>187</v>
      </c>
      <c r="D176" s="38" t="s">
        <v>2459</v>
      </c>
      <c r="E176" s="47" t="s">
        <v>8951</v>
      </c>
      <c r="F176" s="38" t="s">
        <v>2458</v>
      </c>
      <c r="G176" s="38" t="s">
        <v>132</v>
      </c>
      <c r="H176" s="38" t="s">
        <v>7482</v>
      </c>
      <c r="I176" s="38" t="s">
        <v>9244</v>
      </c>
      <c r="J176" s="48" t="s">
        <v>8605</v>
      </c>
      <c r="K176" s="49">
        <v>45246</v>
      </c>
      <c r="L176" s="5">
        <f t="shared" si="18"/>
        <v>45248</v>
      </c>
      <c r="M176" s="7" t="str">
        <f t="shared" si="19"/>
        <v>Nov</v>
      </c>
      <c r="N176" s="21">
        <f t="shared" ca="1" si="14"/>
        <v>783</v>
      </c>
      <c r="O176" s="9" t="str">
        <f t="shared" ca="1" si="15"/>
        <v>&gt; 120 Days</v>
      </c>
      <c r="P176" s="50" t="s">
        <v>8667</v>
      </c>
      <c r="Q176" s="43" t="s">
        <v>6</v>
      </c>
      <c r="R176" s="47" t="s">
        <v>9245</v>
      </c>
      <c r="S176" s="51">
        <v>45366</v>
      </c>
      <c r="T176" s="44">
        <f t="shared" ca="1" si="16"/>
        <v>663</v>
      </c>
      <c r="U176" s="51">
        <v>45369</v>
      </c>
      <c r="V176" s="45">
        <f t="shared" si="17"/>
        <v>123</v>
      </c>
      <c r="W176" s="15"/>
      <c r="X176" s="15"/>
      <c r="Y176" s="16"/>
      <c r="Z176" s="164"/>
      <c r="AA176" s="164"/>
      <c r="AB176" s="163"/>
      <c r="AC176" s="163"/>
      <c r="AD176" s="163"/>
      <c r="AE176" s="164"/>
      <c r="AF176" s="164"/>
      <c r="AG176" s="163"/>
      <c r="AH176" s="163"/>
      <c r="AI176" s="163"/>
      <c r="AJ176" s="164"/>
      <c r="AK176" s="164"/>
      <c r="AL176" s="163"/>
      <c r="AM176" s="163"/>
      <c r="AN176" s="163"/>
      <c r="AO176" s="163"/>
      <c r="AP176" s="163"/>
    </row>
    <row r="177" spans="1:42">
      <c r="A177" s="43">
        <v>176</v>
      </c>
      <c r="B177" s="46" t="s">
        <v>8675</v>
      </c>
      <c r="C177" s="46" t="s">
        <v>8525</v>
      </c>
      <c r="D177" s="47" t="s">
        <v>849</v>
      </c>
      <c r="E177" s="47" t="s">
        <v>8621</v>
      </c>
      <c r="F177" s="38" t="s">
        <v>848</v>
      </c>
      <c r="G177" s="38" t="s">
        <v>850</v>
      </c>
      <c r="H177" s="38" t="s">
        <v>5798</v>
      </c>
      <c r="I177" s="48" t="s">
        <v>5798</v>
      </c>
      <c r="J177" s="49" t="s">
        <v>8605</v>
      </c>
      <c r="K177" s="49">
        <v>45369</v>
      </c>
      <c r="L177" s="5">
        <f t="shared" si="18"/>
        <v>45374</v>
      </c>
      <c r="M177" s="7" t="str">
        <f t="shared" si="19"/>
        <v>Mar</v>
      </c>
      <c r="N177" s="21">
        <f t="shared" ca="1" si="14"/>
        <v>660</v>
      </c>
      <c r="O177" s="9" t="str">
        <f t="shared" ca="1" si="15"/>
        <v>&gt; 120 Days</v>
      </c>
      <c r="P177" s="48" t="s">
        <v>514</v>
      </c>
      <c r="Q177" s="43" t="s">
        <v>6</v>
      </c>
      <c r="R177" s="47" t="s">
        <v>9246</v>
      </c>
      <c r="S177" s="51">
        <v>45369</v>
      </c>
      <c r="T177" s="44">
        <f t="shared" ca="1" si="16"/>
        <v>660</v>
      </c>
      <c r="U177" s="51">
        <v>45369</v>
      </c>
      <c r="V177" s="45">
        <f t="shared" si="17"/>
        <v>0</v>
      </c>
      <c r="W177" s="15"/>
      <c r="X177" s="15"/>
      <c r="Y177" s="16"/>
      <c r="Z177" s="164"/>
      <c r="AA177" s="164"/>
      <c r="AB177" s="163"/>
      <c r="AC177" s="163"/>
      <c r="AD177" s="163"/>
      <c r="AE177" s="164"/>
      <c r="AF177" s="164"/>
      <c r="AG177" s="163"/>
      <c r="AH177" s="163"/>
      <c r="AI177" s="163"/>
      <c r="AJ177" s="164"/>
      <c r="AK177" s="164"/>
      <c r="AL177" s="163"/>
      <c r="AM177" s="163"/>
      <c r="AN177" s="163"/>
      <c r="AO177" s="163"/>
      <c r="AP177" s="163"/>
    </row>
    <row r="178" spans="1:42">
      <c r="A178" s="43">
        <v>177</v>
      </c>
      <c r="B178" s="46" t="s">
        <v>8964</v>
      </c>
      <c r="C178" s="46" t="s">
        <v>9247</v>
      </c>
      <c r="D178" s="47" t="s">
        <v>5069</v>
      </c>
      <c r="E178" s="47" t="s">
        <v>8621</v>
      </c>
      <c r="F178" s="38" t="s">
        <v>5068</v>
      </c>
      <c r="G178" s="39" t="s">
        <v>2204</v>
      </c>
      <c r="H178" s="38" t="s">
        <v>7711</v>
      </c>
      <c r="I178" s="49" t="s">
        <v>9248</v>
      </c>
      <c r="J178" s="49" t="s">
        <v>8605</v>
      </c>
      <c r="K178" s="54">
        <v>45362</v>
      </c>
      <c r="L178" s="5">
        <f t="shared" si="18"/>
        <v>45367</v>
      </c>
      <c r="M178" s="7" t="str">
        <f t="shared" si="19"/>
        <v>Mar</v>
      </c>
      <c r="N178" s="21">
        <f t="shared" ca="1" si="14"/>
        <v>667</v>
      </c>
      <c r="O178" s="9" t="str">
        <f t="shared" ca="1" si="15"/>
        <v>&gt; 120 Days</v>
      </c>
      <c r="P178" s="64" t="s">
        <v>7462</v>
      </c>
      <c r="Q178" s="43" t="s">
        <v>6</v>
      </c>
      <c r="R178" s="51" t="s">
        <v>9249</v>
      </c>
      <c r="S178" s="51">
        <v>45363</v>
      </c>
      <c r="T178" s="44">
        <f t="shared" ca="1" si="16"/>
        <v>666</v>
      </c>
      <c r="U178" s="51">
        <v>45363</v>
      </c>
      <c r="V178" s="45">
        <f t="shared" si="17"/>
        <v>1</v>
      </c>
      <c r="W178" s="15"/>
      <c r="X178" s="15"/>
      <c r="Y178" s="16"/>
      <c r="Z178" s="164"/>
      <c r="AA178" s="164"/>
      <c r="AB178" s="163"/>
      <c r="AC178" s="163"/>
      <c r="AD178" s="163"/>
      <c r="AE178" s="164"/>
      <c r="AF178" s="164"/>
      <c r="AG178" s="163"/>
      <c r="AH178" s="163"/>
      <c r="AI178" s="163"/>
      <c r="AJ178" s="164"/>
      <c r="AK178" s="164"/>
      <c r="AL178" s="163"/>
      <c r="AM178" s="163"/>
      <c r="AN178" s="163"/>
      <c r="AO178" s="163"/>
      <c r="AP178" s="163"/>
    </row>
    <row r="179" spans="1:42">
      <c r="A179" s="43">
        <v>178</v>
      </c>
      <c r="B179" s="46" t="s">
        <v>8601</v>
      </c>
      <c r="C179" s="46" t="s">
        <v>7820</v>
      </c>
      <c r="D179" s="47" t="s">
        <v>7819</v>
      </c>
      <c r="E179" s="47" t="s">
        <v>8603</v>
      </c>
      <c r="F179" s="38" t="s">
        <v>7818</v>
      </c>
      <c r="G179" s="39" t="s">
        <v>122</v>
      </c>
      <c r="H179" s="38" t="s">
        <v>7548</v>
      </c>
      <c r="I179" s="49" t="s">
        <v>9250</v>
      </c>
      <c r="J179" s="49" t="s">
        <v>8605</v>
      </c>
      <c r="K179" s="54">
        <v>45352</v>
      </c>
      <c r="L179" s="5">
        <f t="shared" si="18"/>
        <v>45353</v>
      </c>
      <c r="M179" s="7" t="str">
        <f t="shared" si="19"/>
        <v>Mar</v>
      </c>
      <c r="N179" s="21">
        <f t="shared" ca="1" si="14"/>
        <v>677</v>
      </c>
      <c r="O179" s="9" t="str">
        <f t="shared" ca="1" si="15"/>
        <v>&gt; 120 Days</v>
      </c>
      <c r="P179" s="64" t="s">
        <v>7894</v>
      </c>
      <c r="Q179" s="43" t="s">
        <v>6</v>
      </c>
      <c r="R179" s="51" t="s">
        <v>9251</v>
      </c>
      <c r="S179" s="51">
        <v>45365</v>
      </c>
      <c r="T179" s="44">
        <f t="shared" ca="1" si="16"/>
        <v>664</v>
      </c>
      <c r="U179" s="51">
        <v>45370</v>
      </c>
      <c r="V179" s="45">
        <f t="shared" si="17"/>
        <v>18</v>
      </c>
      <c r="W179" s="15"/>
      <c r="X179" s="15"/>
      <c r="Y179" s="16"/>
      <c r="Z179" s="164"/>
      <c r="AA179" s="164"/>
      <c r="AB179" s="163"/>
      <c r="AC179" s="163"/>
      <c r="AD179" s="163"/>
      <c r="AE179" s="164"/>
      <c r="AF179" s="164"/>
      <c r="AG179" s="163"/>
      <c r="AH179" s="163"/>
      <c r="AI179" s="163"/>
      <c r="AJ179" s="164"/>
      <c r="AK179" s="164"/>
      <c r="AL179" s="163"/>
      <c r="AM179" s="163"/>
      <c r="AN179" s="163"/>
      <c r="AO179" s="163"/>
      <c r="AP179" s="163"/>
    </row>
    <row r="180" spans="1:42">
      <c r="A180" s="43">
        <v>179</v>
      </c>
      <c r="B180" s="46" t="s">
        <v>8601</v>
      </c>
      <c r="C180" s="46" t="s">
        <v>163</v>
      </c>
      <c r="D180" s="55" t="s">
        <v>7691</v>
      </c>
      <c r="E180" s="47" t="s">
        <v>8603</v>
      </c>
      <c r="F180" s="56" t="s">
        <v>7690</v>
      </c>
      <c r="G180" s="38" t="s">
        <v>591</v>
      </c>
      <c r="H180" s="38" t="s">
        <v>7548</v>
      </c>
      <c r="I180" s="38" t="s">
        <v>8978</v>
      </c>
      <c r="J180" s="48" t="s">
        <v>8605</v>
      </c>
      <c r="K180" s="49">
        <v>45323</v>
      </c>
      <c r="L180" s="5">
        <f t="shared" si="18"/>
        <v>45325</v>
      </c>
      <c r="M180" s="7" t="str">
        <f t="shared" si="19"/>
        <v>Feb</v>
      </c>
      <c r="N180" s="21">
        <f t="shared" ca="1" si="14"/>
        <v>706</v>
      </c>
      <c r="O180" s="9" t="str">
        <f t="shared" ca="1" si="15"/>
        <v>&gt; 120 Days</v>
      </c>
      <c r="P180" s="50" t="s">
        <v>1563</v>
      </c>
      <c r="Q180" s="43" t="s">
        <v>6</v>
      </c>
      <c r="R180" s="51" t="s">
        <v>9252</v>
      </c>
      <c r="S180" s="51">
        <v>45365</v>
      </c>
      <c r="T180" s="44">
        <f t="shared" ca="1" si="16"/>
        <v>664</v>
      </c>
      <c r="U180" s="51">
        <v>45373</v>
      </c>
      <c r="V180" s="45">
        <f t="shared" si="17"/>
        <v>50</v>
      </c>
      <c r="W180" s="15"/>
      <c r="X180" s="15"/>
      <c r="Y180" s="16"/>
      <c r="Z180" s="164"/>
      <c r="AA180" s="164"/>
      <c r="AB180" s="163"/>
      <c r="AC180" s="163"/>
      <c r="AD180" s="163"/>
      <c r="AE180" s="164"/>
      <c r="AF180" s="164"/>
      <c r="AG180" s="163"/>
      <c r="AH180" s="163"/>
      <c r="AI180" s="163"/>
      <c r="AJ180" s="164"/>
      <c r="AK180" s="164"/>
      <c r="AL180" s="163"/>
      <c r="AM180" s="163"/>
      <c r="AN180" s="163"/>
      <c r="AO180" s="163"/>
      <c r="AP180" s="163"/>
    </row>
    <row r="181" spans="1:42">
      <c r="A181" s="43">
        <v>180</v>
      </c>
      <c r="B181" s="46" t="s">
        <v>8601</v>
      </c>
      <c r="C181" s="46" t="s">
        <v>8954</v>
      </c>
      <c r="D181" s="38" t="s">
        <v>902</v>
      </c>
      <c r="E181" s="47" t="s">
        <v>8603</v>
      </c>
      <c r="F181" s="38" t="s">
        <v>901</v>
      </c>
      <c r="G181" s="38" t="s">
        <v>903</v>
      </c>
      <c r="H181" s="38" t="s">
        <v>7593</v>
      </c>
      <c r="I181" s="38" t="s">
        <v>9253</v>
      </c>
      <c r="J181" s="48" t="s">
        <v>8605</v>
      </c>
      <c r="K181" s="49">
        <v>45290</v>
      </c>
      <c r="L181" s="5">
        <f t="shared" si="18"/>
        <v>45290</v>
      </c>
      <c r="M181" s="7" t="str">
        <f t="shared" si="19"/>
        <v>Dec</v>
      </c>
      <c r="N181" s="21">
        <f t="shared" ca="1" si="14"/>
        <v>739</v>
      </c>
      <c r="O181" s="9" t="str">
        <f t="shared" ca="1" si="15"/>
        <v>&gt; 120 Days</v>
      </c>
      <c r="P181" s="50" t="s">
        <v>163</v>
      </c>
      <c r="Q181" s="43" t="s">
        <v>6</v>
      </c>
      <c r="R181" s="47" t="s">
        <v>9254</v>
      </c>
      <c r="S181" s="51">
        <v>45356</v>
      </c>
      <c r="T181" s="44">
        <f t="shared" ca="1" si="16"/>
        <v>673</v>
      </c>
      <c r="U181" s="51">
        <v>45377</v>
      </c>
      <c r="V181" s="45">
        <f t="shared" si="17"/>
        <v>87</v>
      </c>
      <c r="W181" s="15"/>
      <c r="X181" s="15"/>
      <c r="Y181" s="16"/>
      <c r="Z181" s="164"/>
      <c r="AA181" s="164"/>
      <c r="AB181" s="163"/>
      <c r="AC181" s="163"/>
      <c r="AD181" s="163"/>
      <c r="AE181" s="164"/>
      <c r="AF181" s="164"/>
      <c r="AG181" s="163"/>
      <c r="AH181" s="163"/>
      <c r="AI181" s="163"/>
      <c r="AJ181" s="164"/>
      <c r="AK181" s="164"/>
      <c r="AL181" s="163"/>
      <c r="AM181" s="163"/>
      <c r="AN181" s="163"/>
      <c r="AO181" s="163"/>
      <c r="AP181" s="163"/>
    </row>
    <row r="182" spans="1:42">
      <c r="A182" s="43">
        <v>181</v>
      </c>
      <c r="B182" s="46" t="s">
        <v>8601</v>
      </c>
      <c r="C182" s="46" t="s">
        <v>7544</v>
      </c>
      <c r="D182" s="38" t="s">
        <v>3660</v>
      </c>
      <c r="E182" s="47" t="s">
        <v>8603</v>
      </c>
      <c r="F182" s="38" t="s">
        <v>3659</v>
      </c>
      <c r="G182" s="38" t="s">
        <v>591</v>
      </c>
      <c r="H182" s="38" t="s">
        <v>7593</v>
      </c>
      <c r="I182" s="38" t="s">
        <v>9255</v>
      </c>
      <c r="J182" s="48" t="s">
        <v>8605</v>
      </c>
      <c r="K182" s="49">
        <v>45287</v>
      </c>
      <c r="L182" s="5">
        <f t="shared" si="18"/>
        <v>45290</v>
      </c>
      <c r="M182" s="7" t="str">
        <f t="shared" si="19"/>
        <v>Dec</v>
      </c>
      <c r="N182" s="21">
        <f t="shared" ca="1" si="14"/>
        <v>742</v>
      </c>
      <c r="O182" s="9" t="str">
        <f t="shared" ca="1" si="15"/>
        <v>&gt; 120 Days</v>
      </c>
      <c r="P182" s="50" t="s">
        <v>163</v>
      </c>
      <c r="Q182" s="43" t="s">
        <v>6</v>
      </c>
      <c r="R182" s="47" t="s">
        <v>9256</v>
      </c>
      <c r="S182" s="51">
        <v>45356</v>
      </c>
      <c r="T182" s="44">
        <f t="shared" ca="1" si="16"/>
        <v>673</v>
      </c>
      <c r="U182" s="51">
        <v>45377</v>
      </c>
      <c r="V182" s="45">
        <f t="shared" si="17"/>
        <v>90</v>
      </c>
      <c r="W182" s="15"/>
      <c r="X182" s="15"/>
      <c r="Y182" s="16"/>
      <c r="Z182" s="164"/>
      <c r="AA182" s="164"/>
      <c r="AB182" s="163"/>
      <c r="AC182" s="163"/>
      <c r="AD182" s="163"/>
      <c r="AE182" s="164"/>
      <c r="AF182" s="164"/>
      <c r="AG182" s="163"/>
      <c r="AH182" s="163"/>
      <c r="AI182" s="163"/>
      <c r="AJ182" s="164"/>
      <c r="AK182" s="164"/>
      <c r="AL182" s="163"/>
      <c r="AM182" s="163"/>
      <c r="AN182" s="163"/>
      <c r="AO182" s="163"/>
      <c r="AP182" s="163"/>
    </row>
    <row r="183" spans="1:42">
      <c r="A183" s="43">
        <v>182</v>
      </c>
      <c r="B183" s="46" t="s">
        <v>8601</v>
      </c>
      <c r="C183" s="46" t="s">
        <v>187</v>
      </c>
      <c r="D183" s="38" t="s">
        <v>7670</v>
      </c>
      <c r="E183" s="47" t="s">
        <v>8621</v>
      </c>
      <c r="F183" s="38" t="s">
        <v>4394</v>
      </c>
      <c r="G183" s="38" t="s">
        <v>215</v>
      </c>
      <c r="H183" s="38" t="s">
        <v>7671</v>
      </c>
      <c r="I183" s="38" t="s">
        <v>9257</v>
      </c>
      <c r="J183" s="48" t="s">
        <v>8605</v>
      </c>
      <c r="K183" s="49">
        <v>45292</v>
      </c>
      <c r="L183" s="5">
        <f t="shared" si="18"/>
        <v>45297</v>
      </c>
      <c r="M183" s="7" t="str">
        <f t="shared" si="19"/>
        <v>Jan</v>
      </c>
      <c r="N183" s="21">
        <f t="shared" ca="1" si="14"/>
        <v>737</v>
      </c>
      <c r="O183" s="9" t="str">
        <f t="shared" ca="1" si="15"/>
        <v>&gt; 120 Days</v>
      </c>
      <c r="P183" s="50" t="s">
        <v>7544</v>
      </c>
      <c r="Q183" s="43" t="s">
        <v>6</v>
      </c>
      <c r="R183" s="47" t="s">
        <v>9258</v>
      </c>
      <c r="S183" s="51">
        <v>45370</v>
      </c>
      <c r="T183" s="44">
        <f t="shared" ca="1" si="16"/>
        <v>659</v>
      </c>
      <c r="U183" s="51">
        <v>45370</v>
      </c>
      <c r="V183" s="45">
        <f t="shared" si="17"/>
        <v>78</v>
      </c>
      <c r="W183" s="15"/>
      <c r="X183" s="15"/>
      <c r="Y183" s="16"/>
      <c r="Z183" s="164"/>
      <c r="AA183" s="164"/>
      <c r="AB183" s="163"/>
      <c r="AC183" s="163"/>
      <c r="AD183" s="163"/>
      <c r="AE183" s="164"/>
      <c r="AF183" s="164"/>
      <c r="AG183" s="163"/>
      <c r="AH183" s="163"/>
      <c r="AI183" s="163"/>
      <c r="AJ183" s="164"/>
      <c r="AK183" s="164"/>
      <c r="AL183" s="163"/>
      <c r="AM183" s="163"/>
      <c r="AN183" s="163"/>
      <c r="AO183" s="163"/>
      <c r="AP183" s="163"/>
    </row>
    <row r="184" spans="1:42">
      <c r="A184" s="43">
        <v>183</v>
      </c>
      <c r="B184" s="46" t="s">
        <v>8601</v>
      </c>
      <c r="C184" s="46" t="s">
        <v>7544</v>
      </c>
      <c r="D184" s="38" t="s">
        <v>7693</v>
      </c>
      <c r="E184" s="47" t="s">
        <v>8621</v>
      </c>
      <c r="F184" s="38" t="s">
        <v>2757</v>
      </c>
      <c r="G184" s="38" t="s">
        <v>226</v>
      </c>
      <c r="H184" s="38" t="s">
        <v>7694</v>
      </c>
      <c r="I184" s="38" t="s">
        <v>9259</v>
      </c>
      <c r="J184" s="48" t="s">
        <v>8605</v>
      </c>
      <c r="K184" s="49">
        <v>45292</v>
      </c>
      <c r="L184" s="5">
        <f t="shared" si="18"/>
        <v>45297</v>
      </c>
      <c r="M184" s="7" t="str">
        <f t="shared" si="19"/>
        <v>Jan</v>
      </c>
      <c r="N184" s="21">
        <f t="shared" ca="1" si="14"/>
        <v>737</v>
      </c>
      <c r="O184" s="9" t="str">
        <f t="shared" ca="1" si="15"/>
        <v>&gt; 120 Days</v>
      </c>
      <c r="P184" s="50" t="s">
        <v>7544</v>
      </c>
      <c r="Q184" s="43" t="s">
        <v>6</v>
      </c>
      <c r="R184" s="47" t="s">
        <v>9260</v>
      </c>
      <c r="S184" s="51">
        <v>45370</v>
      </c>
      <c r="T184" s="44">
        <f t="shared" ca="1" si="16"/>
        <v>659</v>
      </c>
      <c r="U184" s="51">
        <v>45370</v>
      </c>
      <c r="V184" s="45">
        <f t="shared" si="17"/>
        <v>78</v>
      </c>
      <c r="W184" s="15"/>
      <c r="X184" s="15"/>
      <c r="Y184" s="16"/>
      <c r="Z184" s="164"/>
      <c r="AA184" s="164"/>
      <c r="AB184" s="163"/>
      <c r="AC184" s="163"/>
      <c r="AD184" s="163"/>
      <c r="AE184" s="164"/>
      <c r="AF184" s="164"/>
      <c r="AG184" s="163"/>
      <c r="AH184" s="163"/>
      <c r="AI184" s="163"/>
      <c r="AJ184" s="164"/>
      <c r="AK184" s="164"/>
      <c r="AL184" s="163"/>
      <c r="AM184" s="163"/>
      <c r="AN184" s="163"/>
      <c r="AO184" s="163"/>
      <c r="AP184" s="163"/>
    </row>
    <row r="185" spans="1:42">
      <c r="A185" s="43">
        <v>184</v>
      </c>
      <c r="B185" s="46" t="s">
        <v>8601</v>
      </c>
      <c r="C185" s="46" t="s">
        <v>7514</v>
      </c>
      <c r="D185" s="38" t="s">
        <v>4399</v>
      </c>
      <c r="E185" s="47" t="s">
        <v>8951</v>
      </c>
      <c r="F185" s="38" t="s">
        <v>4398</v>
      </c>
      <c r="G185" s="38" t="s">
        <v>4400</v>
      </c>
      <c r="H185" s="38" t="s">
        <v>7482</v>
      </c>
      <c r="I185" s="38" t="s">
        <v>9261</v>
      </c>
      <c r="J185" s="48" t="s">
        <v>8605</v>
      </c>
      <c r="K185" s="49">
        <v>45276</v>
      </c>
      <c r="L185" s="5">
        <f t="shared" si="18"/>
        <v>45276</v>
      </c>
      <c r="M185" s="7" t="str">
        <f t="shared" si="19"/>
        <v>Dec</v>
      </c>
      <c r="N185" s="21">
        <f t="shared" ca="1" si="14"/>
        <v>753</v>
      </c>
      <c r="O185" s="9" t="str">
        <f t="shared" ca="1" si="15"/>
        <v>&gt; 120 Days</v>
      </c>
      <c r="P185" s="50" t="s">
        <v>7738</v>
      </c>
      <c r="Q185" s="43" t="s">
        <v>6</v>
      </c>
      <c r="R185" s="47" t="s">
        <v>9262</v>
      </c>
      <c r="S185" s="51">
        <v>45365</v>
      </c>
      <c r="T185" s="44">
        <f t="shared" ca="1" si="16"/>
        <v>664</v>
      </c>
      <c r="U185" s="51">
        <v>45377</v>
      </c>
      <c r="V185" s="45">
        <f t="shared" si="17"/>
        <v>101</v>
      </c>
      <c r="W185" s="15"/>
      <c r="X185" s="15"/>
      <c r="Y185" s="16"/>
      <c r="Z185" s="164"/>
      <c r="AA185" s="164"/>
      <c r="AB185" s="163"/>
      <c r="AC185" s="163"/>
      <c r="AD185" s="163"/>
      <c r="AE185" s="164"/>
      <c r="AF185" s="164"/>
      <c r="AG185" s="163"/>
      <c r="AH185" s="163"/>
      <c r="AI185" s="163"/>
      <c r="AJ185" s="164"/>
      <c r="AK185" s="164"/>
      <c r="AL185" s="163"/>
      <c r="AM185" s="163"/>
      <c r="AN185" s="163"/>
      <c r="AO185" s="163"/>
      <c r="AP185" s="163"/>
    </row>
    <row r="186" spans="1:42">
      <c r="A186" s="43">
        <v>185</v>
      </c>
      <c r="B186" s="46" t="s">
        <v>8601</v>
      </c>
      <c r="C186" s="46" t="s">
        <v>7529</v>
      </c>
      <c r="D186" s="38" t="s">
        <v>1670</v>
      </c>
      <c r="E186" s="47" t="s">
        <v>8603</v>
      </c>
      <c r="F186" s="38" t="s">
        <v>1669</v>
      </c>
      <c r="G186" s="38" t="s">
        <v>591</v>
      </c>
      <c r="H186" s="38" t="s">
        <v>7548</v>
      </c>
      <c r="I186" s="38" t="s">
        <v>9263</v>
      </c>
      <c r="J186" s="48" t="s">
        <v>8605</v>
      </c>
      <c r="K186" s="49">
        <v>45339</v>
      </c>
      <c r="L186" s="5">
        <f t="shared" si="18"/>
        <v>45339</v>
      </c>
      <c r="M186" s="7" t="str">
        <f t="shared" si="19"/>
        <v>Feb</v>
      </c>
      <c r="N186" s="21">
        <f t="shared" ca="1" si="14"/>
        <v>690</v>
      </c>
      <c r="O186" s="9" t="str">
        <f t="shared" ca="1" si="15"/>
        <v>&gt; 120 Days</v>
      </c>
      <c r="P186" s="50" t="s">
        <v>7544</v>
      </c>
      <c r="Q186" s="43" t="s">
        <v>6</v>
      </c>
      <c r="R186" s="166" t="s">
        <v>9264</v>
      </c>
      <c r="S186" s="51">
        <v>45372</v>
      </c>
      <c r="T186" s="44">
        <f t="shared" ca="1" si="16"/>
        <v>657</v>
      </c>
      <c r="U186" s="51">
        <v>45377</v>
      </c>
      <c r="V186" s="45">
        <f t="shared" si="17"/>
        <v>38</v>
      </c>
      <c r="W186" s="15"/>
      <c r="X186" s="15"/>
      <c r="Y186" s="16"/>
      <c r="Z186" s="164"/>
      <c r="AA186" s="164"/>
      <c r="AB186" s="163"/>
      <c r="AC186" s="163"/>
      <c r="AD186" s="163"/>
      <c r="AE186" s="164"/>
      <c r="AF186" s="164"/>
      <c r="AG186" s="163"/>
      <c r="AH186" s="163"/>
      <c r="AI186" s="163"/>
      <c r="AJ186" s="164"/>
      <c r="AK186" s="164"/>
      <c r="AL186" s="163"/>
      <c r="AM186" s="163"/>
      <c r="AN186" s="163"/>
      <c r="AO186" s="163"/>
      <c r="AP186" s="163"/>
    </row>
    <row r="187" spans="1:42">
      <c r="A187" s="43">
        <v>186</v>
      </c>
      <c r="B187" s="46" t="s">
        <v>8601</v>
      </c>
      <c r="C187" s="46" t="s">
        <v>8610</v>
      </c>
      <c r="D187" s="47" t="s">
        <v>3420</v>
      </c>
      <c r="E187" s="47" t="s">
        <v>8921</v>
      </c>
      <c r="F187" s="38" t="s">
        <v>3419</v>
      </c>
      <c r="G187" s="39" t="s">
        <v>874</v>
      </c>
      <c r="H187" s="38" t="s">
        <v>7602</v>
      </c>
      <c r="I187" s="49"/>
      <c r="J187" s="48" t="s">
        <v>8605</v>
      </c>
      <c r="K187" s="54">
        <v>45383</v>
      </c>
      <c r="L187" s="5">
        <f t="shared" si="18"/>
        <v>45388</v>
      </c>
      <c r="M187" s="7" t="str">
        <f t="shared" si="19"/>
        <v>Apr</v>
      </c>
      <c r="N187" s="21">
        <f t="shared" ca="1" si="14"/>
        <v>646</v>
      </c>
      <c r="O187" s="9" t="str">
        <f t="shared" ca="1" si="15"/>
        <v>&gt; 120 Days</v>
      </c>
      <c r="P187" s="64" t="s">
        <v>514</v>
      </c>
      <c r="Q187" s="43" t="s">
        <v>6</v>
      </c>
      <c r="R187" s="51" t="s">
        <v>9265</v>
      </c>
      <c r="S187" s="51">
        <v>45380</v>
      </c>
      <c r="T187" s="44">
        <f t="shared" ca="1" si="16"/>
        <v>649</v>
      </c>
      <c r="U187" s="51">
        <v>45383</v>
      </c>
      <c r="V187" s="45">
        <f t="shared" si="17"/>
        <v>0</v>
      </c>
      <c r="W187" s="15"/>
      <c r="X187" s="15"/>
      <c r="Y187" s="16"/>
      <c r="Z187" s="164"/>
      <c r="AA187" s="164"/>
      <c r="AB187" s="163"/>
      <c r="AC187" s="163"/>
      <c r="AD187" s="163"/>
      <c r="AE187" s="164"/>
      <c r="AF187" s="164"/>
      <c r="AG187" s="163"/>
      <c r="AH187" s="163"/>
      <c r="AI187" s="163"/>
      <c r="AJ187" s="164"/>
      <c r="AK187" s="164"/>
      <c r="AL187" s="163"/>
      <c r="AM187" s="163"/>
      <c r="AN187" s="163"/>
      <c r="AO187" s="163"/>
      <c r="AP187" s="163"/>
    </row>
    <row r="188" spans="1:42">
      <c r="A188" s="43">
        <v>187</v>
      </c>
      <c r="B188" s="46" t="s">
        <v>8601</v>
      </c>
      <c r="C188" s="46" t="s">
        <v>7488</v>
      </c>
      <c r="D188" s="47" t="s">
        <v>3461</v>
      </c>
      <c r="E188" s="47" t="s">
        <v>8603</v>
      </c>
      <c r="F188" s="38" t="s">
        <v>3460</v>
      </c>
      <c r="G188" s="39" t="s">
        <v>591</v>
      </c>
      <c r="H188" s="38" t="s">
        <v>7548</v>
      </c>
      <c r="I188" s="49"/>
      <c r="J188" s="48" t="s">
        <v>8605</v>
      </c>
      <c r="K188" s="54">
        <v>45381</v>
      </c>
      <c r="L188" s="5">
        <f t="shared" si="18"/>
        <v>45381</v>
      </c>
      <c r="M188" s="7" t="str">
        <f t="shared" si="19"/>
        <v>Mar</v>
      </c>
      <c r="N188" s="21">
        <f t="shared" ca="1" si="14"/>
        <v>648</v>
      </c>
      <c r="O188" s="9" t="str">
        <f t="shared" ca="1" si="15"/>
        <v>&gt; 120 Days</v>
      </c>
      <c r="P188" s="64" t="s">
        <v>7742</v>
      </c>
      <c r="Q188" s="43" t="s">
        <v>6</v>
      </c>
      <c r="R188" s="51" t="s">
        <v>9266</v>
      </c>
      <c r="S188" s="51">
        <v>45380</v>
      </c>
      <c r="T188" s="44">
        <f t="shared" ca="1" si="16"/>
        <v>649</v>
      </c>
      <c r="U188" s="51">
        <v>45383</v>
      </c>
      <c r="V188" s="45">
        <f t="shared" si="17"/>
        <v>2</v>
      </c>
      <c r="W188" s="15"/>
      <c r="X188" s="15"/>
      <c r="Y188" s="16"/>
      <c r="Z188" s="164"/>
      <c r="AA188" s="164"/>
      <c r="AB188" s="163"/>
      <c r="AC188" s="163"/>
      <c r="AD188" s="163"/>
      <c r="AE188" s="164"/>
      <c r="AF188" s="164"/>
      <c r="AG188" s="163"/>
      <c r="AH188" s="163"/>
      <c r="AI188" s="163"/>
      <c r="AJ188" s="164"/>
      <c r="AK188" s="164"/>
      <c r="AL188" s="163"/>
      <c r="AM188" s="163"/>
      <c r="AN188" s="163"/>
      <c r="AO188" s="163"/>
      <c r="AP188" s="163"/>
    </row>
    <row r="189" spans="1:42">
      <c r="A189" s="43">
        <v>188</v>
      </c>
      <c r="B189" s="46" t="s">
        <v>8601</v>
      </c>
      <c r="C189" s="46" t="s">
        <v>9084</v>
      </c>
      <c r="D189" s="47" t="s">
        <v>1188</v>
      </c>
      <c r="E189" s="47" t="s">
        <v>8603</v>
      </c>
      <c r="F189" s="38" t="s">
        <v>1187</v>
      </c>
      <c r="G189" s="39" t="s">
        <v>1004</v>
      </c>
      <c r="H189" s="38" t="s">
        <v>7548</v>
      </c>
      <c r="I189" s="49"/>
      <c r="J189" s="48" t="s">
        <v>8605</v>
      </c>
      <c r="K189" s="54">
        <v>45323</v>
      </c>
      <c r="L189" s="5">
        <f t="shared" si="18"/>
        <v>45325</v>
      </c>
      <c r="M189" s="7" t="str">
        <f t="shared" si="19"/>
        <v>Feb</v>
      </c>
      <c r="N189" s="21">
        <f t="shared" ca="1" si="14"/>
        <v>706</v>
      </c>
      <c r="O189" s="9" t="str">
        <f t="shared" ca="1" si="15"/>
        <v>&gt; 120 Days</v>
      </c>
      <c r="P189" s="64" t="s">
        <v>9084</v>
      </c>
      <c r="Q189" s="43" t="s">
        <v>6</v>
      </c>
      <c r="R189" s="51"/>
      <c r="S189" s="51">
        <v>45380</v>
      </c>
      <c r="T189" s="44">
        <f t="shared" ca="1" si="16"/>
        <v>649</v>
      </c>
      <c r="U189" s="51">
        <v>45383</v>
      </c>
      <c r="V189" s="45">
        <f t="shared" si="17"/>
        <v>60</v>
      </c>
      <c r="W189" s="15"/>
      <c r="X189" s="15"/>
      <c r="Y189" s="16"/>
      <c r="Z189" s="164"/>
      <c r="AA189" s="164"/>
      <c r="AB189" s="163"/>
      <c r="AC189" s="163"/>
      <c r="AD189" s="163"/>
      <c r="AE189" s="164"/>
      <c r="AF189" s="164"/>
      <c r="AG189" s="163"/>
      <c r="AH189" s="163"/>
      <c r="AI189" s="163"/>
      <c r="AJ189" s="164"/>
      <c r="AK189" s="164"/>
      <c r="AL189" s="163"/>
      <c r="AM189" s="163"/>
      <c r="AN189" s="163"/>
      <c r="AO189" s="163"/>
      <c r="AP189" s="163"/>
    </row>
    <row r="190" spans="1:42">
      <c r="A190" s="43">
        <v>189</v>
      </c>
      <c r="B190" s="46" t="s">
        <v>8601</v>
      </c>
      <c r="C190" s="46" t="s">
        <v>9084</v>
      </c>
      <c r="D190" s="47" t="s">
        <v>1404</v>
      </c>
      <c r="E190" s="47" t="s">
        <v>8633</v>
      </c>
      <c r="F190" s="38" t="s">
        <v>1403</v>
      </c>
      <c r="G190" s="39" t="s">
        <v>419</v>
      </c>
      <c r="H190" s="38" t="s">
        <v>7547</v>
      </c>
      <c r="I190" s="49"/>
      <c r="J190" s="48" t="s">
        <v>8605</v>
      </c>
      <c r="K190" s="54">
        <v>45323</v>
      </c>
      <c r="L190" s="5">
        <f t="shared" si="18"/>
        <v>45325</v>
      </c>
      <c r="M190" s="7" t="str">
        <f t="shared" si="19"/>
        <v>Feb</v>
      </c>
      <c r="N190" s="21">
        <f t="shared" ca="1" si="14"/>
        <v>706</v>
      </c>
      <c r="O190" s="9" t="str">
        <f t="shared" ca="1" si="15"/>
        <v>&gt; 120 Days</v>
      </c>
      <c r="P190" s="64" t="s">
        <v>9084</v>
      </c>
      <c r="Q190" s="43" t="s">
        <v>6</v>
      </c>
      <c r="R190" s="51" t="s">
        <v>9267</v>
      </c>
      <c r="S190" s="51">
        <v>45380</v>
      </c>
      <c r="T190" s="44">
        <f t="shared" ca="1" si="16"/>
        <v>649</v>
      </c>
      <c r="U190" s="51">
        <v>45383</v>
      </c>
      <c r="V190" s="45">
        <f t="shared" si="17"/>
        <v>60</v>
      </c>
      <c r="W190" s="15"/>
      <c r="X190" s="15"/>
      <c r="Y190" s="16"/>
      <c r="Z190" s="164"/>
      <c r="AA190" s="164"/>
      <c r="AB190" s="163"/>
      <c r="AC190" s="163"/>
      <c r="AD190" s="163"/>
      <c r="AE190" s="164"/>
      <c r="AF190" s="164"/>
      <c r="AG190" s="163"/>
      <c r="AH190" s="163"/>
      <c r="AI190" s="163"/>
      <c r="AJ190" s="164"/>
      <c r="AK190" s="164"/>
      <c r="AL190" s="163"/>
      <c r="AM190" s="163"/>
      <c r="AN190" s="163"/>
      <c r="AO190" s="163"/>
      <c r="AP190" s="163"/>
    </row>
    <row r="191" spans="1:42">
      <c r="A191" s="43">
        <v>190</v>
      </c>
      <c r="B191" s="46" t="s">
        <v>8601</v>
      </c>
      <c r="C191" s="46" t="s">
        <v>9084</v>
      </c>
      <c r="D191" s="47" t="s">
        <v>4315</v>
      </c>
      <c r="E191" s="47" t="s">
        <v>8633</v>
      </c>
      <c r="F191" s="38" t="s">
        <v>4314</v>
      </c>
      <c r="G191" s="39" t="s">
        <v>419</v>
      </c>
      <c r="H191" s="38" t="s">
        <v>7436</v>
      </c>
      <c r="I191" s="49"/>
      <c r="J191" s="48" t="s">
        <v>8605</v>
      </c>
      <c r="K191" s="54">
        <v>45323</v>
      </c>
      <c r="L191" s="5">
        <f t="shared" si="18"/>
        <v>45325</v>
      </c>
      <c r="M191" s="7" t="str">
        <f t="shared" si="19"/>
        <v>Feb</v>
      </c>
      <c r="N191" s="21">
        <f t="shared" ca="1" si="14"/>
        <v>706</v>
      </c>
      <c r="O191" s="9" t="str">
        <f t="shared" ca="1" si="15"/>
        <v>&gt; 120 Days</v>
      </c>
      <c r="P191" s="64" t="s">
        <v>9084</v>
      </c>
      <c r="Q191" s="43" t="s">
        <v>6</v>
      </c>
      <c r="R191" s="51"/>
      <c r="S191" s="51">
        <v>45380</v>
      </c>
      <c r="T191" s="44">
        <f t="shared" ca="1" si="16"/>
        <v>649</v>
      </c>
      <c r="U191" s="51">
        <v>45383</v>
      </c>
      <c r="V191" s="45">
        <f t="shared" si="17"/>
        <v>60</v>
      </c>
      <c r="W191" s="15"/>
      <c r="X191" s="15"/>
      <c r="Y191" s="16"/>
      <c r="Z191" s="164"/>
      <c r="AA191" s="164"/>
      <c r="AB191" s="163"/>
      <c r="AC191" s="163"/>
      <c r="AD191" s="163"/>
      <c r="AE191" s="164"/>
      <c r="AF191" s="164"/>
      <c r="AG191" s="163"/>
      <c r="AH191" s="163"/>
      <c r="AI191" s="163"/>
      <c r="AJ191" s="164"/>
      <c r="AK191" s="164"/>
      <c r="AL191" s="163"/>
      <c r="AM191" s="163"/>
      <c r="AN191" s="163"/>
      <c r="AO191" s="163"/>
      <c r="AP191" s="163"/>
    </row>
    <row r="192" spans="1:42">
      <c r="A192" s="43">
        <v>191</v>
      </c>
      <c r="B192" s="46" t="s">
        <v>8601</v>
      </c>
      <c r="C192" s="46" t="s">
        <v>9084</v>
      </c>
      <c r="D192" s="47" t="s">
        <v>6965</v>
      </c>
      <c r="E192" s="47" t="s">
        <v>8633</v>
      </c>
      <c r="F192" s="38" t="s">
        <v>6964</v>
      </c>
      <c r="G192" s="39" t="s">
        <v>419</v>
      </c>
      <c r="H192" s="38" t="s">
        <v>7547</v>
      </c>
      <c r="I192" s="49"/>
      <c r="J192" s="48" t="s">
        <v>8605</v>
      </c>
      <c r="K192" s="54">
        <v>45323</v>
      </c>
      <c r="L192" s="5">
        <f t="shared" si="18"/>
        <v>45325</v>
      </c>
      <c r="M192" s="7" t="str">
        <f t="shared" si="19"/>
        <v>Feb</v>
      </c>
      <c r="N192" s="21">
        <f t="shared" ca="1" si="14"/>
        <v>706</v>
      </c>
      <c r="O192" s="9" t="str">
        <f t="shared" ca="1" si="15"/>
        <v>&gt; 120 Days</v>
      </c>
      <c r="P192" s="64" t="s">
        <v>9084</v>
      </c>
      <c r="Q192" s="43" t="s">
        <v>6</v>
      </c>
      <c r="R192" s="51" t="s">
        <v>9268</v>
      </c>
      <c r="S192" s="51">
        <v>45380</v>
      </c>
      <c r="T192" s="44">
        <f t="shared" ca="1" si="16"/>
        <v>649</v>
      </c>
      <c r="U192" s="51">
        <v>45383</v>
      </c>
      <c r="V192" s="45">
        <f t="shared" si="17"/>
        <v>60</v>
      </c>
      <c r="W192" s="15"/>
      <c r="X192" s="15"/>
      <c r="Y192" s="16"/>
      <c r="Z192" s="164"/>
      <c r="AA192" s="164"/>
      <c r="AB192" s="163"/>
      <c r="AC192" s="163"/>
      <c r="AD192" s="163"/>
      <c r="AE192" s="164"/>
      <c r="AF192" s="164"/>
      <c r="AG192" s="163"/>
      <c r="AH192" s="163"/>
      <c r="AI192" s="163"/>
      <c r="AJ192" s="164"/>
      <c r="AK192" s="164"/>
      <c r="AL192" s="163"/>
      <c r="AM192" s="163"/>
      <c r="AN192" s="163"/>
      <c r="AO192" s="163"/>
      <c r="AP192" s="163"/>
    </row>
    <row r="193" spans="1:42">
      <c r="A193" s="43">
        <v>192</v>
      </c>
      <c r="B193" s="46" t="s">
        <v>8601</v>
      </c>
      <c r="C193" s="46" t="s">
        <v>9085</v>
      </c>
      <c r="D193" s="47" t="s">
        <v>7775</v>
      </c>
      <c r="E193" s="47" t="s">
        <v>8633</v>
      </c>
      <c r="F193" s="38" t="s">
        <v>7774</v>
      </c>
      <c r="G193" s="39" t="s">
        <v>450</v>
      </c>
      <c r="H193" s="38" t="s">
        <v>7547</v>
      </c>
      <c r="I193" s="49"/>
      <c r="J193" s="48" t="s">
        <v>8605</v>
      </c>
      <c r="K193" s="54">
        <v>45367</v>
      </c>
      <c r="L193" s="5">
        <f t="shared" si="18"/>
        <v>45367</v>
      </c>
      <c r="M193" s="7" t="str">
        <f t="shared" si="19"/>
        <v>Mar</v>
      </c>
      <c r="N193" s="21">
        <f t="shared" ca="1" si="14"/>
        <v>662</v>
      </c>
      <c r="O193" s="9" t="str">
        <f t="shared" ca="1" si="15"/>
        <v>&gt; 120 Days</v>
      </c>
      <c r="P193" s="64" t="s">
        <v>9084</v>
      </c>
      <c r="Q193" s="43" t="s">
        <v>6</v>
      </c>
      <c r="R193" s="51"/>
      <c r="S193" s="51">
        <v>45380</v>
      </c>
      <c r="T193" s="44">
        <f t="shared" ca="1" si="16"/>
        <v>649</v>
      </c>
      <c r="U193" s="51">
        <v>45383</v>
      </c>
      <c r="V193" s="45">
        <f t="shared" si="17"/>
        <v>16</v>
      </c>
      <c r="W193" s="15"/>
      <c r="X193" s="15"/>
      <c r="Y193" s="16"/>
      <c r="Z193" s="164"/>
      <c r="AA193" s="164"/>
      <c r="AB193" s="163"/>
      <c r="AC193" s="163"/>
      <c r="AD193" s="163"/>
      <c r="AE193" s="164"/>
      <c r="AF193" s="164"/>
      <c r="AG193" s="163"/>
      <c r="AH193" s="163"/>
      <c r="AI193" s="163"/>
      <c r="AJ193" s="164"/>
      <c r="AK193" s="164"/>
      <c r="AL193" s="163"/>
      <c r="AM193" s="163"/>
      <c r="AN193" s="163"/>
      <c r="AO193" s="163"/>
      <c r="AP193" s="163"/>
    </row>
    <row r="194" spans="1:42">
      <c r="A194" s="43">
        <v>193</v>
      </c>
      <c r="B194" s="46" t="s">
        <v>8601</v>
      </c>
      <c r="C194" s="46" t="s">
        <v>7462</v>
      </c>
      <c r="D194" s="55" t="s">
        <v>7836</v>
      </c>
      <c r="E194" s="47" t="s">
        <v>8621</v>
      </c>
      <c r="F194" s="55" t="s">
        <v>7835</v>
      </c>
      <c r="G194" s="38" t="s">
        <v>2204</v>
      </c>
      <c r="H194" s="38" t="s">
        <v>7821</v>
      </c>
      <c r="I194" s="38" t="s">
        <v>9269</v>
      </c>
      <c r="J194" s="48" t="s">
        <v>8605</v>
      </c>
      <c r="K194" s="49">
        <v>45381</v>
      </c>
      <c r="L194" s="5">
        <f t="shared" si="18"/>
        <v>45381</v>
      </c>
      <c r="M194" s="7" t="str">
        <f t="shared" si="19"/>
        <v>Mar</v>
      </c>
      <c r="N194" s="21">
        <f t="shared" ref="N194:N257" ca="1" si="20">TODAY()-K194</f>
        <v>648</v>
      </c>
      <c r="O194" s="9" t="str">
        <f t="shared" ref="O194:O257" ca="1" si="21">(IF(N194&lt;0,"&lt; 0 Days",IF(N194&lt;=30,"0-30 Days",IF(AND(N194&gt;=31,N194&lt;=60),"30-60 Days",IF(AND(N194&gt;=61,N194&lt;=90),"60-90 Days",IF(AND(N194&gt;=91,N194&lt;=120),"90-120 Days",IF(N194&gt;120,"&gt; 120 Days","")))))))</f>
        <v>&gt; 120 Days</v>
      </c>
      <c r="P194" s="50" t="s">
        <v>9270</v>
      </c>
      <c r="Q194" s="43" t="s">
        <v>6</v>
      </c>
      <c r="R194" s="51" t="s">
        <v>9271</v>
      </c>
      <c r="S194" s="51">
        <v>45381</v>
      </c>
      <c r="T194" s="44">
        <f t="shared" ref="T194:T257" ca="1" si="22">IF(S194="","",TODAY()-S194)</f>
        <v>648</v>
      </c>
      <c r="U194" s="51">
        <v>45383</v>
      </c>
      <c r="V194" s="45">
        <f t="shared" ref="V194:V257" si="23">U194-K194</f>
        <v>2</v>
      </c>
      <c r="W194" s="15"/>
      <c r="X194" s="15"/>
      <c r="Y194" s="16"/>
      <c r="Z194" s="164"/>
      <c r="AA194" s="164"/>
      <c r="AB194" s="163"/>
      <c r="AC194" s="163"/>
      <c r="AD194" s="163"/>
      <c r="AE194" s="164"/>
      <c r="AF194" s="164"/>
      <c r="AG194" s="163"/>
      <c r="AH194" s="163"/>
      <c r="AI194" s="163"/>
      <c r="AJ194" s="164"/>
      <c r="AK194" s="164"/>
      <c r="AL194" s="163"/>
      <c r="AM194" s="163"/>
      <c r="AN194" s="163"/>
      <c r="AO194" s="163"/>
      <c r="AP194" s="163"/>
    </row>
    <row r="195" spans="1:42">
      <c r="A195" s="43">
        <v>194</v>
      </c>
      <c r="B195" s="46" t="s">
        <v>8601</v>
      </c>
      <c r="C195" s="46" t="s">
        <v>7544</v>
      </c>
      <c r="D195" s="38" t="s">
        <v>3018</v>
      </c>
      <c r="E195" s="47" t="s">
        <v>8951</v>
      </c>
      <c r="F195" s="38" t="s">
        <v>3017</v>
      </c>
      <c r="G195" s="38" t="s">
        <v>226</v>
      </c>
      <c r="H195" s="38" t="s">
        <v>7599</v>
      </c>
      <c r="I195" s="38" t="s">
        <v>9272</v>
      </c>
      <c r="J195" s="48" t="s">
        <v>8605</v>
      </c>
      <c r="K195" s="49">
        <v>45250</v>
      </c>
      <c r="L195" s="5">
        <f t="shared" ref="L195:L258" si="24">K195+7-WEEKDAY(K195)</f>
        <v>45255</v>
      </c>
      <c r="M195" s="7" t="str">
        <f t="shared" ref="M195:M258" si="25">TEXT(K195,"mmm")</f>
        <v>Nov</v>
      </c>
      <c r="N195" s="21">
        <f t="shared" ca="1" si="20"/>
        <v>779</v>
      </c>
      <c r="O195" s="9" t="str">
        <f t="shared" ca="1" si="21"/>
        <v>&gt; 120 Days</v>
      </c>
      <c r="P195" s="50" t="s">
        <v>7544</v>
      </c>
      <c r="Q195" s="43" t="s">
        <v>6</v>
      </c>
      <c r="R195" s="47" t="s">
        <v>9273</v>
      </c>
      <c r="S195" s="51">
        <v>45384</v>
      </c>
      <c r="T195" s="44">
        <f t="shared" ca="1" si="22"/>
        <v>645</v>
      </c>
      <c r="U195" s="51">
        <v>45384</v>
      </c>
      <c r="V195" s="45">
        <f t="shared" si="23"/>
        <v>134</v>
      </c>
      <c r="W195" s="15"/>
      <c r="X195" s="15"/>
      <c r="Y195" s="16"/>
      <c r="Z195" s="164"/>
      <c r="AA195" s="164"/>
      <c r="AB195" s="163"/>
      <c r="AC195" s="163"/>
      <c r="AD195" s="163"/>
      <c r="AE195" s="164"/>
      <c r="AF195" s="164"/>
      <c r="AG195" s="163"/>
      <c r="AH195" s="163"/>
      <c r="AI195" s="163"/>
      <c r="AJ195" s="164"/>
      <c r="AK195" s="164"/>
      <c r="AL195" s="163"/>
      <c r="AM195" s="163"/>
      <c r="AN195" s="163"/>
      <c r="AO195" s="163"/>
      <c r="AP195" s="163"/>
    </row>
    <row r="196" spans="1:42">
      <c r="A196" s="43">
        <v>195</v>
      </c>
      <c r="B196" s="46" t="s">
        <v>8601</v>
      </c>
      <c r="C196" s="46" t="s">
        <v>866</v>
      </c>
      <c r="D196" s="38" t="s">
        <v>2590</v>
      </c>
      <c r="E196" s="47" t="s">
        <v>8633</v>
      </c>
      <c r="F196" s="38" t="s">
        <v>2589</v>
      </c>
      <c r="G196" s="38" t="s">
        <v>226</v>
      </c>
      <c r="H196" s="38" t="s">
        <v>7436</v>
      </c>
      <c r="I196" s="38" t="s">
        <v>9274</v>
      </c>
      <c r="J196" s="48" t="s">
        <v>8605</v>
      </c>
      <c r="K196" s="49">
        <v>45279</v>
      </c>
      <c r="L196" s="5">
        <f t="shared" si="24"/>
        <v>45283</v>
      </c>
      <c r="M196" s="7" t="str">
        <f t="shared" si="25"/>
        <v>Dec</v>
      </c>
      <c r="N196" s="21">
        <f t="shared" ca="1" si="20"/>
        <v>750</v>
      </c>
      <c r="O196" s="9" t="str">
        <f t="shared" ca="1" si="21"/>
        <v>&gt; 120 Days</v>
      </c>
      <c r="P196" s="50" t="s">
        <v>8954</v>
      </c>
      <c r="Q196" s="43" t="s">
        <v>6</v>
      </c>
      <c r="R196" s="47" t="s">
        <v>9275</v>
      </c>
      <c r="S196" s="51">
        <v>45369</v>
      </c>
      <c r="T196" s="44">
        <f t="shared" ca="1" si="22"/>
        <v>660</v>
      </c>
      <c r="U196" s="51">
        <v>45383</v>
      </c>
      <c r="V196" s="45">
        <f t="shared" si="23"/>
        <v>104</v>
      </c>
      <c r="W196" s="15"/>
      <c r="X196" s="15"/>
      <c r="Y196" s="16"/>
      <c r="Z196" s="164"/>
      <c r="AA196" s="164"/>
      <c r="AB196" s="163"/>
      <c r="AC196" s="163"/>
      <c r="AD196" s="163"/>
      <c r="AE196" s="164"/>
      <c r="AF196" s="164"/>
      <c r="AG196" s="163"/>
      <c r="AH196" s="163"/>
      <c r="AI196" s="163"/>
      <c r="AJ196" s="164"/>
      <c r="AK196" s="164"/>
      <c r="AL196" s="163"/>
      <c r="AM196" s="163"/>
      <c r="AN196" s="163"/>
      <c r="AO196" s="163"/>
      <c r="AP196" s="163"/>
    </row>
    <row r="197" spans="1:42">
      <c r="A197" s="43">
        <v>196</v>
      </c>
      <c r="B197" s="46" t="s">
        <v>8601</v>
      </c>
      <c r="C197" s="46" t="s">
        <v>7741</v>
      </c>
      <c r="D197" s="38" t="s">
        <v>5245</v>
      </c>
      <c r="E197" s="47" t="s">
        <v>8633</v>
      </c>
      <c r="F197" s="38" t="s">
        <v>5244</v>
      </c>
      <c r="G197" s="38" t="s">
        <v>226</v>
      </c>
      <c r="H197" s="38" t="s">
        <v>7436</v>
      </c>
      <c r="I197" s="38" t="s">
        <v>9276</v>
      </c>
      <c r="J197" s="48" t="s">
        <v>8605</v>
      </c>
      <c r="K197" s="49">
        <v>45292</v>
      </c>
      <c r="L197" s="5">
        <f t="shared" si="24"/>
        <v>45297</v>
      </c>
      <c r="M197" s="7" t="str">
        <f t="shared" si="25"/>
        <v>Jan</v>
      </c>
      <c r="N197" s="21">
        <f t="shared" ca="1" si="20"/>
        <v>737</v>
      </c>
      <c r="O197" s="9" t="str">
        <f t="shared" ca="1" si="21"/>
        <v>&gt; 120 Days</v>
      </c>
      <c r="P197" s="50" t="s">
        <v>8954</v>
      </c>
      <c r="Q197" s="43" t="s">
        <v>6</v>
      </c>
      <c r="R197" s="47" t="s">
        <v>9277</v>
      </c>
      <c r="S197" s="51">
        <v>45369</v>
      </c>
      <c r="T197" s="44">
        <f t="shared" ca="1" si="22"/>
        <v>660</v>
      </c>
      <c r="U197" s="51">
        <v>45383</v>
      </c>
      <c r="V197" s="45">
        <f t="shared" si="23"/>
        <v>91</v>
      </c>
      <c r="W197" s="15"/>
      <c r="X197" s="15"/>
      <c r="Y197" s="16"/>
      <c r="Z197" s="164"/>
      <c r="AA197" s="164"/>
      <c r="AB197" s="163"/>
      <c r="AC197" s="163"/>
      <c r="AD197" s="163"/>
      <c r="AE197" s="164"/>
      <c r="AF197" s="164"/>
      <c r="AG197" s="163"/>
      <c r="AH197" s="163"/>
      <c r="AI197" s="163"/>
      <c r="AJ197" s="164"/>
      <c r="AK197" s="164"/>
      <c r="AL197" s="163"/>
      <c r="AM197" s="163"/>
      <c r="AN197" s="163"/>
      <c r="AO197" s="163"/>
      <c r="AP197" s="163"/>
    </row>
    <row r="198" spans="1:42">
      <c r="A198" s="43">
        <v>197</v>
      </c>
      <c r="B198" s="46" t="s">
        <v>8601</v>
      </c>
      <c r="C198" s="46" t="s">
        <v>187</v>
      </c>
      <c r="D198" s="38" t="s">
        <v>3550</v>
      </c>
      <c r="E198" s="47" t="s">
        <v>8921</v>
      </c>
      <c r="F198" s="38" t="s">
        <v>3549</v>
      </c>
      <c r="G198" s="38" t="s">
        <v>232</v>
      </c>
      <c r="H198" s="38" t="s">
        <v>7451</v>
      </c>
      <c r="I198" s="38" t="s">
        <v>9278</v>
      </c>
      <c r="J198" s="48" t="s">
        <v>8605</v>
      </c>
      <c r="K198" s="49">
        <v>45352</v>
      </c>
      <c r="L198" s="5">
        <f t="shared" si="24"/>
        <v>45353</v>
      </c>
      <c r="M198" s="7" t="str">
        <f t="shared" si="25"/>
        <v>Mar</v>
      </c>
      <c r="N198" s="21">
        <f t="shared" ca="1" si="20"/>
        <v>677</v>
      </c>
      <c r="O198" s="9" t="str">
        <f t="shared" ca="1" si="21"/>
        <v>&gt; 120 Days</v>
      </c>
      <c r="P198" s="50" t="s">
        <v>7462</v>
      </c>
      <c r="Q198" s="43" t="s">
        <v>6</v>
      </c>
      <c r="R198" s="47" t="s">
        <v>9279</v>
      </c>
      <c r="S198" s="51">
        <v>45381</v>
      </c>
      <c r="T198" s="44">
        <f t="shared" ca="1" si="22"/>
        <v>648</v>
      </c>
      <c r="U198" s="51">
        <v>45383</v>
      </c>
      <c r="V198" s="45">
        <f t="shared" si="23"/>
        <v>31</v>
      </c>
      <c r="W198" s="15"/>
      <c r="X198" s="15"/>
      <c r="Y198" s="16"/>
      <c r="Z198" s="164"/>
      <c r="AA198" s="164"/>
      <c r="AB198" s="163"/>
      <c r="AC198" s="163"/>
      <c r="AD198" s="163"/>
      <c r="AE198" s="164"/>
      <c r="AF198" s="164"/>
      <c r="AG198" s="163"/>
      <c r="AH198" s="163"/>
      <c r="AI198" s="163"/>
      <c r="AJ198" s="164"/>
      <c r="AK198" s="164"/>
      <c r="AL198" s="163"/>
      <c r="AM198" s="163"/>
      <c r="AN198" s="163"/>
      <c r="AO198" s="163"/>
      <c r="AP198" s="163"/>
    </row>
    <row r="199" spans="1:42">
      <c r="A199" s="43">
        <v>198</v>
      </c>
      <c r="B199" s="61" t="s">
        <v>8601</v>
      </c>
      <c r="C199" s="61" t="s">
        <v>411</v>
      </c>
      <c r="D199" s="62" t="s">
        <v>4238</v>
      </c>
      <c r="E199" s="62" t="s">
        <v>8603</v>
      </c>
      <c r="F199" s="40" t="s">
        <v>4237</v>
      </c>
      <c r="G199" s="65" t="s">
        <v>122</v>
      </c>
      <c r="H199" s="40" t="s">
        <v>7548</v>
      </c>
      <c r="I199" s="58"/>
      <c r="J199" s="58" t="s">
        <v>8605</v>
      </c>
      <c r="K199" s="58">
        <v>45381</v>
      </c>
      <c r="L199" s="5">
        <f t="shared" si="24"/>
        <v>45381</v>
      </c>
      <c r="M199" s="7" t="str">
        <f t="shared" si="25"/>
        <v>Mar</v>
      </c>
      <c r="N199" s="21">
        <f t="shared" ca="1" si="20"/>
        <v>648</v>
      </c>
      <c r="O199" s="9" t="str">
        <f t="shared" ca="1" si="21"/>
        <v>&gt; 120 Days</v>
      </c>
      <c r="P199" s="64" t="s">
        <v>411</v>
      </c>
      <c r="Q199" s="43" t="s">
        <v>6</v>
      </c>
      <c r="R199" s="66" t="s">
        <v>9280</v>
      </c>
      <c r="S199" s="66">
        <v>45371</v>
      </c>
      <c r="T199" s="44">
        <f t="shared" ca="1" si="22"/>
        <v>658</v>
      </c>
      <c r="U199" s="51">
        <v>45386</v>
      </c>
      <c r="V199" s="45">
        <f t="shared" si="23"/>
        <v>5</v>
      </c>
      <c r="W199" s="15"/>
      <c r="X199" s="15"/>
      <c r="Y199" s="16"/>
      <c r="Z199" s="164"/>
      <c r="AA199" s="164"/>
      <c r="AB199" s="163"/>
      <c r="AC199" s="163"/>
      <c r="AD199" s="163"/>
      <c r="AE199" s="164"/>
      <c r="AF199" s="164"/>
      <c r="AG199" s="163"/>
      <c r="AH199" s="163"/>
      <c r="AI199" s="163"/>
      <c r="AJ199" s="164"/>
      <c r="AK199" s="164"/>
      <c r="AL199" s="163"/>
      <c r="AM199" s="163"/>
      <c r="AN199" s="163"/>
      <c r="AO199" s="163"/>
      <c r="AP199" s="163"/>
    </row>
    <row r="200" spans="1:42">
      <c r="A200" s="43">
        <v>199</v>
      </c>
      <c r="B200" s="46" t="s">
        <v>8675</v>
      </c>
      <c r="C200" s="46" t="s">
        <v>8525</v>
      </c>
      <c r="D200" s="55" t="s">
        <v>5025</v>
      </c>
      <c r="E200" s="47" t="s">
        <v>8921</v>
      </c>
      <c r="F200" s="55" t="s">
        <v>5024</v>
      </c>
      <c r="G200" s="38" t="s">
        <v>4727</v>
      </c>
      <c r="H200" s="38" t="s">
        <v>7527</v>
      </c>
      <c r="I200" s="38" t="s">
        <v>9281</v>
      </c>
      <c r="J200" s="48" t="s">
        <v>8605</v>
      </c>
      <c r="K200" s="49">
        <v>45371</v>
      </c>
      <c r="L200" s="5">
        <f t="shared" si="24"/>
        <v>45374</v>
      </c>
      <c r="M200" s="7" t="str">
        <f t="shared" si="25"/>
        <v>Mar</v>
      </c>
      <c r="N200" s="21">
        <f t="shared" ca="1" si="20"/>
        <v>658</v>
      </c>
      <c r="O200" s="9" t="str">
        <f t="shared" ca="1" si="21"/>
        <v>&gt; 120 Days</v>
      </c>
      <c r="P200" s="50" t="s">
        <v>8667</v>
      </c>
      <c r="Q200" s="43" t="s">
        <v>6</v>
      </c>
      <c r="R200" s="38" t="s">
        <v>9282</v>
      </c>
      <c r="S200" s="51">
        <v>45383</v>
      </c>
      <c r="T200" s="44">
        <f t="shared" ca="1" si="22"/>
        <v>646</v>
      </c>
      <c r="U200" s="51">
        <v>45383</v>
      </c>
      <c r="V200" s="45">
        <f t="shared" si="23"/>
        <v>12</v>
      </c>
      <c r="W200" s="15"/>
      <c r="X200" s="15"/>
      <c r="Y200" s="16"/>
      <c r="Z200" s="164"/>
      <c r="AA200" s="164"/>
      <c r="AB200" s="163"/>
      <c r="AC200" s="163"/>
      <c r="AD200" s="163"/>
      <c r="AE200" s="164"/>
      <c r="AF200" s="164"/>
      <c r="AG200" s="163"/>
      <c r="AH200" s="163"/>
      <c r="AI200" s="163"/>
      <c r="AJ200" s="164"/>
      <c r="AK200" s="164"/>
      <c r="AL200" s="163"/>
      <c r="AM200" s="163"/>
      <c r="AN200" s="163"/>
      <c r="AO200" s="163"/>
      <c r="AP200" s="163"/>
    </row>
    <row r="201" spans="1:42">
      <c r="A201" s="43">
        <v>200</v>
      </c>
      <c r="B201" s="46" t="s">
        <v>8601</v>
      </c>
      <c r="C201" s="46" t="s">
        <v>8954</v>
      </c>
      <c r="D201" s="38" t="s">
        <v>3630</v>
      </c>
      <c r="E201" s="47" t="s">
        <v>8603</v>
      </c>
      <c r="F201" s="38" t="s">
        <v>3629</v>
      </c>
      <c r="G201" s="38" t="s">
        <v>614</v>
      </c>
      <c r="H201" s="38" t="s">
        <v>7548</v>
      </c>
      <c r="I201" s="38" t="s">
        <v>9283</v>
      </c>
      <c r="J201" s="48" t="s">
        <v>8605</v>
      </c>
      <c r="K201" s="49">
        <v>45290</v>
      </c>
      <c r="L201" s="5">
        <f t="shared" si="24"/>
        <v>45290</v>
      </c>
      <c r="M201" s="7" t="str">
        <f t="shared" si="25"/>
        <v>Dec</v>
      </c>
      <c r="N201" s="21">
        <f t="shared" ca="1" si="20"/>
        <v>739</v>
      </c>
      <c r="O201" s="9" t="str">
        <f t="shared" ca="1" si="21"/>
        <v>&gt; 120 Days</v>
      </c>
      <c r="P201" s="48" t="s">
        <v>8954</v>
      </c>
      <c r="Q201" s="43" t="s">
        <v>6</v>
      </c>
      <c r="R201" s="20" t="s">
        <v>9284</v>
      </c>
      <c r="S201" s="51">
        <v>45371</v>
      </c>
      <c r="T201" s="44">
        <f t="shared" ca="1" si="22"/>
        <v>658</v>
      </c>
      <c r="U201" s="51">
        <v>45383</v>
      </c>
      <c r="V201" s="45">
        <f t="shared" si="23"/>
        <v>93</v>
      </c>
      <c r="W201" s="15"/>
      <c r="X201" s="15"/>
      <c r="Y201" s="16"/>
      <c r="Z201" s="164"/>
      <c r="AA201" s="164"/>
      <c r="AB201" s="163"/>
      <c r="AC201" s="163"/>
      <c r="AD201" s="163"/>
      <c r="AE201" s="164"/>
      <c r="AF201" s="164"/>
      <c r="AG201" s="163"/>
      <c r="AH201" s="163"/>
      <c r="AI201" s="163"/>
      <c r="AJ201" s="164"/>
      <c r="AK201" s="164"/>
      <c r="AL201" s="163"/>
      <c r="AM201" s="163"/>
      <c r="AN201" s="163"/>
      <c r="AO201" s="163"/>
      <c r="AP201" s="163"/>
    </row>
    <row r="202" spans="1:42">
      <c r="A202" s="43">
        <v>201</v>
      </c>
      <c r="B202" s="46" t="s">
        <v>8601</v>
      </c>
      <c r="C202" s="46" t="s">
        <v>7492</v>
      </c>
      <c r="D202" s="38" t="s">
        <v>5123</v>
      </c>
      <c r="E202" s="47" t="s">
        <v>8603</v>
      </c>
      <c r="F202" s="38" t="s">
        <v>5122</v>
      </c>
      <c r="G202" s="38" t="s">
        <v>591</v>
      </c>
      <c r="H202" s="38" t="s">
        <v>7593</v>
      </c>
      <c r="I202" s="38" t="s">
        <v>9285</v>
      </c>
      <c r="J202" s="48" t="s">
        <v>8605</v>
      </c>
      <c r="K202" s="49">
        <v>45261</v>
      </c>
      <c r="L202" s="5">
        <f t="shared" si="24"/>
        <v>45262</v>
      </c>
      <c r="M202" s="7" t="str">
        <f t="shared" si="25"/>
        <v>Dec</v>
      </c>
      <c r="N202" s="21">
        <f t="shared" ca="1" si="20"/>
        <v>768</v>
      </c>
      <c r="O202" s="9" t="str">
        <f t="shared" ca="1" si="21"/>
        <v>&gt; 120 Days</v>
      </c>
      <c r="P202" s="50" t="s">
        <v>1992</v>
      </c>
      <c r="Q202" s="43" t="s">
        <v>6</v>
      </c>
      <c r="R202" s="47" t="s">
        <v>9286</v>
      </c>
      <c r="S202" s="51">
        <v>45383</v>
      </c>
      <c r="T202" s="44">
        <f t="shared" ca="1" si="22"/>
        <v>646</v>
      </c>
      <c r="U202" s="51">
        <v>45386</v>
      </c>
      <c r="V202" s="45">
        <f t="shared" si="23"/>
        <v>125</v>
      </c>
      <c r="W202" s="15"/>
      <c r="X202" s="15"/>
      <c r="Y202" s="16"/>
      <c r="Z202" s="164"/>
      <c r="AA202" s="164"/>
      <c r="AB202" s="163"/>
      <c r="AC202" s="163"/>
      <c r="AD202" s="163"/>
      <c r="AE202" s="164"/>
      <c r="AF202" s="164"/>
      <c r="AG202" s="163"/>
      <c r="AH202" s="163"/>
      <c r="AI202" s="163"/>
      <c r="AJ202" s="164"/>
      <c r="AK202" s="164"/>
      <c r="AL202" s="163"/>
      <c r="AM202" s="163"/>
      <c r="AN202" s="163"/>
      <c r="AO202" s="163"/>
      <c r="AP202" s="163"/>
    </row>
    <row r="203" spans="1:42">
      <c r="A203" s="43">
        <v>202</v>
      </c>
      <c r="B203" s="46" t="s">
        <v>8601</v>
      </c>
      <c r="C203" s="46" t="s">
        <v>514</v>
      </c>
      <c r="D203" s="38" t="s">
        <v>5608</v>
      </c>
      <c r="E203" s="47" t="s">
        <v>8621</v>
      </c>
      <c r="F203" s="38" t="s">
        <v>5607</v>
      </c>
      <c r="G203" s="38" t="s">
        <v>159</v>
      </c>
      <c r="H203" s="38" t="s">
        <v>7459</v>
      </c>
      <c r="I203" s="38" t="s">
        <v>9287</v>
      </c>
      <c r="J203" s="48" t="s">
        <v>8605</v>
      </c>
      <c r="K203" s="49">
        <v>45280</v>
      </c>
      <c r="L203" s="5">
        <f t="shared" si="24"/>
        <v>45283</v>
      </c>
      <c r="M203" s="7" t="str">
        <f t="shared" si="25"/>
        <v>Dec</v>
      </c>
      <c r="N203" s="21">
        <f t="shared" ca="1" si="20"/>
        <v>749</v>
      </c>
      <c r="O203" s="9" t="str">
        <f t="shared" ca="1" si="21"/>
        <v>&gt; 120 Days</v>
      </c>
      <c r="P203" s="50" t="s">
        <v>7553</v>
      </c>
      <c r="Q203" s="43" t="s">
        <v>6</v>
      </c>
      <c r="R203" s="47" t="s">
        <v>9288</v>
      </c>
      <c r="S203" s="51">
        <v>45386</v>
      </c>
      <c r="T203" s="44">
        <f t="shared" ca="1" si="22"/>
        <v>643</v>
      </c>
      <c r="U203" s="51">
        <v>45390</v>
      </c>
      <c r="V203" s="45">
        <f t="shared" si="23"/>
        <v>110</v>
      </c>
      <c r="W203" s="15"/>
      <c r="X203" s="15"/>
      <c r="Y203" s="16"/>
      <c r="Z203" s="164"/>
      <c r="AA203" s="164"/>
      <c r="AB203" s="163"/>
      <c r="AC203" s="163"/>
      <c r="AD203" s="163"/>
      <c r="AE203" s="164"/>
      <c r="AF203" s="164"/>
      <c r="AG203" s="163"/>
      <c r="AH203" s="163"/>
      <c r="AI203" s="163"/>
      <c r="AJ203" s="164"/>
      <c r="AK203" s="164"/>
      <c r="AL203" s="163"/>
      <c r="AM203" s="163"/>
      <c r="AN203" s="163"/>
      <c r="AO203" s="163"/>
      <c r="AP203" s="163"/>
    </row>
    <row r="204" spans="1:42">
      <c r="A204" s="43">
        <v>203</v>
      </c>
      <c r="B204" s="46" t="s">
        <v>8601</v>
      </c>
      <c r="C204" s="46" t="s">
        <v>866</v>
      </c>
      <c r="D204" s="38" t="s">
        <v>1777</v>
      </c>
      <c r="E204" s="47" t="s">
        <v>8633</v>
      </c>
      <c r="F204" s="38" t="s">
        <v>1776</v>
      </c>
      <c r="G204" s="38" t="s">
        <v>894</v>
      </c>
      <c r="H204" s="38" t="s">
        <v>7436</v>
      </c>
      <c r="I204" s="38"/>
      <c r="J204" s="48" t="s">
        <v>8605</v>
      </c>
      <c r="K204" s="49">
        <v>45390</v>
      </c>
      <c r="L204" s="5">
        <f t="shared" si="24"/>
        <v>45395</v>
      </c>
      <c r="M204" s="7" t="str">
        <f t="shared" si="25"/>
        <v>Apr</v>
      </c>
      <c r="N204" s="21">
        <f t="shared" ca="1" si="20"/>
        <v>639</v>
      </c>
      <c r="O204" s="9" t="str">
        <f t="shared" ca="1" si="21"/>
        <v>&gt; 120 Days</v>
      </c>
      <c r="P204" s="50" t="s">
        <v>8667</v>
      </c>
      <c r="Q204" s="43" t="s">
        <v>6</v>
      </c>
      <c r="R204" s="47" t="s">
        <v>9289</v>
      </c>
      <c r="S204" s="51">
        <v>45383</v>
      </c>
      <c r="T204" s="44">
        <f t="shared" ca="1" si="22"/>
        <v>646</v>
      </c>
      <c r="U204" s="51">
        <v>45390</v>
      </c>
      <c r="V204" s="45">
        <f t="shared" si="23"/>
        <v>0</v>
      </c>
      <c r="W204" s="15"/>
      <c r="X204" s="15"/>
      <c r="Y204" s="16"/>
      <c r="Z204" s="164"/>
      <c r="AA204" s="164"/>
      <c r="AB204" s="163"/>
      <c r="AC204" s="163"/>
      <c r="AD204" s="163"/>
      <c r="AE204" s="164"/>
      <c r="AF204" s="164"/>
      <c r="AG204" s="163"/>
      <c r="AH204" s="163"/>
      <c r="AI204" s="163"/>
      <c r="AJ204" s="164"/>
      <c r="AK204" s="164"/>
      <c r="AL204" s="163"/>
      <c r="AM204" s="163"/>
      <c r="AN204" s="163"/>
      <c r="AO204" s="163"/>
      <c r="AP204" s="163"/>
    </row>
    <row r="205" spans="1:42">
      <c r="A205" s="43">
        <v>204</v>
      </c>
      <c r="B205" s="46" t="s">
        <v>8601</v>
      </c>
      <c r="C205" s="46" t="s">
        <v>7488</v>
      </c>
      <c r="D205" s="38" t="s">
        <v>942</v>
      </c>
      <c r="E205" s="47" t="s">
        <v>8921</v>
      </c>
      <c r="F205" s="38" t="s">
        <v>941</v>
      </c>
      <c r="G205" s="38" t="s">
        <v>445</v>
      </c>
      <c r="H205" s="38" t="s">
        <v>7441</v>
      </c>
      <c r="I205" s="38" t="s">
        <v>9290</v>
      </c>
      <c r="J205" s="48" t="s">
        <v>8605</v>
      </c>
      <c r="K205" s="49">
        <v>45292</v>
      </c>
      <c r="L205" s="5">
        <f t="shared" si="24"/>
        <v>45297</v>
      </c>
      <c r="M205" s="7" t="str">
        <f t="shared" si="25"/>
        <v>Jan</v>
      </c>
      <c r="N205" s="21">
        <f t="shared" ca="1" si="20"/>
        <v>737</v>
      </c>
      <c r="O205" s="9" t="str">
        <f t="shared" ca="1" si="21"/>
        <v>&gt; 120 Days</v>
      </c>
      <c r="P205" s="50" t="s">
        <v>7488</v>
      </c>
      <c r="Q205" s="43" t="s">
        <v>6</v>
      </c>
      <c r="R205" s="47"/>
      <c r="S205" s="51">
        <v>45383</v>
      </c>
      <c r="T205" s="44">
        <f t="shared" ca="1" si="22"/>
        <v>646</v>
      </c>
      <c r="U205" s="51">
        <v>45383</v>
      </c>
      <c r="V205" s="45">
        <f t="shared" si="23"/>
        <v>91</v>
      </c>
      <c r="W205" s="15"/>
      <c r="X205" s="15"/>
      <c r="Y205" s="16"/>
      <c r="Z205" s="164"/>
      <c r="AA205" s="164"/>
      <c r="AB205" s="163"/>
      <c r="AC205" s="163"/>
      <c r="AD205" s="163"/>
      <c r="AE205" s="164"/>
      <c r="AF205" s="164"/>
      <c r="AG205" s="163"/>
      <c r="AH205" s="163"/>
      <c r="AI205" s="163"/>
      <c r="AJ205" s="164"/>
      <c r="AK205" s="164"/>
      <c r="AL205" s="163"/>
      <c r="AM205" s="163"/>
      <c r="AN205" s="163"/>
      <c r="AO205" s="163"/>
      <c r="AP205" s="163"/>
    </row>
    <row r="206" spans="1:42">
      <c r="A206" s="43">
        <v>205</v>
      </c>
      <c r="B206" s="46" t="s">
        <v>8601</v>
      </c>
      <c r="C206" s="46" t="s">
        <v>3382</v>
      </c>
      <c r="D206" s="38" t="s">
        <v>6165</v>
      </c>
      <c r="E206" s="47" t="s">
        <v>8921</v>
      </c>
      <c r="F206" s="38" t="s">
        <v>6164</v>
      </c>
      <c r="G206" s="38" t="s">
        <v>4696</v>
      </c>
      <c r="H206" s="38" t="s">
        <v>7527</v>
      </c>
      <c r="I206" s="38" t="s">
        <v>9291</v>
      </c>
      <c r="J206" s="48" t="s">
        <v>8605</v>
      </c>
      <c r="K206" s="49">
        <v>45343</v>
      </c>
      <c r="L206" s="5">
        <f t="shared" si="24"/>
        <v>45346</v>
      </c>
      <c r="M206" s="7" t="str">
        <f t="shared" si="25"/>
        <v>Feb</v>
      </c>
      <c r="N206" s="21">
        <f t="shared" ca="1" si="20"/>
        <v>686</v>
      </c>
      <c r="O206" s="9" t="str">
        <f t="shared" ca="1" si="21"/>
        <v>&gt; 120 Days</v>
      </c>
      <c r="P206" s="50" t="s">
        <v>7462</v>
      </c>
      <c r="Q206" s="43" t="s">
        <v>6</v>
      </c>
      <c r="R206" s="47" t="s">
        <v>9292</v>
      </c>
      <c r="S206" s="51">
        <v>45383</v>
      </c>
      <c r="T206" s="44">
        <f t="shared" ca="1" si="22"/>
        <v>646</v>
      </c>
      <c r="U206" s="51">
        <v>45383</v>
      </c>
      <c r="V206" s="45">
        <f t="shared" si="23"/>
        <v>40</v>
      </c>
      <c r="W206" s="15"/>
      <c r="X206" s="15"/>
      <c r="Y206" s="16"/>
      <c r="Z206" s="164"/>
      <c r="AA206" s="164"/>
      <c r="AB206" s="163"/>
      <c r="AC206" s="163"/>
      <c r="AD206" s="163"/>
      <c r="AE206" s="164"/>
      <c r="AF206" s="164"/>
      <c r="AG206" s="163"/>
      <c r="AH206" s="163"/>
      <c r="AI206" s="163"/>
      <c r="AJ206" s="164"/>
      <c r="AK206" s="164"/>
      <c r="AL206" s="163"/>
      <c r="AM206" s="163"/>
      <c r="AN206" s="163"/>
      <c r="AO206" s="163"/>
      <c r="AP206" s="163"/>
    </row>
    <row r="207" spans="1:42">
      <c r="A207" s="43">
        <v>206</v>
      </c>
      <c r="B207" s="46" t="s">
        <v>8601</v>
      </c>
      <c r="C207" s="46" t="s">
        <v>7471</v>
      </c>
      <c r="D207" s="61" t="s">
        <v>995</v>
      </c>
      <c r="E207" s="46" t="s">
        <v>8951</v>
      </c>
      <c r="F207" s="46" t="s">
        <v>994</v>
      </c>
      <c r="G207" s="46" t="s">
        <v>159</v>
      </c>
      <c r="H207" s="61" t="s">
        <v>7474</v>
      </c>
      <c r="I207" s="61" t="s">
        <v>9063</v>
      </c>
      <c r="J207" s="48" t="s">
        <v>8605</v>
      </c>
      <c r="K207" s="49">
        <v>45108</v>
      </c>
      <c r="L207" s="5">
        <f t="shared" si="24"/>
        <v>45108</v>
      </c>
      <c r="M207" s="7" t="str">
        <f t="shared" si="25"/>
        <v>Jul</v>
      </c>
      <c r="N207" s="21">
        <f t="shared" ca="1" si="20"/>
        <v>921</v>
      </c>
      <c r="O207" s="9" t="str">
        <f t="shared" ca="1" si="21"/>
        <v>&gt; 120 Days</v>
      </c>
      <c r="P207" s="48" t="s">
        <v>7863</v>
      </c>
      <c r="Q207" s="43" t="s">
        <v>6</v>
      </c>
      <c r="R207" s="47" t="s">
        <v>9293</v>
      </c>
      <c r="S207" s="51">
        <v>45390</v>
      </c>
      <c r="T207" s="44">
        <f t="shared" ca="1" si="22"/>
        <v>639</v>
      </c>
      <c r="U207" s="51">
        <v>45391</v>
      </c>
      <c r="V207" s="45">
        <f t="shared" si="23"/>
        <v>283</v>
      </c>
      <c r="W207" s="15"/>
      <c r="X207" s="15"/>
      <c r="Y207" s="16"/>
      <c r="Z207" s="164"/>
      <c r="AA207" s="164"/>
      <c r="AB207" s="163"/>
      <c r="AC207" s="163"/>
      <c r="AD207" s="163"/>
      <c r="AE207" s="164"/>
      <c r="AF207" s="164"/>
      <c r="AG207" s="163"/>
      <c r="AH207" s="163"/>
      <c r="AI207" s="163"/>
      <c r="AJ207" s="164"/>
      <c r="AK207" s="164"/>
      <c r="AL207" s="163"/>
      <c r="AM207" s="163"/>
      <c r="AN207" s="163"/>
      <c r="AO207" s="163"/>
      <c r="AP207" s="163"/>
    </row>
    <row r="208" spans="1:42">
      <c r="A208" s="43">
        <v>207</v>
      </c>
      <c r="B208" s="61" t="s">
        <v>8601</v>
      </c>
      <c r="C208" s="61" t="s">
        <v>7529</v>
      </c>
      <c r="D208" s="55" t="s">
        <v>5937</v>
      </c>
      <c r="E208" s="33" t="s">
        <v>8951</v>
      </c>
      <c r="F208" s="33" t="s">
        <v>5936</v>
      </c>
      <c r="G208" s="67" t="s">
        <v>226</v>
      </c>
      <c r="H208" s="40" t="s">
        <v>7846</v>
      </c>
      <c r="I208" s="4" t="s">
        <v>9024</v>
      </c>
      <c r="J208" s="57" t="s">
        <v>8605</v>
      </c>
      <c r="K208" s="58">
        <v>45390</v>
      </c>
      <c r="L208" s="5">
        <f t="shared" si="24"/>
        <v>45395</v>
      </c>
      <c r="M208" s="7" t="str">
        <f t="shared" si="25"/>
        <v>Apr</v>
      </c>
      <c r="N208" s="21">
        <f t="shared" ca="1" si="20"/>
        <v>639</v>
      </c>
      <c r="O208" s="9" t="str">
        <f t="shared" ca="1" si="21"/>
        <v>&gt; 120 Days</v>
      </c>
      <c r="P208" s="63" t="s">
        <v>7744</v>
      </c>
      <c r="Q208" s="43" t="s">
        <v>6</v>
      </c>
      <c r="R208" s="47" t="s">
        <v>9294</v>
      </c>
      <c r="S208" s="51">
        <v>45390</v>
      </c>
      <c r="T208" s="44">
        <f t="shared" ca="1" si="22"/>
        <v>639</v>
      </c>
      <c r="U208" s="51">
        <v>45390</v>
      </c>
      <c r="V208" s="45">
        <f t="shared" si="23"/>
        <v>0</v>
      </c>
      <c r="W208" s="15"/>
      <c r="X208" s="15"/>
      <c r="Y208" s="16"/>
      <c r="Z208" s="164"/>
      <c r="AA208" s="164"/>
      <c r="AB208" s="163"/>
      <c r="AC208" s="163"/>
      <c r="AD208" s="163"/>
      <c r="AE208" s="164"/>
      <c r="AF208" s="164"/>
      <c r="AG208" s="163"/>
      <c r="AH208" s="163"/>
      <c r="AI208" s="163"/>
      <c r="AJ208" s="164"/>
      <c r="AK208" s="164"/>
      <c r="AL208" s="163"/>
      <c r="AM208" s="163"/>
      <c r="AN208" s="163"/>
      <c r="AO208" s="163"/>
      <c r="AP208" s="163"/>
    </row>
    <row r="209" spans="1:42">
      <c r="A209" s="43">
        <v>208</v>
      </c>
      <c r="B209" s="46" t="s">
        <v>8601</v>
      </c>
      <c r="C209" s="46" t="s">
        <v>7529</v>
      </c>
      <c r="D209" s="55" t="s">
        <v>4478</v>
      </c>
      <c r="E209" s="47" t="s">
        <v>8603</v>
      </c>
      <c r="F209" s="55" t="s">
        <v>4477</v>
      </c>
      <c r="G209" s="38" t="s">
        <v>591</v>
      </c>
      <c r="H209" s="38" t="s">
        <v>7593</v>
      </c>
      <c r="I209" s="38" t="s">
        <v>9295</v>
      </c>
      <c r="J209" s="48" t="s">
        <v>8605</v>
      </c>
      <c r="K209" s="49">
        <v>45383</v>
      </c>
      <c r="L209" s="5">
        <f t="shared" si="24"/>
        <v>45388</v>
      </c>
      <c r="M209" s="7" t="str">
        <f t="shared" si="25"/>
        <v>Apr</v>
      </c>
      <c r="N209" s="21">
        <f t="shared" ca="1" si="20"/>
        <v>646</v>
      </c>
      <c r="O209" s="9" t="str">
        <f t="shared" ca="1" si="21"/>
        <v>&gt; 120 Days</v>
      </c>
      <c r="P209" s="50" t="s">
        <v>7909</v>
      </c>
      <c r="Q209" s="43" t="s">
        <v>6</v>
      </c>
      <c r="R209" s="59" t="s">
        <v>9296</v>
      </c>
      <c r="S209" s="51">
        <v>45386</v>
      </c>
      <c r="T209" s="44">
        <f t="shared" ca="1" si="22"/>
        <v>643</v>
      </c>
      <c r="U209" s="51">
        <v>45392</v>
      </c>
      <c r="V209" s="45">
        <f t="shared" si="23"/>
        <v>9</v>
      </c>
      <c r="W209" s="15"/>
      <c r="X209" s="15"/>
      <c r="Y209" s="16"/>
      <c r="Z209" s="164"/>
      <c r="AA209" s="164"/>
      <c r="AB209" s="163"/>
      <c r="AC209" s="163"/>
      <c r="AD209" s="163"/>
      <c r="AE209" s="164"/>
      <c r="AF209" s="164"/>
      <c r="AG209" s="163"/>
      <c r="AH209" s="163"/>
      <c r="AI209" s="163"/>
      <c r="AJ209" s="164"/>
      <c r="AK209" s="164"/>
      <c r="AL209" s="163"/>
      <c r="AM209" s="163"/>
      <c r="AN209" s="163"/>
      <c r="AO209" s="163"/>
      <c r="AP209" s="163"/>
    </row>
    <row r="210" spans="1:42">
      <c r="A210" s="43">
        <v>209</v>
      </c>
      <c r="B210" s="46" t="s">
        <v>8601</v>
      </c>
      <c r="C210" s="46" t="s">
        <v>7529</v>
      </c>
      <c r="D210" s="55" t="s">
        <v>6874</v>
      </c>
      <c r="E210" s="47" t="s">
        <v>8603</v>
      </c>
      <c r="F210" s="55" t="s">
        <v>6873</v>
      </c>
      <c r="G210" s="38" t="s">
        <v>184</v>
      </c>
      <c r="H210" s="38" t="s">
        <v>7548</v>
      </c>
      <c r="I210" s="38" t="s">
        <v>9297</v>
      </c>
      <c r="J210" s="48" t="s">
        <v>8605</v>
      </c>
      <c r="K210" s="49">
        <v>45383</v>
      </c>
      <c r="L210" s="5">
        <f t="shared" si="24"/>
        <v>45388</v>
      </c>
      <c r="M210" s="7" t="str">
        <f t="shared" si="25"/>
        <v>Apr</v>
      </c>
      <c r="N210" s="21">
        <f t="shared" ca="1" si="20"/>
        <v>646</v>
      </c>
      <c r="O210" s="9" t="str">
        <f t="shared" ca="1" si="21"/>
        <v>&gt; 120 Days</v>
      </c>
      <c r="P210" s="50" t="s">
        <v>7909</v>
      </c>
      <c r="Q210" s="43" t="s">
        <v>6</v>
      </c>
      <c r="R210" s="20" t="s">
        <v>9298</v>
      </c>
      <c r="S210" s="51">
        <v>45386</v>
      </c>
      <c r="T210" s="44">
        <f t="shared" ca="1" si="22"/>
        <v>643</v>
      </c>
      <c r="U210" s="51">
        <v>45392</v>
      </c>
      <c r="V210" s="45">
        <f t="shared" si="23"/>
        <v>9</v>
      </c>
      <c r="W210" s="15"/>
      <c r="X210" s="15"/>
      <c r="Y210" s="16"/>
      <c r="Z210" s="164"/>
      <c r="AA210" s="164"/>
      <c r="AB210" s="163"/>
      <c r="AC210" s="163"/>
      <c r="AD210" s="163"/>
      <c r="AE210" s="164"/>
      <c r="AF210" s="164"/>
      <c r="AG210" s="163"/>
      <c r="AH210" s="163"/>
      <c r="AI210" s="163"/>
      <c r="AJ210" s="164"/>
      <c r="AK210" s="164"/>
      <c r="AL210" s="163"/>
      <c r="AM210" s="163"/>
      <c r="AN210" s="163"/>
      <c r="AO210" s="163"/>
      <c r="AP210" s="163"/>
    </row>
    <row r="211" spans="1:42">
      <c r="A211" s="43">
        <v>210</v>
      </c>
      <c r="B211" s="61" t="s">
        <v>8601</v>
      </c>
      <c r="C211" s="61" t="s">
        <v>7488</v>
      </c>
      <c r="D211" s="62" t="s">
        <v>6719</v>
      </c>
      <c r="E211" s="62" t="s">
        <v>8603</v>
      </c>
      <c r="F211" s="40" t="s">
        <v>6718</v>
      </c>
      <c r="G211" s="40" t="s">
        <v>1575</v>
      </c>
      <c r="H211" s="40" t="s">
        <v>7548</v>
      </c>
      <c r="I211" s="40" t="s">
        <v>9299</v>
      </c>
      <c r="J211" s="58" t="s">
        <v>8605</v>
      </c>
      <c r="K211" s="58">
        <v>45381</v>
      </c>
      <c r="L211" s="5">
        <f t="shared" si="24"/>
        <v>45381</v>
      </c>
      <c r="M211" s="7" t="str">
        <f t="shared" si="25"/>
        <v>Mar</v>
      </c>
      <c r="N211" s="21">
        <f t="shared" ca="1" si="20"/>
        <v>648</v>
      </c>
      <c r="O211" s="9" t="str">
        <f t="shared" ca="1" si="21"/>
        <v>&gt; 120 Days</v>
      </c>
      <c r="P211" s="57" t="s">
        <v>7909</v>
      </c>
      <c r="Q211" s="43" t="s">
        <v>6</v>
      </c>
      <c r="R211" s="33" t="s">
        <v>9300</v>
      </c>
      <c r="S211" s="66">
        <v>45386</v>
      </c>
      <c r="T211" s="44">
        <f t="shared" ca="1" si="22"/>
        <v>643</v>
      </c>
      <c r="U211" s="51">
        <v>45392</v>
      </c>
      <c r="V211" s="45">
        <f t="shared" si="23"/>
        <v>11</v>
      </c>
      <c r="W211" s="15"/>
      <c r="X211" s="15"/>
      <c r="Y211" s="16"/>
      <c r="Z211" s="164"/>
      <c r="AA211" s="164"/>
      <c r="AB211" s="163"/>
      <c r="AC211" s="163"/>
      <c r="AD211" s="163"/>
      <c r="AE211" s="164"/>
      <c r="AF211" s="164"/>
      <c r="AG211" s="163"/>
      <c r="AH211" s="163"/>
      <c r="AI211" s="163"/>
      <c r="AJ211" s="164"/>
      <c r="AK211" s="164"/>
      <c r="AL211" s="163"/>
      <c r="AM211" s="163"/>
      <c r="AN211" s="163"/>
      <c r="AO211" s="163"/>
      <c r="AP211" s="163"/>
    </row>
    <row r="212" spans="1:42">
      <c r="A212" s="43">
        <v>211</v>
      </c>
      <c r="B212" s="61" t="s">
        <v>8601</v>
      </c>
      <c r="C212" s="61" t="s">
        <v>7488</v>
      </c>
      <c r="D212" s="62" t="s">
        <v>4989</v>
      </c>
      <c r="E212" s="62" t="s">
        <v>8603</v>
      </c>
      <c r="F212" s="40" t="s">
        <v>4988</v>
      </c>
      <c r="G212" s="65" t="s">
        <v>122</v>
      </c>
      <c r="H212" s="40" t="s">
        <v>7548</v>
      </c>
      <c r="I212" s="58"/>
      <c r="J212" s="58" t="s">
        <v>8605</v>
      </c>
      <c r="K212" s="58">
        <v>45381</v>
      </c>
      <c r="L212" s="5">
        <f t="shared" si="24"/>
        <v>45381</v>
      </c>
      <c r="M212" s="7" t="str">
        <f t="shared" si="25"/>
        <v>Mar</v>
      </c>
      <c r="N212" s="21">
        <f t="shared" ca="1" si="20"/>
        <v>648</v>
      </c>
      <c r="O212" s="9" t="str">
        <f t="shared" ca="1" si="21"/>
        <v>&gt; 120 Days</v>
      </c>
      <c r="P212" s="50" t="s">
        <v>7909</v>
      </c>
      <c r="Q212" s="43" t="s">
        <v>6</v>
      </c>
      <c r="R212" s="66" t="s">
        <v>9301</v>
      </c>
      <c r="S212" s="51">
        <v>45386</v>
      </c>
      <c r="T212" s="44">
        <f t="shared" ca="1" si="22"/>
        <v>643</v>
      </c>
      <c r="U212" s="51">
        <v>45392</v>
      </c>
      <c r="V212" s="45">
        <f t="shared" si="23"/>
        <v>11</v>
      </c>
      <c r="W212" s="15"/>
      <c r="X212" s="15"/>
      <c r="Y212" s="16"/>
      <c r="Z212" s="164"/>
      <c r="AA212" s="164"/>
      <c r="AB212" s="163"/>
      <c r="AC212" s="163"/>
      <c r="AD212" s="163"/>
      <c r="AE212" s="164"/>
      <c r="AF212" s="164"/>
      <c r="AG212" s="163"/>
      <c r="AH212" s="163"/>
      <c r="AI212" s="163"/>
      <c r="AJ212" s="164"/>
      <c r="AK212" s="164"/>
      <c r="AL212" s="163"/>
      <c r="AM212" s="163"/>
      <c r="AN212" s="163"/>
      <c r="AO212" s="163"/>
      <c r="AP212" s="163"/>
    </row>
    <row r="213" spans="1:42">
      <c r="A213" s="43">
        <v>212</v>
      </c>
      <c r="B213" s="61" t="s">
        <v>8601</v>
      </c>
      <c r="C213" s="61" t="s">
        <v>7488</v>
      </c>
      <c r="D213" s="62" t="s">
        <v>6539</v>
      </c>
      <c r="E213" s="62" t="s">
        <v>8603</v>
      </c>
      <c r="F213" s="40" t="s">
        <v>6538</v>
      </c>
      <c r="G213" s="65" t="s">
        <v>184</v>
      </c>
      <c r="H213" s="40" t="s">
        <v>7548</v>
      </c>
      <c r="I213" s="58" t="s">
        <v>9302</v>
      </c>
      <c r="J213" s="58" t="s">
        <v>8605</v>
      </c>
      <c r="K213" s="58">
        <v>45381</v>
      </c>
      <c r="L213" s="5">
        <f t="shared" si="24"/>
        <v>45381</v>
      </c>
      <c r="M213" s="7" t="str">
        <f t="shared" si="25"/>
        <v>Mar</v>
      </c>
      <c r="N213" s="21">
        <f t="shared" ca="1" si="20"/>
        <v>648</v>
      </c>
      <c r="O213" s="9" t="str">
        <f t="shared" ca="1" si="21"/>
        <v>&gt; 120 Days</v>
      </c>
      <c r="P213" s="50" t="s">
        <v>7578</v>
      </c>
      <c r="Q213" s="43" t="s">
        <v>6</v>
      </c>
      <c r="R213" s="66" t="s">
        <v>9303</v>
      </c>
      <c r="S213" s="51">
        <v>45386</v>
      </c>
      <c r="T213" s="44">
        <f t="shared" ca="1" si="22"/>
        <v>643</v>
      </c>
      <c r="U213" s="51">
        <v>45392</v>
      </c>
      <c r="V213" s="45">
        <f t="shared" si="23"/>
        <v>11</v>
      </c>
      <c r="W213" s="15"/>
      <c r="X213" s="15"/>
      <c r="Y213" s="16"/>
      <c r="Z213" s="164"/>
      <c r="AA213" s="164"/>
      <c r="AB213" s="163"/>
      <c r="AC213" s="163"/>
      <c r="AD213" s="163"/>
      <c r="AE213" s="164"/>
      <c r="AF213" s="164"/>
      <c r="AG213" s="163"/>
      <c r="AH213" s="163"/>
      <c r="AI213" s="163"/>
      <c r="AJ213" s="164"/>
      <c r="AK213" s="164"/>
      <c r="AL213" s="163"/>
      <c r="AM213" s="163"/>
      <c r="AN213" s="163"/>
      <c r="AO213" s="163"/>
      <c r="AP213" s="163"/>
    </row>
    <row r="214" spans="1:42">
      <c r="A214" s="43">
        <v>213</v>
      </c>
      <c r="B214" s="46" t="s">
        <v>8601</v>
      </c>
      <c r="C214" s="46" t="s">
        <v>7529</v>
      </c>
      <c r="D214" s="55" t="s">
        <v>4041</v>
      </c>
      <c r="E214" s="47" t="s">
        <v>8603</v>
      </c>
      <c r="F214" s="55" t="s">
        <v>4040</v>
      </c>
      <c r="G214" s="38" t="s">
        <v>1575</v>
      </c>
      <c r="H214" s="38" t="s">
        <v>7548</v>
      </c>
      <c r="I214" s="38" t="s">
        <v>9304</v>
      </c>
      <c r="J214" s="48" t="s">
        <v>8605</v>
      </c>
      <c r="K214" s="49">
        <v>45383</v>
      </c>
      <c r="L214" s="5">
        <f t="shared" si="24"/>
        <v>45388</v>
      </c>
      <c r="M214" s="7" t="str">
        <f t="shared" si="25"/>
        <v>Apr</v>
      </c>
      <c r="N214" s="21">
        <f t="shared" ca="1" si="20"/>
        <v>646</v>
      </c>
      <c r="O214" s="9" t="str">
        <f t="shared" ca="1" si="21"/>
        <v>&gt; 120 Days</v>
      </c>
      <c r="P214" s="50" t="s">
        <v>8667</v>
      </c>
      <c r="Q214" s="43" t="s">
        <v>6</v>
      </c>
      <c r="R214" s="66" t="s">
        <v>9305</v>
      </c>
      <c r="S214" s="51">
        <v>45390</v>
      </c>
      <c r="T214" s="44">
        <f t="shared" ca="1" si="22"/>
        <v>639</v>
      </c>
      <c r="U214" s="51">
        <v>45393</v>
      </c>
      <c r="V214" s="45">
        <f t="shared" si="23"/>
        <v>10</v>
      </c>
      <c r="W214" s="15"/>
      <c r="X214" s="15"/>
      <c r="Y214" s="16"/>
      <c r="Z214" s="164"/>
      <c r="AA214" s="164"/>
      <c r="AB214" s="163"/>
      <c r="AC214" s="163"/>
      <c r="AD214" s="163"/>
      <c r="AE214" s="164"/>
      <c r="AF214" s="164"/>
      <c r="AG214" s="163"/>
      <c r="AH214" s="163"/>
      <c r="AI214" s="163"/>
      <c r="AJ214" s="164"/>
      <c r="AK214" s="164"/>
      <c r="AL214" s="163"/>
      <c r="AM214" s="163"/>
      <c r="AN214" s="163"/>
      <c r="AO214" s="163"/>
      <c r="AP214" s="163"/>
    </row>
    <row r="215" spans="1:42">
      <c r="A215" s="43">
        <v>214</v>
      </c>
      <c r="B215" s="61" t="s">
        <v>8601</v>
      </c>
      <c r="C215" s="61" t="s">
        <v>7462</v>
      </c>
      <c r="D215" s="68" t="s">
        <v>3712</v>
      </c>
      <c r="E215" s="33" t="s">
        <v>8633</v>
      </c>
      <c r="F215" s="33" t="s">
        <v>3711</v>
      </c>
      <c r="G215" s="67" t="s">
        <v>3713</v>
      </c>
      <c r="H215" s="40" t="s">
        <v>7710</v>
      </c>
      <c r="I215" s="40"/>
      <c r="J215" s="48" t="s">
        <v>8605</v>
      </c>
      <c r="K215" s="58">
        <v>45383</v>
      </c>
      <c r="L215" s="5">
        <f t="shared" si="24"/>
        <v>45388</v>
      </c>
      <c r="M215" s="7" t="str">
        <f t="shared" si="25"/>
        <v>Apr</v>
      </c>
      <c r="N215" s="21">
        <f t="shared" ca="1" si="20"/>
        <v>646</v>
      </c>
      <c r="O215" s="9" t="str">
        <f t="shared" ca="1" si="21"/>
        <v>&gt; 120 Days</v>
      </c>
      <c r="P215" s="63" t="s">
        <v>8667</v>
      </c>
      <c r="Q215" s="43" t="s">
        <v>6</v>
      </c>
      <c r="R215" s="66" t="s">
        <v>9306</v>
      </c>
      <c r="S215" s="51">
        <v>45392</v>
      </c>
      <c r="T215" s="44">
        <f t="shared" ca="1" si="22"/>
        <v>637</v>
      </c>
      <c r="U215" s="51">
        <v>45393</v>
      </c>
      <c r="V215" s="45">
        <f t="shared" si="23"/>
        <v>10</v>
      </c>
      <c r="W215" s="15"/>
      <c r="X215" s="15"/>
      <c r="Y215" s="16"/>
      <c r="Z215" s="164"/>
      <c r="AA215" s="164"/>
      <c r="AB215" s="163"/>
      <c r="AC215" s="163"/>
      <c r="AD215" s="163"/>
      <c r="AE215" s="164"/>
      <c r="AF215" s="164"/>
      <c r="AG215" s="163"/>
      <c r="AH215" s="163"/>
      <c r="AI215" s="163"/>
      <c r="AJ215" s="164"/>
      <c r="AK215" s="164"/>
      <c r="AL215" s="163"/>
      <c r="AM215" s="163"/>
      <c r="AN215" s="163"/>
      <c r="AO215" s="163"/>
      <c r="AP215" s="163"/>
    </row>
    <row r="216" spans="1:42">
      <c r="A216" s="43">
        <v>215</v>
      </c>
      <c r="B216" s="61" t="s">
        <v>9307</v>
      </c>
      <c r="C216" s="61" t="s">
        <v>9307</v>
      </c>
      <c r="D216" s="33" t="s">
        <v>1135</v>
      </c>
      <c r="E216" s="33" t="s">
        <v>8603</v>
      </c>
      <c r="F216" s="67" t="s">
        <v>1134</v>
      </c>
      <c r="G216" s="40" t="s">
        <v>92</v>
      </c>
      <c r="H216" s="40" t="s">
        <v>7548</v>
      </c>
      <c r="I216" s="48" t="s">
        <v>9308</v>
      </c>
      <c r="J216" s="58" t="s">
        <v>8605</v>
      </c>
      <c r="K216" s="49">
        <v>45386</v>
      </c>
      <c r="L216" s="5">
        <f t="shared" si="24"/>
        <v>45388</v>
      </c>
      <c r="M216" s="7" t="str">
        <f t="shared" si="25"/>
        <v>Apr</v>
      </c>
      <c r="N216" s="21">
        <f t="shared" ca="1" si="20"/>
        <v>643</v>
      </c>
      <c r="O216" s="9" t="str">
        <f t="shared" ca="1" si="21"/>
        <v>&gt; 120 Days</v>
      </c>
      <c r="P216" s="57" t="s">
        <v>7544</v>
      </c>
      <c r="Q216" s="43" t="s">
        <v>6</v>
      </c>
      <c r="R216" s="51" t="s">
        <v>9309</v>
      </c>
      <c r="S216" s="51">
        <v>45393</v>
      </c>
      <c r="T216" s="44">
        <f t="shared" ca="1" si="22"/>
        <v>636</v>
      </c>
      <c r="U216" s="51">
        <v>45394</v>
      </c>
      <c r="V216" s="45">
        <f t="shared" si="23"/>
        <v>8</v>
      </c>
      <c r="W216" s="15"/>
      <c r="X216" s="15"/>
      <c r="Y216" s="16"/>
      <c r="Z216" s="164"/>
      <c r="AA216" s="164"/>
      <c r="AB216" s="163"/>
      <c r="AC216" s="163"/>
      <c r="AD216" s="163"/>
      <c r="AE216" s="164"/>
      <c r="AF216" s="164"/>
      <c r="AG216" s="163"/>
      <c r="AH216" s="163"/>
      <c r="AI216" s="163"/>
      <c r="AJ216" s="164"/>
      <c r="AK216" s="164"/>
      <c r="AL216" s="163"/>
      <c r="AM216" s="163"/>
      <c r="AN216" s="163"/>
      <c r="AO216" s="163"/>
      <c r="AP216" s="163"/>
    </row>
    <row r="217" spans="1:42">
      <c r="A217" s="43">
        <v>216</v>
      </c>
      <c r="B217" s="46" t="s">
        <v>8601</v>
      </c>
      <c r="C217" s="46" t="s">
        <v>7644</v>
      </c>
      <c r="D217" s="38" t="s">
        <v>1726</v>
      </c>
      <c r="E217" s="47" t="s">
        <v>8621</v>
      </c>
      <c r="F217" s="38" t="s">
        <v>1725</v>
      </c>
      <c r="G217" s="38" t="s">
        <v>226</v>
      </c>
      <c r="H217" s="38" t="s">
        <v>7748</v>
      </c>
      <c r="I217" s="48" t="s">
        <v>9310</v>
      </c>
      <c r="J217" s="48" t="s">
        <v>8605</v>
      </c>
      <c r="K217" s="49">
        <v>45290</v>
      </c>
      <c r="L217" s="5">
        <f t="shared" si="24"/>
        <v>45290</v>
      </c>
      <c r="M217" s="7" t="str">
        <f t="shared" si="25"/>
        <v>Dec</v>
      </c>
      <c r="N217" s="21">
        <f t="shared" ca="1" si="20"/>
        <v>739</v>
      </c>
      <c r="O217" s="9" t="str">
        <f t="shared" ca="1" si="21"/>
        <v>&gt; 120 Days</v>
      </c>
      <c r="P217" s="47" t="s">
        <v>7462</v>
      </c>
      <c r="Q217" s="43" t="s">
        <v>6</v>
      </c>
      <c r="R217" s="59" t="s">
        <v>9311</v>
      </c>
      <c r="S217" s="51">
        <v>45393</v>
      </c>
      <c r="T217" s="44">
        <f t="shared" ca="1" si="22"/>
        <v>636</v>
      </c>
      <c r="U217" s="51">
        <v>45394</v>
      </c>
      <c r="V217" s="45">
        <f t="shared" si="23"/>
        <v>104</v>
      </c>
      <c r="W217" s="15"/>
      <c r="X217" s="15"/>
      <c r="Y217" s="16"/>
      <c r="Z217" s="164"/>
      <c r="AA217" s="164"/>
      <c r="AB217" s="163"/>
      <c r="AC217" s="163"/>
      <c r="AD217" s="163"/>
      <c r="AE217" s="164"/>
      <c r="AF217" s="164"/>
      <c r="AG217" s="163"/>
      <c r="AH217" s="163"/>
      <c r="AI217" s="163"/>
      <c r="AJ217" s="164"/>
      <c r="AK217" s="164"/>
      <c r="AL217" s="163"/>
      <c r="AM217" s="163"/>
      <c r="AN217" s="163"/>
      <c r="AO217" s="163"/>
      <c r="AP217" s="163"/>
    </row>
    <row r="218" spans="1:42">
      <c r="A218" s="43">
        <v>217</v>
      </c>
      <c r="B218" s="46" t="s">
        <v>8601</v>
      </c>
      <c r="C218" s="46" t="s">
        <v>187</v>
      </c>
      <c r="D218" s="55" t="s">
        <v>6706</v>
      </c>
      <c r="E218" s="20" t="s">
        <v>8621</v>
      </c>
      <c r="F218" s="56" t="s">
        <v>6705</v>
      </c>
      <c r="G218" s="38" t="s">
        <v>226</v>
      </c>
      <c r="H218" s="38" t="s">
        <v>7674</v>
      </c>
      <c r="I218" s="38" t="s">
        <v>9312</v>
      </c>
      <c r="J218" s="48" t="s">
        <v>8605</v>
      </c>
      <c r="K218" s="49">
        <v>45309</v>
      </c>
      <c r="L218" s="5">
        <f t="shared" si="24"/>
        <v>45311</v>
      </c>
      <c r="M218" s="7" t="str">
        <f t="shared" si="25"/>
        <v>Jan</v>
      </c>
      <c r="N218" s="21">
        <f t="shared" ca="1" si="20"/>
        <v>720</v>
      </c>
      <c r="O218" s="9" t="str">
        <f t="shared" ca="1" si="21"/>
        <v>&gt; 120 Days</v>
      </c>
      <c r="P218" s="48" t="s">
        <v>7462</v>
      </c>
      <c r="Q218" s="43" t="s">
        <v>6</v>
      </c>
      <c r="R218" s="47" t="s">
        <v>9313</v>
      </c>
      <c r="S218" s="51">
        <v>45393</v>
      </c>
      <c r="T218" s="44">
        <f t="shared" ca="1" si="22"/>
        <v>636</v>
      </c>
      <c r="U218" s="51">
        <v>45394</v>
      </c>
      <c r="V218" s="45">
        <f t="shared" si="23"/>
        <v>85</v>
      </c>
      <c r="W218" s="15"/>
      <c r="X218" s="15"/>
      <c r="Y218" s="16"/>
      <c r="Z218" s="164"/>
      <c r="AA218" s="164"/>
      <c r="AB218" s="163"/>
      <c r="AC218" s="163"/>
      <c r="AD218" s="163"/>
      <c r="AE218" s="164"/>
      <c r="AF218" s="164"/>
      <c r="AG218" s="163"/>
      <c r="AH218" s="163"/>
      <c r="AI218" s="163"/>
      <c r="AJ218" s="164"/>
      <c r="AK218" s="164"/>
      <c r="AL218" s="163"/>
      <c r="AM218" s="163"/>
      <c r="AN218" s="163"/>
      <c r="AO218" s="163"/>
      <c r="AP218" s="163"/>
    </row>
    <row r="219" spans="1:42">
      <c r="A219" s="43">
        <v>218</v>
      </c>
      <c r="B219" s="61" t="s">
        <v>8601</v>
      </c>
      <c r="C219" s="61" t="s">
        <v>7529</v>
      </c>
      <c r="D219" s="55" t="s">
        <v>7885</v>
      </c>
      <c r="E219" s="33" t="s">
        <v>8951</v>
      </c>
      <c r="F219" s="33" t="s">
        <v>5968</v>
      </c>
      <c r="G219" s="67" t="s">
        <v>226</v>
      </c>
      <c r="H219" s="40" t="s">
        <v>7465</v>
      </c>
      <c r="I219" s="40" t="s">
        <v>9314</v>
      </c>
      <c r="J219" s="57" t="s">
        <v>8605</v>
      </c>
      <c r="K219" s="58">
        <v>45393</v>
      </c>
      <c r="L219" s="5">
        <f t="shared" si="24"/>
        <v>45395</v>
      </c>
      <c r="M219" s="7" t="str">
        <f t="shared" si="25"/>
        <v>Apr</v>
      </c>
      <c r="N219" s="21">
        <f t="shared" ca="1" si="20"/>
        <v>636</v>
      </c>
      <c r="O219" s="9" t="str">
        <f t="shared" ca="1" si="21"/>
        <v>&gt; 120 Days</v>
      </c>
      <c r="P219" s="63" t="s">
        <v>7462</v>
      </c>
      <c r="Q219" s="43" t="s">
        <v>6</v>
      </c>
      <c r="R219" s="51" t="s">
        <v>9315</v>
      </c>
      <c r="S219" s="51">
        <v>45392</v>
      </c>
      <c r="T219" s="44">
        <f t="shared" ca="1" si="22"/>
        <v>637</v>
      </c>
      <c r="U219" s="51">
        <v>45393</v>
      </c>
      <c r="V219" s="45">
        <f t="shared" si="23"/>
        <v>0</v>
      </c>
      <c r="W219" s="15"/>
      <c r="X219" s="15"/>
      <c r="Y219" s="16"/>
      <c r="Z219" s="164"/>
      <c r="AA219" s="164"/>
      <c r="AB219" s="163"/>
      <c r="AC219" s="163"/>
      <c r="AD219" s="163"/>
      <c r="AE219" s="164"/>
      <c r="AF219" s="164"/>
      <c r="AG219" s="163"/>
      <c r="AH219" s="163"/>
      <c r="AI219" s="163"/>
      <c r="AJ219" s="164"/>
      <c r="AK219" s="164"/>
      <c r="AL219" s="163"/>
      <c r="AM219" s="163"/>
      <c r="AN219" s="163"/>
      <c r="AO219" s="163"/>
      <c r="AP219" s="163"/>
    </row>
    <row r="220" spans="1:42">
      <c r="A220" s="43">
        <v>219</v>
      </c>
      <c r="B220" s="46" t="s">
        <v>8601</v>
      </c>
      <c r="C220" s="46" t="s">
        <v>514</v>
      </c>
      <c r="D220" s="38" t="s">
        <v>2556</v>
      </c>
      <c r="E220" s="47" t="s">
        <v>8603</v>
      </c>
      <c r="F220" s="38" t="s">
        <v>2555</v>
      </c>
      <c r="G220" s="38" t="s">
        <v>2527</v>
      </c>
      <c r="H220" s="38" t="s">
        <v>7593</v>
      </c>
      <c r="I220" s="38" t="s">
        <v>9316</v>
      </c>
      <c r="J220" s="48" t="s">
        <v>8605</v>
      </c>
      <c r="K220" s="49">
        <v>45261</v>
      </c>
      <c r="L220" s="5">
        <f t="shared" si="24"/>
        <v>45262</v>
      </c>
      <c r="M220" s="7" t="str">
        <f t="shared" si="25"/>
        <v>Dec</v>
      </c>
      <c r="N220" s="21">
        <f t="shared" ca="1" si="20"/>
        <v>768</v>
      </c>
      <c r="O220" s="9" t="str">
        <f t="shared" ca="1" si="21"/>
        <v>&gt; 120 Days</v>
      </c>
      <c r="P220" s="50" t="s">
        <v>8610</v>
      </c>
      <c r="Q220" s="43" t="s">
        <v>6</v>
      </c>
      <c r="R220" s="47" t="s">
        <v>9317</v>
      </c>
      <c r="S220" s="51">
        <v>45393</v>
      </c>
      <c r="T220" s="44">
        <f t="shared" ca="1" si="22"/>
        <v>636</v>
      </c>
      <c r="U220" s="51">
        <v>45397</v>
      </c>
      <c r="V220" s="45">
        <f t="shared" si="23"/>
        <v>136</v>
      </c>
      <c r="W220" s="15"/>
      <c r="X220" s="15"/>
      <c r="Y220" s="16"/>
      <c r="Z220" s="164"/>
      <c r="AA220" s="164"/>
      <c r="AB220" s="163"/>
      <c r="AC220" s="163"/>
      <c r="AD220" s="163"/>
      <c r="AE220" s="164"/>
      <c r="AF220" s="164"/>
      <c r="AG220" s="163"/>
      <c r="AH220" s="163"/>
      <c r="AI220" s="163"/>
      <c r="AJ220" s="164"/>
      <c r="AK220" s="164"/>
      <c r="AL220" s="163"/>
      <c r="AM220" s="163"/>
      <c r="AN220" s="163"/>
      <c r="AO220" s="163"/>
      <c r="AP220" s="163"/>
    </row>
    <row r="221" spans="1:42">
      <c r="A221" s="43">
        <v>220</v>
      </c>
      <c r="B221" s="46" t="s">
        <v>8601</v>
      </c>
      <c r="C221" s="46" t="s">
        <v>514</v>
      </c>
      <c r="D221" s="38" t="s">
        <v>7065</v>
      </c>
      <c r="E221" s="47" t="s">
        <v>8633</v>
      </c>
      <c r="F221" s="38" t="s">
        <v>7064</v>
      </c>
      <c r="G221" s="38" t="s">
        <v>2629</v>
      </c>
      <c r="H221" s="38" t="s">
        <v>7436</v>
      </c>
      <c r="I221" s="38" t="s">
        <v>9318</v>
      </c>
      <c r="J221" s="48" t="s">
        <v>8605</v>
      </c>
      <c r="K221" s="49">
        <v>45261</v>
      </c>
      <c r="L221" s="5">
        <f t="shared" si="24"/>
        <v>45262</v>
      </c>
      <c r="M221" s="7" t="str">
        <f t="shared" si="25"/>
        <v>Dec</v>
      </c>
      <c r="N221" s="21">
        <f t="shared" ca="1" si="20"/>
        <v>768</v>
      </c>
      <c r="O221" s="9" t="str">
        <f t="shared" ca="1" si="21"/>
        <v>&gt; 120 Days</v>
      </c>
      <c r="P221" s="50" t="s">
        <v>8610</v>
      </c>
      <c r="Q221" s="43" t="s">
        <v>6</v>
      </c>
      <c r="R221" s="47" t="s">
        <v>9319</v>
      </c>
      <c r="S221" s="51">
        <v>45393</v>
      </c>
      <c r="T221" s="44">
        <f t="shared" ca="1" si="22"/>
        <v>636</v>
      </c>
      <c r="U221" s="51">
        <v>45397</v>
      </c>
      <c r="V221" s="45">
        <f t="shared" si="23"/>
        <v>136</v>
      </c>
      <c r="W221" s="15"/>
      <c r="X221" s="15"/>
      <c r="Y221" s="16"/>
      <c r="Z221" s="164"/>
      <c r="AA221" s="164"/>
      <c r="AB221" s="163"/>
      <c r="AC221" s="163"/>
      <c r="AD221" s="163"/>
      <c r="AE221" s="164"/>
      <c r="AF221" s="164"/>
      <c r="AG221" s="163"/>
      <c r="AH221" s="163"/>
      <c r="AI221" s="163"/>
      <c r="AJ221" s="164"/>
      <c r="AK221" s="164"/>
      <c r="AL221" s="163"/>
      <c r="AM221" s="163"/>
      <c r="AN221" s="163"/>
      <c r="AO221" s="163"/>
      <c r="AP221" s="163"/>
    </row>
    <row r="222" spans="1:42">
      <c r="A222" s="43">
        <v>221</v>
      </c>
      <c r="B222" s="46" t="s">
        <v>8601</v>
      </c>
      <c r="C222" s="46" t="s">
        <v>7624</v>
      </c>
      <c r="D222" s="38" t="s">
        <v>7151</v>
      </c>
      <c r="E222" s="47" t="s">
        <v>8603</v>
      </c>
      <c r="F222" s="38" t="s">
        <v>7150</v>
      </c>
      <c r="G222" s="38" t="s">
        <v>122</v>
      </c>
      <c r="H222" s="38" t="s">
        <v>7593</v>
      </c>
      <c r="I222" s="38" t="s">
        <v>9320</v>
      </c>
      <c r="J222" s="48" t="s">
        <v>8605</v>
      </c>
      <c r="K222" s="49">
        <v>45292</v>
      </c>
      <c r="L222" s="5">
        <f t="shared" si="24"/>
        <v>45297</v>
      </c>
      <c r="M222" s="7" t="str">
        <f t="shared" si="25"/>
        <v>Jan</v>
      </c>
      <c r="N222" s="21">
        <f t="shared" ca="1" si="20"/>
        <v>737</v>
      </c>
      <c r="O222" s="9" t="str">
        <f t="shared" ca="1" si="21"/>
        <v>&gt; 120 Days</v>
      </c>
      <c r="P222" s="50" t="s">
        <v>8610</v>
      </c>
      <c r="Q222" s="43" t="s">
        <v>6</v>
      </c>
      <c r="R222" s="47" t="s">
        <v>9321</v>
      </c>
      <c r="S222" s="51">
        <v>45393</v>
      </c>
      <c r="T222" s="44">
        <f t="shared" ca="1" si="22"/>
        <v>636</v>
      </c>
      <c r="U222" s="51">
        <v>45397</v>
      </c>
      <c r="V222" s="45">
        <f t="shared" si="23"/>
        <v>105</v>
      </c>
      <c r="W222" s="15"/>
      <c r="X222" s="15"/>
      <c r="Y222" s="16"/>
      <c r="Z222" s="164"/>
      <c r="AA222" s="164"/>
      <c r="AB222" s="163"/>
      <c r="AC222" s="163"/>
      <c r="AD222" s="163"/>
      <c r="AE222" s="164"/>
      <c r="AF222" s="164"/>
      <c r="AG222" s="163"/>
      <c r="AH222" s="163"/>
      <c r="AI222" s="163"/>
      <c r="AJ222" s="164"/>
      <c r="AK222" s="164"/>
      <c r="AL222" s="163"/>
      <c r="AM222" s="163"/>
      <c r="AN222" s="163"/>
      <c r="AO222" s="163"/>
      <c r="AP222" s="163"/>
    </row>
    <row r="223" spans="1:42">
      <c r="A223" s="43">
        <v>222</v>
      </c>
      <c r="B223" s="46" t="s">
        <v>8601</v>
      </c>
      <c r="C223" s="46" t="s">
        <v>7514</v>
      </c>
      <c r="D223" s="38" t="s">
        <v>2534</v>
      </c>
      <c r="E223" s="47" t="s">
        <v>8921</v>
      </c>
      <c r="F223" s="38" t="s">
        <v>2533</v>
      </c>
      <c r="G223" s="38" t="s">
        <v>445</v>
      </c>
      <c r="H223" s="38" t="s">
        <v>7451</v>
      </c>
      <c r="I223" s="38" t="s">
        <v>9322</v>
      </c>
      <c r="J223" s="48" t="s">
        <v>8605</v>
      </c>
      <c r="K223" s="49">
        <v>45231</v>
      </c>
      <c r="L223" s="5">
        <f t="shared" si="24"/>
        <v>45234</v>
      </c>
      <c r="M223" s="7" t="str">
        <f t="shared" si="25"/>
        <v>Nov</v>
      </c>
      <c r="N223" s="21">
        <f t="shared" ca="1" si="20"/>
        <v>798</v>
      </c>
      <c r="O223" s="9" t="str">
        <f t="shared" ca="1" si="21"/>
        <v>&gt; 120 Days</v>
      </c>
      <c r="P223" s="50" t="s">
        <v>1011</v>
      </c>
      <c r="Q223" s="43" t="s">
        <v>6</v>
      </c>
      <c r="R223" s="47" t="s">
        <v>9323</v>
      </c>
      <c r="S223" s="51">
        <v>45392</v>
      </c>
      <c r="T223" s="44">
        <f t="shared" ca="1" si="22"/>
        <v>637</v>
      </c>
      <c r="U223" s="51">
        <v>45397</v>
      </c>
      <c r="V223" s="45">
        <f t="shared" si="23"/>
        <v>166</v>
      </c>
      <c r="W223" s="15"/>
      <c r="X223" s="15"/>
      <c r="Y223" s="16"/>
      <c r="Z223" s="164"/>
      <c r="AA223" s="164"/>
      <c r="AB223" s="163"/>
      <c r="AC223" s="163"/>
      <c r="AD223" s="163"/>
      <c r="AE223" s="164"/>
      <c r="AF223" s="164"/>
      <c r="AG223" s="163"/>
      <c r="AH223" s="163"/>
      <c r="AI223" s="163"/>
      <c r="AJ223" s="164"/>
      <c r="AK223" s="164"/>
      <c r="AL223" s="163"/>
      <c r="AM223" s="163"/>
      <c r="AN223" s="163"/>
      <c r="AO223" s="163"/>
      <c r="AP223" s="163"/>
    </row>
    <row r="224" spans="1:42">
      <c r="A224" s="43">
        <v>223</v>
      </c>
      <c r="B224" s="46" t="s">
        <v>8601</v>
      </c>
      <c r="C224" s="46" t="s">
        <v>7866</v>
      </c>
      <c r="D224" s="38" t="s">
        <v>4565</v>
      </c>
      <c r="E224" s="47" t="s">
        <v>8921</v>
      </c>
      <c r="F224" s="38" t="s">
        <v>4564</v>
      </c>
      <c r="G224" s="38" t="s">
        <v>4566</v>
      </c>
      <c r="H224" s="38" t="s">
        <v>7669</v>
      </c>
      <c r="I224" s="38" t="s">
        <v>9324</v>
      </c>
      <c r="J224" s="48" t="s">
        <v>8605</v>
      </c>
      <c r="K224" s="49">
        <v>45337</v>
      </c>
      <c r="L224" s="5">
        <f t="shared" si="24"/>
        <v>45339</v>
      </c>
      <c r="M224" s="7" t="str">
        <f t="shared" si="25"/>
        <v>Feb</v>
      </c>
      <c r="N224" s="21">
        <f t="shared" ca="1" si="20"/>
        <v>692</v>
      </c>
      <c r="O224" s="9" t="str">
        <f t="shared" ca="1" si="21"/>
        <v>&gt; 120 Days</v>
      </c>
      <c r="P224" s="50" t="s">
        <v>7903</v>
      </c>
      <c r="Q224" s="43" t="s">
        <v>6</v>
      </c>
      <c r="R224" s="47" t="s">
        <v>9325</v>
      </c>
      <c r="S224" s="51">
        <v>45390</v>
      </c>
      <c r="T224" s="44">
        <f t="shared" ca="1" si="22"/>
        <v>639</v>
      </c>
      <c r="U224" s="51">
        <v>45390</v>
      </c>
      <c r="V224" s="45">
        <f t="shared" si="23"/>
        <v>53</v>
      </c>
      <c r="W224" s="15"/>
      <c r="X224" s="15"/>
      <c r="Y224" s="16"/>
      <c r="Z224" s="164"/>
      <c r="AA224" s="164"/>
      <c r="AB224" s="163"/>
      <c r="AC224" s="163"/>
      <c r="AD224" s="163"/>
      <c r="AE224" s="164"/>
      <c r="AF224" s="164"/>
      <c r="AG224" s="163"/>
      <c r="AH224" s="163"/>
      <c r="AI224" s="163"/>
      <c r="AJ224" s="164"/>
      <c r="AK224" s="164"/>
      <c r="AL224" s="163"/>
      <c r="AM224" s="163"/>
      <c r="AN224" s="163"/>
      <c r="AO224" s="163"/>
      <c r="AP224" s="163"/>
    </row>
    <row r="225" spans="1:42">
      <c r="A225" s="43">
        <v>224</v>
      </c>
      <c r="B225" s="46" t="s">
        <v>8601</v>
      </c>
      <c r="C225" s="46" t="s">
        <v>7529</v>
      </c>
      <c r="D225" s="38" t="s">
        <v>2127</v>
      </c>
      <c r="E225" s="47" t="s">
        <v>8951</v>
      </c>
      <c r="F225" s="38" t="s">
        <v>2126</v>
      </c>
      <c r="G225" s="38" t="s">
        <v>226</v>
      </c>
      <c r="H225" s="38" t="s">
        <v>7465</v>
      </c>
      <c r="I225" s="38" t="s">
        <v>9326</v>
      </c>
      <c r="J225" s="48" t="s">
        <v>8605</v>
      </c>
      <c r="K225" s="49">
        <v>45393</v>
      </c>
      <c r="L225" s="5">
        <f t="shared" si="24"/>
        <v>45395</v>
      </c>
      <c r="M225" s="7" t="str">
        <f t="shared" si="25"/>
        <v>Apr</v>
      </c>
      <c r="N225" s="21">
        <f t="shared" ca="1" si="20"/>
        <v>636</v>
      </c>
      <c r="O225" s="9" t="str">
        <f t="shared" ca="1" si="21"/>
        <v>&gt; 120 Days</v>
      </c>
      <c r="P225" s="50" t="s">
        <v>7462</v>
      </c>
      <c r="Q225" s="43" t="s">
        <v>6</v>
      </c>
      <c r="R225" s="47" t="s">
        <v>9327</v>
      </c>
      <c r="S225" s="51">
        <v>45390</v>
      </c>
      <c r="T225" s="44">
        <f t="shared" ca="1" si="22"/>
        <v>639</v>
      </c>
      <c r="U225" s="51">
        <v>45397</v>
      </c>
      <c r="V225" s="45">
        <f t="shared" si="23"/>
        <v>4</v>
      </c>
      <c r="W225" s="15"/>
      <c r="X225" s="15"/>
      <c r="Y225" s="16"/>
      <c r="Z225" s="164"/>
      <c r="AA225" s="164"/>
      <c r="AB225" s="163"/>
      <c r="AC225" s="163"/>
      <c r="AD225" s="163"/>
      <c r="AE225" s="164"/>
      <c r="AF225" s="164"/>
      <c r="AG225" s="163"/>
      <c r="AH225" s="163"/>
      <c r="AI225" s="163"/>
      <c r="AJ225" s="164"/>
      <c r="AK225" s="164"/>
      <c r="AL225" s="163"/>
      <c r="AM225" s="163"/>
      <c r="AN225" s="163"/>
      <c r="AO225" s="163"/>
      <c r="AP225" s="163"/>
    </row>
    <row r="226" spans="1:42">
      <c r="A226" s="43">
        <v>225</v>
      </c>
      <c r="B226" s="46" t="s">
        <v>8601</v>
      </c>
      <c r="C226" s="46" t="s">
        <v>187</v>
      </c>
      <c r="D226" s="38" t="s">
        <v>1422</v>
      </c>
      <c r="E226" s="47" t="s">
        <v>8921</v>
      </c>
      <c r="F226" s="38" t="s">
        <v>1421</v>
      </c>
      <c r="G226" s="38" t="s">
        <v>445</v>
      </c>
      <c r="H226" s="38" t="s">
        <v>7451</v>
      </c>
      <c r="I226" s="38" t="s">
        <v>9328</v>
      </c>
      <c r="J226" s="48" t="s">
        <v>8605</v>
      </c>
      <c r="K226" s="49">
        <v>45342</v>
      </c>
      <c r="L226" s="5">
        <f t="shared" si="24"/>
        <v>45346</v>
      </c>
      <c r="M226" s="7" t="str">
        <f t="shared" si="25"/>
        <v>Feb</v>
      </c>
      <c r="N226" s="21">
        <f t="shared" ca="1" si="20"/>
        <v>687</v>
      </c>
      <c r="O226" s="9" t="str">
        <f t="shared" ca="1" si="21"/>
        <v>&gt; 120 Days</v>
      </c>
      <c r="P226" s="50" t="s">
        <v>973</v>
      </c>
      <c r="Q226" s="43" t="s">
        <v>6</v>
      </c>
      <c r="R226" s="47" t="s">
        <v>9329</v>
      </c>
      <c r="S226" s="51">
        <v>45398</v>
      </c>
      <c r="T226" s="44">
        <f t="shared" ca="1" si="22"/>
        <v>631</v>
      </c>
      <c r="U226" s="51">
        <v>45398</v>
      </c>
      <c r="V226" s="45">
        <f t="shared" si="23"/>
        <v>56</v>
      </c>
      <c r="W226" s="15"/>
      <c r="X226" s="15"/>
      <c r="Y226" s="16"/>
      <c r="Z226" s="164"/>
      <c r="AA226" s="164"/>
      <c r="AB226" s="163"/>
      <c r="AC226" s="163"/>
      <c r="AD226" s="163"/>
      <c r="AE226" s="164"/>
      <c r="AF226" s="164"/>
      <c r="AG226" s="163"/>
      <c r="AH226" s="163"/>
      <c r="AI226" s="163"/>
      <c r="AJ226" s="164"/>
      <c r="AK226" s="164"/>
      <c r="AL226" s="163"/>
      <c r="AM226" s="163"/>
      <c r="AN226" s="163"/>
      <c r="AO226" s="163"/>
      <c r="AP226" s="163"/>
    </row>
    <row r="227" spans="1:42">
      <c r="A227" s="43">
        <v>226</v>
      </c>
      <c r="B227" s="46" t="s">
        <v>8601</v>
      </c>
      <c r="C227" s="46" t="s">
        <v>7865</v>
      </c>
      <c r="D227" s="38" t="s">
        <v>3077</v>
      </c>
      <c r="E227" s="47" t="s">
        <v>8921</v>
      </c>
      <c r="F227" s="38" t="s">
        <v>3076</v>
      </c>
      <c r="G227" s="38" t="s">
        <v>3078</v>
      </c>
      <c r="H227" s="38" t="s">
        <v>7511</v>
      </c>
      <c r="I227" s="38"/>
      <c r="J227" s="48" t="s">
        <v>8605</v>
      </c>
      <c r="K227" s="49">
        <v>45383</v>
      </c>
      <c r="L227" s="5">
        <f t="shared" si="24"/>
        <v>45388</v>
      </c>
      <c r="M227" s="7" t="str">
        <f t="shared" si="25"/>
        <v>Apr</v>
      </c>
      <c r="N227" s="21">
        <f t="shared" ca="1" si="20"/>
        <v>646</v>
      </c>
      <c r="O227" s="9" t="str">
        <f t="shared" ca="1" si="21"/>
        <v>&gt; 120 Days</v>
      </c>
      <c r="P227" s="50" t="s">
        <v>1202</v>
      </c>
      <c r="Q227" s="43" t="s">
        <v>6</v>
      </c>
      <c r="R227" s="47" t="s">
        <v>9330</v>
      </c>
      <c r="S227" s="51">
        <v>45390</v>
      </c>
      <c r="T227" s="44">
        <f t="shared" ca="1" si="22"/>
        <v>639</v>
      </c>
      <c r="U227" s="51">
        <v>45390</v>
      </c>
      <c r="V227" s="45">
        <f t="shared" si="23"/>
        <v>7</v>
      </c>
      <c r="W227" s="15"/>
      <c r="X227" s="15"/>
      <c r="Y227" s="16"/>
      <c r="Z227" s="164"/>
      <c r="AA227" s="164"/>
      <c r="AB227" s="163"/>
      <c r="AC227" s="163"/>
      <c r="AD227" s="163"/>
      <c r="AE227" s="164"/>
      <c r="AF227" s="164"/>
      <c r="AG227" s="163"/>
      <c r="AH227" s="163"/>
      <c r="AI227" s="163"/>
      <c r="AJ227" s="164"/>
      <c r="AK227" s="164"/>
      <c r="AL227" s="163"/>
      <c r="AM227" s="163"/>
      <c r="AN227" s="163"/>
      <c r="AO227" s="163"/>
      <c r="AP227" s="163"/>
    </row>
    <row r="228" spans="1:42">
      <c r="A228" s="43">
        <v>227</v>
      </c>
      <c r="B228" s="46" t="s">
        <v>8601</v>
      </c>
      <c r="C228" s="46" t="s">
        <v>7544</v>
      </c>
      <c r="D228" s="38" t="s">
        <v>7905</v>
      </c>
      <c r="E228" s="47" t="s">
        <v>8951</v>
      </c>
      <c r="F228" s="38" t="s">
        <v>7904</v>
      </c>
      <c r="G228" s="38" t="s">
        <v>226</v>
      </c>
      <c r="H228" s="38" t="s">
        <v>7906</v>
      </c>
      <c r="I228" s="38"/>
      <c r="J228" s="48" t="s">
        <v>8605</v>
      </c>
      <c r="K228" s="49">
        <v>45386</v>
      </c>
      <c r="L228" s="5">
        <f t="shared" si="24"/>
        <v>45388</v>
      </c>
      <c r="M228" s="7" t="str">
        <f t="shared" si="25"/>
        <v>Apr</v>
      </c>
      <c r="N228" s="21">
        <f t="shared" ca="1" si="20"/>
        <v>643</v>
      </c>
      <c r="O228" s="9" t="str">
        <f t="shared" ca="1" si="21"/>
        <v>&gt; 120 Days</v>
      </c>
      <c r="P228" s="50" t="s">
        <v>7863</v>
      </c>
      <c r="Q228" s="43" t="s">
        <v>6</v>
      </c>
      <c r="R228" s="47" t="s">
        <v>9331</v>
      </c>
      <c r="S228" s="51">
        <v>45398</v>
      </c>
      <c r="T228" s="44">
        <f t="shared" ca="1" si="22"/>
        <v>631</v>
      </c>
      <c r="U228" s="51">
        <v>45399</v>
      </c>
      <c r="V228" s="45">
        <f t="shared" si="23"/>
        <v>13</v>
      </c>
      <c r="W228" s="15"/>
      <c r="X228" s="15"/>
      <c r="Y228" s="16"/>
      <c r="Z228" s="164"/>
      <c r="AA228" s="164"/>
      <c r="AB228" s="163"/>
      <c r="AC228" s="163"/>
      <c r="AD228" s="163"/>
      <c r="AE228" s="164"/>
      <c r="AF228" s="164"/>
      <c r="AG228" s="163"/>
      <c r="AH228" s="163"/>
      <c r="AI228" s="163"/>
      <c r="AJ228" s="164"/>
      <c r="AK228" s="164"/>
      <c r="AL228" s="163"/>
      <c r="AM228" s="163"/>
      <c r="AN228" s="163"/>
      <c r="AO228" s="163"/>
      <c r="AP228" s="163"/>
    </row>
    <row r="229" spans="1:42">
      <c r="A229" s="43">
        <v>228</v>
      </c>
      <c r="B229" s="46" t="s">
        <v>8601</v>
      </c>
      <c r="C229" s="46" t="s">
        <v>7529</v>
      </c>
      <c r="D229" s="38" t="s">
        <v>1674</v>
      </c>
      <c r="E229" s="47" t="s">
        <v>8951</v>
      </c>
      <c r="F229" s="38" t="s">
        <v>1673</v>
      </c>
      <c r="G229" s="38" t="s">
        <v>226</v>
      </c>
      <c r="H229" s="38" t="s">
        <v>7906</v>
      </c>
      <c r="I229" s="38" t="s">
        <v>9332</v>
      </c>
      <c r="J229" s="48" t="s">
        <v>8605</v>
      </c>
      <c r="K229" s="49">
        <v>45393</v>
      </c>
      <c r="L229" s="5">
        <f t="shared" si="24"/>
        <v>45395</v>
      </c>
      <c r="M229" s="7" t="str">
        <f t="shared" si="25"/>
        <v>Apr</v>
      </c>
      <c r="N229" s="21">
        <f t="shared" ca="1" si="20"/>
        <v>636</v>
      </c>
      <c r="O229" s="9" t="str">
        <f t="shared" ca="1" si="21"/>
        <v>&gt; 120 Days</v>
      </c>
      <c r="P229" s="50" t="s">
        <v>7544</v>
      </c>
      <c r="Q229" s="43" t="s">
        <v>6</v>
      </c>
      <c r="R229" s="47" t="s">
        <v>9333</v>
      </c>
      <c r="S229" s="51">
        <v>45398</v>
      </c>
      <c r="T229" s="44">
        <f t="shared" ca="1" si="22"/>
        <v>631</v>
      </c>
      <c r="U229" s="51">
        <v>45400</v>
      </c>
      <c r="V229" s="45">
        <f t="shared" si="23"/>
        <v>7</v>
      </c>
      <c r="W229" s="15"/>
      <c r="X229" s="15"/>
      <c r="Y229" s="16"/>
      <c r="Z229" s="164"/>
      <c r="AA229" s="164"/>
      <c r="AB229" s="163"/>
      <c r="AC229" s="163"/>
      <c r="AD229" s="163"/>
      <c r="AE229" s="164"/>
      <c r="AF229" s="164"/>
      <c r="AG229" s="163"/>
      <c r="AH229" s="163"/>
      <c r="AI229" s="163"/>
      <c r="AJ229" s="164"/>
      <c r="AK229" s="164"/>
      <c r="AL229" s="163"/>
      <c r="AM229" s="163"/>
      <c r="AN229" s="163"/>
      <c r="AO229" s="163"/>
      <c r="AP229" s="163"/>
    </row>
    <row r="230" spans="1:42">
      <c r="A230" s="43">
        <v>229</v>
      </c>
      <c r="B230" s="46" t="s">
        <v>8601</v>
      </c>
      <c r="C230" s="46" t="s">
        <v>866</v>
      </c>
      <c r="D230" s="38" t="s">
        <v>6840</v>
      </c>
      <c r="E230" s="47" t="s">
        <v>8633</v>
      </c>
      <c r="F230" s="38" t="s">
        <v>6839</v>
      </c>
      <c r="G230" s="38" t="s">
        <v>450</v>
      </c>
      <c r="H230" s="38" t="s">
        <v>7436</v>
      </c>
      <c r="I230" s="38" t="s">
        <v>9334</v>
      </c>
      <c r="J230" s="48" t="s">
        <v>8605</v>
      </c>
      <c r="K230" s="49">
        <v>45279</v>
      </c>
      <c r="L230" s="5">
        <f t="shared" si="24"/>
        <v>45283</v>
      </c>
      <c r="M230" s="7" t="str">
        <f t="shared" si="25"/>
        <v>Dec</v>
      </c>
      <c r="N230" s="21">
        <f t="shared" ca="1" si="20"/>
        <v>750</v>
      </c>
      <c r="O230" s="9" t="str">
        <f t="shared" ca="1" si="21"/>
        <v>&gt; 120 Days</v>
      </c>
      <c r="P230" s="50" t="s">
        <v>8954</v>
      </c>
      <c r="Q230" s="43" t="s">
        <v>6</v>
      </c>
      <c r="R230" s="47" t="s">
        <v>9335</v>
      </c>
      <c r="S230" s="51">
        <v>45369</v>
      </c>
      <c r="T230" s="44">
        <f t="shared" ca="1" si="22"/>
        <v>660</v>
      </c>
      <c r="U230" s="51">
        <v>45401</v>
      </c>
      <c r="V230" s="45">
        <f t="shared" si="23"/>
        <v>122</v>
      </c>
      <c r="W230" s="15"/>
      <c r="X230" s="15"/>
      <c r="Y230" s="16"/>
      <c r="Z230" s="164"/>
      <c r="AA230" s="164"/>
      <c r="AB230" s="163"/>
      <c r="AC230" s="163"/>
      <c r="AD230" s="163"/>
      <c r="AE230" s="164"/>
      <c r="AF230" s="164"/>
      <c r="AG230" s="163"/>
      <c r="AH230" s="163"/>
      <c r="AI230" s="163"/>
      <c r="AJ230" s="164"/>
      <c r="AK230" s="164"/>
      <c r="AL230" s="163"/>
      <c r="AM230" s="163"/>
      <c r="AN230" s="163"/>
      <c r="AO230" s="163"/>
      <c r="AP230" s="163"/>
    </row>
    <row r="231" spans="1:42">
      <c r="A231" s="43">
        <v>230</v>
      </c>
      <c r="B231" s="46" t="s">
        <v>8601</v>
      </c>
      <c r="C231" s="46" t="s">
        <v>7520</v>
      </c>
      <c r="D231" s="38" t="s">
        <v>6806</v>
      </c>
      <c r="E231" s="47" t="s">
        <v>8633</v>
      </c>
      <c r="F231" s="38" t="s">
        <v>6805</v>
      </c>
      <c r="G231" s="38" t="s">
        <v>166</v>
      </c>
      <c r="H231" s="38" t="s">
        <v>7436</v>
      </c>
      <c r="I231" s="38" t="s">
        <v>9336</v>
      </c>
      <c r="J231" s="48" t="s">
        <v>8605</v>
      </c>
      <c r="K231" s="49">
        <v>45292</v>
      </c>
      <c r="L231" s="5">
        <f t="shared" si="24"/>
        <v>45297</v>
      </c>
      <c r="M231" s="7" t="str">
        <f t="shared" si="25"/>
        <v>Jan</v>
      </c>
      <c r="N231" s="21">
        <f t="shared" ca="1" si="20"/>
        <v>737</v>
      </c>
      <c r="O231" s="9" t="str">
        <f t="shared" ca="1" si="21"/>
        <v>&gt; 120 Days</v>
      </c>
      <c r="P231" s="50" t="s">
        <v>7739</v>
      </c>
      <c r="Q231" s="43" t="s">
        <v>6</v>
      </c>
      <c r="R231" s="47" t="s">
        <v>9337</v>
      </c>
      <c r="S231" s="51">
        <v>45372</v>
      </c>
      <c r="T231" s="44">
        <f t="shared" ca="1" si="22"/>
        <v>657</v>
      </c>
      <c r="U231" s="51">
        <v>45401</v>
      </c>
      <c r="V231" s="45">
        <f t="shared" si="23"/>
        <v>109</v>
      </c>
      <c r="W231" s="15"/>
      <c r="X231" s="15"/>
      <c r="Y231" s="16"/>
      <c r="Z231" s="164"/>
      <c r="AA231" s="164"/>
      <c r="AB231" s="163"/>
      <c r="AC231" s="163"/>
      <c r="AD231" s="163"/>
      <c r="AE231" s="164"/>
      <c r="AF231" s="164"/>
      <c r="AG231" s="163"/>
      <c r="AH231" s="163"/>
      <c r="AI231" s="163"/>
      <c r="AJ231" s="164"/>
      <c r="AK231" s="164"/>
      <c r="AL231" s="163"/>
      <c r="AM231" s="163"/>
      <c r="AN231" s="163"/>
      <c r="AO231" s="163"/>
      <c r="AP231" s="163"/>
    </row>
    <row r="232" spans="1:42">
      <c r="A232" s="43">
        <v>231</v>
      </c>
      <c r="B232" s="46" t="s">
        <v>8601</v>
      </c>
      <c r="C232" s="46" t="s">
        <v>7520</v>
      </c>
      <c r="D232" s="38" t="s">
        <v>6450</v>
      </c>
      <c r="E232" s="47" t="s">
        <v>8633</v>
      </c>
      <c r="F232" s="38" t="s">
        <v>6449</v>
      </c>
      <c r="G232" s="38" t="s">
        <v>226</v>
      </c>
      <c r="H232" s="38" t="s">
        <v>7436</v>
      </c>
      <c r="I232" s="38" t="s">
        <v>8918</v>
      </c>
      <c r="J232" s="48" t="s">
        <v>8605</v>
      </c>
      <c r="K232" s="49">
        <v>45352</v>
      </c>
      <c r="L232" s="5">
        <f t="shared" si="24"/>
        <v>45353</v>
      </c>
      <c r="M232" s="7" t="str">
        <f t="shared" si="25"/>
        <v>Mar</v>
      </c>
      <c r="N232" s="21">
        <f t="shared" ca="1" si="20"/>
        <v>677</v>
      </c>
      <c r="O232" s="9" t="str">
        <f t="shared" ca="1" si="21"/>
        <v>&gt; 120 Days</v>
      </c>
      <c r="P232" s="50" t="s">
        <v>8954</v>
      </c>
      <c r="Q232" s="43" t="s">
        <v>6</v>
      </c>
      <c r="R232" s="47" t="s">
        <v>9338</v>
      </c>
      <c r="S232" s="51">
        <v>45369</v>
      </c>
      <c r="T232" s="44">
        <f t="shared" ca="1" si="22"/>
        <v>660</v>
      </c>
      <c r="U232" s="51">
        <v>45401</v>
      </c>
      <c r="V232" s="45">
        <f t="shared" si="23"/>
        <v>49</v>
      </c>
      <c r="W232" s="15"/>
      <c r="X232" s="15"/>
      <c r="Y232" s="16"/>
      <c r="Z232" s="164"/>
      <c r="AA232" s="164"/>
      <c r="AB232" s="163"/>
      <c r="AC232" s="163"/>
      <c r="AD232" s="163"/>
      <c r="AE232" s="164"/>
      <c r="AF232" s="164"/>
      <c r="AG232" s="163"/>
      <c r="AH232" s="163"/>
      <c r="AI232" s="163"/>
      <c r="AJ232" s="164"/>
      <c r="AK232" s="164"/>
      <c r="AL232" s="163"/>
      <c r="AM232" s="163"/>
      <c r="AN232" s="163"/>
      <c r="AO232" s="163"/>
      <c r="AP232" s="163"/>
    </row>
    <row r="233" spans="1:42">
      <c r="A233" s="43">
        <v>232</v>
      </c>
      <c r="B233" s="46" t="s">
        <v>8601</v>
      </c>
      <c r="C233" s="46" t="s">
        <v>7890</v>
      </c>
      <c r="D233" s="38" t="s">
        <v>2547</v>
      </c>
      <c r="E233" s="47" t="s">
        <v>8921</v>
      </c>
      <c r="F233" s="38" t="s">
        <v>2546</v>
      </c>
      <c r="G233" s="38" t="s">
        <v>2548</v>
      </c>
      <c r="H233" s="38" t="s">
        <v>7548</v>
      </c>
      <c r="I233" s="38" t="s">
        <v>9339</v>
      </c>
      <c r="J233" s="48" t="s">
        <v>8605</v>
      </c>
      <c r="K233" s="49">
        <v>45402</v>
      </c>
      <c r="L233" s="5">
        <f t="shared" si="24"/>
        <v>45402</v>
      </c>
      <c r="M233" s="7" t="str">
        <f t="shared" si="25"/>
        <v>Apr</v>
      </c>
      <c r="N233" s="21">
        <f t="shared" ca="1" si="20"/>
        <v>627</v>
      </c>
      <c r="O233" s="9" t="str">
        <f t="shared" ca="1" si="21"/>
        <v>&gt; 120 Days</v>
      </c>
      <c r="P233" s="50" t="s">
        <v>8954</v>
      </c>
      <c r="Q233" s="43" t="s">
        <v>6</v>
      </c>
      <c r="R233" s="47" t="s">
        <v>9340</v>
      </c>
      <c r="S233" s="51">
        <v>45397</v>
      </c>
      <c r="T233" s="44">
        <f t="shared" ca="1" si="22"/>
        <v>632</v>
      </c>
      <c r="U233" s="51">
        <v>45402</v>
      </c>
      <c r="V233" s="45">
        <f t="shared" si="23"/>
        <v>0</v>
      </c>
      <c r="W233" s="15"/>
      <c r="X233" s="15"/>
      <c r="Y233" s="16"/>
      <c r="Z233" s="164"/>
      <c r="AA233" s="164"/>
      <c r="AB233" s="163"/>
      <c r="AC233" s="163"/>
      <c r="AD233" s="163"/>
      <c r="AE233" s="164"/>
      <c r="AF233" s="164"/>
      <c r="AG233" s="163"/>
      <c r="AH233" s="163"/>
      <c r="AI233" s="163"/>
      <c r="AJ233" s="164"/>
      <c r="AK233" s="164"/>
      <c r="AL233" s="163"/>
      <c r="AM233" s="163"/>
      <c r="AN233" s="163"/>
      <c r="AO233" s="163"/>
      <c r="AP233" s="163"/>
    </row>
    <row r="234" spans="1:42">
      <c r="A234" s="43">
        <v>233</v>
      </c>
      <c r="B234" s="46" t="s">
        <v>9341</v>
      </c>
      <c r="C234" s="46" t="s">
        <v>8525</v>
      </c>
      <c r="D234" s="38" t="s">
        <v>3984</v>
      </c>
      <c r="E234" s="47" t="s">
        <v>8633</v>
      </c>
      <c r="F234" s="38" t="s">
        <v>3983</v>
      </c>
      <c r="G234" s="38" t="s">
        <v>166</v>
      </c>
      <c r="H234" s="38" t="s">
        <v>7436</v>
      </c>
      <c r="I234" s="38"/>
      <c r="J234" s="48" t="s">
        <v>8605</v>
      </c>
      <c r="K234" s="49">
        <v>45383</v>
      </c>
      <c r="L234" s="5">
        <f t="shared" si="24"/>
        <v>45388</v>
      </c>
      <c r="M234" s="7" t="str">
        <f t="shared" si="25"/>
        <v>Apr</v>
      </c>
      <c r="N234" s="21">
        <f t="shared" ca="1" si="20"/>
        <v>646</v>
      </c>
      <c r="O234" s="9" t="str">
        <f t="shared" ca="1" si="21"/>
        <v>&gt; 120 Days</v>
      </c>
      <c r="P234" s="50" t="s">
        <v>8954</v>
      </c>
      <c r="Q234" s="43" t="s">
        <v>6</v>
      </c>
      <c r="R234" s="47" t="s">
        <v>9342</v>
      </c>
      <c r="S234" s="51">
        <v>45397</v>
      </c>
      <c r="T234" s="44">
        <f t="shared" ca="1" si="22"/>
        <v>632</v>
      </c>
      <c r="U234" s="51">
        <v>45401</v>
      </c>
      <c r="V234" s="45">
        <f t="shared" si="23"/>
        <v>18</v>
      </c>
      <c r="W234" s="15"/>
      <c r="X234" s="15"/>
      <c r="Y234" s="16"/>
      <c r="Z234" s="164"/>
      <c r="AA234" s="164"/>
      <c r="AB234" s="163"/>
      <c r="AC234" s="163"/>
      <c r="AD234" s="163"/>
      <c r="AE234" s="164"/>
      <c r="AF234" s="164"/>
      <c r="AG234" s="163"/>
      <c r="AH234" s="163"/>
      <c r="AI234" s="163"/>
      <c r="AJ234" s="164"/>
      <c r="AK234" s="164"/>
      <c r="AL234" s="163"/>
      <c r="AM234" s="163"/>
      <c r="AN234" s="163"/>
      <c r="AO234" s="163"/>
      <c r="AP234" s="163"/>
    </row>
    <row r="235" spans="1:42">
      <c r="A235" s="43">
        <v>234</v>
      </c>
      <c r="B235" s="46" t="s">
        <v>8601</v>
      </c>
      <c r="C235" s="46" t="s">
        <v>7624</v>
      </c>
      <c r="D235" s="38" t="s">
        <v>4713</v>
      </c>
      <c r="E235" s="47" t="s">
        <v>8633</v>
      </c>
      <c r="F235" s="38" t="s">
        <v>4712</v>
      </c>
      <c r="G235" s="38" t="s">
        <v>4714</v>
      </c>
      <c r="H235" s="38" t="s">
        <v>7710</v>
      </c>
      <c r="I235" s="38"/>
      <c r="J235" s="48" t="s">
        <v>8605</v>
      </c>
      <c r="K235" s="49">
        <v>45381</v>
      </c>
      <c r="L235" s="5">
        <f t="shared" si="24"/>
        <v>45381</v>
      </c>
      <c r="M235" s="7" t="str">
        <f t="shared" si="25"/>
        <v>Mar</v>
      </c>
      <c r="N235" s="21">
        <f t="shared" ca="1" si="20"/>
        <v>648</v>
      </c>
      <c r="O235" s="9" t="str">
        <f t="shared" ca="1" si="21"/>
        <v>&gt; 120 Days</v>
      </c>
      <c r="P235" s="50" t="s">
        <v>7462</v>
      </c>
      <c r="Q235" s="43" t="s">
        <v>6</v>
      </c>
      <c r="R235" s="47" t="s">
        <v>9343</v>
      </c>
      <c r="S235" s="51">
        <v>45396</v>
      </c>
      <c r="T235" s="44">
        <f t="shared" ca="1" si="22"/>
        <v>633</v>
      </c>
      <c r="U235" s="51">
        <v>45401</v>
      </c>
      <c r="V235" s="45">
        <f t="shared" si="23"/>
        <v>20</v>
      </c>
      <c r="W235" s="15"/>
      <c r="X235" s="15"/>
      <c r="Y235" s="16"/>
      <c r="Z235" s="164"/>
      <c r="AA235" s="164"/>
      <c r="AB235" s="163"/>
      <c r="AC235" s="163"/>
      <c r="AD235" s="163"/>
      <c r="AE235" s="164"/>
      <c r="AF235" s="164"/>
      <c r="AG235" s="163"/>
      <c r="AH235" s="163"/>
      <c r="AI235" s="163"/>
      <c r="AJ235" s="164"/>
      <c r="AK235" s="164"/>
      <c r="AL235" s="163"/>
      <c r="AM235" s="163"/>
      <c r="AN235" s="163"/>
      <c r="AO235" s="163"/>
      <c r="AP235" s="163"/>
    </row>
    <row r="236" spans="1:42">
      <c r="A236" s="43">
        <v>235</v>
      </c>
      <c r="B236" s="46" t="s">
        <v>8601</v>
      </c>
      <c r="C236" s="46" t="s">
        <v>7820</v>
      </c>
      <c r="D236" s="38" t="s">
        <v>6081</v>
      </c>
      <c r="E236" s="47" t="s">
        <v>8633</v>
      </c>
      <c r="F236" s="38" t="s">
        <v>6080</v>
      </c>
      <c r="G236" s="38" t="s">
        <v>926</v>
      </c>
      <c r="H236" s="38" t="s">
        <v>7436</v>
      </c>
      <c r="I236" s="38"/>
      <c r="J236" s="48" t="s">
        <v>8605</v>
      </c>
      <c r="K236" s="49">
        <v>45383</v>
      </c>
      <c r="L236" s="5">
        <f t="shared" si="24"/>
        <v>45388</v>
      </c>
      <c r="M236" s="7" t="str">
        <f t="shared" si="25"/>
        <v>Apr</v>
      </c>
      <c r="N236" s="21">
        <f t="shared" ca="1" si="20"/>
        <v>646</v>
      </c>
      <c r="O236" s="9" t="str">
        <f t="shared" ca="1" si="21"/>
        <v>&gt; 120 Days</v>
      </c>
      <c r="P236" s="50" t="s">
        <v>7520</v>
      </c>
      <c r="Q236" s="43" t="s">
        <v>6</v>
      </c>
      <c r="R236" s="47" t="s">
        <v>9344</v>
      </c>
      <c r="S236" s="51">
        <v>45352</v>
      </c>
      <c r="T236" s="44">
        <f t="shared" ca="1" si="22"/>
        <v>677</v>
      </c>
      <c r="U236" s="51">
        <v>45404</v>
      </c>
      <c r="V236" s="45">
        <f t="shared" si="23"/>
        <v>21</v>
      </c>
      <c r="W236" s="15"/>
      <c r="X236" s="15"/>
      <c r="Y236" s="16"/>
      <c r="Z236" s="164"/>
      <c r="AA236" s="164"/>
      <c r="AB236" s="163"/>
      <c r="AC236" s="163"/>
      <c r="AD236" s="163"/>
      <c r="AE236" s="164"/>
      <c r="AF236" s="164"/>
      <c r="AG236" s="163"/>
      <c r="AH236" s="163"/>
      <c r="AI236" s="163"/>
      <c r="AJ236" s="164"/>
      <c r="AK236" s="164"/>
      <c r="AL236" s="163"/>
      <c r="AM236" s="163"/>
      <c r="AN236" s="163"/>
      <c r="AO236" s="163"/>
      <c r="AP236" s="163"/>
    </row>
    <row r="237" spans="1:42">
      <c r="A237" s="43">
        <v>236</v>
      </c>
      <c r="B237" s="46" t="s">
        <v>8601</v>
      </c>
      <c r="C237" s="46" t="s">
        <v>7890</v>
      </c>
      <c r="D237" s="38" t="s">
        <v>90</v>
      </c>
      <c r="E237" s="47" t="s">
        <v>8603</v>
      </c>
      <c r="F237" s="38" t="s">
        <v>89</v>
      </c>
      <c r="G237" s="38" t="s">
        <v>92</v>
      </c>
      <c r="H237" s="38" t="s">
        <v>7548</v>
      </c>
      <c r="I237" s="38"/>
      <c r="J237" s="48" t="s">
        <v>8605</v>
      </c>
      <c r="K237" s="49">
        <v>45402</v>
      </c>
      <c r="L237" s="5">
        <f t="shared" si="24"/>
        <v>45402</v>
      </c>
      <c r="M237" s="7" t="str">
        <f t="shared" si="25"/>
        <v>Apr</v>
      </c>
      <c r="N237" s="21">
        <f t="shared" ca="1" si="20"/>
        <v>627</v>
      </c>
      <c r="O237" s="9" t="str">
        <f t="shared" ca="1" si="21"/>
        <v>&gt; 120 Days</v>
      </c>
      <c r="P237" s="50" t="s">
        <v>7863</v>
      </c>
      <c r="Q237" s="43" t="s">
        <v>6</v>
      </c>
      <c r="R237" s="47" t="s">
        <v>9345</v>
      </c>
      <c r="S237" s="51">
        <v>45404</v>
      </c>
      <c r="T237" s="44">
        <f t="shared" ca="1" si="22"/>
        <v>625</v>
      </c>
      <c r="U237" s="51">
        <v>45402</v>
      </c>
      <c r="V237" s="45">
        <f t="shared" si="23"/>
        <v>0</v>
      </c>
      <c r="W237" s="15"/>
      <c r="X237" s="15"/>
      <c r="Y237" s="16"/>
      <c r="Z237" s="164"/>
      <c r="AA237" s="164"/>
      <c r="AB237" s="163"/>
      <c r="AC237" s="163"/>
      <c r="AD237" s="163"/>
      <c r="AE237" s="164"/>
      <c r="AF237" s="164"/>
      <c r="AG237" s="163"/>
      <c r="AH237" s="163"/>
      <c r="AI237" s="163"/>
      <c r="AJ237" s="164"/>
      <c r="AK237" s="164"/>
      <c r="AL237" s="163"/>
      <c r="AM237" s="163"/>
      <c r="AN237" s="163"/>
      <c r="AO237" s="163"/>
      <c r="AP237" s="163"/>
    </row>
    <row r="238" spans="1:42">
      <c r="A238" s="43">
        <v>237</v>
      </c>
      <c r="B238" s="46" t="s">
        <v>8601</v>
      </c>
      <c r="C238" s="46" t="s">
        <v>7890</v>
      </c>
      <c r="D238" s="38" t="s">
        <v>3768</v>
      </c>
      <c r="E238" s="47" t="s">
        <v>8603</v>
      </c>
      <c r="F238" s="38" t="s">
        <v>3767</v>
      </c>
      <c r="G238" s="38" t="s">
        <v>92</v>
      </c>
      <c r="H238" s="38" t="s">
        <v>7548</v>
      </c>
      <c r="I238" s="38" t="s">
        <v>9346</v>
      </c>
      <c r="J238" s="48" t="s">
        <v>8605</v>
      </c>
      <c r="K238" s="49">
        <v>45402</v>
      </c>
      <c r="L238" s="5">
        <f t="shared" si="24"/>
        <v>45402</v>
      </c>
      <c r="M238" s="7" t="str">
        <f t="shared" si="25"/>
        <v>Apr</v>
      </c>
      <c r="N238" s="21">
        <f t="shared" ca="1" si="20"/>
        <v>627</v>
      </c>
      <c r="O238" s="9" t="str">
        <f t="shared" ca="1" si="21"/>
        <v>&gt; 120 Days</v>
      </c>
      <c r="P238" s="50" t="s">
        <v>7529</v>
      </c>
      <c r="Q238" s="43" t="s">
        <v>6</v>
      </c>
      <c r="R238" s="47" t="s">
        <v>9347</v>
      </c>
      <c r="S238" s="51">
        <v>45402</v>
      </c>
      <c r="T238" s="44">
        <f t="shared" ca="1" si="22"/>
        <v>627</v>
      </c>
      <c r="U238" s="51">
        <v>45402</v>
      </c>
      <c r="V238" s="45">
        <f t="shared" si="23"/>
        <v>0</v>
      </c>
      <c r="W238" s="15"/>
      <c r="X238" s="15"/>
      <c r="Y238" s="16"/>
      <c r="Z238" s="164"/>
      <c r="AA238" s="164"/>
      <c r="AB238" s="163"/>
      <c r="AC238" s="163"/>
      <c r="AD238" s="163"/>
      <c r="AE238" s="164"/>
      <c r="AF238" s="164"/>
      <c r="AG238" s="163"/>
      <c r="AH238" s="163"/>
      <c r="AI238" s="163"/>
      <c r="AJ238" s="164"/>
      <c r="AK238" s="164"/>
      <c r="AL238" s="163"/>
      <c r="AM238" s="163"/>
      <c r="AN238" s="163"/>
      <c r="AO238" s="163"/>
      <c r="AP238" s="163"/>
    </row>
    <row r="239" spans="1:42">
      <c r="A239" s="43">
        <v>238</v>
      </c>
      <c r="B239" s="46" t="s">
        <v>8601</v>
      </c>
      <c r="C239" s="46" t="s">
        <v>7529</v>
      </c>
      <c r="D239" s="38" t="s">
        <v>3905</v>
      </c>
      <c r="E239" s="47" t="s">
        <v>8951</v>
      </c>
      <c r="F239" s="38" t="s">
        <v>3904</v>
      </c>
      <c r="G239" s="38" t="s">
        <v>226</v>
      </c>
      <c r="H239" s="38" t="s">
        <v>7906</v>
      </c>
      <c r="I239" s="38" t="s">
        <v>9348</v>
      </c>
      <c r="J239" s="48" t="s">
        <v>8605</v>
      </c>
      <c r="K239" s="49">
        <v>45393</v>
      </c>
      <c r="L239" s="5">
        <f t="shared" si="24"/>
        <v>45395</v>
      </c>
      <c r="M239" s="7" t="str">
        <f t="shared" si="25"/>
        <v>Apr</v>
      </c>
      <c r="N239" s="21">
        <f t="shared" ca="1" si="20"/>
        <v>636</v>
      </c>
      <c r="O239" s="9" t="str">
        <f t="shared" ca="1" si="21"/>
        <v>&gt; 120 Days</v>
      </c>
      <c r="P239" s="50" t="s">
        <v>163</v>
      </c>
      <c r="Q239" s="43" t="s">
        <v>6</v>
      </c>
      <c r="R239" s="47" t="s">
        <v>9349</v>
      </c>
      <c r="S239" s="51">
        <v>45402</v>
      </c>
      <c r="T239" s="44">
        <f t="shared" ca="1" si="22"/>
        <v>627</v>
      </c>
      <c r="U239" s="51">
        <v>45403</v>
      </c>
      <c r="V239" s="45">
        <f t="shared" si="23"/>
        <v>10</v>
      </c>
      <c r="W239" s="15"/>
      <c r="X239" s="15"/>
      <c r="Y239" s="16"/>
      <c r="Z239" s="164"/>
      <c r="AA239" s="164"/>
      <c r="AB239" s="163"/>
      <c r="AC239" s="163"/>
      <c r="AD239" s="163"/>
      <c r="AE239" s="164"/>
      <c r="AF239" s="164"/>
      <c r="AG239" s="163"/>
      <c r="AH239" s="163"/>
      <c r="AI239" s="163"/>
      <c r="AJ239" s="164"/>
      <c r="AK239" s="164"/>
      <c r="AL239" s="163"/>
      <c r="AM239" s="163"/>
      <c r="AN239" s="163"/>
      <c r="AO239" s="163"/>
      <c r="AP239" s="163"/>
    </row>
    <row r="240" spans="1:42">
      <c r="A240" s="43">
        <v>239</v>
      </c>
      <c r="B240" s="46" t="s">
        <v>8601</v>
      </c>
      <c r="C240" s="46" t="s">
        <v>7520</v>
      </c>
      <c r="D240" s="38" t="s">
        <v>444</v>
      </c>
      <c r="E240" s="47" t="s">
        <v>8921</v>
      </c>
      <c r="F240" s="38" t="s">
        <v>443</v>
      </c>
      <c r="G240" s="38" t="s">
        <v>445</v>
      </c>
      <c r="H240" s="38" t="s">
        <v>7436</v>
      </c>
      <c r="I240" s="38" t="s">
        <v>9350</v>
      </c>
      <c r="J240" s="48" t="s">
        <v>8605</v>
      </c>
      <c r="K240" s="49">
        <v>45383</v>
      </c>
      <c r="L240" s="5">
        <f t="shared" si="24"/>
        <v>45388</v>
      </c>
      <c r="M240" s="7" t="str">
        <f t="shared" si="25"/>
        <v>Apr</v>
      </c>
      <c r="N240" s="21">
        <f t="shared" ca="1" si="20"/>
        <v>646</v>
      </c>
      <c r="O240" s="9" t="str">
        <f t="shared" ca="1" si="21"/>
        <v>&gt; 120 Days</v>
      </c>
      <c r="P240" s="50" t="s">
        <v>163</v>
      </c>
      <c r="Q240" s="43" t="s">
        <v>6</v>
      </c>
      <c r="R240" s="47" t="s">
        <v>9351</v>
      </c>
      <c r="S240" s="51">
        <v>45402</v>
      </c>
      <c r="T240" s="44">
        <f t="shared" ca="1" si="22"/>
        <v>627</v>
      </c>
      <c r="U240" s="51">
        <v>45405</v>
      </c>
      <c r="V240" s="45">
        <f t="shared" si="23"/>
        <v>22</v>
      </c>
      <c r="W240" s="15"/>
      <c r="X240" s="15"/>
      <c r="Y240" s="16"/>
      <c r="Z240" s="164"/>
      <c r="AA240" s="164"/>
      <c r="AB240" s="163"/>
      <c r="AC240" s="163"/>
      <c r="AD240" s="163"/>
      <c r="AE240" s="164"/>
      <c r="AF240" s="164"/>
      <c r="AG240" s="163"/>
      <c r="AH240" s="163"/>
      <c r="AI240" s="163"/>
      <c r="AJ240" s="164"/>
      <c r="AK240" s="164"/>
      <c r="AL240" s="163"/>
      <c r="AM240" s="163"/>
      <c r="AN240" s="163"/>
      <c r="AO240" s="163"/>
      <c r="AP240" s="163"/>
    </row>
    <row r="241" spans="1:42">
      <c r="A241" s="43">
        <v>240</v>
      </c>
      <c r="B241" s="46" t="s">
        <v>8601</v>
      </c>
      <c r="C241" s="46" t="s">
        <v>187</v>
      </c>
      <c r="D241" s="38" t="s">
        <v>7230</v>
      </c>
      <c r="E241" s="47" t="s">
        <v>8621</v>
      </c>
      <c r="F241" s="38" t="s">
        <v>7229</v>
      </c>
      <c r="G241" s="38" t="s">
        <v>166</v>
      </c>
      <c r="H241" s="38" t="s">
        <v>7445</v>
      </c>
      <c r="I241" s="38" t="s">
        <v>9352</v>
      </c>
      <c r="J241" s="48" t="s">
        <v>8605</v>
      </c>
      <c r="K241" s="49">
        <v>45367</v>
      </c>
      <c r="L241" s="5">
        <f t="shared" si="24"/>
        <v>45367</v>
      </c>
      <c r="M241" s="7" t="str">
        <f t="shared" si="25"/>
        <v>Mar</v>
      </c>
      <c r="N241" s="21">
        <f t="shared" ca="1" si="20"/>
        <v>662</v>
      </c>
      <c r="O241" s="9" t="str">
        <f t="shared" ca="1" si="21"/>
        <v>&gt; 120 Days</v>
      </c>
      <c r="P241" s="50" t="s">
        <v>7462</v>
      </c>
      <c r="Q241" s="43" t="s">
        <v>6</v>
      </c>
      <c r="R241" s="47" t="s">
        <v>9353</v>
      </c>
      <c r="S241" s="51">
        <v>45391</v>
      </c>
      <c r="T241" s="44">
        <f t="shared" ca="1" si="22"/>
        <v>638</v>
      </c>
      <c r="U241" s="51">
        <v>45401</v>
      </c>
      <c r="V241" s="45">
        <f t="shared" si="23"/>
        <v>34</v>
      </c>
      <c r="W241" s="15"/>
      <c r="X241" s="15"/>
      <c r="Y241" s="16"/>
      <c r="Z241" s="164"/>
      <c r="AA241" s="164"/>
      <c r="AB241" s="163"/>
      <c r="AC241" s="163"/>
      <c r="AD241" s="163"/>
      <c r="AE241" s="164"/>
      <c r="AF241" s="164"/>
      <c r="AG241" s="163"/>
      <c r="AH241" s="163"/>
      <c r="AI241" s="163"/>
      <c r="AJ241" s="164"/>
      <c r="AK241" s="164"/>
      <c r="AL241" s="163"/>
      <c r="AM241" s="163"/>
      <c r="AN241" s="163"/>
      <c r="AO241" s="163"/>
      <c r="AP241" s="163"/>
    </row>
    <row r="242" spans="1:42">
      <c r="A242" s="43">
        <v>241</v>
      </c>
      <c r="B242" s="2" t="s">
        <v>8601</v>
      </c>
      <c r="C242" s="2" t="s">
        <v>7529</v>
      </c>
      <c r="D242" s="4" t="s">
        <v>7827</v>
      </c>
      <c r="E242" s="19" t="s">
        <v>8603</v>
      </c>
      <c r="F242" s="4" t="s">
        <v>6041</v>
      </c>
      <c r="G242" s="4" t="s">
        <v>184</v>
      </c>
      <c r="H242" s="4" t="s">
        <v>7593</v>
      </c>
      <c r="I242" s="28" t="s">
        <v>9354</v>
      </c>
      <c r="J242" s="3" t="s">
        <v>8605</v>
      </c>
      <c r="K242" s="5">
        <v>45352</v>
      </c>
      <c r="L242" s="5">
        <f t="shared" si="24"/>
        <v>45353</v>
      </c>
      <c r="M242" s="7" t="str">
        <f t="shared" si="25"/>
        <v>Mar</v>
      </c>
      <c r="N242" s="21">
        <f t="shared" ca="1" si="20"/>
        <v>677</v>
      </c>
      <c r="O242" s="9" t="str">
        <f t="shared" ca="1" si="21"/>
        <v>&gt; 120 Days</v>
      </c>
      <c r="P242" s="15" t="s">
        <v>7910</v>
      </c>
      <c r="Q242" s="43" t="s">
        <v>6</v>
      </c>
      <c r="R242" s="16" t="s">
        <v>9355</v>
      </c>
      <c r="S242" s="18">
        <v>45399</v>
      </c>
      <c r="T242" s="44">
        <f t="shared" ca="1" si="22"/>
        <v>630</v>
      </c>
      <c r="U242" s="51">
        <v>45405</v>
      </c>
      <c r="V242" s="45">
        <f t="shared" si="23"/>
        <v>53</v>
      </c>
      <c r="W242" s="15"/>
      <c r="X242" s="15"/>
      <c r="Y242" s="16"/>
      <c r="Z242" s="164"/>
      <c r="AA242" s="164"/>
      <c r="AB242" s="163"/>
      <c r="AC242" s="163"/>
      <c r="AD242" s="163"/>
      <c r="AE242" s="164"/>
      <c r="AF242" s="164"/>
      <c r="AG242" s="163"/>
      <c r="AH242" s="163"/>
      <c r="AI242" s="163"/>
      <c r="AJ242" s="164"/>
      <c r="AK242" s="164"/>
      <c r="AL242" s="163"/>
      <c r="AM242" s="163"/>
      <c r="AN242" s="163"/>
      <c r="AO242" s="163"/>
      <c r="AP242" s="163"/>
    </row>
    <row r="243" spans="1:42">
      <c r="A243" s="43">
        <v>242</v>
      </c>
      <c r="B243" s="2" t="s">
        <v>8601</v>
      </c>
      <c r="C243" s="2" t="s">
        <v>7726</v>
      </c>
      <c r="D243" s="4" t="s">
        <v>1053</v>
      </c>
      <c r="E243" s="19" t="s">
        <v>8621</v>
      </c>
      <c r="F243" s="4" t="s">
        <v>1052</v>
      </c>
      <c r="G243" s="4" t="s">
        <v>419</v>
      </c>
      <c r="H243" s="4" t="s">
        <v>7675</v>
      </c>
      <c r="I243" s="28" t="s">
        <v>9356</v>
      </c>
      <c r="J243" s="3" t="s">
        <v>8605</v>
      </c>
      <c r="K243" s="5">
        <v>45292</v>
      </c>
      <c r="L243" s="5">
        <f t="shared" si="24"/>
        <v>45297</v>
      </c>
      <c r="M243" s="7" t="str">
        <f t="shared" si="25"/>
        <v>Jan</v>
      </c>
      <c r="N243" s="21">
        <f t="shared" ca="1" si="20"/>
        <v>737</v>
      </c>
      <c r="O243" s="9" t="str">
        <f t="shared" ca="1" si="21"/>
        <v>&gt; 120 Days</v>
      </c>
      <c r="P243" s="15" t="s">
        <v>7911</v>
      </c>
      <c r="Q243" s="43" t="s">
        <v>6</v>
      </c>
      <c r="R243" s="16" t="s">
        <v>9357</v>
      </c>
      <c r="S243" s="18">
        <v>45401</v>
      </c>
      <c r="T243" s="44">
        <f t="shared" ca="1" si="22"/>
        <v>628</v>
      </c>
      <c r="U243" s="51">
        <v>45401</v>
      </c>
      <c r="V243" s="45">
        <f t="shared" si="23"/>
        <v>109</v>
      </c>
      <c r="W243" s="15"/>
      <c r="X243" s="15"/>
      <c r="Y243" s="16"/>
      <c r="Z243" s="164"/>
      <c r="AA243" s="164"/>
      <c r="AB243" s="163"/>
      <c r="AC243" s="163"/>
      <c r="AD243" s="163"/>
      <c r="AE243" s="164"/>
      <c r="AF243" s="164"/>
      <c r="AG243" s="163"/>
      <c r="AH243" s="163"/>
      <c r="AI243" s="163"/>
      <c r="AJ243" s="164"/>
      <c r="AK243" s="164"/>
      <c r="AL243" s="163"/>
      <c r="AM243" s="163"/>
      <c r="AN243" s="163"/>
      <c r="AO243" s="163"/>
      <c r="AP243" s="163"/>
    </row>
    <row r="244" spans="1:42">
      <c r="A244" s="43">
        <v>243</v>
      </c>
      <c r="B244" s="2" t="s">
        <v>8601</v>
      </c>
      <c r="C244" s="2" t="s">
        <v>1563</v>
      </c>
      <c r="D244" s="4" t="s">
        <v>1555</v>
      </c>
      <c r="E244" s="19" t="s">
        <v>8621</v>
      </c>
      <c r="F244" s="4" t="s">
        <v>1554</v>
      </c>
      <c r="G244" s="4" t="s">
        <v>226</v>
      </c>
      <c r="H244" s="4" t="s">
        <v>7748</v>
      </c>
      <c r="I244" s="28" t="s">
        <v>9358</v>
      </c>
      <c r="J244" s="3" t="s">
        <v>8605</v>
      </c>
      <c r="K244" s="5">
        <v>45327</v>
      </c>
      <c r="L244" s="5">
        <f t="shared" si="24"/>
        <v>45332</v>
      </c>
      <c r="M244" s="7" t="str">
        <f t="shared" si="25"/>
        <v>Feb</v>
      </c>
      <c r="N244" s="21">
        <f t="shared" ca="1" si="20"/>
        <v>702</v>
      </c>
      <c r="O244" s="9" t="str">
        <f t="shared" ca="1" si="21"/>
        <v>&gt; 120 Days</v>
      </c>
      <c r="P244" s="15" t="s">
        <v>7742</v>
      </c>
      <c r="Q244" s="43" t="s">
        <v>6</v>
      </c>
      <c r="R244" s="16" t="s">
        <v>9359</v>
      </c>
      <c r="S244" s="18">
        <v>45397</v>
      </c>
      <c r="T244" s="44">
        <f t="shared" ca="1" si="22"/>
        <v>632</v>
      </c>
      <c r="U244" s="51">
        <v>45397</v>
      </c>
      <c r="V244" s="45">
        <f t="shared" si="23"/>
        <v>70</v>
      </c>
      <c r="W244" s="15"/>
      <c r="X244" s="15"/>
      <c r="Y244" s="16"/>
      <c r="Z244" s="164"/>
      <c r="AA244" s="164"/>
      <c r="AB244" s="163"/>
      <c r="AC244" s="163"/>
      <c r="AD244" s="163"/>
      <c r="AE244" s="164"/>
      <c r="AF244" s="164"/>
      <c r="AG244" s="163"/>
      <c r="AH244" s="163"/>
      <c r="AI244" s="163"/>
      <c r="AJ244" s="164"/>
      <c r="AK244" s="164"/>
      <c r="AL244" s="163"/>
      <c r="AM244" s="163"/>
      <c r="AN244" s="163"/>
      <c r="AO244" s="163"/>
      <c r="AP244" s="163"/>
    </row>
    <row r="245" spans="1:42">
      <c r="A245" s="43">
        <v>244</v>
      </c>
      <c r="B245" s="2" t="s">
        <v>8601</v>
      </c>
      <c r="C245" s="2" t="s">
        <v>7742</v>
      </c>
      <c r="D245" s="4" t="s">
        <v>2354</v>
      </c>
      <c r="E245" s="19" t="s">
        <v>8633</v>
      </c>
      <c r="F245" s="4" t="s">
        <v>2353</v>
      </c>
      <c r="G245" s="4" t="s">
        <v>771</v>
      </c>
      <c r="H245" s="4" t="s">
        <v>7710</v>
      </c>
      <c r="I245" s="28" t="s">
        <v>8918</v>
      </c>
      <c r="J245" s="3" t="s">
        <v>8605</v>
      </c>
      <c r="K245" s="5">
        <v>45349</v>
      </c>
      <c r="L245" s="5">
        <f t="shared" si="24"/>
        <v>45353</v>
      </c>
      <c r="M245" s="7" t="str">
        <f t="shared" si="25"/>
        <v>Feb</v>
      </c>
      <c r="N245" s="21">
        <f t="shared" ca="1" si="20"/>
        <v>680</v>
      </c>
      <c r="O245" s="9" t="str">
        <f t="shared" ca="1" si="21"/>
        <v>&gt; 120 Days</v>
      </c>
      <c r="P245" s="15" t="s">
        <v>7912</v>
      </c>
      <c r="Q245" s="43" t="s">
        <v>6</v>
      </c>
      <c r="R245" s="16" t="s">
        <v>9357</v>
      </c>
      <c r="S245" s="18">
        <v>45383</v>
      </c>
      <c r="T245" s="44">
        <f t="shared" ca="1" si="22"/>
        <v>646</v>
      </c>
      <c r="U245" s="51">
        <v>45383</v>
      </c>
      <c r="V245" s="45">
        <f t="shared" si="23"/>
        <v>34</v>
      </c>
      <c r="W245" s="15"/>
      <c r="X245" s="15"/>
      <c r="Y245" s="16"/>
      <c r="Z245" s="164"/>
      <c r="AA245" s="164"/>
      <c r="AB245" s="163"/>
      <c r="AC245" s="163"/>
      <c r="AD245" s="163"/>
      <c r="AE245" s="164"/>
      <c r="AF245" s="164"/>
      <c r="AG245" s="163"/>
      <c r="AH245" s="163"/>
      <c r="AI245" s="163"/>
      <c r="AJ245" s="164"/>
      <c r="AK245" s="164"/>
      <c r="AL245" s="163"/>
      <c r="AM245" s="163"/>
      <c r="AN245" s="163"/>
      <c r="AO245" s="163"/>
      <c r="AP245" s="163"/>
    </row>
    <row r="246" spans="1:42">
      <c r="A246" s="43">
        <v>245</v>
      </c>
      <c r="B246" s="2" t="s">
        <v>8601</v>
      </c>
      <c r="C246" s="2" t="s">
        <v>551</v>
      </c>
      <c r="D246" s="4" t="s">
        <v>7274</v>
      </c>
      <c r="E246" s="19" t="s">
        <v>8633</v>
      </c>
      <c r="F246" s="4" t="s">
        <v>7273</v>
      </c>
      <c r="G246" s="4" t="s">
        <v>226</v>
      </c>
      <c r="H246" s="4" t="s">
        <v>7436</v>
      </c>
      <c r="I246" s="4" t="s">
        <v>9360</v>
      </c>
      <c r="J246" s="3" t="s">
        <v>8605</v>
      </c>
      <c r="K246" s="5">
        <v>45292</v>
      </c>
      <c r="L246" s="5">
        <f t="shared" si="24"/>
        <v>45297</v>
      </c>
      <c r="M246" s="7" t="str">
        <f t="shared" si="25"/>
        <v>Jan</v>
      </c>
      <c r="N246" s="21">
        <f t="shared" ca="1" si="20"/>
        <v>737</v>
      </c>
      <c r="O246" s="9" t="str">
        <f t="shared" ca="1" si="21"/>
        <v>&gt; 120 Days</v>
      </c>
      <c r="P246" s="15" t="s">
        <v>163</v>
      </c>
      <c r="Q246" s="43" t="s">
        <v>6</v>
      </c>
      <c r="R246" s="19" t="s">
        <v>9361</v>
      </c>
      <c r="S246" s="18">
        <v>45399</v>
      </c>
      <c r="T246" s="44">
        <f t="shared" ca="1" si="22"/>
        <v>630</v>
      </c>
      <c r="U246" s="51">
        <v>45408</v>
      </c>
      <c r="V246" s="45">
        <f t="shared" si="23"/>
        <v>116</v>
      </c>
      <c r="W246" s="15"/>
      <c r="X246" s="15"/>
      <c r="Y246" s="16"/>
      <c r="Z246" s="164"/>
      <c r="AA246" s="164"/>
      <c r="AB246" s="163"/>
      <c r="AC246" s="163"/>
      <c r="AD246" s="163"/>
      <c r="AE246" s="164"/>
      <c r="AF246" s="164"/>
      <c r="AG246" s="163"/>
      <c r="AH246" s="163"/>
      <c r="AI246" s="163"/>
      <c r="AJ246" s="164"/>
      <c r="AK246" s="164"/>
      <c r="AL246" s="163"/>
      <c r="AM246" s="163"/>
      <c r="AN246" s="163"/>
      <c r="AO246" s="163"/>
      <c r="AP246" s="163"/>
    </row>
    <row r="247" spans="1:42">
      <c r="A247" s="43">
        <v>246</v>
      </c>
      <c r="B247" s="2" t="s">
        <v>8601</v>
      </c>
      <c r="C247" s="2" t="s">
        <v>7462</v>
      </c>
      <c r="D247" s="19" t="s">
        <v>6556</v>
      </c>
      <c r="E247" s="19" t="s">
        <v>8633</v>
      </c>
      <c r="F247" s="4" t="s">
        <v>6555</v>
      </c>
      <c r="G247" s="4" t="s">
        <v>226</v>
      </c>
      <c r="H247" s="4" t="s">
        <v>7547</v>
      </c>
      <c r="I247" s="4"/>
      <c r="J247" s="5" t="s">
        <v>8605</v>
      </c>
      <c r="K247" s="5">
        <v>45367</v>
      </c>
      <c r="L247" s="5">
        <f t="shared" si="24"/>
        <v>45367</v>
      </c>
      <c r="M247" s="7" t="str">
        <f t="shared" si="25"/>
        <v>Mar</v>
      </c>
      <c r="N247" s="21">
        <f t="shared" ca="1" si="20"/>
        <v>662</v>
      </c>
      <c r="O247" s="9" t="str">
        <f t="shared" ca="1" si="21"/>
        <v>&gt; 120 Days</v>
      </c>
      <c r="P247" s="3" t="s">
        <v>163</v>
      </c>
      <c r="Q247" s="43" t="s">
        <v>6</v>
      </c>
      <c r="R247" s="18" t="s">
        <v>9362</v>
      </c>
      <c r="S247" s="18">
        <v>45399</v>
      </c>
      <c r="T247" s="44">
        <f t="shared" ca="1" si="22"/>
        <v>630</v>
      </c>
      <c r="U247" s="51">
        <v>45408</v>
      </c>
      <c r="V247" s="45">
        <f t="shared" si="23"/>
        <v>41</v>
      </c>
      <c r="W247" s="15"/>
      <c r="X247" s="15"/>
      <c r="Y247" s="16"/>
      <c r="Z247" s="164"/>
      <c r="AA247" s="164"/>
      <c r="AB247" s="163"/>
      <c r="AC247" s="163"/>
      <c r="AD247" s="163"/>
      <c r="AE247" s="164"/>
      <c r="AF247" s="164"/>
      <c r="AG247" s="163"/>
      <c r="AH247" s="163"/>
      <c r="AI247" s="163"/>
      <c r="AJ247" s="164"/>
      <c r="AK247" s="164"/>
      <c r="AL247" s="163"/>
      <c r="AM247" s="163"/>
      <c r="AN247" s="163"/>
      <c r="AO247" s="163"/>
      <c r="AP247" s="163"/>
    </row>
    <row r="248" spans="1:42">
      <c r="A248" s="43">
        <v>247</v>
      </c>
      <c r="B248" s="2" t="s">
        <v>8601</v>
      </c>
      <c r="C248" s="2" t="s">
        <v>866</v>
      </c>
      <c r="D248" s="19" t="s">
        <v>2578</v>
      </c>
      <c r="E248" s="19" t="s">
        <v>8633</v>
      </c>
      <c r="F248" s="4" t="s">
        <v>2577</v>
      </c>
      <c r="G248" s="4" t="s">
        <v>926</v>
      </c>
      <c r="H248" s="4" t="s">
        <v>7436</v>
      </c>
      <c r="I248" s="4"/>
      <c r="J248" s="5" t="s">
        <v>8605</v>
      </c>
      <c r="K248" s="5">
        <v>45390</v>
      </c>
      <c r="L248" s="5">
        <f t="shared" si="24"/>
        <v>45395</v>
      </c>
      <c r="M248" s="7" t="str">
        <f t="shared" si="25"/>
        <v>Apr</v>
      </c>
      <c r="N248" s="21">
        <f t="shared" ca="1" si="20"/>
        <v>639</v>
      </c>
      <c r="O248" s="9" t="str">
        <f t="shared" ca="1" si="21"/>
        <v>&gt; 120 Days</v>
      </c>
      <c r="P248" s="3" t="s">
        <v>7641</v>
      </c>
      <c r="Q248" s="43" t="s">
        <v>6</v>
      </c>
      <c r="R248" s="18" t="s">
        <v>9363</v>
      </c>
      <c r="S248" s="18">
        <v>45397</v>
      </c>
      <c r="T248" s="44">
        <f t="shared" ca="1" si="22"/>
        <v>632</v>
      </c>
      <c r="U248" s="51">
        <v>45411</v>
      </c>
      <c r="V248" s="45">
        <f t="shared" si="23"/>
        <v>21</v>
      </c>
      <c r="W248" s="15"/>
      <c r="X248" s="15"/>
      <c r="Y248" s="16"/>
      <c r="Z248" s="164"/>
      <c r="AA248" s="164"/>
      <c r="AB248" s="163"/>
      <c r="AC248" s="163"/>
      <c r="AD248" s="163"/>
      <c r="AE248" s="164"/>
      <c r="AF248" s="164"/>
      <c r="AG248" s="163"/>
      <c r="AH248" s="163"/>
      <c r="AI248" s="163"/>
      <c r="AJ248" s="164"/>
      <c r="AK248" s="164"/>
      <c r="AL248" s="163"/>
      <c r="AM248" s="163"/>
      <c r="AN248" s="163"/>
      <c r="AO248" s="163"/>
      <c r="AP248" s="163"/>
    </row>
    <row r="249" spans="1:42">
      <c r="A249" s="43">
        <v>248</v>
      </c>
      <c r="B249" s="2" t="s">
        <v>8601</v>
      </c>
      <c r="C249" s="2" t="s">
        <v>7520</v>
      </c>
      <c r="D249" s="4" t="s">
        <v>2912</v>
      </c>
      <c r="E249" s="19" t="s">
        <v>8603</v>
      </c>
      <c r="F249" s="4" t="s">
        <v>2911</v>
      </c>
      <c r="G249" s="4" t="s">
        <v>1575</v>
      </c>
      <c r="H249" s="4" t="s">
        <v>7593</v>
      </c>
      <c r="I249" s="4" t="s">
        <v>9364</v>
      </c>
      <c r="J249" s="3" t="s">
        <v>8605</v>
      </c>
      <c r="K249" s="5">
        <v>45292</v>
      </c>
      <c r="L249" s="5">
        <f t="shared" si="24"/>
        <v>45297</v>
      </c>
      <c r="M249" s="7" t="str">
        <f t="shared" si="25"/>
        <v>Jan</v>
      </c>
      <c r="N249" s="21">
        <f t="shared" ca="1" si="20"/>
        <v>737</v>
      </c>
      <c r="O249" s="9" t="str">
        <f t="shared" ca="1" si="21"/>
        <v>&gt; 120 Days</v>
      </c>
      <c r="P249" s="15" t="s">
        <v>7520</v>
      </c>
      <c r="Q249" s="43" t="s">
        <v>6</v>
      </c>
      <c r="R249" s="19" t="s">
        <v>9365</v>
      </c>
      <c r="S249" s="18">
        <v>45400</v>
      </c>
      <c r="T249" s="44">
        <f t="shared" ca="1" si="22"/>
        <v>629</v>
      </c>
      <c r="U249" s="51">
        <v>45414</v>
      </c>
      <c r="V249" s="45">
        <f t="shared" si="23"/>
        <v>122</v>
      </c>
      <c r="W249" s="15"/>
      <c r="X249" s="15"/>
      <c r="Y249" s="16"/>
      <c r="Z249" s="164"/>
      <c r="AA249" s="164"/>
      <c r="AB249" s="163"/>
      <c r="AC249" s="163"/>
      <c r="AD249" s="163"/>
      <c r="AE249" s="164"/>
      <c r="AF249" s="164"/>
      <c r="AG249" s="163"/>
      <c r="AH249" s="163"/>
      <c r="AI249" s="163"/>
      <c r="AJ249" s="164"/>
      <c r="AK249" s="164"/>
      <c r="AL249" s="163"/>
      <c r="AM249" s="163"/>
      <c r="AN249" s="163"/>
      <c r="AO249" s="163"/>
      <c r="AP249" s="163"/>
    </row>
    <row r="250" spans="1:42">
      <c r="A250" s="43">
        <v>249</v>
      </c>
      <c r="B250" s="2" t="s">
        <v>8601</v>
      </c>
      <c r="C250" s="2" t="s">
        <v>187</v>
      </c>
      <c r="D250" s="4" t="s">
        <v>4259</v>
      </c>
      <c r="E250" s="19" t="s">
        <v>8603</v>
      </c>
      <c r="F250" s="4" t="s">
        <v>4258</v>
      </c>
      <c r="G250" s="4" t="s">
        <v>122</v>
      </c>
      <c r="H250" s="4" t="s">
        <v>7593</v>
      </c>
      <c r="I250" s="4" t="s">
        <v>9366</v>
      </c>
      <c r="J250" s="3" t="s">
        <v>8605</v>
      </c>
      <c r="K250" s="5">
        <v>45342</v>
      </c>
      <c r="L250" s="5">
        <f t="shared" si="24"/>
        <v>45346</v>
      </c>
      <c r="M250" s="7" t="str">
        <f t="shared" si="25"/>
        <v>Feb</v>
      </c>
      <c r="N250" s="21">
        <f t="shared" ca="1" si="20"/>
        <v>687</v>
      </c>
      <c r="O250" s="9" t="str">
        <f t="shared" ca="1" si="21"/>
        <v>&gt; 120 Days</v>
      </c>
      <c r="P250" s="15" t="s">
        <v>7520</v>
      </c>
      <c r="Q250" s="43" t="s">
        <v>6</v>
      </c>
      <c r="R250" s="19" t="s">
        <v>9367</v>
      </c>
      <c r="S250" s="18">
        <v>45400</v>
      </c>
      <c r="T250" s="44">
        <f t="shared" ca="1" si="22"/>
        <v>629</v>
      </c>
      <c r="U250" s="51">
        <v>45414</v>
      </c>
      <c r="V250" s="45">
        <f t="shared" si="23"/>
        <v>72</v>
      </c>
      <c r="W250" s="15"/>
      <c r="X250" s="15"/>
      <c r="Y250" s="16"/>
      <c r="Z250" s="164"/>
      <c r="AA250" s="164"/>
      <c r="AB250" s="163"/>
      <c r="AC250" s="163"/>
      <c r="AD250" s="163"/>
      <c r="AE250" s="164"/>
      <c r="AF250" s="164"/>
      <c r="AG250" s="163"/>
      <c r="AH250" s="163"/>
      <c r="AI250" s="163"/>
      <c r="AJ250" s="164"/>
      <c r="AK250" s="164"/>
      <c r="AL250" s="163"/>
      <c r="AM250" s="163"/>
      <c r="AN250" s="163"/>
      <c r="AO250" s="163"/>
      <c r="AP250" s="163"/>
    </row>
    <row r="251" spans="1:42">
      <c r="A251" s="43">
        <v>250</v>
      </c>
      <c r="B251" s="29" t="s">
        <v>8601</v>
      </c>
      <c r="C251" s="29" t="s">
        <v>187</v>
      </c>
      <c r="D251" s="33" t="s">
        <v>3008</v>
      </c>
      <c r="E251" s="33" t="s">
        <v>8621</v>
      </c>
      <c r="F251" s="14" t="s">
        <v>3007</v>
      </c>
      <c r="G251" s="14" t="s">
        <v>3009</v>
      </c>
      <c r="H251" s="14" t="s">
        <v>7511</v>
      </c>
      <c r="I251" s="5" t="s">
        <v>7703</v>
      </c>
      <c r="J251" s="32" t="s">
        <v>8605</v>
      </c>
      <c r="K251" s="5">
        <v>45397</v>
      </c>
      <c r="L251" s="5">
        <f t="shared" si="24"/>
        <v>45402</v>
      </c>
      <c r="M251" s="7" t="str">
        <f t="shared" si="25"/>
        <v>Apr</v>
      </c>
      <c r="N251" s="21">
        <f t="shared" ca="1" si="20"/>
        <v>632</v>
      </c>
      <c r="O251" s="9" t="str">
        <f t="shared" ca="1" si="21"/>
        <v>&gt; 120 Days</v>
      </c>
      <c r="P251" s="27" t="s">
        <v>7462</v>
      </c>
      <c r="Q251" s="43" t="s">
        <v>6</v>
      </c>
      <c r="R251" s="19" t="s">
        <v>9368</v>
      </c>
      <c r="S251" s="18">
        <v>45402</v>
      </c>
      <c r="T251" s="44">
        <f t="shared" ca="1" si="22"/>
        <v>627</v>
      </c>
      <c r="U251" s="51">
        <v>45408</v>
      </c>
      <c r="V251" s="45">
        <f t="shared" si="23"/>
        <v>11</v>
      </c>
      <c r="W251" s="15"/>
      <c r="X251" s="15"/>
      <c r="Y251" s="16"/>
      <c r="Z251" s="164"/>
      <c r="AA251" s="164"/>
      <c r="AB251" s="163"/>
      <c r="AC251" s="163"/>
      <c r="AD251" s="163"/>
      <c r="AE251" s="164"/>
      <c r="AF251" s="164"/>
      <c r="AG251" s="163"/>
      <c r="AH251" s="163"/>
      <c r="AI251" s="163"/>
      <c r="AJ251" s="164"/>
      <c r="AK251" s="164"/>
      <c r="AL251" s="163"/>
      <c r="AM251" s="163"/>
      <c r="AN251" s="163"/>
      <c r="AO251" s="163"/>
      <c r="AP251" s="163"/>
    </row>
    <row r="252" spans="1:42">
      <c r="A252" s="43">
        <v>251</v>
      </c>
      <c r="B252" s="2" t="s">
        <v>8601</v>
      </c>
      <c r="C252" s="2" t="s">
        <v>7624</v>
      </c>
      <c r="D252" s="4" t="s">
        <v>4691</v>
      </c>
      <c r="E252" s="19" t="s">
        <v>8951</v>
      </c>
      <c r="F252" s="4" t="s">
        <v>4690</v>
      </c>
      <c r="G252" s="4" t="s">
        <v>226</v>
      </c>
      <c r="H252" s="4" t="s">
        <v>7465</v>
      </c>
      <c r="I252" s="4" t="s">
        <v>9369</v>
      </c>
      <c r="J252" s="3" t="s">
        <v>8605</v>
      </c>
      <c r="K252" s="5">
        <v>45413</v>
      </c>
      <c r="L252" s="5">
        <f t="shared" si="24"/>
        <v>45416</v>
      </c>
      <c r="M252" s="7" t="str">
        <f t="shared" si="25"/>
        <v>May</v>
      </c>
      <c r="N252" s="21">
        <f t="shared" ca="1" si="20"/>
        <v>616</v>
      </c>
      <c r="O252" s="9" t="str">
        <f t="shared" ca="1" si="21"/>
        <v>&gt; 120 Days</v>
      </c>
      <c r="P252" s="15" t="s">
        <v>7862</v>
      </c>
      <c r="Q252" s="43" t="s">
        <v>6</v>
      </c>
      <c r="R252" s="19" t="s">
        <v>9370</v>
      </c>
      <c r="S252" s="18">
        <v>45402</v>
      </c>
      <c r="T252" s="44">
        <f t="shared" ca="1" si="22"/>
        <v>627</v>
      </c>
      <c r="U252" s="51">
        <v>45413</v>
      </c>
      <c r="V252" s="45">
        <f t="shared" si="23"/>
        <v>0</v>
      </c>
      <c r="W252" s="15"/>
      <c r="X252" s="15"/>
      <c r="Y252" s="16"/>
      <c r="Z252" s="164"/>
      <c r="AA252" s="164"/>
      <c r="AB252" s="163"/>
      <c r="AC252" s="163"/>
      <c r="AD252" s="163"/>
      <c r="AE252" s="164"/>
      <c r="AF252" s="164"/>
      <c r="AG252" s="163"/>
      <c r="AH252" s="163"/>
      <c r="AI252" s="163"/>
      <c r="AJ252" s="164"/>
      <c r="AK252" s="164"/>
      <c r="AL252" s="163"/>
      <c r="AM252" s="163"/>
      <c r="AN252" s="163"/>
      <c r="AO252" s="163"/>
      <c r="AP252" s="163"/>
    </row>
    <row r="253" spans="1:42">
      <c r="A253" s="43">
        <v>252</v>
      </c>
      <c r="B253" s="29" t="s">
        <v>8601</v>
      </c>
      <c r="C253" s="29" t="s">
        <v>8919</v>
      </c>
      <c r="D253" s="33" t="s">
        <v>1715</v>
      </c>
      <c r="E253" s="33" t="s">
        <v>8621</v>
      </c>
      <c r="F253" s="14" t="s">
        <v>1714</v>
      </c>
      <c r="G253" s="14" t="s">
        <v>2629</v>
      </c>
      <c r="H253" s="14" t="s">
        <v>7814</v>
      </c>
      <c r="I253" s="5" t="s">
        <v>9371</v>
      </c>
      <c r="J253" s="3" t="s">
        <v>8605</v>
      </c>
      <c r="K253" s="5">
        <v>45418</v>
      </c>
      <c r="L253" s="5">
        <f t="shared" si="24"/>
        <v>45423</v>
      </c>
      <c r="M253" s="7" t="str">
        <f t="shared" si="25"/>
        <v>May</v>
      </c>
      <c r="N253" s="21">
        <f t="shared" ca="1" si="20"/>
        <v>611</v>
      </c>
      <c r="O253" s="9" t="str">
        <f t="shared" ca="1" si="21"/>
        <v>&gt; 120 Days</v>
      </c>
      <c r="P253" s="27" t="s">
        <v>8480</v>
      </c>
      <c r="Q253" s="43" t="s">
        <v>6</v>
      </c>
      <c r="R253" s="18" t="s">
        <v>9372</v>
      </c>
      <c r="S253" s="18">
        <v>45397</v>
      </c>
      <c r="T253" s="44">
        <f t="shared" ca="1" si="22"/>
        <v>632</v>
      </c>
      <c r="U253" s="51">
        <v>45418</v>
      </c>
      <c r="V253" s="45">
        <f t="shared" si="23"/>
        <v>0</v>
      </c>
      <c r="W253" s="15"/>
      <c r="X253" s="15"/>
      <c r="Y253" s="16"/>
      <c r="Z253" s="164"/>
      <c r="AA253" s="164"/>
      <c r="AB253" s="163"/>
      <c r="AC253" s="163"/>
      <c r="AD253" s="163"/>
      <c r="AE253" s="164"/>
      <c r="AF253" s="164"/>
      <c r="AG253" s="163"/>
      <c r="AH253" s="163"/>
      <c r="AI253" s="163"/>
      <c r="AJ253" s="164"/>
      <c r="AK253" s="164"/>
      <c r="AL253" s="163"/>
      <c r="AM253" s="163"/>
      <c r="AN253" s="163"/>
      <c r="AO253" s="163"/>
      <c r="AP253" s="163"/>
    </row>
    <row r="254" spans="1:42">
      <c r="A254" s="43">
        <v>253</v>
      </c>
      <c r="B254" s="2" t="s">
        <v>8601</v>
      </c>
      <c r="C254" s="2" t="s">
        <v>7462</v>
      </c>
      <c r="D254" s="19" t="s">
        <v>2210</v>
      </c>
      <c r="E254" s="19" t="s">
        <v>8633</v>
      </c>
      <c r="F254" s="4" t="s">
        <v>2209</v>
      </c>
      <c r="G254" s="4" t="s">
        <v>226</v>
      </c>
      <c r="H254" s="4" t="s">
        <v>7436</v>
      </c>
      <c r="I254" s="4"/>
      <c r="J254" s="5" t="s">
        <v>8605</v>
      </c>
      <c r="K254" s="5">
        <v>45367</v>
      </c>
      <c r="L254" s="5">
        <f t="shared" si="24"/>
        <v>45367</v>
      </c>
      <c r="M254" s="7" t="str">
        <f t="shared" si="25"/>
        <v>Mar</v>
      </c>
      <c r="N254" s="21">
        <f t="shared" ca="1" si="20"/>
        <v>662</v>
      </c>
      <c r="O254" s="9" t="str">
        <f t="shared" ca="1" si="21"/>
        <v>&gt; 120 Days</v>
      </c>
      <c r="P254" s="3" t="s">
        <v>163</v>
      </c>
      <c r="Q254" s="43" t="s">
        <v>6</v>
      </c>
      <c r="R254" s="18" t="s">
        <v>9373</v>
      </c>
      <c r="S254" s="18">
        <v>45401</v>
      </c>
      <c r="T254" s="44">
        <f t="shared" ca="1" si="22"/>
        <v>628</v>
      </c>
      <c r="U254" s="51">
        <v>45418</v>
      </c>
      <c r="V254" s="45">
        <f t="shared" si="23"/>
        <v>51</v>
      </c>
      <c r="W254" s="15"/>
      <c r="X254" s="15"/>
      <c r="Y254" s="16"/>
      <c r="Z254" s="164"/>
      <c r="AA254" s="164"/>
      <c r="AB254" s="163"/>
      <c r="AC254" s="163"/>
      <c r="AD254" s="163"/>
      <c r="AE254" s="164"/>
      <c r="AF254" s="164"/>
      <c r="AG254" s="163"/>
      <c r="AH254" s="163"/>
      <c r="AI254" s="163"/>
      <c r="AJ254" s="164"/>
      <c r="AK254" s="164"/>
      <c r="AL254" s="163"/>
      <c r="AM254" s="163"/>
      <c r="AN254" s="163"/>
      <c r="AO254" s="163"/>
      <c r="AP254" s="163"/>
    </row>
    <row r="255" spans="1:42">
      <c r="A255" s="43">
        <v>254</v>
      </c>
      <c r="B255" s="29" t="s">
        <v>8601</v>
      </c>
      <c r="C255" s="29" t="s">
        <v>1563</v>
      </c>
      <c r="D255" s="4" t="s">
        <v>3820</v>
      </c>
      <c r="E255" s="33" t="s">
        <v>8633</v>
      </c>
      <c r="F255" s="33" t="s">
        <v>3819</v>
      </c>
      <c r="G255" s="14" t="s">
        <v>132</v>
      </c>
      <c r="H255" s="4" t="s">
        <v>7436</v>
      </c>
      <c r="I255" s="14"/>
      <c r="J255" s="3" t="s">
        <v>8605</v>
      </c>
      <c r="K255" s="32">
        <v>45383</v>
      </c>
      <c r="L255" s="5">
        <f t="shared" si="24"/>
        <v>45388</v>
      </c>
      <c r="M255" s="7" t="str">
        <f t="shared" si="25"/>
        <v>Apr</v>
      </c>
      <c r="N255" s="21">
        <f t="shared" ca="1" si="20"/>
        <v>646</v>
      </c>
      <c r="O255" s="9" t="str">
        <f t="shared" ca="1" si="21"/>
        <v>&gt; 120 Days</v>
      </c>
      <c r="P255" s="15" t="s">
        <v>163</v>
      </c>
      <c r="Q255" s="43" t="s">
        <v>6</v>
      </c>
      <c r="R255" s="16" t="s">
        <v>9374</v>
      </c>
      <c r="S255" s="18">
        <v>45401</v>
      </c>
      <c r="T255" s="44">
        <f t="shared" ca="1" si="22"/>
        <v>628</v>
      </c>
      <c r="U255" s="51">
        <v>45418</v>
      </c>
      <c r="V255" s="45">
        <f t="shared" si="23"/>
        <v>35</v>
      </c>
      <c r="W255" s="15"/>
      <c r="X255" s="15"/>
      <c r="Y255" s="16"/>
      <c r="Z255" s="164"/>
      <c r="AA255" s="164"/>
      <c r="AB255" s="163"/>
      <c r="AC255" s="163"/>
      <c r="AD255" s="163"/>
      <c r="AE255" s="164"/>
      <c r="AF255" s="164"/>
      <c r="AG255" s="163"/>
      <c r="AH255" s="163"/>
      <c r="AI255" s="163"/>
      <c r="AJ255" s="164"/>
      <c r="AK255" s="164"/>
      <c r="AL255" s="163"/>
      <c r="AM255" s="163"/>
      <c r="AN255" s="163"/>
      <c r="AO255" s="163"/>
      <c r="AP255" s="163"/>
    </row>
    <row r="256" spans="1:42">
      <c r="A256" s="43">
        <v>255</v>
      </c>
      <c r="B256" s="29" t="s">
        <v>9307</v>
      </c>
      <c r="C256" s="29" t="s">
        <v>9307</v>
      </c>
      <c r="D256" s="33" t="s">
        <v>7916</v>
      </c>
      <c r="E256" s="33" t="s">
        <v>8633</v>
      </c>
      <c r="F256" s="14" t="s">
        <v>4460</v>
      </c>
      <c r="G256" s="14" t="s">
        <v>2131</v>
      </c>
      <c r="H256" s="14" t="s">
        <v>7710</v>
      </c>
      <c r="I256" s="5"/>
      <c r="J256" s="32" t="s">
        <v>8605</v>
      </c>
      <c r="K256" s="5">
        <v>45393</v>
      </c>
      <c r="L256" s="5">
        <f t="shared" si="24"/>
        <v>45395</v>
      </c>
      <c r="M256" s="7" t="str">
        <f t="shared" si="25"/>
        <v>Apr</v>
      </c>
      <c r="N256" s="21">
        <f t="shared" ca="1" si="20"/>
        <v>636</v>
      </c>
      <c r="O256" s="9" t="str">
        <f t="shared" ca="1" si="21"/>
        <v>&gt; 120 Days</v>
      </c>
      <c r="P256" s="27" t="s">
        <v>7529</v>
      </c>
      <c r="Q256" s="43" t="s">
        <v>6</v>
      </c>
      <c r="R256" s="18" t="s">
        <v>9375</v>
      </c>
      <c r="S256" s="18">
        <v>45407</v>
      </c>
      <c r="T256" s="44">
        <f t="shared" ca="1" si="22"/>
        <v>622</v>
      </c>
      <c r="U256" s="51">
        <v>45418</v>
      </c>
      <c r="V256" s="45">
        <f t="shared" si="23"/>
        <v>25</v>
      </c>
      <c r="W256" s="15"/>
      <c r="X256" s="15"/>
      <c r="Y256" s="16"/>
      <c r="Z256" s="164"/>
      <c r="AA256" s="164"/>
      <c r="AB256" s="163"/>
      <c r="AC256" s="163"/>
      <c r="AD256" s="163"/>
      <c r="AE256" s="164"/>
      <c r="AF256" s="164"/>
      <c r="AG256" s="163"/>
      <c r="AH256" s="163"/>
      <c r="AI256" s="163"/>
      <c r="AJ256" s="164"/>
      <c r="AK256" s="164"/>
      <c r="AL256" s="163"/>
      <c r="AM256" s="163"/>
      <c r="AN256" s="163"/>
      <c r="AO256" s="163"/>
      <c r="AP256" s="163"/>
    </row>
    <row r="257" spans="1:42">
      <c r="A257" s="43">
        <v>256</v>
      </c>
      <c r="B257" s="2" t="s">
        <v>8601</v>
      </c>
      <c r="C257" s="2" t="s">
        <v>514</v>
      </c>
      <c r="D257" s="4" t="s">
        <v>6013</v>
      </c>
      <c r="E257" s="19" t="s">
        <v>8603</v>
      </c>
      <c r="F257" s="4" t="s">
        <v>6012</v>
      </c>
      <c r="G257" s="4" t="s">
        <v>1166</v>
      </c>
      <c r="H257" s="4" t="s">
        <v>7593</v>
      </c>
      <c r="I257" s="4" t="s">
        <v>9376</v>
      </c>
      <c r="J257" s="3" t="s">
        <v>8605</v>
      </c>
      <c r="K257" s="5">
        <v>45292</v>
      </c>
      <c r="L257" s="5">
        <f t="shared" si="24"/>
        <v>45297</v>
      </c>
      <c r="M257" s="7" t="str">
        <f t="shared" si="25"/>
        <v>Jan</v>
      </c>
      <c r="N257" s="21">
        <f t="shared" ca="1" si="20"/>
        <v>737</v>
      </c>
      <c r="O257" s="9" t="str">
        <f t="shared" ca="1" si="21"/>
        <v>&gt; 120 Days</v>
      </c>
      <c r="P257" s="15" t="s">
        <v>514</v>
      </c>
      <c r="Q257" s="43" t="s">
        <v>6</v>
      </c>
      <c r="R257" s="15" t="s">
        <v>9377</v>
      </c>
      <c r="S257" s="89">
        <v>45411</v>
      </c>
      <c r="T257" s="44">
        <f t="shared" ca="1" si="22"/>
        <v>618</v>
      </c>
      <c r="U257" s="51">
        <v>45418</v>
      </c>
      <c r="V257" s="45">
        <f t="shared" si="23"/>
        <v>126</v>
      </c>
      <c r="W257" s="15"/>
      <c r="X257" s="15"/>
      <c r="Y257" s="16"/>
      <c r="Z257" s="164"/>
      <c r="AA257" s="164"/>
      <c r="AB257" s="163"/>
      <c r="AC257" s="163"/>
      <c r="AD257" s="163"/>
      <c r="AE257" s="164"/>
      <c r="AF257" s="164"/>
      <c r="AG257" s="163"/>
      <c r="AH257" s="163"/>
      <c r="AI257" s="163"/>
      <c r="AJ257" s="164"/>
      <c r="AK257" s="164"/>
      <c r="AL257" s="163"/>
      <c r="AM257" s="163"/>
      <c r="AN257" s="163"/>
      <c r="AO257" s="163"/>
      <c r="AP257" s="163"/>
    </row>
    <row r="258" spans="1:42">
      <c r="A258" s="43">
        <v>257</v>
      </c>
      <c r="B258" s="2" t="s">
        <v>9341</v>
      </c>
      <c r="C258" s="2" t="s">
        <v>8525</v>
      </c>
      <c r="D258" s="4" t="s">
        <v>4469</v>
      </c>
      <c r="E258" s="19" t="s">
        <v>8603</v>
      </c>
      <c r="F258" s="4" t="s">
        <v>4468</v>
      </c>
      <c r="G258" s="4" t="s">
        <v>122</v>
      </c>
      <c r="H258" s="4" t="s">
        <v>7548</v>
      </c>
      <c r="I258" s="4" t="s">
        <v>9378</v>
      </c>
      <c r="J258" s="3" t="s">
        <v>8605</v>
      </c>
      <c r="K258" s="5">
        <v>45414</v>
      </c>
      <c r="L258" s="5">
        <f t="shared" si="24"/>
        <v>45416</v>
      </c>
      <c r="M258" s="7" t="str">
        <f t="shared" si="25"/>
        <v>May</v>
      </c>
      <c r="N258" s="21">
        <f t="shared" ref="N258:N321" ca="1" si="26">TODAY()-K258</f>
        <v>615</v>
      </c>
      <c r="O258" s="9" t="str">
        <f t="shared" ref="O258:O321" ca="1" si="27">(IF(N258&lt;0,"&lt; 0 Days",IF(N258&lt;=30,"0-30 Days",IF(AND(N258&gt;=31,N258&lt;=60),"30-60 Days",IF(AND(N258&gt;=61,N258&lt;=90),"60-90 Days",IF(AND(N258&gt;=91,N258&lt;=120),"90-120 Days",IF(N258&gt;120,"&gt; 120 Days","")))))))</f>
        <v>&gt; 120 Days</v>
      </c>
      <c r="P258" s="15" t="s">
        <v>514</v>
      </c>
      <c r="Q258" s="43" t="s">
        <v>6</v>
      </c>
      <c r="R258" s="15" t="s">
        <v>9379</v>
      </c>
      <c r="S258" s="89">
        <v>45418</v>
      </c>
      <c r="T258" s="44">
        <f t="shared" ref="T258:T321" ca="1" si="28">IF(S258="","",TODAY()-S258)</f>
        <v>611</v>
      </c>
      <c r="U258" s="51">
        <v>45418</v>
      </c>
      <c r="V258" s="45">
        <f t="shared" ref="V258:V321" si="29">U258-K258</f>
        <v>4</v>
      </c>
      <c r="W258" s="15"/>
      <c r="X258" s="15"/>
      <c r="Y258" s="16"/>
      <c r="Z258" s="164"/>
      <c r="AA258" s="164"/>
      <c r="AB258" s="163"/>
      <c r="AC258" s="163"/>
      <c r="AD258" s="163"/>
      <c r="AE258" s="164"/>
      <c r="AF258" s="164"/>
      <c r="AG258" s="163"/>
      <c r="AH258" s="163"/>
      <c r="AI258" s="163"/>
      <c r="AJ258" s="164"/>
      <c r="AK258" s="164"/>
      <c r="AL258" s="163"/>
      <c r="AM258" s="163"/>
      <c r="AN258" s="163"/>
      <c r="AO258" s="163"/>
      <c r="AP258" s="163"/>
    </row>
    <row r="259" spans="1:42">
      <c r="A259" s="43">
        <v>258</v>
      </c>
      <c r="B259" s="2" t="s">
        <v>8601</v>
      </c>
      <c r="C259" s="2" t="s">
        <v>7529</v>
      </c>
      <c r="D259" s="4" t="s">
        <v>6770</v>
      </c>
      <c r="E259" s="19" t="s">
        <v>8951</v>
      </c>
      <c r="F259" s="4" t="s">
        <v>6769</v>
      </c>
      <c r="G259" s="4" t="s">
        <v>132</v>
      </c>
      <c r="H259" s="4" t="s">
        <v>7465</v>
      </c>
      <c r="I259" s="4" t="s">
        <v>9380</v>
      </c>
      <c r="J259" s="3" t="s">
        <v>8605</v>
      </c>
      <c r="K259" s="5">
        <v>45393</v>
      </c>
      <c r="L259" s="5">
        <f t="shared" ref="L259:L322" si="30">K259+7-WEEKDAY(K259)</f>
        <v>45395</v>
      </c>
      <c r="M259" s="7" t="str">
        <f t="shared" ref="M259:M322" si="31">TEXT(K259,"mmm")</f>
        <v>Apr</v>
      </c>
      <c r="N259" s="21">
        <f t="shared" ca="1" si="26"/>
        <v>636</v>
      </c>
      <c r="O259" s="9" t="str">
        <f t="shared" ca="1" si="27"/>
        <v>&gt; 120 Days</v>
      </c>
      <c r="P259" s="15" t="s">
        <v>7940</v>
      </c>
      <c r="Q259" s="43" t="s">
        <v>6</v>
      </c>
      <c r="R259" s="15" t="s">
        <v>9381</v>
      </c>
      <c r="S259" s="89">
        <v>45418</v>
      </c>
      <c r="T259" s="44">
        <f t="shared" ca="1" si="28"/>
        <v>611</v>
      </c>
      <c r="U259" s="51">
        <v>45419</v>
      </c>
      <c r="V259" s="45">
        <f t="shared" si="29"/>
        <v>26</v>
      </c>
      <c r="W259" s="15" t="s">
        <v>9382</v>
      </c>
      <c r="X259" s="15" t="s">
        <v>1365</v>
      </c>
      <c r="Y259" s="16" t="s">
        <v>9383</v>
      </c>
      <c r="Z259" s="51">
        <v>45386</v>
      </c>
      <c r="AA259" s="51">
        <v>45390</v>
      </c>
      <c r="AB259" s="15" t="s">
        <v>9384</v>
      </c>
      <c r="AC259" s="15" t="s">
        <v>1365</v>
      </c>
      <c r="AD259" s="15" t="s">
        <v>9385</v>
      </c>
      <c r="AE259" s="115"/>
      <c r="AF259" s="164"/>
      <c r="AG259" s="163"/>
      <c r="AH259" s="163"/>
      <c r="AI259" s="163"/>
      <c r="AJ259" s="164"/>
      <c r="AK259" s="164"/>
      <c r="AL259" s="163"/>
      <c r="AM259" s="163"/>
      <c r="AN259" s="163"/>
      <c r="AO259" s="163"/>
      <c r="AP259" s="163"/>
    </row>
    <row r="260" spans="1:42">
      <c r="A260" s="43">
        <v>259</v>
      </c>
      <c r="B260" s="2" t="s">
        <v>8601</v>
      </c>
      <c r="C260" s="2" t="s">
        <v>8480</v>
      </c>
      <c r="D260" s="4" t="s">
        <v>4565</v>
      </c>
      <c r="E260" s="19" t="s">
        <v>8614</v>
      </c>
      <c r="F260" s="4" t="s">
        <v>4564</v>
      </c>
      <c r="G260" s="4" t="s">
        <v>4566</v>
      </c>
      <c r="H260" s="4" t="s">
        <v>7669</v>
      </c>
      <c r="I260" s="4" t="s">
        <v>9324</v>
      </c>
      <c r="J260" s="3" t="s">
        <v>8605</v>
      </c>
      <c r="K260" s="5">
        <v>45390</v>
      </c>
      <c r="L260" s="5">
        <f t="shared" si="30"/>
        <v>45395</v>
      </c>
      <c r="M260" s="7" t="str">
        <f t="shared" si="31"/>
        <v>Apr</v>
      </c>
      <c r="N260" s="21">
        <f t="shared" ca="1" si="26"/>
        <v>639</v>
      </c>
      <c r="O260" s="9" t="str">
        <f t="shared" ca="1" si="27"/>
        <v>&gt; 120 Days</v>
      </c>
      <c r="P260" s="15" t="s">
        <v>7462</v>
      </c>
      <c r="Q260" s="43" t="s">
        <v>6</v>
      </c>
      <c r="R260" s="15" t="s">
        <v>9386</v>
      </c>
      <c r="S260" s="89">
        <v>45402</v>
      </c>
      <c r="T260" s="44">
        <f t="shared" ca="1" si="28"/>
        <v>627</v>
      </c>
      <c r="U260" s="51">
        <v>45418</v>
      </c>
      <c r="V260" s="45">
        <f t="shared" si="29"/>
        <v>28</v>
      </c>
      <c r="W260" s="15"/>
      <c r="X260" s="15"/>
      <c r="Y260" s="16"/>
      <c r="Z260" s="164"/>
      <c r="AA260" s="164"/>
      <c r="AB260" s="163"/>
      <c r="AC260" s="163"/>
      <c r="AD260" s="163"/>
      <c r="AE260" s="164"/>
      <c r="AF260" s="164"/>
      <c r="AG260" s="163"/>
      <c r="AH260" s="163"/>
      <c r="AI260" s="163"/>
      <c r="AJ260" s="164"/>
      <c r="AK260" s="164"/>
      <c r="AL260" s="163"/>
      <c r="AM260" s="163"/>
      <c r="AN260" s="163"/>
      <c r="AO260" s="163"/>
      <c r="AP260" s="163"/>
    </row>
    <row r="261" spans="1:42">
      <c r="A261" s="43">
        <v>260</v>
      </c>
      <c r="B261" s="29" t="s">
        <v>8601</v>
      </c>
      <c r="C261" s="29" t="s">
        <v>187</v>
      </c>
      <c r="D261" s="20" t="s">
        <v>6564</v>
      </c>
      <c r="E261" s="14" t="s">
        <v>8621</v>
      </c>
      <c r="F261" s="14" t="s">
        <v>6563</v>
      </c>
      <c r="G261" s="31" t="s">
        <v>894</v>
      </c>
      <c r="H261" s="4" t="s">
        <v>7919</v>
      </c>
      <c r="I261" s="5" t="s">
        <v>9387</v>
      </c>
      <c r="J261" s="5" t="s">
        <v>8605</v>
      </c>
      <c r="K261" s="5">
        <v>45407</v>
      </c>
      <c r="L261" s="5">
        <f t="shared" si="30"/>
        <v>45409</v>
      </c>
      <c r="M261" s="7" t="str">
        <f t="shared" si="31"/>
        <v>Apr</v>
      </c>
      <c r="N261" s="21">
        <f t="shared" ca="1" si="26"/>
        <v>622</v>
      </c>
      <c r="O261" s="9" t="str">
        <f t="shared" ca="1" si="27"/>
        <v>&gt; 120 Days</v>
      </c>
      <c r="P261" s="11" t="s">
        <v>7940</v>
      </c>
      <c r="Q261" s="43" t="s">
        <v>6</v>
      </c>
      <c r="R261" s="18" t="s">
        <v>9388</v>
      </c>
      <c r="S261" s="18">
        <v>45415</v>
      </c>
      <c r="T261" s="44">
        <f t="shared" ca="1" si="28"/>
        <v>614</v>
      </c>
      <c r="U261" s="51">
        <v>45419</v>
      </c>
      <c r="V261" s="45">
        <f t="shared" si="29"/>
        <v>12</v>
      </c>
      <c r="W261" s="15"/>
      <c r="X261" s="15"/>
      <c r="Y261" s="16"/>
      <c r="Z261" s="164"/>
      <c r="AA261" s="164"/>
      <c r="AB261" s="163"/>
      <c r="AC261" s="163"/>
      <c r="AD261" s="163"/>
      <c r="AE261" s="164"/>
      <c r="AF261" s="164"/>
      <c r="AG261" s="163"/>
      <c r="AH261" s="163"/>
      <c r="AI261" s="163"/>
      <c r="AJ261" s="164"/>
      <c r="AK261" s="164"/>
      <c r="AL261" s="163"/>
      <c r="AM261" s="163"/>
      <c r="AN261" s="163"/>
      <c r="AO261" s="163"/>
      <c r="AP261" s="163"/>
    </row>
    <row r="262" spans="1:42">
      <c r="A262" s="43">
        <v>261</v>
      </c>
      <c r="B262" s="29" t="s">
        <v>8601</v>
      </c>
      <c r="C262" s="29" t="s">
        <v>187</v>
      </c>
      <c r="D262" s="14" t="s">
        <v>705</v>
      </c>
      <c r="E262" s="33" t="s">
        <v>8621</v>
      </c>
      <c r="F262" s="33" t="s">
        <v>704</v>
      </c>
      <c r="G262" s="14" t="s">
        <v>9183</v>
      </c>
      <c r="H262" s="14" t="s">
        <v>7675</v>
      </c>
      <c r="I262" s="5" t="s">
        <v>9389</v>
      </c>
      <c r="J262" s="27" t="s">
        <v>8605</v>
      </c>
      <c r="K262" s="32">
        <v>45374</v>
      </c>
      <c r="L262" s="5">
        <f t="shared" si="30"/>
        <v>45374</v>
      </c>
      <c r="M262" s="7" t="str">
        <f t="shared" si="31"/>
        <v>Mar</v>
      </c>
      <c r="N262" s="21">
        <f t="shared" ca="1" si="26"/>
        <v>655</v>
      </c>
      <c r="O262" s="9" t="str">
        <f t="shared" ca="1" si="27"/>
        <v>&gt; 120 Days</v>
      </c>
      <c r="P262" s="24" t="s">
        <v>137</v>
      </c>
      <c r="Q262" s="43" t="s">
        <v>6</v>
      </c>
      <c r="R262" s="18" t="s">
        <v>9390</v>
      </c>
      <c r="S262" s="18">
        <v>45419</v>
      </c>
      <c r="T262" s="44">
        <f t="shared" ca="1" si="28"/>
        <v>610</v>
      </c>
      <c r="U262" s="51">
        <v>45420</v>
      </c>
      <c r="V262" s="45">
        <f t="shared" si="29"/>
        <v>46</v>
      </c>
      <c r="W262" s="15"/>
      <c r="X262" s="15"/>
      <c r="Y262" s="16"/>
      <c r="Z262" s="164"/>
      <c r="AA262" s="164"/>
      <c r="AB262" s="163"/>
      <c r="AC262" s="163"/>
      <c r="AD262" s="163"/>
      <c r="AE262" s="164"/>
      <c r="AF262" s="164"/>
      <c r="AG262" s="163"/>
      <c r="AH262" s="163"/>
      <c r="AI262" s="163"/>
      <c r="AJ262" s="164"/>
      <c r="AK262" s="164"/>
      <c r="AL262" s="163"/>
      <c r="AM262" s="163"/>
      <c r="AN262" s="163"/>
      <c r="AO262" s="163"/>
      <c r="AP262" s="163"/>
    </row>
    <row r="263" spans="1:42">
      <c r="A263" s="43">
        <v>262</v>
      </c>
      <c r="B263" s="29" t="s">
        <v>8601</v>
      </c>
      <c r="C263" s="29" t="s">
        <v>187</v>
      </c>
      <c r="D263" s="14" t="s">
        <v>5536</v>
      </c>
      <c r="E263" s="33" t="s">
        <v>8621</v>
      </c>
      <c r="F263" s="33" t="s">
        <v>5535</v>
      </c>
      <c r="G263" s="14" t="s">
        <v>2527</v>
      </c>
      <c r="H263" s="14" t="s">
        <v>7821</v>
      </c>
      <c r="I263" s="5" t="s">
        <v>9391</v>
      </c>
      <c r="J263" s="27" t="s">
        <v>8605</v>
      </c>
      <c r="K263" s="32">
        <v>45342</v>
      </c>
      <c r="L263" s="5">
        <f t="shared" si="30"/>
        <v>45346</v>
      </c>
      <c r="M263" s="7" t="str">
        <f t="shared" si="31"/>
        <v>Feb</v>
      </c>
      <c r="N263" s="21">
        <f t="shared" ca="1" si="26"/>
        <v>687</v>
      </c>
      <c r="O263" s="9" t="str">
        <f t="shared" ca="1" si="27"/>
        <v>&gt; 120 Days</v>
      </c>
      <c r="P263" s="24" t="s">
        <v>9270</v>
      </c>
      <c r="Q263" s="43" t="s">
        <v>6</v>
      </c>
      <c r="R263" s="18" t="s">
        <v>9392</v>
      </c>
      <c r="S263" s="18">
        <v>45415</v>
      </c>
      <c r="T263" s="44">
        <f t="shared" ca="1" si="28"/>
        <v>614</v>
      </c>
      <c r="U263" s="51">
        <v>45420</v>
      </c>
      <c r="V263" s="45">
        <f t="shared" si="29"/>
        <v>78</v>
      </c>
      <c r="W263" s="15"/>
      <c r="X263" s="15"/>
      <c r="Y263" s="16"/>
      <c r="Z263" s="164"/>
      <c r="AA263" s="164"/>
      <c r="AB263" s="163"/>
      <c r="AC263" s="163"/>
      <c r="AD263" s="163"/>
      <c r="AE263" s="164"/>
      <c r="AF263" s="164"/>
      <c r="AG263" s="163"/>
      <c r="AH263" s="163"/>
      <c r="AI263" s="163"/>
      <c r="AJ263" s="164"/>
      <c r="AK263" s="164"/>
      <c r="AL263" s="163"/>
      <c r="AM263" s="163"/>
      <c r="AN263" s="163"/>
      <c r="AO263" s="163"/>
      <c r="AP263" s="163"/>
    </row>
    <row r="264" spans="1:42">
      <c r="A264" s="43">
        <v>263</v>
      </c>
      <c r="B264" s="2" t="s">
        <v>8601</v>
      </c>
      <c r="C264" s="2" t="s">
        <v>7488</v>
      </c>
      <c r="D264" s="4" t="s">
        <v>693</v>
      </c>
      <c r="E264" s="19" t="s">
        <v>8603</v>
      </c>
      <c r="F264" s="4" t="s">
        <v>692</v>
      </c>
      <c r="G264" s="4" t="s">
        <v>184</v>
      </c>
      <c r="H264" s="4" t="s">
        <v>7548</v>
      </c>
      <c r="I264" s="4" t="s">
        <v>9393</v>
      </c>
      <c r="J264" s="3" t="s">
        <v>8605</v>
      </c>
      <c r="K264" s="5">
        <v>45339</v>
      </c>
      <c r="L264" s="5">
        <f t="shared" si="30"/>
        <v>45339</v>
      </c>
      <c r="M264" s="7" t="str">
        <f t="shared" si="31"/>
        <v>Feb</v>
      </c>
      <c r="N264" s="21">
        <f t="shared" ca="1" si="26"/>
        <v>690</v>
      </c>
      <c r="O264" s="9" t="str">
        <f t="shared" ca="1" si="27"/>
        <v>&gt; 120 Days</v>
      </c>
      <c r="P264" s="2" t="s">
        <v>8667</v>
      </c>
      <c r="Q264" s="43" t="s">
        <v>6</v>
      </c>
      <c r="R264" s="20" t="s">
        <v>9394</v>
      </c>
      <c r="S264" s="18">
        <v>45419</v>
      </c>
      <c r="T264" s="44">
        <f t="shared" ca="1" si="28"/>
        <v>610</v>
      </c>
      <c r="U264" s="51">
        <v>45422</v>
      </c>
      <c r="V264" s="45">
        <f t="shared" si="29"/>
        <v>83</v>
      </c>
      <c r="W264" s="15"/>
      <c r="X264" s="15"/>
      <c r="Y264" s="16"/>
      <c r="Z264" s="164"/>
      <c r="AA264" s="164"/>
      <c r="AB264" s="163"/>
      <c r="AC264" s="163"/>
      <c r="AD264" s="163"/>
      <c r="AE264" s="164"/>
      <c r="AF264" s="164"/>
      <c r="AG264" s="163"/>
      <c r="AH264" s="163"/>
      <c r="AI264" s="163"/>
      <c r="AJ264" s="164"/>
      <c r="AK264" s="164"/>
      <c r="AL264" s="163"/>
      <c r="AM264" s="163"/>
      <c r="AN264" s="163"/>
      <c r="AO264" s="163"/>
      <c r="AP264" s="163"/>
    </row>
    <row r="265" spans="1:42">
      <c r="A265" s="43">
        <v>264</v>
      </c>
      <c r="B265" s="2" t="s">
        <v>8601</v>
      </c>
      <c r="C265" s="2" t="s">
        <v>7529</v>
      </c>
      <c r="D265" s="4" t="s">
        <v>4038</v>
      </c>
      <c r="E265" s="19" t="s">
        <v>8603</v>
      </c>
      <c r="F265" s="4" t="s">
        <v>4037</v>
      </c>
      <c r="G265" s="4" t="s">
        <v>591</v>
      </c>
      <c r="H265" s="4" t="s">
        <v>7593</v>
      </c>
      <c r="I265" s="4" t="s">
        <v>9395</v>
      </c>
      <c r="J265" s="3" t="s">
        <v>8605</v>
      </c>
      <c r="K265" s="5">
        <v>45383</v>
      </c>
      <c r="L265" s="5">
        <f t="shared" si="30"/>
        <v>45388</v>
      </c>
      <c r="M265" s="7" t="str">
        <f t="shared" si="31"/>
        <v>Apr</v>
      </c>
      <c r="N265" s="21">
        <f t="shared" ca="1" si="26"/>
        <v>646</v>
      </c>
      <c r="O265" s="9" t="str">
        <f t="shared" ca="1" si="27"/>
        <v>&gt; 120 Days</v>
      </c>
      <c r="P265" s="15" t="s">
        <v>8667</v>
      </c>
      <c r="Q265" s="43" t="s">
        <v>6</v>
      </c>
      <c r="R265" s="16" t="s">
        <v>9396</v>
      </c>
      <c r="S265" s="18">
        <v>45419</v>
      </c>
      <c r="T265" s="44">
        <f t="shared" ca="1" si="28"/>
        <v>610</v>
      </c>
      <c r="U265" s="51">
        <v>45422</v>
      </c>
      <c r="V265" s="45">
        <f t="shared" si="29"/>
        <v>39</v>
      </c>
      <c r="W265" s="15"/>
      <c r="X265" s="15"/>
      <c r="Y265" s="16"/>
      <c r="Z265" s="164"/>
      <c r="AA265" s="164"/>
      <c r="AB265" s="163"/>
      <c r="AC265" s="163"/>
      <c r="AD265" s="163"/>
      <c r="AE265" s="164"/>
      <c r="AF265" s="164"/>
      <c r="AG265" s="163"/>
      <c r="AH265" s="163"/>
      <c r="AI265" s="163"/>
      <c r="AJ265" s="164"/>
      <c r="AK265" s="164"/>
      <c r="AL265" s="163"/>
      <c r="AM265" s="163"/>
      <c r="AN265" s="163"/>
      <c r="AO265" s="163"/>
      <c r="AP265" s="163"/>
    </row>
    <row r="266" spans="1:42">
      <c r="A266" s="43">
        <v>265</v>
      </c>
      <c r="B266" s="29" t="s">
        <v>8601</v>
      </c>
      <c r="C266" s="29" t="s">
        <v>7529</v>
      </c>
      <c r="D266" s="4" t="s">
        <v>7886</v>
      </c>
      <c r="E266" s="33" t="s">
        <v>8603</v>
      </c>
      <c r="F266" s="33" t="s">
        <v>6426</v>
      </c>
      <c r="G266" s="14" t="s">
        <v>591</v>
      </c>
      <c r="H266" s="14" t="s">
        <v>7887</v>
      </c>
      <c r="I266" s="14" t="s">
        <v>9397</v>
      </c>
      <c r="J266" s="27" t="s">
        <v>8605</v>
      </c>
      <c r="K266" s="32">
        <v>45393</v>
      </c>
      <c r="L266" s="5">
        <f t="shared" si="30"/>
        <v>45395</v>
      </c>
      <c r="M266" s="7" t="str">
        <f t="shared" si="31"/>
        <v>Apr</v>
      </c>
      <c r="N266" s="21">
        <f t="shared" ca="1" si="26"/>
        <v>636</v>
      </c>
      <c r="O266" s="9" t="str">
        <f t="shared" ca="1" si="27"/>
        <v>&gt; 120 Days</v>
      </c>
      <c r="P266" s="24" t="s">
        <v>8667</v>
      </c>
      <c r="Q266" s="43" t="s">
        <v>6</v>
      </c>
      <c r="R266" s="18" t="s">
        <v>9398</v>
      </c>
      <c r="S266" s="18">
        <v>45419</v>
      </c>
      <c r="T266" s="44">
        <f t="shared" ca="1" si="28"/>
        <v>610</v>
      </c>
      <c r="U266" s="51">
        <v>45422</v>
      </c>
      <c r="V266" s="45">
        <f t="shared" si="29"/>
        <v>29</v>
      </c>
      <c r="W266" s="15"/>
      <c r="X266" s="15"/>
      <c r="Y266" s="16"/>
      <c r="Z266" s="164"/>
      <c r="AA266" s="164"/>
      <c r="AB266" s="163"/>
      <c r="AC266" s="163"/>
      <c r="AD266" s="163"/>
      <c r="AE266" s="164"/>
      <c r="AF266" s="164"/>
      <c r="AG266" s="163"/>
      <c r="AH266" s="163"/>
      <c r="AI266" s="163"/>
      <c r="AJ266" s="164"/>
      <c r="AK266" s="164"/>
      <c r="AL266" s="163"/>
      <c r="AM266" s="163"/>
      <c r="AN266" s="163"/>
      <c r="AO266" s="163"/>
      <c r="AP266" s="163"/>
    </row>
    <row r="267" spans="1:42">
      <c r="A267" s="43">
        <v>266</v>
      </c>
      <c r="B267" s="29" t="s">
        <v>8601</v>
      </c>
      <c r="C267" s="29" t="s">
        <v>7529</v>
      </c>
      <c r="D267" s="4" t="s">
        <v>4626</v>
      </c>
      <c r="E267" s="33" t="s">
        <v>8951</v>
      </c>
      <c r="F267" s="33" t="s">
        <v>4625</v>
      </c>
      <c r="G267" s="14" t="s">
        <v>264</v>
      </c>
      <c r="H267" s="14" t="s">
        <v>7465</v>
      </c>
      <c r="I267" s="14"/>
      <c r="J267" s="27" t="s">
        <v>8605</v>
      </c>
      <c r="K267" s="32">
        <v>45413</v>
      </c>
      <c r="L267" s="5">
        <f t="shared" si="30"/>
        <v>45416</v>
      </c>
      <c r="M267" s="7" t="str">
        <f t="shared" si="31"/>
        <v>May</v>
      </c>
      <c r="N267" s="21">
        <f t="shared" ca="1" si="26"/>
        <v>616</v>
      </c>
      <c r="O267" s="9" t="str">
        <f t="shared" ca="1" si="27"/>
        <v>&gt; 120 Days</v>
      </c>
      <c r="P267" s="24" t="s">
        <v>7462</v>
      </c>
      <c r="Q267" s="43" t="s">
        <v>6</v>
      </c>
      <c r="R267" s="18" t="s">
        <v>9399</v>
      </c>
      <c r="S267" s="18">
        <v>45413</v>
      </c>
      <c r="T267" s="44">
        <f t="shared" ca="1" si="28"/>
        <v>616</v>
      </c>
      <c r="U267" s="51">
        <v>45413</v>
      </c>
      <c r="V267" s="45">
        <f t="shared" si="29"/>
        <v>0</v>
      </c>
      <c r="W267" s="15"/>
      <c r="X267" s="15"/>
      <c r="Y267" s="16"/>
      <c r="Z267" s="164"/>
      <c r="AA267" s="164"/>
      <c r="AB267" s="163"/>
      <c r="AC267" s="163"/>
      <c r="AD267" s="163"/>
      <c r="AE267" s="164"/>
      <c r="AF267" s="164"/>
      <c r="AG267" s="163"/>
      <c r="AH267" s="163"/>
      <c r="AI267" s="163"/>
      <c r="AJ267" s="164"/>
      <c r="AK267" s="164"/>
      <c r="AL267" s="163"/>
      <c r="AM267" s="163"/>
      <c r="AN267" s="163"/>
      <c r="AO267" s="163"/>
      <c r="AP267" s="163"/>
    </row>
    <row r="268" spans="1:42">
      <c r="A268" s="43">
        <v>267</v>
      </c>
      <c r="B268" s="29" t="s">
        <v>8601</v>
      </c>
      <c r="C268" s="29" t="s">
        <v>187</v>
      </c>
      <c r="D268" s="4" t="s">
        <v>6706</v>
      </c>
      <c r="E268" s="33" t="s">
        <v>8621</v>
      </c>
      <c r="F268" s="33" t="s">
        <v>6705</v>
      </c>
      <c r="G268" s="14" t="s">
        <v>226</v>
      </c>
      <c r="H268" s="14" t="s">
        <v>7966</v>
      </c>
      <c r="I268" s="14" t="s">
        <v>9400</v>
      </c>
      <c r="J268" s="27" t="s">
        <v>8605</v>
      </c>
      <c r="K268" s="32">
        <v>45407</v>
      </c>
      <c r="L268" s="5">
        <f t="shared" si="30"/>
        <v>45409</v>
      </c>
      <c r="M268" s="7" t="str">
        <f t="shared" si="31"/>
        <v>Apr</v>
      </c>
      <c r="N268" s="21">
        <f t="shared" ca="1" si="26"/>
        <v>622</v>
      </c>
      <c r="O268" s="9" t="str">
        <f t="shared" ca="1" si="27"/>
        <v>&gt; 120 Days</v>
      </c>
      <c r="P268" s="24" t="s">
        <v>7462</v>
      </c>
      <c r="Q268" s="43" t="s">
        <v>6</v>
      </c>
      <c r="R268" s="18" t="s">
        <v>9401</v>
      </c>
      <c r="S268" s="18">
        <v>45418</v>
      </c>
      <c r="T268" s="44">
        <f t="shared" ca="1" si="28"/>
        <v>611</v>
      </c>
      <c r="U268" s="51">
        <v>45421</v>
      </c>
      <c r="V268" s="45">
        <f t="shared" si="29"/>
        <v>14</v>
      </c>
      <c r="W268" s="15"/>
      <c r="X268" s="15"/>
      <c r="Y268" s="16"/>
      <c r="Z268" s="164"/>
      <c r="AA268" s="164"/>
      <c r="AB268" s="163"/>
      <c r="AC268" s="163"/>
      <c r="AD268" s="163"/>
      <c r="AE268" s="164"/>
      <c r="AF268" s="164"/>
      <c r="AG268" s="163"/>
      <c r="AH268" s="163"/>
      <c r="AI268" s="163"/>
      <c r="AJ268" s="164"/>
      <c r="AK268" s="164"/>
      <c r="AL268" s="163"/>
      <c r="AM268" s="163"/>
      <c r="AN268" s="163"/>
      <c r="AO268" s="163"/>
      <c r="AP268" s="163"/>
    </row>
    <row r="269" spans="1:42">
      <c r="A269" s="43">
        <v>268</v>
      </c>
      <c r="B269" s="29" t="s">
        <v>8601</v>
      </c>
      <c r="C269" s="29" t="s">
        <v>7576</v>
      </c>
      <c r="D269" s="33" t="s">
        <v>4804</v>
      </c>
      <c r="E269" s="30" t="s">
        <v>8614</v>
      </c>
      <c r="F269" s="14" t="s">
        <v>4803</v>
      </c>
      <c r="G269" s="14" t="s">
        <v>4805</v>
      </c>
      <c r="H269" s="14" t="s">
        <v>7511</v>
      </c>
      <c r="I269" s="32"/>
      <c r="J269" s="27" t="s">
        <v>8605</v>
      </c>
      <c r="K269" s="32">
        <v>45413</v>
      </c>
      <c r="L269" s="5">
        <f t="shared" si="30"/>
        <v>45416</v>
      </c>
      <c r="M269" s="7" t="str">
        <f t="shared" si="31"/>
        <v>May</v>
      </c>
      <c r="N269" s="21">
        <f t="shared" ca="1" si="26"/>
        <v>616</v>
      </c>
      <c r="O269" s="9" t="str">
        <f t="shared" ca="1" si="27"/>
        <v>&gt; 120 Days</v>
      </c>
      <c r="P269" s="27" t="s">
        <v>8667</v>
      </c>
      <c r="Q269" s="43" t="s">
        <v>6</v>
      </c>
      <c r="R269" s="13" t="s">
        <v>9402</v>
      </c>
      <c r="S269" s="18">
        <v>45413</v>
      </c>
      <c r="T269" s="44">
        <f t="shared" ca="1" si="28"/>
        <v>616</v>
      </c>
      <c r="U269" s="51">
        <v>45413</v>
      </c>
      <c r="V269" s="45">
        <f t="shared" si="29"/>
        <v>0</v>
      </c>
      <c r="W269" s="15"/>
      <c r="X269" s="15"/>
      <c r="Y269" s="16"/>
      <c r="Z269" s="164"/>
      <c r="AA269" s="164"/>
      <c r="AB269" s="163"/>
      <c r="AC269" s="163"/>
      <c r="AD269" s="163"/>
      <c r="AE269" s="164"/>
      <c r="AF269" s="164"/>
      <c r="AG269" s="163"/>
      <c r="AH269" s="163"/>
      <c r="AI269" s="163"/>
      <c r="AJ269" s="164"/>
      <c r="AK269" s="164"/>
      <c r="AL269" s="163"/>
      <c r="AM269" s="163"/>
      <c r="AN269" s="163"/>
      <c r="AO269" s="163"/>
      <c r="AP269" s="163"/>
    </row>
    <row r="270" spans="1:42">
      <c r="A270" s="43">
        <v>269</v>
      </c>
      <c r="B270" s="29" t="s">
        <v>8601</v>
      </c>
      <c r="C270" s="29" t="s">
        <v>7529</v>
      </c>
      <c r="D270" s="4" t="s">
        <v>577</v>
      </c>
      <c r="E270" s="33" t="s">
        <v>8614</v>
      </c>
      <c r="F270" s="33" t="s">
        <v>576</v>
      </c>
      <c r="G270" s="14" t="s">
        <v>140</v>
      </c>
      <c r="H270" s="14" t="s">
        <v>7548</v>
      </c>
      <c r="I270" s="14" t="s">
        <v>9403</v>
      </c>
      <c r="J270" s="27" t="s">
        <v>8605</v>
      </c>
      <c r="K270" s="32">
        <v>45393</v>
      </c>
      <c r="L270" s="5">
        <f t="shared" si="30"/>
        <v>45395</v>
      </c>
      <c r="M270" s="7" t="str">
        <f t="shared" si="31"/>
        <v>Apr</v>
      </c>
      <c r="N270" s="21">
        <f t="shared" ca="1" si="26"/>
        <v>636</v>
      </c>
      <c r="O270" s="9" t="str">
        <f t="shared" ca="1" si="27"/>
        <v>&gt; 120 Days</v>
      </c>
      <c r="P270" s="24" t="s">
        <v>7943</v>
      </c>
      <c r="Q270" s="43" t="s">
        <v>6</v>
      </c>
      <c r="R270" s="18" t="s">
        <v>9404</v>
      </c>
      <c r="S270" s="18">
        <v>45420</v>
      </c>
      <c r="T270" s="44">
        <f t="shared" ca="1" si="28"/>
        <v>609</v>
      </c>
      <c r="U270" s="51">
        <v>45421</v>
      </c>
      <c r="V270" s="45">
        <f t="shared" si="29"/>
        <v>28</v>
      </c>
      <c r="W270" s="15"/>
      <c r="X270" s="15"/>
      <c r="Y270" s="16"/>
      <c r="Z270" s="164"/>
      <c r="AA270" s="164"/>
      <c r="AB270" s="163"/>
      <c r="AC270" s="163"/>
      <c r="AD270" s="163"/>
      <c r="AE270" s="164"/>
      <c r="AF270" s="164"/>
      <c r="AG270" s="163"/>
      <c r="AH270" s="163"/>
      <c r="AI270" s="163"/>
      <c r="AJ270" s="164"/>
      <c r="AK270" s="164"/>
      <c r="AL270" s="163"/>
      <c r="AM270" s="163"/>
      <c r="AN270" s="163"/>
      <c r="AO270" s="163"/>
      <c r="AP270" s="163"/>
    </row>
    <row r="271" spans="1:42">
      <c r="A271" s="43">
        <v>270</v>
      </c>
      <c r="B271" s="29" t="s">
        <v>8601</v>
      </c>
      <c r="C271" s="29" t="s">
        <v>7576</v>
      </c>
      <c r="D271" s="33" t="s">
        <v>7277</v>
      </c>
      <c r="E271" s="33" t="s">
        <v>8633</v>
      </c>
      <c r="F271" s="14" t="s">
        <v>7276</v>
      </c>
      <c r="G271" s="14" t="s">
        <v>166</v>
      </c>
      <c r="H271" s="4" t="s">
        <v>7436</v>
      </c>
      <c r="I271" s="5"/>
      <c r="J271" s="3" t="s">
        <v>8605</v>
      </c>
      <c r="K271" s="5">
        <v>45413</v>
      </c>
      <c r="L271" s="5">
        <f t="shared" si="30"/>
        <v>45416</v>
      </c>
      <c r="M271" s="7" t="str">
        <f t="shared" si="31"/>
        <v>May</v>
      </c>
      <c r="N271" s="21">
        <f t="shared" ca="1" si="26"/>
        <v>616</v>
      </c>
      <c r="O271" s="9" t="str">
        <f t="shared" ca="1" si="27"/>
        <v>&gt; 120 Days</v>
      </c>
      <c r="P271" s="27" t="s">
        <v>7739</v>
      </c>
      <c r="Q271" s="43" t="s">
        <v>6</v>
      </c>
      <c r="R271" s="18" t="s">
        <v>9405</v>
      </c>
      <c r="S271" s="18">
        <v>45393</v>
      </c>
      <c r="T271" s="44">
        <f t="shared" ca="1" si="28"/>
        <v>636</v>
      </c>
      <c r="U271" s="51">
        <v>45425</v>
      </c>
      <c r="V271" s="45">
        <f t="shared" si="29"/>
        <v>12</v>
      </c>
      <c r="W271" s="15"/>
      <c r="X271" s="15"/>
      <c r="Y271" s="16"/>
      <c r="Z271" s="164"/>
      <c r="AA271" s="164"/>
      <c r="AB271" s="163"/>
      <c r="AC271" s="163"/>
      <c r="AD271" s="163"/>
      <c r="AE271" s="164"/>
      <c r="AF271" s="164"/>
      <c r="AG271" s="163"/>
      <c r="AH271" s="163"/>
      <c r="AI271" s="163"/>
      <c r="AJ271" s="164"/>
      <c r="AK271" s="164"/>
      <c r="AL271" s="163"/>
      <c r="AM271" s="163"/>
      <c r="AN271" s="163"/>
      <c r="AO271" s="163"/>
      <c r="AP271" s="163"/>
    </row>
    <row r="272" spans="1:42">
      <c r="A272" s="43">
        <v>271</v>
      </c>
      <c r="B272" s="29" t="s">
        <v>8601</v>
      </c>
      <c r="C272" s="29" t="s">
        <v>1563</v>
      </c>
      <c r="D272" s="33" t="s">
        <v>1494</v>
      </c>
      <c r="E272" s="30" t="s">
        <v>8603</v>
      </c>
      <c r="F272" s="14" t="s">
        <v>1493</v>
      </c>
      <c r="G272" s="14" t="s">
        <v>1166</v>
      </c>
      <c r="H272" s="14" t="s">
        <v>7593</v>
      </c>
      <c r="I272" s="32"/>
      <c r="J272" s="3" t="s">
        <v>8605</v>
      </c>
      <c r="K272" s="32">
        <v>45428</v>
      </c>
      <c r="L272" s="5">
        <f t="shared" si="30"/>
        <v>45430</v>
      </c>
      <c r="M272" s="7" t="str">
        <f t="shared" si="31"/>
        <v>May</v>
      </c>
      <c r="N272" s="21">
        <f t="shared" ca="1" si="26"/>
        <v>601</v>
      </c>
      <c r="O272" s="9" t="str">
        <f t="shared" ca="1" si="27"/>
        <v>&gt; 120 Days</v>
      </c>
      <c r="P272" s="27" t="s">
        <v>7940</v>
      </c>
      <c r="Q272" s="43" t="s">
        <v>6</v>
      </c>
      <c r="R272" s="13" t="s">
        <v>9406</v>
      </c>
      <c r="S272" s="18">
        <v>45394</v>
      </c>
      <c r="T272" s="44">
        <f t="shared" ca="1" si="28"/>
        <v>635</v>
      </c>
      <c r="U272" s="51">
        <v>45428</v>
      </c>
      <c r="V272" s="45">
        <f t="shared" si="29"/>
        <v>0</v>
      </c>
      <c r="W272" s="15"/>
      <c r="X272" s="15"/>
      <c r="Y272" s="16"/>
      <c r="Z272" s="164"/>
      <c r="AA272" s="164"/>
      <c r="AB272" s="163"/>
      <c r="AC272" s="163"/>
      <c r="AD272" s="163"/>
      <c r="AE272" s="164"/>
      <c r="AF272" s="164"/>
      <c r="AG272" s="163"/>
      <c r="AH272" s="163"/>
      <c r="AI272" s="163"/>
      <c r="AJ272" s="164"/>
      <c r="AK272" s="164"/>
      <c r="AL272" s="163"/>
      <c r="AM272" s="163"/>
      <c r="AN272" s="163"/>
      <c r="AO272" s="163"/>
      <c r="AP272" s="163"/>
    </row>
    <row r="273" spans="1:42">
      <c r="A273" s="43">
        <v>272</v>
      </c>
      <c r="B273" s="29" t="s">
        <v>8601</v>
      </c>
      <c r="C273" s="29" t="s">
        <v>187</v>
      </c>
      <c r="D273" s="20" t="s">
        <v>1726</v>
      </c>
      <c r="E273" s="14" t="s">
        <v>8621</v>
      </c>
      <c r="F273" s="14" t="s">
        <v>1725</v>
      </c>
      <c r="G273" s="31" t="s">
        <v>226</v>
      </c>
      <c r="H273" s="4" t="s">
        <v>7919</v>
      </c>
      <c r="I273" s="5" t="s">
        <v>9407</v>
      </c>
      <c r="J273" s="5" t="s">
        <v>8605</v>
      </c>
      <c r="K273" s="5">
        <v>45407</v>
      </c>
      <c r="L273" s="5">
        <f t="shared" si="30"/>
        <v>45409</v>
      </c>
      <c r="M273" s="7" t="str">
        <f t="shared" si="31"/>
        <v>Apr</v>
      </c>
      <c r="N273" s="21">
        <f t="shared" ca="1" si="26"/>
        <v>622</v>
      </c>
      <c r="O273" s="9" t="str">
        <f t="shared" ca="1" si="27"/>
        <v>&gt; 120 Days</v>
      </c>
      <c r="P273" s="11" t="s">
        <v>9408</v>
      </c>
      <c r="Q273" s="43" t="s">
        <v>6</v>
      </c>
      <c r="R273" s="18" t="s">
        <v>9409</v>
      </c>
      <c r="S273" s="18">
        <v>45420</v>
      </c>
      <c r="T273" s="44">
        <f t="shared" ca="1" si="28"/>
        <v>609</v>
      </c>
      <c r="U273" s="51">
        <v>45421</v>
      </c>
      <c r="V273" s="45">
        <f t="shared" si="29"/>
        <v>14</v>
      </c>
      <c r="W273" s="15"/>
      <c r="X273" s="15"/>
      <c r="Y273" s="16"/>
      <c r="Z273" s="164"/>
      <c r="AA273" s="164"/>
      <c r="AB273" s="163"/>
      <c r="AC273" s="163"/>
      <c r="AD273" s="163"/>
      <c r="AE273" s="164"/>
      <c r="AF273" s="164"/>
      <c r="AG273" s="163"/>
      <c r="AH273" s="163"/>
      <c r="AI273" s="163"/>
      <c r="AJ273" s="164"/>
      <c r="AK273" s="164"/>
      <c r="AL273" s="163"/>
      <c r="AM273" s="163"/>
      <c r="AN273" s="163"/>
      <c r="AO273" s="163"/>
      <c r="AP273" s="163"/>
    </row>
    <row r="274" spans="1:42">
      <c r="A274" s="43">
        <v>273</v>
      </c>
      <c r="B274" s="29" t="s">
        <v>8601</v>
      </c>
      <c r="C274" s="29" t="s">
        <v>9410</v>
      </c>
      <c r="D274" s="33" t="s">
        <v>7333</v>
      </c>
      <c r="E274" s="30" t="s">
        <v>8633</v>
      </c>
      <c r="F274" s="14" t="s">
        <v>7332</v>
      </c>
      <c r="G274" s="14" t="s">
        <v>771</v>
      </c>
      <c r="H274" s="14" t="s">
        <v>7710</v>
      </c>
      <c r="I274" s="32" t="s">
        <v>8918</v>
      </c>
      <c r="J274" s="27" t="s">
        <v>8605</v>
      </c>
      <c r="K274" s="32">
        <v>45323</v>
      </c>
      <c r="L274" s="5">
        <f t="shared" si="30"/>
        <v>45325</v>
      </c>
      <c r="M274" s="7" t="str">
        <f t="shared" si="31"/>
        <v>Feb</v>
      </c>
      <c r="N274" s="21">
        <f t="shared" ca="1" si="26"/>
        <v>706</v>
      </c>
      <c r="O274" s="9" t="str">
        <f t="shared" ca="1" si="27"/>
        <v>&gt; 120 Days</v>
      </c>
      <c r="P274" s="27" t="s">
        <v>8610</v>
      </c>
      <c r="Q274" s="43" t="s">
        <v>6</v>
      </c>
      <c r="R274" s="13" t="s">
        <v>9357</v>
      </c>
      <c r="S274" s="18">
        <v>45413</v>
      </c>
      <c r="T274" s="44">
        <f t="shared" ca="1" si="28"/>
        <v>616</v>
      </c>
      <c r="U274" s="51">
        <v>45413</v>
      </c>
      <c r="V274" s="45">
        <f t="shared" si="29"/>
        <v>90</v>
      </c>
      <c r="W274" s="15"/>
      <c r="X274" s="15"/>
      <c r="Y274" s="16"/>
      <c r="Z274" s="164"/>
      <c r="AA274" s="164"/>
      <c r="AB274" s="163"/>
      <c r="AC274" s="163"/>
      <c r="AD274" s="163"/>
      <c r="AE274" s="164"/>
      <c r="AF274" s="164"/>
      <c r="AG274" s="163"/>
      <c r="AH274" s="163"/>
      <c r="AI274" s="163"/>
      <c r="AJ274" s="164"/>
      <c r="AK274" s="164"/>
      <c r="AL274" s="163"/>
      <c r="AM274" s="163"/>
      <c r="AN274" s="163"/>
      <c r="AO274" s="163"/>
      <c r="AP274" s="163"/>
    </row>
    <row r="275" spans="1:42">
      <c r="A275" s="43">
        <v>274</v>
      </c>
      <c r="B275" s="29" t="s">
        <v>9307</v>
      </c>
      <c r="C275" s="29" t="s">
        <v>9307</v>
      </c>
      <c r="D275" s="33" t="s">
        <v>6392</v>
      </c>
      <c r="E275" s="30" t="s">
        <v>8951</v>
      </c>
      <c r="F275" s="14" t="s">
        <v>6391</v>
      </c>
      <c r="G275" s="14" t="s">
        <v>226</v>
      </c>
      <c r="H275" s="14" t="s">
        <v>7465</v>
      </c>
      <c r="I275" s="32" t="s">
        <v>9411</v>
      </c>
      <c r="J275" s="27" t="s">
        <v>8605</v>
      </c>
      <c r="K275" s="32">
        <v>45397</v>
      </c>
      <c r="L275" s="5">
        <f t="shared" si="30"/>
        <v>45402</v>
      </c>
      <c r="M275" s="7" t="str">
        <f t="shared" si="31"/>
        <v>Apr</v>
      </c>
      <c r="N275" s="21">
        <f t="shared" ca="1" si="26"/>
        <v>632</v>
      </c>
      <c r="O275" s="9" t="str">
        <f t="shared" ca="1" si="27"/>
        <v>&gt; 120 Days</v>
      </c>
      <c r="P275" s="27" t="s">
        <v>669</v>
      </c>
      <c r="Q275" s="43" t="s">
        <v>6</v>
      </c>
      <c r="R275" s="13" t="s">
        <v>9412</v>
      </c>
      <c r="S275" s="18">
        <v>45423</v>
      </c>
      <c r="T275" s="44">
        <f t="shared" ca="1" si="28"/>
        <v>606</v>
      </c>
      <c r="U275" s="51">
        <v>45427</v>
      </c>
      <c r="V275" s="45">
        <f t="shared" si="29"/>
        <v>30</v>
      </c>
      <c r="W275" s="15" t="s">
        <v>8030</v>
      </c>
      <c r="X275" s="15"/>
      <c r="Y275" s="15" t="s">
        <v>9413</v>
      </c>
      <c r="Z275" s="51">
        <v>45400</v>
      </c>
      <c r="AA275" s="51">
        <v>45406</v>
      </c>
      <c r="AB275" s="15" t="s">
        <v>7544</v>
      </c>
      <c r="AC275" s="15"/>
      <c r="AD275" s="15" t="s">
        <v>9414</v>
      </c>
      <c r="AE275" s="51">
        <v>45413</v>
      </c>
      <c r="AF275" s="51">
        <v>45415</v>
      </c>
      <c r="AG275" s="15" t="s">
        <v>7940</v>
      </c>
      <c r="AH275" s="15"/>
      <c r="AI275" s="15" t="s">
        <v>9415</v>
      </c>
      <c r="AJ275" s="51">
        <v>45418</v>
      </c>
      <c r="AK275" s="51">
        <v>45419</v>
      </c>
      <c r="AL275" s="15"/>
      <c r="AM275" s="163"/>
      <c r="AN275" s="163"/>
      <c r="AO275" s="163"/>
      <c r="AP275" s="163"/>
    </row>
    <row r="276" spans="1:42">
      <c r="A276" s="43">
        <v>275</v>
      </c>
      <c r="B276" s="2" t="s">
        <v>8601</v>
      </c>
      <c r="C276" s="2" t="s">
        <v>7529</v>
      </c>
      <c r="D276" s="4" t="s">
        <v>893</v>
      </c>
      <c r="E276" s="19" t="s">
        <v>8633</v>
      </c>
      <c r="F276" s="4" t="s">
        <v>892</v>
      </c>
      <c r="G276" s="4" t="s">
        <v>894</v>
      </c>
      <c r="H276" s="4" t="s">
        <v>7547</v>
      </c>
      <c r="I276" s="4"/>
      <c r="J276" s="3" t="s">
        <v>8605</v>
      </c>
      <c r="K276" s="5">
        <v>45383</v>
      </c>
      <c r="L276" s="5">
        <f t="shared" si="30"/>
        <v>45388</v>
      </c>
      <c r="M276" s="7" t="str">
        <f t="shared" si="31"/>
        <v>Apr</v>
      </c>
      <c r="N276" s="21">
        <f t="shared" ca="1" si="26"/>
        <v>646</v>
      </c>
      <c r="O276" s="9" t="str">
        <f t="shared" ca="1" si="27"/>
        <v>&gt; 120 Days</v>
      </c>
      <c r="P276" s="15" t="s">
        <v>7903</v>
      </c>
      <c r="Q276" s="43" t="s">
        <v>6</v>
      </c>
      <c r="R276" s="16" t="s">
        <v>9416</v>
      </c>
      <c r="S276" s="18">
        <v>45427</v>
      </c>
      <c r="T276" s="44">
        <f t="shared" ca="1" si="28"/>
        <v>602</v>
      </c>
      <c r="U276" s="51">
        <v>45428</v>
      </c>
      <c r="V276" s="45">
        <f t="shared" si="29"/>
        <v>45</v>
      </c>
      <c r="W276" s="15"/>
      <c r="X276" s="15"/>
      <c r="Y276" s="16"/>
      <c r="Z276" s="164"/>
      <c r="AA276" s="164"/>
      <c r="AB276" s="163"/>
      <c r="AC276" s="163"/>
      <c r="AD276" s="163"/>
      <c r="AE276" s="164"/>
      <c r="AF276" s="164"/>
      <c r="AG276" s="163"/>
      <c r="AH276" s="163"/>
      <c r="AI276" s="163"/>
      <c r="AJ276" s="164"/>
      <c r="AK276" s="164"/>
      <c r="AL276" s="163"/>
      <c r="AM276" s="163"/>
      <c r="AN276" s="163"/>
      <c r="AO276" s="163"/>
      <c r="AP276" s="163"/>
    </row>
    <row r="277" spans="1:42">
      <c r="A277" s="43">
        <v>276</v>
      </c>
      <c r="B277" s="2" t="s">
        <v>8601</v>
      </c>
      <c r="C277" s="2" t="s">
        <v>9084</v>
      </c>
      <c r="D277" s="4" t="s">
        <v>7931</v>
      </c>
      <c r="E277" s="19" t="s">
        <v>8633</v>
      </c>
      <c r="F277" s="4" t="s">
        <v>6122</v>
      </c>
      <c r="G277" s="4" t="s">
        <v>419</v>
      </c>
      <c r="H277" s="4" t="s">
        <v>7773</v>
      </c>
      <c r="I277" s="4"/>
      <c r="J277" s="3" t="s">
        <v>8605</v>
      </c>
      <c r="K277" s="5">
        <v>45421</v>
      </c>
      <c r="L277" s="5">
        <f t="shared" si="30"/>
        <v>45423</v>
      </c>
      <c r="M277" s="7" t="str">
        <f t="shared" si="31"/>
        <v>May</v>
      </c>
      <c r="N277" s="21">
        <f t="shared" ca="1" si="26"/>
        <v>608</v>
      </c>
      <c r="O277" s="9" t="str">
        <f t="shared" ca="1" si="27"/>
        <v>&gt; 120 Days</v>
      </c>
      <c r="P277" s="15" t="s">
        <v>9084</v>
      </c>
      <c r="Q277" s="43" t="s">
        <v>6</v>
      </c>
      <c r="R277" s="16" t="s">
        <v>9417</v>
      </c>
      <c r="S277" s="18">
        <v>45425</v>
      </c>
      <c r="T277" s="44">
        <f t="shared" ca="1" si="28"/>
        <v>604</v>
      </c>
      <c r="U277" s="51">
        <v>45425</v>
      </c>
      <c r="V277" s="45">
        <f t="shared" si="29"/>
        <v>4</v>
      </c>
      <c r="W277" s="15"/>
      <c r="X277" s="15"/>
      <c r="Y277" s="16"/>
      <c r="Z277" s="164"/>
      <c r="AA277" s="164"/>
      <c r="AB277" s="163"/>
      <c r="AC277" s="163"/>
      <c r="AD277" s="163"/>
      <c r="AE277" s="164"/>
      <c r="AF277" s="164"/>
      <c r="AG277" s="163"/>
      <c r="AH277" s="163"/>
      <c r="AI277" s="163"/>
      <c r="AJ277" s="164"/>
      <c r="AK277" s="164"/>
      <c r="AL277" s="163"/>
      <c r="AM277" s="163"/>
      <c r="AN277" s="163"/>
      <c r="AO277" s="163"/>
      <c r="AP277" s="163"/>
    </row>
    <row r="278" spans="1:42">
      <c r="A278" s="43">
        <v>277</v>
      </c>
      <c r="B278" s="29" t="s">
        <v>8601</v>
      </c>
      <c r="C278" s="29" t="s">
        <v>1563</v>
      </c>
      <c r="D278" s="4" t="s">
        <v>2425</v>
      </c>
      <c r="E278" s="33" t="s">
        <v>8633</v>
      </c>
      <c r="F278" s="33" t="s">
        <v>2424</v>
      </c>
      <c r="G278" s="14" t="s">
        <v>226</v>
      </c>
      <c r="H278" s="4" t="s">
        <v>7436</v>
      </c>
      <c r="I278" s="14"/>
      <c r="J278" s="3" t="s">
        <v>8605</v>
      </c>
      <c r="K278" s="32">
        <v>45428</v>
      </c>
      <c r="L278" s="5">
        <f t="shared" si="30"/>
        <v>45430</v>
      </c>
      <c r="M278" s="7" t="str">
        <f t="shared" si="31"/>
        <v>May</v>
      </c>
      <c r="N278" s="21">
        <f t="shared" ca="1" si="26"/>
        <v>601</v>
      </c>
      <c r="O278" s="9" t="str">
        <f t="shared" ca="1" si="27"/>
        <v>&gt; 120 Days</v>
      </c>
      <c r="P278" s="24" t="s">
        <v>163</v>
      </c>
      <c r="Q278" s="43" t="s">
        <v>6</v>
      </c>
      <c r="R278" s="18" t="s">
        <v>9418</v>
      </c>
      <c r="S278" s="18">
        <v>45413</v>
      </c>
      <c r="T278" s="44">
        <f t="shared" ca="1" si="28"/>
        <v>616</v>
      </c>
      <c r="U278" s="51">
        <v>45428</v>
      </c>
      <c r="V278" s="45">
        <f t="shared" si="29"/>
        <v>0</v>
      </c>
      <c r="W278" s="15"/>
      <c r="X278" s="15"/>
      <c r="Y278" s="16"/>
      <c r="Z278" s="164"/>
      <c r="AA278" s="164"/>
      <c r="AB278" s="163"/>
      <c r="AC278" s="163"/>
      <c r="AD278" s="163"/>
      <c r="AE278" s="164"/>
      <c r="AF278" s="164"/>
      <c r="AG278" s="163"/>
      <c r="AH278" s="163"/>
      <c r="AI278" s="163"/>
      <c r="AJ278" s="164"/>
      <c r="AK278" s="164"/>
      <c r="AL278" s="163"/>
      <c r="AM278" s="163"/>
      <c r="AN278" s="163"/>
      <c r="AO278" s="163"/>
      <c r="AP278" s="163"/>
    </row>
    <row r="279" spans="1:42">
      <c r="A279" s="43">
        <v>278</v>
      </c>
      <c r="B279" s="29" t="s">
        <v>8601</v>
      </c>
      <c r="C279" s="29" t="s">
        <v>7544</v>
      </c>
      <c r="D279" s="4" t="s">
        <v>1921</v>
      </c>
      <c r="E279" s="33" t="s">
        <v>8633</v>
      </c>
      <c r="F279" s="33" t="s">
        <v>1920</v>
      </c>
      <c r="G279" s="14" t="s">
        <v>226</v>
      </c>
      <c r="H279" s="4" t="s">
        <v>7547</v>
      </c>
      <c r="I279" s="14"/>
      <c r="J279" s="3" t="s">
        <v>8605</v>
      </c>
      <c r="K279" s="32">
        <v>45418</v>
      </c>
      <c r="L279" s="5">
        <f t="shared" si="30"/>
        <v>45423</v>
      </c>
      <c r="M279" s="7" t="str">
        <f t="shared" si="31"/>
        <v>May</v>
      </c>
      <c r="N279" s="21">
        <f t="shared" ca="1" si="26"/>
        <v>611</v>
      </c>
      <c r="O279" s="9" t="str">
        <f t="shared" ca="1" si="27"/>
        <v>&gt; 120 Days</v>
      </c>
      <c r="P279" s="24" t="s">
        <v>7520</v>
      </c>
      <c r="Q279" s="43" t="s">
        <v>6</v>
      </c>
      <c r="R279" s="18" t="s">
        <v>9419</v>
      </c>
      <c r="S279" s="18">
        <v>45426</v>
      </c>
      <c r="T279" s="44">
        <f t="shared" ca="1" si="28"/>
        <v>603</v>
      </c>
      <c r="U279" s="51">
        <v>45432</v>
      </c>
      <c r="V279" s="45">
        <f t="shared" si="29"/>
        <v>14</v>
      </c>
      <c r="W279" s="15"/>
      <c r="X279" s="15"/>
      <c r="Y279" s="16"/>
      <c r="Z279" s="164"/>
      <c r="AA279" s="164"/>
      <c r="AB279" s="163"/>
      <c r="AC279" s="163"/>
      <c r="AD279" s="163"/>
      <c r="AE279" s="164"/>
      <c r="AF279" s="164"/>
      <c r="AG279" s="163"/>
      <c r="AH279" s="163"/>
      <c r="AI279" s="163"/>
      <c r="AJ279" s="164"/>
      <c r="AK279" s="164"/>
      <c r="AL279" s="163"/>
      <c r="AM279" s="163"/>
      <c r="AN279" s="163"/>
      <c r="AO279" s="163"/>
      <c r="AP279" s="163"/>
    </row>
    <row r="280" spans="1:42">
      <c r="A280" s="43">
        <v>279</v>
      </c>
      <c r="B280" s="29" t="s">
        <v>8601</v>
      </c>
      <c r="C280" s="29" t="s">
        <v>9420</v>
      </c>
      <c r="D280" s="4" t="s">
        <v>3733</v>
      </c>
      <c r="E280" s="33" t="s">
        <v>8633</v>
      </c>
      <c r="F280" s="33" t="s">
        <v>3732</v>
      </c>
      <c r="G280" s="14" t="s">
        <v>132</v>
      </c>
      <c r="H280" s="4" t="s">
        <v>7547</v>
      </c>
      <c r="I280" s="14" t="s">
        <v>8918</v>
      </c>
      <c r="J280" s="3" t="s">
        <v>8605</v>
      </c>
      <c r="K280" s="32">
        <v>45374</v>
      </c>
      <c r="L280" s="5">
        <f t="shared" si="30"/>
        <v>45374</v>
      </c>
      <c r="M280" s="7" t="str">
        <f t="shared" si="31"/>
        <v>Mar</v>
      </c>
      <c r="N280" s="21">
        <f t="shared" ca="1" si="26"/>
        <v>655</v>
      </c>
      <c r="O280" s="9" t="str">
        <f t="shared" ca="1" si="27"/>
        <v>&gt; 120 Days</v>
      </c>
      <c r="P280" s="24" t="s">
        <v>163</v>
      </c>
      <c r="Q280" s="43" t="s">
        <v>6</v>
      </c>
      <c r="R280" s="18" t="s">
        <v>9421</v>
      </c>
      <c r="S280" s="18">
        <v>45399</v>
      </c>
      <c r="T280" s="44">
        <f t="shared" ca="1" si="28"/>
        <v>630</v>
      </c>
      <c r="U280" s="51">
        <v>45432</v>
      </c>
      <c r="V280" s="45">
        <f t="shared" si="29"/>
        <v>58</v>
      </c>
      <c r="W280" s="15"/>
      <c r="X280" s="15"/>
      <c r="Y280" s="16"/>
      <c r="Z280" s="164"/>
      <c r="AA280" s="164"/>
      <c r="AB280" s="163"/>
      <c r="AC280" s="163"/>
      <c r="AD280" s="163"/>
      <c r="AE280" s="164"/>
      <c r="AF280" s="164"/>
      <c r="AG280" s="163"/>
      <c r="AH280" s="163"/>
      <c r="AI280" s="163"/>
      <c r="AJ280" s="164"/>
      <c r="AK280" s="164"/>
      <c r="AL280" s="163"/>
      <c r="AM280" s="163"/>
      <c r="AN280" s="163"/>
      <c r="AO280" s="163"/>
      <c r="AP280" s="163"/>
    </row>
    <row r="281" spans="1:42">
      <c r="A281" s="43">
        <v>280</v>
      </c>
      <c r="B281" s="2" t="s">
        <v>8601</v>
      </c>
      <c r="C281" s="2" t="s">
        <v>7520</v>
      </c>
      <c r="D281" s="4" t="s">
        <v>3930</v>
      </c>
      <c r="E281" s="19" t="s">
        <v>8633</v>
      </c>
      <c r="F281" s="4" t="s">
        <v>3929</v>
      </c>
      <c r="G281" s="4" t="s">
        <v>226</v>
      </c>
      <c r="H281" s="4" t="s">
        <v>7436</v>
      </c>
      <c r="I281" s="4" t="s">
        <v>8918</v>
      </c>
      <c r="J281" s="3" t="s">
        <v>8605</v>
      </c>
      <c r="K281" s="5">
        <v>45352</v>
      </c>
      <c r="L281" s="5">
        <f t="shared" si="30"/>
        <v>45353</v>
      </c>
      <c r="M281" s="7" t="str">
        <f t="shared" si="31"/>
        <v>Mar</v>
      </c>
      <c r="N281" s="21">
        <f t="shared" ca="1" si="26"/>
        <v>677</v>
      </c>
      <c r="O281" s="9" t="str">
        <f t="shared" ca="1" si="27"/>
        <v>&gt; 120 Days</v>
      </c>
      <c r="P281" s="15" t="s">
        <v>7945</v>
      </c>
      <c r="Q281" s="43" t="s">
        <v>6</v>
      </c>
      <c r="R281" s="116" t="s">
        <v>9422</v>
      </c>
      <c r="S281" s="18">
        <v>45413</v>
      </c>
      <c r="T281" s="44">
        <f t="shared" ca="1" si="28"/>
        <v>616</v>
      </c>
      <c r="U281" s="51">
        <v>45432</v>
      </c>
      <c r="V281" s="45">
        <f t="shared" si="29"/>
        <v>80</v>
      </c>
      <c r="W281" s="15"/>
      <c r="X281" s="15"/>
      <c r="Y281" s="16"/>
      <c r="Z281" s="164"/>
      <c r="AA281" s="164"/>
      <c r="AB281" s="163"/>
      <c r="AC281" s="163"/>
      <c r="AD281" s="163"/>
      <c r="AE281" s="164"/>
      <c r="AF281" s="164"/>
      <c r="AG281" s="163"/>
      <c r="AH281" s="163"/>
      <c r="AI281" s="163"/>
      <c r="AJ281" s="164"/>
      <c r="AK281" s="164"/>
      <c r="AL281" s="163"/>
      <c r="AM281" s="163"/>
      <c r="AN281" s="163"/>
      <c r="AO281" s="163"/>
      <c r="AP281" s="163"/>
    </row>
    <row r="282" spans="1:42">
      <c r="A282" s="43">
        <v>281</v>
      </c>
      <c r="B282" s="2" t="s">
        <v>8601</v>
      </c>
      <c r="C282" s="2" t="s">
        <v>551</v>
      </c>
      <c r="D282" s="4" t="s">
        <v>3709</v>
      </c>
      <c r="E282" s="19" t="s">
        <v>8633</v>
      </c>
      <c r="F282" s="4" t="s">
        <v>3708</v>
      </c>
      <c r="G282" s="4" t="s">
        <v>2131</v>
      </c>
      <c r="H282" s="4" t="s">
        <v>7710</v>
      </c>
      <c r="I282" s="4" t="s">
        <v>9423</v>
      </c>
      <c r="J282" s="3" t="s">
        <v>8605</v>
      </c>
      <c r="K282" s="5">
        <v>45295</v>
      </c>
      <c r="L282" s="5">
        <f t="shared" si="30"/>
        <v>45297</v>
      </c>
      <c r="M282" s="7" t="str">
        <f t="shared" si="31"/>
        <v>Jan</v>
      </c>
      <c r="N282" s="21">
        <f t="shared" ca="1" si="26"/>
        <v>734</v>
      </c>
      <c r="O282" s="9" t="str">
        <f t="shared" ca="1" si="27"/>
        <v>&gt; 120 Days</v>
      </c>
      <c r="P282" s="15" t="s">
        <v>7945</v>
      </c>
      <c r="Q282" s="43" t="s">
        <v>6</v>
      </c>
      <c r="R282" s="116" t="s">
        <v>9424</v>
      </c>
      <c r="S282" s="18">
        <v>45413</v>
      </c>
      <c r="T282" s="44">
        <f t="shared" ca="1" si="28"/>
        <v>616</v>
      </c>
      <c r="U282" s="51">
        <v>45432</v>
      </c>
      <c r="V282" s="45">
        <f t="shared" si="29"/>
        <v>137</v>
      </c>
      <c r="W282" s="15"/>
      <c r="X282" s="15"/>
      <c r="Y282" s="16"/>
      <c r="Z282" s="164"/>
      <c r="AA282" s="164"/>
      <c r="AB282" s="163"/>
      <c r="AC282" s="163"/>
      <c r="AD282" s="163"/>
      <c r="AE282" s="164"/>
      <c r="AF282" s="164"/>
      <c r="AG282" s="163"/>
      <c r="AH282" s="163"/>
      <c r="AI282" s="163"/>
      <c r="AJ282" s="164"/>
      <c r="AK282" s="164"/>
      <c r="AL282" s="163"/>
      <c r="AM282" s="163"/>
      <c r="AN282" s="163"/>
      <c r="AO282" s="163"/>
      <c r="AP282" s="163"/>
    </row>
    <row r="283" spans="1:42">
      <c r="A283" s="43">
        <v>282</v>
      </c>
      <c r="B283" s="2" t="s">
        <v>8601</v>
      </c>
      <c r="C283" s="2" t="s">
        <v>7488</v>
      </c>
      <c r="D283" s="4" t="s">
        <v>4592</v>
      </c>
      <c r="E283" s="19" t="s">
        <v>8603</v>
      </c>
      <c r="F283" s="4" t="s">
        <v>4591</v>
      </c>
      <c r="G283" s="4" t="s">
        <v>591</v>
      </c>
      <c r="H283" s="4" t="s">
        <v>7548</v>
      </c>
      <c r="I283" s="4" t="s">
        <v>9425</v>
      </c>
      <c r="J283" s="3" t="s">
        <v>8605</v>
      </c>
      <c r="K283" s="5">
        <v>45339</v>
      </c>
      <c r="L283" s="5">
        <f t="shared" si="30"/>
        <v>45339</v>
      </c>
      <c r="M283" s="7" t="str">
        <f t="shared" si="31"/>
        <v>Feb</v>
      </c>
      <c r="N283" s="21">
        <f t="shared" ca="1" si="26"/>
        <v>690</v>
      </c>
      <c r="O283" s="9" t="str">
        <f t="shared" ca="1" si="27"/>
        <v>&gt; 120 Days</v>
      </c>
      <c r="P283" s="4" t="s">
        <v>7945</v>
      </c>
      <c r="Q283" s="43" t="s">
        <v>6</v>
      </c>
      <c r="R283" s="20" t="s">
        <v>9426</v>
      </c>
      <c r="S283" s="18">
        <v>45419</v>
      </c>
      <c r="T283" s="44">
        <f t="shared" ca="1" si="28"/>
        <v>610</v>
      </c>
      <c r="U283" s="51">
        <v>45432</v>
      </c>
      <c r="V283" s="45">
        <f t="shared" si="29"/>
        <v>93</v>
      </c>
      <c r="W283" s="15"/>
      <c r="X283" s="15"/>
      <c r="Y283" s="16"/>
      <c r="Z283" s="164"/>
      <c r="AA283" s="164"/>
      <c r="AB283" s="163"/>
      <c r="AC283" s="163"/>
      <c r="AD283" s="163"/>
      <c r="AE283" s="164"/>
      <c r="AF283" s="164"/>
      <c r="AG283" s="163"/>
      <c r="AH283" s="163"/>
      <c r="AI283" s="163"/>
      <c r="AJ283" s="164"/>
      <c r="AK283" s="164"/>
      <c r="AL283" s="163"/>
      <c r="AM283" s="163"/>
      <c r="AN283" s="163"/>
      <c r="AO283" s="163"/>
      <c r="AP283" s="163"/>
    </row>
    <row r="284" spans="1:42">
      <c r="A284" s="43">
        <v>283</v>
      </c>
      <c r="B284" s="2" t="s">
        <v>8601</v>
      </c>
      <c r="C284" s="2" t="s">
        <v>866</v>
      </c>
      <c r="D284" s="14" t="s">
        <v>7081</v>
      </c>
      <c r="E284" s="20" t="s">
        <v>8633</v>
      </c>
      <c r="F284" s="4" t="s">
        <v>7080</v>
      </c>
      <c r="G284" s="4" t="s">
        <v>226</v>
      </c>
      <c r="H284" s="4" t="s">
        <v>7773</v>
      </c>
      <c r="I284" s="4" t="s">
        <v>9427</v>
      </c>
      <c r="J284" s="3" t="s">
        <v>8605</v>
      </c>
      <c r="K284" s="5">
        <v>45344</v>
      </c>
      <c r="L284" s="5">
        <f t="shared" si="30"/>
        <v>45346</v>
      </c>
      <c r="M284" s="7" t="str">
        <f t="shared" si="31"/>
        <v>Feb</v>
      </c>
      <c r="N284" s="21">
        <f t="shared" ca="1" si="26"/>
        <v>685</v>
      </c>
      <c r="O284" s="9" t="str">
        <f t="shared" ca="1" si="27"/>
        <v>&gt; 120 Days</v>
      </c>
      <c r="P284" s="15" t="s">
        <v>7945</v>
      </c>
      <c r="Q284" s="43" t="s">
        <v>6</v>
      </c>
      <c r="R284" s="116" t="s">
        <v>9428</v>
      </c>
      <c r="S284" s="18">
        <v>45413</v>
      </c>
      <c r="T284" s="44">
        <f t="shared" ca="1" si="28"/>
        <v>616</v>
      </c>
      <c r="U284" s="51">
        <v>45432</v>
      </c>
      <c r="V284" s="45">
        <f t="shared" si="29"/>
        <v>88</v>
      </c>
      <c r="W284" s="15"/>
      <c r="X284" s="15"/>
      <c r="Y284" s="16"/>
      <c r="Z284" s="164"/>
      <c r="AA284" s="164"/>
      <c r="AB284" s="163"/>
      <c r="AC284" s="163"/>
      <c r="AD284" s="163"/>
      <c r="AE284" s="164"/>
      <c r="AF284" s="164"/>
      <c r="AG284" s="163"/>
      <c r="AH284" s="163"/>
      <c r="AI284" s="163"/>
      <c r="AJ284" s="164"/>
      <c r="AK284" s="164"/>
      <c r="AL284" s="163"/>
      <c r="AM284" s="163"/>
      <c r="AN284" s="163"/>
      <c r="AO284" s="163"/>
      <c r="AP284" s="163"/>
    </row>
    <row r="285" spans="1:42">
      <c r="A285" s="43">
        <v>284</v>
      </c>
      <c r="B285" s="2" t="s">
        <v>8601</v>
      </c>
      <c r="C285" s="2" t="s">
        <v>187</v>
      </c>
      <c r="D285" s="4" t="s">
        <v>6941</v>
      </c>
      <c r="E285" s="19" t="s">
        <v>8633</v>
      </c>
      <c r="F285" s="4" t="s">
        <v>6940</v>
      </c>
      <c r="G285" s="4" t="s">
        <v>450</v>
      </c>
      <c r="H285" s="4" t="s">
        <v>7436</v>
      </c>
      <c r="I285" s="4" t="s">
        <v>9429</v>
      </c>
      <c r="J285" s="3" t="s">
        <v>8605</v>
      </c>
      <c r="K285" s="5">
        <v>45342</v>
      </c>
      <c r="L285" s="5">
        <f t="shared" si="30"/>
        <v>45346</v>
      </c>
      <c r="M285" s="7" t="str">
        <f t="shared" si="31"/>
        <v>Feb</v>
      </c>
      <c r="N285" s="21">
        <f t="shared" ca="1" si="26"/>
        <v>687</v>
      </c>
      <c r="O285" s="9" t="str">
        <f t="shared" ca="1" si="27"/>
        <v>&gt; 120 Days</v>
      </c>
      <c r="P285" s="15" t="s">
        <v>7945</v>
      </c>
      <c r="Q285" s="43" t="s">
        <v>6</v>
      </c>
      <c r="R285" s="19" t="s">
        <v>9430</v>
      </c>
      <c r="S285" s="18">
        <v>45417</v>
      </c>
      <c r="T285" s="44">
        <f t="shared" ca="1" si="28"/>
        <v>612</v>
      </c>
      <c r="U285" s="51">
        <v>45432</v>
      </c>
      <c r="V285" s="45">
        <f t="shared" si="29"/>
        <v>90</v>
      </c>
      <c r="W285" s="15"/>
      <c r="X285" s="15"/>
      <c r="Y285" s="16"/>
      <c r="Z285" s="164"/>
      <c r="AA285" s="164"/>
      <c r="AB285" s="163"/>
      <c r="AC285" s="163"/>
      <c r="AD285" s="163"/>
      <c r="AE285" s="164"/>
      <c r="AF285" s="164"/>
      <c r="AG285" s="163"/>
      <c r="AH285" s="163"/>
      <c r="AI285" s="163"/>
      <c r="AJ285" s="164"/>
      <c r="AK285" s="164"/>
      <c r="AL285" s="163"/>
      <c r="AM285" s="163"/>
      <c r="AN285" s="163"/>
      <c r="AO285" s="163"/>
      <c r="AP285" s="163"/>
    </row>
    <row r="286" spans="1:42">
      <c r="A286" s="43">
        <v>285</v>
      </c>
      <c r="B286" s="2" t="s">
        <v>8601</v>
      </c>
      <c r="C286" s="2" t="s">
        <v>866</v>
      </c>
      <c r="D286" s="4" t="s">
        <v>609</v>
      </c>
      <c r="E286" s="19" t="s">
        <v>8633</v>
      </c>
      <c r="F286" s="4" t="s">
        <v>608</v>
      </c>
      <c r="G286" s="4" t="s">
        <v>132</v>
      </c>
      <c r="H286" s="4" t="s">
        <v>7436</v>
      </c>
      <c r="I286" s="4"/>
      <c r="J286" s="3" t="s">
        <v>8605</v>
      </c>
      <c r="K286" s="5">
        <v>45390</v>
      </c>
      <c r="L286" s="5">
        <f t="shared" si="30"/>
        <v>45395</v>
      </c>
      <c r="M286" s="7" t="str">
        <f t="shared" si="31"/>
        <v>Apr</v>
      </c>
      <c r="N286" s="21">
        <f t="shared" ca="1" si="26"/>
        <v>639</v>
      </c>
      <c r="O286" s="9" t="str">
        <f t="shared" ca="1" si="27"/>
        <v>&gt; 120 Days</v>
      </c>
      <c r="P286" s="15" t="s">
        <v>7945</v>
      </c>
      <c r="Q286" s="43" t="s">
        <v>6</v>
      </c>
      <c r="R286" s="116" t="s">
        <v>9431</v>
      </c>
      <c r="S286" s="18">
        <v>45413</v>
      </c>
      <c r="T286" s="44">
        <f t="shared" ca="1" si="28"/>
        <v>616</v>
      </c>
      <c r="U286" s="51">
        <v>45432</v>
      </c>
      <c r="V286" s="45">
        <f t="shared" si="29"/>
        <v>42</v>
      </c>
      <c r="W286" s="15"/>
      <c r="X286" s="15"/>
      <c r="Y286" s="16"/>
      <c r="Z286" s="164"/>
      <c r="AA286" s="164"/>
      <c r="AB286" s="163"/>
      <c r="AC286" s="163"/>
      <c r="AD286" s="163"/>
      <c r="AE286" s="164"/>
      <c r="AF286" s="164"/>
      <c r="AG286" s="163"/>
      <c r="AH286" s="163"/>
      <c r="AI286" s="163"/>
      <c r="AJ286" s="164"/>
      <c r="AK286" s="164"/>
      <c r="AL286" s="163"/>
      <c r="AM286" s="163"/>
      <c r="AN286" s="163"/>
      <c r="AO286" s="163"/>
      <c r="AP286" s="163"/>
    </row>
    <row r="287" spans="1:42">
      <c r="A287" s="43">
        <v>286</v>
      </c>
      <c r="B287" s="2" t="s">
        <v>8601</v>
      </c>
      <c r="C287" s="2" t="s">
        <v>7462</v>
      </c>
      <c r="D287" s="4" t="s">
        <v>606</v>
      </c>
      <c r="E287" s="19" t="s">
        <v>8603</v>
      </c>
      <c r="F287" s="4" t="s">
        <v>605</v>
      </c>
      <c r="G287" s="4" t="s">
        <v>591</v>
      </c>
      <c r="H287" s="4" t="s">
        <v>7548</v>
      </c>
      <c r="I287" s="4" t="s">
        <v>9120</v>
      </c>
      <c r="J287" s="3" t="s">
        <v>8605</v>
      </c>
      <c r="K287" s="5">
        <v>45352</v>
      </c>
      <c r="L287" s="5">
        <f t="shared" si="30"/>
        <v>45353</v>
      </c>
      <c r="M287" s="7" t="str">
        <f t="shared" si="31"/>
        <v>Mar</v>
      </c>
      <c r="N287" s="21">
        <f t="shared" ca="1" si="26"/>
        <v>677</v>
      </c>
      <c r="O287" s="9" t="str">
        <f t="shared" ca="1" si="27"/>
        <v>&gt; 120 Days</v>
      </c>
      <c r="P287" s="2" t="s">
        <v>7945</v>
      </c>
      <c r="Q287" s="43" t="s">
        <v>6</v>
      </c>
      <c r="R287" s="20" t="s">
        <v>9432</v>
      </c>
      <c r="S287" s="18">
        <v>45419</v>
      </c>
      <c r="T287" s="44">
        <f t="shared" ca="1" si="28"/>
        <v>610</v>
      </c>
      <c r="U287" s="51">
        <v>45432</v>
      </c>
      <c r="V287" s="45">
        <f t="shared" si="29"/>
        <v>80</v>
      </c>
      <c r="W287" s="15"/>
      <c r="X287" s="15"/>
      <c r="Y287" s="16"/>
      <c r="Z287" s="164"/>
      <c r="AA287" s="164"/>
      <c r="AB287" s="163"/>
      <c r="AC287" s="163"/>
      <c r="AD287" s="163"/>
      <c r="AE287" s="164"/>
      <c r="AF287" s="164"/>
      <c r="AG287" s="163"/>
      <c r="AH287" s="163"/>
      <c r="AI287" s="163"/>
      <c r="AJ287" s="164"/>
      <c r="AK287" s="164"/>
      <c r="AL287" s="163"/>
      <c r="AM287" s="163"/>
      <c r="AN287" s="163"/>
      <c r="AO287" s="163"/>
      <c r="AP287" s="163"/>
    </row>
    <row r="288" spans="1:42">
      <c r="A288" s="43">
        <v>287</v>
      </c>
      <c r="B288" s="29" t="s">
        <v>8601</v>
      </c>
      <c r="C288" s="29" t="s">
        <v>1563</v>
      </c>
      <c r="D288" s="4" t="s">
        <v>6357</v>
      </c>
      <c r="E288" s="33" t="s">
        <v>8633</v>
      </c>
      <c r="F288" s="33" t="s">
        <v>6356</v>
      </c>
      <c r="G288" s="14" t="s">
        <v>226</v>
      </c>
      <c r="H288" s="4" t="s">
        <v>7436</v>
      </c>
      <c r="I288" s="14"/>
      <c r="J288" s="3" t="s">
        <v>8605</v>
      </c>
      <c r="K288" s="32">
        <v>45428</v>
      </c>
      <c r="L288" s="5">
        <f t="shared" si="30"/>
        <v>45430</v>
      </c>
      <c r="M288" s="7" t="str">
        <f t="shared" si="31"/>
        <v>May</v>
      </c>
      <c r="N288" s="21">
        <f t="shared" ca="1" si="26"/>
        <v>601</v>
      </c>
      <c r="O288" s="9" t="str">
        <f t="shared" ca="1" si="27"/>
        <v>&gt; 120 Days</v>
      </c>
      <c r="P288" s="24" t="s">
        <v>7945</v>
      </c>
      <c r="Q288" s="43" t="s">
        <v>6</v>
      </c>
      <c r="R288" s="116" t="s">
        <v>9433</v>
      </c>
      <c r="S288" s="18">
        <v>45413</v>
      </c>
      <c r="T288" s="44">
        <f t="shared" ca="1" si="28"/>
        <v>616</v>
      </c>
      <c r="U288" s="51">
        <v>45432</v>
      </c>
      <c r="V288" s="45">
        <f t="shared" si="29"/>
        <v>4</v>
      </c>
      <c r="W288" s="15"/>
      <c r="X288" s="15"/>
      <c r="Y288" s="16"/>
      <c r="Z288" s="164"/>
      <c r="AA288" s="164"/>
      <c r="AB288" s="163"/>
      <c r="AC288" s="163"/>
      <c r="AD288" s="163"/>
      <c r="AE288" s="164"/>
      <c r="AF288" s="164"/>
      <c r="AG288" s="163"/>
      <c r="AH288" s="163"/>
      <c r="AI288" s="163"/>
      <c r="AJ288" s="164"/>
      <c r="AK288" s="164"/>
      <c r="AL288" s="163"/>
      <c r="AM288" s="163"/>
      <c r="AN288" s="163"/>
      <c r="AO288" s="163"/>
      <c r="AP288" s="163"/>
    </row>
    <row r="289" spans="1:42">
      <c r="A289" s="43">
        <v>288</v>
      </c>
      <c r="B289" s="29" t="s">
        <v>9341</v>
      </c>
      <c r="C289" s="29" t="s">
        <v>8525</v>
      </c>
      <c r="D289" s="14" t="s">
        <v>5677</v>
      </c>
      <c r="E289" s="33" t="s">
        <v>8633</v>
      </c>
      <c r="F289" s="33" t="s">
        <v>5676</v>
      </c>
      <c r="G289" s="14" t="s">
        <v>226</v>
      </c>
      <c r="H289" s="14" t="s">
        <v>7547</v>
      </c>
      <c r="I289" s="14"/>
      <c r="J289" s="3" t="s">
        <v>8605</v>
      </c>
      <c r="K289" s="32">
        <v>45383</v>
      </c>
      <c r="L289" s="5">
        <f t="shared" si="30"/>
        <v>45388</v>
      </c>
      <c r="M289" s="7" t="str">
        <f t="shared" si="31"/>
        <v>Apr</v>
      </c>
      <c r="N289" s="21">
        <f t="shared" ca="1" si="26"/>
        <v>646</v>
      </c>
      <c r="O289" s="9" t="str">
        <f t="shared" ca="1" si="27"/>
        <v>&gt; 120 Days</v>
      </c>
      <c r="P289" s="24" t="s">
        <v>7945</v>
      </c>
      <c r="Q289" s="43" t="s">
        <v>6</v>
      </c>
      <c r="R289" s="116" t="s">
        <v>9434</v>
      </c>
      <c r="S289" s="18">
        <v>45413</v>
      </c>
      <c r="T289" s="44">
        <f t="shared" ca="1" si="28"/>
        <v>616</v>
      </c>
      <c r="U289" s="51">
        <v>45432</v>
      </c>
      <c r="V289" s="45">
        <f t="shared" si="29"/>
        <v>49</v>
      </c>
      <c r="W289" s="15"/>
      <c r="X289" s="15"/>
      <c r="Y289" s="16"/>
      <c r="Z289" s="164"/>
      <c r="AA289" s="164"/>
      <c r="AB289" s="163"/>
      <c r="AC289" s="163"/>
      <c r="AD289" s="163"/>
      <c r="AE289" s="164"/>
      <c r="AF289" s="164"/>
      <c r="AG289" s="163"/>
      <c r="AH289" s="163"/>
      <c r="AI289" s="163"/>
      <c r="AJ289" s="164"/>
      <c r="AK289" s="164"/>
      <c r="AL289" s="163"/>
      <c r="AM289" s="163"/>
      <c r="AN289" s="163"/>
      <c r="AO289" s="163"/>
      <c r="AP289" s="163"/>
    </row>
    <row r="290" spans="1:42">
      <c r="A290" s="43">
        <v>289</v>
      </c>
      <c r="B290" s="2" t="s">
        <v>8601</v>
      </c>
      <c r="C290" s="2" t="s">
        <v>7488</v>
      </c>
      <c r="D290" s="4" t="s">
        <v>1629</v>
      </c>
      <c r="E290" s="19" t="s">
        <v>8633</v>
      </c>
      <c r="F290" s="4" t="s">
        <v>1628</v>
      </c>
      <c r="G290" s="4" t="s">
        <v>166</v>
      </c>
      <c r="H290" s="4" t="s">
        <v>7436</v>
      </c>
      <c r="I290" s="4" t="s">
        <v>9435</v>
      </c>
      <c r="J290" s="3" t="s">
        <v>8605</v>
      </c>
      <c r="K290" s="5">
        <v>45292</v>
      </c>
      <c r="L290" s="5">
        <f t="shared" si="30"/>
        <v>45297</v>
      </c>
      <c r="M290" s="7" t="str">
        <f t="shared" si="31"/>
        <v>Jan</v>
      </c>
      <c r="N290" s="21">
        <f t="shared" ca="1" si="26"/>
        <v>737</v>
      </c>
      <c r="O290" s="9" t="str">
        <f t="shared" ca="1" si="27"/>
        <v>&gt; 120 Days</v>
      </c>
      <c r="P290" s="15" t="s">
        <v>7945</v>
      </c>
      <c r="Q290" s="43" t="s">
        <v>6</v>
      </c>
      <c r="R290" s="116" t="s">
        <v>9436</v>
      </c>
      <c r="S290" s="18">
        <v>45413</v>
      </c>
      <c r="T290" s="44">
        <f t="shared" ca="1" si="28"/>
        <v>616</v>
      </c>
      <c r="U290" s="51">
        <v>45432</v>
      </c>
      <c r="V290" s="45">
        <f t="shared" si="29"/>
        <v>140</v>
      </c>
      <c r="W290" s="15"/>
      <c r="X290" s="15"/>
      <c r="Y290" s="16"/>
      <c r="Z290" s="164"/>
      <c r="AA290" s="164"/>
      <c r="AB290" s="163"/>
      <c r="AC290" s="163"/>
      <c r="AD290" s="163"/>
      <c r="AE290" s="164"/>
      <c r="AF290" s="164"/>
      <c r="AG290" s="163"/>
      <c r="AH290" s="163"/>
      <c r="AI290" s="163"/>
      <c r="AJ290" s="164"/>
      <c r="AK290" s="164"/>
      <c r="AL290" s="163"/>
      <c r="AM290" s="163"/>
      <c r="AN290" s="163"/>
      <c r="AO290" s="163"/>
      <c r="AP290" s="163"/>
    </row>
    <row r="291" spans="1:42">
      <c r="A291" s="43">
        <v>290</v>
      </c>
      <c r="B291" s="2" t="s">
        <v>8601</v>
      </c>
      <c r="C291" s="2" t="s">
        <v>7679</v>
      </c>
      <c r="D291" s="4" t="s">
        <v>3161</v>
      </c>
      <c r="E291" s="19" t="s">
        <v>8603</v>
      </c>
      <c r="F291" s="4" t="s">
        <v>3160</v>
      </c>
      <c r="G291" s="4" t="s">
        <v>1575</v>
      </c>
      <c r="H291" s="4" t="s">
        <v>7593</v>
      </c>
      <c r="I291" s="4" t="s">
        <v>9437</v>
      </c>
      <c r="J291" s="3" t="s">
        <v>8605</v>
      </c>
      <c r="K291" s="5">
        <v>45292</v>
      </c>
      <c r="L291" s="5">
        <f t="shared" si="30"/>
        <v>45297</v>
      </c>
      <c r="M291" s="7" t="str">
        <f t="shared" si="31"/>
        <v>Jan</v>
      </c>
      <c r="N291" s="21">
        <f t="shared" ca="1" si="26"/>
        <v>737</v>
      </c>
      <c r="O291" s="9" t="str">
        <f t="shared" ca="1" si="27"/>
        <v>&gt; 120 Days</v>
      </c>
      <c r="P291" s="15" t="s">
        <v>7945</v>
      </c>
      <c r="Q291" s="43" t="s">
        <v>6</v>
      </c>
      <c r="R291" s="19" t="s">
        <v>9438</v>
      </c>
      <c r="S291" s="18">
        <v>45419</v>
      </c>
      <c r="T291" s="44">
        <f t="shared" ca="1" si="28"/>
        <v>610</v>
      </c>
      <c r="U291" s="51">
        <v>45432</v>
      </c>
      <c r="V291" s="45">
        <f t="shared" si="29"/>
        <v>140</v>
      </c>
      <c r="W291" s="15"/>
      <c r="X291" s="15"/>
      <c r="Y291" s="16"/>
      <c r="Z291" s="164"/>
      <c r="AA291" s="164"/>
      <c r="AB291" s="163"/>
      <c r="AC291" s="163"/>
      <c r="AD291" s="163"/>
      <c r="AE291" s="164"/>
      <c r="AF291" s="164"/>
      <c r="AG291" s="163"/>
      <c r="AH291" s="163"/>
      <c r="AI291" s="163"/>
      <c r="AJ291" s="164"/>
      <c r="AK291" s="164"/>
      <c r="AL291" s="163"/>
      <c r="AM291" s="163"/>
      <c r="AN291" s="163"/>
      <c r="AO291" s="163"/>
      <c r="AP291" s="163"/>
    </row>
    <row r="292" spans="1:42">
      <c r="A292" s="43">
        <v>291</v>
      </c>
      <c r="B292" s="2" t="s">
        <v>8601</v>
      </c>
      <c r="C292" s="2" t="s">
        <v>7488</v>
      </c>
      <c r="D292" s="4" t="s">
        <v>5326</v>
      </c>
      <c r="E292" s="19" t="s">
        <v>8603</v>
      </c>
      <c r="F292" s="4" t="s">
        <v>5325</v>
      </c>
      <c r="G292" s="4" t="s">
        <v>122</v>
      </c>
      <c r="H292" s="4" t="s">
        <v>7548</v>
      </c>
      <c r="I292" s="4" t="s">
        <v>9439</v>
      </c>
      <c r="J292" s="3" t="s">
        <v>8605</v>
      </c>
      <c r="K292" s="5">
        <v>45339</v>
      </c>
      <c r="L292" s="5">
        <f t="shared" si="30"/>
        <v>45339</v>
      </c>
      <c r="M292" s="7" t="str">
        <f t="shared" si="31"/>
        <v>Feb</v>
      </c>
      <c r="N292" s="21">
        <f t="shared" ca="1" si="26"/>
        <v>690</v>
      </c>
      <c r="O292" s="9" t="str">
        <f t="shared" ca="1" si="27"/>
        <v>&gt; 120 Days</v>
      </c>
      <c r="P292" s="4" t="s">
        <v>7945</v>
      </c>
      <c r="Q292" s="43" t="s">
        <v>6</v>
      </c>
      <c r="R292" s="16" t="s">
        <v>9440</v>
      </c>
      <c r="S292" s="18">
        <v>45419</v>
      </c>
      <c r="T292" s="44">
        <f t="shared" ca="1" si="28"/>
        <v>610</v>
      </c>
      <c r="U292" s="51">
        <v>45432</v>
      </c>
      <c r="V292" s="45">
        <f t="shared" si="29"/>
        <v>93</v>
      </c>
      <c r="W292" s="15"/>
      <c r="X292" s="15"/>
      <c r="Y292" s="16"/>
      <c r="Z292" s="164"/>
      <c r="AA292" s="164"/>
      <c r="AB292" s="163"/>
      <c r="AC292" s="163"/>
      <c r="AD292" s="163"/>
      <c r="AE292" s="164"/>
      <c r="AF292" s="164"/>
      <c r="AG292" s="163"/>
      <c r="AH292" s="163"/>
      <c r="AI292" s="163"/>
      <c r="AJ292" s="164"/>
      <c r="AK292" s="164"/>
      <c r="AL292" s="163"/>
      <c r="AM292" s="163"/>
      <c r="AN292" s="163"/>
      <c r="AO292" s="163"/>
      <c r="AP292" s="163"/>
    </row>
    <row r="293" spans="1:42">
      <c r="A293" s="43">
        <v>292</v>
      </c>
      <c r="B293" s="2" t="s">
        <v>8601</v>
      </c>
      <c r="C293" s="2" t="s">
        <v>866</v>
      </c>
      <c r="D293" s="4" t="s">
        <v>6006</v>
      </c>
      <c r="E293" s="19" t="s">
        <v>8633</v>
      </c>
      <c r="F293" s="4" t="s">
        <v>6005</v>
      </c>
      <c r="G293" s="4" t="s">
        <v>226</v>
      </c>
      <c r="H293" s="4" t="s">
        <v>7436</v>
      </c>
      <c r="I293" s="4"/>
      <c r="J293" s="3" t="s">
        <v>8605</v>
      </c>
      <c r="K293" s="5">
        <v>45390</v>
      </c>
      <c r="L293" s="5">
        <f t="shared" si="30"/>
        <v>45395</v>
      </c>
      <c r="M293" s="7" t="str">
        <f t="shared" si="31"/>
        <v>Apr</v>
      </c>
      <c r="N293" s="21">
        <f t="shared" ca="1" si="26"/>
        <v>639</v>
      </c>
      <c r="O293" s="9" t="str">
        <f t="shared" ca="1" si="27"/>
        <v>&gt; 120 Days</v>
      </c>
      <c r="P293" s="15" t="s">
        <v>7945</v>
      </c>
      <c r="Q293" s="43" t="s">
        <v>6</v>
      </c>
      <c r="R293" s="116" t="s">
        <v>9441</v>
      </c>
      <c r="S293" s="18">
        <v>45413</v>
      </c>
      <c r="T293" s="44">
        <f t="shared" ca="1" si="28"/>
        <v>616</v>
      </c>
      <c r="U293" s="51">
        <v>45432</v>
      </c>
      <c r="V293" s="45">
        <f t="shared" si="29"/>
        <v>42</v>
      </c>
      <c r="W293" s="15"/>
      <c r="X293" s="15"/>
      <c r="Y293" s="16"/>
      <c r="Z293" s="164"/>
      <c r="AA293" s="164"/>
      <c r="AB293" s="163"/>
      <c r="AC293" s="163"/>
      <c r="AD293" s="163"/>
      <c r="AE293" s="164"/>
      <c r="AF293" s="164"/>
      <c r="AG293" s="163"/>
      <c r="AH293" s="163"/>
      <c r="AI293" s="163"/>
      <c r="AJ293" s="164"/>
      <c r="AK293" s="164"/>
      <c r="AL293" s="163"/>
      <c r="AM293" s="163"/>
      <c r="AN293" s="163"/>
      <c r="AO293" s="163"/>
      <c r="AP293" s="163"/>
    </row>
    <row r="294" spans="1:42">
      <c r="A294" s="43">
        <v>293</v>
      </c>
      <c r="B294" s="2" t="s">
        <v>8601</v>
      </c>
      <c r="C294" s="2" t="s">
        <v>866</v>
      </c>
      <c r="D294" s="4" t="s">
        <v>6021</v>
      </c>
      <c r="E294" s="19" t="s">
        <v>8633</v>
      </c>
      <c r="F294" s="4" t="s">
        <v>6020</v>
      </c>
      <c r="G294" s="4" t="s">
        <v>159</v>
      </c>
      <c r="H294" s="4" t="s">
        <v>7773</v>
      </c>
      <c r="I294" s="4"/>
      <c r="J294" s="3" t="s">
        <v>8605</v>
      </c>
      <c r="K294" s="5">
        <v>45390</v>
      </c>
      <c r="L294" s="5">
        <f t="shared" si="30"/>
        <v>45395</v>
      </c>
      <c r="M294" s="7" t="str">
        <f t="shared" si="31"/>
        <v>Apr</v>
      </c>
      <c r="N294" s="21">
        <f t="shared" ca="1" si="26"/>
        <v>639</v>
      </c>
      <c r="O294" s="9" t="str">
        <f t="shared" ca="1" si="27"/>
        <v>&gt; 120 Days</v>
      </c>
      <c r="P294" s="15" t="s">
        <v>7945</v>
      </c>
      <c r="Q294" s="43" t="s">
        <v>6</v>
      </c>
      <c r="R294" s="116" t="s">
        <v>9442</v>
      </c>
      <c r="S294" s="18">
        <v>45413</v>
      </c>
      <c r="T294" s="44">
        <f t="shared" ca="1" si="28"/>
        <v>616</v>
      </c>
      <c r="U294" s="51">
        <v>45432</v>
      </c>
      <c r="V294" s="45">
        <f t="shared" si="29"/>
        <v>42</v>
      </c>
      <c r="W294" s="15"/>
      <c r="X294" s="15"/>
      <c r="Y294" s="16"/>
      <c r="Z294" s="164"/>
      <c r="AA294" s="164"/>
      <c r="AB294" s="163"/>
      <c r="AC294" s="163"/>
      <c r="AD294" s="163"/>
      <c r="AE294" s="164"/>
      <c r="AF294" s="164"/>
      <c r="AG294" s="163"/>
      <c r="AH294" s="163"/>
      <c r="AI294" s="163"/>
      <c r="AJ294" s="164"/>
      <c r="AK294" s="164"/>
      <c r="AL294" s="163"/>
      <c r="AM294" s="163"/>
      <c r="AN294" s="163"/>
      <c r="AO294" s="163"/>
      <c r="AP294" s="163"/>
    </row>
    <row r="295" spans="1:42">
      <c r="A295" s="43">
        <v>294</v>
      </c>
      <c r="B295" s="29" t="s">
        <v>8601</v>
      </c>
      <c r="C295" s="29" t="s">
        <v>1563</v>
      </c>
      <c r="D295" s="4" t="s">
        <v>1744</v>
      </c>
      <c r="E295" s="33" t="s">
        <v>8633</v>
      </c>
      <c r="F295" s="33" t="s">
        <v>1743</v>
      </c>
      <c r="G295" s="14" t="s">
        <v>159</v>
      </c>
      <c r="H295" s="4" t="s">
        <v>7436</v>
      </c>
      <c r="I295" s="14"/>
      <c r="J295" s="3" t="s">
        <v>8605</v>
      </c>
      <c r="K295" s="32">
        <v>45428</v>
      </c>
      <c r="L295" s="5">
        <f t="shared" si="30"/>
        <v>45430</v>
      </c>
      <c r="M295" s="7" t="str">
        <f t="shared" si="31"/>
        <v>May</v>
      </c>
      <c r="N295" s="21">
        <f t="shared" ca="1" si="26"/>
        <v>601</v>
      </c>
      <c r="O295" s="9" t="str">
        <f t="shared" ca="1" si="27"/>
        <v>&gt; 120 Days</v>
      </c>
      <c r="P295" s="24" t="s">
        <v>7945</v>
      </c>
      <c r="Q295" s="43" t="s">
        <v>6</v>
      </c>
      <c r="R295" s="116" t="s">
        <v>9443</v>
      </c>
      <c r="S295" s="18">
        <v>45413</v>
      </c>
      <c r="T295" s="44">
        <f t="shared" ca="1" si="28"/>
        <v>616</v>
      </c>
      <c r="U295" s="51">
        <v>45432</v>
      </c>
      <c r="V295" s="45">
        <f t="shared" si="29"/>
        <v>4</v>
      </c>
      <c r="W295" s="15"/>
      <c r="X295" s="15"/>
      <c r="Y295" s="16"/>
      <c r="Z295" s="164"/>
      <c r="AA295" s="164"/>
      <c r="AB295" s="163"/>
      <c r="AC295" s="163"/>
      <c r="AD295" s="163"/>
      <c r="AE295" s="164"/>
      <c r="AF295" s="164"/>
      <c r="AG295" s="163"/>
      <c r="AH295" s="163"/>
      <c r="AI295" s="163"/>
      <c r="AJ295" s="164"/>
      <c r="AK295" s="164"/>
      <c r="AL295" s="163"/>
      <c r="AM295" s="163"/>
      <c r="AN295" s="163"/>
      <c r="AO295" s="163"/>
      <c r="AP295" s="163"/>
    </row>
    <row r="296" spans="1:42">
      <c r="A296" s="43">
        <v>295</v>
      </c>
      <c r="B296" s="29" t="s">
        <v>8601</v>
      </c>
      <c r="C296" s="29" t="s">
        <v>7520</v>
      </c>
      <c r="D296" s="33" t="s">
        <v>3200</v>
      </c>
      <c r="E296" s="19" t="s">
        <v>8614</v>
      </c>
      <c r="F296" s="14" t="s">
        <v>3199</v>
      </c>
      <c r="G296" s="4" t="s">
        <v>729</v>
      </c>
      <c r="H296" s="5" t="s">
        <v>2088</v>
      </c>
      <c r="I296" s="5"/>
      <c r="J296" s="3" t="s">
        <v>8605</v>
      </c>
      <c r="K296" s="5">
        <v>45413</v>
      </c>
      <c r="L296" s="5">
        <f t="shared" si="30"/>
        <v>45416</v>
      </c>
      <c r="M296" s="7" t="str">
        <f t="shared" si="31"/>
        <v>May</v>
      </c>
      <c r="N296" s="21">
        <f t="shared" ca="1" si="26"/>
        <v>616</v>
      </c>
      <c r="O296" s="9" t="str">
        <f t="shared" ca="1" si="27"/>
        <v>&gt; 120 Days</v>
      </c>
      <c r="P296" s="10" t="s">
        <v>7945</v>
      </c>
      <c r="Q296" s="43" t="s">
        <v>6</v>
      </c>
      <c r="R296" s="18" t="s">
        <v>9444</v>
      </c>
      <c r="S296" s="18">
        <v>45406</v>
      </c>
      <c r="T296" s="44">
        <f t="shared" ca="1" si="28"/>
        <v>623</v>
      </c>
      <c r="U296" s="51">
        <v>45432</v>
      </c>
      <c r="V296" s="45">
        <f t="shared" si="29"/>
        <v>19</v>
      </c>
      <c r="W296" s="15"/>
      <c r="X296" s="15"/>
      <c r="Y296" s="16"/>
      <c r="Z296" s="164"/>
      <c r="AA296" s="164"/>
      <c r="AB296" s="163"/>
      <c r="AC296" s="163"/>
      <c r="AD296" s="163"/>
      <c r="AE296" s="164"/>
      <c r="AF296" s="164"/>
      <c r="AG296" s="163"/>
      <c r="AH296" s="163"/>
      <c r="AI296" s="163"/>
      <c r="AJ296" s="164"/>
      <c r="AK296" s="164"/>
      <c r="AL296" s="163"/>
      <c r="AM296" s="163"/>
      <c r="AN296" s="163"/>
      <c r="AO296" s="163"/>
      <c r="AP296" s="163"/>
    </row>
    <row r="297" spans="1:42">
      <c r="A297" s="43">
        <v>296</v>
      </c>
      <c r="B297" s="29" t="s">
        <v>8601</v>
      </c>
      <c r="C297" s="2" t="s">
        <v>9084</v>
      </c>
      <c r="D297" s="20" t="s">
        <v>1626</v>
      </c>
      <c r="E297" s="14" t="s">
        <v>8633</v>
      </c>
      <c r="F297" s="14" t="s">
        <v>1625</v>
      </c>
      <c r="G297" s="31" t="s">
        <v>450</v>
      </c>
      <c r="H297" s="4" t="s">
        <v>7547</v>
      </c>
      <c r="I297" s="4"/>
      <c r="J297" s="5" t="s">
        <v>8605</v>
      </c>
      <c r="K297" s="5">
        <v>45413</v>
      </c>
      <c r="L297" s="5">
        <f t="shared" si="30"/>
        <v>45416</v>
      </c>
      <c r="M297" s="7" t="str">
        <f t="shared" si="31"/>
        <v>May</v>
      </c>
      <c r="N297" s="21">
        <f t="shared" ca="1" si="26"/>
        <v>616</v>
      </c>
      <c r="O297" s="9" t="str">
        <f t="shared" ca="1" si="27"/>
        <v>&gt; 120 Days</v>
      </c>
      <c r="P297" s="11" t="s">
        <v>7945</v>
      </c>
      <c r="Q297" s="43" t="s">
        <v>6</v>
      </c>
      <c r="R297" s="116" t="s">
        <v>9445</v>
      </c>
      <c r="S297" s="18">
        <v>45413</v>
      </c>
      <c r="T297" s="44">
        <f t="shared" ca="1" si="28"/>
        <v>616</v>
      </c>
      <c r="U297" s="51">
        <v>45432</v>
      </c>
      <c r="V297" s="45">
        <f t="shared" si="29"/>
        <v>19</v>
      </c>
      <c r="W297" s="15"/>
      <c r="X297" s="15"/>
      <c r="Y297" s="16"/>
      <c r="Z297" s="164"/>
      <c r="AA297" s="164"/>
      <c r="AB297" s="163"/>
      <c r="AC297" s="163"/>
      <c r="AD297" s="163"/>
      <c r="AE297" s="164"/>
      <c r="AF297" s="164"/>
      <c r="AG297" s="163"/>
      <c r="AH297" s="163"/>
      <c r="AI297" s="163"/>
      <c r="AJ297" s="164"/>
      <c r="AK297" s="164"/>
      <c r="AL297" s="163"/>
      <c r="AM297" s="163"/>
      <c r="AN297" s="163"/>
      <c r="AO297" s="163"/>
      <c r="AP297" s="163"/>
    </row>
    <row r="298" spans="1:42">
      <c r="A298" s="43">
        <v>297</v>
      </c>
      <c r="B298" s="2" t="s">
        <v>8601</v>
      </c>
      <c r="C298" s="2" t="s">
        <v>7624</v>
      </c>
      <c r="D298" s="4" t="s">
        <v>688</v>
      </c>
      <c r="E298" s="19" t="s">
        <v>8603</v>
      </c>
      <c r="F298" s="4" t="s">
        <v>687</v>
      </c>
      <c r="G298" s="4" t="s">
        <v>122</v>
      </c>
      <c r="H298" s="4" t="s">
        <v>7593</v>
      </c>
      <c r="I298" s="4" t="s">
        <v>9446</v>
      </c>
      <c r="J298" s="3" t="s">
        <v>8605</v>
      </c>
      <c r="K298" s="5">
        <v>45292</v>
      </c>
      <c r="L298" s="5">
        <f t="shared" si="30"/>
        <v>45297</v>
      </c>
      <c r="M298" s="7" t="str">
        <f t="shared" si="31"/>
        <v>Jan</v>
      </c>
      <c r="N298" s="21">
        <f t="shared" ca="1" si="26"/>
        <v>737</v>
      </c>
      <c r="O298" s="9" t="str">
        <f t="shared" ca="1" si="27"/>
        <v>&gt; 120 Days</v>
      </c>
      <c r="P298" s="15" t="s">
        <v>8667</v>
      </c>
      <c r="Q298" s="43" t="s">
        <v>6</v>
      </c>
      <c r="R298" s="19" t="s">
        <v>9447</v>
      </c>
      <c r="S298" s="18">
        <v>45365</v>
      </c>
      <c r="T298" s="44">
        <f t="shared" ca="1" si="28"/>
        <v>664</v>
      </c>
      <c r="U298" s="51">
        <v>45432</v>
      </c>
      <c r="V298" s="45">
        <f t="shared" si="29"/>
        <v>140</v>
      </c>
      <c r="W298" s="15"/>
      <c r="X298" s="15"/>
      <c r="Y298" s="16"/>
      <c r="Z298" s="164"/>
      <c r="AA298" s="164"/>
      <c r="AB298" s="163"/>
      <c r="AC298" s="163"/>
      <c r="AD298" s="163"/>
      <c r="AE298" s="164"/>
      <c r="AF298" s="164"/>
      <c r="AG298" s="163"/>
      <c r="AH298" s="163"/>
      <c r="AI298" s="163"/>
      <c r="AJ298" s="164"/>
      <c r="AK298" s="164"/>
      <c r="AL298" s="163"/>
      <c r="AM298" s="163"/>
      <c r="AN298" s="163"/>
      <c r="AO298" s="163"/>
      <c r="AP298" s="163"/>
    </row>
    <row r="299" spans="1:42">
      <c r="A299" s="43">
        <v>298</v>
      </c>
      <c r="B299" s="29" t="s">
        <v>8601</v>
      </c>
      <c r="C299" s="29" t="s">
        <v>7529</v>
      </c>
      <c r="D299" s="4" t="s">
        <v>1293</v>
      </c>
      <c r="E299" s="33" t="s">
        <v>8603</v>
      </c>
      <c r="F299" s="33" t="s">
        <v>1292</v>
      </c>
      <c r="G299" s="14" t="s">
        <v>122</v>
      </c>
      <c r="H299" s="14" t="s">
        <v>7593</v>
      </c>
      <c r="I299" s="14" t="s">
        <v>9448</v>
      </c>
      <c r="J299" s="27" t="s">
        <v>8605</v>
      </c>
      <c r="K299" s="32">
        <v>45393</v>
      </c>
      <c r="L299" s="5">
        <f t="shared" si="30"/>
        <v>45395</v>
      </c>
      <c r="M299" s="7" t="str">
        <f t="shared" si="31"/>
        <v>Apr</v>
      </c>
      <c r="N299" s="21">
        <f t="shared" ca="1" si="26"/>
        <v>636</v>
      </c>
      <c r="O299" s="9" t="str">
        <f t="shared" ca="1" si="27"/>
        <v>&gt; 120 Days</v>
      </c>
      <c r="P299" s="24" t="s">
        <v>8667</v>
      </c>
      <c r="Q299" s="43" t="s">
        <v>6</v>
      </c>
      <c r="R299" s="18" t="s">
        <v>9449</v>
      </c>
      <c r="S299" s="18">
        <v>45422</v>
      </c>
      <c r="T299" s="44">
        <f t="shared" ca="1" si="28"/>
        <v>607</v>
      </c>
      <c r="U299" s="51">
        <v>45432</v>
      </c>
      <c r="V299" s="45">
        <f t="shared" si="29"/>
        <v>39</v>
      </c>
      <c r="W299" s="15"/>
      <c r="X299" s="15"/>
      <c r="Y299" s="16"/>
      <c r="Z299" s="164"/>
      <c r="AA299" s="164"/>
      <c r="AB299" s="163"/>
      <c r="AC299" s="163"/>
      <c r="AD299" s="163"/>
      <c r="AE299" s="164"/>
      <c r="AF299" s="164"/>
      <c r="AG299" s="163"/>
      <c r="AH299" s="163"/>
      <c r="AI299" s="163"/>
      <c r="AJ299" s="164"/>
      <c r="AK299" s="164"/>
      <c r="AL299" s="163"/>
      <c r="AM299" s="163"/>
      <c r="AN299" s="163"/>
      <c r="AO299" s="163"/>
      <c r="AP299" s="163"/>
    </row>
    <row r="300" spans="1:42">
      <c r="A300" s="43">
        <v>299</v>
      </c>
      <c r="B300" s="2" t="s">
        <v>8601</v>
      </c>
      <c r="C300" s="2" t="s">
        <v>7488</v>
      </c>
      <c r="D300" s="4" t="s">
        <v>4561</v>
      </c>
      <c r="E300" s="19" t="s">
        <v>8603</v>
      </c>
      <c r="F300" s="4" t="s">
        <v>4560</v>
      </c>
      <c r="G300" s="4" t="s">
        <v>1575</v>
      </c>
      <c r="H300" s="4" t="s">
        <v>7548</v>
      </c>
      <c r="I300" s="4" t="s">
        <v>9450</v>
      </c>
      <c r="J300" s="3" t="s">
        <v>8605</v>
      </c>
      <c r="K300" s="5">
        <v>45290</v>
      </c>
      <c r="L300" s="5">
        <f t="shared" si="30"/>
        <v>45290</v>
      </c>
      <c r="M300" s="7" t="str">
        <f t="shared" si="31"/>
        <v>Dec</v>
      </c>
      <c r="N300" s="21">
        <f t="shared" ca="1" si="26"/>
        <v>739</v>
      </c>
      <c r="O300" s="9" t="str">
        <f t="shared" ca="1" si="27"/>
        <v>&gt; 120 Days</v>
      </c>
      <c r="P300" s="15" t="s">
        <v>7945</v>
      </c>
      <c r="Q300" s="43" t="s">
        <v>6</v>
      </c>
      <c r="R300" s="20" t="s">
        <v>9451</v>
      </c>
      <c r="S300" s="18">
        <v>45419</v>
      </c>
      <c r="T300" s="44">
        <f t="shared" ca="1" si="28"/>
        <v>610</v>
      </c>
      <c r="U300" s="51">
        <v>45432</v>
      </c>
      <c r="V300" s="45">
        <f t="shared" si="29"/>
        <v>142</v>
      </c>
      <c r="W300" s="15"/>
      <c r="X300" s="15"/>
      <c r="Y300" s="16"/>
      <c r="Z300" s="164"/>
      <c r="AA300" s="164"/>
      <c r="AB300" s="163"/>
      <c r="AC300" s="163"/>
      <c r="AD300" s="163"/>
      <c r="AE300" s="164"/>
      <c r="AF300" s="164"/>
      <c r="AG300" s="163"/>
      <c r="AH300" s="163"/>
      <c r="AI300" s="163"/>
      <c r="AJ300" s="164"/>
      <c r="AK300" s="164"/>
      <c r="AL300" s="163"/>
      <c r="AM300" s="163"/>
      <c r="AN300" s="163"/>
      <c r="AO300" s="163"/>
      <c r="AP300" s="163"/>
    </row>
    <row r="301" spans="1:42">
      <c r="A301" s="43">
        <v>300</v>
      </c>
      <c r="B301" s="2" t="s">
        <v>8601</v>
      </c>
      <c r="C301" s="2" t="s">
        <v>7742</v>
      </c>
      <c r="D301" s="4" t="s">
        <v>6028</v>
      </c>
      <c r="E301" s="3" t="s">
        <v>8614</v>
      </c>
      <c r="F301" s="4" t="s">
        <v>6027</v>
      </c>
      <c r="G301" s="4" t="s">
        <v>3671</v>
      </c>
      <c r="H301" s="4" t="s">
        <v>2088</v>
      </c>
      <c r="I301" s="4" t="s">
        <v>9452</v>
      </c>
      <c r="J301" s="3" t="s">
        <v>8605</v>
      </c>
      <c r="K301" s="5">
        <v>45311</v>
      </c>
      <c r="L301" s="5">
        <f t="shared" si="30"/>
        <v>45311</v>
      </c>
      <c r="M301" s="7" t="str">
        <f t="shared" si="31"/>
        <v>Jan</v>
      </c>
      <c r="N301" s="21">
        <f t="shared" ca="1" si="26"/>
        <v>718</v>
      </c>
      <c r="O301" s="9" t="str">
        <f t="shared" ca="1" si="27"/>
        <v>&gt; 120 Days</v>
      </c>
      <c r="P301" s="15" t="s">
        <v>7945</v>
      </c>
      <c r="Q301" s="43" t="s">
        <v>6</v>
      </c>
      <c r="R301" s="19" t="s">
        <v>9453</v>
      </c>
      <c r="S301" s="18">
        <v>45405</v>
      </c>
      <c r="T301" s="44">
        <f t="shared" ca="1" si="28"/>
        <v>624</v>
      </c>
      <c r="U301" s="51">
        <v>45432</v>
      </c>
      <c r="V301" s="45">
        <f t="shared" si="29"/>
        <v>121</v>
      </c>
      <c r="W301" s="15"/>
      <c r="X301" s="15"/>
      <c r="Y301" s="16"/>
      <c r="Z301" s="164"/>
      <c r="AA301" s="164"/>
      <c r="AB301" s="163"/>
      <c r="AC301" s="163"/>
      <c r="AD301" s="163"/>
      <c r="AE301" s="164"/>
      <c r="AF301" s="164"/>
      <c r="AG301" s="163"/>
      <c r="AH301" s="163"/>
      <c r="AI301" s="163"/>
      <c r="AJ301" s="164"/>
      <c r="AK301" s="164"/>
      <c r="AL301" s="163"/>
      <c r="AM301" s="163"/>
      <c r="AN301" s="163"/>
      <c r="AO301" s="163"/>
      <c r="AP301" s="163"/>
    </row>
    <row r="302" spans="1:42">
      <c r="A302" s="43">
        <v>301</v>
      </c>
      <c r="B302" s="2" t="s">
        <v>8601</v>
      </c>
      <c r="C302" s="2" t="s">
        <v>866</v>
      </c>
      <c r="D302" s="4" t="s">
        <v>293</v>
      </c>
      <c r="E302" s="19" t="s">
        <v>8633</v>
      </c>
      <c r="F302" s="4" t="s">
        <v>292</v>
      </c>
      <c r="G302" s="4" t="s">
        <v>159</v>
      </c>
      <c r="H302" s="4" t="s">
        <v>7436</v>
      </c>
      <c r="I302" s="4" t="s">
        <v>9454</v>
      </c>
      <c r="J302" s="3" t="s">
        <v>8605</v>
      </c>
      <c r="K302" s="5">
        <v>45390</v>
      </c>
      <c r="L302" s="5">
        <f t="shared" si="30"/>
        <v>45395</v>
      </c>
      <c r="M302" s="7" t="str">
        <f t="shared" si="31"/>
        <v>Apr</v>
      </c>
      <c r="N302" s="21">
        <f t="shared" ca="1" si="26"/>
        <v>639</v>
      </c>
      <c r="O302" s="9" t="str">
        <f t="shared" ca="1" si="27"/>
        <v>&gt; 120 Days</v>
      </c>
      <c r="P302" s="15" t="s">
        <v>7945</v>
      </c>
      <c r="Q302" s="43" t="s">
        <v>6</v>
      </c>
      <c r="R302" s="116" t="s">
        <v>9455</v>
      </c>
      <c r="S302" s="18">
        <v>45413</v>
      </c>
      <c r="T302" s="44">
        <f t="shared" ca="1" si="28"/>
        <v>616</v>
      </c>
      <c r="U302" s="51">
        <v>45432</v>
      </c>
      <c r="V302" s="45">
        <f t="shared" si="29"/>
        <v>42</v>
      </c>
      <c r="W302" s="15"/>
      <c r="X302" s="15"/>
      <c r="Y302" s="16"/>
      <c r="Z302" s="164"/>
      <c r="AA302" s="164"/>
      <c r="AB302" s="163"/>
      <c r="AC302" s="163"/>
      <c r="AD302" s="163"/>
      <c r="AE302" s="164"/>
      <c r="AF302" s="164"/>
      <c r="AG302" s="163"/>
      <c r="AH302" s="163"/>
      <c r="AI302" s="163"/>
      <c r="AJ302" s="164"/>
      <c r="AK302" s="164"/>
      <c r="AL302" s="163"/>
      <c r="AM302" s="163"/>
      <c r="AN302" s="163"/>
      <c r="AO302" s="163"/>
      <c r="AP302" s="163"/>
    </row>
    <row r="303" spans="1:42">
      <c r="A303" s="43">
        <v>302</v>
      </c>
      <c r="B303" s="2" t="s">
        <v>8601</v>
      </c>
      <c r="C303" s="2" t="s">
        <v>7488</v>
      </c>
      <c r="D303" s="19" t="s">
        <v>5529</v>
      </c>
      <c r="E303" s="19" t="s">
        <v>8603</v>
      </c>
      <c r="F303" s="4" t="s">
        <v>5528</v>
      </c>
      <c r="G303" s="4" t="s">
        <v>591</v>
      </c>
      <c r="H303" s="4" t="s">
        <v>7548</v>
      </c>
      <c r="I303" s="3" t="s">
        <v>9456</v>
      </c>
      <c r="J303" s="5" t="s">
        <v>8605</v>
      </c>
      <c r="K303" s="5">
        <v>45381</v>
      </c>
      <c r="L303" s="5">
        <f t="shared" si="30"/>
        <v>45381</v>
      </c>
      <c r="M303" s="7" t="str">
        <f t="shared" si="31"/>
        <v>Mar</v>
      </c>
      <c r="N303" s="21">
        <f t="shared" ca="1" si="26"/>
        <v>648</v>
      </c>
      <c r="O303" s="9" t="str">
        <f t="shared" ca="1" si="27"/>
        <v>&gt; 120 Days</v>
      </c>
      <c r="P303" s="2" t="s">
        <v>7945</v>
      </c>
      <c r="Q303" s="43" t="s">
        <v>6</v>
      </c>
      <c r="R303" s="20" t="s">
        <v>9457</v>
      </c>
      <c r="S303" s="18">
        <v>45419</v>
      </c>
      <c r="T303" s="44">
        <f t="shared" ca="1" si="28"/>
        <v>610</v>
      </c>
      <c r="U303" s="51">
        <v>45432</v>
      </c>
      <c r="V303" s="45">
        <f t="shared" si="29"/>
        <v>51</v>
      </c>
      <c r="W303" s="15"/>
      <c r="X303" s="15"/>
      <c r="Y303" s="16"/>
      <c r="Z303" s="164"/>
      <c r="AA303" s="164"/>
      <c r="AB303" s="163"/>
      <c r="AC303" s="163"/>
      <c r="AD303" s="163"/>
      <c r="AE303" s="164"/>
      <c r="AF303" s="164"/>
      <c r="AG303" s="163"/>
      <c r="AH303" s="163"/>
      <c r="AI303" s="163"/>
      <c r="AJ303" s="164"/>
      <c r="AK303" s="164"/>
      <c r="AL303" s="163"/>
      <c r="AM303" s="163"/>
      <c r="AN303" s="163"/>
      <c r="AO303" s="163"/>
      <c r="AP303" s="163"/>
    </row>
    <row r="304" spans="1:42">
      <c r="A304" s="43">
        <v>303</v>
      </c>
      <c r="B304" s="2" t="s">
        <v>8601</v>
      </c>
      <c r="C304" s="2" t="s">
        <v>163</v>
      </c>
      <c r="D304" s="19" t="s">
        <v>4168</v>
      </c>
      <c r="E304" s="19" t="s">
        <v>8614</v>
      </c>
      <c r="F304" s="4" t="s">
        <v>4167</v>
      </c>
      <c r="G304" s="6" t="s">
        <v>528</v>
      </c>
      <c r="H304" s="4" t="s">
        <v>2088</v>
      </c>
      <c r="I304" s="5"/>
      <c r="J304" s="5" t="s">
        <v>8605</v>
      </c>
      <c r="K304" s="26">
        <v>45362</v>
      </c>
      <c r="L304" s="5">
        <f t="shared" si="30"/>
        <v>45367</v>
      </c>
      <c r="M304" s="7" t="str">
        <f t="shared" si="31"/>
        <v>Mar</v>
      </c>
      <c r="N304" s="21">
        <f t="shared" ca="1" si="26"/>
        <v>667</v>
      </c>
      <c r="O304" s="9" t="str">
        <f t="shared" ca="1" si="27"/>
        <v>&gt; 120 Days</v>
      </c>
      <c r="P304" s="15" t="s">
        <v>7945</v>
      </c>
      <c r="Q304" s="43" t="s">
        <v>6</v>
      </c>
      <c r="R304" s="116" t="s">
        <v>9458</v>
      </c>
      <c r="S304" s="18">
        <v>45419</v>
      </c>
      <c r="T304" s="44">
        <f t="shared" ca="1" si="28"/>
        <v>610</v>
      </c>
      <c r="U304" s="51">
        <v>45432</v>
      </c>
      <c r="V304" s="45">
        <f t="shared" si="29"/>
        <v>70</v>
      </c>
      <c r="W304" s="15"/>
      <c r="X304" s="15"/>
      <c r="Y304" s="16"/>
      <c r="Z304" s="164"/>
      <c r="AA304" s="164"/>
      <c r="AB304" s="163"/>
      <c r="AC304" s="163"/>
      <c r="AD304" s="163"/>
      <c r="AE304" s="164"/>
      <c r="AF304" s="164"/>
      <c r="AG304" s="163"/>
      <c r="AH304" s="163"/>
      <c r="AI304" s="163"/>
      <c r="AJ304" s="164"/>
      <c r="AK304" s="164"/>
      <c r="AL304" s="163"/>
      <c r="AM304" s="163"/>
      <c r="AN304" s="163"/>
      <c r="AO304" s="163"/>
      <c r="AP304" s="163"/>
    </row>
    <row r="305" spans="1:42">
      <c r="A305" s="43">
        <v>304</v>
      </c>
      <c r="B305" s="29" t="s">
        <v>8601</v>
      </c>
      <c r="C305" s="29" t="s">
        <v>1563</v>
      </c>
      <c r="D305" s="14" t="s">
        <v>4671</v>
      </c>
      <c r="E305" s="33" t="s">
        <v>8633</v>
      </c>
      <c r="F305" s="33" t="s">
        <v>4670</v>
      </c>
      <c r="G305" s="14" t="s">
        <v>166</v>
      </c>
      <c r="H305" s="4" t="s">
        <v>7436</v>
      </c>
      <c r="I305" s="14"/>
      <c r="J305" s="3" t="s">
        <v>8605</v>
      </c>
      <c r="K305" s="32">
        <v>45428</v>
      </c>
      <c r="L305" s="5">
        <f t="shared" si="30"/>
        <v>45430</v>
      </c>
      <c r="M305" s="7" t="str">
        <f t="shared" si="31"/>
        <v>May</v>
      </c>
      <c r="N305" s="21">
        <f t="shared" ca="1" si="26"/>
        <v>601</v>
      </c>
      <c r="O305" s="9" t="str">
        <f t="shared" ca="1" si="27"/>
        <v>&gt; 120 Days</v>
      </c>
      <c r="P305" s="24" t="s">
        <v>7945</v>
      </c>
      <c r="Q305" s="43" t="s">
        <v>6</v>
      </c>
      <c r="R305" s="18" t="s">
        <v>9459</v>
      </c>
      <c r="S305" s="18">
        <v>45413</v>
      </c>
      <c r="T305" s="44">
        <f t="shared" ca="1" si="28"/>
        <v>616</v>
      </c>
      <c r="U305" s="51">
        <v>45432</v>
      </c>
      <c r="V305" s="45">
        <f t="shared" si="29"/>
        <v>4</v>
      </c>
      <c r="W305" s="15"/>
      <c r="X305" s="15"/>
      <c r="Y305" s="16"/>
      <c r="Z305" s="164"/>
      <c r="AA305" s="164"/>
      <c r="AB305" s="163"/>
      <c r="AC305" s="163"/>
      <c r="AD305" s="163"/>
      <c r="AE305" s="164"/>
      <c r="AF305" s="164"/>
      <c r="AG305" s="163"/>
      <c r="AH305" s="163"/>
      <c r="AI305" s="163"/>
      <c r="AJ305" s="164"/>
      <c r="AK305" s="164"/>
      <c r="AL305" s="163"/>
      <c r="AM305" s="163"/>
      <c r="AN305" s="163"/>
      <c r="AO305" s="163"/>
      <c r="AP305" s="163"/>
    </row>
    <row r="306" spans="1:42">
      <c r="A306" s="43">
        <v>305</v>
      </c>
      <c r="B306" s="29" t="s">
        <v>8601</v>
      </c>
      <c r="C306" s="29" t="s">
        <v>1563</v>
      </c>
      <c r="D306" s="4" t="s">
        <v>6587</v>
      </c>
      <c r="E306" s="33" t="s">
        <v>8633</v>
      </c>
      <c r="F306" s="33" t="s">
        <v>6586</v>
      </c>
      <c r="G306" s="14" t="s">
        <v>159</v>
      </c>
      <c r="H306" s="4" t="s">
        <v>7436</v>
      </c>
      <c r="I306" s="14"/>
      <c r="J306" s="3" t="s">
        <v>8605</v>
      </c>
      <c r="K306" s="32">
        <v>45428</v>
      </c>
      <c r="L306" s="5">
        <f t="shared" si="30"/>
        <v>45430</v>
      </c>
      <c r="M306" s="7" t="str">
        <f t="shared" si="31"/>
        <v>May</v>
      </c>
      <c r="N306" s="21">
        <f t="shared" ca="1" si="26"/>
        <v>601</v>
      </c>
      <c r="O306" s="9" t="str">
        <f t="shared" ca="1" si="27"/>
        <v>&gt; 120 Days</v>
      </c>
      <c r="P306" s="24" t="s">
        <v>7945</v>
      </c>
      <c r="Q306" s="43" t="s">
        <v>6</v>
      </c>
      <c r="R306" s="18" t="s">
        <v>9460</v>
      </c>
      <c r="S306" s="18">
        <v>45413</v>
      </c>
      <c r="T306" s="44">
        <f t="shared" ca="1" si="28"/>
        <v>616</v>
      </c>
      <c r="U306" s="51">
        <v>45432</v>
      </c>
      <c r="V306" s="45">
        <f t="shared" si="29"/>
        <v>4</v>
      </c>
      <c r="W306" s="15"/>
      <c r="X306" s="15"/>
      <c r="Y306" s="16"/>
      <c r="Z306" s="164"/>
      <c r="AA306" s="164"/>
      <c r="AB306" s="163"/>
      <c r="AC306" s="163"/>
      <c r="AD306" s="163"/>
      <c r="AE306" s="164"/>
      <c r="AF306" s="164"/>
      <c r="AG306" s="163"/>
      <c r="AH306" s="163"/>
      <c r="AI306" s="163"/>
      <c r="AJ306" s="164"/>
      <c r="AK306" s="164"/>
      <c r="AL306" s="163"/>
      <c r="AM306" s="163"/>
      <c r="AN306" s="163"/>
      <c r="AO306" s="163"/>
      <c r="AP306" s="163"/>
    </row>
    <row r="307" spans="1:42">
      <c r="A307" s="43">
        <v>306</v>
      </c>
      <c r="B307" s="29" t="s">
        <v>8601</v>
      </c>
      <c r="C307" s="29" t="s">
        <v>7520</v>
      </c>
      <c r="D307" s="33" t="s">
        <v>2432</v>
      </c>
      <c r="E307" s="33" t="s">
        <v>8633</v>
      </c>
      <c r="F307" s="14" t="s">
        <v>2431</v>
      </c>
      <c r="G307" s="14" t="s">
        <v>264</v>
      </c>
      <c r="H307" s="4" t="s">
        <v>7436</v>
      </c>
      <c r="I307" s="3"/>
      <c r="J307" s="3" t="s">
        <v>8605</v>
      </c>
      <c r="K307" s="5">
        <v>45413</v>
      </c>
      <c r="L307" s="5">
        <f t="shared" si="30"/>
        <v>45416</v>
      </c>
      <c r="M307" s="7" t="str">
        <f t="shared" si="31"/>
        <v>May</v>
      </c>
      <c r="N307" s="21">
        <f t="shared" ca="1" si="26"/>
        <v>616</v>
      </c>
      <c r="O307" s="9" t="str">
        <f t="shared" ca="1" si="27"/>
        <v>&gt; 120 Days</v>
      </c>
      <c r="P307" s="24" t="s">
        <v>7945</v>
      </c>
      <c r="Q307" s="43" t="s">
        <v>6</v>
      </c>
      <c r="R307" s="18" t="s">
        <v>9461</v>
      </c>
      <c r="S307" s="18">
        <v>45418</v>
      </c>
      <c r="T307" s="44">
        <f t="shared" ca="1" si="28"/>
        <v>611</v>
      </c>
      <c r="U307" s="51">
        <v>45432</v>
      </c>
      <c r="V307" s="45">
        <f t="shared" si="29"/>
        <v>19</v>
      </c>
      <c r="W307" s="15"/>
      <c r="X307" s="15"/>
      <c r="Y307" s="16"/>
      <c r="Z307" s="164"/>
      <c r="AA307" s="164"/>
      <c r="AB307" s="163"/>
      <c r="AC307" s="163"/>
      <c r="AD307" s="163"/>
      <c r="AE307" s="164"/>
      <c r="AF307" s="164"/>
      <c r="AG307" s="163"/>
      <c r="AH307" s="163"/>
      <c r="AI307" s="163"/>
      <c r="AJ307" s="164"/>
      <c r="AK307" s="164"/>
      <c r="AL307" s="163"/>
      <c r="AM307" s="163"/>
      <c r="AN307" s="163"/>
      <c r="AO307" s="163"/>
      <c r="AP307" s="163"/>
    </row>
    <row r="308" spans="1:42">
      <c r="A308" s="43">
        <v>307</v>
      </c>
      <c r="B308" s="29" t="s">
        <v>8601</v>
      </c>
      <c r="C308" s="2" t="s">
        <v>9084</v>
      </c>
      <c r="D308" s="20" t="s">
        <v>298</v>
      </c>
      <c r="E308" s="14" t="s">
        <v>8633</v>
      </c>
      <c r="F308" s="14" t="s">
        <v>297</v>
      </c>
      <c r="G308" s="31" t="s">
        <v>132</v>
      </c>
      <c r="H308" s="4" t="s">
        <v>7436</v>
      </c>
      <c r="I308" s="4"/>
      <c r="J308" s="5" t="s">
        <v>8605</v>
      </c>
      <c r="K308" s="5">
        <v>45413</v>
      </c>
      <c r="L308" s="5">
        <f t="shared" si="30"/>
        <v>45416</v>
      </c>
      <c r="M308" s="7" t="str">
        <f t="shared" si="31"/>
        <v>May</v>
      </c>
      <c r="N308" s="21">
        <f t="shared" ca="1" si="26"/>
        <v>616</v>
      </c>
      <c r="O308" s="9" t="str">
        <f t="shared" ca="1" si="27"/>
        <v>&gt; 120 Days</v>
      </c>
      <c r="P308" s="11" t="s">
        <v>7945</v>
      </c>
      <c r="Q308" s="43" t="s">
        <v>6</v>
      </c>
      <c r="R308" s="116" t="s">
        <v>9462</v>
      </c>
      <c r="S308" s="18">
        <v>45413</v>
      </c>
      <c r="T308" s="44">
        <f t="shared" ca="1" si="28"/>
        <v>616</v>
      </c>
      <c r="U308" s="51">
        <v>45432</v>
      </c>
      <c r="V308" s="45">
        <f t="shared" si="29"/>
        <v>19</v>
      </c>
      <c r="W308" s="15"/>
      <c r="X308" s="15"/>
      <c r="Y308" s="16"/>
      <c r="Z308" s="164"/>
      <c r="AA308" s="164"/>
      <c r="AB308" s="163"/>
      <c r="AC308" s="163"/>
      <c r="AD308" s="163"/>
      <c r="AE308" s="164"/>
      <c r="AF308" s="164"/>
      <c r="AG308" s="163"/>
      <c r="AH308" s="163"/>
      <c r="AI308" s="163"/>
      <c r="AJ308" s="164"/>
      <c r="AK308" s="164"/>
      <c r="AL308" s="163"/>
      <c r="AM308" s="163"/>
      <c r="AN308" s="163"/>
      <c r="AO308" s="163"/>
      <c r="AP308" s="163"/>
    </row>
    <row r="309" spans="1:42">
      <c r="A309" s="43">
        <v>308</v>
      </c>
      <c r="B309" s="29" t="s">
        <v>8601</v>
      </c>
      <c r="C309" s="2" t="s">
        <v>9084</v>
      </c>
      <c r="D309" s="20" t="s">
        <v>2610</v>
      </c>
      <c r="E309" s="14" t="s">
        <v>8633</v>
      </c>
      <c r="F309" s="14" t="s">
        <v>2609</v>
      </c>
      <c r="G309" s="31" t="s">
        <v>226</v>
      </c>
      <c r="H309" s="4" t="s">
        <v>7547</v>
      </c>
      <c r="I309" s="4"/>
      <c r="J309" s="5" t="s">
        <v>8605</v>
      </c>
      <c r="K309" s="5">
        <v>45421</v>
      </c>
      <c r="L309" s="5">
        <f t="shared" si="30"/>
        <v>45423</v>
      </c>
      <c r="M309" s="7" t="str">
        <f t="shared" si="31"/>
        <v>May</v>
      </c>
      <c r="N309" s="21">
        <f t="shared" ca="1" si="26"/>
        <v>608</v>
      </c>
      <c r="O309" s="9" t="str">
        <f t="shared" ca="1" si="27"/>
        <v>&gt; 120 Days</v>
      </c>
      <c r="P309" s="11" t="s">
        <v>7945</v>
      </c>
      <c r="Q309" s="43" t="s">
        <v>6</v>
      </c>
      <c r="R309" s="116" t="s">
        <v>9463</v>
      </c>
      <c r="S309" s="18">
        <v>45413</v>
      </c>
      <c r="T309" s="44">
        <f t="shared" ca="1" si="28"/>
        <v>616</v>
      </c>
      <c r="U309" s="51">
        <v>45432</v>
      </c>
      <c r="V309" s="45">
        <f t="shared" si="29"/>
        <v>11</v>
      </c>
      <c r="W309" s="15"/>
      <c r="X309" s="15"/>
      <c r="Y309" s="16"/>
      <c r="Z309" s="164"/>
      <c r="AA309" s="164"/>
      <c r="AB309" s="163"/>
      <c r="AC309" s="163"/>
      <c r="AD309" s="163"/>
      <c r="AE309" s="164"/>
      <c r="AF309" s="164"/>
      <c r="AG309" s="163"/>
      <c r="AH309" s="163"/>
      <c r="AI309" s="163"/>
      <c r="AJ309" s="164"/>
      <c r="AK309" s="164"/>
      <c r="AL309" s="163"/>
      <c r="AM309" s="163"/>
      <c r="AN309" s="163"/>
      <c r="AO309" s="163"/>
      <c r="AP309" s="163"/>
    </row>
    <row r="310" spans="1:42">
      <c r="A310" s="43">
        <v>309</v>
      </c>
      <c r="B310" s="29" t="s">
        <v>8601</v>
      </c>
      <c r="C310" s="2" t="s">
        <v>9084</v>
      </c>
      <c r="D310" s="20" t="s">
        <v>6816</v>
      </c>
      <c r="E310" s="14" t="s">
        <v>8633</v>
      </c>
      <c r="F310" s="14" t="s">
        <v>6815</v>
      </c>
      <c r="G310" s="31" t="s">
        <v>226</v>
      </c>
      <c r="H310" s="4" t="s">
        <v>7547</v>
      </c>
      <c r="I310" s="4"/>
      <c r="J310" s="5" t="s">
        <v>8605</v>
      </c>
      <c r="K310" s="5">
        <v>45413</v>
      </c>
      <c r="L310" s="5">
        <f t="shared" si="30"/>
        <v>45416</v>
      </c>
      <c r="M310" s="7" t="str">
        <f t="shared" si="31"/>
        <v>May</v>
      </c>
      <c r="N310" s="21">
        <f t="shared" ca="1" si="26"/>
        <v>616</v>
      </c>
      <c r="O310" s="9" t="str">
        <f t="shared" ca="1" si="27"/>
        <v>&gt; 120 Days</v>
      </c>
      <c r="P310" s="11" t="s">
        <v>7945</v>
      </c>
      <c r="Q310" s="43" t="s">
        <v>6</v>
      </c>
      <c r="R310" s="116" t="s">
        <v>9464</v>
      </c>
      <c r="S310" s="18">
        <v>45413</v>
      </c>
      <c r="T310" s="44">
        <f t="shared" ca="1" si="28"/>
        <v>616</v>
      </c>
      <c r="U310" s="51">
        <v>45432</v>
      </c>
      <c r="V310" s="45">
        <f t="shared" si="29"/>
        <v>19</v>
      </c>
      <c r="W310" s="15"/>
      <c r="X310" s="15"/>
      <c r="Y310" s="16"/>
      <c r="Z310" s="164"/>
      <c r="AA310" s="164"/>
      <c r="AB310" s="163"/>
      <c r="AC310" s="163"/>
      <c r="AD310" s="163"/>
      <c r="AE310" s="164"/>
      <c r="AF310" s="164"/>
      <c r="AG310" s="163"/>
      <c r="AH310" s="163"/>
      <c r="AI310" s="163"/>
      <c r="AJ310" s="164"/>
      <c r="AK310" s="164"/>
      <c r="AL310" s="163"/>
      <c r="AM310" s="163"/>
      <c r="AN310" s="163"/>
      <c r="AO310" s="163"/>
      <c r="AP310" s="163"/>
    </row>
    <row r="311" spans="1:42">
      <c r="A311" s="43">
        <v>310</v>
      </c>
      <c r="B311" s="2" t="s">
        <v>8601</v>
      </c>
      <c r="C311" s="2" t="s">
        <v>551</v>
      </c>
      <c r="D311" s="4" t="s">
        <v>3100</v>
      </c>
      <c r="E311" s="19" t="s">
        <v>8633</v>
      </c>
      <c r="F311" s="4" t="s">
        <v>3099</v>
      </c>
      <c r="G311" s="4" t="s">
        <v>226</v>
      </c>
      <c r="H311" s="4" t="s">
        <v>7436</v>
      </c>
      <c r="I311" s="4" t="s">
        <v>9465</v>
      </c>
      <c r="J311" s="3" t="s">
        <v>8605</v>
      </c>
      <c r="K311" s="5">
        <v>45292</v>
      </c>
      <c r="L311" s="5">
        <f t="shared" si="30"/>
        <v>45297</v>
      </c>
      <c r="M311" s="7" t="str">
        <f t="shared" si="31"/>
        <v>Jan</v>
      </c>
      <c r="N311" s="21">
        <f t="shared" ca="1" si="26"/>
        <v>737</v>
      </c>
      <c r="O311" s="9" t="str">
        <f t="shared" ca="1" si="27"/>
        <v>&gt; 120 Days</v>
      </c>
      <c r="P311" s="24" t="s">
        <v>8667</v>
      </c>
      <c r="Q311" s="43" t="s">
        <v>6</v>
      </c>
      <c r="R311" s="19" t="s">
        <v>9466</v>
      </c>
      <c r="S311" s="18">
        <v>45416</v>
      </c>
      <c r="T311" s="44">
        <f t="shared" ca="1" si="28"/>
        <v>613</v>
      </c>
      <c r="U311" s="51">
        <v>45432</v>
      </c>
      <c r="V311" s="45">
        <f t="shared" si="29"/>
        <v>140</v>
      </c>
      <c r="W311" s="15"/>
      <c r="X311" s="15"/>
      <c r="Y311" s="16"/>
      <c r="Z311" s="164"/>
      <c r="AA311" s="164"/>
      <c r="AB311" s="163"/>
      <c r="AC311" s="163"/>
      <c r="AD311" s="163"/>
      <c r="AE311" s="164"/>
      <c r="AF311" s="164"/>
      <c r="AG311" s="163"/>
      <c r="AH311" s="163"/>
      <c r="AI311" s="163"/>
      <c r="AJ311" s="164"/>
      <c r="AK311" s="164"/>
      <c r="AL311" s="163"/>
      <c r="AM311" s="163"/>
      <c r="AN311" s="163"/>
      <c r="AO311" s="163"/>
      <c r="AP311" s="163"/>
    </row>
    <row r="312" spans="1:42">
      <c r="A312" s="43">
        <v>311</v>
      </c>
      <c r="B312" s="2" t="s">
        <v>8601</v>
      </c>
      <c r="C312" s="2" t="s">
        <v>7529</v>
      </c>
      <c r="D312" s="4" t="s">
        <v>6350</v>
      </c>
      <c r="E312" s="20" t="s">
        <v>8603</v>
      </c>
      <c r="F312" s="20" t="s">
        <v>6349</v>
      </c>
      <c r="G312" s="4" t="s">
        <v>184</v>
      </c>
      <c r="H312" s="4" t="s">
        <v>7593</v>
      </c>
      <c r="I312" s="4" t="s">
        <v>8990</v>
      </c>
      <c r="J312" s="3" t="s">
        <v>8605</v>
      </c>
      <c r="K312" s="5">
        <v>45393</v>
      </c>
      <c r="L312" s="5">
        <f t="shared" si="30"/>
        <v>45395</v>
      </c>
      <c r="M312" s="7" t="str">
        <f t="shared" si="31"/>
        <v>Apr</v>
      </c>
      <c r="N312" s="21">
        <f t="shared" ca="1" si="26"/>
        <v>636</v>
      </c>
      <c r="O312" s="9" t="str">
        <f t="shared" ca="1" si="27"/>
        <v>&gt; 120 Days</v>
      </c>
      <c r="P312" s="15" t="s">
        <v>8667</v>
      </c>
      <c r="Q312" s="43" t="s">
        <v>6</v>
      </c>
      <c r="R312" s="18" t="s">
        <v>9467</v>
      </c>
      <c r="S312" s="18">
        <v>45432</v>
      </c>
      <c r="T312" s="44">
        <f t="shared" ca="1" si="28"/>
        <v>597</v>
      </c>
      <c r="U312" s="51">
        <v>45432</v>
      </c>
      <c r="V312" s="45">
        <f t="shared" si="29"/>
        <v>39</v>
      </c>
      <c r="W312" s="15"/>
      <c r="X312" s="15"/>
      <c r="Y312" s="16"/>
      <c r="Z312" s="164"/>
      <c r="AA312" s="164"/>
      <c r="AB312" s="163"/>
      <c r="AC312" s="163"/>
      <c r="AD312" s="163"/>
      <c r="AE312" s="164"/>
      <c r="AF312" s="164"/>
      <c r="AG312" s="163"/>
      <c r="AH312" s="163"/>
      <c r="AI312" s="163"/>
      <c r="AJ312" s="164"/>
      <c r="AK312" s="164"/>
      <c r="AL312" s="163"/>
      <c r="AM312" s="163"/>
      <c r="AN312" s="163"/>
      <c r="AO312" s="163"/>
      <c r="AP312" s="163"/>
    </row>
    <row r="313" spans="1:42">
      <c r="A313" s="43">
        <v>312</v>
      </c>
      <c r="B313" s="2" t="s">
        <v>9341</v>
      </c>
      <c r="C313" s="2" t="s">
        <v>8525</v>
      </c>
      <c r="D313" s="4" t="s">
        <v>4702</v>
      </c>
      <c r="E313" s="20" t="s">
        <v>8603</v>
      </c>
      <c r="F313" s="20" t="s">
        <v>4701</v>
      </c>
      <c r="G313" s="4" t="s">
        <v>1166</v>
      </c>
      <c r="H313" s="4" t="s">
        <v>7548</v>
      </c>
      <c r="I313" s="4"/>
      <c r="J313" s="3" t="s">
        <v>8605</v>
      </c>
      <c r="K313" s="5">
        <v>45427</v>
      </c>
      <c r="L313" s="5">
        <f t="shared" si="30"/>
        <v>45430</v>
      </c>
      <c r="M313" s="7" t="str">
        <f t="shared" si="31"/>
        <v>May</v>
      </c>
      <c r="N313" s="21">
        <f t="shared" ca="1" si="26"/>
        <v>602</v>
      </c>
      <c r="O313" s="9" t="str">
        <f t="shared" ca="1" si="27"/>
        <v>&gt; 120 Days</v>
      </c>
      <c r="P313" s="15" t="s">
        <v>7578</v>
      </c>
      <c r="Q313" s="43" t="s">
        <v>6</v>
      </c>
      <c r="R313" s="18" t="s">
        <v>9468</v>
      </c>
      <c r="S313" s="18">
        <v>45427</v>
      </c>
      <c r="T313" s="44">
        <f t="shared" ca="1" si="28"/>
        <v>602</v>
      </c>
      <c r="U313" s="51">
        <v>45427</v>
      </c>
      <c r="V313" s="45">
        <f t="shared" si="29"/>
        <v>0</v>
      </c>
      <c r="W313" s="15"/>
      <c r="X313" s="15"/>
      <c r="Y313" s="16"/>
      <c r="Z313" s="164"/>
      <c r="AA313" s="164"/>
      <c r="AB313" s="163"/>
      <c r="AC313" s="163"/>
      <c r="AD313" s="163"/>
      <c r="AE313" s="164"/>
      <c r="AF313" s="164"/>
      <c r="AG313" s="163"/>
      <c r="AH313" s="163"/>
      <c r="AI313" s="163"/>
      <c r="AJ313" s="164"/>
      <c r="AK313" s="164"/>
      <c r="AL313" s="163"/>
      <c r="AM313" s="163"/>
      <c r="AN313" s="163"/>
      <c r="AO313" s="163"/>
      <c r="AP313" s="163"/>
    </row>
    <row r="314" spans="1:42">
      <c r="A314" s="43">
        <v>313</v>
      </c>
      <c r="B314" s="2" t="s">
        <v>8601</v>
      </c>
      <c r="C314" s="2" t="s">
        <v>187</v>
      </c>
      <c r="D314" s="4" t="s">
        <v>7230</v>
      </c>
      <c r="E314" s="20" t="s">
        <v>8621</v>
      </c>
      <c r="F314" s="20" t="s">
        <v>7229</v>
      </c>
      <c r="G314" s="4" t="s">
        <v>166</v>
      </c>
      <c r="H314" s="4" t="s">
        <v>7445</v>
      </c>
      <c r="I314" s="4" t="s">
        <v>9469</v>
      </c>
      <c r="J314" s="3" t="s">
        <v>8605</v>
      </c>
      <c r="K314" s="5">
        <v>45407</v>
      </c>
      <c r="L314" s="5">
        <f t="shared" si="30"/>
        <v>45409</v>
      </c>
      <c r="M314" s="7" t="str">
        <f t="shared" si="31"/>
        <v>Apr</v>
      </c>
      <c r="N314" s="21">
        <f t="shared" ca="1" si="26"/>
        <v>622</v>
      </c>
      <c r="O314" s="9" t="str">
        <f t="shared" ca="1" si="27"/>
        <v>&gt; 120 Days</v>
      </c>
      <c r="P314" s="15" t="s">
        <v>187</v>
      </c>
      <c r="Q314" s="43" t="s">
        <v>6</v>
      </c>
      <c r="R314" s="18"/>
      <c r="S314" s="18">
        <v>45421</v>
      </c>
      <c r="T314" s="44">
        <f t="shared" ca="1" si="28"/>
        <v>608</v>
      </c>
      <c r="U314" s="51">
        <v>45432</v>
      </c>
      <c r="V314" s="45">
        <f t="shared" si="29"/>
        <v>25</v>
      </c>
      <c r="W314" s="15"/>
      <c r="X314" s="15"/>
      <c r="Y314" s="16"/>
      <c r="Z314" s="164"/>
      <c r="AA314" s="164"/>
      <c r="AB314" s="163"/>
      <c r="AC314" s="163"/>
      <c r="AD314" s="163"/>
      <c r="AE314" s="164"/>
      <c r="AF314" s="164"/>
      <c r="AG314" s="163"/>
      <c r="AH314" s="163"/>
      <c r="AI314" s="163"/>
      <c r="AJ314" s="164"/>
      <c r="AK314" s="164"/>
      <c r="AL314" s="163"/>
      <c r="AM314" s="163"/>
      <c r="AN314" s="163"/>
      <c r="AO314" s="163"/>
      <c r="AP314" s="163"/>
    </row>
    <row r="315" spans="1:42">
      <c r="A315" s="43">
        <v>314</v>
      </c>
      <c r="B315" s="2" t="s">
        <v>8601</v>
      </c>
      <c r="C315" s="2" t="s">
        <v>7529</v>
      </c>
      <c r="D315" s="4" t="s">
        <v>6464</v>
      </c>
      <c r="E315" s="20" t="s">
        <v>8603</v>
      </c>
      <c r="F315" s="20" t="s">
        <v>6463</v>
      </c>
      <c r="G315" s="4" t="s">
        <v>591</v>
      </c>
      <c r="H315" s="4" t="s">
        <v>7548</v>
      </c>
      <c r="I315" s="4" t="s">
        <v>9470</v>
      </c>
      <c r="J315" s="3" t="s">
        <v>8605</v>
      </c>
      <c r="K315" s="5">
        <v>45393</v>
      </c>
      <c r="L315" s="5">
        <f t="shared" si="30"/>
        <v>45395</v>
      </c>
      <c r="M315" s="7" t="str">
        <f t="shared" si="31"/>
        <v>Apr</v>
      </c>
      <c r="N315" s="21">
        <f t="shared" ca="1" si="26"/>
        <v>636</v>
      </c>
      <c r="O315" s="9" t="str">
        <f t="shared" ca="1" si="27"/>
        <v>&gt; 120 Days</v>
      </c>
      <c r="P315" s="15" t="s">
        <v>7738</v>
      </c>
      <c r="Q315" s="43" t="s">
        <v>6</v>
      </c>
      <c r="R315" s="18" t="s">
        <v>9471</v>
      </c>
      <c r="S315" s="18">
        <v>45414</v>
      </c>
      <c r="T315" s="44">
        <f t="shared" ca="1" si="28"/>
        <v>615</v>
      </c>
      <c r="U315" s="51">
        <v>45439</v>
      </c>
      <c r="V315" s="45">
        <f t="shared" si="29"/>
        <v>46</v>
      </c>
      <c r="W315" s="15"/>
      <c r="X315" s="15"/>
      <c r="Y315" s="16"/>
      <c r="Z315" s="164"/>
      <c r="AA315" s="164"/>
      <c r="AB315" s="163"/>
      <c r="AC315" s="163"/>
      <c r="AD315" s="163"/>
      <c r="AE315" s="164"/>
      <c r="AF315" s="164"/>
      <c r="AG315" s="163"/>
      <c r="AH315" s="163"/>
      <c r="AI315" s="163"/>
      <c r="AJ315" s="164"/>
      <c r="AK315" s="164"/>
      <c r="AL315" s="163"/>
      <c r="AM315" s="163"/>
      <c r="AN315" s="163"/>
      <c r="AO315" s="163"/>
      <c r="AP315" s="163"/>
    </row>
    <row r="316" spans="1:42">
      <c r="A316" s="43">
        <v>315</v>
      </c>
      <c r="B316" s="2" t="s">
        <v>8601</v>
      </c>
      <c r="C316" s="2" t="s">
        <v>7529</v>
      </c>
      <c r="D316" s="4" t="s">
        <v>6531</v>
      </c>
      <c r="E316" s="20" t="s">
        <v>8603</v>
      </c>
      <c r="F316" s="20" t="s">
        <v>6530</v>
      </c>
      <c r="G316" s="4" t="s">
        <v>184</v>
      </c>
      <c r="H316" s="4" t="s">
        <v>7593</v>
      </c>
      <c r="I316" s="4" t="s">
        <v>9012</v>
      </c>
      <c r="J316" s="3" t="s">
        <v>8605</v>
      </c>
      <c r="K316" s="5">
        <v>45413</v>
      </c>
      <c r="L316" s="5">
        <f t="shared" si="30"/>
        <v>45416</v>
      </c>
      <c r="M316" s="7" t="str">
        <f t="shared" si="31"/>
        <v>May</v>
      </c>
      <c r="N316" s="21">
        <f t="shared" ca="1" si="26"/>
        <v>616</v>
      </c>
      <c r="O316" s="9" t="str">
        <f t="shared" ca="1" si="27"/>
        <v>&gt; 120 Days</v>
      </c>
      <c r="P316" s="15" t="s">
        <v>7738</v>
      </c>
      <c r="Q316" s="43" t="s">
        <v>6</v>
      </c>
      <c r="R316" s="18" t="s">
        <v>9472</v>
      </c>
      <c r="S316" s="18">
        <v>45414</v>
      </c>
      <c r="T316" s="44">
        <f t="shared" ca="1" si="28"/>
        <v>615</v>
      </c>
      <c r="U316" s="51">
        <v>45439</v>
      </c>
      <c r="V316" s="45">
        <f t="shared" si="29"/>
        <v>26</v>
      </c>
      <c r="W316" s="15"/>
      <c r="X316" s="15"/>
      <c r="Y316" s="16"/>
      <c r="Z316" s="164"/>
      <c r="AA316" s="164"/>
      <c r="AB316" s="163"/>
      <c r="AC316" s="163"/>
      <c r="AD316" s="163"/>
      <c r="AE316" s="164"/>
      <c r="AF316" s="164"/>
      <c r="AG316" s="163"/>
      <c r="AH316" s="163"/>
      <c r="AI316" s="163"/>
      <c r="AJ316" s="164"/>
      <c r="AK316" s="164"/>
      <c r="AL316" s="163"/>
      <c r="AM316" s="163"/>
      <c r="AN316" s="163"/>
      <c r="AO316" s="163"/>
      <c r="AP316" s="163"/>
    </row>
    <row r="317" spans="1:42">
      <c r="A317" s="43">
        <v>316</v>
      </c>
      <c r="B317" s="2" t="s">
        <v>8601</v>
      </c>
      <c r="C317" s="2" t="s">
        <v>9084</v>
      </c>
      <c r="D317" s="4" t="s">
        <v>6888</v>
      </c>
      <c r="E317" s="20" t="s">
        <v>8603</v>
      </c>
      <c r="F317" s="20" t="s">
        <v>6887</v>
      </c>
      <c r="G317" s="4" t="s">
        <v>92</v>
      </c>
      <c r="H317" s="4" t="s">
        <v>7548</v>
      </c>
      <c r="I317" s="4" t="s">
        <v>9473</v>
      </c>
      <c r="J317" s="3" t="s">
        <v>8605</v>
      </c>
      <c r="K317" s="5">
        <v>45421</v>
      </c>
      <c r="L317" s="5">
        <f t="shared" si="30"/>
        <v>45423</v>
      </c>
      <c r="M317" s="7" t="str">
        <f t="shared" si="31"/>
        <v>May</v>
      </c>
      <c r="N317" s="21">
        <f t="shared" ca="1" si="26"/>
        <v>608</v>
      </c>
      <c r="O317" s="9" t="str">
        <f t="shared" ca="1" si="27"/>
        <v>&gt; 120 Days</v>
      </c>
      <c r="P317" s="15" t="s">
        <v>7738</v>
      </c>
      <c r="Q317" s="43" t="s">
        <v>6</v>
      </c>
      <c r="R317" s="18" t="s">
        <v>9474</v>
      </c>
      <c r="S317" s="18">
        <v>45422</v>
      </c>
      <c r="T317" s="44">
        <f t="shared" ca="1" si="28"/>
        <v>607</v>
      </c>
      <c r="U317" s="51">
        <v>45439</v>
      </c>
      <c r="V317" s="45">
        <f t="shared" si="29"/>
        <v>18</v>
      </c>
      <c r="W317" s="15"/>
      <c r="X317" s="15"/>
      <c r="Y317" s="16"/>
      <c r="Z317" s="164"/>
      <c r="AA317" s="164"/>
      <c r="AB317" s="163"/>
      <c r="AC317" s="163"/>
      <c r="AD317" s="163"/>
      <c r="AE317" s="164"/>
      <c r="AF317" s="164"/>
      <c r="AG317" s="163"/>
      <c r="AH317" s="163"/>
      <c r="AI317" s="163"/>
      <c r="AJ317" s="164"/>
      <c r="AK317" s="164"/>
      <c r="AL317" s="163"/>
      <c r="AM317" s="163"/>
      <c r="AN317" s="163"/>
      <c r="AO317" s="163"/>
      <c r="AP317" s="163"/>
    </row>
    <row r="318" spans="1:42">
      <c r="A318" s="43">
        <v>317</v>
      </c>
      <c r="B318" s="2" t="s">
        <v>8601</v>
      </c>
      <c r="C318" s="2" t="s">
        <v>7529</v>
      </c>
      <c r="D318" s="4" t="s">
        <v>5829</v>
      </c>
      <c r="E318" s="20" t="s">
        <v>8951</v>
      </c>
      <c r="F318" s="20" t="s">
        <v>5828</v>
      </c>
      <c r="G318" s="4" t="s">
        <v>226</v>
      </c>
      <c r="H318" s="4" t="s">
        <v>7465</v>
      </c>
      <c r="I318" s="4" t="s">
        <v>9475</v>
      </c>
      <c r="J318" s="3" t="s">
        <v>8605</v>
      </c>
      <c r="K318" s="5">
        <v>45393</v>
      </c>
      <c r="L318" s="5">
        <f t="shared" si="30"/>
        <v>45395</v>
      </c>
      <c r="M318" s="7" t="str">
        <f t="shared" si="31"/>
        <v>Apr</v>
      </c>
      <c r="N318" s="21">
        <f t="shared" ca="1" si="26"/>
        <v>636</v>
      </c>
      <c r="O318" s="9" t="str">
        <f t="shared" ca="1" si="27"/>
        <v>&gt; 120 Days</v>
      </c>
      <c r="P318" s="15" t="s">
        <v>7529</v>
      </c>
      <c r="Q318" s="43" t="s">
        <v>6</v>
      </c>
      <c r="R318" s="18" t="s">
        <v>9476</v>
      </c>
      <c r="S318" s="18">
        <v>45429</v>
      </c>
      <c r="T318" s="44">
        <f t="shared" ca="1" si="28"/>
        <v>600</v>
      </c>
      <c r="U318" s="51">
        <v>45434</v>
      </c>
      <c r="V318" s="45">
        <f t="shared" si="29"/>
        <v>41</v>
      </c>
      <c r="W318" s="15" t="s">
        <v>7463</v>
      </c>
      <c r="X318" s="15" t="s">
        <v>9477</v>
      </c>
      <c r="Y318" s="16" t="s">
        <v>9478</v>
      </c>
      <c r="Z318" s="164">
        <v>45377</v>
      </c>
      <c r="AA318" s="164">
        <v>45383</v>
      </c>
      <c r="AB318" s="163" t="s">
        <v>8019</v>
      </c>
      <c r="AC318" s="163" t="s">
        <v>9479</v>
      </c>
      <c r="AD318" s="163" t="s">
        <v>9480</v>
      </c>
      <c r="AE318" s="164">
        <v>45380</v>
      </c>
      <c r="AF318" s="164">
        <v>45383</v>
      </c>
      <c r="AG318" s="163" t="s">
        <v>7940</v>
      </c>
      <c r="AH318" s="163" t="s">
        <v>1365</v>
      </c>
      <c r="AI318" s="163" t="s">
        <v>9481</v>
      </c>
      <c r="AJ318" s="164">
        <v>45393</v>
      </c>
      <c r="AK318" s="164">
        <v>45398</v>
      </c>
      <c r="AL318" s="163" t="s">
        <v>7544</v>
      </c>
      <c r="AM318" s="163" t="s">
        <v>1365</v>
      </c>
      <c r="AN318" s="163" t="s">
        <v>9482</v>
      </c>
      <c r="AO318" s="163"/>
      <c r="AP318" s="163"/>
    </row>
    <row r="319" spans="1:42">
      <c r="A319" s="43">
        <v>318</v>
      </c>
      <c r="B319" s="2" t="s">
        <v>8601</v>
      </c>
      <c r="C319" s="2" t="s">
        <v>7576</v>
      </c>
      <c r="D319" s="4" t="s">
        <v>2678</v>
      </c>
      <c r="E319" s="20" t="s">
        <v>8614</v>
      </c>
      <c r="F319" s="20" t="s">
        <v>2677</v>
      </c>
      <c r="G319" s="4" t="s">
        <v>9483</v>
      </c>
      <c r="H319" s="4" t="s">
        <v>2088</v>
      </c>
      <c r="I319" s="4" t="s">
        <v>9484</v>
      </c>
      <c r="J319" s="3" t="s">
        <v>8605</v>
      </c>
      <c r="K319" s="5">
        <v>45338</v>
      </c>
      <c r="L319" s="5">
        <f t="shared" si="30"/>
        <v>45339</v>
      </c>
      <c r="M319" s="7" t="str">
        <f t="shared" si="31"/>
        <v>Feb</v>
      </c>
      <c r="N319" s="21">
        <f t="shared" ca="1" si="26"/>
        <v>691</v>
      </c>
      <c r="O319" s="9" t="str">
        <f t="shared" ca="1" si="27"/>
        <v>&gt; 120 Days</v>
      </c>
      <c r="P319" s="15" t="s">
        <v>7544</v>
      </c>
      <c r="Q319" s="43" t="s">
        <v>6</v>
      </c>
      <c r="R319" s="18"/>
      <c r="S319" s="18">
        <v>45393</v>
      </c>
      <c r="T319" s="44">
        <f t="shared" ca="1" si="28"/>
        <v>636</v>
      </c>
      <c r="U319" s="51">
        <v>45439</v>
      </c>
      <c r="V319" s="45">
        <f t="shared" si="29"/>
        <v>101</v>
      </c>
      <c r="W319" s="15"/>
      <c r="X319" s="15"/>
      <c r="Y319" s="16"/>
      <c r="Z319" s="164"/>
      <c r="AA319" s="164"/>
      <c r="AB319" s="163"/>
      <c r="AC319" s="163"/>
      <c r="AD319" s="163"/>
      <c r="AE319" s="164"/>
      <c r="AF319" s="164"/>
      <c r="AG319" s="163"/>
      <c r="AH319" s="163"/>
      <c r="AI319" s="163"/>
      <c r="AJ319" s="164"/>
      <c r="AK319" s="164"/>
      <c r="AL319" s="163"/>
      <c r="AM319" s="163"/>
      <c r="AN319" s="163"/>
      <c r="AO319" s="163"/>
      <c r="AP319" s="163"/>
    </row>
    <row r="320" spans="1:42">
      <c r="A320" s="43">
        <v>319</v>
      </c>
      <c r="B320" s="2" t="s">
        <v>8601</v>
      </c>
      <c r="C320" s="2" t="s">
        <v>1563</v>
      </c>
      <c r="D320" s="4" t="s">
        <v>1489</v>
      </c>
      <c r="E320" s="20" t="s">
        <v>8621</v>
      </c>
      <c r="F320" s="20" t="s">
        <v>1488</v>
      </c>
      <c r="G320" s="4" t="s">
        <v>1490</v>
      </c>
      <c r="H320" s="4" t="s">
        <v>7459</v>
      </c>
      <c r="I320" s="4" t="s">
        <v>9485</v>
      </c>
      <c r="J320" s="3" t="s">
        <v>8605</v>
      </c>
      <c r="K320" s="5">
        <v>45383</v>
      </c>
      <c r="L320" s="5">
        <f t="shared" si="30"/>
        <v>45388</v>
      </c>
      <c r="M320" s="7" t="str">
        <f t="shared" si="31"/>
        <v>Apr</v>
      </c>
      <c r="N320" s="21">
        <f t="shared" ca="1" si="26"/>
        <v>646</v>
      </c>
      <c r="O320" s="9" t="str">
        <f t="shared" ca="1" si="27"/>
        <v>&gt; 120 Days</v>
      </c>
      <c r="P320" s="15" t="s">
        <v>7544</v>
      </c>
      <c r="Q320" s="43" t="s">
        <v>6</v>
      </c>
      <c r="R320" s="18" t="s">
        <v>9486</v>
      </c>
      <c r="S320" s="18">
        <v>45433</v>
      </c>
      <c r="T320" s="44">
        <f t="shared" ca="1" si="28"/>
        <v>596</v>
      </c>
      <c r="U320" s="51">
        <v>45439</v>
      </c>
      <c r="V320" s="45">
        <f t="shared" si="29"/>
        <v>56</v>
      </c>
      <c r="W320" s="15"/>
      <c r="X320" s="15"/>
      <c r="Y320" s="16"/>
      <c r="Z320" s="164"/>
      <c r="AA320" s="164"/>
      <c r="AB320" s="163"/>
      <c r="AC320" s="163"/>
      <c r="AD320" s="163"/>
      <c r="AE320" s="164"/>
      <c r="AF320" s="164"/>
      <c r="AG320" s="163"/>
      <c r="AH320" s="163"/>
      <c r="AI320" s="163"/>
      <c r="AJ320" s="164"/>
      <c r="AK320" s="164"/>
      <c r="AL320" s="163"/>
      <c r="AM320" s="163"/>
      <c r="AN320" s="163"/>
      <c r="AO320" s="163"/>
      <c r="AP320" s="163"/>
    </row>
    <row r="321" spans="1:42">
      <c r="A321" s="43">
        <v>320</v>
      </c>
      <c r="B321" s="2" t="s">
        <v>8601</v>
      </c>
      <c r="C321" s="2" t="s">
        <v>7578</v>
      </c>
      <c r="D321" s="6" t="s">
        <v>3451</v>
      </c>
      <c r="E321" s="4" t="s">
        <v>8603</v>
      </c>
      <c r="F321" s="6" t="s">
        <v>3450</v>
      </c>
      <c r="G321" s="6" t="s">
        <v>2242</v>
      </c>
      <c r="H321" s="4" t="s">
        <v>7548</v>
      </c>
      <c r="I321" s="5" t="s">
        <v>9487</v>
      </c>
      <c r="J321" s="3" t="s">
        <v>8605</v>
      </c>
      <c r="K321" s="5">
        <v>45440</v>
      </c>
      <c r="L321" s="5">
        <f t="shared" si="30"/>
        <v>45444</v>
      </c>
      <c r="M321" s="7" t="str">
        <f t="shared" si="31"/>
        <v>May</v>
      </c>
      <c r="N321" s="21">
        <f t="shared" ca="1" si="26"/>
        <v>589</v>
      </c>
      <c r="O321" s="9" t="str">
        <f t="shared" ca="1" si="27"/>
        <v>&gt; 120 Days</v>
      </c>
      <c r="P321" s="23" t="s">
        <v>8667</v>
      </c>
      <c r="Q321" s="43" t="s">
        <v>6</v>
      </c>
      <c r="R321" s="18" t="s">
        <v>9488</v>
      </c>
      <c r="S321" s="18">
        <v>45426</v>
      </c>
      <c r="T321" s="44">
        <f t="shared" ca="1" si="28"/>
        <v>603</v>
      </c>
      <c r="U321" s="51">
        <v>45440</v>
      </c>
      <c r="V321" s="45">
        <f t="shared" si="29"/>
        <v>0</v>
      </c>
      <c r="W321" s="15"/>
      <c r="X321" s="15"/>
      <c r="Y321" s="16"/>
      <c r="Z321" s="164"/>
      <c r="AA321" s="164"/>
      <c r="AB321" s="163"/>
      <c r="AC321" s="163"/>
      <c r="AD321" s="163"/>
      <c r="AE321" s="164"/>
      <c r="AF321" s="164"/>
      <c r="AG321" s="163"/>
      <c r="AH321" s="163"/>
      <c r="AI321" s="163"/>
      <c r="AJ321" s="164"/>
      <c r="AK321" s="164"/>
      <c r="AL321" s="163"/>
      <c r="AM321" s="163"/>
      <c r="AN321" s="163"/>
      <c r="AO321" s="163"/>
      <c r="AP321" s="163"/>
    </row>
    <row r="322" spans="1:42">
      <c r="A322" s="43">
        <v>321</v>
      </c>
      <c r="B322" s="2" t="s">
        <v>8601</v>
      </c>
      <c r="C322" s="2" t="s">
        <v>7529</v>
      </c>
      <c r="D322" s="4" t="s">
        <v>2897</v>
      </c>
      <c r="E322" s="20" t="s">
        <v>8951</v>
      </c>
      <c r="F322" s="20" t="s">
        <v>2896</v>
      </c>
      <c r="G322" s="4" t="s">
        <v>159</v>
      </c>
      <c r="H322" s="4" t="s">
        <v>7465</v>
      </c>
      <c r="I322" s="4" t="s">
        <v>9489</v>
      </c>
      <c r="J322" s="3" t="s">
        <v>8605</v>
      </c>
      <c r="K322" s="5">
        <v>45413</v>
      </c>
      <c r="L322" s="5">
        <f t="shared" si="30"/>
        <v>45416</v>
      </c>
      <c r="M322" s="7" t="str">
        <f t="shared" si="31"/>
        <v>May</v>
      </c>
      <c r="N322" s="21">
        <f t="shared" ref="N322:N385" ca="1" si="32">TODAY()-K322</f>
        <v>616</v>
      </c>
      <c r="O322" s="9" t="str">
        <f t="shared" ref="O322:O385" ca="1" si="33">(IF(N322&lt;0,"&lt; 0 Days",IF(N322&lt;=30,"0-30 Days",IF(AND(N322&gt;=31,N322&lt;=60),"30-60 Days",IF(AND(N322&gt;=61,N322&lt;=90),"60-90 Days",IF(AND(N322&gt;=91,N322&lt;=120),"90-120 Days",IF(N322&gt;120,"&gt; 120 Days","")))))))</f>
        <v>&gt; 120 Days</v>
      </c>
      <c r="P322" s="15" t="s">
        <v>7744</v>
      </c>
      <c r="Q322" s="43" t="s">
        <v>6</v>
      </c>
      <c r="R322" s="18" t="s">
        <v>9490</v>
      </c>
      <c r="S322" s="18">
        <v>45435</v>
      </c>
      <c r="T322" s="44">
        <f t="shared" ref="T322:T385" ca="1" si="34">IF(S322="","",TODAY()-S322)</f>
        <v>594</v>
      </c>
      <c r="U322" s="51">
        <v>45440</v>
      </c>
      <c r="V322" s="45">
        <f t="shared" ref="V322:V385" si="35">U322-K322</f>
        <v>27</v>
      </c>
      <c r="W322" s="15"/>
      <c r="X322" s="15"/>
      <c r="Y322" s="16"/>
      <c r="Z322" s="164"/>
      <c r="AA322" s="164"/>
      <c r="AB322" s="163"/>
      <c r="AC322" s="163"/>
      <c r="AD322" s="163"/>
      <c r="AE322" s="164"/>
      <c r="AF322" s="164"/>
      <c r="AG322" s="163"/>
      <c r="AH322" s="163"/>
      <c r="AI322" s="163"/>
      <c r="AJ322" s="164"/>
      <c r="AK322" s="164"/>
      <c r="AL322" s="163"/>
      <c r="AM322" s="163"/>
      <c r="AN322" s="163"/>
      <c r="AO322" s="163"/>
      <c r="AP322" s="163"/>
    </row>
    <row r="323" spans="1:42">
      <c r="A323" s="43">
        <v>322</v>
      </c>
      <c r="B323" s="2" t="s">
        <v>8601</v>
      </c>
      <c r="C323" s="2" t="s">
        <v>7914</v>
      </c>
      <c r="D323" s="4" t="s">
        <v>6632</v>
      </c>
      <c r="E323" s="20" t="s">
        <v>8633</v>
      </c>
      <c r="F323" s="20" t="s">
        <v>6631</v>
      </c>
      <c r="G323" s="4" t="s">
        <v>6633</v>
      </c>
      <c r="H323" s="4" t="s">
        <v>7710</v>
      </c>
      <c r="I323" s="4"/>
      <c r="J323" s="3" t="s">
        <v>8605</v>
      </c>
      <c r="K323" s="5">
        <v>45383</v>
      </c>
      <c r="L323" s="5">
        <f t="shared" ref="L323:L386" si="36">K323+7-WEEKDAY(K323)</f>
        <v>45388</v>
      </c>
      <c r="M323" s="7" t="str">
        <f t="shared" ref="M323:M386" si="37">TEXT(K323,"mmm")</f>
        <v>Apr</v>
      </c>
      <c r="N323" s="21">
        <f t="shared" ca="1" si="32"/>
        <v>646</v>
      </c>
      <c r="O323" s="9" t="str">
        <f t="shared" ca="1" si="33"/>
        <v>&gt; 120 Days</v>
      </c>
      <c r="P323" s="15" t="s">
        <v>7520</v>
      </c>
      <c r="Q323" s="43" t="s">
        <v>6</v>
      </c>
      <c r="R323" s="18" t="s">
        <v>9491</v>
      </c>
      <c r="S323" s="18">
        <v>45432</v>
      </c>
      <c r="T323" s="44">
        <f t="shared" ca="1" si="34"/>
        <v>597</v>
      </c>
      <c r="U323" s="51">
        <v>45439</v>
      </c>
      <c r="V323" s="45">
        <f t="shared" si="35"/>
        <v>56</v>
      </c>
      <c r="W323" s="15"/>
      <c r="X323" s="15"/>
      <c r="Y323" s="16"/>
      <c r="Z323" s="164"/>
      <c r="AA323" s="164"/>
      <c r="AB323" s="163"/>
      <c r="AC323" s="163"/>
      <c r="AD323" s="163"/>
      <c r="AE323" s="164"/>
      <c r="AF323" s="164"/>
      <c r="AG323" s="163"/>
      <c r="AH323" s="163"/>
      <c r="AI323" s="163"/>
      <c r="AJ323" s="164"/>
      <c r="AK323" s="164"/>
      <c r="AL323" s="163"/>
      <c r="AM323" s="163"/>
      <c r="AN323" s="163"/>
      <c r="AO323" s="163"/>
      <c r="AP323" s="163"/>
    </row>
    <row r="324" spans="1:42" s="104" customFormat="1">
      <c r="A324" s="43">
        <v>323</v>
      </c>
      <c r="B324" s="29" t="s">
        <v>8601</v>
      </c>
      <c r="C324" s="29" t="s">
        <v>7529</v>
      </c>
      <c r="D324" s="14" t="s">
        <v>4063</v>
      </c>
      <c r="E324" s="33" t="s">
        <v>8951</v>
      </c>
      <c r="F324" s="33" t="s">
        <v>4062</v>
      </c>
      <c r="G324" s="14" t="s">
        <v>2629</v>
      </c>
      <c r="H324" s="104" t="s">
        <v>7465</v>
      </c>
      <c r="I324" s="14" t="s">
        <v>9492</v>
      </c>
      <c r="J324" s="27" t="s">
        <v>8605</v>
      </c>
      <c r="K324" s="32">
        <v>45393</v>
      </c>
      <c r="L324" s="5">
        <f t="shared" si="36"/>
        <v>45395</v>
      </c>
      <c r="M324" s="7" t="str">
        <f t="shared" si="37"/>
        <v>Apr</v>
      </c>
      <c r="N324" s="21">
        <f t="shared" ca="1" si="32"/>
        <v>636</v>
      </c>
      <c r="O324" s="9" t="str">
        <f t="shared" ca="1" si="33"/>
        <v>&gt; 120 Days</v>
      </c>
      <c r="P324" s="11" t="s">
        <v>7529</v>
      </c>
      <c r="Q324" s="43" t="s">
        <v>6</v>
      </c>
      <c r="R324" s="13" t="s">
        <v>9493</v>
      </c>
      <c r="S324" s="13">
        <v>45442</v>
      </c>
      <c r="T324" s="44">
        <f t="shared" ca="1" si="34"/>
        <v>587</v>
      </c>
      <c r="U324" s="66">
        <v>45443</v>
      </c>
      <c r="V324" s="45">
        <f t="shared" si="35"/>
        <v>50</v>
      </c>
      <c r="W324" s="30" t="s">
        <v>7463</v>
      </c>
      <c r="Y324" s="13" t="s">
        <v>9494</v>
      </c>
      <c r="Z324" s="13">
        <v>45406</v>
      </c>
      <c r="AA324" s="106">
        <v>45410</v>
      </c>
      <c r="AE324" s="167"/>
      <c r="AF324" s="167"/>
      <c r="AJ324" s="167"/>
      <c r="AK324" s="167"/>
    </row>
    <row r="325" spans="1:42" s="104" customFormat="1">
      <c r="A325" s="43">
        <v>324</v>
      </c>
      <c r="B325" s="29" t="s">
        <v>8601</v>
      </c>
      <c r="C325" s="29" t="s">
        <v>7624</v>
      </c>
      <c r="D325" s="14" t="s">
        <v>7065</v>
      </c>
      <c r="E325" s="33" t="s">
        <v>8633</v>
      </c>
      <c r="F325" s="33" t="s">
        <v>7064</v>
      </c>
      <c r="G325" s="14" t="s">
        <v>2629</v>
      </c>
      <c r="H325" s="14" t="s">
        <v>7436</v>
      </c>
      <c r="I325" s="14"/>
      <c r="J325" s="27" t="s">
        <v>8605</v>
      </c>
      <c r="K325" s="32">
        <v>45444</v>
      </c>
      <c r="L325" s="5">
        <f t="shared" si="36"/>
        <v>45444</v>
      </c>
      <c r="M325" s="7" t="str">
        <f t="shared" si="37"/>
        <v>Jun</v>
      </c>
      <c r="N325" s="21">
        <f t="shared" ca="1" si="32"/>
        <v>585</v>
      </c>
      <c r="O325" s="9" t="str">
        <f t="shared" ca="1" si="33"/>
        <v>&gt; 120 Days</v>
      </c>
      <c r="P325" s="11" t="s">
        <v>8610</v>
      </c>
      <c r="Q325" s="43" t="s">
        <v>6</v>
      </c>
      <c r="R325" s="13" t="s">
        <v>9495</v>
      </c>
      <c r="S325" s="13">
        <v>45443</v>
      </c>
      <c r="T325" s="44">
        <f t="shared" ca="1" si="34"/>
        <v>586</v>
      </c>
      <c r="U325" s="66">
        <v>45444</v>
      </c>
      <c r="V325" s="45">
        <f t="shared" si="35"/>
        <v>0</v>
      </c>
      <c r="W325" s="24"/>
      <c r="X325" s="24"/>
      <c r="Y325" s="12"/>
      <c r="Z325" s="164"/>
      <c r="AA325" s="164"/>
      <c r="AB325" s="163"/>
      <c r="AC325" s="163"/>
      <c r="AD325" s="163"/>
      <c r="AE325" s="164"/>
      <c r="AF325" s="164"/>
      <c r="AG325" s="163"/>
      <c r="AH325" s="163"/>
      <c r="AI325" s="163"/>
      <c r="AJ325" s="164"/>
      <c r="AK325" s="164"/>
      <c r="AL325" s="163"/>
      <c r="AM325" s="163"/>
      <c r="AN325" s="163"/>
      <c r="AO325" s="163"/>
      <c r="AP325" s="163"/>
    </row>
    <row r="326" spans="1:42" s="104" customFormat="1">
      <c r="A326" s="43">
        <v>325</v>
      </c>
      <c r="B326" s="29" t="s">
        <v>8601</v>
      </c>
      <c r="C326" s="29" t="s">
        <v>7462</v>
      </c>
      <c r="D326" s="14" t="s">
        <v>5187</v>
      </c>
      <c r="E326" s="33" t="s">
        <v>8603</v>
      </c>
      <c r="F326" s="33" t="s">
        <v>5186</v>
      </c>
      <c r="G326" s="14" t="s">
        <v>591</v>
      </c>
      <c r="H326" s="14" t="s">
        <v>7593</v>
      </c>
      <c r="I326" s="14" t="s">
        <v>9037</v>
      </c>
      <c r="J326" s="27" t="s">
        <v>8605</v>
      </c>
      <c r="K326" s="32">
        <v>45383</v>
      </c>
      <c r="L326" s="5">
        <f t="shared" si="36"/>
        <v>45388</v>
      </c>
      <c r="M326" s="7" t="str">
        <f t="shared" si="37"/>
        <v>Apr</v>
      </c>
      <c r="N326" s="21">
        <f t="shared" ca="1" si="32"/>
        <v>646</v>
      </c>
      <c r="O326" s="9" t="str">
        <f t="shared" ca="1" si="33"/>
        <v>&gt; 120 Days</v>
      </c>
      <c r="P326" s="24" t="s">
        <v>7462</v>
      </c>
      <c r="Q326" s="43" t="s">
        <v>6</v>
      </c>
      <c r="R326" s="13" t="s">
        <v>9496</v>
      </c>
      <c r="S326" s="13">
        <v>45439</v>
      </c>
      <c r="T326" s="44">
        <f t="shared" ca="1" si="34"/>
        <v>590</v>
      </c>
      <c r="U326" s="66">
        <v>45442</v>
      </c>
      <c r="V326" s="45">
        <f t="shared" si="35"/>
        <v>59</v>
      </c>
      <c r="W326" s="24"/>
      <c r="X326" s="24"/>
      <c r="Y326" s="12"/>
      <c r="Z326" s="164"/>
      <c r="AA326" s="164"/>
      <c r="AB326" s="163"/>
      <c r="AC326" s="163"/>
      <c r="AD326" s="163"/>
      <c r="AE326" s="164"/>
      <c r="AF326" s="164"/>
      <c r="AG326" s="163"/>
      <c r="AH326" s="163"/>
      <c r="AI326" s="163"/>
      <c r="AJ326" s="164"/>
      <c r="AK326" s="164"/>
      <c r="AL326" s="163"/>
      <c r="AM326" s="163"/>
      <c r="AN326" s="163"/>
      <c r="AO326" s="163"/>
      <c r="AP326" s="163"/>
    </row>
    <row r="327" spans="1:42" s="104" customFormat="1">
      <c r="A327" s="43">
        <v>326</v>
      </c>
      <c r="B327" s="29" t="s">
        <v>8601</v>
      </c>
      <c r="C327" s="29" t="s">
        <v>7529</v>
      </c>
      <c r="D327" s="14" t="s">
        <v>7261</v>
      </c>
      <c r="E327" s="30" t="s">
        <v>8603</v>
      </c>
      <c r="F327" s="14" t="s">
        <v>7260</v>
      </c>
      <c r="G327" s="14" t="s">
        <v>591</v>
      </c>
      <c r="H327" s="14" t="s">
        <v>7593</v>
      </c>
      <c r="I327" s="14" t="s">
        <v>9497</v>
      </c>
      <c r="J327" s="27" t="s">
        <v>8605</v>
      </c>
      <c r="K327" s="32">
        <v>45383</v>
      </c>
      <c r="L327" s="5">
        <f t="shared" si="36"/>
        <v>45388</v>
      </c>
      <c r="M327" s="7" t="str">
        <f t="shared" si="37"/>
        <v>Apr</v>
      </c>
      <c r="N327" s="21">
        <f t="shared" ca="1" si="32"/>
        <v>646</v>
      </c>
      <c r="O327" s="9" t="str">
        <f t="shared" ca="1" si="33"/>
        <v>&gt; 120 Days</v>
      </c>
      <c r="P327" s="24" t="s">
        <v>7462</v>
      </c>
      <c r="Q327" s="43" t="s">
        <v>6</v>
      </c>
      <c r="R327" s="13" t="s">
        <v>9498</v>
      </c>
      <c r="S327" s="13">
        <v>45442</v>
      </c>
      <c r="T327" s="44">
        <f t="shared" ca="1" si="34"/>
        <v>587</v>
      </c>
      <c r="U327" s="66">
        <v>45442</v>
      </c>
      <c r="V327" s="45">
        <f t="shared" si="35"/>
        <v>59</v>
      </c>
      <c r="W327" s="24"/>
      <c r="X327" s="24"/>
      <c r="Y327" s="12"/>
      <c r="Z327" s="164"/>
      <c r="AA327" s="164"/>
      <c r="AB327" s="163"/>
      <c r="AC327" s="163"/>
      <c r="AD327" s="163"/>
      <c r="AE327" s="164"/>
      <c r="AF327" s="164"/>
      <c r="AG327" s="163"/>
      <c r="AH327" s="163"/>
      <c r="AI327" s="163"/>
      <c r="AJ327" s="164"/>
      <c r="AK327" s="164"/>
      <c r="AL327" s="163"/>
      <c r="AM327" s="163"/>
      <c r="AN327" s="163"/>
      <c r="AO327" s="163"/>
      <c r="AP327" s="163"/>
    </row>
    <row r="328" spans="1:42" s="104" customFormat="1">
      <c r="A328" s="43">
        <v>327</v>
      </c>
      <c r="B328" s="29" t="s">
        <v>8601</v>
      </c>
      <c r="C328" s="29" t="s">
        <v>7769</v>
      </c>
      <c r="D328" s="14" t="s">
        <v>6690</v>
      </c>
      <c r="E328" s="33" t="s">
        <v>8603</v>
      </c>
      <c r="F328" s="33" t="s">
        <v>6689</v>
      </c>
      <c r="G328" s="14" t="s">
        <v>8901</v>
      </c>
      <c r="H328" s="14" t="s">
        <v>7548</v>
      </c>
      <c r="I328" s="14" t="s">
        <v>9208</v>
      </c>
      <c r="J328" s="27" t="s">
        <v>8605</v>
      </c>
      <c r="K328" s="32">
        <v>45392</v>
      </c>
      <c r="L328" s="5">
        <f t="shared" si="36"/>
        <v>45395</v>
      </c>
      <c r="M328" s="7" t="str">
        <f t="shared" si="37"/>
        <v>Apr</v>
      </c>
      <c r="N328" s="21">
        <f t="shared" ca="1" si="32"/>
        <v>637</v>
      </c>
      <c r="O328" s="9" t="str">
        <f t="shared" ca="1" si="33"/>
        <v>&gt; 120 Days</v>
      </c>
      <c r="P328" s="24" t="s">
        <v>7544</v>
      </c>
      <c r="Q328" s="43" t="s">
        <v>6</v>
      </c>
      <c r="R328" s="33" t="s">
        <v>9499</v>
      </c>
      <c r="S328" s="13">
        <v>45439</v>
      </c>
      <c r="T328" s="44">
        <f t="shared" ca="1" si="34"/>
        <v>590</v>
      </c>
      <c r="U328" s="66">
        <v>45444</v>
      </c>
      <c r="V328" s="45">
        <f t="shared" si="35"/>
        <v>52</v>
      </c>
      <c r="W328" s="24"/>
      <c r="X328" s="24"/>
      <c r="Y328" s="12"/>
      <c r="Z328" s="164"/>
      <c r="AA328" s="164"/>
      <c r="AB328" s="163"/>
      <c r="AC328" s="163"/>
      <c r="AD328" s="163"/>
      <c r="AE328" s="164"/>
      <c r="AF328" s="164"/>
      <c r="AG328" s="163"/>
      <c r="AH328" s="163"/>
      <c r="AI328" s="163"/>
      <c r="AJ328" s="164"/>
      <c r="AK328" s="164"/>
      <c r="AL328" s="163"/>
      <c r="AM328" s="163"/>
      <c r="AN328" s="163"/>
      <c r="AO328" s="163"/>
      <c r="AP328" s="163"/>
    </row>
    <row r="329" spans="1:42" s="104" customFormat="1">
      <c r="A329" s="43">
        <v>328</v>
      </c>
      <c r="B329" s="29" t="s">
        <v>8601</v>
      </c>
      <c r="C329" s="29" t="s">
        <v>7529</v>
      </c>
      <c r="D329" s="14" t="s">
        <v>2463</v>
      </c>
      <c r="E329" s="33" t="s">
        <v>8951</v>
      </c>
      <c r="F329" s="33" t="s">
        <v>2462</v>
      </c>
      <c r="G329" s="14" t="s">
        <v>450</v>
      </c>
      <c r="H329" s="14" t="s">
        <v>7465</v>
      </c>
      <c r="I329" s="14" t="s">
        <v>9500</v>
      </c>
      <c r="J329" s="27" t="s">
        <v>8605</v>
      </c>
      <c r="K329" s="32">
        <v>45393</v>
      </c>
      <c r="L329" s="5">
        <f t="shared" si="36"/>
        <v>45395</v>
      </c>
      <c r="M329" s="7" t="str">
        <f t="shared" si="37"/>
        <v>Apr</v>
      </c>
      <c r="N329" s="21">
        <f t="shared" ca="1" si="32"/>
        <v>636</v>
      </c>
      <c r="O329" s="9" t="str">
        <f t="shared" ca="1" si="33"/>
        <v>&gt; 120 Days</v>
      </c>
      <c r="P329" s="24" t="s">
        <v>7544</v>
      </c>
      <c r="Q329" s="43" t="s">
        <v>6</v>
      </c>
      <c r="R329" s="33" t="s">
        <v>9501</v>
      </c>
      <c r="S329" s="13">
        <v>45432</v>
      </c>
      <c r="T329" s="44">
        <f t="shared" ca="1" si="34"/>
        <v>597</v>
      </c>
      <c r="U329" s="66">
        <v>45444</v>
      </c>
      <c r="V329" s="45">
        <f t="shared" si="35"/>
        <v>51</v>
      </c>
      <c r="W329" s="24"/>
      <c r="X329" s="24"/>
      <c r="Y329" s="12"/>
      <c r="Z329" s="164"/>
      <c r="AA329" s="164"/>
      <c r="AB329" s="163"/>
      <c r="AC329" s="163"/>
      <c r="AD329" s="163"/>
      <c r="AE329" s="164"/>
      <c r="AF329" s="164"/>
      <c r="AG329" s="163"/>
      <c r="AH329" s="163"/>
      <c r="AI329" s="163"/>
      <c r="AJ329" s="164"/>
      <c r="AK329" s="164"/>
      <c r="AL329" s="163"/>
      <c r="AM329" s="163"/>
      <c r="AN329" s="163"/>
      <c r="AO329" s="163"/>
      <c r="AP329" s="163"/>
    </row>
    <row r="330" spans="1:42" s="104" customFormat="1">
      <c r="A330" s="43">
        <v>329</v>
      </c>
      <c r="B330" s="29" t="s">
        <v>8601</v>
      </c>
      <c r="C330" s="29" t="s">
        <v>866</v>
      </c>
      <c r="D330" s="14" t="s">
        <v>2429</v>
      </c>
      <c r="E330" s="33" t="s">
        <v>8633</v>
      </c>
      <c r="F330" s="33" t="s">
        <v>2428</v>
      </c>
      <c r="G330" s="14" t="s">
        <v>226</v>
      </c>
      <c r="H330" s="14" t="s">
        <v>7773</v>
      </c>
      <c r="I330" s="14"/>
      <c r="J330" s="27" t="s">
        <v>8605</v>
      </c>
      <c r="K330" s="32">
        <v>45444</v>
      </c>
      <c r="L330" s="5">
        <f t="shared" si="36"/>
        <v>45444</v>
      </c>
      <c r="M330" s="7" t="str">
        <f t="shared" si="37"/>
        <v>Jun</v>
      </c>
      <c r="N330" s="21">
        <f t="shared" ca="1" si="32"/>
        <v>585</v>
      </c>
      <c r="O330" s="9" t="str">
        <f t="shared" ca="1" si="33"/>
        <v>&gt; 120 Days</v>
      </c>
      <c r="P330" s="24" t="s">
        <v>7945</v>
      </c>
      <c r="Q330" s="43" t="s">
        <v>6</v>
      </c>
      <c r="R330" s="33" t="s">
        <v>9502</v>
      </c>
      <c r="S330" s="13">
        <v>45413</v>
      </c>
      <c r="T330" s="44">
        <f t="shared" ca="1" si="34"/>
        <v>616</v>
      </c>
      <c r="U330" s="66">
        <v>45444</v>
      </c>
      <c r="V330" s="45">
        <f t="shared" si="35"/>
        <v>0</v>
      </c>
      <c r="W330" s="24"/>
      <c r="X330" s="24"/>
      <c r="Y330" s="12"/>
      <c r="Z330" s="164"/>
      <c r="AA330" s="164"/>
      <c r="AB330" s="163"/>
      <c r="AC330" s="163"/>
      <c r="AD330" s="163"/>
      <c r="AE330" s="164"/>
      <c r="AF330" s="164"/>
      <c r="AG330" s="163"/>
      <c r="AH330" s="163"/>
      <c r="AI330" s="163"/>
      <c r="AJ330" s="164"/>
      <c r="AK330" s="164"/>
      <c r="AL330" s="163"/>
      <c r="AM330" s="163"/>
      <c r="AN330" s="163"/>
      <c r="AO330" s="163"/>
      <c r="AP330" s="163"/>
    </row>
    <row r="331" spans="1:42" s="104" customFormat="1">
      <c r="A331" s="43">
        <v>330</v>
      </c>
      <c r="B331" s="29" t="s">
        <v>8601</v>
      </c>
      <c r="C331" s="29" t="s">
        <v>866</v>
      </c>
      <c r="D331" s="14" t="s">
        <v>7043</v>
      </c>
      <c r="E331" s="33" t="s">
        <v>8633</v>
      </c>
      <c r="F331" s="33" t="s">
        <v>7042</v>
      </c>
      <c r="G331" s="14" t="s">
        <v>7044</v>
      </c>
      <c r="H331" s="14" t="s">
        <v>7773</v>
      </c>
      <c r="I331" s="14"/>
      <c r="J331" s="27" t="s">
        <v>8605</v>
      </c>
      <c r="K331" s="32">
        <v>45444</v>
      </c>
      <c r="L331" s="5">
        <f t="shared" si="36"/>
        <v>45444</v>
      </c>
      <c r="M331" s="7" t="str">
        <f t="shared" si="37"/>
        <v>Jun</v>
      </c>
      <c r="N331" s="21">
        <f t="shared" ca="1" si="32"/>
        <v>585</v>
      </c>
      <c r="O331" s="9" t="str">
        <f t="shared" ca="1" si="33"/>
        <v>&gt; 120 Days</v>
      </c>
      <c r="P331" s="24" t="s">
        <v>7945</v>
      </c>
      <c r="Q331" s="43" t="s">
        <v>6</v>
      </c>
      <c r="R331" s="33" t="s">
        <v>9503</v>
      </c>
      <c r="S331" s="13">
        <v>45413</v>
      </c>
      <c r="T331" s="44">
        <f t="shared" ca="1" si="34"/>
        <v>616</v>
      </c>
      <c r="U331" s="66">
        <v>45444</v>
      </c>
      <c r="V331" s="45">
        <f t="shared" si="35"/>
        <v>0</v>
      </c>
      <c r="W331" s="24"/>
      <c r="X331" s="24"/>
      <c r="Y331" s="12"/>
      <c r="Z331" s="164"/>
      <c r="AA331" s="164"/>
      <c r="AB331" s="163"/>
      <c r="AC331" s="163"/>
      <c r="AD331" s="163"/>
      <c r="AE331" s="164"/>
      <c r="AF331" s="164"/>
      <c r="AG331" s="163"/>
      <c r="AH331" s="163"/>
      <c r="AI331" s="163"/>
      <c r="AJ331" s="164"/>
      <c r="AK331" s="164"/>
      <c r="AL331" s="163"/>
      <c r="AM331" s="163"/>
      <c r="AN331" s="163"/>
      <c r="AO331" s="163"/>
      <c r="AP331" s="163"/>
    </row>
    <row r="332" spans="1:42" s="104" customFormat="1">
      <c r="A332" s="43">
        <v>331</v>
      </c>
      <c r="B332" s="29" t="s">
        <v>8601</v>
      </c>
      <c r="C332" s="29" t="s">
        <v>7529</v>
      </c>
      <c r="D332" s="14" t="s">
        <v>1633</v>
      </c>
      <c r="E332" s="33" t="s">
        <v>8951</v>
      </c>
      <c r="F332" s="33" t="s">
        <v>1637</v>
      </c>
      <c r="G332" s="14" t="s">
        <v>226</v>
      </c>
      <c r="H332" s="14" t="s">
        <v>7465</v>
      </c>
      <c r="I332" s="14" t="s">
        <v>9504</v>
      </c>
      <c r="J332" s="27" t="s">
        <v>8605</v>
      </c>
      <c r="K332" s="32">
        <v>45413</v>
      </c>
      <c r="L332" s="5">
        <f t="shared" si="36"/>
        <v>45416</v>
      </c>
      <c r="M332" s="7" t="str">
        <f t="shared" si="37"/>
        <v>May</v>
      </c>
      <c r="N332" s="21">
        <f t="shared" ca="1" si="32"/>
        <v>616</v>
      </c>
      <c r="O332" s="9" t="str">
        <f t="shared" ca="1" si="33"/>
        <v>&gt; 120 Days</v>
      </c>
      <c r="P332" s="24" t="s">
        <v>7544</v>
      </c>
      <c r="Q332" s="43" t="s">
        <v>6</v>
      </c>
      <c r="R332" s="33" t="s">
        <v>9505</v>
      </c>
      <c r="S332" s="13">
        <v>45432</v>
      </c>
      <c r="T332" s="44">
        <f t="shared" ca="1" si="34"/>
        <v>597</v>
      </c>
      <c r="U332" s="66">
        <v>45444</v>
      </c>
      <c r="V332" s="45">
        <f t="shared" si="35"/>
        <v>31</v>
      </c>
      <c r="W332" s="24"/>
      <c r="X332" s="24"/>
      <c r="Y332" s="12"/>
      <c r="Z332" s="164"/>
      <c r="AA332" s="164"/>
      <c r="AB332" s="163"/>
      <c r="AC332" s="163"/>
      <c r="AD332" s="163"/>
      <c r="AE332" s="164"/>
      <c r="AF332" s="164"/>
      <c r="AG332" s="163"/>
      <c r="AH332" s="163"/>
      <c r="AI332" s="163"/>
      <c r="AJ332" s="164"/>
      <c r="AK332" s="164"/>
      <c r="AL332" s="163"/>
      <c r="AM332" s="163"/>
      <c r="AN332" s="163"/>
      <c r="AO332" s="163"/>
      <c r="AP332" s="163"/>
    </row>
    <row r="333" spans="1:42" s="104" customFormat="1">
      <c r="A333" s="43">
        <v>332</v>
      </c>
      <c r="B333" s="29" t="s">
        <v>8601</v>
      </c>
      <c r="C333" s="29" t="s">
        <v>8916</v>
      </c>
      <c r="D333" s="14" t="s">
        <v>3193</v>
      </c>
      <c r="E333" s="33" t="s">
        <v>8951</v>
      </c>
      <c r="F333" s="33" t="s">
        <v>3192</v>
      </c>
      <c r="G333" s="14" t="s">
        <v>226</v>
      </c>
      <c r="H333" s="14" t="s">
        <v>7465</v>
      </c>
      <c r="I333" s="14"/>
      <c r="J333" s="27" t="s">
        <v>8605</v>
      </c>
      <c r="K333" s="32">
        <v>45406</v>
      </c>
      <c r="L333" s="5">
        <f t="shared" si="36"/>
        <v>45409</v>
      </c>
      <c r="M333" s="7" t="str">
        <f t="shared" si="37"/>
        <v>Apr</v>
      </c>
      <c r="N333" s="21">
        <f t="shared" ca="1" si="32"/>
        <v>623</v>
      </c>
      <c r="O333" s="9" t="str">
        <f t="shared" ca="1" si="33"/>
        <v>&gt; 120 Days</v>
      </c>
      <c r="P333" s="24" t="s">
        <v>7544</v>
      </c>
      <c r="Q333" s="43" t="s">
        <v>6</v>
      </c>
      <c r="R333" s="33" t="s">
        <v>9506</v>
      </c>
      <c r="S333" s="13">
        <v>45428</v>
      </c>
      <c r="T333" s="44">
        <f t="shared" ca="1" si="34"/>
        <v>601</v>
      </c>
      <c r="U333" s="66">
        <v>45444</v>
      </c>
      <c r="V333" s="45">
        <f t="shared" si="35"/>
        <v>38</v>
      </c>
      <c r="W333" s="24" t="s">
        <v>8030</v>
      </c>
      <c r="X333" s="24"/>
      <c r="Y333" s="12" t="s">
        <v>9507</v>
      </c>
      <c r="Z333" s="164">
        <v>45400</v>
      </c>
      <c r="AA333" s="164">
        <v>45406</v>
      </c>
      <c r="AB333" s="163" t="s">
        <v>7741</v>
      </c>
      <c r="AC333" s="163"/>
      <c r="AD333" s="163" t="s">
        <v>9508</v>
      </c>
      <c r="AE333" s="164">
        <v>45422</v>
      </c>
      <c r="AF333" s="164">
        <v>45425</v>
      </c>
      <c r="AG333" s="163" t="s">
        <v>7940</v>
      </c>
      <c r="AH333" s="163"/>
      <c r="AI333" s="163" t="s">
        <v>9509</v>
      </c>
      <c r="AJ333" s="164">
        <v>45425</v>
      </c>
      <c r="AK333" s="164">
        <v>45426</v>
      </c>
      <c r="AL333" s="163"/>
      <c r="AM333" s="163"/>
      <c r="AN333" s="163"/>
      <c r="AO333" s="163"/>
      <c r="AP333" s="163"/>
    </row>
    <row r="334" spans="1:42" s="104" customFormat="1">
      <c r="A334" s="43">
        <v>333</v>
      </c>
      <c r="B334" s="29" t="s">
        <v>8601</v>
      </c>
      <c r="C334" s="29" t="s">
        <v>163</v>
      </c>
      <c r="D334" s="14" t="s">
        <v>963</v>
      </c>
      <c r="E334" s="33" t="s">
        <v>8633</v>
      </c>
      <c r="F334" s="33" t="s">
        <v>962</v>
      </c>
      <c r="G334" s="14" t="s">
        <v>159</v>
      </c>
      <c r="H334" s="14" t="s">
        <v>7547</v>
      </c>
      <c r="I334" s="14"/>
      <c r="J334" s="27" t="s">
        <v>8605</v>
      </c>
      <c r="K334" s="32">
        <v>45444</v>
      </c>
      <c r="L334" s="5">
        <f t="shared" si="36"/>
        <v>45444</v>
      </c>
      <c r="M334" s="7" t="str">
        <f t="shared" si="37"/>
        <v>Jun</v>
      </c>
      <c r="N334" s="21">
        <f t="shared" ca="1" si="32"/>
        <v>585</v>
      </c>
      <c r="O334" s="9" t="str">
        <f t="shared" ca="1" si="33"/>
        <v>&gt; 120 Days</v>
      </c>
      <c r="P334" s="24" t="s">
        <v>7863</v>
      </c>
      <c r="Q334" s="43" t="s">
        <v>6</v>
      </c>
      <c r="R334" s="33" t="s">
        <v>9510</v>
      </c>
      <c r="S334" s="13">
        <v>45441</v>
      </c>
      <c r="T334" s="44">
        <f t="shared" ca="1" si="34"/>
        <v>588</v>
      </c>
      <c r="U334" s="66">
        <v>45446</v>
      </c>
      <c r="V334" s="45">
        <f t="shared" si="35"/>
        <v>2</v>
      </c>
      <c r="W334" s="24"/>
      <c r="X334" s="24"/>
      <c r="Y334" s="12"/>
      <c r="Z334" s="164"/>
      <c r="AA334" s="164"/>
      <c r="AB334" s="163"/>
      <c r="AC334" s="163"/>
      <c r="AD334" s="163"/>
      <c r="AE334" s="164"/>
      <c r="AF334" s="164"/>
      <c r="AG334" s="163"/>
      <c r="AH334" s="163"/>
      <c r="AI334" s="163"/>
      <c r="AJ334" s="164"/>
      <c r="AK334" s="164"/>
      <c r="AL334" s="163"/>
      <c r="AM334" s="163"/>
      <c r="AN334" s="163"/>
      <c r="AO334" s="163"/>
      <c r="AP334" s="163"/>
    </row>
    <row r="335" spans="1:42" s="104" customFormat="1">
      <c r="A335" s="43">
        <v>334</v>
      </c>
      <c r="B335" s="29" t="s">
        <v>8601</v>
      </c>
      <c r="C335" s="29" t="s">
        <v>163</v>
      </c>
      <c r="D335" s="14" t="s">
        <v>2175</v>
      </c>
      <c r="E335" s="33" t="s">
        <v>8633</v>
      </c>
      <c r="F335" s="33" t="s">
        <v>2174</v>
      </c>
      <c r="G335" s="14" t="s">
        <v>159</v>
      </c>
      <c r="H335" s="14" t="s">
        <v>7547</v>
      </c>
      <c r="I335" s="14"/>
      <c r="J335" s="27" t="s">
        <v>8605</v>
      </c>
      <c r="K335" s="32">
        <v>45444</v>
      </c>
      <c r="L335" s="5">
        <f t="shared" si="36"/>
        <v>45444</v>
      </c>
      <c r="M335" s="7" t="str">
        <f t="shared" si="37"/>
        <v>Jun</v>
      </c>
      <c r="N335" s="21">
        <f t="shared" ca="1" si="32"/>
        <v>585</v>
      </c>
      <c r="O335" s="9" t="str">
        <f t="shared" ca="1" si="33"/>
        <v>&gt; 120 Days</v>
      </c>
      <c r="P335" s="24" t="s">
        <v>7963</v>
      </c>
      <c r="Q335" s="43" t="s">
        <v>6</v>
      </c>
      <c r="R335" s="33" t="s">
        <v>9511</v>
      </c>
      <c r="S335" s="13">
        <v>45441</v>
      </c>
      <c r="T335" s="44">
        <f t="shared" ca="1" si="34"/>
        <v>588</v>
      </c>
      <c r="U335" s="66">
        <v>45446</v>
      </c>
      <c r="V335" s="45">
        <f t="shared" si="35"/>
        <v>2</v>
      </c>
      <c r="W335" s="24"/>
      <c r="X335" s="24"/>
      <c r="Y335" s="12"/>
      <c r="Z335" s="164"/>
      <c r="AA335" s="164"/>
      <c r="AB335" s="163"/>
      <c r="AC335" s="163"/>
      <c r="AD335" s="163"/>
      <c r="AE335" s="164"/>
      <c r="AF335" s="164"/>
      <c r="AG335" s="163"/>
      <c r="AH335" s="163"/>
      <c r="AI335" s="163"/>
      <c r="AJ335" s="164"/>
      <c r="AK335" s="164"/>
      <c r="AL335" s="163"/>
      <c r="AM335" s="163"/>
      <c r="AN335" s="163"/>
      <c r="AO335" s="163"/>
      <c r="AP335" s="163"/>
    </row>
    <row r="336" spans="1:42" s="104" customFormat="1">
      <c r="A336" s="43">
        <v>335</v>
      </c>
      <c r="B336" s="29" t="s">
        <v>8601</v>
      </c>
      <c r="C336" s="29" t="s">
        <v>163</v>
      </c>
      <c r="D336" s="14" t="s">
        <v>6556</v>
      </c>
      <c r="E336" s="33" t="s">
        <v>8633</v>
      </c>
      <c r="F336" s="33" t="s">
        <v>6555</v>
      </c>
      <c r="G336" s="14" t="s">
        <v>226</v>
      </c>
      <c r="H336" s="14" t="s">
        <v>7547</v>
      </c>
      <c r="I336" s="14"/>
      <c r="J336" s="27" t="s">
        <v>8605</v>
      </c>
      <c r="K336" s="32">
        <v>45442</v>
      </c>
      <c r="L336" s="5">
        <f t="shared" si="36"/>
        <v>45444</v>
      </c>
      <c r="M336" s="7" t="str">
        <f t="shared" si="37"/>
        <v>May</v>
      </c>
      <c r="N336" s="21">
        <f t="shared" ca="1" si="32"/>
        <v>587</v>
      </c>
      <c r="O336" s="9" t="str">
        <f t="shared" ca="1" si="33"/>
        <v>&gt; 120 Days</v>
      </c>
      <c r="P336" s="24" t="s">
        <v>7544</v>
      </c>
      <c r="Q336" s="43" t="s">
        <v>6</v>
      </c>
      <c r="R336" s="33" t="s">
        <v>9512</v>
      </c>
      <c r="S336" s="13">
        <v>45440</v>
      </c>
      <c r="T336" s="44">
        <f t="shared" ca="1" si="34"/>
        <v>589</v>
      </c>
      <c r="U336" s="66">
        <v>45444</v>
      </c>
      <c r="V336" s="45">
        <f t="shared" si="35"/>
        <v>2</v>
      </c>
      <c r="W336" s="24"/>
      <c r="X336" s="24"/>
      <c r="Y336" s="12"/>
      <c r="Z336" s="164"/>
      <c r="AA336" s="164"/>
      <c r="AB336" s="163"/>
      <c r="AC336" s="163"/>
      <c r="AD336" s="163"/>
      <c r="AE336" s="164"/>
      <c r="AF336" s="164"/>
      <c r="AG336" s="163"/>
      <c r="AH336" s="163"/>
      <c r="AI336" s="163"/>
      <c r="AJ336" s="164"/>
      <c r="AK336" s="164"/>
      <c r="AL336" s="163"/>
      <c r="AM336" s="163"/>
      <c r="AN336" s="163"/>
      <c r="AO336" s="163"/>
      <c r="AP336" s="163"/>
    </row>
    <row r="337" spans="1:42" s="104" customFormat="1">
      <c r="A337" s="43">
        <v>336</v>
      </c>
      <c r="B337" s="29" t="s">
        <v>8601</v>
      </c>
      <c r="C337" s="29" t="s">
        <v>7529</v>
      </c>
      <c r="D337" s="107" t="s">
        <v>7059</v>
      </c>
      <c r="E337" s="30" t="s">
        <v>8633</v>
      </c>
      <c r="F337" s="107" t="s">
        <v>7058</v>
      </c>
      <c r="G337" s="107" t="s">
        <v>226</v>
      </c>
      <c r="H337" s="30" t="s">
        <v>7547</v>
      </c>
      <c r="I337" s="108"/>
      <c r="J337" s="108" t="s">
        <v>8605</v>
      </c>
      <c r="K337" s="108">
        <v>45434</v>
      </c>
      <c r="L337" s="5">
        <f t="shared" si="36"/>
        <v>45437</v>
      </c>
      <c r="M337" s="7" t="str">
        <f t="shared" si="37"/>
        <v>May</v>
      </c>
      <c r="N337" s="21">
        <f t="shared" ca="1" si="32"/>
        <v>595</v>
      </c>
      <c r="O337" s="9" t="str">
        <f t="shared" ca="1" si="33"/>
        <v>&gt; 120 Days</v>
      </c>
      <c r="P337" s="117" t="s">
        <v>7544</v>
      </c>
      <c r="Q337" s="29" t="s">
        <v>6</v>
      </c>
      <c r="R337" s="33" t="s">
        <v>9513</v>
      </c>
      <c r="S337" s="13">
        <v>45440</v>
      </c>
      <c r="T337" s="44">
        <f t="shared" ca="1" si="34"/>
        <v>589</v>
      </c>
      <c r="U337" s="66">
        <v>45444</v>
      </c>
      <c r="V337" s="45">
        <f t="shared" si="35"/>
        <v>10</v>
      </c>
      <c r="W337" s="24"/>
      <c r="X337" s="24"/>
      <c r="Y337" s="12"/>
      <c r="Z337" s="164"/>
      <c r="AA337" s="164"/>
      <c r="AB337" s="163"/>
      <c r="AC337" s="163"/>
      <c r="AD337" s="163"/>
      <c r="AE337" s="164"/>
      <c r="AF337" s="164"/>
      <c r="AG337" s="163"/>
      <c r="AH337" s="163"/>
      <c r="AI337" s="163"/>
      <c r="AJ337" s="164"/>
      <c r="AK337" s="164"/>
      <c r="AL337" s="163"/>
      <c r="AM337" s="163"/>
      <c r="AN337" s="163"/>
      <c r="AO337" s="163"/>
      <c r="AP337" s="163"/>
    </row>
    <row r="338" spans="1:42" s="104" customFormat="1">
      <c r="A338" s="43">
        <v>337</v>
      </c>
      <c r="B338" s="29" t="s">
        <v>8601</v>
      </c>
      <c r="C338" s="29" t="s">
        <v>7488</v>
      </c>
      <c r="D338" s="30" t="s">
        <v>953</v>
      </c>
      <c r="E338" s="30" t="s">
        <v>8614</v>
      </c>
      <c r="F338" s="14" t="s">
        <v>952</v>
      </c>
      <c r="G338" s="14" t="s">
        <v>533</v>
      </c>
      <c r="H338" s="14" t="s">
        <v>7717</v>
      </c>
      <c r="I338" s="27" t="s">
        <v>9514</v>
      </c>
      <c r="J338" s="108" t="s">
        <v>8605</v>
      </c>
      <c r="K338" s="32">
        <v>45383</v>
      </c>
      <c r="L338" s="5">
        <f t="shared" si="36"/>
        <v>45388</v>
      </c>
      <c r="M338" s="7" t="str">
        <f t="shared" si="37"/>
        <v>Apr</v>
      </c>
      <c r="N338" s="21">
        <f t="shared" ca="1" si="32"/>
        <v>646</v>
      </c>
      <c r="O338" s="9" t="str">
        <f t="shared" ca="1" si="33"/>
        <v>&gt; 120 Days</v>
      </c>
      <c r="P338" s="27" t="s">
        <v>7963</v>
      </c>
      <c r="Q338" s="29" t="s">
        <v>6</v>
      </c>
      <c r="R338" s="13" t="s">
        <v>9515</v>
      </c>
      <c r="S338" s="13">
        <v>45432</v>
      </c>
      <c r="T338" s="44">
        <f t="shared" ca="1" si="34"/>
        <v>597</v>
      </c>
      <c r="U338" s="109">
        <v>45446</v>
      </c>
      <c r="V338" s="45">
        <f t="shared" si="35"/>
        <v>63</v>
      </c>
      <c r="W338" s="24"/>
      <c r="X338" s="24"/>
      <c r="Y338" s="12"/>
      <c r="Z338" s="164"/>
      <c r="AA338" s="164"/>
      <c r="AB338" s="163"/>
      <c r="AC338" s="163"/>
      <c r="AD338" s="163"/>
      <c r="AE338" s="164"/>
      <c r="AF338" s="164"/>
      <c r="AG338" s="163"/>
      <c r="AH338" s="163"/>
      <c r="AI338" s="163"/>
      <c r="AJ338" s="164"/>
      <c r="AK338" s="164"/>
      <c r="AL338" s="163"/>
      <c r="AM338" s="163"/>
      <c r="AN338" s="163"/>
      <c r="AO338" s="163"/>
      <c r="AP338" s="163"/>
    </row>
    <row r="339" spans="1:42" s="104" customFormat="1">
      <c r="A339" s="43">
        <v>338</v>
      </c>
      <c r="B339" s="29" t="s">
        <v>8601</v>
      </c>
      <c r="C339" s="29" t="s">
        <v>7462</v>
      </c>
      <c r="D339" s="30" t="s">
        <v>4638</v>
      </c>
      <c r="E339" s="30" t="s">
        <v>8633</v>
      </c>
      <c r="F339" s="14" t="s">
        <v>4637</v>
      </c>
      <c r="G339" s="14" t="s">
        <v>166</v>
      </c>
      <c r="H339" s="14" t="s">
        <v>7436</v>
      </c>
      <c r="I339" s="14"/>
      <c r="J339" s="108" t="s">
        <v>8605</v>
      </c>
      <c r="K339" s="32">
        <v>45367</v>
      </c>
      <c r="L339" s="5">
        <f t="shared" si="36"/>
        <v>45367</v>
      </c>
      <c r="M339" s="7" t="str">
        <f t="shared" si="37"/>
        <v>Mar</v>
      </c>
      <c r="N339" s="21">
        <f t="shared" ca="1" si="32"/>
        <v>662</v>
      </c>
      <c r="O339" s="9" t="str">
        <f t="shared" ca="1" si="33"/>
        <v>&gt; 120 Days</v>
      </c>
      <c r="P339" s="27" t="s">
        <v>7963</v>
      </c>
      <c r="Q339" s="29" t="s">
        <v>6</v>
      </c>
      <c r="R339" s="13" t="s">
        <v>9516</v>
      </c>
      <c r="S339" s="13">
        <v>45434</v>
      </c>
      <c r="T339" s="44">
        <f t="shared" ca="1" si="34"/>
        <v>595</v>
      </c>
      <c r="U339" s="109">
        <v>45446</v>
      </c>
      <c r="V339" s="45">
        <f t="shared" si="35"/>
        <v>79</v>
      </c>
      <c r="W339" s="24"/>
      <c r="X339" s="24"/>
      <c r="Y339" s="12"/>
      <c r="Z339" s="164"/>
      <c r="AA339" s="164"/>
      <c r="AB339" s="163"/>
      <c r="AC339" s="163"/>
      <c r="AD339" s="163"/>
      <c r="AE339" s="164"/>
      <c r="AF339" s="164"/>
      <c r="AG339" s="163"/>
      <c r="AH339" s="163"/>
      <c r="AI339" s="163"/>
      <c r="AJ339" s="164"/>
      <c r="AK339" s="164"/>
      <c r="AL339" s="163"/>
      <c r="AM339" s="163"/>
      <c r="AN339" s="163"/>
      <c r="AO339" s="163"/>
      <c r="AP339" s="163"/>
    </row>
    <row r="340" spans="1:42" s="104" customFormat="1">
      <c r="A340" s="43">
        <v>339</v>
      </c>
      <c r="B340" s="29" t="s">
        <v>8601</v>
      </c>
      <c r="C340" s="29" t="s">
        <v>411</v>
      </c>
      <c r="D340" s="33" t="s">
        <v>3032</v>
      </c>
      <c r="E340" s="14" t="s">
        <v>8633</v>
      </c>
      <c r="F340" s="14" t="s">
        <v>3031</v>
      </c>
      <c r="G340" s="31" t="s">
        <v>894</v>
      </c>
      <c r="H340" s="14" t="s">
        <v>7436</v>
      </c>
      <c r="I340" s="14"/>
      <c r="J340" s="108" t="s">
        <v>8605</v>
      </c>
      <c r="K340" s="32">
        <v>45425</v>
      </c>
      <c r="L340" s="5">
        <f t="shared" si="36"/>
        <v>45430</v>
      </c>
      <c r="M340" s="7" t="str">
        <f t="shared" si="37"/>
        <v>May</v>
      </c>
      <c r="N340" s="21">
        <f t="shared" ca="1" si="32"/>
        <v>604</v>
      </c>
      <c r="O340" s="9" t="str">
        <f t="shared" ca="1" si="33"/>
        <v>&gt; 120 Days</v>
      </c>
      <c r="P340" s="11" t="s">
        <v>7963</v>
      </c>
      <c r="Q340" s="29" t="s">
        <v>6</v>
      </c>
      <c r="R340" s="13" t="s">
        <v>9123</v>
      </c>
      <c r="S340" s="13">
        <v>45432</v>
      </c>
      <c r="T340" s="44">
        <f t="shared" ca="1" si="34"/>
        <v>597</v>
      </c>
      <c r="U340" s="106">
        <v>45446</v>
      </c>
      <c r="V340" s="45">
        <f t="shared" si="35"/>
        <v>21</v>
      </c>
      <c r="W340" s="24"/>
      <c r="X340" s="24"/>
      <c r="Y340" s="12"/>
      <c r="Z340" s="164"/>
      <c r="AA340" s="164"/>
      <c r="AB340" s="163"/>
      <c r="AC340" s="163"/>
      <c r="AD340" s="163"/>
      <c r="AE340" s="164"/>
      <c r="AF340" s="164"/>
      <c r="AG340" s="163"/>
      <c r="AH340" s="163"/>
      <c r="AI340" s="163"/>
      <c r="AJ340" s="164"/>
      <c r="AK340" s="164"/>
      <c r="AL340" s="163"/>
      <c r="AM340" s="163"/>
      <c r="AN340" s="163"/>
      <c r="AO340" s="163"/>
      <c r="AP340" s="163"/>
    </row>
    <row r="341" spans="1:42">
      <c r="A341" s="43">
        <v>340</v>
      </c>
      <c r="B341" s="29" t="s">
        <v>9307</v>
      </c>
      <c r="C341" s="29" t="s">
        <v>9307</v>
      </c>
      <c r="D341" s="33" t="s">
        <v>449</v>
      </c>
      <c r="E341" s="14" t="s">
        <v>8633</v>
      </c>
      <c r="F341" s="14" t="s">
        <v>448</v>
      </c>
      <c r="G341" s="31" t="s">
        <v>450</v>
      </c>
      <c r="H341" s="14" t="s">
        <v>7884</v>
      </c>
      <c r="I341" s="14"/>
      <c r="J341" s="108" t="s">
        <v>8605</v>
      </c>
      <c r="K341" s="32">
        <v>45379</v>
      </c>
      <c r="L341" s="5">
        <f t="shared" si="36"/>
        <v>45381</v>
      </c>
      <c r="M341" s="7" t="str">
        <f t="shared" si="37"/>
        <v>Mar</v>
      </c>
      <c r="N341" s="21">
        <f t="shared" ca="1" si="32"/>
        <v>650</v>
      </c>
      <c r="O341" s="9" t="str">
        <f t="shared" ca="1" si="33"/>
        <v>&gt; 120 Days</v>
      </c>
      <c r="P341" s="11" t="s">
        <v>7738</v>
      </c>
      <c r="Q341" s="29" t="s">
        <v>6</v>
      </c>
      <c r="R341" s="13" t="s">
        <v>9517</v>
      </c>
      <c r="S341" s="13">
        <v>45440</v>
      </c>
      <c r="T341" s="44">
        <f t="shared" ca="1" si="34"/>
        <v>589</v>
      </c>
      <c r="U341" s="106">
        <v>45446</v>
      </c>
      <c r="V341" s="45">
        <f t="shared" si="35"/>
        <v>67</v>
      </c>
      <c r="W341" s="24"/>
      <c r="X341" s="24"/>
      <c r="Y341" s="12"/>
      <c r="Z341" s="164"/>
      <c r="AA341" s="164"/>
      <c r="AB341" s="163"/>
      <c r="AC341" s="163"/>
      <c r="AD341" s="163"/>
      <c r="AE341" s="164"/>
      <c r="AF341" s="164"/>
      <c r="AG341" s="163"/>
      <c r="AH341" s="163"/>
      <c r="AI341" s="163"/>
      <c r="AJ341" s="164"/>
      <c r="AK341" s="164"/>
      <c r="AL341" s="163"/>
      <c r="AM341" s="163"/>
      <c r="AN341" s="163"/>
      <c r="AO341" s="163"/>
      <c r="AP341" s="163"/>
    </row>
    <row r="342" spans="1:42">
      <c r="A342" s="43">
        <v>341</v>
      </c>
      <c r="B342" s="29" t="s">
        <v>8601</v>
      </c>
      <c r="C342" s="29" t="s">
        <v>7624</v>
      </c>
      <c r="D342" s="33" t="s">
        <v>5978</v>
      </c>
      <c r="E342" s="14" t="s">
        <v>8951</v>
      </c>
      <c r="F342" s="14" t="s">
        <v>5977</v>
      </c>
      <c r="G342" s="31" t="s">
        <v>5979</v>
      </c>
      <c r="H342" s="14" t="s">
        <v>7602</v>
      </c>
      <c r="I342" s="14" t="s">
        <v>9518</v>
      </c>
      <c r="J342" s="108" t="s">
        <v>8605</v>
      </c>
      <c r="K342" s="32">
        <v>45405</v>
      </c>
      <c r="L342" s="5">
        <f t="shared" si="36"/>
        <v>45409</v>
      </c>
      <c r="M342" s="7" t="str">
        <f t="shared" si="37"/>
        <v>Apr</v>
      </c>
      <c r="N342" s="21">
        <f t="shared" ca="1" si="32"/>
        <v>624</v>
      </c>
      <c r="O342" s="9" t="str">
        <f t="shared" ca="1" si="33"/>
        <v>&gt; 120 Days</v>
      </c>
      <c r="P342" s="11" t="s">
        <v>137</v>
      </c>
      <c r="Q342" s="29" t="s">
        <v>6</v>
      </c>
      <c r="R342" s="13" t="s">
        <v>9519</v>
      </c>
      <c r="S342" s="13">
        <v>45444</v>
      </c>
      <c r="T342" s="44">
        <f t="shared" ca="1" si="34"/>
        <v>585</v>
      </c>
      <c r="U342" s="106">
        <v>45444</v>
      </c>
      <c r="V342" s="45">
        <f t="shared" si="35"/>
        <v>39</v>
      </c>
      <c r="W342" s="24"/>
      <c r="X342" s="24"/>
      <c r="Y342" s="12"/>
      <c r="Z342" s="164"/>
      <c r="AA342" s="164"/>
      <c r="AB342" s="163"/>
      <c r="AC342" s="163"/>
      <c r="AD342" s="163"/>
      <c r="AE342" s="164"/>
      <c r="AF342" s="164"/>
      <c r="AG342" s="163"/>
      <c r="AH342" s="163"/>
      <c r="AI342" s="163"/>
      <c r="AJ342" s="164"/>
      <c r="AK342" s="164"/>
      <c r="AL342" s="163"/>
      <c r="AM342" s="163"/>
      <c r="AN342" s="163"/>
      <c r="AO342" s="163"/>
      <c r="AP342" s="163"/>
    </row>
    <row r="343" spans="1:42">
      <c r="A343" s="43">
        <v>342</v>
      </c>
      <c r="B343" s="29" t="s">
        <v>8601</v>
      </c>
      <c r="C343" s="29" t="s">
        <v>7911</v>
      </c>
      <c r="D343" s="33" t="s">
        <v>6493</v>
      </c>
      <c r="E343" s="14" t="s">
        <v>8633</v>
      </c>
      <c r="F343" s="14" t="s">
        <v>6492</v>
      </c>
      <c r="G343" s="31" t="s">
        <v>744</v>
      </c>
      <c r="H343" s="14" t="s">
        <v>7436</v>
      </c>
      <c r="I343" s="14"/>
      <c r="J343" s="108" t="s">
        <v>8605</v>
      </c>
      <c r="K343" s="32">
        <v>45434</v>
      </c>
      <c r="L343" s="5">
        <f t="shared" si="36"/>
        <v>45437</v>
      </c>
      <c r="M343" s="7" t="str">
        <f t="shared" si="37"/>
        <v>May</v>
      </c>
      <c r="N343" s="21">
        <f t="shared" ca="1" si="32"/>
        <v>595</v>
      </c>
      <c r="O343" s="9" t="str">
        <f t="shared" ca="1" si="33"/>
        <v>&gt; 120 Days</v>
      </c>
      <c r="P343" s="11" t="s">
        <v>7911</v>
      </c>
      <c r="Q343" s="29" t="s">
        <v>6</v>
      </c>
      <c r="R343" s="13" t="s">
        <v>9520</v>
      </c>
      <c r="S343" s="13">
        <v>45444</v>
      </c>
      <c r="T343" s="44">
        <f t="shared" ca="1" si="34"/>
        <v>585</v>
      </c>
      <c r="U343" s="106">
        <v>45444</v>
      </c>
      <c r="V343" s="45">
        <f t="shared" si="35"/>
        <v>10</v>
      </c>
      <c r="W343" s="24"/>
      <c r="X343" s="24"/>
      <c r="Y343" s="12"/>
      <c r="Z343" s="164"/>
      <c r="AA343" s="164"/>
      <c r="AB343" s="163"/>
      <c r="AC343" s="163"/>
      <c r="AD343" s="163"/>
      <c r="AE343" s="164"/>
      <c r="AF343" s="164"/>
      <c r="AG343" s="163"/>
      <c r="AH343" s="163"/>
      <c r="AI343" s="163"/>
      <c r="AJ343" s="164"/>
      <c r="AK343" s="164"/>
      <c r="AL343" s="163"/>
      <c r="AM343" s="163"/>
      <c r="AN343" s="163"/>
      <c r="AO343" s="163"/>
      <c r="AP343" s="163"/>
    </row>
    <row r="344" spans="1:42">
      <c r="A344" s="43">
        <v>343</v>
      </c>
      <c r="B344" s="29" t="s">
        <v>8601</v>
      </c>
      <c r="C344" s="29" t="s">
        <v>7820</v>
      </c>
      <c r="D344" s="33" t="s">
        <v>1570</v>
      </c>
      <c r="E344" s="14" t="s">
        <v>8633</v>
      </c>
      <c r="F344" s="14" t="s">
        <v>1569</v>
      </c>
      <c r="G344" s="31" t="s">
        <v>894</v>
      </c>
      <c r="H344" s="14" t="s">
        <v>7436</v>
      </c>
      <c r="I344" s="14"/>
      <c r="J344" s="108" t="s">
        <v>8605</v>
      </c>
      <c r="K344" s="32">
        <v>45352</v>
      </c>
      <c r="L344" s="5">
        <f t="shared" si="36"/>
        <v>45353</v>
      </c>
      <c r="M344" s="7" t="str">
        <f t="shared" si="37"/>
        <v>Mar</v>
      </c>
      <c r="N344" s="21">
        <f t="shared" ca="1" si="32"/>
        <v>677</v>
      </c>
      <c r="O344" s="9" t="str">
        <f t="shared" ca="1" si="33"/>
        <v>&gt; 120 Days</v>
      </c>
      <c r="P344" s="11" t="s">
        <v>7520</v>
      </c>
      <c r="Q344" s="29" t="s">
        <v>6</v>
      </c>
      <c r="R344" s="13" t="s">
        <v>9357</v>
      </c>
      <c r="S344" s="13">
        <v>45444</v>
      </c>
      <c r="T344" s="44">
        <f t="shared" ca="1" si="34"/>
        <v>585</v>
      </c>
      <c r="U344" s="106">
        <v>45444</v>
      </c>
      <c r="V344" s="45">
        <f t="shared" si="35"/>
        <v>92</v>
      </c>
      <c r="W344" s="24"/>
      <c r="X344" s="24"/>
      <c r="Y344" s="12"/>
      <c r="Z344" s="164"/>
      <c r="AA344" s="164"/>
      <c r="AB344" s="163"/>
      <c r="AC344" s="163"/>
      <c r="AD344" s="163"/>
      <c r="AE344" s="164"/>
      <c r="AF344" s="164"/>
      <c r="AG344" s="163"/>
      <c r="AH344" s="163"/>
      <c r="AI344" s="163"/>
      <c r="AJ344" s="164"/>
      <c r="AK344" s="164"/>
      <c r="AL344" s="163"/>
      <c r="AM344" s="163"/>
      <c r="AN344" s="163"/>
      <c r="AO344" s="163"/>
      <c r="AP344" s="163"/>
    </row>
    <row r="345" spans="1:42">
      <c r="A345" s="43">
        <v>344</v>
      </c>
      <c r="B345" s="29" t="s">
        <v>8601</v>
      </c>
      <c r="C345" s="29" t="s">
        <v>187</v>
      </c>
      <c r="D345" s="33" t="s">
        <v>7925</v>
      </c>
      <c r="E345" s="14" t="s">
        <v>8621</v>
      </c>
      <c r="F345" s="14" t="s">
        <v>7924</v>
      </c>
      <c r="G345" s="31" t="s">
        <v>264</v>
      </c>
      <c r="H345" s="14" t="s">
        <v>7674</v>
      </c>
      <c r="I345" s="14" t="s">
        <v>9521</v>
      </c>
      <c r="J345" s="108" t="s">
        <v>8605</v>
      </c>
      <c r="K345" s="32">
        <v>45428</v>
      </c>
      <c r="L345" s="5">
        <f t="shared" si="36"/>
        <v>45430</v>
      </c>
      <c r="M345" s="7" t="str">
        <f t="shared" si="37"/>
        <v>May</v>
      </c>
      <c r="N345" s="21">
        <f t="shared" ca="1" si="32"/>
        <v>601</v>
      </c>
      <c r="O345" s="9" t="str">
        <f t="shared" ca="1" si="33"/>
        <v>&gt; 120 Days</v>
      </c>
      <c r="P345" s="11" t="s">
        <v>7462</v>
      </c>
      <c r="Q345" s="29" t="s">
        <v>6</v>
      </c>
      <c r="R345" s="13" t="s">
        <v>9522</v>
      </c>
      <c r="S345" s="13">
        <v>45449</v>
      </c>
      <c r="T345" s="44">
        <f t="shared" ca="1" si="34"/>
        <v>580</v>
      </c>
      <c r="U345" s="106">
        <v>45449</v>
      </c>
      <c r="V345" s="45">
        <f t="shared" si="35"/>
        <v>21</v>
      </c>
      <c r="W345" s="24"/>
      <c r="X345" s="24"/>
      <c r="Y345" s="12"/>
      <c r="Z345" s="164"/>
      <c r="AA345" s="164"/>
      <c r="AB345" s="163"/>
      <c r="AC345" s="163"/>
      <c r="AD345" s="163"/>
      <c r="AE345" s="164"/>
      <c r="AF345" s="164"/>
      <c r="AG345" s="163"/>
      <c r="AH345" s="163"/>
      <c r="AI345" s="163"/>
      <c r="AJ345" s="164"/>
      <c r="AK345" s="164"/>
      <c r="AL345" s="163"/>
      <c r="AM345" s="163"/>
      <c r="AN345" s="163"/>
      <c r="AO345" s="163"/>
      <c r="AP345" s="163"/>
    </row>
    <row r="346" spans="1:42">
      <c r="A346" s="43">
        <v>345</v>
      </c>
      <c r="B346" s="29" t="s">
        <v>8601</v>
      </c>
      <c r="C346" s="29" t="s">
        <v>187</v>
      </c>
      <c r="D346" s="33" t="s">
        <v>5486</v>
      </c>
      <c r="E346" s="14" t="s">
        <v>8614</v>
      </c>
      <c r="F346" s="14" t="s">
        <v>5485</v>
      </c>
      <c r="G346" s="31" t="s">
        <v>533</v>
      </c>
      <c r="H346" s="14" t="s">
        <v>7511</v>
      </c>
      <c r="I346" s="14"/>
      <c r="J346" s="108" t="s">
        <v>8605</v>
      </c>
      <c r="K346" s="32">
        <v>45455</v>
      </c>
      <c r="L346" s="5">
        <f t="shared" si="36"/>
        <v>45458</v>
      </c>
      <c r="M346" s="7" t="str">
        <f t="shared" si="37"/>
        <v>Jun</v>
      </c>
      <c r="N346" s="21">
        <f t="shared" ca="1" si="32"/>
        <v>574</v>
      </c>
      <c r="O346" s="9" t="str">
        <f t="shared" ca="1" si="33"/>
        <v>&gt; 120 Days</v>
      </c>
      <c r="P346" s="11" t="s">
        <v>7738</v>
      </c>
      <c r="Q346" s="29" t="s">
        <v>6</v>
      </c>
      <c r="R346" s="13" t="s">
        <v>9523</v>
      </c>
      <c r="S346" s="13">
        <v>45441</v>
      </c>
      <c r="T346" s="44">
        <f t="shared" ca="1" si="34"/>
        <v>588</v>
      </c>
      <c r="U346" s="106">
        <v>45455</v>
      </c>
      <c r="V346" s="45">
        <f t="shared" si="35"/>
        <v>0</v>
      </c>
      <c r="W346" s="24"/>
      <c r="X346" s="24"/>
      <c r="Y346" s="12"/>
      <c r="Z346" s="164"/>
      <c r="AA346" s="164"/>
      <c r="AB346" s="163"/>
      <c r="AC346" s="163"/>
      <c r="AD346" s="163"/>
      <c r="AE346" s="164"/>
      <c r="AF346" s="164"/>
      <c r="AG346" s="163"/>
      <c r="AH346" s="163"/>
      <c r="AI346" s="163"/>
      <c r="AJ346" s="164"/>
      <c r="AK346" s="164"/>
      <c r="AL346" s="163"/>
      <c r="AM346" s="163"/>
      <c r="AN346" s="163"/>
      <c r="AO346" s="163"/>
      <c r="AP346" s="163"/>
    </row>
    <row r="347" spans="1:42">
      <c r="A347" s="43">
        <v>346</v>
      </c>
      <c r="B347" s="29" t="s">
        <v>8601</v>
      </c>
      <c r="C347" s="29" t="s">
        <v>7488</v>
      </c>
      <c r="D347" s="33" t="s">
        <v>6288</v>
      </c>
      <c r="E347" s="14" t="s">
        <v>8603</v>
      </c>
      <c r="F347" s="14" t="s">
        <v>6287</v>
      </c>
      <c r="G347" s="31" t="s">
        <v>591</v>
      </c>
      <c r="H347" s="14" t="s">
        <v>7593</v>
      </c>
      <c r="I347" s="14" t="s">
        <v>9524</v>
      </c>
      <c r="J347" s="108" t="s">
        <v>8605</v>
      </c>
      <c r="K347" s="32">
        <v>45339</v>
      </c>
      <c r="L347" s="5">
        <f t="shared" si="36"/>
        <v>45339</v>
      </c>
      <c r="M347" s="7" t="str">
        <f t="shared" si="37"/>
        <v>Feb</v>
      </c>
      <c r="N347" s="21">
        <f t="shared" ca="1" si="32"/>
        <v>690</v>
      </c>
      <c r="O347" s="9" t="str">
        <f t="shared" ca="1" si="33"/>
        <v>&gt; 120 Days</v>
      </c>
      <c r="P347" s="11" t="s">
        <v>7462</v>
      </c>
      <c r="Q347" s="29" t="s">
        <v>6</v>
      </c>
      <c r="R347" s="13" t="s">
        <v>9525</v>
      </c>
      <c r="S347" s="13">
        <v>45450</v>
      </c>
      <c r="T347" s="44">
        <f t="shared" ca="1" si="34"/>
        <v>579</v>
      </c>
      <c r="U347" s="106">
        <v>45456</v>
      </c>
      <c r="V347" s="45">
        <f t="shared" si="35"/>
        <v>117</v>
      </c>
      <c r="W347" s="24"/>
      <c r="X347" s="24"/>
      <c r="Y347" s="12"/>
      <c r="Z347" s="164"/>
      <c r="AA347" s="164"/>
      <c r="AB347" s="163"/>
      <c r="AC347" s="163"/>
      <c r="AD347" s="163"/>
      <c r="AE347" s="164"/>
      <c r="AF347" s="164"/>
      <c r="AG347" s="163"/>
      <c r="AH347" s="163"/>
      <c r="AI347" s="163"/>
      <c r="AJ347" s="164"/>
      <c r="AK347" s="164"/>
      <c r="AL347" s="163"/>
      <c r="AM347" s="163"/>
      <c r="AN347" s="163"/>
      <c r="AO347" s="163"/>
      <c r="AP347" s="163"/>
    </row>
    <row r="348" spans="1:42">
      <c r="A348" s="43">
        <v>347</v>
      </c>
      <c r="B348" s="2" t="s">
        <v>8601</v>
      </c>
      <c r="C348" s="2" t="s">
        <v>187</v>
      </c>
      <c r="D348" s="6" t="s">
        <v>5744</v>
      </c>
      <c r="E348" s="4" t="s">
        <v>8621</v>
      </c>
      <c r="F348" s="6" t="s">
        <v>5743</v>
      </c>
      <c r="G348" s="6" t="s">
        <v>5745</v>
      </c>
      <c r="H348" s="4" t="s">
        <v>7674</v>
      </c>
      <c r="I348" s="5" t="s">
        <v>9526</v>
      </c>
      <c r="J348" s="5" t="s">
        <v>8605</v>
      </c>
      <c r="K348" s="5">
        <v>45425</v>
      </c>
      <c r="L348" s="5">
        <f t="shared" si="36"/>
        <v>45430</v>
      </c>
      <c r="M348" s="7" t="str">
        <f t="shared" si="37"/>
        <v>May</v>
      </c>
      <c r="N348" s="21">
        <f t="shared" ca="1" si="32"/>
        <v>604</v>
      </c>
      <c r="O348" s="9" t="str">
        <f t="shared" ca="1" si="33"/>
        <v>&gt; 120 Days</v>
      </c>
      <c r="P348" s="23" t="s">
        <v>137</v>
      </c>
      <c r="Q348" s="29" t="s">
        <v>6</v>
      </c>
      <c r="R348" s="13" t="s">
        <v>9527</v>
      </c>
      <c r="S348" s="13">
        <v>45444</v>
      </c>
      <c r="T348" s="44">
        <f t="shared" ca="1" si="34"/>
        <v>585</v>
      </c>
      <c r="U348" s="106">
        <v>45444</v>
      </c>
      <c r="V348" s="45">
        <f t="shared" si="35"/>
        <v>19</v>
      </c>
      <c r="W348" s="24"/>
      <c r="X348" s="24"/>
      <c r="Y348" s="12"/>
      <c r="Z348" s="164"/>
      <c r="AA348" s="164"/>
      <c r="AB348" s="163"/>
      <c r="AC348" s="163"/>
      <c r="AD348" s="163"/>
      <c r="AE348" s="164"/>
      <c r="AF348" s="164"/>
      <c r="AG348" s="163"/>
      <c r="AH348" s="163"/>
      <c r="AI348" s="163"/>
      <c r="AJ348" s="164"/>
      <c r="AK348" s="164"/>
      <c r="AL348" s="163"/>
      <c r="AM348" s="163"/>
      <c r="AN348" s="163"/>
      <c r="AO348" s="163"/>
      <c r="AP348" s="163"/>
    </row>
    <row r="349" spans="1:42">
      <c r="A349" s="43">
        <v>348</v>
      </c>
      <c r="B349" s="29" t="s">
        <v>8601</v>
      </c>
      <c r="C349" s="29" t="s">
        <v>7529</v>
      </c>
      <c r="D349" s="4" t="s">
        <v>6560</v>
      </c>
      <c r="E349" s="33" t="s">
        <v>8951</v>
      </c>
      <c r="F349" s="33" t="s">
        <v>6559</v>
      </c>
      <c r="G349" s="14" t="s">
        <v>2629</v>
      </c>
      <c r="H349" s="14" t="s">
        <v>7465</v>
      </c>
      <c r="I349" s="14" t="s">
        <v>9528</v>
      </c>
      <c r="J349" s="27" t="s">
        <v>8605</v>
      </c>
      <c r="K349" s="32">
        <v>45393</v>
      </c>
      <c r="L349" s="5">
        <f t="shared" si="36"/>
        <v>45395</v>
      </c>
      <c r="M349" s="7" t="str">
        <f t="shared" si="37"/>
        <v>Apr</v>
      </c>
      <c r="N349" s="21">
        <f t="shared" ca="1" si="32"/>
        <v>636</v>
      </c>
      <c r="O349" s="9" t="str">
        <f t="shared" ca="1" si="33"/>
        <v>&gt; 120 Days</v>
      </c>
      <c r="P349" s="11" t="s">
        <v>7544</v>
      </c>
      <c r="Q349" s="29" t="s">
        <v>6</v>
      </c>
      <c r="R349" s="18" t="s">
        <v>9529</v>
      </c>
      <c r="S349" s="18">
        <v>45451</v>
      </c>
      <c r="T349" s="44">
        <f t="shared" ca="1" si="34"/>
        <v>578</v>
      </c>
      <c r="U349" s="106">
        <v>45457</v>
      </c>
      <c r="V349" s="45">
        <f t="shared" si="35"/>
        <v>64</v>
      </c>
      <c r="W349" s="19" t="s">
        <v>7463</v>
      </c>
      <c r="X349" s="24" t="s">
        <v>1365</v>
      </c>
      <c r="Y349" s="18" t="s">
        <v>9494</v>
      </c>
      <c r="Z349" s="18">
        <v>45406</v>
      </c>
      <c r="AA349" s="34">
        <v>45410</v>
      </c>
      <c r="AB349" s="163"/>
      <c r="AC349" s="163"/>
      <c r="AD349" s="163"/>
      <c r="AE349" s="164"/>
      <c r="AF349" s="164"/>
      <c r="AG349" s="163"/>
      <c r="AH349" s="163"/>
      <c r="AI349" s="163"/>
      <c r="AJ349" s="164"/>
      <c r="AK349" s="164"/>
      <c r="AL349" s="163"/>
      <c r="AM349" s="163"/>
      <c r="AN349" s="163"/>
      <c r="AO349" s="163"/>
      <c r="AP349" s="163"/>
    </row>
    <row r="350" spans="1:42">
      <c r="A350" s="43">
        <v>349</v>
      </c>
      <c r="B350" s="2" t="s">
        <v>8601</v>
      </c>
      <c r="C350" s="2" t="s">
        <v>163</v>
      </c>
      <c r="D350" s="6" t="s">
        <v>3733</v>
      </c>
      <c r="E350" s="4" t="s">
        <v>8633</v>
      </c>
      <c r="F350" s="6" t="s">
        <v>3732</v>
      </c>
      <c r="G350" s="6" t="s">
        <v>132</v>
      </c>
      <c r="H350" s="4" t="s">
        <v>7436</v>
      </c>
      <c r="I350" s="5"/>
      <c r="J350" s="5" t="s">
        <v>8605</v>
      </c>
      <c r="K350" s="26">
        <v>45442</v>
      </c>
      <c r="L350" s="5">
        <f t="shared" si="36"/>
        <v>45444</v>
      </c>
      <c r="M350" s="7" t="str">
        <f t="shared" si="37"/>
        <v>May</v>
      </c>
      <c r="N350" s="21">
        <f t="shared" ca="1" si="32"/>
        <v>587</v>
      </c>
      <c r="O350" s="9" t="str">
        <f t="shared" ca="1" si="33"/>
        <v>&gt; 120 Days</v>
      </c>
      <c r="P350" s="23" t="s">
        <v>7544</v>
      </c>
      <c r="Q350" s="29" t="s">
        <v>6</v>
      </c>
      <c r="R350" s="18" t="s">
        <v>9530</v>
      </c>
      <c r="S350" s="18">
        <v>45451</v>
      </c>
      <c r="T350" s="44">
        <f t="shared" ca="1" si="34"/>
        <v>578</v>
      </c>
      <c r="U350" s="106">
        <v>45457</v>
      </c>
      <c r="V350" s="45">
        <f t="shared" si="35"/>
        <v>15</v>
      </c>
      <c r="W350" s="24"/>
      <c r="X350" s="24"/>
      <c r="Y350" s="12"/>
      <c r="Z350" s="164"/>
      <c r="AA350" s="164"/>
      <c r="AB350" s="163"/>
      <c r="AC350" s="163"/>
      <c r="AD350" s="163"/>
      <c r="AE350" s="164"/>
      <c r="AF350" s="164"/>
      <c r="AG350" s="163"/>
      <c r="AH350" s="163"/>
      <c r="AI350" s="163"/>
      <c r="AJ350" s="164"/>
      <c r="AK350" s="164"/>
      <c r="AL350" s="163"/>
      <c r="AM350" s="163"/>
      <c r="AN350" s="163"/>
      <c r="AO350" s="163"/>
      <c r="AP350" s="163"/>
    </row>
    <row r="351" spans="1:42">
      <c r="A351" s="43">
        <v>350</v>
      </c>
      <c r="B351" s="2" t="s">
        <v>9307</v>
      </c>
      <c r="C351" s="2" t="s">
        <v>9307</v>
      </c>
      <c r="D351" s="6" t="s">
        <v>7283</v>
      </c>
      <c r="E351" s="6" t="s">
        <v>8633</v>
      </c>
      <c r="F351" s="6" t="s">
        <v>7282</v>
      </c>
      <c r="G351" s="6" t="s">
        <v>226</v>
      </c>
      <c r="H351" s="4" t="s">
        <v>7547</v>
      </c>
      <c r="I351" s="5"/>
      <c r="J351" s="5" t="s">
        <v>8605</v>
      </c>
      <c r="K351" s="26">
        <v>45446</v>
      </c>
      <c r="L351" s="5">
        <f t="shared" si="36"/>
        <v>45451</v>
      </c>
      <c r="M351" s="7" t="str">
        <f t="shared" si="37"/>
        <v>Jun</v>
      </c>
      <c r="N351" s="21">
        <f t="shared" ca="1" si="32"/>
        <v>583</v>
      </c>
      <c r="O351" s="9" t="str">
        <f t="shared" ca="1" si="33"/>
        <v>&gt; 120 Days</v>
      </c>
      <c r="P351" s="11" t="s">
        <v>9531</v>
      </c>
      <c r="Q351" s="29" t="s">
        <v>6</v>
      </c>
      <c r="R351" s="18" t="s">
        <v>9532</v>
      </c>
      <c r="S351" s="18">
        <v>45451</v>
      </c>
      <c r="T351" s="44">
        <f t="shared" ca="1" si="34"/>
        <v>578</v>
      </c>
      <c r="U351" s="106">
        <v>45457</v>
      </c>
      <c r="V351" s="45">
        <f t="shared" si="35"/>
        <v>11</v>
      </c>
      <c r="W351" s="24"/>
      <c r="X351" s="24"/>
      <c r="Y351" s="12"/>
      <c r="Z351" s="164"/>
      <c r="AA351" s="164"/>
      <c r="AB351" s="163"/>
      <c r="AC351" s="163"/>
      <c r="AD351" s="163"/>
      <c r="AE351" s="164"/>
      <c r="AF351" s="164"/>
      <c r="AG351" s="163"/>
      <c r="AH351" s="163"/>
      <c r="AI351" s="163"/>
      <c r="AJ351" s="164"/>
      <c r="AK351" s="164"/>
      <c r="AL351" s="163"/>
      <c r="AM351" s="163"/>
      <c r="AN351" s="163"/>
      <c r="AO351" s="163"/>
      <c r="AP351" s="163"/>
    </row>
    <row r="352" spans="1:42">
      <c r="A352" s="43">
        <v>351</v>
      </c>
      <c r="B352" s="2" t="s">
        <v>8601</v>
      </c>
      <c r="C352" s="2" t="s">
        <v>9533</v>
      </c>
      <c r="D352" s="6" t="s">
        <v>681</v>
      </c>
      <c r="E352" s="4" t="s">
        <v>8621</v>
      </c>
      <c r="F352" s="6" t="s">
        <v>680</v>
      </c>
      <c r="G352" s="6" t="s">
        <v>450</v>
      </c>
      <c r="H352" s="5" t="s">
        <v>7675</v>
      </c>
      <c r="I352" s="5" t="s">
        <v>9534</v>
      </c>
      <c r="J352" s="5" t="s">
        <v>8605</v>
      </c>
      <c r="K352" s="26">
        <v>45459</v>
      </c>
      <c r="L352" s="5">
        <f t="shared" si="36"/>
        <v>45465</v>
      </c>
      <c r="M352" s="7" t="str">
        <f t="shared" si="37"/>
        <v>Jun</v>
      </c>
      <c r="N352" s="21">
        <f t="shared" ca="1" si="32"/>
        <v>570</v>
      </c>
      <c r="O352" s="9" t="str">
        <f t="shared" ca="1" si="33"/>
        <v>&gt; 120 Days</v>
      </c>
      <c r="P352" s="11" t="s">
        <v>7462</v>
      </c>
      <c r="Q352" s="29" t="s">
        <v>6</v>
      </c>
      <c r="R352" s="19" t="s">
        <v>9535</v>
      </c>
      <c r="S352" s="18">
        <v>45451</v>
      </c>
      <c r="T352" s="44">
        <f t="shared" ca="1" si="34"/>
        <v>578</v>
      </c>
      <c r="U352" s="106">
        <v>45459</v>
      </c>
      <c r="V352" s="45">
        <f t="shared" si="35"/>
        <v>0</v>
      </c>
      <c r="W352" s="24"/>
      <c r="X352" s="24"/>
      <c r="Y352" s="12"/>
      <c r="Z352" s="164"/>
      <c r="AA352" s="164"/>
      <c r="AB352" s="163"/>
      <c r="AC352" s="163"/>
      <c r="AD352" s="163"/>
      <c r="AE352" s="164"/>
      <c r="AF352" s="164"/>
      <c r="AG352" s="163"/>
      <c r="AH352" s="163"/>
      <c r="AI352" s="163"/>
      <c r="AJ352" s="164"/>
      <c r="AK352" s="164"/>
      <c r="AL352" s="163"/>
      <c r="AM352" s="163"/>
      <c r="AN352" s="163"/>
      <c r="AO352" s="163"/>
      <c r="AP352" s="163"/>
    </row>
    <row r="353" spans="1:42">
      <c r="A353" s="43">
        <v>352</v>
      </c>
      <c r="B353" s="29" t="s">
        <v>8601</v>
      </c>
      <c r="C353" s="29" t="s">
        <v>7529</v>
      </c>
      <c r="D353" s="4" t="s">
        <v>6446</v>
      </c>
      <c r="E353" s="33" t="s">
        <v>8621</v>
      </c>
      <c r="F353" s="33" t="s">
        <v>6445</v>
      </c>
      <c r="G353" s="14" t="s">
        <v>226</v>
      </c>
      <c r="H353" s="14" t="s">
        <v>7748</v>
      </c>
      <c r="I353" s="5" t="s">
        <v>9536</v>
      </c>
      <c r="J353" s="27" t="s">
        <v>8605</v>
      </c>
      <c r="K353" s="32">
        <v>45393</v>
      </c>
      <c r="L353" s="5">
        <f t="shared" si="36"/>
        <v>45395</v>
      </c>
      <c r="M353" s="7" t="str">
        <f t="shared" si="37"/>
        <v>Apr</v>
      </c>
      <c r="N353" s="21">
        <f t="shared" ca="1" si="32"/>
        <v>636</v>
      </c>
      <c r="O353" s="9" t="str">
        <f t="shared" ca="1" si="33"/>
        <v>&gt; 120 Days</v>
      </c>
      <c r="P353" s="11" t="s">
        <v>7529</v>
      </c>
      <c r="Q353" s="29" t="s">
        <v>6</v>
      </c>
      <c r="R353" s="19" t="s">
        <v>9537</v>
      </c>
      <c r="S353" s="18">
        <v>45453</v>
      </c>
      <c r="T353" s="44">
        <f t="shared" ca="1" si="34"/>
        <v>576</v>
      </c>
      <c r="U353" s="106">
        <v>45457</v>
      </c>
      <c r="V353" s="45">
        <f t="shared" si="35"/>
        <v>64</v>
      </c>
      <c r="W353" s="24"/>
      <c r="X353" s="24"/>
      <c r="Y353" s="12"/>
      <c r="Z353" s="164"/>
      <c r="AA353" s="164"/>
      <c r="AB353" s="163"/>
      <c r="AC353" s="163"/>
      <c r="AD353" s="163"/>
      <c r="AE353" s="164"/>
      <c r="AF353" s="164"/>
      <c r="AG353" s="163"/>
      <c r="AH353" s="163"/>
      <c r="AI353" s="163"/>
      <c r="AJ353" s="164"/>
      <c r="AK353" s="164"/>
      <c r="AL353" s="163"/>
      <c r="AM353" s="163"/>
      <c r="AN353" s="163"/>
      <c r="AO353" s="163"/>
      <c r="AP353" s="163"/>
    </row>
    <row r="354" spans="1:42">
      <c r="A354" s="43">
        <v>353</v>
      </c>
      <c r="B354" s="29" t="s">
        <v>8601</v>
      </c>
      <c r="C354" s="29" t="s">
        <v>1563</v>
      </c>
      <c r="D354" s="14" t="s">
        <v>6931</v>
      </c>
      <c r="E354" s="33" t="s">
        <v>8621</v>
      </c>
      <c r="F354" s="33" t="s">
        <v>6930</v>
      </c>
      <c r="G354" s="14" t="s">
        <v>159</v>
      </c>
      <c r="H354" s="14" t="s">
        <v>7919</v>
      </c>
      <c r="I354" s="5" t="s">
        <v>9538</v>
      </c>
      <c r="J354" s="3" t="s">
        <v>8605</v>
      </c>
      <c r="K354" s="32">
        <v>45428</v>
      </c>
      <c r="L354" s="5">
        <f t="shared" si="36"/>
        <v>45430</v>
      </c>
      <c r="M354" s="7" t="str">
        <f t="shared" si="37"/>
        <v>May</v>
      </c>
      <c r="N354" s="21">
        <f t="shared" ca="1" si="32"/>
        <v>601</v>
      </c>
      <c r="O354" s="9" t="str">
        <f t="shared" ca="1" si="33"/>
        <v>&gt; 120 Days</v>
      </c>
      <c r="P354" s="3" t="s">
        <v>7529</v>
      </c>
      <c r="Q354" s="29" t="s">
        <v>6</v>
      </c>
      <c r="R354" s="19" t="s">
        <v>9539</v>
      </c>
      <c r="S354" s="18">
        <v>45454</v>
      </c>
      <c r="T354" s="44">
        <f t="shared" ca="1" si="34"/>
        <v>575</v>
      </c>
      <c r="U354" s="106">
        <v>45457</v>
      </c>
      <c r="V354" s="45">
        <f t="shared" si="35"/>
        <v>29</v>
      </c>
      <c r="W354" s="24"/>
      <c r="X354" s="24"/>
      <c r="Y354" s="12"/>
      <c r="Z354" s="164"/>
      <c r="AA354" s="164"/>
      <c r="AB354" s="163"/>
      <c r="AC354" s="163"/>
      <c r="AD354" s="163"/>
      <c r="AE354" s="164"/>
      <c r="AF354" s="164"/>
      <c r="AG354" s="163"/>
      <c r="AH354" s="163"/>
      <c r="AI354" s="163"/>
      <c r="AJ354" s="164"/>
      <c r="AK354" s="164"/>
      <c r="AL354" s="163"/>
      <c r="AM354" s="163"/>
      <c r="AN354" s="163"/>
      <c r="AO354" s="163"/>
      <c r="AP354" s="163"/>
    </row>
    <row r="355" spans="1:42">
      <c r="A355" s="43">
        <v>354</v>
      </c>
      <c r="B355" s="29" t="s">
        <v>8601</v>
      </c>
      <c r="C355" s="29" t="s">
        <v>7578</v>
      </c>
      <c r="D355" s="20" t="s">
        <v>7920</v>
      </c>
      <c r="E355" s="33" t="s">
        <v>8621</v>
      </c>
      <c r="F355" s="14" t="s">
        <v>1942</v>
      </c>
      <c r="G355" s="14" t="s">
        <v>226</v>
      </c>
      <c r="H355" s="14" t="s">
        <v>7445</v>
      </c>
      <c r="I355" s="5" t="s">
        <v>9540</v>
      </c>
      <c r="J355" s="3" t="s">
        <v>8605</v>
      </c>
      <c r="K355" s="5">
        <v>45413</v>
      </c>
      <c r="L355" s="5">
        <f t="shared" si="36"/>
        <v>45416</v>
      </c>
      <c r="M355" s="7" t="str">
        <f t="shared" si="37"/>
        <v>May</v>
      </c>
      <c r="N355" s="21">
        <f t="shared" ca="1" si="32"/>
        <v>616</v>
      </c>
      <c r="O355" s="9" t="str">
        <f t="shared" ca="1" si="33"/>
        <v>&gt; 120 Days</v>
      </c>
      <c r="P355" s="7" t="s">
        <v>7529</v>
      </c>
      <c r="Q355" s="29" t="s">
        <v>6</v>
      </c>
      <c r="R355" s="19" t="s">
        <v>9541</v>
      </c>
      <c r="S355" s="18">
        <v>45454</v>
      </c>
      <c r="T355" s="44">
        <f t="shared" ca="1" si="34"/>
        <v>575</v>
      </c>
      <c r="U355" s="106">
        <v>45457</v>
      </c>
      <c r="V355" s="45">
        <f t="shared" si="35"/>
        <v>44</v>
      </c>
      <c r="W355" s="24"/>
      <c r="X355" s="24"/>
      <c r="Y355" s="12"/>
      <c r="Z355" s="164"/>
      <c r="AA355" s="164"/>
      <c r="AB355" s="163"/>
      <c r="AC355" s="163"/>
      <c r="AD355" s="163"/>
      <c r="AE355" s="164"/>
      <c r="AF355" s="164"/>
      <c r="AG355" s="163"/>
      <c r="AH355" s="163"/>
      <c r="AI355" s="163"/>
      <c r="AJ355" s="164"/>
      <c r="AK355" s="164"/>
      <c r="AL355" s="163"/>
      <c r="AM355" s="163"/>
      <c r="AN355" s="163"/>
      <c r="AO355" s="163"/>
      <c r="AP355" s="163"/>
    </row>
    <row r="356" spans="1:42">
      <c r="A356" s="43">
        <v>355</v>
      </c>
      <c r="B356" s="2" t="s">
        <v>9341</v>
      </c>
      <c r="C356" s="2" t="s">
        <v>8525</v>
      </c>
      <c r="D356" s="4" t="s">
        <v>7869</v>
      </c>
      <c r="E356" s="20" t="s">
        <v>8603</v>
      </c>
      <c r="F356" s="20" t="s">
        <v>957</v>
      </c>
      <c r="G356" s="4" t="s">
        <v>903</v>
      </c>
      <c r="H356" s="4" t="s">
        <v>7593</v>
      </c>
      <c r="I356" s="4"/>
      <c r="J356" s="3" t="s">
        <v>8605</v>
      </c>
      <c r="K356" s="5">
        <v>45383</v>
      </c>
      <c r="L356" s="5">
        <f t="shared" si="36"/>
        <v>45388</v>
      </c>
      <c r="M356" s="7" t="str">
        <f t="shared" si="37"/>
        <v>Apr</v>
      </c>
      <c r="N356" s="21">
        <f t="shared" ca="1" si="32"/>
        <v>646</v>
      </c>
      <c r="O356" s="9" t="str">
        <f t="shared" ca="1" si="33"/>
        <v>&gt; 120 Days</v>
      </c>
      <c r="P356" s="168" t="s">
        <v>9542</v>
      </c>
      <c r="Q356" s="29" t="s">
        <v>6</v>
      </c>
      <c r="R356" s="16" t="s">
        <v>9543</v>
      </c>
      <c r="S356" s="18">
        <v>45427</v>
      </c>
      <c r="T356" s="44">
        <f t="shared" ca="1" si="34"/>
        <v>602</v>
      </c>
      <c r="U356" s="106">
        <v>45457</v>
      </c>
      <c r="V356" s="45">
        <f t="shared" si="35"/>
        <v>74</v>
      </c>
      <c r="W356" s="24"/>
      <c r="X356" s="24"/>
      <c r="Y356" s="12"/>
      <c r="Z356" s="164"/>
      <c r="AA356" s="164"/>
      <c r="AB356" s="163"/>
      <c r="AC356" s="163"/>
      <c r="AD356" s="163"/>
      <c r="AE356" s="164"/>
      <c r="AF356" s="164"/>
      <c r="AG356" s="163"/>
      <c r="AH356" s="163"/>
      <c r="AI356" s="163"/>
      <c r="AJ356" s="164"/>
      <c r="AK356" s="164"/>
      <c r="AL356" s="163"/>
      <c r="AM356" s="163"/>
      <c r="AN356" s="163"/>
      <c r="AO356" s="163"/>
      <c r="AP356" s="163"/>
    </row>
    <row r="357" spans="1:42">
      <c r="A357" s="43">
        <v>356</v>
      </c>
      <c r="B357" s="29" t="s">
        <v>8601</v>
      </c>
      <c r="C357" s="29" t="s">
        <v>9544</v>
      </c>
      <c r="D357" s="20" t="s">
        <v>2046</v>
      </c>
      <c r="E357" s="33" t="s">
        <v>8603</v>
      </c>
      <c r="F357" s="14" t="s">
        <v>2045</v>
      </c>
      <c r="G357" s="14" t="s">
        <v>1575</v>
      </c>
      <c r="H357" s="14" t="s">
        <v>7593</v>
      </c>
      <c r="I357" s="5" t="s">
        <v>9164</v>
      </c>
      <c r="J357" s="32" t="s">
        <v>8605</v>
      </c>
      <c r="K357" s="5">
        <v>45393</v>
      </c>
      <c r="L357" s="5">
        <f t="shared" si="36"/>
        <v>45395</v>
      </c>
      <c r="M357" s="7" t="str">
        <f t="shared" si="37"/>
        <v>Apr</v>
      </c>
      <c r="N357" s="21">
        <f t="shared" ca="1" si="32"/>
        <v>636</v>
      </c>
      <c r="O357" s="9" t="str">
        <f t="shared" ca="1" si="33"/>
        <v>&gt; 120 Days</v>
      </c>
      <c r="P357" s="168" t="s">
        <v>9542</v>
      </c>
      <c r="Q357" s="29" t="s">
        <v>6</v>
      </c>
      <c r="R357" s="16" t="s">
        <v>9545</v>
      </c>
      <c r="S357" s="18">
        <v>45427</v>
      </c>
      <c r="T357" s="44">
        <f t="shared" ca="1" si="34"/>
        <v>602</v>
      </c>
      <c r="U357" s="106">
        <v>45457</v>
      </c>
      <c r="V357" s="45">
        <f t="shared" si="35"/>
        <v>64</v>
      </c>
      <c r="W357" s="24"/>
      <c r="X357" s="24"/>
      <c r="Y357" s="12"/>
      <c r="Z357" s="164"/>
      <c r="AA357" s="164"/>
      <c r="AB357" s="163"/>
      <c r="AC357" s="163"/>
      <c r="AD357" s="163"/>
      <c r="AE357" s="164"/>
      <c r="AF357" s="164"/>
      <c r="AG357" s="163"/>
      <c r="AH357" s="163"/>
      <c r="AI357" s="163"/>
      <c r="AJ357" s="164"/>
      <c r="AK357" s="164"/>
      <c r="AL357" s="163"/>
      <c r="AM357" s="163"/>
      <c r="AN357" s="163"/>
      <c r="AO357" s="163"/>
      <c r="AP357" s="163"/>
    </row>
    <row r="358" spans="1:42">
      <c r="A358" s="43">
        <v>357</v>
      </c>
      <c r="B358" s="29" t="s">
        <v>9341</v>
      </c>
      <c r="C358" s="29" t="s">
        <v>8525</v>
      </c>
      <c r="D358" s="20" t="s">
        <v>4148</v>
      </c>
      <c r="E358" s="33" t="s">
        <v>8603</v>
      </c>
      <c r="F358" s="14" t="s">
        <v>4147</v>
      </c>
      <c r="G358" s="14" t="s">
        <v>591</v>
      </c>
      <c r="H358" s="14" t="s">
        <v>7548</v>
      </c>
      <c r="I358" s="5" t="s">
        <v>9546</v>
      </c>
      <c r="J358" s="32" t="s">
        <v>8605</v>
      </c>
      <c r="K358" s="5">
        <v>45412</v>
      </c>
      <c r="L358" s="5">
        <f t="shared" si="36"/>
        <v>45416</v>
      </c>
      <c r="M358" s="7" t="str">
        <f t="shared" si="37"/>
        <v>Apr</v>
      </c>
      <c r="N358" s="21">
        <f t="shared" ca="1" si="32"/>
        <v>617</v>
      </c>
      <c r="O358" s="9" t="str">
        <f t="shared" ca="1" si="33"/>
        <v>&gt; 120 Days</v>
      </c>
      <c r="P358" s="168" t="s">
        <v>9542</v>
      </c>
      <c r="Q358" s="29" t="s">
        <v>6</v>
      </c>
      <c r="R358" s="16" t="s">
        <v>9547</v>
      </c>
      <c r="S358" s="18">
        <v>45427</v>
      </c>
      <c r="T358" s="44">
        <f t="shared" ca="1" si="34"/>
        <v>602</v>
      </c>
      <c r="U358" s="106">
        <v>45457</v>
      </c>
      <c r="V358" s="45">
        <f t="shared" si="35"/>
        <v>45</v>
      </c>
      <c r="W358" s="24"/>
      <c r="X358" s="24"/>
      <c r="Y358" s="12"/>
      <c r="Z358" s="164"/>
      <c r="AA358" s="164"/>
      <c r="AB358" s="163"/>
      <c r="AC358" s="163"/>
      <c r="AD358" s="163"/>
      <c r="AE358" s="164"/>
      <c r="AF358" s="164"/>
      <c r="AG358" s="163"/>
      <c r="AH358" s="163"/>
      <c r="AI358" s="163"/>
      <c r="AJ358" s="164"/>
      <c r="AK358" s="164"/>
      <c r="AL358" s="163"/>
      <c r="AM358" s="163"/>
      <c r="AN358" s="163"/>
      <c r="AO358" s="163"/>
      <c r="AP358" s="163"/>
    </row>
    <row r="359" spans="1:42">
      <c r="A359" s="43">
        <v>358</v>
      </c>
      <c r="B359" s="29" t="s">
        <v>8601</v>
      </c>
      <c r="C359" s="29" t="s">
        <v>9084</v>
      </c>
      <c r="D359" s="20" t="s">
        <v>6965</v>
      </c>
      <c r="E359" s="33" t="s">
        <v>8633</v>
      </c>
      <c r="F359" s="14" t="s">
        <v>6964</v>
      </c>
      <c r="G359" s="14" t="s">
        <v>419</v>
      </c>
      <c r="H359" s="14" t="s">
        <v>7547</v>
      </c>
      <c r="I359" s="5"/>
      <c r="J359" s="32" t="s">
        <v>8605</v>
      </c>
      <c r="K359" s="5">
        <v>45413</v>
      </c>
      <c r="L359" s="5">
        <f t="shared" si="36"/>
        <v>45416</v>
      </c>
      <c r="M359" s="7" t="str">
        <f t="shared" si="37"/>
        <v>May</v>
      </c>
      <c r="N359" s="21">
        <f t="shared" ca="1" si="32"/>
        <v>616</v>
      </c>
      <c r="O359" s="9" t="str">
        <f t="shared" ca="1" si="33"/>
        <v>&gt; 120 Days</v>
      </c>
      <c r="P359" s="168" t="s">
        <v>8936</v>
      </c>
      <c r="Q359" s="29" t="s">
        <v>6</v>
      </c>
      <c r="R359" s="16" t="s">
        <v>9548</v>
      </c>
      <c r="S359" s="18">
        <v>45457</v>
      </c>
      <c r="T359" s="44">
        <f t="shared" ca="1" si="34"/>
        <v>572</v>
      </c>
      <c r="U359" s="106">
        <v>45456</v>
      </c>
      <c r="V359" s="45">
        <f t="shared" si="35"/>
        <v>43</v>
      </c>
      <c r="W359" s="24"/>
      <c r="X359" s="24"/>
      <c r="Y359" s="12"/>
      <c r="Z359" s="164"/>
      <c r="AA359" s="164"/>
      <c r="AB359" s="163"/>
      <c r="AC359" s="163"/>
      <c r="AD359" s="163"/>
      <c r="AE359" s="164"/>
      <c r="AF359" s="164"/>
      <c r="AG359" s="163"/>
      <c r="AH359" s="163"/>
      <c r="AI359" s="163"/>
      <c r="AJ359" s="164"/>
      <c r="AK359" s="164"/>
      <c r="AL359" s="163"/>
      <c r="AM359" s="163"/>
      <c r="AN359" s="163"/>
      <c r="AO359" s="163"/>
      <c r="AP359" s="163"/>
    </row>
    <row r="360" spans="1:42">
      <c r="A360" s="43">
        <v>359</v>
      </c>
      <c r="B360" s="29" t="s">
        <v>8601</v>
      </c>
      <c r="C360" s="29" t="s">
        <v>7641</v>
      </c>
      <c r="D360" s="20" t="s">
        <v>1770</v>
      </c>
      <c r="E360" s="33" t="s">
        <v>8633</v>
      </c>
      <c r="F360" s="14" t="s">
        <v>1769</v>
      </c>
      <c r="G360" s="14" t="s">
        <v>894</v>
      </c>
      <c r="H360" s="14" t="s">
        <v>7436</v>
      </c>
      <c r="I360" s="5"/>
      <c r="J360" s="32" t="s">
        <v>8605</v>
      </c>
      <c r="K360" s="5">
        <v>45463</v>
      </c>
      <c r="L360" s="5">
        <f t="shared" si="36"/>
        <v>45465</v>
      </c>
      <c r="M360" s="7" t="str">
        <f t="shared" si="37"/>
        <v>Jun</v>
      </c>
      <c r="N360" s="21">
        <f t="shared" ca="1" si="32"/>
        <v>566</v>
      </c>
      <c r="O360" s="9" t="str">
        <f t="shared" ca="1" si="33"/>
        <v>&gt; 120 Days</v>
      </c>
      <c r="P360" s="168" t="s">
        <v>7738</v>
      </c>
      <c r="Q360" s="29" t="s">
        <v>6</v>
      </c>
      <c r="R360" s="16" t="s">
        <v>9549</v>
      </c>
      <c r="S360" s="18">
        <v>45441</v>
      </c>
      <c r="T360" s="44">
        <f t="shared" ca="1" si="34"/>
        <v>588</v>
      </c>
      <c r="U360" s="106">
        <v>45463</v>
      </c>
      <c r="V360" s="45">
        <f t="shared" si="35"/>
        <v>0</v>
      </c>
      <c r="W360" s="24"/>
      <c r="X360" s="24"/>
      <c r="Y360" s="12"/>
      <c r="Z360" s="164"/>
      <c r="AA360" s="164"/>
      <c r="AB360" s="163"/>
      <c r="AC360" s="163"/>
      <c r="AD360" s="163"/>
      <c r="AE360" s="164"/>
      <c r="AF360" s="164"/>
      <c r="AG360" s="163"/>
      <c r="AH360" s="163"/>
      <c r="AI360" s="163"/>
      <c r="AJ360" s="164"/>
      <c r="AK360" s="164"/>
      <c r="AL360" s="163"/>
      <c r="AM360" s="163"/>
      <c r="AN360" s="163"/>
      <c r="AO360" s="163"/>
      <c r="AP360" s="163"/>
    </row>
    <row r="361" spans="1:42">
      <c r="A361" s="43">
        <v>360</v>
      </c>
      <c r="B361" s="29" t="s">
        <v>8601</v>
      </c>
      <c r="C361" s="29" t="s">
        <v>358</v>
      </c>
      <c r="D361" s="20" t="s">
        <v>5584</v>
      </c>
      <c r="E361" s="33" t="s">
        <v>8951</v>
      </c>
      <c r="F361" s="14" t="s">
        <v>5583</v>
      </c>
      <c r="G361" s="14" t="s">
        <v>894</v>
      </c>
      <c r="H361" s="14" t="s">
        <v>7516</v>
      </c>
      <c r="I361" s="5"/>
      <c r="J361" s="32" t="s">
        <v>8615</v>
      </c>
      <c r="K361" s="5">
        <v>45474</v>
      </c>
      <c r="L361" s="5">
        <f t="shared" si="36"/>
        <v>45479</v>
      </c>
      <c r="M361" s="7" t="str">
        <f t="shared" si="37"/>
        <v>Jul</v>
      </c>
      <c r="N361" s="21">
        <f t="shared" ca="1" si="32"/>
        <v>555</v>
      </c>
      <c r="O361" s="9" t="str">
        <f t="shared" ca="1" si="33"/>
        <v>&gt; 120 Days</v>
      </c>
      <c r="P361" s="168" t="s">
        <v>7738</v>
      </c>
      <c r="Q361" s="29" t="s">
        <v>6</v>
      </c>
      <c r="R361" s="16" t="s">
        <v>9550</v>
      </c>
      <c r="S361" s="18">
        <v>45426</v>
      </c>
      <c r="T361" s="44">
        <f t="shared" ca="1" si="34"/>
        <v>603</v>
      </c>
      <c r="U361" s="106">
        <v>45474</v>
      </c>
      <c r="V361" s="45">
        <f t="shared" si="35"/>
        <v>0</v>
      </c>
      <c r="W361" s="24"/>
      <c r="X361" s="24"/>
      <c r="Y361" s="12"/>
      <c r="Z361" s="164"/>
      <c r="AA361" s="164"/>
      <c r="AB361" s="163"/>
      <c r="AC361" s="163"/>
      <c r="AD361" s="163"/>
      <c r="AE361" s="164"/>
      <c r="AF361" s="164"/>
      <c r="AG361" s="163"/>
      <c r="AH361" s="163"/>
      <c r="AI361" s="163"/>
      <c r="AJ361" s="164"/>
      <c r="AK361" s="164"/>
      <c r="AL361" s="163"/>
      <c r="AM361" s="163"/>
      <c r="AN361" s="163"/>
      <c r="AO361" s="163"/>
      <c r="AP361" s="163"/>
    </row>
    <row r="362" spans="1:42">
      <c r="A362" s="43">
        <v>361</v>
      </c>
      <c r="B362" s="29" t="s">
        <v>8601</v>
      </c>
      <c r="C362" s="29" t="s">
        <v>8954</v>
      </c>
      <c r="D362" s="20" t="s">
        <v>1123</v>
      </c>
      <c r="E362" s="33" t="s">
        <v>8633</v>
      </c>
      <c r="F362" s="14" t="s">
        <v>1122</v>
      </c>
      <c r="G362" s="14" t="s">
        <v>211</v>
      </c>
      <c r="H362" s="14" t="s">
        <v>7436</v>
      </c>
      <c r="I362" s="5"/>
      <c r="J362" s="32" t="s">
        <v>8615</v>
      </c>
      <c r="K362" s="5">
        <v>45474</v>
      </c>
      <c r="L362" s="5">
        <f t="shared" si="36"/>
        <v>45479</v>
      </c>
      <c r="M362" s="7" t="str">
        <f t="shared" si="37"/>
        <v>Jul</v>
      </c>
      <c r="N362" s="21">
        <f t="shared" ca="1" si="32"/>
        <v>555</v>
      </c>
      <c r="O362" s="9" t="str">
        <f t="shared" ca="1" si="33"/>
        <v>&gt; 120 Days</v>
      </c>
      <c r="P362" s="168" t="s">
        <v>7945</v>
      </c>
      <c r="Q362" s="29" t="s">
        <v>6</v>
      </c>
      <c r="R362" s="16" t="s">
        <v>9551</v>
      </c>
      <c r="S362" s="18">
        <v>45441</v>
      </c>
      <c r="T362" s="44">
        <f t="shared" ca="1" si="34"/>
        <v>588</v>
      </c>
      <c r="U362" s="106">
        <v>45474</v>
      </c>
      <c r="V362" s="45">
        <f t="shared" si="35"/>
        <v>0</v>
      </c>
      <c r="W362" s="24"/>
      <c r="X362" s="24"/>
      <c r="Y362" s="12"/>
      <c r="Z362" s="164"/>
      <c r="AA362" s="164"/>
      <c r="AB362" s="163"/>
      <c r="AC362" s="163"/>
      <c r="AD362" s="163"/>
      <c r="AE362" s="164"/>
      <c r="AF362" s="164"/>
      <c r="AG362" s="163"/>
      <c r="AH362" s="163"/>
      <c r="AI362" s="163"/>
      <c r="AJ362" s="164"/>
      <c r="AK362" s="164"/>
      <c r="AL362" s="163"/>
      <c r="AM362" s="163"/>
      <c r="AN362" s="163"/>
      <c r="AO362" s="163"/>
      <c r="AP362" s="163"/>
    </row>
    <row r="363" spans="1:42">
      <c r="A363" s="43">
        <v>362</v>
      </c>
      <c r="B363" s="29" t="s">
        <v>8601</v>
      </c>
      <c r="C363" s="29" t="s">
        <v>8954</v>
      </c>
      <c r="D363" s="20" t="s">
        <v>4710</v>
      </c>
      <c r="E363" s="33" t="s">
        <v>8633</v>
      </c>
      <c r="F363" s="14" t="s">
        <v>4709</v>
      </c>
      <c r="G363" s="14" t="s">
        <v>2131</v>
      </c>
      <c r="H363" s="14" t="s">
        <v>7710</v>
      </c>
      <c r="I363" s="5"/>
      <c r="J363" s="32" t="s">
        <v>8615</v>
      </c>
      <c r="K363" s="5">
        <v>45474</v>
      </c>
      <c r="L363" s="5">
        <f t="shared" si="36"/>
        <v>45479</v>
      </c>
      <c r="M363" s="7" t="str">
        <f t="shared" si="37"/>
        <v>Jul</v>
      </c>
      <c r="N363" s="21">
        <f t="shared" ca="1" si="32"/>
        <v>555</v>
      </c>
      <c r="O363" s="9" t="str">
        <f t="shared" ca="1" si="33"/>
        <v>&gt; 120 Days</v>
      </c>
      <c r="P363" s="168" t="s">
        <v>7945</v>
      </c>
      <c r="Q363" s="29" t="s">
        <v>6</v>
      </c>
      <c r="R363" s="16" t="s">
        <v>9552</v>
      </c>
      <c r="S363" s="18">
        <v>45441</v>
      </c>
      <c r="T363" s="44">
        <f t="shared" ca="1" si="34"/>
        <v>588</v>
      </c>
      <c r="U363" s="106">
        <v>45474</v>
      </c>
      <c r="V363" s="45">
        <f t="shared" si="35"/>
        <v>0</v>
      </c>
      <c r="W363" s="24"/>
      <c r="X363" s="24"/>
      <c r="Y363" s="12"/>
      <c r="Z363" s="164"/>
      <c r="AA363" s="164"/>
      <c r="AB363" s="163"/>
      <c r="AC363" s="163"/>
      <c r="AD363" s="163"/>
      <c r="AE363" s="164"/>
      <c r="AF363" s="164"/>
      <c r="AG363" s="163"/>
      <c r="AH363" s="163"/>
      <c r="AI363" s="163"/>
      <c r="AJ363" s="164"/>
      <c r="AK363" s="164"/>
      <c r="AL363" s="163"/>
      <c r="AM363" s="163"/>
      <c r="AN363" s="163"/>
      <c r="AO363" s="163"/>
      <c r="AP363" s="163"/>
    </row>
    <row r="364" spans="1:42">
      <c r="A364" s="43">
        <v>363</v>
      </c>
      <c r="B364" s="29" t="s">
        <v>8601</v>
      </c>
      <c r="C364" s="29" t="s">
        <v>8954</v>
      </c>
      <c r="D364" s="20" t="s">
        <v>6071</v>
      </c>
      <c r="E364" s="33" t="s">
        <v>8603</v>
      </c>
      <c r="F364" s="14" t="s">
        <v>6070</v>
      </c>
      <c r="G364" s="14" t="s">
        <v>614</v>
      </c>
      <c r="H364" s="14" t="s">
        <v>7593</v>
      </c>
      <c r="I364" s="5"/>
      <c r="J364" s="32" t="s">
        <v>8615</v>
      </c>
      <c r="K364" s="5">
        <v>45474</v>
      </c>
      <c r="L364" s="5">
        <f t="shared" si="36"/>
        <v>45479</v>
      </c>
      <c r="M364" s="7" t="str">
        <f t="shared" si="37"/>
        <v>Jul</v>
      </c>
      <c r="N364" s="21">
        <f t="shared" ca="1" si="32"/>
        <v>555</v>
      </c>
      <c r="O364" s="9" t="str">
        <f t="shared" ca="1" si="33"/>
        <v>&gt; 120 Days</v>
      </c>
      <c r="P364" s="168" t="s">
        <v>7945</v>
      </c>
      <c r="Q364" s="29" t="s">
        <v>6</v>
      </c>
      <c r="R364" s="16" t="s">
        <v>9553</v>
      </c>
      <c r="S364" s="18">
        <v>45441</v>
      </c>
      <c r="T364" s="44">
        <f t="shared" ca="1" si="34"/>
        <v>588</v>
      </c>
      <c r="U364" s="106">
        <v>45474</v>
      </c>
      <c r="V364" s="45">
        <f t="shared" si="35"/>
        <v>0</v>
      </c>
      <c r="W364" s="24"/>
      <c r="X364" s="24"/>
      <c r="Y364" s="12"/>
      <c r="Z364" s="164"/>
      <c r="AA364" s="164"/>
      <c r="AB364" s="163"/>
      <c r="AC364" s="163"/>
      <c r="AD364" s="163"/>
      <c r="AE364" s="164"/>
      <c r="AF364" s="164"/>
      <c r="AG364" s="163"/>
      <c r="AH364" s="163"/>
      <c r="AI364" s="163"/>
      <c r="AJ364" s="164"/>
      <c r="AK364" s="164"/>
      <c r="AL364" s="163"/>
      <c r="AM364" s="163"/>
      <c r="AN364" s="163"/>
      <c r="AO364" s="163"/>
      <c r="AP364" s="163"/>
    </row>
    <row r="365" spans="1:42">
      <c r="A365" s="43">
        <v>364</v>
      </c>
      <c r="B365" s="29" t="s">
        <v>8601</v>
      </c>
      <c r="C365" s="29" t="s">
        <v>8954</v>
      </c>
      <c r="D365" s="20" t="s">
        <v>6307</v>
      </c>
      <c r="E365" s="33" t="s">
        <v>8603</v>
      </c>
      <c r="F365" s="14" t="s">
        <v>6306</v>
      </c>
      <c r="G365" s="14" t="s">
        <v>614</v>
      </c>
      <c r="H365" s="14" t="s">
        <v>7593</v>
      </c>
      <c r="I365" s="5"/>
      <c r="J365" s="32" t="s">
        <v>8615</v>
      </c>
      <c r="K365" s="5">
        <v>45474</v>
      </c>
      <c r="L365" s="5">
        <f t="shared" si="36"/>
        <v>45479</v>
      </c>
      <c r="M365" s="7" t="str">
        <f t="shared" si="37"/>
        <v>Jul</v>
      </c>
      <c r="N365" s="21">
        <f t="shared" ca="1" si="32"/>
        <v>555</v>
      </c>
      <c r="O365" s="9" t="str">
        <f t="shared" ca="1" si="33"/>
        <v>&gt; 120 Days</v>
      </c>
      <c r="P365" s="168" t="s">
        <v>7945</v>
      </c>
      <c r="Q365" s="29" t="s">
        <v>6</v>
      </c>
      <c r="R365" s="16" t="s">
        <v>9554</v>
      </c>
      <c r="S365" s="18">
        <v>45441</v>
      </c>
      <c r="T365" s="44">
        <f t="shared" ca="1" si="34"/>
        <v>588</v>
      </c>
      <c r="U365" s="106">
        <v>45474</v>
      </c>
      <c r="V365" s="45">
        <f t="shared" si="35"/>
        <v>0</v>
      </c>
      <c r="W365" s="24"/>
      <c r="X365" s="24"/>
      <c r="Y365" s="12"/>
      <c r="Z365" s="164"/>
      <c r="AA365" s="164"/>
      <c r="AB365" s="163"/>
      <c r="AC365" s="163"/>
      <c r="AD365" s="163"/>
      <c r="AE365" s="164"/>
      <c r="AF365" s="164"/>
      <c r="AG365" s="163"/>
      <c r="AH365" s="163"/>
      <c r="AI365" s="163"/>
      <c r="AJ365" s="164"/>
      <c r="AK365" s="164"/>
      <c r="AL365" s="163"/>
      <c r="AM365" s="163"/>
      <c r="AN365" s="163"/>
      <c r="AO365" s="163"/>
      <c r="AP365" s="163"/>
    </row>
    <row r="366" spans="1:42">
      <c r="A366" s="43">
        <v>365</v>
      </c>
      <c r="B366" s="29" t="s">
        <v>8601</v>
      </c>
      <c r="C366" s="29" t="s">
        <v>8954</v>
      </c>
      <c r="D366" s="20" t="s">
        <v>6379</v>
      </c>
      <c r="E366" s="33" t="s">
        <v>8633</v>
      </c>
      <c r="F366" s="14" t="s">
        <v>6378</v>
      </c>
      <c r="G366" s="14" t="s">
        <v>450</v>
      </c>
      <c r="H366" s="14" t="s">
        <v>7436</v>
      </c>
      <c r="I366" s="5"/>
      <c r="J366" s="32" t="s">
        <v>8615</v>
      </c>
      <c r="K366" s="5">
        <v>45474</v>
      </c>
      <c r="L366" s="5">
        <f t="shared" si="36"/>
        <v>45479</v>
      </c>
      <c r="M366" s="7" t="str">
        <f t="shared" si="37"/>
        <v>Jul</v>
      </c>
      <c r="N366" s="21">
        <f t="shared" ca="1" si="32"/>
        <v>555</v>
      </c>
      <c r="O366" s="9" t="str">
        <f t="shared" ca="1" si="33"/>
        <v>&gt; 120 Days</v>
      </c>
      <c r="P366" s="168" t="s">
        <v>7945</v>
      </c>
      <c r="Q366" s="29" t="s">
        <v>6</v>
      </c>
      <c r="R366" s="16" t="s">
        <v>9555</v>
      </c>
      <c r="S366" s="18">
        <v>45441</v>
      </c>
      <c r="T366" s="44">
        <f t="shared" ca="1" si="34"/>
        <v>588</v>
      </c>
      <c r="U366" s="106">
        <v>45474</v>
      </c>
      <c r="V366" s="45">
        <f t="shared" si="35"/>
        <v>0</v>
      </c>
      <c r="W366" s="24"/>
      <c r="X366" s="24"/>
      <c r="Y366" s="12"/>
      <c r="Z366" s="164"/>
      <c r="AA366" s="164"/>
      <c r="AB366" s="163"/>
      <c r="AC366" s="163"/>
      <c r="AD366" s="163"/>
      <c r="AE366" s="164"/>
      <c r="AF366" s="164"/>
      <c r="AG366" s="163"/>
      <c r="AH366" s="163"/>
      <c r="AI366" s="163"/>
      <c r="AJ366" s="164"/>
      <c r="AK366" s="164"/>
      <c r="AL366" s="163"/>
      <c r="AM366" s="163"/>
      <c r="AN366" s="163"/>
      <c r="AO366" s="163"/>
      <c r="AP366" s="163"/>
    </row>
    <row r="367" spans="1:42">
      <c r="A367" s="43">
        <v>366</v>
      </c>
      <c r="B367" s="29" t="s">
        <v>8601</v>
      </c>
      <c r="C367" s="29" t="s">
        <v>8954</v>
      </c>
      <c r="D367" s="20" t="s">
        <v>3556</v>
      </c>
      <c r="E367" s="33" t="s">
        <v>8603</v>
      </c>
      <c r="F367" s="14" t="s">
        <v>3555</v>
      </c>
      <c r="G367" s="14" t="s">
        <v>614</v>
      </c>
      <c r="H367" s="14" t="s">
        <v>7548</v>
      </c>
      <c r="I367" s="5"/>
      <c r="J367" s="32" t="s">
        <v>8615</v>
      </c>
      <c r="K367" s="5">
        <v>45474</v>
      </c>
      <c r="L367" s="5">
        <f t="shared" si="36"/>
        <v>45479</v>
      </c>
      <c r="M367" s="7" t="str">
        <f t="shared" si="37"/>
        <v>Jul</v>
      </c>
      <c r="N367" s="21">
        <f t="shared" ca="1" si="32"/>
        <v>555</v>
      </c>
      <c r="O367" s="9" t="str">
        <f t="shared" ca="1" si="33"/>
        <v>&gt; 120 Days</v>
      </c>
      <c r="P367" s="168" t="s">
        <v>7741</v>
      </c>
      <c r="Q367" s="29" t="s">
        <v>6</v>
      </c>
      <c r="R367" s="16" t="s">
        <v>9556</v>
      </c>
      <c r="S367" s="18">
        <v>45440</v>
      </c>
      <c r="T367" s="44">
        <f t="shared" ca="1" si="34"/>
        <v>589</v>
      </c>
      <c r="U367" s="106">
        <v>45460</v>
      </c>
      <c r="V367" s="45">
        <f t="shared" si="35"/>
        <v>-14</v>
      </c>
      <c r="W367" s="24"/>
      <c r="X367" s="24"/>
      <c r="Y367" s="12"/>
      <c r="Z367" s="164"/>
      <c r="AA367" s="164"/>
      <c r="AB367" s="163"/>
      <c r="AC367" s="163"/>
      <c r="AD367" s="163"/>
      <c r="AE367" s="164"/>
      <c r="AF367" s="164"/>
      <c r="AG367" s="163"/>
      <c r="AH367" s="163"/>
      <c r="AI367" s="163"/>
      <c r="AJ367" s="164"/>
      <c r="AK367" s="164"/>
      <c r="AL367" s="163"/>
      <c r="AM367" s="163"/>
      <c r="AN367" s="163"/>
      <c r="AO367" s="163"/>
      <c r="AP367" s="163"/>
    </row>
    <row r="368" spans="1:42">
      <c r="A368" s="43">
        <v>367</v>
      </c>
      <c r="B368" s="29" t="s">
        <v>8601</v>
      </c>
      <c r="C368" s="29" t="s">
        <v>8954</v>
      </c>
      <c r="D368" s="20" t="s">
        <v>4740</v>
      </c>
      <c r="E368" s="33" t="s">
        <v>8633</v>
      </c>
      <c r="F368" s="14" t="s">
        <v>4739</v>
      </c>
      <c r="G368" s="14" t="s">
        <v>226</v>
      </c>
      <c r="H368" s="14" t="s">
        <v>7436</v>
      </c>
      <c r="I368" s="5"/>
      <c r="J368" s="32" t="s">
        <v>8615</v>
      </c>
      <c r="K368" s="5">
        <v>45474</v>
      </c>
      <c r="L368" s="5">
        <f t="shared" si="36"/>
        <v>45479</v>
      </c>
      <c r="M368" s="7" t="str">
        <f t="shared" si="37"/>
        <v>Jul</v>
      </c>
      <c r="N368" s="21">
        <f t="shared" ca="1" si="32"/>
        <v>555</v>
      </c>
      <c r="O368" s="9" t="str">
        <f t="shared" ca="1" si="33"/>
        <v>&gt; 120 Days</v>
      </c>
      <c r="P368" s="168" t="s">
        <v>7750</v>
      </c>
      <c r="Q368" s="29" t="s">
        <v>6</v>
      </c>
      <c r="R368" s="16" t="s">
        <v>9557</v>
      </c>
      <c r="S368" s="18">
        <v>45440</v>
      </c>
      <c r="T368" s="44">
        <f t="shared" ca="1" si="34"/>
        <v>589</v>
      </c>
      <c r="U368" s="106">
        <v>45474</v>
      </c>
      <c r="V368" s="45">
        <f t="shared" si="35"/>
        <v>0</v>
      </c>
      <c r="W368" s="24"/>
      <c r="X368" s="24"/>
      <c r="Y368" s="12"/>
      <c r="Z368" s="164"/>
      <c r="AA368" s="164"/>
      <c r="AB368" s="163"/>
      <c r="AC368" s="163"/>
      <c r="AD368" s="163"/>
      <c r="AE368" s="164"/>
      <c r="AF368" s="164"/>
      <c r="AG368" s="163"/>
      <c r="AH368" s="163"/>
      <c r="AI368" s="163"/>
      <c r="AJ368" s="164"/>
      <c r="AK368" s="164"/>
      <c r="AL368" s="163"/>
      <c r="AM368" s="163"/>
      <c r="AN368" s="163"/>
      <c r="AO368" s="163"/>
      <c r="AP368" s="163"/>
    </row>
    <row r="369" spans="1:42">
      <c r="A369" s="43">
        <v>368</v>
      </c>
      <c r="B369" s="29" t="s">
        <v>8601</v>
      </c>
      <c r="C369" s="29" t="s">
        <v>8954</v>
      </c>
      <c r="D369" s="20" t="s">
        <v>1429</v>
      </c>
      <c r="E369" s="33" t="s">
        <v>8633</v>
      </c>
      <c r="F369" s="14" t="s">
        <v>1428</v>
      </c>
      <c r="G369" s="14" t="s">
        <v>132</v>
      </c>
      <c r="H369" s="14" t="s">
        <v>7436</v>
      </c>
      <c r="I369" s="5"/>
      <c r="J369" s="32" t="s">
        <v>8615</v>
      </c>
      <c r="K369" s="5">
        <v>45474</v>
      </c>
      <c r="L369" s="5">
        <f t="shared" si="36"/>
        <v>45479</v>
      </c>
      <c r="M369" s="7" t="str">
        <f t="shared" si="37"/>
        <v>Jul</v>
      </c>
      <c r="N369" s="21">
        <f t="shared" ca="1" si="32"/>
        <v>555</v>
      </c>
      <c r="O369" s="9" t="str">
        <f t="shared" ca="1" si="33"/>
        <v>&gt; 120 Days</v>
      </c>
      <c r="P369" s="168" t="s">
        <v>7750</v>
      </c>
      <c r="Q369" s="29" t="s">
        <v>6</v>
      </c>
      <c r="R369" s="16" t="s">
        <v>9558</v>
      </c>
      <c r="S369" s="18">
        <v>45440</v>
      </c>
      <c r="T369" s="44">
        <f t="shared" ca="1" si="34"/>
        <v>589</v>
      </c>
      <c r="U369" s="106">
        <v>45474</v>
      </c>
      <c r="V369" s="45">
        <f t="shared" si="35"/>
        <v>0</v>
      </c>
      <c r="W369" s="24"/>
      <c r="X369" s="24"/>
      <c r="Y369" s="12"/>
      <c r="Z369" s="164"/>
      <c r="AA369" s="164"/>
      <c r="AB369" s="163"/>
      <c r="AC369" s="163"/>
      <c r="AD369" s="163"/>
      <c r="AE369" s="164"/>
      <c r="AF369" s="164"/>
      <c r="AG369" s="163"/>
      <c r="AH369" s="163"/>
      <c r="AI369" s="163"/>
      <c r="AJ369" s="164"/>
      <c r="AK369" s="164"/>
      <c r="AL369" s="163"/>
      <c r="AM369" s="163"/>
      <c r="AN369" s="163"/>
      <c r="AO369" s="163"/>
      <c r="AP369" s="163"/>
    </row>
    <row r="370" spans="1:42">
      <c r="A370" s="43">
        <v>369</v>
      </c>
      <c r="B370" s="29" t="s">
        <v>8601</v>
      </c>
      <c r="C370" s="29" t="s">
        <v>8954</v>
      </c>
      <c r="D370" s="20" t="s">
        <v>2590</v>
      </c>
      <c r="E370" s="33" t="s">
        <v>8633</v>
      </c>
      <c r="F370" s="14" t="s">
        <v>2589</v>
      </c>
      <c r="G370" s="14" t="s">
        <v>226</v>
      </c>
      <c r="H370" s="14" t="s">
        <v>7436</v>
      </c>
      <c r="I370" s="5"/>
      <c r="J370" s="32" t="s">
        <v>8615</v>
      </c>
      <c r="K370" s="5">
        <v>45474</v>
      </c>
      <c r="L370" s="5">
        <f t="shared" si="36"/>
        <v>45479</v>
      </c>
      <c r="M370" s="7" t="str">
        <f t="shared" si="37"/>
        <v>Jul</v>
      </c>
      <c r="N370" s="21">
        <f t="shared" ca="1" si="32"/>
        <v>555</v>
      </c>
      <c r="O370" s="9" t="str">
        <f t="shared" ca="1" si="33"/>
        <v>&gt; 120 Days</v>
      </c>
      <c r="P370" s="168" t="s">
        <v>7750</v>
      </c>
      <c r="Q370" s="29" t="s">
        <v>6</v>
      </c>
      <c r="R370" s="16" t="s">
        <v>9559</v>
      </c>
      <c r="S370" s="18">
        <v>45440</v>
      </c>
      <c r="T370" s="44">
        <f t="shared" ca="1" si="34"/>
        <v>589</v>
      </c>
      <c r="U370" s="106">
        <v>45474</v>
      </c>
      <c r="V370" s="45">
        <f t="shared" si="35"/>
        <v>0</v>
      </c>
      <c r="W370" s="24"/>
      <c r="X370" s="24"/>
      <c r="Y370" s="12"/>
      <c r="Z370" s="164"/>
      <c r="AA370" s="164"/>
      <c r="AB370" s="163"/>
      <c r="AC370" s="163"/>
      <c r="AD370" s="163"/>
      <c r="AE370" s="164"/>
      <c r="AF370" s="164"/>
      <c r="AG370" s="163"/>
      <c r="AH370" s="163"/>
      <c r="AI370" s="163"/>
      <c r="AJ370" s="164"/>
      <c r="AK370" s="164"/>
      <c r="AL370" s="163"/>
      <c r="AM370" s="163"/>
      <c r="AN370" s="163"/>
      <c r="AO370" s="163"/>
      <c r="AP370" s="163"/>
    </row>
    <row r="371" spans="1:42">
      <c r="A371" s="43">
        <v>370</v>
      </c>
      <c r="B371" s="29" t="s">
        <v>8601</v>
      </c>
      <c r="C371" s="29" t="s">
        <v>8954</v>
      </c>
      <c r="D371" s="20" t="s">
        <v>2530</v>
      </c>
      <c r="E371" s="33" t="s">
        <v>8603</v>
      </c>
      <c r="F371" s="14" t="s">
        <v>2529</v>
      </c>
      <c r="G371" s="14" t="s">
        <v>259</v>
      </c>
      <c r="H371" s="14" t="s">
        <v>7548</v>
      </c>
      <c r="I371" s="5" t="s">
        <v>9560</v>
      </c>
      <c r="J371" s="32" t="s">
        <v>8615</v>
      </c>
      <c r="K371" s="5">
        <v>45474</v>
      </c>
      <c r="L371" s="5">
        <f t="shared" si="36"/>
        <v>45479</v>
      </c>
      <c r="M371" s="7" t="str">
        <f t="shared" si="37"/>
        <v>Jul</v>
      </c>
      <c r="N371" s="21">
        <f t="shared" ca="1" si="32"/>
        <v>555</v>
      </c>
      <c r="O371" s="9" t="str">
        <f t="shared" ca="1" si="33"/>
        <v>&gt; 120 Days</v>
      </c>
      <c r="P371" s="168" t="s">
        <v>7750</v>
      </c>
      <c r="Q371" s="29" t="s">
        <v>6</v>
      </c>
      <c r="R371" s="16" t="s">
        <v>9561</v>
      </c>
      <c r="S371" s="18">
        <v>45440</v>
      </c>
      <c r="T371" s="44">
        <f t="shared" ca="1" si="34"/>
        <v>589</v>
      </c>
      <c r="U371" s="106">
        <v>45474</v>
      </c>
      <c r="V371" s="45">
        <f t="shared" si="35"/>
        <v>0</v>
      </c>
      <c r="W371" s="24"/>
      <c r="X371" s="24"/>
      <c r="Y371" s="12"/>
      <c r="Z371" s="164"/>
      <c r="AA371" s="164"/>
      <c r="AB371" s="163"/>
      <c r="AC371" s="163"/>
      <c r="AD371" s="163"/>
      <c r="AE371" s="164"/>
      <c r="AF371" s="164"/>
      <c r="AG371" s="163"/>
      <c r="AH371" s="163"/>
      <c r="AI371" s="163"/>
      <c r="AJ371" s="164"/>
      <c r="AK371" s="164"/>
      <c r="AL371" s="163"/>
      <c r="AM371" s="163"/>
      <c r="AN371" s="163"/>
      <c r="AO371" s="163"/>
      <c r="AP371" s="163"/>
    </row>
    <row r="372" spans="1:42">
      <c r="A372" s="43">
        <v>371</v>
      </c>
      <c r="B372" s="29" t="s">
        <v>8601</v>
      </c>
      <c r="C372" s="29" t="s">
        <v>8954</v>
      </c>
      <c r="D372" s="20" t="s">
        <v>5085</v>
      </c>
      <c r="E372" s="33" t="s">
        <v>8603</v>
      </c>
      <c r="F372" s="14" t="s">
        <v>5084</v>
      </c>
      <c r="G372" s="14" t="s">
        <v>903</v>
      </c>
      <c r="H372" s="14" t="s">
        <v>7593</v>
      </c>
      <c r="I372" s="5" t="s">
        <v>9562</v>
      </c>
      <c r="J372" s="32" t="s">
        <v>8615</v>
      </c>
      <c r="K372" s="5">
        <v>45474</v>
      </c>
      <c r="L372" s="5">
        <f t="shared" si="36"/>
        <v>45479</v>
      </c>
      <c r="M372" s="7" t="str">
        <f t="shared" si="37"/>
        <v>Jul</v>
      </c>
      <c r="N372" s="21">
        <f t="shared" ca="1" si="32"/>
        <v>555</v>
      </c>
      <c r="O372" s="9" t="str">
        <f t="shared" ca="1" si="33"/>
        <v>&gt; 120 Days</v>
      </c>
      <c r="P372" s="168" t="s">
        <v>7750</v>
      </c>
      <c r="Q372" s="29" t="s">
        <v>6</v>
      </c>
      <c r="R372" s="16" t="s">
        <v>9563</v>
      </c>
      <c r="S372" s="18">
        <v>45440</v>
      </c>
      <c r="T372" s="44">
        <f t="shared" ca="1" si="34"/>
        <v>589</v>
      </c>
      <c r="U372" s="106">
        <v>45474</v>
      </c>
      <c r="V372" s="45">
        <f t="shared" si="35"/>
        <v>0</v>
      </c>
      <c r="W372" s="24"/>
      <c r="X372" s="24"/>
      <c r="Y372" s="12"/>
      <c r="Z372" s="164"/>
      <c r="AA372" s="164"/>
      <c r="AB372" s="163"/>
      <c r="AC372" s="163"/>
      <c r="AD372" s="163"/>
      <c r="AE372" s="164"/>
      <c r="AF372" s="164"/>
      <c r="AG372" s="163"/>
      <c r="AH372" s="163"/>
      <c r="AI372" s="163"/>
      <c r="AJ372" s="164"/>
      <c r="AK372" s="164"/>
      <c r="AL372" s="163"/>
      <c r="AM372" s="163"/>
      <c r="AN372" s="163"/>
      <c r="AO372" s="163"/>
      <c r="AP372" s="163"/>
    </row>
    <row r="373" spans="1:42">
      <c r="A373" s="43">
        <v>372</v>
      </c>
      <c r="B373" s="29" t="s">
        <v>8601</v>
      </c>
      <c r="C373" s="29" t="s">
        <v>8954</v>
      </c>
      <c r="D373" s="20" t="s">
        <v>6411</v>
      </c>
      <c r="E373" s="33" t="s">
        <v>8633</v>
      </c>
      <c r="F373" s="14" t="s">
        <v>6410</v>
      </c>
      <c r="G373" s="14" t="s">
        <v>226</v>
      </c>
      <c r="H373" s="14" t="s">
        <v>7436</v>
      </c>
      <c r="I373" s="5"/>
      <c r="J373" s="32" t="s">
        <v>8615</v>
      </c>
      <c r="K373" s="5">
        <v>45474</v>
      </c>
      <c r="L373" s="5">
        <f t="shared" si="36"/>
        <v>45479</v>
      </c>
      <c r="M373" s="7" t="str">
        <f t="shared" si="37"/>
        <v>Jul</v>
      </c>
      <c r="N373" s="21">
        <f t="shared" ca="1" si="32"/>
        <v>555</v>
      </c>
      <c r="O373" s="9" t="str">
        <f t="shared" ca="1" si="33"/>
        <v>&gt; 120 Days</v>
      </c>
      <c r="P373" s="168" t="s">
        <v>7750</v>
      </c>
      <c r="Q373" s="29" t="s">
        <v>6</v>
      </c>
      <c r="R373" s="16" t="s">
        <v>9564</v>
      </c>
      <c r="S373" s="18">
        <v>45440</v>
      </c>
      <c r="T373" s="44">
        <f t="shared" ca="1" si="34"/>
        <v>589</v>
      </c>
      <c r="U373" s="106">
        <v>45474</v>
      </c>
      <c r="V373" s="45">
        <f t="shared" si="35"/>
        <v>0</v>
      </c>
      <c r="W373" s="24"/>
      <c r="X373" s="24"/>
      <c r="Y373" s="12"/>
      <c r="Z373" s="164"/>
      <c r="AA373" s="164"/>
      <c r="AB373" s="163"/>
      <c r="AC373" s="163"/>
      <c r="AD373" s="163"/>
      <c r="AE373" s="164"/>
      <c r="AF373" s="164"/>
      <c r="AG373" s="163"/>
      <c r="AH373" s="163"/>
      <c r="AI373" s="163"/>
      <c r="AJ373" s="164"/>
      <c r="AK373" s="164"/>
      <c r="AL373" s="163"/>
      <c r="AM373" s="163"/>
      <c r="AN373" s="163"/>
      <c r="AO373" s="163"/>
      <c r="AP373" s="163"/>
    </row>
    <row r="374" spans="1:42">
      <c r="A374" s="43">
        <v>373</v>
      </c>
      <c r="B374" s="29" t="s">
        <v>8601</v>
      </c>
      <c r="C374" s="29" t="s">
        <v>7750</v>
      </c>
      <c r="D374" s="20" t="s">
        <v>2441</v>
      </c>
      <c r="E374" s="33" t="s">
        <v>8633</v>
      </c>
      <c r="F374" s="14" t="s">
        <v>2440</v>
      </c>
      <c r="G374" s="14" t="s">
        <v>926</v>
      </c>
      <c r="H374" s="14" t="s">
        <v>7436</v>
      </c>
      <c r="I374" s="5" t="s">
        <v>9565</v>
      </c>
      <c r="J374" s="32" t="s">
        <v>8605</v>
      </c>
      <c r="K374" s="5">
        <v>45306</v>
      </c>
      <c r="L374" s="5">
        <f t="shared" si="36"/>
        <v>45311</v>
      </c>
      <c r="M374" s="7" t="str">
        <f t="shared" si="37"/>
        <v>Jan</v>
      </c>
      <c r="N374" s="21">
        <f t="shared" ca="1" si="32"/>
        <v>723</v>
      </c>
      <c r="O374" s="9" t="str">
        <f t="shared" ca="1" si="33"/>
        <v>&gt; 120 Days</v>
      </c>
      <c r="P374" s="168" t="s">
        <v>7750</v>
      </c>
      <c r="Q374" s="29" t="s">
        <v>6</v>
      </c>
      <c r="R374" s="16" t="s">
        <v>9566</v>
      </c>
      <c r="S374" s="18">
        <v>45440</v>
      </c>
      <c r="T374" s="44">
        <f t="shared" ca="1" si="34"/>
        <v>589</v>
      </c>
      <c r="U374" s="106">
        <v>45474</v>
      </c>
      <c r="V374" s="45">
        <f t="shared" si="35"/>
        <v>168</v>
      </c>
      <c r="W374" s="24"/>
      <c r="X374" s="24"/>
      <c r="Y374" s="12"/>
      <c r="Z374" s="164"/>
      <c r="AA374" s="164"/>
      <c r="AB374" s="163"/>
      <c r="AC374" s="163"/>
      <c r="AD374" s="163"/>
      <c r="AE374" s="164"/>
      <c r="AF374" s="164"/>
      <c r="AG374" s="163"/>
      <c r="AH374" s="163"/>
      <c r="AI374" s="163"/>
      <c r="AJ374" s="164"/>
      <c r="AK374" s="164"/>
      <c r="AL374" s="163"/>
      <c r="AM374" s="163"/>
      <c r="AN374" s="163"/>
      <c r="AO374" s="163"/>
      <c r="AP374" s="163"/>
    </row>
    <row r="375" spans="1:42">
      <c r="A375" s="43">
        <v>374</v>
      </c>
      <c r="B375" s="29" t="s">
        <v>8601</v>
      </c>
      <c r="C375" s="29" t="s">
        <v>7624</v>
      </c>
      <c r="D375" s="20" t="s">
        <v>7184</v>
      </c>
      <c r="E375" s="33" t="s">
        <v>8951</v>
      </c>
      <c r="F375" s="14" t="s">
        <v>7183</v>
      </c>
      <c r="G375" s="14" t="s">
        <v>797</v>
      </c>
      <c r="H375" s="14" t="s">
        <v>7602</v>
      </c>
      <c r="I375" s="5"/>
      <c r="J375" s="32" t="s">
        <v>8605</v>
      </c>
      <c r="K375" s="5">
        <v>45413</v>
      </c>
      <c r="L375" s="5">
        <f t="shared" si="36"/>
        <v>45416</v>
      </c>
      <c r="M375" s="7" t="str">
        <f t="shared" si="37"/>
        <v>May</v>
      </c>
      <c r="N375" s="21">
        <f t="shared" ca="1" si="32"/>
        <v>616</v>
      </c>
      <c r="O375" s="9" t="str">
        <f t="shared" ca="1" si="33"/>
        <v>&gt; 120 Days</v>
      </c>
      <c r="P375" s="168" t="s">
        <v>8610</v>
      </c>
      <c r="Q375" s="29" t="s">
        <v>6</v>
      </c>
      <c r="R375" s="16" t="s">
        <v>9567</v>
      </c>
      <c r="S375" s="18">
        <v>45459</v>
      </c>
      <c r="T375" s="44">
        <f t="shared" ca="1" si="34"/>
        <v>570</v>
      </c>
      <c r="U375" s="106">
        <v>45460</v>
      </c>
      <c r="V375" s="45">
        <f t="shared" si="35"/>
        <v>47</v>
      </c>
      <c r="W375" s="24"/>
      <c r="X375" s="24"/>
      <c r="Y375" s="12"/>
      <c r="Z375" s="164"/>
      <c r="AA375" s="164"/>
      <c r="AB375" s="163"/>
      <c r="AC375" s="163"/>
      <c r="AD375" s="163"/>
      <c r="AE375" s="164"/>
      <c r="AF375" s="164"/>
      <c r="AG375" s="163"/>
      <c r="AH375" s="163"/>
      <c r="AI375" s="163"/>
      <c r="AJ375" s="164"/>
      <c r="AK375" s="164"/>
      <c r="AL375" s="163"/>
      <c r="AM375" s="163"/>
      <c r="AN375" s="163"/>
      <c r="AO375" s="163"/>
      <c r="AP375" s="163"/>
    </row>
    <row r="376" spans="1:42">
      <c r="A376" s="43">
        <v>375</v>
      </c>
      <c r="B376" s="29" t="s">
        <v>8601</v>
      </c>
      <c r="C376" s="29" t="s">
        <v>7624</v>
      </c>
      <c r="D376" s="20" t="s">
        <v>5771</v>
      </c>
      <c r="E376" s="33" t="s">
        <v>8603</v>
      </c>
      <c r="F376" s="14" t="s">
        <v>5770</v>
      </c>
      <c r="G376" s="14" t="s">
        <v>874</v>
      </c>
      <c r="H376" s="14" t="s">
        <v>7593</v>
      </c>
      <c r="I376" s="5"/>
      <c r="J376" s="32" t="s">
        <v>8605</v>
      </c>
      <c r="K376" s="5">
        <v>45413</v>
      </c>
      <c r="L376" s="5">
        <f t="shared" si="36"/>
        <v>45416</v>
      </c>
      <c r="M376" s="7" t="str">
        <f t="shared" si="37"/>
        <v>May</v>
      </c>
      <c r="N376" s="21">
        <f t="shared" ca="1" si="32"/>
        <v>616</v>
      </c>
      <c r="O376" s="9" t="str">
        <f t="shared" ca="1" si="33"/>
        <v>&gt; 120 Days</v>
      </c>
      <c r="P376" s="168" t="s">
        <v>8610</v>
      </c>
      <c r="Q376" s="29" t="s">
        <v>6</v>
      </c>
      <c r="R376" s="16" t="s">
        <v>9568</v>
      </c>
      <c r="S376" s="18">
        <v>45459</v>
      </c>
      <c r="T376" s="44">
        <f t="shared" ca="1" si="34"/>
        <v>570</v>
      </c>
      <c r="U376" s="106">
        <v>45460</v>
      </c>
      <c r="V376" s="45">
        <f t="shared" si="35"/>
        <v>47</v>
      </c>
      <c r="W376" s="24"/>
      <c r="X376" s="24"/>
      <c r="Y376" s="12"/>
      <c r="Z376" s="164"/>
      <c r="AA376" s="164"/>
      <c r="AB376" s="163"/>
      <c r="AC376" s="163"/>
      <c r="AD376" s="163"/>
      <c r="AE376" s="164"/>
      <c r="AF376" s="164"/>
      <c r="AG376" s="163"/>
      <c r="AH376" s="163"/>
      <c r="AI376" s="163"/>
      <c r="AJ376" s="164"/>
      <c r="AK376" s="164"/>
      <c r="AL376" s="163"/>
      <c r="AM376" s="163"/>
      <c r="AN376" s="163"/>
      <c r="AO376" s="163"/>
      <c r="AP376" s="163"/>
    </row>
    <row r="377" spans="1:42">
      <c r="A377" s="43">
        <v>376</v>
      </c>
      <c r="B377" s="29" t="s">
        <v>8601</v>
      </c>
      <c r="C377" s="29" t="s">
        <v>7641</v>
      </c>
      <c r="D377" s="20" t="s">
        <v>1765</v>
      </c>
      <c r="E377" s="33" t="s">
        <v>8633</v>
      </c>
      <c r="F377" s="14" t="s">
        <v>1764</v>
      </c>
      <c r="G377" s="14" t="s">
        <v>226</v>
      </c>
      <c r="H377" s="14" t="s">
        <v>7436</v>
      </c>
      <c r="I377" s="5"/>
      <c r="J377" s="32" t="s">
        <v>8605</v>
      </c>
      <c r="K377" s="5">
        <v>45463</v>
      </c>
      <c r="L377" s="5">
        <f t="shared" si="36"/>
        <v>45465</v>
      </c>
      <c r="M377" s="7" t="str">
        <f t="shared" si="37"/>
        <v>Jun</v>
      </c>
      <c r="N377" s="21">
        <f t="shared" ca="1" si="32"/>
        <v>566</v>
      </c>
      <c r="O377" s="9" t="str">
        <f t="shared" ca="1" si="33"/>
        <v>&gt; 120 Days</v>
      </c>
      <c r="P377" s="168" t="s">
        <v>3654</v>
      </c>
      <c r="Q377" s="29" t="s">
        <v>6</v>
      </c>
      <c r="R377" s="16" t="s">
        <v>1365</v>
      </c>
      <c r="S377" s="18">
        <v>45440</v>
      </c>
      <c r="T377" s="44">
        <f t="shared" ca="1" si="34"/>
        <v>589</v>
      </c>
      <c r="U377" s="106">
        <v>45463</v>
      </c>
      <c r="V377" s="45">
        <f t="shared" si="35"/>
        <v>0</v>
      </c>
      <c r="W377" s="24"/>
      <c r="X377" s="24"/>
      <c r="Y377" s="12"/>
      <c r="Z377" s="164"/>
      <c r="AA377" s="164"/>
      <c r="AB377" s="163"/>
      <c r="AC377" s="163"/>
      <c r="AD377" s="163"/>
      <c r="AE377" s="164"/>
      <c r="AF377" s="164"/>
      <c r="AG377" s="163"/>
      <c r="AH377" s="163"/>
      <c r="AI377" s="163"/>
      <c r="AJ377" s="164"/>
      <c r="AK377" s="164"/>
      <c r="AL377" s="163"/>
      <c r="AM377" s="163"/>
      <c r="AN377" s="163"/>
      <c r="AO377" s="163"/>
      <c r="AP377" s="163"/>
    </row>
    <row r="378" spans="1:42">
      <c r="A378" s="43">
        <v>377</v>
      </c>
      <c r="B378" s="29" t="s">
        <v>8601</v>
      </c>
      <c r="C378" s="29" t="s">
        <v>7553</v>
      </c>
      <c r="D378" s="20" t="s">
        <v>263</v>
      </c>
      <c r="E378" s="33" t="s">
        <v>8633</v>
      </c>
      <c r="F378" s="14" t="s">
        <v>262</v>
      </c>
      <c r="G378" s="14" t="s">
        <v>264</v>
      </c>
      <c r="H378" s="14" t="s">
        <v>7436</v>
      </c>
      <c r="I378" s="5"/>
      <c r="J378" s="32" t="s">
        <v>8615</v>
      </c>
      <c r="K378" s="5">
        <v>45474</v>
      </c>
      <c r="L378" s="5">
        <f t="shared" si="36"/>
        <v>45479</v>
      </c>
      <c r="M378" s="7" t="str">
        <f t="shared" si="37"/>
        <v>Jul</v>
      </c>
      <c r="N378" s="21">
        <f t="shared" ca="1" si="32"/>
        <v>555</v>
      </c>
      <c r="O378" s="9" t="str">
        <f t="shared" ca="1" si="33"/>
        <v>&gt; 120 Days</v>
      </c>
      <c r="P378" s="168" t="s">
        <v>7807</v>
      </c>
      <c r="Q378" s="29" t="s">
        <v>6</v>
      </c>
      <c r="R378" s="16" t="s">
        <v>9569</v>
      </c>
      <c r="S378" s="18">
        <v>45455</v>
      </c>
      <c r="T378" s="44">
        <f t="shared" ca="1" si="34"/>
        <v>574</v>
      </c>
      <c r="U378" s="106">
        <v>45474</v>
      </c>
      <c r="V378" s="45">
        <f t="shared" si="35"/>
        <v>0</v>
      </c>
      <c r="W378" s="24"/>
      <c r="X378" s="24"/>
      <c r="Y378" s="12"/>
      <c r="Z378" s="164"/>
      <c r="AA378" s="164"/>
      <c r="AB378" s="163"/>
      <c r="AC378" s="163"/>
      <c r="AD378" s="163"/>
      <c r="AE378" s="164"/>
      <c r="AF378" s="164"/>
      <c r="AG378" s="163"/>
      <c r="AH378" s="163"/>
      <c r="AI378" s="163"/>
      <c r="AJ378" s="164"/>
      <c r="AK378" s="164"/>
      <c r="AL378" s="163"/>
      <c r="AM378" s="163"/>
      <c r="AN378" s="163"/>
      <c r="AO378" s="163"/>
      <c r="AP378" s="163"/>
    </row>
    <row r="379" spans="1:42">
      <c r="A379" s="43">
        <v>378</v>
      </c>
      <c r="B379" s="29" t="s">
        <v>8601</v>
      </c>
      <c r="C379" s="29" t="s">
        <v>7553</v>
      </c>
      <c r="D379" s="20" t="s">
        <v>6944</v>
      </c>
      <c r="E379" s="33" t="s">
        <v>8633</v>
      </c>
      <c r="F379" s="14" t="s">
        <v>6943</v>
      </c>
      <c r="G379" s="14" t="s">
        <v>132</v>
      </c>
      <c r="H379" s="14" t="s">
        <v>7436</v>
      </c>
      <c r="I379" s="5"/>
      <c r="J379" s="32" t="s">
        <v>8615</v>
      </c>
      <c r="K379" s="5">
        <v>45474</v>
      </c>
      <c r="L379" s="5">
        <f t="shared" si="36"/>
        <v>45479</v>
      </c>
      <c r="M379" s="7" t="str">
        <f t="shared" si="37"/>
        <v>Jul</v>
      </c>
      <c r="N379" s="21">
        <f t="shared" ca="1" si="32"/>
        <v>555</v>
      </c>
      <c r="O379" s="9" t="str">
        <f t="shared" ca="1" si="33"/>
        <v>&gt; 120 Days</v>
      </c>
      <c r="P379" s="168" t="s">
        <v>7807</v>
      </c>
      <c r="Q379" s="29" t="s">
        <v>6</v>
      </c>
      <c r="R379" s="16" t="s">
        <v>9570</v>
      </c>
      <c r="S379" s="18">
        <v>45455</v>
      </c>
      <c r="T379" s="44">
        <f t="shared" ca="1" si="34"/>
        <v>574</v>
      </c>
      <c r="U379" s="106">
        <v>45474</v>
      </c>
      <c r="V379" s="45">
        <f t="shared" si="35"/>
        <v>0</v>
      </c>
      <c r="W379" s="24"/>
      <c r="X379" s="24"/>
      <c r="Y379" s="12"/>
      <c r="Z379" s="164"/>
      <c r="AA379" s="164"/>
      <c r="AB379" s="163"/>
      <c r="AC379" s="163"/>
      <c r="AD379" s="163"/>
      <c r="AE379" s="164"/>
      <c r="AF379" s="164"/>
      <c r="AG379" s="163"/>
      <c r="AH379" s="163"/>
      <c r="AI379" s="163"/>
      <c r="AJ379" s="164"/>
      <c r="AK379" s="164"/>
      <c r="AL379" s="163"/>
      <c r="AM379" s="163"/>
      <c r="AN379" s="163"/>
      <c r="AO379" s="163"/>
      <c r="AP379" s="163"/>
    </row>
    <row r="380" spans="1:42">
      <c r="A380" s="43">
        <v>379</v>
      </c>
      <c r="B380" s="2" t="s">
        <v>8601</v>
      </c>
      <c r="C380" s="2" t="s">
        <v>7529</v>
      </c>
      <c r="D380" s="4" t="s">
        <v>7310</v>
      </c>
      <c r="E380" s="19" t="s">
        <v>8603</v>
      </c>
      <c r="F380" s="4" t="s">
        <v>7309</v>
      </c>
      <c r="G380" s="4" t="s">
        <v>591</v>
      </c>
      <c r="H380" s="4" t="s">
        <v>7593</v>
      </c>
      <c r="I380" s="83" t="s">
        <v>9571</v>
      </c>
      <c r="J380" s="3" t="s">
        <v>8605</v>
      </c>
      <c r="K380" s="5">
        <v>45383</v>
      </c>
      <c r="L380" s="5">
        <f t="shared" si="36"/>
        <v>45388</v>
      </c>
      <c r="M380" s="7" t="str">
        <f t="shared" si="37"/>
        <v>Apr</v>
      </c>
      <c r="N380" s="21">
        <f t="shared" ca="1" si="32"/>
        <v>646</v>
      </c>
      <c r="O380" s="9" t="str">
        <f t="shared" ca="1" si="33"/>
        <v>&gt; 120 Days</v>
      </c>
      <c r="P380" s="168" t="s">
        <v>9542</v>
      </c>
      <c r="Q380" s="29" t="s">
        <v>6</v>
      </c>
      <c r="R380" s="16" t="s">
        <v>9572</v>
      </c>
      <c r="S380" s="18">
        <v>45455</v>
      </c>
      <c r="T380" s="44">
        <f t="shared" ca="1" si="34"/>
        <v>574</v>
      </c>
      <c r="U380" s="106">
        <v>45457</v>
      </c>
      <c r="V380" s="45">
        <f t="shared" si="35"/>
        <v>74</v>
      </c>
      <c r="W380" s="24"/>
      <c r="X380" s="24"/>
      <c r="Y380" s="12"/>
      <c r="Z380" s="164"/>
      <c r="AA380" s="164"/>
      <c r="AB380" s="163"/>
      <c r="AC380" s="163"/>
      <c r="AD380" s="163"/>
      <c r="AE380" s="164"/>
      <c r="AF380" s="164"/>
      <c r="AG380" s="163"/>
      <c r="AH380" s="163"/>
      <c r="AI380" s="163"/>
      <c r="AJ380" s="164"/>
      <c r="AK380" s="164"/>
      <c r="AL380" s="163"/>
      <c r="AM380" s="163"/>
      <c r="AN380" s="163"/>
      <c r="AO380" s="163"/>
      <c r="AP380" s="163"/>
    </row>
    <row r="381" spans="1:42">
      <c r="A381" s="43">
        <v>380</v>
      </c>
      <c r="B381" s="2" t="s">
        <v>8601</v>
      </c>
      <c r="C381" s="2" t="s">
        <v>9573</v>
      </c>
      <c r="D381" s="4" t="s">
        <v>6074</v>
      </c>
      <c r="E381" s="19" t="s">
        <v>8621</v>
      </c>
      <c r="F381" s="4" t="s">
        <v>6073</v>
      </c>
      <c r="G381" s="4" t="s">
        <v>132</v>
      </c>
      <c r="H381" s="4" t="s">
        <v>7808</v>
      </c>
      <c r="I381" s="83" t="s">
        <v>8392</v>
      </c>
      <c r="J381" s="3" t="s">
        <v>8605</v>
      </c>
      <c r="K381" s="5">
        <v>45428</v>
      </c>
      <c r="L381" s="5">
        <f t="shared" si="36"/>
        <v>45430</v>
      </c>
      <c r="M381" s="7" t="str">
        <f t="shared" si="37"/>
        <v>May</v>
      </c>
      <c r="N381" s="21">
        <f t="shared" ca="1" si="32"/>
        <v>601</v>
      </c>
      <c r="O381" s="9" t="str">
        <f t="shared" ca="1" si="33"/>
        <v>&gt; 120 Days</v>
      </c>
      <c r="P381" s="168" t="s">
        <v>7462</v>
      </c>
      <c r="Q381" s="29" t="s">
        <v>6</v>
      </c>
      <c r="R381" s="16" t="s">
        <v>9574</v>
      </c>
      <c r="S381" s="18">
        <v>45442</v>
      </c>
      <c r="T381" s="44">
        <f t="shared" ca="1" si="34"/>
        <v>587</v>
      </c>
      <c r="U381" s="106">
        <v>45465</v>
      </c>
      <c r="V381" s="45">
        <f t="shared" si="35"/>
        <v>37</v>
      </c>
      <c r="W381" s="24"/>
      <c r="X381" s="24"/>
      <c r="Y381" s="12"/>
      <c r="Z381" s="164"/>
      <c r="AA381" s="164"/>
      <c r="AB381" s="163"/>
      <c r="AC381" s="163"/>
      <c r="AD381" s="163"/>
      <c r="AE381" s="164"/>
      <c r="AF381" s="164"/>
      <c r="AG381" s="163"/>
      <c r="AH381" s="163"/>
      <c r="AI381" s="163"/>
      <c r="AJ381" s="164"/>
      <c r="AK381" s="164"/>
      <c r="AL381" s="163"/>
      <c r="AM381" s="163"/>
      <c r="AN381" s="163"/>
      <c r="AO381" s="163"/>
      <c r="AP381" s="163"/>
    </row>
    <row r="382" spans="1:42">
      <c r="A382" s="43">
        <v>381</v>
      </c>
      <c r="B382" s="29" t="s">
        <v>8601</v>
      </c>
      <c r="C382" s="29" t="s">
        <v>187</v>
      </c>
      <c r="D382" s="14" t="s">
        <v>3524</v>
      </c>
      <c r="E382" s="19" t="s">
        <v>8614</v>
      </c>
      <c r="F382" s="33" t="s">
        <v>3523</v>
      </c>
      <c r="G382" s="14" t="s">
        <v>528</v>
      </c>
      <c r="H382" s="14" t="s">
        <v>2088</v>
      </c>
      <c r="I382" s="14"/>
      <c r="J382" s="27" t="s">
        <v>8605</v>
      </c>
      <c r="K382" s="32">
        <v>45374</v>
      </c>
      <c r="L382" s="5">
        <f t="shared" si="36"/>
        <v>45374</v>
      </c>
      <c r="M382" s="7" t="str">
        <f t="shared" si="37"/>
        <v>Mar</v>
      </c>
      <c r="N382" s="21">
        <f t="shared" ca="1" si="32"/>
        <v>655</v>
      </c>
      <c r="O382" s="9" t="str">
        <f t="shared" ca="1" si="33"/>
        <v>&gt; 120 Days</v>
      </c>
      <c r="P382" s="15" t="s">
        <v>7750</v>
      </c>
      <c r="Q382" s="29" t="s">
        <v>6</v>
      </c>
      <c r="R382" s="16" t="s">
        <v>9575</v>
      </c>
      <c r="S382" s="18">
        <v>45458</v>
      </c>
      <c r="T382" s="44">
        <f t="shared" ca="1" si="34"/>
        <v>571</v>
      </c>
      <c r="U382" s="106">
        <v>45463</v>
      </c>
      <c r="V382" s="45">
        <f t="shared" si="35"/>
        <v>89</v>
      </c>
      <c r="W382" s="24"/>
      <c r="X382" s="24"/>
      <c r="Y382" s="12"/>
      <c r="Z382" s="164"/>
      <c r="AA382" s="164"/>
      <c r="AB382" s="163"/>
      <c r="AC382" s="163"/>
      <c r="AD382" s="163"/>
      <c r="AE382" s="164"/>
      <c r="AF382" s="164"/>
      <c r="AG382" s="163"/>
      <c r="AH382" s="163"/>
      <c r="AI382" s="163"/>
      <c r="AJ382" s="164"/>
      <c r="AK382" s="164"/>
      <c r="AL382" s="163"/>
      <c r="AM382" s="163"/>
      <c r="AN382" s="163"/>
      <c r="AO382" s="163"/>
      <c r="AP382" s="163"/>
    </row>
    <row r="383" spans="1:42">
      <c r="A383" s="43">
        <v>382</v>
      </c>
      <c r="B383" s="29" t="s">
        <v>9341</v>
      </c>
      <c r="C383" s="29" t="s">
        <v>8525</v>
      </c>
      <c r="D383" s="20" t="s">
        <v>3005</v>
      </c>
      <c r="E383" s="14" t="s">
        <v>8603</v>
      </c>
      <c r="F383" s="14" t="s">
        <v>3004</v>
      </c>
      <c r="G383" s="31" t="s">
        <v>591</v>
      </c>
      <c r="H383" s="20" t="s">
        <v>7593</v>
      </c>
      <c r="I383" s="32" t="s">
        <v>9576</v>
      </c>
      <c r="J383" s="5" t="s">
        <v>8605</v>
      </c>
      <c r="K383" s="5">
        <v>45406</v>
      </c>
      <c r="L383" s="5">
        <f t="shared" si="36"/>
        <v>45409</v>
      </c>
      <c r="M383" s="7" t="str">
        <f t="shared" si="37"/>
        <v>Apr</v>
      </c>
      <c r="N383" s="21">
        <f t="shared" ca="1" si="32"/>
        <v>623</v>
      </c>
      <c r="O383" s="9" t="str">
        <f t="shared" ca="1" si="33"/>
        <v>&gt; 120 Days</v>
      </c>
      <c r="P383" s="27" t="s">
        <v>7529</v>
      </c>
      <c r="Q383" s="29" t="s">
        <v>6</v>
      </c>
      <c r="R383" s="16" t="s">
        <v>9577</v>
      </c>
      <c r="S383" s="18">
        <v>45456</v>
      </c>
      <c r="T383" s="44">
        <f t="shared" ca="1" si="34"/>
        <v>573</v>
      </c>
      <c r="U383" s="106">
        <v>45463</v>
      </c>
      <c r="V383" s="45">
        <f t="shared" si="35"/>
        <v>57</v>
      </c>
      <c r="W383" s="24"/>
      <c r="X383" s="24"/>
      <c r="Y383" s="12"/>
      <c r="Z383" s="164"/>
      <c r="AA383" s="164"/>
      <c r="AB383" s="163"/>
      <c r="AC383" s="163"/>
      <c r="AD383" s="163"/>
      <c r="AE383" s="164"/>
      <c r="AF383" s="164"/>
      <c r="AG383" s="163"/>
      <c r="AH383" s="163"/>
      <c r="AI383" s="163"/>
      <c r="AJ383" s="164"/>
      <c r="AK383" s="164"/>
      <c r="AL383" s="163"/>
      <c r="AM383" s="163"/>
      <c r="AN383" s="163"/>
      <c r="AO383" s="163"/>
      <c r="AP383" s="163"/>
    </row>
    <row r="384" spans="1:42">
      <c r="A384" s="43">
        <v>383</v>
      </c>
      <c r="B384" s="29" t="s">
        <v>8601</v>
      </c>
      <c r="C384" s="29" t="s">
        <v>7553</v>
      </c>
      <c r="D384" s="31" t="s">
        <v>3817</v>
      </c>
      <c r="E384" s="14" t="s">
        <v>8603</v>
      </c>
      <c r="F384" s="31" t="s">
        <v>3816</v>
      </c>
      <c r="G384" s="31" t="s">
        <v>445</v>
      </c>
      <c r="H384" s="32" t="s">
        <v>7451</v>
      </c>
      <c r="I384" s="32"/>
      <c r="J384" s="32" t="s">
        <v>8615</v>
      </c>
      <c r="K384" s="7">
        <v>45474</v>
      </c>
      <c r="L384" s="5">
        <f t="shared" si="36"/>
        <v>45479</v>
      </c>
      <c r="M384" s="7" t="str">
        <f t="shared" si="37"/>
        <v>Jul</v>
      </c>
      <c r="N384" s="21">
        <f t="shared" ca="1" si="32"/>
        <v>555</v>
      </c>
      <c r="O384" s="9" t="str">
        <f t="shared" ca="1" si="33"/>
        <v>&gt; 120 Days</v>
      </c>
      <c r="P384" s="11" t="s">
        <v>8667</v>
      </c>
      <c r="Q384" s="29" t="s">
        <v>6</v>
      </c>
      <c r="R384" s="13" t="s">
        <v>9578</v>
      </c>
      <c r="S384" s="13">
        <v>45455</v>
      </c>
      <c r="T384" s="44">
        <f t="shared" ca="1" si="34"/>
        <v>574</v>
      </c>
      <c r="U384" s="106">
        <v>45474</v>
      </c>
      <c r="V384" s="45">
        <f t="shared" si="35"/>
        <v>0</v>
      </c>
      <c r="W384" s="24"/>
      <c r="X384" s="24"/>
      <c r="Y384" s="12"/>
      <c r="Z384" s="164"/>
      <c r="AA384" s="164"/>
      <c r="AB384" s="163"/>
      <c r="AC384" s="163"/>
      <c r="AD384" s="163"/>
      <c r="AE384" s="164"/>
      <c r="AF384" s="164"/>
      <c r="AG384" s="163"/>
      <c r="AH384" s="163"/>
      <c r="AI384" s="163"/>
      <c r="AJ384" s="164"/>
      <c r="AK384" s="164"/>
      <c r="AL384" s="163"/>
      <c r="AM384" s="163"/>
      <c r="AN384" s="163"/>
      <c r="AO384" s="163"/>
      <c r="AP384" s="163"/>
    </row>
    <row r="385" spans="1:42">
      <c r="A385" s="43">
        <v>384</v>
      </c>
      <c r="B385" s="2" t="s">
        <v>8601</v>
      </c>
      <c r="C385" s="2" t="s">
        <v>7553</v>
      </c>
      <c r="D385" s="6" t="s">
        <v>4361</v>
      </c>
      <c r="E385" s="4" t="s">
        <v>8603</v>
      </c>
      <c r="F385" s="6" t="s">
        <v>4360</v>
      </c>
      <c r="G385" s="6" t="s">
        <v>184</v>
      </c>
      <c r="H385" s="5" t="s">
        <v>7548</v>
      </c>
      <c r="I385" s="5" t="s">
        <v>9579</v>
      </c>
      <c r="J385" s="5" t="s">
        <v>8615</v>
      </c>
      <c r="K385" s="26">
        <v>45474</v>
      </c>
      <c r="L385" s="5">
        <f t="shared" si="36"/>
        <v>45479</v>
      </c>
      <c r="M385" s="7" t="str">
        <f t="shared" si="37"/>
        <v>Jul</v>
      </c>
      <c r="N385" s="21">
        <f t="shared" ca="1" si="32"/>
        <v>555</v>
      </c>
      <c r="O385" s="9" t="str">
        <f t="shared" ca="1" si="33"/>
        <v>&gt; 120 Days</v>
      </c>
      <c r="P385" s="11" t="s">
        <v>8667</v>
      </c>
      <c r="Q385" s="29" t="s">
        <v>6</v>
      </c>
      <c r="R385" s="13" t="s">
        <v>9580</v>
      </c>
      <c r="S385" s="13">
        <v>45455</v>
      </c>
      <c r="T385" s="44">
        <f t="shared" ca="1" si="34"/>
        <v>574</v>
      </c>
      <c r="U385" s="106">
        <v>45474</v>
      </c>
      <c r="V385" s="45">
        <f t="shared" si="35"/>
        <v>0</v>
      </c>
      <c r="W385" s="24"/>
      <c r="X385" s="24"/>
      <c r="Y385" s="12"/>
      <c r="Z385" s="164"/>
      <c r="AA385" s="164"/>
      <c r="AB385" s="163"/>
      <c r="AC385" s="163"/>
      <c r="AD385" s="163"/>
      <c r="AE385" s="164"/>
      <c r="AF385" s="164"/>
      <c r="AG385" s="163"/>
      <c r="AH385" s="163"/>
      <c r="AI385" s="163"/>
      <c r="AJ385" s="164"/>
      <c r="AK385" s="164"/>
      <c r="AL385" s="163"/>
      <c r="AM385" s="163"/>
      <c r="AN385" s="163"/>
      <c r="AO385" s="163"/>
      <c r="AP385" s="163"/>
    </row>
    <row r="386" spans="1:42">
      <c r="A386" s="43">
        <v>385</v>
      </c>
      <c r="B386" s="2" t="s">
        <v>8601</v>
      </c>
      <c r="C386" s="2" t="s">
        <v>7520</v>
      </c>
      <c r="D386" s="6" t="s">
        <v>6969</v>
      </c>
      <c r="E386" s="4" t="s">
        <v>8603</v>
      </c>
      <c r="F386" s="6" t="s">
        <v>6968</v>
      </c>
      <c r="G386" s="6" t="s">
        <v>1575</v>
      </c>
      <c r="H386" s="5" t="s">
        <v>7548</v>
      </c>
      <c r="I386" s="5"/>
      <c r="J386" s="5" t="s">
        <v>8615</v>
      </c>
      <c r="K386" s="26">
        <v>45474</v>
      </c>
      <c r="L386" s="5">
        <f t="shared" si="36"/>
        <v>45479</v>
      </c>
      <c r="M386" s="7" t="str">
        <f t="shared" si="37"/>
        <v>Jul</v>
      </c>
      <c r="N386" s="21">
        <f t="shared" ref="N386:N449" ca="1" si="38">TODAY()-K386</f>
        <v>555</v>
      </c>
      <c r="O386" s="9" t="str">
        <f t="shared" ref="O386:O449" ca="1" si="39">(IF(N386&lt;0,"&lt; 0 Days",IF(N386&lt;=30,"0-30 Days",IF(AND(N386&gt;=31,N386&lt;=60),"30-60 Days",IF(AND(N386&gt;=61,N386&lt;=90),"60-90 Days",IF(AND(N386&gt;=91,N386&lt;=120),"90-120 Days",IF(N386&gt;120,"&gt; 120 Days","")))))))</f>
        <v>&gt; 120 Days</v>
      </c>
      <c r="P386" s="11" t="s">
        <v>7462</v>
      </c>
      <c r="Q386" s="29" t="s">
        <v>6</v>
      </c>
      <c r="R386" s="13" t="s">
        <v>9581</v>
      </c>
      <c r="S386" s="13">
        <v>45453</v>
      </c>
      <c r="T386" s="44">
        <f t="shared" ref="T386:T449" ca="1" si="40">IF(S386="","",TODAY()-S386)</f>
        <v>576</v>
      </c>
      <c r="U386" s="106">
        <v>45474</v>
      </c>
      <c r="V386" s="45">
        <f t="shared" ref="V386:V449" si="41">U386-K386</f>
        <v>0</v>
      </c>
      <c r="W386" s="24"/>
      <c r="X386" s="24"/>
      <c r="Y386" s="12"/>
      <c r="Z386" s="164"/>
      <c r="AA386" s="164"/>
      <c r="AB386" s="163"/>
      <c r="AC386" s="163"/>
      <c r="AD386" s="163"/>
      <c r="AE386" s="164"/>
      <c r="AF386" s="164"/>
      <c r="AG386" s="163"/>
      <c r="AH386" s="163"/>
      <c r="AI386" s="163"/>
      <c r="AJ386" s="164"/>
      <c r="AK386" s="164"/>
      <c r="AL386" s="163"/>
      <c r="AM386" s="163"/>
      <c r="AN386" s="163"/>
      <c r="AO386" s="163"/>
      <c r="AP386" s="163"/>
    </row>
    <row r="387" spans="1:42" s="132" customFormat="1">
      <c r="A387" s="43">
        <v>386</v>
      </c>
      <c r="B387" s="43" t="s">
        <v>8601</v>
      </c>
      <c r="C387" s="43" t="s">
        <v>7529</v>
      </c>
      <c r="D387" s="126" t="s">
        <v>1265</v>
      </c>
      <c r="E387" s="127" t="s">
        <v>8603</v>
      </c>
      <c r="F387" s="126" t="s">
        <v>1264</v>
      </c>
      <c r="G387" s="126" t="s">
        <v>184</v>
      </c>
      <c r="H387" s="128" t="s">
        <v>7548</v>
      </c>
      <c r="I387" s="128" t="s">
        <v>9582</v>
      </c>
      <c r="J387" s="128" t="s">
        <v>8605</v>
      </c>
      <c r="K387" s="129">
        <v>45393</v>
      </c>
      <c r="L387" s="5">
        <f t="shared" ref="L387:L450" si="42">K387+7-WEEKDAY(K387)</f>
        <v>45395</v>
      </c>
      <c r="M387" s="7" t="str">
        <f t="shared" ref="M387:M450" si="43">TEXT(K387,"mmm")</f>
        <v>Apr</v>
      </c>
      <c r="N387" s="21">
        <f t="shared" ca="1" si="38"/>
        <v>636</v>
      </c>
      <c r="O387" s="9" t="str">
        <f t="shared" ca="1" si="39"/>
        <v>&gt; 120 Days</v>
      </c>
      <c r="P387" s="11" t="s">
        <v>7738</v>
      </c>
      <c r="Q387" s="43" t="s">
        <v>6</v>
      </c>
      <c r="R387" s="130" t="s">
        <v>9583</v>
      </c>
      <c r="S387" s="130">
        <v>45461</v>
      </c>
      <c r="T387" s="44">
        <f t="shared" ca="1" si="40"/>
        <v>568</v>
      </c>
      <c r="U387" s="106">
        <v>45467</v>
      </c>
      <c r="V387" s="45">
        <f t="shared" si="41"/>
        <v>74</v>
      </c>
      <c r="W387" s="138"/>
      <c r="X387" s="138"/>
      <c r="Y387" s="131"/>
      <c r="Z387" s="169"/>
      <c r="AA387" s="169"/>
      <c r="AB387" s="170"/>
      <c r="AC387" s="170"/>
      <c r="AD387" s="170"/>
      <c r="AE387" s="169"/>
      <c r="AF387" s="169"/>
      <c r="AG387" s="170"/>
      <c r="AH387" s="170"/>
      <c r="AI387" s="170"/>
      <c r="AJ387" s="169"/>
      <c r="AK387" s="169"/>
      <c r="AL387" s="170"/>
      <c r="AM387" s="170"/>
      <c r="AN387" s="170"/>
      <c r="AO387" s="170"/>
      <c r="AP387" s="170"/>
    </row>
    <row r="388" spans="1:42" s="104" customFormat="1">
      <c r="A388" s="43">
        <v>387</v>
      </c>
      <c r="B388" s="29" t="s">
        <v>8601</v>
      </c>
      <c r="C388" s="29" t="s">
        <v>187</v>
      </c>
      <c r="D388" s="31" t="s">
        <v>2073</v>
      </c>
      <c r="E388" s="14" t="s">
        <v>8951</v>
      </c>
      <c r="F388" s="31" t="s">
        <v>2072</v>
      </c>
      <c r="G388" s="31" t="s">
        <v>159</v>
      </c>
      <c r="H388" s="32" t="s">
        <v>7516</v>
      </c>
      <c r="I388" s="32" t="s">
        <v>9584</v>
      </c>
      <c r="J388" s="32" t="s">
        <v>8605</v>
      </c>
      <c r="K388" s="7">
        <v>45430</v>
      </c>
      <c r="L388" s="5">
        <f t="shared" si="42"/>
        <v>45430</v>
      </c>
      <c r="M388" s="7" t="str">
        <f t="shared" si="43"/>
        <v>May</v>
      </c>
      <c r="N388" s="21">
        <f t="shared" ca="1" si="38"/>
        <v>599</v>
      </c>
      <c r="O388" s="9" t="str">
        <f t="shared" ca="1" si="39"/>
        <v>&gt; 120 Days</v>
      </c>
      <c r="P388" s="11" t="s">
        <v>7544</v>
      </c>
      <c r="Q388" s="29" t="s">
        <v>6</v>
      </c>
      <c r="R388" s="13" t="s">
        <v>9585</v>
      </c>
      <c r="S388" s="13">
        <v>45454</v>
      </c>
      <c r="T388" s="44">
        <f t="shared" ca="1" si="40"/>
        <v>575</v>
      </c>
      <c r="U388" s="106">
        <v>45467</v>
      </c>
      <c r="V388" s="45">
        <f t="shared" si="41"/>
        <v>37</v>
      </c>
      <c r="W388" s="24"/>
      <c r="X388" s="24"/>
      <c r="Y388" s="12"/>
      <c r="Z388" s="164"/>
      <c r="AA388" s="164"/>
      <c r="AB388" s="163"/>
      <c r="AC388" s="163"/>
      <c r="AD388" s="163"/>
      <c r="AE388" s="164"/>
      <c r="AF388" s="164"/>
      <c r="AG388" s="163"/>
      <c r="AH388" s="163"/>
      <c r="AI388" s="163"/>
      <c r="AJ388" s="164"/>
      <c r="AK388" s="164"/>
      <c r="AL388" s="163"/>
      <c r="AM388" s="163"/>
      <c r="AN388" s="163"/>
      <c r="AO388" s="163"/>
      <c r="AP388" s="163"/>
    </row>
    <row r="389" spans="1:42" s="104" customFormat="1">
      <c r="A389" s="43">
        <v>388</v>
      </c>
      <c r="B389" s="29" t="s">
        <v>9307</v>
      </c>
      <c r="C389" s="29" t="s">
        <v>9307</v>
      </c>
      <c r="D389" s="31" t="s">
        <v>1140</v>
      </c>
      <c r="E389" s="31" t="s">
        <v>8633</v>
      </c>
      <c r="F389" s="31" t="s">
        <v>1139</v>
      </c>
      <c r="G389" s="31" t="s">
        <v>226</v>
      </c>
      <c r="H389" s="14" t="s">
        <v>7547</v>
      </c>
      <c r="I389" s="32"/>
      <c r="J389" s="32" t="s">
        <v>8605</v>
      </c>
      <c r="K389" s="7">
        <v>45449</v>
      </c>
      <c r="L389" s="5">
        <f t="shared" si="42"/>
        <v>45451</v>
      </c>
      <c r="M389" s="7" t="str">
        <f t="shared" si="43"/>
        <v>Jun</v>
      </c>
      <c r="N389" s="21">
        <f t="shared" ca="1" si="38"/>
        <v>580</v>
      </c>
      <c r="O389" s="9" t="str">
        <f t="shared" ca="1" si="39"/>
        <v>&gt; 120 Days</v>
      </c>
      <c r="P389" s="11" t="s">
        <v>9586</v>
      </c>
      <c r="Q389" s="29" t="s">
        <v>6</v>
      </c>
      <c r="R389" s="13" t="s">
        <v>9587</v>
      </c>
      <c r="S389" s="13">
        <v>45464</v>
      </c>
      <c r="T389" s="44">
        <f t="shared" ca="1" si="40"/>
        <v>565</v>
      </c>
      <c r="U389" s="106">
        <v>45468</v>
      </c>
      <c r="V389" s="45">
        <f t="shared" si="41"/>
        <v>19</v>
      </c>
      <c r="W389" s="24"/>
      <c r="X389" s="24"/>
      <c r="Y389" s="12"/>
      <c r="Z389" s="164"/>
      <c r="AA389" s="164"/>
      <c r="AB389" s="163"/>
      <c r="AC389" s="163"/>
      <c r="AD389" s="163"/>
      <c r="AE389" s="164"/>
      <c r="AF389" s="164"/>
      <c r="AG389" s="163"/>
      <c r="AH389" s="163"/>
      <c r="AI389" s="163"/>
      <c r="AJ389" s="164"/>
      <c r="AK389" s="164"/>
      <c r="AL389" s="163"/>
      <c r="AM389" s="163"/>
      <c r="AN389" s="163"/>
      <c r="AO389" s="163"/>
      <c r="AP389" s="163"/>
    </row>
    <row r="390" spans="1:42" s="104" customFormat="1">
      <c r="A390" s="43">
        <v>389</v>
      </c>
      <c r="B390" s="29" t="s">
        <v>8601</v>
      </c>
      <c r="C390" s="29" t="s">
        <v>8954</v>
      </c>
      <c r="D390" s="31" t="s">
        <v>6450</v>
      </c>
      <c r="E390" s="14" t="s">
        <v>8633</v>
      </c>
      <c r="F390" s="31" t="s">
        <v>6449</v>
      </c>
      <c r="G390" s="31" t="s">
        <v>226</v>
      </c>
      <c r="H390" s="14" t="s">
        <v>7436</v>
      </c>
      <c r="I390" s="32"/>
      <c r="J390" s="32" t="s">
        <v>8605</v>
      </c>
      <c r="K390" s="32">
        <v>45427</v>
      </c>
      <c r="L390" s="5">
        <f t="shared" si="42"/>
        <v>45430</v>
      </c>
      <c r="M390" s="7" t="str">
        <f t="shared" si="43"/>
        <v>May</v>
      </c>
      <c r="N390" s="21">
        <f t="shared" ca="1" si="38"/>
        <v>602</v>
      </c>
      <c r="O390" s="9" t="str">
        <f t="shared" ca="1" si="39"/>
        <v>&gt; 120 Days</v>
      </c>
      <c r="P390" s="11" t="s">
        <v>8089</v>
      </c>
      <c r="Q390" s="29" t="s">
        <v>6</v>
      </c>
      <c r="R390" s="13" t="s">
        <v>9588</v>
      </c>
      <c r="S390" s="13">
        <v>45463</v>
      </c>
      <c r="T390" s="44">
        <f t="shared" ca="1" si="40"/>
        <v>566</v>
      </c>
      <c r="U390" s="106">
        <v>45467</v>
      </c>
      <c r="V390" s="45">
        <f t="shared" si="41"/>
        <v>40</v>
      </c>
      <c r="W390" s="24"/>
      <c r="X390" s="24"/>
      <c r="Y390" s="12"/>
      <c r="Z390" s="164"/>
      <c r="AA390" s="164"/>
      <c r="AB390" s="163"/>
      <c r="AC390" s="163"/>
      <c r="AD390" s="163"/>
      <c r="AE390" s="164"/>
      <c r="AF390" s="164"/>
      <c r="AG390" s="163"/>
      <c r="AH390" s="163"/>
      <c r="AI390" s="163"/>
      <c r="AJ390" s="164"/>
      <c r="AK390" s="164"/>
      <c r="AL390" s="163"/>
      <c r="AM390" s="163"/>
      <c r="AN390" s="163"/>
      <c r="AO390" s="163"/>
      <c r="AP390" s="163"/>
    </row>
    <row r="391" spans="1:42" s="104" customFormat="1">
      <c r="A391" s="43">
        <v>390</v>
      </c>
      <c r="B391" s="29" t="s">
        <v>9307</v>
      </c>
      <c r="C391" s="31" t="s">
        <v>9307</v>
      </c>
      <c r="D391" s="31" t="s">
        <v>5852</v>
      </c>
      <c r="E391" s="31" t="s">
        <v>8633</v>
      </c>
      <c r="F391" s="31" t="s">
        <v>5851</v>
      </c>
      <c r="G391" s="31" t="s">
        <v>2131</v>
      </c>
      <c r="H391" s="32"/>
      <c r="I391" s="32"/>
      <c r="J391" s="32" t="s">
        <v>8605</v>
      </c>
      <c r="K391" s="7">
        <v>45463</v>
      </c>
      <c r="L391" s="5">
        <f t="shared" si="42"/>
        <v>45465</v>
      </c>
      <c r="M391" s="7" t="str">
        <f t="shared" si="43"/>
        <v>Jun</v>
      </c>
      <c r="N391" s="21">
        <f t="shared" ca="1" si="38"/>
        <v>566</v>
      </c>
      <c r="O391" s="9" t="str">
        <f t="shared" ca="1" si="39"/>
        <v>&gt; 120 Days</v>
      </c>
      <c r="P391" s="11" t="s">
        <v>8089</v>
      </c>
      <c r="Q391" s="29" t="s">
        <v>6</v>
      </c>
      <c r="R391" s="13" t="s">
        <v>9589</v>
      </c>
      <c r="S391" s="13">
        <v>45464</v>
      </c>
      <c r="T391" s="44">
        <f t="shared" ca="1" si="40"/>
        <v>565</v>
      </c>
      <c r="U391" s="106">
        <v>45467</v>
      </c>
      <c r="V391" s="45">
        <f t="shared" si="41"/>
        <v>4</v>
      </c>
      <c r="W391" s="24"/>
      <c r="X391" s="24"/>
      <c r="Y391" s="12"/>
      <c r="Z391" s="164"/>
      <c r="AA391" s="164"/>
      <c r="AB391" s="163"/>
      <c r="AC391" s="163"/>
      <c r="AD391" s="163"/>
      <c r="AE391" s="164"/>
      <c r="AF391" s="164"/>
      <c r="AG391" s="163"/>
      <c r="AH391" s="163"/>
      <c r="AI391" s="163"/>
      <c r="AJ391" s="164"/>
      <c r="AK391" s="164"/>
      <c r="AL391" s="163"/>
      <c r="AM391" s="163"/>
      <c r="AN391" s="163"/>
      <c r="AO391" s="163"/>
      <c r="AP391" s="163"/>
    </row>
    <row r="392" spans="1:42" s="104" customFormat="1">
      <c r="A392" s="43">
        <v>391</v>
      </c>
      <c r="B392" s="29" t="s">
        <v>8601</v>
      </c>
      <c r="C392" s="31" t="s">
        <v>7624</v>
      </c>
      <c r="D392" s="31" t="s">
        <v>1748</v>
      </c>
      <c r="E392" s="31" t="s">
        <v>8621</v>
      </c>
      <c r="F392" s="31" t="s">
        <v>1747</v>
      </c>
      <c r="G392" s="31" t="s">
        <v>408</v>
      </c>
      <c r="H392" s="32" t="s">
        <v>7821</v>
      </c>
      <c r="I392" s="32" t="s">
        <v>5798</v>
      </c>
      <c r="J392" s="32" t="s">
        <v>8615</v>
      </c>
      <c r="K392" s="7">
        <v>45474</v>
      </c>
      <c r="L392" s="5">
        <f t="shared" si="42"/>
        <v>45479</v>
      </c>
      <c r="M392" s="7" t="str">
        <f t="shared" si="43"/>
        <v>Jul</v>
      </c>
      <c r="N392" s="21">
        <f t="shared" ca="1" si="38"/>
        <v>555</v>
      </c>
      <c r="O392" s="9" t="str">
        <f t="shared" ca="1" si="39"/>
        <v>&gt; 120 Days</v>
      </c>
      <c r="P392" s="11" t="s">
        <v>7506</v>
      </c>
      <c r="Q392" s="29" t="s">
        <v>6</v>
      </c>
      <c r="R392" s="13" t="s">
        <v>9590</v>
      </c>
      <c r="S392" s="13">
        <v>45460</v>
      </c>
      <c r="T392" s="44">
        <f t="shared" ca="1" si="40"/>
        <v>569</v>
      </c>
      <c r="U392" s="106">
        <v>45474</v>
      </c>
      <c r="V392" s="45">
        <f t="shared" si="41"/>
        <v>0</v>
      </c>
      <c r="W392" s="24"/>
      <c r="X392" s="24"/>
      <c r="Y392" s="12"/>
      <c r="Z392" s="164"/>
      <c r="AA392" s="164"/>
      <c r="AB392" s="163"/>
      <c r="AC392" s="163"/>
      <c r="AD392" s="163"/>
      <c r="AE392" s="164"/>
      <c r="AF392" s="164"/>
      <c r="AG392" s="163"/>
      <c r="AH392" s="163"/>
      <c r="AI392" s="163"/>
      <c r="AJ392" s="164"/>
      <c r="AK392" s="164"/>
      <c r="AL392" s="163"/>
      <c r="AM392" s="163"/>
      <c r="AN392" s="163"/>
      <c r="AO392" s="163"/>
      <c r="AP392" s="163"/>
    </row>
    <row r="393" spans="1:42" s="104" customFormat="1">
      <c r="A393" s="43">
        <v>392</v>
      </c>
      <c r="B393" s="29" t="s">
        <v>8601</v>
      </c>
      <c r="C393" s="29" t="s">
        <v>7529</v>
      </c>
      <c r="D393" s="14" t="s">
        <v>5963</v>
      </c>
      <c r="E393" s="30" t="s">
        <v>8633</v>
      </c>
      <c r="F393" s="14" t="s">
        <v>5962</v>
      </c>
      <c r="G393" s="14" t="s">
        <v>132</v>
      </c>
      <c r="H393" s="14" t="s">
        <v>7436</v>
      </c>
      <c r="I393" s="14"/>
      <c r="J393" s="27" t="s">
        <v>8605</v>
      </c>
      <c r="K393" s="32">
        <v>45383</v>
      </c>
      <c r="L393" s="5">
        <f t="shared" si="42"/>
        <v>45388</v>
      </c>
      <c r="M393" s="7" t="str">
        <f t="shared" si="43"/>
        <v>Apr</v>
      </c>
      <c r="N393" s="21">
        <f t="shared" ca="1" si="38"/>
        <v>646</v>
      </c>
      <c r="O393" s="9" t="str">
        <f t="shared" ca="1" si="39"/>
        <v>&gt; 120 Days</v>
      </c>
      <c r="P393" s="24" t="s">
        <v>7488</v>
      </c>
      <c r="Q393" s="29" t="s">
        <v>6</v>
      </c>
      <c r="R393" s="12" t="s">
        <v>9591</v>
      </c>
      <c r="S393" s="13">
        <v>45431</v>
      </c>
      <c r="T393" s="44">
        <f t="shared" ca="1" si="40"/>
        <v>598</v>
      </c>
      <c r="U393" s="106">
        <v>45457</v>
      </c>
      <c r="V393" s="45">
        <f t="shared" si="41"/>
        <v>74</v>
      </c>
      <c r="W393" s="24"/>
      <c r="X393" s="24"/>
      <c r="Y393" s="12"/>
      <c r="Z393" s="164"/>
      <c r="AA393" s="164"/>
      <c r="AB393" s="163"/>
      <c r="AC393" s="163"/>
      <c r="AD393" s="163"/>
      <c r="AE393" s="164"/>
      <c r="AF393" s="164"/>
      <c r="AG393" s="163"/>
      <c r="AH393" s="163"/>
      <c r="AI393" s="163"/>
      <c r="AJ393" s="164"/>
      <c r="AK393" s="164"/>
      <c r="AL393" s="163"/>
      <c r="AM393" s="163"/>
      <c r="AN393" s="163"/>
      <c r="AO393" s="163"/>
      <c r="AP393" s="163"/>
    </row>
    <row r="394" spans="1:42" s="104" customFormat="1">
      <c r="A394" s="43">
        <v>393</v>
      </c>
      <c r="B394" s="29" t="s">
        <v>8601</v>
      </c>
      <c r="C394" s="29" t="s">
        <v>358</v>
      </c>
      <c r="D394" s="31" t="s">
        <v>6836</v>
      </c>
      <c r="E394" s="14" t="s">
        <v>8603</v>
      </c>
      <c r="F394" s="31" t="s">
        <v>6835</v>
      </c>
      <c r="G394" s="31" t="s">
        <v>1166</v>
      </c>
      <c r="H394" s="32" t="s">
        <v>7593</v>
      </c>
      <c r="I394" s="32"/>
      <c r="J394" s="32" t="s">
        <v>8605</v>
      </c>
      <c r="K394" s="7">
        <v>45474</v>
      </c>
      <c r="L394" s="5">
        <f t="shared" si="42"/>
        <v>45479</v>
      </c>
      <c r="M394" s="7" t="str">
        <f t="shared" si="43"/>
        <v>Jul</v>
      </c>
      <c r="N394" s="21">
        <f t="shared" ca="1" si="38"/>
        <v>555</v>
      </c>
      <c r="O394" s="9" t="str">
        <f t="shared" ca="1" si="39"/>
        <v>&gt; 120 Days</v>
      </c>
      <c r="P394" s="11" t="s">
        <v>8030</v>
      </c>
      <c r="Q394" s="29" t="s">
        <v>6</v>
      </c>
      <c r="R394" s="14" t="s">
        <v>9592</v>
      </c>
      <c r="S394" s="13">
        <v>45461</v>
      </c>
      <c r="T394" s="44">
        <f t="shared" ca="1" si="40"/>
        <v>568</v>
      </c>
      <c r="U394" s="106">
        <v>45474</v>
      </c>
      <c r="V394" s="45">
        <f t="shared" si="41"/>
        <v>0</v>
      </c>
      <c r="W394" s="24"/>
      <c r="X394" s="24"/>
      <c r="Y394" s="12"/>
      <c r="Z394" s="164"/>
      <c r="AA394" s="164"/>
      <c r="AB394" s="163"/>
      <c r="AC394" s="163"/>
      <c r="AD394" s="163"/>
      <c r="AE394" s="164"/>
      <c r="AF394" s="164"/>
      <c r="AG394" s="163"/>
      <c r="AH394" s="163"/>
      <c r="AI394" s="163"/>
      <c r="AJ394" s="164"/>
      <c r="AK394" s="164"/>
      <c r="AL394" s="163"/>
      <c r="AM394" s="163"/>
      <c r="AN394" s="163"/>
      <c r="AO394" s="163"/>
      <c r="AP394" s="163"/>
    </row>
    <row r="395" spans="1:42" s="104" customFormat="1">
      <c r="A395" s="43">
        <v>394</v>
      </c>
      <c r="B395" s="29" t="s">
        <v>8601</v>
      </c>
      <c r="C395" s="29" t="s">
        <v>7624</v>
      </c>
      <c r="D395" s="31" t="s">
        <v>5927</v>
      </c>
      <c r="E395" s="14" t="s">
        <v>8633</v>
      </c>
      <c r="F395" s="31" t="s">
        <v>5926</v>
      </c>
      <c r="G395" s="31" t="s">
        <v>450</v>
      </c>
      <c r="H395" s="14" t="s">
        <v>7583</v>
      </c>
      <c r="I395" s="32"/>
      <c r="J395" s="32" t="s">
        <v>8605</v>
      </c>
      <c r="K395" s="32">
        <v>45458</v>
      </c>
      <c r="L395" s="5">
        <f t="shared" si="42"/>
        <v>45458</v>
      </c>
      <c r="M395" s="7" t="str">
        <f t="shared" si="43"/>
        <v>Jun</v>
      </c>
      <c r="N395" s="21">
        <f t="shared" ca="1" si="38"/>
        <v>571</v>
      </c>
      <c r="O395" s="9" t="str">
        <f t="shared" ca="1" si="39"/>
        <v>&gt; 120 Days</v>
      </c>
      <c r="P395" s="11" t="s">
        <v>7544</v>
      </c>
      <c r="Q395" s="29" t="s">
        <v>6</v>
      </c>
      <c r="R395" s="13" t="s">
        <v>9593</v>
      </c>
      <c r="S395" s="13">
        <v>45464</v>
      </c>
      <c r="T395" s="44">
        <f t="shared" ca="1" si="40"/>
        <v>565</v>
      </c>
      <c r="U395" s="13">
        <v>45468</v>
      </c>
      <c r="V395" s="45">
        <f t="shared" si="41"/>
        <v>10</v>
      </c>
      <c r="W395" s="24"/>
      <c r="X395" s="24"/>
      <c r="Y395" s="12"/>
      <c r="Z395" s="164"/>
      <c r="AA395" s="164"/>
      <c r="AB395" s="163"/>
      <c r="AC395" s="163"/>
      <c r="AD395" s="163"/>
      <c r="AE395" s="164"/>
      <c r="AF395" s="164"/>
      <c r="AG395" s="163"/>
      <c r="AH395" s="163"/>
      <c r="AI395" s="163"/>
      <c r="AJ395" s="164"/>
      <c r="AK395" s="164"/>
      <c r="AL395" s="163"/>
      <c r="AM395" s="163"/>
      <c r="AN395" s="163"/>
      <c r="AO395" s="163"/>
      <c r="AP395" s="163"/>
    </row>
    <row r="396" spans="1:42" s="104" customFormat="1">
      <c r="A396" s="43">
        <v>395</v>
      </c>
      <c r="B396" s="29" t="s">
        <v>8601</v>
      </c>
      <c r="C396" s="31" t="s">
        <v>8954</v>
      </c>
      <c r="D396" s="31" t="s">
        <v>712</v>
      </c>
      <c r="E396" s="31" t="s">
        <v>8633</v>
      </c>
      <c r="F396" s="31" t="s">
        <v>711</v>
      </c>
      <c r="G396" s="31" t="s">
        <v>226</v>
      </c>
      <c r="H396" s="14" t="s">
        <v>7436</v>
      </c>
      <c r="I396" s="32"/>
      <c r="J396" s="32" t="s">
        <v>8615</v>
      </c>
      <c r="K396" s="7">
        <v>45474</v>
      </c>
      <c r="L396" s="5">
        <f t="shared" si="42"/>
        <v>45479</v>
      </c>
      <c r="M396" s="7" t="str">
        <f t="shared" si="43"/>
        <v>Jul</v>
      </c>
      <c r="N396" s="21">
        <f t="shared" ca="1" si="38"/>
        <v>555</v>
      </c>
      <c r="O396" s="9" t="str">
        <f t="shared" ca="1" si="39"/>
        <v>&gt; 120 Days</v>
      </c>
      <c r="P396" s="11" t="s">
        <v>7544</v>
      </c>
      <c r="Q396" s="29" t="s">
        <v>6</v>
      </c>
      <c r="R396" s="13" t="s">
        <v>9594</v>
      </c>
      <c r="S396" s="13">
        <v>45471</v>
      </c>
      <c r="T396" s="44">
        <f t="shared" ca="1" si="40"/>
        <v>558</v>
      </c>
      <c r="U396" s="13">
        <v>45474</v>
      </c>
      <c r="V396" s="45">
        <f t="shared" si="41"/>
        <v>0</v>
      </c>
      <c r="W396" s="24"/>
      <c r="X396" s="24"/>
      <c r="Y396" s="12"/>
      <c r="Z396" s="164"/>
      <c r="AA396" s="164"/>
      <c r="AB396" s="163"/>
      <c r="AC396" s="163"/>
      <c r="AD396" s="163"/>
      <c r="AE396" s="164"/>
      <c r="AF396" s="164"/>
      <c r="AG396" s="163"/>
      <c r="AH396" s="163"/>
      <c r="AI396" s="163"/>
      <c r="AJ396" s="164"/>
      <c r="AK396" s="164"/>
      <c r="AL396" s="163"/>
      <c r="AM396" s="163"/>
      <c r="AN396" s="163"/>
      <c r="AO396" s="163"/>
      <c r="AP396" s="163"/>
    </row>
    <row r="397" spans="1:42" s="104" customFormat="1">
      <c r="A397" s="43">
        <v>396</v>
      </c>
      <c r="B397" s="29" t="s">
        <v>9307</v>
      </c>
      <c r="C397" s="31" t="s">
        <v>9307</v>
      </c>
      <c r="D397" s="31" t="s">
        <v>7961</v>
      </c>
      <c r="E397" s="31" t="s">
        <v>8633</v>
      </c>
      <c r="F397" s="31" t="s">
        <v>2129</v>
      </c>
      <c r="G397" s="31" t="s">
        <v>2131</v>
      </c>
      <c r="H397" s="32" t="s">
        <v>7710</v>
      </c>
      <c r="I397" s="32"/>
      <c r="J397" s="32" t="s">
        <v>8605</v>
      </c>
      <c r="K397" s="7">
        <v>45467</v>
      </c>
      <c r="L397" s="5">
        <f t="shared" si="42"/>
        <v>45472</v>
      </c>
      <c r="M397" s="7" t="str">
        <f t="shared" si="43"/>
        <v>Jun</v>
      </c>
      <c r="N397" s="21">
        <f t="shared" ca="1" si="38"/>
        <v>562</v>
      </c>
      <c r="O397" s="9" t="str">
        <f t="shared" ca="1" si="39"/>
        <v>&gt; 120 Days</v>
      </c>
      <c r="P397" s="11" t="s">
        <v>7544</v>
      </c>
      <c r="Q397" s="29" t="s">
        <v>6</v>
      </c>
      <c r="R397" s="13" t="s">
        <v>9595</v>
      </c>
      <c r="S397" s="13">
        <v>45468</v>
      </c>
      <c r="T397" s="44">
        <f t="shared" ca="1" si="40"/>
        <v>561</v>
      </c>
      <c r="U397" s="13">
        <v>45468</v>
      </c>
      <c r="V397" s="45">
        <f t="shared" si="41"/>
        <v>1</v>
      </c>
      <c r="W397" s="24"/>
      <c r="X397" s="24"/>
      <c r="Y397" s="12"/>
      <c r="Z397" s="164"/>
      <c r="AA397" s="164"/>
      <c r="AB397" s="163"/>
      <c r="AC397" s="163"/>
      <c r="AD397" s="163"/>
      <c r="AE397" s="164"/>
      <c r="AF397" s="164"/>
      <c r="AG397" s="163"/>
      <c r="AH397" s="163"/>
      <c r="AI397" s="163"/>
      <c r="AJ397" s="164"/>
      <c r="AK397" s="164"/>
      <c r="AL397" s="163"/>
      <c r="AM397" s="163"/>
      <c r="AN397" s="163"/>
      <c r="AO397" s="163"/>
      <c r="AP397" s="163"/>
    </row>
    <row r="398" spans="1:42" s="104" customFormat="1">
      <c r="A398" s="43">
        <v>397</v>
      </c>
      <c r="B398" s="29" t="s">
        <v>8601</v>
      </c>
      <c r="C398" s="29" t="s">
        <v>411</v>
      </c>
      <c r="D398" s="31" t="s">
        <v>3599</v>
      </c>
      <c r="E398" s="14" t="s">
        <v>8621</v>
      </c>
      <c r="F398" s="31" t="s">
        <v>3598</v>
      </c>
      <c r="G398" s="31" t="s">
        <v>3600</v>
      </c>
      <c r="H398" s="14" t="s">
        <v>7711</v>
      </c>
      <c r="I398" s="32" t="s">
        <v>7821</v>
      </c>
      <c r="J398" s="32" t="s">
        <v>8605</v>
      </c>
      <c r="K398" s="32">
        <v>45458</v>
      </c>
      <c r="L398" s="5">
        <f t="shared" si="42"/>
        <v>45458</v>
      </c>
      <c r="M398" s="7" t="str">
        <f t="shared" si="43"/>
        <v>Jun</v>
      </c>
      <c r="N398" s="21">
        <f t="shared" ca="1" si="38"/>
        <v>571</v>
      </c>
      <c r="O398" s="9" t="str">
        <f t="shared" ca="1" si="39"/>
        <v>&gt; 120 Days</v>
      </c>
      <c r="P398" s="11" t="s">
        <v>7742</v>
      </c>
      <c r="Q398" s="29" t="s">
        <v>6</v>
      </c>
      <c r="R398" s="13" t="s">
        <v>9596</v>
      </c>
      <c r="S398" s="13">
        <v>45456</v>
      </c>
      <c r="T398" s="44">
        <f t="shared" ca="1" si="40"/>
        <v>573</v>
      </c>
      <c r="U398" s="13">
        <v>45474</v>
      </c>
      <c r="V398" s="45">
        <f t="shared" si="41"/>
        <v>16</v>
      </c>
      <c r="W398" s="24"/>
      <c r="X398" s="24"/>
      <c r="Y398" s="12"/>
      <c r="Z398" s="164"/>
      <c r="AA398" s="164"/>
      <c r="AB398" s="163"/>
      <c r="AC398" s="163"/>
      <c r="AD398" s="163"/>
      <c r="AE398" s="164"/>
      <c r="AF398" s="164"/>
      <c r="AG398" s="163"/>
      <c r="AH398" s="163"/>
      <c r="AI398" s="163"/>
      <c r="AJ398" s="164"/>
      <c r="AK398" s="164"/>
      <c r="AL398" s="163"/>
      <c r="AM398" s="163"/>
      <c r="AN398" s="163"/>
      <c r="AO398" s="163"/>
      <c r="AP398" s="163"/>
    </row>
    <row r="399" spans="1:42" s="104" customFormat="1">
      <c r="A399" s="43">
        <v>398</v>
      </c>
      <c r="B399" s="29" t="s">
        <v>8601</v>
      </c>
      <c r="C399" s="29" t="s">
        <v>8954</v>
      </c>
      <c r="D399" s="31" t="s">
        <v>4726</v>
      </c>
      <c r="E399" s="14" t="s">
        <v>8614</v>
      </c>
      <c r="F399" s="31" t="s">
        <v>4725</v>
      </c>
      <c r="G399" s="31" t="s">
        <v>4727</v>
      </c>
      <c r="H399" s="14" t="s">
        <v>7527</v>
      </c>
      <c r="I399" s="32"/>
      <c r="J399" s="32" t="s">
        <v>8605</v>
      </c>
      <c r="K399" s="32">
        <v>45474</v>
      </c>
      <c r="L399" s="5">
        <f t="shared" si="42"/>
        <v>45479</v>
      </c>
      <c r="M399" s="7" t="str">
        <f t="shared" si="43"/>
        <v>Jul</v>
      </c>
      <c r="N399" s="21">
        <f t="shared" ca="1" si="38"/>
        <v>555</v>
      </c>
      <c r="O399" s="9" t="str">
        <f t="shared" ca="1" si="39"/>
        <v>&gt; 120 Days</v>
      </c>
      <c r="P399" s="11" t="s">
        <v>7750</v>
      </c>
      <c r="Q399" s="29" t="s">
        <v>6</v>
      </c>
      <c r="R399" s="13" t="s">
        <v>9597</v>
      </c>
      <c r="S399" s="13">
        <v>45462</v>
      </c>
      <c r="T399" s="44">
        <f t="shared" ca="1" si="40"/>
        <v>567</v>
      </c>
      <c r="U399" s="13">
        <v>45474</v>
      </c>
      <c r="V399" s="45">
        <f t="shared" si="41"/>
        <v>0</v>
      </c>
      <c r="W399" s="24"/>
      <c r="X399" s="24"/>
      <c r="Y399" s="12"/>
      <c r="Z399" s="164"/>
      <c r="AA399" s="164"/>
      <c r="AB399" s="163"/>
      <c r="AC399" s="163"/>
      <c r="AD399" s="163"/>
      <c r="AE399" s="164"/>
      <c r="AF399" s="164"/>
      <c r="AG399" s="163"/>
      <c r="AH399" s="163"/>
      <c r="AI399" s="163"/>
      <c r="AJ399" s="164"/>
      <c r="AK399" s="164"/>
      <c r="AL399" s="163"/>
      <c r="AM399" s="163"/>
      <c r="AN399" s="163"/>
      <c r="AO399" s="163"/>
      <c r="AP399" s="163"/>
    </row>
    <row r="400" spans="1:42" s="104" customFormat="1">
      <c r="A400" s="43">
        <v>399</v>
      </c>
      <c r="B400" s="29" t="s">
        <v>8601</v>
      </c>
      <c r="C400" s="29" t="s">
        <v>7457</v>
      </c>
      <c r="D400" s="31" t="s">
        <v>4159</v>
      </c>
      <c r="E400" s="14" t="s">
        <v>8614</v>
      </c>
      <c r="F400" s="31" t="s">
        <v>4158</v>
      </c>
      <c r="G400" s="31" t="s">
        <v>4160</v>
      </c>
      <c r="H400" s="14" t="s">
        <v>7821</v>
      </c>
      <c r="I400" s="32"/>
      <c r="J400" s="32" t="s">
        <v>8605</v>
      </c>
      <c r="K400" s="32">
        <v>45444</v>
      </c>
      <c r="L400" s="5">
        <f t="shared" si="42"/>
        <v>45444</v>
      </c>
      <c r="M400" s="7" t="str">
        <f t="shared" si="43"/>
        <v>Jun</v>
      </c>
      <c r="N400" s="21">
        <f t="shared" ca="1" si="38"/>
        <v>585</v>
      </c>
      <c r="O400" s="9" t="str">
        <f t="shared" ca="1" si="39"/>
        <v>&gt; 120 Days</v>
      </c>
      <c r="P400" s="11" t="s">
        <v>7544</v>
      </c>
      <c r="Q400" s="29" t="s">
        <v>6</v>
      </c>
      <c r="R400" s="13" t="s">
        <v>9598</v>
      </c>
      <c r="S400" s="13">
        <v>45460</v>
      </c>
      <c r="T400" s="44">
        <f t="shared" ca="1" si="40"/>
        <v>569</v>
      </c>
      <c r="U400" s="13">
        <v>45474</v>
      </c>
      <c r="V400" s="45">
        <f t="shared" si="41"/>
        <v>30</v>
      </c>
      <c r="W400" s="24"/>
      <c r="X400" s="24"/>
      <c r="Y400" s="12"/>
      <c r="Z400" s="164"/>
      <c r="AA400" s="164"/>
      <c r="AB400" s="163"/>
      <c r="AC400" s="163"/>
      <c r="AD400" s="163"/>
      <c r="AE400" s="164"/>
      <c r="AF400" s="164"/>
      <c r="AG400" s="163"/>
      <c r="AH400" s="163"/>
      <c r="AI400" s="163"/>
      <c r="AJ400" s="164"/>
      <c r="AK400" s="164"/>
      <c r="AL400" s="163"/>
      <c r="AM400" s="163"/>
      <c r="AN400" s="163"/>
      <c r="AO400" s="163"/>
      <c r="AP400" s="163"/>
    </row>
    <row r="401" spans="1:42" s="104" customFormat="1">
      <c r="A401" s="43">
        <v>400</v>
      </c>
      <c r="B401" s="29" t="s">
        <v>8601</v>
      </c>
      <c r="C401" s="29" t="s">
        <v>7553</v>
      </c>
      <c r="D401" s="31" t="s">
        <v>7119</v>
      </c>
      <c r="E401" s="14" t="s">
        <v>8614</v>
      </c>
      <c r="F401" s="31" t="s">
        <v>7118</v>
      </c>
      <c r="G401" s="31" t="s">
        <v>344</v>
      </c>
      <c r="H401" s="32" t="s">
        <v>2088</v>
      </c>
      <c r="I401" s="32"/>
      <c r="J401" s="32" t="s">
        <v>8615</v>
      </c>
      <c r="K401" s="7">
        <v>45474</v>
      </c>
      <c r="L401" s="5">
        <f t="shared" si="42"/>
        <v>45479</v>
      </c>
      <c r="M401" s="7" t="str">
        <f t="shared" si="43"/>
        <v>Jul</v>
      </c>
      <c r="N401" s="21">
        <f t="shared" ca="1" si="38"/>
        <v>555</v>
      </c>
      <c r="O401" s="9" t="str">
        <f t="shared" ca="1" si="39"/>
        <v>&gt; 120 Days</v>
      </c>
      <c r="P401" s="11" t="s">
        <v>7544</v>
      </c>
      <c r="Q401" s="29" t="s">
        <v>6</v>
      </c>
      <c r="R401" s="13" t="s">
        <v>9599</v>
      </c>
      <c r="S401" s="13">
        <v>45467</v>
      </c>
      <c r="T401" s="44">
        <f t="shared" ca="1" si="40"/>
        <v>562</v>
      </c>
      <c r="U401" s="13">
        <v>45474</v>
      </c>
      <c r="V401" s="45">
        <f t="shared" si="41"/>
        <v>0</v>
      </c>
      <c r="W401" s="24"/>
      <c r="X401" s="24"/>
      <c r="Y401" s="12"/>
      <c r="Z401" s="164"/>
      <c r="AA401" s="164"/>
      <c r="AB401" s="163"/>
      <c r="AC401" s="163"/>
      <c r="AD401" s="163"/>
      <c r="AE401" s="164"/>
      <c r="AF401" s="164"/>
      <c r="AG401" s="163"/>
      <c r="AH401" s="163"/>
      <c r="AI401" s="163"/>
      <c r="AJ401" s="164"/>
      <c r="AK401" s="164"/>
      <c r="AL401" s="163"/>
      <c r="AM401" s="163"/>
      <c r="AN401" s="163"/>
      <c r="AO401" s="163"/>
      <c r="AP401" s="163"/>
    </row>
    <row r="402" spans="1:42" s="104" customFormat="1">
      <c r="A402" s="43">
        <v>401</v>
      </c>
      <c r="B402" s="29" t="s">
        <v>8601</v>
      </c>
      <c r="C402" s="29" t="s">
        <v>8919</v>
      </c>
      <c r="D402" s="31" t="s">
        <v>6360</v>
      </c>
      <c r="E402" s="14" t="s">
        <v>8614</v>
      </c>
      <c r="F402" s="31" t="s">
        <v>6359</v>
      </c>
      <c r="G402" s="31" t="s">
        <v>729</v>
      </c>
      <c r="H402" s="32" t="s">
        <v>7814</v>
      </c>
      <c r="I402" s="32"/>
      <c r="J402" s="32" t="s">
        <v>8605</v>
      </c>
      <c r="K402" s="7">
        <v>45470</v>
      </c>
      <c r="L402" s="5">
        <f t="shared" si="42"/>
        <v>45472</v>
      </c>
      <c r="M402" s="7" t="str">
        <f t="shared" si="43"/>
        <v>Jun</v>
      </c>
      <c r="N402" s="21">
        <f t="shared" ca="1" si="38"/>
        <v>559</v>
      </c>
      <c r="O402" s="9" t="str">
        <f t="shared" ca="1" si="39"/>
        <v>&gt; 120 Days</v>
      </c>
      <c r="P402" s="11" t="s">
        <v>7544</v>
      </c>
      <c r="Q402" s="29" t="s">
        <v>6</v>
      </c>
      <c r="R402" s="13" t="s">
        <v>9600</v>
      </c>
      <c r="S402" s="13">
        <v>45468</v>
      </c>
      <c r="T402" s="44">
        <f t="shared" ca="1" si="40"/>
        <v>561</v>
      </c>
      <c r="U402" s="13">
        <v>45474</v>
      </c>
      <c r="V402" s="45">
        <f t="shared" si="41"/>
        <v>4</v>
      </c>
      <c r="W402" s="24"/>
      <c r="X402" s="24"/>
      <c r="Y402" s="12"/>
      <c r="Z402" s="164"/>
      <c r="AA402" s="164"/>
      <c r="AB402" s="163"/>
      <c r="AC402" s="163"/>
      <c r="AD402" s="163"/>
      <c r="AE402" s="164"/>
      <c r="AF402" s="164"/>
      <c r="AG402" s="163"/>
      <c r="AH402" s="163"/>
      <c r="AI402" s="163"/>
      <c r="AJ402" s="164"/>
      <c r="AK402" s="164"/>
      <c r="AL402" s="163"/>
      <c r="AM402" s="163"/>
      <c r="AN402" s="163"/>
      <c r="AO402" s="163"/>
      <c r="AP402" s="163"/>
    </row>
    <row r="403" spans="1:42" s="104" customFormat="1">
      <c r="A403" s="43">
        <v>402</v>
      </c>
      <c r="B403" s="29" t="s">
        <v>8601</v>
      </c>
      <c r="C403" s="29" t="s">
        <v>7968</v>
      </c>
      <c r="D403" s="31" t="s">
        <v>2354</v>
      </c>
      <c r="E403" s="14" t="s">
        <v>8633</v>
      </c>
      <c r="F403" s="31" t="s">
        <v>2353</v>
      </c>
      <c r="G403" s="31" t="s">
        <v>771</v>
      </c>
      <c r="H403" s="32" t="s">
        <v>7710</v>
      </c>
      <c r="I403" s="32"/>
      <c r="J403" s="32" t="s">
        <v>8605</v>
      </c>
      <c r="K403" s="7">
        <v>45474</v>
      </c>
      <c r="L403" s="5">
        <f t="shared" si="42"/>
        <v>45479</v>
      </c>
      <c r="M403" s="7" t="str">
        <f t="shared" si="43"/>
        <v>Jul</v>
      </c>
      <c r="N403" s="21">
        <f t="shared" ca="1" si="38"/>
        <v>555</v>
      </c>
      <c r="O403" s="9" t="str">
        <f t="shared" ca="1" si="39"/>
        <v>&gt; 120 Days</v>
      </c>
      <c r="P403" s="11" t="s">
        <v>7979</v>
      </c>
      <c r="Q403" s="29" t="s">
        <v>6</v>
      </c>
      <c r="R403" s="13" t="s">
        <v>9566</v>
      </c>
      <c r="S403" s="13">
        <v>45468</v>
      </c>
      <c r="T403" s="44">
        <f t="shared" ca="1" si="40"/>
        <v>561</v>
      </c>
      <c r="U403" s="13">
        <v>45474</v>
      </c>
      <c r="V403" s="45">
        <f t="shared" si="41"/>
        <v>0</v>
      </c>
      <c r="W403" s="24"/>
      <c r="X403" s="24"/>
      <c r="Y403" s="12"/>
      <c r="Z403" s="164"/>
      <c r="AA403" s="164"/>
      <c r="AB403" s="163"/>
      <c r="AC403" s="163"/>
      <c r="AD403" s="163"/>
      <c r="AE403" s="164"/>
      <c r="AF403" s="164"/>
      <c r="AG403" s="163"/>
      <c r="AH403" s="163"/>
      <c r="AI403" s="163"/>
      <c r="AJ403" s="164"/>
      <c r="AK403" s="164"/>
      <c r="AL403" s="163"/>
      <c r="AM403" s="163"/>
      <c r="AN403" s="163"/>
      <c r="AO403" s="163"/>
      <c r="AP403" s="163"/>
    </row>
    <row r="404" spans="1:42" s="104" customFormat="1">
      <c r="A404" s="43">
        <v>403</v>
      </c>
      <c r="B404" s="29" t="s">
        <v>8601</v>
      </c>
      <c r="C404" s="29" t="s">
        <v>9601</v>
      </c>
      <c r="D404" s="31" t="s">
        <v>7931</v>
      </c>
      <c r="E404" s="14" t="s">
        <v>8633</v>
      </c>
      <c r="F404" s="31" t="s">
        <v>6122</v>
      </c>
      <c r="G404" s="31" t="s">
        <v>419</v>
      </c>
      <c r="H404" s="32" t="s">
        <v>7773</v>
      </c>
      <c r="I404" s="32"/>
      <c r="J404" s="32" t="s">
        <v>8605</v>
      </c>
      <c r="K404" s="7">
        <v>45430</v>
      </c>
      <c r="L404" s="5">
        <f t="shared" si="42"/>
        <v>45430</v>
      </c>
      <c r="M404" s="7" t="str">
        <f t="shared" si="43"/>
        <v>May</v>
      </c>
      <c r="N404" s="21">
        <f t="shared" ca="1" si="38"/>
        <v>599</v>
      </c>
      <c r="O404" s="9" t="str">
        <f t="shared" ca="1" si="39"/>
        <v>&gt; 120 Days</v>
      </c>
      <c r="P404" s="11" t="s">
        <v>7738</v>
      </c>
      <c r="Q404" s="29" t="s">
        <v>6</v>
      </c>
      <c r="R404" s="13" t="s">
        <v>9602</v>
      </c>
      <c r="S404" s="13">
        <v>45465</v>
      </c>
      <c r="T404" s="44">
        <f t="shared" ca="1" si="40"/>
        <v>564</v>
      </c>
      <c r="U404" s="13">
        <v>45474</v>
      </c>
      <c r="V404" s="45">
        <f t="shared" si="41"/>
        <v>44</v>
      </c>
      <c r="W404" s="24"/>
      <c r="X404" s="24"/>
      <c r="Y404" s="12"/>
      <c r="Z404" s="164"/>
      <c r="AA404" s="164"/>
      <c r="AB404" s="163"/>
      <c r="AC404" s="163"/>
      <c r="AD404" s="163"/>
      <c r="AE404" s="164"/>
      <c r="AF404" s="164"/>
      <c r="AG404" s="163"/>
      <c r="AH404" s="163"/>
      <c r="AI404" s="163"/>
      <c r="AJ404" s="164"/>
      <c r="AK404" s="164"/>
      <c r="AL404" s="163"/>
      <c r="AM404" s="163"/>
      <c r="AN404" s="163"/>
      <c r="AO404" s="163"/>
      <c r="AP404" s="163"/>
    </row>
    <row r="405" spans="1:42" s="104" customFormat="1">
      <c r="A405" s="43">
        <v>404</v>
      </c>
      <c r="B405" s="29" t="s">
        <v>8601</v>
      </c>
      <c r="C405" s="29" t="s">
        <v>7894</v>
      </c>
      <c r="D405" s="31" t="s">
        <v>6461</v>
      </c>
      <c r="E405" s="14" t="s">
        <v>8633</v>
      </c>
      <c r="F405" s="31" t="s">
        <v>6460</v>
      </c>
      <c r="G405" s="31" t="s">
        <v>450</v>
      </c>
      <c r="H405" s="32" t="s">
        <v>7547</v>
      </c>
      <c r="I405" s="32"/>
      <c r="J405" s="32" t="s">
        <v>8605</v>
      </c>
      <c r="K405" s="7">
        <v>45474</v>
      </c>
      <c r="L405" s="5">
        <f t="shared" si="42"/>
        <v>45479</v>
      </c>
      <c r="M405" s="7" t="str">
        <f t="shared" si="43"/>
        <v>Jul</v>
      </c>
      <c r="N405" s="21">
        <f t="shared" ca="1" si="38"/>
        <v>555</v>
      </c>
      <c r="O405" s="9" t="str">
        <f t="shared" ca="1" si="39"/>
        <v>&gt; 120 Days</v>
      </c>
      <c r="P405" s="11" t="s">
        <v>7738</v>
      </c>
      <c r="Q405" s="29" t="s">
        <v>6</v>
      </c>
      <c r="R405" s="13" t="s">
        <v>9603</v>
      </c>
      <c r="S405" s="13">
        <v>45465</v>
      </c>
      <c r="T405" s="44">
        <f t="shared" ca="1" si="40"/>
        <v>564</v>
      </c>
      <c r="U405" s="13">
        <v>45474</v>
      </c>
      <c r="V405" s="45">
        <f t="shared" si="41"/>
        <v>0</v>
      </c>
      <c r="W405" s="24"/>
      <c r="X405" s="24"/>
      <c r="Y405" s="12"/>
      <c r="Z405" s="164"/>
      <c r="AA405" s="164"/>
      <c r="AB405" s="163"/>
      <c r="AC405" s="163"/>
      <c r="AD405" s="163"/>
      <c r="AE405" s="164"/>
      <c r="AF405" s="164"/>
      <c r="AG405" s="163"/>
      <c r="AH405" s="163"/>
      <c r="AI405" s="163"/>
      <c r="AJ405" s="164"/>
      <c r="AK405" s="164"/>
      <c r="AL405" s="163"/>
      <c r="AM405" s="163"/>
      <c r="AN405" s="163"/>
      <c r="AO405" s="163"/>
      <c r="AP405" s="163"/>
    </row>
    <row r="406" spans="1:42" s="104" customFormat="1">
      <c r="A406" s="43">
        <v>405</v>
      </c>
      <c r="B406" s="29" t="s">
        <v>8601</v>
      </c>
      <c r="C406" s="29" t="s">
        <v>358</v>
      </c>
      <c r="D406" s="31" t="s">
        <v>1452</v>
      </c>
      <c r="E406" s="14" t="s">
        <v>8633</v>
      </c>
      <c r="F406" s="31" t="s">
        <v>1451</v>
      </c>
      <c r="G406" s="31" t="s">
        <v>159</v>
      </c>
      <c r="H406" s="32" t="s">
        <v>7436</v>
      </c>
      <c r="I406" s="32"/>
      <c r="J406" s="32" t="s">
        <v>8605</v>
      </c>
      <c r="K406" s="7">
        <v>45474</v>
      </c>
      <c r="L406" s="5">
        <f t="shared" si="42"/>
        <v>45479</v>
      </c>
      <c r="M406" s="7" t="str">
        <f t="shared" si="43"/>
        <v>Jul</v>
      </c>
      <c r="N406" s="21">
        <f t="shared" ca="1" si="38"/>
        <v>555</v>
      </c>
      <c r="O406" s="9" t="str">
        <f t="shared" ca="1" si="39"/>
        <v>&gt; 120 Days</v>
      </c>
      <c r="P406" s="11" t="s">
        <v>163</v>
      </c>
      <c r="Q406" s="29" t="s">
        <v>6</v>
      </c>
      <c r="R406" s="13" t="s">
        <v>9604</v>
      </c>
      <c r="S406" s="13">
        <v>45465</v>
      </c>
      <c r="T406" s="44">
        <f t="shared" ca="1" si="40"/>
        <v>564</v>
      </c>
      <c r="U406" s="13">
        <v>45474</v>
      </c>
      <c r="V406" s="45">
        <f t="shared" si="41"/>
        <v>0</v>
      </c>
      <c r="W406" s="24"/>
      <c r="X406" s="24"/>
      <c r="Y406" s="12"/>
      <c r="Z406" s="164"/>
      <c r="AA406" s="164"/>
      <c r="AB406" s="163"/>
      <c r="AC406" s="163"/>
      <c r="AD406" s="163"/>
      <c r="AE406" s="164"/>
      <c r="AF406" s="164"/>
      <c r="AG406" s="163"/>
      <c r="AH406" s="163"/>
      <c r="AI406" s="163"/>
      <c r="AJ406" s="164"/>
      <c r="AK406" s="164"/>
      <c r="AL406" s="163"/>
      <c r="AM406" s="163"/>
      <c r="AN406" s="163"/>
      <c r="AO406" s="163"/>
      <c r="AP406" s="163"/>
    </row>
    <row r="407" spans="1:42" s="104" customFormat="1">
      <c r="A407" s="43">
        <v>406</v>
      </c>
      <c r="B407" s="29" t="s">
        <v>8601</v>
      </c>
      <c r="C407" s="29" t="s">
        <v>7462</v>
      </c>
      <c r="D407" s="14" t="s">
        <v>3085</v>
      </c>
      <c r="E407" s="30" t="s">
        <v>8603</v>
      </c>
      <c r="F407" s="14" t="s">
        <v>3084</v>
      </c>
      <c r="G407" s="14" t="s">
        <v>591</v>
      </c>
      <c r="H407" s="14" t="s">
        <v>7593</v>
      </c>
      <c r="I407" s="14" t="s">
        <v>9605</v>
      </c>
      <c r="J407" s="27" t="s">
        <v>8605</v>
      </c>
      <c r="K407" s="32">
        <v>45266</v>
      </c>
      <c r="L407" s="5">
        <f t="shared" si="42"/>
        <v>45269</v>
      </c>
      <c r="M407" s="7" t="str">
        <f t="shared" si="43"/>
        <v>Dec</v>
      </c>
      <c r="N407" s="21">
        <f t="shared" ca="1" si="38"/>
        <v>763</v>
      </c>
      <c r="O407" s="9" t="str">
        <f t="shared" ca="1" si="39"/>
        <v>&gt; 120 Days</v>
      </c>
      <c r="P407" s="11" t="s">
        <v>7544</v>
      </c>
      <c r="Q407" s="29" t="s">
        <v>6</v>
      </c>
      <c r="R407" s="33" t="s">
        <v>9606</v>
      </c>
      <c r="S407" s="13">
        <v>45446</v>
      </c>
      <c r="T407" s="44">
        <f t="shared" ca="1" si="40"/>
        <v>583</v>
      </c>
      <c r="U407" s="13">
        <v>45476</v>
      </c>
      <c r="V407" s="45">
        <f t="shared" si="41"/>
        <v>210</v>
      </c>
      <c r="W407" s="24"/>
      <c r="X407" s="24"/>
      <c r="Y407" s="12"/>
      <c r="Z407" s="164"/>
      <c r="AA407" s="164"/>
      <c r="AB407" s="163"/>
      <c r="AC407" s="163"/>
      <c r="AD407" s="163"/>
      <c r="AE407" s="164"/>
      <c r="AF407" s="164"/>
      <c r="AG407" s="163"/>
      <c r="AH407" s="163"/>
      <c r="AI407" s="163"/>
      <c r="AJ407" s="164"/>
      <c r="AK407" s="164"/>
      <c r="AL407" s="163"/>
      <c r="AM407" s="163"/>
      <c r="AN407" s="163"/>
      <c r="AO407" s="163"/>
      <c r="AP407" s="163"/>
    </row>
    <row r="408" spans="1:42" s="104" customFormat="1">
      <c r="A408" s="43">
        <v>407</v>
      </c>
      <c r="B408" s="29" t="s">
        <v>8601</v>
      </c>
      <c r="C408" s="29" t="s">
        <v>7529</v>
      </c>
      <c r="D408" s="14" t="s">
        <v>5615</v>
      </c>
      <c r="E408" s="30" t="s">
        <v>8603</v>
      </c>
      <c r="F408" s="14" t="s">
        <v>5614</v>
      </c>
      <c r="G408" s="14" t="s">
        <v>591</v>
      </c>
      <c r="H408" s="14" t="s">
        <v>7548</v>
      </c>
      <c r="I408" s="14" t="s">
        <v>9607</v>
      </c>
      <c r="J408" s="27" t="s">
        <v>8605</v>
      </c>
      <c r="K408" s="32">
        <v>45383</v>
      </c>
      <c r="L408" s="5">
        <f t="shared" si="42"/>
        <v>45388</v>
      </c>
      <c r="M408" s="7" t="str">
        <f t="shared" si="43"/>
        <v>Apr</v>
      </c>
      <c r="N408" s="21">
        <f t="shared" ca="1" si="38"/>
        <v>646</v>
      </c>
      <c r="O408" s="9" t="str">
        <f t="shared" ca="1" si="39"/>
        <v>&gt; 120 Days</v>
      </c>
      <c r="P408" s="11" t="s">
        <v>7544</v>
      </c>
      <c r="Q408" s="29" t="s">
        <v>6</v>
      </c>
      <c r="R408" s="33" t="s">
        <v>9608</v>
      </c>
      <c r="S408" s="13">
        <v>45446</v>
      </c>
      <c r="T408" s="44">
        <f t="shared" ca="1" si="40"/>
        <v>583</v>
      </c>
      <c r="U408" s="13">
        <v>45476</v>
      </c>
      <c r="V408" s="45">
        <f t="shared" si="41"/>
        <v>93</v>
      </c>
      <c r="W408" s="24"/>
      <c r="X408" s="24"/>
      <c r="Y408" s="12"/>
      <c r="Z408" s="164"/>
      <c r="AA408" s="164"/>
      <c r="AB408" s="163"/>
      <c r="AC408" s="163"/>
      <c r="AD408" s="163"/>
      <c r="AE408" s="164"/>
      <c r="AF408" s="164"/>
      <c r="AG408" s="163"/>
      <c r="AH408" s="163"/>
      <c r="AI408" s="163"/>
      <c r="AJ408" s="164"/>
      <c r="AK408" s="164"/>
      <c r="AL408" s="163"/>
      <c r="AM408" s="163"/>
      <c r="AN408" s="163"/>
      <c r="AO408" s="163"/>
      <c r="AP408" s="163"/>
    </row>
    <row r="409" spans="1:42" s="104" customFormat="1">
      <c r="A409" s="43">
        <v>408</v>
      </c>
      <c r="B409" s="29" t="s">
        <v>8601</v>
      </c>
      <c r="C409" s="29" t="s">
        <v>8919</v>
      </c>
      <c r="D409" s="33" t="s">
        <v>3567</v>
      </c>
      <c r="E409" s="33" t="s">
        <v>8603</v>
      </c>
      <c r="F409" s="14" t="s">
        <v>3566</v>
      </c>
      <c r="G409" s="14" t="s">
        <v>122</v>
      </c>
      <c r="H409" s="14" t="s">
        <v>7548</v>
      </c>
      <c r="I409" s="32" t="s">
        <v>9609</v>
      </c>
      <c r="J409" s="32" t="s">
        <v>8605</v>
      </c>
      <c r="K409" s="32">
        <v>45419</v>
      </c>
      <c r="L409" s="5">
        <f t="shared" si="42"/>
        <v>45423</v>
      </c>
      <c r="M409" s="7" t="str">
        <f t="shared" si="43"/>
        <v>May</v>
      </c>
      <c r="N409" s="21">
        <f t="shared" ca="1" si="38"/>
        <v>610</v>
      </c>
      <c r="O409" s="9" t="str">
        <f t="shared" ca="1" si="39"/>
        <v>&gt; 120 Days</v>
      </c>
      <c r="P409" s="11" t="s">
        <v>7544</v>
      </c>
      <c r="Q409" s="29" t="s">
        <v>6</v>
      </c>
      <c r="R409" s="13" t="s">
        <v>9610</v>
      </c>
      <c r="S409" s="13">
        <v>45446</v>
      </c>
      <c r="T409" s="44">
        <f t="shared" ca="1" si="40"/>
        <v>583</v>
      </c>
      <c r="U409" s="13">
        <v>45476</v>
      </c>
      <c r="V409" s="45">
        <f t="shared" si="41"/>
        <v>57</v>
      </c>
      <c r="W409" s="24"/>
      <c r="X409" s="24"/>
      <c r="Y409" s="12"/>
      <c r="Z409" s="164"/>
      <c r="AA409" s="164"/>
      <c r="AB409" s="163"/>
      <c r="AC409" s="163"/>
      <c r="AD409" s="163"/>
      <c r="AE409" s="164"/>
      <c r="AF409" s="164"/>
      <c r="AG409" s="163"/>
      <c r="AH409" s="163"/>
      <c r="AI409" s="163"/>
      <c r="AJ409" s="164"/>
      <c r="AK409" s="164"/>
      <c r="AL409" s="163"/>
      <c r="AM409" s="163"/>
      <c r="AN409" s="163"/>
      <c r="AO409" s="163"/>
      <c r="AP409" s="163"/>
    </row>
    <row r="410" spans="1:42" s="104" customFormat="1">
      <c r="A410" s="43">
        <v>409</v>
      </c>
      <c r="B410" s="29" t="s">
        <v>8601</v>
      </c>
      <c r="C410" s="29" t="s">
        <v>7520</v>
      </c>
      <c r="D410" s="31" t="s">
        <v>2912</v>
      </c>
      <c r="E410" s="14" t="s">
        <v>8603</v>
      </c>
      <c r="F410" s="31" t="s">
        <v>2911</v>
      </c>
      <c r="G410" s="31" t="s">
        <v>1575</v>
      </c>
      <c r="H410" s="14" t="s">
        <v>7593</v>
      </c>
      <c r="I410" s="32" t="s">
        <v>9364</v>
      </c>
      <c r="J410" s="32" t="s">
        <v>8605</v>
      </c>
      <c r="K410" s="32">
        <v>45429</v>
      </c>
      <c r="L410" s="5">
        <f t="shared" si="42"/>
        <v>45430</v>
      </c>
      <c r="M410" s="7" t="str">
        <f t="shared" si="43"/>
        <v>May</v>
      </c>
      <c r="N410" s="21">
        <f t="shared" ca="1" si="38"/>
        <v>600</v>
      </c>
      <c r="O410" s="9" t="str">
        <f t="shared" ca="1" si="39"/>
        <v>&gt; 120 Days</v>
      </c>
      <c r="P410" s="11" t="s">
        <v>7544</v>
      </c>
      <c r="Q410" s="29" t="s">
        <v>6</v>
      </c>
      <c r="R410" s="13" t="s">
        <v>9611</v>
      </c>
      <c r="S410" s="13">
        <v>45446</v>
      </c>
      <c r="T410" s="44">
        <f t="shared" ca="1" si="40"/>
        <v>583</v>
      </c>
      <c r="U410" s="13">
        <v>45476</v>
      </c>
      <c r="V410" s="45">
        <f t="shared" si="41"/>
        <v>47</v>
      </c>
      <c r="W410" s="24"/>
      <c r="X410" s="24"/>
      <c r="Y410" s="12"/>
      <c r="Z410" s="164"/>
      <c r="AA410" s="164"/>
      <c r="AB410" s="163"/>
      <c r="AC410" s="163"/>
      <c r="AD410" s="163"/>
      <c r="AE410" s="164"/>
      <c r="AF410" s="164"/>
      <c r="AG410" s="163"/>
      <c r="AH410" s="163"/>
      <c r="AI410" s="163"/>
      <c r="AJ410" s="164"/>
      <c r="AK410" s="164"/>
      <c r="AL410" s="163"/>
      <c r="AM410" s="163"/>
      <c r="AN410" s="163"/>
      <c r="AO410" s="163"/>
      <c r="AP410" s="163"/>
    </row>
    <row r="411" spans="1:42" s="104" customFormat="1">
      <c r="A411" s="43">
        <v>410</v>
      </c>
      <c r="B411" s="29" t="s">
        <v>8601</v>
      </c>
      <c r="C411" s="29" t="s">
        <v>7738</v>
      </c>
      <c r="D411" s="31" t="s">
        <v>4399</v>
      </c>
      <c r="E411" s="14" t="s">
        <v>8951</v>
      </c>
      <c r="F411" s="31" t="s">
        <v>4398</v>
      </c>
      <c r="G411" s="31" t="s">
        <v>4400</v>
      </c>
      <c r="H411" s="14" t="s">
        <v>7516</v>
      </c>
      <c r="I411" s="32"/>
      <c r="J411" s="32" t="s">
        <v>8605</v>
      </c>
      <c r="K411" s="32">
        <v>45474</v>
      </c>
      <c r="L411" s="5">
        <f t="shared" si="42"/>
        <v>45479</v>
      </c>
      <c r="M411" s="7" t="str">
        <f t="shared" si="43"/>
        <v>Jul</v>
      </c>
      <c r="N411" s="21">
        <f t="shared" ca="1" si="38"/>
        <v>555</v>
      </c>
      <c r="O411" s="9" t="str">
        <f t="shared" ca="1" si="39"/>
        <v>&gt; 120 Days</v>
      </c>
      <c r="P411" s="11" t="s">
        <v>7520</v>
      </c>
      <c r="Q411" s="29" t="s">
        <v>6</v>
      </c>
      <c r="R411" s="13" t="s">
        <v>9612</v>
      </c>
      <c r="S411" s="13">
        <v>45468</v>
      </c>
      <c r="T411" s="44">
        <f t="shared" ca="1" si="40"/>
        <v>561</v>
      </c>
      <c r="U411" s="13">
        <v>45476</v>
      </c>
      <c r="V411" s="45">
        <f t="shared" si="41"/>
        <v>2</v>
      </c>
      <c r="W411" s="24"/>
      <c r="X411" s="24"/>
      <c r="Y411" s="12"/>
      <c r="Z411" s="164"/>
      <c r="AA411" s="164"/>
      <c r="AB411" s="163"/>
      <c r="AC411" s="163"/>
      <c r="AD411" s="163"/>
      <c r="AE411" s="164"/>
      <c r="AF411" s="164"/>
      <c r="AG411" s="163"/>
      <c r="AH411" s="163"/>
      <c r="AI411" s="163"/>
      <c r="AJ411" s="164"/>
      <c r="AK411" s="164"/>
      <c r="AL411" s="163"/>
      <c r="AM411" s="163"/>
      <c r="AN411" s="163"/>
      <c r="AO411" s="163"/>
      <c r="AP411" s="163"/>
    </row>
    <row r="412" spans="1:42">
      <c r="A412" s="43">
        <v>411</v>
      </c>
      <c r="B412" s="29" t="s">
        <v>8601</v>
      </c>
      <c r="C412" s="29" t="s">
        <v>7624</v>
      </c>
      <c r="D412" s="31" t="s">
        <v>7109</v>
      </c>
      <c r="E412" s="14" t="s">
        <v>8603</v>
      </c>
      <c r="F412" s="31" t="s">
        <v>7108</v>
      </c>
      <c r="G412" s="31" t="s">
        <v>591</v>
      </c>
      <c r="H412" s="14" t="s">
        <v>7548</v>
      </c>
      <c r="I412" s="32" t="s">
        <v>9613</v>
      </c>
      <c r="J412" s="32" t="s">
        <v>8605</v>
      </c>
      <c r="K412" s="32">
        <v>45458</v>
      </c>
      <c r="L412" s="5">
        <f t="shared" si="42"/>
        <v>45458</v>
      </c>
      <c r="M412" s="7" t="str">
        <f t="shared" si="43"/>
        <v>Jun</v>
      </c>
      <c r="N412" s="21">
        <f t="shared" ca="1" si="38"/>
        <v>571</v>
      </c>
      <c r="O412" s="9" t="str">
        <f t="shared" ca="1" si="39"/>
        <v>&gt; 120 Days</v>
      </c>
      <c r="P412" s="125" t="s">
        <v>7738</v>
      </c>
      <c r="Q412" s="29" t="s">
        <v>6</v>
      </c>
      <c r="R412" s="33" t="s">
        <v>9614</v>
      </c>
      <c r="S412" s="13">
        <v>45469</v>
      </c>
      <c r="T412" s="44">
        <f t="shared" ca="1" si="40"/>
        <v>560</v>
      </c>
      <c r="U412" s="13">
        <v>45476</v>
      </c>
      <c r="V412" s="45">
        <f t="shared" si="41"/>
        <v>18</v>
      </c>
      <c r="W412" s="24"/>
      <c r="X412" s="24"/>
      <c r="Y412" s="12"/>
      <c r="Z412" s="164"/>
      <c r="AA412" s="164"/>
      <c r="AB412" s="163"/>
      <c r="AC412" s="163"/>
      <c r="AD412" s="163"/>
      <c r="AE412" s="164"/>
      <c r="AF412" s="164"/>
      <c r="AG412" s="163"/>
      <c r="AH412" s="163"/>
      <c r="AI412" s="163"/>
      <c r="AJ412" s="164"/>
      <c r="AK412" s="164"/>
      <c r="AL412" s="163"/>
      <c r="AM412" s="163"/>
      <c r="AN412" s="163"/>
      <c r="AO412" s="163"/>
      <c r="AP412" s="163"/>
    </row>
    <row r="413" spans="1:42">
      <c r="A413" s="43">
        <v>412</v>
      </c>
      <c r="B413" s="29" t="s">
        <v>8601</v>
      </c>
      <c r="C413" s="29" t="s">
        <v>9084</v>
      </c>
      <c r="D413" s="31" t="s">
        <v>1404</v>
      </c>
      <c r="E413" s="14" t="s">
        <v>8633</v>
      </c>
      <c r="F413" s="31" t="s">
        <v>1403</v>
      </c>
      <c r="G413" s="31" t="s">
        <v>419</v>
      </c>
      <c r="H413" s="14" t="s">
        <v>7547</v>
      </c>
      <c r="I413" s="32"/>
      <c r="J413" s="32" t="s">
        <v>8605</v>
      </c>
      <c r="K413" s="32">
        <v>45413</v>
      </c>
      <c r="L413" s="5">
        <f t="shared" si="42"/>
        <v>45416</v>
      </c>
      <c r="M413" s="7" t="str">
        <f t="shared" si="43"/>
        <v>May</v>
      </c>
      <c r="N413" s="21">
        <f t="shared" ca="1" si="38"/>
        <v>616</v>
      </c>
      <c r="O413" s="9" t="str">
        <f t="shared" ca="1" si="39"/>
        <v>&gt; 120 Days</v>
      </c>
      <c r="P413" s="125" t="s">
        <v>9601</v>
      </c>
      <c r="Q413" s="29" t="s">
        <v>6</v>
      </c>
      <c r="R413" s="33" t="s">
        <v>9615</v>
      </c>
      <c r="S413" s="13">
        <v>45471</v>
      </c>
      <c r="T413" s="44">
        <f t="shared" ca="1" si="40"/>
        <v>558</v>
      </c>
      <c r="U413" s="13">
        <v>45474</v>
      </c>
      <c r="V413" s="45">
        <f t="shared" si="41"/>
        <v>61</v>
      </c>
      <c r="W413" s="24"/>
      <c r="X413" s="24"/>
      <c r="Y413" s="12"/>
      <c r="Z413" s="164"/>
      <c r="AA413" s="164"/>
      <c r="AB413" s="163"/>
      <c r="AC413" s="163"/>
      <c r="AD413" s="163"/>
      <c r="AE413" s="164"/>
      <c r="AF413" s="164"/>
      <c r="AG413" s="163"/>
      <c r="AH413" s="163"/>
      <c r="AI413" s="163"/>
      <c r="AJ413" s="164"/>
      <c r="AK413" s="164"/>
      <c r="AL413" s="163"/>
      <c r="AM413" s="163"/>
      <c r="AN413" s="163"/>
      <c r="AO413" s="163"/>
      <c r="AP413" s="163"/>
    </row>
    <row r="414" spans="1:42">
      <c r="A414" s="43">
        <v>413</v>
      </c>
      <c r="B414" s="2" t="s">
        <v>8601</v>
      </c>
      <c r="C414" s="2" t="s">
        <v>7488</v>
      </c>
      <c r="D414" s="19" t="s">
        <v>6436</v>
      </c>
      <c r="E414" s="19" t="s">
        <v>8603</v>
      </c>
      <c r="F414" s="4" t="s">
        <v>6435</v>
      </c>
      <c r="G414" s="4" t="s">
        <v>184</v>
      </c>
      <c r="H414" s="4" t="s">
        <v>7593</v>
      </c>
      <c r="I414" s="3" t="s">
        <v>9616</v>
      </c>
      <c r="J414" s="5" t="s">
        <v>8605</v>
      </c>
      <c r="K414" s="5">
        <v>45381</v>
      </c>
      <c r="L414" s="5">
        <f t="shared" si="42"/>
        <v>45381</v>
      </c>
      <c r="M414" s="7" t="str">
        <f t="shared" si="43"/>
        <v>Mar</v>
      </c>
      <c r="N414" s="21">
        <f t="shared" ca="1" si="38"/>
        <v>648</v>
      </c>
      <c r="O414" s="9" t="str">
        <f t="shared" ca="1" si="39"/>
        <v>&gt; 120 Days</v>
      </c>
      <c r="P414" s="15" t="s">
        <v>7742</v>
      </c>
      <c r="Q414" s="29" t="s">
        <v>6</v>
      </c>
      <c r="R414" s="16" t="s">
        <v>9617</v>
      </c>
      <c r="S414" s="18">
        <v>45477</v>
      </c>
      <c r="T414" s="44">
        <f t="shared" ca="1" si="40"/>
        <v>552</v>
      </c>
      <c r="U414" s="13">
        <v>45502</v>
      </c>
      <c r="V414" s="45">
        <f t="shared" si="41"/>
        <v>121</v>
      </c>
      <c r="W414" s="24"/>
      <c r="X414" s="24"/>
      <c r="Y414" s="12"/>
      <c r="Z414" s="164"/>
      <c r="AA414" s="164"/>
      <c r="AB414" s="163"/>
      <c r="AC414" s="163"/>
      <c r="AD414" s="163"/>
      <c r="AE414" s="164"/>
      <c r="AF414" s="164"/>
      <c r="AG414" s="163"/>
      <c r="AH414" s="163"/>
      <c r="AI414" s="163"/>
      <c r="AJ414" s="164"/>
      <c r="AK414" s="164"/>
      <c r="AL414" s="163"/>
      <c r="AM414" s="163"/>
      <c r="AN414" s="163"/>
      <c r="AO414" s="163"/>
      <c r="AP414" s="163"/>
    </row>
    <row r="415" spans="1:42">
      <c r="A415" s="43">
        <v>414</v>
      </c>
      <c r="B415" s="2" t="s">
        <v>8601</v>
      </c>
      <c r="C415" s="2" t="s">
        <v>7520</v>
      </c>
      <c r="D415" s="19" t="s">
        <v>4259</v>
      </c>
      <c r="E415" s="19" t="s">
        <v>8603</v>
      </c>
      <c r="F415" s="4" t="s">
        <v>4258</v>
      </c>
      <c r="G415" s="4" t="s">
        <v>122</v>
      </c>
      <c r="H415" s="4" t="s">
        <v>7593</v>
      </c>
      <c r="I415" s="3" t="s">
        <v>9366</v>
      </c>
      <c r="J415" s="5" t="s">
        <v>8605</v>
      </c>
      <c r="K415" s="5">
        <v>45429</v>
      </c>
      <c r="L415" s="5">
        <f t="shared" si="42"/>
        <v>45430</v>
      </c>
      <c r="M415" s="7" t="str">
        <f t="shared" si="43"/>
        <v>May</v>
      </c>
      <c r="N415" s="21">
        <f t="shared" ca="1" si="38"/>
        <v>600</v>
      </c>
      <c r="O415" s="9" t="str">
        <f t="shared" ca="1" si="39"/>
        <v>&gt; 120 Days</v>
      </c>
      <c r="P415" s="15" t="s">
        <v>7544</v>
      </c>
      <c r="Q415" s="29" t="s">
        <v>6</v>
      </c>
      <c r="R415" s="16" t="s">
        <v>9618</v>
      </c>
      <c r="S415" s="18">
        <v>45477</v>
      </c>
      <c r="T415" s="44">
        <f t="shared" ca="1" si="40"/>
        <v>552</v>
      </c>
      <c r="U415" s="13">
        <v>45477</v>
      </c>
      <c r="V415" s="45">
        <f t="shared" si="41"/>
        <v>48</v>
      </c>
      <c r="W415" s="24"/>
      <c r="X415" s="24"/>
      <c r="Y415" s="12"/>
      <c r="Z415" s="164"/>
      <c r="AA415" s="164"/>
      <c r="AB415" s="163"/>
      <c r="AC415" s="163"/>
      <c r="AD415" s="163"/>
      <c r="AE415" s="164"/>
      <c r="AF415" s="164"/>
      <c r="AG415" s="163"/>
      <c r="AH415" s="163"/>
      <c r="AI415" s="163"/>
      <c r="AJ415" s="164"/>
      <c r="AK415" s="164"/>
      <c r="AL415" s="163"/>
      <c r="AM415" s="163"/>
      <c r="AN415" s="163"/>
      <c r="AO415" s="163"/>
      <c r="AP415" s="163"/>
    </row>
    <row r="416" spans="1:42">
      <c r="A416" s="43">
        <v>415</v>
      </c>
      <c r="B416" s="2" t="s">
        <v>8601</v>
      </c>
      <c r="C416" s="2" t="s">
        <v>7447</v>
      </c>
      <c r="D416" s="19" t="s">
        <v>1353</v>
      </c>
      <c r="E416" s="19" t="s">
        <v>8614</v>
      </c>
      <c r="F416" s="4" t="s">
        <v>1352</v>
      </c>
      <c r="G416" s="4" t="s">
        <v>435</v>
      </c>
      <c r="H416" s="4" t="s">
        <v>7451</v>
      </c>
      <c r="I416" s="3" t="s">
        <v>9619</v>
      </c>
      <c r="J416" s="5" t="s">
        <v>8605</v>
      </c>
      <c r="K416" s="5">
        <v>44986</v>
      </c>
      <c r="L416" s="5">
        <f t="shared" si="42"/>
        <v>44989</v>
      </c>
      <c r="M416" s="7" t="str">
        <f t="shared" si="43"/>
        <v>Mar</v>
      </c>
      <c r="N416" s="21">
        <f t="shared" ca="1" si="38"/>
        <v>1043</v>
      </c>
      <c r="O416" s="9" t="str">
        <f t="shared" ca="1" si="39"/>
        <v>&gt; 120 Days</v>
      </c>
      <c r="P416" s="15" t="s">
        <v>7980</v>
      </c>
      <c r="Q416" s="29" t="s">
        <v>6</v>
      </c>
      <c r="R416" s="16" t="s">
        <v>9620</v>
      </c>
      <c r="S416" s="18">
        <v>45477</v>
      </c>
      <c r="T416" s="44">
        <f t="shared" ca="1" si="40"/>
        <v>552</v>
      </c>
      <c r="U416" s="13">
        <v>45477</v>
      </c>
      <c r="V416" s="45">
        <f t="shared" si="41"/>
        <v>491</v>
      </c>
      <c r="W416" s="24"/>
      <c r="X416" s="24"/>
      <c r="Y416" s="12"/>
      <c r="Z416" s="164"/>
      <c r="AA416" s="164"/>
      <c r="AB416" s="163"/>
      <c r="AC416" s="163"/>
      <c r="AD416" s="163"/>
      <c r="AE416" s="164"/>
      <c r="AF416" s="164"/>
      <c r="AG416" s="163"/>
      <c r="AH416" s="163"/>
      <c r="AI416" s="163"/>
      <c r="AJ416" s="164"/>
      <c r="AK416" s="164"/>
      <c r="AL416" s="163"/>
      <c r="AM416" s="163"/>
      <c r="AN416" s="163"/>
      <c r="AO416" s="163"/>
      <c r="AP416" s="163"/>
    </row>
    <row r="417" spans="1:42">
      <c r="A417" s="43">
        <v>416</v>
      </c>
      <c r="B417" s="2" t="s">
        <v>8601</v>
      </c>
      <c r="C417" s="2" t="s">
        <v>7576</v>
      </c>
      <c r="D417" s="19" t="s">
        <v>5633</v>
      </c>
      <c r="E417" s="19" t="s">
        <v>8633</v>
      </c>
      <c r="F417" s="4" t="s">
        <v>5632</v>
      </c>
      <c r="G417" s="4" t="s">
        <v>894</v>
      </c>
      <c r="H417" s="4" t="s">
        <v>7436</v>
      </c>
      <c r="I417" s="3"/>
      <c r="J417" s="5" t="s">
        <v>8605</v>
      </c>
      <c r="K417" s="5">
        <v>45413</v>
      </c>
      <c r="L417" s="5">
        <f t="shared" si="42"/>
        <v>45416</v>
      </c>
      <c r="M417" s="7" t="str">
        <f t="shared" si="43"/>
        <v>May</v>
      </c>
      <c r="N417" s="21">
        <f t="shared" ca="1" si="38"/>
        <v>616</v>
      </c>
      <c r="O417" s="9" t="str">
        <f t="shared" ca="1" si="39"/>
        <v>&gt; 120 Days</v>
      </c>
      <c r="P417" s="15" t="s">
        <v>7980</v>
      </c>
      <c r="Q417" s="2" t="s">
        <v>6</v>
      </c>
      <c r="R417" s="16" t="s">
        <v>9621</v>
      </c>
      <c r="S417" s="18">
        <v>45471</v>
      </c>
      <c r="T417" s="44">
        <f t="shared" ca="1" si="40"/>
        <v>558</v>
      </c>
      <c r="U417" s="18">
        <v>45495</v>
      </c>
      <c r="V417" s="45">
        <f t="shared" si="41"/>
        <v>82</v>
      </c>
      <c r="W417" s="15"/>
      <c r="X417" s="15"/>
      <c r="Y417" s="16"/>
      <c r="Z417" s="171"/>
      <c r="AA417" s="171"/>
      <c r="AB417" s="124"/>
      <c r="AC417" s="124"/>
      <c r="AD417" s="124"/>
      <c r="AE417" s="171"/>
      <c r="AF417" s="171"/>
      <c r="AG417" s="124"/>
      <c r="AH417" s="124"/>
      <c r="AI417" s="124"/>
      <c r="AJ417" s="171"/>
      <c r="AK417" s="171"/>
      <c r="AL417" s="124"/>
      <c r="AM417" s="124"/>
      <c r="AN417" s="124"/>
      <c r="AO417" s="124"/>
      <c r="AP417" s="124"/>
    </row>
    <row r="418" spans="1:42">
      <c r="A418" s="43">
        <v>417</v>
      </c>
      <c r="B418" s="2" t="s">
        <v>8601</v>
      </c>
      <c r="C418" s="2" t="s">
        <v>7553</v>
      </c>
      <c r="D418" s="19" t="s">
        <v>2614</v>
      </c>
      <c r="E418" s="19" t="s">
        <v>8633</v>
      </c>
      <c r="F418" s="4" t="s">
        <v>2613</v>
      </c>
      <c r="G418" s="4" t="s">
        <v>166</v>
      </c>
      <c r="H418" s="4" t="s">
        <v>7436</v>
      </c>
      <c r="I418" s="3"/>
      <c r="J418" s="5" t="s">
        <v>8605</v>
      </c>
      <c r="K418" s="5">
        <v>45474</v>
      </c>
      <c r="L418" s="5">
        <f t="shared" si="42"/>
        <v>45479</v>
      </c>
      <c r="M418" s="7" t="str">
        <f t="shared" si="43"/>
        <v>Jul</v>
      </c>
      <c r="N418" s="21">
        <f t="shared" ca="1" si="38"/>
        <v>555</v>
      </c>
      <c r="O418" s="9" t="str">
        <f t="shared" ca="1" si="39"/>
        <v>&gt; 120 Days</v>
      </c>
      <c r="P418" s="15" t="s">
        <v>163</v>
      </c>
      <c r="Q418" s="29" t="s">
        <v>6</v>
      </c>
      <c r="R418" s="16" t="s">
        <v>9622</v>
      </c>
      <c r="S418" s="18">
        <v>45470</v>
      </c>
      <c r="T418" s="44">
        <f t="shared" ca="1" si="40"/>
        <v>559</v>
      </c>
      <c r="U418" s="13">
        <v>45497</v>
      </c>
      <c r="V418" s="45">
        <f t="shared" si="41"/>
        <v>23</v>
      </c>
      <c r="W418" s="24"/>
      <c r="X418" s="24"/>
      <c r="Y418" s="12"/>
      <c r="Z418" s="164"/>
      <c r="AA418" s="164"/>
      <c r="AB418" s="163"/>
      <c r="AC418" s="163"/>
      <c r="AD418" s="163"/>
      <c r="AE418" s="164"/>
      <c r="AF418" s="164"/>
      <c r="AG418" s="163"/>
      <c r="AH418" s="163"/>
      <c r="AI418" s="163"/>
      <c r="AJ418" s="164"/>
      <c r="AK418" s="164"/>
      <c r="AL418" s="163"/>
      <c r="AM418" s="163"/>
      <c r="AN418" s="163"/>
      <c r="AO418" s="163"/>
      <c r="AP418" s="163"/>
    </row>
    <row r="419" spans="1:42">
      <c r="A419" s="43">
        <v>418</v>
      </c>
      <c r="B419" s="2" t="s">
        <v>8601</v>
      </c>
      <c r="C419" s="2" t="s">
        <v>187</v>
      </c>
      <c r="D419" s="19" t="s">
        <v>2989</v>
      </c>
      <c r="E419" s="19" t="s">
        <v>8614</v>
      </c>
      <c r="F419" s="4" t="s">
        <v>2988</v>
      </c>
      <c r="G419" s="4" t="s">
        <v>232</v>
      </c>
      <c r="H419" s="4" t="s">
        <v>7451</v>
      </c>
      <c r="I419" s="3"/>
      <c r="J419" s="5" t="s">
        <v>8605</v>
      </c>
      <c r="K419" s="5">
        <v>45402</v>
      </c>
      <c r="L419" s="5">
        <f t="shared" si="42"/>
        <v>45402</v>
      </c>
      <c r="M419" s="7" t="str">
        <f t="shared" si="43"/>
        <v>Apr</v>
      </c>
      <c r="N419" s="21">
        <f t="shared" ca="1" si="38"/>
        <v>627</v>
      </c>
      <c r="O419" s="9" t="str">
        <f t="shared" ca="1" si="39"/>
        <v>&gt; 120 Days</v>
      </c>
      <c r="P419" s="15" t="s">
        <v>3382</v>
      </c>
      <c r="Q419" s="29" t="s">
        <v>6</v>
      </c>
      <c r="R419" s="16" t="s">
        <v>9623</v>
      </c>
      <c r="S419" s="18">
        <v>45471</v>
      </c>
      <c r="T419" s="44">
        <f t="shared" ca="1" si="40"/>
        <v>558</v>
      </c>
      <c r="U419" s="13">
        <v>45478</v>
      </c>
      <c r="V419" s="45">
        <f t="shared" si="41"/>
        <v>76</v>
      </c>
      <c r="W419" s="24"/>
      <c r="X419" s="24"/>
      <c r="Y419" s="12"/>
      <c r="Z419" s="164"/>
      <c r="AA419" s="164"/>
      <c r="AB419" s="163"/>
      <c r="AC419" s="163"/>
      <c r="AD419" s="163"/>
      <c r="AE419" s="164"/>
      <c r="AF419" s="164"/>
      <c r="AG419" s="163"/>
      <c r="AH419" s="163"/>
      <c r="AI419" s="163"/>
      <c r="AJ419" s="164"/>
      <c r="AK419" s="164"/>
      <c r="AL419" s="163"/>
      <c r="AM419" s="163"/>
      <c r="AN419" s="163"/>
      <c r="AO419" s="163"/>
      <c r="AP419" s="163"/>
    </row>
    <row r="420" spans="1:42">
      <c r="A420" s="43">
        <v>419</v>
      </c>
      <c r="B420" s="2" t="s">
        <v>8601</v>
      </c>
      <c r="C420" s="2" t="s">
        <v>187</v>
      </c>
      <c r="D420" s="19" t="s">
        <v>5618</v>
      </c>
      <c r="E420" s="19" t="s">
        <v>8621</v>
      </c>
      <c r="F420" s="4" t="s">
        <v>5617</v>
      </c>
      <c r="G420" s="4" t="s">
        <v>844</v>
      </c>
      <c r="H420" s="4" t="s">
        <v>7821</v>
      </c>
      <c r="I420" s="3" t="s">
        <v>5798</v>
      </c>
      <c r="J420" s="5" t="s">
        <v>8605</v>
      </c>
      <c r="K420" s="5">
        <v>45455</v>
      </c>
      <c r="L420" s="5">
        <f t="shared" si="42"/>
        <v>45458</v>
      </c>
      <c r="M420" s="7" t="str">
        <f t="shared" si="43"/>
        <v>Jun</v>
      </c>
      <c r="N420" s="21">
        <f t="shared" ca="1" si="38"/>
        <v>574</v>
      </c>
      <c r="O420" s="9" t="str">
        <f t="shared" ca="1" si="39"/>
        <v>&gt; 120 Days</v>
      </c>
      <c r="P420" s="15" t="s">
        <v>7980</v>
      </c>
      <c r="Q420" s="29" t="s">
        <v>6</v>
      </c>
      <c r="R420" s="16" t="s">
        <v>9624</v>
      </c>
      <c r="S420" s="18">
        <v>45460</v>
      </c>
      <c r="T420" s="44">
        <f t="shared" ca="1" si="40"/>
        <v>569</v>
      </c>
      <c r="U420" s="13">
        <v>45495</v>
      </c>
      <c r="V420" s="45">
        <f t="shared" si="41"/>
        <v>40</v>
      </c>
      <c r="W420" s="24"/>
      <c r="X420" s="24"/>
      <c r="Y420" s="12"/>
      <c r="Z420" s="164"/>
      <c r="AA420" s="164"/>
      <c r="AB420" s="163"/>
      <c r="AC420" s="163"/>
      <c r="AD420" s="163"/>
      <c r="AE420" s="164"/>
      <c r="AF420" s="164"/>
      <c r="AG420" s="163"/>
      <c r="AH420" s="163"/>
      <c r="AI420" s="163"/>
      <c r="AJ420" s="164"/>
      <c r="AK420" s="164"/>
      <c r="AL420" s="163"/>
      <c r="AM420" s="163"/>
      <c r="AN420" s="163"/>
      <c r="AO420" s="163"/>
      <c r="AP420" s="163"/>
    </row>
    <row r="421" spans="1:42">
      <c r="A421" s="43">
        <v>420</v>
      </c>
      <c r="B421" s="2" t="s">
        <v>8601</v>
      </c>
      <c r="C421" s="2" t="s">
        <v>9573</v>
      </c>
      <c r="D421" s="19" t="s">
        <v>5261</v>
      </c>
      <c r="E421" s="19" t="s">
        <v>8621</v>
      </c>
      <c r="F421" s="4" t="s">
        <v>5260</v>
      </c>
      <c r="G421" s="4" t="s">
        <v>132</v>
      </c>
      <c r="H421" s="4" t="s">
        <v>7678</v>
      </c>
      <c r="I421" s="3"/>
      <c r="J421" s="5" t="s">
        <v>8605</v>
      </c>
      <c r="K421" s="5">
        <v>45474</v>
      </c>
      <c r="L421" s="5">
        <f t="shared" si="42"/>
        <v>45479</v>
      </c>
      <c r="M421" s="7" t="str">
        <f t="shared" si="43"/>
        <v>Jul</v>
      </c>
      <c r="N421" s="21">
        <f t="shared" ca="1" si="38"/>
        <v>555</v>
      </c>
      <c r="O421" s="9" t="str">
        <f t="shared" ca="1" si="39"/>
        <v>&gt; 120 Days</v>
      </c>
      <c r="P421" s="15" t="s">
        <v>7980</v>
      </c>
      <c r="Q421" s="29" t="s">
        <v>6</v>
      </c>
      <c r="R421" s="16" t="s">
        <v>9625</v>
      </c>
      <c r="S421" s="18">
        <v>45460</v>
      </c>
      <c r="T421" s="44">
        <f t="shared" ca="1" si="40"/>
        <v>569</v>
      </c>
      <c r="U421" s="13">
        <v>45495</v>
      </c>
      <c r="V421" s="45">
        <f t="shared" si="41"/>
        <v>21</v>
      </c>
      <c r="W421" s="24"/>
      <c r="X421" s="24"/>
      <c r="Y421" s="12"/>
      <c r="Z421" s="164"/>
      <c r="AA421" s="164"/>
      <c r="AB421" s="163"/>
      <c r="AC421" s="163"/>
      <c r="AD421" s="163"/>
      <c r="AE421" s="164"/>
      <c r="AF421" s="164"/>
      <c r="AG421" s="163"/>
      <c r="AH421" s="163"/>
      <c r="AI421" s="163"/>
      <c r="AJ421" s="164"/>
      <c r="AK421" s="164"/>
      <c r="AL421" s="163"/>
      <c r="AM421" s="163"/>
      <c r="AN421" s="163"/>
      <c r="AO421" s="163"/>
      <c r="AP421" s="163"/>
    </row>
    <row r="422" spans="1:42">
      <c r="A422" s="43">
        <v>421</v>
      </c>
      <c r="B422" s="2" t="s">
        <v>9307</v>
      </c>
      <c r="C422" s="2" t="s">
        <v>9307</v>
      </c>
      <c r="D422" s="6" t="s">
        <v>5386</v>
      </c>
      <c r="E422" s="6" t="s">
        <v>8621</v>
      </c>
      <c r="F422" s="6" t="s">
        <v>5385</v>
      </c>
      <c r="G422" s="6" t="s">
        <v>226</v>
      </c>
      <c r="H422" s="5" t="s">
        <v>7675</v>
      </c>
      <c r="I422" s="5" t="s">
        <v>9626</v>
      </c>
      <c r="J422" s="5" t="s">
        <v>8605</v>
      </c>
      <c r="K422" s="26">
        <v>45449</v>
      </c>
      <c r="L422" s="5">
        <f t="shared" si="42"/>
        <v>45451</v>
      </c>
      <c r="M422" s="7" t="str">
        <f t="shared" si="43"/>
        <v>Jun</v>
      </c>
      <c r="N422" s="21">
        <f t="shared" ca="1" si="38"/>
        <v>580</v>
      </c>
      <c r="O422" s="9" t="str">
        <f t="shared" ca="1" si="39"/>
        <v>&gt; 120 Days</v>
      </c>
      <c r="P422" s="11" t="s">
        <v>7940</v>
      </c>
      <c r="Q422" s="29" t="s">
        <v>6</v>
      </c>
      <c r="R422" s="19" t="s">
        <v>9627</v>
      </c>
      <c r="S422" s="18">
        <v>45468</v>
      </c>
      <c r="T422" s="44">
        <f t="shared" ca="1" si="40"/>
        <v>561</v>
      </c>
      <c r="U422" s="13">
        <v>45474</v>
      </c>
      <c r="V422" s="45">
        <f t="shared" si="41"/>
        <v>25</v>
      </c>
      <c r="W422" s="24"/>
      <c r="X422" s="24"/>
      <c r="Y422" s="12"/>
      <c r="Z422" s="164"/>
      <c r="AA422" s="164"/>
      <c r="AB422" s="163"/>
      <c r="AC422" s="163"/>
      <c r="AD422" s="163"/>
      <c r="AE422" s="164"/>
      <c r="AF422" s="164"/>
      <c r="AG422" s="163"/>
      <c r="AH422" s="163"/>
      <c r="AI422" s="163"/>
      <c r="AJ422" s="164"/>
      <c r="AK422" s="164"/>
      <c r="AL422" s="163"/>
      <c r="AM422" s="163"/>
      <c r="AN422" s="163"/>
      <c r="AO422" s="163"/>
      <c r="AP422" s="163"/>
    </row>
    <row r="423" spans="1:42">
      <c r="A423" s="43">
        <v>422</v>
      </c>
      <c r="B423" s="2" t="s">
        <v>8601</v>
      </c>
      <c r="C423" s="2" t="s">
        <v>7553</v>
      </c>
      <c r="D423" s="6" t="s">
        <v>7196</v>
      </c>
      <c r="E423" s="6" t="s">
        <v>8633</v>
      </c>
      <c r="F423" s="6" t="s">
        <v>7195</v>
      </c>
      <c r="G423" s="6" t="s">
        <v>159</v>
      </c>
      <c r="H423" s="5" t="s">
        <v>7436</v>
      </c>
      <c r="I423" s="5"/>
      <c r="J423" s="5" t="s">
        <v>8605</v>
      </c>
      <c r="K423" s="26">
        <v>45474</v>
      </c>
      <c r="L423" s="5">
        <f t="shared" si="42"/>
        <v>45479</v>
      </c>
      <c r="M423" s="7" t="str">
        <f t="shared" si="43"/>
        <v>Jul</v>
      </c>
      <c r="N423" s="21">
        <f t="shared" ca="1" si="38"/>
        <v>555</v>
      </c>
      <c r="O423" s="9" t="str">
        <f t="shared" ca="1" si="39"/>
        <v>&gt; 120 Days</v>
      </c>
      <c r="P423" s="11" t="s">
        <v>8667</v>
      </c>
      <c r="Q423" s="29" t="s">
        <v>6</v>
      </c>
      <c r="R423" s="19" t="s">
        <v>9628</v>
      </c>
      <c r="S423" s="18">
        <v>45446</v>
      </c>
      <c r="T423" s="44">
        <f t="shared" ca="1" si="40"/>
        <v>583</v>
      </c>
      <c r="U423" s="13">
        <v>45495</v>
      </c>
      <c r="V423" s="45">
        <f t="shared" si="41"/>
        <v>21</v>
      </c>
      <c r="W423" s="24"/>
      <c r="X423" s="24"/>
      <c r="Y423" s="12"/>
      <c r="Z423" s="164"/>
      <c r="AA423" s="164"/>
      <c r="AB423" s="163"/>
      <c r="AC423" s="163"/>
      <c r="AD423" s="163"/>
      <c r="AE423" s="164"/>
      <c r="AF423" s="164"/>
      <c r="AG423" s="163"/>
      <c r="AH423" s="163"/>
      <c r="AI423" s="163"/>
      <c r="AJ423" s="164"/>
      <c r="AK423" s="164"/>
      <c r="AL423" s="163"/>
      <c r="AM423" s="163"/>
      <c r="AN423" s="163"/>
      <c r="AO423" s="163"/>
      <c r="AP423" s="163"/>
    </row>
    <row r="424" spans="1:42">
      <c r="A424" s="43">
        <v>423</v>
      </c>
      <c r="B424" s="2" t="s">
        <v>9307</v>
      </c>
      <c r="C424" s="2" t="s">
        <v>9307</v>
      </c>
      <c r="D424" s="6" t="s">
        <v>5911</v>
      </c>
      <c r="E424" s="6" t="s">
        <v>8621</v>
      </c>
      <c r="F424" s="6" t="s">
        <v>5910</v>
      </c>
      <c r="G424" s="6" t="s">
        <v>132</v>
      </c>
      <c r="H424" s="5" t="s">
        <v>7941</v>
      </c>
      <c r="I424" s="5" t="s">
        <v>9629</v>
      </c>
      <c r="J424" s="5" t="s">
        <v>8605</v>
      </c>
      <c r="K424" s="26">
        <v>45463</v>
      </c>
      <c r="L424" s="5">
        <f t="shared" si="42"/>
        <v>45465</v>
      </c>
      <c r="M424" s="7" t="str">
        <f t="shared" si="43"/>
        <v>Jun</v>
      </c>
      <c r="N424" s="21">
        <f t="shared" ca="1" si="38"/>
        <v>566</v>
      </c>
      <c r="O424" s="9" t="str">
        <f t="shared" ca="1" si="39"/>
        <v>&gt; 120 Days</v>
      </c>
      <c r="P424" s="11" t="s">
        <v>7981</v>
      </c>
      <c r="Q424" s="29" t="s">
        <v>6</v>
      </c>
      <c r="R424" s="19" t="s">
        <v>9630</v>
      </c>
      <c r="S424" s="18">
        <v>45468</v>
      </c>
      <c r="T424" s="44">
        <f t="shared" ca="1" si="40"/>
        <v>561</v>
      </c>
      <c r="U424" s="13">
        <v>45481</v>
      </c>
      <c r="V424" s="45">
        <f t="shared" si="41"/>
        <v>18</v>
      </c>
      <c r="W424" s="24"/>
      <c r="X424" s="24"/>
      <c r="Y424" s="12"/>
      <c r="Z424" s="164"/>
      <c r="AA424" s="164"/>
      <c r="AB424" s="163"/>
      <c r="AC424" s="163"/>
      <c r="AD424" s="163"/>
      <c r="AE424" s="164"/>
      <c r="AF424" s="164"/>
      <c r="AG424" s="163"/>
      <c r="AH424" s="163"/>
      <c r="AI424" s="163"/>
      <c r="AJ424" s="164"/>
      <c r="AK424" s="164"/>
      <c r="AL424" s="163"/>
      <c r="AM424" s="163"/>
      <c r="AN424" s="163"/>
      <c r="AO424" s="163"/>
      <c r="AP424" s="163"/>
    </row>
    <row r="425" spans="1:42">
      <c r="A425" s="43">
        <v>424</v>
      </c>
      <c r="B425" s="2" t="s">
        <v>8601</v>
      </c>
      <c r="C425" s="6" t="s">
        <v>8954</v>
      </c>
      <c r="D425" s="6" t="s">
        <v>3633</v>
      </c>
      <c r="E425" s="6" t="s">
        <v>8603</v>
      </c>
      <c r="F425" s="6" t="s">
        <v>3632</v>
      </c>
      <c r="G425" s="6" t="s">
        <v>259</v>
      </c>
      <c r="H425" s="5" t="s">
        <v>7593</v>
      </c>
      <c r="I425" s="5" t="s">
        <v>9631</v>
      </c>
      <c r="J425" s="5" t="s">
        <v>8605</v>
      </c>
      <c r="K425" s="26">
        <v>45474</v>
      </c>
      <c r="L425" s="5">
        <f t="shared" si="42"/>
        <v>45479</v>
      </c>
      <c r="M425" s="7" t="str">
        <f t="shared" si="43"/>
        <v>Jul</v>
      </c>
      <c r="N425" s="21">
        <f t="shared" ca="1" si="38"/>
        <v>555</v>
      </c>
      <c r="O425" s="9" t="str">
        <f t="shared" ca="1" si="39"/>
        <v>&gt; 120 Days</v>
      </c>
      <c r="P425" s="11" t="s">
        <v>7963</v>
      </c>
      <c r="Q425" s="29" t="s">
        <v>6</v>
      </c>
      <c r="R425" s="11" t="s">
        <v>9632</v>
      </c>
      <c r="S425" s="18">
        <v>45477</v>
      </c>
      <c r="T425" s="44">
        <f t="shared" ca="1" si="40"/>
        <v>552</v>
      </c>
      <c r="U425" s="13">
        <v>45490</v>
      </c>
      <c r="V425" s="45">
        <f t="shared" si="41"/>
        <v>16</v>
      </c>
      <c r="W425" s="24"/>
      <c r="X425" s="24"/>
      <c r="Y425" s="12"/>
      <c r="Z425" s="164"/>
      <c r="AA425" s="164"/>
      <c r="AB425" s="163"/>
      <c r="AC425" s="163"/>
      <c r="AD425" s="163"/>
      <c r="AE425" s="164"/>
      <c r="AF425" s="164"/>
      <c r="AG425" s="163"/>
      <c r="AH425" s="163"/>
      <c r="AI425" s="163"/>
      <c r="AJ425" s="164"/>
      <c r="AK425" s="164"/>
      <c r="AL425" s="163"/>
      <c r="AM425" s="163"/>
      <c r="AN425" s="163"/>
      <c r="AO425" s="163"/>
      <c r="AP425" s="163"/>
    </row>
    <row r="426" spans="1:42">
      <c r="A426" s="43">
        <v>425</v>
      </c>
      <c r="B426" s="2" t="s">
        <v>8601</v>
      </c>
      <c r="C426" s="6" t="s">
        <v>187</v>
      </c>
      <c r="D426" s="6" t="s">
        <v>2922</v>
      </c>
      <c r="E426" s="6" t="s">
        <v>8614</v>
      </c>
      <c r="F426" s="6" t="s">
        <v>2921</v>
      </c>
      <c r="G426" s="6" t="s">
        <v>528</v>
      </c>
      <c r="H426" s="5" t="s">
        <v>2088</v>
      </c>
      <c r="I426" s="5" t="s">
        <v>9633</v>
      </c>
      <c r="J426" s="5" t="s">
        <v>8605</v>
      </c>
      <c r="K426" s="26">
        <v>45342</v>
      </c>
      <c r="L426" s="5">
        <f t="shared" si="42"/>
        <v>45346</v>
      </c>
      <c r="M426" s="7" t="str">
        <f t="shared" si="43"/>
        <v>Feb</v>
      </c>
      <c r="N426" s="21">
        <f t="shared" ca="1" si="38"/>
        <v>687</v>
      </c>
      <c r="O426" s="9" t="str">
        <f t="shared" ca="1" si="39"/>
        <v>&gt; 120 Days</v>
      </c>
      <c r="P426" s="11" t="s">
        <v>163</v>
      </c>
      <c r="Q426" s="29" t="s">
        <v>6</v>
      </c>
      <c r="R426" s="11" t="s">
        <v>9634</v>
      </c>
      <c r="S426" s="18">
        <v>45477</v>
      </c>
      <c r="T426" s="44">
        <f t="shared" ca="1" si="40"/>
        <v>552</v>
      </c>
      <c r="U426" s="13">
        <v>45481</v>
      </c>
      <c r="V426" s="45">
        <f t="shared" si="41"/>
        <v>139</v>
      </c>
      <c r="W426" s="24"/>
      <c r="X426" s="24"/>
      <c r="Y426" s="12"/>
      <c r="Z426" s="164"/>
      <c r="AA426" s="164"/>
      <c r="AB426" s="163"/>
      <c r="AC426" s="163"/>
      <c r="AD426" s="163"/>
      <c r="AE426" s="164"/>
      <c r="AF426" s="164"/>
      <c r="AG426" s="163"/>
      <c r="AH426" s="163"/>
      <c r="AI426" s="163"/>
      <c r="AJ426" s="164"/>
      <c r="AK426" s="164"/>
      <c r="AL426" s="163"/>
      <c r="AM426" s="163"/>
      <c r="AN426" s="163"/>
      <c r="AO426" s="163"/>
      <c r="AP426" s="163"/>
    </row>
    <row r="427" spans="1:42">
      <c r="A427" s="43">
        <v>426</v>
      </c>
      <c r="B427" s="2" t="s">
        <v>8601</v>
      </c>
      <c r="C427" s="6" t="s">
        <v>8919</v>
      </c>
      <c r="D427" s="6" t="s">
        <v>5533</v>
      </c>
      <c r="E427" s="6" t="s">
        <v>8603</v>
      </c>
      <c r="F427" s="6" t="s">
        <v>5532</v>
      </c>
      <c r="G427" s="6" t="s">
        <v>1575</v>
      </c>
      <c r="H427" s="5" t="s">
        <v>7602</v>
      </c>
      <c r="I427" s="5" t="s">
        <v>9033</v>
      </c>
      <c r="J427" s="5" t="s">
        <v>8605</v>
      </c>
      <c r="K427" s="26">
        <v>45434</v>
      </c>
      <c r="L427" s="5">
        <f t="shared" si="42"/>
        <v>45437</v>
      </c>
      <c r="M427" s="7" t="str">
        <f t="shared" si="43"/>
        <v>May</v>
      </c>
      <c r="N427" s="21">
        <f t="shared" ca="1" si="38"/>
        <v>595</v>
      </c>
      <c r="O427" s="9" t="str">
        <f t="shared" ca="1" si="39"/>
        <v>&gt; 120 Days</v>
      </c>
      <c r="P427" s="11" t="s">
        <v>411</v>
      </c>
      <c r="Q427" s="29" t="s">
        <v>6</v>
      </c>
      <c r="R427" s="11" t="s">
        <v>9635</v>
      </c>
      <c r="S427" s="18">
        <v>45463</v>
      </c>
      <c r="T427" s="44">
        <f t="shared" ca="1" si="40"/>
        <v>566</v>
      </c>
      <c r="U427" s="13">
        <v>45481</v>
      </c>
      <c r="V427" s="45">
        <f t="shared" si="41"/>
        <v>47</v>
      </c>
      <c r="W427" s="24"/>
      <c r="X427" s="24"/>
      <c r="Y427" s="12"/>
      <c r="Z427" s="164"/>
      <c r="AA427" s="164"/>
      <c r="AB427" s="163"/>
      <c r="AC427" s="163"/>
      <c r="AD427" s="163"/>
      <c r="AE427" s="164"/>
      <c r="AF427" s="164"/>
      <c r="AG427" s="163"/>
      <c r="AH427" s="163"/>
      <c r="AI427" s="163"/>
      <c r="AJ427" s="164"/>
      <c r="AK427" s="164"/>
      <c r="AL427" s="163"/>
      <c r="AM427" s="163"/>
      <c r="AN427" s="163"/>
      <c r="AO427" s="163"/>
      <c r="AP427" s="163"/>
    </row>
    <row r="428" spans="1:42">
      <c r="A428" s="43">
        <v>427</v>
      </c>
      <c r="B428" s="2" t="s">
        <v>8601</v>
      </c>
      <c r="C428" s="6" t="s">
        <v>7624</v>
      </c>
      <c r="D428" s="6" t="s">
        <v>1882</v>
      </c>
      <c r="E428" s="6" t="s">
        <v>8603</v>
      </c>
      <c r="F428" s="6" t="s">
        <v>1881</v>
      </c>
      <c r="G428" s="6" t="s">
        <v>1166</v>
      </c>
      <c r="H428" s="5" t="s">
        <v>7593</v>
      </c>
      <c r="I428" s="5" t="s">
        <v>9636</v>
      </c>
      <c r="J428" s="5" t="s">
        <v>8605</v>
      </c>
      <c r="K428" s="26">
        <v>45458</v>
      </c>
      <c r="L428" s="5">
        <f t="shared" si="42"/>
        <v>45458</v>
      </c>
      <c r="M428" s="7" t="str">
        <f t="shared" si="43"/>
        <v>Jun</v>
      </c>
      <c r="N428" s="21">
        <f t="shared" ca="1" si="38"/>
        <v>571</v>
      </c>
      <c r="O428" s="9" t="str">
        <f t="shared" ca="1" si="39"/>
        <v>&gt; 120 Days</v>
      </c>
      <c r="P428" s="11" t="s">
        <v>411</v>
      </c>
      <c r="Q428" s="29" t="s">
        <v>6</v>
      </c>
      <c r="R428" s="11" t="s">
        <v>9637</v>
      </c>
      <c r="S428" s="18">
        <v>45463</v>
      </c>
      <c r="T428" s="44">
        <f t="shared" ca="1" si="40"/>
        <v>566</v>
      </c>
      <c r="U428" s="13">
        <v>45481</v>
      </c>
      <c r="V428" s="45">
        <f t="shared" si="41"/>
        <v>23</v>
      </c>
      <c r="W428" s="24" t="s">
        <v>8030</v>
      </c>
      <c r="X428" s="24" t="s">
        <v>9592</v>
      </c>
      <c r="Y428" s="12" t="s">
        <v>9638</v>
      </c>
      <c r="Z428" s="164">
        <v>45462</v>
      </c>
      <c r="AA428" s="164">
        <v>45464</v>
      </c>
      <c r="AB428" s="163"/>
      <c r="AC428" s="163"/>
      <c r="AD428" s="163"/>
      <c r="AE428" s="164"/>
      <c r="AF428" s="164"/>
      <c r="AG428" s="163"/>
      <c r="AH428" s="163"/>
      <c r="AI428" s="163"/>
      <c r="AJ428" s="164"/>
      <c r="AK428" s="164"/>
      <c r="AL428" s="163"/>
      <c r="AM428" s="163"/>
      <c r="AN428" s="163"/>
      <c r="AO428" s="163"/>
      <c r="AP428" s="163"/>
    </row>
    <row r="429" spans="1:42">
      <c r="A429" s="43">
        <v>428</v>
      </c>
      <c r="B429" s="2" t="s">
        <v>8601</v>
      </c>
      <c r="C429" s="6" t="s">
        <v>7624</v>
      </c>
      <c r="D429" s="6" t="s">
        <v>5266</v>
      </c>
      <c r="E429" s="6" t="s">
        <v>8603</v>
      </c>
      <c r="F429" s="6" t="s">
        <v>5265</v>
      </c>
      <c r="G429" s="6" t="s">
        <v>874</v>
      </c>
      <c r="H429" s="5" t="s">
        <v>7511</v>
      </c>
      <c r="I429" s="5"/>
      <c r="J429" s="5" t="s">
        <v>8605</v>
      </c>
      <c r="K429" s="26">
        <v>45458</v>
      </c>
      <c r="L429" s="5">
        <f t="shared" si="42"/>
        <v>45458</v>
      </c>
      <c r="M429" s="7" t="str">
        <f t="shared" si="43"/>
        <v>Jun</v>
      </c>
      <c r="N429" s="21">
        <f t="shared" ca="1" si="38"/>
        <v>571</v>
      </c>
      <c r="O429" s="9" t="str">
        <f t="shared" ca="1" si="39"/>
        <v>&gt; 120 Days</v>
      </c>
      <c r="P429" s="11" t="s">
        <v>411</v>
      </c>
      <c r="Q429" s="29" t="s">
        <v>6</v>
      </c>
      <c r="R429" s="11" t="s">
        <v>9639</v>
      </c>
      <c r="S429" s="18">
        <v>45463</v>
      </c>
      <c r="T429" s="44">
        <f t="shared" ca="1" si="40"/>
        <v>566</v>
      </c>
      <c r="U429" s="13">
        <v>45481</v>
      </c>
      <c r="V429" s="45">
        <f t="shared" si="41"/>
        <v>23</v>
      </c>
      <c r="W429" s="24"/>
      <c r="X429" s="24"/>
      <c r="Y429" s="12"/>
      <c r="Z429" s="164"/>
      <c r="AA429" s="164"/>
      <c r="AB429" s="163"/>
      <c r="AC429" s="163"/>
      <c r="AD429" s="163"/>
      <c r="AE429" s="164"/>
      <c r="AF429" s="164"/>
      <c r="AG429" s="163"/>
      <c r="AH429" s="163"/>
      <c r="AI429" s="163"/>
      <c r="AJ429" s="164"/>
      <c r="AK429" s="164"/>
      <c r="AL429" s="163"/>
      <c r="AM429" s="163"/>
      <c r="AN429" s="163"/>
      <c r="AO429" s="163"/>
      <c r="AP429" s="163"/>
    </row>
    <row r="430" spans="1:42">
      <c r="A430" s="43">
        <v>429</v>
      </c>
      <c r="B430" s="2" t="s">
        <v>8601</v>
      </c>
      <c r="C430" s="6" t="s">
        <v>7624</v>
      </c>
      <c r="D430" s="6" t="s">
        <v>7151</v>
      </c>
      <c r="E430" s="6" t="s">
        <v>8603</v>
      </c>
      <c r="F430" s="6" t="s">
        <v>7150</v>
      </c>
      <c r="G430" s="6" t="s">
        <v>122</v>
      </c>
      <c r="H430" s="5" t="s">
        <v>7593</v>
      </c>
      <c r="I430" s="5"/>
      <c r="J430" s="5" t="s">
        <v>8605</v>
      </c>
      <c r="K430" s="26">
        <v>45458</v>
      </c>
      <c r="L430" s="5">
        <f t="shared" si="42"/>
        <v>45458</v>
      </c>
      <c r="M430" s="7" t="str">
        <f t="shared" si="43"/>
        <v>Jun</v>
      </c>
      <c r="N430" s="21">
        <f t="shared" ca="1" si="38"/>
        <v>571</v>
      </c>
      <c r="O430" s="9" t="str">
        <f t="shared" ca="1" si="39"/>
        <v>&gt; 120 Days</v>
      </c>
      <c r="P430" s="11" t="s">
        <v>411</v>
      </c>
      <c r="Q430" s="29" t="s">
        <v>6</v>
      </c>
      <c r="R430" s="11" t="s">
        <v>9640</v>
      </c>
      <c r="S430" s="18">
        <v>45463</v>
      </c>
      <c r="T430" s="44">
        <f t="shared" ca="1" si="40"/>
        <v>566</v>
      </c>
      <c r="U430" s="13">
        <v>45481</v>
      </c>
      <c r="V430" s="45">
        <f t="shared" si="41"/>
        <v>23</v>
      </c>
      <c r="W430" s="24"/>
      <c r="X430" s="24"/>
      <c r="Y430" s="12"/>
      <c r="Z430" s="164"/>
      <c r="AA430" s="164"/>
      <c r="AB430" s="163"/>
      <c r="AC430" s="163"/>
      <c r="AD430" s="163"/>
      <c r="AE430" s="164"/>
      <c r="AF430" s="164"/>
      <c r="AG430" s="163"/>
      <c r="AH430" s="163"/>
      <c r="AI430" s="163"/>
      <c r="AJ430" s="164"/>
      <c r="AK430" s="164"/>
      <c r="AL430" s="163"/>
      <c r="AM430" s="163"/>
      <c r="AN430" s="163"/>
      <c r="AO430" s="163"/>
      <c r="AP430" s="163"/>
    </row>
    <row r="431" spans="1:42">
      <c r="A431" s="43">
        <v>430</v>
      </c>
      <c r="B431" s="2" t="s">
        <v>8601</v>
      </c>
      <c r="C431" s="6" t="s">
        <v>7661</v>
      </c>
      <c r="D431" s="6" t="s">
        <v>4469</v>
      </c>
      <c r="E431" s="6" t="s">
        <v>8603</v>
      </c>
      <c r="F431" s="6" t="s">
        <v>4468</v>
      </c>
      <c r="G431" s="6" t="s">
        <v>122</v>
      </c>
      <c r="H431" s="5" t="s">
        <v>7548</v>
      </c>
      <c r="I431" s="5"/>
      <c r="J431" s="5" t="s">
        <v>8605</v>
      </c>
      <c r="K431" s="26">
        <v>45472</v>
      </c>
      <c r="L431" s="5">
        <f t="shared" si="42"/>
        <v>45472</v>
      </c>
      <c r="M431" s="7" t="str">
        <f t="shared" si="43"/>
        <v>Jun</v>
      </c>
      <c r="N431" s="21">
        <f t="shared" ca="1" si="38"/>
        <v>557</v>
      </c>
      <c r="O431" s="9" t="str">
        <f t="shared" ca="1" si="39"/>
        <v>&gt; 120 Days</v>
      </c>
      <c r="P431" s="11" t="s">
        <v>411</v>
      </c>
      <c r="Q431" s="29" t="s">
        <v>6</v>
      </c>
      <c r="R431" s="11" t="s">
        <v>9641</v>
      </c>
      <c r="S431" s="18">
        <v>45463</v>
      </c>
      <c r="T431" s="44">
        <f t="shared" ca="1" si="40"/>
        <v>566</v>
      </c>
      <c r="U431" s="13">
        <v>45481</v>
      </c>
      <c r="V431" s="45">
        <f t="shared" si="41"/>
        <v>9</v>
      </c>
      <c r="W431" s="24"/>
      <c r="X431" s="24"/>
      <c r="Y431" s="12"/>
      <c r="Z431" s="164"/>
      <c r="AA431" s="164"/>
      <c r="AB431" s="163"/>
      <c r="AC431" s="163"/>
      <c r="AD431" s="163"/>
      <c r="AE431" s="164"/>
      <c r="AF431" s="164"/>
      <c r="AG431" s="163"/>
      <c r="AH431" s="163"/>
      <c r="AI431" s="163"/>
      <c r="AJ431" s="164"/>
      <c r="AK431" s="164"/>
      <c r="AL431" s="163"/>
      <c r="AM431" s="163"/>
      <c r="AN431" s="163"/>
      <c r="AO431" s="163"/>
      <c r="AP431" s="163"/>
    </row>
    <row r="432" spans="1:42">
      <c r="A432" s="43">
        <v>431</v>
      </c>
      <c r="B432" s="2" t="s">
        <v>8601</v>
      </c>
      <c r="C432" s="6" t="s">
        <v>7661</v>
      </c>
      <c r="D432" s="6" t="s">
        <v>6013</v>
      </c>
      <c r="E432" s="6" t="s">
        <v>8603</v>
      </c>
      <c r="F432" s="6" t="s">
        <v>6012</v>
      </c>
      <c r="G432" s="6" t="s">
        <v>1166</v>
      </c>
      <c r="H432" s="5" t="s">
        <v>7593</v>
      </c>
      <c r="I432" s="5"/>
      <c r="J432" s="5" t="s">
        <v>8605</v>
      </c>
      <c r="K432" s="26">
        <v>45472</v>
      </c>
      <c r="L432" s="5">
        <f t="shared" si="42"/>
        <v>45472</v>
      </c>
      <c r="M432" s="7" t="str">
        <f t="shared" si="43"/>
        <v>Jun</v>
      </c>
      <c r="N432" s="21">
        <f t="shared" ca="1" si="38"/>
        <v>557</v>
      </c>
      <c r="O432" s="9" t="str">
        <f t="shared" ca="1" si="39"/>
        <v>&gt; 120 Days</v>
      </c>
      <c r="P432" s="11" t="s">
        <v>411</v>
      </c>
      <c r="Q432" s="29" t="s">
        <v>6</v>
      </c>
      <c r="R432" s="11" t="s">
        <v>9642</v>
      </c>
      <c r="S432" s="18">
        <v>45463</v>
      </c>
      <c r="T432" s="44">
        <f t="shared" ca="1" si="40"/>
        <v>566</v>
      </c>
      <c r="U432" s="13">
        <v>45481</v>
      </c>
      <c r="V432" s="45">
        <f t="shared" si="41"/>
        <v>9</v>
      </c>
      <c r="W432" s="24"/>
      <c r="X432" s="24"/>
      <c r="Y432" s="12"/>
      <c r="Z432" s="164"/>
      <c r="AA432" s="164"/>
      <c r="AB432" s="163"/>
      <c r="AC432" s="163"/>
      <c r="AD432" s="163"/>
      <c r="AE432" s="164"/>
      <c r="AF432" s="164"/>
      <c r="AG432" s="163"/>
      <c r="AH432" s="163"/>
      <c r="AI432" s="163"/>
      <c r="AJ432" s="164"/>
      <c r="AK432" s="164"/>
      <c r="AL432" s="163"/>
      <c r="AM432" s="163"/>
      <c r="AN432" s="163"/>
      <c r="AO432" s="163"/>
      <c r="AP432" s="163"/>
    </row>
    <row r="433" spans="1:42">
      <c r="A433" s="43">
        <v>432</v>
      </c>
      <c r="B433" s="2" t="s">
        <v>8601</v>
      </c>
      <c r="C433" s="6" t="s">
        <v>163</v>
      </c>
      <c r="D433" s="6" t="s">
        <v>439</v>
      </c>
      <c r="E433" s="6" t="s">
        <v>8951</v>
      </c>
      <c r="F433" s="6" t="s">
        <v>438</v>
      </c>
      <c r="G433" s="6" t="s">
        <v>159</v>
      </c>
      <c r="H433" s="5" t="s">
        <v>7854</v>
      </c>
      <c r="I433" s="5"/>
      <c r="J433" s="5" t="s">
        <v>8605</v>
      </c>
      <c r="K433" s="26">
        <v>45458</v>
      </c>
      <c r="L433" s="5">
        <f t="shared" si="42"/>
        <v>45458</v>
      </c>
      <c r="M433" s="7" t="str">
        <f t="shared" si="43"/>
        <v>Jun</v>
      </c>
      <c r="N433" s="21">
        <f t="shared" ca="1" si="38"/>
        <v>571</v>
      </c>
      <c r="O433" s="9" t="str">
        <f t="shared" ca="1" si="39"/>
        <v>&gt; 120 Days</v>
      </c>
      <c r="P433" s="11" t="s">
        <v>7864</v>
      </c>
      <c r="Q433" s="29" t="s">
        <v>6</v>
      </c>
      <c r="R433" s="11" t="s">
        <v>9643</v>
      </c>
      <c r="S433" s="18">
        <v>45477</v>
      </c>
      <c r="T433" s="44">
        <f t="shared" ca="1" si="40"/>
        <v>552</v>
      </c>
      <c r="U433" s="13">
        <v>45482</v>
      </c>
      <c r="V433" s="45">
        <f t="shared" si="41"/>
        <v>24</v>
      </c>
      <c r="W433" s="24"/>
      <c r="X433" s="24"/>
      <c r="Y433" s="12"/>
      <c r="Z433" s="164"/>
      <c r="AA433" s="164"/>
      <c r="AB433" s="163"/>
      <c r="AC433" s="163"/>
      <c r="AD433" s="163"/>
      <c r="AE433" s="164"/>
      <c r="AF433" s="164"/>
      <c r="AG433" s="163"/>
      <c r="AH433" s="163"/>
      <c r="AI433" s="163"/>
      <c r="AJ433" s="164"/>
      <c r="AK433" s="164"/>
      <c r="AL433" s="163"/>
      <c r="AM433" s="163"/>
      <c r="AN433" s="163"/>
      <c r="AO433" s="163"/>
      <c r="AP433" s="163"/>
    </row>
    <row r="434" spans="1:42">
      <c r="A434" s="43">
        <v>433</v>
      </c>
      <c r="B434" s="2" t="s">
        <v>8601</v>
      </c>
      <c r="C434" s="6" t="s">
        <v>8954</v>
      </c>
      <c r="D434" s="6" t="s">
        <v>2547</v>
      </c>
      <c r="E434" s="6" t="s">
        <v>8603</v>
      </c>
      <c r="F434" s="6" t="s">
        <v>2546</v>
      </c>
      <c r="G434" s="6" t="s">
        <v>2548</v>
      </c>
      <c r="H434" s="5" t="s">
        <v>7548</v>
      </c>
      <c r="I434" s="5"/>
      <c r="J434" s="5" t="s">
        <v>8605</v>
      </c>
      <c r="K434" s="26">
        <v>45474</v>
      </c>
      <c r="L434" s="5">
        <f t="shared" si="42"/>
        <v>45479</v>
      </c>
      <c r="M434" s="7" t="str">
        <f t="shared" si="43"/>
        <v>Jul</v>
      </c>
      <c r="N434" s="21">
        <f t="shared" ca="1" si="38"/>
        <v>555</v>
      </c>
      <c r="O434" s="9" t="str">
        <f t="shared" ca="1" si="39"/>
        <v>&gt; 120 Days</v>
      </c>
      <c r="P434" s="11" t="s">
        <v>8089</v>
      </c>
      <c r="Q434" s="29" t="s">
        <v>6</v>
      </c>
      <c r="R434" s="11" t="s">
        <v>9644</v>
      </c>
      <c r="S434" s="18">
        <v>45478</v>
      </c>
      <c r="T434" s="44">
        <f t="shared" ca="1" si="40"/>
        <v>551</v>
      </c>
      <c r="U434" s="13">
        <v>45481</v>
      </c>
      <c r="V434" s="45">
        <f t="shared" si="41"/>
        <v>7</v>
      </c>
      <c r="W434" s="24"/>
      <c r="X434" s="24"/>
      <c r="Y434" s="12"/>
      <c r="Z434" s="164"/>
      <c r="AA434" s="164"/>
      <c r="AB434" s="163"/>
      <c r="AC434" s="163"/>
      <c r="AD434" s="163"/>
      <c r="AE434" s="164"/>
      <c r="AF434" s="164"/>
      <c r="AG434" s="163"/>
      <c r="AH434" s="163"/>
      <c r="AI434" s="163"/>
      <c r="AJ434" s="164"/>
      <c r="AK434" s="164"/>
      <c r="AL434" s="163"/>
      <c r="AM434" s="163"/>
      <c r="AN434" s="163"/>
      <c r="AO434" s="163"/>
      <c r="AP434" s="163"/>
    </row>
    <row r="435" spans="1:42">
      <c r="A435" s="43">
        <v>434</v>
      </c>
      <c r="B435" s="2" t="s">
        <v>8601</v>
      </c>
      <c r="C435" s="6" t="s">
        <v>411</v>
      </c>
      <c r="D435" s="6" t="s">
        <v>981</v>
      </c>
      <c r="E435" s="6" t="s">
        <v>8603</v>
      </c>
      <c r="F435" s="6" t="s">
        <v>980</v>
      </c>
      <c r="G435" s="6" t="s">
        <v>797</v>
      </c>
      <c r="H435" s="5" t="s">
        <v>7602</v>
      </c>
      <c r="I435" s="5"/>
      <c r="J435" s="5" t="s">
        <v>8605</v>
      </c>
      <c r="K435" s="26">
        <v>45474</v>
      </c>
      <c r="L435" s="5">
        <f t="shared" si="42"/>
        <v>45479</v>
      </c>
      <c r="M435" s="7" t="str">
        <f t="shared" si="43"/>
        <v>Jul</v>
      </c>
      <c r="N435" s="21">
        <f t="shared" ca="1" si="38"/>
        <v>555</v>
      </c>
      <c r="O435" s="9" t="str">
        <f t="shared" ca="1" si="39"/>
        <v>&gt; 120 Days</v>
      </c>
      <c r="P435" s="11" t="s">
        <v>7982</v>
      </c>
      <c r="Q435" s="29" t="s">
        <v>6</v>
      </c>
      <c r="R435" s="11" t="s">
        <v>9645</v>
      </c>
      <c r="S435" s="18">
        <v>45474</v>
      </c>
      <c r="T435" s="44">
        <f t="shared" ca="1" si="40"/>
        <v>555</v>
      </c>
      <c r="U435" s="13">
        <v>45481</v>
      </c>
      <c r="V435" s="45">
        <f t="shared" si="41"/>
        <v>7</v>
      </c>
      <c r="W435" s="24"/>
      <c r="X435" s="24"/>
      <c r="Y435" s="12"/>
      <c r="Z435" s="164"/>
      <c r="AA435" s="164"/>
      <c r="AB435" s="163"/>
      <c r="AC435" s="163"/>
      <c r="AD435" s="163"/>
      <c r="AE435" s="164"/>
      <c r="AF435" s="164"/>
      <c r="AG435" s="163"/>
      <c r="AH435" s="163"/>
      <c r="AI435" s="163"/>
      <c r="AJ435" s="164"/>
      <c r="AK435" s="164"/>
      <c r="AL435" s="163"/>
      <c r="AM435" s="163"/>
      <c r="AN435" s="163"/>
      <c r="AO435" s="163"/>
      <c r="AP435" s="163"/>
    </row>
    <row r="436" spans="1:42">
      <c r="A436" s="43">
        <v>435</v>
      </c>
      <c r="B436" s="2" t="s">
        <v>8601</v>
      </c>
      <c r="C436" s="6" t="s">
        <v>411</v>
      </c>
      <c r="D436" s="6" t="s">
        <v>4267</v>
      </c>
      <c r="E436" s="6" t="s">
        <v>8603</v>
      </c>
      <c r="F436" s="6" t="s">
        <v>4266</v>
      </c>
      <c r="G436" s="6" t="s">
        <v>797</v>
      </c>
      <c r="H436" s="5" t="s">
        <v>7511</v>
      </c>
      <c r="I436" s="5"/>
      <c r="J436" s="5" t="s">
        <v>8605</v>
      </c>
      <c r="K436" s="26">
        <v>45474</v>
      </c>
      <c r="L436" s="5">
        <f t="shared" si="42"/>
        <v>45479</v>
      </c>
      <c r="M436" s="7" t="str">
        <f t="shared" si="43"/>
        <v>Jul</v>
      </c>
      <c r="N436" s="21">
        <f t="shared" ca="1" si="38"/>
        <v>555</v>
      </c>
      <c r="O436" s="9" t="str">
        <f t="shared" ca="1" si="39"/>
        <v>&gt; 120 Days</v>
      </c>
      <c r="P436" s="11" t="s">
        <v>7982</v>
      </c>
      <c r="Q436" s="29" t="s">
        <v>6</v>
      </c>
      <c r="R436" s="11" t="s">
        <v>9646</v>
      </c>
      <c r="S436" s="18">
        <v>45474</v>
      </c>
      <c r="T436" s="44">
        <f t="shared" ca="1" si="40"/>
        <v>555</v>
      </c>
      <c r="U436" s="13">
        <v>45481</v>
      </c>
      <c r="V436" s="45">
        <f t="shared" si="41"/>
        <v>7</v>
      </c>
      <c r="W436" s="24"/>
      <c r="X436" s="24"/>
      <c r="Y436" s="12"/>
      <c r="Z436" s="164"/>
      <c r="AA436" s="164"/>
      <c r="AB436" s="163"/>
      <c r="AC436" s="163"/>
      <c r="AD436" s="163"/>
      <c r="AE436" s="164"/>
      <c r="AF436" s="164"/>
      <c r="AG436" s="163"/>
      <c r="AH436" s="163"/>
      <c r="AI436" s="163"/>
      <c r="AJ436" s="164"/>
      <c r="AK436" s="164"/>
      <c r="AL436" s="163"/>
      <c r="AM436" s="163"/>
      <c r="AN436" s="163"/>
      <c r="AO436" s="163"/>
      <c r="AP436" s="163"/>
    </row>
    <row r="437" spans="1:42">
      <c r="A437" s="43">
        <v>436</v>
      </c>
      <c r="B437" s="2" t="s">
        <v>8601</v>
      </c>
      <c r="C437" s="6" t="s">
        <v>187</v>
      </c>
      <c r="D437" s="6" t="s">
        <v>3438</v>
      </c>
      <c r="E437" s="6" t="s">
        <v>8633</v>
      </c>
      <c r="F437" s="6" t="s">
        <v>3437</v>
      </c>
      <c r="G437" s="6" t="s">
        <v>3439</v>
      </c>
      <c r="H437" s="5" t="s">
        <v>7710</v>
      </c>
      <c r="I437" s="5"/>
      <c r="J437" s="5" t="s">
        <v>8605</v>
      </c>
      <c r="K437" s="26">
        <v>45444</v>
      </c>
      <c r="L437" s="5">
        <f t="shared" si="42"/>
        <v>45444</v>
      </c>
      <c r="M437" s="7" t="str">
        <f t="shared" si="43"/>
        <v>Jun</v>
      </c>
      <c r="N437" s="21">
        <f t="shared" ca="1" si="38"/>
        <v>585</v>
      </c>
      <c r="O437" s="9" t="str">
        <f t="shared" ca="1" si="39"/>
        <v>&gt; 120 Days</v>
      </c>
      <c r="P437" s="11" t="s">
        <v>8916</v>
      </c>
      <c r="Q437" s="29" t="s">
        <v>6</v>
      </c>
      <c r="R437" s="11"/>
      <c r="S437" s="18">
        <v>45474</v>
      </c>
      <c r="T437" s="44">
        <f t="shared" ca="1" si="40"/>
        <v>555</v>
      </c>
      <c r="U437" s="13">
        <v>45481</v>
      </c>
      <c r="V437" s="45">
        <f t="shared" si="41"/>
        <v>37</v>
      </c>
      <c r="W437" s="24"/>
      <c r="X437" s="24"/>
      <c r="Y437" s="12"/>
      <c r="Z437" s="164"/>
      <c r="AA437" s="164"/>
      <c r="AB437" s="163"/>
      <c r="AC437" s="163"/>
      <c r="AD437" s="163"/>
      <c r="AE437" s="164"/>
      <c r="AF437" s="164"/>
      <c r="AG437" s="163"/>
      <c r="AH437" s="163"/>
      <c r="AI437" s="163"/>
      <c r="AJ437" s="164"/>
      <c r="AK437" s="164"/>
      <c r="AL437" s="163"/>
      <c r="AM437" s="163"/>
      <c r="AN437" s="163"/>
      <c r="AO437" s="163"/>
      <c r="AP437" s="163"/>
    </row>
    <row r="438" spans="1:42">
      <c r="A438" s="43">
        <v>437</v>
      </c>
      <c r="B438" s="2" t="s">
        <v>8601</v>
      </c>
      <c r="C438" s="6" t="s">
        <v>7914</v>
      </c>
      <c r="D438" s="6" t="s">
        <v>6632</v>
      </c>
      <c r="E438" s="6" t="s">
        <v>8633</v>
      </c>
      <c r="F438" s="6" t="s">
        <v>6631</v>
      </c>
      <c r="G438" s="6" t="s">
        <v>6633</v>
      </c>
      <c r="H438" s="5" t="s">
        <v>7710</v>
      </c>
      <c r="I438" s="5"/>
      <c r="J438" s="5" t="s">
        <v>8605</v>
      </c>
      <c r="K438" s="26">
        <v>45451</v>
      </c>
      <c r="L438" s="5">
        <f t="shared" si="42"/>
        <v>45451</v>
      </c>
      <c r="M438" s="7" t="str">
        <f t="shared" si="43"/>
        <v>Jun</v>
      </c>
      <c r="N438" s="21">
        <f t="shared" ca="1" si="38"/>
        <v>578</v>
      </c>
      <c r="O438" s="9" t="str">
        <f t="shared" ca="1" si="39"/>
        <v>&gt; 120 Days</v>
      </c>
      <c r="P438" s="11" t="s">
        <v>8916</v>
      </c>
      <c r="Q438" s="29" t="s">
        <v>6</v>
      </c>
      <c r="R438" s="11" t="s">
        <v>9647</v>
      </c>
      <c r="S438" s="18">
        <v>45474</v>
      </c>
      <c r="T438" s="44">
        <f t="shared" ca="1" si="40"/>
        <v>555</v>
      </c>
      <c r="U438" s="13">
        <v>45481</v>
      </c>
      <c r="V438" s="45">
        <f t="shared" si="41"/>
        <v>30</v>
      </c>
      <c r="W438" s="24"/>
      <c r="X438" s="24"/>
      <c r="Y438" s="12"/>
      <c r="Z438" s="164"/>
      <c r="AA438" s="164"/>
      <c r="AB438" s="163"/>
      <c r="AC438" s="163"/>
      <c r="AD438" s="163"/>
      <c r="AE438" s="164"/>
      <c r="AF438" s="164"/>
      <c r="AG438" s="163"/>
      <c r="AH438" s="163"/>
      <c r="AI438" s="163"/>
      <c r="AJ438" s="164"/>
      <c r="AK438" s="164"/>
      <c r="AL438" s="163"/>
      <c r="AM438" s="163"/>
      <c r="AN438" s="163"/>
      <c r="AO438" s="163"/>
      <c r="AP438" s="163"/>
    </row>
    <row r="439" spans="1:42">
      <c r="A439" s="43">
        <v>438</v>
      </c>
      <c r="B439" s="2" t="s">
        <v>8601</v>
      </c>
      <c r="C439" s="6" t="s">
        <v>8919</v>
      </c>
      <c r="D439" s="6" t="s">
        <v>2720</v>
      </c>
      <c r="E439" s="6" t="s">
        <v>8633</v>
      </c>
      <c r="F439" s="6" t="s">
        <v>2719</v>
      </c>
      <c r="G439" s="6" t="s">
        <v>450</v>
      </c>
      <c r="H439" s="5" t="s">
        <v>7583</v>
      </c>
      <c r="I439" s="5"/>
      <c r="J439" s="5" t="s">
        <v>8605</v>
      </c>
      <c r="K439" s="26">
        <v>45453</v>
      </c>
      <c r="L439" s="5">
        <f t="shared" si="42"/>
        <v>45458</v>
      </c>
      <c r="M439" s="7" t="str">
        <f t="shared" si="43"/>
        <v>Jun</v>
      </c>
      <c r="N439" s="21">
        <f t="shared" ca="1" si="38"/>
        <v>576</v>
      </c>
      <c r="O439" s="9" t="str">
        <f t="shared" ca="1" si="39"/>
        <v>&gt; 120 Days</v>
      </c>
      <c r="P439" s="11" t="s">
        <v>9648</v>
      </c>
      <c r="Q439" s="29" t="s">
        <v>6</v>
      </c>
      <c r="R439" s="11" t="s">
        <v>9649</v>
      </c>
      <c r="S439" s="18">
        <v>45469</v>
      </c>
      <c r="T439" s="44">
        <f t="shared" ca="1" si="40"/>
        <v>560</v>
      </c>
      <c r="U439" s="13">
        <v>45483</v>
      </c>
      <c r="V439" s="45">
        <f t="shared" si="41"/>
        <v>30</v>
      </c>
      <c r="W439" s="24"/>
      <c r="X439" s="24"/>
      <c r="Y439" s="12"/>
      <c r="Z439" s="164"/>
      <c r="AA439" s="164"/>
      <c r="AB439" s="163"/>
      <c r="AC439" s="163"/>
      <c r="AD439" s="163"/>
      <c r="AE439" s="164"/>
      <c r="AF439" s="164"/>
      <c r="AG439" s="163"/>
      <c r="AH439" s="163"/>
      <c r="AI439" s="163"/>
      <c r="AJ439" s="164"/>
      <c r="AK439" s="164"/>
      <c r="AL439" s="163"/>
      <c r="AM439" s="163"/>
      <c r="AN439" s="163"/>
      <c r="AO439" s="163"/>
      <c r="AP439" s="163"/>
    </row>
    <row r="440" spans="1:42">
      <c r="A440" s="43">
        <v>439</v>
      </c>
      <c r="B440" s="2" t="s">
        <v>8601</v>
      </c>
      <c r="C440" s="6" t="s">
        <v>7576</v>
      </c>
      <c r="D440" s="6" t="s">
        <v>3376</v>
      </c>
      <c r="E440" s="6" t="s">
        <v>8633</v>
      </c>
      <c r="F440" s="6" t="s">
        <v>3375</v>
      </c>
      <c r="G440" s="6" t="s">
        <v>771</v>
      </c>
      <c r="H440" s="5" t="s">
        <v>7710</v>
      </c>
      <c r="I440" s="5"/>
      <c r="J440" s="5" t="s">
        <v>8605</v>
      </c>
      <c r="K440" s="26">
        <v>45413</v>
      </c>
      <c r="L440" s="5">
        <f t="shared" si="42"/>
        <v>45416</v>
      </c>
      <c r="M440" s="7" t="str">
        <f t="shared" si="43"/>
        <v>May</v>
      </c>
      <c r="N440" s="21">
        <f t="shared" ca="1" si="38"/>
        <v>616</v>
      </c>
      <c r="O440" s="9" t="str">
        <f t="shared" ca="1" si="39"/>
        <v>&gt; 120 Days</v>
      </c>
      <c r="P440" s="11" t="s">
        <v>9650</v>
      </c>
      <c r="Q440" s="29" t="s">
        <v>6</v>
      </c>
      <c r="R440" s="11" t="s">
        <v>9651</v>
      </c>
      <c r="S440" s="18">
        <v>45474</v>
      </c>
      <c r="T440" s="44">
        <f t="shared" ca="1" si="40"/>
        <v>555</v>
      </c>
      <c r="U440" s="13">
        <v>45481</v>
      </c>
      <c r="V440" s="45">
        <f t="shared" si="41"/>
        <v>68</v>
      </c>
      <c r="W440" s="24"/>
      <c r="X440" s="24"/>
      <c r="Y440" s="12"/>
      <c r="Z440" s="164"/>
      <c r="AA440" s="164"/>
      <c r="AB440" s="163"/>
      <c r="AC440" s="163"/>
      <c r="AD440" s="163"/>
      <c r="AE440" s="164"/>
      <c r="AF440" s="164"/>
      <c r="AG440" s="163"/>
      <c r="AH440" s="163"/>
      <c r="AI440" s="163"/>
      <c r="AJ440" s="164"/>
      <c r="AK440" s="164"/>
      <c r="AL440" s="163"/>
      <c r="AM440" s="163"/>
      <c r="AN440" s="163"/>
      <c r="AO440" s="163"/>
      <c r="AP440" s="163"/>
    </row>
    <row r="441" spans="1:42">
      <c r="A441" s="43">
        <v>440</v>
      </c>
      <c r="B441" s="2" t="s">
        <v>8601</v>
      </c>
      <c r="C441" s="6" t="s">
        <v>2813</v>
      </c>
      <c r="D441" s="6" t="s">
        <v>6623</v>
      </c>
      <c r="E441" s="6" t="s">
        <v>8614</v>
      </c>
      <c r="F441" s="6" t="s">
        <v>6622</v>
      </c>
      <c r="G441" s="6" t="s">
        <v>445</v>
      </c>
      <c r="H441" s="5" t="s">
        <v>7527</v>
      </c>
      <c r="I441" s="5"/>
      <c r="J441" s="5" t="s">
        <v>8605</v>
      </c>
      <c r="K441" s="26">
        <v>45344</v>
      </c>
      <c r="L441" s="5">
        <f t="shared" si="42"/>
        <v>45346</v>
      </c>
      <c r="M441" s="7" t="str">
        <f t="shared" si="43"/>
        <v>Feb</v>
      </c>
      <c r="N441" s="21">
        <f t="shared" ca="1" si="38"/>
        <v>685</v>
      </c>
      <c r="O441" s="9" t="str">
        <f t="shared" ca="1" si="39"/>
        <v>&gt; 120 Days</v>
      </c>
      <c r="P441" s="11" t="s">
        <v>8916</v>
      </c>
      <c r="Q441" s="29" t="s">
        <v>6</v>
      </c>
      <c r="R441" s="11" t="s">
        <v>9652</v>
      </c>
      <c r="S441" s="18">
        <v>45474</v>
      </c>
      <c r="T441" s="44">
        <f t="shared" ca="1" si="40"/>
        <v>555</v>
      </c>
      <c r="U441" s="13">
        <v>45481</v>
      </c>
      <c r="V441" s="45">
        <f t="shared" si="41"/>
        <v>137</v>
      </c>
      <c r="W441" s="24"/>
      <c r="X441" s="24"/>
      <c r="Y441" s="12"/>
      <c r="Z441" s="164"/>
      <c r="AA441" s="164"/>
      <c r="AB441" s="163"/>
      <c r="AC441" s="163"/>
      <c r="AD441" s="163"/>
      <c r="AE441" s="164"/>
      <c r="AF441" s="164"/>
      <c r="AG441" s="163"/>
      <c r="AH441" s="163"/>
      <c r="AI441" s="163"/>
      <c r="AJ441" s="164"/>
      <c r="AK441" s="164"/>
      <c r="AL441" s="163"/>
      <c r="AM441" s="163"/>
      <c r="AN441" s="163"/>
      <c r="AO441" s="163"/>
      <c r="AP441" s="163"/>
    </row>
    <row r="442" spans="1:42">
      <c r="A442" s="43">
        <v>441</v>
      </c>
      <c r="B442" s="2" t="s">
        <v>8601</v>
      </c>
      <c r="C442" s="6" t="s">
        <v>7949</v>
      </c>
      <c r="D442" s="6" t="s">
        <v>637</v>
      </c>
      <c r="E442" s="6" t="s">
        <v>8633</v>
      </c>
      <c r="F442" s="6" t="s">
        <v>636</v>
      </c>
      <c r="G442" s="6" t="s">
        <v>639</v>
      </c>
      <c r="H442" s="5" t="s">
        <v>7798</v>
      </c>
      <c r="I442" s="5"/>
      <c r="J442" s="5" t="s">
        <v>8605</v>
      </c>
      <c r="K442" s="26">
        <v>45459</v>
      </c>
      <c r="L442" s="5">
        <f t="shared" si="42"/>
        <v>45465</v>
      </c>
      <c r="M442" s="7" t="str">
        <f t="shared" si="43"/>
        <v>Jun</v>
      </c>
      <c r="N442" s="21">
        <f t="shared" ca="1" si="38"/>
        <v>570</v>
      </c>
      <c r="O442" s="9" t="str">
        <f t="shared" ca="1" si="39"/>
        <v>&gt; 120 Days</v>
      </c>
      <c r="P442" s="11" t="s">
        <v>8916</v>
      </c>
      <c r="Q442" s="29" t="s">
        <v>6</v>
      </c>
      <c r="R442" s="11" t="s">
        <v>9653</v>
      </c>
      <c r="S442" s="18">
        <v>45474</v>
      </c>
      <c r="T442" s="44">
        <f t="shared" ca="1" si="40"/>
        <v>555</v>
      </c>
      <c r="U442" s="13">
        <v>45481</v>
      </c>
      <c r="V442" s="45">
        <f t="shared" si="41"/>
        <v>22</v>
      </c>
      <c r="W442" s="24"/>
      <c r="X442" s="24"/>
      <c r="Y442" s="12"/>
      <c r="Z442" s="164"/>
      <c r="AA442" s="164"/>
      <c r="AB442" s="163"/>
      <c r="AC442" s="163"/>
      <c r="AD442" s="163"/>
      <c r="AE442" s="164"/>
      <c r="AF442" s="164"/>
      <c r="AG442" s="163"/>
      <c r="AH442" s="163"/>
      <c r="AI442" s="163"/>
      <c r="AJ442" s="164"/>
      <c r="AK442" s="164"/>
      <c r="AL442" s="163"/>
      <c r="AM442" s="163"/>
      <c r="AN442" s="163"/>
      <c r="AO442" s="163"/>
      <c r="AP442" s="163"/>
    </row>
    <row r="443" spans="1:42">
      <c r="A443" s="43">
        <v>442</v>
      </c>
      <c r="B443" s="2" t="s">
        <v>8601</v>
      </c>
      <c r="C443" s="6" t="s">
        <v>7520</v>
      </c>
      <c r="D443" s="6" t="s">
        <v>3246</v>
      </c>
      <c r="E443" s="6" t="s">
        <v>8603</v>
      </c>
      <c r="F443" s="6" t="s">
        <v>3245</v>
      </c>
      <c r="G443" s="6" t="s">
        <v>591</v>
      </c>
      <c r="H443" s="5" t="s">
        <v>7593</v>
      </c>
      <c r="I443" s="5" t="s">
        <v>9654</v>
      </c>
      <c r="J443" s="5" t="s">
        <v>8605</v>
      </c>
      <c r="K443" s="26">
        <v>45474</v>
      </c>
      <c r="L443" s="5">
        <f t="shared" si="42"/>
        <v>45479</v>
      </c>
      <c r="M443" s="7" t="str">
        <f t="shared" si="43"/>
        <v>Jul</v>
      </c>
      <c r="N443" s="21">
        <f t="shared" ca="1" si="38"/>
        <v>555</v>
      </c>
      <c r="O443" s="9" t="str">
        <f t="shared" ca="1" si="39"/>
        <v>&gt; 120 Days</v>
      </c>
      <c r="P443" s="11" t="s">
        <v>187</v>
      </c>
      <c r="Q443" s="29" t="s">
        <v>6</v>
      </c>
      <c r="R443" s="11" t="s">
        <v>9655</v>
      </c>
      <c r="S443" s="18">
        <v>45481</v>
      </c>
      <c r="T443" s="44">
        <f t="shared" ca="1" si="40"/>
        <v>548</v>
      </c>
      <c r="U443" s="13">
        <v>45484</v>
      </c>
      <c r="V443" s="45">
        <f t="shared" si="41"/>
        <v>10</v>
      </c>
      <c r="W443" s="24"/>
      <c r="X443" s="24"/>
      <c r="Y443" s="12"/>
      <c r="Z443" s="164"/>
      <c r="AA443" s="164"/>
      <c r="AB443" s="163"/>
      <c r="AC443" s="163"/>
      <c r="AD443" s="163"/>
      <c r="AE443" s="164"/>
      <c r="AF443" s="164"/>
      <c r="AG443" s="163"/>
      <c r="AH443" s="163"/>
      <c r="AI443" s="163"/>
      <c r="AJ443" s="164"/>
      <c r="AK443" s="164"/>
      <c r="AL443" s="163"/>
      <c r="AM443" s="163"/>
      <c r="AN443" s="163"/>
      <c r="AO443" s="163"/>
      <c r="AP443" s="163"/>
    </row>
    <row r="444" spans="1:42">
      <c r="A444" s="43">
        <v>443</v>
      </c>
      <c r="B444" s="2" t="s">
        <v>8601</v>
      </c>
      <c r="C444" s="6" t="s">
        <v>411</v>
      </c>
      <c r="D444" s="6" t="s">
        <v>1840</v>
      </c>
      <c r="E444" s="6" t="s">
        <v>8603</v>
      </c>
      <c r="F444" s="6" t="s">
        <v>1839</v>
      </c>
      <c r="G444" s="6" t="s">
        <v>797</v>
      </c>
      <c r="H444" s="5" t="s">
        <v>7602</v>
      </c>
      <c r="I444" s="5"/>
      <c r="J444" s="5" t="s">
        <v>8605</v>
      </c>
      <c r="K444" s="26">
        <v>45474</v>
      </c>
      <c r="L444" s="5">
        <f t="shared" si="42"/>
        <v>45479</v>
      </c>
      <c r="M444" s="7" t="str">
        <f t="shared" si="43"/>
        <v>Jul</v>
      </c>
      <c r="N444" s="21">
        <f t="shared" ca="1" si="38"/>
        <v>555</v>
      </c>
      <c r="O444" s="9" t="str">
        <f t="shared" ca="1" si="39"/>
        <v>&gt; 120 Days</v>
      </c>
      <c r="P444" s="11" t="s">
        <v>9656</v>
      </c>
      <c r="Q444" s="29" t="s">
        <v>6</v>
      </c>
      <c r="R444" s="11" t="s">
        <v>9657</v>
      </c>
      <c r="S444" s="18">
        <v>45484</v>
      </c>
      <c r="T444" s="44">
        <f t="shared" ca="1" si="40"/>
        <v>545</v>
      </c>
      <c r="U444" s="13">
        <v>45488</v>
      </c>
      <c r="V444" s="45">
        <f t="shared" si="41"/>
        <v>14</v>
      </c>
      <c r="W444" s="24"/>
      <c r="X444" s="24"/>
      <c r="Y444" s="12"/>
      <c r="Z444" s="164"/>
      <c r="AA444" s="164"/>
      <c r="AB444" s="163"/>
      <c r="AC444" s="163"/>
      <c r="AD444" s="163"/>
      <c r="AE444" s="164"/>
      <c r="AF444" s="164"/>
      <c r="AG444" s="163"/>
      <c r="AH444" s="163"/>
      <c r="AI444" s="163"/>
      <c r="AJ444" s="164"/>
      <c r="AK444" s="164"/>
      <c r="AL444" s="163"/>
      <c r="AM444" s="163"/>
      <c r="AN444" s="163"/>
      <c r="AO444" s="163"/>
      <c r="AP444" s="163"/>
    </row>
    <row r="445" spans="1:42">
      <c r="A445" s="43">
        <v>444</v>
      </c>
      <c r="B445" s="2" t="s">
        <v>8601</v>
      </c>
      <c r="C445" s="6" t="s">
        <v>411</v>
      </c>
      <c r="D445" s="6" t="s">
        <v>2315</v>
      </c>
      <c r="E445" s="6" t="s">
        <v>8603</v>
      </c>
      <c r="F445" s="6" t="s">
        <v>2314</v>
      </c>
      <c r="G445" s="6" t="s">
        <v>797</v>
      </c>
      <c r="H445" s="5" t="s">
        <v>7511</v>
      </c>
      <c r="I445" s="5"/>
      <c r="J445" s="5" t="s">
        <v>8605</v>
      </c>
      <c r="K445" s="26">
        <v>45474</v>
      </c>
      <c r="L445" s="5">
        <f t="shared" si="42"/>
        <v>45479</v>
      </c>
      <c r="M445" s="7" t="str">
        <f t="shared" si="43"/>
        <v>Jul</v>
      </c>
      <c r="N445" s="21">
        <f t="shared" ca="1" si="38"/>
        <v>555</v>
      </c>
      <c r="O445" s="9" t="str">
        <f t="shared" ca="1" si="39"/>
        <v>&gt; 120 Days</v>
      </c>
      <c r="P445" s="11" t="s">
        <v>9656</v>
      </c>
      <c r="Q445" s="29" t="s">
        <v>6</v>
      </c>
      <c r="R445" s="11" t="s">
        <v>9658</v>
      </c>
      <c r="S445" s="18">
        <v>45484</v>
      </c>
      <c r="T445" s="44">
        <f t="shared" ca="1" si="40"/>
        <v>545</v>
      </c>
      <c r="U445" s="13">
        <v>45488</v>
      </c>
      <c r="V445" s="45">
        <f t="shared" si="41"/>
        <v>14</v>
      </c>
      <c r="W445" s="24"/>
      <c r="X445" s="24"/>
      <c r="Y445" s="12"/>
      <c r="Z445" s="164"/>
      <c r="AA445" s="164"/>
      <c r="AB445" s="163"/>
      <c r="AC445" s="163"/>
      <c r="AD445" s="163"/>
      <c r="AE445" s="164"/>
      <c r="AF445" s="164"/>
      <c r="AG445" s="163"/>
      <c r="AH445" s="163"/>
      <c r="AI445" s="163"/>
      <c r="AJ445" s="164"/>
      <c r="AK445" s="164"/>
      <c r="AL445" s="163"/>
      <c r="AM445" s="163"/>
      <c r="AN445" s="163"/>
      <c r="AO445" s="163"/>
      <c r="AP445" s="163"/>
    </row>
    <row r="446" spans="1:42">
      <c r="A446" s="43">
        <v>445</v>
      </c>
      <c r="B446" s="2" t="s">
        <v>8601</v>
      </c>
      <c r="C446" s="6" t="s">
        <v>411</v>
      </c>
      <c r="D446" s="6" t="s">
        <v>4753</v>
      </c>
      <c r="E446" s="6" t="s">
        <v>8603</v>
      </c>
      <c r="F446" s="6" t="s">
        <v>4752</v>
      </c>
      <c r="G446" s="6" t="s">
        <v>797</v>
      </c>
      <c r="H446" s="5" t="s">
        <v>7663</v>
      </c>
      <c r="I446" s="5"/>
      <c r="J446" s="5" t="s">
        <v>8605</v>
      </c>
      <c r="K446" s="26">
        <v>45474</v>
      </c>
      <c r="L446" s="5">
        <f t="shared" si="42"/>
        <v>45479</v>
      </c>
      <c r="M446" s="7" t="str">
        <f t="shared" si="43"/>
        <v>Jul</v>
      </c>
      <c r="N446" s="21">
        <f t="shared" ca="1" si="38"/>
        <v>555</v>
      </c>
      <c r="O446" s="9" t="str">
        <f t="shared" ca="1" si="39"/>
        <v>&gt; 120 Days</v>
      </c>
      <c r="P446" s="11" t="s">
        <v>9656</v>
      </c>
      <c r="Q446" s="29" t="s">
        <v>6</v>
      </c>
      <c r="R446" s="11" t="s">
        <v>9659</v>
      </c>
      <c r="S446" s="18">
        <v>45484</v>
      </c>
      <c r="T446" s="44">
        <f t="shared" ca="1" si="40"/>
        <v>545</v>
      </c>
      <c r="U446" s="13">
        <v>45488</v>
      </c>
      <c r="V446" s="45">
        <f t="shared" si="41"/>
        <v>14</v>
      </c>
      <c r="W446" s="45"/>
      <c r="X446" s="24"/>
      <c r="Y446" s="12"/>
      <c r="Z446" s="164"/>
      <c r="AA446" s="164"/>
      <c r="AB446" s="163"/>
      <c r="AC446" s="163"/>
      <c r="AD446" s="163"/>
      <c r="AE446" s="164"/>
      <c r="AF446" s="164"/>
      <c r="AG446" s="163"/>
      <c r="AH446" s="163"/>
      <c r="AI446" s="163"/>
      <c r="AJ446" s="164"/>
      <c r="AK446" s="164"/>
      <c r="AL446" s="163"/>
      <c r="AM446" s="163"/>
      <c r="AN446" s="163"/>
      <c r="AO446" s="163"/>
      <c r="AP446" s="163"/>
    </row>
    <row r="447" spans="1:42">
      <c r="A447" s="43">
        <v>446</v>
      </c>
      <c r="B447" s="2" t="s">
        <v>8601</v>
      </c>
      <c r="C447" s="6" t="s">
        <v>7624</v>
      </c>
      <c r="D447" s="6" t="s">
        <v>3035</v>
      </c>
      <c r="E447" s="6" t="s">
        <v>8621</v>
      </c>
      <c r="F447" s="6" t="s">
        <v>3034</v>
      </c>
      <c r="G447" s="6" t="s">
        <v>874</v>
      </c>
      <c r="H447" s="5" t="s">
        <v>7626</v>
      </c>
      <c r="I447" s="5"/>
      <c r="J447" s="5" t="s">
        <v>8605</v>
      </c>
      <c r="K447" s="26">
        <v>45418</v>
      </c>
      <c r="L447" s="5">
        <f t="shared" si="42"/>
        <v>45423</v>
      </c>
      <c r="M447" s="7" t="str">
        <f t="shared" si="43"/>
        <v>May</v>
      </c>
      <c r="N447" s="21">
        <f t="shared" ca="1" si="38"/>
        <v>611</v>
      </c>
      <c r="O447" s="9" t="str">
        <f t="shared" ca="1" si="39"/>
        <v>&gt; 120 Days</v>
      </c>
      <c r="P447" s="11" t="s">
        <v>7624</v>
      </c>
      <c r="Q447" s="29" t="s">
        <v>6</v>
      </c>
      <c r="R447" s="11" t="s">
        <v>9566</v>
      </c>
      <c r="S447" s="18">
        <v>45481</v>
      </c>
      <c r="T447" s="44">
        <f t="shared" ca="1" si="40"/>
        <v>548</v>
      </c>
      <c r="U447" s="13">
        <v>45481</v>
      </c>
      <c r="V447" s="45">
        <f t="shared" si="41"/>
        <v>63</v>
      </c>
      <c r="W447" s="45"/>
      <c r="X447" s="24"/>
      <c r="Y447" s="12"/>
      <c r="Z447" s="164"/>
      <c r="AA447" s="164"/>
      <c r="AB447" s="163"/>
      <c r="AC447" s="163"/>
      <c r="AD447" s="163"/>
      <c r="AE447" s="164"/>
      <c r="AF447" s="164"/>
      <c r="AG447" s="163"/>
      <c r="AH447" s="163"/>
      <c r="AI447" s="163"/>
      <c r="AJ447" s="164"/>
      <c r="AK447" s="164"/>
      <c r="AL447" s="163"/>
      <c r="AM447" s="163"/>
      <c r="AN447" s="163"/>
      <c r="AO447" s="163"/>
      <c r="AP447" s="163"/>
    </row>
    <row r="448" spans="1:42">
      <c r="A448" s="43">
        <v>447</v>
      </c>
      <c r="B448" s="2" t="s">
        <v>8601</v>
      </c>
      <c r="C448" s="6" t="s">
        <v>7820</v>
      </c>
      <c r="D448" s="6" t="s">
        <v>5406</v>
      </c>
      <c r="E448" s="6" t="s">
        <v>8614</v>
      </c>
      <c r="F448" s="6" t="s">
        <v>5405</v>
      </c>
      <c r="G448" s="6" t="s">
        <v>2088</v>
      </c>
      <c r="H448" s="5" t="s">
        <v>2088</v>
      </c>
      <c r="I448" s="5"/>
      <c r="J448" s="5" t="s">
        <v>8605</v>
      </c>
      <c r="K448" s="26">
        <v>45352</v>
      </c>
      <c r="L448" s="5">
        <f t="shared" si="42"/>
        <v>45353</v>
      </c>
      <c r="M448" s="7" t="str">
        <f t="shared" si="43"/>
        <v>Mar</v>
      </c>
      <c r="N448" s="21">
        <f t="shared" ca="1" si="38"/>
        <v>677</v>
      </c>
      <c r="O448" s="9" t="str">
        <f t="shared" ca="1" si="39"/>
        <v>&gt; 120 Days</v>
      </c>
      <c r="P448" s="11" t="s">
        <v>7980</v>
      </c>
      <c r="Q448" s="29" t="s">
        <v>6</v>
      </c>
      <c r="R448" s="11" t="s">
        <v>9660</v>
      </c>
      <c r="S448" s="18">
        <v>45484</v>
      </c>
      <c r="T448" s="44">
        <f t="shared" ca="1" si="40"/>
        <v>545</v>
      </c>
      <c r="U448" s="13">
        <v>45495</v>
      </c>
      <c r="V448" s="45">
        <f t="shared" si="41"/>
        <v>143</v>
      </c>
      <c r="W448" s="45"/>
      <c r="X448" s="24"/>
      <c r="Y448" s="12"/>
      <c r="Z448" s="164"/>
      <c r="AA448" s="164"/>
      <c r="AB448" s="163"/>
      <c r="AC448" s="163"/>
      <c r="AD448" s="163"/>
      <c r="AE448" s="164"/>
      <c r="AF448" s="164"/>
      <c r="AG448" s="163"/>
      <c r="AH448" s="163"/>
      <c r="AI448" s="163"/>
      <c r="AJ448" s="164"/>
      <c r="AK448" s="164"/>
      <c r="AL448" s="163"/>
      <c r="AM448" s="163"/>
      <c r="AN448" s="163"/>
      <c r="AO448" s="163"/>
      <c r="AP448" s="163"/>
    </row>
    <row r="449" spans="1:42">
      <c r="A449" s="43">
        <v>448</v>
      </c>
      <c r="B449" s="29" t="s">
        <v>8601</v>
      </c>
      <c r="C449" s="31" t="s">
        <v>8954</v>
      </c>
      <c r="D449" s="31" t="s">
        <v>2590</v>
      </c>
      <c r="E449" s="31" t="s">
        <v>8633</v>
      </c>
      <c r="F449" s="31" t="s">
        <v>2589</v>
      </c>
      <c r="G449" s="31" t="s">
        <v>226</v>
      </c>
      <c r="H449" s="32" t="s">
        <v>7436</v>
      </c>
      <c r="I449" s="32"/>
      <c r="J449" s="32" t="s">
        <v>8605</v>
      </c>
      <c r="K449" s="7">
        <v>45485</v>
      </c>
      <c r="L449" s="5">
        <f t="shared" si="42"/>
        <v>45486</v>
      </c>
      <c r="M449" s="7" t="str">
        <f t="shared" si="43"/>
        <v>Jul</v>
      </c>
      <c r="N449" s="21">
        <f t="shared" ca="1" si="38"/>
        <v>544</v>
      </c>
      <c r="O449" s="9" t="str">
        <f t="shared" ca="1" si="39"/>
        <v>&gt; 120 Days</v>
      </c>
      <c r="P449" s="11" t="s">
        <v>7488</v>
      </c>
      <c r="Q449" s="29" t="s">
        <v>6</v>
      </c>
      <c r="R449" s="13" t="s">
        <v>9661</v>
      </c>
      <c r="S449" s="18">
        <v>45485</v>
      </c>
      <c r="T449" s="44">
        <f t="shared" ca="1" si="40"/>
        <v>544</v>
      </c>
      <c r="U449" s="13">
        <v>45495</v>
      </c>
      <c r="V449" s="45">
        <f t="shared" si="41"/>
        <v>10</v>
      </c>
      <c r="W449" s="45"/>
      <c r="X449" s="24"/>
      <c r="Y449" s="12"/>
      <c r="Z449" s="164"/>
      <c r="AA449" s="164"/>
      <c r="AB449" s="163"/>
      <c r="AC449" s="163"/>
      <c r="AD449" s="163"/>
      <c r="AE449" s="164"/>
      <c r="AF449" s="164"/>
      <c r="AG449" s="163"/>
      <c r="AH449" s="163"/>
      <c r="AI449" s="163"/>
      <c r="AJ449" s="164"/>
      <c r="AK449" s="164"/>
      <c r="AL449" s="163"/>
      <c r="AM449" s="163"/>
      <c r="AN449" s="163"/>
      <c r="AO449" s="163"/>
      <c r="AP449" s="163"/>
    </row>
    <row r="450" spans="1:42">
      <c r="A450" s="43">
        <v>449</v>
      </c>
      <c r="B450" s="2" t="s">
        <v>8601</v>
      </c>
      <c r="C450" s="2" t="s">
        <v>7553</v>
      </c>
      <c r="D450" s="31" t="s">
        <v>6227</v>
      </c>
      <c r="E450" s="4" t="s">
        <v>8633</v>
      </c>
      <c r="F450" s="6" t="s">
        <v>6226</v>
      </c>
      <c r="G450" s="6" t="s">
        <v>159</v>
      </c>
      <c r="H450" s="4" t="s">
        <v>7436</v>
      </c>
      <c r="I450" s="32"/>
      <c r="J450" s="5" t="s">
        <v>8605</v>
      </c>
      <c r="K450" s="26">
        <v>45474</v>
      </c>
      <c r="L450" s="5">
        <f t="shared" si="42"/>
        <v>45479</v>
      </c>
      <c r="M450" s="7" t="str">
        <f t="shared" si="43"/>
        <v>Jul</v>
      </c>
      <c r="N450" s="21">
        <f t="shared" ref="N450:N513" ca="1" si="44">TODAY()-K450</f>
        <v>555</v>
      </c>
      <c r="O450" s="9" t="str">
        <f t="shared" ref="O450:O513" ca="1" si="45">(IF(N450&lt;0,"&lt; 0 Days",IF(N450&lt;=30,"0-30 Days",IF(AND(N450&gt;=31,N450&lt;=60),"30-60 Days",IF(AND(N450&gt;=61,N450&lt;=90),"60-90 Days",IF(AND(N450&gt;=91,N450&lt;=120),"90-120 Days",IF(N450&gt;120,"&gt; 120 Days","")))))))</f>
        <v>&gt; 120 Days</v>
      </c>
      <c r="P450" s="11" t="s">
        <v>163</v>
      </c>
      <c r="Q450" s="29" t="s">
        <v>6</v>
      </c>
      <c r="R450" s="18" t="s">
        <v>9662</v>
      </c>
      <c r="S450" s="18">
        <v>45470</v>
      </c>
      <c r="T450" s="44">
        <f t="shared" ref="T450:T513" ca="1" si="46">IF(S450="","",TODAY()-S450)</f>
        <v>559</v>
      </c>
      <c r="U450" s="13">
        <v>45485</v>
      </c>
      <c r="V450" s="45">
        <f t="shared" ref="V450:V513" si="47">U450-K450</f>
        <v>11</v>
      </c>
      <c r="W450" s="45"/>
      <c r="X450" s="24"/>
      <c r="Y450" s="12"/>
      <c r="Z450" s="164"/>
      <c r="AA450" s="164"/>
      <c r="AB450" s="163"/>
      <c r="AC450" s="163"/>
      <c r="AD450" s="163"/>
      <c r="AE450" s="164"/>
      <c r="AF450" s="164"/>
      <c r="AG450" s="163"/>
      <c r="AH450" s="163"/>
      <c r="AI450" s="163"/>
      <c r="AJ450" s="164"/>
      <c r="AK450" s="164"/>
      <c r="AL450" s="163"/>
      <c r="AM450" s="163"/>
      <c r="AN450" s="163"/>
      <c r="AO450" s="163"/>
      <c r="AP450" s="163"/>
    </row>
    <row r="451" spans="1:42">
      <c r="A451" s="43">
        <v>450</v>
      </c>
      <c r="B451" s="29" t="s">
        <v>8601</v>
      </c>
      <c r="C451" s="29" t="s">
        <v>7488</v>
      </c>
      <c r="D451" s="19" t="s">
        <v>4107</v>
      </c>
      <c r="E451" s="30" t="s">
        <v>8614</v>
      </c>
      <c r="F451" s="14" t="s">
        <v>4106</v>
      </c>
      <c r="G451" s="14" t="s">
        <v>326</v>
      </c>
      <c r="H451" s="14" t="s">
        <v>2088</v>
      </c>
      <c r="I451" s="27" t="s">
        <v>9663</v>
      </c>
      <c r="J451" s="32" t="s">
        <v>8605</v>
      </c>
      <c r="K451" s="32">
        <v>45383</v>
      </c>
      <c r="L451" s="5">
        <f t="shared" ref="L451:L514" si="48">K451+7-WEEKDAY(K451)</f>
        <v>45388</v>
      </c>
      <c r="M451" s="7" t="str">
        <f t="shared" ref="M451:M514" si="49">TEXT(K451,"mmm")</f>
        <v>Apr</v>
      </c>
      <c r="N451" s="21">
        <f t="shared" ca="1" si="44"/>
        <v>646</v>
      </c>
      <c r="O451" s="9" t="str">
        <f t="shared" ca="1" si="45"/>
        <v>&gt; 120 Days</v>
      </c>
      <c r="P451" s="23" t="s">
        <v>7544</v>
      </c>
      <c r="Q451" s="29" t="s">
        <v>6</v>
      </c>
      <c r="R451" s="12" t="s">
        <v>9664</v>
      </c>
      <c r="S451" s="13">
        <v>45484</v>
      </c>
      <c r="T451" s="44">
        <f t="shared" ca="1" si="46"/>
        <v>545</v>
      </c>
      <c r="U451" s="13">
        <v>45495</v>
      </c>
      <c r="V451" s="45">
        <f t="shared" si="47"/>
        <v>112</v>
      </c>
      <c r="W451" s="45"/>
      <c r="X451" s="24"/>
      <c r="Y451" s="12"/>
      <c r="Z451" s="164"/>
      <c r="AA451" s="164"/>
      <c r="AB451" s="163"/>
      <c r="AC451" s="163"/>
      <c r="AD451" s="163"/>
      <c r="AE451" s="164"/>
      <c r="AF451" s="164"/>
      <c r="AG451" s="163"/>
      <c r="AH451" s="163"/>
      <c r="AI451" s="163"/>
      <c r="AJ451" s="164"/>
      <c r="AK451" s="164"/>
      <c r="AL451" s="163"/>
      <c r="AM451" s="163"/>
      <c r="AN451" s="163"/>
      <c r="AO451" s="163"/>
      <c r="AP451" s="163"/>
    </row>
    <row r="452" spans="1:42">
      <c r="A452" s="43">
        <v>451</v>
      </c>
      <c r="B452" s="2" t="s">
        <v>8601</v>
      </c>
      <c r="C452" s="2" t="s">
        <v>1563</v>
      </c>
      <c r="D452" s="6" t="s">
        <v>1874</v>
      </c>
      <c r="E452" s="4" t="s">
        <v>8633</v>
      </c>
      <c r="F452" s="6" t="s">
        <v>1873</v>
      </c>
      <c r="G452" s="6" t="s">
        <v>159</v>
      </c>
      <c r="H452" s="4" t="s">
        <v>7436</v>
      </c>
      <c r="I452" s="5"/>
      <c r="J452" s="5" t="s">
        <v>8605</v>
      </c>
      <c r="K452" s="5">
        <v>45450</v>
      </c>
      <c r="L452" s="5">
        <f t="shared" si="48"/>
        <v>45451</v>
      </c>
      <c r="M452" s="7" t="str">
        <f t="shared" si="49"/>
        <v>Jun</v>
      </c>
      <c r="N452" s="21">
        <f t="shared" ca="1" si="44"/>
        <v>579</v>
      </c>
      <c r="O452" s="9" t="str">
        <f t="shared" ca="1" si="45"/>
        <v>&gt; 120 Days</v>
      </c>
      <c r="P452" s="23" t="s">
        <v>9665</v>
      </c>
      <c r="Q452" s="29" t="s">
        <v>6</v>
      </c>
      <c r="R452" s="19" t="s">
        <v>9666</v>
      </c>
      <c r="S452" s="18">
        <v>45483</v>
      </c>
      <c r="T452" s="44">
        <f t="shared" ca="1" si="46"/>
        <v>546</v>
      </c>
      <c r="U452" s="13">
        <v>45495</v>
      </c>
      <c r="V452" s="45">
        <f t="shared" si="47"/>
        <v>45</v>
      </c>
      <c r="W452" s="45"/>
      <c r="X452" s="24"/>
      <c r="Y452" s="12"/>
      <c r="Z452" s="164"/>
      <c r="AA452" s="164"/>
      <c r="AB452" s="163"/>
      <c r="AC452" s="163"/>
      <c r="AD452" s="163"/>
      <c r="AE452" s="164"/>
      <c r="AF452" s="164"/>
      <c r="AG452" s="163"/>
      <c r="AH452" s="163"/>
      <c r="AI452" s="163"/>
      <c r="AJ452" s="164"/>
      <c r="AK452" s="164"/>
      <c r="AL452" s="163"/>
      <c r="AM452" s="163"/>
      <c r="AN452" s="163"/>
      <c r="AO452" s="163"/>
      <c r="AP452" s="163"/>
    </row>
    <row r="453" spans="1:42">
      <c r="A453" s="43">
        <v>452</v>
      </c>
      <c r="B453" s="2" t="s">
        <v>8601</v>
      </c>
      <c r="C453" s="2" t="s">
        <v>7624</v>
      </c>
      <c r="D453" s="6" t="s">
        <v>4501</v>
      </c>
      <c r="E453" s="4" t="s">
        <v>8951</v>
      </c>
      <c r="F453" s="6" t="s">
        <v>4500</v>
      </c>
      <c r="G453" s="6" t="s">
        <v>2647</v>
      </c>
      <c r="H453" s="4" t="s">
        <v>7602</v>
      </c>
      <c r="I453" s="5" t="s">
        <v>9667</v>
      </c>
      <c r="J453" s="5" t="s">
        <v>8605</v>
      </c>
      <c r="K453" s="5">
        <v>45405</v>
      </c>
      <c r="L453" s="5">
        <f t="shared" si="48"/>
        <v>45409</v>
      </c>
      <c r="M453" s="7" t="str">
        <f t="shared" si="49"/>
        <v>Apr</v>
      </c>
      <c r="N453" s="21">
        <f t="shared" ca="1" si="44"/>
        <v>624</v>
      </c>
      <c r="O453" s="9" t="str">
        <f t="shared" ca="1" si="45"/>
        <v>&gt; 120 Days</v>
      </c>
      <c r="P453" s="23" t="s">
        <v>7624</v>
      </c>
      <c r="Q453" s="29" t="s">
        <v>6</v>
      </c>
      <c r="R453" s="19" t="s">
        <v>9668</v>
      </c>
      <c r="S453" s="18">
        <v>45483</v>
      </c>
      <c r="T453" s="44">
        <f t="shared" ca="1" si="46"/>
        <v>546</v>
      </c>
      <c r="U453" s="13">
        <v>45488</v>
      </c>
      <c r="V453" s="45">
        <f t="shared" si="47"/>
        <v>83</v>
      </c>
      <c r="W453" s="45"/>
      <c r="X453" s="24"/>
      <c r="Y453" s="12"/>
      <c r="Z453" s="164"/>
      <c r="AA453" s="164"/>
      <c r="AB453" s="163"/>
      <c r="AC453" s="163"/>
      <c r="AD453" s="163"/>
      <c r="AE453" s="164"/>
      <c r="AF453" s="164"/>
      <c r="AG453" s="163"/>
      <c r="AH453" s="163"/>
      <c r="AI453" s="163"/>
      <c r="AJ453" s="164"/>
      <c r="AK453" s="164"/>
      <c r="AL453" s="163"/>
      <c r="AM453" s="163"/>
      <c r="AN453" s="163"/>
      <c r="AO453" s="163"/>
      <c r="AP453" s="163"/>
    </row>
    <row r="454" spans="1:42">
      <c r="A454" s="43">
        <v>453</v>
      </c>
      <c r="B454" s="29" t="s">
        <v>8601</v>
      </c>
      <c r="C454" s="2" t="s">
        <v>9084</v>
      </c>
      <c r="D454" s="20" t="s">
        <v>1188</v>
      </c>
      <c r="E454" s="14" t="s">
        <v>8603</v>
      </c>
      <c r="F454" s="14" t="s">
        <v>1187</v>
      </c>
      <c r="G454" s="31" t="s">
        <v>1004</v>
      </c>
      <c r="H454" s="4" t="s">
        <v>7548</v>
      </c>
      <c r="I454" s="4"/>
      <c r="J454" s="5" t="s">
        <v>8605</v>
      </c>
      <c r="K454" s="5">
        <v>45421</v>
      </c>
      <c r="L454" s="5">
        <f t="shared" si="48"/>
        <v>45423</v>
      </c>
      <c r="M454" s="7" t="str">
        <f t="shared" si="49"/>
        <v>May</v>
      </c>
      <c r="N454" s="21">
        <f t="shared" ca="1" si="44"/>
        <v>608</v>
      </c>
      <c r="O454" s="9" t="str">
        <f t="shared" ca="1" si="45"/>
        <v>&gt; 120 Days</v>
      </c>
      <c r="P454" s="11" t="s">
        <v>9601</v>
      </c>
      <c r="Q454" s="29" t="s">
        <v>6</v>
      </c>
      <c r="R454" s="18" t="s">
        <v>9669</v>
      </c>
      <c r="S454" s="18">
        <v>45483</v>
      </c>
      <c r="T454" s="44">
        <f t="shared" ca="1" si="46"/>
        <v>546</v>
      </c>
      <c r="U454" s="13">
        <v>45483</v>
      </c>
      <c r="V454" s="45">
        <f t="shared" si="47"/>
        <v>62</v>
      </c>
      <c r="W454" s="45"/>
      <c r="X454" s="24"/>
      <c r="Y454" s="12"/>
      <c r="Z454" s="164"/>
      <c r="AA454" s="164"/>
      <c r="AB454" s="163"/>
      <c r="AC454" s="163"/>
      <c r="AD454" s="163"/>
      <c r="AE454" s="164"/>
      <c r="AF454" s="164"/>
      <c r="AG454" s="163"/>
      <c r="AH454" s="163"/>
      <c r="AI454" s="163"/>
      <c r="AJ454" s="164"/>
      <c r="AK454" s="164"/>
      <c r="AL454" s="163"/>
      <c r="AM454" s="163"/>
      <c r="AN454" s="163"/>
      <c r="AO454" s="163"/>
      <c r="AP454" s="163"/>
    </row>
    <row r="455" spans="1:42">
      <c r="A455" s="43">
        <v>454</v>
      </c>
      <c r="B455" s="2" t="s">
        <v>8601</v>
      </c>
      <c r="C455" s="2" t="s">
        <v>187</v>
      </c>
      <c r="D455" s="6" t="s">
        <v>5119</v>
      </c>
      <c r="E455" s="6" t="s">
        <v>8621</v>
      </c>
      <c r="F455" s="6" t="s">
        <v>5118</v>
      </c>
      <c r="G455" s="6" t="s">
        <v>408</v>
      </c>
      <c r="H455" s="5" t="s">
        <v>7711</v>
      </c>
      <c r="I455" s="5" t="s">
        <v>9670</v>
      </c>
      <c r="J455" s="5" t="s">
        <v>8605</v>
      </c>
      <c r="K455" s="26">
        <v>45449</v>
      </c>
      <c r="L455" s="5">
        <f t="shared" si="48"/>
        <v>45451</v>
      </c>
      <c r="M455" s="7" t="str">
        <f t="shared" si="49"/>
        <v>Jun</v>
      </c>
      <c r="N455" s="21">
        <f t="shared" ca="1" si="44"/>
        <v>580</v>
      </c>
      <c r="O455" s="9" t="str">
        <f t="shared" ca="1" si="45"/>
        <v>&gt; 120 Days</v>
      </c>
      <c r="P455" s="11" t="s">
        <v>7742</v>
      </c>
      <c r="Q455" s="29" t="s">
        <v>6</v>
      </c>
      <c r="R455" s="18" t="s">
        <v>9671</v>
      </c>
      <c r="S455" s="18">
        <v>45489</v>
      </c>
      <c r="T455" s="44">
        <f t="shared" ca="1" si="46"/>
        <v>540</v>
      </c>
      <c r="U455" s="13">
        <v>45489</v>
      </c>
      <c r="V455" s="45">
        <f t="shared" si="47"/>
        <v>40</v>
      </c>
      <c r="W455" s="45"/>
      <c r="X455" s="24"/>
      <c r="Y455" s="12"/>
      <c r="Z455" s="164"/>
      <c r="AA455" s="164"/>
      <c r="AB455" s="163"/>
      <c r="AC455" s="163"/>
      <c r="AD455" s="163"/>
      <c r="AE455" s="164"/>
      <c r="AF455" s="164"/>
      <c r="AG455" s="163"/>
      <c r="AH455" s="163"/>
      <c r="AI455" s="163"/>
      <c r="AJ455" s="164"/>
      <c r="AK455" s="164"/>
      <c r="AL455" s="163"/>
      <c r="AM455" s="163"/>
      <c r="AN455" s="163"/>
      <c r="AO455" s="163"/>
      <c r="AP455" s="163"/>
    </row>
    <row r="456" spans="1:42">
      <c r="A456" s="43">
        <v>455</v>
      </c>
      <c r="B456" s="29" t="s">
        <v>8601</v>
      </c>
      <c r="C456" s="2" t="s">
        <v>187</v>
      </c>
      <c r="D456" s="20" t="s">
        <v>5744</v>
      </c>
      <c r="E456" s="14" t="s">
        <v>8621</v>
      </c>
      <c r="F456" s="14" t="s">
        <v>5743</v>
      </c>
      <c r="G456" s="31" t="s">
        <v>5745</v>
      </c>
      <c r="H456" s="4" t="s">
        <v>7674</v>
      </c>
      <c r="I456" s="4" t="s">
        <v>9526</v>
      </c>
      <c r="J456" s="5" t="s">
        <v>8605</v>
      </c>
      <c r="K456" s="5">
        <v>45465</v>
      </c>
      <c r="L456" s="5">
        <f t="shared" si="48"/>
        <v>45465</v>
      </c>
      <c r="M456" s="7" t="str">
        <f t="shared" si="49"/>
        <v>Jun</v>
      </c>
      <c r="N456" s="21">
        <f t="shared" ca="1" si="44"/>
        <v>564</v>
      </c>
      <c r="O456" s="9" t="str">
        <f t="shared" ca="1" si="45"/>
        <v>&gt; 120 Days</v>
      </c>
      <c r="P456" s="11" t="s">
        <v>8480</v>
      </c>
      <c r="Q456" s="29" t="s">
        <v>6</v>
      </c>
      <c r="R456" s="18" t="s">
        <v>9672</v>
      </c>
      <c r="S456" s="18">
        <v>45488</v>
      </c>
      <c r="T456" s="44">
        <f t="shared" ca="1" si="46"/>
        <v>541</v>
      </c>
      <c r="U456" s="13">
        <v>45488</v>
      </c>
      <c r="V456" s="45">
        <f t="shared" si="47"/>
        <v>23</v>
      </c>
      <c r="W456" s="45"/>
      <c r="X456" s="24"/>
      <c r="Y456" s="12"/>
      <c r="Z456" s="164"/>
      <c r="AA456" s="164"/>
      <c r="AB456" s="163"/>
      <c r="AC456" s="163"/>
      <c r="AD456" s="163"/>
      <c r="AE456" s="164"/>
      <c r="AF456" s="164"/>
      <c r="AG456" s="163"/>
      <c r="AH456" s="163"/>
      <c r="AI456" s="163"/>
      <c r="AJ456" s="164"/>
      <c r="AK456" s="164"/>
      <c r="AL456" s="163"/>
      <c r="AM456" s="163"/>
      <c r="AN456" s="163"/>
      <c r="AO456" s="163"/>
      <c r="AP456" s="163"/>
    </row>
    <row r="457" spans="1:42">
      <c r="A457" s="43">
        <v>456</v>
      </c>
      <c r="B457" s="2" t="s">
        <v>8601</v>
      </c>
      <c r="C457" s="2" t="s">
        <v>9673</v>
      </c>
      <c r="D457" s="31" t="s">
        <v>893</v>
      </c>
      <c r="E457" s="4" t="s">
        <v>8633</v>
      </c>
      <c r="F457" s="6" t="s">
        <v>892</v>
      </c>
      <c r="G457" s="6" t="s">
        <v>894</v>
      </c>
      <c r="H457" s="5" t="s">
        <v>7710</v>
      </c>
      <c r="I457" s="5"/>
      <c r="J457" s="5" t="s">
        <v>8605</v>
      </c>
      <c r="K457" s="26">
        <v>45444</v>
      </c>
      <c r="L457" s="5">
        <f t="shared" si="48"/>
        <v>45444</v>
      </c>
      <c r="M457" s="7" t="str">
        <f t="shared" si="49"/>
        <v>Jun</v>
      </c>
      <c r="N457" s="21">
        <f t="shared" ca="1" si="44"/>
        <v>585</v>
      </c>
      <c r="O457" s="9" t="str">
        <f t="shared" ca="1" si="45"/>
        <v>&gt; 120 Days</v>
      </c>
      <c r="P457" s="11" t="s">
        <v>9531</v>
      </c>
      <c r="Q457" s="29" t="s">
        <v>6</v>
      </c>
      <c r="R457" s="18" t="s">
        <v>9674</v>
      </c>
      <c r="S457" s="18">
        <v>45477</v>
      </c>
      <c r="T457" s="44">
        <f t="shared" ca="1" si="46"/>
        <v>552</v>
      </c>
      <c r="U457" s="13">
        <v>45488</v>
      </c>
      <c r="V457" s="45">
        <f t="shared" si="47"/>
        <v>44</v>
      </c>
      <c r="W457" s="45"/>
      <c r="X457" s="24"/>
      <c r="Y457" s="12"/>
      <c r="Z457" s="164"/>
      <c r="AA457" s="164"/>
      <c r="AB457" s="163"/>
      <c r="AC457" s="163"/>
      <c r="AD457" s="163"/>
      <c r="AE457" s="164"/>
      <c r="AF457" s="164"/>
      <c r="AG457" s="163"/>
      <c r="AH457" s="163"/>
      <c r="AI457" s="163"/>
      <c r="AJ457" s="164"/>
      <c r="AK457" s="164"/>
      <c r="AL457" s="163"/>
      <c r="AM457" s="163"/>
      <c r="AN457" s="163"/>
      <c r="AO457" s="163"/>
      <c r="AP457" s="163"/>
    </row>
    <row r="458" spans="1:42">
      <c r="A458" s="43">
        <v>457</v>
      </c>
      <c r="B458" s="2" t="s">
        <v>8601</v>
      </c>
      <c r="C458" s="2" t="s">
        <v>669</v>
      </c>
      <c r="D458" s="31" t="s">
        <v>3559</v>
      </c>
      <c r="E458" s="4" t="s">
        <v>8633</v>
      </c>
      <c r="F458" s="6" t="s">
        <v>3558</v>
      </c>
      <c r="G458" s="6" t="s">
        <v>3560</v>
      </c>
      <c r="H458" s="5" t="s">
        <v>7710</v>
      </c>
      <c r="I458" s="5"/>
      <c r="J458" s="5" t="s">
        <v>8605</v>
      </c>
      <c r="K458" s="26">
        <v>45400</v>
      </c>
      <c r="L458" s="5">
        <f t="shared" si="48"/>
        <v>45402</v>
      </c>
      <c r="M458" s="7" t="str">
        <f t="shared" si="49"/>
        <v>Apr</v>
      </c>
      <c r="N458" s="21">
        <f t="shared" ca="1" si="44"/>
        <v>629</v>
      </c>
      <c r="O458" s="9" t="str">
        <f t="shared" ca="1" si="45"/>
        <v>&gt; 120 Days</v>
      </c>
      <c r="P458" s="11" t="s">
        <v>8916</v>
      </c>
      <c r="Q458" s="29" t="s">
        <v>6</v>
      </c>
      <c r="R458" s="18" t="s">
        <v>9675</v>
      </c>
      <c r="S458" s="18">
        <v>45488</v>
      </c>
      <c r="T458" s="44">
        <f t="shared" ca="1" si="46"/>
        <v>541</v>
      </c>
      <c r="U458" s="13">
        <v>45488</v>
      </c>
      <c r="V458" s="45">
        <f t="shared" si="47"/>
        <v>88</v>
      </c>
      <c r="W458" s="45"/>
      <c r="X458" s="24"/>
      <c r="Y458" s="12"/>
      <c r="Z458" s="164"/>
      <c r="AA458" s="164"/>
      <c r="AB458" s="163"/>
      <c r="AC458" s="163"/>
      <c r="AD458" s="163"/>
      <c r="AE458" s="164"/>
      <c r="AF458" s="164"/>
      <c r="AG458" s="163"/>
      <c r="AH458" s="163"/>
      <c r="AI458" s="163"/>
      <c r="AJ458" s="164"/>
      <c r="AK458" s="164"/>
      <c r="AL458" s="163"/>
      <c r="AM458" s="163"/>
      <c r="AN458" s="163"/>
      <c r="AO458" s="163"/>
      <c r="AP458" s="163"/>
    </row>
    <row r="459" spans="1:42">
      <c r="A459" s="43">
        <v>458</v>
      </c>
      <c r="B459" s="2" t="s">
        <v>8601</v>
      </c>
      <c r="C459" s="2" t="s">
        <v>163</v>
      </c>
      <c r="D459" s="31" t="s">
        <v>255</v>
      </c>
      <c r="E459" s="4" t="s">
        <v>8603</v>
      </c>
      <c r="F459" s="6" t="s">
        <v>254</v>
      </c>
      <c r="G459" s="6" t="s">
        <v>184</v>
      </c>
      <c r="H459" s="5" t="s">
        <v>7593</v>
      </c>
      <c r="I459" s="5"/>
      <c r="J459" s="5" t="s">
        <v>8605</v>
      </c>
      <c r="K459" s="26">
        <v>45499</v>
      </c>
      <c r="L459" s="5">
        <f t="shared" si="48"/>
        <v>45500</v>
      </c>
      <c r="M459" s="7" t="str">
        <f t="shared" si="49"/>
        <v>Jul</v>
      </c>
      <c r="N459" s="21">
        <f t="shared" ca="1" si="44"/>
        <v>530</v>
      </c>
      <c r="O459" s="9" t="str">
        <f t="shared" ca="1" si="45"/>
        <v>&gt; 120 Days</v>
      </c>
      <c r="P459" s="11" t="s">
        <v>8916</v>
      </c>
      <c r="Q459" s="29" t="s">
        <v>6</v>
      </c>
      <c r="R459" s="18" t="s">
        <v>9676</v>
      </c>
      <c r="S459" s="18">
        <v>45488</v>
      </c>
      <c r="T459" s="44">
        <f t="shared" ca="1" si="46"/>
        <v>541</v>
      </c>
      <c r="U459" s="13">
        <v>45499</v>
      </c>
      <c r="V459" s="45">
        <f t="shared" si="47"/>
        <v>0</v>
      </c>
      <c r="W459" s="45"/>
      <c r="X459" s="24"/>
      <c r="Y459" s="12"/>
      <c r="Z459" s="164"/>
      <c r="AA459" s="164"/>
      <c r="AB459" s="163"/>
      <c r="AC459" s="163"/>
      <c r="AD459" s="163"/>
      <c r="AE459" s="164"/>
      <c r="AF459" s="164"/>
      <c r="AG459" s="163"/>
      <c r="AH459" s="163"/>
      <c r="AI459" s="163"/>
      <c r="AJ459" s="164"/>
      <c r="AK459" s="164"/>
      <c r="AL459" s="163"/>
      <c r="AM459" s="163"/>
      <c r="AN459" s="163"/>
      <c r="AO459" s="163"/>
      <c r="AP459" s="163"/>
    </row>
    <row r="460" spans="1:42">
      <c r="A460" s="43">
        <v>459</v>
      </c>
      <c r="B460" s="2" t="s">
        <v>8601</v>
      </c>
      <c r="C460" s="2" t="s">
        <v>163</v>
      </c>
      <c r="D460" s="31" t="s">
        <v>1314</v>
      </c>
      <c r="E460" s="4" t="s">
        <v>8603</v>
      </c>
      <c r="F460" s="6" t="s">
        <v>1313</v>
      </c>
      <c r="G460" s="6" t="s">
        <v>1315</v>
      </c>
      <c r="H460" s="5" t="s">
        <v>7548</v>
      </c>
      <c r="I460" s="5" t="s">
        <v>9677</v>
      </c>
      <c r="J460" s="5" t="s">
        <v>8605</v>
      </c>
      <c r="K460" s="26">
        <v>45499</v>
      </c>
      <c r="L460" s="5">
        <f t="shared" si="48"/>
        <v>45500</v>
      </c>
      <c r="M460" s="7" t="str">
        <f t="shared" si="49"/>
        <v>Jul</v>
      </c>
      <c r="N460" s="21">
        <f t="shared" ca="1" si="44"/>
        <v>530</v>
      </c>
      <c r="O460" s="9" t="str">
        <f t="shared" ca="1" si="45"/>
        <v>&gt; 120 Days</v>
      </c>
      <c r="P460" s="11" t="s">
        <v>8916</v>
      </c>
      <c r="Q460" s="29" t="s">
        <v>6</v>
      </c>
      <c r="R460" s="18" t="s">
        <v>9678</v>
      </c>
      <c r="S460" s="18">
        <v>45488</v>
      </c>
      <c r="T460" s="44">
        <f t="shared" ca="1" si="46"/>
        <v>541</v>
      </c>
      <c r="U460" s="13">
        <v>45499</v>
      </c>
      <c r="V460" s="45">
        <f t="shared" si="47"/>
        <v>0</v>
      </c>
      <c r="W460" s="45"/>
      <c r="X460" s="24"/>
      <c r="Y460" s="12"/>
      <c r="Z460" s="164"/>
      <c r="AA460" s="164"/>
      <c r="AB460" s="163"/>
      <c r="AC460" s="163"/>
      <c r="AD460" s="163"/>
      <c r="AE460" s="164"/>
      <c r="AF460" s="164"/>
      <c r="AG460" s="163"/>
      <c r="AH460" s="163"/>
      <c r="AI460" s="163"/>
      <c r="AJ460" s="164"/>
      <c r="AK460" s="164"/>
      <c r="AL460" s="163"/>
      <c r="AM460" s="163"/>
      <c r="AN460" s="163"/>
      <c r="AO460" s="163"/>
      <c r="AP460" s="163"/>
    </row>
    <row r="461" spans="1:42">
      <c r="A461" s="43">
        <v>460</v>
      </c>
      <c r="B461" s="29" t="s">
        <v>8601</v>
      </c>
      <c r="C461" s="29" t="s">
        <v>7890</v>
      </c>
      <c r="D461" s="14" t="s">
        <v>7163</v>
      </c>
      <c r="E461" s="33" t="s">
        <v>8603</v>
      </c>
      <c r="F461" s="33" t="s">
        <v>7162</v>
      </c>
      <c r="G461" s="14" t="s">
        <v>614</v>
      </c>
      <c r="H461" s="14" t="s">
        <v>7548</v>
      </c>
      <c r="I461" s="14" t="s">
        <v>9679</v>
      </c>
      <c r="J461" s="27" t="s">
        <v>8605</v>
      </c>
      <c r="K461" s="32">
        <v>45402</v>
      </c>
      <c r="L461" s="5">
        <f t="shared" si="48"/>
        <v>45402</v>
      </c>
      <c r="M461" s="7" t="str">
        <f t="shared" si="49"/>
        <v>Apr</v>
      </c>
      <c r="N461" s="21">
        <f t="shared" ca="1" si="44"/>
        <v>627</v>
      </c>
      <c r="O461" s="9" t="str">
        <f t="shared" ca="1" si="45"/>
        <v>&gt; 120 Days</v>
      </c>
      <c r="P461" s="15" t="s">
        <v>7544</v>
      </c>
      <c r="Q461" s="29" t="s">
        <v>6</v>
      </c>
      <c r="R461" s="18" t="s">
        <v>9680</v>
      </c>
      <c r="S461" s="18">
        <v>45489</v>
      </c>
      <c r="T461" s="44">
        <f t="shared" ca="1" si="46"/>
        <v>540</v>
      </c>
      <c r="U461" s="13">
        <v>45495</v>
      </c>
      <c r="V461" s="45">
        <f t="shared" si="47"/>
        <v>93</v>
      </c>
      <c r="W461" s="45"/>
      <c r="X461" s="24"/>
      <c r="Y461" s="12"/>
      <c r="Z461" s="164"/>
      <c r="AA461" s="164"/>
      <c r="AB461" s="163"/>
      <c r="AC461" s="163"/>
      <c r="AD461" s="163"/>
      <c r="AE461" s="164"/>
      <c r="AF461" s="164"/>
      <c r="AG461" s="163"/>
      <c r="AH461" s="163"/>
      <c r="AI461" s="163"/>
      <c r="AJ461" s="164"/>
      <c r="AK461" s="164"/>
      <c r="AL461" s="163"/>
      <c r="AM461" s="163"/>
      <c r="AN461" s="163"/>
      <c r="AO461" s="163"/>
      <c r="AP461" s="163"/>
    </row>
    <row r="462" spans="1:42">
      <c r="A462" s="43">
        <v>461</v>
      </c>
      <c r="B462" s="2" t="s">
        <v>8601</v>
      </c>
      <c r="C462" s="2" t="s">
        <v>9573</v>
      </c>
      <c r="D462" s="6" t="s">
        <v>4849</v>
      </c>
      <c r="E462" s="4" t="s">
        <v>8621</v>
      </c>
      <c r="F462" s="6" t="s">
        <v>4848</v>
      </c>
      <c r="G462" s="6" t="s">
        <v>226</v>
      </c>
      <c r="H462" s="4" t="s">
        <v>7678</v>
      </c>
      <c r="I462" s="5" t="s">
        <v>7965</v>
      </c>
      <c r="J462" s="5" t="s">
        <v>8605</v>
      </c>
      <c r="K462" s="26">
        <v>45428</v>
      </c>
      <c r="L462" s="5">
        <f t="shared" si="48"/>
        <v>45430</v>
      </c>
      <c r="M462" s="7" t="str">
        <f t="shared" si="49"/>
        <v>May</v>
      </c>
      <c r="N462" s="21">
        <f t="shared" ca="1" si="44"/>
        <v>601</v>
      </c>
      <c r="O462" s="9" t="str">
        <f t="shared" ca="1" si="45"/>
        <v>&gt; 120 Days</v>
      </c>
      <c r="P462" s="11" t="s">
        <v>7981</v>
      </c>
      <c r="Q462" s="29" t="s">
        <v>6</v>
      </c>
      <c r="R462" s="18" t="s">
        <v>9681</v>
      </c>
      <c r="S462" s="18">
        <v>45483</v>
      </c>
      <c r="T462" s="44">
        <f t="shared" ca="1" si="46"/>
        <v>546</v>
      </c>
      <c r="U462" s="13">
        <v>45495</v>
      </c>
      <c r="V462" s="45">
        <f t="shared" si="47"/>
        <v>67</v>
      </c>
      <c r="W462" s="45"/>
      <c r="X462" s="24"/>
      <c r="Y462" s="12"/>
      <c r="Z462" s="164"/>
      <c r="AA462" s="164"/>
      <c r="AB462" s="163"/>
      <c r="AC462" s="163"/>
      <c r="AD462" s="163"/>
      <c r="AE462" s="164"/>
      <c r="AF462" s="164"/>
      <c r="AG462" s="163"/>
      <c r="AH462" s="163"/>
      <c r="AI462" s="163"/>
      <c r="AJ462" s="164"/>
      <c r="AK462" s="164"/>
      <c r="AL462" s="163"/>
      <c r="AM462" s="163"/>
      <c r="AN462" s="163"/>
      <c r="AO462" s="163"/>
      <c r="AP462" s="163"/>
    </row>
    <row r="463" spans="1:42">
      <c r="A463" s="43">
        <v>462</v>
      </c>
      <c r="B463" s="29" t="s">
        <v>9307</v>
      </c>
      <c r="C463" s="31" t="s">
        <v>9307</v>
      </c>
      <c r="D463" s="31" t="s">
        <v>7976</v>
      </c>
      <c r="E463" s="31" t="s">
        <v>8633</v>
      </c>
      <c r="F463" s="31" t="s">
        <v>7975</v>
      </c>
      <c r="G463" s="31" t="s">
        <v>226</v>
      </c>
      <c r="H463" s="32" t="s">
        <v>7547</v>
      </c>
      <c r="I463" s="32"/>
      <c r="J463" s="32" t="s">
        <v>8605</v>
      </c>
      <c r="K463" s="7">
        <v>45491</v>
      </c>
      <c r="L463" s="5">
        <f t="shared" si="48"/>
        <v>45493</v>
      </c>
      <c r="M463" s="7" t="str">
        <f t="shared" si="49"/>
        <v>Jul</v>
      </c>
      <c r="N463" s="21">
        <f t="shared" ca="1" si="44"/>
        <v>538</v>
      </c>
      <c r="O463" s="9" t="str">
        <f t="shared" ca="1" si="45"/>
        <v>&gt; 120 Days</v>
      </c>
      <c r="P463" s="11" t="s">
        <v>7963</v>
      </c>
      <c r="Q463" s="29" t="s">
        <v>6</v>
      </c>
      <c r="R463" s="13" t="s">
        <v>9682</v>
      </c>
      <c r="S463" s="18">
        <v>45491</v>
      </c>
      <c r="T463" s="44">
        <f t="shared" ca="1" si="46"/>
        <v>538</v>
      </c>
      <c r="U463" s="13">
        <v>45491</v>
      </c>
      <c r="V463" s="45">
        <f t="shared" si="47"/>
        <v>0</v>
      </c>
      <c r="W463" s="45"/>
      <c r="X463" s="24"/>
      <c r="Y463" s="12"/>
      <c r="Z463" s="164"/>
      <c r="AA463" s="164"/>
      <c r="AB463" s="163"/>
      <c r="AC463" s="163"/>
      <c r="AD463" s="163"/>
      <c r="AE463" s="164"/>
      <c r="AF463" s="164"/>
      <c r="AG463" s="163"/>
      <c r="AH463" s="163"/>
      <c r="AI463" s="163"/>
      <c r="AJ463" s="164"/>
      <c r="AK463" s="164"/>
      <c r="AL463" s="163"/>
      <c r="AM463" s="163"/>
      <c r="AN463" s="163"/>
      <c r="AO463" s="163"/>
      <c r="AP463" s="163"/>
    </row>
    <row r="464" spans="1:42">
      <c r="A464" s="43">
        <v>463</v>
      </c>
      <c r="B464" s="29" t="s">
        <v>8601</v>
      </c>
      <c r="C464" s="29" t="s">
        <v>7624</v>
      </c>
      <c r="D464" s="20" t="s">
        <v>5284</v>
      </c>
      <c r="E464" s="33" t="s">
        <v>8951</v>
      </c>
      <c r="F464" s="14" t="s">
        <v>5283</v>
      </c>
      <c r="G464" s="14" t="s">
        <v>226</v>
      </c>
      <c r="H464" s="14" t="s">
        <v>7663</v>
      </c>
      <c r="I464" s="5"/>
      <c r="J464" s="32" t="s">
        <v>8605</v>
      </c>
      <c r="K464" s="5">
        <v>45458</v>
      </c>
      <c r="L464" s="5">
        <f t="shared" si="48"/>
        <v>45458</v>
      </c>
      <c r="M464" s="7" t="str">
        <f t="shared" si="49"/>
        <v>Jun</v>
      </c>
      <c r="N464" s="21">
        <f t="shared" ca="1" si="44"/>
        <v>571</v>
      </c>
      <c r="O464" s="9" t="str">
        <f t="shared" ca="1" si="45"/>
        <v>&gt; 120 Days</v>
      </c>
      <c r="P464" s="27" t="s">
        <v>8610</v>
      </c>
      <c r="Q464" s="29" t="s">
        <v>6</v>
      </c>
      <c r="R464" s="18" t="s">
        <v>9683</v>
      </c>
      <c r="S464" s="18">
        <v>45492</v>
      </c>
      <c r="T464" s="44">
        <f t="shared" ca="1" si="46"/>
        <v>537</v>
      </c>
      <c r="U464" s="13">
        <v>45495</v>
      </c>
      <c r="V464" s="45">
        <f t="shared" si="47"/>
        <v>37</v>
      </c>
      <c r="W464" s="45"/>
      <c r="X464" s="24"/>
      <c r="Y464" s="12"/>
      <c r="Z464" s="164"/>
      <c r="AA464" s="164"/>
      <c r="AB464" s="163"/>
      <c r="AC464" s="163"/>
      <c r="AD464" s="163"/>
      <c r="AE464" s="164"/>
      <c r="AF464" s="164"/>
      <c r="AG464" s="163"/>
      <c r="AH464" s="163"/>
      <c r="AI464" s="163"/>
      <c r="AJ464" s="164"/>
      <c r="AK464" s="164"/>
      <c r="AL464" s="163"/>
      <c r="AM464" s="163"/>
      <c r="AN464" s="163"/>
      <c r="AO464" s="163"/>
      <c r="AP464" s="163"/>
    </row>
    <row r="465" spans="1:42">
      <c r="A465" s="43">
        <v>464</v>
      </c>
      <c r="B465" s="2" t="s">
        <v>8601</v>
      </c>
      <c r="C465" s="2" t="s">
        <v>7624</v>
      </c>
      <c r="D465" s="31" t="s">
        <v>3736</v>
      </c>
      <c r="E465" s="4" t="s">
        <v>8621</v>
      </c>
      <c r="F465" s="6" t="s">
        <v>3735</v>
      </c>
      <c r="G465" s="6" t="s">
        <v>226</v>
      </c>
      <c r="H465" s="5" t="s">
        <v>7965</v>
      </c>
      <c r="I465" s="5" t="s">
        <v>8003</v>
      </c>
      <c r="J465" s="32" t="s">
        <v>8605</v>
      </c>
      <c r="K465" s="5">
        <v>45458</v>
      </c>
      <c r="L465" s="5">
        <f t="shared" si="48"/>
        <v>45458</v>
      </c>
      <c r="M465" s="7" t="str">
        <f t="shared" si="49"/>
        <v>Jun</v>
      </c>
      <c r="N465" s="21">
        <f t="shared" ca="1" si="44"/>
        <v>571</v>
      </c>
      <c r="O465" s="9" t="str">
        <f t="shared" ca="1" si="45"/>
        <v>&gt; 120 Days</v>
      </c>
      <c r="P465" s="11" t="s">
        <v>8610</v>
      </c>
      <c r="Q465" s="29" t="s">
        <v>6</v>
      </c>
      <c r="R465" s="19" t="s">
        <v>9684</v>
      </c>
      <c r="S465" s="18">
        <v>45492</v>
      </c>
      <c r="T465" s="44">
        <f t="shared" ca="1" si="46"/>
        <v>537</v>
      </c>
      <c r="U465" s="13">
        <v>45495</v>
      </c>
      <c r="V465" s="45">
        <f t="shared" si="47"/>
        <v>37</v>
      </c>
      <c r="W465" s="45"/>
      <c r="X465" s="24"/>
      <c r="Y465" s="12"/>
      <c r="Z465" s="164"/>
      <c r="AA465" s="164"/>
      <c r="AB465" s="163"/>
      <c r="AC465" s="163"/>
      <c r="AD465" s="163"/>
      <c r="AE465" s="164"/>
      <c r="AF465" s="164"/>
      <c r="AG465" s="163"/>
      <c r="AH465" s="163"/>
      <c r="AI465" s="163"/>
      <c r="AJ465" s="164"/>
      <c r="AK465" s="164"/>
      <c r="AL465" s="163"/>
      <c r="AM465" s="163"/>
      <c r="AN465" s="163"/>
      <c r="AO465" s="163"/>
      <c r="AP465" s="163"/>
    </row>
    <row r="466" spans="1:42">
      <c r="A466" s="43">
        <v>465</v>
      </c>
      <c r="B466" s="2" t="s">
        <v>8601</v>
      </c>
      <c r="C466" s="2" t="s">
        <v>7726</v>
      </c>
      <c r="D466" s="4" t="s">
        <v>6509</v>
      </c>
      <c r="E466" s="19" t="s">
        <v>8603</v>
      </c>
      <c r="F466" s="20" t="s">
        <v>6508</v>
      </c>
      <c r="G466" s="4" t="s">
        <v>1004</v>
      </c>
      <c r="H466" s="4" t="s">
        <v>7548</v>
      </c>
      <c r="I466" s="4" t="s">
        <v>8918</v>
      </c>
      <c r="J466" s="3" t="s">
        <v>8605</v>
      </c>
      <c r="K466" s="5">
        <v>45292</v>
      </c>
      <c r="L466" s="5">
        <f t="shared" si="48"/>
        <v>45297</v>
      </c>
      <c r="M466" s="7" t="str">
        <f t="shared" si="49"/>
        <v>Jan</v>
      </c>
      <c r="N466" s="21">
        <f t="shared" ca="1" si="44"/>
        <v>737</v>
      </c>
      <c r="O466" s="9" t="str">
        <f t="shared" ca="1" si="45"/>
        <v>&gt; 120 Days</v>
      </c>
      <c r="P466" s="15" t="s">
        <v>7911</v>
      </c>
      <c r="Q466" s="29" t="s">
        <v>6</v>
      </c>
      <c r="R466" s="4" t="s">
        <v>9685</v>
      </c>
      <c r="S466" s="18">
        <v>45495</v>
      </c>
      <c r="T466" s="44">
        <f t="shared" ca="1" si="46"/>
        <v>534</v>
      </c>
      <c r="U466" s="13">
        <v>45495</v>
      </c>
      <c r="V466" s="45">
        <f t="shared" si="47"/>
        <v>203</v>
      </c>
      <c r="W466" s="45"/>
      <c r="X466" s="24"/>
      <c r="Y466" s="12"/>
      <c r="Z466" s="164"/>
      <c r="AA466" s="164"/>
      <c r="AB466" s="163"/>
      <c r="AC466" s="163"/>
      <c r="AD466" s="163"/>
      <c r="AE466" s="164"/>
      <c r="AF466" s="164"/>
      <c r="AG466" s="163"/>
      <c r="AH466" s="163"/>
      <c r="AI466" s="163"/>
      <c r="AJ466" s="164"/>
      <c r="AK466" s="164"/>
      <c r="AL466" s="163"/>
      <c r="AM466" s="163"/>
      <c r="AN466" s="163"/>
      <c r="AO466" s="163"/>
      <c r="AP466" s="163"/>
    </row>
    <row r="467" spans="1:42">
      <c r="A467" s="43">
        <v>466</v>
      </c>
      <c r="B467" s="2" t="s">
        <v>8601</v>
      </c>
      <c r="C467" s="6" t="s">
        <v>8954</v>
      </c>
      <c r="D467" s="6" t="s">
        <v>3630</v>
      </c>
      <c r="E467" s="6" t="s">
        <v>8603</v>
      </c>
      <c r="F467" s="6" t="s">
        <v>3629</v>
      </c>
      <c r="G467" s="6" t="s">
        <v>614</v>
      </c>
      <c r="H467" s="5" t="s">
        <v>7593</v>
      </c>
      <c r="I467" s="5"/>
      <c r="J467" s="5" t="s">
        <v>8605</v>
      </c>
      <c r="K467" s="26">
        <v>45474</v>
      </c>
      <c r="L467" s="5">
        <f t="shared" si="48"/>
        <v>45479</v>
      </c>
      <c r="M467" s="7" t="str">
        <f t="shared" si="49"/>
        <v>Jul</v>
      </c>
      <c r="N467" s="21">
        <f t="shared" ca="1" si="44"/>
        <v>555</v>
      </c>
      <c r="O467" s="9" t="str">
        <f t="shared" ca="1" si="45"/>
        <v>&gt; 120 Days</v>
      </c>
      <c r="P467" s="11" t="s">
        <v>7985</v>
      </c>
      <c r="Q467" s="29" t="s">
        <v>6</v>
      </c>
      <c r="R467" s="18" t="s">
        <v>9686</v>
      </c>
      <c r="S467" s="18">
        <v>45481</v>
      </c>
      <c r="T467" s="44">
        <f t="shared" ca="1" si="46"/>
        <v>548</v>
      </c>
      <c r="U467" s="13">
        <v>45509</v>
      </c>
      <c r="V467" s="45">
        <f t="shared" si="47"/>
        <v>35</v>
      </c>
      <c r="W467" s="45"/>
      <c r="X467" s="24"/>
      <c r="Y467" s="12"/>
      <c r="Z467" s="164"/>
      <c r="AA467" s="164"/>
      <c r="AB467" s="163"/>
      <c r="AC467" s="163"/>
      <c r="AD467" s="163"/>
      <c r="AE467" s="164"/>
      <c r="AF467" s="164"/>
      <c r="AG467" s="163"/>
      <c r="AH467" s="163"/>
      <c r="AI467" s="163"/>
      <c r="AJ467" s="164"/>
      <c r="AK467" s="164"/>
      <c r="AL467" s="163"/>
      <c r="AM467" s="163"/>
      <c r="AN467" s="163"/>
      <c r="AO467" s="163"/>
      <c r="AP467" s="163"/>
    </row>
    <row r="468" spans="1:42">
      <c r="A468" s="43">
        <v>467</v>
      </c>
      <c r="B468" s="2" t="s">
        <v>8601</v>
      </c>
      <c r="C468" s="6" t="s">
        <v>7974</v>
      </c>
      <c r="D468" s="6" t="s">
        <v>4403</v>
      </c>
      <c r="E468" s="6" t="s">
        <v>8603</v>
      </c>
      <c r="F468" s="6" t="s">
        <v>4402</v>
      </c>
      <c r="G468" s="6" t="s">
        <v>874</v>
      </c>
      <c r="H468" s="5" t="s">
        <v>7650</v>
      </c>
      <c r="I468" s="5"/>
      <c r="J468" s="5" t="s">
        <v>8605</v>
      </c>
      <c r="K468" s="26">
        <v>45486</v>
      </c>
      <c r="L468" s="5">
        <f t="shared" si="48"/>
        <v>45486</v>
      </c>
      <c r="M468" s="7" t="str">
        <f t="shared" si="49"/>
        <v>Jul</v>
      </c>
      <c r="N468" s="21">
        <f t="shared" ca="1" si="44"/>
        <v>543</v>
      </c>
      <c r="O468" s="9" t="str">
        <f t="shared" ca="1" si="45"/>
        <v>&gt; 120 Days</v>
      </c>
      <c r="P468" s="11" t="s">
        <v>2115</v>
      </c>
      <c r="Q468" s="29" t="s">
        <v>6</v>
      </c>
      <c r="R468" s="18" t="s">
        <v>9687</v>
      </c>
      <c r="S468" s="18">
        <v>45497</v>
      </c>
      <c r="T468" s="44">
        <f t="shared" ca="1" si="46"/>
        <v>532</v>
      </c>
      <c r="U468" s="13">
        <v>45509</v>
      </c>
      <c r="V468" s="45">
        <f t="shared" si="47"/>
        <v>23</v>
      </c>
      <c r="W468" s="45"/>
      <c r="X468" s="24"/>
      <c r="Y468" s="12"/>
      <c r="Z468" s="164"/>
      <c r="AA468" s="164"/>
      <c r="AB468" s="163"/>
      <c r="AC468" s="163"/>
      <c r="AD468" s="163"/>
      <c r="AE468" s="164"/>
      <c r="AF468" s="164"/>
      <c r="AG468" s="163"/>
      <c r="AH468" s="163"/>
      <c r="AI468" s="163"/>
      <c r="AJ468" s="164"/>
      <c r="AK468" s="164"/>
      <c r="AL468" s="163"/>
      <c r="AM468" s="163"/>
      <c r="AN468" s="163"/>
      <c r="AO468" s="163"/>
      <c r="AP468" s="163"/>
    </row>
    <row r="469" spans="1:42">
      <c r="A469" s="43">
        <v>468</v>
      </c>
      <c r="B469" s="2" t="s">
        <v>8601</v>
      </c>
      <c r="C469" s="6" t="s">
        <v>7553</v>
      </c>
      <c r="D469" s="6" t="s">
        <v>1761</v>
      </c>
      <c r="E469" s="6" t="s">
        <v>8633</v>
      </c>
      <c r="F469" s="6" t="s">
        <v>1760</v>
      </c>
      <c r="G469" s="6" t="s">
        <v>159</v>
      </c>
      <c r="H469" s="5" t="s">
        <v>7436</v>
      </c>
      <c r="I469" s="5" t="s">
        <v>9688</v>
      </c>
      <c r="J469" s="5" t="s">
        <v>8605</v>
      </c>
      <c r="K469" s="26">
        <v>45474</v>
      </c>
      <c r="L469" s="5">
        <f t="shared" si="48"/>
        <v>45479</v>
      </c>
      <c r="M469" s="7" t="str">
        <f t="shared" si="49"/>
        <v>Jul</v>
      </c>
      <c r="N469" s="21">
        <f t="shared" ca="1" si="44"/>
        <v>555</v>
      </c>
      <c r="O469" s="9" t="str">
        <f t="shared" ca="1" si="45"/>
        <v>&gt; 120 Days</v>
      </c>
      <c r="P469" s="11" t="s">
        <v>7750</v>
      </c>
      <c r="Q469" s="29" t="s">
        <v>6</v>
      </c>
      <c r="R469" s="18" t="s">
        <v>9689</v>
      </c>
      <c r="S469" s="18">
        <v>45476</v>
      </c>
      <c r="T469" s="44">
        <f t="shared" ca="1" si="46"/>
        <v>553</v>
      </c>
      <c r="U469" s="13">
        <v>45495</v>
      </c>
      <c r="V469" s="45">
        <f t="shared" si="47"/>
        <v>21</v>
      </c>
      <c r="W469" s="45"/>
      <c r="X469" s="24"/>
      <c r="Y469" s="12"/>
      <c r="Z469" s="164"/>
      <c r="AA469" s="164"/>
      <c r="AB469" s="163"/>
      <c r="AC469" s="163"/>
      <c r="AD469" s="163"/>
      <c r="AE469" s="164"/>
      <c r="AF469" s="164"/>
      <c r="AG469" s="163"/>
      <c r="AH469" s="163"/>
      <c r="AI469" s="163"/>
      <c r="AJ469" s="164"/>
      <c r="AK469" s="164"/>
      <c r="AL469" s="163"/>
      <c r="AM469" s="163"/>
      <c r="AN469" s="163"/>
      <c r="AO469" s="163"/>
      <c r="AP469" s="163"/>
    </row>
    <row r="470" spans="1:42">
      <c r="A470" s="43">
        <v>469</v>
      </c>
      <c r="B470" s="2" t="s">
        <v>8601</v>
      </c>
      <c r="C470" s="6" t="s">
        <v>669</v>
      </c>
      <c r="D470" s="6" t="s">
        <v>4928</v>
      </c>
      <c r="E470" s="6" t="s">
        <v>8633</v>
      </c>
      <c r="F470" s="6" t="s">
        <v>4927</v>
      </c>
      <c r="G470" s="6" t="s">
        <v>226</v>
      </c>
      <c r="H470" s="5" t="s">
        <v>7773</v>
      </c>
      <c r="I470" s="5"/>
      <c r="J470" s="5" t="s">
        <v>8605</v>
      </c>
      <c r="K470" s="26">
        <v>45505</v>
      </c>
      <c r="L470" s="5">
        <f t="shared" si="48"/>
        <v>45507</v>
      </c>
      <c r="M470" s="7" t="str">
        <f t="shared" si="49"/>
        <v>Aug</v>
      </c>
      <c r="N470" s="21">
        <f t="shared" ca="1" si="44"/>
        <v>524</v>
      </c>
      <c r="O470" s="9" t="str">
        <f t="shared" ca="1" si="45"/>
        <v>&gt; 120 Days</v>
      </c>
      <c r="P470" s="11" t="s">
        <v>7750</v>
      </c>
      <c r="Q470" s="29" t="s">
        <v>6</v>
      </c>
      <c r="R470" s="18" t="s">
        <v>9690</v>
      </c>
      <c r="S470" s="18">
        <v>45492</v>
      </c>
      <c r="T470" s="44">
        <f t="shared" ca="1" si="46"/>
        <v>537</v>
      </c>
      <c r="U470" s="13">
        <v>45505</v>
      </c>
      <c r="V470" s="45">
        <f t="shared" si="47"/>
        <v>0</v>
      </c>
      <c r="W470" s="45"/>
      <c r="X470" s="24"/>
      <c r="Y470" s="12"/>
      <c r="Z470" s="164"/>
      <c r="AA470" s="164"/>
      <c r="AB470" s="163"/>
      <c r="AC470" s="163"/>
      <c r="AD470" s="163"/>
      <c r="AE470" s="164"/>
      <c r="AF470" s="164"/>
      <c r="AG470" s="163"/>
      <c r="AH470" s="163"/>
      <c r="AI470" s="163"/>
      <c r="AJ470" s="164"/>
      <c r="AK470" s="164"/>
      <c r="AL470" s="163"/>
      <c r="AM470" s="163"/>
      <c r="AN470" s="163"/>
      <c r="AO470" s="163"/>
      <c r="AP470" s="163"/>
    </row>
    <row r="471" spans="1:42">
      <c r="A471" s="43">
        <v>470</v>
      </c>
      <c r="B471" s="2" t="s">
        <v>8601</v>
      </c>
      <c r="C471" s="6" t="s">
        <v>599</v>
      </c>
      <c r="D471" s="6" t="s">
        <v>595</v>
      </c>
      <c r="E471" s="6" t="s">
        <v>8621</v>
      </c>
      <c r="F471" s="6" t="s">
        <v>594</v>
      </c>
      <c r="G471" s="6" t="s">
        <v>264</v>
      </c>
      <c r="H471" s="5" t="s">
        <v>7626</v>
      </c>
      <c r="I471" s="5"/>
      <c r="J471" s="5" t="s">
        <v>8605</v>
      </c>
      <c r="K471" s="26">
        <v>45505</v>
      </c>
      <c r="L471" s="5">
        <f t="shared" si="48"/>
        <v>45507</v>
      </c>
      <c r="M471" s="7" t="str">
        <f t="shared" si="49"/>
        <v>Aug</v>
      </c>
      <c r="N471" s="21">
        <f t="shared" ca="1" si="44"/>
        <v>524</v>
      </c>
      <c r="O471" s="9" t="str">
        <f t="shared" ca="1" si="45"/>
        <v>&gt; 120 Days</v>
      </c>
      <c r="P471" s="11" t="s">
        <v>7544</v>
      </c>
      <c r="Q471" s="29" t="s">
        <v>6</v>
      </c>
      <c r="R471" s="18" t="s">
        <v>9691</v>
      </c>
      <c r="S471" s="18">
        <v>45498</v>
      </c>
      <c r="T471" s="44">
        <f t="shared" ca="1" si="46"/>
        <v>531</v>
      </c>
      <c r="U471" s="13">
        <v>45509</v>
      </c>
      <c r="V471" s="45">
        <f t="shared" si="47"/>
        <v>4</v>
      </c>
      <c r="W471" s="45"/>
      <c r="X471" s="24"/>
      <c r="Y471" s="12"/>
      <c r="Z471" s="164"/>
      <c r="AA471" s="164"/>
      <c r="AB471" s="163"/>
      <c r="AC471" s="163"/>
      <c r="AD471" s="163"/>
      <c r="AE471" s="164"/>
      <c r="AF471" s="164"/>
      <c r="AG471" s="163"/>
      <c r="AH471" s="163"/>
      <c r="AI471" s="163"/>
      <c r="AJ471" s="164"/>
      <c r="AK471" s="164"/>
      <c r="AL471" s="163"/>
      <c r="AM471" s="163"/>
      <c r="AN471" s="163"/>
      <c r="AO471" s="163"/>
      <c r="AP471" s="163"/>
    </row>
    <row r="472" spans="1:42">
      <c r="A472" s="43">
        <v>471</v>
      </c>
      <c r="B472" s="2" t="s">
        <v>8601</v>
      </c>
      <c r="C472" s="6" t="s">
        <v>7544</v>
      </c>
      <c r="D472" s="6" t="s">
        <v>7670</v>
      </c>
      <c r="E472" s="6" t="s">
        <v>8621</v>
      </c>
      <c r="F472" s="6" t="s">
        <v>4394</v>
      </c>
      <c r="G472" s="6" t="s">
        <v>215</v>
      </c>
      <c r="H472" s="5" t="s">
        <v>7698</v>
      </c>
      <c r="I472" s="5"/>
      <c r="J472" s="5" t="s">
        <v>8605</v>
      </c>
      <c r="K472" s="26">
        <v>45460</v>
      </c>
      <c r="L472" s="5">
        <f t="shared" si="48"/>
        <v>45465</v>
      </c>
      <c r="M472" s="7" t="str">
        <f t="shared" si="49"/>
        <v>Jun</v>
      </c>
      <c r="N472" s="21">
        <f t="shared" ca="1" si="44"/>
        <v>569</v>
      </c>
      <c r="O472" s="9" t="str">
        <f t="shared" ca="1" si="45"/>
        <v>&gt; 120 Days</v>
      </c>
      <c r="P472" s="23" t="s">
        <v>7544</v>
      </c>
      <c r="Q472" s="2" t="s">
        <v>6</v>
      </c>
      <c r="R472" s="18" t="s">
        <v>9692</v>
      </c>
      <c r="S472" s="18">
        <v>45498</v>
      </c>
      <c r="T472" s="44">
        <f t="shared" ca="1" si="46"/>
        <v>531</v>
      </c>
      <c r="U472" s="18">
        <v>45505</v>
      </c>
      <c r="V472" s="45">
        <f t="shared" si="47"/>
        <v>45</v>
      </c>
      <c r="W472" s="133"/>
      <c r="X472" s="15"/>
      <c r="Y472" s="16"/>
      <c r="Z472" s="171"/>
      <c r="AA472" s="171"/>
      <c r="AB472" s="124"/>
      <c r="AC472" s="124"/>
      <c r="AD472" s="124"/>
      <c r="AE472" s="171"/>
      <c r="AF472" s="171"/>
      <c r="AG472" s="124"/>
      <c r="AH472" s="124"/>
      <c r="AI472" s="124"/>
      <c r="AJ472" s="171"/>
      <c r="AK472" s="171"/>
      <c r="AL472" s="124"/>
      <c r="AM472" s="124"/>
      <c r="AN472" s="124"/>
      <c r="AO472" s="124"/>
      <c r="AP472" s="124"/>
    </row>
    <row r="473" spans="1:42">
      <c r="A473" s="43">
        <v>472</v>
      </c>
      <c r="B473" s="2" t="s">
        <v>8601</v>
      </c>
      <c r="C473" s="6" t="s">
        <v>9084</v>
      </c>
      <c r="D473" s="6" t="s">
        <v>2944</v>
      </c>
      <c r="E473" s="6" t="s">
        <v>8614</v>
      </c>
      <c r="F473" s="6" t="s">
        <v>2943</v>
      </c>
      <c r="G473" s="6" t="s">
        <v>761</v>
      </c>
      <c r="H473" s="5" t="s">
        <v>7451</v>
      </c>
      <c r="I473" s="5"/>
      <c r="J473" s="5" t="s">
        <v>8605</v>
      </c>
      <c r="K473" s="26">
        <v>45292</v>
      </c>
      <c r="L473" s="5">
        <f t="shared" si="48"/>
        <v>45297</v>
      </c>
      <c r="M473" s="7" t="str">
        <f t="shared" si="49"/>
        <v>Jan</v>
      </c>
      <c r="N473" s="21">
        <f t="shared" ca="1" si="44"/>
        <v>737</v>
      </c>
      <c r="O473" s="9" t="str">
        <f t="shared" ca="1" si="45"/>
        <v>&gt; 120 Days</v>
      </c>
      <c r="P473" s="11" t="s">
        <v>514</v>
      </c>
      <c r="Q473" s="29" t="s">
        <v>6</v>
      </c>
      <c r="R473" s="18" t="s">
        <v>9693</v>
      </c>
      <c r="S473" s="18">
        <v>45497</v>
      </c>
      <c r="T473" s="44">
        <f t="shared" ca="1" si="46"/>
        <v>532</v>
      </c>
      <c r="U473" s="13">
        <v>45497</v>
      </c>
      <c r="V473" s="45">
        <f t="shared" si="47"/>
        <v>205</v>
      </c>
      <c r="W473" s="45"/>
      <c r="X473" s="24"/>
      <c r="Y473" s="12"/>
      <c r="Z473" s="164"/>
      <c r="AA473" s="164"/>
      <c r="AB473" s="163"/>
      <c r="AC473" s="163"/>
      <c r="AD473" s="163"/>
      <c r="AE473" s="164"/>
      <c r="AF473" s="164"/>
      <c r="AG473" s="163"/>
      <c r="AH473" s="163"/>
      <c r="AI473" s="163"/>
      <c r="AJ473" s="164"/>
      <c r="AK473" s="164"/>
      <c r="AL473" s="163"/>
      <c r="AM473" s="163"/>
      <c r="AN473" s="163"/>
      <c r="AO473" s="163"/>
      <c r="AP473" s="163"/>
    </row>
    <row r="474" spans="1:42">
      <c r="A474" s="43">
        <v>473</v>
      </c>
      <c r="B474" s="2" t="s">
        <v>8601</v>
      </c>
      <c r="C474" s="6" t="s">
        <v>669</v>
      </c>
      <c r="D474" s="6" t="s">
        <v>3414</v>
      </c>
      <c r="E474" s="6" t="s">
        <v>8633</v>
      </c>
      <c r="F474" s="6" t="s">
        <v>3413</v>
      </c>
      <c r="G474" s="6" t="s">
        <v>132</v>
      </c>
      <c r="H474" s="5" t="s">
        <v>7783</v>
      </c>
      <c r="I474" s="5"/>
      <c r="J474" s="5" t="s">
        <v>8605</v>
      </c>
      <c r="K474" s="26">
        <v>45505</v>
      </c>
      <c r="L474" s="5">
        <f t="shared" si="48"/>
        <v>45507</v>
      </c>
      <c r="M474" s="7" t="str">
        <f t="shared" si="49"/>
        <v>Aug</v>
      </c>
      <c r="N474" s="21">
        <f t="shared" ca="1" si="44"/>
        <v>524</v>
      </c>
      <c r="O474" s="9" t="str">
        <f t="shared" ca="1" si="45"/>
        <v>&gt; 120 Days</v>
      </c>
      <c r="P474" s="11" t="s">
        <v>7963</v>
      </c>
      <c r="Q474" s="29" t="s">
        <v>6</v>
      </c>
      <c r="R474" s="18" t="s">
        <v>9694</v>
      </c>
      <c r="S474" s="18">
        <v>45490</v>
      </c>
      <c r="T474" s="44">
        <f t="shared" ca="1" si="46"/>
        <v>539</v>
      </c>
      <c r="U474" s="13">
        <v>45505</v>
      </c>
      <c r="V474" s="45">
        <f t="shared" si="47"/>
        <v>0</v>
      </c>
      <c r="W474" s="45"/>
      <c r="X474" s="24"/>
      <c r="Y474" s="12"/>
      <c r="Z474" s="164"/>
      <c r="AA474" s="164"/>
      <c r="AB474" s="163"/>
      <c r="AC474" s="163"/>
      <c r="AD474" s="163"/>
      <c r="AE474" s="164"/>
      <c r="AF474" s="164"/>
      <c r="AG474" s="163"/>
      <c r="AH474" s="163"/>
      <c r="AI474" s="163"/>
      <c r="AJ474" s="164"/>
      <c r="AK474" s="164"/>
      <c r="AL474" s="163"/>
      <c r="AM474" s="163"/>
      <c r="AN474" s="163"/>
      <c r="AO474" s="163"/>
      <c r="AP474" s="163"/>
    </row>
    <row r="475" spans="1:42">
      <c r="A475" s="43">
        <v>474</v>
      </c>
      <c r="B475" s="2" t="s">
        <v>8601</v>
      </c>
      <c r="C475" s="2" t="s">
        <v>7624</v>
      </c>
      <c r="D475" s="31" t="s">
        <v>5986</v>
      </c>
      <c r="E475" s="6" t="s">
        <v>8633</v>
      </c>
      <c r="F475" s="6" t="s">
        <v>5985</v>
      </c>
      <c r="G475" s="6" t="s">
        <v>159</v>
      </c>
      <c r="H475" s="4" t="s">
        <v>7773</v>
      </c>
      <c r="I475" s="5"/>
      <c r="J475" s="5" t="s">
        <v>8605</v>
      </c>
      <c r="K475" s="26">
        <v>45470</v>
      </c>
      <c r="L475" s="5">
        <f t="shared" si="48"/>
        <v>45472</v>
      </c>
      <c r="M475" s="7" t="str">
        <f t="shared" si="49"/>
        <v>Jun</v>
      </c>
      <c r="N475" s="21">
        <f t="shared" ca="1" si="44"/>
        <v>559</v>
      </c>
      <c r="O475" s="9" t="str">
        <f t="shared" ca="1" si="45"/>
        <v>&gt; 120 Days</v>
      </c>
      <c r="P475" s="11" t="s">
        <v>9531</v>
      </c>
      <c r="Q475" s="29" t="s">
        <v>6</v>
      </c>
      <c r="R475" s="18" t="s">
        <v>9695</v>
      </c>
      <c r="S475" s="18">
        <v>45500</v>
      </c>
      <c r="T475" s="44">
        <f t="shared" ca="1" si="46"/>
        <v>529</v>
      </c>
      <c r="U475" s="13">
        <v>45505</v>
      </c>
      <c r="V475" s="45">
        <f t="shared" si="47"/>
        <v>35</v>
      </c>
      <c r="W475" s="45"/>
      <c r="X475" s="24"/>
      <c r="Y475" s="12"/>
      <c r="Z475" s="164"/>
      <c r="AA475" s="164"/>
      <c r="AB475" s="163"/>
      <c r="AC475" s="163"/>
      <c r="AD475" s="163"/>
      <c r="AE475" s="164"/>
      <c r="AF475" s="164"/>
      <c r="AG475" s="163"/>
      <c r="AH475" s="163"/>
      <c r="AI475" s="163"/>
      <c r="AJ475" s="164"/>
      <c r="AK475" s="164"/>
      <c r="AL475" s="163"/>
      <c r="AM475" s="163"/>
      <c r="AN475" s="163"/>
      <c r="AO475" s="163"/>
      <c r="AP475" s="163"/>
    </row>
    <row r="476" spans="1:42">
      <c r="A476" s="43">
        <v>475</v>
      </c>
      <c r="B476" s="2" t="s">
        <v>8601</v>
      </c>
      <c r="C476" s="2" t="s">
        <v>669</v>
      </c>
      <c r="D476" s="31" t="s">
        <v>6903</v>
      </c>
      <c r="E476" s="6" t="s">
        <v>8951</v>
      </c>
      <c r="F476" s="6" t="s">
        <v>6902</v>
      </c>
      <c r="G476" s="6" t="s">
        <v>132</v>
      </c>
      <c r="H476" s="4" t="s">
        <v>7465</v>
      </c>
      <c r="I476" s="5"/>
      <c r="J476" s="5" t="s">
        <v>8605</v>
      </c>
      <c r="K476" s="26">
        <v>45507</v>
      </c>
      <c r="L476" s="5">
        <f t="shared" si="48"/>
        <v>45507</v>
      </c>
      <c r="M476" s="7" t="str">
        <f t="shared" si="49"/>
        <v>Aug</v>
      </c>
      <c r="N476" s="21">
        <f t="shared" ca="1" si="44"/>
        <v>522</v>
      </c>
      <c r="O476" s="9" t="str">
        <f t="shared" ca="1" si="45"/>
        <v>&gt; 120 Days</v>
      </c>
      <c r="P476" s="11" t="s">
        <v>9531</v>
      </c>
      <c r="Q476" s="29" t="s">
        <v>6</v>
      </c>
      <c r="R476" s="18" t="s">
        <v>9696</v>
      </c>
      <c r="S476" s="18">
        <v>45500</v>
      </c>
      <c r="T476" s="44">
        <f t="shared" ca="1" si="46"/>
        <v>529</v>
      </c>
      <c r="U476" s="13">
        <v>45507</v>
      </c>
      <c r="V476" s="45">
        <f t="shared" si="47"/>
        <v>0</v>
      </c>
      <c r="W476" s="45"/>
      <c r="X476" s="24"/>
      <c r="Y476" s="12"/>
      <c r="Z476" s="164"/>
      <c r="AA476" s="164"/>
      <c r="AB476" s="163"/>
      <c r="AC476" s="163"/>
      <c r="AD476" s="163"/>
      <c r="AE476" s="164"/>
      <c r="AF476" s="164"/>
      <c r="AG476" s="163"/>
      <c r="AH476" s="163"/>
      <c r="AI476" s="163"/>
      <c r="AJ476" s="164"/>
      <c r="AK476" s="164"/>
      <c r="AL476" s="163"/>
      <c r="AM476" s="163"/>
      <c r="AN476" s="163"/>
      <c r="AO476" s="163"/>
      <c r="AP476" s="163"/>
    </row>
    <row r="477" spans="1:42">
      <c r="A477" s="43">
        <v>476</v>
      </c>
      <c r="B477" s="2" t="s">
        <v>8601</v>
      </c>
      <c r="C477" s="2" t="s">
        <v>7492</v>
      </c>
      <c r="D477" s="31" t="s">
        <v>6816</v>
      </c>
      <c r="E477" s="6" t="s">
        <v>8633</v>
      </c>
      <c r="F477" s="6" t="s">
        <v>6815</v>
      </c>
      <c r="G477" s="6" t="s">
        <v>226</v>
      </c>
      <c r="H477" s="4" t="s">
        <v>7547</v>
      </c>
      <c r="I477" s="5"/>
      <c r="J477" s="5" t="s">
        <v>8605</v>
      </c>
      <c r="K477" s="26">
        <v>45509</v>
      </c>
      <c r="L477" s="5">
        <f t="shared" si="48"/>
        <v>45514</v>
      </c>
      <c r="M477" s="7" t="str">
        <f t="shared" si="49"/>
        <v>Aug</v>
      </c>
      <c r="N477" s="21">
        <f t="shared" ca="1" si="44"/>
        <v>520</v>
      </c>
      <c r="O477" s="9" t="str">
        <f t="shared" ca="1" si="45"/>
        <v>&gt; 120 Days</v>
      </c>
      <c r="P477" s="11" t="s">
        <v>7738</v>
      </c>
      <c r="Q477" s="29" t="s">
        <v>6</v>
      </c>
      <c r="R477" s="18" t="s">
        <v>9697</v>
      </c>
      <c r="S477" s="18">
        <v>45499</v>
      </c>
      <c r="T477" s="44">
        <f t="shared" ca="1" si="46"/>
        <v>530</v>
      </c>
      <c r="U477" s="13">
        <v>45509</v>
      </c>
      <c r="V477" s="45">
        <f t="shared" si="47"/>
        <v>0</v>
      </c>
      <c r="W477" s="45"/>
      <c r="X477" s="24"/>
      <c r="Y477" s="12"/>
      <c r="Z477" s="164"/>
      <c r="AA477" s="164"/>
      <c r="AB477" s="163"/>
      <c r="AC477" s="163"/>
      <c r="AD477" s="163"/>
      <c r="AE477" s="164"/>
      <c r="AF477" s="164"/>
      <c r="AG477" s="163"/>
      <c r="AH477" s="163"/>
      <c r="AI477" s="163"/>
      <c r="AJ477" s="164"/>
      <c r="AK477" s="164"/>
      <c r="AL477" s="163"/>
      <c r="AM477" s="163"/>
      <c r="AN477" s="163"/>
      <c r="AO477" s="163"/>
      <c r="AP477" s="163"/>
    </row>
    <row r="478" spans="1:42">
      <c r="A478" s="43">
        <v>477</v>
      </c>
      <c r="B478" s="29" t="s">
        <v>8601</v>
      </c>
      <c r="C478" s="31" t="s">
        <v>669</v>
      </c>
      <c r="D478" s="31" t="s">
        <v>4385</v>
      </c>
      <c r="E478" s="31" t="s">
        <v>8603</v>
      </c>
      <c r="F478" s="31" t="s">
        <v>4384</v>
      </c>
      <c r="G478" s="31" t="s">
        <v>1315</v>
      </c>
      <c r="H478" s="32" t="s">
        <v>7548</v>
      </c>
      <c r="I478" s="32" t="s">
        <v>9698</v>
      </c>
      <c r="J478" s="5" t="s">
        <v>8605</v>
      </c>
      <c r="K478" s="7">
        <v>45505</v>
      </c>
      <c r="L478" s="5">
        <f t="shared" si="48"/>
        <v>45507</v>
      </c>
      <c r="M478" s="7" t="str">
        <f t="shared" si="49"/>
        <v>Aug</v>
      </c>
      <c r="N478" s="21">
        <f t="shared" ca="1" si="44"/>
        <v>524</v>
      </c>
      <c r="O478" s="9" t="str">
        <f t="shared" ca="1" si="45"/>
        <v>&gt; 120 Days</v>
      </c>
      <c r="P478" s="11" t="s">
        <v>9699</v>
      </c>
      <c r="Q478" s="29" t="s">
        <v>6</v>
      </c>
      <c r="R478" s="13" t="s">
        <v>9700</v>
      </c>
      <c r="S478" s="18">
        <v>45506</v>
      </c>
      <c r="T478" s="44">
        <f t="shared" ca="1" si="46"/>
        <v>523</v>
      </c>
      <c r="U478" s="13">
        <v>45509</v>
      </c>
      <c r="V478" s="45">
        <f t="shared" si="47"/>
        <v>4</v>
      </c>
      <c r="W478" s="45"/>
      <c r="X478" s="24"/>
      <c r="Y478" s="12"/>
      <c r="Z478" s="164"/>
      <c r="AA478" s="164"/>
      <c r="AB478" s="163"/>
      <c r="AC478" s="163"/>
      <c r="AD478" s="163"/>
      <c r="AE478" s="164"/>
      <c r="AF478" s="164"/>
      <c r="AG478" s="163"/>
      <c r="AH478" s="163"/>
      <c r="AI478" s="163"/>
      <c r="AJ478" s="164"/>
      <c r="AK478" s="164"/>
      <c r="AL478" s="163"/>
      <c r="AM478" s="163"/>
      <c r="AN478" s="163"/>
      <c r="AO478" s="163"/>
      <c r="AP478" s="163"/>
    </row>
    <row r="479" spans="1:42">
      <c r="A479" s="43">
        <v>478</v>
      </c>
      <c r="B479" s="29" t="s">
        <v>8601</v>
      </c>
      <c r="C479" s="31" t="s">
        <v>669</v>
      </c>
      <c r="D479" s="6" t="s">
        <v>3417</v>
      </c>
      <c r="E479" s="31" t="s">
        <v>8633</v>
      </c>
      <c r="F479" s="31" t="s">
        <v>3416</v>
      </c>
      <c r="G479" s="31" t="s">
        <v>166</v>
      </c>
      <c r="H479" s="4" t="s">
        <v>7436</v>
      </c>
      <c r="I479" s="32"/>
      <c r="J479" s="5" t="s">
        <v>8605</v>
      </c>
      <c r="K479" s="7">
        <v>45505</v>
      </c>
      <c r="L479" s="5">
        <f t="shared" si="48"/>
        <v>45507</v>
      </c>
      <c r="M479" s="7" t="str">
        <f t="shared" si="49"/>
        <v>Aug</v>
      </c>
      <c r="N479" s="21">
        <f t="shared" ca="1" si="44"/>
        <v>524</v>
      </c>
      <c r="O479" s="9" t="str">
        <f t="shared" ca="1" si="45"/>
        <v>&gt; 120 Days</v>
      </c>
      <c r="P479" s="11" t="s">
        <v>9699</v>
      </c>
      <c r="Q479" s="29" t="s">
        <v>6</v>
      </c>
      <c r="R479" s="13" t="s">
        <v>9701</v>
      </c>
      <c r="S479" s="18">
        <v>45506</v>
      </c>
      <c r="T479" s="44">
        <f t="shared" ca="1" si="46"/>
        <v>523</v>
      </c>
      <c r="U479" s="13">
        <v>45509</v>
      </c>
      <c r="V479" s="45">
        <f t="shared" si="47"/>
        <v>4</v>
      </c>
      <c r="W479" s="45"/>
      <c r="X479" s="24"/>
      <c r="Y479" s="12"/>
      <c r="Z479" s="164"/>
      <c r="AA479" s="164"/>
      <c r="AB479" s="163"/>
      <c r="AC479" s="163"/>
      <c r="AD479" s="163"/>
      <c r="AE479" s="164"/>
      <c r="AF479" s="164"/>
      <c r="AG479" s="163"/>
      <c r="AH479" s="163"/>
      <c r="AI479" s="163"/>
      <c r="AJ479" s="164"/>
      <c r="AK479" s="164"/>
      <c r="AL479" s="163"/>
      <c r="AM479" s="163"/>
      <c r="AN479" s="163"/>
      <c r="AO479" s="163"/>
      <c r="AP479" s="163"/>
    </row>
    <row r="480" spans="1:42">
      <c r="A480" s="43">
        <v>479</v>
      </c>
      <c r="B480" s="29" t="s">
        <v>8601</v>
      </c>
      <c r="C480" s="31" t="s">
        <v>669</v>
      </c>
      <c r="D480" s="31" t="s">
        <v>665</v>
      </c>
      <c r="E480" s="31" t="s">
        <v>8614</v>
      </c>
      <c r="F480" s="31" t="s">
        <v>664</v>
      </c>
      <c r="G480" s="31" t="s">
        <v>666</v>
      </c>
      <c r="H480" s="32" t="s">
        <v>7451</v>
      </c>
      <c r="I480" s="32"/>
      <c r="J480" s="5" t="s">
        <v>8605</v>
      </c>
      <c r="K480" s="7">
        <v>45505</v>
      </c>
      <c r="L480" s="5">
        <f t="shared" si="48"/>
        <v>45507</v>
      </c>
      <c r="M480" s="7" t="str">
        <f t="shared" si="49"/>
        <v>Aug</v>
      </c>
      <c r="N480" s="21">
        <f t="shared" ca="1" si="44"/>
        <v>524</v>
      </c>
      <c r="O480" s="9" t="str">
        <f t="shared" ca="1" si="45"/>
        <v>&gt; 120 Days</v>
      </c>
      <c r="P480" s="11" t="s">
        <v>9699</v>
      </c>
      <c r="Q480" s="29" t="s">
        <v>6</v>
      </c>
      <c r="R480" s="13" t="s">
        <v>9702</v>
      </c>
      <c r="S480" s="18">
        <v>45506</v>
      </c>
      <c r="T480" s="44">
        <f t="shared" ca="1" si="46"/>
        <v>523</v>
      </c>
      <c r="U480" s="13">
        <v>45509</v>
      </c>
      <c r="V480" s="45">
        <f t="shared" si="47"/>
        <v>4</v>
      </c>
      <c r="W480" s="45"/>
      <c r="X480" s="24"/>
      <c r="Y480" s="12"/>
      <c r="Z480" s="164"/>
      <c r="AA480" s="164"/>
      <c r="AB480" s="163"/>
      <c r="AC480" s="163"/>
      <c r="AD480" s="163"/>
      <c r="AE480" s="164"/>
      <c r="AF480" s="164"/>
      <c r="AG480" s="163"/>
      <c r="AH480" s="163"/>
      <c r="AI480" s="163"/>
      <c r="AJ480" s="164"/>
      <c r="AK480" s="164"/>
      <c r="AL480" s="163"/>
      <c r="AM480" s="163"/>
      <c r="AN480" s="163"/>
      <c r="AO480" s="163"/>
      <c r="AP480" s="163"/>
    </row>
    <row r="481" spans="1:42">
      <c r="A481" s="43">
        <v>480</v>
      </c>
      <c r="B481" s="29" t="s">
        <v>8601</v>
      </c>
      <c r="C481" s="31" t="s">
        <v>669</v>
      </c>
      <c r="D481" s="31" t="s">
        <v>1522</v>
      </c>
      <c r="E481" s="31" t="s">
        <v>8951</v>
      </c>
      <c r="F481" s="31" t="s">
        <v>1521</v>
      </c>
      <c r="G481" s="31" t="s">
        <v>226</v>
      </c>
      <c r="H481" s="32" t="s">
        <v>7465</v>
      </c>
      <c r="I481" s="32"/>
      <c r="J481" s="5" t="s">
        <v>8605</v>
      </c>
      <c r="K481" s="7">
        <v>45514</v>
      </c>
      <c r="L481" s="5">
        <f t="shared" si="48"/>
        <v>45514</v>
      </c>
      <c r="M481" s="7" t="str">
        <f t="shared" si="49"/>
        <v>Aug</v>
      </c>
      <c r="N481" s="21">
        <f t="shared" ca="1" si="44"/>
        <v>515</v>
      </c>
      <c r="O481" s="9" t="str">
        <f t="shared" ca="1" si="45"/>
        <v>&gt; 120 Days</v>
      </c>
      <c r="P481" s="11" t="s">
        <v>7544</v>
      </c>
      <c r="Q481" s="29" t="s">
        <v>6</v>
      </c>
      <c r="R481" s="13" t="s">
        <v>9703</v>
      </c>
      <c r="S481" s="18">
        <v>45495</v>
      </c>
      <c r="T481" s="44">
        <f t="shared" ca="1" si="46"/>
        <v>534</v>
      </c>
      <c r="U481" s="13">
        <v>45514</v>
      </c>
      <c r="V481" s="45">
        <f t="shared" si="47"/>
        <v>0</v>
      </c>
      <c r="W481" s="45" t="s">
        <v>7744</v>
      </c>
      <c r="X481" s="24" t="s">
        <v>1365</v>
      </c>
      <c r="Y481" s="12" t="s">
        <v>9704</v>
      </c>
      <c r="Z481" s="18">
        <v>45485</v>
      </c>
      <c r="AA481" s="18">
        <v>45495</v>
      </c>
      <c r="AB481" s="163"/>
      <c r="AC481" s="163"/>
      <c r="AD481" s="163"/>
      <c r="AE481" s="164"/>
      <c r="AF481" s="164"/>
      <c r="AG481" s="163"/>
      <c r="AH481" s="163"/>
      <c r="AI481" s="163"/>
      <c r="AJ481" s="164"/>
      <c r="AK481" s="164"/>
      <c r="AL481" s="163"/>
      <c r="AM481" s="163"/>
      <c r="AN481" s="163"/>
      <c r="AO481" s="163"/>
      <c r="AP481" s="163"/>
    </row>
    <row r="482" spans="1:42">
      <c r="A482" s="43">
        <v>481</v>
      </c>
      <c r="B482" s="29" t="s">
        <v>8601</v>
      </c>
      <c r="C482" s="31" t="s">
        <v>7544</v>
      </c>
      <c r="D482" s="31" t="s">
        <v>1458</v>
      </c>
      <c r="E482" s="31" t="s">
        <v>8621</v>
      </c>
      <c r="F482" s="31" t="s">
        <v>1457</v>
      </c>
      <c r="G482" s="31" t="s">
        <v>1193</v>
      </c>
      <c r="H482" s="32" t="s">
        <v>7814</v>
      </c>
      <c r="I482" s="32"/>
      <c r="J482" s="5" t="s">
        <v>8605</v>
      </c>
      <c r="K482" s="7">
        <v>45505</v>
      </c>
      <c r="L482" s="5">
        <f t="shared" si="48"/>
        <v>45507</v>
      </c>
      <c r="M482" s="7" t="str">
        <f t="shared" si="49"/>
        <v>Aug</v>
      </c>
      <c r="N482" s="21">
        <f t="shared" ca="1" si="44"/>
        <v>524</v>
      </c>
      <c r="O482" s="9" t="str">
        <f t="shared" ca="1" si="45"/>
        <v>&gt; 120 Days</v>
      </c>
      <c r="P482" s="11" t="s">
        <v>7544</v>
      </c>
      <c r="Q482" s="29" t="s">
        <v>6</v>
      </c>
      <c r="R482" s="13"/>
      <c r="S482" s="18">
        <v>45505</v>
      </c>
      <c r="T482" s="44">
        <f t="shared" ca="1" si="46"/>
        <v>524</v>
      </c>
      <c r="U482" s="13">
        <v>45523</v>
      </c>
      <c r="V482" s="45">
        <f t="shared" si="47"/>
        <v>18</v>
      </c>
      <c r="W482" s="45"/>
      <c r="X482" s="24"/>
      <c r="Y482" s="12"/>
      <c r="Z482" s="164"/>
      <c r="AA482" s="164"/>
      <c r="AB482" s="163"/>
      <c r="AC482" s="163"/>
      <c r="AD482" s="163"/>
      <c r="AE482" s="164"/>
      <c r="AF482" s="164"/>
      <c r="AG482" s="163"/>
      <c r="AH482" s="163"/>
      <c r="AI482" s="163"/>
      <c r="AJ482" s="164"/>
      <c r="AK482" s="164"/>
      <c r="AL482" s="163"/>
      <c r="AM482" s="163"/>
      <c r="AN482" s="163"/>
      <c r="AO482" s="163"/>
      <c r="AP482" s="163"/>
    </row>
    <row r="483" spans="1:42">
      <c r="A483" s="43">
        <v>482</v>
      </c>
      <c r="B483" s="29" t="s">
        <v>8601</v>
      </c>
      <c r="C483" s="31" t="s">
        <v>8954</v>
      </c>
      <c r="D483" s="6" t="s">
        <v>6499</v>
      </c>
      <c r="E483" s="31" t="s">
        <v>8603</v>
      </c>
      <c r="F483" s="31" t="s">
        <v>6498</v>
      </c>
      <c r="G483" s="31" t="s">
        <v>614</v>
      </c>
      <c r="H483" s="32" t="s">
        <v>7548</v>
      </c>
      <c r="I483" s="32" t="s">
        <v>9705</v>
      </c>
      <c r="J483" s="5" t="s">
        <v>8605</v>
      </c>
      <c r="K483" s="7">
        <v>45474</v>
      </c>
      <c r="L483" s="5">
        <f t="shared" si="48"/>
        <v>45479</v>
      </c>
      <c r="M483" s="7" t="str">
        <f t="shared" si="49"/>
        <v>Jul</v>
      </c>
      <c r="N483" s="21">
        <f t="shared" ca="1" si="44"/>
        <v>555</v>
      </c>
      <c r="O483" s="9" t="str">
        <f t="shared" ca="1" si="45"/>
        <v>&gt; 120 Days</v>
      </c>
      <c r="P483" s="27" t="s">
        <v>7945</v>
      </c>
      <c r="Q483" s="29" t="s">
        <v>6</v>
      </c>
      <c r="R483" s="27" t="s">
        <v>9706</v>
      </c>
      <c r="S483" s="18">
        <v>45509</v>
      </c>
      <c r="T483" s="44">
        <f t="shared" ca="1" si="46"/>
        <v>520</v>
      </c>
      <c r="U483" s="13">
        <v>45513</v>
      </c>
      <c r="V483" s="45">
        <f t="shared" si="47"/>
        <v>39</v>
      </c>
      <c r="W483" s="13" t="s">
        <v>7838</v>
      </c>
      <c r="X483" s="13" t="s">
        <v>9707</v>
      </c>
      <c r="Y483" s="1" t="s">
        <v>9708</v>
      </c>
      <c r="Z483" s="7">
        <v>45475</v>
      </c>
      <c r="AA483" s="7">
        <v>45478</v>
      </c>
      <c r="AB483" s="13" t="s">
        <v>7462</v>
      </c>
      <c r="AC483" s="12" t="s">
        <v>8611</v>
      </c>
      <c r="AD483" s="7">
        <v>45483</v>
      </c>
      <c r="AE483" s="164"/>
      <c r="AF483" s="164"/>
      <c r="AG483" s="163"/>
      <c r="AH483" s="163"/>
      <c r="AI483" s="163"/>
      <c r="AJ483" s="164"/>
      <c r="AK483" s="164"/>
      <c r="AL483" s="163"/>
      <c r="AM483" s="163"/>
      <c r="AN483" s="163"/>
      <c r="AO483" s="163"/>
      <c r="AP483" s="163"/>
    </row>
    <row r="484" spans="1:42">
      <c r="A484" s="43">
        <v>483</v>
      </c>
      <c r="B484" s="29" t="s">
        <v>8601</v>
      </c>
      <c r="C484" s="31" t="s">
        <v>669</v>
      </c>
      <c r="D484" s="145" t="s">
        <v>3556</v>
      </c>
      <c r="E484" s="31" t="s">
        <v>8603</v>
      </c>
      <c r="F484" s="31" t="s">
        <v>3555</v>
      </c>
      <c r="G484" s="31" t="s">
        <v>614</v>
      </c>
      <c r="H484" s="32" t="s">
        <v>7548</v>
      </c>
      <c r="I484" s="32" t="s">
        <v>9709</v>
      </c>
      <c r="J484" s="5" t="s">
        <v>8605</v>
      </c>
      <c r="K484" s="7">
        <v>45505</v>
      </c>
      <c r="L484" s="5">
        <f t="shared" si="48"/>
        <v>45507</v>
      </c>
      <c r="M484" s="7" t="str">
        <f t="shared" si="49"/>
        <v>Aug</v>
      </c>
      <c r="N484" s="21">
        <f t="shared" ca="1" si="44"/>
        <v>524</v>
      </c>
      <c r="O484" s="9" t="str">
        <f t="shared" ca="1" si="45"/>
        <v>&gt; 120 Days</v>
      </c>
      <c r="P484" s="27" t="s">
        <v>7945</v>
      </c>
      <c r="Q484" s="29" t="s">
        <v>6</v>
      </c>
      <c r="R484" s="27" t="s">
        <v>9710</v>
      </c>
      <c r="S484" s="18">
        <v>45509</v>
      </c>
      <c r="T484" s="44">
        <f t="shared" ca="1" si="46"/>
        <v>520</v>
      </c>
      <c r="U484" s="13">
        <v>45513</v>
      </c>
      <c r="V484" s="45">
        <f t="shared" si="47"/>
        <v>8</v>
      </c>
      <c r="W484" s="13" t="s">
        <v>7838</v>
      </c>
      <c r="X484" s="13" t="s">
        <v>9707</v>
      </c>
      <c r="Y484" s="1" t="s">
        <v>9708</v>
      </c>
      <c r="Z484" s="7">
        <v>45492</v>
      </c>
      <c r="AA484" s="7">
        <v>45499</v>
      </c>
      <c r="AB484" s="163"/>
      <c r="AC484" s="163"/>
      <c r="AD484" s="163"/>
      <c r="AE484" s="164"/>
      <c r="AF484" s="164"/>
      <c r="AG484" s="163"/>
      <c r="AH484" s="163"/>
      <c r="AI484" s="163"/>
      <c r="AJ484" s="164"/>
      <c r="AK484" s="164"/>
      <c r="AL484" s="163"/>
      <c r="AM484" s="163"/>
      <c r="AN484" s="163"/>
      <c r="AO484" s="163"/>
      <c r="AP484" s="163"/>
    </row>
    <row r="485" spans="1:42">
      <c r="A485" s="43">
        <v>484</v>
      </c>
      <c r="B485" s="29" t="s">
        <v>8601</v>
      </c>
      <c r="C485" s="31" t="s">
        <v>8954</v>
      </c>
      <c r="D485" s="31" t="s">
        <v>5085</v>
      </c>
      <c r="E485" s="31" t="s">
        <v>8603</v>
      </c>
      <c r="F485" s="31" t="s">
        <v>5084</v>
      </c>
      <c r="G485" s="31" t="s">
        <v>903</v>
      </c>
      <c r="H485" s="32" t="s">
        <v>7593</v>
      </c>
      <c r="I485" s="32" t="s">
        <v>9711</v>
      </c>
      <c r="J485" s="32" t="s">
        <v>8605</v>
      </c>
      <c r="K485" s="7">
        <v>45488</v>
      </c>
      <c r="L485" s="5">
        <f t="shared" si="48"/>
        <v>45493</v>
      </c>
      <c r="M485" s="7" t="str">
        <f t="shared" si="49"/>
        <v>Jul</v>
      </c>
      <c r="N485" s="21">
        <f t="shared" ca="1" si="44"/>
        <v>541</v>
      </c>
      <c r="O485" s="9" t="str">
        <f t="shared" ca="1" si="45"/>
        <v>&gt; 120 Days</v>
      </c>
      <c r="P485" s="27" t="s">
        <v>7945</v>
      </c>
      <c r="Q485" s="29" t="s">
        <v>6</v>
      </c>
      <c r="R485" s="27" t="s">
        <v>9712</v>
      </c>
      <c r="S485" s="18">
        <v>45509</v>
      </c>
      <c r="T485" s="44">
        <f t="shared" ca="1" si="46"/>
        <v>520</v>
      </c>
      <c r="U485" s="13">
        <v>45513</v>
      </c>
      <c r="V485" s="45">
        <f t="shared" si="47"/>
        <v>25</v>
      </c>
      <c r="W485" s="45"/>
      <c r="X485" s="24"/>
      <c r="Y485" s="12"/>
      <c r="Z485" s="164"/>
      <c r="AA485" s="164"/>
      <c r="AB485" s="163"/>
      <c r="AC485" s="163"/>
      <c r="AD485" s="163"/>
      <c r="AE485" s="164"/>
      <c r="AF485" s="164"/>
      <c r="AG485" s="163"/>
      <c r="AH485" s="163"/>
      <c r="AI485" s="163"/>
      <c r="AJ485" s="164"/>
      <c r="AK485" s="164"/>
      <c r="AL485" s="163"/>
      <c r="AM485" s="163"/>
      <c r="AN485" s="163"/>
      <c r="AO485" s="163"/>
      <c r="AP485" s="163"/>
    </row>
    <row r="486" spans="1:42">
      <c r="A486" s="43">
        <v>485</v>
      </c>
      <c r="B486" s="2" t="s">
        <v>8601</v>
      </c>
      <c r="C486" s="31" t="s">
        <v>669</v>
      </c>
      <c r="D486" s="6" t="s">
        <v>4190</v>
      </c>
      <c r="E486" s="6" t="s">
        <v>8633</v>
      </c>
      <c r="F486" s="6" t="s">
        <v>4189</v>
      </c>
      <c r="G486" s="6" t="s">
        <v>159</v>
      </c>
      <c r="H486" s="5" t="s">
        <v>7652</v>
      </c>
      <c r="I486" s="5"/>
      <c r="J486" s="5" t="s">
        <v>8605</v>
      </c>
      <c r="K486" s="26">
        <v>45505</v>
      </c>
      <c r="L486" s="5">
        <f t="shared" si="48"/>
        <v>45507</v>
      </c>
      <c r="M486" s="7" t="str">
        <f t="shared" si="49"/>
        <v>Aug</v>
      </c>
      <c r="N486" s="21">
        <f t="shared" ca="1" si="44"/>
        <v>524</v>
      </c>
      <c r="O486" s="9" t="str">
        <f t="shared" ca="1" si="45"/>
        <v>&gt; 120 Days</v>
      </c>
      <c r="P486" s="18" t="s">
        <v>7750</v>
      </c>
      <c r="Q486" s="29" t="s">
        <v>6</v>
      </c>
      <c r="R486" s="18" t="s">
        <v>9713</v>
      </c>
      <c r="S486" s="18">
        <v>45509</v>
      </c>
      <c r="T486" s="44">
        <f t="shared" ca="1" si="46"/>
        <v>520</v>
      </c>
      <c r="U486" s="13">
        <v>45509</v>
      </c>
      <c r="V486" s="45">
        <f t="shared" si="47"/>
        <v>4</v>
      </c>
      <c r="W486" s="45"/>
      <c r="X486" s="24"/>
      <c r="Y486" s="12"/>
      <c r="Z486" s="164"/>
      <c r="AA486" s="164"/>
      <c r="AB486" s="163"/>
      <c r="AC486" s="163"/>
      <c r="AD486" s="163"/>
      <c r="AE486" s="164"/>
      <c r="AF486" s="164"/>
      <c r="AG486" s="163"/>
      <c r="AH486" s="163"/>
      <c r="AI486" s="163"/>
      <c r="AJ486" s="164"/>
      <c r="AK486" s="164"/>
      <c r="AL486" s="163"/>
      <c r="AM486" s="163"/>
      <c r="AN486" s="163"/>
      <c r="AO486" s="163"/>
      <c r="AP486" s="163"/>
    </row>
    <row r="487" spans="1:42">
      <c r="A487" s="43">
        <v>486</v>
      </c>
      <c r="B487" s="2" t="s">
        <v>8601</v>
      </c>
      <c r="C487" s="31" t="s">
        <v>7624</v>
      </c>
      <c r="D487" s="6" t="s">
        <v>1882</v>
      </c>
      <c r="E487" s="6" t="s">
        <v>8603</v>
      </c>
      <c r="F487" s="6" t="s">
        <v>1881</v>
      </c>
      <c r="G487" s="6" t="s">
        <v>1166</v>
      </c>
      <c r="H487" s="5" t="s">
        <v>7593</v>
      </c>
      <c r="I487" s="5" t="s">
        <v>9636</v>
      </c>
      <c r="J487" s="5" t="s">
        <v>8605</v>
      </c>
      <c r="K487" s="26">
        <v>45458</v>
      </c>
      <c r="L487" s="5">
        <f t="shared" si="48"/>
        <v>45458</v>
      </c>
      <c r="M487" s="7" t="str">
        <f t="shared" si="49"/>
        <v>Jun</v>
      </c>
      <c r="N487" s="21">
        <f t="shared" ca="1" si="44"/>
        <v>571</v>
      </c>
      <c r="O487" s="9" t="str">
        <f t="shared" ca="1" si="45"/>
        <v>&gt; 120 Days</v>
      </c>
      <c r="P487" s="23" t="s">
        <v>514</v>
      </c>
      <c r="Q487" s="29" t="s">
        <v>6</v>
      </c>
      <c r="R487" s="18" t="s">
        <v>9714</v>
      </c>
      <c r="S487" s="18">
        <v>45516</v>
      </c>
      <c r="T487" s="44">
        <f t="shared" ca="1" si="46"/>
        <v>513</v>
      </c>
      <c r="U487" s="13">
        <v>45523</v>
      </c>
      <c r="V487" s="45">
        <f t="shared" si="47"/>
        <v>65</v>
      </c>
      <c r="W487" s="45"/>
      <c r="X487" s="24"/>
      <c r="Y487" s="12"/>
      <c r="Z487" s="164"/>
      <c r="AA487" s="164"/>
      <c r="AB487" s="163"/>
      <c r="AC487" s="163"/>
      <c r="AD487" s="163"/>
      <c r="AE487" s="164"/>
      <c r="AF487" s="164"/>
      <c r="AG487" s="163"/>
      <c r="AH487" s="163"/>
      <c r="AI487" s="163"/>
      <c r="AJ487" s="164"/>
      <c r="AK487" s="164"/>
      <c r="AL487" s="163"/>
      <c r="AM487" s="163"/>
      <c r="AN487" s="163"/>
      <c r="AO487" s="163"/>
      <c r="AP487" s="163"/>
    </row>
    <row r="488" spans="1:42">
      <c r="A488" s="43">
        <v>487</v>
      </c>
      <c r="B488" s="2" t="s">
        <v>8601</v>
      </c>
      <c r="C488" s="31" t="s">
        <v>187</v>
      </c>
      <c r="D488" s="6" t="s">
        <v>7991</v>
      </c>
      <c r="E488" s="6" t="s">
        <v>8633</v>
      </c>
      <c r="F488" s="6" t="s">
        <v>7990</v>
      </c>
      <c r="G488" s="36" t="s">
        <v>226</v>
      </c>
      <c r="H488" s="5" t="s">
        <v>7547</v>
      </c>
      <c r="I488" s="5"/>
      <c r="J488" s="26" t="s">
        <v>8605</v>
      </c>
      <c r="K488" s="5">
        <v>45505</v>
      </c>
      <c r="L488" s="5">
        <f t="shared" si="48"/>
        <v>45507</v>
      </c>
      <c r="M488" s="7" t="str">
        <f t="shared" si="49"/>
        <v>Aug</v>
      </c>
      <c r="N488" s="21">
        <f t="shared" ca="1" si="44"/>
        <v>524</v>
      </c>
      <c r="O488" s="9" t="str">
        <f t="shared" ca="1" si="45"/>
        <v>&gt; 120 Days</v>
      </c>
      <c r="P488" s="23" t="s">
        <v>7544</v>
      </c>
      <c r="Q488" s="29" t="s">
        <v>6</v>
      </c>
      <c r="R488" s="144" t="s">
        <v>9715</v>
      </c>
      <c r="S488" s="18">
        <v>45517</v>
      </c>
      <c r="T488" s="44">
        <f t="shared" ca="1" si="46"/>
        <v>512</v>
      </c>
      <c r="U488" s="13">
        <v>45523</v>
      </c>
      <c r="V488" s="45">
        <f t="shared" si="47"/>
        <v>18</v>
      </c>
      <c r="W488" s="45"/>
      <c r="X488" s="24"/>
      <c r="Y488" s="12"/>
      <c r="Z488" s="164"/>
      <c r="AA488" s="164"/>
      <c r="AB488" s="163"/>
      <c r="AC488" s="163"/>
      <c r="AD488" s="163"/>
      <c r="AE488" s="164"/>
      <c r="AF488" s="164"/>
      <c r="AG488" s="163"/>
      <c r="AH488" s="163"/>
      <c r="AI488" s="163"/>
      <c r="AJ488" s="164"/>
      <c r="AK488" s="164"/>
      <c r="AL488" s="163"/>
      <c r="AM488" s="163"/>
      <c r="AN488" s="163"/>
      <c r="AO488" s="163"/>
      <c r="AP488" s="163"/>
    </row>
    <row r="489" spans="1:42">
      <c r="A489" s="43">
        <v>488</v>
      </c>
      <c r="B489" s="2" t="s">
        <v>8601</v>
      </c>
      <c r="C489" s="2" t="s">
        <v>7624</v>
      </c>
      <c r="D489" s="31" t="s">
        <v>6739</v>
      </c>
      <c r="E489" s="4" t="s">
        <v>8621</v>
      </c>
      <c r="F489" s="6" t="s">
        <v>6738</v>
      </c>
      <c r="G489" s="6" t="s">
        <v>1601</v>
      </c>
      <c r="H489" s="4" t="s">
        <v>7511</v>
      </c>
      <c r="I489" s="5" t="s">
        <v>5798</v>
      </c>
      <c r="J489" s="5" t="s">
        <v>8605</v>
      </c>
      <c r="K489" s="5">
        <v>45474</v>
      </c>
      <c r="L489" s="5">
        <f t="shared" si="48"/>
        <v>45479</v>
      </c>
      <c r="M489" s="7" t="str">
        <f t="shared" si="49"/>
        <v>Jul</v>
      </c>
      <c r="N489" s="21">
        <f t="shared" ca="1" si="44"/>
        <v>555</v>
      </c>
      <c r="O489" s="9" t="str">
        <f t="shared" ca="1" si="45"/>
        <v>&gt; 120 Days</v>
      </c>
      <c r="P489" s="23" t="s">
        <v>9716</v>
      </c>
      <c r="Q489" s="29" t="s">
        <v>6</v>
      </c>
      <c r="R489" s="18" t="s">
        <v>9717</v>
      </c>
      <c r="S489" s="18">
        <v>45516</v>
      </c>
      <c r="T489" s="44">
        <f t="shared" ca="1" si="46"/>
        <v>513</v>
      </c>
      <c r="U489" s="18">
        <v>45516</v>
      </c>
      <c r="V489" s="45">
        <f t="shared" si="47"/>
        <v>42</v>
      </c>
      <c r="W489" s="45"/>
      <c r="X489" s="24"/>
      <c r="Y489" s="12"/>
      <c r="Z489" s="164"/>
      <c r="AA489" s="164"/>
      <c r="AB489" s="163"/>
      <c r="AC489" s="163"/>
      <c r="AD489" s="163"/>
      <c r="AE489" s="164"/>
      <c r="AF489" s="164"/>
      <c r="AG489" s="163"/>
      <c r="AH489" s="163"/>
      <c r="AI489" s="163"/>
      <c r="AJ489" s="164"/>
      <c r="AK489" s="164"/>
      <c r="AL489" s="163"/>
      <c r="AM489" s="163"/>
      <c r="AN489" s="163"/>
      <c r="AO489" s="163"/>
      <c r="AP489" s="163"/>
    </row>
    <row r="490" spans="1:42">
      <c r="A490" s="43">
        <v>489</v>
      </c>
      <c r="B490" s="2" t="s">
        <v>8601</v>
      </c>
      <c r="C490" s="2" t="s">
        <v>7778</v>
      </c>
      <c r="D490" s="31" t="s">
        <v>2312</v>
      </c>
      <c r="E490" s="4" t="s">
        <v>8603</v>
      </c>
      <c r="F490" s="6" t="s">
        <v>2311</v>
      </c>
      <c r="G490" s="6" t="s">
        <v>1004</v>
      </c>
      <c r="H490" s="4" t="s">
        <v>7527</v>
      </c>
      <c r="I490" s="5"/>
      <c r="J490" s="5" t="s">
        <v>8605</v>
      </c>
      <c r="K490" s="5">
        <v>45323</v>
      </c>
      <c r="L490" s="5">
        <f t="shared" si="48"/>
        <v>45325</v>
      </c>
      <c r="M490" s="7" t="str">
        <f t="shared" si="49"/>
        <v>Feb</v>
      </c>
      <c r="N490" s="21">
        <f t="shared" ca="1" si="44"/>
        <v>706</v>
      </c>
      <c r="O490" s="9" t="str">
        <f t="shared" ca="1" si="45"/>
        <v>&gt; 120 Days</v>
      </c>
      <c r="P490" s="23" t="s">
        <v>7911</v>
      </c>
      <c r="Q490" s="29" t="s">
        <v>6</v>
      </c>
      <c r="R490" s="18" t="s">
        <v>9718</v>
      </c>
      <c r="S490" s="18">
        <v>45508</v>
      </c>
      <c r="T490" s="44">
        <f t="shared" ca="1" si="46"/>
        <v>521</v>
      </c>
      <c r="U490" s="18">
        <v>45511</v>
      </c>
      <c r="V490" s="45">
        <f t="shared" si="47"/>
        <v>188</v>
      </c>
      <c r="W490" s="45"/>
      <c r="X490" s="24"/>
      <c r="Y490" s="12"/>
      <c r="Z490" s="164"/>
      <c r="AA490" s="164"/>
      <c r="AB490" s="163"/>
      <c r="AC490" s="163"/>
      <c r="AD490" s="163"/>
      <c r="AE490" s="164"/>
      <c r="AF490" s="164"/>
      <c r="AG490" s="163"/>
      <c r="AH490" s="163"/>
      <c r="AI490" s="163"/>
      <c r="AJ490" s="164"/>
      <c r="AK490" s="164"/>
      <c r="AL490" s="163"/>
      <c r="AM490" s="163"/>
      <c r="AN490" s="163"/>
      <c r="AO490" s="163"/>
      <c r="AP490" s="163"/>
    </row>
    <row r="491" spans="1:42">
      <c r="A491" s="43">
        <v>490</v>
      </c>
      <c r="B491" s="2" t="s">
        <v>8601</v>
      </c>
      <c r="C491" s="2" t="s">
        <v>7742</v>
      </c>
      <c r="D491" s="31" t="s">
        <v>3599</v>
      </c>
      <c r="E491" s="4" t="s">
        <v>8621</v>
      </c>
      <c r="F491" s="6" t="s">
        <v>7993</v>
      </c>
      <c r="G491" s="6" t="s">
        <v>3600</v>
      </c>
      <c r="H491" s="4" t="s">
        <v>7711</v>
      </c>
      <c r="I491" s="5"/>
      <c r="J491" s="5" t="s">
        <v>8605</v>
      </c>
      <c r="K491" s="5">
        <v>45513</v>
      </c>
      <c r="L491" s="5">
        <f t="shared" si="48"/>
        <v>45514</v>
      </c>
      <c r="M491" s="7" t="str">
        <f t="shared" si="49"/>
        <v>Aug</v>
      </c>
      <c r="N491" s="21">
        <f t="shared" ca="1" si="44"/>
        <v>516</v>
      </c>
      <c r="O491" s="9" t="str">
        <f t="shared" ca="1" si="45"/>
        <v>&gt; 120 Days</v>
      </c>
      <c r="P491" s="23" t="s">
        <v>9716</v>
      </c>
      <c r="Q491" s="29" t="s">
        <v>6</v>
      </c>
      <c r="R491" s="18" t="s">
        <v>9719</v>
      </c>
      <c r="S491" s="18">
        <v>45513</v>
      </c>
      <c r="T491" s="44">
        <f t="shared" ca="1" si="46"/>
        <v>516</v>
      </c>
      <c r="U491" s="18">
        <v>45513</v>
      </c>
      <c r="V491" s="45">
        <f t="shared" si="47"/>
        <v>0</v>
      </c>
      <c r="W491" s="45"/>
      <c r="X491" s="24"/>
      <c r="Y491" s="12"/>
      <c r="Z491" s="164"/>
      <c r="AA491" s="164"/>
      <c r="AB491" s="163"/>
      <c r="AC491" s="163"/>
      <c r="AD491" s="163"/>
      <c r="AE491" s="164"/>
      <c r="AF491" s="164"/>
      <c r="AG491" s="163"/>
      <c r="AH491" s="163"/>
      <c r="AI491" s="163"/>
      <c r="AJ491" s="164"/>
      <c r="AK491" s="164"/>
      <c r="AL491" s="163"/>
      <c r="AM491" s="163"/>
      <c r="AN491" s="163"/>
      <c r="AO491" s="163"/>
      <c r="AP491" s="163"/>
    </row>
    <row r="492" spans="1:42">
      <c r="A492" s="43">
        <v>491</v>
      </c>
      <c r="B492" s="2" t="s">
        <v>8601</v>
      </c>
      <c r="C492" s="2" t="s">
        <v>7624</v>
      </c>
      <c r="D492" s="31" t="s">
        <v>5266</v>
      </c>
      <c r="E492" s="4" t="s">
        <v>8603</v>
      </c>
      <c r="F492" s="6" t="s">
        <v>5265</v>
      </c>
      <c r="G492" s="6" t="s">
        <v>874</v>
      </c>
      <c r="H492" s="4" t="s">
        <v>7511</v>
      </c>
      <c r="I492" s="5"/>
      <c r="J492" s="5" t="s">
        <v>8605</v>
      </c>
      <c r="K492" s="5">
        <v>45458</v>
      </c>
      <c r="L492" s="5">
        <f t="shared" si="48"/>
        <v>45458</v>
      </c>
      <c r="M492" s="7" t="str">
        <f t="shared" si="49"/>
        <v>Jun</v>
      </c>
      <c r="N492" s="21">
        <f t="shared" ca="1" si="44"/>
        <v>571</v>
      </c>
      <c r="O492" s="9" t="str">
        <f t="shared" ca="1" si="45"/>
        <v>&gt; 120 Days</v>
      </c>
      <c r="P492" s="23" t="s">
        <v>7624</v>
      </c>
      <c r="Q492" s="29" t="s">
        <v>6</v>
      </c>
      <c r="R492" s="18" t="s">
        <v>9720</v>
      </c>
      <c r="S492" s="18">
        <v>45518</v>
      </c>
      <c r="T492" s="44">
        <f t="shared" ca="1" si="46"/>
        <v>511</v>
      </c>
      <c r="U492" s="18">
        <v>45539</v>
      </c>
      <c r="V492" s="45">
        <f t="shared" si="47"/>
        <v>81</v>
      </c>
      <c r="W492" s="45"/>
      <c r="X492" s="24"/>
      <c r="Y492" s="12"/>
      <c r="Z492" s="164"/>
      <c r="AA492" s="164"/>
      <c r="AB492" s="163"/>
      <c r="AC492" s="163"/>
      <c r="AD492" s="163"/>
      <c r="AE492" s="164"/>
      <c r="AF492" s="164"/>
      <c r="AG492" s="163"/>
      <c r="AH492" s="163"/>
      <c r="AI492" s="163"/>
      <c r="AJ492" s="164"/>
      <c r="AK492" s="164"/>
      <c r="AL492" s="163"/>
      <c r="AM492" s="163"/>
      <c r="AN492" s="163"/>
      <c r="AO492" s="163"/>
      <c r="AP492" s="163"/>
    </row>
    <row r="493" spans="1:42">
      <c r="A493" s="43">
        <v>492</v>
      </c>
      <c r="B493" s="2" t="s">
        <v>8601</v>
      </c>
      <c r="C493" s="2" t="s">
        <v>163</v>
      </c>
      <c r="D493" s="31" t="s">
        <v>6900</v>
      </c>
      <c r="E493" s="4" t="s">
        <v>8603</v>
      </c>
      <c r="F493" s="6" t="s">
        <v>6899</v>
      </c>
      <c r="G493" s="6" t="s">
        <v>1315</v>
      </c>
      <c r="H493" s="4" t="s">
        <v>7548</v>
      </c>
      <c r="I493" s="5" t="s">
        <v>9721</v>
      </c>
      <c r="J493" s="5" t="s">
        <v>8605</v>
      </c>
      <c r="K493" s="5">
        <v>45467</v>
      </c>
      <c r="L493" s="5">
        <f t="shared" si="48"/>
        <v>45472</v>
      </c>
      <c r="M493" s="7" t="str">
        <f t="shared" si="49"/>
        <v>Jun</v>
      </c>
      <c r="N493" s="21">
        <f t="shared" ca="1" si="44"/>
        <v>562</v>
      </c>
      <c r="O493" s="9" t="str">
        <f t="shared" ca="1" si="45"/>
        <v>&gt; 120 Days</v>
      </c>
      <c r="P493" s="23" t="s">
        <v>7832</v>
      </c>
      <c r="Q493" s="29" t="s">
        <v>6</v>
      </c>
      <c r="R493" s="18" t="s">
        <v>9722</v>
      </c>
      <c r="S493" s="18">
        <v>45516</v>
      </c>
      <c r="T493" s="44">
        <f t="shared" ca="1" si="46"/>
        <v>513</v>
      </c>
      <c r="U493" s="18">
        <v>45523</v>
      </c>
      <c r="V493" s="45">
        <f t="shared" si="47"/>
        <v>56</v>
      </c>
      <c r="W493" s="45"/>
      <c r="X493" s="24"/>
      <c r="Y493" s="12"/>
      <c r="Z493" s="164"/>
      <c r="AA493" s="164"/>
      <c r="AB493" s="163"/>
      <c r="AC493" s="163"/>
      <c r="AD493" s="163"/>
      <c r="AE493" s="164"/>
      <c r="AF493" s="164"/>
      <c r="AG493" s="163"/>
      <c r="AH493" s="163"/>
      <c r="AI493" s="163"/>
      <c r="AJ493" s="164"/>
      <c r="AK493" s="164"/>
      <c r="AL493" s="163"/>
      <c r="AM493" s="163"/>
      <c r="AN493" s="163"/>
      <c r="AO493" s="163"/>
      <c r="AP493" s="163"/>
    </row>
    <row r="494" spans="1:42">
      <c r="A494" s="43">
        <v>493</v>
      </c>
      <c r="B494" s="2" t="s">
        <v>8601</v>
      </c>
      <c r="C494" s="2" t="s">
        <v>669</v>
      </c>
      <c r="D494" s="2" t="s">
        <v>3620</v>
      </c>
      <c r="E494" s="4" t="s">
        <v>8603</v>
      </c>
      <c r="F494" s="6" t="s">
        <v>3619</v>
      </c>
      <c r="G494" s="6" t="s">
        <v>591</v>
      </c>
      <c r="H494" s="4" t="s">
        <v>7548</v>
      </c>
      <c r="I494" s="5" t="s">
        <v>9723</v>
      </c>
      <c r="J494" s="5" t="s">
        <v>8605</v>
      </c>
      <c r="K494" s="5">
        <v>45505</v>
      </c>
      <c r="L494" s="5">
        <f t="shared" si="48"/>
        <v>45507</v>
      </c>
      <c r="M494" s="7" t="str">
        <f t="shared" si="49"/>
        <v>Aug</v>
      </c>
      <c r="N494" s="21">
        <f t="shared" ca="1" si="44"/>
        <v>524</v>
      </c>
      <c r="O494" s="9" t="str">
        <f t="shared" ca="1" si="45"/>
        <v>&gt; 120 Days</v>
      </c>
      <c r="P494" s="23" t="s">
        <v>7963</v>
      </c>
      <c r="Q494" s="29" t="s">
        <v>6</v>
      </c>
      <c r="R494" s="18" t="s">
        <v>9724</v>
      </c>
      <c r="S494" s="18">
        <v>45518</v>
      </c>
      <c r="T494" s="44">
        <f t="shared" ca="1" si="46"/>
        <v>511</v>
      </c>
      <c r="U494" s="18">
        <v>45523</v>
      </c>
      <c r="V494" s="45">
        <f t="shared" si="47"/>
        <v>18</v>
      </c>
      <c r="W494" s="45" t="s">
        <v>7462</v>
      </c>
      <c r="X494" s="24" t="s">
        <v>9725</v>
      </c>
      <c r="Y494" s="12" t="s">
        <v>8611</v>
      </c>
      <c r="Z494" s="7">
        <v>45489</v>
      </c>
      <c r="AA494" s="18">
        <v>45497</v>
      </c>
      <c r="AB494" s="163"/>
      <c r="AC494" s="163"/>
      <c r="AD494" s="163"/>
      <c r="AE494" s="164"/>
      <c r="AF494" s="164"/>
      <c r="AG494" s="163"/>
      <c r="AH494" s="163"/>
      <c r="AI494" s="163"/>
      <c r="AJ494" s="164"/>
      <c r="AK494" s="164"/>
      <c r="AL494" s="163"/>
      <c r="AM494" s="163"/>
      <c r="AN494" s="163"/>
      <c r="AO494" s="163"/>
      <c r="AP494" s="163"/>
    </row>
    <row r="495" spans="1:42">
      <c r="A495" s="43">
        <v>494</v>
      </c>
      <c r="B495" s="2" t="s">
        <v>8601</v>
      </c>
      <c r="C495" s="2" t="s">
        <v>7718</v>
      </c>
      <c r="D495" s="2" t="s">
        <v>4315</v>
      </c>
      <c r="E495" s="4" t="s">
        <v>8633</v>
      </c>
      <c r="F495" s="6" t="s">
        <v>4314</v>
      </c>
      <c r="G495" s="6" t="s">
        <v>419</v>
      </c>
      <c r="H495" s="4" t="s">
        <v>7436</v>
      </c>
      <c r="I495" s="5"/>
      <c r="J495" s="5" t="s">
        <v>8605</v>
      </c>
      <c r="K495" s="5">
        <v>45413</v>
      </c>
      <c r="L495" s="5">
        <f t="shared" si="48"/>
        <v>45416</v>
      </c>
      <c r="M495" s="7" t="str">
        <f t="shared" si="49"/>
        <v>May</v>
      </c>
      <c r="N495" s="21">
        <f t="shared" ca="1" si="44"/>
        <v>616</v>
      </c>
      <c r="O495" s="9" t="str">
        <f t="shared" ca="1" si="45"/>
        <v>&gt; 120 Days</v>
      </c>
      <c r="P495" s="23" t="s">
        <v>8936</v>
      </c>
      <c r="Q495" s="29" t="s">
        <v>6</v>
      </c>
      <c r="R495" s="18" t="s">
        <v>9726</v>
      </c>
      <c r="S495" s="18">
        <v>45518</v>
      </c>
      <c r="T495" s="44">
        <f t="shared" ca="1" si="46"/>
        <v>511</v>
      </c>
      <c r="U495" s="18">
        <v>45523</v>
      </c>
      <c r="V495" s="45">
        <f t="shared" si="47"/>
        <v>110</v>
      </c>
      <c r="W495" s="45"/>
      <c r="X495" s="24"/>
      <c r="Y495" s="12"/>
      <c r="Z495" s="164"/>
      <c r="AA495" s="164"/>
      <c r="AB495" s="163"/>
      <c r="AC495" s="163"/>
      <c r="AD495" s="163"/>
      <c r="AE495" s="164"/>
      <c r="AF495" s="164"/>
      <c r="AG495" s="163"/>
      <c r="AH495" s="163"/>
      <c r="AI495" s="163"/>
      <c r="AJ495" s="164"/>
      <c r="AK495" s="164"/>
      <c r="AL495" s="163"/>
      <c r="AM495" s="163"/>
      <c r="AN495" s="163"/>
      <c r="AO495" s="163"/>
      <c r="AP495" s="163"/>
    </row>
    <row r="496" spans="1:42">
      <c r="A496" s="43">
        <v>495</v>
      </c>
      <c r="B496" s="2" t="s">
        <v>8675</v>
      </c>
      <c r="C496" s="2" t="s">
        <v>7492</v>
      </c>
      <c r="D496" s="2" t="s">
        <v>1165</v>
      </c>
      <c r="E496" s="6" t="s">
        <v>8603</v>
      </c>
      <c r="F496" s="6" t="s">
        <v>1164</v>
      </c>
      <c r="G496" s="6" t="s">
        <v>1166</v>
      </c>
      <c r="H496" s="5" t="s">
        <v>7593</v>
      </c>
      <c r="I496" s="5" t="s">
        <v>9727</v>
      </c>
      <c r="J496" s="5" t="s">
        <v>8605</v>
      </c>
      <c r="K496" s="26">
        <v>45505</v>
      </c>
      <c r="L496" s="5">
        <f t="shared" si="48"/>
        <v>45507</v>
      </c>
      <c r="M496" s="7" t="str">
        <f t="shared" si="49"/>
        <v>Aug</v>
      </c>
      <c r="N496" s="21">
        <f t="shared" ca="1" si="44"/>
        <v>524</v>
      </c>
      <c r="O496" s="9" t="str">
        <f t="shared" ca="1" si="45"/>
        <v>&gt; 120 Days</v>
      </c>
      <c r="P496" s="18" t="s">
        <v>163</v>
      </c>
      <c r="Q496" s="29" t="s">
        <v>6</v>
      </c>
      <c r="R496" s="18" t="s">
        <v>9728</v>
      </c>
      <c r="S496" s="18">
        <v>45524</v>
      </c>
      <c r="T496" s="44">
        <f t="shared" ca="1" si="46"/>
        <v>505</v>
      </c>
      <c r="U496" s="18">
        <v>45524</v>
      </c>
      <c r="V496" s="45">
        <f t="shared" si="47"/>
        <v>19</v>
      </c>
      <c r="W496" s="45"/>
      <c r="X496" s="24"/>
      <c r="Y496" s="12"/>
      <c r="Z496" s="164"/>
      <c r="AA496" s="164"/>
      <c r="AB496" s="163"/>
      <c r="AC496" s="163"/>
      <c r="AD496" s="163"/>
      <c r="AE496" s="164"/>
      <c r="AF496" s="164"/>
      <c r="AG496" s="163"/>
      <c r="AH496" s="163"/>
      <c r="AI496" s="163"/>
      <c r="AJ496" s="164"/>
      <c r="AK496" s="164"/>
      <c r="AL496" s="163"/>
      <c r="AM496" s="163"/>
      <c r="AN496" s="163"/>
      <c r="AO496" s="163"/>
      <c r="AP496" s="163"/>
    </row>
    <row r="497" spans="1:42">
      <c r="A497" s="43">
        <v>496</v>
      </c>
      <c r="B497" s="2" t="s">
        <v>8601</v>
      </c>
      <c r="C497" s="2" t="s">
        <v>163</v>
      </c>
      <c r="D497" s="2" t="s">
        <v>721</v>
      </c>
      <c r="E497" s="6" t="s">
        <v>8621</v>
      </c>
      <c r="F497" s="6" t="s">
        <v>720</v>
      </c>
      <c r="G497" s="6" t="s">
        <v>132</v>
      </c>
      <c r="H497" s="5" t="s">
        <v>7445</v>
      </c>
      <c r="I497" s="5"/>
      <c r="J497" s="5" t="s">
        <v>8605</v>
      </c>
      <c r="K497" s="26">
        <v>45528</v>
      </c>
      <c r="L497" s="5">
        <f t="shared" si="48"/>
        <v>45528</v>
      </c>
      <c r="M497" s="7" t="str">
        <f t="shared" si="49"/>
        <v>Aug</v>
      </c>
      <c r="N497" s="21">
        <f t="shared" ca="1" si="44"/>
        <v>501</v>
      </c>
      <c r="O497" s="9" t="str">
        <f t="shared" ca="1" si="45"/>
        <v>&gt; 120 Days</v>
      </c>
      <c r="P497" s="18" t="s">
        <v>8667</v>
      </c>
      <c r="Q497" s="29" t="s">
        <v>6</v>
      </c>
      <c r="R497" s="18" t="s">
        <v>9729</v>
      </c>
      <c r="S497" s="18">
        <v>45524</v>
      </c>
      <c r="T497" s="44">
        <f t="shared" ca="1" si="46"/>
        <v>505</v>
      </c>
      <c r="U497" s="18">
        <v>45528</v>
      </c>
      <c r="V497" s="45">
        <f t="shared" si="47"/>
        <v>0</v>
      </c>
      <c r="W497" s="45"/>
      <c r="X497" s="24"/>
      <c r="Y497" s="12"/>
      <c r="Z497" s="164"/>
      <c r="AA497" s="164"/>
      <c r="AB497" s="163"/>
      <c r="AC497" s="163"/>
      <c r="AD497" s="163"/>
      <c r="AE497" s="164"/>
      <c r="AF497" s="164"/>
      <c r="AG497" s="163"/>
      <c r="AH497" s="163"/>
      <c r="AI497" s="163"/>
      <c r="AJ497" s="164"/>
      <c r="AK497" s="164"/>
      <c r="AL497" s="163"/>
      <c r="AM497" s="163"/>
      <c r="AN497" s="163"/>
      <c r="AO497" s="163"/>
      <c r="AP497" s="163"/>
    </row>
    <row r="498" spans="1:42">
      <c r="A498" s="43">
        <v>497</v>
      </c>
      <c r="B498" s="2" t="s">
        <v>8601</v>
      </c>
      <c r="C498" s="2" t="s">
        <v>285</v>
      </c>
      <c r="D498" s="2" t="s">
        <v>5533</v>
      </c>
      <c r="E498" s="6" t="s">
        <v>8603</v>
      </c>
      <c r="F498" s="6" t="s">
        <v>5532</v>
      </c>
      <c r="G498" s="6" t="s">
        <v>1575</v>
      </c>
      <c r="H498" s="5" t="s">
        <v>7507</v>
      </c>
      <c r="I498" s="5" t="s">
        <v>9033</v>
      </c>
      <c r="J498" s="5" t="s">
        <v>8605</v>
      </c>
      <c r="K498" s="26">
        <v>45434</v>
      </c>
      <c r="L498" s="5">
        <f t="shared" si="48"/>
        <v>45437</v>
      </c>
      <c r="M498" s="7" t="str">
        <f t="shared" si="49"/>
        <v>May</v>
      </c>
      <c r="N498" s="21">
        <f t="shared" ca="1" si="44"/>
        <v>595</v>
      </c>
      <c r="O498" s="9" t="str">
        <f t="shared" ca="1" si="45"/>
        <v>&gt; 120 Days</v>
      </c>
      <c r="P498" s="18" t="s">
        <v>410</v>
      </c>
      <c r="Q498" s="29" t="s">
        <v>6</v>
      </c>
      <c r="R498" s="18" t="s">
        <v>9730</v>
      </c>
      <c r="S498" s="18">
        <v>45524</v>
      </c>
      <c r="T498" s="44">
        <f t="shared" ca="1" si="46"/>
        <v>505</v>
      </c>
      <c r="U498" s="18">
        <v>45530</v>
      </c>
      <c r="V498" s="45">
        <f t="shared" si="47"/>
        <v>96</v>
      </c>
      <c r="W498" s="45"/>
      <c r="X498" s="24"/>
      <c r="Y498" s="12"/>
      <c r="Z498" s="164"/>
      <c r="AA498" s="164"/>
      <c r="AB498" s="163"/>
      <c r="AC498" s="163"/>
      <c r="AD498" s="163"/>
      <c r="AE498" s="164"/>
      <c r="AF498" s="164"/>
      <c r="AG498" s="163"/>
      <c r="AH498" s="163"/>
      <c r="AI498" s="163"/>
      <c r="AJ498" s="164"/>
      <c r="AK498" s="164"/>
      <c r="AL498" s="163"/>
      <c r="AM498" s="163"/>
      <c r="AN498" s="163"/>
      <c r="AO498" s="163"/>
      <c r="AP498" s="163"/>
    </row>
    <row r="499" spans="1:42">
      <c r="A499" s="43">
        <v>498</v>
      </c>
      <c r="B499" s="2" t="s">
        <v>8601</v>
      </c>
      <c r="C499" s="2" t="s">
        <v>7624</v>
      </c>
      <c r="D499" s="2" t="s">
        <v>7151</v>
      </c>
      <c r="E499" s="6" t="s">
        <v>8603</v>
      </c>
      <c r="F499" s="6" t="s">
        <v>7150</v>
      </c>
      <c r="G499" s="6" t="s">
        <v>122</v>
      </c>
      <c r="H499" s="5" t="s">
        <v>7593</v>
      </c>
      <c r="I499" s="5" t="s">
        <v>9731</v>
      </c>
      <c r="J499" s="5" t="s">
        <v>8605</v>
      </c>
      <c r="K499" s="26">
        <v>45458</v>
      </c>
      <c r="L499" s="5">
        <f t="shared" si="48"/>
        <v>45458</v>
      </c>
      <c r="M499" s="7" t="str">
        <f t="shared" si="49"/>
        <v>Jun</v>
      </c>
      <c r="N499" s="21">
        <f t="shared" ca="1" si="44"/>
        <v>571</v>
      </c>
      <c r="O499" s="9" t="str">
        <f t="shared" ca="1" si="45"/>
        <v>&gt; 120 Days</v>
      </c>
      <c r="P499" s="18" t="s">
        <v>410</v>
      </c>
      <c r="Q499" s="29" t="s">
        <v>6</v>
      </c>
      <c r="R499" s="18" t="s">
        <v>9732</v>
      </c>
      <c r="S499" s="18">
        <v>45524</v>
      </c>
      <c r="T499" s="44">
        <f t="shared" ca="1" si="46"/>
        <v>505</v>
      </c>
      <c r="U499" s="18">
        <v>45536</v>
      </c>
      <c r="V499" s="45">
        <f t="shared" si="47"/>
        <v>78</v>
      </c>
      <c r="W499" s="45"/>
      <c r="X499" s="24"/>
      <c r="Y499" s="12"/>
      <c r="Z499" s="164"/>
      <c r="AA499" s="164"/>
      <c r="AB499" s="163"/>
      <c r="AC499" s="163"/>
      <c r="AD499" s="163"/>
      <c r="AE499" s="164"/>
      <c r="AF499" s="164"/>
      <c r="AG499" s="163"/>
      <c r="AH499" s="163"/>
      <c r="AI499" s="163"/>
      <c r="AJ499" s="164"/>
      <c r="AK499" s="164"/>
      <c r="AL499" s="163"/>
      <c r="AM499" s="163"/>
      <c r="AN499" s="163"/>
      <c r="AO499" s="163"/>
      <c r="AP499" s="163"/>
    </row>
    <row r="500" spans="1:42">
      <c r="A500" s="43">
        <v>499</v>
      </c>
      <c r="B500" s="2" t="s">
        <v>8601</v>
      </c>
      <c r="C500" s="2" t="s">
        <v>7661</v>
      </c>
      <c r="D500" s="2" t="s">
        <v>6013</v>
      </c>
      <c r="E500" s="6" t="s">
        <v>8603</v>
      </c>
      <c r="F500" s="6" t="s">
        <v>6012</v>
      </c>
      <c r="G500" s="6" t="s">
        <v>1166</v>
      </c>
      <c r="H500" s="5" t="s">
        <v>7593</v>
      </c>
      <c r="I500" s="5" t="s">
        <v>9733</v>
      </c>
      <c r="J500" s="5" t="s">
        <v>8605</v>
      </c>
      <c r="K500" s="26">
        <v>45472</v>
      </c>
      <c r="L500" s="5">
        <f t="shared" si="48"/>
        <v>45472</v>
      </c>
      <c r="M500" s="7" t="str">
        <f t="shared" si="49"/>
        <v>Jun</v>
      </c>
      <c r="N500" s="21">
        <f t="shared" ca="1" si="44"/>
        <v>557</v>
      </c>
      <c r="O500" s="9" t="str">
        <f t="shared" ca="1" si="45"/>
        <v>&gt; 120 Days</v>
      </c>
      <c r="P500" s="18" t="s">
        <v>410</v>
      </c>
      <c r="Q500" s="29" t="s">
        <v>6</v>
      </c>
      <c r="R500" s="18" t="s">
        <v>9734</v>
      </c>
      <c r="S500" s="18">
        <v>45524</v>
      </c>
      <c r="T500" s="44">
        <f t="shared" ca="1" si="46"/>
        <v>505</v>
      </c>
      <c r="U500" s="18">
        <v>45536</v>
      </c>
      <c r="V500" s="45">
        <f t="shared" si="47"/>
        <v>64</v>
      </c>
      <c r="W500" s="45"/>
      <c r="X500" s="24"/>
      <c r="Y500" s="12"/>
      <c r="Z500" s="164"/>
      <c r="AA500" s="164"/>
      <c r="AB500" s="163"/>
      <c r="AC500" s="163"/>
      <c r="AD500" s="163"/>
      <c r="AE500" s="164"/>
      <c r="AF500" s="164"/>
      <c r="AG500" s="163"/>
      <c r="AH500" s="163"/>
      <c r="AI500" s="163"/>
      <c r="AJ500" s="164"/>
      <c r="AK500" s="164"/>
      <c r="AL500" s="163"/>
      <c r="AM500" s="163"/>
      <c r="AN500" s="163"/>
      <c r="AO500" s="163"/>
      <c r="AP500" s="163"/>
    </row>
    <row r="501" spans="1:42">
      <c r="A501" s="43">
        <v>500</v>
      </c>
      <c r="B501" s="2" t="s">
        <v>8601</v>
      </c>
      <c r="C501" s="2" t="s">
        <v>3382</v>
      </c>
      <c r="D501" s="2" t="s">
        <v>5252</v>
      </c>
      <c r="E501" s="6" t="s">
        <v>8621</v>
      </c>
      <c r="F501" s="6" t="s">
        <v>5251</v>
      </c>
      <c r="G501" s="6" t="s">
        <v>450</v>
      </c>
      <c r="H501" s="5" t="s">
        <v>7868</v>
      </c>
      <c r="I501" s="5" t="s">
        <v>9735</v>
      </c>
      <c r="J501" s="5" t="s">
        <v>8605</v>
      </c>
      <c r="K501" s="26">
        <v>45343</v>
      </c>
      <c r="L501" s="5">
        <f t="shared" si="48"/>
        <v>45346</v>
      </c>
      <c r="M501" s="7" t="str">
        <f t="shared" si="49"/>
        <v>Feb</v>
      </c>
      <c r="N501" s="21">
        <f t="shared" ca="1" si="44"/>
        <v>686</v>
      </c>
      <c r="O501" s="9" t="str">
        <f t="shared" ca="1" si="45"/>
        <v>&gt; 120 Days</v>
      </c>
      <c r="P501" s="18" t="s">
        <v>7529</v>
      </c>
      <c r="Q501" s="29" t="s">
        <v>6</v>
      </c>
      <c r="R501" s="18" t="s">
        <v>9736</v>
      </c>
      <c r="S501" s="18">
        <v>45524</v>
      </c>
      <c r="T501" s="44">
        <f t="shared" ca="1" si="46"/>
        <v>505</v>
      </c>
      <c r="U501" s="18">
        <v>45526</v>
      </c>
      <c r="V501" s="45">
        <f t="shared" si="47"/>
        <v>183</v>
      </c>
      <c r="W501" s="45"/>
      <c r="X501" s="24"/>
      <c r="Y501" s="12"/>
      <c r="Z501" s="164"/>
      <c r="AA501" s="164"/>
      <c r="AB501" s="163"/>
      <c r="AC501" s="163"/>
      <c r="AD501" s="163"/>
      <c r="AE501" s="164"/>
      <c r="AF501" s="164"/>
      <c r="AG501" s="163"/>
      <c r="AH501" s="163"/>
      <c r="AI501" s="163"/>
      <c r="AJ501" s="164"/>
      <c r="AK501" s="164"/>
      <c r="AL501" s="163"/>
      <c r="AM501" s="163"/>
      <c r="AN501" s="163"/>
      <c r="AO501" s="163"/>
      <c r="AP501" s="163"/>
    </row>
    <row r="502" spans="1:42">
      <c r="A502" s="43">
        <v>501</v>
      </c>
      <c r="B502" s="2" t="s">
        <v>8601</v>
      </c>
      <c r="C502" s="2" t="s">
        <v>7769</v>
      </c>
      <c r="D502" s="2" t="s">
        <v>3501</v>
      </c>
      <c r="E502" s="6" t="s">
        <v>8603</v>
      </c>
      <c r="F502" s="6" t="s">
        <v>3500</v>
      </c>
      <c r="G502" s="6" t="s">
        <v>591</v>
      </c>
      <c r="H502" s="5" t="s">
        <v>7548</v>
      </c>
      <c r="I502" s="5" t="s">
        <v>9114</v>
      </c>
      <c r="J502" s="5" t="s">
        <v>8605</v>
      </c>
      <c r="K502" s="26">
        <v>45493</v>
      </c>
      <c r="L502" s="5">
        <f t="shared" si="48"/>
        <v>45493</v>
      </c>
      <c r="M502" s="7" t="str">
        <f t="shared" si="49"/>
        <v>Jul</v>
      </c>
      <c r="N502" s="21">
        <f t="shared" ca="1" si="44"/>
        <v>536</v>
      </c>
      <c r="O502" s="9" t="str">
        <f t="shared" ca="1" si="45"/>
        <v>&gt; 120 Days</v>
      </c>
      <c r="P502" s="18" t="s">
        <v>410</v>
      </c>
      <c r="Q502" s="29" t="s">
        <v>6</v>
      </c>
      <c r="R502" s="18" t="s">
        <v>9737</v>
      </c>
      <c r="S502" s="18">
        <v>45524</v>
      </c>
      <c r="T502" s="44">
        <f t="shared" ca="1" si="46"/>
        <v>505</v>
      </c>
      <c r="U502" s="18">
        <v>45536</v>
      </c>
      <c r="V502" s="45">
        <f t="shared" si="47"/>
        <v>43</v>
      </c>
      <c r="W502" s="45"/>
      <c r="X502" s="24"/>
      <c r="Y502" s="12"/>
      <c r="Z502" s="164"/>
      <c r="AA502" s="164"/>
      <c r="AB502" s="163"/>
      <c r="AC502" s="163"/>
      <c r="AD502" s="163"/>
      <c r="AE502" s="164"/>
      <c r="AF502" s="164"/>
      <c r="AG502" s="163"/>
      <c r="AH502" s="163"/>
      <c r="AI502" s="163"/>
      <c r="AJ502" s="164"/>
      <c r="AK502" s="164"/>
      <c r="AL502" s="163"/>
      <c r="AM502" s="163"/>
      <c r="AN502" s="163"/>
      <c r="AO502" s="163"/>
      <c r="AP502" s="163"/>
    </row>
    <row r="503" spans="1:42">
      <c r="A503" s="43">
        <v>502</v>
      </c>
      <c r="B503" s="2" t="s">
        <v>8601</v>
      </c>
      <c r="C503" s="2" t="s">
        <v>163</v>
      </c>
      <c r="D503" s="2" t="s">
        <v>3612</v>
      </c>
      <c r="E503" s="6" t="s">
        <v>8614</v>
      </c>
      <c r="F503" s="6" t="s">
        <v>3611</v>
      </c>
      <c r="G503" s="6" t="s">
        <v>3613</v>
      </c>
      <c r="H503" s="5" t="s">
        <v>2088</v>
      </c>
      <c r="I503" s="5"/>
      <c r="J503" s="5" t="s">
        <v>8605</v>
      </c>
      <c r="K503" s="26">
        <v>45505</v>
      </c>
      <c r="L503" s="5">
        <f t="shared" si="48"/>
        <v>45507</v>
      </c>
      <c r="M503" s="7" t="str">
        <f t="shared" si="49"/>
        <v>Aug</v>
      </c>
      <c r="N503" s="21">
        <f t="shared" ca="1" si="44"/>
        <v>524</v>
      </c>
      <c r="O503" s="9" t="str">
        <f t="shared" ca="1" si="45"/>
        <v>&gt; 120 Days</v>
      </c>
      <c r="P503" s="18" t="s">
        <v>7462</v>
      </c>
      <c r="Q503" s="29" t="s">
        <v>6</v>
      </c>
      <c r="R503" s="18" t="s">
        <v>9738</v>
      </c>
      <c r="S503" s="18">
        <v>45512</v>
      </c>
      <c r="T503" s="44">
        <f t="shared" ca="1" si="46"/>
        <v>517</v>
      </c>
      <c r="U503" s="18">
        <v>45526</v>
      </c>
      <c r="V503" s="45">
        <f t="shared" si="47"/>
        <v>21</v>
      </c>
      <c r="W503" s="45"/>
      <c r="X503" s="24"/>
      <c r="Y503" s="12"/>
      <c r="Z503" s="164"/>
      <c r="AA503" s="164"/>
      <c r="AB503" s="163"/>
      <c r="AC503" s="163"/>
      <c r="AD503" s="163"/>
      <c r="AE503" s="164"/>
      <c r="AF503" s="164"/>
      <c r="AG503" s="163"/>
      <c r="AH503" s="163"/>
      <c r="AI503" s="163"/>
      <c r="AJ503" s="164"/>
      <c r="AK503" s="164"/>
      <c r="AL503" s="163"/>
      <c r="AM503" s="163"/>
      <c r="AN503" s="163"/>
      <c r="AO503" s="163"/>
      <c r="AP503" s="163"/>
    </row>
    <row r="504" spans="1:42">
      <c r="A504" s="43">
        <v>503</v>
      </c>
      <c r="B504" s="2" t="s">
        <v>8601</v>
      </c>
      <c r="C504" s="2" t="s">
        <v>7949</v>
      </c>
      <c r="D504" s="2" t="s">
        <v>1783</v>
      </c>
      <c r="E504" s="6" t="s">
        <v>8603</v>
      </c>
      <c r="F504" s="6" t="s">
        <v>1782</v>
      </c>
      <c r="G504" s="6" t="s">
        <v>874</v>
      </c>
      <c r="H504" s="5" t="s">
        <v>7602</v>
      </c>
      <c r="I504" s="5"/>
      <c r="J504" s="5" t="s">
        <v>8605</v>
      </c>
      <c r="K504" s="26">
        <v>45474</v>
      </c>
      <c r="L504" s="5">
        <f t="shared" si="48"/>
        <v>45479</v>
      </c>
      <c r="M504" s="7" t="str">
        <f t="shared" si="49"/>
        <v>Jul</v>
      </c>
      <c r="N504" s="21">
        <f t="shared" ca="1" si="44"/>
        <v>555</v>
      </c>
      <c r="O504" s="9" t="str">
        <f t="shared" ca="1" si="45"/>
        <v>&gt; 120 Days</v>
      </c>
      <c r="P504" s="18" t="s">
        <v>7982</v>
      </c>
      <c r="Q504" s="29" t="s">
        <v>6</v>
      </c>
      <c r="R504" s="18" t="s">
        <v>9739</v>
      </c>
      <c r="S504" s="18">
        <v>45526</v>
      </c>
      <c r="T504" s="44">
        <f t="shared" ca="1" si="46"/>
        <v>503</v>
      </c>
      <c r="U504" s="18">
        <v>45538</v>
      </c>
      <c r="V504" s="45">
        <f t="shared" si="47"/>
        <v>64</v>
      </c>
      <c r="W504" s="45"/>
      <c r="X504" s="24"/>
      <c r="Y504" s="12"/>
      <c r="Z504" s="164"/>
      <c r="AA504" s="164"/>
      <c r="AB504" s="163"/>
      <c r="AC504" s="163"/>
      <c r="AD504" s="163"/>
      <c r="AE504" s="164"/>
      <c r="AF504" s="164"/>
      <c r="AG504" s="163"/>
      <c r="AH504" s="163"/>
      <c r="AI504" s="163"/>
      <c r="AJ504" s="164"/>
      <c r="AK504" s="164"/>
      <c r="AL504" s="163"/>
      <c r="AM504" s="163"/>
      <c r="AN504" s="163"/>
      <c r="AO504" s="163"/>
      <c r="AP504" s="163"/>
    </row>
    <row r="505" spans="1:42">
      <c r="A505" s="43">
        <v>504</v>
      </c>
      <c r="B505" s="2" t="s">
        <v>8601</v>
      </c>
      <c r="C505" s="2" t="s">
        <v>1563</v>
      </c>
      <c r="D505" s="2" t="s">
        <v>1874</v>
      </c>
      <c r="E505" s="6" t="s">
        <v>8633</v>
      </c>
      <c r="F505" s="6" t="s">
        <v>1873</v>
      </c>
      <c r="G505" s="6" t="s">
        <v>159</v>
      </c>
      <c r="H505" s="5" t="s">
        <v>7436</v>
      </c>
      <c r="I505" s="5"/>
      <c r="J505" s="5" t="s">
        <v>8605</v>
      </c>
      <c r="K505" s="26">
        <v>45450</v>
      </c>
      <c r="L505" s="5">
        <f t="shared" si="48"/>
        <v>45451</v>
      </c>
      <c r="M505" s="7" t="str">
        <f t="shared" si="49"/>
        <v>Jun</v>
      </c>
      <c r="N505" s="21">
        <f t="shared" ca="1" si="44"/>
        <v>579</v>
      </c>
      <c r="O505" s="9" t="str">
        <f t="shared" ca="1" si="45"/>
        <v>&gt; 120 Days</v>
      </c>
      <c r="P505" s="18" t="s">
        <v>7982</v>
      </c>
      <c r="Q505" s="29" t="s">
        <v>6</v>
      </c>
      <c r="R505" s="18" t="s">
        <v>9740</v>
      </c>
      <c r="S505" s="18">
        <v>45526</v>
      </c>
      <c r="T505" s="44">
        <f t="shared" ca="1" si="46"/>
        <v>503</v>
      </c>
      <c r="U505" s="18">
        <v>45544</v>
      </c>
      <c r="V505" s="45">
        <f t="shared" si="47"/>
        <v>94</v>
      </c>
      <c r="W505" s="45"/>
      <c r="X505" s="24"/>
      <c r="Y505" s="12"/>
      <c r="Z505" s="164"/>
      <c r="AA505" s="164"/>
      <c r="AB505" s="163"/>
      <c r="AC505" s="163"/>
      <c r="AD505" s="163"/>
      <c r="AE505" s="164"/>
      <c r="AF505" s="164"/>
      <c r="AG505" s="163"/>
      <c r="AH505" s="163"/>
      <c r="AI505" s="163"/>
      <c r="AJ505" s="164"/>
      <c r="AK505" s="164"/>
      <c r="AL505" s="163"/>
      <c r="AM505" s="163"/>
      <c r="AN505" s="163"/>
      <c r="AO505" s="163"/>
      <c r="AP505" s="163"/>
    </row>
    <row r="506" spans="1:42">
      <c r="A506" s="43">
        <v>505</v>
      </c>
      <c r="B506" s="2" t="s">
        <v>8601</v>
      </c>
      <c r="C506" s="2" t="s">
        <v>669</v>
      </c>
      <c r="D506" s="2" t="s">
        <v>6392</v>
      </c>
      <c r="E506" s="6" t="s">
        <v>8951</v>
      </c>
      <c r="F506" s="6" t="s">
        <v>6391</v>
      </c>
      <c r="G506" s="6" t="s">
        <v>226</v>
      </c>
      <c r="H506" s="5" t="s">
        <v>7465</v>
      </c>
      <c r="I506" s="5"/>
      <c r="J506" s="5" t="s">
        <v>8605</v>
      </c>
      <c r="K506" s="26">
        <v>45507</v>
      </c>
      <c r="L506" s="5">
        <f t="shared" si="48"/>
        <v>45507</v>
      </c>
      <c r="M506" s="7" t="str">
        <f t="shared" si="49"/>
        <v>Aug</v>
      </c>
      <c r="N506" s="21">
        <f t="shared" ca="1" si="44"/>
        <v>522</v>
      </c>
      <c r="O506" s="9" t="str">
        <f t="shared" ca="1" si="45"/>
        <v>&gt; 120 Days</v>
      </c>
      <c r="P506" s="18" t="s">
        <v>7529</v>
      </c>
      <c r="Q506" s="29" t="s">
        <v>6</v>
      </c>
      <c r="R506" s="18" t="s">
        <v>9741</v>
      </c>
      <c r="S506" s="18">
        <v>45526</v>
      </c>
      <c r="T506" s="44">
        <f t="shared" ca="1" si="46"/>
        <v>503</v>
      </c>
      <c r="U506" s="18">
        <v>45530</v>
      </c>
      <c r="V506" s="45">
        <f t="shared" si="47"/>
        <v>23</v>
      </c>
      <c r="W506" s="45"/>
      <c r="X506" s="24"/>
      <c r="Y506" s="12"/>
      <c r="Z506" s="164"/>
      <c r="AA506" s="164"/>
      <c r="AB506" s="163"/>
      <c r="AC506" s="163"/>
      <c r="AD506" s="163"/>
      <c r="AE506" s="164"/>
      <c r="AF506" s="164"/>
      <c r="AG506" s="163"/>
      <c r="AH506" s="163"/>
      <c r="AI506" s="163"/>
      <c r="AJ506" s="164"/>
      <c r="AK506" s="164"/>
      <c r="AL506" s="163"/>
      <c r="AM506" s="163"/>
      <c r="AN506" s="163"/>
      <c r="AO506" s="163"/>
      <c r="AP506" s="163"/>
    </row>
    <row r="507" spans="1:42">
      <c r="A507" s="43">
        <v>506</v>
      </c>
      <c r="B507" s="2" t="s">
        <v>8601</v>
      </c>
      <c r="C507" s="2" t="s">
        <v>7624</v>
      </c>
      <c r="D507" s="2" t="s">
        <v>5771</v>
      </c>
      <c r="E507" s="6" t="s">
        <v>8603</v>
      </c>
      <c r="F507" s="6" t="s">
        <v>5770</v>
      </c>
      <c r="G507" s="6" t="s">
        <v>874</v>
      </c>
      <c r="H507" s="5" t="s">
        <v>7593</v>
      </c>
      <c r="I507" s="5"/>
      <c r="J507" s="5" t="s">
        <v>8605</v>
      </c>
      <c r="K507" s="26">
        <v>45486</v>
      </c>
      <c r="L507" s="5">
        <f t="shared" si="48"/>
        <v>45486</v>
      </c>
      <c r="M507" s="7" t="str">
        <f t="shared" si="49"/>
        <v>Jul</v>
      </c>
      <c r="N507" s="21">
        <f t="shared" ca="1" si="44"/>
        <v>543</v>
      </c>
      <c r="O507" s="9" t="str">
        <f t="shared" ca="1" si="45"/>
        <v>&gt; 120 Days</v>
      </c>
      <c r="P507" s="18" t="s">
        <v>7982</v>
      </c>
      <c r="Q507" s="29" t="s">
        <v>6</v>
      </c>
      <c r="R507" s="18" t="s">
        <v>9742</v>
      </c>
      <c r="S507" s="18">
        <v>45527</v>
      </c>
      <c r="T507" s="44">
        <f t="shared" ca="1" si="46"/>
        <v>502</v>
      </c>
      <c r="U507" s="18">
        <v>45530</v>
      </c>
      <c r="V507" s="45">
        <f t="shared" si="47"/>
        <v>44</v>
      </c>
      <c r="W507" s="45"/>
      <c r="X507" s="24"/>
      <c r="Y507" s="12"/>
      <c r="Z507" s="164"/>
      <c r="AA507" s="164"/>
      <c r="AB507" s="163"/>
      <c r="AC507" s="163"/>
      <c r="AD507" s="163"/>
      <c r="AE507" s="164"/>
      <c r="AF507" s="164"/>
      <c r="AG507" s="163"/>
      <c r="AH507" s="163"/>
      <c r="AI507" s="163"/>
      <c r="AJ507" s="164"/>
      <c r="AK507" s="164"/>
      <c r="AL507" s="163"/>
      <c r="AM507" s="163"/>
      <c r="AN507" s="163"/>
      <c r="AO507" s="163"/>
      <c r="AP507" s="163"/>
    </row>
    <row r="508" spans="1:42">
      <c r="A508" s="43">
        <v>507</v>
      </c>
      <c r="B508" s="2" t="s">
        <v>8601</v>
      </c>
      <c r="C508" s="2" t="s">
        <v>7624</v>
      </c>
      <c r="D508" s="2" t="s">
        <v>7184</v>
      </c>
      <c r="E508" s="6" t="s">
        <v>8603</v>
      </c>
      <c r="F508" s="6" t="s">
        <v>7183</v>
      </c>
      <c r="G508" s="6" t="s">
        <v>797</v>
      </c>
      <c r="H508" s="5" t="s">
        <v>7602</v>
      </c>
      <c r="I508" s="5"/>
      <c r="J508" s="5" t="s">
        <v>8605</v>
      </c>
      <c r="K508" s="26">
        <v>45474</v>
      </c>
      <c r="L508" s="5">
        <f t="shared" si="48"/>
        <v>45479</v>
      </c>
      <c r="M508" s="7" t="str">
        <f t="shared" si="49"/>
        <v>Jul</v>
      </c>
      <c r="N508" s="21">
        <f t="shared" ca="1" si="44"/>
        <v>555</v>
      </c>
      <c r="O508" s="9" t="str">
        <f t="shared" ca="1" si="45"/>
        <v>&gt; 120 Days</v>
      </c>
      <c r="P508" s="18" t="s">
        <v>7982</v>
      </c>
      <c r="Q508" s="29" t="s">
        <v>6</v>
      </c>
      <c r="R508" s="18" t="s">
        <v>9742</v>
      </c>
      <c r="S508" s="18">
        <v>45527</v>
      </c>
      <c r="T508" s="44">
        <f t="shared" ca="1" si="46"/>
        <v>502</v>
      </c>
      <c r="U508" s="18">
        <v>45528</v>
      </c>
      <c r="V508" s="45">
        <f t="shared" si="47"/>
        <v>54</v>
      </c>
      <c r="W508" s="45"/>
      <c r="X508" s="24"/>
      <c r="Y508" s="12"/>
      <c r="Z508" s="164"/>
      <c r="AA508" s="164"/>
      <c r="AB508" s="163"/>
      <c r="AC508" s="163"/>
      <c r="AD508" s="163"/>
      <c r="AE508" s="164"/>
      <c r="AF508" s="164"/>
      <c r="AG508" s="163"/>
      <c r="AH508" s="163"/>
      <c r="AI508" s="163"/>
      <c r="AJ508" s="164"/>
      <c r="AK508" s="164"/>
      <c r="AL508" s="163"/>
      <c r="AM508" s="163"/>
      <c r="AN508" s="163"/>
      <c r="AO508" s="163"/>
      <c r="AP508" s="163"/>
    </row>
    <row r="509" spans="1:42">
      <c r="A509" s="43">
        <v>508</v>
      </c>
      <c r="B509" s="2" t="s">
        <v>8601</v>
      </c>
      <c r="C509" s="6" t="s">
        <v>238</v>
      </c>
      <c r="D509" s="6" t="s">
        <v>2884</v>
      </c>
      <c r="E509" s="6" t="s">
        <v>8633</v>
      </c>
      <c r="F509" s="6" t="s">
        <v>2883</v>
      </c>
      <c r="G509" s="36" t="s">
        <v>226</v>
      </c>
      <c r="H509" s="4" t="s">
        <v>7436</v>
      </c>
      <c r="I509" s="5"/>
      <c r="J509" s="5" t="s">
        <v>8605</v>
      </c>
      <c r="K509" s="5">
        <v>45530</v>
      </c>
      <c r="L509" s="5">
        <f t="shared" si="48"/>
        <v>45535</v>
      </c>
      <c r="M509" s="7" t="str">
        <f t="shared" si="49"/>
        <v>Aug</v>
      </c>
      <c r="N509" s="21">
        <f t="shared" ca="1" si="44"/>
        <v>499</v>
      </c>
      <c r="O509" s="9" t="str">
        <f t="shared" ca="1" si="45"/>
        <v>&gt; 120 Days</v>
      </c>
      <c r="P509" s="23" t="s">
        <v>7945</v>
      </c>
      <c r="Q509" s="29" t="s">
        <v>6</v>
      </c>
      <c r="R509" s="18" t="s">
        <v>9743</v>
      </c>
      <c r="S509" s="18">
        <v>45525</v>
      </c>
      <c r="T509" s="44">
        <f t="shared" ca="1" si="46"/>
        <v>504</v>
      </c>
      <c r="U509" s="18">
        <v>45530</v>
      </c>
      <c r="V509" s="45">
        <f t="shared" si="47"/>
        <v>0</v>
      </c>
      <c r="W509" s="45"/>
      <c r="X509" s="24"/>
      <c r="Y509" s="12"/>
      <c r="Z509" s="164"/>
      <c r="AA509" s="164"/>
      <c r="AB509" s="163"/>
      <c r="AC509" s="163"/>
      <c r="AD509" s="163"/>
      <c r="AE509" s="164"/>
      <c r="AF509" s="164"/>
      <c r="AG509" s="163"/>
      <c r="AH509" s="163"/>
      <c r="AI509" s="163"/>
      <c r="AJ509" s="164"/>
      <c r="AK509" s="164"/>
      <c r="AL509" s="163"/>
      <c r="AM509" s="163"/>
      <c r="AN509" s="163"/>
      <c r="AO509" s="163"/>
      <c r="AP509" s="163"/>
    </row>
    <row r="510" spans="1:42">
      <c r="A510" s="43">
        <v>509</v>
      </c>
      <c r="B510" s="2" t="s">
        <v>8601</v>
      </c>
      <c r="C510" s="6" t="s">
        <v>669</v>
      </c>
      <c r="D510" s="6" t="s">
        <v>3252</v>
      </c>
      <c r="E510" s="6" t="s">
        <v>8951</v>
      </c>
      <c r="F510" s="6" t="s">
        <v>3251</v>
      </c>
      <c r="G510" s="36" t="s">
        <v>226</v>
      </c>
      <c r="H510" s="5" t="s">
        <v>7465</v>
      </c>
      <c r="I510" s="5"/>
      <c r="J510" s="26" t="s">
        <v>8605</v>
      </c>
      <c r="K510" s="5">
        <v>45529</v>
      </c>
      <c r="L510" s="5">
        <f t="shared" si="48"/>
        <v>45535</v>
      </c>
      <c r="M510" s="7" t="str">
        <f t="shared" si="49"/>
        <v>Aug</v>
      </c>
      <c r="N510" s="21">
        <f t="shared" ca="1" si="44"/>
        <v>500</v>
      </c>
      <c r="O510" s="9" t="str">
        <f t="shared" ca="1" si="45"/>
        <v>&gt; 120 Days</v>
      </c>
      <c r="P510" s="23" t="s">
        <v>8327</v>
      </c>
      <c r="Q510" s="29" t="s">
        <v>6</v>
      </c>
      <c r="R510" s="27" t="s">
        <v>9744</v>
      </c>
      <c r="S510" s="18">
        <v>45530</v>
      </c>
      <c r="T510" s="44">
        <f t="shared" ca="1" si="46"/>
        <v>499</v>
      </c>
      <c r="U510" s="18">
        <v>45530</v>
      </c>
      <c r="V510" s="45">
        <f t="shared" si="47"/>
        <v>1</v>
      </c>
      <c r="W510" s="45"/>
      <c r="X510" s="24"/>
      <c r="Y510" s="12"/>
      <c r="Z510" s="164"/>
      <c r="AA510" s="164"/>
      <c r="AB510" s="163"/>
      <c r="AC510" s="163"/>
      <c r="AD510" s="163"/>
      <c r="AE510" s="164"/>
      <c r="AF510" s="164"/>
      <c r="AG510" s="163"/>
      <c r="AH510" s="163"/>
      <c r="AI510" s="163"/>
      <c r="AJ510" s="164"/>
      <c r="AK510" s="164"/>
      <c r="AL510" s="163"/>
      <c r="AM510" s="163"/>
      <c r="AN510" s="163"/>
      <c r="AO510" s="163"/>
      <c r="AP510" s="163"/>
    </row>
    <row r="511" spans="1:42">
      <c r="A511" s="43">
        <v>510</v>
      </c>
      <c r="B511" s="2" t="s">
        <v>8601</v>
      </c>
      <c r="C511" s="6" t="s">
        <v>7943</v>
      </c>
      <c r="D511" s="6" t="s">
        <v>5950</v>
      </c>
      <c r="E511" s="6" t="s">
        <v>8614</v>
      </c>
      <c r="F511" s="6" t="s">
        <v>5949</v>
      </c>
      <c r="G511" s="36" t="s">
        <v>8884</v>
      </c>
      <c r="H511" s="5" t="s">
        <v>7527</v>
      </c>
      <c r="I511" s="5"/>
      <c r="J511" s="26" t="s">
        <v>8605</v>
      </c>
      <c r="K511" s="5">
        <v>45529</v>
      </c>
      <c r="L511" s="5">
        <f t="shared" si="48"/>
        <v>45535</v>
      </c>
      <c r="M511" s="7" t="str">
        <f t="shared" si="49"/>
        <v>Aug</v>
      </c>
      <c r="N511" s="21">
        <f t="shared" ca="1" si="44"/>
        <v>500</v>
      </c>
      <c r="O511" s="9" t="str">
        <f t="shared" ca="1" si="45"/>
        <v>&gt; 120 Days</v>
      </c>
      <c r="P511" s="23" t="s">
        <v>8327</v>
      </c>
      <c r="Q511" s="29" t="s">
        <v>6</v>
      </c>
      <c r="R511" s="18" t="s">
        <v>9745</v>
      </c>
      <c r="S511" s="18">
        <v>45530</v>
      </c>
      <c r="T511" s="44">
        <f t="shared" ca="1" si="46"/>
        <v>499</v>
      </c>
      <c r="U511" s="18">
        <v>45530</v>
      </c>
      <c r="V511" s="45">
        <f t="shared" si="47"/>
        <v>1</v>
      </c>
      <c r="W511" s="45"/>
      <c r="X511" s="24"/>
      <c r="Y511" s="12"/>
      <c r="Z511" s="164"/>
      <c r="AA511" s="164"/>
      <c r="AB511" s="163"/>
      <c r="AC511" s="163"/>
      <c r="AD511" s="163"/>
      <c r="AE511" s="164"/>
      <c r="AF511" s="164"/>
      <c r="AG511" s="163"/>
      <c r="AH511" s="163"/>
      <c r="AI511" s="163"/>
      <c r="AJ511" s="164"/>
      <c r="AK511" s="164"/>
      <c r="AL511" s="163"/>
      <c r="AM511" s="163"/>
      <c r="AN511" s="163"/>
      <c r="AO511" s="163"/>
      <c r="AP511" s="163"/>
    </row>
    <row r="512" spans="1:42">
      <c r="A512" s="43">
        <v>511</v>
      </c>
      <c r="B512" s="2" t="s">
        <v>8601</v>
      </c>
      <c r="C512" s="6" t="s">
        <v>7742</v>
      </c>
      <c r="D512" s="6" t="s">
        <v>3461</v>
      </c>
      <c r="E512" s="6" t="s">
        <v>8603</v>
      </c>
      <c r="F512" s="6" t="s">
        <v>3460</v>
      </c>
      <c r="G512" s="36" t="s">
        <v>184</v>
      </c>
      <c r="H512" s="5" t="s">
        <v>7548</v>
      </c>
      <c r="I512" s="5" t="s">
        <v>9746</v>
      </c>
      <c r="J512" s="26" t="s">
        <v>8605</v>
      </c>
      <c r="K512" s="5">
        <v>45514</v>
      </c>
      <c r="L512" s="5">
        <f t="shared" si="48"/>
        <v>45514</v>
      </c>
      <c r="M512" s="7" t="str">
        <f t="shared" si="49"/>
        <v>Aug</v>
      </c>
      <c r="N512" s="21">
        <f t="shared" ca="1" si="44"/>
        <v>515</v>
      </c>
      <c r="O512" s="9" t="str">
        <f t="shared" ca="1" si="45"/>
        <v>&gt; 120 Days</v>
      </c>
      <c r="P512" s="23" t="s">
        <v>7529</v>
      </c>
      <c r="Q512" s="29" t="s">
        <v>6</v>
      </c>
      <c r="R512" s="27" t="s">
        <v>9747</v>
      </c>
      <c r="S512" s="18">
        <v>45527</v>
      </c>
      <c r="T512" s="44">
        <f t="shared" ca="1" si="46"/>
        <v>502</v>
      </c>
      <c r="U512" s="18">
        <v>45531</v>
      </c>
      <c r="V512" s="45">
        <f t="shared" si="47"/>
        <v>17</v>
      </c>
      <c r="W512" s="45" t="s">
        <v>7462</v>
      </c>
      <c r="X512" s="24" t="s">
        <v>9725</v>
      </c>
      <c r="Y512" s="12" t="s">
        <v>9748</v>
      </c>
      <c r="Z512" s="164"/>
      <c r="AA512" s="164"/>
      <c r="AB512" s="163"/>
      <c r="AC512" s="163"/>
      <c r="AD512" s="163"/>
      <c r="AE512" s="164"/>
      <c r="AF512" s="164"/>
      <c r="AG512" s="163"/>
      <c r="AH512" s="163"/>
      <c r="AI512" s="163"/>
      <c r="AJ512" s="164"/>
      <c r="AK512" s="164"/>
      <c r="AL512" s="163"/>
      <c r="AM512" s="163"/>
      <c r="AN512" s="163"/>
      <c r="AO512" s="163"/>
      <c r="AP512" s="163"/>
    </row>
    <row r="513" spans="1:42">
      <c r="A513" s="43">
        <v>512</v>
      </c>
      <c r="B513" s="2" t="s">
        <v>8601</v>
      </c>
      <c r="C513" s="6" t="s">
        <v>163</v>
      </c>
      <c r="D513" s="6" t="s">
        <v>3827</v>
      </c>
      <c r="E513" s="6" t="s">
        <v>8603</v>
      </c>
      <c r="F513" s="6" t="s">
        <v>3826</v>
      </c>
      <c r="G513" s="36" t="s">
        <v>591</v>
      </c>
      <c r="H513" s="5" t="s">
        <v>7507</v>
      </c>
      <c r="I513" s="5" t="s">
        <v>9749</v>
      </c>
      <c r="J513" s="26" t="s">
        <v>8605</v>
      </c>
      <c r="K513" s="5">
        <v>45453</v>
      </c>
      <c r="L513" s="5">
        <f t="shared" si="48"/>
        <v>45458</v>
      </c>
      <c r="M513" s="7" t="str">
        <f t="shared" si="49"/>
        <v>Jun</v>
      </c>
      <c r="N513" s="21">
        <f t="shared" ca="1" si="44"/>
        <v>576</v>
      </c>
      <c r="O513" s="9" t="str">
        <f t="shared" ca="1" si="45"/>
        <v>&gt; 120 Days</v>
      </c>
      <c r="P513" s="23" t="s">
        <v>7506</v>
      </c>
      <c r="Q513" s="29" t="s">
        <v>6</v>
      </c>
      <c r="R513" s="18" t="s">
        <v>9750</v>
      </c>
      <c r="S513" s="18">
        <v>45524</v>
      </c>
      <c r="T513" s="44">
        <f t="shared" ca="1" si="46"/>
        <v>505</v>
      </c>
      <c r="U513" s="18">
        <v>45531</v>
      </c>
      <c r="V513" s="45">
        <f t="shared" si="47"/>
        <v>78</v>
      </c>
      <c r="W513" s="45"/>
      <c r="X513" s="24"/>
      <c r="Y513" s="12"/>
      <c r="Z513" s="164"/>
      <c r="AA513" s="164"/>
      <c r="AB513" s="163"/>
      <c r="AC513" s="163"/>
      <c r="AD513" s="163"/>
      <c r="AE513" s="164"/>
      <c r="AF513" s="164"/>
      <c r="AG513" s="163"/>
      <c r="AH513" s="163"/>
      <c r="AI513" s="163"/>
      <c r="AJ513" s="164"/>
      <c r="AK513" s="164"/>
      <c r="AL513" s="163"/>
      <c r="AM513" s="163"/>
      <c r="AN513" s="163"/>
      <c r="AO513" s="163"/>
      <c r="AP513" s="163"/>
    </row>
    <row r="514" spans="1:42">
      <c r="A514" s="43">
        <v>513</v>
      </c>
      <c r="B514" s="2" t="s">
        <v>8601</v>
      </c>
      <c r="C514" s="6" t="s">
        <v>7624</v>
      </c>
      <c r="D514" s="6" t="s">
        <v>4768</v>
      </c>
      <c r="E514" s="6" t="s">
        <v>8633</v>
      </c>
      <c r="F514" s="6" t="s">
        <v>4767</v>
      </c>
      <c r="G514" s="36" t="s">
        <v>159</v>
      </c>
      <c r="H514" s="5" t="s">
        <v>7436</v>
      </c>
      <c r="I514" s="5"/>
      <c r="J514" s="26" t="s">
        <v>8605</v>
      </c>
      <c r="K514" s="5">
        <v>45458</v>
      </c>
      <c r="L514" s="5">
        <f t="shared" si="48"/>
        <v>45458</v>
      </c>
      <c r="M514" s="7" t="str">
        <f t="shared" si="49"/>
        <v>Jun</v>
      </c>
      <c r="N514" s="21">
        <f t="shared" ref="N514:N577" ca="1" si="50">TODAY()-K514</f>
        <v>571</v>
      </c>
      <c r="O514" s="9" t="str">
        <f t="shared" ref="O514:O577" ca="1" si="51">(IF(N514&lt;0,"&lt; 0 Days",IF(N514&lt;=30,"0-30 Days",IF(AND(N514&gt;=31,N514&lt;=60),"30-60 Days",IF(AND(N514&gt;=61,N514&lt;=90),"60-90 Days",IF(AND(N514&gt;=91,N514&lt;=120),"90-120 Days",IF(N514&gt;120,"&gt; 120 Days","")))))))</f>
        <v>&gt; 120 Days</v>
      </c>
      <c r="P514" s="23" t="s">
        <v>7544</v>
      </c>
      <c r="Q514" s="29" t="s">
        <v>6</v>
      </c>
      <c r="R514" s="18" t="s">
        <v>9751</v>
      </c>
      <c r="S514" s="18">
        <v>45530</v>
      </c>
      <c r="T514" s="44">
        <f t="shared" ref="T514:T577" ca="1" si="52">IF(S514="","",TODAY()-S514)</f>
        <v>499</v>
      </c>
      <c r="U514" s="18">
        <v>45531</v>
      </c>
      <c r="V514" s="45">
        <f t="shared" ref="V514:V577" si="53">U514-K514</f>
        <v>73</v>
      </c>
      <c r="W514" s="45"/>
      <c r="X514" s="24"/>
      <c r="Y514" s="12"/>
      <c r="Z514" s="164"/>
      <c r="AA514" s="164"/>
      <c r="AB514" s="163"/>
      <c r="AC514" s="163"/>
      <c r="AD514" s="163"/>
      <c r="AE514" s="164"/>
      <c r="AF514" s="164"/>
      <c r="AG514" s="163"/>
      <c r="AH514" s="163"/>
      <c r="AI514" s="163"/>
      <c r="AJ514" s="164"/>
      <c r="AK514" s="164"/>
      <c r="AL514" s="163"/>
      <c r="AM514" s="163"/>
      <c r="AN514" s="163"/>
      <c r="AO514" s="163"/>
      <c r="AP514" s="163"/>
    </row>
    <row r="515" spans="1:42">
      <c r="A515" s="43">
        <v>514</v>
      </c>
      <c r="B515" s="2" t="s">
        <v>8601</v>
      </c>
      <c r="C515" s="6" t="s">
        <v>9752</v>
      </c>
      <c r="D515" s="6" t="s">
        <v>4717</v>
      </c>
      <c r="E515" s="6" t="s">
        <v>8614</v>
      </c>
      <c r="F515" s="6" t="s">
        <v>4716</v>
      </c>
      <c r="G515" s="36" t="s">
        <v>528</v>
      </c>
      <c r="H515" s="5" t="s">
        <v>7748</v>
      </c>
      <c r="I515" s="5"/>
      <c r="J515" s="26" t="s">
        <v>8605</v>
      </c>
      <c r="K515" s="5">
        <v>45514</v>
      </c>
      <c r="L515" s="5">
        <f t="shared" ref="L515:L578" si="54">K515+7-WEEKDAY(K515)</f>
        <v>45514</v>
      </c>
      <c r="M515" s="7" t="str">
        <f t="shared" ref="M515:M578" si="55">TEXT(K515,"mmm")</f>
        <v>Aug</v>
      </c>
      <c r="N515" s="21">
        <f t="shared" ca="1" si="50"/>
        <v>515</v>
      </c>
      <c r="O515" s="9" t="str">
        <f t="shared" ca="1" si="51"/>
        <v>&gt; 120 Days</v>
      </c>
      <c r="P515" s="23" t="s">
        <v>7529</v>
      </c>
      <c r="Q515" s="29" t="s">
        <v>6</v>
      </c>
      <c r="R515" s="18" t="s">
        <v>9753</v>
      </c>
      <c r="S515" s="18">
        <v>45518</v>
      </c>
      <c r="T515" s="44">
        <f t="shared" ca="1" si="52"/>
        <v>511</v>
      </c>
      <c r="U515" s="18">
        <v>45516</v>
      </c>
      <c r="V515" s="45">
        <f t="shared" si="53"/>
        <v>2</v>
      </c>
      <c r="W515" s="45"/>
      <c r="X515" s="24"/>
      <c r="Y515" s="12"/>
      <c r="Z515" s="164"/>
      <c r="AA515" s="164"/>
      <c r="AB515" s="163"/>
      <c r="AC515" s="163"/>
      <c r="AD515" s="163"/>
      <c r="AE515" s="164"/>
      <c r="AF515" s="164"/>
      <c r="AG515" s="163"/>
      <c r="AH515" s="163"/>
      <c r="AI515" s="163"/>
      <c r="AJ515" s="164"/>
      <c r="AK515" s="164"/>
      <c r="AL515" s="163"/>
      <c r="AM515" s="163"/>
      <c r="AN515" s="163"/>
      <c r="AO515" s="163"/>
      <c r="AP515" s="163"/>
    </row>
    <row r="516" spans="1:42">
      <c r="A516" s="43">
        <v>515</v>
      </c>
      <c r="B516" s="2" t="s">
        <v>8601</v>
      </c>
      <c r="C516" s="6" t="s">
        <v>7624</v>
      </c>
      <c r="D516" s="6" t="s">
        <v>7333</v>
      </c>
      <c r="E516" s="6" t="s">
        <v>8633</v>
      </c>
      <c r="F516" s="6" t="s">
        <v>7332</v>
      </c>
      <c r="G516" s="36" t="s">
        <v>771</v>
      </c>
      <c r="H516" s="5" t="s">
        <v>7710</v>
      </c>
      <c r="I516" s="5"/>
      <c r="J516" s="26" t="s">
        <v>8605</v>
      </c>
      <c r="K516" s="5">
        <v>45458</v>
      </c>
      <c r="L516" s="5">
        <f t="shared" si="54"/>
        <v>45458</v>
      </c>
      <c r="M516" s="7" t="str">
        <f t="shared" si="55"/>
        <v>Jun</v>
      </c>
      <c r="N516" s="21">
        <f t="shared" ca="1" si="50"/>
        <v>571</v>
      </c>
      <c r="O516" s="9" t="str">
        <f t="shared" ca="1" si="51"/>
        <v>&gt; 120 Days</v>
      </c>
      <c r="P516" s="23" t="s">
        <v>7320</v>
      </c>
      <c r="Q516" s="2" t="s">
        <v>6</v>
      </c>
      <c r="R516" s="18" t="s">
        <v>9754</v>
      </c>
      <c r="S516" s="18">
        <v>45532</v>
      </c>
      <c r="T516" s="44">
        <f t="shared" ca="1" si="52"/>
        <v>497</v>
      </c>
      <c r="U516" s="18">
        <v>45534</v>
      </c>
      <c r="V516" s="45">
        <f t="shared" si="53"/>
        <v>76</v>
      </c>
      <c r="W516" s="133"/>
      <c r="X516" s="15"/>
      <c r="Y516" s="16"/>
      <c r="Z516" s="171"/>
      <c r="AA516" s="171"/>
      <c r="AB516" s="124"/>
      <c r="AC516" s="124"/>
      <c r="AD516" s="124"/>
      <c r="AE516" s="171"/>
      <c r="AF516" s="171"/>
      <c r="AG516" s="124"/>
      <c r="AH516" s="124"/>
      <c r="AI516" s="124"/>
      <c r="AJ516" s="171"/>
      <c r="AK516" s="171"/>
      <c r="AL516" s="124"/>
      <c r="AM516" s="124"/>
      <c r="AN516" s="124"/>
      <c r="AO516" s="124"/>
      <c r="AP516" s="124"/>
    </row>
    <row r="517" spans="1:42">
      <c r="A517" s="43">
        <v>516</v>
      </c>
      <c r="B517" s="2" t="s">
        <v>8601</v>
      </c>
      <c r="C517" s="6" t="s">
        <v>9755</v>
      </c>
      <c r="D517" s="6" t="s">
        <v>4579</v>
      </c>
      <c r="E517" s="6" t="s">
        <v>8621</v>
      </c>
      <c r="F517" s="6" t="s">
        <v>4578</v>
      </c>
      <c r="G517" s="36" t="s">
        <v>450</v>
      </c>
      <c r="H517" s="5" t="s">
        <v>7675</v>
      </c>
      <c r="I517" s="5" t="s">
        <v>9756</v>
      </c>
      <c r="J517" s="26" t="s">
        <v>8605</v>
      </c>
      <c r="K517" s="5">
        <v>45489</v>
      </c>
      <c r="L517" s="5">
        <f t="shared" si="54"/>
        <v>45493</v>
      </c>
      <c r="M517" s="7" t="str">
        <f t="shared" si="55"/>
        <v>Jul</v>
      </c>
      <c r="N517" s="21">
        <f t="shared" ca="1" si="50"/>
        <v>540</v>
      </c>
      <c r="O517" s="9" t="str">
        <f t="shared" ca="1" si="51"/>
        <v>&gt; 120 Days</v>
      </c>
      <c r="P517" s="23" t="s">
        <v>9757</v>
      </c>
      <c r="Q517" s="29" t="s">
        <v>6</v>
      </c>
      <c r="R517" s="18" t="s">
        <v>9758</v>
      </c>
      <c r="S517" s="18">
        <v>45491</v>
      </c>
      <c r="T517" s="44">
        <f t="shared" ca="1" si="52"/>
        <v>538</v>
      </c>
      <c r="U517" s="18">
        <v>45533</v>
      </c>
      <c r="V517" s="45">
        <f t="shared" si="53"/>
        <v>44</v>
      </c>
      <c r="W517" s="45" t="s">
        <v>1992</v>
      </c>
      <c r="X517" s="24" t="s">
        <v>9759</v>
      </c>
      <c r="Y517" s="12" t="s">
        <v>9760</v>
      </c>
      <c r="Z517" s="164">
        <v>45468</v>
      </c>
      <c r="AA517" s="164">
        <v>45478</v>
      </c>
      <c r="AB517" s="163" t="s">
        <v>7462</v>
      </c>
      <c r="AC517" s="163" t="s">
        <v>9758</v>
      </c>
      <c r="AD517" s="163" t="s">
        <v>9761</v>
      </c>
      <c r="AE517" s="164"/>
      <c r="AF517" s="164"/>
      <c r="AG517" s="163"/>
      <c r="AH517" s="163"/>
      <c r="AI517" s="163"/>
      <c r="AJ517" s="164"/>
      <c r="AK517" s="164"/>
      <c r="AL517" s="163"/>
      <c r="AM517" s="163"/>
      <c r="AN517" s="163"/>
      <c r="AO517" s="163"/>
      <c r="AP517" s="163"/>
    </row>
    <row r="518" spans="1:42">
      <c r="A518" s="43">
        <v>517</v>
      </c>
      <c r="B518" s="2" t="s">
        <v>8601</v>
      </c>
      <c r="C518" s="6" t="s">
        <v>669</v>
      </c>
      <c r="D518" s="6" t="s">
        <v>6078</v>
      </c>
      <c r="E518" s="6" t="s">
        <v>8633</v>
      </c>
      <c r="F518" s="6" t="s">
        <v>6077</v>
      </c>
      <c r="G518" s="36" t="s">
        <v>226</v>
      </c>
      <c r="H518" s="5" t="s">
        <v>7436</v>
      </c>
      <c r="I518" s="5"/>
      <c r="J518" s="26" t="s">
        <v>8605</v>
      </c>
      <c r="K518" s="5">
        <v>45505</v>
      </c>
      <c r="L518" s="5">
        <f t="shared" si="54"/>
        <v>45507</v>
      </c>
      <c r="M518" s="7" t="str">
        <f t="shared" si="55"/>
        <v>Aug</v>
      </c>
      <c r="N518" s="21">
        <f t="shared" ca="1" si="50"/>
        <v>524</v>
      </c>
      <c r="O518" s="9" t="str">
        <f t="shared" ca="1" si="51"/>
        <v>&gt; 120 Days</v>
      </c>
      <c r="P518" s="23" t="s">
        <v>9762</v>
      </c>
      <c r="Q518" s="29" t="s">
        <v>6</v>
      </c>
      <c r="R518" s="18" t="s">
        <v>9763</v>
      </c>
      <c r="S518" s="18">
        <v>45525</v>
      </c>
      <c r="T518" s="44">
        <f t="shared" ca="1" si="52"/>
        <v>504</v>
      </c>
      <c r="U518" s="18">
        <v>45554</v>
      </c>
      <c r="V518" s="45">
        <f t="shared" si="53"/>
        <v>49</v>
      </c>
      <c r="W518" s="45"/>
      <c r="X518" s="24"/>
      <c r="Y518" s="12"/>
      <c r="Z518" s="164"/>
      <c r="AA518" s="164"/>
      <c r="AB518" s="163"/>
      <c r="AC518" s="163"/>
      <c r="AD518" s="163"/>
      <c r="AE518" s="164"/>
      <c r="AF518" s="164"/>
      <c r="AG518" s="163"/>
      <c r="AH518" s="163"/>
      <c r="AI518" s="163"/>
      <c r="AJ518" s="164"/>
      <c r="AK518" s="164"/>
      <c r="AL518" s="163"/>
      <c r="AM518" s="163"/>
      <c r="AN518" s="163"/>
      <c r="AO518" s="163"/>
      <c r="AP518" s="163"/>
    </row>
    <row r="519" spans="1:42">
      <c r="A519" s="43">
        <v>518</v>
      </c>
      <c r="B519" s="2" t="s">
        <v>8601</v>
      </c>
      <c r="C519" s="6" t="s">
        <v>187</v>
      </c>
      <c r="D519" s="6" t="s">
        <v>6496</v>
      </c>
      <c r="E519" s="6" t="s">
        <v>8614</v>
      </c>
      <c r="F519" s="6" t="s">
        <v>6495</v>
      </c>
      <c r="G519" s="36" t="s">
        <v>1601</v>
      </c>
      <c r="H519" s="5" t="s">
        <v>7527</v>
      </c>
      <c r="I519" s="5"/>
      <c r="J519" s="26" t="s">
        <v>8605</v>
      </c>
      <c r="K519" s="5">
        <v>45542</v>
      </c>
      <c r="L519" s="5">
        <f t="shared" si="54"/>
        <v>45542</v>
      </c>
      <c r="M519" s="7" t="str">
        <f t="shared" si="55"/>
        <v>Sep</v>
      </c>
      <c r="N519" s="21">
        <f t="shared" ca="1" si="50"/>
        <v>487</v>
      </c>
      <c r="O519" s="9" t="str">
        <f t="shared" ca="1" si="51"/>
        <v>&gt; 120 Days</v>
      </c>
      <c r="P519" s="23" t="s">
        <v>163</v>
      </c>
      <c r="Q519" s="29" t="s">
        <v>6</v>
      </c>
      <c r="R519" s="18" t="s">
        <v>9764</v>
      </c>
      <c r="S519" s="18">
        <v>45533</v>
      </c>
      <c r="T519" s="44">
        <f t="shared" ca="1" si="52"/>
        <v>496</v>
      </c>
      <c r="U519" s="18">
        <v>45554</v>
      </c>
      <c r="V519" s="45">
        <f t="shared" si="53"/>
        <v>12</v>
      </c>
      <c r="W519" s="45"/>
      <c r="X519" s="24"/>
      <c r="Y519" s="12"/>
      <c r="Z519" s="164"/>
      <c r="AA519" s="164"/>
      <c r="AB519" s="163"/>
      <c r="AC519" s="163"/>
      <c r="AD519" s="163"/>
      <c r="AE519" s="164"/>
      <c r="AF519" s="164"/>
      <c r="AG519" s="163"/>
      <c r="AH519" s="163"/>
      <c r="AI519" s="163"/>
      <c r="AJ519" s="164"/>
      <c r="AK519" s="164"/>
      <c r="AL519" s="163"/>
      <c r="AM519" s="163"/>
      <c r="AN519" s="163"/>
      <c r="AO519" s="163"/>
      <c r="AP519" s="163"/>
    </row>
    <row r="520" spans="1:42">
      <c r="A520" s="43">
        <v>519</v>
      </c>
      <c r="B520" s="2" t="s">
        <v>8601</v>
      </c>
      <c r="C520" s="2" t="s">
        <v>7624</v>
      </c>
      <c r="D520" s="31" t="s">
        <v>1930</v>
      </c>
      <c r="E520" s="6" t="s">
        <v>8633</v>
      </c>
      <c r="F520" s="6" t="s">
        <v>1929</v>
      </c>
      <c r="G520" s="6" t="s">
        <v>132</v>
      </c>
      <c r="H520" s="4" t="s">
        <v>7436</v>
      </c>
      <c r="I520" s="5"/>
      <c r="J520" s="5" t="s">
        <v>8605</v>
      </c>
      <c r="K520" s="26">
        <v>45470</v>
      </c>
      <c r="L520" s="5">
        <f t="shared" si="54"/>
        <v>45472</v>
      </c>
      <c r="M520" s="7" t="str">
        <f t="shared" si="55"/>
        <v>Jun</v>
      </c>
      <c r="N520" s="21">
        <f t="shared" ca="1" si="50"/>
        <v>559</v>
      </c>
      <c r="O520" s="9" t="str">
        <f t="shared" ca="1" si="51"/>
        <v>&gt; 120 Days</v>
      </c>
      <c r="P520" s="11" t="s">
        <v>7750</v>
      </c>
      <c r="Q520" s="29" t="s">
        <v>6</v>
      </c>
      <c r="R520" s="18" t="s">
        <v>9765</v>
      </c>
      <c r="S520" s="18">
        <v>45530</v>
      </c>
      <c r="T520" s="44">
        <f t="shared" ca="1" si="52"/>
        <v>499</v>
      </c>
      <c r="U520" s="18">
        <v>45534</v>
      </c>
      <c r="V520" s="45">
        <f t="shared" si="53"/>
        <v>64</v>
      </c>
      <c r="W520" s="45"/>
      <c r="X520" s="24"/>
      <c r="Y520" s="12"/>
      <c r="Z520" s="164"/>
      <c r="AA520" s="164"/>
      <c r="AB520" s="163"/>
      <c r="AC520" s="163"/>
      <c r="AD520" s="163"/>
      <c r="AE520" s="164"/>
      <c r="AF520" s="164"/>
      <c r="AG520" s="163"/>
      <c r="AH520" s="163"/>
      <c r="AI520" s="163"/>
      <c r="AJ520" s="164"/>
      <c r="AK520" s="164"/>
      <c r="AL520" s="163"/>
      <c r="AM520" s="163"/>
      <c r="AN520" s="163"/>
      <c r="AO520" s="163"/>
      <c r="AP520" s="163"/>
    </row>
    <row r="521" spans="1:42">
      <c r="A521" s="43">
        <v>520</v>
      </c>
      <c r="B521" s="2" t="s">
        <v>8601</v>
      </c>
      <c r="C521" s="6" t="s">
        <v>7520</v>
      </c>
      <c r="D521" s="6" t="s">
        <v>5406</v>
      </c>
      <c r="E521" s="6" t="s">
        <v>8614</v>
      </c>
      <c r="F521" s="6" t="s">
        <v>5405</v>
      </c>
      <c r="G521" s="36" t="s">
        <v>2088</v>
      </c>
      <c r="H521" s="5" t="s">
        <v>2088</v>
      </c>
      <c r="I521" s="5"/>
      <c r="J521" s="5" t="s">
        <v>8605</v>
      </c>
      <c r="K521" s="5">
        <v>45534</v>
      </c>
      <c r="L521" s="5">
        <f t="shared" si="54"/>
        <v>45535</v>
      </c>
      <c r="M521" s="7" t="str">
        <f t="shared" si="55"/>
        <v>Aug</v>
      </c>
      <c r="N521" s="21">
        <f t="shared" ca="1" si="50"/>
        <v>495</v>
      </c>
      <c r="O521" s="9" t="str">
        <f t="shared" ca="1" si="51"/>
        <v>&gt; 120 Days</v>
      </c>
      <c r="P521" s="23" t="s">
        <v>7544</v>
      </c>
      <c r="Q521" s="29" t="s">
        <v>6</v>
      </c>
      <c r="R521" s="18" t="s">
        <v>9766</v>
      </c>
      <c r="S521" s="18">
        <v>45533</v>
      </c>
      <c r="T521" s="44">
        <f t="shared" ca="1" si="52"/>
        <v>496</v>
      </c>
      <c r="U521" s="18">
        <v>45534</v>
      </c>
      <c r="V521" s="45">
        <f t="shared" si="53"/>
        <v>0</v>
      </c>
      <c r="W521" s="45"/>
      <c r="X521" s="24"/>
      <c r="Y521" s="12"/>
      <c r="Z521" s="164"/>
      <c r="AA521" s="164"/>
      <c r="AB521" s="163"/>
      <c r="AC521" s="163"/>
      <c r="AD521" s="163"/>
      <c r="AE521" s="164"/>
      <c r="AF521" s="164"/>
      <c r="AG521" s="163"/>
      <c r="AH521" s="163"/>
      <c r="AI521" s="163"/>
      <c r="AJ521" s="164"/>
      <c r="AK521" s="164"/>
      <c r="AL521" s="163"/>
      <c r="AM521" s="163"/>
      <c r="AN521" s="163"/>
      <c r="AO521" s="163"/>
      <c r="AP521" s="163"/>
    </row>
    <row r="522" spans="1:42">
      <c r="A522" s="43">
        <v>521</v>
      </c>
      <c r="B522" s="2" t="s">
        <v>8601</v>
      </c>
      <c r="C522" s="6" t="s">
        <v>7520</v>
      </c>
      <c r="D522" s="6" t="s">
        <v>3089</v>
      </c>
      <c r="E522" s="6" t="s">
        <v>8603</v>
      </c>
      <c r="F522" s="6" t="s">
        <v>3088</v>
      </c>
      <c r="G522" s="36" t="s">
        <v>184</v>
      </c>
      <c r="H522" s="5" t="s">
        <v>7887</v>
      </c>
      <c r="I522" s="5" t="s">
        <v>9767</v>
      </c>
      <c r="J522" s="26" t="s">
        <v>8605</v>
      </c>
      <c r="K522" s="5">
        <v>45474</v>
      </c>
      <c r="L522" s="5">
        <f t="shared" si="54"/>
        <v>45479</v>
      </c>
      <c r="M522" s="7" t="str">
        <f t="shared" si="55"/>
        <v>Jul</v>
      </c>
      <c r="N522" s="21">
        <f t="shared" ca="1" si="50"/>
        <v>555</v>
      </c>
      <c r="O522" s="9" t="str">
        <f t="shared" ca="1" si="51"/>
        <v>&gt; 120 Days</v>
      </c>
      <c r="P522" s="23" t="s">
        <v>9136</v>
      </c>
      <c r="Q522" s="29" t="s">
        <v>6</v>
      </c>
      <c r="R522" s="18" t="s">
        <v>9768</v>
      </c>
      <c r="S522" s="18">
        <v>45532</v>
      </c>
      <c r="T522" s="44">
        <f t="shared" ca="1" si="52"/>
        <v>497</v>
      </c>
      <c r="U522" s="18">
        <v>45534</v>
      </c>
      <c r="V522" s="45">
        <f t="shared" si="53"/>
        <v>60</v>
      </c>
      <c r="W522" s="45"/>
      <c r="X522" s="24"/>
      <c r="Y522" s="12"/>
      <c r="Z522" s="164"/>
      <c r="AA522" s="164"/>
      <c r="AB522" s="163"/>
      <c r="AC522" s="163"/>
      <c r="AD522" s="163"/>
      <c r="AE522" s="164"/>
      <c r="AF522" s="164"/>
      <c r="AG522" s="163"/>
      <c r="AH522" s="163"/>
      <c r="AI522" s="163"/>
      <c r="AJ522" s="164"/>
      <c r="AK522" s="164"/>
      <c r="AL522" s="163"/>
      <c r="AM522" s="163"/>
      <c r="AN522" s="163"/>
      <c r="AO522" s="163"/>
      <c r="AP522" s="163"/>
    </row>
    <row r="523" spans="1:42">
      <c r="A523" s="43">
        <v>522</v>
      </c>
      <c r="B523" s="2" t="s">
        <v>8601</v>
      </c>
      <c r="C523" s="6" t="s">
        <v>7488</v>
      </c>
      <c r="D523" s="6" t="s">
        <v>1681</v>
      </c>
      <c r="E523" s="6" t="s">
        <v>8603</v>
      </c>
      <c r="F523" s="6" t="s">
        <v>1680</v>
      </c>
      <c r="G523" s="36" t="s">
        <v>2548</v>
      </c>
      <c r="H523" s="5" t="s">
        <v>7548</v>
      </c>
      <c r="I523" s="5"/>
      <c r="J523" s="26" t="s">
        <v>8605</v>
      </c>
      <c r="K523" s="5">
        <v>45381</v>
      </c>
      <c r="L523" s="5">
        <f t="shared" si="54"/>
        <v>45381</v>
      </c>
      <c r="M523" s="7" t="str">
        <f t="shared" si="55"/>
        <v>Mar</v>
      </c>
      <c r="N523" s="21">
        <f t="shared" ca="1" si="50"/>
        <v>648</v>
      </c>
      <c r="O523" s="9" t="str">
        <f t="shared" ca="1" si="51"/>
        <v>&gt; 120 Days</v>
      </c>
      <c r="P523" s="23" t="s">
        <v>8020</v>
      </c>
      <c r="Q523" s="29" t="s">
        <v>6</v>
      </c>
      <c r="R523" s="18" t="s">
        <v>9769</v>
      </c>
      <c r="S523" s="18">
        <v>45526</v>
      </c>
      <c r="T523" s="44">
        <f t="shared" ca="1" si="52"/>
        <v>503</v>
      </c>
      <c r="U523" s="18">
        <v>45537</v>
      </c>
      <c r="V523" s="45">
        <f t="shared" si="53"/>
        <v>156</v>
      </c>
      <c r="W523" s="45"/>
      <c r="X523" s="24"/>
      <c r="Y523" s="12"/>
      <c r="Z523" s="164"/>
      <c r="AA523" s="164"/>
      <c r="AB523" s="163"/>
      <c r="AC523" s="163"/>
      <c r="AD523" s="163"/>
      <c r="AE523" s="164"/>
      <c r="AF523" s="164"/>
      <c r="AG523" s="163"/>
      <c r="AH523" s="163"/>
      <c r="AI523" s="163"/>
      <c r="AJ523" s="164"/>
      <c r="AK523" s="164"/>
      <c r="AL523" s="163"/>
      <c r="AM523" s="163"/>
      <c r="AN523" s="163"/>
      <c r="AO523" s="163"/>
      <c r="AP523" s="163"/>
    </row>
    <row r="524" spans="1:42">
      <c r="A524" s="43">
        <v>523</v>
      </c>
      <c r="B524" s="2" t="s">
        <v>8601</v>
      </c>
      <c r="C524" s="6" t="s">
        <v>7954</v>
      </c>
      <c r="D524" s="6" t="s">
        <v>6953</v>
      </c>
      <c r="E524" s="6" t="s">
        <v>8621</v>
      </c>
      <c r="F524" s="6" t="s">
        <v>6952</v>
      </c>
      <c r="G524" s="36" t="s">
        <v>226</v>
      </c>
      <c r="H524" s="5" t="s">
        <v>7941</v>
      </c>
      <c r="I524" s="5" t="s">
        <v>9770</v>
      </c>
      <c r="J524" s="26" t="s">
        <v>8605</v>
      </c>
      <c r="K524" s="5">
        <v>45451</v>
      </c>
      <c r="L524" s="5">
        <f t="shared" si="54"/>
        <v>45451</v>
      </c>
      <c r="M524" s="7" t="str">
        <f t="shared" si="55"/>
        <v>Jun</v>
      </c>
      <c r="N524" s="21">
        <f t="shared" ca="1" si="50"/>
        <v>578</v>
      </c>
      <c r="O524" s="9" t="str">
        <f t="shared" ca="1" si="51"/>
        <v>&gt; 120 Days</v>
      </c>
      <c r="P524" s="23" t="s">
        <v>8021</v>
      </c>
      <c r="Q524" s="29" t="s">
        <v>6</v>
      </c>
      <c r="R524" s="18" t="s">
        <v>9771</v>
      </c>
      <c r="S524" s="18">
        <v>45532</v>
      </c>
      <c r="T524" s="44">
        <f t="shared" ca="1" si="52"/>
        <v>497</v>
      </c>
      <c r="U524" s="18">
        <v>45537</v>
      </c>
      <c r="V524" s="45">
        <f t="shared" si="53"/>
        <v>86</v>
      </c>
      <c r="W524" s="45" t="s">
        <v>7981</v>
      </c>
      <c r="X524" s="24" t="s">
        <v>9681</v>
      </c>
      <c r="Y524" s="12" t="s">
        <v>9772</v>
      </c>
      <c r="Z524" s="164"/>
      <c r="AA524" s="164">
        <v>45467</v>
      </c>
      <c r="AB524" s="163" t="s">
        <v>7985</v>
      </c>
      <c r="AC524" s="163" t="s">
        <v>9773</v>
      </c>
      <c r="AD524" s="163" t="s">
        <v>9774</v>
      </c>
      <c r="AE524" s="164">
        <v>45516</v>
      </c>
      <c r="AF524" s="164">
        <v>45526</v>
      </c>
      <c r="AG524" s="163"/>
      <c r="AH524" s="163"/>
      <c r="AI524" s="163"/>
      <c r="AJ524" s="164"/>
      <c r="AK524" s="164"/>
      <c r="AL524" s="163"/>
      <c r="AM524" s="163"/>
      <c r="AN524" s="163"/>
      <c r="AO524" s="163"/>
      <c r="AP524" s="163"/>
    </row>
    <row r="525" spans="1:42">
      <c r="A525" s="43">
        <v>524</v>
      </c>
      <c r="B525" s="2" t="s">
        <v>8601</v>
      </c>
      <c r="C525" s="6" t="s">
        <v>7520</v>
      </c>
      <c r="D525" s="6" t="s">
        <v>3028</v>
      </c>
      <c r="E525" s="6" t="s">
        <v>8603</v>
      </c>
      <c r="F525" s="6" t="s">
        <v>3027</v>
      </c>
      <c r="G525" s="36" t="s">
        <v>591</v>
      </c>
      <c r="H525" s="5" t="s">
        <v>7548</v>
      </c>
      <c r="I525" s="5" t="s">
        <v>9145</v>
      </c>
      <c r="J525" s="26" t="s">
        <v>8605</v>
      </c>
      <c r="K525" s="5">
        <v>45534</v>
      </c>
      <c r="L525" s="5">
        <f t="shared" si="54"/>
        <v>45535</v>
      </c>
      <c r="M525" s="7" t="str">
        <f t="shared" si="55"/>
        <v>Aug</v>
      </c>
      <c r="N525" s="21">
        <f t="shared" ca="1" si="50"/>
        <v>495</v>
      </c>
      <c r="O525" s="9" t="str">
        <f t="shared" ca="1" si="51"/>
        <v>&gt; 120 Days</v>
      </c>
      <c r="P525" s="23" t="s">
        <v>7529</v>
      </c>
      <c r="Q525" s="29" t="s">
        <v>6</v>
      </c>
      <c r="R525" s="18" t="s">
        <v>9775</v>
      </c>
      <c r="S525" s="18">
        <v>45532</v>
      </c>
      <c r="T525" s="44">
        <f t="shared" ca="1" si="52"/>
        <v>497</v>
      </c>
      <c r="U525" s="18">
        <v>45537</v>
      </c>
      <c r="V525" s="45">
        <f t="shared" si="53"/>
        <v>3</v>
      </c>
      <c r="W525" s="45" t="s">
        <v>8019</v>
      </c>
      <c r="X525" s="24" t="s">
        <v>9776</v>
      </c>
      <c r="Y525" s="12" t="s">
        <v>9777</v>
      </c>
      <c r="Z525" s="164">
        <v>45526</v>
      </c>
      <c r="AA525" s="164">
        <v>45530</v>
      </c>
      <c r="AB525" s="163"/>
      <c r="AC525" s="163"/>
      <c r="AD525" s="163"/>
      <c r="AE525" s="164"/>
      <c r="AF525" s="164"/>
      <c r="AG525" s="163"/>
      <c r="AH525" s="163"/>
      <c r="AI525" s="163"/>
      <c r="AJ525" s="164"/>
      <c r="AK525" s="164"/>
      <c r="AL525" s="163"/>
      <c r="AM525" s="163"/>
      <c r="AN525" s="163"/>
      <c r="AO525" s="163"/>
      <c r="AP525" s="163"/>
    </row>
    <row r="526" spans="1:42">
      <c r="A526" s="43">
        <v>525</v>
      </c>
      <c r="B526" s="2" t="s">
        <v>8601</v>
      </c>
      <c r="C526" s="6" t="s">
        <v>7980</v>
      </c>
      <c r="D526" s="6" t="s">
        <v>5261</v>
      </c>
      <c r="E526" s="6" t="s">
        <v>8621</v>
      </c>
      <c r="F526" s="6" t="s">
        <v>5260</v>
      </c>
      <c r="G526" s="36" t="s">
        <v>132</v>
      </c>
      <c r="H526" s="5" t="s">
        <v>7678</v>
      </c>
      <c r="I526" s="5"/>
      <c r="J526" s="26" t="s">
        <v>8605</v>
      </c>
      <c r="K526" s="5">
        <v>45549</v>
      </c>
      <c r="L526" s="5">
        <f t="shared" si="54"/>
        <v>45549</v>
      </c>
      <c r="M526" s="7" t="str">
        <f t="shared" si="55"/>
        <v>Sep</v>
      </c>
      <c r="N526" s="21">
        <f t="shared" ca="1" si="50"/>
        <v>480</v>
      </c>
      <c r="O526" s="9" t="str">
        <f t="shared" ca="1" si="51"/>
        <v>&gt; 120 Days</v>
      </c>
      <c r="P526" s="23" t="s">
        <v>8021</v>
      </c>
      <c r="Q526" s="29" t="s">
        <v>6</v>
      </c>
      <c r="R526" s="18" t="s">
        <v>9778</v>
      </c>
      <c r="S526" s="18">
        <v>45533</v>
      </c>
      <c r="T526" s="44">
        <f t="shared" ca="1" si="52"/>
        <v>496</v>
      </c>
      <c r="U526" s="18">
        <v>45549</v>
      </c>
      <c r="V526" s="45">
        <f t="shared" si="53"/>
        <v>0</v>
      </c>
      <c r="W526" s="45"/>
      <c r="X526" s="24"/>
      <c r="Y526" s="12"/>
      <c r="Z526" s="164"/>
      <c r="AA526" s="164"/>
      <c r="AB526" s="163"/>
      <c r="AC526" s="163"/>
      <c r="AD526" s="163"/>
      <c r="AE526" s="164"/>
      <c r="AF526" s="164"/>
      <c r="AG526" s="163"/>
      <c r="AH526" s="163"/>
      <c r="AI526" s="163"/>
      <c r="AJ526" s="164"/>
      <c r="AK526" s="164"/>
      <c r="AL526" s="163"/>
      <c r="AM526" s="163"/>
      <c r="AN526" s="163"/>
      <c r="AO526" s="163"/>
      <c r="AP526" s="163"/>
    </row>
    <row r="527" spans="1:42">
      <c r="A527" s="43">
        <v>526</v>
      </c>
      <c r="B527" s="2" t="s">
        <v>8601</v>
      </c>
      <c r="C527" s="6" t="s">
        <v>285</v>
      </c>
      <c r="D527" s="6" t="s">
        <v>5337</v>
      </c>
      <c r="E527" s="6" t="s">
        <v>8621</v>
      </c>
      <c r="F527" s="6" t="s">
        <v>5336</v>
      </c>
      <c r="G527" s="36" t="s">
        <v>450</v>
      </c>
      <c r="H527" s="5" t="s">
        <v>7675</v>
      </c>
      <c r="I527" s="5" t="s">
        <v>9779</v>
      </c>
      <c r="J527" s="26" t="s">
        <v>8605</v>
      </c>
      <c r="K527" s="5">
        <v>45419</v>
      </c>
      <c r="L527" s="5">
        <f t="shared" si="54"/>
        <v>45423</v>
      </c>
      <c r="M527" s="7" t="str">
        <f t="shared" si="55"/>
        <v>May</v>
      </c>
      <c r="N527" s="21">
        <f t="shared" ca="1" si="50"/>
        <v>610</v>
      </c>
      <c r="O527" s="9" t="str">
        <f t="shared" ca="1" si="51"/>
        <v>&gt; 120 Days</v>
      </c>
      <c r="P527" s="23" t="s">
        <v>8480</v>
      </c>
      <c r="Q527" s="29" t="s">
        <v>6</v>
      </c>
      <c r="R527" s="18" t="s">
        <v>9780</v>
      </c>
      <c r="S527" s="18">
        <v>45537</v>
      </c>
      <c r="T527" s="44">
        <f t="shared" ca="1" si="52"/>
        <v>492</v>
      </c>
      <c r="U527" s="18">
        <v>45538</v>
      </c>
      <c r="V527" s="45">
        <f t="shared" si="53"/>
        <v>119</v>
      </c>
      <c r="W527" s="45"/>
      <c r="X527" s="24"/>
      <c r="Y527" s="12"/>
      <c r="Z527" s="164"/>
      <c r="AA527" s="164"/>
      <c r="AB527" s="163"/>
      <c r="AC527" s="163"/>
      <c r="AD527" s="163"/>
      <c r="AE527" s="164"/>
      <c r="AF527" s="164"/>
      <c r="AG527" s="163"/>
      <c r="AH527" s="163"/>
      <c r="AI527" s="163"/>
      <c r="AJ527" s="164"/>
      <c r="AK527" s="164"/>
      <c r="AL527" s="163"/>
      <c r="AM527" s="163"/>
      <c r="AN527" s="163"/>
      <c r="AO527" s="163"/>
      <c r="AP527" s="163"/>
    </row>
    <row r="528" spans="1:42">
      <c r="A528" s="43">
        <v>527</v>
      </c>
      <c r="B528" s="2" t="s">
        <v>8601</v>
      </c>
      <c r="C528" s="6" t="s">
        <v>163</v>
      </c>
      <c r="D528" s="6" t="s">
        <v>5310</v>
      </c>
      <c r="E528" s="6" t="s">
        <v>8621</v>
      </c>
      <c r="F528" s="6" t="s">
        <v>5309</v>
      </c>
      <c r="G528" s="36" t="s">
        <v>450</v>
      </c>
      <c r="H528" s="5" t="s">
        <v>7814</v>
      </c>
      <c r="I528" s="5" t="s">
        <v>9781</v>
      </c>
      <c r="J528" s="26" t="s">
        <v>8605</v>
      </c>
      <c r="K528" s="5">
        <v>45453</v>
      </c>
      <c r="L528" s="5">
        <f t="shared" si="54"/>
        <v>45458</v>
      </c>
      <c r="M528" s="7" t="str">
        <f t="shared" si="55"/>
        <v>Jun</v>
      </c>
      <c r="N528" s="21">
        <f t="shared" ca="1" si="50"/>
        <v>576</v>
      </c>
      <c r="O528" s="9" t="str">
        <f t="shared" ca="1" si="51"/>
        <v>&gt; 120 Days</v>
      </c>
      <c r="P528" s="23" t="s">
        <v>163</v>
      </c>
      <c r="Q528" s="29" t="s">
        <v>6</v>
      </c>
      <c r="R528" s="18" t="s">
        <v>9782</v>
      </c>
      <c r="S528" s="18">
        <v>45537</v>
      </c>
      <c r="T528" s="44">
        <f t="shared" ca="1" si="52"/>
        <v>492</v>
      </c>
      <c r="U528" s="18">
        <v>45538</v>
      </c>
      <c r="V528" s="45">
        <f t="shared" si="53"/>
        <v>85</v>
      </c>
      <c r="W528" s="45"/>
      <c r="X528" s="24"/>
      <c r="Y528" s="12"/>
      <c r="Z528" s="164"/>
      <c r="AA528" s="164"/>
      <c r="AB528" s="163"/>
      <c r="AC528" s="163"/>
      <c r="AD528" s="163"/>
      <c r="AE528" s="164"/>
      <c r="AF528" s="164"/>
      <c r="AG528" s="163"/>
      <c r="AH528" s="163"/>
      <c r="AI528" s="163"/>
      <c r="AJ528" s="164"/>
      <c r="AK528" s="164"/>
      <c r="AL528" s="163"/>
      <c r="AM528" s="163"/>
      <c r="AN528" s="163"/>
      <c r="AO528" s="163"/>
      <c r="AP528" s="163"/>
    </row>
    <row r="529" spans="1:42">
      <c r="A529" s="43">
        <v>528</v>
      </c>
      <c r="B529" s="29" t="s">
        <v>8601</v>
      </c>
      <c r="C529" s="31" t="s">
        <v>669</v>
      </c>
      <c r="D529" s="6" t="s">
        <v>7243</v>
      </c>
      <c r="E529" s="31" t="s">
        <v>8603</v>
      </c>
      <c r="F529" s="31" t="s">
        <v>7242</v>
      </c>
      <c r="G529" s="31" t="s">
        <v>184</v>
      </c>
      <c r="H529" s="32" t="s">
        <v>7548</v>
      </c>
      <c r="I529" s="32" t="s">
        <v>9783</v>
      </c>
      <c r="J529" s="5" t="s">
        <v>8605</v>
      </c>
      <c r="K529" s="7">
        <v>45505</v>
      </c>
      <c r="L529" s="5">
        <f t="shared" si="54"/>
        <v>45507</v>
      </c>
      <c r="M529" s="7" t="str">
        <f t="shared" si="55"/>
        <v>Aug</v>
      </c>
      <c r="N529" s="21">
        <f t="shared" ca="1" si="50"/>
        <v>524</v>
      </c>
      <c r="O529" s="9" t="str">
        <f t="shared" ca="1" si="51"/>
        <v>&gt; 120 Days</v>
      </c>
      <c r="P529" s="11" t="s">
        <v>7981</v>
      </c>
      <c r="Q529" s="29" t="s">
        <v>6</v>
      </c>
      <c r="R529" s="144" t="s">
        <v>9784</v>
      </c>
      <c r="S529" s="18">
        <v>45524</v>
      </c>
      <c r="T529" s="44">
        <f t="shared" ca="1" si="52"/>
        <v>505</v>
      </c>
      <c r="U529" s="18">
        <v>45540</v>
      </c>
      <c r="V529" s="45">
        <f t="shared" si="53"/>
        <v>35</v>
      </c>
      <c r="W529" s="45"/>
      <c r="X529" s="24"/>
      <c r="Y529" s="12"/>
      <c r="Z529" s="164"/>
      <c r="AA529" s="164"/>
      <c r="AB529" s="163"/>
      <c r="AC529" s="163"/>
      <c r="AD529" s="163"/>
      <c r="AE529" s="164"/>
      <c r="AF529" s="164"/>
      <c r="AG529" s="163"/>
      <c r="AH529" s="163"/>
      <c r="AI529" s="163"/>
      <c r="AJ529" s="164"/>
      <c r="AK529" s="164"/>
      <c r="AL529" s="163"/>
      <c r="AM529" s="163"/>
      <c r="AN529" s="163"/>
      <c r="AO529" s="163"/>
      <c r="AP529" s="163"/>
    </row>
    <row r="530" spans="1:42">
      <c r="A530" s="43">
        <v>529</v>
      </c>
      <c r="B530" s="2" t="s">
        <v>8601</v>
      </c>
      <c r="C530" s="2" t="s">
        <v>7553</v>
      </c>
      <c r="D530" s="31" t="s">
        <v>6833</v>
      </c>
      <c r="E530" s="4" t="s">
        <v>8603</v>
      </c>
      <c r="F530" s="6" t="s">
        <v>6832</v>
      </c>
      <c r="G530" s="6" t="s">
        <v>184</v>
      </c>
      <c r="H530" s="5" t="s">
        <v>7593</v>
      </c>
      <c r="I530" s="144" t="s">
        <v>9785</v>
      </c>
      <c r="J530" s="5" t="s">
        <v>8605</v>
      </c>
      <c r="K530" s="26">
        <v>45474</v>
      </c>
      <c r="L530" s="5">
        <f t="shared" si="54"/>
        <v>45479</v>
      </c>
      <c r="M530" s="7" t="str">
        <f t="shared" si="55"/>
        <v>Jul</v>
      </c>
      <c r="N530" s="21">
        <f t="shared" ca="1" si="50"/>
        <v>555</v>
      </c>
      <c r="O530" s="9" t="str">
        <f t="shared" ca="1" si="51"/>
        <v>&gt; 120 Days</v>
      </c>
      <c r="P530" s="11" t="s">
        <v>7863</v>
      </c>
      <c r="Q530" s="29" t="s">
        <v>6</v>
      </c>
      <c r="R530" s="13" t="s">
        <v>9786</v>
      </c>
      <c r="S530" s="18">
        <v>45530</v>
      </c>
      <c r="T530" s="44">
        <f t="shared" ca="1" si="52"/>
        <v>499</v>
      </c>
      <c r="U530" s="18">
        <v>45540</v>
      </c>
      <c r="V530" s="45">
        <f t="shared" si="53"/>
        <v>66</v>
      </c>
      <c r="W530" s="45"/>
      <c r="X530" s="24"/>
      <c r="Y530" s="12"/>
      <c r="Z530" s="164"/>
      <c r="AA530" s="164"/>
      <c r="AB530" s="163"/>
      <c r="AC530" s="163"/>
      <c r="AD530" s="163"/>
      <c r="AE530" s="164"/>
      <c r="AF530" s="164"/>
      <c r="AG530" s="163"/>
      <c r="AH530" s="163"/>
      <c r="AI530" s="163"/>
      <c r="AJ530" s="164"/>
      <c r="AK530" s="164"/>
      <c r="AL530" s="163"/>
      <c r="AM530" s="163"/>
      <c r="AN530" s="163"/>
      <c r="AO530" s="163"/>
      <c r="AP530" s="163"/>
    </row>
    <row r="531" spans="1:42">
      <c r="A531" s="43">
        <v>530</v>
      </c>
      <c r="B531" s="2" t="s">
        <v>8601</v>
      </c>
      <c r="C531" s="6" t="s">
        <v>163</v>
      </c>
      <c r="D531" s="6" t="s">
        <v>6766</v>
      </c>
      <c r="E531" s="6" t="s">
        <v>8603</v>
      </c>
      <c r="F531" s="6" t="s">
        <v>6765</v>
      </c>
      <c r="G531" s="6" t="s">
        <v>1166</v>
      </c>
      <c r="H531" s="5" t="s">
        <v>7593</v>
      </c>
      <c r="I531" s="5" t="s">
        <v>9022</v>
      </c>
      <c r="J531" s="5" t="s">
        <v>8605</v>
      </c>
      <c r="K531" s="26">
        <v>45505</v>
      </c>
      <c r="L531" s="5">
        <f t="shared" si="54"/>
        <v>45507</v>
      </c>
      <c r="M531" s="7" t="str">
        <f t="shared" si="55"/>
        <v>Aug</v>
      </c>
      <c r="N531" s="21">
        <f t="shared" ca="1" si="50"/>
        <v>524</v>
      </c>
      <c r="O531" s="9" t="str">
        <f t="shared" ca="1" si="51"/>
        <v>&gt; 120 Days</v>
      </c>
      <c r="P531" s="11" t="s">
        <v>7863</v>
      </c>
      <c r="Q531" s="29" t="s">
        <v>6</v>
      </c>
      <c r="R531" s="13" t="s">
        <v>9787</v>
      </c>
      <c r="S531" s="18">
        <v>45530</v>
      </c>
      <c r="T531" s="44">
        <f t="shared" ca="1" si="52"/>
        <v>499</v>
      </c>
      <c r="U531" s="18">
        <v>45540</v>
      </c>
      <c r="V531" s="45">
        <f t="shared" si="53"/>
        <v>35</v>
      </c>
      <c r="W531" s="45"/>
      <c r="X531" s="24"/>
      <c r="Y531" s="12"/>
      <c r="Z531" s="164"/>
      <c r="AA531" s="164"/>
      <c r="AB531" s="163"/>
      <c r="AC531" s="163"/>
      <c r="AD531" s="163"/>
      <c r="AE531" s="164"/>
      <c r="AF531" s="164"/>
      <c r="AG531" s="163"/>
      <c r="AH531" s="163"/>
      <c r="AI531" s="163"/>
      <c r="AJ531" s="164"/>
      <c r="AK531" s="164"/>
      <c r="AL531" s="163"/>
      <c r="AM531" s="163"/>
      <c r="AN531" s="163"/>
      <c r="AO531" s="163"/>
      <c r="AP531" s="163"/>
    </row>
    <row r="532" spans="1:42">
      <c r="A532" s="43">
        <v>531</v>
      </c>
      <c r="B532" s="29" t="s">
        <v>8601</v>
      </c>
      <c r="C532" s="29" t="s">
        <v>7940</v>
      </c>
      <c r="D532" s="14" t="s">
        <v>6928</v>
      </c>
      <c r="E532" s="14" t="s">
        <v>8621</v>
      </c>
      <c r="F532" s="31" t="s">
        <v>6927</v>
      </c>
      <c r="G532" s="31" t="s">
        <v>408</v>
      </c>
      <c r="H532" s="32" t="s">
        <v>7711</v>
      </c>
      <c r="I532" s="32" t="s">
        <v>5798</v>
      </c>
      <c r="J532" s="32" t="s">
        <v>8605</v>
      </c>
      <c r="K532" s="7">
        <v>45442</v>
      </c>
      <c r="L532" s="5">
        <f t="shared" si="54"/>
        <v>45444</v>
      </c>
      <c r="M532" s="7" t="str">
        <f t="shared" si="55"/>
        <v>May</v>
      </c>
      <c r="N532" s="21">
        <f t="shared" ca="1" si="50"/>
        <v>587</v>
      </c>
      <c r="O532" s="9" t="str">
        <f t="shared" ca="1" si="51"/>
        <v>&gt; 120 Days</v>
      </c>
      <c r="P532" s="7" t="s">
        <v>7462</v>
      </c>
      <c r="Q532" s="29" t="s">
        <v>6</v>
      </c>
      <c r="R532" s="11" t="s">
        <v>9788</v>
      </c>
      <c r="S532" s="13">
        <v>45537</v>
      </c>
      <c r="T532" s="44">
        <f t="shared" ca="1" si="52"/>
        <v>492</v>
      </c>
      <c r="U532" s="18">
        <v>45540</v>
      </c>
      <c r="V532" s="45">
        <f t="shared" si="53"/>
        <v>98</v>
      </c>
      <c r="W532" s="45"/>
      <c r="X532" s="24"/>
      <c r="Y532" s="12"/>
      <c r="Z532" s="164"/>
      <c r="AA532" s="164"/>
      <c r="AB532" s="163"/>
      <c r="AC532" s="163"/>
      <c r="AD532" s="163"/>
      <c r="AE532" s="164"/>
      <c r="AF532" s="164"/>
      <c r="AG532" s="163"/>
      <c r="AH532" s="163"/>
      <c r="AI532" s="163"/>
      <c r="AJ532" s="164"/>
      <c r="AK532" s="164"/>
      <c r="AL532" s="163"/>
      <c r="AM532" s="163"/>
      <c r="AN532" s="163"/>
      <c r="AO532" s="163"/>
      <c r="AP532" s="163"/>
    </row>
    <row r="533" spans="1:42">
      <c r="A533" s="43">
        <v>532</v>
      </c>
      <c r="B533" s="29" t="s">
        <v>8601</v>
      </c>
      <c r="C533" s="31" t="s">
        <v>669</v>
      </c>
      <c r="D533" s="31" t="s">
        <v>4512</v>
      </c>
      <c r="E533" s="31" t="s">
        <v>8633</v>
      </c>
      <c r="F533" s="31" t="s">
        <v>4511</v>
      </c>
      <c r="G533" s="31" t="s">
        <v>159</v>
      </c>
      <c r="H533" s="32" t="s">
        <v>7583</v>
      </c>
      <c r="I533" s="32" t="s">
        <v>7857</v>
      </c>
      <c r="J533" s="32" t="s">
        <v>8605</v>
      </c>
      <c r="K533" s="7">
        <v>45514</v>
      </c>
      <c r="L533" s="5">
        <f t="shared" si="54"/>
        <v>45514</v>
      </c>
      <c r="M533" s="7" t="str">
        <f t="shared" si="55"/>
        <v>Aug</v>
      </c>
      <c r="N533" s="21">
        <f t="shared" ca="1" si="50"/>
        <v>515</v>
      </c>
      <c r="O533" s="9" t="str">
        <f t="shared" ca="1" si="51"/>
        <v>&gt; 120 Days</v>
      </c>
      <c r="P533" s="11" t="s">
        <v>9699</v>
      </c>
      <c r="Q533" s="29" t="s">
        <v>6</v>
      </c>
      <c r="R533" s="13" t="s">
        <v>9789</v>
      </c>
      <c r="S533" s="13">
        <v>45531</v>
      </c>
      <c r="T533" s="44">
        <f t="shared" ca="1" si="52"/>
        <v>498</v>
      </c>
      <c r="U533" s="18">
        <v>45540</v>
      </c>
      <c r="V533" s="45">
        <f t="shared" si="53"/>
        <v>26</v>
      </c>
      <c r="W533" s="45"/>
      <c r="X533" s="24"/>
      <c r="Y533" s="12"/>
      <c r="Z533" s="164"/>
      <c r="AA533" s="164"/>
      <c r="AB533" s="163"/>
      <c r="AC533" s="163"/>
      <c r="AD533" s="163"/>
      <c r="AE533" s="164"/>
      <c r="AF533" s="164"/>
      <c r="AG533" s="163"/>
      <c r="AH533" s="163"/>
      <c r="AI533" s="163"/>
      <c r="AJ533" s="164"/>
      <c r="AK533" s="164"/>
      <c r="AL533" s="163"/>
      <c r="AM533" s="163"/>
      <c r="AN533" s="163"/>
      <c r="AO533" s="163"/>
      <c r="AP533" s="163"/>
    </row>
    <row r="534" spans="1:42">
      <c r="A534" s="43">
        <v>533</v>
      </c>
      <c r="B534" s="29" t="s">
        <v>8601</v>
      </c>
      <c r="C534" s="31" t="s">
        <v>187</v>
      </c>
      <c r="D534" s="31" t="s">
        <v>3823</v>
      </c>
      <c r="E534" s="31" t="s">
        <v>8621</v>
      </c>
      <c r="F534" s="31" t="s">
        <v>3822</v>
      </c>
      <c r="G534" s="31" t="s">
        <v>408</v>
      </c>
      <c r="H534" s="32" t="s">
        <v>7711</v>
      </c>
      <c r="I534" s="32" t="s">
        <v>5798</v>
      </c>
      <c r="J534" s="7" t="s">
        <v>8605</v>
      </c>
      <c r="K534" s="7">
        <v>45536</v>
      </c>
      <c r="L534" s="5">
        <f t="shared" si="54"/>
        <v>45542</v>
      </c>
      <c r="M534" s="7" t="str">
        <f t="shared" si="55"/>
        <v>Sep</v>
      </c>
      <c r="N534" s="21">
        <f t="shared" ca="1" si="50"/>
        <v>493</v>
      </c>
      <c r="O534" s="9" t="str">
        <f t="shared" ca="1" si="51"/>
        <v>&gt; 120 Days</v>
      </c>
      <c r="P534" s="11" t="s">
        <v>9790</v>
      </c>
      <c r="Q534" s="29" t="s">
        <v>6</v>
      </c>
      <c r="R534" s="31" t="s">
        <v>9791</v>
      </c>
      <c r="S534" s="13">
        <v>45537</v>
      </c>
      <c r="T534" s="44">
        <f t="shared" ca="1" si="52"/>
        <v>492</v>
      </c>
      <c r="U534" s="18">
        <v>45540</v>
      </c>
      <c r="V534" s="45">
        <f t="shared" si="53"/>
        <v>4</v>
      </c>
      <c r="W534" s="45"/>
      <c r="X534" s="24"/>
      <c r="Y534" s="12"/>
      <c r="Z534" s="164"/>
      <c r="AA534" s="164"/>
      <c r="AB534" s="163"/>
      <c r="AC534" s="163"/>
      <c r="AD534" s="163"/>
      <c r="AE534" s="164"/>
      <c r="AF534" s="164"/>
      <c r="AG534" s="163"/>
      <c r="AH534" s="163"/>
      <c r="AI534" s="163"/>
      <c r="AJ534" s="164"/>
      <c r="AK534" s="164"/>
      <c r="AL534" s="163"/>
      <c r="AM534" s="163"/>
      <c r="AN534" s="163"/>
      <c r="AO534" s="163"/>
      <c r="AP534" s="163"/>
    </row>
    <row r="535" spans="1:42">
      <c r="A535" s="43">
        <v>534</v>
      </c>
      <c r="B535" s="29" t="s">
        <v>8601</v>
      </c>
      <c r="C535" s="31" t="s">
        <v>669</v>
      </c>
      <c r="D535" s="31" t="s">
        <v>7246</v>
      </c>
      <c r="E535" s="31" t="s">
        <v>8951</v>
      </c>
      <c r="F535" s="31" t="s">
        <v>7245</v>
      </c>
      <c r="G535" s="114" t="s">
        <v>226</v>
      </c>
      <c r="H535" s="32" t="s">
        <v>7465</v>
      </c>
      <c r="I535" s="32"/>
      <c r="J535" s="7" t="s">
        <v>8605</v>
      </c>
      <c r="K535" s="32">
        <v>45507</v>
      </c>
      <c r="L535" s="5">
        <f t="shared" si="54"/>
        <v>45507</v>
      </c>
      <c r="M535" s="7" t="str">
        <f t="shared" si="55"/>
        <v>Aug</v>
      </c>
      <c r="N535" s="21">
        <f t="shared" ca="1" si="50"/>
        <v>522</v>
      </c>
      <c r="O535" s="9" t="str">
        <f t="shared" ca="1" si="51"/>
        <v>&gt; 120 Days</v>
      </c>
      <c r="P535" s="11" t="s">
        <v>7529</v>
      </c>
      <c r="Q535" s="29" t="s">
        <v>6</v>
      </c>
      <c r="R535" s="13" t="s">
        <v>9792</v>
      </c>
      <c r="S535" s="13">
        <v>45537</v>
      </c>
      <c r="T535" s="44">
        <f t="shared" ca="1" si="52"/>
        <v>492</v>
      </c>
      <c r="U535" s="18">
        <v>45540</v>
      </c>
      <c r="V535" s="45">
        <f t="shared" si="53"/>
        <v>33</v>
      </c>
      <c r="W535" s="45"/>
      <c r="X535" s="24"/>
      <c r="Y535" s="12"/>
      <c r="Z535" s="164"/>
      <c r="AA535" s="164"/>
      <c r="AB535" s="163"/>
      <c r="AC535" s="163"/>
      <c r="AD535" s="163"/>
      <c r="AE535" s="164"/>
      <c r="AF535" s="164"/>
      <c r="AG535" s="163"/>
      <c r="AH535" s="163"/>
      <c r="AI535" s="163"/>
      <c r="AJ535" s="164"/>
      <c r="AK535" s="164"/>
      <c r="AL535" s="163"/>
      <c r="AM535" s="163"/>
      <c r="AN535" s="163"/>
      <c r="AO535" s="163"/>
      <c r="AP535" s="163"/>
    </row>
    <row r="536" spans="1:42">
      <c r="A536" s="43">
        <v>535</v>
      </c>
      <c r="B536" s="29" t="s">
        <v>9307</v>
      </c>
      <c r="C536" s="31" t="s">
        <v>9307</v>
      </c>
      <c r="D536" s="31" t="s">
        <v>7997</v>
      </c>
      <c r="E536" s="31" t="s">
        <v>8951</v>
      </c>
      <c r="F536" s="31" t="s">
        <v>7996</v>
      </c>
      <c r="G536" s="114" t="s">
        <v>132</v>
      </c>
      <c r="H536" s="32" t="s">
        <v>7465</v>
      </c>
      <c r="I536" s="32"/>
      <c r="J536" s="7" t="s">
        <v>8605</v>
      </c>
      <c r="K536" s="32">
        <v>45526</v>
      </c>
      <c r="L536" s="5">
        <f t="shared" si="54"/>
        <v>45528</v>
      </c>
      <c r="M536" s="7" t="str">
        <f t="shared" si="55"/>
        <v>Aug</v>
      </c>
      <c r="N536" s="21">
        <f t="shared" ca="1" si="50"/>
        <v>503</v>
      </c>
      <c r="O536" s="9" t="str">
        <f t="shared" ca="1" si="51"/>
        <v>&gt; 120 Days</v>
      </c>
      <c r="P536" s="11" t="s">
        <v>7529</v>
      </c>
      <c r="Q536" s="29" t="s">
        <v>6</v>
      </c>
      <c r="R536" s="13" t="s">
        <v>9793</v>
      </c>
      <c r="S536" s="13">
        <v>45537</v>
      </c>
      <c r="T536" s="44">
        <f t="shared" ca="1" si="52"/>
        <v>492</v>
      </c>
      <c r="U536" s="18">
        <v>45540</v>
      </c>
      <c r="V536" s="45">
        <f t="shared" si="53"/>
        <v>14</v>
      </c>
      <c r="W536" s="45"/>
      <c r="X536" s="24"/>
      <c r="Y536" s="12"/>
      <c r="Z536" s="164"/>
      <c r="AA536" s="164"/>
      <c r="AB536" s="163"/>
      <c r="AC536" s="163"/>
      <c r="AD536" s="163"/>
      <c r="AE536" s="164"/>
      <c r="AF536" s="164"/>
      <c r="AG536" s="163"/>
      <c r="AH536" s="163"/>
      <c r="AI536" s="163"/>
      <c r="AJ536" s="164"/>
      <c r="AK536" s="164"/>
      <c r="AL536" s="163"/>
      <c r="AM536" s="163"/>
      <c r="AN536" s="163"/>
      <c r="AO536" s="163"/>
      <c r="AP536" s="163"/>
    </row>
    <row r="537" spans="1:42">
      <c r="A537" s="43">
        <v>536</v>
      </c>
      <c r="B537" s="29" t="s">
        <v>8601</v>
      </c>
      <c r="C537" s="31" t="s">
        <v>187</v>
      </c>
      <c r="D537" s="31" t="s">
        <v>5735</v>
      </c>
      <c r="E537" s="31" t="s">
        <v>8633</v>
      </c>
      <c r="F537" s="31" t="s">
        <v>5734</v>
      </c>
      <c r="G537" s="114" t="s">
        <v>226</v>
      </c>
      <c r="H537" s="32" t="s">
        <v>7436</v>
      </c>
      <c r="I537" s="32" t="s">
        <v>9794</v>
      </c>
      <c r="J537" s="7" t="s">
        <v>8605</v>
      </c>
      <c r="K537" s="32">
        <v>45502</v>
      </c>
      <c r="L537" s="5">
        <f t="shared" si="54"/>
        <v>45507</v>
      </c>
      <c r="M537" s="7" t="str">
        <f t="shared" si="55"/>
        <v>Jul</v>
      </c>
      <c r="N537" s="21">
        <f t="shared" ca="1" si="50"/>
        <v>527</v>
      </c>
      <c r="O537" s="9" t="str">
        <f t="shared" ca="1" si="51"/>
        <v>&gt; 120 Days</v>
      </c>
      <c r="P537" s="11" t="s">
        <v>7945</v>
      </c>
      <c r="Q537" s="29" t="s">
        <v>6</v>
      </c>
      <c r="R537" s="13" t="s">
        <v>9795</v>
      </c>
      <c r="S537" s="13">
        <v>45525</v>
      </c>
      <c r="T537" s="44">
        <f t="shared" ca="1" si="52"/>
        <v>504</v>
      </c>
      <c r="U537" s="18">
        <v>45551</v>
      </c>
      <c r="V537" s="45">
        <f t="shared" si="53"/>
        <v>49</v>
      </c>
      <c r="W537" s="45"/>
      <c r="X537" s="24"/>
      <c r="Y537" s="12"/>
      <c r="Z537" s="164"/>
      <c r="AA537" s="164"/>
      <c r="AB537" s="163"/>
      <c r="AC537" s="163"/>
      <c r="AD537" s="163"/>
      <c r="AE537" s="164"/>
      <c r="AF537" s="164"/>
      <c r="AG537" s="163"/>
      <c r="AH537" s="163"/>
      <c r="AI537" s="163"/>
      <c r="AJ537" s="164"/>
      <c r="AK537" s="164"/>
      <c r="AL537" s="163"/>
      <c r="AM537" s="163"/>
      <c r="AN537" s="163"/>
      <c r="AO537" s="163"/>
      <c r="AP537" s="163"/>
    </row>
    <row r="538" spans="1:42">
      <c r="A538" s="43">
        <v>537</v>
      </c>
      <c r="B538" s="29" t="s">
        <v>8601</v>
      </c>
      <c r="C538" s="31" t="s">
        <v>7945</v>
      </c>
      <c r="D538" s="31" t="s">
        <v>3556</v>
      </c>
      <c r="E538" s="31" t="s">
        <v>8603</v>
      </c>
      <c r="F538" s="31" t="s">
        <v>3555</v>
      </c>
      <c r="G538" s="114" t="s">
        <v>614</v>
      </c>
      <c r="H538" s="32" t="s">
        <v>7548</v>
      </c>
      <c r="I538" s="32" t="s">
        <v>9709</v>
      </c>
      <c r="J538" s="7" t="s">
        <v>8605</v>
      </c>
      <c r="K538" s="32">
        <v>45558</v>
      </c>
      <c r="L538" s="5">
        <f t="shared" si="54"/>
        <v>45563</v>
      </c>
      <c r="M538" s="7" t="str">
        <f t="shared" si="55"/>
        <v>Sep</v>
      </c>
      <c r="N538" s="21">
        <f t="shared" ca="1" si="50"/>
        <v>471</v>
      </c>
      <c r="O538" s="9" t="str">
        <f t="shared" ca="1" si="51"/>
        <v>&gt; 120 Days</v>
      </c>
      <c r="P538" s="11" t="s">
        <v>163</v>
      </c>
      <c r="Q538" s="29" t="s">
        <v>6</v>
      </c>
      <c r="R538" s="13" t="s">
        <v>9796</v>
      </c>
      <c r="S538" s="13">
        <v>45537</v>
      </c>
      <c r="T538" s="44">
        <f t="shared" ca="1" si="52"/>
        <v>492</v>
      </c>
      <c r="U538" s="18">
        <v>45558</v>
      </c>
      <c r="V538" s="45">
        <f t="shared" si="53"/>
        <v>0</v>
      </c>
      <c r="W538" s="45"/>
      <c r="X538" s="24"/>
      <c r="Y538" s="12"/>
      <c r="Z538" s="164"/>
      <c r="AA538" s="164"/>
      <c r="AB538" s="163"/>
      <c r="AC538" s="163"/>
      <c r="AD538" s="163"/>
      <c r="AE538" s="164"/>
      <c r="AF538" s="164"/>
      <c r="AG538" s="163"/>
      <c r="AH538" s="163"/>
      <c r="AI538" s="163"/>
      <c r="AJ538" s="164"/>
      <c r="AK538" s="164"/>
      <c r="AL538" s="163"/>
      <c r="AM538" s="163"/>
      <c r="AN538" s="163"/>
      <c r="AO538" s="163"/>
      <c r="AP538" s="163"/>
    </row>
    <row r="539" spans="1:42">
      <c r="A539" s="43">
        <v>538</v>
      </c>
      <c r="B539" s="29" t="s">
        <v>8601</v>
      </c>
      <c r="C539" s="31" t="s">
        <v>285</v>
      </c>
      <c r="D539" s="31" t="s">
        <v>4878</v>
      </c>
      <c r="E539" s="31" t="s">
        <v>8621</v>
      </c>
      <c r="F539" s="31" t="s">
        <v>4877</v>
      </c>
      <c r="G539" s="114" t="s">
        <v>450</v>
      </c>
      <c r="H539" s="32" t="s">
        <v>7814</v>
      </c>
      <c r="I539" s="32" t="s">
        <v>9797</v>
      </c>
      <c r="J539" s="7" t="s">
        <v>8605</v>
      </c>
      <c r="K539" s="32">
        <v>45488</v>
      </c>
      <c r="L539" s="5">
        <f t="shared" si="54"/>
        <v>45493</v>
      </c>
      <c r="M539" s="7" t="str">
        <f t="shared" si="55"/>
        <v>Jul</v>
      </c>
      <c r="N539" s="21">
        <f t="shared" ca="1" si="50"/>
        <v>541</v>
      </c>
      <c r="O539" s="9" t="str">
        <f t="shared" ca="1" si="51"/>
        <v>&gt; 120 Days</v>
      </c>
      <c r="P539" s="11" t="s">
        <v>8919</v>
      </c>
      <c r="Q539" s="29" t="s">
        <v>6</v>
      </c>
      <c r="R539" s="13" t="s">
        <v>9798</v>
      </c>
      <c r="S539" s="13">
        <v>45536</v>
      </c>
      <c r="T539" s="44">
        <f t="shared" ca="1" si="52"/>
        <v>493</v>
      </c>
      <c r="U539" s="18">
        <v>45551</v>
      </c>
      <c r="V539" s="45">
        <f t="shared" si="53"/>
        <v>63</v>
      </c>
      <c r="W539" s="45"/>
      <c r="X539" s="24"/>
      <c r="Y539" s="12"/>
      <c r="Z539" s="164"/>
      <c r="AA539" s="164"/>
      <c r="AB539" s="163"/>
      <c r="AC539" s="163"/>
      <c r="AD539" s="163"/>
      <c r="AE539" s="164"/>
      <c r="AF539" s="164"/>
      <c r="AG539" s="163"/>
      <c r="AH539" s="163"/>
      <c r="AI539" s="163"/>
      <c r="AJ539" s="164"/>
      <c r="AK539" s="164"/>
      <c r="AL539" s="163"/>
      <c r="AM539" s="163"/>
      <c r="AN539" s="163"/>
      <c r="AO539" s="163"/>
      <c r="AP539" s="163"/>
    </row>
    <row r="540" spans="1:42">
      <c r="A540" s="43">
        <v>539</v>
      </c>
      <c r="B540" s="29" t="s">
        <v>8601</v>
      </c>
      <c r="C540" s="31" t="s">
        <v>187</v>
      </c>
      <c r="D540" s="31" t="s">
        <v>5069</v>
      </c>
      <c r="E540" s="31" t="s">
        <v>8621</v>
      </c>
      <c r="F540" s="31" t="s">
        <v>5068</v>
      </c>
      <c r="G540" s="114" t="s">
        <v>2204</v>
      </c>
      <c r="H540" s="32" t="s">
        <v>7821</v>
      </c>
      <c r="I540" s="32" t="s">
        <v>9799</v>
      </c>
      <c r="J540" s="7" t="s">
        <v>8605</v>
      </c>
      <c r="K540" s="32">
        <v>45505</v>
      </c>
      <c r="L540" s="5">
        <f t="shared" si="54"/>
        <v>45507</v>
      </c>
      <c r="M540" s="7" t="str">
        <f t="shared" si="55"/>
        <v>Aug</v>
      </c>
      <c r="N540" s="21">
        <f t="shared" ca="1" si="50"/>
        <v>524</v>
      </c>
      <c r="O540" s="9" t="str">
        <f t="shared" ca="1" si="51"/>
        <v>&gt; 120 Days</v>
      </c>
      <c r="P540" s="11" t="s">
        <v>8022</v>
      </c>
      <c r="Q540" s="29" t="s">
        <v>6</v>
      </c>
      <c r="R540" s="13" t="s">
        <v>9800</v>
      </c>
      <c r="S540" s="13">
        <v>45506</v>
      </c>
      <c r="T540" s="44">
        <f t="shared" ca="1" si="52"/>
        <v>523</v>
      </c>
      <c r="U540" s="18">
        <v>45551</v>
      </c>
      <c r="V540" s="45">
        <f t="shared" si="53"/>
        <v>46</v>
      </c>
      <c r="W540" s="45"/>
      <c r="X540" s="24"/>
      <c r="Y540" s="12"/>
      <c r="Z540" s="164"/>
      <c r="AA540" s="164"/>
      <c r="AB540" s="163"/>
      <c r="AC540" s="163"/>
      <c r="AD540" s="163"/>
      <c r="AE540" s="164"/>
      <c r="AF540" s="164"/>
      <c r="AG540" s="163"/>
      <c r="AH540" s="163"/>
      <c r="AI540" s="163"/>
      <c r="AJ540" s="164"/>
      <c r="AK540" s="164"/>
      <c r="AL540" s="163"/>
      <c r="AM540" s="163"/>
      <c r="AN540" s="163"/>
      <c r="AO540" s="163"/>
      <c r="AP540" s="163"/>
    </row>
    <row r="541" spans="1:42">
      <c r="A541" s="43">
        <v>540</v>
      </c>
      <c r="B541" s="2" t="s">
        <v>8601</v>
      </c>
      <c r="C541" s="6" t="s">
        <v>163</v>
      </c>
      <c r="D541" s="6" t="s">
        <v>4778</v>
      </c>
      <c r="E541" s="6" t="s">
        <v>8603</v>
      </c>
      <c r="F541" s="6" t="s">
        <v>4777</v>
      </c>
      <c r="G541" s="6" t="s">
        <v>591</v>
      </c>
      <c r="H541" s="5" t="s">
        <v>7548</v>
      </c>
      <c r="I541" s="5" t="s">
        <v>9801</v>
      </c>
      <c r="J541" s="5" t="s">
        <v>8605</v>
      </c>
      <c r="K541" s="26">
        <v>45499</v>
      </c>
      <c r="L541" s="5">
        <f t="shared" si="54"/>
        <v>45500</v>
      </c>
      <c r="M541" s="7" t="str">
        <f t="shared" si="55"/>
        <v>Jul</v>
      </c>
      <c r="N541" s="21">
        <f t="shared" ca="1" si="50"/>
        <v>530</v>
      </c>
      <c r="O541" s="9" t="str">
        <f t="shared" ca="1" si="51"/>
        <v>&gt; 120 Days</v>
      </c>
      <c r="P541" s="23" t="s">
        <v>8667</v>
      </c>
      <c r="Q541" s="29" t="s">
        <v>6</v>
      </c>
      <c r="R541" s="18" t="s">
        <v>9802</v>
      </c>
      <c r="S541" s="18">
        <v>45548</v>
      </c>
      <c r="T541" s="44">
        <f t="shared" ca="1" si="52"/>
        <v>481</v>
      </c>
      <c r="U541" s="18">
        <v>45551</v>
      </c>
      <c r="V541" s="45">
        <f t="shared" si="53"/>
        <v>52</v>
      </c>
      <c r="W541" s="45"/>
      <c r="X541" s="24"/>
      <c r="Y541" s="12"/>
      <c r="Z541" s="164"/>
      <c r="AA541" s="164"/>
      <c r="AB541" s="163"/>
      <c r="AC541" s="163"/>
      <c r="AD541" s="163"/>
      <c r="AE541" s="164"/>
      <c r="AF541" s="164"/>
      <c r="AG541" s="163"/>
      <c r="AH541" s="163"/>
      <c r="AI541" s="163"/>
      <c r="AJ541" s="164"/>
      <c r="AK541" s="164"/>
      <c r="AL541" s="163"/>
      <c r="AM541" s="163"/>
      <c r="AN541" s="163"/>
      <c r="AO541" s="163"/>
      <c r="AP541" s="163"/>
    </row>
    <row r="542" spans="1:42">
      <c r="A542" s="43">
        <v>541</v>
      </c>
      <c r="B542" s="2" t="s">
        <v>8601</v>
      </c>
      <c r="C542" s="6" t="s">
        <v>8036</v>
      </c>
      <c r="D542" s="6" t="s">
        <v>1687</v>
      </c>
      <c r="E542" s="6" t="s">
        <v>8621</v>
      </c>
      <c r="F542" s="6" t="s">
        <v>1686</v>
      </c>
      <c r="G542" s="6" t="s">
        <v>166</v>
      </c>
      <c r="H542" s="5" t="s">
        <v>7675</v>
      </c>
      <c r="I542" s="5" t="s">
        <v>9803</v>
      </c>
      <c r="J542" s="5" t="s">
        <v>8605</v>
      </c>
      <c r="K542" s="26">
        <v>45536</v>
      </c>
      <c r="L542" s="5">
        <f t="shared" si="54"/>
        <v>45542</v>
      </c>
      <c r="M542" s="7" t="str">
        <f t="shared" si="55"/>
        <v>Sep</v>
      </c>
      <c r="N542" s="21">
        <f t="shared" ca="1" si="50"/>
        <v>493</v>
      </c>
      <c r="O542" s="9" t="str">
        <f t="shared" ca="1" si="51"/>
        <v>&gt; 120 Days</v>
      </c>
      <c r="P542" s="23" t="s">
        <v>7909</v>
      </c>
      <c r="Q542" s="29" t="s">
        <v>6</v>
      </c>
      <c r="R542" s="18" t="s">
        <v>9804</v>
      </c>
      <c r="S542" s="18">
        <v>45532</v>
      </c>
      <c r="T542" s="44">
        <f t="shared" ca="1" si="52"/>
        <v>497</v>
      </c>
      <c r="U542" s="18">
        <v>45552</v>
      </c>
      <c r="V542" s="45">
        <f t="shared" si="53"/>
        <v>16</v>
      </c>
      <c r="W542" s="45"/>
      <c r="X542" s="24"/>
      <c r="Y542" s="12"/>
      <c r="Z542" s="164"/>
      <c r="AA542" s="164"/>
      <c r="AB542" s="163"/>
      <c r="AC542" s="163"/>
      <c r="AD542" s="163"/>
      <c r="AE542" s="164"/>
      <c r="AF542" s="164"/>
      <c r="AG542" s="163"/>
      <c r="AH542" s="163"/>
      <c r="AI542" s="163"/>
      <c r="AJ542" s="164"/>
      <c r="AK542" s="164"/>
      <c r="AL542" s="163"/>
      <c r="AM542" s="163"/>
      <c r="AN542" s="163"/>
      <c r="AO542" s="163"/>
      <c r="AP542" s="163"/>
    </row>
    <row r="543" spans="1:42">
      <c r="A543" s="43">
        <v>542</v>
      </c>
      <c r="B543" s="2" t="s">
        <v>8601</v>
      </c>
      <c r="C543" s="6" t="s">
        <v>411</v>
      </c>
      <c r="D543" s="6" t="s">
        <v>7233</v>
      </c>
      <c r="E543" s="6" t="s">
        <v>8603</v>
      </c>
      <c r="F543" s="6" t="s">
        <v>7232</v>
      </c>
      <c r="G543" s="6" t="s">
        <v>1418</v>
      </c>
      <c r="H543" s="5" t="s">
        <v>7593</v>
      </c>
      <c r="I543" s="5" t="s">
        <v>9805</v>
      </c>
      <c r="J543" s="5" t="s">
        <v>8605</v>
      </c>
      <c r="K543" s="26">
        <v>45481</v>
      </c>
      <c r="L543" s="5">
        <f t="shared" si="54"/>
        <v>45486</v>
      </c>
      <c r="M543" s="7" t="str">
        <f t="shared" si="55"/>
        <v>Jul</v>
      </c>
      <c r="N543" s="21">
        <f t="shared" ca="1" si="50"/>
        <v>548</v>
      </c>
      <c r="O543" s="9" t="str">
        <f t="shared" ca="1" si="51"/>
        <v>&gt; 120 Days</v>
      </c>
      <c r="P543" s="23" t="s">
        <v>8610</v>
      </c>
      <c r="Q543" s="29" t="s">
        <v>6</v>
      </c>
      <c r="R543" s="18" t="s">
        <v>9806</v>
      </c>
      <c r="S543" s="18">
        <v>45551</v>
      </c>
      <c r="T543" s="44">
        <f t="shared" ca="1" si="52"/>
        <v>478</v>
      </c>
      <c r="U543" s="18">
        <v>45551</v>
      </c>
      <c r="V543" s="45">
        <f t="shared" si="53"/>
        <v>70</v>
      </c>
      <c r="W543" s="45"/>
      <c r="X543" s="24"/>
      <c r="Y543" s="12"/>
      <c r="Z543" s="164"/>
      <c r="AA543" s="164"/>
      <c r="AB543" s="163"/>
      <c r="AC543" s="163"/>
      <c r="AD543" s="163"/>
      <c r="AE543" s="164"/>
      <c r="AF543" s="164"/>
      <c r="AG543" s="163"/>
      <c r="AH543" s="163"/>
      <c r="AI543" s="163"/>
      <c r="AJ543" s="164"/>
      <c r="AK543" s="164"/>
      <c r="AL543" s="163"/>
      <c r="AM543" s="163"/>
      <c r="AN543" s="163"/>
      <c r="AO543" s="163"/>
      <c r="AP543" s="163"/>
    </row>
    <row r="544" spans="1:42">
      <c r="A544" s="43">
        <v>543</v>
      </c>
      <c r="B544" s="2" t="s">
        <v>8601</v>
      </c>
      <c r="C544" s="6" t="s">
        <v>7661</v>
      </c>
      <c r="D544" s="6" t="s">
        <v>4837</v>
      </c>
      <c r="E544" s="6" t="s">
        <v>8614</v>
      </c>
      <c r="F544" s="6" t="s">
        <v>4836</v>
      </c>
      <c r="G544" s="6" t="s">
        <v>445</v>
      </c>
      <c r="H544" s="5" t="s">
        <v>7451</v>
      </c>
      <c r="I544" s="5" t="s">
        <v>9807</v>
      </c>
      <c r="J544" s="5" t="s">
        <v>8605</v>
      </c>
      <c r="K544" s="26">
        <v>45537</v>
      </c>
      <c r="L544" s="5">
        <f t="shared" si="54"/>
        <v>45542</v>
      </c>
      <c r="M544" s="7" t="str">
        <f t="shared" si="55"/>
        <v>Sep</v>
      </c>
      <c r="N544" s="21">
        <f t="shared" ca="1" si="50"/>
        <v>492</v>
      </c>
      <c r="O544" s="9" t="str">
        <f t="shared" ca="1" si="51"/>
        <v>&gt; 120 Days</v>
      </c>
      <c r="P544" s="23" t="s">
        <v>8610</v>
      </c>
      <c r="Q544" s="29" t="s">
        <v>6</v>
      </c>
      <c r="R544" s="18" t="s">
        <v>9808</v>
      </c>
      <c r="S544" s="18">
        <v>45551</v>
      </c>
      <c r="T544" s="44">
        <f t="shared" ca="1" si="52"/>
        <v>478</v>
      </c>
      <c r="U544" s="18">
        <v>45551</v>
      </c>
      <c r="V544" s="45">
        <f t="shared" si="53"/>
        <v>14</v>
      </c>
      <c r="W544" s="45"/>
      <c r="X544" s="24"/>
      <c r="Y544" s="12"/>
      <c r="Z544" s="164"/>
      <c r="AA544" s="164"/>
      <c r="AB544" s="163"/>
      <c r="AC544" s="163"/>
      <c r="AD544" s="163"/>
      <c r="AE544" s="164"/>
      <c r="AF544" s="164"/>
      <c r="AG544" s="163"/>
      <c r="AH544" s="163"/>
      <c r="AI544" s="163"/>
      <c r="AJ544" s="164"/>
      <c r="AK544" s="164"/>
      <c r="AL544" s="163"/>
      <c r="AM544" s="163"/>
      <c r="AN544" s="163"/>
      <c r="AO544" s="163"/>
      <c r="AP544" s="163"/>
    </row>
    <row r="545" spans="1:42">
      <c r="A545" s="43">
        <v>544</v>
      </c>
      <c r="B545" s="2" t="s">
        <v>8601</v>
      </c>
      <c r="C545" s="143" t="s">
        <v>7661</v>
      </c>
      <c r="D545" s="6" t="s">
        <v>1877</v>
      </c>
      <c r="E545" s="6" t="s">
        <v>8614</v>
      </c>
      <c r="F545" s="6" t="s">
        <v>1876</v>
      </c>
      <c r="G545" s="6" t="s">
        <v>1878</v>
      </c>
      <c r="H545" s="5" t="s">
        <v>7663</v>
      </c>
      <c r="I545" s="5"/>
      <c r="J545" s="5" t="s">
        <v>8605</v>
      </c>
      <c r="K545" s="26">
        <v>45486</v>
      </c>
      <c r="L545" s="5">
        <f t="shared" si="54"/>
        <v>45486</v>
      </c>
      <c r="M545" s="7" t="str">
        <f t="shared" si="55"/>
        <v>Jul</v>
      </c>
      <c r="N545" s="21">
        <f t="shared" ca="1" si="50"/>
        <v>543</v>
      </c>
      <c r="O545" s="9" t="str">
        <f t="shared" ca="1" si="51"/>
        <v>&gt; 120 Days</v>
      </c>
      <c r="P545" s="147" t="s">
        <v>8610</v>
      </c>
      <c r="Q545" s="29" t="s">
        <v>6</v>
      </c>
      <c r="R545" s="18" t="s">
        <v>9809</v>
      </c>
      <c r="S545" s="18">
        <v>45551</v>
      </c>
      <c r="T545" s="44">
        <f t="shared" ca="1" si="52"/>
        <v>478</v>
      </c>
      <c r="U545" s="18">
        <v>45551</v>
      </c>
      <c r="V545" s="45">
        <f t="shared" si="53"/>
        <v>65</v>
      </c>
      <c r="W545" s="45"/>
      <c r="X545" s="24"/>
      <c r="Y545" s="12"/>
      <c r="Z545" s="164"/>
      <c r="AA545" s="164"/>
      <c r="AB545" s="163"/>
      <c r="AC545" s="163"/>
      <c r="AD545" s="163"/>
      <c r="AE545" s="164"/>
      <c r="AF545" s="164"/>
      <c r="AG545" s="163"/>
      <c r="AH545" s="163"/>
      <c r="AI545" s="163"/>
      <c r="AJ545" s="164"/>
      <c r="AK545" s="164"/>
      <c r="AL545" s="163"/>
      <c r="AM545" s="163"/>
      <c r="AN545" s="163"/>
      <c r="AO545" s="163"/>
      <c r="AP545" s="163"/>
    </row>
    <row r="546" spans="1:42">
      <c r="A546" s="43">
        <v>545</v>
      </c>
      <c r="B546" s="2" t="s">
        <v>8601</v>
      </c>
      <c r="C546" s="6" t="s">
        <v>7945</v>
      </c>
      <c r="D546" s="6" t="s">
        <v>6499</v>
      </c>
      <c r="E546" s="6" t="s">
        <v>8603</v>
      </c>
      <c r="F546" s="36" t="s">
        <v>6498</v>
      </c>
      <c r="G546" s="6" t="s">
        <v>614</v>
      </c>
      <c r="H546" s="5" t="s">
        <v>7593</v>
      </c>
      <c r="I546" s="5" t="s">
        <v>9705</v>
      </c>
      <c r="J546" s="5" t="s">
        <v>8605</v>
      </c>
      <c r="K546" s="5">
        <v>45558</v>
      </c>
      <c r="L546" s="5">
        <f t="shared" si="54"/>
        <v>45563</v>
      </c>
      <c r="M546" s="7" t="str">
        <f t="shared" si="55"/>
        <v>Sep</v>
      </c>
      <c r="N546" s="21">
        <f t="shared" ca="1" si="50"/>
        <v>471</v>
      </c>
      <c r="O546" s="9" t="str">
        <f t="shared" ca="1" si="51"/>
        <v>&gt; 120 Days</v>
      </c>
      <c r="P546" s="23" t="s">
        <v>7863</v>
      </c>
      <c r="Q546" s="29" t="s">
        <v>6</v>
      </c>
      <c r="R546" s="18" t="s">
        <v>9810</v>
      </c>
      <c r="S546" s="18">
        <v>45530</v>
      </c>
      <c r="T546" s="44">
        <f t="shared" ca="1" si="52"/>
        <v>499</v>
      </c>
      <c r="U546" s="18">
        <v>45558</v>
      </c>
      <c r="V546" s="45">
        <f t="shared" si="53"/>
        <v>0</v>
      </c>
      <c r="W546" s="45"/>
      <c r="X546" s="24"/>
      <c r="Y546" s="12"/>
      <c r="Z546" s="164"/>
      <c r="AA546" s="164"/>
      <c r="AB546" s="163"/>
      <c r="AC546" s="163"/>
      <c r="AD546" s="163"/>
      <c r="AE546" s="164"/>
      <c r="AF546" s="164"/>
      <c r="AG546" s="163"/>
      <c r="AH546" s="163"/>
      <c r="AI546" s="163"/>
      <c r="AJ546" s="164"/>
      <c r="AK546" s="164"/>
      <c r="AL546" s="163"/>
      <c r="AM546" s="163"/>
      <c r="AN546" s="163"/>
      <c r="AO546" s="163"/>
      <c r="AP546" s="163"/>
    </row>
    <row r="547" spans="1:42">
      <c r="A547" s="43">
        <v>546</v>
      </c>
      <c r="B547" s="2" t="s">
        <v>8601</v>
      </c>
      <c r="C547" s="6" t="s">
        <v>8036</v>
      </c>
      <c r="D547" s="6" t="s">
        <v>1684</v>
      </c>
      <c r="E547" s="6" t="s">
        <v>8621</v>
      </c>
      <c r="F547" s="6" t="s">
        <v>1683</v>
      </c>
      <c r="G547" s="36" t="s">
        <v>450</v>
      </c>
      <c r="H547" s="5" t="s">
        <v>7675</v>
      </c>
      <c r="I547" s="5" t="s">
        <v>9811</v>
      </c>
      <c r="J547" s="26" t="s">
        <v>8605</v>
      </c>
      <c r="K547" s="5">
        <v>45536</v>
      </c>
      <c r="L547" s="5">
        <f t="shared" si="54"/>
        <v>45542</v>
      </c>
      <c r="M547" s="7" t="str">
        <f t="shared" si="55"/>
        <v>Sep</v>
      </c>
      <c r="N547" s="21">
        <f t="shared" ca="1" si="50"/>
        <v>493</v>
      </c>
      <c r="O547" s="9" t="str">
        <f t="shared" ca="1" si="51"/>
        <v>&gt; 120 Days</v>
      </c>
      <c r="P547" s="23" t="s">
        <v>7940</v>
      </c>
      <c r="Q547" s="29" t="s">
        <v>6</v>
      </c>
      <c r="R547" s="18" t="s">
        <v>9812</v>
      </c>
      <c r="S547" s="18">
        <v>45544</v>
      </c>
      <c r="T547" s="44">
        <f t="shared" ca="1" si="52"/>
        <v>485</v>
      </c>
      <c r="U547" s="18">
        <v>45554</v>
      </c>
      <c r="V547" s="45">
        <f t="shared" si="53"/>
        <v>18</v>
      </c>
      <c r="W547" s="45"/>
      <c r="X547" s="24"/>
      <c r="Y547" s="12"/>
      <c r="Z547" s="164"/>
      <c r="AA547" s="164"/>
      <c r="AB547" s="163"/>
      <c r="AC547" s="163"/>
      <c r="AD547" s="163"/>
      <c r="AE547" s="164"/>
      <c r="AF547" s="164"/>
      <c r="AG547" s="163"/>
      <c r="AH547" s="163"/>
      <c r="AI547" s="163"/>
      <c r="AJ547" s="164"/>
      <c r="AK547" s="164"/>
      <c r="AL547" s="163"/>
      <c r="AM547" s="163"/>
      <c r="AN547" s="163"/>
      <c r="AO547" s="163"/>
      <c r="AP547" s="163"/>
    </row>
    <row r="548" spans="1:42">
      <c r="A548" s="43">
        <v>547</v>
      </c>
      <c r="B548" s="2" t="s">
        <v>8601</v>
      </c>
      <c r="C548" s="2" t="s">
        <v>163</v>
      </c>
      <c r="D548" s="6" t="s">
        <v>7370</v>
      </c>
      <c r="E548" s="4" t="s">
        <v>8951</v>
      </c>
      <c r="F548" s="6" t="s">
        <v>7369</v>
      </c>
      <c r="G548" s="6" t="s">
        <v>226</v>
      </c>
      <c r="H548" s="5" t="s">
        <v>7854</v>
      </c>
      <c r="I548" s="5"/>
      <c r="J548" s="5" t="s">
        <v>8605</v>
      </c>
      <c r="K548" s="26">
        <v>45458</v>
      </c>
      <c r="L548" s="5">
        <f t="shared" si="54"/>
        <v>45458</v>
      </c>
      <c r="M548" s="7" t="str">
        <f t="shared" si="55"/>
        <v>Jun</v>
      </c>
      <c r="N548" s="21">
        <f t="shared" ca="1" si="50"/>
        <v>571</v>
      </c>
      <c r="O548" s="9" t="str">
        <f t="shared" ca="1" si="51"/>
        <v>&gt; 120 Days</v>
      </c>
      <c r="P548" s="23" t="s">
        <v>8019</v>
      </c>
      <c r="Q548" s="29" t="s">
        <v>6</v>
      </c>
      <c r="R548" s="144" t="s">
        <v>9813</v>
      </c>
      <c r="S548" s="18">
        <v>45537</v>
      </c>
      <c r="T548" s="44">
        <f t="shared" ca="1" si="52"/>
        <v>492</v>
      </c>
      <c r="U548" s="18">
        <v>45554</v>
      </c>
      <c r="V548" s="45">
        <f t="shared" si="53"/>
        <v>96</v>
      </c>
      <c r="W548" s="45"/>
      <c r="X548" s="24"/>
      <c r="Y548" s="12"/>
      <c r="Z548" s="164"/>
      <c r="AA548" s="164"/>
      <c r="AB548" s="163"/>
      <c r="AC548" s="163"/>
      <c r="AD548" s="163"/>
      <c r="AE548" s="164"/>
      <c r="AF548" s="164"/>
      <c r="AG548" s="163"/>
      <c r="AH548" s="163"/>
      <c r="AI548" s="163"/>
      <c r="AJ548" s="164"/>
      <c r="AK548" s="164"/>
      <c r="AL548" s="163"/>
      <c r="AM548" s="163"/>
      <c r="AN548" s="163"/>
      <c r="AO548" s="163"/>
      <c r="AP548" s="163"/>
    </row>
    <row r="549" spans="1:42">
      <c r="A549" s="43">
        <v>548</v>
      </c>
      <c r="B549" s="2" t="s">
        <v>8601</v>
      </c>
      <c r="C549" s="6" t="s">
        <v>7501</v>
      </c>
      <c r="D549" s="6" t="s">
        <v>4074</v>
      </c>
      <c r="E549" s="6" t="s">
        <v>8633</v>
      </c>
      <c r="F549" s="36" t="s">
        <v>4073</v>
      </c>
      <c r="G549" s="6" t="s">
        <v>159</v>
      </c>
      <c r="H549" s="4" t="s">
        <v>7436</v>
      </c>
      <c r="I549" s="5"/>
      <c r="J549" s="5" t="s">
        <v>8605</v>
      </c>
      <c r="K549" s="5">
        <v>45566</v>
      </c>
      <c r="L549" s="5">
        <f t="shared" si="54"/>
        <v>45570</v>
      </c>
      <c r="M549" s="7" t="str">
        <f t="shared" si="55"/>
        <v>Oct</v>
      </c>
      <c r="N549" s="21">
        <f t="shared" ca="1" si="50"/>
        <v>463</v>
      </c>
      <c r="O549" s="9" t="str">
        <f t="shared" ca="1" si="51"/>
        <v>&gt; 120 Days</v>
      </c>
      <c r="P549" s="23" t="s">
        <v>8610</v>
      </c>
      <c r="Q549" s="29" t="s">
        <v>6</v>
      </c>
      <c r="R549" s="18" t="s">
        <v>9814</v>
      </c>
      <c r="S549" s="18">
        <v>45552</v>
      </c>
      <c r="T549" s="44">
        <f t="shared" ca="1" si="52"/>
        <v>477</v>
      </c>
      <c r="U549" s="18">
        <v>45554</v>
      </c>
      <c r="V549" s="45">
        <f t="shared" si="53"/>
        <v>-12</v>
      </c>
      <c r="W549" s="45"/>
      <c r="X549" s="24"/>
      <c r="Y549" s="12"/>
      <c r="Z549" s="164"/>
      <c r="AA549" s="164"/>
      <c r="AB549" s="163"/>
      <c r="AC549" s="163"/>
      <c r="AD549" s="163"/>
      <c r="AE549" s="164"/>
      <c r="AF549" s="164"/>
      <c r="AG549" s="163"/>
      <c r="AH549" s="163"/>
      <c r="AI549" s="163"/>
      <c r="AJ549" s="164"/>
      <c r="AK549" s="164"/>
      <c r="AL549" s="163"/>
      <c r="AM549" s="163"/>
      <c r="AN549" s="163"/>
      <c r="AO549" s="163"/>
      <c r="AP549" s="163"/>
    </row>
    <row r="550" spans="1:42">
      <c r="A550" s="43">
        <v>549</v>
      </c>
      <c r="B550" s="2" t="s">
        <v>8601</v>
      </c>
      <c r="C550" s="2" t="s">
        <v>3504</v>
      </c>
      <c r="D550" s="6" t="s">
        <v>6542</v>
      </c>
      <c r="E550" s="4" t="s">
        <v>8603</v>
      </c>
      <c r="F550" s="4" t="s">
        <v>6541</v>
      </c>
      <c r="G550" s="6" t="s">
        <v>1166</v>
      </c>
      <c r="H550" s="4" t="s">
        <v>7593</v>
      </c>
      <c r="I550" s="5" t="s">
        <v>9815</v>
      </c>
      <c r="J550" s="5" t="s">
        <v>8605</v>
      </c>
      <c r="K550" s="5">
        <v>45444</v>
      </c>
      <c r="L550" s="5">
        <f t="shared" si="54"/>
        <v>45444</v>
      </c>
      <c r="M550" s="7" t="str">
        <f t="shared" si="55"/>
        <v>Jun</v>
      </c>
      <c r="N550" s="21">
        <f t="shared" ca="1" si="50"/>
        <v>585</v>
      </c>
      <c r="O550" s="9" t="str">
        <f t="shared" ca="1" si="51"/>
        <v>&gt; 120 Days</v>
      </c>
      <c r="P550" s="2" t="s">
        <v>7578</v>
      </c>
      <c r="Q550" s="29" t="s">
        <v>6</v>
      </c>
      <c r="R550" s="21" t="s">
        <v>9816</v>
      </c>
      <c r="S550" s="18">
        <v>45530</v>
      </c>
      <c r="T550" s="44">
        <f t="shared" ca="1" si="52"/>
        <v>499</v>
      </c>
      <c r="U550" s="18">
        <v>45554</v>
      </c>
      <c r="V550" s="45">
        <f t="shared" si="53"/>
        <v>110</v>
      </c>
      <c r="W550" s="45"/>
      <c r="X550" s="24"/>
      <c r="Y550" s="12"/>
      <c r="Z550" s="164"/>
      <c r="AA550" s="164"/>
      <c r="AB550" s="163"/>
      <c r="AC550" s="163"/>
      <c r="AD550" s="163"/>
      <c r="AE550" s="164"/>
      <c r="AF550" s="164"/>
      <c r="AG550" s="163"/>
      <c r="AH550" s="163"/>
      <c r="AI550" s="163"/>
      <c r="AJ550" s="164"/>
      <c r="AK550" s="164"/>
      <c r="AL550" s="163"/>
      <c r="AM550" s="163"/>
      <c r="AN550" s="163"/>
      <c r="AO550" s="163"/>
      <c r="AP550" s="163"/>
    </row>
    <row r="551" spans="1:42">
      <c r="A551" s="43">
        <v>550</v>
      </c>
      <c r="B551" s="2" t="s">
        <v>8601</v>
      </c>
      <c r="C551" s="6" t="s">
        <v>163</v>
      </c>
      <c r="D551" s="6" t="s">
        <v>3517</v>
      </c>
      <c r="E551" s="6" t="s">
        <v>8603</v>
      </c>
      <c r="F551" s="6" t="s">
        <v>3516</v>
      </c>
      <c r="G551" s="6" t="s">
        <v>122</v>
      </c>
      <c r="H551" s="5" t="s">
        <v>7548</v>
      </c>
      <c r="I551" s="5" t="s">
        <v>9817</v>
      </c>
      <c r="J551" s="5" t="s">
        <v>8605</v>
      </c>
      <c r="K551" s="26">
        <v>45499</v>
      </c>
      <c r="L551" s="5">
        <f t="shared" si="54"/>
        <v>45500</v>
      </c>
      <c r="M551" s="7" t="str">
        <f t="shared" si="55"/>
        <v>Jul</v>
      </c>
      <c r="N551" s="21">
        <f t="shared" ca="1" si="50"/>
        <v>530</v>
      </c>
      <c r="O551" s="9" t="str">
        <f t="shared" ca="1" si="51"/>
        <v>&gt; 120 Days</v>
      </c>
      <c r="P551" s="23" t="s">
        <v>7578</v>
      </c>
      <c r="Q551" s="29" t="s">
        <v>6</v>
      </c>
      <c r="R551" s="3" t="s">
        <v>9818</v>
      </c>
      <c r="S551" s="18">
        <v>45541</v>
      </c>
      <c r="T551" s="44">
        <f t="shared" ca="1" si="52"/>
        <v>488</v>
      </c>
      <c r="U551" s="18">
        <v>45554</v>
      </c>
      <c r="V551" s="45">
        <f t="shared" si="53"/>
        <v>55</v>
      </c>
      <c r="W551" s="45"/>
      <c r="X551" s="24"/>
      <c r="Y551" s="12"/>
      <c r="Z551" s="164"/>
      <c r="AA551" s="164"/>
      <c r="AB551" s="163"/>
      <c r="AC551" s="163"/>
      <c r="AD551" s="163"/>
      <c r="AE551" s="164"/>
      <c r="AF551" s="164"/>
      <c r="AG551" s="163"/>
      <c r="AH551" s="163"/>
      <c r="AI551" s="163"/>
      <c r="AJ551" s="164"/>
      <c r="AK551" s="164"/>
      <c r="AL551" s="163"/>
      <c r="AM551" s="163"/>
      <c r="AN551" s="163"/>
      <c r="AO551" s="163"/>
      <c r="AP551" s="163"/>
    </row>
    <row r="552" spans="1:42">
      <c r="A552" s="43">
        <v>551</v>
      </c>
      <c r="B552" s="2" t="s">
        <v>8601</v>
      </c>
      <c r="C552" s="6" t="s">
        <v>163</v>
      </c>
      <c r="D552" s="6" t="s">
        <v>4103</v>
      </c>
      <c r="E552" s="6" t="s">
        <v>8603</v>
      </c>
      <c r="F552" s="6" t="s">
        <v>4102</v>
      </c>
      <c r="G552" s="6" t="s">
        <v>591</v>
      </c>
      <c r="H552" s="5" t="s">
        <v>7548</v>
      </c>
      <c r="I552" s="5" t="s">
        <v>9819</v>
      </c>
      <c r="J552" s="5" t="s">
        <v>8605</v>
      </c>
      <c r="K552" s="26">
        <v>45499</v>
      </c>
      <c r="L552" s="5">
        <f t="shared" si="54"/>
        <v>45500</v>
      </c>
      <c r="M552" s="7" t="str">
        <f t="shared" si="55"/>
        <v>Jul</v>
      </c>
      <c r="N552" s="21">
        <f t="shared" ca="1" si="50"/>
        <v>530</v>
      </c>
      <c r="O552" s="9" t="str">
        <f t="shared" ca="1" si="51"/>
        <v>&gt; 120 Days</v>
      </c>
      <c r="P552" s="23" t="s">
        <v>7578</v>
      </c>
      <c r="Q552" s="29" t="s">
        <v>6</v>
      </c>
      <c r="R552" s="3" t="s">
        <v>9820</v>
      </c>
      <c r="S552" s="18">
        <v>45541</v>
      </c>
      <c r="T552" s="44">
        <f t="shared" ca="1" si="52"/>
        <v>488</v>
      </c>
      <c r="U552" s="18">
        <v>45554</v>
      </c>
      <c r="V552" s="45">
        <f t="shared" si="53"/>
        <v>55</v>
      </c>
      <c r="W552" s="45"/>
      <c r="X552" s="24"/>
      <c r="Y552" s="12"/>
      <c r="Z552" s="164"/>
      <c r="AA552" s="164"/>
      <c r="AB552" s="163"/>
      <c r="AC552" s="163"/>
      <c r="AD552" s="163"/>
      <c r="AE552" s="164"/>
      <c r="AF552" s="164"/>
      <c r="AG552" s="163"/>
      <c r="AH552" s="163"/>
      <c r="AI552" s="163"/>
      <c r="AJ552" s="164"/>
      <c r="AK552" s="164"/>
      <c r="AL552" s="163"/>
      <c r="AM552" s="163"/>
      <c r="AN552" s="163"/>
      <c r="AO552" s="163"/>
      <c r="AP552" s="163"/>
    </row>
    <row r="553" spans="1:42">
      <c r="A553" s="43">
        <v>552</v>
      </c>
      <c r="B553" s="2" t="s">
        <v>8601</v>
      </c>
      <c r="C553" s="2" t="s">
        <v>163</v>
      </c>
      <c r="D553" s="6" t="s">
        <v>2221</v>
      </c>
      <c r="E553" s="4" t="s">
        <v>8603</v>
      </c>
      <c r="F553" s="6" t="s">
        <v>2220</v>
      </c>
      <c r="G553" s="6" t="s">
        <v>591</v>
      </c>
      <c r="H553" s="5" t="s">
        <v>7593</v>
      </c>
      <c r="I553" s="6" t="s">
        <v>9821</v>
      </c>
      <c r="J553" s="5" t="s">
        <v>8605</v>
      </c>
      <c r="K553" s="26">
        <v>45458</v>
      </c>
      <c r="L553" s="5">
        <f t="shared" si="54"/>
        <v>45458</v>
      </c>
      <c r="M553" s="7" t="str">
        <f t="shared" si="55"/>
        <v>Jun</v>
      </c>
      <c r="N553" s="21">
        <f t="shared" ca="1" si="50"/>
        <v>571</v>
      </c>
      <c r="O553" s="9" t="str">
        <f t="shared" ca="1" si="51"/>
        <v>&gt; 120 Days</v>
      </c>
      <c r="P553" s="23" t="s">
        <v>7838</v>
      </c>
      <c r="Q553" s="29" t="s">
        <v>6</v>
      </c>
      <c r="R553" s="18" t="s">
        <v>9810</v>
      </c>
      <c r="S553" s="18">
        <v>45533</v>
      </c>
      <c r="T553" s="44">
        <f t="shared" ca="1" si="52"/>
        <v>496</v>
      </c>
      <c r="U553" s="18">
        <v>45555</v>
      </c>
      <c r="V553" s="45">
        <f t="shared" si="53"/>
        <v>97</v>
      </c>
      <c r="W553" s="45"/>
      <c r="X553" s="24"/>
      <c r="Y553" s="12"/>
      <c r="Z553" s="164"/>
      <c r="AA553" s="164"/>
      <c r="AB553" s="163"/>
      <c r="AC553" s="163"/>
      <c r="AD553" s="163"/>
      <c r="AE553" s="164"/>
      <c r="AF553" s="164"/>
      <c r="AG553" s="163"/>
      <c r="AH553" s="163"/>
      <c r="AI553" s="163"/>
      <c r="AJ553" s="164"/>
      <c r="AK553" s="164"/>
      <c r="AL553" s="163"/>
      <c r="AM553" s="163"/>
      <c r="AN553" s="163"/>
      <c r="AO553" s="163"/>
      <c r="AP553" s="163"/>
    </row>
    <row r="554" spans="1:42">
      <c r="A554" s="43">
        <v>553</v>
      </c>
      <c r="B554" s="2" t="s">
        <v>8601</v>
      </c>
      <c r="C554" s="6" t="s">
        <v>187</v>
      </c>
      <c r="D554" s="6" t="s">
        <v>4678</v>
      </c>
      <c r="E554" s="6" t="s">
        <v>8633</v>
      </c>
      <c r="F554" s="6" t="s">
        <v>4677</v>
      </c>
      <c r="G554" s="6" t="s">
        <v>226</v>
      </c>
      <c r="H554" s="5" t="s">
        <v>7547</v>
      </c>
      <c r="I554" s="5"/>
      <c r="J554" s="5" t="s">
        <v>8605</v>
      </c>
      <c r="K554" s="26">
        <v>45555</v>
      </c>
      <c r="L554" s="5">
        <f t="shared" si="54"/>
        <v>45556</v>
      </c>
      <c r="M554" s="7" t="str">
        <f t="shared" si="55"/>
        <v>Sep</v>
      </c>
      <c r="N554" s="21">
        <f t="shared" ca="1" si="50"/>
        <v>474</v>
      </c>
      <c r="O554" s="9" t="str">
        <f t="shared" ca="1" si="51"/>
        <v>&gt; 120 Days</v>
      </c>
      <c r="P554" s="23" t="s">
        <v>7863</v>
      </c>
      <c r="Q554" s="29" t="s">
        <v>6</v>
      </c>
      <c r="R554" s="3" t="s">
        <v>9822</v>
      </c>
      <c r="S554" s="18">
        <v>45543</v>
      </c>
      <c r="T554" s="44">
        <f t="shared" ca="1" si="52"/>
        <v>486</v>
      </c>
      <c r="U554" s="18">
        <v>45554</v>
      </c>
      <c r="V554" s="45">
        <f t="shared" si="53"/>
        <v>-1</v>
      </c>
      <c r="W554" s="45"/>
      <c r="X554" s="24"/>
      <c r="Y554" s="12"/>
      <c r="Z554" s="164"/>
      <c r="AA554" s="164"/>
      <c r="AB554" s="163"/>
      <c r="AC554" s="163"/>
      <c r="AD554" s="163"/>
      <c r="AE554" s="164"/>
      <c r="AF554" s="164"/>
      <c r="AG554" s="163"/>
      <c r="AH554" s="163"/>
      <c r="AI554" s="163"/>
      <c r="AJ554" s="164"/>
      <c r="AK554" s="164"/>
      <c r="AL554" s="163"/>
      <c r="AM554" s="163"/>
      <c r="AN554" s="163"/>
      <c r="AO554" s="163"/>
      <c r="AP554" s="163"/>
    </row>
    <row r="555" spans="1:42">
      <c r="A555" s="43">
        <v>554</v>
      </c>
      <c r="B555" s="2" t="s">
        <v>8601</v>
      </c>
      <c r="C555" s="6" t="s">
        <v>8017</v>
      </c>
      <c r="D555" s="6" t="s">
        <v>5042</v>
      </c>
      <c r="E555" s="6" t="s">
        <v>8621</v>
      </c>
      <c r="F555" s="6" t="s">
        <v>5041</v>
      </c>
      <c r="G555" s="6" t="s">
        <v>894</v>
      </c>
      <c r="H555" s="5" t="s">
        <v>7445</v>
      </c>
      <c r="I555" s="5"/>
      <c r="J555" s="5" t="s">
        <v>8605</v>
      </c>
      <c r="K555" s="26">
        <v>45555</v>
      </c>
      <c r="L555" s="5">
        <f t="shared" si="54"/>
        <v>45556</v>
      </c>
      <c r="M555" s="7" t="str">
        <f t="shared" si="55"/>
        <v>Sep</v>
      </c>
      <c r="N555" s="21">
        <f t="shared" ca="1" si="50"/>
        <v>474</v>
      </c>
      <c r="O555" s="9" t="str">
        <f t="shared" ca="1" si="51"/>
        <v>&gt; 120 Days</v>
      </c>
      <c r="P555" s="23" t="s">
        <v>8023</v>
      </c>
      <c r="Q555" s="29" t="s">
        <v>6</v>
      </c>
      <c r="R555" s="3" t="s">
        <v>9823</v>
      </c>
      <c r="S555" s="18">
        <v>45547</v>
      </c>
      <c r="T555" s="44">
        <f t="shared" ca="1" si="52"/>
        <v>482</v>
      </c>
      <c r="U555" s="18">
        <v>45555</v>
      </c>
      <c r="V555" s="45">
        <f t="shared" si="53"/>
        <v>0</v>
      </c>
      <c r="W555" s="45"/>
      <c r="X555" s="24"/>
      <c r="Y555" s="12"/>
      <c r="Z555" s="164"/>
      <c r="AA555" s="164"/>
      <c r="AB555" s="163"/>
      <c r="AC555" s="163"/>
      <c r="AD555" s="163"/>
      <c r="AE555" s="164"/>
      <c r="AF555" s="164"/>
      <c r="AG555" s="163"/>
      <c r="AH555" s="163"/>
      <c r="AI555" s="163"/>
      <c r="AJ555" s="164"/>
      <c r="AK555" s="164"/>
      <c r="AL555" s="163"/>
      <c r="AM555" s="163"/>
      <c r="AN555" s="163"/>
      <c r="AO555" s="163"/>
      <c r="AP555" s="163"/>
    </row>
    <row r="556" spans="1:42">
      <c r="A556" s="43">
        <v>555</v>
      </c>
      <c r="B556" s="2" t="s">
        <v>8601</v>
      </c>
      <c r="C556" s="6" t="s">
        <v>9824</v>
      </c>
      <c r="D556" s="6" t="s">
        <v>4315</v>
      </c>
      <c r="E556" s="6" t="s">
        <v>8633</v>
      </c>
      <c r="F556" s="6" t="s">
        <v>4314</v>
      </c>
      <c r="G556" s="6" t="s">
        <v>419</v>
      </c>
      <c r="H556" s="5" t="s">
        <v>7436</v>
      </c>
      <c r="I556" s="5"/>
      <c r="J556" s="5" t="s">
        <v>8605</v>
      </c>
      <c r="K556" s="26">
        <v>45563</v>
      </c>
      <c r="L556" s="5">
        <f t="shared" si="54"/>
        <v>45563</v>
      </c>
      <c r="M556" s="7" t="str">
        <f t="shared" si="55"/>
        <v>Sep</v>
      </c>
      <c r="N556" s="21">
        <f t="shared" ca="1" si="50"/>
        <v>466</v>
      </c>
      <c r="O556" s="9" t="str">
        <f t="shared" ca="1" si="51"/>
        <v>&gt; 120 Days</v>
      </c>
      <c r="P556" s="23" t="s">
        <v>9824</v>
      </c>
      <c r="Q556" s="29" t="s">
        <v>6</v>
      </c>
      <c r="R556" s="3" t="s">
        <v>9825</v>
      </c>
      <c r="S556" s="18">
        <v>45558</v>
      </c>
      <c r="T556" s="44">
        <f t="shared" ca="1" si="52"/>
        <v>471</v>
      </c>
      <c r="U556" s="18">
        <v>45568</v>
      </c>
      <c r="V556" s="45">
        <f t="shared" si="53"/>
        <v>5</v>
      </c>
      <c r="W556" s="45"/>
      <c r="X556" s="24"/>
      <c r="Y556" s="12"/>
      <c r="Z556" s="164"/>
      <c r="AA556" s="164"/>
      <c r="AB556" s="163"/>
      <c r="AC556" s="163"/>
      <c r="AD556" s="163"/>
      <c r="AE556" s="164"/>
      <c r="AF556" s="164"/>
      <c r="AG556" s="163"/>
      <c r="AH556" s="163"/>
      <c r="AI556" s="163"/>
      <c r="AJ556" s="164"/>
      <c r="AK556" s="164"/>
      <c r="AL556" s="163"/>
      <c r="AM556" s="163"/>
      <c r="AN556" s="163"/>
      <c r="AO556" s="163"/>
      <c r="AP556" s="163"/>
    </row>
    <row r="557" spans="1:42">
      <c r="A557" s="43">
        <v>556</v>
      </c>
      <c r="B557" s="2" t="s">
        <v>8601</v>
      </c>
      <c r="C557" s="6" t="s">
        <v>8954</v>
      </c>
      <c r="D557" s="6" t="s">
        <v>3884</v>
      </c>
      <c r="E557" s="6" t="s">
        <v>8633</v>
      </c>
      <c r="F557" s="6" t="s">
        <v>3883</v>
      </c>
      <c r="G557" s="6" t="s">
        <v>159</v>
      </c>
      <c r="H557" s="5" t="s">
        <v>7436</v>
      </c>
      <c r="I557" s="5"/>
      <c r="J557" s="5" t="s">
        <v>8605</v>
      </c>
      <c r="K557" s="26">
        <v>45474</v>
      </c>
      <c r="L557" s="5">
        <f t="shared" si="54"/>
        <v>45479</v>
      </c>
      <c r="M557" s="7" t="str">
        <f t="shared" si="55"/>
        <v>Jul</v>
      </c>
      <c r="N557" s="21">
        <f t="shared" ca="1" si="50"/>
        <v>555</v>
      </c>
      <c r="O557" s="9" t="str">
        <f t="shared" ca="1" si="51"/>
        <v>&gt; 120 Days</v>
      </c>
      <c r="P557" s="23" t="s">
        <v>7894</v>
      </c>
      <c r="Q557" s="29" t="s">
        <v>6</v>
      </c>
      <c r="R557" s="3" t="s">
        <v>9826</v>
      </c>
      <c r="S557" s="18">
        <v>45544</v>
      </c>
      <c r="T557" s="44">
        <f t="shared" ca="1" si="52"/>
        <v>485</v>
      </c>
      <c r="U557" s="18">
        <v>45558</v>
      </c>
      <c r="V557" s="45">
        <f t="shared" si="53"/>
        <v>84</v>
      </c>
      <c r="W557" s="45"/>
      <c r="X557" s="24"/>
      <c r="Y557" s="12"/>
      <c r="Z557" s="164"/>
      <c r="AA557" s="164"/>
      <c r="AB557" s="163"/>
      <c r="AC557" s="163"/>
      <c r="AD557" s="163"/>
      <c r="AE557" s="164"/>
      <c r="AF557" s="164"/>
      <c r="AG557" s="163"/>
      <c r="AH557" s="163"/>
      <c r="AI557" s="163"/>
      <c r="AJ557" s="164"/>
      <c r="AK557" s="164"/>
      <c r="AL557" s="163"/>
      <c r="AM557" s="163"/>
      <c r="AN557" s="163"/>
      <c r="AO557" s="163"/>
      <c r="AP557" s="163"/>
    </row>
    <row r="558" spans="1:42">
      <c r="A558" s="43">
        <v>557</v>
      </c>
      <c r="B558" s="2" t="s">
        <v>8601</v>
      </c>
      <c r="C558" s="6" t="s">
        <v>669</v>
      </c>
      <c r="D558" s="6" t="s">
        <v>3623</v>
      </c>
      <c r="E558" s="6" t="s">
        <v>8614</v>
      </c>
      <c r="F558" s="6" t="s">
        <v>3622</v>
      </c>
      <c r="G558" s="6" t="s">
        <v>211</v>
      </c>
      <c r="H558" s="5" t="s">
        <v>7436</v>
      </c>
      <c r="I558" s="5"/>
      <c r="J558" s="5" t="s">
        <v>8605</v>
      </c>
      <c r="K558" s="26">
        <v>45505</v>
      </c>
      <c r="L558" s="5">
        <f t="shared" si="54"/>
        <v>45507</v>
      </c>
      <c r="M558" s="7" t="str">
        <f t="shared" si="55"/>
        <v>Aug</v>
      </c>
      <c r="N558" s="21">
        <f t="shared" ca="1" si="50"/>
        <v>524</v>
      </c>
      <c r="O558" s="9" t="str">
        <f t="shared" ca="1" si="51"/>
        <v>&gt; 120 Days</v>
      </c>
      <c r="P558" s="23" t="s">
        <v>7963</v>
      </c>
      <c r="Q558" s="29" t="s">
        <v>6</v>
      </c>
      <c r="R558" s="3" t="s">
        <v>9827</v>
      </c>
      <c r="S558" s="18">
        <v>45555</v>
      </c>
      <c r="T558" s="44">
        <f t="shared" ca="1" si="52"/>
        <v>474</v>
      </c>
      <c r="U558" s="18">
        <v>45558</v>
      </c>
      <c r="V558" s="45">
        <f t="shared" si="53"/>
        <v>53</v>
      </c>
      <c r="W558" s="45"/>
      <c r="X558" s="24"/>
      <c r="Y558" s="12"/>
      <c r="Z558" s="164"/>
      <c r="AA558" s="164"/>
      <c r="AB558" s="163"/>
      <c r="AC558" s="163"/>
      <c r="AD558" s="163"/>
      <c r="AE558" s="164"/>
      <c r="AF558" s="164"/>
      <c r="AG558" s="163"/>
      <c r="AH558" s="163"/>
      <c r="AI558" s="163"/>
      <c r="AJ558" s="164"/>
      <c r="AK558" s="164"/>
      <c r="AL558" s="163"/>
      <c r="AM558" s="163"/>
      <c r="AN558" s="163"/>
      <c r="AO558" s="163"/>
      <c r="AP558" s="163"/>
    </row>
    <row r="559" spans="1:42">
      <c r="A559" s="43">
        <v>558</v>
      </c>
      <c r="B559" s="2" t="s">
        <v>8601</v>
      </c>
      <c r="C559" s="6" t="s">
        <v>669</v>
      </c>
      <c r="D559" s="6" t="s">
        <v>7167</v>
      </c>
      <c r="E559" s="6" t="s">
        <v>8614</v>
      </c>
      <c r="F559" s="6" t="s">
        <v>7166</v>
      </c>
      <c r="G559" s="6" t="s">
        <v>528</v>
      </c>
      <c r="H559" s="5" t="s">
        <v>2088</v>
      </c>
      <c r="I559" s="5"/>
      <c r="J559" s="5" t="s">
        <v>8605</v>
      </c>
      <c r="K559" s="26">
        <v>45505</v>
      </c>
      <c r="L559" s="5">
        <f t="shared" si="54"/>
        <v>45507</v>
      </c>
      <c r="M559" s="7" t="str">
        <f t="shared" si="55"/>
        <v>Aug</v>
      </c>
      <c r="N559" s="21">
        <f t="shared" ca="1" si="50"/>
        <v>524</v>
      </c>
      <c r="O559" s="9" t="str">
        <f t="shared" ca="1" si="51"/>
        <v>&gt; 120 Days</v>
      </c>
      <c r="P559" s="3" t="s">
        <v>8667</v>
      </c>
      <c r="Q559" s="29" t="s">
        <v>6</v>
      </c>
      <c r="R559" s="3" t="s">
        <v>9828</v>
      </c>
      <c r="S559" s="18">
        <v>45555</v>
      </c>
      <c r="T559" s="44">
        <f t="shared" ca="1" si="52"/>
        <v>474</v>
      </c>
      <c r="U559" s="18">
        <v>45558</v>
      </c>
      <c r="V559" s="45">
        <f t="shared" si="53"/>
        <v>53</v>
      </c>
      <c r="W559" s="45"/>
      <c r="X559" s="24"/>
      <c r="Y559" s="12"/>
      <c r="Z559" s="164"/>
      <c r="AA559" s="164"/>
      <c r="AB559" s="163"/>
      <c r="AC559" s="163"/>
      <c r="AD559" s="163"/>
      <c r="AE559" s="164"/>
      <c r="AF559" s="164"/>
      <c r="AG559" s="163"/>
      <c r="AH559" s="163"/>
      <c r="AI559" s="163"/>
      <c r="AJ559" s="164"/>
      <c r="AK559" s="164"/>
      <c r="AL559" s="163"/>
      <c r="AM559" s="163"/>
      <c r="AN559" s="163"/>
      <c r="AO559" s="163"/>
      <c r="AP559" s="163"/>
    </row>
    <row r="560" spans="1:42">
      <c r="A560" s="43">
        <v>559</v>
      </c>
      <c r="B560" s="2" t="s">
        <v>8601</v>
      </c>
      <c r="C560" s="6" t="s">
        <v>7742</v>
      </c>
      <c r="D560" s="6" t="s">
        <v>4845</v>
      </c>
      <c r="E560" s="6" t="s">
        <v>8614</v>
      </c>
      <c r="F560" s="6" t="s">
        <v>4844</v>
      </c>
      <c r="G560" s="6" t="s">
        <v>533</v>
      </c>
      <c r="H560" s="5" t="s">
        <v>7717</v>
      </c>
      <c r="I560" s="5"/>
      <c r="J560" s="5" t="s">
        <v>8605</v>
      </c>
      <c r="K560" s="26">
        <v>45536</v>
      </c>
      <c r="L560" s="5">
        <f t="shared" si="54"/>
        <v>45542</v>
      </c>
      <c r="M560" s="7" t="str">
        <f t="shared" si="55"/>
        <v>Sep</v>
      </c>
      <c r="N560" s="21">
        <f t="shared" ca="1" si="50"/>
        <v>493</v>
      </c>
      <c r="O560" s="9" t="str">
        <f t="shared" ca="1" si="51"/>
        <v>&gt; 120 Days</v>
      </c>
      <c r="P560" s="23" t="s">
        <v>8157</v>
      </c>
      <c r="Q560" s="29" t="s">
        <v>6</v>
      </c>
      <c r="R560" s="3" t="s">
        <v>9829</v>
      </c>
      <c r="S560" s="18">
        <v>45551</v>
      </c>
      <c r="T560" s="44">
        <f t="shared" ca="1" si="52"/>
        <v>478</v>
      </c>
      <c r="U560" s="18">
        <v>45561</v>
      </c>
      <c r="V560" s="45">
        <f t="shared" si="53"/>
        <v>25</v>
      </c>
      <c r="W560" s="45"/>
      <c r="X560" s="24"/>
      <c r="Y560" s="12"/>
      <c r="Z560" s="164"/>
      <c r="AA560" s="164"/>
      <c r="AB560" s="163"/>
      <c r="AC560" s="163"/>
      <c r="AD560" s="163"/>
      <c r="AE560" s="164"/>
      <c r="AF560" s="164"/>
      <c r="AG560" s="163"/>
      <c r="AH560" s="163"/>
      <c r="AI560" s="163"/>
      <c r="AJ560" s="164"/>
      <c r="AK560" s="164"/>
      <c r="AL560" s="163"/>
      <c r="AM560" s="163"/>
      <c r="AN560" s="163"/>
      <c r="AO560" s="163"/>
      <c r="AP560" s="163"/>
    </row>
    <row r="561" spans="1:42">
      <c r="A561" s="43">
        <v>560</v>
      </c>
      <c r="B561" s="2" t="s">
        <v>8601</v>
      </c>
      <c r="C561" s="6" t="s">
        <v>7945</v>
      </c>
      <c r="D561" s="6" t="s">
        <v>7081</v>
      </c>
      <c r="E561" s="6" t="s">
        <v>8633</v>
      </c>
      <c r="F561" s="6" t="s">
        <v>7080</v>
      </c>
      <c r="G561" s="6" t="s">
        <v>226</v>
      </c>
      <c r="H561" s="5" t="s">
        <v>7773</v>
      </c>
      <c r="I561" s="5"/>
      <c r="J561" s="5" t="s">
        <v>8605</v>
      </c>
      <c r="K561" s="26">
        <v>45572</v>
      </c>
      <c r="L561" s="5">
        <f t="shared" si="54"/>
        <v>45577</v>
      </c>
      <c r="M561" s="7" t="str">
        <f t="shared" si="55"/>
        <v>Oct</v>
      </c>
      <c r="N561" s="21">
        <f t="shared" ca="1" si="50"/>
        <v>457</v>
      </c>
      <c r="O561" s="9" t="str">
        <f t="shared" ca="1" si="51"/>
        <v>&gt; 120 Days</v>
      </c>
      <c r="P561" s="3" t="s">
        <v>7544</v>
      </c>
      <c r="Q561" s="29" t="s">
        <v>6</v>
      </c>
      <c r="R561" s="3" t="s">
        <v>9830</v>
      </c>
      <c r="S561" s="18">
        <v>45561</v>
      </c>
      <c r="T561" s="44">
        <f t="shared" ca="1" si="52"/>
        <v>468</v>
      </c>
      <c r="U561" s="18">
        <v>45566</v>
      </c>
      <c r="V561" s="45">
        <f t="shared" si="53"/>
        <v>-6</v>
      </c>
      <c r="W561" s="45"/>
      <c r="X561" s="24"/>
      <c r="Y561" s="12"/>
      <c r="Z561" s="164"/>
      <c r="AA561" s="164"/>
      <c r="AB561" s="163"/>
      <c r="AC561" s="163"/>
      <c r="AD561" s="163"/>
      <c r="AE561" s="164"/>
      <c r="AF561" s="164"/>
      <c r="AG561" s="163"/>
      <c r="AH561" s="163"/>
      <c r="AI561" s="163"/>
      <c r="AJ561" s="164"/>
      <c r="AK561" s="164"/>
      <c r="AL561" s="163"/>
      <c r="AM561" s="163"/>
      <c r="AN561" s="163"/>
      <c r="AO561" s="163"/>
      <c r="AP561" s="163"/>
    </row>
    <row r="562" spans="1:42">
      <c r="A562" s="43">
        <v>561</v>
      </c>
      <c r="B562" s="2" t="s">
        <v>8601</v>
      </c>
      <c r="C562" s="6" t="s">
        <v>7520</v>
      </c>
      <c r="D562" s="6" t="s">
        <v>5045</v>
      </c>
      <c r="E562" s="6" t="s">
        <v>8603</v>
      </c>
      <c r="F562" s="6" t="s">
        <v>5044</v>
      </c>
      <c r="G562" s="6" t="s">
        <v>1166</v>
      </c>
      <c r="H562" s="5" t="s">
        <v>7593</v>
      </c>
      <c r="I562" s="5"/>
      <c r="J562" s="5" t="s">
        <v>8605</v>
      </c>
      <c r="K562" s="26">
        <v>45566</v>
      </c>
      <c r="L562" s="5">
        <f t="shared" si="54"/>
        <v>45570</v>
      </c>
      <c r="M562" s="7" t="str">
        <f t="shared" si="55"/>
        <v>Oct</v>
      </c>
      <c r="N562" s="21">
        <f t="shared" ca="1" si="50"/>
        <v>463</v>
      </c>
      <c r="O562" s="9" t="str">
        <f t="shared" ca="1" si="51"/>
        <v>&gt; 120 Days</v>
      </c>
      <c r="P562" s="3" t="s">
        <v>8610</v>
      </c>
      <c r="Q562" s="29" t="s">
        <v>6</v>
      </c>
      <c r="R562" s="3" t="s">
        <v>9808</v>
      </c>
      <c r="S562" s="18">
        <v>45562</v>
      </c>
      <c r="T562" s="44">
        <f t="shared" ca="1" si="52"/>
        <v>467</v>
      </c>
      <c r="U562" s="18">
        <v>45566</v>
      </c>
      <c r="V562" s="45">
        <f t="shared" si="53"/>
        <v>0</v>
      </c>
      <c r="W562" s="45" t="s">
        <v>7981</v>
      </c>
      <c r="X562" s="24" t="s">
        <v>9831</v>
      </c>
      <c r="Y562" s="12" t="s">
        <v>8611</v>
      </c>
      <c r="Z562" s="172">
        <v>45554</v>
      </c>
      <c r="AA562" s="172">
        <v>45555</v>
      </c>
      <c r="AB562" s="173" t="s">
        <v>163</v>
      </c>
      <c r="AC562" s="173"/>
      <c r="AD562" s="173" t="s">
        <v>9832</v>
      </c>
      <c r="AE562" s="164"/>
      <c r="AF562" s="164"/>
      <c r="AG562" s="163"/>
      <c r="AH562" s="163"/>
      <c r="AI562" s="163"/>
      <c r="AJ562" s="164"/>
      <c r="AK562" s="164"/>
      <c r="AL562" s="163"/>
      <c r="AM562" s="163"/>
      <c r="AN562" s="163"/>
      <c r="AO562" s="163"/>
      <c r="AP562" s="163"/>
    </row>
    <row r="563" spans="1:42">
      <c r="A563" s="43">
        <v>562</v>
      </c>
      <c r="B563" s="2" t="s">
        <v>8601</v>
      </c>
      <c r="C563" s="6" t="s">
        <v>7863</v>
      </c>
      <c r="D563" s="6" t="s">
        <v>3908</v>
      </c>
      <c r="E563" s="6" t="s">
        <v>8633</v>
      </c>
      <c r="F563" s="36" t="s">
        <v>3907</v>
      </c>
      <c r="G563" s="6" t="s">
        <v>226</v>
      </c>
      <c r="H563" s="5" t="s">
        <v>7547</v>
      </c>
      <c r="I563" s="5"/>
      <c r="J563" s="26" t="s">
        <v>8605</v>
      </c>
      <c r="K563" s="5">
        <v>45559</v>
      </c>
      <c r="L563" s="5">
        <f t="shared" si="54"/>
        <v>45563</v>
      </c>
      <c r="M563" s="7" t="str">
        <f t="shared" si="55"/>
        <v>Sep</v>
      </c>
      <c r="N563" s="21">
        <f t="shared" ca="1" si="50"/>
        <v>470</v>
      </c>
      <c r="O563" s="9" t="str">
        <f t="shared" ca="1" si="51"/>
        <v>&gt; 120 Days</v>
      </c>
      <c r="P563" s="3" t="s">
        <v>7544</v>
      </c>
      <c r="Q563" s="29" t="s">
        <v>6</v>
      </c>
      <c r="R563" s="3" t="s">
        <v>9833</v>
      </c>
      <c r="S563" s="18">
        <v>45562</v>
      </c>
      <c r="T563" s="44">
        <f t="shared" ca="1" si="52"/>
        <v>467</v>
      </c>
      <c r="U563" s="18">
        <v>45565</v>
      </c>
      <c r="V563" s="45">
        <f t="shared" si="53"/>
        <v>6</v>
      </c>
      <c r="W563" s="45"/>
      <c r="X563" s="24"/>
      <c r="Y563" s="12"/>
      <c r="Z563" s="164"/>
      <c r="AA563" s="164"/>
      <c r="AB563" s="163"/>
      <c r="AC563" s="163"/>
      <c r="AD563" s="163"/>
      <c r="AE563" s="164"/>
      <c r="AF563" s="164"/>
      <c r="AG563" s="163"/>
      <c r="AH563" s="163"/>
      <c r="AI563" s="163"/>
      <c r="AJ563" s="164"/>
      <c r="AK563" s="164"/>
      <c r="AL563" s="163"/>
      <c r="AM563" s="163"/>
      <c r="AN563" s="163"/>
      <c r="AO563" s="163"/>
      <c r="AP563" s="163"/>
    </row>
    <row r="564" spans="1:42">
      <c r="A564" s="43">
        <v>563</v>
      </c>
      <c r="B564" s="2" t="s">
        <v>8601</v>
      </c>
      <c r="C564" s="6" t="s">
        <v>5215</v>
      </c>
      <c r="D564" s="6" t="s">
        <v>5213</v>
      </c>
      <c r="E564" s="6" t="s">
        <v>8633</v>
      </c>
      <c r="F564" s="6" t="s">
        <v>5212</v>
      </c>
      <c r="G564" s="36" t="s">
        <v>132</v>
      </c>
      <c r="H564" s="4" t="s">
        <v>7436</v>
      </c>
      <c r="I564" s="5" t="s">
        <v>9834</v>
      </c>
      <c r="J564" s="5" t="s">
        <v>8605</v>
      </c>
      <c r="K564" s="5">
        <v>45534</v>
      </c>
      <c r="L564" s="5">
        <f t="shared" si="54"/>
        <v>45535</v>
      </c>
      <c r="M564" s="7" t="str">
        <f t="shared" si="55"/>
        <v>Aug</v>
      </c>
      <c r="N564" s="21">
        <f t="shared" ca="1" si="50"/>
        <v>495</v>
      </c>
      <c r="O564" s="9" t="str">
        <f t="shared" ca="1" si="51"/>
        <v>&gt; 120 Days</v>
      </c>
      <c r="P564" s="23" t="s">
        <v>9835</v>
      </c>
      <c r="Q564" s="29" t="s">
        <v>6</v>
      </c>
      <c r="R564" s="3" t="s">
        <v>9836</v>
      </c>
      <c r="S564" s="18">
        <v>45562</v>
      </c>
      <c r="T564" s="44">
        <f t="shared" ca="1" si="52"/>
        <v>467</v>
      </c>
      <c r="U564" s="18">
        <v>45565</v>
      </c>
      <c r="V564" s="45">
        <f t="shared" si="53"/>
        <v>31</v>
      </c>
      <c r="W564" s="45"/>
      <c r="X564" s="24"/>
      <c r="Y564" s="12"/>
      <c r="Z564" s="164"/>
      <c r="AA564" s="164"/>
      <c r="AB564" s="163"/>
      <c r="AC564" s="163"/>
      <c r="AD564" s="163"/>
      <c r="AE564" s="164"/>
      <c r="AF564" s="164"/>
      <c r="AG564" s="163"/>
      <c r="AH564" s="163"/>
      <c r="AI564" s="163"/>
      <c r="AJ564" s="164"/>
      <c r="AK564" s="164"/>
      <c r="AL564" s="163"/>
      <c r="AM564" s="163"/>
      <c r="AN564" s="163"/>
      <c r="AO564" s="163"/>
      <c r="AP564" s="163"/>
    </row>
    <row r="565" spans="1:42">
      <c r="A565" s="43">
        <v>564</v>
      </c>
      <c r="B565" s="2" t="s">
        <v>8601</v>
      </c>
      <c r="C565" s="6" t="s">
        <v>7954</v>
      </c>
      <c r="D565" s="6" t="s">
        <v>4916</v>
      </c>
      <c r="E565" s="6" t="s">
        <v>8603</v>
      </c>
      <c r="F565" s="6" t="s">
        <v>4915</v>
      </c>
      <c r="G565" s="36" t="s">
        <v>184</v>
      </c>
      <c r="H565" s="4" t="s">
        <v>7507</v>
      </c>
      <c r="I565" s="5" t="s">
        <v>9102</v>
      </c>
      <c r="J565" s="5" t="s">
        <v>8605</v>
      </c>
      <c r="K565" s="5">
        <v>45451</v>
      </c>
      <c r="L565" s="5">
        <f t="shared" si="54"/>
        <v>45451</v>
      </c>
      <c r="M565" s="7" t="str">
        <f t="shared" si="55"/>
        <v>Jun</v>
      </c>
      <c r="N565" s="21">
        <f t="shared" ca="1" si="50"/>
        <v>578</v>
      </c>
      <c r="O565" s="9" t="str">
        <f t="shared" ca="1" si="51"/>
        <v>&gt; 120 Days</v>
      </c>
      <c r="P565" s="23" t="s">
        <v>7909</v>
      </c>
      <c r="Q565" s="29" t="s">
        <v>6</v>
      </c>
      <c r="R565" s="3" t="s">
        <v>9837</v>
      </c>
      <c r="S565" s="18">
        <v>45554</v>
      </c>
      <c r="T565" s="44">
        <f t="shared" ca="1" si="52"/>
        <v>475</v>
      </c>
      <c r="U565" s="18">
        <v>45566</v>
      </c>
      <c r="V565" s="45">
        <f t="shared" si="53"/>
        <v>115</v>
      </c>
      <c r="W565" s="45"/>
      <c r="X565" s="24"/>
      <c r="Y565" s="12"/>
      <c r="Z565" s="164"/>
      <c r="AA565" s="164"/>
      <c r="AB565" s="163"/>
      <c r="AC565" s="163"/>
      <c r="AD565" s="163"/>
      <c r="AE565" s="164"/>
      <c r="AF565" s="164"/>
      <c r="AG565" s="163"/>
      <c r="AH565" s="163"/>
      <c r="AI565" s="163"/>
      <c r="AJ565" s="164"/>
      <c r="AK565" s="164"/>
      <c r="AL565" s="163"/>
      <c r="AM565" s="163"/>
      <c r="AN565" s="163"/>
      <c r="AO565" s="163"/>
      <c r="AP565" s="163"/>
    </row>
    <row r="566" spans="1:42">
      <c r="A566" s="43">
        <v>565</v>
      </c>
      <c r="B566" s="2" t="s">
        <v>8601</v>
      </c>
      <c r="C566" s="6" t="s">
        <v>7742</v>
      </c>
      <c r="D566" s="6" t="s">
        <v>3705</v>
      </c>
      <c r="E566" s="6" t="s">
        <v>8603</v>
      </c>
      <c r="F566" s="6" t="s">
        <v>3704</v>
      </c>
      <c r="G566" s="36" t="s">
        <v>1166</v>
      </c>
      <c r="H566" s="4" t="s">
        <v>7507</v>
      </c>
      <c r="I566" s="5" t="s">
        <v>9838</v>
      </c>
      <c r="J566" s="5" t="s">
        <v>8605</v>
      </c>
      <c r="K566" s="5">
        <v>45536</v>
      </c>
      <c r="L566" s="5">
        <f t="shared" si="54"/>
        <v>45542</v>
      </c>
      <c r="M566" s="7" t="str">
        <f t="shared" si="55"/>
        <v>Sep</v>
      </c>
      <c r="N566" s="21">
        <f t="shared" ca="1" si="50"/>
        <v>493</v>
      </c>
      <c r="O566" s="9" t="str">
        <f t="shared" ca="1" si="51"/>
        <v>&gt; 120 Days</v>
      </c>
      <c r="P566" s="23" t="s">
        <v>7909</v>
      </c>
      <c r="Q566" s="29" t="s">
        <v>6</v>
      </c>
      <c r="R566" s="3" t="s">
        <v>9839</v>
      </c>
      <c r="S566" s="18">
        <v>45554</v>
      </c>
      <c r="T566" s="44">
        <f t="shared" ca="1" si="52"/>
        <v>475</v>
      </c>
      <c r="U566" s="18">
        <v>45569</v>
      </c>
      <c r="V566" s="45">
        <f t="shared" si="53"/>
        <v>33</v>
      </c>
      <c r="W566" s="45"/>
      <c r="X566" s="24"/>
      <c r="Y566" s="12"/>
      <c r="Z566" s="164"/>
      <c r="AA566" s="164"/>
      <c r="AB566" s="163"/>
      <c r="AC566" s="163"/>
      <c r="AD566" s="163"/>
      <c r="AE566" s="164"/>
      <c r="AF566" s="164"/>
      <c r="AG566" s="163"/>
      <c r="AH566" s="163"/>
      <c r="AI566" s="163"/>
      <c r="AJ566" s="164"/>
      <c r="AK566" s="164"/>
      <c r="AL566" s="163"/>
      <c r="AM566" s="163"/>
      <c r="AN566" s="163"/>
      <c r="AO566" s="163"/>
      <c r="AP566" s="163"/>
    </row>
    <row r="567" spans="1:42">
      <c r="A567" s="43">
        <v>566</v>
      </c>
      <c r="B567" s="2" t="s">
        <v>8601</v>
      </c>
      <c r="C567" s="6" t="s">
        <v>285</v>
      </c>
      <c r="D567" s="6" t="s">
        <v>5612</v>
      </c>
      <c r="E567" s="6" t="s">
        <v>8603</v>
      </c>
      <c r="F567" s="6" t="s">
        <v>5611</v>
      </c>
      <c r="G567" s="36" t="s">
        <v>591</v>
      </c>
      <c r="H567" s="4" t="s">
        <v>7507</v>
      </c>
      <c r="I567" s="5" t="s">
        <v>9840</v>
      </c>
      <c r="J567" s="5" t="s">
        <v>8605</v>
      </c>
      <c r="K567" s="5">
        <v>45436</v>
      </c>
      <c r="L567" s="5">
        <f t="shared" si="54"/>
        <v>45437</v>
      </c>
      <c r="M567" s="7" t="str">
        <f t="shared" si="55"/>
        <v>May</v>
      </c>
      <c r="N567" s="21">
        <f t="shared" ca="1" si="50"/>
        <v>593</v>
      </c>
      <c r="O567" s="9" t="str">
        <f t="shared" ca="1" si="51"/>
        <v>&gt; 120 Days</v>
      </c>
      <c r="P567" s="23" t="s">
        <v>8919</v>
      </c>
      <c r="Q567" s="29" t="s">
        <v>6</v>
      </c>
      <c r="R567" s="3" t="s">
        <v>9841</v>
      </c>
      <c r="S567" s="18">
        <v>45565</v>
      </c>
      <c r="T567" s="44">
        <f t="shared" ca="1" si="52"/>
        <v>464</v>
      </c>
      <c r="U567" s="18">
        <v>45566</v>
      </c>
      <c r="V567" s="45">
        <f t="shared" si="53"/>
        <v>130</v>
      </c>
      <c r="W567" s="45"/>
      <c r="X567" s="24"/>
      <c r="Y567" s="12"/>
      <c r="Z567" s="164"/>
      <c r="AA567" s="164"/>
      <c r="AB567" s="163"/>
      <c r="AC567" s="163"/>
      <c r="AD567" s="163"/>
      <c r="AE567" s="164"/>
      <c r="AF567" s="164"/>
      <c r="AG567" s="163"/>
      <c r="AH567" s="163"/>
      <c r="AI567" s="163"/>
      <c r="AJ567" s="164"/>
      <c r="AK567" s="164"/>
      <c r="AL567" s="163"/>
      <c r="AM567" s="163"/>
      <c r="AN567" s="163"/>
      <c r="AO567" s="163"/>
      <c r="AP567" s="163"/>
    </row>
    <row r="568" spans="1:42">
      <c r="A568" s="43">
        <v>567</v>
      </c>
      <c r="B568" s="2" t="s">
        <v>8601</v>
      </c>
      <c r="C568" s="6" t="s">
        <v>7624</v>
      </c>
      <c r="D568" s="6" t="s">
        <v>1648</v>
      </c>
      <c r="E568" s="6" t="s">
        <v>8633</v>
      </c>
      <c r="F568" s="6" t="s">
        <v>1647</v>
      </c>
      <c r="G568" s="36" t="s">
        <v>159</v>
      </c>
      <c r="H568" s="4" t="s">
        <v>7436</v>
      </c>
      <c r="I568" s="5"/>
      <c r="J568" s="5" t="s">
        <v>8605</v>
      </c>
      <c r="K568" s="5">
        <v>45423</v>
      </c>
      <c r="L568" s="5">
        <f t="shared" si="54"/>
        <v>45423</v>
      </c>
      <c r="M568" s="7" t="str">
        <f t="shared" si="55"/>
        <v>May</v>
      </c>
      <c r="N568" s="21">
        <f t="shared" ca="1" si="50"/>
        <v>606</v>
      </c>
      <c r="O568" s="9" t="str">
        <f t="shared" ca="1" si="51"/>
        <v>&gt; 120 Days</v>
      </c>
      <c r="P568" s="23" t="s">
        <v>8919</v>
      </c>
      <c r="Q568" s="29" t="s">
        <v>6</v>
      </c>
      <c r="R568" s="3" t="s">
        <v>9842</v>
      </c>
      <c r="S568" s="18">
        <v>45565</v>
      </c>
      <c r="T568" s="44">
        <f t="shared" ca="1" si="52"/>
        <v>464</v>
      </c>
      <c r="U568" s="18">
        <v>45566</v>
      </c>
      <c r="V568" s="45">
        <f t="shared" si="53"/>
        <v>143</v>
      </c>
      <c r="W568" s="45"/>
      <c r="X568" s="24"/>
      <c r="Y568" s="12"/>
      <c r="Z568" s="164"/>
      <c r="AA568" s="164"/>
      <c r="AB568" s="163"/>
      <c r="AC568" s="163"/>
      <c r="AD568" s="163"/>
      <c r="AE568" s="164"/>
      <c r="AF568" s="164"/>
      <c r="AG568" s="163"/>
      <c r="AH568" s="163"/>
      <c r="AI568" s="163"/>
      <c r="AJ568" s="164"/>
      <c r="AK568" s="164"/>
      <c r="AL568" s="163"/>
      <c r="AM568" s="163"/>
      <c r="AN568" s="163"/>
      <c r="AO568" s="163"/>
      <c r="AP568" s="163"/>
    </row>
    <row r="569" spans="1:42">
      <c r="A569" s="43">
        <v>568</v>
      </c>
      <c r="B569" s="2" t="s">
        <v>8601</v>
      </c>
      <c r="C569" s="6" t="s">
        <v>285</v>
      </c>
      <c r="D569" s="6" t="s">
        <v>4055</v>
      </c>
      <c r="E569" s="6" t="s">
        <v>8621</v>
      </c>
      <c r="F569" s="6" t="s">
        <v>4054</v>
      </c>
      <c r="G569" s="36" t="s">
        <v>450</v>
      </c>
      <c r="H569" s="4" t="s">
        <v>7814</v>
      </c>
      <c r="I569" s="5" t="s">
        <v>9843</v>
      </c>
      <c r="J569" s="5" t="s">
        <v>8605</v>
      </c>
      <c r="K569" s="5">
        <v>45470</v>
      </c>
      <c r="L569" s="5">
        <f t="shared" si="54"/>
        <v>45472</v>
      </c>
      <c r="M569" s="7" t="str">
        <f t="shared" si="55"/>
        <v>Jun</v>
      </c>
      <c r="N569" s="21">
        <f t="shared" ca="1" si="50"/>
        <v>559</v>
      </c>
      <c r="O569" s="9" t="str">
        <f t="shared" ca="1" si="51"/>
        <v>&gt; 120 Days</v>
      </c>
      <c r="P569" s="23" t="s">
        <v>8919</v>
      </c>
      <c r="Q569" s="29" t="s">
        <v>6</v>
      </c>
      <c r="R569" s="3" t="s">
        <v>9844</v>
      </c>
      <c r="S569" s="18">
        <v>45565</v>
      </c>
      <c r="T569" s="44">
        <f t="shared" ca="1" si="52"/>
        <v>464</v>
      </c>
      <c r="U569" s="18">
        <v>45566</v>
      </c>
      <c r="V569" s="45">
        <f t="shared" si="53"/>
        <v>96</v>
      </c>
      <c r="W569" s="45"/>
      <c r="X569" s="24"/>
      <c r="Y569" s="12"/>
      <c r="Z569" s="164"/>
      <c r="AA569" s="164"/>
      <c r="AB569" s="163"/>
      <c r="AC569" s="163"/>
      <c r="AD569" s="163"/>
      <c r="AE569" s="164"/>
      <c r="AF569" s="164"/>
      <c r="AG569" s="163"/>
      <c r="AH569" s="163"/>
      <c r="AI569" s="163"/>
      <c r="AJ569" s="164"/>
      <c r="AK569" s="164"/>
      <c r="AL569" s="163"/>
      <c r="AM569" s="163"/>
      <c r="AN569" s="163"/>
      <c r="AO569" s="163"/>
      <c r="AP569" s="163"/>
    </row>
    <row r="570" spans="1:42">
      <c r="A570" s="43">
        <v>569</v>
      </c>
      <c r="B570" s="2" t="s">
        <v>8601</v>
      </c>
      <c r="C570" s="6" t="s">
        <v>7624</v>
      </c>
      <c r="D570" s="6" t="s">
        <v>1925</v>
      </c>
      <c r="E570" s="6" t="s">
        <v>8633</v>
      </c>
      <c r="F570" s="6" t="s">
        <v>1924</v>
      </c>
      <c r="G570" s="36" t="s">
        <v>226</v>
      </c>
      <c r="H570" s="4" t="s">
        <v>7773</v>
      </c>
      <c r="I570" s="5"/>
      <c r="J570" s="5" t="s">
        <v>8605</v>
      </c>
      <c r="K570" s="5">
        <v>45470</v>
      </c>
      <c r="L570" s="5">
        <f t="shared" si="54"/>
        <v>45472</v>
      </c>
      <c r="M570" s="7" t="str">
        <f t="shared" si="55"/>
        <v>Jun</v>
      </c>
      <c r="N570" s="21">
        <f t="shared" ca="1" si="50"/>
        <v>559</v>
      </c>
      <c r="O570" s="9" t="str">
        <f t="shared" ca="1" si="51"/>
        <v>&gt; 120 Days</v>
      </c>
      <c r="P570" s="23" t="s">
        <v>8919</v>
      </c>
      <c r="Q570" s="29" t="s">
        <v>6</v>
      </c>
      <c r="R570" s="3" t="s">
        <v>9845</v>
      </c>
      <c r="S570" s="18">
        <v>45565</v>
      </c>
      <c r="T570" s="44">
        <f t="shared" ca="1" si="52"/>
        <v>464</v>
      </c>
      <c r="U570" s="18">
        <v>45566</v>
      </c>
      <c r="V570" s="45">
        <f t="shared" si="53"/>
        <v>96</v>
      </c>
      <c r="W570" s="45"/>
      <c r="X570" s="24"/>
      <c r="Y570" s="12"/>
      <c r="Z570" s="164"/>
      <c r="AA570" s="164"/>
      <c r="AB570" s="163"/>
      <c r="AC570" s="163"/>
      <c r="AD570" s="163"/>
      <c r="AE570" s="164"/>
      <c r="AF570" s="164"/>
      <c r="AG570" s="163"/>
      <c r="AH570" s="163"/>
      <c r="AI570" s="163"/>
      <c r="AJ570" s="164"/>
      <c r="AK570" s="164"/>
      <c r="AL570" s="163"/>
      <c r="AM570" s="163"/>
      <c r="AN570" s="163"/>
      <c r="AO570" s="163"/>
      <c r="AP570" s="163"/>
    </row>
    <row r="571" spans="1:42">
      <c r="A571" s="43">
        <v>570</v>
      </c>
      <c r="B571" s="2" t="s">
        <v>8601</v>
      </c>
      <c r="C571" s="6" t="s">
        <v>285</v>
      </c>
      <c r="D571" s="6" t="s">
        <v>6535</v>
      </c>
      <c r="E571" s="6" t="s">
        <v>8951</v>
      </c>
      <c r="F571" s="6" t="s">
        <v>6534</v>
      </c>
      <c r="G571" s="36" t="s">
        <v>2622</v>
      </c>
      <c r="H571" s="4" t="s">
        <v>7482</v>
      </c>
      <c r="I571" s="5" t="s">
        <v>9846</v>
      </c>
      <c r="J571" s="5" t="s">
        <v>8605</v>
      </c>
      <c r="K571" s="5">
        <v>45488</v>
      </c>
      <c r="L571" s="5">
        <f t="shared" si="54"/>
        <v>45493</v>
      </c>
      <c r="M571" s="7" t="str">
        <f t="shared" si="55"/>
        <v>Jul</v>
      </c>
      <c r="N571" s="21">
        <f t="shared" ca="1" si="50"/>
        <v>541</v>
      </c>
      <c r="O571" s="9" t="str">
        <f t="shared" ca="1" si="51"/>
        <v>&gt; 120 Days</v>
      </c>
      <c r="P571" s="23" t="s">
        <v>8919</v>
      </c>
      <c r="Q571" s="29" t="s">
        <v>6</v>
      </c>
      <c r="R571" s="3" t="s">
        <v>9847</v>
      </c>
      <c r="S571" s="18">
        <v>45565</v>
      </c>
      <c r="T571" s="44">
        <f t="shared" ca="1" si="52"/>
        <v>464</v>
      </c>
      <c r="U571" s="18">
        <v>45566</v>
      </c>
      <c r="V571" s="45">
        <f t="shared" si="53"/>
        <v>78</v>
      </c>
      <c r="W571" s="45"/>
      <c r="X571" s="24"/>
      <c r="Y571" s="12"/>
      <c r="Z571" s="164"/>
      <c r="AA571" s="164"/>
      <c r="AB571" s="163"/>
      <c r="AC571" s="163"/>
      <c r="AD571" s="163"/>
      <c r="AE571" s="164"/>
      <c r="AF571" s="164"/>
      <c r="AG571" s="163"/>
      <c r="AH571" s="163"/>
      <c r="AI571" s="163"/>
      <c r="AJ571" s="164"/>
      <c r="AK571" s="164"/>
      <c r="AL571" s="163"/>
      <c r="AM571" s="163"/>
      <c r="AN571" s="163"/>
      <c r="AO571" s="163"/>
      <c r="AP571" s="163"/>
    </row>
    <row r="572" spans="1:42">
      <c r="A572" s="43">
        <v>571</v>
      </c>
      <c r="B572" s="2" t="s">
        <v>8601</v>
      </c>
      <c r="C572" s="6" t="s">
        <v>8036</v>
      </c>
      <c r="D572" s="6" t="s">
        <v>839</v>
      </c>
      <c r="E572" s="6" t="s">
        <v>8633</v>
      </c>
      <c r="F572" s="6" t="s">
        <v>838</v>
      </c>
      <c r="G572" s="36" t="s">
        <v>226</v>
      </c>
      <c r="H572" s="4" t="s">
        <v>7773</v>
      </c>
      <c r="I572" s="5"/>
      <c r="J572" s="5" t="s">
        <v>8605</v>
      </c>
      <c r="K572" s="5">
        <v>45536</v>
      </c>
      <c r="L572" s="5">
        <f t="shared" si="54"/>
        <v>45542</v>
      </c>
      <c r="M572" s="7" t="str">
        <f t="shared" si="55"/>
        <v>Sep</v>
      </c>
      <c r="N572" s="21">
        <f t="shared" ca="1" si="50"/>
        <v>493</v>
      </c>
      <c r="O572" s="9" t="str">
        <f t="shared" ca="1" si="51"/>
        <v>&gt; 120 Days</v>
      </c>
      <c r="P572" s="23" t="s">
        <v>8919</v>
      </c>
      <c r="Q572" s="29" t="s">
        <v>6</v>
      </c>
      <c r="R572" s="3" t="s">
        <v>9848</v>
      </c>
      <c r="S572" s="18">
        <v>45565</v>
      </c>
      <c r="T572" s="44">
        <f t="shared" ca="1" si="52"/>
        <v>464</v>
      </c>
      <c r="U572" s="18">
        <v>45566</v>
      </c>
      <c r="V572" s="45">
        <f t="shared" si="53"/>
        <v>30</v>
      </c>
      <c r="W572" s="45"/>
      <c r="X572" s="24"/>
      <c r="Y572" s="12"/>
      <c r="Z572" s="164"/>
      <c r="AA572" s="164"/>
      <c r="AB572" s="163"/>
      <c r="AC572" s="163"/>
      <c r="AD572" s="163"/>
      <c r="AE572" s="164"/>
      <c r="AF572" s="164"/>
      <c r="AG572" s="163"/>
      <c r="AH572" s="163"/>
      <c r="AI572" s="163"/>
      <c r="AJ572" s="164"/>
      <c r="AK572" s="164"/>
      <c r="AL572" s="163"/>
      <c r="AM572" s="163"/>
      <c r="AN572" s="163"/>
      <c r="AO572" s="163"/>
      <c r="AP572" s="163"/>
    </row>
    <row r="573" spans="1:42">
      <c r="A573" s="43">
        <v>572</v>
      </c>
      <c r="B573" s="2" t="s">
        <v>8601</v>
      </c>
      <c r="C573" s="6" t="s">
        <v>7488</v>
      </c>
      <c r="D573" s="6" t="s">
        <v>6436</v>
      </c>
      <c r="E573" s="6" t="s">
        <v>8603</v>
      </c>
      <c r="F573" s="6" t="s">
        <v>6435</v>
      </c>
      <c r="G573" s="36" t="s">
        <v>184</v>
      </c>
      <c r="H573" s="4" t="s">
        <v>7593</v>
      </c>
      <c r="I573" s="5" t="s">
        <v>9616</v>
      </c>
      <c r="J573" s="5" t="s">
        <v>8605</v>
      </c>
      <c r="K573" s="5">
        <v>45381</v>
      </c>
      <c r="L573" s="5">
        <f t="shared" si="54"/>
        <v>45381</v>
      </c>
      <c r="M573" s="7" t="str">
        <f t="shared" si="55"/>
        <v>Mar</v>
      </c>
      <c r="N573" s="21">
        <f t="shared" ca="1" si="50"/>
        <v>648</v>
      </c>
      <c r="O573" s="9" t="str">
        <f t="shared" ca="1" si="51"/>
        <v>&gt; 120 Days</v>
      </c>
      <c r="P573" s="23" t="s">
        <v>8023</v>
      </c>
      <c r="Q573" s="29" t="s">
        <v>6</v>
      </c>
      <c r="R573" s="3" t="s">
        <v>9849</v>
      </c>
      <c r="S573" s="18">
        <v>45565</v>
      </c>
      <c r="T573" s="44">
        <f t="shared" ca="1" si="52"/>
        <v>464</v>
      </c>
      <c r="U573" s="18">
        <v>45569</v>
      </c>
      <c r="V573" s="45">
        <f t="shared" si="53"/>
        <v>188</v>
      </c>
      <c r="W573" s="45"/>
      <c r="X573" s="24"/>
      <c r="Y573" s="12"/>
      <c r="Z573" s="164"/>
      <c r="AA573" s="164"/>
      <c r="AB573" s="163"/>
      <c r="AC573" s="163"/>
      <c r="AD573" s="163"/>
      <c r="AE573" s="164"/>
      <c r="AF573" s="164"/>
      <c r="AG573" s="163"/>
      <c r="AH573" s="163"/>
      <c r="AI573" s="163"/>
      <c r="AJ573" s="164"/>
      <c r="AK573" s="164"/>
      <c r="AL573" s="163"/>
      <c r="AM573" s="163"/>
      <c r="AN573" s="163"/>
      <c r="AO573" s="163"/>
      <c r="AP573" s="163"/>
    </row>
    <row r="574" spans="1:42">
      <c r="A574" s="43">
        <v>573</v>
      </c>
      <c r="B574" s="2" t="s">
        <v>8601</v>
      </c>
      <c r="C574" s="6" t="s">
        <v>7894</v>
      </c>
      <c r="D574" s="6" t="s">
        <v>1128</v>
      </c>
      <c r="E574" s="6" t="s">
        <v>8633</v>
      </c>
      <c r="F574" s="6" t="s">
        <v>1127</v>
      </c>
      <c r="G574" s="36" t="s">
        <v>159</v>
      </c>
      <c r="H574" s="4" t="s">
        <v>7436</v>
      </c>
      <c r="I574" s="5"/>
      <c r="J574" s="5" t="s">
        <v>8605</v>
      </c>
      <c r="K574" s="5">
        <v>45571</v>
      </c>
      <c r="L574" s="5">
        <f t="shared" si="54"/>
        <v>45577</v>
      </c>
      <c r="M574" s="7" t="str">
        <f t="shared" si="55"/>
        <v>Oct</v>
      </c>
      <c r="N574" s="21">
        <f t="shared" ca="1" si="50"/>
        <v>458</v>
      </c>
      <c r="O574" s="9" t="str">
        <f t="shared" ca="1" si="51"/>
        <v>&gt; 120 Days</v>
      </c>
      <c r="P574" s="23" t="s">
        <v>9850</v>
      </c>
      <c r="Q574" s="29" t="s">
        <v>6</v>
      </c>
      <c r="R574" s="3" t="s">
        <v>9851</v>
      </c>
      <c r="S574" s="18">
        <v>45569</v>
      </c>
      <c r="T574" s="44">
        <f t="shared" ca="1" si="52"/>
        <v>460</v>
      </c>
      <c r="U574" s="18">
        <v>45572</v>
      </c>
      <c r="V574" s="45">
        <f t="shared" si="53"/>
        <v>1</v>
      </c>
      <c r="W574" s="45"/>
      <c r="X574" s="24"/>
      <c r="Y574" s="12"/>
      <c r="Z574" s="164"/>
      <c r="AA574" s="164"/>
      <c r="AB574" s="163"/>
      <c r="AC574" s="163"/>
      <c r="AD574" s="163"/>
      <c r="AE574" s="164"/>
      <c r="AF574" s="164"/>
      <c r="AG574" s="163"/>
      <c r="AH574" s="163"/>
      <c r="AI574" s="163"/>
      <c r="AJ574" s="164"/>
      <c r="AK574" s="164"/>
      <c r="AL574" s="163"/>
      <c r="AM574" s="163"/>
      <c r="AN574" s="163"/>
      <c r="AO574" s="163"/>
      <c r="AP574" s="163"/>
    </row>
    <row r="575" spans="1:42">
      <c r="A575" s="43">
        <v>574</v>
      </c>
      <c r="B575" s="2" t="s">
        <v>8601</v>
      </c>
      <c r="C575" s="6" t="s">
        <v>7544</v>
      </c>
      <c r="D575" s="6" t="s">
        <v>8012</v>
      </c>
      <c r="E575" s="6" t="s">
        <v>8621</v>
      </c>
      <c r="F575" s="6" t="s">
        <v>8011</v>
      </c>
      <c r="G575" s="36" t="s">
        <v>226</v>
      </c>
      <c r="H575" s="4" t="s">
        <v>7941</v>
      </c>
      <c r="I575" s="5" t="s">
        <v>9852</v>
      </c>
      <c r="J575" s="5" t="s">
        <v>8605</v>
      </c>
      <c r="K575" s="5">
        <v>45551</v>
      </c>
      <c r="L575" s="5">
        <f t="shared" si="54"/>
        <v>45556</v>
      </c>
      <c r="M575" s="7" t="str">
        <f t="shared" si="55"/>
        <v>Sep</v>
      </c>
      <c r="N575" s="21">
        <f t="shared" ca="1" si="50"/>
        <v>478</v>
      </c>
      <c r="O575" s="9" t="str">
        <f t="shared" ca="1" si="51"/>
        <v>&gt; 120 Days</v>
      </c>
      <c r="P575" s="23" t="s">
        <v>7544</v>
      </c>
      <c r="Q575" s="29" t="s">
        <v>6</v>
      </c>
      <c r="R575" s="3" t="s">
        <v>9853</v>
      </c>
      <c r="S575" s="18">
        <v>45559</v>
      </c>
      <c r="T575" s="44">
        <f t="shared" ca="1" si="52"/>
        <v>470</v>
      </c>
      <c r="U575" s="18">
        <v>45573</v>
      </c>
      <c r="V575" s="45">
        <f t="shared" si="53"/>
        <v>22</v>
      </c>
      <c r="W575" s="45"/>
      <c r="X575" s="24"/>
      <c r="Y575" s="12"/>
      <c r="Z575" s="164"/>
      <c r="AA575" s="164"/>
      <c r="AB575" s="163"/>
      <c r="AC575" s="163"/>
      <c r="AD575" s="163"/>
      <c r="AE575" s="164"/>
      <c r="AF575" s="164"/>
      <c r="AG575" s="163"/>
      <c r="AH575" s="163"/>
      <c r="AI575" s="163"/>
      <c r="AJ575" s="164"/>
      <c r="AK575" s="164"/>
      <c r="AL575" s="163"/>
      <c r="AM575" s="163"/>
      <c r="AN575" s="163"/>
      <c r="AO575" s="163"/>
      <c r="AP575" s="163"/>
    </row>
    <row r="576" spans="1:42">
      <c r="A576" s="43">
        <v>575</v>
      </c>
      <c r="B576" s="2" t="s">
        <v>8601</v>
      </c>
      <c r="C576" s="6" t="s">
        <v>7544</v>
      </c>
      <c r="D576" s="6" t="s">
        <v>8014</v>
      </c>
      <c r="E576" s="6" t="s">
        <v>8621</v>
      </c>
      <c r="F576" s="6" t="s">
        <v>8013</v>
      </c>
      <c r="G576" s="36" t="s">
        <v>226</v>
      </c>
      <c r="H576" s="4" t="s">
        <v>7941</v>
      </c>
      <c r="I576" s="5" t="s">
        <v>9854</v>
      </c>
      <c r="J576" s="5" t="s">
        <v>8605</v>
      </c>
      <c r="K576" s="5">
        <v>45551</v>
      </c>
      <c r="L576" s="5">
        <f t="shared" si="54"/>
        <v>45556</v>
      </c>
      <c r="M576" s="7" t="str">
        <f t="shared" si="55"/>
        <v>Sep</v>
      </c>
      <c r="N576" s="21">
        <f t="shared" ca="1" si="50"/>
        <v>478</v>
      </c>
      <c r="O576" s="9" t="str">
        <f t="shared" ca="1" si="51"/>
        <v>&gt; 120 Days</v>
      </c>
      <c r="P576" s="23" t="s">
        <v>7544</v>
      </c>
      <c r="Q576" s="29" t="s">
        <v>6</v>
      </c>
      <c r="R576" s="3" t="s">
        <v>9855</v>
      </c>
      <c r="S576" s="18">
        <v>45559</v>
      </c>
      <c r="T576" s="44">
        <f t="shared" ca="1" si="52"/>
        <v>470</v>
      </c>
      <c r="U576" s="18">
        <v>45573</v>
      </c>
      <c r="V576" s="45">
        <f t="shared" si="53"/>
        <v>22</v>
      </c>
      <c r="W576" s="45"/>
      <c r="X576" s="24"/>
      <c r="Y576" s="12"/>
      <c r="Z576" s="164"/>
      <c r="AA576" s="164"/>
      <c r="AB576" s="163"/>
      <c r="AC576" s="163"/>
      <c r="AD576" s="163"/>
      <c r="AE576" s="164"/>
      <c r="AF576" s="164"/>
      <c r="AG576" s="163"/>
      <c r="AH576" s="163"/>
      <c r="AI576" s="163"/>
      <c r="AJ576" s="164"/>
      <c r="AK576" s="164"/>
      <c r="AL576" s="163"/>
      <c r="AM576" s="163"/>
      <c r="AN576" s="163"/>
      <c r="AO576" s="163"/>
      <c r="AP576" s="163"/>
    </row>
    <row r="577" spans="1:42">
      <c r="A577" s="43">
        <v>576</v>
      </c>
      <c r="B577" s="2" t="s">
        <v>8601</v>
      </c>
      <c r="C577" s="6" t="s">
        <v>8034</v>
      </c>
      <c r="D577" s="6" t="s">
        <v>2224</v>
      </c>
      <c r="E577" s="6" t="s">
        <v>8951</v>
      </c>
      <c r="F577" s="6" t="s">
        <v>2223</v>
      </c>
      <c r="G577" s="36" t="s">
        <v>159</v>
      </c>
      <c r="H577" s="4" t="s">
        <v>7465</v>
      </c>
      <c r="I577" s="5"/>
      <c r="J577" s="5" t="s">
        <v>8605</v>
      </c>
      <c r="K577" s="5">
        <v>45596</v>
      </c>
      <c r="L577" s="5">
        <f t="shared" si="54"/>
        <v>45598</v>
      </c>
      <c r="M577" s="7" t="str">
        <f t="shared" si="55"/>
        <v>Oct</v>
      </c>
      <c r="N577" s="21">
        <f t="shared" ca="1" si="50"/>
        <v>433</v>
      </c>
      <c r="O577" s="9" t="str">
        <f t="shared" ca="1" si="51"/>
        <v>&gt; 120 Days</v>
      </c>
      <c r="P577" s="23" t="s">
        <v>700</v>
      </c>
      <c r="Q577" s="29" t="s">
        <v>6</v>
      </c>
      <c r="R577" s="3" t="s">
        <v>9856</v>
      </c>
      <c r="S577" s="18">
        <v>45574</v>
      </c>
      <c r="T577" s="44">
        <f t="shared" ca="1" si="52"/>
        <v>455</v>
      </c>
      <c r="U577" s="18">
        <v>45586</v>
      </c>
      <c r="V577" s="45">
        <f t="shared" si="53"/>
        <v>-10</v>
      </c>
      <c r="W577" s="45"/>
      <c r="X577" s="24"/>
      <c r="Y577" s="12"/>
      <c r="Z577" s="164"/>
      <c r="AA577" s="164"/>
      <c r="AB577" s="163"/>
      <c r="AC577" s="163"/>
      <c r="AD577" s="163"/>
      <c r="AE577" s="164"/>
      <c r="AF577" s="164"/>
      <c r="AG577" s="163"/>
      <c r="AH577" s="163"/>
      <c r="AI577" s="163"/>
      <c r="AJ577" s="164"/>
      <c r="AK577" s="164"/>
      <c r="AL577" s="163"/>
      <c r="AM577" s="163"/>
      <c r="AN577" s="163"/>
      <c r="AO577" s="163"/>
      <c r="AP577" s="163"/>
    </row>
    <row r="578" spans="1:42">
      <c r="A578" s="43">
        <v>577</v>
      </c>
      <c r="B578" s="2" t="s">
        <v>8601</v>
      </c>
      <c r="C578" s="6" t="s">
        <v>7520</v>
      </c>
      <c r="D578" s="6" t="s">
        <v>5193</v>
      </c>
      <c r="E578" s="6" t="s">
        <v>8633</v>
      </c>
      <c r="F578" s="36" t="s">
        <v>5192</v>
      </c>
      <c r="G578" s="36" t="s">
        <v>3209</v>
      </c>
      <c r="H578" s="36" t="s">
        <v>7436</v>
      </c>
      <c r="I578" s="5"/>
      <c r="J578" s="5" t="s">
        <v>8605</v>
      </c>
      <c r="K578" s="5">
        <v>45474</v>
      </c>
      <c r="L578" s="5">
        <f t="shared" si="54"/>
        <v>45479</v>
      </c>
      <c r="M578" s="7" t="str">
        <f t="shared" si="55"/>
        <v>Jul</v>
      </c>
      <c r="N578" s="21">
        <f t="shared" ref="N578:N641" ca="1" si="56">TODAY()-K578</f>
        <v>555</v>
      </c>
      <c r="O578" s="9" t="str">
        <f t="shared" ref="O578:O641" ca="1" si="57">(IF(N578&lt;0,"&lt; 0 Days",IF(N578&lt;=30,"0-30 Days",IF(AND(N578&gt;=31,N578&lt;=60),"30-60 Days",IF(AND(N578&gt;=61,N578&lt;=90),"60-90 Days",IF(AND(N578&gt;=91,N578&lt;=120),"90-120 Days",IF(N578&gt;120,"&gt; 120 Days","")))))))</f>
        <v>&gt; 120 Days</v>
      </c>
      <c r="P578" s="23" t="s">
        <v>7945</v>
      </c>
      <c r="Q578" s="29" t="s">
        <v>6</v>
      </c>
      <c r="R578" s="3" t="s">
        <v>9857</v>
      </c>
      <c r="S578" s="18">
        <v>45576</v>
      </c>
      <c r="T578" s="44">
        <f t="shared" ref="T578:T641" ca="1" si="58">IF(S578="","",TODAY()-S578)</f>
        <v>453</v>
      </c>
      <c r="U578" s="18">
        <v>45579</v>
      </c>
      <c r="V578" s="45">
        <f t="shared" ref="V578:V641" si="59">U578-K578</f>
        <v>105</v>
      </c>
      <c r="W578" s="45"/>
      <c r="X578" s="24"/>
      <c r="Y578" s="12"/>
      <c r="Z578" s="164"/>
      <c r="AA578" s="164"/>
      <c r="AB578" s="163"/>
      <c r="AC578" s="163"/>
      <c r="AD578" s="163"/>
      <c r="AE578" s="164"/>
      <c r="AF578" s="164"/>
      <c r="AG578" s="163"/>
      <c r="AH578" s="163"/>
      <c r="AI578" s="163"/>
      <c r="AJ578" s="164"/>
      <c r="AK578" s="164"/>
      <c r="AL578" s="163"/>
      <c r="AM578" s="163"/>
      <c r="AN578" s="163"/>
      <c r="AO578" s="163"/>
      <c r="AP578" s="163"/>
    </row>
    <row r="579" spans="1:42">
      <c r="A579" s="43">
        <v>578</v>
      </c>
      <c r="B579" s="2" t="s">
        <v>8601</v>
      </c>
      <c r="C579" s="6" t="s">
        <v>238</v>
      </c>
      <c r="D579" s="6" t="s">
        <v>5554</v>
      </c>
      <c r="E579" s="6" t="s">
        <v>8633</v>
      </c>
      <c r="F579" s="36" t="s">
        <v>5553</v>
      </c>
      <c r="G579" s="36" t="s">
        <v>226</v>
      </c>
      <c r="H579" s="36" t="s">
        <v>7436</v>
      </c>
      <c r="I579" s="5"/>
      <c r="J579" s="5" t="s">
        <v>8605</v>
      </c>
      <c r="K579" s="5">
        <v>45530</v>
      </c>
      <c r="L579" s="5">
        <f t="shared" ref="L579:L642" si="60">K579+7-WEEKDAY(K579)</f>
        <v>45535</v>
      </c>
      <c r="M579" s="7" t="str">
        <f t="shared" ref="M579:M642" si="61">TEXT(K579,"mmm")</f>
        <v>Aug</v>
      </c>
      <c r="N579" s="21">
        <f t="shared" ca="1" si="56"/>
        <v>499</v>
      </c>
      <c r="O579" s="9" t="str">
        <f t="shared" ca="1" si="57"/>
        <v>&gt; 120 Days</v>
      </c>
      <c r="P579" s="23" t="s">
        <v>7945</v>
      </c>
      <c r="Q579" s="29" t="s">
        <v>6</v>
      </c>
      <c r="R579" s="3" t="s">
        <v>9858</v>
      </c>
      <c r="S579" s="18">
        <v>45576</v>
      </c>
      <c r="T579" s="44">
        <f t="shared" ca="1" si="58"/>
        <v>453</v>
      </c>
      <c r="U579" s="18">
        <v>45579</v>
      </c>
      <c r="V579" s="45">
        <f t="shared" si="59"/>
        <v>49</v>
      </c>
      <c r="W579" s="45"/>
      <c r="X579" s="24"/>
      <c r="Y579" s="12"/>
      <c r="Z579" s="164"/>
      <c r="AA579" s="164"/>
      <c r="AB579" s="163"/>
      <c r="AC579" s="163"/>
      <c r="AD579" s="163"/>
      <c r="AE579" s="164"/>
      <c r="AF579" s="164"/>
      <c r="AG579" s="163"/>
      <c r="AH579" s="163"/>
      <c r="AI579" s="163"/>
      <c r="AJ579" s="164"/>
      <c r="AK579" s="164"/>
      <c r="AL579" s="163"/>
      <c r="AM579" s="163"/>
      <c r="AN579" s="163"/>
      <c r="AO579" s="163"/>
      <c r="AP579" s="163"/>
    </row>
    <row r="580" spans="1:42">
      <c r="A580" s="43">
        <v>579</v>
      </c>
      <c r="B580" s="2" t="s">
        <v>8601</v>
      </c>
      <c r="C580" s="6" t="s">
        <v>5215</v>
      </c>
      <c r="D580" s="6" t="s">
        <v>6334</v>
      </c>
      <c r="E580" s="6" t="s">
        <v>8603</v>
      </c>
      <c r="F580" s="36" t="s">
        <v>6333</v>
      </c>
      <c r="G580" s="36" t="s">
        <v>122</v>
      </c>
      <c r="H580" s="36" t="s">
        <v>7593</v>
      </c>
      <c r="I580" s="5" t="s">
        <v>9859</v>
      </c>
      <c r="J580" s="5" t="s">
        <v>8605</v>
      </c>
      <c r="K580" s="5">
        <v>45534</v>
      </c>
      <c r="L580" s="5">
        <f t="shared" si="60"/>
        <v>45535</v>
      </c>
      <c r="M580" s="7" t="str">
        <f t="shared" si="61"/>
        <v>Aug</v>
      </c>
      <c r="N580" s="21">
        <f t="shared" ca="1" si="56"/>
        <v>495</v>
      </c>
      <c r="O580" s="9" t="str">
        <f t="shared" ca="1" si="57"/>
        <v>&gt; 120 Days</v>
      </c>
      <c r="P580" s="23" t="s">
        <v>7945</v>
      </c>
      <c r="Q580" s="29" t="s">
        <v>6</v>
      </c>
      <c r="R580" s="3" t="s">
        <v>9860</v>
      </c>
      <c r="S580" s="18">
        <v>45573</v>
      </c>
      <c r="T580" s="44">
        <f t="shared" ca="1" si="58"/>
        <v>456</v>
      </c>
      <c r="U580" s="18">
        <v>45579</v>
      </c>
      <c r="V580" s="45">
        <f t="shared" si="59"/>
        <v>45</v>
      </c>
      <c r="W580" s="45"/>
      <c r="X580" s="24"/>
      <c r="Y580" s="12"/>
      <c r="Z580" s="164"/>
      <c r="AA580" s="164"/>
      <c r="AB580" s="163"/>
      <c r="AC580" s="163"/>
      <c r="AD580" s="163"/>
      <c r="AE580" s="164"/>
      <c r="AF580" s="164"/>
      <c r="AG580" s="163"/>
      <c r="AH580" s="163"/>
      <c r="AI580" s="163"/>
      <c r="AJ580" s="164"/>
      <c r="AK580" s="164"/>
      <c r="AL580" s="163"/>
      <c r="AM580" s="163"/>
      <c r="AN580" s="163"/>
      <c r="AO580" s="163"/>
      <c r="AP580" s="163"/>
    </row>
    <row r="581" spans="1:42">
      <c r="A581" s="43">
        <v>580</v>
      </c>
      <c r="B581" s="2" t="s">
        <v>9307</v>
      </c>
      <c r="C581" s="6" t="s">
        <v>9307</v>
      </c>
      <c r="D581" s="6" t="s">
        <v>8033</v>
      </c>
      <c r="E581" s="6" t="s">
        <v>8614</v>
      </c>
      <c r="F581" s="36" t="s">
        <v>8032</v>
      </c>
      <c r="G581" s="36" t="s">
        <v>528</v>
      </c>
      <c r="H581" s="36" t="s">
        <v>2088</v>
      </c>
      <c r="I581" s="5"/>
      <c r="J581" s="5" t="s">
        <v>8605</v>
      </c>
      <c r="K581" s="5">
        <v>45568</v>
      </c>
      <c r="L581" s="5">
        <f t="shared" si="60"/>
        <v>45570</v>
      </c>
      <c r="M581" s="7" t="str">
        <f t="shared" si="61"/>
        <v>Oct</v>
      </c>
      <c r="N581" s="21">
        <f t="shared" ca="1" si="56"/>
        <v>461</v>
      </c>
      <c r="O581" s="9" t="str">
        <f t="shared" ca="1" si="57"/>
        <v>&gt; 120 Days</v>
      </c>
      <c r="P581" s="23" t="s">
        <v>7945</v>
      </c>
      <c r="Q581" s="29" t="s">
        <v>6</v>
      </c>
      <c r="R581" s="3" t="s">
        <v>9861</v>
      </c>
      <c r="S581" s="18">
        <v>45573</v>
      </c>
      <c r="T581" s="44">
        <f t="shared" ca="1" si="58"/>
        <v>456</v>
      </c>
      <c r="U581" s="18">
        <v>45579</v>
      </c>
      <c r="V581" s="45">
        <f t="shared" si="59"/>
        <v>11</v>
      </c>
      <c r="W581" s="45"/>
      <c r="X581" s="24"/>
      <c r="Y581" s="12"/>
      <c r="Z581" s="164"/>
      <c r="AA581" s="164"/>
      <c r="AB581" s="163"/>
      <c r="AC581" s="163"/>
      <c r="AD581" s="163"/>
      <c r="AE581" s="164"/>
      <c r="AF581" s="164"/>
      <c r="AG581" s="163"/>
      <c r="AH581" s="163"/>
      <c r="AI581" s="163"/>
      <c r="AJ581" s="164"/>
      <c r="AK581" s="164"/>
      <c r="AL581" s="163"/>
      <c r="AM581" s="163"/>
      <c r="AN581" s="163"/>
      <c r="AO581" s="163"/>
      <c r="AP581" s="163"/>
    </row>
    <row r="582" spans="1:42">
      <c r="A582" s="43">
        <v>581</v>
      </c>
      <c r="B582" s="2" t="s">
        <v>8601</v>
      </c>
      <c r="C582" s="6" t="s">
        <v>9307</v>
      </c>
      <c r="D582" s="6" t="s">
        <v>8016</v>
      </c>
      <c r="E582" s="6" t="s">
        <v>8633</v>
      </c>
      <c r="F582" s="36" t="s">
        <v>8015</v>
      </c>
      <c r="G582" s="36" t="s">
        <v>3560</v>
      </c>
      <c r="H582" s="36" t="s">
        <v>7710</v>
      </c>
      <c r="I582" s="5"/>
      <c r="J582" s="5" t="s">
        <v>8605</v>
      </c>
      <c r="K582" s="5">
        <v>45551</v>
      </c>
      <c r="L582" s="5">
        <f t="shared" si="60"/>
        <v>45556</v>
      </c>
      <c r="M582" s="7" t="str">
        <f t="shared" si="61"/>
        <v>Sep</v>
      </c>
      <c r="N582" s="21">
        <f t="shared" ca="1" si="56"/>
        <v>478</v>
      </c>
      <c r="O582" s="9" t="str">
        <f t="shared" ca="1" si="57"/>
        <v>&gt; 120 Days</v>
      </c>
      <c r="P582" s="23" t="s">
        <v>9531</v>
      </c>
      <c r="Q582" s="29" t="s">
        <v>6</v>
      </c>
      <c r="R582" s="3" t="s">
        <v>9862</v>
      </c>
      <c r="S582" s="18">
        <v>45572</v>
      </c>
      <c r="T582" s="44">
        <f t="shared" ca="1" si="58"/>
        <v>457</v>
      </c>
      <c r="U582" s="18">
        <v>45582</v>
      </c>
      <c r="V582" s="45">
        <f t="shared" si="59"/>
        <v>31</v>
      </c>
      <c r="W582" s="45"/>
      <c r="X582" s="24"/>
      <c r="Y582" s="12"/>
      <c r="Z582" s="164"/>
      <c r="AA582" s="164"/>
      <c r="AB582" s="163"/>
      <c r="AC582" s="163"/>
      <c r="AD582" s="163"/>
      <c r="AE582" s="164"/>
      <c r="AF582" s="164"/>
      <c r="AG582" s="163"/>
      <c r="AH582" s="163"/>
      <c r="AI582" s="163"/>
      <c r="AJ582" s="164"/>
      <c r="AK582" s="164"/>
      <c r="AL582" s="163"/>
      <c r="AM582" s="163"/>
      <c r="AN582" s="163"/>
      <c r="AO582" s="163"/>
      <c r="AP582" s="163"/>
    </row>
    <row r="583" spans="1:42">
      <c r="A583" s="43">
        <v>582</v>
      </c>
      <c r="B583" s="2" t="s">
        <v>8601</v>
      </c>
      <c r="C583" s="6" t="s">
        <v>7520</v>
      </c>
      <c r="D583" s="6" t="s">
        <v>3870</v>
      </c>
      <c r="E583" s="6" t="s">
        <v>8603</v>
      </c>
      <c r="F583" s="6" t="s">
        <v>3869</v>
      </c>
      <c r="G583" s="36" t="s">
        <v>1575</v>
      </c>
      <c r="H583" s="5" t="s">
        <v>7548</v>
      </c>
      <c r="I583" s="5" t="s">
        <v>9863</v>
      </c>
      <c r="J583" s="26" t="s">
        <v>8605</v>
      </c>
      <c r="K583" s="5">
        <v>45566</v>
      </c>
      <c r="L583" s="5">
        <f t="shared" si="60"/>
        <v>45570</v>
      </c>
      <c r="M583" s="7" t="str">
        <f t="shared" si="61"/>
        <v>Oct</v>
      </c>
      <c r="N583" s="21">
        <f t="shared" ca="1" si="56"/>
        <v>463</v>
      </c>
      <c r="O583" s="9" t="str">
        <f t="shared" ca="1" si="57"/>
        <v>&gt; 120 Days</v>
      </c>
      <c r="P583" s="23" t="s">
        <v>7544</v>
      </c>
      <c r="Q583" s="29" t="s">
        <v>6</v>
      </c>
      <c r="R583" s="18" t="s">
        <v>9864</v>
      </c>
      <c r="S583" s="18">
        <v>45574</v>
      </c>
      <c r="T583" s="44">
        <f t="shared" ca="1" si="58"/>
        <v>455</v>
      </c>
      <c r="U583" s="18">
        <v>45583</v>
      </c>
      <c r="V583" s="45">
        <f t="shared" si="59"/>
        <v>17</v>
      </c>
      <c r="W583" s="45"/>
      <c r="X583" s="24"/>
      <c r="Y583" s="12"/>
      <c r="Z583" s="164"/>
      <c r="AA583" s="164"/>
      <c r="AB583" s="163"/>
      <c r="AC583" s="163"/>
      <c r="AD583" s="163"/>
      <c r="AE583" s="164"/>
      <c r="AF583" s="164"/>
      <c r="AG583" s="163"/>
      <c r="AH583" s="163"/>
      <c r="AI583" s="163"/>
      <c r="AJ583" s="164"/>
      <c r="AK583" s="164"/>
      <c r="AL583" s="163"/>
      <c r="AM583" s="163"/>
      <c r="AN583" s="163"/>
      <c r="AO583" s="163"/>
      <c r="AP583" s="163"/>
    </row>
    <row r="584" spans="1:42">
      <c r="A584" s="43">
        <v>583</v>
      </c>
      <c r="B584" s="2" t="s">
        <v>8601</v>
      </c>
      <c r="C584" s="6" t="s">
        <v>163</v>
      </c>
      <c r="D584" s="6" t="s">
        <v>6659</v>
      </c>
      <c r="E584" s="6" t="s">
        <v>8603</v>
      </c>
      <c r="F584" s="6" t="s">
        <v>6658</v>
      </c>
      <c r="G584" s="6" t="s">
        <v>835</v>
      </c>
      <c r="H584" s="146" t="s">
        <v>7548</v>
      </c>
      <c r="I584" s="5" t="s">
        <v>9865</v>
      </c>
      <c r="J584" s="5" t="s">
        <v>8605</v>
      </c>
      <c r="K584" s="26">
        <v>45499</v>
      </c>
      <c r="L584" s="5">
        <f t="shared" si="60"/>
        <v>45500</v>
      </c>
      <c r="M584" s="7" t="str">
        <f t="shared" si="61"/>
        <v>Jul</v>
      </c>
      <c r="N584" s="21">
        <f t="shared" ca="1" si="56"/>
        <v>530</v>
      </c>
      <c r="O584" s="9" t="str">
        <f t="shared" ca="1" si="57"/>
        <v>&gt; 120 Days</v>
      </c>
      <c r="P584" s="23" t="s">
        <v>9866</v>
      </c>
      <c r="Q584" s="29" t="s">
        <v>6</v>
      </c>
      <c r="R584" s="144" t="s">
        <v>9867</v>
      </c>
      <c r="S584" s="18">
        <v>45582</v>
      </c>
      <c r="T584" s="44">
        <f t="shared" ca="1" si="58"/>
        <v>447</v>
      </c>
      <c r="U584" s="18">
        <v>45586</v>
      </c>
      <c r="V584" s="45">
        <f t="shared" si="59"/>
        <v>87</v>
      </c>
      <c r="W584" s="45"/>
      <c r="X584" s="24"/>
      <c r="Y584" s="12"/>
      <c r="Z584" s="164"/>
      <c r="AA584" s="164"/>
      <c r="AB584" s="163"/>
      <c r="AC584" s="163"/>
      <c r="AD584" s="163"/>
      <c r="AE584" s="164"/>
      <c r="AF584" s="164"/>
      <c r="AG584" s="163"/>
      <c r="AH584" s="163"/>
      <c r="AI584" s="163"/>
      <c r="AJ584" s="164"/>
      <c r="AK584" s="164"/>
      <c r="AL584" s="163"/>
      <c r="AM584" s="163"/>
      <c r="AN584" s="163"/>
      <c r="AO584" s="163"/>
      <c r="AP584" s="163"/>
    </row>
    <row r="585" spans="1:42">
      <c r="A585" s="43">
        <v>584</v>
      </c>
      <c r="B585" s="2" t="s">
        <v>8601</v>
      </c>
      <c r="C585" s="6" t="s">
        <v>7738</v>
      </c>
      <c r="D585" s="6" t="s">
        <v>2618</v>
      </c>
      <c r="E585" s="36" t="s">
        <v>8603</v>
      </c>
      <c r="F585" s="6" t="s">
        <v>2617</v>
      </c>
      <c r="G585" s="6" t="s">
        <v>1575</v>
      </c>
      <c r="H585" s="5" t="s">
        <v>7754</v>
      </c>
      <c r="I585" s="26" t="s">
        <v>9090</v>
      </c>
      <c r="J585" s="26" t="s">
        <v>8605</v>
      </c>
      <c r="K585" s="5">
        <v>45581</v>
      </c>
      <c r="L585" s="5">
        <f t="shared" si="60"/>
        <v>45584</v>
      </c>
      <c r="M585" s="7" t="str">
        <f t="shared" si="61"/>
        <v>Oct</v>
      </c>
      <c r="N585" s="21">
        <f t="shared" ca="1" si="56"/>
        <v>448</v>
      </c>
      <c r="O585" s="9" t="str">
        <f t="shared" ca="1" si="57"/>
        <v>&gt; 120 Days</v>
      </c>
      <c r="P585" s="3" t="s">
        <v>7914</v>
      </c>
      <c r="Q585" s="29" t="s">
        <v>6</v>
      </c>
      <c r="R585" s="21" t="s">
        <v>9868</v>
      </c>
      <c r="S585" s="18">
        <v>45574</v>
      </c>
      <c r="T585" s="44">
        <f t="shared" ca="1" si="58"/>
        <v>455</v>
      </c>
      <c r="U585" s="18">
        <v>45586</v>
      </c>
      <c r="V585" s="45">
        <f t="shared" si="59"/>
        <v>5</v>
      </c>
      <c r="W585" s="45"/>
      <c r="X585" s="24"/>
      <c r="Y585" s="12"/>
      <c r="Z585" s="164"/>
      <c r="AA585" s="164"/>
      <c r="AB585" s="163"/>
      <c r="AC585" s="163"/>
      <c r="AD585" s="163"/>
      <c r="AE585" s="164"/>
      <c r="AF585" s="164"/>
      <c r="AG585" s="163"/>
      <c r="AH585" s="163"/>
      <c r="AI585" s="163"/>
      <c r="AJ585" s="164"/>
      <c r="AK585" s="164"/>
      <c r="AL585" s="163"/>
      <c r="AM585" s="163"/>
      <c r="AN585" s="163"/>
      <c r="AO585" s="163"/>
      <c r="AP585" s="163"/>
    </row>
    <row r="586" spans="1:42">
      <c r="A586" s="43">
        <v>585</v>
      </c>
      <c r="B586" s="2" t="s">
        <v>8601</v>
      </c>
      <c r="C586" s="6" t="s">
        <v>7520</v>
      </c>
      <c r="D586" s="6" t="s">
        <v>6528</v>
      </c>
      <c r="E586" s="6" t="s">
        <v>8603</v>
      </c>
      <c r="F586" s="6" t="s">
        <v>6527</v>
      </c>
      <c r="G586" s="36" t="s">
        <v>1166</v>
      </c>
      <c r="H586" s="5" t="s">
        <v>7548</v>
      </c>
      <c r="I586" s="5" t="s">
        <v>9869</v>
      </c>
      <c r="J586" s="26" t="s">
        <v>8605</v>
      </c>
      <c r="K586" s="5">
        <v>45566</v>
      </c>
      <c r="L586" s="5">
        <f t="shared" si="60"/>
        <v>45570</v>
      </c>
      <c r="M586" s="7" t="str">
        <f t="shared" si="61"/>
        <v>Oct</v>
      </c>
      <c r="N586" s="21">
        <f t="shared" ca="1" si="56"/>
        <v>463</v>
      </c>
      <c r="O586" s="9" t="str">
        <f t="shared" ca="1" si="57"/>
        <v>&gt; 120 Days</v>
      </c>
      <c r="P586" s="23" t="s">
        <v>514</v>
      </c>
      <c r="Q586" s="29" t="s">
        <v>6</v>
      </c>
      <c r="R586" s="18" t="s">
        <v>9870</v>
      </c>
      <c r="S586" s="18">
        <v>45569</v>
      </c>
      <c r="T586" s="44">
        <f t="shared" ca="1" si="58"/>
        <v>460</v>
      </c>
      <c r="U586" s="18">
        <v>45586</v>
      </c>
      <c r="V586" s="45">
        <f t="shared" si="59"/>
        <v>20</v>
      </c>
      <c r="W586" s="45"/>
      <c r="X586" s="24"/>
      <c r="Y586" s="12"/>
      <c r="Z586" s="164"/>
      <c r="AA586" s="164"/>
      <c r="AB586" s="163"/>
      <c r="AC586" s="163"/>
      <c r="AD586" s="163"/>
      <c r="AE586" s="164"/>
      <c r="AF586" s="164"/>
      <c r="AG586" s="163"/>
      <c r="AH586" s="163"/>
      <c r="AI586" s="163"/>
      <c r="AJ586" s="164"/>
      <c r="AK586" s="164"/>
      <c r="AL586" s="163"/>
      <c r="AM586" s="163"/>
      <c r="AN586" s="163"/>
      <c r="AO586" s="163"/>
      <c r="AP586" s="163"/>
    </row>
    <row r="587" spans="1:42">
      <c r="A587" s="43">
        <v>586</v>
      </c>
      <c r="B587" s="2" t="s">
        <v>8601</v>
      </c>
      <c r="C587" s="6" t="s">
        <v>7624</v>
      </c>
      <c r="D587" s="6" t="s">
        <v>4837</v>
      </c>
      <c r="E587" s="36" t="s">
        <v>8614</v>
      </c>
      <c r="F587" s="6" t="s">
        <v>4836</v>
      </c>
      <c r="G587" s="6" t="s">
        <v>445</v>
      </c>
      <c r="H587" s="5" t="s">
        <v>7451</v>
      </c>
      <c r="I587" s="26" t="s">
        <v>9807</v>
      </c>
      <c r="J587" s="5" t="s">
        <v>8605</v>
      </c>
      <c r="K587" s="5">
        <v>45566</v>
      </c>
      <c r="L587" s="5">
        <f t="shared" si="60"/>
        <v>45570</v>
      </c>
      <c r="M587" s="7" t="str">
        <f t="shared" si="61"/>
        <v>Oct</v>
      </c>
      <c r="N587" s="21">
        <f t="shared" ca="1" si="56"/>
        <v>463</v>
      </c>
      <c r="O587" s="9" t="str">
        <f t="shared" ca="1" si="57"/>
        <v>&gt; 120 Days</v>
      </c>
      <c r="P587" s="3" t="s">
        <v>514</v>
      </c>
      <c r="Q587" s="29" t="s">
        <v>6</v>
      </c>
      <c r="R587" s="21" t="s">
        <v>9871</v>
      </c>
      <c r="S587" s="18">
        <v>45569</v>
      </c>
      <c r="T587" s="44">
        <f t="shared" ca="1" si="58"/>
        <v>460</v>
      </c>
      <c r="U587" s="18">
        <v>45586</v>
      </c>
      <c r="V587" s="45">
        <f t="shared" si="59"/>
        <v>20</v>
      </c>
      <c r="W587" s="45"/>
      <c r="X587" s="24"/>
      <c r="Y587" s="12"/>
      <c r="Z587" s="164"/>
      <c r="AA587" s="164"/>
      <c r="AB587" s="163"/>
      <c r="AC587" s="163"/>
      <c r="AD587" s="163"/>
      <c r="AE587" s="164"/>
      <c r="AF587" s="164"/>
      <c r="AG587" s="163"/>
      <c r="AH587" s="163"/>
      <c r="AI587" s="163"/>
      <c r="AJ587" s="164"/>
      <c r="AK587" s="164"/>
      <c r="AL587" s="163"/>
      <c r="AM587" s="163"/>
      <c r="AN587" s="163"/>
      <c r="AO587" s="163"/>
      <c r="AP587" s="163"/>
    </row>
    <row r="588" spans="1:42">
      <c r="A588" s="43">
        <v>587</v>
      </c>
      <c r="B588" s="2" t="s">
        <v>8601</v>
      </c>
      <c r="C588" s="6" t="s">
        <v>411</v>
      </c>
      <c r="D588" s="6" t="s">
        <v>3501</v>
      </c>
      <c r="E588" s="36" t="s">
        <v>8603</v>
      </c>
      <c r="F588" s="6" t="s">
        <v>3500</v>
      </c>
      <c r="G588" s="6" t="s">
        <v>591</v>
      </c>
      <c r="H588" s="5" t="s">
        <v>7548</v>
      </c>
      <c r="I588" s="26" t="s">
        <v>9114</v>
      </c>
      <c r="J588" s="5" t="s">
        <v>8605</v>
      </c>
      <c r="K588" s="5">
        <v>45597</v>
      </c>
      <c r="L588" s="5">
        <f t="shared" si="60"/>
        <v>45598</v>
      </c>
      <c r="M588" s="7" t="str">
        <f t="shared" si="61"/>
        <v>Nov</v>
      </c>
      <c r="N588" s="21">
        <f t="shared" ca="1" si="56"/>
        <v>432</v>
      </c>
      <c r="O588" s="9" t="str">
        <f t="shared" ca="1" si="57"/>
        <v>&gt; 120 Days</v>
      </c>
      <c r="P588" s="23" t="s">
        <v>514</v>
      </c>
      <c r="Q588" s="29" t="s">
        <v>6</v>
      </c>
      <c r="R588" s="21" t="s">
        <v>9872</v>
      </c>
      <c r="S588" s="18">
        <v>45582</v>
      </c>
      <c r="T588" s="44">
        <f t="shared" ca="1" si="58"/>
        <v>447</v>
      </c>
      <c r="U588" s="18">
        <v>45597</v>
      </c>
      <c r="V588" s="45">
        <f t="shared" si="59"/>
        <v>0</v>
      </c>
      <c r="W588" s="45"/>
      <c r="X588" s="24"/>
      <c r="Y588" s="12"/>
      <c r="Z588" s="164"/>
      <c r="AA588" s="164"/>
      <c r="AB588" s="163"/>
      <c r="AC588" s="163"/>
      <c r="AD588" s="163"/>
      <c r="AE588" s="164"/>
      <c r="AF588" s="164"/>
      <c r="AG588" s="163"/>
      <c r="AH588" s="163"/>
      <c r="AI588" s="163"/>
      <c r="AJ588" s="164"/>
      <c r="AK588" s="164"/>
      <c r="AL588" s="163"/>
      <c r="AM588" s="163"/>
      <c r="AN588" s="163"/>
      <c r="AO588" s="163"/>
      <c r="AP588" s="163"/>
    </row>
    <row r="589" spans="1:42">
      <c r="A589" s="43">
        <v>588</v>
      </c>
      <c r="B589" s="2" t="s">
        <v>8601</v>
      </c>
      <c r="C589" s="6" t="s">
        <v>7520</v>
      </c>
      <c r="D589" s="6" t="s">
        <v>5203</v>
      </c>
      <c r="E589" s="36" t="s">
        <v>8633</v>
      </c>
      <c r="F589" s="6" t="s">
        <v>5202</v>
      </c>
      <c r="G589" s="6" t="s">
        <v>226</v>
      </c>
      <c r="H589" s="5" t="s">
        <v>7547</v>
      </c>
      <c r="I589" s="26"/>
      <c r="J589" s="5" t="s">
        <v>8605</v>
      </c>
      <c r="K589" s="5">
        <v>45534</v>
      </c>
      <c r="L589" s="5">
        <f t="shared" si="60"/>
        <v>45535</v>
      </c>
      <c r="M589" s="7" t="str">
        <f t="shared" si="61"/>
        <v>Aug</v>
      </c>
      <c r="N589" s="21">
        <f t="shared" ca="1" si="56"/>
        <v>495</v>
      </c>
      <c r="O589" s="9" t="str">
        <f t="shared" ca="1" si="57"/>
        <v>&gt; 120 Days</v>
      </c>
      <c r="P589" s="23" t="s">
        <v>7529</v>
      </c>
      <c r="Q589" s="29" t="s">
        <v>6</v>
      </c>
      <c r="R589" s="21" t="s">
        <v>9873</v>
      </c>
      <c r="S589" s="18">
        <v>45586</v>
      </c>
      <c r="T589" s="44">
        <f t="shared" ca="1" si="58"/>
        <v>443</v>
      </c>
      <c r="U589" s="18">
        <v>45586</v>
      </c>
      <c r="V589" s="45">
        <f t="shared" si="59"/>
        <v>52</v>
      </c>
      <c r="W589" s="45"/>
      <c r="X589" s="24"/>
      <c r="Y589" s="12"/>
      <c r="Z589" s="164"/>
      <c r="AA589" s="164"/>
      <c r="AB589" s="163"/>
      <c r="AC589" s="163"/>
      <c r="AD589" s="163"/>
      <c r="AE589" s="164"/>
      <c r="AF589" s="164"/>
      <c r="AG589" s="163"/>
      <c r="AH589" s="163"/>
      <c r="AI589" s="163"/>
      <c r="AJ589" s="164"/>
      <c r="AK589" s="164"/>
      <c r="AL589" s="163"/>
      <c r="AM589" s="163"/>
      <c r="AN589" s="163"/>
      <c r="AO589" s="163"/>
      <c r="AP589" s="163"/>
    </row>
    <row r="590" spans="1:42">
      <c r="A590" s="43">
        <v>589</v>
      </c>
      <c r="B590" s="2" t="s">
        <v>8601</v>
      </c>
      <c r="C590" s="6" t="s">
        <v>187</v>
      </c>
      <c r="D590" s="6" t="s">
        <v>6928</v>
      </c>
      <c r="E590" s="6" t="s">
        <v>8621</v>
      </c>
      <c r="F590" s="36" t="s">
        <v>6927</v>
      </c>
      <c r="G590" s="6" t="s">
        <v>408</v>
      </c>
      <c r="H590" s="5" t="s">
        <v>7711</v>
      </c>
      <c r="I590" s="5" t="s">
        <v>5798</v>
      </c>
      <c r="J590" s="26" t="s">
        <v>8605</v>
      </c>
      <c r="K590" s="5">
        <v>45566</v>
      </c>
      <c r="L590" s="5">
        <f t="shared" si="60"/>
        <v>45570</v>
      </c>
      <c r="M590" s="7" t="str">
        <f t="shared" si="61"/>
        <v>Oct</v>
      </c>
      <c r="N590" s="21">
        <f t="shared" ca="1" si="56"/>
        <v>463</v>
      </c>
      <c r="O590" s="9" t="str">
        <f t="shared" ca="1" si="57"/>
        <v>&gt; 120 Days</v>
      </c>
      <c r="P590" s="3" t="s">
        <v>7738</v>
      </c>
      <c r="Q590" s="29" t="s">
        <v>6</v>
      </c>
      <c r="R590" s="18" t="s">
        <v>9874</v>
      </c>
      <c r="S590" s="18">
        <v>45589</v>
      </c>
      <c r="T590" s="44">
        <f t="shared" ca="1" si="58"/>
        <v>440</v>
      </c>
      <c r="U590" s="18">
        <v>45593</v>
      </c>
      <c r="V590" s="45">
        <f t="shared" si="59"/>
        <v>27</v>
      </c>
      <c r="W590" s="45"/>
      <c r="X590" s="24"/>
      <c r="Y590" s="12"/>
      <c r="Z590" s="164"/>
      <c r="AA590" s="164"/>
      <c r="AB590" s="163"/>
      <c r="AC590" s="163"/>
      <c r="AD590" s="163"/>
      <c r="AE590" s="164"/>
      <c r="AF590" s="164"/>
      <c r="AG590" s="163"/>
      <c r="AH590" s="163"/>
      <c r="AI590" s="163"/>
      <c r="AJ590" s="164"/>
      <c r="AK590" s="164"/>
      <c r="AL590" s="163"/>
      <c r="AM590" s="163"/>
      <c r="AN590" s="163"/>
      <c r="AO590" s="163"/>
      <c r="AP590" s="163"/>
    </row>
    <row r="591" spans="1:42">
      <c r="A591" s="43">
        <v>590</v>
      </c>
      <c r="B591" s="2" t="s">
        <v>8601</v>
      </c>
      <c r="C591" s="6" t="s">
        <v>7982</v>
      </c>
      <c r="D591" s="6" t="s">
        <v>1874</v>
      </c>
      <c r="E591" s="6" t="s">
        <v>8633</v>
      </c>
      <c r="F591" s="36" t="s">
        <v>1873</v>
      </c>
      <c r="G591" s="6" t="s">
        <v>159</v>
      </c>
      <c r="H591" s="4" t="s">
        <v>7436</v>
      </c>
      <c r="I591" s="5"/>
      <c r="J591" s="26" t="s">
        <v>8605</v>
      </c>
      <c r="K591" s="5">
        <v>45544</v>
      </c>
      <c r="L591" s="5">
        <f t="shared" si="60"/>
        <v>45549</v>
      </c>
      <c r="M591" s="7" t="str">
        <f t="shared" si="61"/>
        <v>Sep</v>
      </c>
      <c r="N591" s="21">
        <f t="shared" ca="1" si="56"/>
        <v>485</v>
      </c>
      <c r="O591" s="9" t="str">
        <f t="shared" ca="1" si="57"/>
        <v>&gt; 120 Days</v>
      </c>
      <c r="P591" s="23" t="s">
        <v>7578</v>
      </c>
      <c r="Q591" s="29" t="s">
        <v>6</v>
      </c>
      <c r="R591" s="18" t="s">
        <v>9875</v>
      </c>
      <c r="S591" s="18">
        <v>45553</v>
      </c>
      <c r="T591" s="44">
        <f t="shared" ca="1" si="58"/>
        <v>476</v>
      </c>
      <c r="U591" s="18">
        <v>45588</v>
      </c>
      <c r="V591" s="45">
        <f t="shared" si="59"/>
        <v>44</v>
      </c>
      <c r="W591" s="45"/>
      <c r="X591" s="24"/>
      <c r="Y591" s="12"/>
      <c r="Z591" s="164"/>
      <c r="AA591" s="164"/>
      <c r="AB591" s="163"/>
      <c r="AC591" s="163"/>
      <c r="AD591" s="163"/>
      <c r="AE591" s="164"/>
      <c r="AF591" s="164"/>
      <c r="AG591" s="163"/>
      <c r="AH591" s="163"/>
      <c r="AI591" s="163"/>
      <c r="AJ591" s="164"/>
      <c r="AK591" s="164"/>
      <c r="AL591" s="163"/>
      <c r="AM591" s="163"/>
      <c r="AN591" s="163"/>
      <c r="AO591" s="163"/>
      <c r="AP591" s="163"/>
    </row>
    <row r="592" spans="1:42">
      <c r="A592" s="43">
        <v>591</v>
      </c>
      <c r="B592" s="2" t="s">
        <v>8601</v>
      </c>
      <c r="C592" s="6" t="s">
        <v>7945</v>
      </c>
      <c r="D592" s="6" t="s">
        <v>5085</v>
      </c>
      <c r="E592" s="6" t="s">
        <v>8603</v>
      </c>
      <c r="F592" s="36" t="s">
        <v>5084</v>
      </c>
      <c r="G592" s="6" t="s">
        <v>903</v>
      </c>
      <c r="H592" s="5" t="s">
        <v>7593</v>
      </c>
      <c r="I592" s="5" t="s">
        <v>9876</v>
      </c>
      <c r="J592" s="26" t="s">
        <v>8605</v>
      </c>
      <c r="K592" s="5">
        <v>45558</v>
      </c>
      <c r="L592" s="5">
        <f t="shared" si="60"/>
        <v>45563</v>
      </c>
      <c r="M592" s="7" t="str">
        <f t="shared" si="61"/>
        <v>Sep</v>
      </c>
      <c r="N592" s="21">
        <f t="shared" ca="1" si="56"/>
        <v>471</v>
      </c>
      <c r="O592" s="9" t="str">
        <f t="shared" ca="1" si="57"/>
        <v>&gt; 120 Days</v>
      </c>
      <c r="P592" s="23" t="s">
        <v>7940</v>
      </c>
      <c r="Q592" s="29" t="s">
        <v>6</v>
      </c>
      <c r="R592" s="6" t="s">
        <v>9877</v>
      </c>
      <c r="S592" s="18">
        <v>45582</v>
      </c>
      <c r="T592" s="44">
        <f t="shared" ca="1" si="58"/>
        <v>447</v>
      </c>
      <c r="U592" s="18">
        <v>45590</v>
      </c>
      <c r="V592" s="45">
        <f t="shared" si="59"/>
        <v>32</v>
      </c>
      <c r="W592" s="45"/>
      <c r="X592" s="24"/>
      <c r="Y592" s="12"/>
      <c r="Z592" s="164"/>
      <c r="AA592" s="164"/>
      <c r="AB592" s="163"/>
      <c r="AC592" s="163"/>
      <c r="AD592" s="163"/>
      <c r="AE592" s="164"/>
      <c r="AF592" s="164"/>
      <c r="AG592" s="163"/>
      <c r="AH592" s="163"/>
      <c r="AI592" s="163"/>
      <c r="AJ592" s="164"/>
      <c r="AK592" s="164"/>
      <c r="AL592" s="163"/>
      <c r="AM592" s="163"/>
      <c r="AN592" s="163"/>
      <c r="AO592" s="163"/>
      <c r="AP592" s="163"/>
    </row>
    <row r="593" spans="1:42">
      <c r="A593" s="43">
        <v>592</v>
      </c>
      <c r="B593" s="2" t="s">
        <v>8601</v>
      </c>
      <c r="C593" s="6" t="s">
        <v>7520</v>
      </c>
      <c r="D593" s="6" t="s">
        <v>1566</v>
      </c>
      <c r="E593" s="6" t="s">
        <v>8633</v>
      </c>
      <c r="F593" s="6" t="s">
        <v>1565</v>
      </c>
      <c r="G593" s="6" t="s">
        <v>226</v>
      </c>
      <c r="H593" s="4" t="s">
        <v>7436</v>
      </c>
      <c r="I593" s="5"/>
      <c r="J593" s="5" t="s">
        <v>8605</v>
      </c>
      <c r="K593" s="26">
        <v>45534</v>
      </c>
      <c r="L593" s="5">
        <f t="shared" si="60"/>
        <v>45535</v>
      </c>
      <c r="M593" s="7" t="str">
        <f t="shared" si="61"/>
        <v>Aug</v>
      </c>
      <c r="N593" s="21">
        <f t="shared" ca="1" si="56"/>
        <v>495</v>
      </c>
      <c r="O593" s="9" t="str">
        <f t="shared" ca="1" si="57"/>
        <v>&gt; 120 Days</v>
      </c>
      <c r="P593" s="23" t="s">
        <v>9878</v>
      </c>
      <c r="Q593" s="29" t="s">
        <v>6</v>
      </c>
      <c r="R593" s="18" t="s">
        <v>9879</v>
      </c>
      <c r="S593" s="18">
        <v>45527</v>
      </c>
      <c r="T593" s="44">
        <f t="shared" ca="1" si="58"/>
        <v>502</v>
      </c>
      <c r="U593" s="18">
        <v>45590</v>
      </c>
      <c r="V593" s="45">
        <f t="shared" si="59"/>
        <v>56</v>
      </c>
      <c r="W593" s="45"/>
      <c r="X593" s="24"/>
      <c r="Y593" s="12"/>
      <c r="Z593" s="164"/>
      <c r="AA593" s="164"/>
      <c r="AB593" s="163"/>
      <c r="AC593" s="163"/>
      <c r="AD593" s="163"/>
      <c r="AE593" s="164"/>
      <c r="AF593" s="164"/>
      <c r="AG593" s="163"/>
      <c r="AH593" s="163"/>
      <c r="AI593" s="163"/>
      <c r="AJ593" s="164"/>
      <c r="AK593" s="164"/>
      <c r="AL593" s="163"/>
      <c r="AM593" s="163"/>
      <c r="AN593" s="163"/>
      <c r="AO593" s="163"/>
      <c r="AP593" s="163"/>
    </row>
    <row r="594" spans="1:42">
      <c r="A594" s="43">
        <v>593</v>
      </c>
      <c r="B594" s="2" t="s">
        <v>8601</v>
      </c>
      <c r="C594" s="6" t="s">
        <v>7520</v>
      </c>
      <c r="D594" s="6" t="s">
        <v>1570</v>
      </c>
      <c r="E594" s="6" t="s">
        <v>8633</v>
      </c>
      <c r="F594" s="6" t="s">
        <v>1569</v>
      </c>
      <c r="G594" s="6" t="s">
        <v>894</v>
      </c>
      <c r="H594" s="4" t="s">
        <v>7436</v>
      </c>
      <c r="I594" s="5"/>
      <c r="J594" s="5" t="s">
        <v>8605</v>
      </c>
      <c r="K594" s="26">
        <v>45534</v>
      </c>
      <c r="L594" s="5">
        <f t="shared" si="60"/>
        <v>45535</v>
      </c>
      <c r="M594" s="7" t="str">
        <f t="shared" si="61"/>
        <v>Aug</v>
      </c>
      <c r="N594" s="21">
        <f t="shared" ca="1" si="56"/>
        <v>495</v>
      </c>
      <c r="O594" s="9" t="str">
        <f t="shared" ca="1" si="57"/>
        <v>&gt; 120 Days</v>
      </c>
      <c r="P594" s="23" t="s">
        <v>9878</v>
      </c>
      <c r="Q594" s="29" t="s">
        <v>6</v>
      </c>
      <c r="R594" s="18" t="s">
        <v>9880</v>
      </c>
      <c r="S594" s="18">
        <v>45527</v>
      </c>
      <c r="T594" s="44">
        <f t="shared" ca="1" si="58"/>
        <v>502</v>
      </c>
      <c r="U594" s="18">
        <v>45590</v>
      </c>
      <c r="V594" s="45">
        <f t="shared" si="59"/>
        <v>56</v>
      </c>
      <c r="W594" s="45"/>
      <c r="X594" s="24"/>
      <c r="Y594" s="12"/>
      <c r="Z594" s="164"/>
      <c r="AA594" s="164"/>
      <c r="AB594" s="163"/>
      <c r="AC594" s="163"/>
      <c r="AD594" s="163"/>
      <c r="AE594" s="164"/>
      <c r="AF594" s="164"/>
      <c r="AG594" s="163"/>
      <c r="AH594" s="163"/>
      <c r="AI594" s="163"/>
      <c r="AJ594" s="164"/>
      <c r="AK594" s="164"/>
      <c r="AL594" s="163"/>
      <c r="AM594" s="163"/>
      <c r="AN594" s="163"/>
      <c r="AO594" s="163"/>
      <c r="AP594" s="163"/>
    </row>
    <row r="595" spans="1:42">
      <c r="A595" s="43">
        <v>594</v>
      </c>
      <c r="B595" s="2" t="s">
        <v>8601</v>
      </c>
      <c r="C595" s="6" t="s">
        <v>163</v>
      </c>
      <c r="D595" s="6" t="s">
        <v>3044</v>
      </c>
      <c r="E595" s="6" t="s">
        <v>8633</v>
      </c>
      <c r="F595" s="6" t="s">
        <v>3043</v>
      </c>
      <c r="G595" s="36" t="s">
        <v>159</v>
      </c>
      <c r="H595" s="5" t="s">
        <v>7436</v>
      </c>
      <c r="I595" s="5"/>
      <c r="J595" s="5" t="s">
        <v>8605</v>
      </c>
      <c r="K595" s="5">
        <v>45597</v>
      </c>
      <c r="L595" s="5">
        <f t="shared" si="60"/>
        <v>45598</v>
      </c>
      <c r="M595" s="7" t="str">
        <f t="shared" si="61"/>
        <v>Nov</v>
      </c>
      <c r="N595" s="21">
        <f t="shared" ca="1" si="56"/>
        <v>432</v>
      </c>
      <c r="O595" s="9" t="str">
        <f t="shared" ca="1" si="57"/>
        <v>&gt; 120 Days</v>
      </c>
      <c r="P595" s="3" t="s">
        <v>9881</v>
      </c>
      <c r="Q595" s="29" t="s">
        <v>6</v>
      </c>
      <c r="R595" s="18" t="s">
        <v>9882</v>
      </c>
      <c r="S595" s="18">
        <v>45582</v>
      </c>
      <c r="T595" s="44">
        <f t="shared" ca="1" si="58"/>
        <v>447</v>
      </c>
      <c r="U595" s="18">
        <v>45597</v>
      </c>
      <c r="V595" s="45">
        <f t="shared" si="59"/>
        <v>0</v>
      </c>
      <c r="W595" s="45"/>
      <c r="X595" s="24"/>
      <c r="Y595" s="12"/>
      <c r="Z595" s="164"/>
      <c r="AA595" s="164"/>
      <c r="AB595" s="163"/>
      <c r="AC595" s="163"/>
      <c r="AD595" s="163"/>
      <c r="AE595" s="164"/>
      <c r="AF595" s="164"/>
      <c r="AG595" s="163"/>
      <c r="AH595" s="163"/>
      <c r="AI595" s="163"/>
      <c r="AJ595" s="164"/>
      <c r="AK595" s="164"/>
      <c r="AL595" s="163"/>
      <c r="AM595" s="163"/>
      <c r="AN595" s="163"/>
      <c r="AO595" s="163"/>
      <c r="AP595" s="163"/>
    </row>
    <row r="596" spans="1:42">
      <c r="A596" s="43">
        <v>595</v>
      </c>
      <c r="B596" s="2" t="s">
        <v>8601</v>
      </c>
      <c r="C596" s="6" t="s">
        <v>163</v>
      </c>
      <c r="D596" s="6" t="s">
        <v>444</v>
      </c>
      <c r="E596" s="6" t="s">
        <v>8614</v>
      </c>
      <c r="F596" s="6" t="s">
        <v>443</v>
      </c>
      <c r="G596" s="6" t="s">
        <v>445</v>
      </c>
      <c r="H596" s="4" t="s">
        <v>7436</v>
      </c>
      <c r="I596" s="5"/>
      <c r="J596" s="5" t="s">
        <v>8605</v>
      </c>
      <c r="K596" s="26">
        <v>45496</v>
      </c>
      <c r="L596" s="5">
        <f t="shared" si="60"/>
        <v>45500</v>
      </c>
      <c r="M596" s="7" t="str">
        <f t="shared" si="61"/>
        <v>Jul</v>
      </c>
      <c r="N596" s="21">
        <f t="shared" ca="1" si="56"/>
        <v>533</v>
      </c>
      <c r="O596" s="9" t="str">
        <f t="shared" ca="1" si="57"/>
        <v>&gt; 120 Days</v>
      </c>
      <c r="P596" s="23" t="s">
        <v>7544</v>
      </c>
      <c r="Q596" s="29" t="s">
        <v>6</v>
      </c>
      <c r="R596" s="18" t="s">
        <v>9883</v>
      </c>
      <c r="S596" s="18">
        <v>45585</v>
      </c>
      <c r="T596" s="44">
        <f t="shared" ca="1" si="58"/>
        <v>444</v>
      </c>
      <c r="U596" s="18">
        <v>45593</v>
      </c>
      <c r="V596" s="45">
        <f t="shared" si="59"/>
        <v>97</v>
      </c>
      <c r="W596" s="45"/>
      <c r="X596" s="24"/>
      <c r="Y596" s="12"/>
      <c r="Z596" s="164"/>
      <c r="AA596" s="164"/>
      <c r="AB596" s="163"/>
      <c r="AC596" s="163"/>
      <c r="AD596" s="163"/>
      <c r="AE596" s="164"/>
      <c r="AF596" s="164"/>
      <c r="AG596" s="163"/>
      <c r="AH596" s="163"/>
      <c r="AI596" s="163"/>
      <c r="AJ596" s="164"/>
      <c r="AK596" s="164"/>
      <c r="AL596" s="163"/>
      <c r="AM596" s="163"/>
      <c r="AN596" s="163"/>
      <c r="AO596" s="163"/>
      <c r="AP596" s="163"/>
    </row>
    <row r="597" spans="1:42">
      <c r="A597" s="43">
        <v>596</v>
      </c>
      <c r="B597" s="2" t="s">
        <v>8675</v>
      </c>
      <c r="C597" s="6" t="s">
        <v>7492</v>
      </c>
      <c r="D597" s="6" t="s">
        <v>2964</v>
      </c>
      <c r="E597" s="6" t="s">
        <v>8603</v>
      </c>
      <c r="F597" s="6" t="s">
        <v>2963</v>
      </c>
      <c r="G597" s="6" t="s">
        <v>591</v>
      </c>
      <c r="H597" s="4" t="s">
        <v>8025</v>
      </c>
      <c r="I597" s="5" t="s">
        <v>9884</v>
      </c>
      <c r="J597" s="5" t="s">
        <v>8605</v>
      </c>
      <c r="K597" s="26">
        <v>45537</v>
      </c>
      <c r="L597" s="5">
        <f t="shared" si="60"/>
        <v>45542</v>
      </c>
      <c r="M597" s="7" t="str">
        <f t="shared" si="61"/>
        <v>Sep</v>
      </c>
      <c r="N597" s="21">
        <f t="shared" ca="1" si="56"/>
        <v>492</v>
      </c>
      <c r="O597" s="9" t="str">
        <f t="shared" ca="1" si="57"/>
        <v>&gt; 120 Days</v>
      </c>
      <c r="P597" s="23" t="s">
        <v>7462</v>
      </c>
      <c r="Q597" s="29" t="s">
        <v>6</v>
      </c>
      <c r="R597" s="18" t="s">
        <v>9885</v>
      </c>
      <c r="S597" s="18">
        <v>45588</v>
      </c>
      <c r="T597" s="44">
        <f t="shared" ca="1" si="58"/>
        <v>441</v>
      </c>
      <c r="U597" s="18">
        <v>45593</v>
      </c>
      <c r="V597" s="45">
        <f t="shared" si="59"/>
        <v>56</v>
      </c>
      <c r="W597" s="45"/>
      <c r="X597" s="24"/>
      <c r="Y597" s="12"/>
      <c r="Z597" s="164"/>
      <c r="AA597" s="164"/>
      <c r="AB597" s="163"/>
      <c r="AC597" s="163"/>
      <c r="AD597" s="163"/>
      <c r="AE597" s="164"/>
      <c r="AF597" s="164"/>
      <c r="AG597" s="163"/>
      <c r="AH597" s="163"/>
      <c r="AI597" s="163"/>
      <c r="AJ597" s="164"/>
      <c r="AK597" s="164"/>
      <c r="AL597" s="163"/>
      <c r="AM597" s="163"/>
      <c r="AN597" s="163"/>
      <c r="AO597" s="163"/>
      <c r="AP597" s="163"/>
    </row>
    <row r="598" spans="1:42">
      <c r="A598" s="43">
        <v>597</v>
      </c>
      <c r="B598" s="2" t="s">
        <v>8601</v>
      </c>
      <c r="C598" s="6" t="s">
        <v>7520</v>
      </c>
      <c r="D598" s="6" t="s">
        <v>3999</v>
      </c>
      <c r="E598" s="6" t="s">
        <v>8603</v>
      </c>
      <c r="F598" s="6" t="s">
        <v>3998</v>
      </c>
      <c r="G598" s="6" t="s">
        <v>591</v>
      </c>
      <c r="H598" s="4" t="s">
        <v>7593</v>
      </c>
      <c r="I598" s="5" t="s">
        <v>9886</v>
      </c>
      <c r="J598" s="5" t="s">
        <v>8605</v>
      </c>
      <c r="K598" s="26">
        <v>45566</v>
      </c>
      <c r="L598" s="5">
        <f t="shared" si="60"/>
        <v>45570</v>
      </c>
      <c r="M598" s="7" t="str">
        <f t="shared" si="61"/>
        <v>Oct</v>
      </c>
      <c r="N598" s="21">
        <f t="shared" ca="1" si="56"/>
        <v>463</v>
      </c>
      <c r="O598" s="9" t="str">
        <f t="shared" ca="1" si="57"/>
        <v>&gt; 120 Days</v>
      </c>
      <c r="P598" s="23" t="s">
        <v>163</v>
      </c>
      <c r="Q598" s="29" t="s">
        <v>6</v>
      </c>
      <c r="R598" s="18" t="s">
        <v>9887</v>
      </c>
      <c r="S598" s="18">
        <v>45587</v>
      </c>
      <c r="T598" s="44">
        <f t="shared" ca="1" si="58"/>
        <v>442</v>
      </c>
      <c r="U598" s="18">
        <v>45597</v>
      </c>
      <c r="V598" s="45">
        <f t="shared" si="59"/>
        <v>31</v>
      </c>
      <c r="W598" s="45" t="s">
        <v>7981</v>
      </c>
      <c r="X598" s="24" t="s">
        <v>9888</v>
      </c>
      <c r="Y598" s="12" t="s">
        <v>9889</v>
      </c>
      <c r="Z598" s="18">
        <v>45547</v>
      </c>
      <c r="AA598" s="18">
        <v>45551</v>
      </c>
      <c r="AB598" s="6" t="s">
        <v>8030</v>
      </c>
      <c r="AC598" s="6" t="s">
        <v>9890</v>
      </c>
      <c r="AD598" s="6" t="s">
        <v>9891</v>
      </c>
      <c r="AE598" s="18">
        <v>45573</v>
      </c>
      <c r="AF598" s="18">
        <v>45579</v>
      </c>
      <c r="AG598" s="6" t="s">
        <v>7462</v>
      </c>
      <c r="AH598" s="6" t="s">
        <v>9892</v>
      </c>
      <c r="AI598" s="6" t="s">
        <v>9893</v>
      </c>
      <c r="AJ598" s="18">
        <v>45588</v>
      </c>
      <c r="AK598" s="18">
        <v>45588</v>
      </c>
      <c r="AL598" s="148"/>
      <c r="AM598" s="148"/>
      <c r="AN598" s="148"/>
      <c r="AO598" s="148"/>
      <c r="AP598" s="148"/>
    </row>
    <row r="599" spans="1:42">
      <c r="A599" s="43">
        <v>598</v>
      </c>
      <c r="B599" s="2" t="s">
        <v>8601</v>
      </c>
      <c r="C599" s="6" t="s">
        <v>8030</v>
      </c>
      <c r="D599" s="6" t="s">
        <v>6836</v>
      </c>
      <c r="E599" s="6" t="s">
        <v>8603</v>
      </c>
      <c r="F599" s="6" t="s">
        <v>6835</v>
      </c>
      <c r="G599" s="6" t="s">
        <v>1166</v>
      </c>
      <c r="H599" s="4" t="s">
        <v>7593</v>
      </c>
      <c r="I599" s="5" t="s">
        <v>9894</v>
      </c>
      <c r="J599" s="5" t="s">
        <v>8605</v>
      </c>
      <c r="K599" s="26">
        <v>45573</v>
      </c>
      <c r="L599" s="5">
        <f t="shared" si="60"/>
        <v>45577</v>
      </c>
      <c r="M599" s="7" t="str">
        <f t="shared" si="61"/>
        <v>Oct</v>
      </c>
      <c r="N599" s="21">
        <f t="shared" ca="1" si="56"/>
        <v>456</v>
      </c>
      <c r="O599" s="9" t="str">
        <f t="shared" ca="1" si="57"/>
        <v>&gt; 120 Days</v>
      </c>
      <c r="P599" s="23" t="s">
        <v>7544</v>
      </c>
      <c r="Q599" s="29" t="s">
        <v>6</v>
      </c>
      <c r="R599" s="18" t="s">
        <v>9895</v>
      </c>
      <c r="S599" s="18">
        <v>45595</v>
      </c>
      <c r="T599" s="44">
        <f t="shared" ca="1" si="58"/>
        <v>434</v>
      </c>
      <c r="U599" s="18">
        <v>45597</v>
      </c>
      <c r="V599" s="45">
        <f t="shared" si="59"/>
        <v>24</v>
      </c>
      <c r="W599" s="45" t="s">
        <v>8610</v>
      </c>
      <c r="X599" s="24"/>
      <c r="Y599" s="12" t="s">
        <v>9893</v>
      </c>
      <c r="Z599" s="18">
        <v>45594</v>
      </c>
      <c r="AA599" s="18">
        <v>45594</v>
      </c>
      <c r="AB599" s="6" t="s">
        <v>163</v>
      </c>
      <c r="AC599" s="6" t="s">
        <v>9887</v>
      </c>
      <c r="AD599" s="6" t="s">
        <v>9893</v>
      </c>
      <c r="AE599" s="18">
        <v>45587</v>
      </c>
      <c r="AF599" s="18">
        <v>45594</v>
      </c>
      <c r="AG599" s="6"/>
      <c r="AH599" s="6"/>
      <c r="AI599" s="6"/>
      <c r="AJ599" s="18"/>
      <c r="AK599" s="18"/>
      <c r="AL599" s="148"/>
      <c r="AM599" s="148"/>
      <c r="AN599" s="148"/>
      <c r="AO599" s="148"/>
      <c r="AP599" s="148"/>
    </row>
    <row r="600" spans="1:42">
      <c r="A600" s="43">
        <v>599</v>
      </c>
      <c r="B600" s="2" t="s">
        <v>8601</v>
      </c>
      <c r="C600" s="6" t="s">
        <v>187</v>
      </c>
      <c r="D600" s="6" t="s">
        <v>3550</v>
      </c>
      <c r="E600" s="6" t="s">
        <v>8614</v>
      </c>
      <c r="F600" s="6" t="s">
        <v>3549</v>
      </c>
      <c r="G600" s="6" t="s">
        <v>232</v>
      </c>
      <c r="H600" s="4" t="s">
        <v>7451</v>
      </c>
      <c r="I600" s="5" t="s">
        <v>9278</v>
      </c>
      <c r="J600" s="5" t="s">
        <v>8605</v>
      </c>
      <c r="K600" s="26">
        <v>45566</v>
      </c>
      <c r="L600" s="5">
        <f t="shared" si="60"/>
        <v>45570</v>
      </c>
      <c r="M600" s="7" t="str">
        <f t="shared" si="61"/>
        <v>Oct</v>
      </c>
      <c r="N600" s="21">
        <f t="shared" ca="1" si="56"/>
        <v>463</v>
      </c>
      <c r="O600" s="9" t="str">
        <f t="shared" ca="1" si="57"/>
        <v>&gt; 120 Days</v>
      </c>
      <c r="P600" s="23" t="s">
        <v>7462</v>
      </c>
      <c r="Q600" s="29" t="s">
        <v>6</v>
      </c>
      <c r="R600" s="18" t="s">
        <v>9896</v>
      </c>
      <c r="S600" s="18">
        <v>45595</v>
      </c>
      <c r="T600" s="44">
        <f t="shared" ca="1" si="58"/>
        <v>434</v>
      </c>
      <c r="U600" s="18">
        <v>45597</v>
      </c>
      <c r="V600" s="45">
        <f t="shared" si="59"/>
        <v>31</v>
      </c>
      <c r="W600" s="45"/>
      <c r="X600" s="24"/>
      <c r="Y600" s="12"/>
      <c r="Z600" s="18"/>
      <c r="AA600" s="18"/>
      <c r="AB600" s="6"/>
      <c r="AC600" s="6"/>
      <c r="AD600" s="6"/>
      <c r="AE600" s="18"/>
      <c r="AF600" s="18"/>
      <c r="AG600" s="6"/>
      <c r="AH600" s="6"/>
      <c r="AI600" s="6"/>
      <c r="AJ600" s="18"/>
      <c r="AK600" s="18"/>
      <c r="AL600" s="148"/>
      <c r="AM600" s="148"/>
      <c r="AN600" s="148"/>
      <c r="AO600" s="148"/>
      <c r="AP600" s="148"/>
    </row>
    <row r="601" spans="1:42">
      <c r="A601" s="43">
        <v>600</v>
      </c>
      <c r="B601" s="2" t="s">
        <v>8601</v>
      </c>
      <c r="C601" s="6" t="s">
        <v>7980</v>
      </c>
      <c r="D601" s="6" t="s">
        <v>5633</v>
      </c>
      <c r="E601" s="6" t="s">
        <v>8633</v>
      </c>
      <c r="F601" s="6" t="s">
        <v>8035</v>
      </c>
      <c r="G601" s="6" t="s">
        <v>894</v>
      </c>
      <c r="H601" s="4" t="s">
        <v>7436</v>
      </c>
      <c r="I601" s="5"/>
      <c r="J601" s="5" t="s">
        <v>8605</v>
      </c>
      <c r="K601" s="26">
        <v>45549</v>
      </c>
      <c r="L601" s="5">
        <f t="shared" si="60"/>
        <v>45549</v>
      </c>
      <c r="M601" s="7" t="str">
        <f t="shared" si="61"/>
        <v>Sep</v>
      </c>
      <c r="N601" s="21">
        <f t="shared" ca="1" si="56"/>
        <v>480</v>
      </c>
      <c r="O601" s="9" t="str">
        <f t="shared" ca="1" si="57"/>
        <v>&gt; 120 Days</v>
      </c>
      <c r="P601" s="23" t="s">
        <v>7894</v>
      </c>
      <c r="Q601" s="29" t="s">
        <v>6</v>
      </c>
      <c r="R601" s="18" t="s">
        <v>9897</v>
      </c>
      <c r="S601" s="18">
        <v>45593</v>
      </c>
      <c r="T601" s="44">
        <f t="shared" ca="1" si="58"/>
        <v>436</v>
      </c>
      <c r="U601" s="18">
        <v>45595</v>
      </c>
      <c r="V601" s="45">
        <f t="shared" si="59"/>
        <v>46</v>
      </c>
      <c r="W601" s="45"/>
      <c r="X601" s="24"/>
      <c r="Y601" s="12"/>
      <c r="Z601" s="18"/>
      <c r="AA601" s="18"/>
      <c r="AB601" s="6"/>
      <c r="AC601" s="6"/>
      <c r="AD601" s="6"/>
      <c r="AE601" s="18"/>
      <c r="AF601" s="18"/>
      <c r="AG601" s="6"/>
      <c r="AH601" s="6"/>
      <c r="AI601" s="6"/>
      <c r="AJ601" s="18"/>
      <c r="AK601" s="18"/>
      <c r="AL601" s="148"/>
      <c r="AM601" s="148"/>
      <c r="AN601" s="148"/>
      <c r="AO601" s="148"/>
      <c r="AP601" s="148"/>
    </row>
    <row r="602" spans="1:42">
      <c r="A602" s="43">
        <v>601</v>
      </c>
      <c r="B602" s="2" t="s">
        <v>8601</v>
      </c>
      <c r="C602" s="6" t="s">
        <v>7520</v>
      </c>
      <c r="D602" s="6" t="s">
        <v>4713</v>
      </c>
      <c r="E602" s="6" t="s">
        <v>8633</v>
      </c>
      <c r="F602" s="6" t="s">
        <v>4712</v>
      </c>
      <c r="G602" s="6" t="s">
        <v>4714</v>
      </c>
      <c r="H602" s="4" t="s">
        <v>7710</v>
      </c>
      <c r="I602" s="5"/>
      <c r="J602" s="5" t="s">
        <v>8605</v>
      </c>
      <c r="K602" s="26">
        <v>45521</v>
      </c>
      <c r="L602" s="5">
        <f t="shared" si="60"/>
        <v>45521</v>
      </c>
      <c r="M602" s="7" t="str">
        <f t="shared" si="61"/>
        <v>Aug</v>
      </c>
      <c r="N602" s="21">
        <f t="shared" ca="1" si="56"/>
        <v>508</v>
      </c>
      <c r="O602" s="9" t="str">
        <f t="shared" ca="1" si="57"/>
        <v>&gt; 120 Days</v>
      </c>
      <c r="P602" s="23" t="s">
        <v>9898</v>
      </c>
      <c r="Q602" s="29" t="s">
        <v>6</v>
      </c>
      <c r="R602" s="18" t="s">
        <v>9899</v>
      </c>
      <c r="S602" s="18">
        <v>45593</v>
      </c>
      <c r="T602" s="44">
        <f t="shared" ca="1" si="58"/>
        <v>436</v>
      </c>
      <c r="U602" s="18">
        <v>45600</v>
      </c>
      <c r="V602" s="45">
        <f t="shared" si="59"/>
        <v>79</v>
      </c>
      <c r="W602" s="45"/>
      <c r="X602" s="24"/>
      <c r="Y602" s="12"/>
      <c r="Z602" s="18"/>
      <c r="AA602" s="18"/>
      <c r="AB602" s="6"/>
      <c r="AC602" s="6"/>
      <c r="AD602" s="6"/>
      <c r="AE602" s="18"/>
      <c r="AF602" s="18"/>
      <c r="AG602" s="6"/>
      <c r="AH602" s="6"/>
      <c r="AI602" s="6"/>
      <c r="AJ602" s="18"/>
      <c r="AK602" s="18"/>
      <c r="AL602" s="148"/>
      <c r="AM602" s="148"/>
      <c r="AN602" s="148"/>
      <c r="AO602" s="148"/>
      <c r="AP602" s="148"/>
    </row>
    <row r="603" spans="1:42">
      <c r="A603" s="43">
        <v>602</v>
      </c>
      <c r="B603" s="2" t="s">
        <v>8601</v>
      </c>
      <c r="C603" s="6" t="s">
        <v>7520</v>
      </c>
      <c r="D603" s="6" t="s">
        <v>5628</v>
      </c>
      <c r="E603" s="6" t="s">
        <v>8633</v>
      </c>
      <c r="F603" s="6" t="s">
        <v>5627</v>
      </c>
      <c r="G603" s="6" t="s">
        <v>166</v>
      </c>
      <c r="H603" s="4" t="s">
        <v>7436</v>
      </c>
      <c r="I603" s="5"/>
      <c r="J603" s="5" t="s">
        <v>8605</v>
      </c>
      <c r="K603" s="26">
        <v>45534</v>
      </c>
      <c r="L603" s="5">
        <f t="shared" si="60"/>
        <v>45535</v>
      </c>
      <c r="M603" s="7" t="str">
        <f t="shared" si="61"/>
        <v>Aug</v>
      </c>
      <c r="N603" s="21">
        <f t="shared" ca="1" si="56"/>
        <v>495</v>
      </c>
      <c r="O603" s="9" t="str">
        <f t="shared" ca="1" si="57"/>
        <v>&gt; 120 Days</v>
      </c>
      <c r="P603" s="23" t="s">
        <v>9900</v>
      </c>
      <c r="Q603" s="29" t="s">
        <v>6</v>
      </c>
      <c r="R603" s="18" t="s">
        <v>9901</v>
      </c>
      <c r="S603" s="18">
        <v>45527</v>
      </c>
      <c r="T603" s="44">
        <f t="shared" ca="1" si="58"/>
        <v>502</v>
      </c>
      <c r="U603" s="18">
        <v>45600</v>
      </c>
      <c r="V603" s="45">
        <f t="shared" si="59"/>
        <v>66</v>
      </c>
      <c r="W603" s="45"/>
      <c r="X603" s="24"/>
      <c r="Y603" s="12"/>
      <c r="Z603" s="18"/>
      <c r="AA603" s="18"/>
      <c r="AB603" s="6"/>
      <c r="AC603" s="6"/>
      <c r="AD603" s="6"/>
      <c r="AE603" s="18"/>
      <c r="AF603" s="18"/>
      <c r="AG603" s="6"/>
      <c r="AH603" s="6"/>
      <c r="AI603" s="6"/>
      <c r="AJ603" s="18"/>
      <c r="AK603" s="18"/>
      <c r="AL603" s="148"/>
      <c r="AM603" s="148"/>
      <c r="AN603" s="148"/>
      <c r="AO603" s="148"/>
      <c r="AP603" s="148"/>
    </row>
    <row r="604" spans="1:42">
      <c r="A604" s="43">
        <v>603</v>
      </c>
      <c r="B604" s="2" t="s">
        <v>8601</v>
      </c>
      <c r="C604" s="6" t="s">
        <v>5215</v>
      </c>
      <c r="D604" s="6" t="s">
        <v>5914</v>
      </c>
      <c r="E604" s="6" t="s">
        <v>8640</v>
      </c>
      <c r="F604" s="6" t="s">
        <v>5913</v>
      </c>
      <c r="G604" s="6" t="s">
        <v>1166</v>
      </c>
      <c r="H604" s="4" t="s">
        <v>7593</v>
      </c>
      <c r="I604" s="5" t="s">
        <v>9902</v>
      </c>
      <c r="J604" s="5" t="s">
        <v>8605</v>
      </c>
      <c r="K604" s="26">
        <v>45534</v>
      </c>
      <c r="L604" s="5">
        <f t="shared" si="60"/>
        <v>45535</v>
      </c>
      <c r="M604" s="7" t="str">
        <f t="shared" si="61"/>
        <v>Aug</v>
      </c>
      <c r="N604" s="21">
        <f t="shared" ca="1" si="56"/>
        <v>495</v>
      </c>
      <c r="O604" s="9" t="str">
        <f t="shared" ca="1" si="57"/>
        <v>&gt; 120 Days</v>
      </c>
      <c r="P604" s="23" t="s">
        <v>8667</v>
      </c>
      <c r="Q604" s="29" t="s">
        <v>6</v>
      </c>
      <c r="R604" s="18" t="s">
        <v>9903</v>
      </c>
      <c r="S604" s="18">
        <v>45554</v>
      </c>
      <c r="T604" s="44">
        <f t="shared" ca="1" si="58"/>
        <v>475</v>
      </c>
      <c r="U604" s="18">
        <v>45600</v>
      </c>
      <c r="V604" s="45">
        <f t="shared" si="59"/>
        <v>66</v>
      </c>
      <c r="W604" s="45"/>
      <c r="X604" s="24"/>
      <c r="Y604" s="12"/>
      <c r="Z604" s="18"/>
      <c r="AA604" s="18"/>
      <c r="AB604" s="6"/>
      <c r="AC604" s="6"/>
      <c r="AD604" s="6"/>
      <c r="AE604" s="18"/>
      <c r="AF604" s="18"/>
      <c r="AG604" s="6"/>
      <c r="AH604" s="6"/>
      <c r="AI604" s="6"/>
      <c r="AJ604" s="18"/>
      <c r="AK604" s="18"/>
      <c r="AL604" s="148"/>
      <c r="AM604" s="148"/>
      <c r="AN604" s="148"/>
      <c r="AO604" s="148"/>
      <c r="AP604" s="148"/>
    </row>
    <row r="605" spans="1:42">
      <c r="A605" s="43">
        <v>604</v>
      </c>
      <c r="B605" s="2" t="s">
        <v>8601</v>
      </c>
      <c r="C605" s="6" t="s">
        <v>7742</v>
      </c>
      <c r="D605" s="6" t="s">
        <v>7995</v>
      </c>
      <c r="E605" s="6" t="s">
        <v>8621</v>
      </c>
      <c r="F605" s="6" t="s">
        <v>7994</v>
      </c>
      <c r="G605" s="6" t="s">
        <v>408</v>
      </c>
      <c r="H605" s="4" t="s">
        <v>7711</v>
      </c>
      <c r="I605" s="5" t="s">
        <v>5798</v>
      </c>
      <c r="J605" s="5" t="s">
        <v>8605</v>
      </c>
      <c r="K605" s="26">
        <v>45520</v>
      </c>
      <c r="L605" s="5">
        <f t="shared" si="60"/>
        <v>45521</v>
      </c>
      <c r="M605" s="7" t="str">
        <f t="shared" si="61"/>
        <v>Aug</v>
      </c>
      <c r="N605" s="21">
        <f t="shared" ca="1" si="56"/>
        <v>509</v>
      </c>
      <c r="O605" s="9" t="str">
        <f t="shared" ca="1" si="57"/>
        <v>&gt; 120 Days</v>
      </c>
      <c r="P605" s="23" t="s">
        <v>9904</v>
      </c>
      <c r="Q605" s="29" t="s">
        <v>6</v>
      </c>
      <c r="R605" s="18" t="s">
        <v>9905</v>
      </c>
      <c r="S605" s="18">
        <v>45583</v>
      </c>
      <c r="T605" s="44">
        <f t="shared" ca="1" si="58"/>
        <v>446</v>
      </c>
      <c r="U605" s="18">
        <v>45601</v>
      </c>
      <c r="V605" s="45">
        <f t="shared" si="59"/>
        <v>81</v>
      </c>
      <c r="W605" s="45"/>
      <c r="X605" s="24"/>
      <c r="Y605" s="12"/>
      <c r="Z605" s="18"/>
      <c r="AA605" s="18"/>
      <c r="AB605" s="6"/>
      <c r="AC605" s="6"/>
      <c r="AD605" s="6"/>
      <c r="AE605" s="18"/>
      <c r="AF605" s="18"/>
      <c r="AG605" s="6"/>
      <c r="AH605" s="6"/>
      <c r="AI605" s="6"/>
      <c r="AJ605" s="18"/>
      <c r="AK605" s="18"/>
      <c r="AL605" s="148"/>
      <c r="AM605" s="148"/>
      <c r="AN605" s="148"/>
      <c r="AO605" s="148"/>
      <c r="AP605" s="148"/>
    </row>
    <row r="606" spans="1:42">
      <c r="A606" s="43">
        <v>605</v>
      </c>
      <c r="B606" s="2" t="s">
        <v>8601</v>
      </c>
      <c r="C606" s="6" t="s">
        <v>1992</v>
      </c>
      <c r="D606" s="6" t="s">
        <v>5123</v>
      </c>
      <c r="E606" s="6" t="s">
        <v>8640</v>
      </c>
      <c r="F606" s="6" t="s">
        <v>5122</v>
      </c>
      <c r="G606" s="6" t="s">
        <v>591</v>
      </c>
      <c r="H606" s="4" t="s">
        <v>7593</v>
      </c>
      <c r="I606" s="5" t="s">
        <v>9906</v>
      </c>
      <c r="J606" s="5" t="s">
        <v>8605</v>
      </c>
      <c r="K606" s="26">
        <v>45621</v>
      </c>
      <c r="L606" s="5">
        <f t="shared" si="60"/>
        <v>45626</v>
      </c>
      <c r="M606" s="7" t="str">
        <f t="shared" si="61"/>
        <v>Nov</v>
      </c>
      <c r="N606" s="21">
        <f t="shared" ca="1" si="56"/>
        <v>408</v>
      </c>
      <c r="O606" s="9" t="str">
        <f t="shared" ca="1" si="57"/>
        <v>&gt; 120 Days</v>
      </c>
      <c r="P606" s="23" t="s">
        <v>8667</v>
      </c>
      <c r="Q606" s="29" t="s">
        <v>6</v>
      </c>
      <c r="R606" s="18" t="s">
        <v>9907</v>
      </c>
      <c r="S606" s="18">
        <v>45594</v>
      </c>
      <c r="T606" s="44">
        <f t="shared" ca="1" si="58"/>
        <v>435</v>
      </c>
      <c r="U606" s="18">
        <v>45615</v>
      </c>
      <c r="V606" s="45">
        <f t="shared" si="59"/>
        <v>-6</v>
      </c>
      <c r="W606" s="45"/>
      <c r="X606" s="24"/>
      <c r="Y606" s="12"/>
      <c r="Z606" s="18"/>
      <c r="AA606" s="18"/>
      <c r="AB606" s="6"/>
      <c r="AC606" s="6"/>
      <c r="AD606" s="6"/>
      <c r="AE606" s="18"/>
      <c r="AF606" s="18"/>
      <c r="AG606" s="6"/>
      <c r="AH606" s="6"/>
      <c r="AI606" s="6"/>
      <c r="AJ606" s="18"/>
      <c r="AK606" s="18"/>
      <c r="AL606" s="148"/>
      <c r="AM606" s="148"/>
      <c r="AN606" s="148"/>
      <c r="AO606" s="148"/>
      <c r="AP606" s="148"/>
    </row>
    <row r="607" spans="1:42">
      <c r="A607" s="43">
        <v>606</v>
      </c>
      <c r="B607" s="2" t="s">
        <v>8601</v>
      </c>
      <c r="C607" s="6" t="s">
        <v>7864</v>
      </c>
      <c r="D607" s="6" t="s">
        <v>5398</v>
      </c>
      <c r="E607" s="6" t="s">
        <v>8640</v>
      </c>
      <c r="F607" s="6" t="s">
        <v>5397</v>
      </c>
      <c r="G607" s="6" t="s">
        <v>614</v>
      </c>
      <c r="H607" s="4" t="s">
        <v>7593</v>
      </c>
      <c r="I607" s="5" t="s">
        <v>9908</v>
      </c>
      <c r="J607" s="5" t="s">
        <v>8605</v>
      </c>
      <c r="K607" s="26">
        <v>45597</v>
      </c>
      <c r="L607" s="5">
        <f t="shared" si="60"/>
        <v>45598</v>
      </c>
      <c r="M607" s="7" t="str">
        <f t="shared" si="61"/>
        <v>Nov</v>
      </c>
      <c r="N607" s="21">
        <f t="shared" ca="1" si="56"/>
        <v>432</v>
      </c>
      <c r="O607" s="9" t="str">
        <f t="shared" ca="1" si="57"/>
        <v>&gt; 120 Days</v>
      </c>
      <c r="P607" s="23" t="s">
        <v>7914</v>
      </c>
      <c r="Q607" s="29" t="s">
        <v>6</v>
      </c>
      <c r="R607" s="18" t="s">
        <v>9909</v>
      </c>
      <c r="S607" s="18">
        <v>45590</v>
      </c>
      <c r="T607" s="44">
        <f t="shared" ca="1" si="58"/>
        <v>439</v>
      </c>
      <c r="U607" s="18">
        <v>45607</v>
      </c>
      <c r="V607" s="45">
        <f t="shared" si="59"/>
        <v>10</v>
      </c>
      <c r="W607" s="45"/>
      <c r="X607" s="24"/>
      <c r="Y607" s="12"/>
      <c r="Z607" s="18"/>
      <c r="AA607" s="18"/>
      <c r="AB607" s="6"/>
      <c r="AC607" s="6"/>
      <c r="AD607" s="6"/>
      <c r="AE607" s="18"/>
      <c r="AF607" s="18"/>
      <c r="AG607" s="6"/>
      <c r="AH607" s="6"/>
      <c r="AI607" s="6"/>
      <c r="AJ607" s="18"/>
      <c r="AK607" s="18"/>
      <c r="AL607" s="148"/>
      <c r="AM607" s="148"/>
      <c r="AN607" s="148"/>
      <c r="AO607" s="148"/>
      <c r="AP607" s="148"/>
    </row>
    <row r="608" spans="1:42">
      <c r="A608" s="43">
        <v>607</v>
      </c>
      <c r="B608" s="2" t="s">
        <v>8601</v>
      </c>
      <c r="C608" s="6" t="s">
        <v>8667</v>
      </c>
      <c r="D608" s="6" t="s">
        <v>4804</v>
      </c>
      <c r="E608" s="6" t="s">
        <v>8614</v>
      </c>
      <c r="F608" s="6" t="s">
        <v>4803</v>
      </c>
      <c r="G608" s="6" t="s">
        <v>4805</v>
      </c>
      <c r="H608" s="4" t="s">
        <v>7511</v>
      </c>
      <c r="I608" s="5"/>
      <c r="J608" s="5" t="s">
        <v>8605</v>
      </c>
      <c r="K608" s="26">
        <v>45597</v>
      </c>
      <c r="L608" s="5">
        <f t="shared" si="60"/>
        <v>45598</v>
      </c>
      <c r="M608" s="7" t="str">
        <f t="shared" si="61"/>
        <v>Nov</v>
      </c>
      <c r="N608" s="21">
        <f t="shared" ca="1" si="56"/>
        <v>432</v>
      </c>
      <c r="O608" s="9" t="str">
        <f t="shared" ca="1" si="57"/>
        <v>&gt; 120 Days</v>
      </c>
      <c r="P608" s="23" t="s">
        <v>9910</v>
      </c>
      <c r="Q608" s="29" t="s">
        <v>6</v>
      </c>
      <c r="R608" s="18" t="s">
        <v>9911</v>
      </c>
      <c r="S608" s="18">
        <v>45580</v>
      </c>
      <c r="T608" s="44">
        <f t="shared" ca="1" si="58"/>
        <v>449</v>
      </c>
      <c r="U608" s="18">
        <v>45600</v>
      </c>
      <c r="V608" s="45">
        <f t="shared" si="59"/>
        <v>3</v>
      </c>
      <c r="W608" s="45"/>
      <c r="X608" s="24"/>
      <c r="Y608" s="12"/>
      <c r="Z608" s="18"/>
      <c r="AA608" s="18"/>
      <c r="AB608" s="6"/>
      <c r="AC608" s="6"/>
      <c r="AD608" s="6"/>
      <c r="AE608" s="18"/>
      <c r="AF608" s="18"/>
      <c r="AG608" s="6"/>
      <c r="AH608" s="6"/>
      <c r="AI608" s="6"/>
      <c r="AJ608" s="18"/>
      <c r="AK608" s="18"/>
      <c r="AL608" s="148"/>
      <c r="AM608" s="148"/>
      <c r="AN608" s="148"/>
      <c r="AO608" s="148"/>
      <c r="AP608" s="148"/>
    </row>
    <row r="609" spans="1:42">
      <c r="A609" s="43">
        <v>608</v>
      </c>
      <c r="B609" s="2" t="s">
        <v>8601</v>
      </c>
      <c r="C609" s="6" t="s">
        <v>7501</v>
      </c>
      <c r="D609" s="6" t="s">
        <v>2960</v>
      </c>
      <c r="E609" s="6" t="s">
        <v>8633</v>
      </c>
      <c r="F609" s="6" t="s">
        <v>2959</v>
      </c>
      <c r="G609" s="6" t="s">
        <v>132</v>
      </c>
      <c r="H609" s="4" t="s">
        <v>7436</v>
      </c>
      <c r="I609" s="5"/>
      <c r="J609" s="5" t="s">
        <v>8605</v>
      </c>
      <c r="K609" s="26">
        <v>45566</v>
      </c>
      <c r="L609" s="5">
        <f t="shared" si="60"/>
        <v>45570</v>
      </c>
      <c r="M609" s="7" t="str">
        <f t="shared" si="61"/>
        <v>Oct</v>
      </c>
      <c r="N609" s="21">
        <f t="shared" ca="1" si="56"/>
        <v>463</v>
      </c>
      <c r="O609" s="9" t="str">
        <f t="shared" ca="1" si="57"/>
        <v>&gt; 120 Days</v>
      </c>
      <c r="P609" s="23" t="s">
        <v>7914</v>
      </c>
      <c r="Q609" s="29" t="s">
        <v>6</v>
      </c>
      <c r="R609" s="18" t="s">
        <v>9912</v>
      </c>
      <c r="S609" s="18">
        <v>45594</v>
      </c>
      <c r="T609" s="44">
        <f t="shared" ca="1" si="58"/>
        <v>435</v>
      </c>
      <c r="U609" s="18">
        <v>45601</v>
      </c>
      <c r="V609" s="45">
        <f t="shared" si="59"/>
        <v>35</v>
      </c>
      <c r="W609" s="45"/>
      <c r="X609" s="24"/>
      <c r="Y609" s="12"/>
      <c r="Z609" s="18"/>
      <c r="AA609" s="18"/>
      <c r="AB609" s="6"/>
      <c r="AC609" s="6"/>
      <c r="AD609" s="6"/>
      <c r="AE609" s="18"/>
      <c r="AF609" s="18"/>
      <c r="AG609" s="6"/>
      <c r="AH609" s="6"/>
      <c r="AI609" s="6"/>
      <c r="AJ609" s="18"/>
      <c r="AK609" s="18"/>
      <c r="AL609" s="148"/>
      <c r="AM609" s="148"/>
      <c r="AN609" s="148"/>
      <c r="AO609" s="148"/>
      <c r="AP609" s="148"/>
    </row>
    <row r="610" spans="1:42">
      <c r="A610" s="43">
        <v>609</v>
      </c>
      <c r="B610" s="2" t="s">
        <v>8601</v>
      </c>
      <c r="C610" s="6" t="s">
        <v>7864</v>
      </c>
      <c r="D610" s="6" t="s">
        <v>907</v>
      </c>
      <c r="E610" s="6" t="s">
        <v>8633</v>
      </c>
      <c r="F610" s="6" t="s">
        <v>906</v>
      </c>
      <c r="G610" s="6" t="s">
        <v>132</v>
      </c>
      <c r="H610" s="4" t="s">
        <v>7436</v>
      </c>
      <c r="I610" s="5"/>
      <c r="J610" s="5" t="s">
        <v>8605</v>
      </c>
      <c r="K610" s="26">
        <v>45597</v>
      </c>
      <c r="L610" s="5">
        <f t="shared" si="60"/>
        <v>45598</v>
      </c>
      <c r="M610" s="7" t="str">
        <f t="shared" si="61"/>
        <v>Nov</v>
      </c>
      <c r="N610" s="21">
        <f t="shared" ca="1" si="56"/>
        <v>432</v>
      </c>
      <c r="O610" s="9" t="str">
        <f t="shared" ca="1" si="57"/>
        <v>&gt; 120 Days</v>
      </c>
      <c r="P610" s="23" t="s">
        <v>7914</v>
      </c>
      <c r="Q610" s="29" t="s">
        <v>6</v>
      </c>
      <c r="R610" s="18" t="s">
        <v>9913</v>
      </c>
      <c r="S610" s="18">
        <v>45594</v>
      </c>
      <c r="T610" s="44">
        <f t="shared" ca="1" si="58"/>
        <v>435</v>
      </c>
      <c r="U610" s="18">
        <v>45601</v>
      </c>
      <c r="V610" s="45">
        <f t="shared" si="59"/>
        <v>4</v>
      </c>
      <c r="W610" s="45"/>
      <c r="X610" s="24"/>
      <c r="Y610" s="12"/>
      <c r="Z610" s="18"/>
      <c r="AA610" s="18"/>
      <c r="AB610" s="6"/>
      <c r="AC610" s="6"/>
      <c r="AD610" s="6"/>
      <c r="AE610" s="18"/>
      <c r="AF610" s="18"/>
      <c r="AG610" s="6"/>
      <c r="AH610" s="6"/>
      <c r="AI610" s="6"/>
      <c r="AJ610" s="18"/>
      <c r="AK610" s="18"/>
      <c r="AL610" s="148"/>
      <c r="AM610" s="148"/>
      <c r="AN610" s="148"/>
      <c r="AO610" s="148"/>
      <c r="AP610" s="148"/>
    </row>
    <row r="611" spans="1:42">
      <c r="A611" s="43">
        <v>610</v>
      </c>
      <c r="B611" s="2" t="s">
        <v>8601</v>
      </c>
      <c r="C611" s="6" t="s">
        <v>163</v>
      </c>
      <c r="D611" s="6" t="s">
        <v>3608</v>
      </c>
      <c r="E611" s="6" t="s">
        <v>8621</v>
      </c>
      <c r="F611" s="6" t="s">
        <v>3607</v>
      </c>
      <c r="G611" s="6" t="s">
        <v>159</v>
      </c>
      <c r="H611" s="4" t="s">
        <v>7748</v>
      </c>
      <c r="I611" s="5" t="s">
        <v>9914</v>
      </c>
      <c r="J611" s="5" t="s">
        <v>8605</v>
      </c>
      <c r="K611" s="26">
        <v>45505</v>
      </c>
      <c r="L611" s="5">
        <f t="shared" si="60"/>
        <v>45507</v>
      </c>
      <c r="M611" s="7" t="str">
        <f t="shared" si="61"/>
        <v>Aug</v>
      </c>
      <c r="N611" s="21">
        <f t="shared" ca="1" si="56"/>
        <v>524</v>
      </c>
      <c r="O611" s="9" t="str">
        <f t="shared" ca="1" si="57"/>
        <v>&gt; 120 Days</v>
      </c>
      <c r="P611" s="23" t="s">
        <v>8667</v>
      </c>
      <c r="Q611" s="29" t="s">
        <v>6</v>
      </c>
      <c r="R611" s="18" t="s">
        <v>9915</v>
      </c>
      <c r="S611" s="18">
        <v>45594</v>
      </c>
      <c r="T611" s="44">
        <f t="shared" ca="1" si="58"/>
        <v>435</v>
      </c>
      <c r="U611" s="18">
        <v>45604</v>
      </c>
      <c r="V611" s="45">
        <f t="shared" si="59"/>
        <v>99</v>
      </c>
      <c r="W611" s="45"/>
      <c r="X611" s="24"/>
      <c r="Y611" s="12"/>
      <c r="Z611" s="18"/>
      <c r="AA611" s="18"/>
      <c r="AB611" s="6"/>
      <c r="AC611" s="6"/>
      <c r="AD611" s="6"/>
      <c r="AE611" s="18"/>
      <c r="AF611" s="18"/>
      <c r="AG611" s="6"/>
      <c r="AH611" s="6"/>
      <c r="AI611" s="6"/>
      <c r="AJ611" s="18"/>
      <c r="AK611" s="18"/>
      <c r="AL611" s="148"/>
      <c r="AM611" s="148"/>
      <c r="AN611" s="148"/>
      <c r="AO611" s="148"/>
      <c r="AP611" s="148"/>
    </row>
    <row r="612" spans="1:42">
      <c r="A612" s="43">
        <v>611</v>
      </c>
      <c r="B612" s="2" t="s">
        <v>8601</v>
      </c>
      <c r="C612" s="6" t="s">
        <v>7742</v>
      </c>
      <c r="D612" s="6" t="s">
        <v>1726</v>
      </c>
      <c r="E612" s="6" t="s">
        <v>8621</v>
      </c>
      <c r="F612" s="6" t="s">
        <v>1725</v>
      </c>
      <c r="G612" s="6" t="s">
        <v>226</v>
      </c>
      <c r="H612" s="4" t="s">
        <v>7919</v>
      </c>
      <c r="I612" s="5" t="s">
        <v>9916</v>
      </c>
      <c r="J612" s="5" t="s">
        <v>8605</v>
      </c>
      <c r="K612" s="26">
        <v>45536</v>
      </c>
      <c r="L612" s="5">
        <f t="shared" si="60"/>
        <v>45542</v>
      </c>
      <c r="M612" s="7" t="str">
        <f t="shared" si="61"/>
        <v>Sep</v>
      </c>
      <c r="N612" s="21">
        <f t="shared" ca="1" si="56"/>
        <v>493</v>
      </c>
      <c r="O612" s="9" t="str">
        <f t="shared" ca="1" si="57"/>
        <v>&gt; 120 Days</v>
      </c>
      <c r="P612" s="23" t="s">
        <v>8667</v>
      </c>
      <c r="Q612" s="29" t="s">
        <v>6</v>
      </c>
      <c r="R612" s="18" t="s">
        <v>9917</v>
      </c>
      <c r="S612" s="18">
        <v>45594</v>
      </c>
      <c r="T612" s="44">
        <f t="shared" ca="1" si="58"/>
        <v>435</v>
      </c>
      <c r="U612" s="18">
        <v>45604</v>
      </c>
      <c r="V612" s="45">
        <f t="shared" si="59"/>
        <v>68</v>
      </c>
      <c r="W612" s="45"/>
      <c r="X612" s="24"/>
      <c r="Y612" s="12"/>
      <c r="Z612" s="18"/>
      <c r="AA612" s="18"/>
      <c r="AB612" s="6"/>
      <c r="AC612" s="6"/>
      <c r="AD612" s="6"/>
      <c r="AE612" s="18"/>
      <c r="AF612" s="18"/>
      <c r="AG612" s="6"/>
      <c r="AH612" s="6"/>
      <c r="AI612" s="6"/>
      <c r="AJ612" s="18"/>
      <c r="AK612" s="18"/>
      <c r="AL612" s="148"/>
      <c r="AM612" s="148"/>
      <c r="AN612" s="148"/>
      <c r="AO612" s="148"/>
      <c r="AP612" s="148"/>
    </row>
    <row r="613" spans="1:42">
      <c r="A613" s="43">
        <v>612</v>
      </c>
      <c r="B613" s="2" t="s">
        <v>8601</v>
      </c>
      <c r="C613" s="6" t="s">
        <v>7722</v>
      </c>
      <c r="D613" s="6" t="s">
        <v>3559</v>
      </c>
      <c r="E613" s="6" t="s">
        <v>8633</v>
      </c>
      <c r="F613" s="6" t="s">
        <v>3558</v>
      </c>
      <c r="G613" s="6" t="s">
        <v>3560</v>
      </c>
      <c r="H613" s="4" t="s">
        <v>7710</v>
      </c>
      <c r="I613" s="5"/>
      <c r="J613" s="5" t="s">
        <v>8605</v>
      </c>
      <c r="K613" s="26">
        <v>45561</v>
      </c>
      <c r="L613" s="5">
        <f t="shared" si="60"/>
        <v>45563</v>
      </c>
      <c r="M613" s="7" t="str">
        <f t="shared" si="61"/>
        <v>Sep</v>
      </c>
      <c r="N613" s="21">
        <f t="shared" ca="1" si="56"/>
        <v>468</v>
      </c>
      <c r="O613" s="9" t="str">
        <f t="shared" ca="1" si="57"/>
        <v>&gt; 120 Days</v>
      </c>
      <c r="P613" s="23" t="s">
        <v>8667</v>
      </c>
      <c r="Q613" s="29" t="s">
        <v>6</v>
      </c>
      <c r="R613" s="18" t="s">
        <v>9918</v>
      </c>
      <c r="S613" s="18">
        <v>45602</v>
      </c>
      <c r="T613" s="44">
        <f t="shared" ca="1" si="58"/>
        <v>427</v>
      </c>
      <c r="U613" s="18">
        <v>45602</v>
      </c>
      <c r="V613" s="45">
        <f t="shared" si="59"/>
        <v>41</v>
      </c>
      <c r="W613" s="45"/>
      <c r="X613" s="24"/>
      <c r="Y613" s="12"/>
      <c r="Z613" s="18"/>
      <c r="AA613" s="18"/>
      <c r="AB613" s="6"/>
      <c r="AC613" s="6"/>
      <c r="AD613" s="6"/>
      <c r="AE613" s="18"/>
      <c r="AF613" s="18"/>
      <c r="AG613" s="6"/>
      <c r="AH613" s="6"/>
      <c r="AI613" s="6"/>
      <c r="AJ613" s="18"/>
      <c r="AK613" s="18"/>
      <c r="AL613" s="148"/>
      <c r="AM613" s="148"/>
      <c r="AN613" s="148"/>
      <c r="AO613" s="148"/>
      <c r="AP613" s="148"/>
    </row>
    <row r="614" spans="1:42">
      <c r="A614" s="43">
        <v>613</v>
      </c>
      <c r="B614" s="2" t="s">
        <v>8601</v>
      </c>
      <c r="C614" s="6" t="s">
        <v>7864</v>
      </c>
      <c r="D614" s="6" t="s">
        <v>5224</v>
      </c>
      <c r="E614" s="6" t="s">
        <v>8633</v>
      </c>
      <c r="F614" s="6" t="s">
        <v>5223</v>
      </c>
      <c r="G614" s="6" t="s">
        <v>226</v>
      </c>
      <c r="H614" s="4" t="s">
        <v>7436</v>
      </c>
      <c r="I614" s="5"/>
      <c r="J614" s="5" t="s">
        <v>8605</v>
      </c>
      <c r="K614" s="26">
        <v>45597</v>
      </c>
      <c r="L614" s="5">
        <f t="shared" si="60"/>
        <v>45598</v>
      </c>
      <c r="M614" s="7" t="str">
        <f t="shared" si="61"/>
        <v>Nov</v>
      </c>
      <c r="N614" s="21">
        <f t="shared" ca="1" si="56"/>
        <v>432</v>
      </c>
      <c r="O614" s="9" t="str">
        <f t="shared" ca="1" si="57"/>
        <v>&gt; 120 Days</v>
      </c>
      <c r="P614" s="23" t="s">
        <v>7894</v>
      </c>
      <c r="Q614" s="29" t="s">
        <v>6</v>
      </c>
      <c r="R614" s="18" t="s">
        <v>9919</v>
      </c>
      <c r="S614" s="18">
        <v>45602</v>
      </c>
      <c r="T614" s="44">
        <f t="shared" ca="1" si="58"/>
        <v>427</v>
      </c>
      <c r="U614" s="18">
        <v>45602</v>
      </c>
      <c r="V614" s="45">
        <f t="shared" si="59"/>
        <v>5</v>
      </c>
      <c r="W614" s="45"/>
      <c r="X614" s="24"/>
      <c r="Y614" s="12"/>
      <c r="Z614" s="18"/>
      <c r="AA614" s="18"/>
      <c r="AB614" s="6"/>
      <c r="AC614" s="6"/>
      <c r="AD614" s="6"/>
      <c r="AE614" s="18"/>
      <c r="AF614" s="18"/>
      <c r="AG614" s="6"/>
      <c r="AH614" s="6"/>
      <c r="AI614" s="6"/>
      <c r="AJ614" s="18"/>
      <c r="AK614" s="18"/>
      <c r="AL614" s="148"/>
      <c r="AM614" s="148"/>
      <c r="AN614" s="148"/>
      <c r="AO614" s="148"/>
      <c r="AP614" s="148"/>
    </row>
    <row r="615" spans="1:42">
      <c r="A615" s="43">
        <v>614</v>
      </c>
      <c r="B615" s="2" t="s">
        <v>8601</v>
      </c>
      <c r="C615" s="6" t="s">
        <v>163</v>
      </c>
      <c r="D615" s="6" t="s">
        <v>2574</v>
      </c>
      <c r="E615" s="6" t="s">
        <v>8640</v>
      </c>
      <c r="F615" s="6" t="s">
        <v>2573</v>
      </c>
      <c r="G615" s="6" t="s">
        <v>591</v>
      </c>
      <c r="H615" s="4" t="s">
        <v>7548</v>
      </c>
      <c r="I615" s="5"/>
      <c r="J615" s="26" t="s">
        <v>8605</v>
      </c>
      <c r="K615" s="5">
        <v>45597</v>
      </c>
      <c r="L615" s="5">
        <f t="shared" si="60"/>
        <v>45598</v>
      </c>
      <c r="M615" s="7" t="str">
        <f t="shared" si="61"/>
        <v>Nov</v>
      </c>
      <c r="N615" s="21">
        <f t="shared" ca="1" si="56"/>
        <v>432</v>
      </c>
      <c r="O615" s="9" t="str">
        <f t="shared" ca="1" si="57"/>
        <v>&gt; 120 Days</v>
      </c>
      <c r="P615" s="3" t="s">
        <v>8019</v>
      </c>
      <c r="Q615" s="29" t="s">
        <v>6</v>
      </c>
      <c r="R615" s="18" t="s">
        <v>9920</v>
      </c>
      <c r="S615" s="18">
        <v>45597</v>
      </c>
      <c r="T615" s="44">
        <f t="shared" ca="1" si="58"/>
        <v>432</v>
      </c>
      <c r="U615" s="18">
        <v>45597</v>
      </c>
      <c r="V615" s="45">
        <f t="shared" si="59"/>
        <v>0</v>
      </c>
      <c r="W615" s="45"/>
      <c r="X615" s="24"/>
      <c r="Y615" s="12"/>
      <c r="Z615" s="18"/>
      <c r="AA615" s="18"/>
      <c r="AB615" s="6"/>
      <c r="AC615" s="6"/>
      <c r="AD615" s="6"/>
      <c r="AE615" s="18"/>
      <c r="AF615" s="18"/>
      <c r="AG615" s="6"/>
      <c r="AH615" s="6"/>
      <c r="AI615" s="6"/>
      <c r="AJ615" s="18"/>
      <c r="AK615" s="18"/>
      <c r="AL615" s="148"/>
      <c r="AM615" s="148"/>
      <c r="AN615" s="148"/>
      <c r="AO615" s="148"/>
      <c r="AP615" s="148"/>
    </row>
    <row r="616" spans="1:42">
      <c r="A616" s="43">
        <v>615</v>
      </c>
      <c r="B616" s="2" t="s">
        <v>8601</v>
      </c>
      <c r="C616" s="2" t="s">
        <v>8047</v>
      </c>
      <c r="D616" s="6" t="s">
        <v>4417</v>
      </c>
      <c r="E616" s="20" t="s">
        <v>8603</v>
      </c>
      <c r="F616" s="6" t="s">
        <v>4416</v>
      </c>
      <c r="G616" s="6" t="s">
        <v>874</v>
      </c>
      <c r="H616" s="5" t="s">
        <v>7650</v>
      </c>
      <c r="I616" s="26"/>
      <c r="J616" s="26" t="s">
        <v>8605</v>
      </c>
      <c r="K616" s="5">
        <v>45612</v>
      </c>
      <c r="L616" s="5">
        <f t="shared" si="60"/>
        <v>45612</v>
      </c>
      <c r="M616" s="7" t="str">
        <f t="shared" si="61"/>
        <v>Nov</v>
      </c>
      <c r="N616" s="21">
        <f t="shared" ca="1" si="56"/>
        <v>417</v>
      </c>
      <c r="O616" s="9" t="str">
        <f t="shared" ca="1" si="57"/>
        <v>&gt; 120 Days</v>
      </c>
      <c r="P616" s="3" t="s">
        <v>8060</v>
      </c>
      <c r="Q616" s="29" t="s">
        <v>6</v>
      </c>
      <c r="R616" s="18" t="s">
        <v>9921</v>
      </c>
      <c r="S616" s="18">
        <v>45612</v>
      </c>
      <c r="T616" s="44">
        <f t="shared" ca="1" si="58"/>
        <v>417</v>
      </c>
      <c r="U616" s="18">
        <v>45614</v>
      </c>
      <c r="V616" s="45">
        <f t="shared" si="59"/>
        <v>2</v>
      </c>
      <c r="W616" s="45"/>
      <c r="X616" s="24"/>
      <c r="Y616" s="12"/>
      <c r="Z616" s="18"/>
      <c r="AA616" s="18"/>
      <c r="AB616" s="6"/>
      <c r="AC616" s="6"/>
      <c r="AD616" s="6"/>
      <c r="AE616" s="18"/>
      <c r="AF616" s="18"/>
      <c r="AG616" s="6"/>
      <c r="AH616" s="6"/>
      <c r="AI616" s="6"/>
      <c r="AJ616" s="18"/>
      <c r="AK616" s="18"/>
      <c r="AL616" s="148"/>
      <c r="AM616" s="148"/>
      <c r="AN616" s="148"/>
      <c r="AO616" s="148"/>
      <c r="AP616" s="148"/>
    </row>
    <row r="617" spans="1:42">
      <c r="A617" s="43">
        <v>616</v>
      </c>
      <c r="B617" s="2" t="s">
        <v>8601</v>
      </c>
      <c r="C617" s="2" t="s">
        <v>4181</v>
      </c>
      <c r="D617" s="6" t="s">
        <v>4315</v>
      </c>
      <c r="E617" s="6" t="s">
        <v>8633</v>
      </c>
      <c r="F617" s="6" t="s">
        <v>4314</v>
      </c>
      <c r="G617" s="6" t="s">
        <v>419</v>
      </c>
      <c r="H617" s="5" t="s">
        <v>7436</v>
      </c>
      <c r="I617" s="26"/>
      <c r="J617" s="5" t="s">
        <v>8605</v>
      </c>
      <c r="K617" s="5">
        <v>45581</v>
      </c>
      <c r="L617" s="5">
        <f t="shared" si="60"/>
        <v>45584</v>
      </c>
      <c r="M617" s="7" t="str">
        <f t="shared" si="61"/>
        <v>Oct</v>
      </c>
      <c r="N617" s="21">
        <f t="shared" ca="1" si="56"/>
        <v>448</v>
      </c>
      <c r="O617" s="9" t="str">
        <f t="shared" ca="1" si="57"/>
        <v>&gt; 120 Days</v>
      </c>
      <c r="P617" s="23" t="s">
        <v>9866</v>
      </c>
      <c r="Q617" s="29" t="s">
        <v>6</v>
      </c>
      <c r="R617" s="18" t="s">
        <v>9922</v>
      </c>
      <c r="S617" s="18">
        <v>45597</v>
      </c>
      <c r="T617" s="44">
        <f t="shared" ca="1" si="58"/>
        <v>432</v>
      </c>
      <c r="U617" s="18">
        <v>45597</v>
      </c>
      <c r="V617" s="45">
        <f t="shared" si="59"/>
        <v>16</v>
      </c>
      <c r="W617" s="45"/>
      <c r="X617" s="24"/>
      <c r="Y617" s="12"/>
      <c r="Z617" s="18"/>
      <c r="AA617" s="18"/>
      <c r="AB617" s="6"/>
      <c r="AC617" s="6"/>
      <c r="AD617" s="6"/>
      <c r="AE617" s="18"/>
      <c r="AF617" s="18"/>
      <c r="AG617" s="6"/>
      <c r="AH617" s="6"/>
      <c r="AI617" s="6"/>
      <c r="AJ617" s="18"/>
      <c r="AK617" s="18"/>
      <c r="AL617" s="148"/>
      <c r="AM617" s="148"/>
      <c r="AN617" s="148"/>
      <c r="AO617" s="148"/>
      <c r="AP617" s="148"/>
    </row>
    <row r="618" spans="1:42">
      <c r="A618" s="43">
        <v>617</v>
      </c>
      <c r="B618" s="2" t="s">
        <v>8601</v>
      </c>
      <c r="C618" s="6" t="s">
        <v>7488</v>
      </c>
      <c r="D618" s="6" t="s">
        <v>6751</v>
      </c>
      <c r="E618" s="6" t="s">
        <v>8614</v>
      </c>
      <c r="F618" s="6" t="s">
        <v>6750</v>
      </c>
      <c r="G618" s="36" t="s">
        <v>528</v>
      </c>
      <c r="H618" s="5" t="s">
        <v>2088</v>
      </c>
      <c r="I618" s="5"/>
      <c r="J618" s="26" t="s">
        <v>8605</v>
      </c>
      <c r="K618" s="5">
        <v>45566</v>
      </c>
      <c r="L618" s="5">
        <f t="shared" si="60"/>
        <v>45570</v>
      </c>
      <c r="M618" s="7" t="str">
        <f t="shared" si="61"/>
        <v>Oct</v>
      </c>
      <c r="N618" s="21">
        <f t="shared" ca="1" si="56"/>
        <v>463</v>
      </c>
      <c r="O618" s="9" t="str">
        <f t="shared" ca="1" si="57"/>
        <v>&gt; 120 Days</v>
      </c>
      <c r="P618" s="23" t="s">
        <v>8667</v>
      </c>
      <c r="Q618" s="29" t="s">
        <v>6</v>
      </c>
      <c r="R618" s="21" t="s">
        <v>9923</v>
      </c>
      <c r="S618" s="18">
        <v>45593</v>
      </c>
      <c r="T618" s="44">
        <f t="shared" ca="1" si="58"/>
        <v>436</v>
      </c>
      <c r="U618" s="18">
        <v>45611</v>
      </c>
      <c r="V618" s="45">
        <f t="shared" si="59"/>
        <v>45</v>
      </c>
      <c r="W618" s="45"/>
      <c r="X618" s="24"/>
      <c r="Y618" s="12"/>
      <c r="Z618" s="18"/>
      <c r="AA618" s="18"/>
      <c r="AB618" s="6"/>
      <c r="AC618" s="6"/>
      <c r="AD618" s="6"/>
      <c r="AE618" s="18"/>
      <c r="AF618" s="18"/>
      <c r="AG618" s="6"/>
      <c r="AH618" s="6"/>
      <c r="AI618" s="6"/>
      <c r="AJ618" s="18"/>
      <c r="AK618" s="18"/>
      <c r="AL618" s="148"/>
      <c r="AM618" s="148"/>
      <c r="AN618" s="148"/>
      <c r="AO618" s="148"/>
      <c r="AP618" s="148"/>
    </row>
    <row r="619" spans="1:42">
      <c r="A619" s="43">
        <v>618</v>
      </c>
      <c r="B619" s="2" t="s">
        <v>8601</v>
      </c>
      <c r="C619" s="2" t="s">
        <v>7624</v>
      </c>
      <c r="D619" s="14" t="s">
        <v>4098</v>
      </c>
      <c r="E619" s="20" t="s">
        <v>8603</v>
      </c>
      <c r="F619" s="20" t="s">
        <v>4097</v>
      </c>
      <c r="G619" s="4" t="s">
        <v>4099</v>
      </c>
      <c r="H619" s="4" t="s">
        <v>7602</v>
      </c>
      <c r="I619" s="4" t="s">
        <v>9924</v>
      </c>
      <c r="J619" s="3" t="s">
        <v>8605</v>
      </c>
      <c r="K619" s="5">
        <v>45405</v>
      </c>
      <c r="L619" s="5">
        <f t="shared" si="60"/>
        <v>45409</v>
      </c>
      <c r="M619" s="7" t="str">
        <f t="shared" si="61"/>
        <v>Apr</v>
      </c>
      <c r="N619" s="21">
        <f t="shared" ca="1" si="56"/>
        <v>624</v>
      </c>
      <c r="O619" s="9" t="str">
        <f t="shared" ca="1" si="57"/>
        <v>&gt; 120 Days</v>
      </c>
      <c r="P619" s="15" t="s">
        <v>8610</v>
      </c>
      <c r="Q619" s="29" t="s">
        <v>6</v>
      </c>
      <c r="R619" s="18" t="s">
        <v>9925</v>
      </c>
      <c r="S619" s="18">
        <v>45597</v>
      </c>
      <c r="T619" s="44">
        <f t="shared" ca="1" si="58"/>
        <v>432</v>
      </c>
      <c r="U619" s="18">
        <v>45597</v>
      </c>
      <c r="V619" s="45">
        <f t="shared" si="59"/>
        <v>192</v>
      </c>
      <c r="W619" s="45"/>
      <c r="X619" s="24"/>
      <c r="Y619" s="12"/>
      <c r="Z619" s="18"/>
      <c r="AA619" s="18"/>
      <c r="AB619" s="6"/>
      <c r="AC619" s="6"/>
      <c r="AD619" s="6"/>
      <c r="AE619" s="18"/>
      <c r="AF619" s="18"/>
      <c r="AG619" s="6"/>
      <c r="AH619" s="6"/>
      <c r="AI619" s="6"/>
      <c r="AJ619" s="18"/>
      <c r="AK619" s="18"/>
      <c r="AL619" s="148"/>
      <c r="AM619" s="148"/>
      <c r="AN619" s="148"/>
      <c r="AO619" s="148"/>
      <c r="AP619" s="148"/>
    </row>
    <row r="620" spans="1:42">
      <c r="A620" s="43">
        <v>619</v>
      </c>
      <c r="B620" s="2" t="s">
        <v>8601</v>
      </c>
      <c r="C620" s="2" t="s">
        <v>7624</v>
      </c>
      <c r="D620" s="14" t="s">
        <v>4971</v>
      </c>
      <c r="E620" s="20" t="s">
        <v>8603</v>
      </c>
      <c r="F620" s="20" t="s">
        <v>4970</v>
      </c>
      <c r="G620" s="4" t="s">
        <v>2647</v>
      </c>
      <c r="H620" s="4" t="s">
        <v>7893</v>
      </c>
      <c r="I620" s="4" t="s">
        <v>9926</v>
      </c>
      <c r="J620" s="3" t="s">
        <v>8605</v>
      </c>
      <c r="K620" s="5">
        <v>45405</v>
      </c>
      <c r="L620" s="5">
        <f t="shared" si="60"/>
        <v>45409</v>
      </c>
      <c r="M620" s="7" t="str">
        <f t="shared" si="61"/>
        <v>Apr</v>
      </c>
      <c r="N620" s="21">
        <f t="shared" ca="1" si="56"/>
        <v>624</v>
      </c>
      <c r="O620" s="9" t="str">
        <f t="shared" ca="1" si="57"/>
        <v>&gt; 120 Days</v>
      </c>
      <c r="P620" s="15" t="s">
        <v>8610</v>
      </c>
      <c r="Q620" s="29" t="s">
        <v>6</v>
      </c>
      <c r="R620" s="18" t="s">
        <v>9927</v>
      </c>
      <c r="S620" s="18">
        <v>45597</v>
      </c>
      <c r="T620" s="44">
        <f t="shared" ca="1" si="58"/>
        <v>432</v>
      </c>
      <c r="U620" s="18">
        <v>45597</v>
      </c>
      <c r="V620" s="45">
        <f t="shared" si="59"/>
        <v>192</v>
      </c>
      <c r="W620" s="45"/>
      <c r="X620" s="24"/>
      <c r="Y620" s="12"/>
      <c r="Z620" s="18"/>
      <c r="AA620" s="18"/>
      <c r="AB620" s="6"/>
      <c r="AC620" s="6"/>
      <c r="AD620" s="6"/>
      <c r="AE620" s="18"/>
      <c r="AF620" s="18"/>
      <c r="AG620" s="6"/>
      <c r="AH620" s="6"/>
      <c r="AI620" s="6"/>
      <c r="AJ620" s="18"/>
      <c r="AK620" s="18"/>
      <c r="AL620" s="148"/>
      <c r="AM620" s="148"/>
      <c r="AN620" s="148"/>
      <c r="AO620" s="148"/>
      <c r="AP620" s="148"/>
    </row>
    <row r="621" spans="1:42">
      <c r="A621" s="43">
        <v>620</v>
      </c>
      <c r="B621" s="2" t="s">
        <v>8601</v>
      </c>
      <c r="C621" s="2" t="s">
        <v>7624</v>
      </c>
      <c r="D621" s="14" t="s">
        <v>5249</v>
      </c>
      <c r="E621" s="20" t="s">
        <v>8603</v>
      </c>
      <c r="F621" s="20" t="s">
        <v>5248</v>
      </c>
      <c r="G621" s="4" t="s">
        <v>226</v>
      </c>
      <c r="H621" s="5" t="s">
        <v>7913</v>
      </c>
      <c r="I621" s="5" t="s">
        <v>9928</v>
      </c>
      <c r="J621" s="3" t="s">
        <v>8605</v>
      </c>
      <c r="K621" s="5">
        <v>45405</v>
      </c>
      <c r="L621" s="5">
        <f t="shared" si="60"/>
        <v>45409</v>
      </c>
      <c r="M621" s="7" t="str">
        <f t="shared" si="61"/>
        <v>Apr</v>
      </c>
      <c r="N621" s="21">
        <f t="shared" ca="1" si="56"/>
        <v>624</v>
      </c>
      <c r="O621" s="9" t="str">
        <f t="shared" ca="1" si="57"/>
        <v>&gt; 120 Days</v>
      </c>
      <c r="P621" s="15" t="s">
        <v>8610</v>
      </c>
      <c r="Q621" s="29" t="s">
        <v>6</v>
      </c>
      <c r="R621" s="18" t="s">
        <v>9929</v>
      </c>
      <c r="S621" s="18">
        <v>45597</v>
      </c>
      <c r="T621" s="44">
        <f t="shared" ca="1" si="58"/>
        <v>432</v>
      </c>
      <c r="U621" s="18">
        <v>45597</v>
      </c>
      <c r="V621" s="45">
        <f t="shared" si="59"/>
        <v>192</v>
      </c>
      <c r="W621" s="45"/>
      <c r="X621" s="24"/>
      <c r="Y621" s="12"/>
      <c r="Z621" s="18"/>
      <c r="AA621" s="18"/>
      <c r="AB621" s="6"/>
      <c r="AC621" s="6"/>
      <c r="AD621" s="6"/>
      <c r="AE621" s="18"/>
      <c r="AF621" s="18"/>
      <c r="AG621" s="6"/>
      <c r="AH621" s="6"/>
      <c r="AI621" s="6"/>
      <c r="AJ621" s="18"/>
      <c r="AK621" s="18"/>
      <c r="AL621" s="148"/>
      <c r="AM621" s="148"/>
      <c r="AN621" s="148"/>
      <c r="AO621" s="148"/>
      <c r="AP621" s="148"/>
    </row>
    <row r="622" spans="1:42">
      <c r="A622" s="43">
        <v>621</v>
      </c>
      <c r="B622" s="2" t="s">
        <v>8601</v>
      </c>
      <c r="C622" s="142" t="s">
        <v>411</v>
      </c>
      <c r="D622" s="31" t="s">
        <v>5659</v>
      </c>
      <c r="E622" s="20" t="s">
        <v>8603</v>
      </c>
      <c r="F622" s="6" t="s">
        <v>5658</v>
      </c>
      <c r="G622" s="6" t="s">
        <v>4099</v>
      </c>
      <c r="H622" s="5" t="s">
        <v>7602</v>
      </c>
      <c r="I622" s="5" t="s">
        <v>9930</v>
      </c>
      <c r="J622" s="5" t="s">
        <v>8605</v>
      </c>
      <c r="K622" s="26">
        <v>45481</v>
      </c>
      <c r="L622" s="5">
        <f t="shared" si="60"/>
        <v>45486</v>
      </c>
      <c r="M622" s="7" t="str">
        <f t="shared" si="61"/>
        <v>Jul</v>
      </c>
      <c r="N622" s="21">
        <f t="shared" ca="1" si="56"/>
        <v>548</v>
      </c>
      <c r="O622" s="9" t="str">
        <f t="shared" ca="1" si="57"/>
        <v>&gt; 120 Days</v>
      </c>
      <c r="P622" s="15" t="s">
        <v>8610</v>
      </c>
      <c r="Q622" s="29" t="s">
        <v>6</v>
      </c>
      <c r="R622" s="18" t="s">
        <v>9931</v>
      </c>
      <c r="S622" s="18">
        <v>45597</v>
      </c>
      <c r="T622" s="44">
        <f t="shared" ca="1" si="58"/>
        <v>432</v>
      </c>
      <c r="U622" s="18">
        <v>45597</v>
      </c>
      <c r="V622" s="45">
        <f t="shared" si="59"/>
        <v>116</v>
      </c>
      <c r="W622" s="45"/>
      <c r="X622" s="24"/>
      <c r="Y622" s="12"/>
      <c r="Z622" s="18"/>
      <c r="AA622" s="18"/>
      <c r="AB622" s="6"/>
      <c r="AC622" s="6"/>
      <c r="AD622" s="6"/>
      <c r="AE622" s="18"/>
      <c r="AF622" s="18"/>
      <c r="AG622" s="6"/>
      <c r="AH622" s="6"/>
      <c r="AI622" s="6"/>
      <c r="AJ622" s="18"/>
      <c r="AK622" s="18"/>
      <c r="AL622" s="148"/>
      <c r="AM622" s="148"/>
      <c r="AN622" s="148"/>
      <c r="AO622" s="148"/>
      <c r="AP622" s="148"/>
    </row>
    <row r="623" spans="1:42">
      <c r="A623" s="43">
        <v>622</v>
      </c>
      <c r="B623" s="2" t="s">
        <v>8601</v>
      </c>
      <c r="C623" s="6" t="s">
        <v>7520</v>
      </c>
      <c r="D623" s="6" t="s">
        <v>4118</v>
      </c>
      <c r="E623" s="20" t="s">
        <v>8640</v>
      </c>
      <c r="F623" s="6" t="s">
        <v>4117</v>
      </c>
      <c r="G623" s="36" t="s">
        <v>1166</v>
      </c>
      <c r="H623" s="5" t="s">
        <v>7593</v>
      </c>
      <c r="I623" s="5" t="s">
        <v>9932</v>
      </c>
      <c r="J623" s="26" t="s">
        <v>8605</v>
      </c>
      <c r="K623" s="5">
        <v>45566</v>
      </c>
      <c r="L623" s="5">
        <f t="shared" si="60"/>
        <v>45570</v>
      </c>
      <c r="M623" s="7" t="str">
        <f t="shared" si="61"/>
        <v>Oct</v>
      </c>
      <c r="N623" s="21">
        <f t="shared" ca="1" si="56"/>
        <v>463</v>
      </c>
      <c r="O623" s="9" t="str">
        <f t="shared" ca="1" si="57"/>
        <v>&gt; 120 Days</v>
      </c>
      <c r="P623" s="23" t="s">
        <v>8610</v>
      </c>
      <c r="Q623" s="29" t="s">
        <v>6</v>
      </c>
      <c r="R623" s="18" t="s">
        <v>9933</v>
      </c>
      <c r="S623" s="18">
        <v>45597</v>
      </c>
      <c r="T623" s="44">
        <f t="shared" ca="1" si="58"/>
        <v>432</v>
      </c>
      <c r="U623" s="18">
        <v>45597</v>
      </c>
      <c r="V623" s="45">
        <f t="shared" si="59"/>
        <v>31</v>
      </c>
      <c r="W623" s="45"/>
      <c r="X623" s="24"/>
      <c r="Y623" s="12"/>
      <c r="Z623" s="18"/>
      <c r="AA623" s="18"/>
      <c r="AB623" s="6"/>
      <c r="AC623" s="6"/>
      <c r="AD623" s="6"/>
      <c r="AE623" s="18"/>
      <c r="AF623" s="18"/>
      <c r="AG623" s="6"/>
      <c r="AH623" s="6"/>
      <c r="AI623" s="6"/>
      <c r="AJ623" s="18"/>
      <c r="AK623" s="18"/>
      <c r="AL623" s="148"/>
      <c r="AM623" s="148"/>
      <c r="AN623" s="148"/>
      <c r="AO623" s="148"/>
      <c r="AP623" s="148"/>
    </row>
    <row r="624" spans="1:42">
      <c r="A624" s="43">
        <v>623</v>
      </c>
      <c r="B624" s="2" t="s">
        <v>9307</v>
      </c>
      <c r="C624" s="2" t="s">
        <v>9307</v>
      </c>
      <c r="D624" s="6" t="s">
        <v>8053</v>
      </c>
      <c r="E624" s="6" t="s">
        <v>8603</v>
      </c>
      <c r="F624" s="6" t="s">
        <v>8052</v>
      </c>
      <c r="G624" s="6" t="s">
        <v>226</v>
      </c>
      <c r="H624" s="5" t="s">
        <v>7465</v>
      </c>
      <c r="I624" s="26" t="s">
        <v>9934</v>
      </c>
      <c r="J624" s="5" t="s">
        <v>8605</v>
      </c>
      <c r="K624" s="5">
        <v>45600</v>
      </c>
      <c r="L624" s="5">
        <f t="shared" si="60"/>
        <v>45605</v>
      </c>
      <c r="M624" s="7" t="str">
        <f t="shared" si="61"/>
        <v>Nov</v>
      </c>
      <c r="N624" s="21">
        <f t="shared" ca="1" si="56"/>
        <v>429</v>
      </c>
      <c r="O624" s="9" t="str">
        <f t="shared" ca="1" si="57"/>
        <v>&gt; 120 Days</v>
      </c>
      <c r="P624" s="3" t="s">
        <v>8020</v>
      </c>
      <c r="Q624" s="29" t="s">
        <v>6</v>
      </c>
      <c r="R624" s="18" t="s">
        <v>9935</v>
      </c>
      <c r="S624" s="18">
        <v>45602</v>
      </c>
      <c r="T624" s="44">
        <f t="shared" ca="1" si="58"/>
        <v>427</v>
      </c>
      <c r="U624" s="18">
        <v>45602</v>
      </c>
      <c r="V624" s="45">
        <f t="shared" si="59"/>
        <v>2</v>
      </c>
      <c r="W624" s="45"/>
      <c r="X624" s="24"/>
      <c r="Y624" s="12"/>
      <c r="Z624" s="18"/>
      <c r="AA624" s="18"/>
      <c r="AB624" s="6"/>
      <c r="AC624" s="6"/>
      <c r="AD624" s="6"/>
      <c r="AE624" s="18"/>
      <c r="AF624" s="18"/>
      <c r="AG624" s="6"/>
      <c r="AH624" s="6"/>
      <c r="AI624" s="6"/>
      <c r="AJ624" s="18"/>
      <c r="AK624" s="18"/>
      <c r="AL624" s="148"/>
      <c r="AM624" s="148"/>
      <c r="AN624" s="148"/>
      <c r="AO624" s="148"/>
      <c r="AP624" s="148"/>
    </row>
    <row r="625" spans="1:42">
      <c r="A625" s="43">
        <v>624</v>
      </c>
      <c r="B625" s="2" t="s">
        <v>8601</v>
      </c>
      <c r="C625" s="2" t="s">
        <v>7553</v>
      </c>
      <c r="D625" s="6" t="s">
        <v>548</v>
      </c>
      <c r="E625" s="4" t="s">
        <v>8633</v>
      </c>
      <c r="F625" s="6" t="s">
        <v>547</v>
      </c>
      <c r="G625" s="6" t="s">
        <v>166</v>
      </c>
      <c r="H625" s="4" t="s">
        <v>7436</v>
      </c>
      <c r="I625" s="5"/>
      <c r="J625" s="5" t="s">
        <v>8605</v>
      </c>
      <c r="K625" s="26">
        <v>45474</v>
      </c>
      <c r="L625" s="5">
        <f t="shared" si="60"/>
        <v>45479</v>
      </c>
      <c r="M625" s="7" t="str">
        <f t="shared" si="61"/>
        <v>Jul</v>
      </c>
      <c r="N625" s="21">
        <f t="shared" ca="1" si="56"/>
        <v>555</v>
      </c>
      <c r="O625" s="9" t="str">
        <f t="shared" ca="1" si="57"/>
        <v>&gt; 120 Days</v>
      </c>
      <c r="P625" s="23" t="s">
        <v>8667</v>
      </c>
      <c r="Q625" s="29" t="s">
        <v>6</v>
      </c>
      <c r="R625" s="18" t="s">
        <v>9936</v>
      </c>
      <c r="S625" s="18">
        <v>45608</v>
      </c>
      <c r="T625" s="44">
        <f t="shared" ca="1" si="58"/>
        <v>421</v>
      </c>
      <c r="U625" s="18">
        <v>45608</v>
      </c>
      <c r="V625" s="45">
        <f t="shared" si="59"/>
        <v>134</v>
      </c>
      <c r="W625" s="45"/>
      <c r="X625" s="24"/>
      <c r="Y625" s="12"/>
      <c r="Z625" s="18"/>
      <c r="AA625" s="18"/>
      <c r="AB625" s="6"/>
      <c r="AC625" s="6"/>
      <c r="AD625" s="6"/>
      <c r="AE625" s="18"/>
      <c r="AF625" s="18"/>
      <c r="AG625" s="6"/>
      <c r="AH625" s="6"/>
      <c r="AI625" s="6"/>
      <c r="AJ625" s="18"/>
      <c r="AK625" s="18"/>
      <c r="AL625" s="148"/>
      <c r="AM625" s="148"/>
      <c r="AN625" s="148"/>
      <c r="AO625" s="148"/>
      <c r="AP625" s="148"/>
    </row>
    <row r="626" spans="1:42">
      <c r="A626" s="43">
        <v>625</v>
      </c>
      <c r="B626" s="29" t="s">
        <v>8601</v>
      </c>
      <c r="C626" s="31" t="s">
        <v>7943</v>
      </c>
      <c r="D626" s="31" t="s">
        <v>577</v>
      </c>
      <c r="E626" s="33" t="s">
        <v>8640</v>
      </c>
      <c r="F626" s="31" t="s">
        <v>576</v>
      </c>
      <c r="G626" s="114" t="s">
        <v>140</v>
      </c>
      <c r="H626" s="32" t="s">
        <v>7548</v>
      </c>
      <c r="I626" s="32" t="s">
        <v>9403</v>
      </c>
      <c r="J626" s="5" t="s">
        <v>8605</v>
      </c>
      <c r="K626" s="26">
        <v>45536</v>
      </c>
      <c r="L626" s="5">
        <f t="shared" si="60"/>
        <v>45542</v>
      </c>
      <c r="M626" s="7" t="str">
        <f t="shared" si="61"/>
        <v>Sep</v>
      </c>
      <c r="N626" s="21">
        <f t="shared" ca="1" si="56"/>
        <v>493</v>
      </c>
      <c r="O626" s="9" t="str">
        <f t="shared" ca="1" si="57"/>
        <v>&gt; 120 Days</v>
      </c>
      <c r="P626" s="23" t="s">
        <v>9910</v>
      </c>
      <c r="Q626" s="29" t="s">
        <v>6</v>
      </c>
      <c r="R626" s="18" t="s">
        <v>9937</v>
      </c>
      <c r="S626" s="18">
        <v>45609</v>
      </c>
      <c r="T626" s="44">
        <f t="shared" ca="1" si="58"/>
        <v>420</v>
      </c>
      <c r="U626" s="18">
        <v>45628</v>
      </c>
      <c r="V626" s="45">
        <f t="shared" si="59"/>
        <v>92</v>
      </c>
      <c r="W626" s="45"/>
      <c r="X626" s="24"/>
      <c r="Y626" s="12"/>
      <c r="Z626" s="18"/>
      <c r="AA626" s="18"/>
      <c r="AB626" s="6"/>
      <c r="AC626" s="6"/>
      <c r="AD626" s="6"/>
      <c r="AE626" s="18"/>
      <c r="AF626" s="18"/>
      <c r="AG626" s="6"/>
      <c r="AH626" s="6"/>
      <c r="AI626" s="6"/>
      <c r="AJ626" s="18"/>
      <c r="AK626" s="18"/>
      <c r="AL626" s="148"/>
      <c r="AM626" s="148"/>
      <c r="AN626" s="148"/>
      <c r="AO626" s="148"/>
      <c r="AP626" s="148"/>
    </row>
    <row r="627" spans="1:42">
      <c r="A627" s="43">
        <v>626</v>
      </c>
      <c r="B627" s="29" t="s">
        <v>8601</v>
      </c>
      <c r="C627" s="31" t="s">
        <v>599</v>
      </c>
      <c r="D627" s="31" t="s">
        <v>1604</v>
      </c>
      <c r="E627" s="33" t="s">
        <v>8621</v>
      </c>
      <c r="F627" s="31" t="s">
        <v>1603</v>
      </c>
      <c r="G627" s="114" t="s">
        <v>226</v>
      </c>
      <c r="H627" s="32" t="s">
        <v>7675</v>
      </c>
      <c r="I627" s="32" t="s">
        <v>9938</v>
      </c>
      <c r="J627" s="5" t="s">
        <v>8605</v>
      </c>
      <c r="K627" s="26">
        <v>45562</v>
      </c>
      <c r="L627" s="5">
        <f t="shared" si="60"/>
        <v>45563</v>
      </c>
      <c r="M627" s="7" t="str">
        <f t="shared" si="61"/>
        <v>Sep</v>
      </c>
      <c r="N627" s="21">
        <f t="shared" ca="1" si="56"/>
        <v>467</v>
      </c>
      <c r="O627" s="9" t="str">
        <f t="shared" ca="1" si="57"/>
        <v>&gt; 120 Days</v>
      </c>
      <c r="P627" s="23" t="s">
        <v>7544</v>
      </c>
      <c r="Q627" s="29" t="s">
        <v>6</v>
      </c>
      <c r="R627" s="18" t="s">
        <v>9939</v>
      </c>
      <c r="S627" s="18">
        <v>45604</v>
      </c>
      <c r="T627" s="44">
        <f t="shared" ca="1" si="58"/>
        <v>425</v>
      </c>
      <c r="U627" s="18">
        <v>45610</v>
      </c>
      <c r="V627" s="45">
        <f t="shared" si="59"/>
        <v>48</v>
      </c>
      <c r="W627" s="45"/>
      <c r="X627" s="24"/>
      <c r="Y627" s="12"/>
      <c r="Z627" s="18"/>
      <c r="AA627" s="18"/>
      <c r="AB627" s="6"/>
      <c r="AC627" s="6"/>
      <c r="AD627" s="6"/>
      <c r="AE627" s="18"/>
      <c r="AF627" s="18"/>
      <c r="AG627" s="6"/>
      <c r="AH627" s="6"/>
      <c r="AI627" s="6"/>
      <c r="AJ627" s="18"/>
      <c r="AK627" s="18"/>
      <c r="AL627" s="148"/>
      <c r="AM627" s="148"/>
      <c r="AN627" s="148"/>
      <c r="AO627" s="148"/>
      <c r="AP627" s="148"/>
    </row>
    <row r="628" spans="1:42">
      <c r="A628" s="43">
        <v>627</v>
      </c>
      <c r="B628" s="29" t="s">
        <v>8601</v>
      </c>
      <c r="C628" s="31" t="s">
        <v>669</v>
      </c>
      <c r="D628" s="31" t="s">
        <v>665</v>
      </c>
      <c r="E628" s="33" t="s">
        <v>8614</v>
      </c>
      <c r="F628" s="31" t="s">
        <v>664</v>
      </c>
      <c r="G628" s="114" t="s">
        <v>666</v>
      </c>
      <c r="H628" s="32" t="s">
        <v>7451</v>
      </c>
      <c r="I628" s="32"/>
      <c r="J628" s="5" t="s">
        <v>8605</v>
      </c>
      <c r="K628" s="26">
        <v>45505</v>
      </c>
      <c r="L628" s="5">
        <f t="shared" si="60"/>
        <v>45507</v>
      </c>
      <c r="M628" s="7" t="str">
        <f t="shared" si="61"/>
        <v>Aug</v>
      </c>
      <c r="N628" s="21">
        <f t="shared" ca="1" si="56"/>
        <v>524</v>
      </c>
      <c r="O628" s="9" t="str">
        <f t="shared" ca="1" si="57"/>
        <v>&gt; 120 Days</v>
      </c>
      <c r="P628" s="23" t="s">
        <v>9866</v>
      </c>
      <c r="Q628" s="29" t="s">
        <v>6</v>
      </c>
      <c r="R628" s="18" t="s">
        <v>9940</v>
      </c>
      <c r="S628" s="18">
        <v>45601</v>
      </c>
      <c r="T628" s="44">
        <f t="shared" ca="1" si="58"/>
        <v>428</v>
      </c>
      <c r="U628" s="18">
        <v>45601</v>
      </c>
      <c r="V628" s="45">
        <f t="shared" si="59"/>
        <v>96</v>
      </c>
      <c r="W628" s="45"/>
      <c r="X628" s="24"/>
      <c r="Y628" s="12"/>
      <c r="Z628" s="18"/>
      <c r="AA628" s="18"/>
      <c r="AB628" s="6"/>
      <c r="AC628" s="6"/>
      <c r="AD628" s="6"/>
      <c r="AE628" s="18"/>
      <c r="AF628" s="18"/>
      <c r="AG628" s="6"/>
      <c r="AH628" s="6"/>
      <c r="AI628" s="6"/>
      <c r="AJ628" s="18"/>
      <c r="AK628" s="18"/>
      <c r="AL628" s="148"/>
      <c r="AM628" s="148"/>
      <c r="AN628" s="148"/>
      <c r="AO628" s="148"/>
      <c r="AP628" s="148"/>
    </row>
    <row r="629" spans="1:42">
      <c r="A629" s="43">
        <v>628</v>
      </c>
      <c r="B629" s="29" t="s">
        <v>8601</v>
      </c>
      <c r="C629" s="2" t="s">
        <v>7979</v>
      </c>
      <c r="D629" s="6" t="s">
        <v>4526</v>
      </c>
      <c r="E629" s="6" t="s">
        <v>8633</v>
      </c>
      <c r="F629" s="6" t="s">
        <v>4525</v>
      </c>
      <c r="G629" s="6" t="s">
        <v>166</v>
      </c>
      <c r="H629" s="5" t="s">
        <v>7710</v>
      </c>
      <c r="I629" s="26"/>
      <c r="J629" s="5" t="s">
        <v>8605</v>
      </c>
      <c r="K629" s="5">
        <v>45597</v>
      </c>
      <c r="L629" s="5">
        <f t="shared" si="60"/>
        <v>45598</v>
      </c>
      <c r="M629" s="7" t="str">
        <f t="shared" si="61"/>
        <v>Nov</v>
      </c>
      <c r="N629" s="21">
        <f t="shared" ca="1" si="56"/>
        <v>432</v>
      </c>
      <c r="O629" s="9" t="str">
        <f t="shared" ca="1" si="57"/>
        <v>&gt; 120 Days</v>
      </c>
      <c r="P629" s="3" t="s">
        <v>7680</v>
      </c>
      <c r="Q629" s="29" t="s">
        <v>6</v>
      </c>
      <c r="R629" s="18" t="s">
        <v>1365</v>
      </c>
      <c r="S629" s="18">
        <v>45607</v>
      </c>
      <c r="T629" s="44">
        <f t="shared" ca="1" si="58"/>
        <v>422</v>
      </c>
      <c r="U629" s="18">
        <v>45607</v>
      </c>
      <c r="V629" s="45">
        <f t="shared" si="59"/>
        <v>10</v>
      </c>
      <c r="W629" s="45"/>
      <c r="X629" s="24"/>
      <c r="Y629" s="12"/>
      <c r="Z629" s="18"/>
      <c r="AA629" s="18"/>
      <c r="AB629" s="6"/>
      <c r="AC629" s="6"/>
      <c r="AD629" s="6"/>
      <c r="AE629" s="18"/>
      <c r="AF629" s="18"/>
      <c r="AG629" s="6"/>
      <c r="AH629" s="6"/>
      <c r="AI629" s="6"/>
      <c r="AJ629" s="18"/>
      <c r="AK629" s="18"/>
      <c r="AL629" s="148"/>
      <c r="AM629" s="148"/>
      <c r="AN629" s="148"/>
      <c r="AO629" s="148"/>
      <c r="AP629" s="148"/>
    </row>
    <row r="630" spans="1:42">
      <c r="A630" s="43">
        <v>629</v>
      </c>
      <c r="B630" s="29" t="s">
        <v>8601</v>
      </c>
      <c r="C630" s="2" t="s">
        <v>8919</v>
      </c>
      <c r="D630" s="6" t="s">
        <v>325</v>
      </c>
      <c r="E630" s="6" t="s">
        <v>8844</v>
      </c>
      <c r="F630" s="6" t="s">
        <v>324</v>
      </c>
      <c r="G630" s="6" t="s">
        <v>326</v>
      </c>
      <c r="H630" s="5" t="s">
        <v>2088</v>
      </c>
      <c r="I630" s="26"/>
      <c r="J630" s="5" t="s">
        <v>8605</v>
      </c>
      <c r="K630" s="5">
        <v>45629</v>
      </c>
      <c r="L630" s="5">
        <f t="shared" si="60"/>
        <v>45633</v>
      </c>
      <c r="M630" s="7" t="str">
        <f t="shared" si="61"/>
        <v>Dec</v>
      </c>
      <c r="N630" s="21">
        <f t="shared" ca="1" si="56"/>
        <v>400</v>
      </c>
      <c r="O630" s="9" t="str">
        <f t="shared" ca="1" si="57"/>
        <v>&gt; 120 Days</v>
      </c>
      <c r="P630" s="3" t="s">
        <v>8667</v>
      </c>
      <c r="Q630" s="29" t="s">
        <v>6</v>
      </c>
      <c r="R630" s="18" t="s">
        <v>9941</v>
      </c>
      <c r="S630" s="18">
        <v>45609</v>
      </c>
      <c r="T630" s="44">
        <f t="shared" ca="1" si="58"/>
        <v>420</v>
      </c>
      <c r="U630" s="18">
        <v>45629</v>
      </c>
      <c r="V630" s="45">
        <f t="shared" si="59"/>
        <v>0</v>
      </c>
      <c r="W630" s="45"/>
      <c r="X630" s="24"/>
      <c r="Y630" s="12"/>
      <c r="Z630" s="18"/>
      <c r="AA630" s="18"/>
      <c r="AB630" s="6"/>
      <c r="AC630" s="6"/>
      <c r="AD630" s="6"/>
      <c r="AE630" s="18"/>
      <c r="AF630" s="18"/>
      <c r="AG630" s="6"/>
      <c r="AH630" s="6"/>
      <c r="AI630" s="6"/>
      <c r="AJ630" s="18"/>
      <c r="AK630" s="18"/>
      <c r="AL630" s="148"/>
      <c r="AM630" s="148"/>
      <c r="AN630" s="148"/>
      <c r="AO630" s="148"/>
      <c r="AP630" s="148"/>
    </row>
    <row r="631" spans="1:42">
      <c r="A631" s="43">
        <v>630</v>
      </c>
      <c r="B631" s="29" t="s">
        <v>8601</v>
      </c>
      <c r="C631" s="2" t="s">
        <v>8919</v>
      </c>
      <c r="D631" s="6" t="s">
        <v>1925</v>
      </c>
      <c r="E631" s="6" t="s">
        <v>8633</v>
      </c>
      <c r="F631" s="6" t="s">
        <v>1924</v>
      </c>
      <c r="G631" s="6" t="s">
        <v>226</v>
      </c>
      <c r="H631" s="5" t="s">
        <v>7773</v>
      </c>
      <c r="I631" s="26"/>
      <c r="J631" s="5" t="s">
        <v>8605</v>
      </c>
      <c r="K631" s="5">
        <v>45630</v>
      </c>
      <c r="L631" s="5">
        <f t="shared" si="60"/>
        <v>45633</v>
      </c>
      <c r="M631" s="7" t="str">
        <f t="shared" si="61"/>
        <v>Dec</v>
      </c>
      <c r="N631" s="21">
        <f t="shared" ca="1" si="56"/>
        <v>399</v>
      </c>
      <c r="O631" s="9" t="str">
        <f t="shared" ca="1" si="57"/>
        <v>&gt; 120 Days</v>
      </c>
      <c r="P631" s="3" t="s">
        <v>9586</v>
      </c>
      <c r="Q631" s="29" t="s">
        <v>6</v>
      </c>
      <c r="R631" s="18" t="s">
        <v>9942</v>
      </c>
      <c r="S631" s="18">
        <v>45616</v>
      </c>
      <c r="T631" s="44">
        <f t="shared" ca="1" si="58"/>
        <v>413</v>
      </c>
      <c r="U631" s="18">
        <v>45630</v>
      </c>
      <c r="V631" s="45">
        <f t="shared" si="59"/>
        <v>0</v>
      </c>
      <c r="W631" s="45"/>
      <c r="X631" s="24"/>
      <c r="Y631" s="12"/>
      <c r="Z631" s="18"/>
      <c r="AA631" s="18"/>
      <c r="AB631" s="6"/>
      <c r="AC631" s="6"/>
      <c r="AD631" s="6"/>
      <c r="AE631" s="18"/>
      <c r="AF631" s="18"/>
      <c r="AG631" s="6"/>
      <c r="AH631" s="6"/>
      <c r="AI631" s="6"/>
      <c r="AJ631" s="18"/>
      <c r="AK631" s="18"/>
      <c r="AL631" s="148"/>
      <c r="AM631" s="148"/>
      <c r="AN631" s="148"/>
      <c r="AO631" s="148"/>
      <c r="AP631" s="148"/>
    </row>
    <row r="632" spans="1:42">
      <c r="A632" s="43">
        <v>631</v>
      </c>
      <c r="B632" s="2" t="s">
        <v>8601</v>
      </c>
      <c r="C632" s="6" t="s">
        <v>7501</v>
      </c>
      <c r="D632" s="6" t="s">
        <v>1939</v>
      </c>
      <c r="E632" s="6" t="s">
        <v>8633</v>
      </c>
      <c r="F632" s="6" t="s">
        <v>1938</v>
      </c>
      <c r="G632" s="36" t="s">
        <v>166</v>
      </c>
      <c r="H632" s="4" t="s">
        <v>7436</v>
      </c>
      <c r="I632" s="5"/>
      <c r="J632" s="26" t="s">
        <v>8605</v>
      </c>
      <c r="K632" s="5">
        <v>45566</v>
      </c>
      <c r="L632" s="5">
        <f t="shared" si="60"/>
        <v>45570</v>
      </c>
      <c r="M632" s="7" t="str">
        <f t="shared" si="61"/>
        <v>Oct</v>
      </c>
      <c r="N632" s="21">
        <f t="shared" ca="1" si="56"/>
        <v>463</v>
      </c>
      <c r="O632" s="9" t="str">
        <f t="shared" ca="1" si="57"/>
        <v>&gt; 120 Days</v>
      </c>
      <c r="P632" s="23" t="s">
        <v>514</v>
      </c>
      <c r="Q632" s="29" t="s">
        <v>6</v>
      </c>
      <c r="R632" s="18" t="s">
        <v>9943</v>
      </c>
      <c r="S632" s="18">
        <v>45601</v>
      </c>
      <c r="T632" s="44">
        <f t="shared" ca="1" si="58"/>
        <v>428</v>
      </c>
      <c r="U632" s="18">
        <v>45628</v>
      </c>
      <c r="V632" s="45">
        <f t="shared" si="59"/>
        <v>62</v>
      </c>
      <c r="W632" s="45"/>
      <c r="X632" s="24"/>
      <c r="Y632" s="12"/>
      <c r="Z632" s="18"/>
      <c r="AA632" s="18"/>
      <c r="AB632" s="6"/>
      <c r="AC632" s="6"/>
      <c r="AD632" s="6"/>
      <c r="AE632" s="18"/>
      <c r="AF632" s="18"/>
      <c r="AG632" s="6"/>
      <c r="AH632" s="6"/>
      <c r="AI632" s="6"/>
      <c r="AJ632" s="18"/>
      <c r="AK632" s="18"/>
      <c r="AL632" s="148"/>
      <c r="AM632" s="148"/>
      <c r="AN632" s="148"/>
      <c r="AO632" s="148"/>
      <c r="AP632" s="148"/>
    </row>
    <row r="633" spans="1:42">
      <c r="A633" s="43">
        <v>632</v>
      </c>
      <c r="B633" s="2" t="s">
        <v>8601</v>
      </c>
      <c r="C633" s="2" t="s">
        <v>7864</v>
      </c>
      <c r="D633" s="6" t="s">
        <v>912</v>
      </c>
      <c r="E633" s="6" t="s">
        <v>8844</v>
      </c>
      <c r="F633" s="6" t="s">
        <v>911</v>
      </c>
      <c r="G633" s="6" t="s">
        <v>8860</v>
      </c>
      <c r="H633" s="5" t="s">
        <v>7436</v>
      </c>
      <c r="I633" s="26"/>
      <c r="J633" s="26" t="s">
        <v>8605</v>
      </c>
      <c r="K633" s="5">
        <v>45597</v>
      </c>
      <c r="L633" s="5">
        <f t="shared" si="60"/>
        <v>45598</v>
      </c>
      <c r="M633" s="7" t="str">
        <f t="shared" si="61"/>
        <v>Nov</v>
      </c>
      <c r="N633" s="21">
        <f t="shared" ca="1" si="56"/>
        <v>432</v>
      </c>
      <c r="O633" s="9" t="str">
        <f t="shared" ca="1" si="57"/>
        <v>&gt; 120 Days</v>
      </c>
      <c r="P633" s="3" t="s">
        <v>9944</v>
      </c>
      <c r="Q633" s="29" t="s">
        <v>6</v>
      </c>
      <c r="R633" s="21" t="s">
        <v>9945</v>
      </c>
      <c r="S633" s="18">
        <v>45608</v>
      </c>
      <c r="T633" s="44">
        <f t="shared" ca="1" si="58"/>
        <v>421</v>
      </c>
      <c r="U633" s="18">
        <v>45628</v>
      </c>
      <c r="V633" s="45">
        <f t="shared" si="59"/>
        <v>31</v>
      </c>
      <c r="W633" s="45"/>
      <c r="X633" s="24"/>
      <c r="Y633" s="12"/>
      <c r="Z633" s="18"/>
      <c r="AA633" s="18"/>
      <c r="AB633" s="6"/>
      <c r="AC633" s="6"/>
      <c r="AD633" s="6"/>
      <c r="AE633" s="18"/>
      <c r="AF633" s="18"/>
      <c r="AG633" s="6"/>
      <c r="AH633" s="6"/>
      <c r="AI633" s="6"/>
      <c r="AJ633" s="18"/>
      <c r="AK633" s="18"/>
      <c r="AL633" s="148"/>
      <c r="AM633" s="148"/>
      <c r="AN633" s="148"/>
      <c r="AO633" s="148"/>
      <c r="AP633" s="148"/>
    </row>
    <row r="634" spans="1:42">
      <c r="A634" s="43">
        <v>633</v>
      </c>
      <c r="B634" s="2" t="s">
        <v>8601</v>
      </c>
      <c r="C634" s="2" t="s">
        <v>7738</v>
      </c>
      <c r="D634" s="6" t="s">
        <v>6928</v>
      </c>
      <c r="E634" s="6" t="s">
        <v>8621</v>
      </c>
      <c r="F634" s="6" t="s">
        <v>6927</v>
      </c>
      <c r="G634" s="6" t="s">
        <v>408</v>
      </c>
      <c r="H634" s="5" t="s">
        <v>7711</v>
      </c>
      <c r="I634" s="26" t="s">
        <v>9946</v>
      </c>
      <c r="J634" s="5" t="s">
        <v>8605</v>
      </c>
      <c r="K634" s="5">
        <v>45623</v>
      </c>
      <c r="L634" s="5">
        <f t="shared" si="60"/>
        <v>45626</v>
      </c>
      <c r="M634" s="7" t="str">
        <f t="shared" si="61"/>
        <v>Nov</v>
      </c>
      <c r="N634" s="21">
        <f t="shared" ca="1" si="56"/>
        <v>406</v>
      </c>
      <c r="O634" s="9" t="str">
        <f t="shared" ca="1" si="57"/>
        <v>&gt; 120 Days</v>
      </c>
      <c r="P634" s="3" t="s">
        <v>7743</v>
      </c>
      <c r="Q634" s="29" t="s">
        <v>6</v>
      </c>
      <c r="R634" s="21" t="s">
        <v>9947</v>
      </c>
      <c r="S634" s="18">
        <v>45608</v>
      </c>
      <c r="T634" s="44">
        <f t="shared" ca="1" si="58"/>
        <v>421</v>
      </c>
      <c r="U634" s="18">
        <v>45627</v>
      </c>
      <c r="V634" s="45">
        <f t="shared" si="59"/>
        <v>4</v>
      </c>
      <c r="W634" s="45"/>
      <c r="X634" s="24"/>
      <c r="Y634" s="12"/>
      <c r="Z634" s="18"/>
      <c r="AA634" s="18"/>
      <c r="AB634" s="6"/>
      <c r="AC634" s="6"/>
      <c r="AD634" s="6"/>
      <c r="AE634" s="18"/>
      <c r="AF634" s="18"/>
      <c r="AG634" s="6"/>
      <c r="AH634" s="6"/>
      <c r="AI634" s="6"/>
      <c r="AJ634" s="18"/>
      <c r="AK634" s="18"/>
      <c r="AL634" s="148"/>
      <c r="AM634" s="148"/>
      <c r="AN634" s="148"/>
      <c r="AO634" s="148"/>
      <c r="AP634" s="148"/>
    </row>
    <row r="635" spans="1:42">
      <c r="A635" s="43">
        <v>634</v>
      </c>
      <c r="B635" s="2" t="s">
        <v>9307</v>
      </c>
      <c r="C635" s="2" t="s">
        <v>9307</v>
      </c>
      <c r="D635" s="2" t="s">
        <v>8059</v>
      </c>
      <c r="E635" s="2" t="s">
        <v>8603</v>
      </c>
      <c r="F635" s="2" t="s">
        <v>8058</v>
      </c>
      <c r="G635" s="2" t="s">
        <v>226</v>
      </c>
      <c r="H635" s="5" t="s">
        <v>8296</v>
      </c>
      <c r="I635" s="5" t="s">
        <v>9948</v>
      </c>
      <c r="J635" s="26" t="s">
        <v>8605</v>
      </c>
      <c r="K635" s="5">
        <v>45621</v>
      </c>
      <c r="L635" s="5">
        <f t="shared" si="60"/>
        <v>45626</v>
      </c>
      <c r="M635" s="7" t="str">
        <f t="shared" si="61"/>
        <v>Nov</v>
      </c>
      <c r="N635" s="21">
        <f t="shared" ca="1" si="56"/>
        <v>408</v>
      </c>
      <c r="O635" s="9" t="str">
        <f t="shared" ca="1" si="57"/>
        <v>&gt; 120 Days</v>
      </c>
      <c r="P635" s="3" t="s">
        <v>8919</v>
      </c>
      <c r="Q635" s="29" t="s">
        <v>6</v>
      </c>
      <c r="R635" s="21" t="s">
        <v>9949</v>
      </c>
      <c r="S635" s="18">
        <v>45608</v>
      </c>
      <c r="T635" s="44">
        <f t="shared" ca="1" si="58"/>
        <v>421</v>
      </c>
      <c r="U635" s="18">
        <v>45628</v>
      </c>
      <c r="V635" s="45">
        <f t="shared" si="59"/>
        <v>7</v>
      </c>
      <c r="W635" s="45"/>
      <c r="X635" s="24"/>
      <c r="Y635" s="12"/>
      <c r="Z635" s="18"/>
      <c r="AA635" s="18"/>
      <c r="AB635" s="6"/>
      <c r="AC635" s="6"/>
      <c r="AD635" s="6"/>
      <c r="AE635" s="18"/>
      <c r="AF635" s="18"/>
      <c r="AG635" s="6"/>
      <c r="AH635" s="6"/>
      <c r="AI635" s="6"/>
      <c r="AJ635" s="18"/>
      <c r="AK635" s="18"/>
      <c r="AL635" s="148"/>
      <c r="AM635" s="148"/>
      <c r="AN635" s="148"/>
      <c r="AO635" s="148"/>
      <c r="AP635" s="148"/>
    </row>
    <row r="636" spans="1:42">
      <c r="A636" s="43">
        <v>635</v>
      </c>
      <c r="B636" s="2" t="s">
        <v>8601</v>
      </c>
      <c r="C636" s="2" t="s">
        <v>8023</v>
      </c>
      <c r="D636" s="6" t="s">
        <v>4964</v>
      </c>
      <c r="E636" s="20" t="s">
        <v>8603</v>
      </c>
      <c r="F636" s="6" t="s">
        <v>4963</v>
      </c>
      <c r="G636" s="6" t="s">
        <v>916</v>
      </c>
      <c r="H636" s="5" t="s">
        <v>7755</v>
      </c>
      <c r="I636" s="26"/>
      <c r="J636" s="5" t="s">
        <v>8605</v>
      </c>
      <c r="K636" s="5">
        <v>45600</v>
      </c>
      <c r="L636" s="5">
        <f t="shared" si="60"/>
        <v>45605</v>
      </c>
      <c r="M636" s="7" t="str">
        <f t="shared" si="61"/>
        <v>Nov</v>
      </c>
      <c r="N636" s="21">
        <f t="shared" ca="1" si="56"/>
        <v>429</v>
      </c>
      <c r="O636" s="9" t="str">
        <f t="shared" ca="1" si="57"/>
        <v>&gt; 120 Days</v>
      </c>
      <c r="P636" s="3" t="s">
        <v>9904</v>
      </c>
      <c r="Q636" s="29" t="s">
        <v>6</v>
      </c>
      <c r="R636" s="21" t="s">
        <v>9950</v>
      </c>
      <c r="S636" s="18">
        <v>45607</v>
      </c>
      <c r="T636" s="44">
        <f t="shared" ca="1" si="58"/>
        <v>422</v>
      </c>
      <c r="U636" s="18">
        <v>45635</v>
      </c>
      <c r="V636" s="45">
        <f t="shared" si="59"/>
        <v>35</v>
      </c>
      <c r="W636" s="45"/>
      <c r="X636" s="24"/>
      <c r="Y636" s="12"/>
      <c r="Z636" s="18"/>
      <c r="AA636" s="18"/>
      <c r="AB636" s="6"/>
      <c r="AC636" s="6"/>
      <c r="AD636" s="6"/>
      <c r="AE636" s="18"/>
      <c r="AF636" s="18"/>
      <c r="AG636" s="6"/>
      <c r="AH636" s="6"/>
      <c r="AI636" s="6"/>
      <c r="AJ636" s="18"/>
      <c r="AK636" s="18"/>
      <c r="AL636" s="148"/>
      <c r="AM636" s="148"/>
      <c r="AN636" s="148"/>
      <c r="AO636" s="148"/>
      <c r="AP636" s="148"/>
    </row>
    <row r="637" spans="1:42">
      <c r="A637" s="43">
        <v>636</v>
      </c>
      <c r="B637" s="29" t="s">
        <v>8601</v>
      </c>
      <c r="C637" s="31" t="s">
        <v>7945</v>
      </c>
      <c r="D637" s="31" t="s">
        <v>5852</v>
      </c>
      <c r="E637" s="31" t="s">
        <v>8633</v>
      </c>
      <c r="F637" s="114" t="s">
        <v>5851</v>
      </c>
      <c r="G637" s="31" t="s">
        <v>2131</v>
      </c>
      <c r="H637" s="32" t="s">
        <v>7710</v>
      </c>
      <c r="I637" s="32"/>
      <c r="J637" s="7" t="s">
        <v>8605</v>
      </c>
      <c r="K637" s="32">
        <v>45572</v>
      </c>
      <c r="L637" s="5">
        <f t="shared" si="60"/>
        <v>45577</v>
      </c>
      <c r="M637" s="7" t="str">
        <f t="shared" si="61"/>
        <v>Oct</v>
      </c>
      <c r="N637" s="21">
        <f t="shared" ca="1" si="56"/>
        <v>457</v>
      </c>
      <c r="O637" s="9" t="str">
        <f t="shared" ca="1" si="57"/>
        <v>&gt; 120 Days</v>
      </c>
      <c r="P637" s="11" t="s">
        <v>8667</v>
      </c>
      <c r="Q637" s="29" t="s">
        <v>6</v>
      </c>
      <c r="R637" s="13" t="s">
        <v>9951</v>
      </c>
      <c r="S637" s="13">
        <v>45608</v>
      </c>
      <c r="T637" s="44">
        <f t="shared" ca="1" si="58"/>
        <v>421</v>
      </c>
      <c r="U637" s="18">
        <v>45628</v>
      </c>
      <c r="V637" s="45">
        <f t="shared" si="59"/>
        <v>56</v>
      </c>
      <c r="W637" s="45"/>
      <c r="X637" s="24"/>
      <c r="Y637" s="12"/>
      <c r="Z637" s="18"/>
      <c r="AA637" s="18"/>
      <c r="AB637" s="6"/>
      <c r="AC637" s="6"/>
      <c r="AD637" s="6"/>
      <c r="AE637" s="18"/>
      <c r="AF637" s="18"/>
      <c r="AG637" s="6"/>
      <c r="AH637" s="6"/>
      <c r="AI637" s="6"/>
      <c r="AJ637" s="18"/>
      <c r="AK637" s="18"/>
      <c r="AL637" s="148"/>
      <c r="AM637" s="148"/>
      <c r="AN637" s="148"/>
      <c r="AO637" s="148"/>
      <c r="AP637" s="148"/>
    </row>
    <row r="638" spans="1:42">
      <c r="A638" s="43">
        <v>637</v>
      </c>
      <c r="B638" s="29" t="s">
        <v>8601</v>
      </c>
      <c r="C638" s="31" t="s">
        <v>163</v>
      </c>
      <c r="D638" s="31" t="s">
        <v>6227</v>
      </c>
      <c r="E638" s="31" t="s">
        <v>8633</v>
      </c>
      <c r="F638" s="31" t="s">
        <v>6226</v>
      </c>
      <c r="G638" s="114" t="s">
        <v>159</v>
      </c>
      <c r="H638" s="14" t="s">
        <v>7436</v>
      </c>
      <c r="I638" s="32"/>
      <c r="J638" s="7" t="s">
        <v>8605</v>
      </c>
      <c r="K638" s="32">
        <v>45597</v>
      </c>
      <c r="L638" s="5">
        <f t="shared" si="60"/>
        <v>45598</v>
      </c>
      <c r="M638" s="7" t="str">
        <f t="shared" si="61"/>
        <v>Nov</v>
      </c>
      <c r="N638" s="21">
        <f t="shared" ca="1" si="56"/>
        <v>432</v>
      </c>
      <c r="O638" s="9" t="str">
        <f t="shared" ca="1" si="57"/>
        <v>&gt; 120 Days</v>
      </c>
      <c r="P638" s="27" t="s">
        <v>8089</v>
      </c>
      <c r="Q638" s="29" t="s">
        <v>6</v>
      </c>
      <c r="R638" s="13" t="s">
        <v>9952</v>
      </c>
      <c r="S638" s="13">
        <v>45614</v>
      </c>
      <c r="T638" s="44">
        <f t="shared" ca="1" si="58"/>
        <v>415</v>
      </c>
      <c r="U638" s="18">
        <v>45628</v>
      </c>
      <c r="V638" s="45">
        <f t="shared" si="59"/>
        <v>31</v>
      </c>
      <c r="W638" s="45"/>
      <c r="X638" s="24"/>
      <c r="Y638" s="12"/>
      <c r="Z638" s="18"/>
      <c r="AA638" s="18"/>
      <c r="AB638" s="6"/>
      <c r="AC638" s="6"/>
      <c r="AD638" s="6"/>
      <c r="AE638" s="18"/>
      <c r="AF638" s="18"/>
      <c r="AG638" s="6"/>
      <c r="AH638" s="6"/>
      <c r="AI638" s="6"/>
      <c r="AJ638" s="18"/>
      <c r="AK638" s="18"/>
      <c r="AL638" s="148"/>
      <c r="AM638" s="148"/>
      <c r="AN638" s="148"/>
      <c r="AO638" s="148"/>
      <c r="AP638" s="148"/>
    </row>
    <row r="639" spans="1:42">
      <c r="A639" s="43">
        <v>638</v>
      </c>
      <c r="B639" s="29" t="s">
        <v>8601</v>
      </c>
      <c r="C639" s="29" t="s">
        <v>7864</v>
      </c>
      <c r="D639" s="31" t="s">
        <v>6062</v>
      </c>
      <c r="E639" s="33" t="s">
        <v>8633</v>
      </c>
      <c r="F639" s="31" t="s">
        <v>6061</v>
      </c>
      <c r="G639" s="31" t="s">
        <v>226</v>
      </c>
      <c r="H639" s="32" t="s">
        <v>9953</v>
      </c>
      <c r="I639" s="32" t="s">
        <v>9954</v>
      </c>
      <c r="J639" s="7" t="s">
        <v>8605</v>
      </c>
      <c r="K639" s="32">
        <v>45597</v>
      </c>
      <c r="L639" s="5">
        <f t="shared" si="60"/>
        <v>45598</v>
      </c>
      <c r="M639" s="7" t="str">
        <f t="shared" si="61"/>
        <v>Nov</v>
      </c>
      <c r="N639" s="21">
        <f t="shared" ca="1" si="56"/>
        <v>432</v>
      </c>
      <c r="O639" s="9" t="str">
        <f t="shared" ca="1" si="57"/>
        <v>&gt; 120 Days</v>
      </c>
      <c r="P639" s="27" t="s">
        <v>8090</v>
      </c>
      <c r="Q639" s="29" t="s">
        <v>6</v>
      </c>
      <c r="R639" s="8" t="s">
        <v>9955</v>
      </c>
      <c r="S639" s="13">
        <v>45624</v>
      </c>
      <c r="T639" s="44">
        <f t="shared" ca="1" si="58"/>
        <v>405</v>
      </c>
      <c r="U639" s="18">
        <v>45636</v>
      </c>
      <c r="V639" s="45">
        <f t="shared" si="59"/>
        <v>39</v>
      </c>
      <c r="W639" s="45"/>
      <c r="X639" s="24"/>
      <c r="Y639" s="12"/>
      <c r="Z639" s="18"/>
      <c r="AA639" s="18"/>
      <c r="AB639" s="6"/>
      <c r="AC639" s="6"/>
      <c r="AD639" s="6"/>
      <c r="AE639" s="18"/>
      <c r="AF639" s="18"/>
      <c r="AG639" s="6"/>
      <c r="AH639" s="6"/>
      <c r="AI639" s="6"/>
      <c r="AJ639" s="18"/>
      <c r="AK639" s="18"/>
      <c r="AL639" s="148"/>
      <c r="AM639" s="148"/>
      <c r="AN639" s="148"/>
      <c r="AO639" s="148"/>
      <c r="AP639" s="148"/>
    </row>
    <row r="640" spans="1:42">
      <c r="A640" s="43">
        <v>639</v>
      </c>
      <c r="B640" s="29" t="s">
        <v>8601</v>
      </c>
      <c r="C640" s="29" t="s">
        <v>514</v>
      </c>
      <c r="D640" s="29" t="s">
        <v>2949</v>
      </c>
      <c r="E640" s="31" t="s">
        <v>8614</v>
      </c>
      <c r="F640" s="29" t="s">
        <v>2948</v>
      </c>
      <c r="G640" s="29" t="s">
        <v>326</v>
      </c>
      <c r="H640" s="32" t="s">
        <v>7717</v>
      </c>
      <c r="I640" s="32"/>
      <c r="J640" s="7" t="s">
        <v>8605</v>
      </c>
      <c r="K640" s="32">
        <v>45632</v>
      </c>
      <c r="L640" s="5">
        <f t="shared" si="60"/>
        <v>45633</v>
      </c>
      <c r="M640" s="7" t="str">
        <f t="shared" si="61"/>
        <v>Dec</v>
      </c>
      <c r="N640" s="21">
        <f t="shared" ca="1" si="56"/>
        <v>397</v>
      </c>
      <c r="O640" s="9" t="str">
        <f t="shared" ca="1" si="57"/>
        <v>&gt; 120 Days</v>
      </c>
      <c r="P640" s="27" t="s">
        <v>8088</v>
      </c>
      <c r="Q640" s="29" t="s">
        <v>6</v>
      </c>
      <c r="R640" s="8" t="s">
        <v>9956</v>
      </c>
      <c r="S640" s="13">
        <v>45625</v>
      </c>
      <c r="T640" s="44">
        <f t="shared" ca="1" si="58"/>
        <v>404</v>
      </c>
      <c r="U640" s="18">
        <v>45636</v>
      </c>
      <c r="V640" s="45">
        <f t="shared" si="59"/>
        <v>4</v>
      </c>
      <c r="W640" s="45"/>
      <c r="X640" s="24"/>
      <c r="Y640" s="12"/>
      <c r="Z640" s="18"/>
      <c r="AA640" s="18"/>
      <c r="AB640" s="6"/>
      <c r="AC640" s="6"/>
      <c r="AD640" s="6"/>
      <c r="AE640" s="18"/>
      <c r="AF640" s="18"/>
      <c r="AG640" s="6"/>
      <c r="AH640" s="6"/>
      <c r="AI640" s="6"/>
      <c r="AJ640" s="18"/>
      <c r="AK640" s="18"/>
      <c r="AL640" s="148"/>
      <c r="AM640" s="148"/>
      <c r="AN640" s="148"/>
      <c r="AO640" s="148"/>
      <c r="AP640" s="148"/>
    </row>
    <row r="641" spans="1:42">
      <c r="A641" s="43">
        <v>640</v>
      </c>
      <c r="B641" s="29" t="s">
        <v>8601</v>
      </c>
      <c r="C641" s="31" t="s">
        <v>238</v>
      </c>
      <c r="D641" s="31" t="s">
        <v>3464</v>
      </c>
      <c r="E641" s="33" t="s">
        <v>8640</v>
      </c>
      <c r="F641" s="31" t="s">
        <v>3463</v>
      </c>
      <c r="G641" s="114" t="s">
        <v>591</v>
      </c>
      <c r="H641" s="14" t="s">
        <v>7507</v>
      </c>
      <c r="I641" s="32" t="s">
        <v>9957</v>
      </c>
      <c r="J641" s="32" t="s">
        <v>8605</v>
      </c>
      <c r="K641" s="32">
        <v>45530</v>
      </c>
      <c r="L641" s="5">
        <f t="shared" si="60"/>
        <v>45535</v>
      </c>
      <c r="M641" s="7" t="str">
        <f t="shared" si="61"/>
        <v>Aug</v>
      </c>
      <c r="N641" s="21">
        <f t="shared" ca="1" si="56"/>
        <v>499</v>
      </c>
      <c r="O641" s="9" t="str">
        <f t="shared" ca="1" si="57"/>
        <v>&gt; 120 Days</v>
      </c>
      <c r="P641" s="23" t="s">
        <v>9958</v>
      </c>
      <c r="Q641" s="29" t="s">
        <v>6</v>
      </c>
      <c r="R641" s="23" t="s">
        <v>9959</v>
      </c>
      <c r="S641" s="13">
        <v>45639</v>
      </c>
      <c r="T641" s="44">
        <f t="shared" ca="1" si="58"/>
        <v>390</v>
      </c>
      <c r="U641" s="18">
        <v>45658</v>
      </c>
      <c r="V641" s="45">
        <f t="shared" si="59"/>
        <v>128</v>
      </c>
      <c r="W641" s="45"/>
      <c r="X641" s="24"/>
      <c r="Y641" s="12"/>
      <c r="Z641" s="18"/>
      <c r="AA641" s="18"/>
      <c r="AB641" s="6"/>
      <c r="AC641" s="6"/>
      <c r="AD641" s="6"/>
      <c r="AE641" s="18"/>
      <c r="AF641" s="18"/>
      <c r="AG641" s="6"/>
      <c r="AH641" s="6"/>
      <c r="AI641" s="6"/>
      <c r="AJ641" s="18"/>
      <c r="AK641" s="18"/>
      <c r="AL641" s="148"/>
      <c r="AM641" s="148"/>
      <c r="AN641" s="148"/>
      <c r="AO641" s="148"/>
      <c r="AP641" s="148"/>
    </row>
    <row r="642" spans="1:42">
      <c r="A642" s="43">
        <v>641</v>
      </c>
      <c r="B642" s="2" t="s">
        <v>8601</v>
      </c>
      <c r="C642" s="6" t="s">
        <v>411</v>
      </c>
      <c r="D642" s="6" t="s">
        <v>7151</v>
      </c>
      <c r="E642" s="20" t="s">
        <v>8640</v>
      </c>
      <c r="F642" s="6" t="s">
        <v>7150</v>
      </c>
      <c r="G642" s="6" t="s">
        <v>122</v>
      </c>
      <c r="H642" s="5" t="s">
        <v>7593</v>
      </c>
      <c r="I642" s="26" t="s">
        <v>9731</v>
      </c>
      <c r="J642" s="26" t="s">
        <v>8605</v>
      </c>
      <c r="K642" s="5">
        <v>45597</v>
      </c>
      <c r="L642" s="5">
        <f t="shared" si="60"/>
        <v>45598</v>
      </c>
      <c r="M642" s="7" t="str">
        <f t="shared" si="61"/>
        <v>Nov</v>
      </c>
      <c r="N642" s="21">
        <f t="shared" ref="N642:N705" ca="1" si="62">TODAY()-K642</f>
        <v>432</v>
      </c>
      <c r="O642" s="9" t="str">
        <f t="shared" ref="O642:O705" ca="1" si="63">(IF(N642&lt;0,"&lt; 0 Days",IF(N642&lt;=30,"0-30 Days",IF(AND(N642&gt;=31,N642&lt;=60),"30-60 Days",IF(AND(N642&gt;=61,N642&lt;=90),"60-90 Days",IF(AND(N642&gt;=91,N642&lt;=120),"90-120 Days",IF(N642&gt;120,"&gt; 120 Days","")))))))</f>
        <v>&gt; 120 Days</v>
      </c>
      <c r="P642" s="23" t="s">
        <v>9958</v>
      </c>
      <c r="Q642" s="29" t="s">
        <v>6</v>
      </c>
      <c r="R642" s="23" t="s">
        <v>9960</v>
      </c>
      <c r="S642" s="13">
        <v>45639</v>
      </c>
      <c r="T642" s="44">
        <f t="shared" ref="T642:T705" ca="1" si="64">IF(S642="","",TODAY()-S642)</f>
        <v>390</v>
      </c>
      <c r="U642" s="18">
        <v>45658</v>
      </c>
      <c r="V642" s="45">
        <f t="shared" ref="V642:V705" si="65">U642-K642</f>
        <v>61</v>
      </c>
      <c r="W642" s="45"/>
      <c r="X642" s="24"/>
      <c r="Y642" s="12"/>
      <c r="Z642" s="18"/>
      <c r="AA642" s="18"/>
      <c r="AB642" s="6"/>
      <c r="AC642" s="6"/>
      <c r="AD642" s="6"/>
      <c r="AE642" s="18"/>
      <c r="AF642" s="18"/>
      <c r="AG642" s="6"/>
      <c r="AH642" s="6"/>
      <c r="AI642" s="6"/>
      <c r="AJ642" s="18"/>
      <c r="AK642" s="18"/>
      <c r="AL642" s="148"/>
      <c r="AM642" s="148"/>
      <c r="AN642" s="148"/>
      <c r="AO642" s="148"/>
      <c r="AP642" s="148"/>
    </row>
    <row r="643" spans="1:42">
      <c r="A643" s="43">
        <v>642</v>
      </c>
      <c r="B643" s="2" t="s">
        <v>8601</v>
      </c>
      <c r="C643" s="2" t="s">
        <v>8919</v>
      </c>
      <c r="D643" s="2" t="s">
        <v>3137</v>
      </c>
      <c r="E643" s="6" t="s">
        <v>8640</v>
      </c>
      <c r="F643" s="2" t="s">
        <v>3136</v>
      </c>
      <c r="G643" s="2" t="s">
        <v>450</v>
      </c>
      <c r="H643" s="5" t="s">
        <v>7548</v>
      </c>
      <c r="I643" s="26" t="s">
        <v>9961</v>
      </c>
      <c r="J643" s="26" t="s">
        <v>8605</v>
      </c>
      <c r="K643" s="5">
        <v>45629</v>
      </c>
      <c r="L643" s="5">
        <f t="shared" ref="L643:L706" si="66">K643+7-WEEKDAY(K643)</f>
        <v>45633</v>
      </c>
      <c r="M643" s="7" t="str">
        <f t="shared" ref="M643:M706" si="67">TEXT(K643,"mmm")</f>
        <v>Dec</v>
      </c>
      <c r="N643" s="21">
        <f t="shared" ca="1" si="62"/>
        <v>400</v>
      </c>
      <c r="O643" s="9" t="str">
        <f t="shared" ca="1" si="63"/>
        <v>&gt; 120 Days</v>
      </c>
      <c r="P643" s="3" t="s">
        <v>9958</v>
      </c>
      <c r="Q643" s="29" t="s">
        <v>6</v>
      </c>
      <c r="R643" s="23" t="s">
        <v>9962</v>
      </c>
      <c r="S643" s="13">
        <v>45639</v>
      </c>
      <c r="T643" s="44">
        <f t="shared" ca="1" si="64"/>
        <v>390</v>
      </c>
      <c r="U643" s="18">
        <v>45658</v>
      </c>
      <c r="V643" s="45">
        <f t="shared" si="65"/>
        <v>29</v>
      </c>
      <c r="W643" s="45"/>
      <c r="X643" s="24"/>
      <c r="Y643" s="12"/>
      <c r="Z643" s="18"/>
      <c r="AA643" s="18"/>
      <c r="AB643" s="6"/>
      <c r="AC643" s="6"/>
      <c r="AD643" s="6"/>
      <c r="AE643" s="18"/>
      <c r="AF643" s="18"/>
      <c r="AG643" s="6"/>
      <c r="AH643" s="6"/>
      <c r="AI643" s="6"/>
      <c r="AJ643" s="18"/>
      <c r="AK643" s="18"/>
      <c r="AL643" s="148"/>
      <c r="AM643" s="148"/>
      <c r="AN643" s="148"/>
      <c r="AO643" s="148"/>
      <c r="AP643" s="148"/>
    </row>
    <row r="644" spans="1:42">
      <c r="A644" s="43">
        <v>643</v>
      </c>
      <c r="B644" s="2" t="s">
        <v>8601</v>
      </c>
      <c r="C644" s="2" t="s">
        <v>7895</v>
      </c>
      <c r="D644" s="2" t="s">
        <v>6464</v>
      </c>
      <c r="E644" s="6" t="s">
        <v>8640</v>
      </c>
      <c r="F644" s="2" t="s">
        <v>6463</v>
      </c>
      <c r="G644" s="2" t="s">
        <v>591</v>
      </c>
      <c r="H644" s="5" t="s">
        <v>7548</v>
      </c>
      <c r="I644" s="26" t="s">
        <v>9470</v>
      </c>
      <c r="J644" s="26" t="s">
        <v>8605</v>
      </c>
      <c r="K644" s="5">
        <v>45658</v>
      </c>
      <c r="L644" s="5">
        <f t="shared" si="66"/>
        <v>45661</v>
      </c>
      <c r="M644" s="7" t="str">
        <f t="shared" si="67"/>
        <v>Jan</v>
      </c>
      <c r="N644" s="21">
        <f t="shared" ca="1" si="62"/>
        <v>371</v>
      </c>
      <c r="O644" s="9" t="str">
        <f t="shared" ca="1" si="63"/>
        <v>&gt; 120 Days</v>
      </c>
      <c r="P644" s="23" t="s">
        <v>9958</v>
      </c>
      <c r="Q644" s="29" t="s">
        <v>6</v>
      </c>
      <c r="R644" s="23" t="s">
        <v>9963</v>
      </c>
      <c r="S644" s="13">
        <v>45639</v>
      </c>
      <c r="T644" s="44">
        <f t="shared" ca="1" si="64"/>
        <v>390</v>
      </c>
      <c r="U644" s="18">
        <v>45658</v>
      </c>
      <c r="V644" s="45">
        <f t="shared" si="65"/>
        <v>0</v>
      </c>
      <c r="W644" s="45"/>
      <c r="X644" s="24"/>
      <c r="Y644" s="12"/>
      <c r="Z644" s="18"/>
      <c r="AA644" s="18"/>
      <c r="AB644" s="6"/>
      <c r="AC644" s="6"/>
      <c r="AD644" s="6"/>
      <c r="AE644" s="18"/>
      <c r="AF644" s="18"/>
      <c r="AG644" s="6"/>
      <c r="AH644" s="6"/>
      <c r="AI644" s="6"/>
      <c r="AJ644" s="18"/>
      <c r="AK644" s="18"/>
      <c r="AL644" s="148"/>
      <c r="AM644" s="148"/>
      <c r="AN644" s="148"/>
      <c r="AO644" s="148"/>
      <c r="AP644" s="148"/>
    </row>
    <row r="645" spans="1:42">
      <c r="A645" s="43">
        <v>644</v>
      </c>
      <c r="B645" s="2" t="s">
        <v>8601</v>
      </c>
      <c r="C645" s="2" t="s">
        <v>163</v>
      </c>
      <c r="D645" s="2" t="s">
        <v>2574</v>
      </c>
      <c r="E645" s="6" t="s">
        <v>8640</v>
      </c>
      <c r="F645" s="2" t="s">
        <v>2573</v>
      </c>
      <c r="G645" s="2" t="s">
        <v>591</v>
      </c>
      <c r="H645" s="5" t="s">
        <v>7548</v>
      </c>
      <c r="I645" s="26" t="s">
        <v>9964</v>
      </c>
      <c r="J645" s="26" t="s">
        <v>8605</v>
      </c>
      <c r="K645" s="5">
        <v>45647</v>
      </c>
      <c r="L645" s="5">
        <f t="shared" si="66"/>
        <v>45647</v>
      </c>
      <c r="M645" s="7" t="str">
        <f t="shared" si="67"/>
        <v>Dec</v>
      </c>
      <c r="N645" s="21">
        <f t="shared" ca="1" si="62"/>
        <v>382</v>
      </c>
      <c r="O645" s="9" t="str">
        <f t="shared" ca="1" si="63"/>
        <v>&gt; 120 Days</v>
      </c>
      <c r="P645" s="23" t="s">
        <v>9958</v>
      </c>
      <c r="Q645" s="29" t="s">
        <v>6</v>
      </c>
      <c r="R645" s="144" t="s">
        <v>9965</v>
      </c>
      <c r="S645" s="13">
        <v>45639</v>
      </c>
      <c r="T645" s="44">
        <f t="shared" ca="1" si="64"/>
        <v>390</v>
      </c>
      <c r="U645" s="18">
        <v>45658</v>
      </c>
      <c r="V645" s="45">
        <f t="shared" si="65"/>
        <v>11</v>
      </c>
      <c r="W645" s="45"/>
      <c r="X645" s="24"/>
      <c r="Y645" s="12"/>
      <c r="Z645" s="18"/>
      <c r="AA645" s="18"/>
      <c r="AB645" s="6"/>
      <c r="AC645" s="6"/>
      <c r="AD645" s="6"/>
      <c r="AE645" s="18"/>
      <c r="AF645" s="18"/>
      <c r="AG645" s="6"/>
      <c r="AH645" s="6"/>
      <c r="AI645" s="6"/>
      <c r="AJ645" s="18"/>
      <c r="AK645" s="18"/>
      <c r="AL645" s="148"/>
      <c r="AM645" s="148"/>
      <c r="AN645" s="148"/>
      <c r="AO645" s="148"/>
      <c r="AP645" s="148"/>
    </row>
    <row r="646" spans="1:42">
      <c r="A646" s="43">
        <v>645</v>
      </c>
      <c r="B646" s="2" t="s">
        <v>8601</v>
      </c>
      <c r="C646" s="2" t="s">
        <v>163</v>
      </c>
      <c r="D646" s="2" t="s">
        <v>3999</v>
      </c>
      <c r="E646" s="2" t="s">
        <v>8640</v>
      </c>
      <c r="F646" s="2" t="s">
        <v>3998</v>
      </c>
      <c r="G646" s="2" t="s">
        <v>591</v>
      </c>
      <c r="H646" s="5" t="s">
        <v>7593</v>
      </c>
      <c r="I646" s="5" t="s">
        <v>9886</v>
      </c>
      <c r="J646" s="26" t="s">
        <v>8605</v>
      </c>
      <c r="K646" s="5">
        <v>45652</v>
      </c>
      <c r="L646" s="5">
        <f t="shared" si="66"/>
        <v>45654</v>
      </c>
      <c r="M646" s="7" t="str">
        <f t="shared" si="67"/>
        <v>Dec</v>
      </c>
      <c r="N646" s="21">
        <f t="shared" ca="1" si="62"/>
        <v>377</v>
      </c>
      <c r="O646" s="9" t="str">
        <f t="shared" ca="1" si="63"/>
        <v>&gt; 120 Days</v>
      </c>
      <c r="P646" s="3" t="s">
        <v>9958</v>
      </c>
      <c r="Q646" s="29" t="s">
        <v>6</v>
      </c>
      <c r="R646" s="21" t="s">
        <v>9966</v>
      </c>
      <c r="S646" s="13">
        <v>45639</v>
      </c>
      <c r="T646" s="44">
        <f t="shared" ca="1" si="64"/>
        <v>390</v>
      </c>
      <c r="U646" s="18">
        <v>45658</v>
      </c>
      <c r="V646" s="45">
        <f t="shared" si="65"/>
        <v>6</v>
      </c>
      <c r="W646" s="45"/>
      <c r="X646" s="24"/>
      <c r="Y646" s="12"/>
      <c r="Z646" s="18"/>
      <c r="AA646" s="18"/>
      <c r="AB646" s="6"/>
      <c r="AC646" s="6"/>
      <c r="AD646" s="6"/>
      <c r="AE646" s="18"/>
      <c r="AF646" s="18"/>
      <c r="AG646" s="6"/>
      <c r="AH646" s="6"/>
      <c r="AI646" s="6"/>
      <c r="AJ646" s="18"/>
      <c r="AK646" s="18"/>
      <c r="AL646" s="148"/>
      <c r="AM646" s="148"/>
      <c r="AN646" s="148"/>
      <c r="AO646" s="148"/>
      <c r="AP646" s="148"/>
    </row>
    <row r="647" spans="1:42">
      <c r="A647" s="43">
        <v>646</v>
      </c>
      <c r="B647" s="2" t="s">
        <v>8601</v>
      </c>
      <c r="C647" s="2" t="s">
        <v>551</v>
      </c>
      <c r="D647" s="2" t="s">
        <v>1506</v>
      </c>
      <c r="E647" s="2" t="s">
        <v>8603</v>
      </c>
      <c r="F647" s="2" t="s">
        <v>1505</v>
      </c>
      <c r="G647" s="2" t="s">
        <v>132</v>
      </c>
      <c r="H647" s="5" t="s">
        <v>8296</v>
      </c>
      <c r="I647" s="5"/>
      <c r="J647" s="26" t="s">
        <v>8605</v>
      </c>
      <c r="K647" s="5">
        <v>45636</v>
      </c>
      <c r="L647" s="5">
        <f t="shared" si="66"/>
        <v>45640</v>
      </c>
      <c r="M647" s="7" t="str">
        <f t="shared" si="67"/>
        <v>Dec</v>
      </c>
      <c r="N647" s="21">
        <f t="shared" ca="1" si="62"/>
        <v>393</v>
      </c>
      <c r="O647" s="9" t="str">
        <f t="shared" ca="1" si="63"/>
        <v>&gt; 120 Days</v>
      </c>
      <c r="P647" s="3" t="s">
        <v>8088</v>
      </c>
      <c r="Q647" s="29" t="s">
        <v>6</v>
      </c>
      <c r="R647" s="21" t="s">
        <v>9967</v>
      </c>
      <c r="S647" s="18">
        <v>45625</v>
      </c>
      <c r="T647" s="44">
        <f t="shared" ca="1" si="64"/>
        <v>404</v>
      </c>
      <c r="U647" s="18">
        <v>45636</v>
      </c>
      <c r="V647" s="45">
        <f t="shared" si="65"/>
        <v>0</v>
      </c>
      <c r="W647" s="45"/>
      <c r="X647" s="24"/>
      <c r="Y647" s="12"/>
      <c r="Z647" s="18"/>
      <c r="AA647" s="18"/>
      <c r="AB647" s="6"/>
      <c r="AC647" s="6"/>
      <c r="AD647" s="6"/>
      <c r="AE647" s="18"/>
      <c r="AF647" s="18"/>
      <c r="AG647" s="6"/>
      <c r="AH647" s="6"/>
      <c r="AI647" s="6"/>
      <c r="AJ647" s="18"/>
      <c r="AK647" s="18"/>
      <c r="AL647" s="148"/>
      <c r="AM647" s="148"/>
      <c r="AN647" s="148"/>
      <c r="AO647" s="148"/>
      <c r="AP647" s="148"/>
    </row>
    <row r="648" spans="1:42">
      <c r="A648" s="43">
        <v>647</v>
      </c>
      <c r="B648" s="2" t="s">
        <v>8601</v>
      </c>
      <c r="C648" s="2" t="s">
        <v>8480</v>
      </c>
      <c r="D648" s="2" t="s">
        <v>6042</v>
      </c>
      <c r="E648" s="2" t="s">
        <v>8640</v>
      </c>
      <c r="F648" s="2" t="s">
        <v>6041</v>
      </c>
      <c r="G648" s="2" t="s">
        <v>184</v>
      </c>
      <c r="H648" s="5" t="s">
        <v>7593</v>
      </c>
      <c r="I648" s="5" t="s">
        <v>9968</v>
      </c>
      <c r="J648" s="26" t="s">
        <v>8605</v>
      </c>
      <c r="K648" s="5">
        <v>45629</v>
      </c>
      <c r="L648" s="5">
        <f t="shared" si="66"/>
        <v>45633</v>
      </c>
      <c r="M648" s="7" t="str">
        <f t="shared" si="67"/>
        <v>Dec</v>
      </c>
      <c r="N648" s="21">
        <f t="shared" ca="1" si="62"/>
        <v>400</v>
      </c>
      <c r="O648" s="9" t="str">
        <f t="shared" ca="1" si="63"/>
        <v>&gt; 120 Days</v>
      </c>
      <c r="P648" s="3" t="s">
        <v>8954</v>
      </c>
      <c r="Q648" s="29" t="s">
        <v>6</v>
      </c>
      <c r="R648" s="21" t="s">
        <v>9969</v>
      </c>
      <c r="S648" s="13">
        <v>45643</v>
      </c>
      <c r="T648" s="44">
        <f t="shared" ca="1" si="64"/>
        <v>386</v>
      </c>
      <c r="U648" s="18">
        <v>45643</v>
      </c>
      <c r="V648" s="45">
        <f t="shared" si="65"/>
        <v>14</v>
      </c>
      <c r="W648" s="45" t="s">
        <v>7544</v>
      </c>
      <c r="X648" s="24" t="s">
        <v>9970</v>
      </c>
      <c r="Y648" s="12" t="s">
        <v>9971</v>
      </c>
      <c r="Z648" s="18">
        <v>45615</v>
      </c>
      <c r="AA648" s="18">
        <v>45637</v>
      </c>
      <c r="AB648" s="6"/>
      <c r="AC648" s="6"/>
      <c r="AD648" s="6"/>
      <c r="AE648" s="18"/>
      <c r="AF648" s="18"/>
      <c r="AG648" s="6"/>
      <c r="AH648" s="6"/>
      <c r="AI648" s="6"/>
      <c r="AJ648" s="18"/>
      <c r="AK648" s="18"/>
      <c r="AL648" s="148"/>
      <c r="AM648" s="148"/>
      <c r="AN648" s="148"/>
      <c r="AO648" s="148"/>
      <c r="AP648" s="148"/>
    </row>
    <row r="649" spans="1:42">
      <c r="A649" s="43">
        <v>648</v>
      </c>
      <c r="B649" s="2" t="s">
        <v>8675</v>
      </c>
      <c r="C649" s="2" t="s">
        <v>7492</v>
      </c>
      <c r="D649" s="2" t="s">
        <v>1357</v>
      </c>
      <c r="E649" s="2" t="s">
        <v>8640</v>
      </c>
      <c r="F649" s="2" t="s">
        <v>1356</v>
      </c>
      <c r="G649" s="2" t="s">
        <v>591</v>
      </c>
      <c r="H649" s="5" t="s">
        <v>7593</v>
      </c>
      <c r="I649" s="5" t="s">
        <v>9972</v>
      </c>
      <c r="J649" s="26" t="s">
        <v>8605</v>
      </c>
      <c r="K649" s="5">
        <v>45624</v>
      </c>
      <c r="L649" s="5">
        <f t="shared" si="66"/>
        <v>45626</v>
      </c>
      <c r="M649" s="7" t="str">
        <f t="shared" si="67"/>
        <v>Nov</v>
      </c>
      <c r="N649" s="21">
        <f t="shared" ca="1" si="62"/>
        <v>405</v>
      </c>
      <c r="O649" s="9" t="str">
        <f t="shared" ca="1" si="63"/>
        <v>&gt; 120 Days</v>
      </c>
      <c r="P649" s="3" t="s">
        <v>7940</v>
      </c>
      <c r="Q649" s="29" t="s">
        <v>6</v>
      </c>
      <c r="R649" s="21" t="s">
        <v>9973</v>
      </c>
      <c r="S649" s="13">
        <v>45630</v>
      </c>
      <c r="T649" s="44">
        <f t="shared" ca="1" si="64"/>
        <v>399</v>
      </c>
      <c r="U649" s="18">
        <v>45646</v>
      </c>
      <c r="V649" s="45">
        <f t="shared" si="65"/>
        <v>22</v>
      </c>
      <c r="W649" s="45" t="s">
        <v>7544</v>
      </c>
      <c r="X649" s="24" t="s">
        <v>9965</v>
      </c>
      <c r="Y649" s="12" t="s">
        <v>9974</v>
      </c>
      <c r="Z649" s="18">
        <v>45615</v>
      </c>
      <c r="AA649" s="18">
        <v>45629</v>
      </c>
      <c r="AB649" s="6"/>
      <c r="AC649" s="6"/>
      <c r="AD649" s="6"/>
      <c r="AE649" s="18"/>
      <c r="AF649" s="18"/>
      <c r="AG649" s="6"/>
      <c r="AH649" s="6"/>
      <c r="AI649" s="6"/>
      <c r="AJ649" s="18"/>
      <c r="AK649" s="18"/>
      <c r="AL649" s="148"/>
      <c r="AM649" s="148"/>
      <c r="AN649" s="148"/>
      <c r="AO649" s="148"/>
      <c r="AP649" s="148"/>
    </row>
    <row r="650" spans="1:42">
      <c r="A650" s="43">
        <v>649</v>
      </c>
      <c r="B650" s="2" t="s">
        <v>8601</v>
      </c>
      <c r="C650" s="2" t="s">
        <v>238</v>
      </c>
      <c r="D650" s="2" t="s">
        <v>3756</v>
      </c>
      <c r="E650" s="2" t="s">
        <v>8640</v>
      </c>
      <c r="F650" s="2" t="s">
        <v>3755</v>
      </c>
      <c r="G650" s="2" t="s">
        <v>122</v>
      </c>
      <c r="H650" s="5" t="s">
        <v>7593</v>
      </c>
      <c r="I650" s="5" t="s">
        <v>9975</v>
      </c>
      <c r="J650" s="26" t="s">
        <v>8605</v>
      </c>
      <c r="K650" s="5">
        <v>45645</v>
      </c>
      <c r="L650" s="5">
        <f t="shared" si="66"/>
        <v>45647</v>
      </c>
      <c r="M650" s="7" t="str">
        <f t="shared" si="67"/>
        <v>Dec</v>
      </c>
      <c r="N650" s="21">
        <f t="shared" ca="1" si="62"/>
        <v>384</v>
      </c>
      <c r="O650" s="9" t="str">
        <f t="shared" ca="1" si="63"/>
        <v>&gt; 120 Days</v>
      </c>
      <c r="P650" s="3" t="s">
        <v>8954</v>
      </c>
      <c r="Q650" s="29" t="s">
        <v>6</v>
      </c>
      <c r="R650" s="21" t="s">
        <v>9976</v>
      </c>
      <c r="S650" s="13">
        <v>45643</v>
      </c>
      <c r="T650" s="44">
        <f t="shared" ca="1" si="64"/>
        <v>386</v>
      </c>
      <c r="U650" s="18">
        <v>45645</v>
      </c>
      <c r="V650" s="45">
        <f t="shared" si="65"/>
        <v>0</v>
      </c>
      <c r="W650" s="45"/>
      <c r="X650" s="24"/>
      <c r="Y650" s="12"/>
      <c r="Z650" s="18"/>
      <c r="AA650" s="18"/>
      <c r="AB650" s="6"/>
      <c r="AC650" s="6"/>
      <c r="AD650" s="6"/>
      <c r="AE650" s="18"/>
      <c r="AF650" s="18"/>
      <c r="AG650" s="6"/>
      <c r="AH650" s="6"/>
      <c r="AI650" s="6"/>
      <c r="AJ650" s="18"/>
      <c r="AK650" s="18"/>
      <c r="AL650" s="148"/>
      <c r="AM650" s="148"/>
      <c r="AN650" s="148"/>
      <c r="AO650" s="148"/>
      <c r="AP650" s="148"/>
    </row>
    <row r="651" spans="1:42">
      <c r="A651" s="43">
        <v>650</v>
      </c>
      <c r="B651" s="2" t="s">
        <v>8601</v>
      </c>
      <c r="C651" s="2" t="s">
        <v>551</v>
      </c>
      <c r="D651" s="2" t="s">
        <v>2019</v>
      </c>
      <c r="E651" s="2" t="s">
        <v>8621</v>
      </c>
      <c r="F651" s="2" t="s">
        <v>2018</v>
      </c>
      <c r="G651" s="2" t="s">
        <v>132</v>
      </c>
      <c r="H651" s="5" t="s">
        <v>7459</v>
      </c>
      <c r="I651" s="5" t="s">
        <v>9977</v>
      </c>
      <c r="J651" s="26" t="s">
        <v>8605</v>
      </c>
      <c r="K651" s="5">
        <v>45658</v>
      </c>
      <c r="L651" s="5">
        <f t="shared" si="66"/>
        <v>45661</v>
      </c>
      <c r="M651" s="7" t="str">
        <f t="shared" si="67"/>
        <v>Jan</v>
      </c>
      <c r="N651" s="21">
        <f t="shared" ca="1" si="62"/>
        <v>371</v>
      </c>
      <c r="O651" s="9" t="str">
        <f t="shared" ca="1" si="63"/>
        <v>&gt; 120 Days</v>
      </c>
      <c r="P651" s="3" t="s">
        <v>8667</v>
      </c>
      <c r="Q651" s="29" t="s">
        <v>6</v>
      </c>
      <c r="R651" s="21" t="s">
        <v>9915</v>
      </c>
      <c r="S651" s="13">
        <v>45620</v>
      </c>
      <c r="T651" s="44">
        <f t="shared" ca="1" si="64"/>
        <v>409</v>
      </c>
      <c r="U651" s="18">
        <v>45658</v>
      </c>
      <c r="V651" s="45">
        <f t="shared" si="65"/>
        <v>0</v>
      </c>
      <c r="W651" s="45"/>
      <c r="X651" s="24"/>
      <c r="Y651" s="12"/>
      <c r="Z651" s="18"/>
      <c r="AA651" s="18"/>
      <c r="AB651" s="6"/>
      <c r="AC651" s="6"/>
      <c r="AD651" s="6"/>
      <c r="AE651" s="18"/>
      <c r="AF651" s="18"/>
      <c r="AG651" s="6"/>
      <c r="AH651" s="6"/>
      <c r="AI651" s="6"/>
      <c r="AJ651" s="18"/>
      <c r="AK651" s="18"/>
      <c r="AL651" s="148"/>
      <c r="AM651" s="148"/>
      <c r="AN651" s="148"/>
      <c r="AO651" s="148"/>
      <c r="AP651" s="148"/>
    </row>
    <row r="652" spans="1:42">
      <c r="A652" s="43">
        <v>651</v>
      </c>
      <c r="B652" s="2" t="s">
        <v>8601</v>
      </c>
      <c r="C652" s="2" t="s">
        <v>7864</v>
      </c>
      <c r="D652" s="6" t="s">
        <v>1659</v>
      </c>
      <c r="E652" s="6" t="s">
        <v>8633</v>
      </c>
      <c r="F652" s="6" t="s">
        <v>1658</v>
      </c>
      <c r="G652" s="6" t="s">
        <v>450</v>
      </c>
      <c r="H652" s="5" t="s">
        <v>7884</v>
      </c>
      <c r="I652" s="26" t="s">
        <v>9978</v>
      </c>
      <c r="J652" s="26" t="s">
        <v>8605</v>
      </c>
      <c r="K652" s="5">
        <v>45597</v>
      </c>
      <c r="L652" s="5">
        <f t="shared" si="66"/>
        <v>45598</v>
      </c>
      <c r="M652" s="7" t="str">
        <f t="shared" si="67"/>
        <v>Nov</v>
      </c>
      <c r="N652" s="21">
        <f t="shared" ca="1" si="62"/>
        <v>432</v>
      </c>
      <c r="O652" s="9" t="str">
        <f t="shared" ca="1" si="63"/>
        <v>&gt; 120 Days</v>
      </c>
      <c r="P652" s="3" t="s">
        <v>9979</v>
      </c>
      <c r="Q652" s="29" t="s">
        <v>6</v>
      </c>
      <c r="R652" s="21" t="s">
        <v>9980</v>
      </c>
      <c r="S652" s="18">
        <v>45624</v>
      </c>
      <c r="T652" s="44">
        <f t="shared" ca="1" si="64"/>
        <v>405</v>
      </c>
      <c r="U652" s="18">
        <v>45658</v>
      </c>
      <c r="V652" s="45">
        <f t="shared" si="65"/>
        <v>61</v>
      </c>
      <c r="W652" s="45"/>
      <c r="X652" s="24"/>
      <c r="Y652" s="12"/>
      <c r="Z652" s="18"/>
      <c r="AA652" s="18"/>
      <c r="AB652" s="6"/>
      <c r="AC652" s="6"/>
      <c r="AD652" s="6"/>
      <c r="AE652" s="18"/>
      <c r="AF652" s="18"/>
      <c r="AG652" s="6"/>
      <c r="AH652" s="6"/>
      <c r="AI652" s="6"/>
      <c r="AJ652" s="18"/>
      <c r="AK652" s="18"/>
      <c r="AL652" s="148"/>
      <c r="AM652" s="148"/>
      <c r="AN652" s="148"/>
      <c r="AO652" s="148"/>
      <c r="AP652" s="148"/>
    </row>
    <row r="653" spans="1:42">
      <c r="A653" s="43">
        <v>652</v>
      </c>
      <c r="B653" s="2" t="s">
        <v>8601</v>
      </c>
      <c r="C653" s="2" t="s">
        <v>7864</v>
      </c>
      <c r="D653" s="6" t="s">
        <v>2625</v>
      </c>
      <c r="E653" s="20" t="s">
        <v>8640</v>
      </c>
      <c r="F653" s="6" t="s">
        <v>2624</v>
      </c>
      <c r="G653" s="6" t="s">
        <v>614</v>
      </c>
      <c r="H653" s="5" t="s">
        <v>7593</v>
      </c>
      <c r="I653" s="5" t="s">
        <v>9981</v>
      </c>
      <c r="J653" s="26" t="s">
        <v>8605</v>
      </c>
      <c r="K653" s="5">
        <v>45597</v>
      </c>
      <c r="L653" s="5">
        <f t="shared" si="66"/>
        <v>45598</v>
      </c>
      <c r="M653" s="7" t="str">
        <f t="shared" si="67"/>
        <v>Nov</v>
      </c>
      <c r="N653" s="21">
        <f t="shared" ca="1" si="62"/>
        <v>432</v>
      </c>
      <c r="O653" s="9" t="str">
        <f t="shared" ca="1" si="63"/>
        <v>&gt; 120 Days</v>
      </c>
      <c r="P653" s="149" t="s">
        <v>7943</v>
      </c>
      <c r="Q653" s="29" t="s">
        <v>6</v>
      </c>
      <c r="R653" s="23" t="s">
        <v>9982</v>
      </c>
      <c r="S653" s="18">
        <v>45615</v>
      </c>
      <c r="T653" s="44">
        <f t="shared" ca="1" si="64"/>
        <v>414</v>
      </c>
      <c r="U653" s="18">
        <v>45658</v>
      </c>
      <c r="V653" s="45">
        <f t="shared" si="65"/>
        <v>61</v>
      </c>
      <c r="W653" s="45"/>
      <c r="X653" s="24"/>
      <c r="Y653" s="12"/>
      <c r="Z653" s="18"/>
      <c r="AA653" s="18"/>
      <c r="AB653" s="6"/>
      <c r="AC653" s="6"/>
      <c r="AD653" s="6"/>
      <c r="AE653" s="18"/>
      <c r="AF653" s="18"/>
      <c r="AG653" s="6"/>
      <c r="AH653" s="6"/>
      <c r="AI653" s="6"/>
      <c r="AJ653" s="18"/>
      <c r="AK653" s="18"/>
      <c r="AL653" s="148"/>
      <c r="AM653" s="148"/>
      <c r="AN653" s="148"/>
      <c r="AO653" s="148"/>
      <c r="AP653" s="148"/>
    </row>
    <row r="654" spans="1:42">
      <c r="A654" s="43">
        <v>653</v>
      </c>
      <c r="B654" s="2" t="s">
        <v>8601</v>
      </c>
      <c r="C654" s="2" t="s">
        <v>238</v>
      </c>
      <c r="D654" s="2" t="s">
        <v>7297</v>
      </c>
      <c r="E654" s="2" t="s">
        <v>8633</v>
      </c>
      <c r="F654" s="6" t="s">
        <v>7296</v>
      </c>
      <c r="G654" s="2" t="s">
        <v>894</v>
      </c>
      <c r="H654" s="4" t="s">
        <v>7436</v>
      </c>
      <c r="I654" s="5" t="s">
        <v>9983</v>
      </c>
      <c r="J654" s="26" t="s">
        <v>8605</v>
      </c>
      <c r="K654" s="5">
        <v>45658</v>
      </c>
      <c r="L654" s="5">
        <f t="shared" si="66"/>
        <v>45661</v>
      </c>
      <c r="M654" s="7" t="str">
        <f t="shared" si="67"/>
        <v>Jan</v>
      </c>
      <c r="N654" s="21">
        <f t="shared" ca="1" si="62"/>
        <v>371</v>
      </c>
      <c r="O654" s="9" t="str">
        <f t="shared" ca="1" si="63"/>
        <v>&gt; 120 Days</v>
      </c>
      <c r="P654" s="3" t="s">
        <v>7943</v>
      </c>
      <c r="Q654" s="29" t="s">
        <v>6</v>
      </c>
      <c r="R654" s="21" t="s">
        <v>9984</v>
      </c>
      <c r="S654" s="18">
        <v>45639</v>
      </c>
      <c r="T654" s="44">
        <f t="shared" ca="1" si="64"/>
        <v>390</v>
      </c>
      <c r="U654" s="18">
        <v>45658</v>
      </c>
      <c r="V654" s="45">
        <f t="shared" si="65"/>
        <v>0</v>
      </c>
      <c r="W654" s="45"/>
      <c r="X654" s="24"/>
      <c r="Y654" s="12"/>
      <c r="Z654" s="18"/>
      <c r="AA654" s="18"/>
      <c r="AB654" s="6"/>
      <c r="AC654" s="6"/>
      <c r="AD654" s="6"/>
      <c r="AE654" s="18"/>
      <c r="AF654" s="18"/>
      <c r="AG654" s="6"/>
      <c r="AH654" s="6"/>
      <c r="AI654" s="6"/>
      <c r="AJ654" s="18"/>
      <c r="AK654" s="18"/>
      <c r="AL654" s="148"/>
      <c r="AM654" s="148"/>
      <c r="AN654" s="148"/>
      <c r="AO654" s="148"/>
      <c r="AP654" s="148"/>
    </row>
    <row r="655" spans="1:42">
      <c r="A655" s="43">
        <v>654</v>
      </c>
      <c r="B655" s="2" t="s">
        <v>8601</v>
      </c>
      <c r="C655" s="2" t="s">
        <v>8161</v>
      </c>
      <c r="D655" s="2" t="s">
        <v>2897</v>
      </c>
      <c r="E655" s="2" t="s">
        <v>8603</v>
      </c>
      <c r="F655" s="6" t="s">
        <v>2896</v>
      </c>
      <c r="G655" s="6" t="s">
        <v>159</v>
      </c>
      <c r="H655" s="5" t="s">
        <v>7465</v>
      </c>
      <c r="I655" s="5" t="s">
        <v>9489</v>
      </c>
      <c r="J655" s="26" t="s">
        <v>8605</v>
      </c>
      <c r="K655" s="5">
        <v>45654</v>
      </c>
      <c r="L655" s="5">
        <f t="shared" si="66"/>
        <v>45654</v>
      </c>
      <c r="M655" s="7" t="str">
        <f t="shared" si="67"/>
        <v>Dec</v>
      </c>
      <c r="N655" s="21">
        <f t="shared" ca="1" si="62"/>
        <v>375</v>
      </c>
      <c r="O655" s="9" t="str">
        <f t="shared" ca="1" si="63"/>
        <v>&gt; 120 Days</v>
      </c>
      <c r="P655" s="3" t="s">
        <v>7943</v>
      </c>
      <c r="Q655" s="29" t="s">
        <v>6</v>
      </c>
      <c r="R655" s="21" t="s">
        <v>9985</v>
      </c>
      <c r="S655" s="18">
        <v>45637</v>
      </c>
      <c r="T655" s="44">
        <f t="shared" ca="1" si="64"/>
        <v>392</v>
      </c>
      <c r="U655" s="18">
        <v>45658</v>
      </c>
      <c r="V655" s="45">
        <f t="shared" si="65"/>
        <v>4</v>
      </c>
      <c r="W655" s="45"/>
      <c r="X655" s="24"/>
      <c r="Y655" s="12"/>
      <c r="Z655" s="18"/>
      <c r="AA655" s="18"/>
      <c r="AB655" s="6"/>
      <c r="AC655" s="6"/>
      <c r="AD655" s="6"/>
      <c r="AE655" s="18"/>
      <c r="AF655" s="18"/>
      <c r="AG655" s="6"/>
      <c r="AH655" s="6"/>
      <c r="AI655" s="6"/>
      <c r="AJ655" s="18"/>
      <c r="AK655" s="18"/>
      <c r="AL655" s="148"/>
      <c r="AM655" s="148"/>
      <c r="AN655" s="148"/>
      <c r="AO655" s="148"/>
      <c r="AP655" s="148"/>
    </row>
    <row r="656" spans="1:42">
      <c r="A656" s="43">
        <v>655</v>
      </c>
      <c r="B656" s="2" t="s">
        <v>8601</v>
      </c>
      <c r="C656" s="2" t="s">
        <v>187</v>
      </c>
      <c r="D656" s="6" t="s">
        <v>6165</v>
      </c>
      <c r="E656" s="6" t="s">
        <v>8844</v>
      </c>
      <c r="F656" s="6" t="s">
        <v>6164</v>
      </c>
      <c r="G656" s="6" t="s">
        <v>4696</v>
      </c>
      <c r="H656" s="5" t="s">
        <v>7527</v>
      </c>
      <c r="I656" s="26" t="s">
        <v>9986</v>
      </c>
      <c r="J656" s="5" t="s">
        <v>8605</v>
      </c>
      <c r="K656" s="5">
        <v>45612</v>
      </c>
      <c r="L656" s="5">
        <f t="shared" si="66"/>
        <v>45612</v>
      </c>
      <c r="M656" s="7" t="str">
        <f t="shared" si="67"/>
        <v>Nov</v>
      </c>
      <c r="N656" s="21">
        <f t="shared" ca="1" si="62"/>
        <v>417</v>
      </c>
      <c r="O656" s="9" t="str">
        <f t="shared" ca="1" si="63"/>
        <v>&gt; 120 Days</v>
      </c>
      <c r="P656" s="3" t="s">
        <v>7803</v>
      </c>
      <c r="Q656" s="29" t="s">
        <v>6</v>
      </c>
      <c r="R656" s="21" t="s">
        <v>9987</v>
      </c>
      <c r="S656" s="18">
        <v>45645</v>
      </c>
      <c r="T656" s="44">
        <f t="shared" ca="1" si="64"/>
        <v>384</v>
      </c>
      <c r="U656" s="18">
        <v>45645</v>
      </c>
      <c r="V656" s="45">
        <f t="shared" si="65"/>
        <v>33</v>
      </c>
      <c r="W656" s="45"/>
      <c r="X656" s="24"/>
      <c r="Y656" s="12"/>
      <c r="Z656" s="18"/>
      <c r="AA656" s="18"/>
      <c r="AB656" s="6"/>
      <c r="AC656" s="6"/>
      <c r="AD656" s="6"/>
      <c r="AE656" s="18"/>
      <c r="AF656" s="18"/>
      <c r="AG656" s="6"/>
      <c r="AH656" s="6"/>
      <c r="AI656" s="6"/>
      <c r="AJ656" s="18"/>
      <c r="AK656" s="18"/>
      <c r="AL656" s="148"/>
      <c r="AM656" s="148"/>
      <c r="AN656" s="148"/>
      <c r="AO656" s="148"/>
      <c r="AP656" s="148"/>
    </row>
    <row r="657" spans="1:42">
      <c r="A657" s="43">
        <v>656</v>
      </c>
      <c r="B657" s="2" t="s">
        <v>8601</v>
      </c>
      <c r="C657" s="2" t="s">
        <v>9900</v>
      </c>
      <c r="D657" s="2" t="s">
        <v>5628</v>
      </c>
      <c r="E657" s="2" t="s">
        <v>8633</v>
      </c>
      <c r="F657" s="2" t="s">
        <v>5627</v>
      </c>
      <c r="G657" s="2" t="s">
        <v>166</v>
      </c>
      <c r="H657" s="5" t="s">
        <v>7436</v>
      </c>
      <c r="I657" s="5"/>
      <c r="J657" s="26" t="s">
        <v>8605</v>
      </c>
      <c r="K657" s="5">
        <v>45639</v>
      </c>
      <c r="L657" s="5">
        <f t="shared" si="66"/>
        <v>45640</v>
      </c>
      <c r="M657" s="7" t="str">
        <f t="shared" si="67"/>
        <v>Dec</v>
      </c>
      <c r="N657" s="21">
        <f t="shared" ca="1" si="62"/>
        <v>390</v>
      </c>
      <c r="O657" s="9" t="str">
        <f t="shared" ca="1" si="63"/>
        <v>&gt; 120 Days</v>
      </c>
      <c r="P657" s="3" t="s">
        <v>9878</v>
      </c>
      <c r="Q657" s="29" t="s">
        <v>6</v>
      </c>
      <c r="R657" s="21" t="s">
        <v>9988</v>
      </c>
      <c r="S657" s="18">
        <v>45650</v>
      </c>
      <c r="T657" s="44">
        <f t="shared" ca="1" si="64"/>
        <v>379</v>
      </c>
      <c r="U657" s="18">
        <v>45650</v>
      </c>
      <c r="V657" s="45">
        <f t="shared" si="65"/>
        <v>11</v>
      </c>
      <c r="W657" s="45"/>
      <c r="X657" s="24"/>
      <c r="Y657" s="12"/>
      <c r="Z657" s="18"/>
      <c r="AA657" s="18"/>
      <c r="AB657" s="6"/>
      <c r="AC657" s="6"/>
      <c r="AD657" s="6"/>
      <c r="AE657" s="18"/>
      <c r="AF657" s="18"/>
      <c r="AG657" s="6"/>
      <c r="AH657" s="6"/>
      <c r="AI657" s="6"/>
      <c r="AJ657" s="18"/>
      <c r="AK657" s="18"/>
      <c r="AL657" s="148"/>
      <c r="AM657" s="148"/>
      <c r="AN657" s="148"/>
      <c r="AO657" s="148"/>
      <c r="AP657" s="148"/>
    </row>
    <row r="658" spans="1:42">
      <c r="A658" s="43">
        <v>657</v>
      </c>
      <c r="B658" s="2" t="s">
        <v>8601</v>
      </c>
      <c r="C658" s="2" t="s">
        <v>7895</v>
      </c>
      <c r="D658" s="2" t="s">
        <v>6531</v>
      </c>
      <c r="E658" s="6" t="s">
        <v>8640</v>
      </c>
      <c r="F658" s="2" t="s">
        <v>6530</v>
      </c>
      <c r="G658" s="2" t="s">
        <v>184</v>
      </c>
      <c r="H658" s="5" t="s">
        <v>7593</v>
      </c>
      <c r="I658" s="26" t="s">
        <v>9989</v>
      </c>
      <c r="J658" s="26" t="s">
        <v>8605</v>
      </c>
      <c r="K658" s="5">
        <v>45651</v>
      </c>
      <c r="L658" s="5">
        <f t="shared" si="66"/>
        <v>45654</v>
      </c>
      <c r="M658" s="7" t="str">
        <f t="shared" si="67"/>
        <v>Dec</v>
      </c>
      <c r="N658" s="21">
        <f t="shared" ca="1" si="62"/>
        <v>378</v>
      </c>
      <c r="O658" s="9" t="str">
        <f t="shared" ca="1" si="63"/>
        <v>&gt; 120 Days</v>
      </c>
      <c r="P658" s="23" t="s">
        <v>7894</v>
      </c>
      <c r="Q658" s="29" t="s">
        <v>6</v>
      </c>
      <c r="R658" s="144" t="s">
        <v>9990</v>
      </c>
      <c r="S658" s="18">
        <v>45650</v>
      </c>
      <c r="T658" s="44">
        <f t="shared" ca="1" si="64"/>
        <v>379</v>
      </c>
      <c r="U658" s="18">
        <v>45658</v>
      </c>
      <c r="V658" s="45">
        <f t="shared" si="65"/>
        <v>7</v>
      </c>
      <c r="W658" s="45"/>
      <c r="X658" s="24"/>
      <c r="Y658" s="12"/>
      <c r="Z658" s="18"/>
      <c r="AA658" s="18"/>
      <c r="AB658" s="6"/>
      <c r="AC658" s="6"/>
      <c r="AD658" s="6"/>
      <c r="AE658" s="18"/>
      <c r="AF658" s="18"/>
      <c r="AG658" s="6"/>
      <c r="AH658" s="6"/>
      <c r="AI658" s="6"/>
      <c r="AJ658" s="18"/>
      <c r="AK658" s="18"/>
      <c r="AL658" s="148"/>
      <c r="AM658" s="148"/>
      <c r="AN658" s="148"/>
      <c r="AO658" s="148"/>
      <c r="AP658" s="148"/>
    </row>
    <row r="659" spans="1:42">
      <c r="A659" s="43">
        <v>658</v>
      </c>
      <c r="B659" s="29" t="s">
        <v>8601</v>
      </c>
      <c r="C659" s="31" t="s">
        <v>7943</v>
      </c>
      <c r="D659" s="31" t="s">
        <v>577</v>
      </c>
      <c r="E659" s="33" t="s">
        <v>8640</v>
      </c>
      <c r="F659" s="31" t="s">
        <v>576</v>
      </c>
      <c r="G659" s="114" t="s">
        <v>140</v>
      </c>
      <c r="H659" s="32" t="s">
        <v>7548</v>
      </c>
      <c r="I659" s="32" t="s">
        <v>9403</v>
      </c>
      <c r="J659" s="7" t="s">
        <v>8605</v>
      </c>
      <c r="K659" s="32">
        <v>45536</v>
      </c>
      <c r="L659" s="5">
        <f t="shared" si="66"/>
        <v>45542</v>
      </c>
      <c r="M659" s="7" t="str">
        <f t="shared" si="67"/>
        <v>Sep</v>
      </c>
      <c r="N659" s="21">
        <f t="shared" ca="1" si="62"/>
        <v>493</v>
      </c>
      <c r="O659" s="9" t="str">
        <f t="shared" ca="1" si="63"/>
        <v>&gt; 120 Days</v>
      </c>
      <c r="P659" s="3" t="s">
        <v>7544</v>
      </c>
      <c r="Q659" s="29" t="s">
        <v>6</v>
      </c>
      <c r="R659" s="21" t="s">
        <v>9991</v>
      </c>
      <c r="S659" s="18">
        <v>45652</v>
      </c>
      <c r="T659" s="44">
        <f t="shared" ca="1" si="64"/>
        <v>377</v>
      </c>
      <c r="U659" s="18">
        <v>45659</v>
      </c>
      <c r="V659" s="45">
        <f t="shared" si="65"/>
        <v>123</v>
      </c>
      <c r="W659" s="45"/>
      <c r="X659" s="24"/>
      <c r="Y659" s="12"/>
      <c r="Z659" s="18"/>
      <c r="AA659" s="18"/>
      <c r="AB659" s="6"/>
      <c r="AC659" s="6"/>
      <c r="AD659" s="6"/>
      <c r="AE659" s="18"/>
      <c r="AF659" s="18"/>
      <c r="AG659" s="6"/>
      <c r="AH659" s="6"/>
      <c r="AI659" s="6"/>
      <c r="AJ659" s="18"/>
      <c r="AK659" s="18"/>
      <c r="AL659" s="148"/>
      <c r="AM659" s="148"/>
      <c r="AN659" s="148"/>
      <c r="AO659" s="148"/>
      <c r="AP659" s="148"/>
    </row>
    <row r="660" spans="1:42">
      <c r="A660" s="43">
        <v>659</v>
      </c>
      <c r="B660" s="2" t="s">
        <v>8601</v>
      </c>
      <c r="C660" s="2" t="s">
        <v>7864</v>
      </c>
      <c r="D660" s="6" t="s">
        <v>4334</v>
      </c>
      <c r="E660" s="20" t="s">
        <v>8633</v>
      </c>
      <c r="F660" s="6" t="s">
        <v>4333</v>
      </c>
      <c r="G660" s="6" t="s">
        <v>450</v>
      </c>
      <c r="H660" s="5" t="s">
        <v>7547</v>
      </c>
      <c r="I660" s="26" t="s">
        <v>9992</v>
      </c>
      <c r="J660" s="26" t="s">
        <v>8605</v>
      </c>
      <c r="K660" s="5">
        <v>45597</v>
      </c>
      <c r="L660" s="5">
        <f t="shared" si="66"/>
        <v>45598</v>
      </c>
      <c r="M660" s="7" t="str">
        <f t="shared" si="67"/>
        <v>Nov</v>
      </c>
      <c r="N660" s="21">
        <f t="shared" ca="1" si="62"/>
        <v>432</v>
      </c>
      <c r="O660" s="9" t="str">
        <f t="shared" ca="1" si="63"/>
        <v>&gt; 120 Days</v>
      </c>
      <c r="P660" s="3" t="s">
        <v>7520</v>
      </c>
      <c r="Q660" s="29" t="s">
        <v>6</v>
      </c>
      <c r="R660" s="21" t="s">
        <v>9993</v>
      </c>
      <c r="S660" s="18">
        <v>45650</v>
      </c>
      <c r="T660" s="44">
        <f t="shared" ca="1" si="64"/>
        <v>379</v>
      </c>
      <c r="U660" s="18">
        <v>45653</v>
      </c>
      <c r="V660" s="45">
        <f t="shared" si="65"/>
        <v>56</v>
      </c>
      <c r="W660" s="45"/>
      <c r="X660" s="24"/>
      <c r="Y660" s="12"/>
      <c r="Z660" s="18"/>
      <c r="AA660" s="18"/>
      <c r="AB660" s="6"/>
      <c r="AC660" s="6"/>
      <c r="AD660" s="6"/>
      <c r="AE660" s="18"/>
      <c r="AF660" s="18"/>
      <c r="AG660" s="6"/>
      <c r="AH660" s="6"/>
      <c r="AI660" s="6"/>
      <c r="AJ660" s="18"/>
      <c r="AK660" s="18"/>
      <c r="AL660" s="148"/>
      <c r="AM660" s="148"/>
      <c r="AN660" s="148"/>
      <c r="AO660" s="148"/>
      <c r="AP660" s="148"/>
    </row>
    <row r="661" spans="1:42">
      <c r="A661" s="43">
        <v>660</v>
      </c>
      <c r="B661" s="2" t="s">
        <v>8601</v>
      </c>
      <c r="C661" s="2" t="s">
        <v>7722</v>
      </c>
      <c r="D661" s="2" t="s">
        <v>5058</v>
      </c>
      <c r="E661" s="2" t="s">
        <v>8633</v>
      </c>
      <c r="F661" s="2" t="s">
        <v>5057</v>
      </c>
      <c r="G661" s="2" t="s">
        <v>159</v>
      </c>
      <c r="H661" s="5" t="s">
        <v>7436</v>
      </c>
      <c r="I661" s="5"/>
      <c r="J661" s="26" t="s">
        <v>8605</v>
      </c>
      <c r="K661" s="5">
        <v>45653</v>
      </c>
      <c r="L661" s="5">
        <f t="shared" si="66"/>
        <v>45654</v>
      </c>
      <c r="M661" s="7" t="str">
        <f t="shared" si="67"/>
        <v>Dec</v>
      </c>
      <c r="N661" s="21">
        <f t="shared" ca="1" si="62"/>
        <v>376</v>
      </c>
      <c r="O661" s="9" t="str">
        <f t="shared" ca="1" si="63"/>
        <v>&gt; 120 Days</v>
      </c>
      <c r="P661" s="3" t="s">
        <v>7945</v>
      </c>
      <c r="Q661" s="29" t="s">
        <v>6</v>
      </c>
      <c r="R661" s="21" t="s">
        <v>9994</v>
      </c>
      <c r="S661" s="18">
        <v>45650</v>
      </c>
      <c r="T661" s="44">
        <f t="shared" ca="1" si="64"/>
        <v>379</v>
      </c>
      <c r="U661" s="18">
        <v>45653</v>
      </c>
      <c r="V661" s="45">
        <f t="shared" si="65"/>
        <v>0</v>
      </c>
      <c r="W661" s="45"/>
      <c r="X661" s="24"/>
      <c r="Y661" s="12"/>
      <c r="Z661" s="18"/>
      <c r="AA661" s="18"/>
      <c r="AB661" s="6"/>
      <c r="AC661" s="6"/>
      <c r="AD661" s="6"/>
      <c r="AE661" s="18"/>
      <c r="AF661" s="18"/>
      <c r="AG661" s="6"/>
      <c r="AH661" s="6"/>
      <c r="AI661" s="6"/>
      <c r="AJ661" s="18"/>
      <c r="AK661" s="18"/>
      <c r="AL661" s="148"/>
      <c r="AM661" s="148"/>
      <c r="AN661" s="148"/>
      <c r="AO661" s="148"/>
      <c r="AP661" s="148"/>
    </row>
    <row r="662" spans="1:42">
      <c r="A662" s="43">
        <v>661</v>
      </c>
      <c r="B662" s="2" t="s">
        <v>8601</v>
      </c>
      <c r="C662" s="2" t="s">
        <v>551</v>
      </c>
      <c r="D662" s="2" t="s">
        <v>5390</v>
      </c>
      <c r="E662" s="2" t="s">
        <v>8633</v>
      </c>
      <c r="F662" s="2" t="s">
        <v>5389</v>
      </c>
      <c r="G662" s="2" t="s">
        <v>159</v>
      </c>
      <c r="H662" s="4" t="s">
        <v>7436</v>
      </c>
      <c r="I662" s="26" t="s">
        <v>9995</v>
      </c>
      <c r="J662" s="26" t="s">
        <v>8605</v>
      </c>
      <c r="K662" s="5">
        <v>45658</v>
      </c>
      <c r="L662" s="5">
        <f t="shared" si="66"/>
        <v>45661</v>
      </c>
      <c r="M662" s="7" t="str">
        <f t="shared" si="67"/>
        <v>Jan</v>
      </c>
      <c r="N662" s="21">
        <f t="shared" ca="1" si="62"/>
        <v>371</v>
      </c>
      <c r="O662" s="9" t="str">
        <f t="shared" ca="1" si="63"/>
        <v>&gt; 120 Days</v>
      </c>
      <c r="P662" s="3" t="s">
        <v>8019</v>
      </c>
      <c r="Q662" s="29" t="s">
        <v>6</v>
      </c>
      <c r="R662" s="21" t="s">
        <v>9996</v>
      </c>
      <c r="S662" s="18">
        <v>45652</v>
      </c>
      <c r="T662" s="44">
        <f t="shared" ca="1" si="64"/>
        <v>377</v>
      </c>
      <c r="U662" s="18">
        <v>45659</v>
      </c>
      <c r="V662" s="45">
        <f t="shared" si="65"/>
        <v>1</v>
      </c>
      <c r="W662" s="45"/>
      <c r="X662" s="24"/>
      <c r="Y662" s="12"/>
      <c r="Z662" s="18"/>
      <c r="AA662" s="18"/>
      <c r="AB662" s="6"/>
      <c r="AC662" s="6"/>
      <c r="AD662" s="6"/>
      <c r="AE662" s="18"/>
      <c r="AF662" s="18"/>
      <c r="AG662" s="6"/>
      <c r="AH662" s="6"/>
      <c r="AI662" s="6"/>
      <c r="AJ662" s="18"/>
      <c r="AK662" s="18"/>
      <c r="AL662" s="148"/>
      <c r="AM662" s="148"/>
      <c r="AN662" s="148"/>
      <c r="AO662" s="148"/>
      <c r="AP662" s="148"/>
    </row>
    <row r="663" spans="1:42">
      <c r="A663" s="43">
        <v>662</v>
      </c>
      <c r="B663" s="2" t="s">
        <v>8601</v>
      </c>
      <c r="C663" s="2" t="s">
        <v>7529</v>
      </c>
      <c r="D663" s="2" t="s">
        <v>6446</v>
      </c>
      <c r="E663" s="2" t="s">
        <v>8621</v>
      </c>
      <c r="F663" s="2" t="s">
        <v>6445</v>
      </c>
      <c r="G663" s="2" t="s">
        <v>226</v>
      </c>
      <c r="H663" s="5" t="s">
        <v>7669</v>
      </c>
      <c r="I663" s="5"/>
      <c r="J663" s="26" t="s">
        <v>8605</v>
      </c>
      <c r="K663" s="5">
        <v>45658</v>
      </c>
      <c r="L663" s="5">
        <f t="shared" si="66"/>
        <v>45661</v>
      </c>
      <c r="M663" s="7" t="str">
        <f t="shared" si="67"/>
        <v>Jan</v>
      </c>
      <c r="N663" s="21">
        <f t="shared" ca="1" si="62"/>
        <v>371</v>
      </c>
      <c r="O663" s="9" t="str">
        <f t="shared" ca="1" si="63"/>
        <v>&gt; 120 Days</v>
      </c>
      <c r="P663" s="3" t="s">
        <v>7544</v>
      </c>
      <c r="Q663" s="29" t="s">
        <v>6</v>
      </c>
      <c r="R663" s="21" t="s">
        <v>9997</v>
      </c>
      <c r="S663" s="18">
        <v>45643</v>
      </c>
      <c r="T663" s="44">
        <f t="shared" ca="1" si="64"/>
        <v>386</v>
      </c>
      <c r="U663" s="18">
        <v>45658</v>
      </c>
      <c r="V663" s="45">
        <f t="shared" si="65"/>
        <v>0</v>
      </c>
      <c r="W663" s="45"/>
      <c r="X663" s="24"/>
      <c r="Y663" s="12"/>
      <c r="Z663" s="18"/>
      <c r="AA663" s="18"/>
      <c r="AB663" s="6"/>
      <c r="AC663" s="6"/>
      <c r="AD663" s="6"/>
      <c r="AE663" s="18"/>
      <c r="AF663" s="18"/>
      <c r="AG663" s="6"/>
      <c r="AH663" s="6"/>
      <c r="AI663" s="6"/>
      <c r="AJ663" s="18"/>
      <c r="AK663" s="18"/>
      <c r="AL663" s="148"/>
      <c r="AM663" s="148"/>
      <c r="AN663" s="148"/>
      <c r="AO663" s="148"/>
      <c r="AP663" s="148"/>
    </row>
    <row r="664" spans="1:42">
      <c r="A664" s="43">
        <v>663</v>
      </c>
      <c r="B664" s="2" t="s">
        <v>8601</v>
      </c>
      <c r="C664" s="2" t="s">
        <v>7981</v>
      </c>
      <c r="D664" s="2" t="s">
        <v>4849</v>
      </c>
      <c r="E664" s="2" t="s">
        <v>8621</v>
      </c>
      <c r="F664" s="2" t="s">
        <v>4848</v>
      </c>
      <c r="G664" s="2" t="s">
        <v>226</v>
      </c>
      <c r="H664" s="5" t="s">
        <v>8140</v>
      </c>
      <c r="I664" s="5" t="s">
        <v>8137</v>
      </c>
      <c r="J664" s="26" t="s">
        <v>8605</v>
      </c>
      <c r="K664" s="5">
        <v>45658</v>
      </c>
      <c r="L664" s="5">
        <f t="shared" si="66"/>
        <v>45661</v>
      </c>
      <c r="M664" s="7" t="str">
        <f t="shared" si="67"/>
        <v>Jan</v>
      </c>
      <c r="N664" s="21">
        <f t="shared" ca="1" si="62"/>
        <v>371</v>
      </c>
      <c r="O664" s="9" t="str">
        <f t="shared" ca="1" si="63"/>
        <v>&gt; 120 Days</v>
      </c>
      <c r="P664" s="3" t="s">
        <v>7807</v>
      </c>
      <c r="Q664" s="29" t="s">
        <v>6</v>
      </c>
      <c r="R664" s="21" t="s">
        <v>9998</v>
      </c>
      <c r="S664" s="18">
        <v>45652</v>
      </c>
      <c r="T664" s="44">
        <f t="shared" ca="1" si="64"/>
        <v>377</v>
      </c>
      <c r="U664" s="18">
        <v>45658</v>
      </c>
      <c r="V664" s="45">
        <f t="shared" si="65"/>
        <v>0</v>
      </c>
      <c r="W664" s="45"/>
      <c r="X664" s="24"/>
      <c r="Y664" s="12"/>
      <c r="Z664" s="18"/>
      <c r="AA664" s="18"/>
      <c r="AB664" s="6"/>
      <c r="AC664" s="6"/>
      <c r="AD664" s="6"/>
      <c r="AE664" s="18"/>
      <c r="AF664" s="18"/>
      <c r="AG664" s="6"/>
      <c r="AH664" s="6"/>
      <c r="AI664" s="6"/>
      <c r="AJ664" s="18"/>
      <c r="AK664" s="18"/>
      <c r="AL664" s="148"/>
      <c r="AM664" s="148"/>
      <c r="AN664" s="148"/>
      <c r="AO664" s="148"/>
      <c r="AP664" s="148"/>
    </row>
    <row r="665" spans="1:42">
      <c r="A665" s="43">
        <v>664</v>
      </c>
      <c r="B665" s="2" t="s">
        <v>8601</v>
      </c>
      <c r="C665" s="2" t="s">
        <v>187</v>
      </c>
      <c r="D665" s="2" t="s">
        <v>4565</v>
      </c>
      <c r="E665" s="2" t="s">
        <v>8614</v>
      </c>
      <c r="F665" s="2" t="s">
        <v>4564</v>
      </c>
      <c r="G665" s="2" t="s">
        <v>4566</v>
      </c>
      <c r="H665" s="5" t="s">
        <v>7669</v>
      </c>
      <c r="I665" s="5"/>
      <c r="J665" s="26" t="s">
        <v>8605</v>
      </c>
      <c r="K665" s="5">
        <v>45658</v>
      </c>
      <c r="L665" s="5">
        <f t="shared" si="66"/>
        <v>45661</v>
      </c>
      <c r="M665" s="7" t="str">
        <f t="shared" si="67"/>
        <v>Jan</v>
      </c>
      <c r="N665" s="21">
        <f t="shared" ca="1" si="62"/>
        <v>371</v>
      </c>
      <c r="O665" s="9" t="str">
        <f t="shared" ca="1" si="63"/>
        <v>&gt; 120 Days</v>
      </c>
      <c r="P665" s="3" t="s">
        <v>7807</v>
      </c>
      <c r="Q665" s="29" t="s">
        <v>6</v>
      </c>
      <c r="R665" s="21" t="s">
        <v>9999</v>
      </c>
      <c r="S665" s="18">
        <v>45660</v>
      </c>
      <c r="T665" s="44">
        <f t="shared" ca="1" si="64"/>
        <v>369</v>
      </c>
      <c r="U665" s="18">
        <v>45677</v>
      </c>
      <c r="V665" s="45">
        <f t="shared" si="65"/>
        <v>19</v>
      </c>
      <c r="W665" s="45"/>
      <c r="X665" s="24"/>
      <c r="Y665" s="12"/>
      <c r="Z665" s="18"/>
      <c r="AA665" s="18"/>
      <c r="AB665" s="6"/>
      <c r="AC665" s="6"/>
      <c r="AD665" s="6"/>
      <c r="AE665" s="18"/>
      <c r="AF665" s="18"/>
      <c r="AG665" s="6"/>
      <c r="AH665" s="6"/>
      <c r="AI665" s="6"/>
      <c r="AJ665" s="18"/>
      <c r="AK665" s="18"/>
      <c r="AL665" s="148"/>
      <c r="AM665" s="148"/>
      <c r="AN665" s="148"/>
      <c r="AO665" s="148"/>
      <c r="AP665" s="148"/>
    </row>
    <row r="666" spans="1:42">
      <c r="A666" s="43">
        <v>665</v>
      </c>
      <c r="B666" s="2" t="s">
        <v>9307</v>
      </c>
      <c r="C666" s="2" t="s">
        <v>9307</v>
      </c>
      <c r="D666" s="2" t="s">
        <v>8069</v>
      </c>
      <c r="E666" s="2" t="s">
        <v>8621</v>
      </c>
      <c r="F666" s="6" t="s">
        <v>8068</v>
      </c>
      <c r="G666" s="6" t="s">
        <v>2204</v>
      </c>
      <c r="H666" s="5" t="s">
        <v>7711</v>
      </c>
      <c r="I666" s="5" t="s">
        <v>5798</v>
      </c>
      <c r="J666" s="26" t="s">
        <v>8605</v>
      </c>
      <c r="K666" s="5">
        <v>45635</v>
      </c>
      <c r="L666" s="5">
        <f t="shared" si="66"/>
        <v>45640</v>
      </c>
      <c r="M666" s="7" t="str">
        <f t="shared" si="67"/>
        <v>Dec</v>
      </c>
      <c r="N666" s="21">
        <f t="shared" ca="1" si="62"/>
        <v>394</v>
      </c>
      <c r="O666" s="9" t="str">
        <f t="shared" ca="1" si="63"/>
        <v>&gt; 120 Days</v>
      </c>
      <c r="P666" s="3" t="s">
        <v>7742</v>
      </c>
      <c r="Q666" s="29" t="s">
        <v>6</v>
      </c>
      <c r="R666" s="174" t="s">
        <v>10000</v>
      </c>
      <c r="S666" s="18">
        <v>45643</v>
      </c>
      <c r="T666" s="44">
        <f t="shared" ca="1" si="64"/>
        <v>386</v>
      </c>
      <c r="U666" s="18">
        <v>45658</v>
      </c>
      <c r="V666" s="45">
        <f t="shared" si="65"/>
        <v>23</v>
      </c>
      <c r="W666" s="45"/>
      <c r="X666" s="24"/>
      <c r="Y666" s="12"/>
      <c r="Z666" s="18"/>
      <c r="AA666" s="18"/>
      <c r="AB666" s="6"/>
      <c r="AC666" s="6"/>
      <c r="AD666" s="6"/>
      <c r="AE666" s="18"/>
      <c r="AF666" s="18"/>
      <c r="AG666" s="6"/>
      <c r="AH666" s="6"/>
      <c r="AI666" s="6"/>
      <c r="AJ666" s="18"/>
      <c r="AK666" s="18"/>
      <c r="AL666" s="148"/>
      <c r="AM666" s="148"/>
      <c r="AN666" s="148"/>
      <c r="AO666" s="148"/>
      <c r="AP666" s="148"/>
    </row>
    <row r="667" spans="1:42">
      <c r="A667" s="43">
        <v>666</v>
      </c>
      <c r="B667" s="2" t="s">
        <v>8601</v>
      </c>
      <c r="C667" s="2" t="s">
        <v>8919</v>
      </c>
      <c r="D667" s="2" t="s">
        <v>6934</v>
      </c>
      <c r="E667" s="6" t="s">
        <v>8621</v>
      </c>
      <c r="F667" s="2" t="s">
        <v>6933</v>
      </c>
      <c r="G667" s="2" t="s">
        <v>226</v>
      </c>
      <c r="H667" s="5" t="s">
        <v>7675</v>
      </c>
      <c r="I667" s="26" t="s">
        <v>10001</v>
      </c>
      <c r="J667" s="26" t="s">
        <v>8605</v>
      </c>
      <c r="K667" s="5">
        <v>45635</v>
      </c>
      <c r="L667" s="5">
        <f t="shared" si="66"/>
        <v>45640</v>
      </c>
      <c r="M667" s="7" t="str">
        <f t="shared" si="67"/>
        <v>Dec</v>
      </c>
      <c r="N667" s="21">
        <f t="shared" ca="1" si="62"/>
        <v>394</v>
      </c>
      <c r="O667" s="9" t="str">
        <f t="shared" ca="1" si="63"/>
        <v>&gt; 120 Days</v>
      </c>
      <c r="P667" s="3" t="s">
        <v>8919</v>
      </c>
      <c r="Q667" s="29" t="s">
        <v>6</v>
      </c>
      <c r="R667" s="21" t="s">
        <v>10002</v>
      </c>
      <c r="S667" s="18">
        <v>45664</v>
      </c>
      <c r="T667" s="44">
        <f t="shared" ca="1" si="64"/>
        <v>365</v>
      </c>
      <c r="U667" s="18">
        <v>45664</v>
      </c>
      <c r="V667" s="45">
        <f t="shared" si="65"/>
        <v>29</v>
      </c>
      <c r="W667" s="45"/>
      <c r="X667" s="24"/>
      <c r="Y667" s="12"/>
      <c r="Z667" s="18"/>
      <c r="AA667" s="18"/>
      <c r="AB667" s="6"/>
      <c r="AC667" s="6"/>
      <c r="AD667" s="6"/>
      <c r="AE667" s="18"/>
      <c r="AF667" s="18"/>
      <c r="AG667" s="6"/>
      <c r="AH667" s="6"/>
      <c r="AI667" s="6"/>
      <c r="AJ667" s="18"/>
      <c r="AK667" s="18"/>
      <c r="AL667" s="148"/>
      <c r="AM667" s="148"/>
      <c r="AN667" s="148"/>
      <c r="AO667" s="148"/>
      <c r="AP667" s="148"/>
    </row>
    <row r="668" spans="1:42">
      <c r="A668" s="43">
        <v>667</v>
      </c>
      <c r="B668" s="2" t="s">
        <v>8601</v>
      </c>
      <c r="C668" s="2" t="s">
        <v>7739</v>
      </c>
      <c r="D668" s="2" t="s">
        <v>10003</v>
      </c>
      <c r="E668" s="6" t="s">
        <v>8614</v>
      </c>
      <c r="F668" s="2" t="s">
        <v>8043</v>
      </c>
      <c r="G668" s="2" t="s">
        <v>445</v>
      </c>
      <c r="H668" s="5" t="s">
        <v>7451</v>
      </c>
      <c r="I668" s="26"/>
      <c r="J668" s="26" t="s">
        <v>8605</v>
      </c>
      <c r="K668" s="5">
        <v>45605</v>
      </c>
      <c r="L668" s="5">
        <f t="shared" si="66"/>
        <v>45605</v>
      </c>
      <c r="M668" s="7" t="str">
        <f t="shared" si="67"/>
        <v>Nov</v>
      </c>
      <c r="N668" s="21">
        <f t="shared" ca="1" si="62"/>
        <v>424</v>
      </c>
      <c r="O668" s="9" t="str">
        <f t="shared" ca="1" si="63"/>
        <v>&gt; 120 Days</v>
      </c>
      <c r="P668" s="3" t="s">
        <v>8919</v>
      </c>
      <c r="Q668" s="29" t="s">
        <v>6</v>
      </c>
      <c r="R668" s="21" t="s">
        <v>10004</v>
      </c>
      <c r="S668" s="18">
        <v>45665</v>
      </c>
      <c r="T668" s="44">
        <f t="shared" ca="1" si="64"/>
        <v>364</v>
      </c>
      <c r="U668" s="18">
        <v>45677</v>
      </c>
      <c r="V668" s="45">
        <f t="shared" si="65"/>
        <v>72</v>
      </c>
      <c r="W668" s="45"/>
      <c r="X668" s="24"/>
      <c r="Y668" s="12"/>
      <c r="Z668" s="18"/>
      <c r="AA668" s="18"/>
      <c r="AB668" s="6"/>
      <c r="AC668" s="6"/>
      <c r="AD668" s="6"/>
      <c r="AE668" s="18"/>
      <c r="AF668" s="18"/>
      <c r="AG668" s="6"/>
      <c r="AH668" s="6"/>
      <c r="AI668" s="6"/>
      <c r="AJ668" s="18"/>
      <c r="AK668" s="18"/>
      <c r="AL668" s="148"/>
      <c r="AM668" s="148"/>
      <c r="AN668" s="148"/>
      <c r="AO668" s="148"/>
      <c r="AP668" s="148"/>
    </row>
    <row r="669" spans="1:42">
      <c r="A669" s="43">
        <v>668</v>
      </c>
      <c r="B669" s="2" t="s">
        <v>8601</v>
      </c>
      <c r="C669" s="2" t="s">
        <v>7974</v>
      </c>
      <c r="D669" s="2" t="s">
        <v>6982</v>
      </c>
      <c r="E669" s="6" t="s">
        <v>10005</v>
      </c>
      <c r="F669" s="2" t="s">
        <v>6981</v>
      </c>
      <c r="G669" s="2" t="s">
        <v>797</v>
      </c>
      <c r="H669" s="5" t="s">
        <v>7650</v>
      </c>
      <c r="I669" s="26"/>
      <c r="J669" s="26" t="s">
        <v>8605</v>
      </c>
      <c r="K669" s="5">
        <v>45626</v>
      </c>
      <c r="L669" s="5">
        <f t="shared" si="66"/>
        <v>45626</v>
      </c>
      <c r="M669" s="7" t="str">
        <f t="shared" si="67"/>
        <v>Nov</v>
      </c>
      <c r="N669" s="21">
        <f t="shared" ca="1" si="62"/>
        <v>403</v>
      </c>
      <c r="O669" s="9" t="str">
        <f t="shared" ca="1" si="63"/>
        <v>&gt; 120 Days</v>
      </c>
      <c r="P669" s="3" t="s">
        <v>7974</v>
      </c>
      <c r="Q669" s="29" t="s">
        <v>6</v>
      </c>
      <c r="R669" s="21" t="s">
        <v>10006</v>
      </c>
      <c r="S669" s="18">
        <v>45658</v>
      </c>
      <c r="T669" s="44">
        <f t="shared" ca="1" si="64"/>
        <v>371</v>
      </c>
      <c r="U669" s="18">
        <v>45658</v>
      </c>
      <c r="V669" s="45">
        <f t="shared" si="65"/>
        <v>32</v>
      </c>
      <c r="W669" s="45"/>
      <c r="X669" s="24"/>
      <c r="Y669" s="12"/>
      <c r="Z669" s="18"/>
      <c r="AA669" s="18"/>
      <c r="AB669" s="6"/>
      <c r="AC669" s="6"/>
      <c r="AD669" s="6"/>
      <c r="AE669" s="18"/>
      <c r="AF669" s="18"/>
      <c r="AG669" s="6"/>
      <c r="AH669" s="6"/>
      <c r="AI669" s="6"/>
      <c r="AJ669" s="18"/>
      <c r="AK669" s="18"/>
      <c r="AL669" s="148"/>
      <c r="AM669" s="148"/>
      <c r="AN669" s="148"/>
      <c r="AO669" s="148"/>
      <c r="AP669" s="148"/>
    </row>
    <row r="670" spans="1:42">
      <c r="A670" s="43">
        <v>669</v>
      </c>
      <c r="B670" s="2" t="s">
        <v>8601</v>
      </c>
      <c r="C670" s="2" t="s">
        <v>1896</v>
      </c>
      <c r="D670" s="2" t="s">
        <v>3616</v>
      </c>
      <c r="E670" s="6" t="s">
        <v>8614</v>
      </c>
      <c r="F670" s="2" t="s">
        <v>3615</v>
      </c>
      <c r="G670" s="2" t="s">
        <v>3617</v>
      </c>
      <c r="H670" s="5" t="s">
        <v>7717</v>
      </c>
      <c r="I670" s="26"/>
      <c r="J670" s="26" t="s">
        <v>8605</v>
      </c>
      <c r="K670" s="5">
        <v>45658</v>
      </c>
      <c r="L670" s="5">
        <f t="shared" si="66"/>
        <v>45661</v>
      </c>
      <c r="M670" s="7" t="str">
        <f t="shared" si="67"/>
        <v>Jan</v>
      </c>
      <c r="N670" s="21">
        <f t="shared" ca="1" si="62"/>
        <v>371</v>
      </c>
      <c r="O670" s="9" t="str">
        <f t="shared" ca="1" si="63"/>
        <v>&gt; 120 Days</v>
      </c>
      <c r="P670" s="3" t="s">
        <v>8919</v>
      </c>
      <c r="Q670" s="29" t="s">
        <v>6</v>
      </c>
      <c r="R670" s="21" t="s">
        <v>10007</v>
      </c>
      <c r="S670" s="18">
        <v>45658</v>
      </c>
      <c r="T670" s="44">
        <f t="shared" ca="1" si="64"/>
        <v>371</v>
      </c>
      <c r="U670" s="18">
        <v>45665</v>
      </c>
      <c r="V670" s="45">
        <f t="shared" si="65"/>
        <v>7</v>
      </c>
      <c r="W670" s="45"/>
      <c r="X670" s="24"/>
      <c r="Y670" s="12"/>
      <c r="Z670" s="18"/>
      <c r="AA670" s="18"/>
      <c r="AB670" s="6"/>
      <c r="AC670" s="6"/>
      <c r="AD670" s="6"/>
      <c r="AE670" s="18"/>
      <c r="AF670" s="18"/>
      <c r="AG670" s="6"/>
      <c r="AH670" s="6"/>
      <c r="AI670" s="6"/>
      <c r="AJ670" s="18"/>
      <c r="AK670" s="18"/>
      <c r="AL670" s="148"/>
      <c r="AM670" s="148"/>
      <c r="AN670" s="148"/>
      <c r="AO670" s="148"/>
      <c r="AP670" s="148"/>
    </row>
    <row r="671" spans="1:42">
      <c r="A671" s="43">
        <v>670</v>
      </c>
      <c r="B671" s="2" t="s">
        <v>8601</v>
      </c>
      <c r="C671" s="2" t="s">
        <v>8919</v>
      </c>
      <c r="D671" s="2" t="s">
        <v>1648</v>
      </c>
      <c r="E671" s="6" t="s">
        <v>8633</v>
      </c>
      <c r="F671" s="2" t="s">
        <v>1647</v>
      </c>
      <c r="G671" s="2" t="s">
        <v>159</v>
      </c>
      <c r="H671" s="5" t="s">
        <v>7436</v>
      </c>
      <c r="I671" s="26" t="s">
        <v>9978</v>
      </c>
      <c r="J671" s="26" t="s">
        <v>8605</v>
      </c>
      <c r="K671" s="5">
        <v>45632</v>
      </c>
      <c r="L671" s="5">
        <f t="shared" si="66"/>
        <v>45633</v>
      </c>
      <c r="M671" s="7" t="str">
        <f t="shared" si="67"/>
        <v>Dec</v>
      </c>
      <c r="N671" s="21">
        <f t="shared" ca="1" si="62"/>
        <v>397</v>
      </c>
      <c r="O671" s="9" t="str">
        <f t="shared" ca="1" si="63"/>
        <v>&gt; 120 Days</v>
      </c>
      <c r="P671" s="3" t="s">
        <v>7750</v>
      </c>
      <c r="Q671" s="29" t="s">
        <v>6</v>
      </c>
      <c r="R671" s="21" t="s">
        <v>10008</v>
      </c>
      <c r="S671" s="18">
        <v>45658</v>
      </c>
      <c r="T671" s="44">
        <f t="shared" ca="1" si="64"/>
        <v>371</v>
      </c>
      <c r="U671" s="18">
        <v>45665</v>
      </c>
      <c r="V671" s="45">
        <f t="shared" si="65"/>
        <v>33</v>
      </c>
      <c r="W671" s="45"/>
      <c r="X671" s="24"/>
      <c r="Y671" s="12"/>
      <c r="Z671" s="18"/>
      <c r="AA671" s="18"/>
      <c r="AB671" s="6"/>
      <c r="AC671" s="6"/>
      <c r="AD671" s="6"/>
      <c r="AE671" s="18"/>
      <c r="AF671" s="18"/>
      <c r="AG671" s="6"/>
      <c r="AH671" s="6"/>
      <c r="AI671" s="6"/>
      <c r="AJ671" s="18"/>
      <c r="AK671" s="18"/>
      <c r="AL671" s="148"/>
      <c r="AM671" s="148"/>
      <c r="AN671" s="148"/>
      <c r="AO671" s="148"/>
      <c r="AP671" s="148"/>
    </row>
    <row r="672" spans="1:42">
      <c r="A672" s="43">
        <v>671</v>
      </c>
      <c r="B672" s="2" t="s">
        <v>8601</v>
      </c>
      <c r="C672" s="2" t="s">
        <v>7738</v>
      </c>
      <c r="D672" s="2" t="s">
        <v>5213</v>
      </c>
      <c r="E672" s="6" t="s">
        <v>8633</v>
      </c>
      <c r="F672" s="2" t="s">
        <v>5212</v>
      </c>
      <c r="G672" s="2" t="s">
        <v>132</v>
      </c>
      <c r="H672" s="5" t="s">
        <v>7436</v>
      </c>
      <c r="I672" s="26"/>
      <c r="J672" s="26" t="s">
        <v>8605</v>
      </c>
      <c r="K672" s="5">
        <v>45667</v>
      </c>
      <c r="L672" s="5">
        <f t="shared" si="66"/>
        <v>45668</v>
      </c>
      <c r="M672" s="7" t="str">
        <f t="shared" si="67"/>
        <v>Jan</v>
      </c>
      <c r="N672" s="21">
        <f t="shared" ca="1" si="62"/>
        <v>362</v>
      </c>
      <c r="O672" s="9" t="str">
        <f t="shared" ca="1" si="63"/>
        <v>&gt; 120 Days</v>
      </c>
      <c r="P672" s="3" t="s">
        <v>9881</v>
      </c>
      <c r="Q672" s="29" t="s">
        <v>6</v>
      </c>
      <c r="R672" s="21" t="s">
        <v>10009</v>
      </c>
      <c r="S672" s="18">
        <v>45658</v>
      </c>
      <c r="T672" s="44">
        <f t="shared" ca="1" si="64"/>
        <v>371</v>
      </c>
      <c r="U672" s="18">
        <v>45663</v>
      </c>
      <c r="V672" s="45">
        <f t="shared" si="65"/>
        <v>-4</v>
      </c>
      <c r="W672" s="45"/>
      <c r="X672" s="24"/>
      <c r="Y672" s="12"/>
      <c r="Z672" s="18"/>
      <c r="AA672" s="18"/>
      <c r="AB672" s="6"/>
      <c r="AC672" s="6"/>
      <c r="AD672" s="6"/>
      <c r="AE672" s="18"/>
      <c r="AF672" s="18"/>
      <c r="AG672" s="6"/>
      <c r="AH672" s="6"/>
      <c r="AI672" s="6"/>
      <c r="AJ672" s="18"/>
      <c r="AK672" s="18"/>
      <c r="AL672" s="148"/>
      <c r="AM672" s="148"/>
      <c r="AN672" s="148"/>
      <c r="AO672" s="148"/>
      <c r="AP672" s="148"/>
    </row>
    <row r="673" spans="1:42">
      <c r="A673" s="43">
        <v>672</v>
      </c>
      <c r="B673" s="2" t="s">
        <v>8601</v>
      </c>
      <c r="C673" s="2" t="s">
        <v>1896</v>
      </c>
      <c r="D673" s="2" t="s">
        <v>7252</v>
      </c>
      <c r="E673" s="6" t="s">
        <v>8633</v>
      </c>
      <c r="F673" s="2" t="s">
        <v>7251</v>
      </c>
      <c r="G673" s="2" t="s">
        <v>132</v>
      </c>
      <c r="H673" s="5" t="s">
        <v>7884</v>
      </c>
      <c r="I673" s="26"/>
      <c r="J673" s="26" t="s">
        <v>8605</v>
      </c>
      <c r="K673" s="5">
        <v>45658</v>
      </c>
      <c r="L673" s="5">
        <f t="shared" si="66"/>
        <v>45661</v>
      </c>
      <c r="M673" s="7" t="str">
        <f t="shared" si="67"/>
        <v>Jan</v>
      </c>
      <c r="N673" s="21">
        <f t="shared" ca="1" si="62"/>
        <v>371</v>
      </c>
      <c r="O673" s="9" t="str">
        <f t="shared" ca="1" si="63"/>
        <v>&gt; 120 Days</v>
      </c>
      <c r="P673" s="3" t="s">
        <v>1563</v>
      </c>
      <c r="Q673" s="29" t="s">
        <v>6</v>
      </c>
      <c r="R673" s="21" t="s">
        <v>10010</v>
      </c>
      <c r="S673" s="18">
        <v>45635</v>
      </c>
      <c r="T673" s="44">
        <f t="shared" ca="1" si="64"/>
        <v>394</v>
      </c>
      <c r="U673" s="18">
        <v>45665</v>
      </c>
      <c r="V673" s="45">
        <f t="shared" si="65"/>
        <v>7</v>
      </c>
      <c r="W673" s="45"/>
      <c r="X673" s="24"/>
      <c r="Y673" s="12"/>
      <c r="Z673" s="18"/>
      <c r="AA673" s="18"/>
      <c r="AB673" s="6"/>
      <c r="AC673" s="6"/>
      <c r="AD673" s="6"/>
      <c r="AE673" s="18"/>
      <c r="AF673" s="18"/>
      <c r="AG673" s="6"/>
      <c r="AH673" s="6"/>
      <c r="AI673" s="6"/>
      <c r="AJ673" s="18"/>
      <c r="AK673" s="18"/>
      <c r="AL673" s="148"/>
      <c r="AM673" s="148"/>
      <c r="AN673" s="148"/>
      <c r="AO673" s="148"/>
      <c r="AP673" s="148"/>
    </row>
    <row r="674" spans="1:42">
      <c r="A674" s="43">
        <v>673</v>
      </c>
      <c r="B674" s="2" t="s">
        <v>8601</v>
      </c>
      <c r="C674" s="2" t="s">
        <v>7940</v>
      </c>
      <c r="D674" s="2" t="s">
        <v>6770</v>
      </c>
      <c r="E674" s="6" t="s">
        <v>8603</v>
      </c>
      <c r="F674" s="2" t="s">
        <v>6769</v>
      </c>
      <c r="G674" s="2" t="s">
        <v>132</v>
      </c>
      <c r="H674" s="5" t="s">
        <v>7465</v>
      </c>
      <c r="I674" s="26"/>
      <c r="J674" s="26" t="s">
        <v>8615</v>
      </c>
      <c r="K674" s="5">
        <v>45682</v>
      </c>
      <c r="L674" s="5">
        <f t="shared" si="66"/>
        <v>45682</v>
      </c>
      <c r="M674" s="7" t="str">
        <f t="shared" si="67"/>
        <v>Jan</v>
      </c>
      <c r="N674" s="21">
        <f t="shared" ca="1" si="62"/>
        <v>347</v>
      </c>
      <c r="O674" s="9" t="str">
        <f t="shared" ca="1" si="63"/>
        <v>&gt; 120 Days</v>
      </c>
      <c r="P674" s="3" t="s">
        <v>7529</v>
      </c>
      <c r="Q674" s="29" t="s">
        <v>6</v>
      </c>
      <c r="R674" s="21" t="s">
        <v>10011</v>
      </c>
      <c r="S674" s="18">
        <v>45666</v>
      </c>
      <c r="T674" s="44">
        <f t="shared" ca="1" si="64"/>
        <v>363</v>
      </c>
      <c r="U674" s="18">
        <v>45682</v>
      </c>
      <c r="V674" s="45">
        <f t="shared" si="65"/>
        <v>0</v>
      </c>
      <c r="W674" s="45"/>
      <c r="X674" s="24"/>
      <c r="Y674" s="12"/>
      <c r="Z674" s="18"/>
      <c r="AA674" s="18"/>
      <c r="AB674" s="6"/>
      <c r="AC674" s="6"/>
      <c r="AD674" s="6"/>
      <c r="AE674" s="18"/>
      <c r="AF674" s="18"/>
      <c r="AG674" s="6"/>
      <c r="AH674" s="6"/>
      <c r="AI674" s="6"/>
      <c r="AJ674" s="18"/>
      <c r="AK674" s="18"/>
      <c r="AL674" s="148"/>
      <c r="AM674" s="148"/>
      <c r="AN674" s="148"/>
      <c r="AO674" s="148"/>
      <c r="AP674" s="148"/>
    </row>
    <row r="675" spans="1:42">
      <c r="A675" s="43">
        <v>674</v>
      </c>
      <c r="B675" s="2" t="s">
        <v>8601</v>
      </c>
      <c r="C675" s="2" t="s">
        <v>1063</v>
      </c>
      <c r="D675" s="2" t="s">
        <v>1060</v>
      </c>
      <c r="E675" s="2" t="s">
        <v>8640</v>
      </c>
      <c r="F675" s="2" t="s">
        <v>1059</v>
      </c>
      <c r="G675" s="2" t="s">
        <v>614</v>
      </c>
      <c r="H675" s="5" t="s">
        <v>7593</v>
      </c>
      <c r="I675" s="5"/>
      <c r="J675" s="26" t="s">
        <v>8605</v>
      </c>
      <c r="K675" s="5">
        <v>45672</v>
      </c>
      <c r="L675" s="5">
        <f t="shared" si="66"/>
        <v>45675</v>
      </c>
      <c r="M675" s="7" t="str">
        <f t="shared" si="67"/>
        <v>Jan</v>
      </c>
      <c r="N675" s="21">
        <f t="shared" ca="1" si="62"/>
        <v>357</v>
      </c>
      <c r="O675" s="9" t="str">
        <f t="shared" ca="1" si="63"/>
        <v>&gt; 120 Days</v>
      </c>
      <c r="P675" s="3" t="s">
        <v>9910</v>
      </c>
      <c r="Q675" s="29" t="s">
        <v>6</v>
      </c>
      <c r="R675" s="21" t="s">
        <v>10012</v>
      </c>
      <c r="S675" s="18">
        <v>45672</v>
      </c>
      <c r="T675" s="44">
        <f t="shared" ca="1" si="64"/>
        <v>357</v>
      </c>
      <c r="U675" s="18">
        <v>45673</v>
      </c>
      <c r="V675" s="45">
        <f t="shared" si="65"/>
        <v>1</v>
      </c>
      <c r="W675" s="45"/>
      <c r="X675" s="24"/>
      <c r="Y675" s="12"/>
      <c r="Z675" s="18"/>
      <c r="AA675" s="18"/>
      <c r="AB675" s="6"/>
      <c r="AC675" s="6"/>
      <c r="AD675" s="6"/>
      <c r="AE675" s="18"/>
      <c r="AF675" s="18"/>
      <c r="AG675" s="6"/>
      <c r="AH675" s="6"/>
      <c r="AI675" s="6"/>
      <c r="AJ675" s="18"/>
      <c r="AK675" s="18"/>
      <c r="AL675" s="148"/>
      <c r="AM675" s="148"/>
      <c r="AN675" s="148"/>
      <c r="AO675" s="148"/>
      <c r="AP675" s="148"/>
    </row>
    <row r="676" spans="1:42">
      <c r="A676" s="43">
        <v>675</v>
      </c>
      <c r="B676" s="2" t="s">
        <v>8601</v>
      </c>
      <c r="C676" s="2" t="s">
        <v>7738</v>
      </c>
      <c r="D676" s="2" t="s">
        <v>8105</v>
      </c>
      <c r="E676" s="2" t="s">
        <v>8621</v>
      </c>
      <c r="F676" s="2" t="s">
        <v>8104</v>
      </c>
      <c r="G676" s="2" t="s">
        <v>226</v>
      </c>
      <c r="H676" s="116" t="s">
        <v>10013</v>
      </c>
      <c r="I676" s="120" t="s">
        <v>10014</v>
      </c>
      <c r="J676" s="26" t="s">
        <v>8605</v>
      </c>
      <c r="K676" s="5">
        <v>45667</v>
      </c>
      <c r="L676" s="5">
        <f t="shared" si="66"/>
        <v>45668</v>
      </c>
      <c r="M676" s="7" t="str">
        <f t="shared" si="67"/>
        <v>Jan</v>
      </c>
      <c r="N676" s="21">
        <f t="shared" ca="1" si="62"/>
        <v>362</v>
      </c>
      <c r="O676" s="9" t="str">
        <f t="shared" ca="1" si="63"/>
        <v>&gt; 120 Days</v>
      </c>
      <c r="P676" s="3" t="s">
        <v>8090</v>
      </c>
      <c r="Q676" s="29" t="s">
        <v>6</v>
      </c>
      <c r="R676" s="21" t="s">
        <v>10015</v>
      </c>
      <c r="S676" s="18">
        <v>45672</v>
      </c>
      <c r="T676" s="44">
        <f t="shared" ca="1" si="64"/>
        <v>357</v>
      </c>
      <c r="U676" s="18">
        <v>45672</v>
      </c>
      <c r="V676" s="45">
        <f t="shared" si="65"/>
        <v>5</v>
      </c>
      <c r="W676" s="45"/>
      <c r="X676" s="24"/>
      <c r="Y676" s="12"/>
      <c r="Z676" s="18"/>
      <c r="AA676" s="18"/>
      <c r="AB676" s="6"/>
      <c r="AC676" s="6"/>
      <c r="AD676" s="6"/>
      <c r="AE676" s="18"/>
      <c r="AF676" s="18"/>
      <c r="AG676" s="6"/>
      <c r="AH676" s="6"/>
      <c r="AI676" s="6"/>
      <c r="AJ676" s="18"/>
      <c r="AK676" s="18"/>
      <c r="AL676" s="148"/>
      <c r="AM676" s="148"/>
      <c r="AN676" s="148"/>
      <c r="AO676" s="148"/>
      <c r="AP676" s="148"/>
    </row>
    <row r="677" spans="1:42">
      <c r="A677" s="43">
        <v>676</v>
      </c>
      <c r="B677" s="2" t="s">
        <v>8601</v>
      </c>
      <c r="C677" s="2" t="s">
        <v>551</v>
      </c>
      <c r="D677" s="2" t="s">
        <v>5402</v>
      </c>
      <c r="E677" s="2" t="s">
        <v>8633</v>
      </c>
      <c r="F677" s="2" t="s">
        <v>5401</v>
      </c>
      <c r="G677" s="2" t="s">
        <v>159</v>
      </c>
      <c r="H677" s="4" t="s">
        <v>7436</v>
      </c>
      <c r="I677" s="26" t="s">
        <v>10016</v>
      </c>
      <c r="J677" s="26" t="s">
        <v>8605</v>
      </c>
      <c r="K677" s="5">
        <v>45658</v>
      </c>
      <c r="L677" s="5">
        <f t="shared" si="66"/>
        <v>45661</v>
      </c>
      <c r="M677" s="7" t="str">
        <f t="shared" si="67"/>
        <v>Jan</v>
      </c>
      <c r="N677" s="21">
        <f t="shared" ca="1" si="62"/>
        <v>371</v>
      </c>
      <c r="O677" s="9" t="str">
        <f t="shared" ca="1" si="63"/>
        <v>&gt; 120 Days</v>
      </c>
      <c r="P677" s="3" t="s">
        <v>7750</v>
      </c>
      <c r="Q677" s="29" t="s">
        <v>6</v>
      </c>
      <c r="R677" s="21" t="s">
        <v>10017</v>
      </c>
      <c r="S677" s="18">
        <v>45654</v>
      </c>
      <c r="T677" s="44">
        <f t="shared" ca="1" si="64"/>
        <v>375</v>
      </c>
      <c r="U677" s="18">
        <v>45673</v>
      </c>
      <c r="V677" s="45">
        <f t="shared" si="65"/>
        <v>15</v>
      </c>
      <c r="W677" s="45"/>
      <c r="X677" s="24"/>
      <c r="Y677" s="12"/>
      <c r="Z677" s="18"/>
      <c r="AA677" s="18"/>
      <c r="AB677" s="6"/>
      <c r="AC677" s="6"/>
      <c r="AD677" s="6"/>
      <c r="AE677" s="18"/>
      <c r="AF677" s="18"/>
      <c r="AG677" s="6"/>
      <c r="AH677" s="6"/>
      <c r="AI677" s="6"/>
      <c r="AJ677" s="18"/>
      <c r="AK677" s="18"/>
      <c r="AL677" s="148"/>
      <c r="AM677" s="148"/>
      <c r="AN677" s="148"/>
      <c r="AO677" s="148"/>
      <c r="AP677" s="148"/>
    </row>
    <row r="678" spans="1:42">
      <c r="A678" s="43">
        <v>677</v>
      </c>
      <c r="B678" s="2" t="s">
        <v>8601</v>
      </c>
      <c r="C678" s="6" t="s">
        <v>7980</v>
      </c>
      <c r="D678" s="6" t="s">
        <v>5618</v>
      </c>
      <c r="E678" s="6" t="s">
        <v>8621</v>
      </c>
      <c r="F678" s="6" t="s">
        <v>5617</v>
      </c>
      <c r="G678" s="36" t="s">
        <v>844</v>
      </c>
      <c r="H678" s="5" t="s">
        <v>7821</v>
      </c>
      <c r="I678" s="5" t="s">
        <v>5798</v>
      </c>
      <c r="J678" s="26" t="s">
        <v>8605</v>
      </c>
      <c r="K678" s="5">
        <v>45549</v>
      </c>
      <c r="L678" s="5">
        <f t="shared" si="66"/>
        <v>45549</v>
      </c>
      <c r="M678" s="7" t="str">
        <f t="shared" si="67"/>
        <v>Sep</v>
      </c>
      <c r="N678" s="21">
        <f t="shared" ca="1" si="62"/>
        <v>480</v>
      </c>
      <c r="O678" s="9" t="str">
        <f t="shared" ca="1" si="63"/>
        <v>&gt; 120 Days</v>
      </c>
      <c r="P678" s="3" t="s">
        <v>9716</v>
      </c>
      <c r="Q678" s="29" t="s">
        <v>6</v>
      </c>
      <c r="R678" s="144" t="s">
        <v>10018</v>
      </c>
      <c r="S678" s="18">
        <v>45670</v>
      </c>
      <c r="T678" s="44">
        <f t="shared" ca="1" si="64"/>
        <v>359</v>
      </c>
      <c r="U678" s="18">
        <v>45672</v>
      </c>
      <c r="V678" s="45">
        <f t="shared" si="65"/>
        <v>123</v>
      </c>
      <c r="W678" s="45"/>
      <c r="X678" s="24"/>
      <c r="Y678" s="12"/>
      <c r="Z678" s="18"/>
      <c r="AA678" s="18"/>
      <c r="AB678" s="6"/>
      <c r="AC678" s="6"/>
      <c r="AD678" s="6"/>
      <c r="AE678" s="18"/>
      <c r="AF678" s="18"/>
      <c r="AG678" s="6"/>
      <c r="AH678" s="6"/>
      <c r="AI678" s="6"/>
      <c r="AJ678" s="18"/>
      <c r="AK678" s="18"/>
      <c r="AL678" s="148"/>
      <c r="AM678" s="148"/>
      <c r="AN678" s="148"/>
      <c r="AO678" s="148"/>
      <c r="AP678" s="148"/>
    </row>
    <row r="679" spans="1:42">
      <c r="A679" s="43">
        <v>678</v>
      </c>
      <c r="B679" s="2" t="s">
        <v>8601</v>
      </c>
      <c r="C679" s="2" t="s">
        <v>7506</v>
      </c>
      <c r="D679" s="2" t="s">
        <v>1748</v>
      </c>
      <c r="E679" s="2" t="s">
        <v>8621</v>
      </c>
      <c r="F679" s="6" t="s">
        <v>1747</v>
      </c>
      <c r="G679" s="6" t="s">
        <v>408</v>
      </c>
      <c r="H679" s="5" t="s">
        <v>7821</v>
      </c>
      <c r="I679" s="5" t="s">
        <v>8751</v>
      </c>
      <c r="J679" s="26" t="s">
        <v>8605</v>
      </c>
      <c r="K679" s="5">
        <v>45658</v>
      </c>
      <c r="L679" s="5">
        <f t="shared" si="66"/>
        <v>45661</v>
      </c>
      <c r="M679" s="7" t="str">
        <f t="shared" si="67"/>
        <v>Jan</v>
      </c>
      <c r="N679" s="21">
        <f t="shared" ca="1" si="62"/>
        <v>371</v>
      </c>
      <c r="O679" s="9" t="str">
        <f t="shared" ca="1" si="63"/>
        <v>&gt; 120 Days</v>
      </c>
      <c r="P679" s="3" t="s">
        <v>9716</v>
      </c>
      <c r="Q679" s="29" t="s">
        <v>6</v>
      </c>
      <c r="R679" s="144" t="s">
        <v>10019</v>
      </c>
      <c r="S679" s="18">
        <v>45670</v>
      </c>
      <c r="T679" s="44">
        <f t="shared" ca="1" si="64"/>
        <v>359</v>
      </c>
      <c r="U679" s="18">
        <v>45672</v>
      </c>
      <c r="V679" s="45">
        <f t="shared" si="65"/>
        <v>14</v>
      </c>
      <c r="W679" s="45"/>
      <c r="X679" s="24"/>
      <c r="Y679" s="12"/>
      <c r="Z679" s="18"/>
      <c r="AA679" s="18"/>
      <c r="AB679" s="6"/>
      <c r="AC679" s="6"/>
      <c r="AD679" s="6"/>
      <c r="AE679" s="18"/>
      <c r="AF679" s="18"/>
      <c r="AG679" s="6"/>
      <c r="AH679" s="6"/>
      <c r="AI679" s="6"/>
      <c r="AJ679" s="18"/>
      <c r="AK679" s="18"/>
      <c r="AL679" s="148"/>
      <c r="AM679" s="148"/>
      <c r="AN679" s="148"/>
      <c r="AO679" s="148"/>
      <c r="AP679" s="148"/>
    </row>
    <row r="680" spans="1:42">
      <c r="A680" s="43">
        <v>679</v>
      </c>
      <c r="B680" s="2" t="s">
        <v>8601</v>
      </c>
      <c r="C680" s="2" t="s">
        <v>7940</v>
      </c>
      <c r="D680" s="2" t="s">
        <v>1357</v>
      </c>
      <c r="E680" s="2" t="s">
        <v>8640</v>
      </c>
      <c r="F680" s="6" t="s">
        <v>1356</v>
      </c>
      <c r="G680" s="6" t="s">
        <v>591</v>
      </c>
      <c r="H680" s="5" t="s">
        <v>7593</v>
      </c>
      <c r="I680" s="5"/>
      <c r="J680" s="26" t="s">
        <v>8605</v>
      </c>
      <c r="K680" s="5">
        <v>45666</v>
      </c>
      <c r="L680" s="5">
        <f t="shared" si="66"/>
        <v>45668</v>
      </c>
      <c r="M680" s="7" t="str">
        <f t="shared" si="67"/>
        <v>Jan</v>
      </c>
      <c r="N680" s="21">
        <f t="shared" ca="1" si="62"/>
        <v>363</v>
      </c>
      <c r="O680" s="9" t="str">
        <f t="shared" ca="1" si="63"/>
        <v>&gt; 120 Days</v>
      </c>
      <c r="P680" s="3" t="s">
        <v>7807</v>
      </c>
      <c r="Q680" s="29" t="s">
        <v>6</v>
      </c>
      <c r="R680" s="144" t="s">
        <v>10020</v>
      </c>
      <c r="S680" s="18">
        <v>45673</v>
      </c>
      <c r="T680" s="44">
        <f t="shared" ca="1" si="64"/>
        <v>356</v>
      </c>
      <c r="U680" s="18">
        <v>45677</v>
      </c>
      <c r="V680" s="45">
        <f t="shared" si="65"/>
        <v>11</v>
      </c>
      <c r="W680" s="45"/>
      <c r="X680" s="24"/>
      <c r="Y680" s="12"/>
      <c r="Z680" s="18"/>
      <c r="AA680" s="18"/>
      <c r="AB680" s="6"/>
      <c r="AC680" s="6"/>
      <c r="AD680" s="6"/>
      <c r="AE680" s="18"/>
      <c r="AF680" s="18"/>
      <c r="AG680" s="6"/>
      <c r="AH680" s="6"/>
      <c r="AI680" s="6"/>
      <c r="AJ680" s="18"/>
      <c r="AK680" s="18"/>
      <c r="AL680" s="148"/>
      <c r="AM680" s="148"/>
      <c r="AN680" s="148"/>
      <c r="AO680" s="148"/>
      <c r="AP680" s="148"/>
    </row>
    <row r="681" spans="1:42">
      <c r="A681" s="43">
        <v>680</v>
      </c>
      <c r="B681" s="2" t="s">
        <v>8601</v>
      </c>
      <c r="C681" s="2" t="s">
        <v>10021</v>
      </c>
      <c r="D681" s="2" t="s">
        <v>4526</v>
      </c>
      <c r="E681" s="2" t="s">
        <v>8633</v>
      </c>
      <c r="F681" s="6" t="s">
        <v>4525</v>
      </c>
      <c r="G681" s="6" t="s">
        <v>4527</v>
      </c>
      <c r="H681" s="5" t="s">
        <v>7710</v>
      </c>
      <c r="I681" s="5"/>
      <c r="J681" s="26" t="s">
        <v>8605</v>
      </c>
      <c r="K681" s="5">
        <v>45640</v>
      </c>
      <c r="L681" s="5">
        <f t="shared" si="66"/>
        <v>45640</v>
      </c>
      <c r="M681" s="7" t="str">
        <f t="shared" si="67"/>
        <v>Dec</v>
      </c>
      <c r="N681" s="21">
        <f t="shared" ca="1" si="62"/>
        <v>389</v>
      </c>
      <c r="O681" s="9" t="str">
        <f t="shared" ca="1" si="63"/>
        <v>&gt; 120 Days</v>
      </c>
      <c r="P681" s="3" t="s">
        <v>10022</v>
      </c>
      <c r="Q681" s="29" t="s">
        <v>6</v>
      </c>
      <c r="R681" s="144"/>
      <c r="S681" s="18">
        <v>45678</v>
      </c>
      <c r="T681" s="44">
        <f t="shared" ca="1" si="64"/>
        <v>351</v>
      </c>
      <c r="U681" s="18">
        <v>45691</v>
      </c>
      <c r="V681" s="45">
        <f t="shared" si="65"/>
        <v>51</v>
      </c>
      <c r="W681" s="45"/>
      <c r="X681" s="24"/>
      <c r="Y681" s="12"/>
      <c r="Z681" s="18"/>
      <c r="AA681" s="18"/>
      <c r="AB681" s="6"/>
      <c r="AC681" s="6"/>
      <c r="AD681" s="6"/>
      <c r="AE681" s="18"/>
      <c r="AF681" s="18"/>
      <c r="AG681" s="6"/>
      <c r="AH681" s="6"/>
      <c r="AI681" s="6"/>
      <c r="AJ681" s="18"/>
      <c r="AK681" s="18"/>
      <c r="AL681" s="148"/>
      <c r="AM681" s="148"/>
      <c r="AN681" s="148"/>
      <c r="AO681" s="148"/>
      <c r="AP681" s="148"/>
    </row>
    <row r="682" spans="1:42">
      <c r="A682" s="43">
        <v>681</v>
      </c>
      <c r="B682" s="2" t="s">
        <v>8601</v>
      </c>
      <c r="C682" s="2" t="s">
        <v>7742</v>
      </c>
      <c r="D682" s="2" t="s">
        <v>1555</v>
      </c>
      <c r="E682" s="2" t="s">
        <v>8621</v>
      </c>
      <c r="F682" s="6" t="s">
        <v>1554</v>
      </c>
      <c r="G682" s="6" t="s">
        <v>226</v>
      </c>
      <c r="H682" s="5" t="s">
        <v>7941</v>
      </c>
      <c r="I682" s="5" t="s">
        <v>10023</v>
      </c>
      <c r="J682" s="26" t="s">
        <v>8605</v>
      </c>
      <c r="K682" s="5">
        <v>45536</v>
      </c>
      <c r="L682" s="5">
        <f t="shared" si="66"/>
        <v>45542</v>
      </c>
      <c r="M682" s="7" t="str">
        <f t="shared" si="67"/>
        <v>Sep</v>
      </c>
      <c r="N682" s="21">
        <f t="shared" ca="1" si="62"/>
        <v>493</v>
      </c>
      <c r="O682" s="9" t="str">
        <f t="shared" ca="1" si="63"/>
        <v>&gt; 120 Days</v>
      </c>
      <c r="P682" s="3" t="s">
        <v>8647</v>
      </c>
      <c r="Q682" s="29" t="s">
        <v>6</v>
      </c>
      <c r="R682" s="144" t="s">
        <v>10024</v>
      </c>
      <c r="S682" s="18">
        <v>45603</v>
      </c>
      <c r="T682" s="44">
        <f t="shared" ca="1" si="64"/>
        <v>426</v>
      </c>
      <c r="U682" s="18">
        <v>45680</v>
      </c>
      <c r="V682" s="45">
        <f t="shared" si="65"/>
        <v>144</v>
      </c>
      <c r="W682" s="45"/>
      <c r="X682" s="24"/>
      <c r="Y682" s="12"/>
      <c r="Z682" s="18"/>
      <c r="AA682" s="18"/>
      <c r="AB682" s="6"/>
      <c r="AC682" s="6"/>
      <c r="AD682" s="6"/>
      <c r="AE682" s="18"/>
      <c r="AF682" s="18"/>
      <c r="AG682" s="6"/>
      <c r="AH682" s="6"/>
      <c r="AI682" s="6"/>
      <c r="AJ682" s="18"/>
      <c r="AK682" s="18"/>
      <c r="AL682" s="148"/>
      <c r="AM682" s="148"/>
      <c r="AN682" s="148"/>
      <c r="AO682" s="148"/>
      <c r="AP682" s="148"/>
    </row>
    <row r="683" spans="1:42">
      <c r="A683" s="43">
        <v>682</v>
      </c>
      <c r="B683" s="2" t="s">
        <v>8601</v>
      </c>
      <c r="C683" s="2" t="s">
        <v>7742</v>
      </c>
      <c r="D683" s="2" t="s">
        <v>7401</v>
      </c>
      <c r="E683" s="2" t="s">
        <v>8621</v>
      </c>
      <c r="F683" s="6" t="s">
        <v>7400</v>
      </c>
      <c r="G683" s="6" t="s">
        <v>894</v>
      </c>
      <c r="H683" s="5" t="s">
        <v>7814</v>
      </c>
      <c r="I683" s="5" t="s">
        <v>10025</v>
      </c>
      <c r="J683" s="26" t="s">
        <v>8605</v>
      </c>
      <c r="K683" s="5">
        <v>45536</v>
      </c>
      <c r="L683" s="5">
        <f t="shared" si="66"/>
        <v>45542</v>
      </c>
      <c r="M683" s="7" t="str">
        <f t="shared" si="67"/>
        <v>Sep</v>
      </c>
      <c r="N683" s="21">
        <f t="shared" ca="1" si="62"/>
        <v>493</v>
      </c>
      <c r="O683" s="9" t="str">
        <f t="shared" ca="1" si="63"/>
        <v>&gt; 120 Days</v>
      </c>
      <c r="P683" s="3" t="s">
        <v>8647</v>
      </c>
      <c r="Q683" s="29" t="s">
        <v>6</v>
      </c>
      <c r="R683" s="144" t="s">
        <v>10026</v>
      </c>
      <c r="S683" s="18">
        <v>45603</v>
      </c>
      <c r="T683" s="44">
        <f t="shared" ca="1" si="64"/>
        <v>426</v>
      </c>
      <c r="U683" s="18">
        <v>45680</v>
      </c>
      <c r="V683" s="45">
        <f t="shared" si="65"/>
        <v>144</v>
      </c>
      <c r="W683" s="45"/>
      <c r="X683" s="24"/>
      <c r="Y683" s="12"/>
      <c r="Z683" s="18"/>
      <c r="AA683" s="18"/>
      <c r="AB683" s="6"/>
      <c r="AC683" s="6"/>
      <c r="AD683" s="6"/>
      <c r="AE683" s="18"/>
      <c r="AF683" s="18"/>
      <c r="AG683" s="6"/>
      <c r="AH683" s="6"/>
      <c r="AI683" s="6"/>
      <c r="AJ683" s="18"/>
      <c r="AK683" s="18"/>
      <c r="AL683" s="148"/>
      <c r="AM683" s="148"/>
      <c r="AN683" s="148"/>
      <c r="AO683" s="148"/>
      <c r="AP683" s="148"/>
    </row>
    <row r="684" spans="1:42">
      <c r="A684" s="43">
        <v>683</v>
      </c>
      <c r="B684" s="2" t="s">
        <v>8601</v>
      </c>
      <c r="C684" s="2" t="s">
        <v>2340</v>
      </c>
      <c r="D684" s="2" t="s">
        <v>5126</v>
      </c>
      <c r="E684" s="2" t="s">
        <v>8621</v>
      </c>
      <c r="F684" s="6" t="s">
        <v>5125</v>
      </c>
      <c r="G684" s="6" t="s">
        <v>226</v>
      </c>
      <c r="H684" s="5" t="s">
        <v>7445</v>
      </c>
      <c r="I684" s="5" t="s">
        <v>7868</v>
      </c>
      <c r="J684" s="26" t="s">
        <v>8605</v>
      </c>
      <c r="K684" s="5">
        <v>45592</v>
      </c>
      <c r="L684" s="5">
        <f t="shared" si="66"/>
        <v>45598</v>
      </c>
      <c r="M684" s="7" t="str">
        <f t="shared" si="67"/>
        <v>Oct</v>
      </c>
      <c r="N684" s="21">
        <f t="shared" ca="1" si="62"/>
        <v>437</v>
      </c>
      <c r="O684" s="9" t="str">
        <f t="shared" ca="1" si="63"/>
        <v>&gt; 120 Days</v>
      </c>
      <c r="P684" s="3" t="s">
        <v>8647</v>
      </c>
      <c r="Q684" s="29" t="s">
        <v>6</v>
      </c>
      <c r="R684" s="144" t="s">
        <v>10027</v>
      </c>
      <c r="S684" s="18">
        <v>45603</v>
      </c>
      <c r="T684" s="44">
        <f t="shared" ca="1" si="64"/>
        <v>426</v>
      </c>
      <c r="U684" s="18">
        <v>45680</v>
      </c>
      <c r="V684" s="45">
        <f t="shared" si="65"/>
        <v>88</v>
      </c>
      <c r="W684" s="45"/>
      <c r="X684" s="24"/>
      <c r="Y684" s="12"/>
      <c r="Z684" s="18"/>
      <c r="AA684" s="18"/>
      <c r="AB684" s="6"/>
      <c r="AC684" s="6"/>
      <c r="AD684" s="6"/>
      <c r="AE684" s="18"/>
      <c r="AF684" s="18"/>
      <c r="AG684" s="6"/>
      <c r="AH684" s="6"/>
      <c r="AI684" s="6"/>
      <c r="AJ684" s="18"/>
      <c r="AK684" s="18"/>
      <c r="AL684" s="148"/>
      <c r="AM684" s="148"/>
      <c r="AN684" s="148"/>
      <c r="AO684" s="148"/>
      <c r="AP684" s="148"/>
    </row>
    <row r="685" spans="1:42">
      <c r="A685" s="43">
        <v>684</v>
      </c>
      <c r="B685" s="2" t="s">
        <v>8601</v>
      </c>
      <c r="C685" s="2" t="s">
        <v>163</v>
      </c>
      <c r="D685" s="2" t="s">
        <v>1319</v>
      </c>
      <c r="E685" s="2" t="s">
        <v>8621</v>
      </c>
      <c r="F685" s="6" t="s">
        <v>1318</v>
      </c>
      <c r="G685" s="6" t="s">
        <v>132</v>
      </c>
      <c r="H685" s="5" t="s">
        <v>8042</v>
      </c>
      <c r="I685" s="5" t="s">
        <v>10028</v>
      </c>
      <c r="J685" s="26" t="s">
        <v>8605</v>
      </c>
      <c r="K685" s="5">
        <v>45597</v>
      </c>
      <c r="L685" s="5">
        <f t="shared" si="66"/>
        <v>45598</v>
      </c>
      <c r="M685" s="7" t="str">
        <f t="shared" si="67"/>
        <v>Nov</v>
      </c>
      <c r="N685" s="21">
        <f t="shared" ca="1" si="62"/>
        <v>432</v>
      </c>
      <c r="O685" s="9" t="str">
        <f t="shared" ca="1" si="63"/>
        <v>&gt; 120 Days</v>
      </c>
      <c r="P685" s="3" t="s">
        <v>8647</v>
      </c>
      <c r="Q685" s="29" t="s">
        <v>6</v>
      </c>
      <c r="R685" s="144" t="s">
        <v>10029</v>
      </c>
      <c r="S685" s="18">
        <v>45603</v>
      </c>
      <c r="T685" s="44">
        <f t="shared" ca="1" si="64"/>
        <v>426</v>
      </c>
      <c r="U685" s="18">
        <v>45680</v>
      </c>
      <c r="V685" s="45">
        <f t="shared" si="65"/>
        <v>83</v>
      </c>
      <c r="W685" s="45"/>
      <c r="X685" s="24"/>
      <c r="Y685" s="12"/>
      <c r="Z685" s="18"/>
      <c r="AA685" s="18"/>
      <c r="AB685" s="6"/>
      <c r="AC685" s="6"/>
      <c r="AD685" s="6"/>
      <c r="AE685" s="18"/>
      <c r="AF685" s="18"/>
      <c r="AG685" s="6"/>
      <c r="AH685" s="6"/>
      <c r="AI685" s="6"/>
      <c r="AJ685" s="18"/>
      <c r="AK685" s="18"/>
      <c r="AL685" s="148"/>
      <c r="AM685" s="148"/>
      <c r="AN685" s="148"/>
      <c r="AO685" s="148"/>
      <c r="AP685" s="148"/>
    </row>
    <row r="686" spans="1:42">
      <c r="A686" s="43">
        <v>685</v>
      </c>
      <c r="B686" s="2" t="s">
        <v>8601</v>
      </c>
      <c r="C686" s="2" t="s">
        <v>7917</v>
      </c>
      <c r="D686" s="2" t="s">
        <v>5337</v>
      </c>
      <c r="E686" s="2" t="s">
        <v>8621</v>
      </c>
      <c r="F686" s="6" t="s">
        <v>5336</v>
      </c>
      <c r="G686" s="6" t="s">
        <v>450</v>
      </c>
      <c r="H686" s="5" t="s">
        <v>7675</v>
      </c>
      <c r="I686" s="5" t="s">
        <v>10030</v>
      </c>
      <c r="J686" s="26" t="s">
        <v>8605</v>
      </c>
      <c r="K686" s="5">
        <v>45597</v>
      </c>
      <c r="L686" s="5">
        <f t="shared" si="66"/>
        <v>45598</v>
      </c>
      <c r="M686" s="7" t="str">
        <f t="shared" si="67"/>
        <v>Nov</v>
      </c>
      <c r="N686" s="21">
        <f t="shared" ca="1" si="62"/>
        <v>432</v>
      </c>
      <c r="O686" s="9" t="str">
        <f t="shared" ca="1" si="63"/>
        <v>&gt; 120 Days</v>
      </c>
      <c r="P686" s="3" t="s">
        <v>8647</v>
      </c>
      <c r="Q686" s="29" t="s">
        <v>6</v>
      </c>
      <c r="R686" s="144" t="s">
        <v>10031</v>
      </c>
      <c r="S686" s="18">
        <v>45603</v>
      </c>
      <c r="T686" s="44">
        <f t="shared" ca="1" si="64"/>
        <v>426</v>
      </c>
      <c r="U686" s="18">
        <v>45680</v>
      </c>
      <c r="V686" s="45">
        <f t="shared" si="65"/>
        <v>83</v>
      </c>
      <c r="W686" s="45"/>
      <c r="X686" s="24"/>
      <c r="Y686" s="12"/>
      <c r="Z686" s="18"/>
      <c r="AA686" s="18"/>
      <c r="AB686" s="6"/>
      <c r="AC686" s="6"/>
      <c r="AD686" s="6"/>
      <c r="AE686" s="18"/>
      <c r="AF686" s="18"/>
      <c r="AG686" s="6"/>
      <c r="AH686" s="6"/>
      <c r="AI686" s="6"/>
      <c r="AJ686" s="18"/>
      <c r="AK686" s="18"/>
      <c r="AL686" s="148"/>
      <c r="AM686" s="148"/>
      <c r="AN686" s="148"/>
      <c r="AO686" s="148"/>
      <c r="AP686" s="148"/>
    </row>
    <row r="687" spans="1:42">
      <c r="A687" s="43">
        <v>686</v>
      </c>
      <c r="B687" s="2" t="s">
        <v>8601</v>
      </c>
      <c r="C687" s="2" t="s">
        <v>8919</v>
      </c>
      <c r="D687" s="2" t="s">
        <v>4055</v>
      </c>
      <c r="E687" s="2" t="s">
        <v>8621</v>
      </c>
      <c r="F687" s="6" t="s">
        <v>4054</v>
      </c>
      <c r="G687" s="6" t="s">
        <v>450</v>
      </c>
      <c r="H687" s="5" t="s">
        <v>7814</v>
      </c>
      <c r="I687" s="5" t="s">
        <v>10032</v>
      </c>
      <c r="J687" s="26" t="s">
        <v>8605</v>
      </c>
      <c r="K687" s="5">
        <v>45630</v>
      </c>
      <c r="L687" s="5">
        <f t="shared" si="66"/>
        <v>45633</v>
      </c>
      <c r="M687" s="7" t="str">
        <f t="shared" si="67"/>
        <v>Dec</v>
      </c>
      <c r="N687" s="21">
        <f t="shared" ca="1" si="62"/>
        <v>399</v>
      </c>
      <c r="O687" s="9" t="str">
        <f t="shared" ca="1" si="63"/>
        <v>&gt; 120 Days</v>
      </c>
      <c r="P687" s="3" t="s">
        <v>8647</v>
      </c>
      <c r="Q687" s="29" t="s">
        <v>6</v>
      </c>
      <c r="R687" s="144" t="s">
        <v>10033</v>
      </c>
      <c r="S687" s="18">
        <v>45611</v>
      </c>
      <c r="T687" s="44">
        <f t="shared" ca="1" si="64"/>
        <v>418</v>
      </c>
      <c r="U687" s="18">
        <v>45680</v>
      </c>
      <c r="V687" s="45">
        <f t="shared" si="65"/>
        <v>50</v>
      </c>
      <c r="W687" s="45"/>
      <c r="X687" s="24"/>
      <c r="Y687" s="12"/>
      <c r="Z687" s="18"/>
      <c r="AA687" s="18"/>
      <c r="AB687" s="6"/>
      <c r="AC687" s="6"/>
      <c r="AD687" s="6"/>
      <c r="AE687" s="18"/>
      <c r="AF687" s="18"/>
      <c r="AG687" s="6"/>
      <c r="AH687" s="6"/>
      <c r="AI687" s="6"/>
      <c r="AJ687" s="18"/>
      <c r="AK687" s="18"/>
      <c r="AL687" s="148"/>
      <c r="AM687" s="148"/>
      <c r="AN687" s="148"/>
      <c r="AO687" s="148"/>
      <c r="AP687" s="148"/>
    </row>
    <row r="688" spans="1:42">
      <c r="A688" s="43">
        <v>687</v>
      </c>
      <c r="B688" s="2" t="s">
        <v>9307</v>
      </c>
      <c r="C688" s="2" t="s">
        <v>9307</v>
      </c>
      <c r="D688" s="2" t="s">
        <v>8073</v>
      </c>
      <c r="E688" s="2" t="s">
        <v>8621</v>
      </c>
      <c r="F688" s="6" t="s">
        <v>8072</v>
      </c>
      <c r="G688" s="6" t="s">
        <v>2629</v>
      </c>
      <c r="H688" s="5" t="s">
        <v>8074</v>
      </c>
      <c r="I688" s="5" t="s">
        <v>10034</v>
      </c>
      <c r="J688" s="26" t="s">
        <v>8605</v>
      </c>
      <c r="K688" s="5">
        <v>45638</v>
      </c>
      <c r="L688" s="5">
        <f t="shared" si="66"/>
        <v>45640</v>
      </c>
      <c r="M688" s="7" t="str">
        <f t="shared" si="67"/>
        <v>Dec</v>
      </c>
      <c r="N688" s="21">
        <f t="shared" ca="1" si="62"/>
        <v>391</v>
      </c>
      <c r="O688" s="9" t="str">
        <f t="shared" ca="1" si="63"/>
        <v>&gt; 120 Days</v>
      </c>
      <c r="P688" s="3" t="s">
        <v>7544</v>
      </c>
      <c r="Q688" s="29" t="s">
        <v>6</v>
      </c>
      <c r="R688" s="144" t="s">
        <v>10035</v>
      </c>
      <c r="S688" s="18">
        <v>45673</v>
      </c>
      <c r="T688" s="44">
        <f t="shared" ca="1" si="64"/>
        <v>356</v>
      </c>
      <c r="U688" s="18">
        <v>45679</v>
      </c>
      <c r="V688" s="45">
        <f t="shared" si="65"/>
        <v>41</v>
      </c>
      <c r="W688" s="45"/>
      <c r="X688" s="24"/>
      <c r="Y688" s="12"/>
      <c r="Z688" s="18"/>
      <c r="AA688" s="18"/>
      <c r="AB688" s="6"/>
      <c r="AC688" s="6"/>
      <c r="AD688" s="6"/>
      <c r="AE688" s="18"/>
      <c r="AF688" s="18"/>
      <c r="AG688" s="6"/>
      <c r="AH688" s="6"/>
      <c r="AI688" s="6"/>
      <c r="AJ688" s="18"/>
      <c r="AK688" s="18"/>
      <c r="AL688" s="148"/>
      <c r="AM688" s="148"/>
      <c r="AN688" s="148"/>
      <c r="AO688" s="148"/>
      <c r="AP688" s="148"/>
    </row>
    <row r="689" spans="1:42">
      <c r="A689" s="43">
        <v>688</v>
      </c>
      <c r="B689" s="2" t="s">
        <v>9307</v>
      </c>
      <c r="C689" s="2" t="s">
        <v>9307</v>
      </c>
      <c r="D689" s="2" t="s">
        <v>8076</v>
      </c>
      <c r="E689" s="2" t="s">
        <v>8621</v>
      </c>
      <c r="F689" s="6" t="s">
        <v>8075</v>
      </c>
      <c r="G689" s="6" t="s">
        <v>2629</v>
      </c>
      <c r="H689" s="5" t="s">
        <v>8074</v>
      </c>
      <c r="I689" s="5" t="s">
        <v>10034</v>
      </c>
      <c r="J689" s="26" t="s">
        <v>8605</v>
      </c>
      <c r="K689" s="5">
        <v>45638</v>
      </c>
      <c r="L689" s="5">
        <f t="shared" si="66"/>
        <v>45640</v>
      </c>
      <c r="M689" s="7" t="str">
        <f t="shared" si="67"/>
        <v>Dec</v>
      </c>
      <c r="N689" s="21">
        <f t="shared" ca="1" si="62"/>
        <v>391</v>
      </c>
      <c r="O689" s="9" t="str">
        <f t="shared" ca="1" si="63"/>
        <v>&gt; 120 Days</v>
      </c>
      <c r="P689" s="3" t="s">
        <v>8919</v>
      </c>
      <c r="Q689" s="29" t="s">
        <v>6</v>
      </c>
      <c r="R689" s="144" t="s">
        <v>10036</v>
      </c>
      <c r="S689" s="18">
        <v>45673</v>
      </c>
      <c r="T689" s="44">
        <f t="shared" ca="1" si="64"/>
        <v>356</v>
      </c>
      <c r="U689" s="18">
        <v>45679</v>
      </c>
      <c r="V689" s="45">
        <f t="shared" si="65"/>
        <v>41</v>
      </c>
      <c r="W689" s="45"/>
      <c r="X689" s="24"/>
      <c r="Y689" s="12"/>
      <c r="Z689" s="18"/>
      <c r="AA689" s="18"/>
      <c r="AB689" s="6"/>
      <c r="AC689" s="6"/>
      <c r="AD689" s="6"/>
      <c r="AE689" s="18"/>
      <c r="AF689" s="18"/>
      <c r="AG689" s="6"/>
      <c r="AH689" s="6"/>
      <c r="AI689" s="6"/>
      <c r="AJ689" s="18"/>
      <c r="AK689" s="18"/>
      <c r="AL689" s="148"/>
      <c r="AM689" s="148"/>
      <c r="AN689" s="148"/>
      <c r="AO689" s="148"/>
      <c r="AP689" s="148"/>
    </row>
    <row r="690" spans="1:42">
      <c r="A690" s="43">
        <v>689</v>
      </c>
      <c r="B690" s="2" t="s">
        <v>9307</v>
      </c>
      <c r="C690" s="2" t="s">
        <v>9307</v>
      </c>
      <c r="D690" s="2" t="s">
        <v>8081</v>
      </c>
      <c r="E690" s="2" t="s">
        <v>8621</v>
      </c>
      <c r="F690" s="6" t="s">
        <v>8080</v>
      </c>
      <c r="G690" s="6" t="s">
        <v>2629</v>
      </c>
      <c r="H690" s="5" t="s">
        <v>8074</v>
      </c>
      <c r="I690" s="5" t="s">
        <v>10034</v>
      </c>
      <c r="J690" s="26" t="s">
        <v>8605</v>
      </c>
      <c r="K690" s="5">
        <v>45638</v>
      </c>
      <c r="L690" s="5">
        <f t="shared" si="66"/>
        <v>45640</v>
      </c>
      <c r="M690" s="7" t="str">
        <f t="shared" si="67"/>
        <v>Dec</v>
      </c>
      <c r="N690" s="21">
        <f t="shared" ca="1" si="62"/>
        <v>391</v>
      </c>
      <c r="O690" s="9" t="str">
        <f t="shared" ca="1" si="63"/>
        <v>&gt; 120 Days</v>
      </c>
      <c r="P690" s="3" t="s">
        <v>7544</v>
      </c>
      <c r="Q690" s="29" t="s">
        <v>6</v>
      </c>
      <c r="R690" s="144" t="s">
        <v>10037</v>
      </c>
      <c r="S690" s="18">
        <v>45673</v>
      </c>
      <c r="T690" s="44">
        <f t="shared" ca="1" si="64"/>
        <v>356</v>
      </c>
      <c r="U690" s="18">
        <v>45679</v>
      </c>
      <c r="V690" s="45">
        <f t="shared" si="65"/>
        <v>41</v>
      </c>
      <c r="W690" s="45"/>
      <c r="X690" s="24"/>
      <c r="Y690" s="12"/>
      <c r="Z690" s="18"/>
      <c r="AA690" s="18"/>
      <c r="AB690" s="6"/>
      <c r="AC690" s="6"/>
      <c r="AD690" s="6"/>
      <c r="AE690" s="18"/>
      <c r="AF690" s="18"/>
      <c r="AG690" s="6"/>
      <c r="AH690" s="6"/>
      <c r="AI690" s="6"/>
      <c r="AJ690" s="18"/>
      <c r="AK690" s="18"/>
      <c r="AL690" s="148"/>
      <c r="AM690" s="148"/>
      <c r="AN690" s="148"/>
      <c r="AO690" s="148"/>
      <c r="AP690" s="148"/>
    </row>
    <row r="691" spans="1:42">
      <c r="A691" s="43">
        <v>690</v>
      </c>
      <c r="B691" s="2" t="s">
        <v>8601</v>
      </c>
      <c r="C691" s="2" t="s">
        <v>7981</v>
      </c>
      <c r="D691" s="2" t="s">
        <v>8098</v>
      </c>
      <c r="E691" s="2" t="s">
        <v>8621</v>
      </c>
      <c r="F691" s="6" t="s">
        <v>8097</v>
      </c>
      <c r="G691" s="6" t="s">
        <v>226</v>
      </c>
      <c r="H691" s="5" t="s">
        <v>8137</v>
      </c>
      <c r="I691" s="5" t="s">
        <v>10038</v>
      </c>
      <c r="J691" s="26" t="s">
        <v>8605</v>
      </c>
      <c r="K691" s="5">
        <v>45658</v>
      </c>
      <c r="L691" s="5">
        <f t="shared" si="66"/>
        <v>45661</v>
      </c>
      <c r="M691" s="7" t="str">
        <f t="shared" si="67"/>
        <v>Jan</v>
      </c>
      <c r="N691" s="21">
        <f t="shared" ca="1" si="62"/>
        <v>371</v>
      </c>
      <c r="O691" s="9" t="str">
        <f t="shared" ca="1" si="63"/>
        <v>&gt; 120 Days</v>
      </c>
      <c r="P691" s="3" t="s">
        <v>8647</v>
      </c>
      <c r="Q691" s="29" t="s">
        <v>6</v>
      </c>
      <c r="R691" s="144" t="s">
        <v>10039</v>
      </c>
      <c r="S691" s="18">
        <v>45618</v>
      </c>
      <c r="T691" s="44">
        <f t="shared" ca="1" si="64"/>
        <v>411</v>
      </c>
      <c r="U691" s="18">
        <v>45680</v>
      </c>
      <c r="V691" s="45">
        <f t="shared" si="65"/>
        <v>22</v>
      </c>
      <c r="W691" s="45"/>
      <c r="X691" s="24"/>
      <c r="Y691" s="12"/>
      <c r="Z691" s="18"/>
      <c r="AA691" s="18"/>
      <c r="AB691" s="6"/>
      <c r="AC691" s="6"/>
      <c r="AD691" s="6"/>
      <c r="AE691" s="18"/>
      <c r="AF691" s="18"/>
      <c r="AG691" s="6"/>
      <c r="AH691" s="6"/>
      <c r="AI691" s="6"/>
      <c r="AJ691" s="18"/>
      <c r="AK691" s="18"/>
      <c r="AL691" s="148"/>
      <c r="AM691" s="148"/>
      <c r="AN691" s="148"/>
      <c r="AO691" s="148"/>
      <c r="AP691" s="148"/>
    </row>
    <row r="692" spans="1:42">
      <c r="A692" s="43">
        <v>691</v>
      </c>
      <c r="B692" s="2" t="s">
        <v>8601</v>
      </c>
      <c r="C692" s="2" t="s">
        <v>7981</v>
      </c>
      <c r="D692" s="2" t="s">
        <v>6135</v>
      </c>
      <c r="E692" s="2" t="s">
        <v>8621</v>
      </c>
      <c r="F692" s="6" t="s">
        <v>6134</v>
      </c>
      <c r="G692" s="6" t="s">
        <v>159</v>
      </c>
      <c r="H692" s="5" t="s">
        <v>7814</v>
      </c>
      <c r="I692" s="5" t="s">
        <v>10040</v>
      </c>
      <c r="J692" s="26" t="s">
        <v>8605</v>
      </c>
      <c r="K692" s="5">
        <v>45658</v>
      </c>
      <c r="L692" s="5">
        <f t="shared" si="66"/>
        <v>45661</v>
      </c>
      <c r="M692" s="7" t="str">
        <f t="shared" si="67"/>
        <v>Jan</v>
      </c>
      <c r="N692" s="21">
        <f t="shared" ca="1" si="62"/>
        <v>371</v>
      </c>
      <c r="O692" s="9" t="str">
        <f t="shared" ca="1" si="63"/>
        <v>&gt; 120 Days</v>
      </c>
      <c r="P692" s="3" t="s">
        <v>8647</v>
      </c>
      <c r="Q692" s="29" t="s">
        <v>6</v>
      </c>
      <c r="R692" s="144" t="s">
        <v>10041</v>
      </c>
      <c r="S692" s="18">
        <v>45618</v>
      </c>
      <c r="T692" s="44">
        <f t="shared" ca="1" si="64"/>
        <v>411</v>
      </c>
      <c r="U692" s="18">
        <v>45680</v>
      </c>
      <c r="V692" s="45">
        <f t="shared" si="65"/>
        <v>22</v>
      </c>
      <c r="W692" s="45"/>
      <c r="X692" s="24"/>
      <c r="Y692" s="12"/>
      <c r="Z692" s="18"/>
      <c r="AA692" s="18"/>
      <c r="AB692" s="6"/>
      <c r="AC692" s="6"/>
      <c r="AD692" s="6"/>
      <c r="AE692" s="18"/>
      <c r="AF692" s="18"/>
      <c r="AG692" s="6"/>
      <c r="AH692" s="6"/>
      <c r="AI692" s="6"/>
      <c r="AJ692" s="18"/>
      <c r="AK692" s="18"/>
      <c r="AL692" s="148"/>
      <c r="AM692" s="148"/>
      <c r="AN692" s="148"/>
      <c r="AO692" s="148"/>
      <c r="AP692" s="148"/>
    </row>
    <row r="693" spans="1:42">
      <c r="A693" s="43">
        <v>692</v>
      </c>
      <c r="B693" s="2" t="s">
        <v>9307</v>
      </c>
      <c r="C693" s="2" t="s">
        <v>9307</v>
      </c>
      <c r="D693" s="2" t="s">
        <v>8116</v>
      </c>
      <c r="E693" s="2" t="s">
        <v>8621</v>
      </c>
      <c r="F693" s="6" t="s">
        <v>8115</v>
      </c>
      <c r="G693" s="6" t="s">
        <v>1757</v>
      </c>
      <c r="H693" s="5" t="s">
        <v>1757</v>
      </c>
      <c r="I693" s="5" t="s">
        <v>1757</v>
      </c>
      <c r="J693" s="26" t="s">
        <v>8605</v>
      </c>
      <c r="K693" s="5">
        <v>45659</v>
      </c>
      <c r="L693" s="5">
        <f t="shared" si="66"/>
        <v>45661</v>
      </c>
      <c r="M693" s="7" t="str">
        <f t="shared" si="67"/>
        <v>Jan</v>
      </c>
      <c r="N693" s="21">
        <f t="shared" ca="1" si="62"/>
        <v>370</v>
      </c>
      <c r="O693" s="9" t="str">
        <f t="shared" ca="1" si="63"/>
        <v>&gt; 120 Days</v>
      </c>
      <c r="P693" s="3" t="s">
        <v>8919</v>
      </c>
      <c r="Q693" s="29" t="s">
        <v>6</v>
      </c>
      <c r="R693" s="144" t="s">
        <v>10042</v>
      </c>
      <c r="S693" s="18">
        <v>45673</v>
      </c>
      <c r="T693" s="44">
        <f t="shared" ca="1" si="64"/>
        <v>356</v>
      </c>
      <c r="U693" s="18">
        <v>45679</v>
      </c>
      <c r="V693" s="45">
        <f t="shared" si="65"/>
        <v>20</v>
      </c>
      <c r="W693" s="45"/>
      <c r="X693" s="24"/>
      <c r="Y693" s="12"/>
      <c r="Z693" s="18"/>
      <c r="AA693" s="18"/>
      <c r="AB693" s="6"/>
      <c r="AC693" s="6"/>
      <c r="AD693" s="6"/>
      <c r="AE693" s="18"/>
      <c r="AF693" s="18"/>
      <c r="AG693" s="6"/>
      <c r="AH693" s="6"/>
      <c r="AI693" s="6"/>
      <c r="AJ693" s="18"/>
      <c r="AK693" s="18"/>
      <c r="AL693" s="148"/>
      <c r="AM693" s="148"/>
      <c r="AN693" s="148"/>
      <c r="AO693" s="148"/>
      <c r="AP693" s="148"/>
    </row>
    <row r="694" spans="1:42">
      <c r="A694" s="43">
        <v>693</v>
      </c>
      <c r="B694" s="2" t="s">
        <v>9307</v>
      </c>
      <c r="C694" s="2" t="s">
        <v>9307</v>
      </c>
      <c r="D694" s="2" t="s">
        <v>8122</v>
      </c>
      <c r="E694" s="2" t="s">
        <v>8621</v>
      </c>
      <c r="F694" s="6" t="s">
        <v>8121</v>
      </c>
      <c r="G694" s="6" t="s">
        <v>1757</v>
      </c>
      <c r="H694" s="5" t="s">
        <v>1757</v>
      </c>
      <c r="I694" s="5" t="s">
        <v>9307</v>
      </c>
      <c r="J694" s="26" t="s">
        <v>8605</v>
      </c>
      <c r="K694" s="5">
        <v>45659</v>
      </c>
      <c r="L694" s="5">
        <f t="shared" si="66"/>
        <v>45661</v>
      </c>
      <c r="M694" s="7" t="str">
        <f t="shared" si="67"/>
        <v>Jan</v>
      </c>
      <c r="N694" s="21">
        <f t="shared" ca="1" si="62"/>
        <v>370</v>
      </c>
      <c r="O694" s="9" t="str">
        <f t="shared" ca="1" si="63"/>
        <v>&gt; 120 Days</v>
      </c>
      <c r="P694" s="3" t="s">
        <v>7544</v>
      </c>
      <c r="Q694" s="29" t="s">
        <v>6</v>
      </c>
      <c r="R694" s="144" t="s">
        <v>10043</v>
      </c>
      <c r="S694" s="18">
        <v>45673</v>
      </c>
      <c r="T694" s="44">
        <f t="shared" ca="1" si="64"/>
        <v>356</v>
      </c>
      <c r="U694" s="18">
        <v>45679</v>
      </c>
      <c r="V694" s="45">
        <f t="shared" si="65"/>
        <v>20</v>
      </c>
      <c r="W694" s="45"/>
      <c r="X694" s="24"/>
      <c r="Y694" s="12"/>
      <c r="Z694" s="18"/>
      <c r="AA694" s="18"/>
      <c r="AB694" s="6"/>
      <c r="AC694" s="6"/>
      <c r="AD694" s="6"/>
      <c r="AE694" s="18"/>
      <c r="AF694" s="18"/>
      <c r="AG694" s="6"/>
      <c r="AH694" s="6"/>
      <c r="AI694" s="6"/>
      <c r="AJ694" s="18"/>
      <c r="AK694" s="18"/>
      <c r="AL694" s="148"/>
      <c r="AM694" s="148"/>
      <c r="AN694" s="148"/>
      <c r="AO694" s="148"/>
      <c r="AP694" s="148"/>
    </row>
    <row r="695" spans="1:42">
      <c r="A695" s="43">
        <v>694</v>
      </c>
      <c r="B695" s="2" t="s">
        <v>8601</v>
      </c>
      <c r="C695" s="2" t="s">
        <v>7661</v>
      </c>
      <c r="D695" s="2" t="s">
        <v>4345</v>
      </c>
      <c r="E695" s="2" t="s">
        <v>8603</v>
      </c>
      <c r="F695" s="6" t="s">
        <v>4344</v>
      </c>
      <c r="G695" s="6" t="s">
        <v>926</v>
      </c>
      <c r="H695" s="5" t="s">
        <v>7516</v>
      </c>
      <c r="I695" s="5" t="s">
        <v>10044</v>
      </c>
      <c r="J695" s="26" t="s">
        <v>8605</v>
      </c>
      <c r="K695" s="5">
        <v>45678</v>
      </c>
      <c r="L695" s="5">
        <f t="shared" si="66"/>
        <v>45682</v>
      </c>
      <c r="M695" s="7" t="str">
        <f t="shared" si="67"/>
        <v>Jan</v>
      </c>
      <c r="N695" s="21">
        <f t="shared" ca="1" si="62"/>
        <v>351</v>
      </c>
      <c r="O695" s="9" t="str">
        <f t="shared" ca="1" si="63"/>
        <v>&gt; 120 Days</v>
      </c>
      <c r="P695" s="3" t="s">
        <v>8647</v>
      </c>
      <c r="Q695" s="29" t="s">
        <v>6</v>
      </c>
      <c r="R695" s="144" t="s">
        <v>10045</v>
      </c>
      <c r="S695" s="18">
        <v>45664</v>
      </c>
      <c r="T695" s="44">
        <f t="shared" ca="1" si="64"/>
        <v>365</v>
      </c>
      <c r="U695" s="18">
        <v>45680</v>
      </c>
      <c r="V695" s="45">
        <f t="shared" si="65"/>
        <v>2</v>
      </c>
      <c r="W695" s="45"/>
      <c r="X695" s="24"/>
      <c r="Y695" s="12"/>
      <c r="Z695" s="18"/>
      <c r="AA695" s="18"/>
      <c r="AB695" s="6"/>
      <c r="AC695" s="6"/>
      <c r="AD695" s="6"/>
      <c r="AE695" s="18"/>
      <c r="AF695" s="18"/>
      <c r="AG695" s="6"/>
      <c r="AH695" s="6"/>
      <c r="AI695" s="6"/>
      <c r="AJ695" s="18"/>
      <c r="AK695" s="18"/>
      <c r="AL695" s="148"/>
      <c r="AM695" s="148"/>
      <c r="AN695" s="148"/>
      <c r="AO695" s="148"/>
      <c r="AP695" s="148"/>
    </row>
    <row r="696" spans="1:42">
      <c r="A696" s="43">
        <v>695</v>
      </c>
      <c r="B696" s="2" t="s">
        <v>8601</v>
      </c>
      <c r="C696" s="2" t="s">
        <v>1896</v>
      </c>
      <c r="D696" s="2" t="s">
        <v>1893</v>
      </c>
      <c r="E696" s="6" t="s">
        <v>8633</v>
      </c>
      <c r="F696" s="2" t="s">
        <v>1892</v>
      </c>
      <c r="G696" s="2" t="s">
        <v>226</v>
      </c>
      <c r="H696" s="5" t="s">
        <v>7884</v>
      </c>
      <c r="I696" s="26"/>
      <c r="J696" s="26" t="s">
        <v>8605</v>
      </c>
      <c r="K696" s="5">
        <v>45658</v>
      </c>
      <c r="L696" s="5">
        <f t="shared" si="66"/>
        <v>45661</v>
      </c>
      <c r="M696" s="7" t="str">
        <f t="shared" si="67"/>
        <v>Jan</v>
      </c>
      <c r="N696" s="21">
        <f t="shared" ca="1" si="62"/>
        <v>371</v>
      </c>
      <c r="O696" s="9" t="str">
        <f t="shared" ca="1" si="63"/>
        <v>&gt; 120 Days</v>
      </c>
      <c r="P696" s="3" t="s">
        <v>10046</v>
      </c>
      <c r="Q696" s="29" t="s">
        <v>6</v>
      </c>
      <c r="R696" s="21" t="s">
        <v>10047</v>
      </c>
      <c r="S696" s="18">
        <v>45677</v>
      </c>
      <c r="T696" s="44">
        <f t="shared" ca="1" si="64"/>
        <v>352</v>
      </c>
      <c r="U696" s="18">
        <v>45681</v>
      </c>
      <c r="V696" s="45">
        <f t="shared" si="65"/>
        <v>23</v>
      </c>
      <c r="W696" s="45"/>
      <c r="X696" s="24"/>
      <c r="Y696" s="12"/>
      <c r="Z696" s="18"/>
      <c r="AA696" s="18"/>
      <c r="AB696" s="6"/>
      <c r="AC696" s="6"/>
      <c r="AD696" s="6"/>
      <c r="AE696" s="18"/>
      <c r="AF696" s="18"/>
      <c r="AG696" s="6"/>
      <c r="AH696" s="6"/>
      <c r="AI696" s="6"/>
      <c r="AJ696" s="18"/>
      <c r="AK696" s="18"/>
      <c r="AL696" s="148"/>
      <c r="AM696" s="148"/>
      <c r="AN696" s="148"/>
      <c r="AO696" s="148"/>
      <c r="AP696" s="148"/>
    </row>
    <row r="697" spans="1:42">
      <c r="A697" s="43">
        <v>696</v>
      </c>
      <c r="B697" s="2" t="s">
        <v>8601</v>
      </c>
      <c r="C697" s="2" t="s">
        <v>187</v>
      </c>
      <c r="D697" s="2" t="s">
        <v>3726</v>
      </c>
      <c r="E697" s="2" t="s">
        <v>8603</v>
      </c>
      <c r="F697" s="2" t="s">
        <v>3725</v>
      </c>
      <c r="G697" s="2" t="s">
        <v>450</v>
      </c>
      <c r="H697" s="5" t="s">
        <v>7547</v>
      </c>
      <c r="I697" s="5" t="s">
        <v>10048</v>
      </c>
      <c r="J697" s="26" t="s">
        <v>8615</v>
      </c>
      <c r="K697" s="5">
        <v>45686</v>
      </c>
      <c r="L697" s="5">
        <f t="shared" si="66"/>
        <v>45689</v>
      </c>
      <c r="M697" s="7" t="str">
        <f t="shared" si="67"/>
        <v>Jan</v>
      </c>
      <c r="N697" s="21">
        <f t="shared" ca="1" si="62"/>
        <v>343</v>
      </c>
      <c r="O697" s="9" t="str">
        <f t="shared" ca="1" si="63"/>
        <v>&gt; 120 Days</v>
      </c>
      <c r="P697" s="3" t="s">
        <v>7544</v>
      </c>
      <c r="Q697" s="29" t="s">
        <v>6</v>
      </c>
      <c r="R697" s="21" t="s">
        <v>10049</v>
      </c>
      <c r="S697" s="18">
        <v>45679</v>
      </c>
      <c r="T697" s="44">
        <f t="shared" ca="1" si="64"/>
        <v>350</v>
      </c>
      <c r="U697" s="18">
        <v>45681</v>
      </c>
      <c r="V697" s="45">
        <f t="shared" si="65"/>
        <v>-5</v>
      </c>
      <c r="W697" s="45"/>
      <c r="X697" s="24"/>
      <c r="Y697" s="12"/>
      <c r="Z697" s="18"/>
      <c r="AA697" s="18"/>
      <c r="AB697" s="6"/>
      <c r="AC697" s="6"/>
      <c r="AD697" s="6"/>
      <c r="AE697" s="18"/>
      <c r="AF697" s="18"/>
      <c r="AG697" s="6"/>
      <c r="AH697" s="6"/>
      <c r="AI697" s="6"/>
      <c r="AJ697" s="18"/>
      <c r="AK697" s="18"/>
      <c r="AL697" s="148"/>
      <c r="AM697" s="148"/>
      <c r="AN697" s="148"/>
      <c r="AO697" s="148"/>
      <c r="AP697" s="148"/>
    </row>
    <row r="698" spans="1:42">
      <c r="A698" s="43">
        <v>697</v>
      </c>
      <c r="B698" s="2" t="s">
        <v>8601</v>
      </c>
      <c r="C698" s="2" t="s">
        <v>187</v>
      </c>
      <c r="D698" s="2" t="s">
        <v>5654</v>
      </c>
      <c r="E698" s="2" t="s">
        <v>8603</v>
      </c>
      <c r="F698" s="2" t="s">
        <v>5653</v>
      </c>
      <c r="G698" s="2" t="s">
        <v>2629</v>
      </c>
      <c r="H698" s="5" t="s">
        <v>7465</v>
      </c>
      <c r="I698" s="5"/>
      <c r="J698" s="26" t="s">
        <v>8615</v>
      </c>
      <c r="K698" s="5">
        <v>45686</v>
      </c>
      <c r="L698" s="5">
        <f t="shared" si="66"/>
        <v>45689</v>
      </c>
      <c r="M698" s="7" t="str">
        <f t="shared" si="67"/>
        <v>Jan</v>
      </c>
      <c r="N698" s="21">
        <f t="shared" ca="1" si="62"/>
        <v>343</v>
      </c>
      <c r="O698" s="9" t="str">
        <f t="shared" ca="1" si="63"/>
        <v>&gt; 120 Days</v>
      </c>
      <c r="P698" s="3" t="s">
        <v>7544</v>
      </c>
      <c r="Q698" s="29" t="s">
        <v>6</v>
      </c>
      <c r="R698" s="21" t="s">
        <v>10050</v>
      </c>
      <c r="S698" s="18">
        <v>45679</v>
      </c>
      <c r="T698" s="44">
        <f t="shared" ca="1" si="64"/>
        <v>350</v>
      </c>
      <c r="U698" s="18">
        <v>45681</v>
      </c>
      <c r="V698" s="45">
        <f t="shared" si="65"/>
        <v>-5</v>
      </c>
      <c r="W698" s="45"/>
      <c r="X698" s="24"/>
      <c r="Y698" s="12"/>
      <c r="Z698" s="18"/>
      <c r="AA698" s="18"/>
      <c r="AB698" s="6"/>
      <c r="AC698" s="6"/>
      <c r="AD698" s="6"/>
      <c r="AE698" s="18"/>
      <c r="AF698" s="18"/>
      <c r="AG698" s="6"/>
      <c r="AH698" s="6"/>
      <c r="AI698" s="6"/>
      <c r="AJ698" s="18"/>
      <c r="AK698" s="18"/>
      <c r="AL698" s="148"/>
      <c r="AM698" s="148"/>
      <c r="AN698" s="148"/>
      <c r="AO698" s="148"/>
      <c r="AP698" s="148"/>
    </row>
    <row r="699" spans="1:42">
      <c r="A699" s="43">
        <v>698</v>
      </c>
      <c r="B699" s="2" t="s">
        <v>8675</v>
      </c>
      <c r="C699" s="2" t="s">
        <v>7492</v>
      </c>
      <c r="D699" s="2" t="s">
        <v>6150</v>
      </c>
      <c r="E699" s="2" t="s">
        <v>8603</v>
      </c>
      <c r="F699" s="2" t="s">
        <v>6149</v>
      </c>
      <c r="G699" s="2" t="s">
        <v>2629</v>
      </c>
      <c r="H699" s="5" t="s">
        <v>7465</v>
      </c>
      <c r="I699" s="5" t="s">
        <v>10051</v>
      </c>
      <c r="J699" s="26" t="s">
        <v>8605</v>
      </c>
      <c r="K699" s="5">
        <v>45663</v>
      </c>
      <c r="L699" s="5">
        <f t="shared" si="66"/>
        <v>45668</v>
      </c>
      <c r="M699" s="7" t="str">
        <f t="shared" si="67"/>
        <v>Jan</v>
      </c>
      <c r="N699" s="21">
        <f t="shared" ca="1" si="62"/>
        <v>366</v>
      </c>
      <c r="O699" s="9" t="str">
        <f t="shared" ca="1" si="63"/>
        <v>&gt; 120 Days</v>
      </c>
      <c r="P699" s="3" t="s">
        <v>7544</v>
      </c>
      <c r="Q699" s="29" t="s">
        <v>6</v>
      </c>
      <c r="R699" s="21" t="s">
        <v>10052</v>
      </c>
      <c r="S699" s="18">
        <v>45679</v>
      </c>
      <c r="T699" s="44">
        <f t="shared" ca="1" si="64"/>
        <v>350</v>
      </c>
      <c r="U699" s="18">
        <v>45681</v>
      </c>
      <c r="V699" s="45">
        <f t="shared" si="65"/>
        <v>18</v>
      </c>
      <c r="W699" s="45"/>
      <c r="X699" s="24"/>
      <c r="Y699" s="12"/>
      <c r="Z699" s="18"/>
      <c r="AA699" s="18"/>
      <c r="AB699" s="6"/>
      <c r="AC699" s="6"/>
      <c r="AD699" s="6"/>
      <c r="AE699" s="18"/>
      <c r="AF699" s="18"/>
      <c r="AG699" s="6"/>
      <c r="AH699" s="6"/>
      <c r="AI699" s="6"/>
      <c r="AJ699" s="18"/>
      <c r="AK699" s="18"/>
      <c r="AL699" s="148"/>
      <c r="AM699" s="148"/>
      <c r="AN699" s="148"/>
      <c r="AO699" s="148"/>
      <c r="AP699" s="148"/>
    </row>
    <row r="700" spans="1:42">
      <c r="A700" s="43">
        <v>699</v>
      </c>
      <c r="B700" s="2" t="s">
        <v>8601</v>
      </c>
      <c r="C700" s="2" t="s">
        <v>187</v>
      </c>
      <c r="D700" s="2" t="s">
        <v>2916</v>
      </c>
      <c r="E700" s="6" t="s">
        <v>8603</v>
      </c>
      <c r="F700" s="2" t="s">
        <v>2915</v>
      </c>
      <c r="G700" s="2" t="s">
        <v>2917</v>
      </c>
      <c r="H700" s="5" t="s">
        <v>7851</v>
      </c>
      <c r="I700" s="26" t="s">
        <v>10053</v>
      </c>
      <c r="J700" s="26" t="s">
        <v>8605</v>
      </c>
      <c r="K700" s="5">
        <v>45577</v>
      </c>
      <c r="L700" s="5">
        <f t="shared" si="66"/>
        <v>45577</v>
      </c>
      <c r="M700" s="7" t="str">
        <f t="shared" si="67"/>
        <v>Oct</v>
      </c>
      <c r="N700" s="21">
        <f t="shared" ca="1" si="62"/>
        <v>452</v>
      </c>
      <c r="O700" s="9" t="str">
        <f t="shared" ca="1" si="63"/>
        <v>&gt; 120 Days</v>
      </c>
      <c r="P700" s="3" t="s">
        <v>9665</v>
      </c>
      <c r="Q700" s="29" t="s">
        <v>6</v>
      </c>
      <c r="R700" s="21" t="s">
        <v>10054</v>
      </c>
      <c r="S700" s="18">
        <v>45673</v>
      </c>
      <c r="T700" s="44">
        <f t="shared" ca="1" si="64"/>
        <v>356</v>
      </c>
      <c r="U700" s="18">
        <v>45677</v>
      </c>
      <c r="V700" s="45">
        <f t="shared" si="65"/>
        <v>100</v>
      </c>
      <c r="W700" s="45"/>
      <c r="X700" s="24"/>
      <c r="Y700" s="12"/>
      <c r="Z700" s="18"/>
      <c r="AA700" s="18"/>
      <c r="AB700" s="6"/>
      <c r="AC700" s="6"/>
      <c r="AD700" s="6"/>
      <c r="AE700" s="18"/>
      <c r="AF700" s="18"/>
      <c r="AG700" s="6"/>
      <c r="AH700" s="6"/>
      <c r="AI700" s="6"/>
      <c r="AJ700" s="18"/>
      <c r="AK700" s="18"/>
      <c r="AL700" s="148"/>
      <c r="AM700" s="148"/>
      <c r="AN700" s="148"/>
      <c r="AO700" s="148"/>
      <c r="AP700" s="148"/>
    </row>
    <row r="701" spans="1:42">
      <c r="A701" s="43">
        <v>700</v>
      </c>
      <c r="B701" s="2" t="s">
        <v>8601</v>
      </c>
      <c r="C701" s="2" t="s">
        <v>7544</v>
      </c>
      <c r="D701" s="2" t="s">
        <v>8102</v>
      </c>
      <c r="E701" s="6" t="s">
        <v>8621</v>
      </c>
      <c r="F701" s="2" t="s">
        <v>8101</v>
      </c>
      <c r="G701" s="2" t="s">
        <v>132</v>
      </c>
      <c r="H701" s="5" t="s">
        <v>8704</v>
      </c>
      <c r="I701" s="26" t="s">
        <v>10055</v>
      </c>
      <c r="J701" s="26" t="s">
        <v>8605</v>
      </c>
      <c r="K701" s="5">
        <v>45658</v>
      </c>
      <c r="L701" s="5">
        <f t="shared" si="66"/>
        <v>45661</v>
      </c>
      <c r="M701" s="7" t="str">
        <f t="shared" si="67"/>
        <v>Jan</v>
      </c>
      <c r="N701" s="21">
        <f t="shared" ca="1" si="62"/>
        <v>371</v>
      </c>
      <c r="O701" s="9" t="str">
        <f t="shared" ca="1" si="63"/>
        <v>&gt; 120 Days</v>
      </c>
      <c r="P701" s="3" t="s">
        <v>8647</v>
      </c>
      <c r="Q701" s="29" t="s">
        <v>6</v>
      </c>
      <c r="R701" s="21" t="s">
        <v>10024</v>
      </c>
      <c r="S701" s="18">
        <v>45680</v>
      </c>
      <c r="T701" s="44">
        <f t="shared" ca="1" si="64"/>
        <v>349</v>
      </c>
      <c r="U701" s="18">
        <v>45681</v>
      </c>
      <c r="V701" s="45">
        <f t="shared" si="65"/>
        <v>23</v>
      </c>
      <c r="W701" s="45"/>
      <c r="X701" s="24"/>
      <c r="Y701" s="12"/>
      <c r="Z701" s="18"/>
      <c r="AA701" s="18"/>
      <c r="AB701" s="6"/>
      <c r="AC701" s="6"/>
      <c r="AD701" s="6"/>
      <c r="AE701" s="18"/>
      <c r="AF701" s="18"/>
      <c r="AG701" s="6"/>
      <c r="AH701" s="6"/>
      <c r="AI701" s="6"/>
      <c r="AJ701" s="18"/>
      <c r="AK701" s="18"/>
      <c r="AL701" s="148"/>
      <c r="AM701" s="148"/>
      <c r="AN701" s="148"/>
      <c r="AO701" s="148"/>
      <c r="AP701" s="148"/>
    </row>
    <row r="702" spans="1:42">
      <c r="A702" s="43">
        <v>701</v>
      </c>
      <c r="B702" s="2" t="s">
        <v>8601</v>
      </c>
      <c r="C702" s="2" t="s">
        <v>8024</v>
      </c>
      <c r="D702" s="2" t="s">
        <v>5492</v>
      </c>
      <c r="E702" s="6" t="s">
        <v>8621</v>
      </c>
      <c r="F702" s="2" t="s">
        <v>5491</v>
      </c>
      <c r="G702" s="2" t="s">
        <v>2601</v>
      </c>
      <c r="H702" s="5" t="s">
        <v>7821</v>
      </c>
      <c r="I702" s="26" t="s">
        <v>5798</v>
      </c>
      <c r="J702" s="26" t="s">
        <v>8605</v>
      </c>
      <c r="K702" s="5">
        <v>45536</v>
      </c>
      <c r="L702" s="5">
        <f t="shared" si="66"/>
        <v>45542</v>
      </c>
      <c r="M702" s="7" t="str">
        <f t="shared" si="67"/>
        <v>Sep</v>
      </c>
      <c r="N702" s="21">
        <f t="shared" ca="1" si="62"/>
        <v>493</v>
      </c>
      <c r="O702" s="9" t="str">
        <f t="shared" ca="1" si="63"/>
        <v>&gt; 120 Days</v>
      </c>
      <c r="P702" s="3" t="s">
        <v>9716</v>
      </c>
      <c r="Q702" s="29" t="s">
        <v>6</v>
      </c>
      <c r="R702" s="21" t="s">
        <v>10056</v>
      </c>
      <c r="S702" s="18">
        <v>45677</v>
      </c>
      <c r="T702" s="44">
        <f t="shared" ca="1" si="64"/>
        <v>352</v>
      </c>
      <c r="U702" s="18">
        <v>45677</v>
      </c>
      <c r="V702" s="45">
        <f t="shared" si="65"/>
        <v>141</v>
      </c>
      <c r="W702" s="45"/>
      <c r="X702" s="24"/>
      <c r="Y702" s="12"/>
      <c r="Z702" s="18"/>
      <c r="AA702" s="18"/>
      <c r="AB702" s="6"/>
      <c r="AC702" s="6"/>
      <c r="AD702" s="6"/>
      <c r="AE702" s="18"/>
      <c r="AF702" s="18"/>
      <c r="AG702" s="6"/>
      <c r="AH702" s="6"/>
      <c r="AI702" s="6"/>
      <c r="AJ702" s="18"/>
      <c r="AK702" s="18"/>
      <c r="AL702" s="148"/>
      <c r="AM702" s="148"/>
      <c r="AN702" s="148"/>
      <c r="AO702" s="148"/>
      <c r="AP702" s="148"/>
    </row>
    <row r="703" spans="1:42">
      <c r="A703" s="43">
        <v>702</v>
      </c>
      <c r="B703" s="2" t="s">
        <v>9307</v>
      </c>
      <c r="C703" s="2" t="s">
        <v>9307</v>
      </c>
      <c r="D703" s="2" t="s">
        <v>8028</v>
      </c>
      <c r="E703" s="6" t="s">
        <v>10005</v>
      </c>
      <c r="F703" s="2" t="s">
        <v>1176</v>
      </c>
      <c r="G703" s="2" t="s">
        <v>797</v>
      </c>
      <c r="H703" s="5" t="s">
        <v>7650</v>
      </c>
      <c r="I703" s="26"/>
      <c r="J703" s="26" t="s">
        <v>8605</v>
      </c>
      <c r="K703" s="5">
        <v>45600</v>
      </c>
      <c r="L703" s="5">
        <f t="shared" si="66"/>
        <v>45605</v>
      </c>
      <c r="M703" s="7" t="str">
        <f t="shared" si="67"/>
        <v>Nov</v>
      </c>
      <c r="N703" s="21">
        <f t="shared" ca="1" si="62"/>
        <v>429</v>
      </c>
      <c r="O703" s="9" t="str">
        <f t="shared" ca="1" si="63"/>
        <v>&gt; 120 Days</v>
      </c>
      <c r="P703" s="3" t="s">
        <v>2115</v>
      </c>
      <c r="Q703" s="29" t="s">
        <v>6</v>
      </c>
      <c r="R703" s="21" t="s">
        <v>10057</v>
      </c>
      <c r="S703" s="18">
        <v>45678</v>
      </c>
      <c r="T703" s="44">
        <f t="shared" ca="1" si="64"/>
        <v>351</v>
      </c>
      <c r="U703" s="18">
        <v>45678</v>
      </c>
      <c r="V703" s="45">
        <f t="shared" si="65"/>
        <v>78</v>
      </c>
      <c r="W703" s="45"/>
      <c r="X703" s="24"/>
      <c r="Y703" s="12"/>
      <c r="Z703" s="18"/>
      <c r="AA703" s="18"/>
      <c r="AB703" s="6"/>
      <c r="AC703" s="6"/>
      <c r="AD703" s="6"/>
      <c r="AE703" s="18"/>
      <c r="AF703" s="18"/>
      <c r="AG703" s="6"/>
      <c r="AH703" s="6"/>
      <c r="AI703" s="6"/>
      <c r="AJ703" s="18"/>
      <c r="AK703" s="18"/>
      <c r="AL703" s="148"/>
      <c r="AM703" s="148"/>
      <c r="AN703" s="148"/>
      <c r="AO703" s="148"/>
      <c r="AP703" s="148"/>
    </row>
    <row r="704" spans="1:42">
      <c r="A704" s="43">
        <v>703</v>
      </c>
      <c r="B704" s="2" t="s">
        <v>8601</v>
      </c>
      <c r="C704" s="2" t="s">
        <v>1063</v>
      </c>
      <c r="D704" s="2" t="s">
        <v>3827</v>
      </c>
      <c r="E704" s="6" t="s">
        <v>8640</v>
      </c>
      <c r="F704" s="2" t="s">
        <v>3826</v>
      </c>
      <c r="G704" s="2" t="s">
        <v>591</v>
      </c>
      <c r="H704" s="5" t="s">
        <v>7507</v>
      </c>
      <c r="I704" s="26" t="s">
        <v>10058</v>
      </c>
      <c r="J704" s="26" t="s">
        <v>8605</v>
      </c>
      <c r="K704" s="5">
        <v>45629</v>
      </c>
      <c r="L704" s="5">
        <f t="shared" si="66"/>
        <v>45633</v>
      </c>
      <c r="M704" s="7" t="str">
        <f t="shared" si="67"/>
        <v>Dec</v>
      </c>
      <c r="N704" s="21">
        <f t="shared" ca="1" si="62"/>
        <v>400</v>
      </c>
      <c r="O704" s="9" t="str">
        <f t="shared" ca="1" si="63"/>
        <v>&gt; 120 Days</v>
      </c>
      <c r="P704" s="3" t="s">
        <v>7544</v>
      </c>
      <c r="Q704" s="29" t="s">
        <v>6</v>
      </c>
      <c r="R704" s="21" t="s">
        <v>10059</v>
      </c>
      <c r="S704" s="18">
        <v>45666</v>
      </c>
      <c r="T704" s="44">
        <f t="shared" ca="1" si="64"/>
        <v>363</v>
      </c>
      <c r="U704" s="18">
        <v>45678</v>
      </c>
      <c r="V704" s="45">
        <f t="shared" si="65"/>
        <v>49</v>
      </c>
      <c r="W704" s="45" t="s">
        <v>7462</v>
      </c>
      <c r="X704" s="24" t="s">
        <v>10060</v>
      </c>
      <c r="Y704" s="12" t="s">
        <v>10061</v>
      </c>
      <c r="Z704" s="18">
        <v>45659</v>
      </c>
      <c r="AA704" s="18">
        <v>45666</v>
      </c>
      <c r="AB704" s="6" t="s">
        <v>7894</v>
      </c>
      <c r="AC704" s="6" t="s">
        <v>10062</v>
      </c>
      <c r="AD704" s="6" t="s">
        <v>9893</v>
      </c>
      <c r="AE704" s="18">
        <v>45670</v>
      </c>
      <c r="AF704" s="18">
        <v>45673</v>
      </c>
      <c r="AG704" s="6"/>
      <c r="AH704" s="6"/>
      <c r="AI704" s="6"/>
      <c r="AJ704" s="18"/>
      <c r="AK704" s="18"/>
      <c r="AL704" s="148"/>
      <c r="AM704" s="148"/>
      <c r="AN704" s="148"/>
      <c r="AO704" s="148"/>
      <c r="AP704" s="148"/>
    </row>
    <row r="705" spans="1:42">
      <c r="A705" s="43">
        <v>704</v>
      </c>
      <c r="B705" s="2" t="s">
        <v>8601</v>
      </c>
      <c r="C705" s="2" t="s">
        <v>1896</v>
      </c>
      <c r="D705" s="2" t="s">
        <v>6224</v>
      </c>
      <c r="E705" s="6" t="s">
        <v>8640</v>
      </c>
      <c r="F705" s="2" t="s">
        <v>6223</v>
      </c>
      <c r="G705" s="2" t="s">
        <v>1575</v>
      </c>
      <c r="H705" s="5" t="s">
        <v>7507</v>
      </c>
      <c r="I705" s="26" t="s">
        <v>10063</v>
      </c>
      <c r="J705" s="26" t="s">
        <v>8605</v>
      </c>
      <c r="K705" s="5">
        <v>45658</v>
      </c>
      <c r="L705" s="5">
        <f t="shared" si="66"/>
        <v>45661</v>
      </c>
      <c r="M705" s="7" t="str">
        <f t="shared" si="67"/>
        <v>Jan</v>
      </c>
      <c r="N705" s="21">
        <f t="shared" ca="1" si="62"/>
        <v>371</v>
      </c>
      <c r="O705" s="9" t="str">
        <f t="shared" ca="1" si="63"/>
        <v>&gt; 120 Days</v>
      </c>
      <c r="P705" s="3" t="s">
        <v>7544</v>
      </c>
      <c r="Q705" s="29" t="s">
        <v>6</v>
      </c>
      <c r="R705" s="21" t="s">
        <v>10064</v>
      </c>
      <c r="S705" s="18">
        <v>45666</v>
      </c>
      <c r="T705" s="44">
        <f t="shared" ca="1" si="64"/>
        <v>363</v>
      </c>
      <c r="U705" s="18">
        <v>45678</v>
      </c>
      <c r="V705" s="45">
        <f t="shared" si="65"/>
        <v>20</v>
      </c>
      <c r="W705" s="45"/>
      <c r="X705" s="24"/>
      <c r="Y705" s="12"/>
      <c r="Z705" s="18"/>
      <c r="AA705" s="18"/>
      <c r="AB705" s="6"/>
      <c r="AC705" s="6"/>
      <c r="AD705" s="6"/>
      <c r="AE705" s="18"/>
      <c r="AF705" s="18"/>
      <c r="AG705" s="6"/>
      <c r="AH705" s="6"/>
      <c r="AI705" s="6"/>
      <c r="AJ705" s="18"/>
      <c r="AK705" s="18"/>
      <c r="AL705" s="148"/>
      <c r="AM705" s="148"/>
      <c r="AN705" s="148"/>
      <c r="AO705" s="148"/>
      <c r="AP705" s="148"/>
    </row>
    <row r="706" spans="1:42">
      <c r="A706" s="43">
        <v>705</v>
      </c>
      <c r="B706" s="2" t="s">
        <v>8601</v>
      </c>
      <c r="C706" s="2" t="s">
        <v>187</v>
      </c>
      <c r="D706" s="2" t="s">
        <v>2980</v>
      </c>
      <c r="E706" s="6" t="s">
        <v>8640</v>
      </c>
      <c r="F706" s="2" t="s">
        <v>2979</v>
      </c>
      <c r="G706" s="2" t="s">
        <v>450</v>
      </c>
      <c r="H706" s="5" t="s">
        <v>7593</v>
      </c>
      <c r="I706" s="26" t="s">
        <v>10065</v>
      </c>
      <c r="J706" s="26" t="s">
        <v>8605</v>
      </c>
      <c r="K706" s="5">
        <v>45686</v>
      </c>
      <c r="L706" s="5">
        <f t="shared" si="66"/>
        <v>45689</v>
      </c>
      <c r="M706" s="7" t="str">
        <f t="shared" si="67"/>
        <v>Jan</v>
      </c>
      <c r="N706" s="21">
        <f t="shared" ref="N706:N769" ca="1" si="68">TODAY()-K706</f>
        <v>343</v>
      </c>
      <c r="O706" s="9" t="str">
        <f t="shared" ref="O706:O769" ca="1" si="69">(IF(N706&lt;0,"&lt; 0 Days",IF(N706&lt;=30,"0-30 Days",IF(AND(N706&gt;=31,N706&lt;=60),"30-60 Days",IF(AND(N706&gt;=61,N706&lt;=90),"60-90 Days",IF(AND(N706&gt;=91,N706&lt;=120),"90-120 Days",IF(N706&gt;120,"&gt; 120 Days","")))))))</f>
        <v>&gt; 120 Days</v>
      </c>
      <c r="P706" s="3" t="s">
        <v>7544</v>
      </c>
      <c r="Q706" s="29" t="s">
        <v>6</v>
      </c>
      <c r="R706" s="21" t="s">
        <v>10066</v>
      </c>
      <c r="S706" s="18">
        <v>45666</v>
      </c>
      <c r="T706" s="44">
        <f t="shared" ref="T706:T769" ca="1" si="70">IF(S706="","",TODAY()-S706)</f>
        <v>363</v>
      </c>
      <c r="U706" s="18">
        <v>45678</v>
      </c>
      <c r="V706" s="45">
        <f t="shared" ref="V706:V769" si="71">U706-K706</f>
        <v>-8</v>
      </c>
      <c r="W706" s="45"/>
      <c r="X706" s="24"/>
      <c r="Y706" s="12"/>
      <c r="Z706" s="18"/>
      <c r="AA706" s="18"/>
      <c r="AB706" s="6"/>
      <c r="AC706" s="6"/>
      <c r="AD706" s="6"/>
      <c r="AE706" s="18"/>
      <c r="AF706" s="18"/>
      <c r="AG706" s="6"/>
      <c r="AH706" s="6"/>
      <c r="AI706" s="6"/>
      <c r="AJ706" s="18"/>
      <c r="AK706" s="18"/>
      <c r="AL706" s="148"/>
      <c r="AM706" s="148"/>
      <c r="AN706" s="148"/>
      <c r="AO706" s="148"/>
      <c r="AP706" s="148"/>
    </row>
    <row r="707" spans="1:42">
      <c r="A707" s="43">
        <v>706</v>
      </c>
      <c r="B707" s="2" t="s">
        <v>8601</v>
      </c>
      <c r="C707" s="2" t="s">
        <v>187</v>
      </c>
      <c r="D707" s="2" t="s">
        <v>4306</v>
      </c>
      <c r="E707" s="6" t="s">
        <v>8640</v>
      </c>
      <c r="F707" s="2" t="s">
        <v>4305</v>
      </c>
      <c r="G707" s="2" t="s">
        <v>122</v>
      </c>
      <c r="H707" s="5" t="s">
        <v>10067</v>
      </c>
      <c r="I707" s="26" t="s">
        <v>10068</v>
      </c>
      <c r="J707" s="26" t="s">
        <v>8605</v>
      </c>
      <c r="K707" s="5">
        <v>45686</v>
      </c>
      <c r="L707" s="5">
        <f t="shared" ref="L707:L770" si="72">K707+7-WEEKDAY(K707)</f>
        <v>45689</v>
      </c>
      <c r="M707" s="7" t="str">
        <f t="shared" ref="M707:M770" si="73">TEXT(K707,"mmm")</f>
        <v>Jan</v>
      </c>
      <c r="N707" s="21">
        <f t="shared" ca="1" si="68"/>
        <v>343</v>
      </c>
      <c r="O707" s="9" t="str">
        <f t="shared" ca="1" si="69"/>
        <v>&gt; 120 Days</v>
      </c>
      <c r="P707" s="3" t="s">
        <v>7544</v>
      </c>
      <c r="Q707" s="29" t="s">
        <v>6</v>
      </c>
      <c r="R707" s="21" t="s">
        <v>10069</v>
      </c>
      <c r="S707" s="18">
        <v>45666</v>
      </c>
      <c r="T707" s="44">
        <f t="shared" ca="1" si="70"/>
        <v>363</v>
      </c>
      <c r="U707" s="18">
        <v>45678</v>
      </c>
      <c r="V707" s="45">
        <f t="shared" si="71"/>
        <v>-8</v>
      </c>
      <c r="W707" s="45"/>
      <c r="X707" s="24"/>
      <c r="Y707" s="12"/>
      <c r="Z707" s="18"/>
      <c r="AA707" s="18"/>
      <c r="AB707" s="6"/>
      <c r="AC707" s="6"/>
      <c r="AD707" s="6"/>
      <c r="AE707" s="18"/>
      <c r="AF707" s="18"/>
      <c r="AG707" s="6"/>
      <c r="AH707" s="6"/>
      <c r="AI707" s="6"/>
      <c r="AJ707" s="18"/>
      <c r="AK707" s="18"/>
      <c r="AL707" s="148"/>
      <c r="AM707" s="148"/>
      <c r="AN707" s="148"/>
      <c r="AO707" s="148"/>
      <c r="AP707" s="148"/>
    </row>
    <row r="708" spans="1:42">
      <c r="A708" s="43">
        <v>707</v>
      </c>
      <c r="B708" s="2" t="s">
        <v>8601</v>
      </c>
      <c r="C708" s="2" t="s">
        <v>187</v>
      </c>
      <c r="D708" s="2" t="s">
        <v>4833</v>
      </c>
      <c r="E708" s="6" t="s">
        <v>8640</v>
      </c>
      <c r="F708" s="2" t="s">
        <v>4832</v>
      </c>
      <c r="G708" s="2" t="s">
        <v>450</v>
      </c>
      <c r="H708" s="5" t="s">
        <v>7593</v>
      </c>
      <c r="I708" s="26" t="s">
        <v>10070</v>
      </c>
      <c r="J708" s="26" t="s">
        <v>8605</v>
      </c>
      <c r="K708" s="5">
        <v>45686</v>
      </c>
      <c r="L708" s="5">
        <f t="shared" si="72"/>
        <v>45689</v>
      </c>
      <c r="M708" s="7" t="str">
        <f t="shared" si="73"/>
        <v>Jan</v>
      </c>
      <c r="N708" s="21">
        <f t="shared" ca="1" si="68"/>
        <v>343</v>
      </c>
      <c r="O708" s="9" t="str">
        <f t="shared" ca="1" si="69"/>
        <v>&gt; 120 Days</v>
      </c>
      <c r="P708" s="3" t="s">
        <v>7544</v>
      </c>
      <c r="Q708" s="29" t="s">
        <v>6</v>
      </c>
      <c r="R708" s="21" t="s">
        <v>10071</v>
      </c>
      <c r="S708" s="18">
        <v>45666</v>
      </c>
      <c r="T708" s="44">
        <f t="shared" ca="1" si="70"/>
        <v>363</v>
      </c>
      <c r="U708" s="18">
        <v>45678</v>
      </c>
      <c r="V708" s="45">
        <f t="shared" si="71"/>
        <v>-8</v>
      </c>
      <c r="W708" s="45"/>
      <c r="X708" s="24"/>
      <c r="Y708" s="12"/>
      <c r="Z708" s="18"/>
      <c r="AA708" s="18"/>
      <c r="AB708" s="6"/>
      <c r="AC708" s="6"/>
      <c r="AD708" s="6"/>
      <c r="AE708" s="18"/>
      <c r="AF708" s="18"/>
      <c r="AG708" s="6"/>
      <c r="AH708" s="6"/>
      <c r="AI708" s="6"/>
      <c r="AJ708" s="18"/>
      <c r="AK708" s="18"/>
      <c r="AL708" s="148"/>
      <c r="AM708" s="148"/>
      <c r="AN708" s="148"/>
      <c r="AO708" s="148"/>
      <c r="AP708" s="148"/>
    </row>
    <row r="709" spans="1:42">
      <c r="A709" s="43">
        <v>708</v>
      </c>
      <c r="B709" s="2" t="s">
        <v>8601</v>
      </c>
      <c r="C709" s="2" t="s">
        <v>7661</v>
      </c>
      <c r="D709" s="2" t="s">
        <v>6528</v>
      </c>
      <c r="E709" s="6" t="s">
        <v>8640</v>
      </c>
      <c r="F709" s="2" t="s">
        <v>6527</v>
      </c>
      <c r="G709" s="2" t="s">
        <v>1166</v>
      </c>
      <c r="H709" s="5" t="s">
        <v>7548</v>
      </c>
      <c r="I709" s="26" t="s">
        <v>9869</v>
      </c>
      <c r="J709" s="26" t="s">
        <v>8605</v>
      </c>
      <c r="K709" s="5">
        <v>45680</v>
      </c>
      <c r="L709" s="5">
        <f t="shared" si="72"/>
        <v>45682</v>
      </c>
      <c r="M709" s="7" t="str">
        <f t="shared" si="73"/>
        <v>Jan</v>
      </c>
      <c r="N709" s="21">
        <f t="shared" ca="1" si="68"/>
        <v>349</v>
      </c>
      <c r="O709" s="9" t="str">
        <f t="shared" ca="1" si="69"/>
        <v>&gt; 120 Days</v>
      </c>
      <c r="P709" s="3" t="s">
        <v>8039</v>
      </c>
      <c r="Q709" s="29" t="s">
        <v>6</v>
      </c>
      <c r="R709" s="21" t="s">
        <v>10072</v>
      </c>
      <c r="S709" s="18">
        <v>45678</v>
      </c>
      <c r="T709" s="44">
        <f t="shared" ca="1" si="70"/>
        <v>351</v>
      </c>
      <c r="U709" s="18">
        <v>45684</v>
      </c>
      <c r="V709" s="45">
        <f t="shared" si="71"/>
        <v>4</v>
      </c>
      <c r="W709" s="45" t="s">
        <v>9958</v>
      </c>
      <c r="X709" s="24" t="s">
        <v>10073</v>
      </c>
      <c r="Y709" s="12" t="s">
        <v>10074</v>
      </c>
      <c r="Z709" s="18">
        <v>45667</v>
      </c>
      <c r="AA709" s="18">
        <v>45674</v>
      </c>
      <c r="AB709" s="6"/>
      <c r="AC709" s="6"/>
      <c r="AD709" s="6"/>
      <c r="AE709" s="18"/>
      <c r="AF709" s="18"/>
      <c r="AG709" s="6"/>
      <c r="AH709" s="6"/>
      <c r="AI709" s="6"/>
      <c r="AJ709" s="18"/>
      <c r="AK709" s="18"/>
      <c r="AL709" s="148"/>
      <c r="AM709" s="148"/>
      <c r="AN709" s="148"/>
      <c r="AO709" s="148"/>
      <c r="AP709" s="148"/>
    </row>
    <row r="710" spans="1:42">
      <c r="A710" s="43">
        <v>709</v>
      </c>
      <c r="B710" s="2" t="s">
        <v>8675</v>
      </c>
      <c r="C710" s="2" t="s">
        <v>7492</v>
      </c>
      <c r="D710" s="2" t="s">
        <v>3810</v>
      </c>
      <c r="E710" s="6" t="s">
        <v>8640</v>
      </c>
      <c r="F710" s="2" t="s">
        <v>3809</v>
      </c>
      <c r="G710" s="2" t="s">
        <v>184</v>
      </c>
      <c r="H710" s="5" t="s">
        <v>7548</v>
      </c>
      <c r="I710" s="26"/>
      <c r="J710" s="26" t="s">
        <v>8605</v>
      </c>
      <c r="K710" s="5">
        <v>45691</v>
      </c>
      <c r="L710" s="5">
        <f t="shared" si="72"/>
        <v>45696</v>
      </c>
      <c r="M710" s="7" t="str">
        <f t="shared" si="73"/>
        <v>Feb</v>
      </c>
      <c r="N710" s="21">
        <f t="shared" ca="1" si="68"/>
        <v>338</v>
      </c>
      <c r="O710" s="9" t="str">
        <f t="shared" ca="1" si="69"/>
        <v>&gt; 120 Days</v>
      </c>
      <c r="P710" s="3" t="s">
        <v>7742</v>
      </c>
      <c r="Q710" s="29" t="s">
        <v>6</v>
      </c>
      <c r="R710" s="21" t="s">
        <v>10075</v>
      </c>
      <c r="S710" s="18">
        <v>45691</v>
      </c>
      <c r="T710" s="44">
        <f t="shared" ca="1" si="70"/>
        <v>338</v>
      </c>
      <c r="U710" s="18">
        <v>45691</v>
      </c>
      <c r="V710" s="45">
        <f t="shared" si="71"/>
        <v>0</v>
      </c>
      <c r="W710" s="45"/>
      <c r="X710" s="24"/>
      <c r="Y710" s="12"/>
      <c r="Z710" s="18"/>
      <c r="AA710" s="18"/>
      <c r="AB710" s="6"/>
      <c r="AC710" s="6"/>
      <c r="AD710" s="6"/>
      <c r="AE710" s="18"/>
      <c r="AF710" s="18"/>
      <c r="AG710" s="6"/>
      <c r="AH710" s="6"/>
      <c r="AI710" s="6"/>
      <c r="AJ710" s="18"/>
      <c r="AK710" s="18"/>
      <c r="AL710" s="148"/>
      <c r="AM710" s="148"/>
      <c r="AN710" s="148"/>
      <c r="AO710" s="148"/>
      <c r="AP710" s="148"/>
    </row>
    <row r="711" spans="1:42">
      <c r="A711" s="43">
        <v>710</v>
      </c>
      <c r="B711" s="2" t="s">
        <v>8601</v>
      </c>
      <c r="C711" s="2" t="s">
        <v>9217</v>
      </c>
      <c r="D711" s="2" t="s">
        <v>3261</v>
      </c>
      <c r="E711" s="6" t="s">
        <v>8614</v>
      </c>
      <c r="F711" s="2" t="s">
        <v>3260</v>
      </c>
      <c r="G711" s="2" t="s">
        <v>2088</v>
      </c>
      <c r="H711" s="5" t="s">
        <v>2088</v>
      </c>
      <c r="I711" s="26"/>
      <c r="J711" s="5" t="s">
        <v>8605</v>
      </c>
      <c r="K711" s="5">
        <v>45685</v>
      </c>
      <c r="L711" s="5">
        <f t="shared" si="72"/>
        <v>45689</v>
      </c>
      <c r="M711" s="7" t="str">
        <f t="shared" si="73"/>
        <v>Jan</v>
      </c>
      <c r="N711" s="21">
        <f t="shared" ca="1" si="68"/>
        <v>344</v>
      </c>
      <c r="O711" s="9" t="str">
        <f t="shared" ca="1" si="69"/>
        <v>&gt; 120 Days</v>
      </c>
      <c r="P711" s="3" t="s">
        <v>10076</v>
      </c>
      <c r="Q711" s="29" t="s">
        <v>6</v>
      </c>
      <c r="R711" s="21"/>
      <c r="S711" s="18">
        <v>45712</v>
      </c>
      <c r="T711" s="44">
        <f t="shared" ca="1" si="70"/>
        <v>317</v>
      </c>
      <c r="U711" s="18">
        <v>45698</v>
      </c>
      <c r="V711" s="45">
        <f t="shared" si="71"/>
        <v>13</v>
      </c>
      <c r="W711" s="45"/>
      <c r="X711" s="24"/>
      <c r="Y711" s="12"/>
      <c r="Z711" s="18"/>
      <c r="AA711" s="18"/>
      <c r="AB711" s="6"/>
      <c r="AC711" s="6"/>
      <c r="AD711" s="6"/>
      <c r="AE711" s="18"/>
      <c r="AF711" s="18"/>
      <c r="AG711" s="6"/>
      <c r="AH711" s="6"/>
      <c r="AI711" s="6"/>
      <c r="AJ711" s="18"/>
      <c r="AK711" s="18"/>
      <c r="AL711" s="148"/>
      <c r="AM711" s="148"/>
      <c r="AN711" s="148"/>
      <c r="AO711" s="148"/>
      <c r="AP711" s="148"/>
    </row>
    <row r="712" spans="1:42">
      <c r="A712" s="43">
        <v>711</v>
      </c>
      <c r="B712" s="29" t="s">
        <v>9307</v>
      </c>
      <c r="C712" s="29" t="s">
        <v>9307</v>
      </c>
      <c r="D712" s="29" t="s">
        <v>8108</v>
      </c>
      <c r="E712" s="29" t="s">
        <v>8621</v>
      </c>
      <c r="F712" s="29" t="s">
        <v>8107</v>
      </c>
      <c r="G712" s="29" t="s">
        <v>1757</v>
      </c>
      <c r="H712" s="29" t="s">
        <v>1757</v>
      </c>
      <c r="I712" s="26"/>
      <c r="J712" s="7" t="s">
        <v>8605</v>
      </c>
      <c r="K712" s="32">
        <v>45659</v>
      </c>
      <c r="L712" s="5">
        <f t="shared" si="72"/>
        <v>45661</v>
      </c>
      <c r="M712" s="7" t="str">
        <f t="shared" si="73"/>
        <v>Jan</v>
      </c>
      <c r="N712" s="21">
        <f t="shared" ca="1" si="68"/>
        <v>370</v>
      </c>
      <c r="O712" s="9" t="str">
        <f t="shared" ca="1" si="69"/>
        <v>&gt; 120 Days</v>
      </c>
      <c r="P712" s="3" t="s">
        <v>137</v>
      </c>
      <c r="Q712" s="29" t="s">
        <v>6</v>
      </c>
      <c r="R712" s="21" t="s">
        <v>10077</v>
      </c>
      <c r="S712" s="18">
        <v>45685</v>
      </c>
      <c r="T712" s="44">
        <f t="shared" ca="1" si="70"/>
        <v>344</v>
      </c>
      <c r="U712" s="18">
        <v>45685</v>
      </c>
      <c r="V712" s="45">
        <f t="shared" si="71"/>
        <v>26</v>
      </c>
      <c r="W712" s="45"/>
      <c r="X712" s="24"/>
      <c r="Y712" s="12"/>
      <c r="Z712" s="18"/>
      <c r="AA712" s="18"/>
      <c r="AB712" s="6"/>
      <c r="AC712" s="6"/>
      <c r="AD712" s="6"/>
      <c r="AE712" s="18"/>
      <c r="AF712" s="18"/>
      <c r="AG712" s="6"/>
      <c r="AH712" s="6"/>
      <c r="AI712" s="6"/>
      <c r="AJ712" s="18"/>
      <c r="AK712" s="18"/>
      <c r="AL712" s="148"/>
      <c r="AM712" s="148"/>
      <c r="AN712" s="148"/>
      <c r="AO712" s="148"/>
      <c r="AP712" s="148"/>
    </row>
    <row r="713" spans="1:42">
      <c r="A713" s="43">
        <v>712</v>
      </c>
      <c r="B713" s="29" t="s">
        <v>9307</v>
      </c>
      <c r="C713" s="29" t="s">
        <v>9307</v>
      </c>
      <c r="D713" s="29" t="s">
        <v>8124</v>
      </c>
      <c r="E713" s="29" t="s">
        <v>8621</v>
      </c>
      <c r="F713" s="29" t="s">
        <v>8123</v>
      </c>
      <c r="G713" s="29" t="s">
        <v>1757</v>
      </c>
      <c r="H713" s="29" t="s">
        <v>1757</v>
      </c>
      <c r="I713" s="26"/>
      <c r="J713" s="7" t="s">
        <v>8605</v>
      </c>
      <c r="K713" s="32">
        <v>45659</v>
      </c>
      <c r="L713" s="5">
        <f t="shared" si="72"/>
        <v>45661</v>
      </c>
      <c r="M713" s="7" t="str">
        <f t="shared" si="73"/>
        <v>Jan</v>
      </c>
      <c r="N713" s="21">
        <f t="shared" ca="1" si="68"/>
        <v>370</v>
      </c>
      <c r="O713" s="9" t="str">
        <f t="shared" ca="1" si="69"/>
        <v>&gt; 120 Days</v>
      </c>
      <c r="P713" s="3" t="s">
        <v>137</v>
      </c>
      <c r="Q713" s="29" t="s">
        <v>6</v>
      </c>
      <c r="R713" s="21" t="s">
        <v>10078</v>
      </c>
      <c r="S713" s="18">
        <v>45685</v>
      </c>
      <c r="T713" s="44">
        <f t="shared" ca="1" si="70"/>
        <v>344</v>
      </c>
      <c r="U713" s="18">
        <v>45685</v>
      </c>
      <c r="V713" s="45">
        <f t="shared" si="71"/>
        <v>26</v>
      </c>
      <c r="W713" s="45"/>
      <c r="X713" s="24"/>
      <c r="Y713" s="12"/>
      <c r="Z713" s="18"/>
      <c r="AA713" s="18"/>
      <c r="AB713" s="6"/>
      <c r="AC713" s="6"/>
      <c r="AD713" s="6"/>
      <c r="AE713" s="18"/>
      <c r="AF713" s="18"/>
      <c r="AG713" s="6"/>
      <c r="AH713" s="6"/>
      <c r="AI713" s="6"/>
      <c r="AJ713" s="18"/>
      <c r="AK713" s="18"/>
      <c r="AL713" s="148"/>
      <c r="AM713" s="148"/>
      <c r="AN713" s="148"/>
      <c r="AO713" s="148"/>
      <c r="AP713" s="148"/>
    </row>
    <row r="714" spans="1:42" s="104" customFormat="1">
      <c r="A714" s="43">
        <v>713</v>
      </c>
      <c r="B714" s="29" t="s">
        <v>9307</v>
      </c>
      <c r="C714" s="29" t="s">
        <v>9307</v>
      </c>
      <c r="D714" s="29" t="s">
        <v>8078</v>
      </c>
      <c r="E714" s="29" t="s">
        <v>8621</v>
      </c>
      <c r="F714" s="29" t="s">
        <v>8077</v>
      </c>
      <c r="G714" s="29" t="s">
        <v>2629</v>
      </c>
      <c r="H714" s="29" t="s">
        <v>8074</v>
      </c>
      <c r="I714" s="26"/>
      <c r="J714" s="7" t="s">
        <v>8605</v>
      </c>
      <c r="K714" s="32">
        <v>45638</v>
      </c>
      <c r="L714" s="5">
        <f t="shared" si="72"/>
        <v>45640</v>
      </c>
      <c r="M714" s="7" t="str">
        <f t="shared" si="73"/>
        <v>Dec</v>
      </c>
      <c r="N714" s="21">
        <f t="shared" ca="1" si="68"/>
        <v>391</v>
      </c>
      <c r="O714" s="9" t="str">
        <f t="shared" ca="1" si="69"/>
        <v>&gt; 120 Days</v>
      </c>
      <c r="P714" s="3" t="s">
        <v>137</v>
      </c>
      <c r="Q714" s="29" t="s">
        <v>6</v>
      </c>
      <c r="R714" s="21" t="s">
        <v>10079</v>
      </c>
      <c r="S714" s="18">
        <v>45684</v>
      </c>
      <c r="T714" s="44">
        <f t="shared" ca="1" si="70"/>
        <v>345</v>
      </c>
      <c r="U714" s="18">
        <v>45685</v>
      </c>
      <c r="V714" s="45">
        <f t="shared" si="71"/>
        <v>47</v>
      </c>
      <c r="W714" s="45"/>
      <c r="X714" s="24"/>
      <c r="Y714" s="12"/>
      <c r="Z714" s="18"/>
      <c r="AA714" s="18"/>
      <c r="AB714" s="6"/>
      <c r="AC714" s="6"/>
      <c r="AD714" s="6"/>
      <c r="AE714" s="18"/>
      <c r="AF714" s="18"/>
      <c r="AG714" s="6"/>
      <c r="AH714" s="6"/>
      <c r="AI714" s="6"/>
      <c r="AJ714" s="18"/>
      <c r="AK714" s="18"/>
      <c r="AL714" s="148"/>
      <c r="AM714" s="148"/>
      <c r="AN714" s="148"/>
      <c r="AO714" s="148"/>
      <c r="AP714" s="148"/>
    </row>
    <row r="715" spans="1:42" s="104" customFormat="1">
      <c r="A715" s="43">
        <v>714</v>
      </c>
      <c r="B715" s="29" t="s">
        <v>9307</v>
      </c>
      <c r="C715" s="29" t="s">
        <v>9307</v>
      </c>
      <c r="D715" s="29" t="s">
        <v>8120</v>
      </c>
      <c r="E715" s="29" t="s">
        <v>8621</v>
      </c>
      <c r="F715" s="29" t="s">
        <v>8119</v>
      </c>
      <c r="G715" s="29" t="s">
        <v>2629</v>
      </c>
      <c r="H715" s="29" t="s">
        <v>8074</v>
      </c>
      <c r="I715" s="26"/>
      <c r="J715" s="7" t="s">
        <v>8605</v>
      </c>
      <c r="K715" s="32">
        <v>45659</v>
      </c>
      <c r="L715" s="5">
        <f t="shared" si="72"/>
        <v>45661</v>
      </c>
      <c r="M715" s="7" t="str">
        <f t="shared" si="73"/>
        <v>Jan</v>
      </c>
      <c r="N715" s="21">
        <f t="shared" ca="1" si="68"/>
        <v>370</v>
      </c>
      <c r="O715" s="9" t="str">
        <f t="shared" ca="1" si="69"/>
        <v>&gt; 120 Days</v>
      </c>
      <c r="P715" s="3" t="s">
        <v>137</v>
      </c>
      <c r="Q715" s="29" t="s">
        <v>6</v>
      </c>
      <c r="R715" s="21" t="s">
        <v>10080</v>
      </c>
      <c r="S715" s="18">
        <v>45684</v>
      </c>
      <c r="T715" s="44">
        <f t="shared" ca="1" si="70"/>
        <v>345</v>
      </c>
      <c r="U715" s="18">
        <v>45685</v>
      </c>
      <c r="V715" s="45">
        <f t="shared" si="71"/>
        <v>26</v>
      </c>
      <c r="W715" s="45"/>
      <c r="X715" s="24"/>
      <c r="Y715" s="12"/>
      <c r="Z715" s="18"/>
      <c r="AA715" s="18"/>
      <c r="AB715" s="6"/>
      <c r="AC715" s="6"/>
      <c r="AD715" s="6"/>
      <c r="AE715" s="18"/>
      <c r="AF715" s="18"/>
      <c r="AG715" s="6"/>
      <c r="AH715" s="6"/>
      <c r="AI715" s="6"/>
      <c r="AJ715" s="18"/>
      <c r="AK715" s="18"/>
      <c r="AL715" s="148"/>
      <c r="AM715" s="148"/>
      <c r="AN715" s="148"/>
      <c r="AO715" s="148"/>
      <c r="AP715" s="148"/>
    </row>
    <row r="716" spans="1:42">
      <c r="A716" s="43">
        <v>715</v>
      </c>
      <c r="B716" s="29" t="s">
        <v>8601</v>
      </c>
      <c r="C716" s="29" t="s">
        <v>551</v>
      </c>
      <c r="D716" s="29" t="s">
        <v>5014</v>
      </c>
      <c r="E716" s="29" t="s">
        <v>8633</v>
      </c>
      <c r="F716" s="29" t="s">
        <v>5013</v>
      </c>
      <c r="G716" s="29" t="s">
        <v>450</v>
      </c>
      <c r="H716" s="29" t="s">
        <v>7773</v>
      </c>
      <c r="I716" s="26" t="s">
        <v>10081</v>
      </c>
      <c r="J716" s="7" t="s">
        <v>8605</v>
      </c>
      <c r="K716" s="32">
        <v>45658</v>
      </c>
      <c r="L716" s="5">
        <f t="shared" si="72"/>
        <v>45661</v>
      </c>
      <c r="M716" s="7" t="str">
        <f t="shared" si="73"/>
        <v>Jan</v>
      </c>
      <c r="N716" s="21">
        <f t="shared" ca="1" si="68"/>
        <v>371</v>
      </c>
      <c r="O716" s="9" t="str">
        <f t="shared" ca="1" si="69"/>
        <v>&gt; 120 Days</v>
      </c>
      <c r="P716" s="3" t="s">
        <v>8088</v>
      </c>
      <c r="Q716" s="29" t="s">
        <v>6</v>
      </c>
      <c r="R716" s="21" t="s">
        <v>10082</v>
      </c>
      <c r="S716" s="18">
        <v>45624</v>
      </c>
      <c r="T716" s="44">
        <f t="shared" ca="1" si="70"/>
        <v>405</v>
      </c>
      <c r="U716" s="18">
        <v>45684</v>
      </c>
      <c r="V716" s="45">
        <f t="shared" si="71"/>
        <v>26</v>
      </c>
      <c r="W716" s="45"/>
      <c r="X716" s="24"/>
      <c r="Y716" s="12"/>
      <c r="Z716" s="18"/>
      <c r="AA716" s="18"/>
      <c r="AB716" s="6"/>
      <c r="AC716" s="6"/>
      <c r="AD716" s="6"/>
      <c r="AE716" s="18"/>
      <c r="AF716" s="18"/>
      <c r="AG716" s="6"/>
      <c r="AH716" s="6"/>
      <c r="AI716" s="6"/>
      <c r="AJ716" s="18"/>
      <c r="AK716" s="18"/>
      <c r="AL716" s="148"/>
      <c r="AM716" s="148"/>
      <c r="AN716" s="148"/>
      <c r="AO716" s="148"/>
      <c r="AP716" s="148"/>
    </row>
    <row r="717" spans="1:42">
      <c r="A717" s="43">
        <v>716</v>
      </c>
      <c r="B717" s="29" t="s">
        <v>8601</v>
      </c>
      <c r="C717" s="29" t="s">
        <v>551</v>
      </c>
      <c r="D717" s="29" t="s">
        <v>5593</v>
      </c>
      <c r="E717" s="29" t="s">
        <v>8633</v>
      </c>
      <c r="F717" s="29" t="s">
        <v>5592</v>
      </c>
      <c r="G717" s="29" t="s">
        <v>226</v>
      </c>
      <c r="H717" s="29" t="s">
        <v>7436</v>
      </c>
      <c r="I717" s="26" t="s">
        <v>9995</v>
      </c>
      <c r="J717" s="7" t="s">
        <v>8605</v>
      </c>
      <c r="K717" s="32">
        <v>45658</v>
      </c>
      <c r="L717" s="5">
        <f t="shared" si="72"/>
        <v>45661</v>
      </c>
      <c r="M717" s="7" t="str">
        <f t="shared" si="73"/>
        <v>Jan</v>
      </c>
      <c r="N717" s="21">
        <f t="shared" ca="1" si="68"/>
        <v>371</v>
      </c>
      <c r="O717" s="9" t="str">
        <f t="shared" ca="1" si="69"/>
        <v>&gt; 120 Days</v>
      </c>
      <c r="P717" s="3" t="s">
        <v>8088</v>
      </c>
      <c r="Q717" s="29" t="s">
        <v>6</v>
      </c>
      <c r="R717" s="21" t="s">
        <v>10083</v>
      </c>
      <c r="S717" s="18">
        <v>45624</v>
      </c>
      <c r="T717" s="44">
        <f t="shared" ca="1" si="70"/>
        <v>405</v>
      </c>
      <c r="U717" s="18">
        <v>45684</v>
      </c>
      <c r="V717" s="45">
        <f t="shared" si="71"/>
        <v>26</v>
      </c>
      <c r="W717" s="45"/>
      <c r="X717" s="24"/>
      <c r="Y717" s="12"/>
      <c r="Z717" s="18"/>
      <c r="AA717" s="18"/>
      <c r="AB717" s="6"/>
      <c r="AC717" s="6"/>
      <c r="AD717" s="6"/>
      <c r="AE717" s="18"/>
      <c r="AF717" s="18"/>
      <c r="AG717" s="6"/>
      <c r="AH717" s="6"/>
      <c r="AI717" s="6"/>
      <c r="AJ717" s="18"/>
      <c r="AK717" s="18"/>
      <c r="AL717" s="148"/>
      <c r="AM717" s="148"/>
      <c r="AN717" s="148"/>
      <c r="AO717" s="148"/>
      <c r="AP717" s="148"/>
    </row>
    <row r="718" spans="1:42">
      <c r="A718" s="43">
        <v>717</v>
      </c>
      <c r="B718" s="29" t="s">
        <v>8601</v>
      </c>
      <c r="C718" s="29" t="s">
        <v>551</v>
      </c>
      <c r="D718" s="29" t="s">
        <v>5840</v>
      </c>
      <c r="E718" s="29" t="s">
        <v>8633</v>
      </c>
      <c r="F718" s="29" t="s">
        <v>5839</v>
      </c>
      <c r="G718" s="29" t="s">
        <v>159</v>
      </c>
      <c r="H718" s="29" t="s">
        <v>7436</v>
      </c>
      <c r="I718" s="26" t="s">
        <v>9995</v>
      </c>
      <c r="J718" s="7" t="s">
        <v>8605</v>
      </c>
      <c r="K718" s="32">
        <v>45658</v>
      </c>
      <c r="L718" s="5">
        <f t="shared" si="72"/>
        <v>45661</v>
      </c>
      <c r="M718" s="7" t="str">
        <f t="shared" si="73"/>
        <v>Jan</v>
      </c>
      <c r="N718" s="21">
        <f t="shared" ca="1" si="68"/>
        <v>371</v>
      </c>
      <c r="O718" s="9" t="str">
        <f t="shared" ca="1" si="69"/>
        <v>&gt; 120 Days</v>
      </c>
      <c r="P718" s="3" t="s">
        <v>8088</v>
      </c>
      <c r="Q718" s="29" t="s">
        <v>6</v>
      </c>
      <c r="R718" s="21" t="s">
        <v>10084</v>
      </c>
      <c r="S718" s="18">
        <v>45624</v>
      </c>
      <c r="T718" s="44">
        <f t="shared" ca="1" si="70"/>
        <v>405</v>
      </c>
      <c r="U718" s="18">
        <v>45684</v>
      </c>
      <c r="V718" s="45">
        <f t="shared" si="71"/>
        <v>26</v>
      </c>
      <c r="W718" s="45"/>
      <c r="X718" s="24"/>
      <c r="Y718" s="12"/>
      <c r="Z718" s="18"/>
      <c r="AA718" s="18"/>
      <c r="AB718" s="6"/>
      <c r="AC718" s="6"/>
      <c r="AD718" s="6"/>
      <c r="AE718" s="18"/>
      <c r="AF718" s="18"/>
      <c r="AG718" s="6"/>
      <c r="AH718" s="6"/>
      <c r="AI718" s="6"/>
      <c r="AJ718" s="18"/>
      <c r="AK718" s="18"/>
      <c r="AL718" s="148"/>
      <c r="AM718" s="148"/>
      <c r="AN718" s="148"/>
      <c r="AO718" s="148"/>
      <c r="AP718" s="148"/>
    </row>
    <row r="719" spans="1:42">
      <c r="A719" s="43">
        <v>718</v>
      </c>
      <c r="B719" s="2" t="s">
        <v>8601</v>
      </c>
      <c r="C719" s="6" t="s">
        <v>7949</v>
      </c>
      <c r="D719" s="6" t="s">
        <v>637</v>
      </c>
      <c r="E719" s="6" t="s">
        <v>8633</v>
      </c>
      <c r="F719" s="6" t="s">
        <v>636</v>
      </c>
      <c r="G719" s="36" t="s">
        <v>639</v>
      </c>
      <c r="H719" s="5" t="s">
        <v>7798</v>
      </c>
      <c r="I719" s="5"/>
      <c r="J719" s="26" t="s">
        <v>8605</v>
      </c>
      <c r="K719" s="5">
        <v>45521</v>
      </c>
      <c r="L719" s="5">
        <f t="shared" si="72"/>
        <v>45521</v>
      </c>
      <c r="M719" s="7" t="str">
        <f t="shared" si="73"/>
        <v>Aug</v>
      </c>
      <c r="N719" s="21">
        <f t="shared" ca="1" si="68"/>
        <v>508</v>
      </c>
      <c r="O719" s="9" t="str">
        <f t="shared" ca="1" si="69"/>
        <v>&gt; 120 Days</v>
      </c>
      <c r="P719" s="23" t="s">
        <v>9665</v>
      </c>
      <c r="Q719" s="29" t="s">
        <v>6</v>
      </c>
      <c r="R719" s="18" t="s">
        <v>10085</v>
      </c>
      <c r="S719" s="18">
        <v>45685</v>
      </c>
      <c r="T719" s="44">
        <f t="shared" ca="1" si="70"/>
        <v>344</v>
      </c>
      <c r="U719" s="18">
        <v>45685</v>
      </c>
      <c r="V719" s="45">
        <f t="shared" si="71"/>
        <v>164</v>
      </c>
      <c r="W719" s="45"/>
      <c r="X719" s="24"/>
      <c r="Y719" s="12"/>
      <c r="Z719" s="18"/>
      <c r="AA719" s="18"/>
      <c r="AB719" s="6"/>
      <c r="AC719" s="6"/>
      <c r="AD719" s="6"/>
      <c r="AE719" s="18"/>
      <c r="AF719" s="18"/>
      <c r="AG719" s="6"/>
      <c r="AH719" s="6"/>
      <c r="AI719" s="6"/>
      <c r="AJ719" s="18"/>
      <c r="AK719" s="18"/>
      <c r="AL719" s="148"/>
      <c r="AM719" s="148"/>
      <c r="AN719" s="148"/>
      <c r="AO719" s="148"/>
      <c r="AP719" s="148"/>
    </row>
    <row r="720" spans="1:42">
      <c r="A720" s="43">
        <v>719</v>
      </c>
      <c r="B720" s="2" t="s">
        <v>8675</v>
      </c>
      <c r="C720" s="6" t="s">
        <v>7492</v>
      </c>
      <c r="D720" s="6" t="s">
        <v>7376</v>
      </c>
      <c r="E720" s="36" t="s">
        <v>8633</v>
      </c>
      <c r="F720" s="6" t="s">
        <v>7375</v>
      </c>
      <c r="G720" s="6" t="s">
        <v>639</v>
      </c>
      <c r="H720" s="5" t="s">
        <v>7798</v>
      </c>
      <c r="I720" s="26"/>
      <c r="J720" s="5" t="s">
        <v>8605</v>
      </c>
      <c r="K720" s="5">
        <v>45558</v>
      </c>
      <c r="L720" s="5">
        <f t="shared" si="72"/>
        <v>45563</v>
      </c>
      <c r="M720" s="7" t="str">
        <f t="shared" si="73"/>
        <v>Sep</v>
      </c>
      <c r="N720" s="21">
        <f t="shared" ca="1" si="68"/>
        <v>471</v>
      </c>
      <c r="O720" s="9" t="str">
        <f t="shared" ca="1" si="69"/>
        <v>&gt; 120 Days</v>
      </c>
      <c r="P720" s="23" t="s">
        <v>9665</v>
      </c>
      <c r="Q720" s="29" t="s">
        <v>6</v>
      </c>
      <c r="R720" s="21" t="s">
        <v>10086</v>
      </c>
      <c r="S720" s="18">
        <v>45685</v>
      </c>
      <c r="T720" s="44">
        <f t="shared" ca="1" si="70"/>
        <v>344</v>
      </c>
      <c r="U720" s="18">
        <v>45685</v>
      </c>
      <c r="V720" s="45">
        <f t="shared" si="71"/>
        <v>127</v>
      </c>
      <c r="W720" s="45"/>
      <c r="X720" s="24"/>
      <c r="Y720" s="12"/>
      <c r="Z720" s="18"/>
      <c r="AA720" s="18"/>
      <c r="AB720" s="6"/>
      <c r="AC720" s="6"/>
      <c r="AD720" s="6"/>
      <c r="AE720" s="18"/>
      <c r="AF720" s="18"/>
      <c r="AG720" s="6"/>
      <c r="AH720" s="6"/>
      <c r="AI720" s="6"/>
      <c r="AJ720" s="18"/>
      <c r="AK720" s="18"/>
      <c r="AL720" s="148"/>
      <c r="AM720" s="148"/>
      <c r="AN720" s="148"/>
      <c r="AO720" s="148"/>
      <c r="AP720" s="148"/>
    </row>
    <row r="721" spans="1:42">
      <c r="A721" s="43">
        <v>720</v>
      </c>
      <c r="B721" s="2" t="s">
        <v>8601</v>
      </c>
      <c r="C721" s="2" t="s">
        <v>187</v>
      </c>
      <c r="D721" s="2" t="s">
        <v>5478</v>
      </c>
      <c r="E721" s="2" t="s">
        <v>8614</v>
      </c>
      <c r="F721" s="2" t="s">
        <v>5477</v>
      </c>
      <c r="G721" s="2" t="s">
        <v>5479</v>
      </c>
      <c r="H721" s="5" t="s">
        <v>7511</v>
      </c>
      <c r="I721" s="5"/>
      <c r="J721" s="26" t="s">
        <v>8605</v>
      </c>
      <c r="K721" s="5">
        <v>45627</v>
      </c>
      <c r="L721" s="5">
        <f t="shared" si="72"/>
        <v>45633</v>
      </c>
      <c r="M721" s="7" t="str">
        <f t="shared" si="73"/>
        <v>Dec</v>
      </c>
      <c r="N721" s="21">
        <f t="shared" ca="1" si="68"/>
        <v>402</v>
      </c>
      <c r="O721" s="9" t="str">
        <f t="shared" ca="1" si="69"/>
        <v>&gt; 120 Days</v>
      </c>
      <c r="P721" s="3" t="s">
        <v>8647</v>
      </c>
      <c r="Q721" s="29" t="s">
        <v>6</v>
      </c>
      <c r="R721" s="21" t="s">
        <v>10087</v>
      </c>
      <c r="S721" s="18">
        <v>45687</v>
      </c>
      <c r="T721" s="44">
        <f t="shared" ca="1" si="70"/>
        <v>342</v>
      </c>
      <c r="U721" s="18">
        <v>45689</v>
      </c>
      <c r="V721" s="45">
        <f t="shared" si="71"/>
        <v>62</v>
      </c>
      <c r="W721" s="45"/>
      <c r="X721" s="24"/>
      <c r="Y721" s="12"/>
      <c r="Z721" s="18"/>
      <c r="AA721" s="18"/>
      <c r="AB721" s="6"/>
      <c r="AC721" s="6"/>
      <c r="AD721" s="6"/>
      <c r="AE721" s="18"/>
      <c r="AF721" s="18"/>
      <c r="AG721" s="6"/>
      <c r="AH721" s="6"/>
      <c r="AI721" s="6"/>
      <c r="AJ721" s="18"/>
      <c r="AK721" s="18"/>
      <c r="AL721" s="148"/>
      <c r="AM721" s="148"/>
      <c r="AN721" s="148"/>
      <c r="AO721" s="148"/>
      <c r="AP721" s="148"/>
    </row>
    <row r="722" spans="1:42">
      <c r="A722" s="43">
        <v>721</v>
      </c>
      <c r="B722" s="2" t="s">
        <v>8601</v>
      </c>
      <c r="C722" s="2" t="s">
        <v>187</v>
      </c>
      <c r="D722" s="2" t="s">
        <v>4130</v>
      </c>
      <c r="E722" s="2" t="s">
        <v>8614</v>
      </c>
      <c r="F722" s="2" t="s">
        <v>4129</v>
      </c>
      <c r="G722" s="2" t="s">
        <v>314</v>
      </c>
      <c r="H722" s="5" t="s">
        <v>7451</v>
      </c>
      <c r="I722" s="5"/>
      <c r="J722" s="26" t="s">
        <v>8605</v>
      </c>
      <c r="K722" s="5">
        <v>45689</v>
      </c>
      <c r="L722" s="5">
        <f t="shared" si="72"/>
        <v>45689</v>
      </c>
      <c r="M722" s="7" t="str">
        <f t="shared" si="73"/>
        <v>Feb</v>
      </c>
      <c r="N722" s="21">
        <f t="shared" ca="1" si="68"/>
        <v>340</v>
      </c>
      <c r="O722" s="9" t="str">
        <f t="shared" ca="1" si="69"/>
        <v>&gt; 120 Days</v>
      </c>
      <c r="P722" s="3" t="s">
        <v>9665</v>
      </c>
      <c r="Q722" s="29" t="s">
        <v>6</v>
      </c>
      <c r="R722" s="21" t="s">
        <v>10088</v>
      </c>
      <c r="S722" s="18">
        <v>45687</v>
      </c>
      <c r="T722" s="44">
        <f t="shared" ca="1" si="70"/>
        <v>342</v>
      </c>
      <c r="U722" s="18">
        <v>45691</v>
      </c>
      <c r="V722" s="45">
        <f t="shared" si="71"/>
        <v>2</v>
      </c>
      <c r="W722" s="45"/>
      <c r="X722" s="24"/>
      <c r="Y722" s="12"/>
      <c r="Z722" s="18"/>
      <c r="AA722" s="18"/>
      <c r="AB722" s="6"/>
      <c r="AC722" s="6"/>
      <c r="AD722" s="6"/>
      <c r="AE722" s="18"/>
      <c r="AF722" s="18"/>
      <c r="AG722" s="6"/>
      <c r="AH722" s="6"/>
      <c r="AI722" s="6"/>
      <c r="AJ722" s="18"/>
      <c r="AK722" s="18"/>
      <c r="AL722" s="148"/>
      <c r="AM722" s="148"/>
      <c r="AN722" s="148"/>
      <c r="AO722" s="148"/>
      <c r="AP722" s="148"/>
    </row>
    <row r="723" spans="1:42">
      <c r="A723" s="43">
        <v>722</v>
      </c>
      <c r="B723" s="2" t="s">
        <v>8675</v>
      </c>
      <c r="C723" s="2" t="s">
        <v>7492</v>
      </c>
      <c r="D723" s="2" t="s">
        <v>3768</v>
      </c>
      <c r="E723" s="2" t="s">
        <v>8640</v>
      </c>
      <c r="F723" s="2" t="s">
        <v>3767</v>
      </c>
      <c r="G723" s="2" t="s">
        <v>1166</v>
      </c>
      <c r="H723" s="5" t="s">
        <v>7548</v>
      </c>
      <c r="I723" s="5" t="s">
        <v>10089</v>
      </c>
      <c r="J723" s="26" t="s">
        <v>8605</v>
      </c>
      <c r="K723" s="5">
        <v>45670</v>
      </c>
      <c r="L723" s="5">
        <f t="shared" si="72"/>
        <v>45675</v>
      </c>
      <c r="M723" s="7" t="str">
        <f t="shared" si="73"/>
        <v>Jan</v>
      </c>
      <c r="N723" s="21">
        <f t="shared" ca="1" si="68"/>
        <v>359</v>
      </c>
      <c r="O723" s="9" t="str">
        <f t="shared" ca="1" si="69"/>
        <v>&gt; 120 Days</v>
      </c>
      <c r="P723" s="3" t="s">
        <v>8138</v>
      </c>
      <c r="Q723" s="29" t="s">
        <v>6</v>
      </c>
      <c r="R723" s="21" t="s">
        <v>10090</v>
      </c>
      <c r="S723" s="18">
        <v>45680</v>
      </c>
      <c r="T723" s="44">
        <f t="shared" ca="1" si="70"/>
        <v>349</v>
      </c>
      <c r="U723" s="18">
        <v>45688</v>
      </c>
      <c r="V723" s="45">
        <f t="shared" si="71"/>
        <v>18</v>
      </c>
      <c r="W723" s="45"/>
      <c r="X723" s="24"/>
      <c r="Y723" s="12"/>
      <c r="Z723" s="18"/>
      <c r="AA723" s="18"/>
      <c r="AB723" s="6"/>
      <c r="AC723" s="6"/>
      <c r="AD723" s="6"/>
      <c r="AE723" s="18"/>
      <c r="AF723" s="18"/>
      <c r="AG723" s="6"/>
      <c r="AH723" s="6"/>
      <c r="AI723" s="6"/>
      <c r="AJ723" s="18"/>
      <c r="AK723" s="18"/>
      <c r="AL723" s="148"/>
      <c r="AM723" s="148"/>
      <c r="AN723" s="148"/>
      <c r="AO723" s="148"/>
      <c r="AP723" s="148"/>
    </row>
    <row r="724" spans="1:42">
      <c r="A724" s="43">
        <v>723</v>
      </c>
      <c r="B724" s="2" t="s">
        <v>8601</v>
      </c>
      <c r="C724" s="2" t="s">
        <v>7998</v>
      </c>
      <c r="D724" s="2" t="s">
        <v>4385</v>
      </c>
      <c r="E724" s="2" t="s">
        <v>8640</v>
      </c>
      <c r="F724" s="2" t="s">
        <v>4384</v>
      </c>
      <c r="G724" s="2" t="s">
        <v>184</v>
      </c>
      <c r="H724" s="5" t="s">
        <v>7548</v>
      </c>
      <c r="I724" s="5" t="s">
        <v>9698</v>
      </c>
      <c r="J724" s="26" t="s">
        <v>8605</v>
      </c>
      <c r="K724" s="5">
        <v>45691</v>
      </c>
      <c r="L724" s="5">
        <f t="shared" si="72"/>
        <v>45696</v>
      </c>
      <c r="M724" s="7" t="str">
        <f t="shared" si="73"/>
        <v>Feb</v>
      </c>
      <c r="N724" s="21">
        <f t="shared" ca="1" si="68"/>
        <v>338</v>
      </c>
      <c r="O724" s="9" t="str">
        <f t="shared" ca="1" si="69"/>
        <v>&gt; 120 Days</v>
      </c>
      <c r="P724" s="3" t="s">
        <v>8138</v>
      </c>
      <c r="Q724" s="29" t="s">
        <v>6</v>
      </c>
      <c r="R724" s="21" t="s">
        <v>10091</v>
      </c>
      <c r="S724" s="18">
        <v>45685</v>
      </c>
      <c r="T724" s="44">
        <f t="shared" ca="1" si="70"/>
        <v>344</v>
      </c>
      <c r="U724" s="18">
        <v>45688</v>
      </c>
      <c r="V724" s="45">
        <f t="shared" si="71"/>
        <v>-3</v>
      </c>
      <c r="W724" s="45"/>
      <c r="X724" s="24"/>
      <c r="Y724" s="12"/>
      <c r="Z724" s="18"/>
      <c r="AA724" s="18"/>
      <c r="AB724" s="6"/>
      <c r="AC724" s="6"/>
      <c r="AD724" s="6"/>
      <c r="AE724" s="18"/>
      <c r="AF724" s="18"/>
      <c r="AG724" s="6"/>
      <c r="AH724" s="6"/>
      <c r="AI724" s="6"/>
      <c r="AJ724" s="18"/>
      <c r="AK724" s="18"/>
      <c r="AL724" s="148"/>
      <c r="AM724" s="148"/>
      <c r="AN724" s="148"/>
      <c r="AO724" s="148"/>
      <c r="AP724" s="148"/>
    </row>
    <row r="725" spans="1:42">
      <c r="A725" s="43">
        <v>724</v>
      </c>
      <c r="B725" s="2" t="s">
        <v>8601</v>
      </c>
      <c r="C725" s="2" t="s">
        <v>7945</v>
      </c>
      <c r="D725" s="2" t="s">
        <v>2884</v>
      </c>
      <c r="E725" s="2" t="s">
        <v>8633</v>
      </c>
      <c r="F725" s="2" t="s">
        <v>2883</v>
      </c>
      <c r="G725" s="2" t="s">
        <v>226</v>
      </c>
      <c r="H725" s="5" t="s">
        <v>7436</v>
      </c>
      <c r="I725" s="5"/>
      <c r="J725" s="26" t="s">
        <v>8605</v>
      </c>
      <c r="K725" s="5">
        <v>45689</v>
      </c>
      <c r="L725" s="5">
        <f t="shared" si="72"/>
        <v>45689</v>
      </c>
      <c r="M725" s="7" t="str">
        <f t="shared" si="73"/>
        <v>Feb</v>
      </c>
      <c r="N725" s="21">
        <f t="shared" ca="1" si="68"/>
        <v>340</v>
      </c>
      <c r="O725" s="9" t="str">
        <f t="shared" ca="1" si="69"/>
        <v>&gt; 120 Days</v>
      </c>
      <c r="P725" s="3" t="s">
        <v>163</v>
      </c>
      <c r="Q725" s="29" t="s">
        <v>6</v>
      </c>
      <c r="R725" s="21" t="s">
        <v>10092</v>
      </c>
      <c r="S725" s="18">
        <v>45688</v>
      </c>
      <c r="T725" s="44">
        <f t="shared" ca="1" si="70"/>
        <v>341</v>
      </c>
      <c r="U725" s="18">
        <v>45689</v>
      </c>
      <c r="V725" s="45">
        <f t="shared" si="71"/>
        <v>0</v>
      </c>
      <c r="W725" s="45"/>
      <c r="X725" s="24"/>
      <c r="Y725" s="12"/>
      <c r="Z725" s="18"/>
      <c r="AA725" s="18"/>
      <c r="AB725" s="6"/>
      <c r="AC725" s="6"/>
      <c r="AD725" s="6"/>
      <c r="AE725" s="18"/>
      <c r="AF725" s="18"/>
      <c r="AG725" s="6"/>
      <c r="AH725" s="6"/>
      <c r="AI725" s="6"/>
      <c r="AJ725" s="18"/>
      <c r="AK725" s="18"/>
      <c r="AL725" s="148"/>
      <c r="AM725" s="148"/>
      <c r="AN725" s="148"/>
      <c r="AO725" s="148"/>
      <c r="AP725" s="148"/>
    </row>
    <row r="726" spans="1:42">
      <c r="A726" s="43">
        <v>725</v>
      </c>
      <c r="B726" s="2" t="s">
        <v>8601</v>
      </c>
      <c r="C726" s="6" t="s">
        <v>1992</v>
      </c>
      <c r="D726" s="6" t="s">
        <v>3153</v>
      </c>
      <c r="E726" s="20" t="s">
        <v>8603</v>
      </c>
      <c r="F726" s="6" t="s">
        <v>3152</v>
      </c>
      <c r="G726" s="6" t="s">
        <v>226</v>
      </c>
      <c r="H726" s="5" t="s">
        <v>7465</v>
      </c>
      <c r="I726" s="26" t="s">
        <v>10093</v>
      </c>
      <c r="J726" s="5" t="s">
        <v>8605</v>
      </c>
      <c r="K726" s="5">
        <v>45622</v>
      </c>
      <c r="L726" s="5">
        <f t="shared" si="72"/>
        <v>45626</v>
      </c>
      <c r="M726" s="7" t="str">
        <f t="shared" si="73"/>
        <v>Nov</v>
      </c>
      <c r="N726" s="21">
        <f t="shared" ca="1" si="68"/>
        <v>407</v>
      </c>
      <c r="O726" s="9" t="str">
        <f t="shared" ca="1" si="69"/>
        <v>&gt; 120 Days</v>
      </c>
      <c r="P726" s="3" t="s">
        <v>10094</v>
      </c>
      <c r="Q726" s="29" t="s">
        <v>6</v>
      </c>
      <c r="R726" s="21" t="s">
        <v>10095</v>
      </c>
      <c r="S726" s="18">
        <v>45679</v>
      </c>
      <c r="T726" s="44">
        <f t="shared" ca="1" si="70"/>
        <v>350</v>
      </c>
      <c r="U726" s="18">
        <v>45691</v>
      </c>
      <c r="V726" s="45">
        <f t="shared" si="71"/>
        <v>69</v>
      </c>
      <c r="W726" s="45"/>
      <c r="X726" s="24"/>
      <c r="Y726" s="12"/>
      <c r="Z726" s="18"/>
      <c r="AA726" s="18"/>
      <c r="AB726" s="6"/>
      <c r="AC726" s="6"/>
      <c r="AD726" s="6"/>
      <c r="AE726" s="18"/>
      <c r="AF726" s="18"/>
      <c r="AG726" s="6"/>
      <c r="AH726" s="6"/>
      <c r="AI726" s="6"/>
      <c r="AJ726" s="18"/>
      <c r="AK726" s="18"/>
      <c r="AL726" s="148"/>
      <c r="AM726" s="148"/>
      <c r="AN726" s="148"/>
      <c r="AO726" s="148"/>
      <c r="AP726" s="148"/>
    </row>
    <row r="727" spans="1:42">
      <c r="A727" s="43">
        <v>726</v>
      </c>
      <c r="B727" s="2" t="s">
        <v>8601</v>
      </c>
      <c r="C727" s="2" t="s">
        <v>7998</v>
      </c>
      <c r="D727" s="2" t="s">
        <v>3252</v>
      </c>
      <c r="E727" s="2" t="s">
        <v>8603</v>
      </c>
      <c r="F727" s="2" t="s">
        <v>3251</v>
      </c>
      <c r="G727" s="2" t="s">
        <v>226</v>
      </c>
      <c r="H727" s="5" t="s">
        <v>7465</v>
      </c>
      <c r="I727" s="26" t="s">
        <v>10096</v>
      </c>
      <c r="J727" s="5" t="s">
        <v>8605</v>
      </c>
      <c r="K727" s="5">
        <v>45691</v>
      </c>
      <c r="L727" s="5">
        <f t="shared" si="72"/>
        <v>45696</v>
      </c>
      <c r="M727" s="7" t="str">
        <f t="shared" si="73"/>
        <v>Feb</v>
      </c>
      <c r="N727" s="21">
        <f t="shared" ca="1" si="68"/>
        <v>338</v>
      </c>
      <c r="O727" s="9" t="str">
        <f t="shared" ca="1" si="69"/>
        <v>&gt; 120 Days</v>
      </c>
      <c r="P727" s="3" t="s">
        <v>10094</v>
      </c>
      <c r="Q727" s="29" t="s">
        <v>6</v>
      </c>
      <c r="R727" s="21" t="s">
        <v>10097</v>
      </c>
      <c r="S727" s="18">
        <v>45685</v>
      </c>
      <c r="T727" s="44">
        <f t="shared" ca="1" si="70"/>
        <v>344</v>
      </c>
      <c r="U727" s="18">
        <v>45691</v>
      </c>
      <c r="V727" s="45">
        <f t="shared" si="71"/>
        <v>0</v>
      </c>
      <c r="W727" s="45"/>
      <c r="X727" s="24"/>
      <c r="Y727" s="12"/>
      <c r="Z727" s="18"/>
      <c r="AA727" s="18"/>
      <c r="AB727" s="6"/>
      <c r="AC727" s="6"/>
      <c r="AD727" s="6"/>
      <c r="AE727" s="18"/>
      <c r="AF727" s="18"/>
      <c r="AG727" s="6"/>
      <c r="AH727" s="6"/>
      <c r="AI727" s="6"/>
      <c r="AJ727" s="18"/>
      <c r="AK727" s="18"/>
      <c r="AL727" s="148"/>
      <c r="AM727" s="148"/>
      <c r="AN727" s="148"/>
      <c r="AO727" s="148"/>
      <c r="AP727" s="148"/>
    </row>
    <row r="728" spans="1:42">
      <c r="A728" s="43">
        <v>727</v>
      </c>
      <c r="B728" s="2" t="s">
        <v>8601</v>
      </c>
      <c r="C728" s="2" t="s">
        <v>163</v>
      </c>
      <c r="D728" s="2" t="s">
        <v>8145</v>
      </c>
      <c r="E728" s="2" t="s">
        <v>8640</v>
      </c>
      <c r="F728" s="2" t="s">
        <v>8144</v>
      </c>
      <c r="G728" s="2" t="s">
        <v>8901</v>
      </c>
      <c r="H728" s="5" t="s">
        <v>7548</v>
      </c>
      <c r="I728" s="5"/>
      <c r="J728" s="5" t="s">
        <v>8605</v>
      </c>
      <c r="K728" s="5">
        <v>45691</v>
      </c>
      <c r="L728" s="5">
        <f t="shared" si="72"/>
        <v>45696</v>
      </c>
      <c r="M728" s="7" t="str">
        <f t="shared" si="73"/>
        <v>Feb</v>
      </c>
      <c r="N728" s="21">
        <f t="shared" ca="1" si="68"/>
        <v>338</v>
      </c>
      <c r="O728" s="9" t="str">
        <f t="shared" ca="1" si="69"/>
        <v>&gt; 120 Days</v>
      </c>
      <c r="P728" s="3" t="s">
        <v>10094</v>
      </c>
      <c r="Q728" s="29" t="s">
        <v>6</v>
      </c>
      <c r="R728" s="150" t="s">
        <v>10098</v>
      </c>
      <c r="S728" s="18">
        <v>45688</v>
      </c>
      <c r="T728" s="44">
        <f t="shared" ca="1" si="70"/>
        <v>341</v>
      </c>
      <c r="U728" s="18">
        <v>45691</v>
      </c>
      <c r="V728" s="45">
        <f t="shared" si="71"/>
        <v>0</v>
      </c>
      <c r="W728" s="45"/>
      <c r="X728" s="24"/>
      <c r="Y728" s="12"/>
      <c r="Z728" s="18"/>
      <c r="AA728" s="18"/>
      <c r="AB728" s="6"/>
      <c r="AC728" s="6"/>
      <c r="AD728" s="6"/>
      <c r="AE728" s="18"/>
      <c r="AF728" s="18"/>
      <c r="AG728" s="6"/>
      <c r="AH728" s="6"/>
      <c r="AI728" s="6"/>
      <c r="AJ728" s="18"/>
      <c r="AK728" s="18"/>
      <c r="AL728" s="148"/>
      <c r="AM728" s="148"/>
      <c r="AN728" s="148"/>
      <c r="AO728" s="148"/>
      <c r="AP728" s="148"/>
    </row>
    <row r="729" spans="1:42">
      <c r="A729" s="43">
        <v>728</v>
      </c>
      <c r="B729" s="2" t="s">
        <v>8601</v>
      </c>
      <c r="C729" s="2" t="s">
        <v>7739</v>
      </c>
      <c r="D729" s="2" t="s">
        <v>6802</v>
      </c>
      <c r="E729" s="2" t="s">
        <v>8640</v>
      </c>
      <c r="F729" s="6" t="s">
        <v>6801</v>
      </c>
      <c r="G729" s="6" t="s">
        <v>614</v>
      </c>
      <c r="H729" s="4" t="s">
        <v>7593</v>
      </c>
      <c r="I729" s="5" t="s">
        <v>10099</v>
      </c>
      <c r="J729" s="5" t="s">
        <v>8605</v>
      </c>
      <c r="K729" s="5">
        <v>45689</v>
      </c>
      <c r="L729" s="5">
        <f t="shared" si="72"/>
        <v>45689</v>
      </c>
      <c r="M729" s="7" t="str">
        <f t="shared" si="73"/>
        <v>Feb</v>
      </c>
      <c r="N729" s="21">
        <f t="shared" ca="1" si="68"/>
        <v>340</v>
      </c>
      <c r="O729" s="9" t="str">
        <f t="shared" ca="1" si="69"/>
        <v>&gt; 120 Days</v>
      </c>
      <c r="P729" s="3" t="s">
        <v>10094</v>
      </c>
      <c r="Q729" s="29" t="s">
        <v>6</v>
      </c>
      <c r="R729" s="21" t="s">
        <v>10100</v>
      </c>
      <c r="S729" s="18">
        <v>45685</v>
      </c>
      <c r="T729" s="44">
        <f t="shared" ca="1" si="70"/>
        <v>344</v>
      </c>
      <c r="U729" s="18">
        <v>45691</v>
      </c>
      <c r="V729" s="45">
        <f t="shared" si="71"/>
        <v>2</v>
      </c>
      <c r="W729" s="45"/>
      <c r="X729" s="24"/>
      <c r="Y729" s="12"/>
      <c r="Z729" s="18"/>
      <c r="AA729" s="18"/>
      <c r="AB729" s="6"/>
      <c r="AC729" s="6"/>
      <c r="AD729" s="6"/>
      <c r="AE729" s="18"/>
      <c r="AF729" s="18"/>
      <c r="AG729" s="6"/>
      <c r="AH729" s="6"/>
      <c r="AI729" s="6"/>
      <c r="AJ729" s="18"/>
      <c r="AK729" s="18"/>
      <c r="AL729" s="148"/>
      <c r="AM729" s="148"/>
      <c r="AN729" s="148"/>
      <c r="AO729" s="148"/>
      <c r="AP729" s="148"/>
    </row>
    <row r="730" spans="1:42">
      <c r="A730" s="43">
        <v>729</v>
      </c>
      <c r="B730" s="2" t="s">
        <v>8601</v>
      </c>
      <c r="C730" s="2" t="s">
        <v>7940</v>
      </c>
      <c r="D730" s="2" t="s">
        <v>1633</v>
      </c>
      <c r="E730" s="2" t="s">
        <v>8603</v>
      </c>
      <c r="F730" s="2" t="s">
        <v>1637</v>
      </c>
      <c r="G730" s="2" t="s">
        <v>226</v>
      </c>
      <c r="H730" s="5" t="s">
        <v>7465</v>
      </c>
      <c r="I730" s="5" t="s">
        <v>10101</v>
      </c>
      <c r="J730" s="5" t="s">
        <v>8605</v>
      </c>
      <c r="K730" s="5">
        <v>45691</v>
      </c>
      <c r="L730" s="5">
        <f t="shared" si="72"/>
        <v>45696</v>
      </c>
      <c r="M730" s="7" t="str">
        <f t="shared" si="73"/>
        <v>Feb</v>
      </c>
      <c r="N730" s="21">
        <f t="shared" ca="1" si="68"/>
        <v>338</v>
      </c>
      <c r="O730" s="9" t="str">
        <f t="shared" ca="1" si="69"/>
        <v>&gt; 120 Days</v>
      </c>
      <c r="P730" s="3" t="s">
        <v>10094</v>
      </c>
      <c r="Q730" s="29" t="s">
        <v>6</v>
      </c>
      <c r="R730" s="21" t="s">
        <v>10102</v>
      </c>
      <c r="S730" s="18">
        <v>45685</v>
      </c>
      <c r="T730" s="44">
        <f t="shared" ca="1" si="70"/>
        <v>344</v>
      </c>
      <c r="U730" s="18">
        <v>45691</v>
      </c>
      <c r="V730" s="45">
        <f t="shared" si="71"/>
        <v>0</v>
      </c>
      <c r="W730" s="45"/>
      <c r="X730" s="24"/>
      <c r="Y730" s="12"/>
      <c r="Z730" s="18"/>
      <c r="AA730" s="18"/>
      <c r="AB730" s="6"/>
      <c r="AC730" s="6"/>
      <c r="AD730" s="6"/>
      <c r="AE730" s="18"/>
      <c r="AF730" s="18"/>
      <c r="AG730" s="6"/>
      <c r="AH730" s="6"/>
      <c r="AI730" s="6"/>
      <c r="AJ730" s="18"/>
      <c r="AK730" s="18"/>
      <c r="AL730" s="148"/>
      <c r="AM730" s="148"/>
      <c r="AN730" s="148"/>
      <c r="AO730" s="148"/>
      <c r="AP730" s="148"/>
    </row>
    <row r="731" spans="1:42">
      <c r="A731" s="43">
        <v>730</v>
      </c>
      <c r="B731" s="2" t="s">
        <v>8601</v>
      </c>
      <c r="C731" s="2" t="s">
        <v>8161</v>
      </c>
      <c r="D731" s="2" t="s">
        <v>8160</v>
      </c>
      <c r="E731" s="2" t="s">
        <v>8603</v>
      </c>
      <c r="F731" s="2" t="s">
        <v>8159</v>
      </c>
      <c r="G731" s="2" t="s">
        <v>159</v>
      </c>
      <c r="H731" s="5" t="s">
        <v>7465</v>
      </c>
      <c r="I731" s="26"/>
      <c r="J731" s="5" t="s">
        <v>8605</v>
      </c>
      <c r="K731" s="5">
        <v>45691</v>
      </c>
      <c r="L731" s="5">
        <f t="shared" si="72"/>
        <v>45696</v>
      </c>
      <c r="M731" s="7" t="str">
        <f t="shared" si="73"/>
        <v>Feb</v>
      </c>
      <c r="N731" s="21">
        <f t="shared" ca="1" si="68"/>
        <v>338</v>
      </c>
      <c r="O731" s="9" t="str">
        <f t="shared" ca="1" si="69"/>
        <v>&gt; 120 Days</v>
      </c>
      <c r="P731" s="3" t="s">
        <v>10094</v>
      </c>
      <c r="Q731" s="29" t="s">
        <v>6</v>
      </c>
      <c r="R731" s="21" t="s">
        <v>10103</v>
      </c>
      <c r="S731" s="18">
        <v>45688</v>
      </c>
      <c r="T731" s="44">
        <f t="shared" ca="1" si="70"/>
        <v>341</v>
      </c>
      <c r="U731" s="18">
        <v>45691</v>
      </c>
      <c r="V731" s="45">
        <f t="shared" si="71"/>
        <v>0</v>
      </c>
      <c r="W731" s="45"/>
      <c r="X731" s="24"/>
      <c r="Y731" s="12"/>
      <c r="Z731" s="18"/>
      <c r="AA731" s="18"/>
      <c r="AB731" s="6"/>
      <c r="AC731" s="6"/>
      <c r="AD731" s="6"/>
      <c r="AE731" s="18"/>
      <c r="AF731" s="18"/>
      <c r="AG731" s="6"/>
      <c r="AH731" s="6"/>
      <c r="AI731" s="6"/>
      <c r="AJ731" s="18"/>
      <c r="AK731" s="18"/>
      <c r="AL731" s="148"/>
      <c r="AM731" s="148"/>
      <c r="AN731" s="148"/>
      <c r="AO731" s="148"/>
      <c r="AP731" s="148"/>
    </row>
    <row r="732" spans="1:42">
      <c r="A732" s="43">
        <v>731</v>
      </c>
      <c r="B732" s="2" t="s">
        <v>8601</v>
      </c>
      <c r="C732" s="2" t="s">
        <v>7529</v>
      </c>
      <c r="D732" s="2" t="s">
        <v>7997</v>
      </c>
      <c r="E732" s="2" t="s">
        <v>8603</v>
      </c>
      <c r="F732" s="2" t="s">
        <v>7996</v>
      </c>
      <c r="G732" s="2" t="s">
        <v>132</v>
      </c>
      <c r="H732" s="5" t="s">
        <v>7465</v>
      </c>
      <c r="I732" s="5" t="s">
        <v>10104</v>
      </c>
      <c r="J732" s="26" t="s">
        <v>8605</v>
      </c>
      <c r="K732" s="5">
        <v>45691</v>
      </c>
      <c r="L732" s="5">
        <f t="shared" si="72"/>
        <v>45696</v>
      </c>
      <c r="M732" s="7" t="str">
        <f t="shared" si="73"/>
        <v>Feb</v>
      </c>
      <c r="N732" s="21">
        <f t="shared" ca="1" si="68"/>
        <v>338</v>
      </c>
      <c r="O732" s="9" t="str">
        <f t="shared" ca="1" si="69"/>
        <v>&gt; 120 Days</v>
      </c>
      <c r="P732" s="3" t="s">
        <v>10094</v>
      </c>
      <c r="Q732" s="29" t="s">
        <v>6</v>
      </c>
      <c r="R732" s="21" t="s">
        <v>10105</v>
      </c>
      <c r="S732" s="18">
        <v>45685</v>
      </c>
      <c r="T732" s="44">
        <f t="shared" ca="1" si="70"/>
        <v>344</v>
      </c>
      <c r="U732" s="18">
        <v>45691</v>
      </c>
      <c r="V732" s="45">
        <f t="shared" si="71"/>
        <v>0</v>
      </c>
      <c r="W732" s="45"/>
      <c r="X732" s="24"/>
      <c r="Y732" s="12"/>
      <c r="Z732" s="18"/>
      <c r="AA732" s="18"/>
      <c r="AB732" s="6"/>
      <c r="AC732" s="6"/>
      <c r="AD732" s="6"/>
      <c r="AE732" s="18"/>
      <c r="AF732" s="18"/>
      <c r="AG732" s="6"/>
      <c r="AH732" s="6"/>
      <c r="AI732" s="6"/>
      <c r="AJ732" s="18"/>
      <c r="AK732" s="18"/>
      <c r="AL732" s="148"/>
      <c r="AM732" s="148"/>
      <c r="AN732" s="148"/>
      <c r="AO732" s="148"/>
      <c r="AP732" s="148"/>
    </row>
    <row r="733" spans="1:42">
      <c r="A733" s="43">
        <v>732</v>
      </c>
      <c r="B733" s="2" t="s">
        <v>8601</v>
      </c>
      <c r="C733" s="2" t="s">
        <v>8030</v>
      </c>
      <c r="D733" s="2" t="s">
        <v>5333</v>
      </c>
      <c r="E733" s="2" t="s">
        <v>8603</v>
      </c>
      <c r="F733" s="2" t="s">
        <v>5332</v>
      </c>
      <c r="G733" s="2" t="s">
        <v>226</v>
      </c>
      <c r="H733" s="5" t="s">
        <v>7465</v>
      </c>
      <c r="I733" s="26"/>
      <c r="J733" s="26" t="s">
        <v>8605</v>
      </c>
      <c r="K733" s="5">
        <v>45698</v>
      </c>
      <c r="L733" s="5">
        <f t="shared" si="72"/>
        <v>45703</v>
      </c>
      <c r="M733" s="7" t="str">
        <f t="shared" si="73"/>
        <v>Feb</v>
      </c>
      <c r="N733" s="21">
        <f t="shared" ca="1" si="68"/>
        <v>331</v>
      </c>
      <c r="O733" s="9" t="str">
        <f t="shared" ca="1" si="69"/>
        <v>&gt; 120 Days</v>
      </c>
      <c r="P733" s="3" t="s">
        <v>10094</v>
      </c>
      <c r="Q733" s="29" t="s">
        <v>6</v>
      </c>
      <c r="R733" s="21" t="s">
        <v>10106</v>
      </c>
      <c r="S733" s="18">
        <v>45685</v>
      </c>
      <c r="T733" s="44">
        <f t="shared" ca="1" si="70"/>
        <v>344</v>
      </c>
      <c r="U733" s="18">
        <v>45691</v>
      </c>
      <c r="V733" s="45">
        <f t="shared" si="71"/>
        <v>-7</v>
      </c>
      <c r="W733" s="45"/>
      <c r="X733" s="24"/>
      <c r="Y733" s="12"/>
      <c r="Z733" s="18"/>
      <c r="AA733" s="18"/>
      <c r="AB733" s="6"/>
      <c r="AC733" s="6"/>
      <c r="AD733" s="6"/>
      <c r="AE733" s="18"/>
      <c r="AF733" s="18"/>
      <c r="AG733" s="6"/>
      <c r="AH733" s="6"/>
      <c r="AI733" s="6"/>
      <c r="AJ733" s="18"/>
      <c r="AK733" s="18"/>
      <c r="AL733" s="148"/>
      <c r="AM733" s="148"/>
      <c r="AN733" s="148"/>
      <c r="AO733" s="148"/>
      <c r="AP733" s="148"/>
    </row>
    <row r="734" spans="1:42">
      <c r="A734" s="43">
        <v>733</v>
      </c>
      <c r="B734" s="2" t="s">
        <v>8601</v>
      </c>
      <c r="C734" s="2" t="s">
        <v>7661</v>
      </c>
      <c r="D734" s="2" t="s">
        <v>8129</v>
      </c>
      <c r="E734" s="2" t="s">
        <v>8621</v>
      </c>
      <c r="F734" s="2" t="s">
        <v>8128</v>
      </c>
      <c r="G734" s="2" t="s">
        <v>2204</v>
      </c>
      <c r="H734" s="5" t="s">
        <v>7711</v>
      </c>
      <c r="I734" s="26" t="s">
        <v>8751</v>
      </c>
      <c r="J734" s="5" t="s">
        <v>8605</v>
      </c>
      <c r="K734" s="5">
        <v>45673</v>
      </c>
      <c r="L734" s="5">
        <f t="shared" si="72"/>
        <v>45675</v>
      </c>
      <c r="M734" s="7" t="str">
        <f t="shared" si="73"/>
        <v>Jan</v>
      </c>
      <c r="N734" s="21">
        <f t="shared" ca="1" si="68"/>
        <v>356</v>
      </c>
      <c r="O734" s="9" t="str">
        <f t="shared" ca="1" si="69"/>
        <v>&gt; 120 Days</v>
      </c>
      <c r="P734" s="3" t="s">
        <v>9904</v>
      </c>
      <c r="Q734" s="29" t="s">
        <v>6</v>
      </c>
      <c r="R734" s="2" t="s">
        <v>10107</v>
      </c>
      <c r="S734" s="18">
        <v>45679</v>
      </c>
      <c r="T734" s="44">
        <f t="shared" ca="1" si="70"/>
        <v>350</v>
      </c>
      <c r="U734" s="18">
        <v>45692</v>
      </c>
      <c r="V734" s="45">
        <f t="shared" si="71"/>
        <v>19</v>
      </c>
      <c r="W734" s="45"/>
      <c r="X734" s="24"/>
      <c r="Y734" s="12"/>
      <c r="Z734" s="18"/>
      <c r="AA734" s="18"/>
      <c r="AB734" s="6"/>
      <c r="AC734" s="6"/>
      <c r="AD734" s="6"/>
      <c r="AE734" s="18"/>
      <c r="AF734" s="18"/>
      <c r="AG734" s="6"/>
      <c r="AH734" s="6"/>
      <c r="AI734" s="6"/>
      <c r="AJ734" s="18"/>
      <c r="AK734" s="18"/>
      <c r="AL734" s="148"/>
      <c r="AM734" s="148"/>
      <c r="AN734" s="148"/>
      <c r="AO734" s="148"/>
      <c r="AP734" s="148"/>
    </row>
    <row r="735" spans="1:42">
      <c r="A735" s="43">
        <v>734</v>
      </c>
      <c r="B735" s="2" t="s">
        <v>9307</v>
      </c>
      <c r="C735" s="2" t="s">
        <v>9307</v>
      </c>
      <c r="D735" s="2" t="s">
        <v>8133</v>
      </c>
      <c r="E735" s="2" t="s">
        <v>8633</v>
      </c>
      <c r="F735" s="2" t="s">
        <v>8132</v>
      </c>
      <c r="G735" s="2" t="s">
        <v>226</v>
      </c>
      <c r="H735" s="5" t="s">
        <v>7547</v>
      </c>
      <c r="I735" s="26" t="s">
        <v>10108</v>
      </c>
      <c r="J735" s="5" t="s">
        <v>8605</v>
      </c>
      <c r="K735" s="36">
        <v>45684</v>
      </c>
      <c r="L735" s="5">
        <f t="shared" si="72"/>
        <v>45689</v>
      </c>
      <c r="M735" s="7" t="str">
        <f t="shared" si="73"/>
        <v>Jan</v>
      </c>
      <c r="N735" s="21">
        <f t="shared" ca="1" si="68"/>
        <v>345</v>
      </c>
      <c r="O735" s="9" t="str">
        <f t="shared" ca="1" si="69"/>
        <v>&gt; 120 Days</v>
      </c>
      <c r="P735" s="3" t="s">
        <v>7544</v>
      </c>
      <c r="Q735" s="29" t="s">
        <v>6</v>
      </c>
      <c r="R735" s="21" t="s">
        <v>10109</v>
      </c>
      <c r="S735" s="18">
        <v>45688</v>
      </c>
      <c r="T735" s="44">
        <f t="shared" ca="1" si="70"/>
        <v>341</v>
      </c>
      <c r="U735" s="18">
        <v>45692</v>
      </c>
      <c r="V735" s="45">
        <f t="shared" si="71"/>
        <v>8</v>
      </c>
      <c r="W735" s="45"/>
      <c r="X735" s="24"/>
      <c r="Y735" s="12"/>
      <c r="Z735" s="18"/>
      <c r="AA735" s="18"/>
      <c r="AB735" s="6"/>
      <c r="AC735" s="6"/>
      <c r="AD735" s="6"/>
      <c r="AE735" s="18"/>
      <c r="AF735" s="18"/>
      <c r="AG735" s="6"/>
      <c r="AH735" s="6"/>
      <c r="AI735" s="6"/>
      <c r="AJ735" s="18"/>
      <c r="AK735" s="18"/>
      <c r="AL735" s="148"/>
      <c r="AM735" s="148"/>
      <c r="AN735" s="148"/>
      <c r="AO735" s="148"/>
      <c r="AP735" s="148"/>
    </row>
    <row r="736" spans="1:42">
      <c r="A736" s="43">
        <v>735</v>
      </c>
      <c r="B736" s="2" t="s">
        <v>9307</v>
      </c>
      <c r="C736" s="2" t="s">
        <v>9307</v>
      </c>
      <c r="D736" s="2" t="s">
        <v>8110</v>
      </c>
      <c r="E736" s="2" t="s">
        <v>8621</v>
      </c>
      <c r="F736" s="2" t="s">
        <v>8109</v>
      </c>
      <c r="G736" s="2" t="s">
        <v>1757</v>
      </c>
      <c r="H736" s="2" t="s">
        <v>1757</v>
      </c>
      <c r="I736" s="5" t="s">
        <v>1757</v>
      </c>
      <c r="J736" s="26" t="s">
        <v>8605</v>
      </c>
      <c r="K736" s="5">
        <v>45659</v>
      </c>
      <c r="L736" s="5">
        <f t="shared" si="72"/>
        <v>45661</v>
      </c>
      <c r="M736" s="7" t="str">
        <f t="shared" si="73"/>
        <v>Jan</v>
      </c>
      <c r="N736" s="21">
        <f t="shared" ca="1" si="68"/>
        <v>370</v>
      </c>
      <c r="O736" s="9" t="str">
        <f t="shared" ca="1" si="69"/>
        <v>&gt; 120 Days</v>
      </c>
      <c r="P736" s="3" t="s">
        <v>8647</v>
      </c>
      <c r="Q736" s="29" t="s">
        <v>6</v>
      </c>
      <c r="R736" s="2" t="s">
        <v>10110</v>
      </c>
      <c r="S736" s="18">
        <v>45689</v>
      </c>
      <c r="T736" s="44">
        <f t="shared" ca="1" si="70"/>
        <v>340</v>
      </c>
      <c r="U736" s="18">
        <v>45689</v>
      </c>
      <c r="V736" s="45">
        <f t="shared" si="71"/>
        <v>30</v>
      </c>
      <c r="W736" s="45"/>
      <c r="X736" s="24"/>
      <c r="Y736" s="12"/>
      <c r="Z736" s="18"/>
      <c r="AA736" s="18"/>
      <c r="AB736" s="6"/>
      <c r="AC736" s="6"/>
      <c r="AD736" s="6"/>
      <c r="AE736" s="18"/>
      <c r="AF736" s="18"/>
      <c r="AG736" s="6"/>
      <c r="AH736" s="6"/>
      <c r="AI736" s="6"/>
      <c r="AJ736" s="18"/>
      <c r="AK736" s="18"/>
      <c r="AL736" s="148"/>
      <c r="AM736" s="148"/>
      <c r="AN736" s="148"/>
      <c r="AO736" s="148"/>
      <c r="AP736" s="148"/>
    </row>
    <row r="737" spans="1:42">
      <c r="A737" s="43">
        <v>736</v>
      </c>
      <c r="B737" s="2" t="s">
        <v>9307</v>
      </c>
      <c r="C737" s="2" t="s">
        <v>9307</v>
      </c>
      <c r="D737" s="2" t="s">
        <v>8112</v>
      </c>
      <c r="E737" s="2" t="s">
        <v>8621</v>
      </c>
      <c r="F737" s="2" t="s">
        <v>8111</v>
      </c>
      <c r="G737" s="2" t="s">
        <v>1757</v>
      </c>
      <c r="H737" s="2" t="s">
        <v>1757</v>
      </c>
      <c r="I737" s="5" t="s">
        <v>1757</v>
      </c>
      <c r="J737" s="26" t="s">
        <v>8605</v>
      </c>
      <c r="K737" s="5">
        <v>45659</v>
      </c>
      <c r="L737" s="5">
        <f t="shared" si="72"/>
        <v>45661</v>
      </c>
      <c r="M737" s="7" t="str">
        <f t="shared" si="73"/>
        <v>Jan</v>
      </c>
      <c r="N737" s="21">
        <f t="shared" ca="1" si="68"/>
        <v>370</v>
      </c>
      <c r="O737" s="9" t="str">
        <f t="shared" ca="1" si="69"/>
        <v>&gt; 120 Days</v>
      </c>
      <c r="P737" s="3" t="s">
        <v>8647</v>
      </c>
      <c r="Q737" s="29" t="s">
        <v>6</v>
      </c>
      <c r="R737" s="2" t="s">
        <v>10111</v>
      </c>
      <c r="S737" s="18">
        <v>45689</v>
      </c>
      <c r="T737" s="44">
        <f t="shared" ca="1" si="70"/>
        <v>340</v>
      </c>
      <c r="U737" s="18">
        <v>45689</v>
      </c>
      <c r="V737" s="45">
        <f t="shared" si="71"/>
        <v>30</v>
      </c>
      <c r="W737" s="45"/>
      <c r="X737" s="24"/>
      <c r="Y737" s="12"/>
      <c r="Z737" s="18"/>
      <c r="AA737" s="18"/>
      <c r="AB737" s="6"/>
      <c r="AC737" s="6"/>
      <c r="AD737" s="6"/>
      <c r="AE737" s="18"/>
      <c r="AF737" s="18"/>
      <c r="AG737" s="6"/>
      <c r="AH737" s="6"/>
      <c r="AI737" s="6"/>
      <c r="AJ737" s="18"/>
      <c r="AK737" s="18"/>
      <c r="AL737" s="148"/>
      <c r="AM737" s="148"/>
      <c r="AN737" s="148"/>
      <c r="AO737" s="148"/>
      <c r="AP737" s="148"/>
    </row>
    <row r="738" spans="1:42">
      <c r="A738" s="43">
        <v>737</v>
      </c>
      <c r="B738" s="2" t="s">
        <v>8601</v>
      </c>
      <c r="C738" s="2" t="s">
        <v>7624</v>
      </c>
      <c r="D738" s="2" t="s">
        <v>7065</v>
      </c>
      <c r="E738" s="2" t="s">
        <v>8633</v>
      </c>
      <c r="F738" s="2" t="s">
        <v>7064</v>
      </c>
      <c r="G738" s="2" t="s">
        <v>2629</v>
      </c>
      <c r="H738" s="4" t="s">
        <v>7436</v>
      </c>
      <c r="I738" s="26" t="s">
        <v>9978</v>
      </c>
      <c r="J738" s="26" t="s">
        <v>8605</v>
      </c>
      <c r="K738" s="5">
        <v>45658</v>
      </c>
      <c r="L738" s="5">
        <f t="shared" si="72"/>
        <v>45661</v>
      </c>
      <c r="M738" s="7" t="str">
        <f t="shared" si="73"/>
        <v>Jan</v>
      </c>
      <c r="N738" s="21">
        <f t="shared" ca="1" si="68"/>
        <v>371</v>
      </c>
      <c r="O738" s="9" t="str">
        <f t="shared" ca="1" si="69"/>
        <v>&gt; 120 Days</v>
      </c>
      <c r="P738" s="3" t="s">
        <v>10112</v>
      </c>
      <c r="Q738" s="29" t="s">
        <v>6</v>
      </c>
      <c r="R738" s="21" t="s">
        <v>10113</v>
      </c>
      <c r="S738" s="18">
        <v>45679</v>
      </c>
      <c r="T738" s="44">
        <f t="shared" ca="1" si="70"/>
        <v>350</v>
      </c>
      <c r="U738" s="18">
        <v>45694</v>
      </c>
      <c r="V738" s="45">
        <f t="shared" si="71"/>
        <v>36</v>
      </c>
      <c r="W738" s="45"/>
      <c r="X738" s="24"/>
      <c r="Y738" s="12"/>
      <c r="Z738" s="18"/>
      <c r="AA738" s="18"/>
      <c r="AB738" s="6"/>
      <c r="AC738" s="6"/>
      <c r="AD738" s="6"/>
      <c r="AE738" s="18"/>
      <c r="AF738" s="18"/>
      <c r="AG738" s="6"/>
      <c r="AH738" s="6"/>
      <c r="AI738" s="6"/>
      <c r="AJ738" s="18"/>
      <c r="AK738" s="18"/>
      <c r="AL738" s="148"/>
      <c r="AM738" s="148"/>
      <c r="AN738" s="148"/>
      <c r="AO738" s="148"/>
      <c r="AP738" s="148"/>
    </row>
    <row r="739" spans="1:42">
      <c r="A739" s="43">
        <v>738</v>
      </c>
      <c r="B739" s="2" t="s">
        <v>8601</v>
      </c>
      <c r="C739" s="2" t="s">
        <v>7864</v>
      </c>
      <c r="D739" s="2" t="s">
        <v>439</v>
      </c>
      <c r="E739" s="2" t="s">
        <v>8603</v>
      </c>
      <c r="F739" s="6" t="s">
        <v>438</v>
      </c>
      <c r="G739" s="2" t="s">
        <v>159</v>
      </c>
      <c r="H739" s="4" t="s">
        <v>7854</v>
      </c>
      <c r="I739" s="5" t="s">
        <v>10114</v>
      </c>
      <c r="J739" s="26" t="s">
        <v>8605</v>
      </c>
      <c r="K739" s="5">
        <v>45597</v>
      </c>
      <c r="L739" s="5">
        <f t="shared" si="72"/>
        <v>45598</v>
      </c>
      <c r="M739" s="7" t="str">
        <f t="shared" si="73"/>
        <v>Nov</v>
      </c>
      <c r="N739" s="21">
        <f t="shared" ca="1" si="68"/>
        <v>432</v>
      </c>
      <c r="O739" s="9" t="str">
        <f t="shared" ca="1" si="69"/>
        <v>&gt; 120 Days</v>
      </c>
      <c r="P739" s="3" t="s">
        <v>7911</v>
      </c>
      <c r="Q739" s="29" t="s">
        <v>6</v>
      </c>
      <c r="R739" s="2" t="s">
        <v>10115</v>
      </c>
      <c r="S739" s="18">
        <v>45670</v>
      </c>
      <c r="T739" s="44">
        <f t="shared" ca="1" si="70"/>
        <v>359</v>
      </c>
      <c r="U739" s="18">
        <v>45691</v>
      </c>
      <c r="V739" s="45">
        <f t="shared" si="71"/>
        <v>94</v>
      </c>
      <c r="W739" s="45"/>
      <c r="X739" s="24"/>
      <c r="Y739" s="12"/>
      <c r="Z739" s="18"/>
      <c r="AA739" s="18"/>
      <c r="AB739" s="6"/>
      <c r="AC739" s="6"/>
      <c r="AD739" s="6"/>
      <c r="AE739" s="18"/>
      <c r="AF739" s="18"/>
      <c r="AG739" s="6"/>
      <c r="AH739" s="6"/>
      <c r="AI739" s="6"/>
      <c r="AJ739" s="18"/>
      <c r="AK739" s="18"/>
      <c r="AL739" s="148"/>
      <c r="AM739" s="148"/>
      <c r="AN739" s="148"/>
      <c r="AO739" s="148"/>
      <c r="AP739" s="148"/>
    </row>
    <row r="740" spans="1:42">
      <c r="A740" s="43">
        <v>739</v>
      </c>
      <c r="B740" s="2" t="s">
        <v>9307</v>
      </c>
      <c r="C740" s="2" t="s">
        <v>9307</v>
      </c>
      <c r="D740" s="2" t="s">
        <v>8118</v>
      </c>
      <c r="E740" s="2" t="s">
        <v>8621</v>
      </c>
      <c r="F740" s="2" t="s">
        <v>8117</v>
      </c>
      <c r="G740" s="2" t="s">
        <v>2629</v>
      </c>
      <c r="H740" s="5" t="s">
        <v>8074</v>
      </c>
      <c r="I740" s="2" t="s">
        <v>9307</v>
      </c>
      <c r="J740" s="26" t="s">
        <v>8605</v>
      </c>
      <c r="K740" s="5">
        <v>45659</v>
      </c>
      <c r="L740" s="5">
        <f t="shared" si="72"/>
        <v>45661</v>
      </c>
      <c r="M740" s="7" t="str">
        <f t="shared" si="73"/>
        <v>Jan</v>
      </c>
      <c r="N740" s="21">
        <f t="shared" ca="1" si="68"/>
        <v>370</v>
      </c>
      <c r="O740" s="9" t="str">
        <f t="shared" ca="1" si="69"/>
        <v>&gt; 120 Days</v>
      </c>
      <c r="P740" s="3" t="s">
        <v>8020</v>
      </c>
      <c r="Q740" s="29" t="s">
        <v>6</v>
      </c>
      <c r="R740" s="21" t="s">
        <v>10116</v>
      </c>
      <c r="S740" s="18">
        <v>45695</v>
      </c>
      <c r="T740" s="44">
        <f t="shared" ca="1" si="70"/>
        <v>334</v>
      </c>
      <c r="U740" s="18">
        <v>45695</v>
      </c>
      <c r="V740" s="45">
        <f t="shared" si="71"/>
        <v>36</v>
      </c>
      <c r="W740" s="45"/>
      <c r="X740" s="24"/>
      <c r="Y740" s="12"/>
      <c r="Z740" s="18"/>
      <c r="AA740" s="18"/>
      <c r="AB740" s="6"/>
      <c r="AC740" s="6"/>
      <c r="AD740" s="6"/>
      <c r="AE740" s="18"/>
      <c r="AF740" s="18"/>
      <c r="AG740" s="6"/>
      <c r="AH740" s="6"/>
      <c r="AI740" s="6"/>
      <c r="AJ740" s="18"/>
      <c r="AK740" s="18"/>
      <c r="AL740" s="148"/>
      <c r="AM740" s="148"/>
      <c r="AN740" s="148"/>
      <c r="AO740" s="148"/>
      <c r="AP740" s="148"/>
    </row>
    <row r="741" spans="1:42">
      <c r="A741" s="43">
        <v>740</v>
      </c>
      <c r="B741" s="2" t="s">
        <v>9307</v>
      </c>
      <c r="C741" s="2" t="s">
        <v>9307</v>
      </c>
      <c r="D741" s="2" t="s">
        <v>8126</v>
      </c>
      <c r="E741" s="2" t="s">
        <v>8621</v>
      </c>
      <c r="F741" s="2" t="s">
        <v>8125</v>
      </c>
      <c r="G741" s="2" t="s">
        <v>2629</v>
      </c>
      <c r="H741" s="5" t="s">
        <v>8074</v>
      </c>
      <c r="I741" s="2" t="s">
        <v>9307</v>
      </c>
      <c r="J741" s="26" t="s">
        <v>8605</v>
      </c>
      <c r="K741" s="5">
        <v>45659</v>
      </c>
      <c r="L741" s="5">
        <f t="shared" si="72"/>
        <v>45661</v>
      </c>
      <c r="M741" s="7" t="str">
        <f t="shared" si="73"/>
        <v>Jan</v>
      </c>
      <c r="N741" s="21">
        <f t="shared" ca="1" si="68"/>
        <v>370</v>
      </c>
      <c r="O741" s="9" t="str">
        <f t="shared" ca="1" si="69"/>
        <v>&gt; 120 Days</v>
      </c>
      <c r="P741" s="3" t="s">
        <v>8020</v>
      </c>
      <c r="Q741" s="29" t="s">
        <v>6</v>
      </c>
      <c r="R741" s="21" t="s">
        <v>10117</v>
      </c>
      <c r="S741" s="18">
        <v>45695</v>
      </c>
      <c r="T741" s="44">
        <f t="shared" ca="1" si="70"/>
        <v>334</v>
      </c>
      <c r="U741" s="18">
        <v>45695</v>
      </c>
      <c r="V741" s="45">
        <f t="shared" si="71"/>
        <v>36</v>
      </c>
      <c r="W741" s="45"/>
      <c r="X741" s="24"/>
      <c r="Y741" s="12"/>
      <c r="Z741" s="18"/>
      <c r="AA741" s="18"/>
      <c r="AB741" s="6"/>
      <c r="AC741" s="6"/>
      <c r="AD741" s="6"/>
      <c r="AE741" s="18"/>
      <c r="AF741" s="18"/>
      <c r="AG741" s="6"/>
      <c r="AH741" s="6"/>
      <c r="AI741" s="6"/>
      <c r="AJ741" s="18"/>
      <c r="AK741" s="18"/>
      <c r="AL741" s="148"/>
      <c r="AM741" s="148"/>
      <c r="AN741" s="148"/>
      <c r="AO741" s="148"/>
      <c r="AP741" s="148"/>
    </row>
    <row r="742" spans="1:42">
      <c r="A742" s="43">
        <v>741</v>
      </c>
      <c r="B742" s="2" t="s">
        <v>8601</v>
      </c>
      <c r="C742" s="2" t="s">
        <v>7998</v>
      </c>
      <c r="D742" s="2" t="s">
        <v>3417</v>
      </c>
      <c r="E742" s="2" t="s">
        <v>8633</v>
      </c>
      <c r="F742" s="2" t="s">
        <v>3416</v>
      </c>
      <c r="G742" s="2" t="s">
        <v>166</v>
      </c>
      <c r="H742" s="5" t="s">
        <v>7436</v>
      </c>
      <c r="I742" s="26" t="s">
        <v>10118</v>
      </c>
      <c r="J742" s="5" t="s">
        <v>8605</v>
      </c>
      <c r="K742" s="5">
        <v>45691</v>
      </c>
      <c r="L742" s="5">
        <f t="shared" si="72"/>
        <v>45696</v>
      </c>
      <c r="M742" s="7" t="str">
        <f t="shared" si="73"/>
        <v>Feb</v>
      </c>
      <c r="N742" s="21">
        <f t="shared" ca="1" si="68"/>
        <v>338</v>
      </c>
      <c r="O742" s="9" t="str">
        <f t="shared" ca="1" si="69"/>
        <v>&gt; 120 Days</v>
      </c>
      <c r="P742" s="3" t="s">
        <v>10119</v>
      </c>
      <c r="Q742" s="29" t="s">
        <v>6</v>
      </c>
      <c r="R742" s="21" t="s">
        <v>10120</v>
      </c>
      <c r="S742" s="18">
        <v>45695</v>
      </c>
      <c r="T742" s="44">
        <f t="shared" ca="1" si="70"/>
        <v>334</v>
      </c>
      <c r="U742" s="18">
        <v>45698</v>
      </c>
      <c r="V742" s="45">
        <f t="shared" si="71"/>
        <v>7</v>
      </c>
      <c r="W742" s="45"/>
      <c r="X742" s="24"/>
      <c r="Y742" s="12"/>
      <c r="Z742" s="18"/>
      <c r="AA742" s="18"/>
      <c r="AB742" s="6"/>
      <c r="AC742" s="6"/>
      <c r="AD742" s="6"/>
      <c r="AE742" s="18"/>
      <c r="AF742" s="18"/>
      <c r="AG742" s="6"/>
      <c r="AH742" s="6"/>
      <c r="AI742" s="6"/>
      <c r="AJ742" s="18"/>
      <c r="AK742" s="18"/>
      <c r="AL742" s="148"/>
      <c r="AM742" s="148"/>
      <c r="AN742" s="148"/>
      <c r="AO742" s="148"/>
      <c r="AP742" s="148"/>
    </row>
    <row r="743" spans="1:42">
      <c r="A743" s="43">
        <v>742</v>
      </c>
      <c r="B743" s="2" t="s">
        <v>8601</v>
      </c>
      <c r="C743" s="2" t="s">
        <v>7750</v>
      </c>
      <c r="D743" s="2" t="s">
        <v>4953</v>
      </c>
      <c r="E743" s="2" t="s">
        <v>8633</v>
      </c>
      <c r="F743" s="2" t="s">
        <v>4952</v>
      </c>
      <c r="G743" s="2" t="s">
        <v>159</v>
      </c>
      <c r="H743" s="5" t="s">
        <v>7436</v>
      </c>
      <c r="I743" s="26"/>
      <c r="J743" s="5" t="s">
        <v>8605</v>
      </c>
      <c r="K743" s="5">
        <v>45692</v>
      </c>
      <c r="L743" s="5">
        <f t="shared" si="72"/>
        <v>45696</v>
      </c>
      <c r="M743" s="7" t="str">
        <f t="shared" si="73"/>
        <v>Feb</v>
      </c>
      <c r="N743" s="21">
        <f t="shared" ca="1" si="68"/>
        <v>337</v>
      </c>
      <c r="O743" s="9" t="str">
        <f t="shared" ca="1" si="69"/>
        <v>&gt; 120 Days</v>
      </c>
      <c r="P743" s="3" t="s">
        <v>10119</v>
      </c>
      <c r="Q743" s="29" t="s">
        <v>6</v>
      </c>
      <c r="R743" s="21" t="s">
        <v>10121</v>
      </c>
      <c r="S743" s="18">
        <v>45695</v>
      </c>
      <c r="T743" s="44">
        <f t="shared" ca="1" si="70"/>
        <v>334</v>
      </c>
      <c r="U743" s="18">
        <v>45698</v>
      </c>
      <c r="V743" s="45">
        <f t="shared" si="71"/>
        <v>6</v>
      </c>
      <c r="W743" s="45"/>
      <c r="X743" s="24"/>
      <c r="Y743" s="12"/>
      <c r="Z743" s="18"/>
      <c r="AA743" s="18"/>
      <c r="AB743" s="6"/>
      <c r="AC743" s="6"/>
      <c r="AD743" s="6"/>
      <c r="AE743" s="18"/>
      <c r="AF743" s="18"/>
      <c r="AG743" s="6"/>
      <c r="AH743" s="6"/>
      <c r="AI743" s="6"/>
      <c r="AJ743" s="18"/>
      <c r="AK743" s="18"/>
      <c r="AL743" s="148"/>
      <c r="AM743" s="148"/>
      <c r="AN743" s="148"/>
      <c r="AO743" s="148"/>
      <c r="AP743" s="148"/>
    </row>
    <row r="744" spans="1:42">
      <c r="A744" s="43">
        <v>743</v>
      </c>
      <c r="B744" s="2" t="s">
        <v>8601</v>
      </c>
      <c r="C744" s="2" t="s">
        <v>7940</v>
      </c>
      <c r="D744" s="2" t="s">
        <v>1494</v>
      </c>
      <c r="E744" s="2" t="s">
        <v>8640</v>
      </c>
      <c r="F744" s="2" t="s">
        <v>1493</v>
      </c>
      <c r="G744" s="2" t="s">
        <v>1166</v>
      </c>
      <c r="H744" s="5" t="s">
        <v>7593</v>
      </c>
      <c r="I744" s="26"/>
      <c r="J744" s="5" t="s">
        <v>8605</v>
      </c>
      <c r="K744" s="5">
        <v>45702</v>
      </c>
      <c r="L744" s="5">
        <f t="shared" si="72"/>
        <v>45703</v>
      </c>
      <c r="M744" s="7" t="str">
        <f t="shared" si="73"/>
        <v>Feb</v>
      </c>
      <c r="N744" s="21">
        <f t="shared" ca="1" si="68"/>
        <v>327</v>
      </c>
      <c r="O744" s="9" t="str">
        <f t="shared" ca="1" si="69"/>
        <v>&gt; 120 Days</v>
      </c>
      <c r="P744" s="3" t="s">
        <v>1563</v>
      </c>
      <c r="Q744" s="29" t="s">
        <v>6</v>
      </c>
      <c r="R744" s="21" t="s">
        <v>10122</v>
      </c>
      <c r="S744" s="18">
        <v>45699</v>
      </c>
      <c r="T744" s="44">
        <f t="shared" ca="1" si="70"/>
        <v>330</v>
      </c>
      <c r="U744" s="18">
        <v>45702</v>
      </c>
      <c r="V744" s="45">
        <f t="shared" si="71"/>
        <v>0</v>
      </c>
      <c r="W744" s="45"/>
      <c r="X744" s="24"/>
      <c r="Y744" s="12"/>
      <c r="Z744" s="18"/>
      <c r="AA744" s="18"/>
      <c r="AB744" s="6"/>
      <c r="AC744" s="6"/>
      <c r="AD744" s="6"/>
      <c r="AE744" s="18"/>
      <c r="AF744" s="18"/>
      <c r="AG744" s="6"/>
      <c r="AH744" s="6"/>
      <c r="AI744" s="6"/>
      <c r="AJ744" s="18"/>
      <c r="AK744" s="18"/>
      <c r="AL744" s="148"/>
      <c r="AM744" s="148"/>
      <c r="AN744" s="148"/>
      <c r="AO744" s="148"/>
      <c r="AP744" s="148"/>
    </row>
    <row r="745" spans="1:42">
      <c r="A745" s="43">
        <v>744</v>
      </c>
      <c r="B745" s="2" t="s">
        <v>8601</v>
      </c>
      <c r="C745" s="2" t="s">
        <v>7624</v>
      </c>
      <c r="D745" s="2" t="s">
        <v>4238</v>
      </c>
      <c r="E745" s="2" t="s">
        <v>8640</v>
      </c>
      <c r="F745" s="2" t="s">
        <v>4237</v>
      </c>
      <c r="G745" s="2" t="s">
        <v>591</v>
      </c>
      <c r="H745" s="5" t="s">
        <v>7548</v>
      </c>
      <c r="I745" s="26" t="s">
        <v>10123</v>
      </c>
      <c r="J745" s="5" t="s">
        <v>8605</v>
      </c>
      <c r="K745" s="5">
        <v>45658</v>
      </c>
      <c r="L745" s="5">
        <f t="shared" si="72"/>
        <v>45661</v>
      </c>
      <c r="M745" s="7" t="str">
        <f t="shared" si="73"/>
        <v>Jan</v>
      </c>
      <c r="N745" s="21">
        <f t="shared" ca="1" si="68"/>
        <v>371</v>
      </c>
      <c r="O745" s="9" t="str">
        <f t="shared" ca="1" si="69"/>
        <v>&gt; 120 Days</v>
      </c>
      <c r="P745" s="3" t="s">
        <v>8020</v>
      </c>
      <c r="Q745" s="29" t="s">
        <v>6</v>
      </c>
      <c r="R745" s="21" t="s">
        <v>10124</v>
      </c>
      <c r="S745" s="18">
        <v>45698</v>
      </c>
      <c r="T745" s="44">
        <f t="shared" ca="1" si="70"/>
        <v>331</v>
      </c>
      <c r="U745" s="18">
        <v>45699</v>
      </c>
      <c r="V745" s="45">
        <f t="shared" si="71"/>
        <v>41</v>
      </c>
      <c r="W745" s="45" t="s">
        <v>9958</v>
      </c>
      <c r="X745" s="24" t="s">
        <v>9970</v>
      </c>
      <c r="Y745" s="12" t="s">
        <v>10125</v>
      </c>
      <c r="Z745" s="18">
        <v>45642</v>
      </c>
      <c r="AA745" s="18">
        <v>45649</v>
      </c>
      <c r="AB745" s="6"/>
      <c r="AC745" s="6"/>
      <c r="AD745" s="6"/>
      <c r="AE745" s="18"/>
      <c r="AF745" s="18"/>
      <c r="AG745" s="6"/>
      <c r="AH745" s="6"/>
      <c r="AI745" s="6"/>
      <c r="AJ745" s="18"/>
      <c r="AK745" s="18"/>
      <c r="AL745" s="148"/>
      <c r="AM745" s="148"/>
      <c r="AN745" s="148"/>
      <c r="AO745" s="148"/>
      <c r="AP745" s="148"/>
    </row>
    <row r="746" spans="1:42">
      <c r="A746" s="43">
        <v>745</v>
      </c>
      <c r="B746" s="2" t="s">
        <v>8601</v>
      </c>
      <c r="C746" s="2" t="s">
        <v>7738</v>
      </c>
      <c r="D746" s="2" t="s">
        <v>5486</v>
      </c>
      <c r="E746" s="2" t="s">
        <v>8614</v>
      </c>
      <c r="F746" s="2" t="s">
        <v>5485</v>
      </c>
      <c r="G746" s="2" t="s">
        <v>533</v>
      </c>
      <c r="H746" s="5" t="s">
        <v>7511</v>
      </c>
      <c r="I746" s="5"/>
      <c r="J746" s="5" t="s">
        <v>8605</v>
      </c>
      <c r="K746" s="5">
        <v>45689</v>
      </c>
      <c r="L746" s="5">
        <f t="shared" si="72"/>
        <v>45689</v>
      </c>
      <c r="M746" s="7" t="str">
        <f t="shared" si="73"/>
        <v>Feb</v>
      </c>
      <c r="N746" s="21">
        <f t="shared" ca="1" si="68"/>
        <v>340</v>
      </c>
      <c r="O746" s="9" t="str">
        <f t="shared" ca="1" si="69"/>
        <v>&gt; 120 Days</v>
      </c>
      <c r="P746" s="3" t="s">
        <v>9835</v>
      </c>
      <c r="Q746" s="29" t="s">
        <v>6</v>
      </c>
      <c r="R746" s="21" t="s">
        <v>10126</v>
      </c>
      <c r="S746" s="18">
        <v>45689</v>
      </c>
      <c r="T746" s="44">
        <f t="shared" ca="1" si="70"/>
        <v>340</v>
      </c>
      <c r="U746" s="18">
        <v>45689</v>
      </c>
      <c r="V746" s="45">
        <f t="shared" si="71"/>
        <v>0</v>
      </c>
      <c r="W746" s="45"/>
      <c r="X746" s="24"/>
      <c r="Y746" s="12"/>
      <c r="Z746" s="18"/>
      <c r="AA746" s="18"/>
      <c r="AB746" s="6"/>
      <c r="AC746" s="6"/>
      <c r="AD746" s="6"/>
      <c r="AE746" s="18"/>
      <c r="AF746" s="18"/>
      <c r="AG746" s="6"/>
      <c r="AH746" s="6"/>
      <c r="AI746" s="6"/>
      <c r="AJ746" s="18"/>
      <c r="AK746" s="18"/>
      <c r="AL746" s="148"/>
      <c r="AM746" s="148"/>
      <c r="AN746" s="148"/>
      <c r="AO746" s="148"/>
      <c r="AP746" s="148"/>
    </row>
    <row r="747" spans="1:42">
      <c r="A747" s="43">
        <v>746</v>
      </c>
      <c r="B747" s="2" t="s">
        <v>8601</v>
      </c>
      <c r="C747" s="2" t="s">
        <v>7998</v>
      </c>
      <c r="D747" s="2" t="s">
        <v>4512</v>
      </c>
      <c r="E747" s="2" t="s">
        <v>8633</v>
      </c>
      <c r="F747" s="2" t="s">
        <v>4511</v>
      </c>
      <c r="G747" s="2" t="s">
        <v>159</v>
      </c>
      <c r="H747" s="5" t="s">
        <v>7773</v>
      </c>
      <c r="I747" s="26" t="s">
        <v>9978</v>
      </c>
      <c r="J747" s="5" t="s">
        <v>8605</v>
      </c>
      <c r="K747" s="5">
        <v>45691</v>
      </c>
      <c r="L747" s="5">
        <f t="shared" si="72"/>
        <v>45696</v>
      </c>
      <c r="M747" s="7" t="str">
        <f t="shared" si="73"/>
        <v>Feb</v>
      </c>
      <c r="N747" s="21">
        <f t="shared" ca="1" si="68"/>
        <v>338</v>
      </c>
      <c r="O747" s="9" t="str">
        <f t="shared" ca="1" si="69"/>
        <v>&gt; 120 Days</v>
      </c>
      <c r="P747" s="3" t="s">
        <v>10127</v>
      </c>
      <c r="Q747" s="29" t="s">
        <v>6</v>
      </c>
      <c r="R747" s="21" t="s">
        <v>10128</v>
      </c>
      <c r="S747" s="18">
        <v>45699</v>
      </c>
      <c r="T747" s="44">
        <f t="shared" ca="1" si="70"/>
        <v>330</v>
      </c>
      <c r="U747" s="18">
        <v>45702</v>
      </c>
      <c r="V747" s="45">
        <f t="shared" si="71"/>
        <v>11</v>
      </c>
      <c r="W747" s="45"/>
      <c r="X747" s="24"/>
      <c r="Y747" s="12"/>
      <c r="Z747" s="18"/>
      <c r="AA747" s="18"/>
      <c r="AB747" s="6"/>
      <c r="AC747" s="6"/>
      <c r="AD747" s="6"/>
      <c r="AE747" s="18"/>
      <c r="AF747" s="18"/>
      <c r="AG747" s="6"/>
      <c r="AH747" s="6"/>
      <c r="AI747" s="6"/>
      <c r="AJ747" s="18"/>
      <c r="AK747" s="18"/>
      <c r="AL747" s="148"/>
      <c r="AM747" s="148"/>
      <c r="AN747" s="148"/>
      <c r="AO747" s="148"/>
      <c r="AP747" s="148"/>
    </row>
    <row r="748" spans="1:42">
      <c r="A748" s="43">
        <v>747</v>
      </c>
      <c r="B748" s="2" t="s">
        <v>8601</v>
      </c>
      <c r="C748" s="2" t="s">
        <v>7739</v>
      </c>
      <c r="D748" s="2" t="s">
        <v>1501</v>
      </c>
      <c r="E748" s="2" t="s">
        <v>8640</v>
      </c>
      <c r="F748" s="6" t="s">
        <v>1500</v>
      </c>
      <c r="G748" s="6" t="s">
        <v>122</v>
      </c>
      <c r="H748" s="5" t="s">
        <v>7548</v>
      </c>
      <c r="I748" s="5" t="s">
        <v>10129</v>
      </c>
      <c r="J748" s="5" t="s">
        <v>8605</v>
      </c>
      <c r="K748" s="5">
        <v>45689</v>
      </c>
      <c r="L748" s="5">
        <f t="shared" si="72"/>
        <v>45689</v>
      </c>
      <c r="M748" s="7" t="str">
        <f t="shared" si="73"/>
        <v>Feb</v>
      </c>
      <c r="N748" s="21">
        <f t="shared" ca="1" si="68"/>
        <v>340</v>
      </c>
      <c r="O748" s="9" t="str">
        <f t="shared" ca="1" si="69"/>
        <v>&gt; 120 Days</v>
      </c>
      <c r="P748" s="3" t="s">
        <v>7894</v>
      </c>
      <c r="Q748" s="29" t="s">
        <v>6</v>
      </c>
      <c r="R748" s="2" t="s">
        <v>10062</v>
      </c>
      <c r="S748" s="18">
        <v>45686</v>
      </c>
      <c r="T748" s="44">
        <f t="shared" ca="1" si="70"/>
        <v>343</v>
      </c>
      <c r="U748" s="18">
        <v>45700</v>
      </c>
      <c r="V748" s="45">
        <f t="shared" si="71"/>
        <v>11</v>
      </c>
      <c r="W748" s="45"/>
      <c r="X748" s="24"/>
      <c r="Y748" s="12"/>
      <c r="Z748" s="18"/>
      <c r="AA748" s="18"/>
      <c r="AB748" s="6"/>
      <c r="AC748" s="6"/>
      <c r="AD748" s="6"/>
      <c r="AE748" s="18"/>
      <c r="AF748" s="18"/>
      <c r="AG748" s="6"/>
      <c r="AH748" s="6"/>
      <c r="AI748" s="6"/>
      <c r="AJ748" s="18"/>
      <c r="AK748" s="18"/>
      <c r="AL748" s="148"/>
      <c r="AM748" s="148"/>
      <c r="AN748" s="148"/>
      <c r="AO748" s="148"/>
      <c r="AP748" s="148"/>
    </row>
    <row r="749" spans="1:42">
      <c r="A749" s="43">
        <v>748</v>
      </c>
      <c r="B749" s="2" t="s">
        <v>8601</v>
      </c>
      <c r="C749" s="2" t="s">
        <v>8030</v>
      </c>
      <c r="D749" s="2" t="s">
        <v>8183</v>
      </c>
      <c r="E749" s="2" t="s">
        <v>8603</v>
      </c>
      <c r="F749" s="2" t="s">
        <v>8182</v>
      </c>
      <c r="G749" s="2" t="s">
        <v>450</v>
      </c>
      <c r="H749" s="5" t="s">
        <v>7465</v>
      </c>
      <c r="I749" s="26"/>
      <c r="J749" s="5" t="s">
        <v>8605</v>
      </c>
      <c r="K749" s="5">
        <v>45717</v>
      </c>
      <c r="L749" s="5">
        <f t="shared" si="72"/>
        <v>45717</v>
      </c>
      <c r="M749" s="7" t="str">
        <f t="shared" si="73"/>
        <v>Mar</v>
      </c>
      <c r="N749" s="21">
        <f t="shared" ca="1" si="68"/>
        <v>312</v>
      </c>
      <c r="O749" s="9" t="str">
        <f t="shared" ca="1" si="69"/>
        <v>&gt; 120 Days</v>
      </c>
      <c r="P749" s="3" t="s">
        <v>10094</v>
      </c>
      <c r="Q749" s="29" t="s">
        <v>6</v>
      </c>
      <c r="R749" s="21" t="s">
        <v>10130</v>
      </c>
      <c r="S749" s="18">
        <v>45685</v>
      </c>
      <c r="T749" s="44">
        <f t="shared" ca="1" si="70"/>
        <v>344</v>
      </c>
      <c r="U749" s="18">
        <v>45717</v>
      </c>
      <c r="V749" s="45">
        <f t="shared" si="71"/>
        <v>0</v>
      </c>
      <c r="W749" s="45"/>
      <c r="X749" s="24"/>
      <c r="Y749" s="12"/>
      <c r="Z749" s="18"/>
      <c r="AA749" s="18"/>
      <c r="AB749" s="6"/>
      <c r="AC749" s="6"/>
      <c r="AD749" s="6"/>
      <c r="AE749" s="18"/>
      <c r="AF749" s="18"/>
      <c r="AG749" s="6"/>
      <c r="AH749" s="6"/>
      <c r="AI749" s="6"/>
      <c r="AJ749" s="18"/>
      <c r="AK749" s="18"/>
      <c r="AL749" s="148"/>
      <c r="AM749" s="148"/>
      <c r="AN749" s="148"/>
      <c r="AO749" s="148"/>
      <c r="AP749" s="148"/>
    </row>
    <row r="750" spans="1:42">
      <c r="A750" s="43">
        <v>749</v>
      </c>
      <c r="B750" s="2" t="s">
        <v>8601</v>
      </c>
      <c r="C750" s="2" t="s">
        <v>7544</v>
      </c>
      <c r="D750" s="2" t="s">
        <v>6690</v>
      </c>
      <c r="E750" s="2" t="s">
        <v>8640</v>
      </c>
      <c r="F750" s="2" t="s">
        <v>6689</v>
      </c>
      <c r="G750" s="2" t="s">
        <v>184</v>
      </c>
      <c r="H750" s="5" t="s">
        <v>7548</v>
      </c>
      <c r="I750" s="26"/>
      <c r="J750" s="5" t="s">
        <v>8605</v>
      </c>
      <c r="K750" s="5">
        <v>45717</v>
      </c>
      <c r="L750" s="5">
        <f t="shared" si="72"/>
        <v>45717</v>
      </c>
      <c r="M750" s="7" t="str">
        <f t="shared" si="73"/>
        <v>Mar</v>
      </c>
      <c r="N750" s="21">
        <f t="shared" ca="1" si="68"/>
        <v>312</v>
      </c>
      <c r="O750" s="9" t="str">
        <f t="shared" ca="1" si="69"/>
        <v>&gt; 120 Days</v>
      </c>
      <c r="P750" s="3" t="s">
        <v>10094</v>
      </c>
      <c r="Q750" s="29" t="s">
        <v>6</v>
      </c>
      <c r="R750" s="21" t="s">
        <v>10131</v>
      </c>
      <c r="S750" s="18">
        <v>45693</v>
      </c>
      <c r="T750" s="44">
        <f t="shared" ca="1" si="70"/>
        <v>336</v>
      </c>
      <c r="U750" s="18">
        <v>45717</v>
      </c>
      <c r="V750" s="45">
        <f t="shared" si="71"/>
        <v>0</v>
      </c>
      <c r="W750" s="45"/>
      <c r="X750" s="24"/>
      <c r="Y750" s="12"/>
      <c r="Z750" s="18"/>
      <c r="AA750" s="18"/>
      <c r="AB750" s="6"/>
      <c r="AC750" s="6"/>
      <c r="AD750" s="6"/>
      <c r="AE750" s="18"/>
      <c r="AF750" s="18"/>
      <c r="AG750" s="6"/>
      <c r="AH750" s="6"/>
      <c r="AI750" s="6"/>
      <c r="AJ750" s="18"/>
      <c r="AK750" s="18"/>
      <c r="AL750" s="148"/>
      <c r="AM750" s="148"/>
      <c r="AN750" s="148"/>
      <c r="AO750" s="148"/>
      <c r="AP750" s="148"/>
    </row>
    <row r="751" spans="1:42">
      <c r="A751" s="43">
        <v>750</v>
      </c>
      <c r="B751" s="2" t="s">
        <v>8601</v>
      </c>
      <c r="C751" s="6" t="s">
        <v>1992</v>
      </c>
      <c r="D751" s="6" t="s">
        <v>3153</v>
      </c>
      <c r="E751" s="20" t="s">
        <v>8603</v>
      </c>
      <c r="F751" s="6" t="s">
        <v>3152</v>
      </c>
      <c r="G751" s="6" t="s">
        <v>226</v>
      </c>
      <c r="H751" s="5" t="s">
        <v>7465</v>
      </c>
      <c r="I751" s="26" t="s">
        <v>10093</v>
      </c>
      <c r="J751" s="5" t="s">
        <v>8605</v>
      </c>
      <c r="K751" s="5">
        <v>45622</v>
      </c>
      <c r="L751" s="5">
        <f t="shared" si="72"/>
        <v>45626</v>
      </c>
      <c r="M751" s="7" t="str">
        <f t="shared" si="73"/>
        <v>Nov</v>
      </c>
      <c r="N751" s="21">
        <f t="shared" ca="1" si="68"/>
        <v>407</v>
      </c>
      <c r="O751" s="9" t="str">
        <f t="shared" ca="1" si="69"/>
        <v>&gt; 120 Days</v>
      </c>
      <c r="P751" s="3" t="s">
        <v>10094</v>
      </c>
      <c r="Q751" s="29" t="s">
        <v>6</v>
      </c>
      <c r="R751" s="21" t="s">
        <v>10095</v>
      </c>
      <c r="S751" s="18">
        <v>45679</v>
      </c>
      <c r="T751" s="44">
        <f t="shared" ca="1" si="70"/>
        <v>350</v>
      </c>
      <c r="U751" s="18">
        <v>45700</v>
      </c>
      <c r="V751" s="45">
        <f t="shared" si="71"/>
        <v>78</v>
      </c>
      <c r="W751" s="45"/>
      <c r="X751" s="24"/>
      <c r="Y751" s="12"/>
      <c r="Z751" s="18"/>
      <c r="AA751" s="18"/>
      <c r="AB751" s="6"/>
      <c r="AC751" s="6"/>
      <c r="AD751" s="6"/>
      <c r="AE751" s="18"/>
      <c r="AF751" s="18"/>
      <c r="AG751" s="6"/>
      <c r="AH751" s="6"/>
      <c r="AI751" s="6"/>
      <c r="AJ751" s="18"/>
      <c r="AK751" s="18"/>
      <c r="AL751" s="148"/>
      <c r="AM751" s="148"/>
      <c r="AN751" s="148"/>
      <c r="AO751" s="148"/>
      <c r="AP751" s="148"/>
    </row>
    <row r="752" spans="1:42">
      <c r="A752" s="43">
        <v>751</v>
      </c>
      <c r="B752" s="2" t="s">
        <v>8601</v>
      </c>
      <c r="C752" s="2" t="s">
        <v>7998</v>
      </c>
      <c r="D752" s="2" t="s">
        <v>3252</v>
      </c>
      <c r="E752" s="2" t="s">
        <v>8603</v>
      </c>
      <c r="F752" s="2" t="s">
        <v>3251</v>
      </c>
      <c r="G752" s="2" t="s">
        <v>226</v>
      </c>
      <c r="H752" s="5" t="s">
        <v>7465</v>
      </c>
      <c r="I752" s="26" t="s">
        <v>10096</v>
      </c>
      <c r="J752" s="5" t="s">
        <v>8605</v>
      </c>
      <c r="K752" s="5">
        <v>45691</v>
      </c>
      <c r="L752" s="5">
        <f t="shared" si="72"/>
        <v>45696</v>
      </c>
      <c r="M752" s="7" t="str">
        <f t="shared" si="73"/>
        <v>Feb</v>
      </c>
      <c r="N752" s="21">
        <f t="shared" ca="1" si="68"/>
        <v>338</v>
      </c>
      <c r="O752" s="9" t="str">
        <f t="shared" ca="1" si="69"/>
        <v>&gt; 120 Days</v>
      </c>
      <c r="P752" s="3" t="s">
        <v>10094</v>
      </c>
      <c r="Q752" s="29" t="s">
        <v>6</v>
      </c>
      <c r="R752" s="21" t="s">
        <v>10097</v>
      </c>
      <c r="S752" s="18">
        <v>45685</v>
      </c>
      <c r="T752" s="44">
        <f t="shared" ca="1" si="70"/>
        <v>344</v>
      </c>
      <c r="U752" s="18">
        <v>45700</v>
      </c>
      <c r="V752" s="45">
        <f t="shared" si="71"/>
        <v>9</v>
      </c>
      <c r="W752" s="45"/>
      <c r="X752" s="24"/>
      <c r="Y752" s="12"/>
      <c r="Z752" s="18"/>
      <c r="AA752" s="18"/>
      <c r="AB752" s="6"/>
      <c r="AC752" s="6"/>
      <c r="AD752" s="6"/>
      <c r="AE752" s="18"/>
      <c r="AF752" s="18"/>
      <c r="AG752" s="6"/>
      <c r="AH752" s="6"/>
      <c r="AI752" s="6"/>
      <c r="AJ752" s="18"/>
      <c r="AK752" s="18"/>
      <c r="AL752" s="148"/>
      <c r="AM752" s="148"/>
      <c r="AN752" s="148"/>
      <c r="AO752" s="148"/>
      <c r="AP752" s="148"/>
    </row>
    <row r="753" spans="1:42">
      <c r="A753" s="43">
        <v>752</v>
      </c>
      <c r="B753" s="2" t="s">
        <v>8601</v>
      </c>
      <c r="C753" s="2" t="s">
        <v>7529</v>
      </c>
      <c r="D753" s="2" t="s">
        <v>7997</v>
      </c>
      <c r="E753" s="2" t="s">
        <v>8603</v>
      </c>
      <c r="F753" s="2" t="s">
        <v>7996</v>
      </c>
      <c r="G753" s="2" t="s">
        <v>132</v>
      </c>
      <c r="H753" s="5" t="s">
        <v>7465</v>
      </c>
      <c r="I753" s="5" t="s">
        <v>10104</v>
      </c>
      <c r="J753" s="5" t="s">
        <v>8605</v>
      </c>
      <c r="K753" s="5">
        <v>45696</v>
      </c>
      <c r="L753" s="5">
        <f t="shared" si="72"/>
        <v>45696</v>
      </c>
      <c r="M753" s="7" t="str">
        <f t="shared" si="73"/>
        <v>Feb</v>
      </c>
      <c r="N753" s="21">
        <f t="shared" ca="1" si="68"/>
        <v>333</v>
      </c>
      <c r="O753" s="9" t="str">
        <f t="shared" ca="1" si="69"/>
        <v>&gt; 120 Days</v>
      </c>
      <c r="P753" s="3" t="s">
        <v>10094</v>
      </c>
      <c r="Q753" s="29" t="s">
        <v>6</v>
      </c>
      <c r="R753" s="21" t="s">
        <v>10105</v>
      </c>
      <c r="S753" s="18">
        <v>45691</v>
      </c>
      <c r="T753" s="44">
        <f t="shared" ca="1" si="70"/>
        <v>338</v>
      </c>
      <c r="U753" s="18">
        <v>45700</v>
      </c>
      <c r="V753" s="45">
        <f t="shared" si="71"/>
        <v>4</v>
      </c>
      <c r="W753" s="45"/>
      <c r="X753" s="24"/>
      <c r="Y753" s="12"/>
      <c r="Z753" s="18"/>
      <c r="AA753" s="18"/>
      <c r="AB753" s="6"/>
      <c r="AC753" s="6"/>
      <c r="AD753" s="6"/>
      <c r="AE753" s="18"/>
      <c r="AF753" s="18"/>
      <c r="AG753" s="6"/>
      <c r="AH753" s="6"/>
      <c r="AI753" s="6"/>
      <c r="AJ753" s="18"/>
      <c r="AK753" s="18"/>
      <c r="AL753" s="148"/>
      <c r="AM753" s="148"/>
      <c r="AN753" s="148"/>
      <c r="AO753" s="148"/>
      <c r="AP753" s="148"/>
    </row>
    <row r="754" spans="1:42">
      <c r="A754" s="43">
        <v>753</v>
      </c>
      <c r="B754" s="2" t="s">
        <v>8601</v>
      </c>
      <c r="C754" s="2" t="s">
        <v>163</v>
      </c>
      <c r="D754" s="2" t="s">
        <v>8145</v>
      </c>
      <c r="E754" s="2" t="s">
        <v>8640</v>
      </c>
      <c r="F754" s="2" t="s">
        <v>8144</v>
      </c>
      <c r="G754" s="2" t="s">
        <v>8901</v>
      </c>
      <c r="H754" s="5" t="s">
        <v>7548</v>
      </c>
      <c r="I754" s="5"/>
      <c r="J754" s="5" t="s">
        <v>8605</v>
      </c>
      <c r="K754" s="5">
        <v>45696</v>
      </c>
      <c r="L754" s="5">
        <f t="shared" si="72"/>
        <v>45696</v>
      </c>
      <c r="M754" s="7" t="str">
        <f t="shared" si="73"/>
        <v>Feb</v>
      </c>
      <c r="N754" s="21">
        <f t="shared" ca="1" si="68"/>
        <v>333</v>
      </c>
      <c r="O754" s="9" t="str">
        <f t="shared" ca="1" si="69"/>
        <v>&gt; 120 Days</v>
      </c>
      <c r="P754" s="3" t="s">
        <v>10094</v>
      </c>
      <c r="Q754" s="29" t="s">
        <v>6</v>
      </c>
      <c r="R754" s="21" t="s">
        <v>10098</v>
      </c>
      <c r="S754" s="18">
        <v>45691</v>
      </c>
      <c r="T754" s="44">
        <f t="shared" ca="1" si="70"/>
        <v>338</v>
      </c>
      <c r="U754" s="18">
        <v>45700</v>
      </c>
      <c r="V754" s="45">
        <f t="shared" si="71"/>
        <v>4</v>
      </c>
      <c r="W754" s="45"/>
      <c r="X754" s="24"/>
      <c r="Y754" s="12"/>
      <c r="Z754" s="18"/>
      <c r="AA754" s="18"/>
      <c r="AB754" s="6"/>
      <c r="AC754" s="6"/>
      <c r="AD754" s="6"/>
      <c r="AE754" s="18"/>
      <c r="AF754" s="18"/>
      <c r="AG754" s="6"/>
      <c r="AH754" s="6"/>
      <c r="AI754" s="6"/>
      <c r="AJ754" s="18"/>
      <c r="AK754" s="18"/>
      <c r="AL754" s="148"/>
      <c r="AM754" s="148"/>
      <c r="AN754" s="148"/>
      <c r="AO754" s="148"/>
      <c r="AP754" s="148"/>
    </row>
    <row r="755" spans="1:42">
      <c r="A755" s="43">
        <v>754</v>
      </c>
      <c r="B755" s="2" t="s">
        <v>8601</v>
      </c>
      <c r="C755" s="2" t="s">
        <v>7739</v>
      </c>
      <c r="D755" s="2" t="s">
        <v>6802</v>
      </c>
      <c r="E755" s="2" t="s">
        <v>8640</v>
      </c>
      <c r="F755" s="6" t="s">
        <v>6801</v>
      </c>
      <c r="G755" s="6" t="s">
        <v>614</v>
      </c>
      <c r="H755" s="4" t="s">
        <v>7593</v>
      </c>
      <c r="I755" s="5" t="s">
        <v>10099</v>
      </c>
      <c r="J755" s="5" t="s">
        <v>8605</v>
      </c>
      <c r="K755" s="5">
        <v>45689</v>
      </c>
      <c r="L755" s="5">
        <f t="shared" si="72"/>
        <v>45689</v>
      </c>
      <c r="M755" s="7" t="str">
        <f t="shared" si="73"/>
        <v>Feb</v>
      </c>
      <c r="N755" s="21">
        <f t="shared" ca="1" si="68"/>
        <v>340</v>
      </c>
      <c r="O755" s="9" t="str">
        <f t="shared" ca="1" si="69"/>
        <v>&gt; 120 Days</v>
      </c>
      <c r="P755" s="3" t="s">
        <v>10094</v>
      </c>
      <c r="Q755" s="29" t="s">
        <v>6</v>
      </c>
      <c r="R755" s="21" t="s">
        <v>10100</v>
      </c>
      <c r="S755" s="18">
        <v>45691</v>
      </c>
      <c r="T755" s="44">
        <f t="shared" ca="1" si="70"/>
        <v>338</v>
      </c>
      <c r="U755" s="18">
        <v>45700</v>
      </c>
      <c r="V755" s="45">
        <f t="shared" si="71"/>
        <v>11</v>
      </c>
      <c r="W755" s="45"/>
      <c r="X755" s="24"/>
      <c r="Y755" s="12"/>
      <c r="Z755" s="18"/>
      <c r="AA755" s="18"/>
      <c r="AB755" s="6"/>
      <c r="AC755" s="6"/>
      <c r="AD755" s="6"/>
      <c r="AE755" s="18"/>
      <c r="AF755" s="18"/>
      <c r="AG755" s="6"/>
      <c r="AH755" s="6"/>
      <c r="AI755" s="6"/>
      <c r="AJ755" s="18"/>
      <c r="AK755" s="18"/>
      <c r="AL755" s="148"/>
      <c r="AM755" s="148"/>
      <c r="AN755" s="148"/>
      <c r="AO755" s="148"/>
      <c r="AP755" s="148"/>
    </row>
    <row r="756" spans="1:42">
      <c r="A756" s="43">
        <v>755</v>
      </c>
      <c r="B756" s="2" t="s">
        <v>8601</v>
      </c>
      <c r="C756" s="2" t="s">
        <v>7940</v>
      </c>
      <c r="D756" s="2" t="s">
        <v>1633</v>
      </c>
      <c r="E756" s="2" t="s">
        <v>8603</v>
      </c>
      <c r="F756" s="2" t="s">
        <v>1637</v>
      </c>
      <c r="G756" s="2" t="s">
        <v>226</v>
      </c>
      <c r="H756" s="5" t="s">
        <v>7465</v>
      </c>
      <c r="I756" s="5" t="s">
        <v>10101</v>
      </c>
      <c r="J756" s="5" t="s">
        <v>8605</v>
      </c>
      <c r="K756" s="5">
        <v>45702</v>
      </c>
      <c r="L756" s="5">
        <f t="shared" si="72"/>
        <v>45703</v>
      </c>
      <c r="M756" s="7" t="str">
        <f t="shared" si="73"/>
        <v>Feb</v>
      </c>
      <c r="N756" s="21">
        <f t="shared" ca="1" si="68"/>
        <v>327</v>
      </c>
      <c r="O756" s="9" t="str">
        <f t="shared" ca="1" si="69"/>
        <v>&gt; 120 Days</v>
      </c>
      <c r="P756" s="3" t="s">
        <v>10094</v>
      </c>
      <c r="Q756" s="29" t="s">
        <v>6</v>
      </c>
      <c r="R756" s="21" t="s">
        <v>10102</v>
      </c>
      <c r="S756" s="18">
        <v>45691</v>
      </c>
      <c r="T756" s="44">
        <f t="shared" ca="1" si="70"/>
        <v>338</v>
      </c>
      <c r="U756" s="18">
        <v>45700</v>
      </c>
      <c r="V756" s="45">
        <f t="shared" si="71"/>
        <v>-2</v>
      </c>
      <c r="W756" s="45"/>
      <c r="X756" s="24"/>
      <c r="Y756" s="12"/>
      <c r="Z756" s="18"/>
      <c r="AA756" s="18"/>
      <c r="AB756" s="6"/>
      <c r="AC756" s="6"/>
      <c r="AD756" s="6"/>
      <c r="AE756" s="18"/>
      <c r="AF756" s="18"/>
      <c r="AG756" s="6"/>
      <c r="AH756" s="6"/>
      <c r="AI756" s="6"/>
      <c r="AJ756" s="18"/>
      <c r="AK756" s="18"/>
      <c r="AL756" s="148"/>
      <c r="AM756" s="148"/>
      <c r="AN756" s="148"/>
      <c r="AO756" s="148"/>
      <c r="AP756" s="148"/>
    </row>
    <row r="757" spans="1:42">
      <c r="A757" s="43">
        <v>756</v>
      </c>
      <c r="B757" s="2" t="s">
        <v>8601</v>
      </c>
      <c r="C757" s="2" t="s">
        <v>8161</v>
      </c>
      <c r="D757" s="2" t="s">
        <v>8160</v>
      </c>
      <c r="E757" s="2" t="s">
        <v>8603</v>
      </c>
      <c r="F757" s="2" t="s">
        <v>8159</v>
      </c>
      <c r="G757" s="2" t="s">
        <v>159</v>
      </c>
      <c r="H757" s="5" t="s">
        <v>7465</v>
      </c>
      <c r="I757" s="26"/>
      <c r="J757" s="5" t="s">
        <v>8605</v>
      </c>
      <c r="K757" s="5">
        <v>45707</v>
      </c>
      <c r="L757" s="5">
        <f t="shared" si="72"/>
        <v>45710</v>
      </c>
      <c r="M757" s="7" t="str">
        <f t="shared" si="73"/>
        <v>Feb</v>
      </c>
      <c r="N757" s="21">
        <f t="shared" ca="1" si="68"/>
        <v>322</v>
      </c>
      <c r="O757" s="9" t="str">
        <f t="shared" ca="1" si="69"/>
        <v>&gt; 120 Days</v>
      </c>
      <c r="P757" s="3" t="s">
        <v>10094</v>
      </c>
      <c r="Q757" s="29" t="s">
        <v>6</v>
      </c>
      <c r="R757" s="21" t="s">
        <v>10103</v>
      </c>
      <c r="S757" s="18">
        <v>45691</v>
      </c>
      <c r="T757" s="44">
        <f t="shared" ca="1" si="70"/>
        <v>338</v>
      </c>
      <c r="U757" s="18">
        <v>45700</v>
      </c>
      <c r="V757" s="45">
        <f t="shared" si="71"/>
        <v>-7</v>
      </c>
      <c r="W757" s="45"/>
      <c r="X757" s="24"/>
      <c r="Y757" s="12"/>
      <c r="Z757" s="18"/>
      <c r="AA757" s="18"/>
      <c r="AB757" s="6"/>
      <c r="AC757" s="6"/>
      <c r="AD757" s="6"/>
      <c r="AE757" s="18"/>
      <c r="AF757" s="18"/>
      <c r="AG757" s="6"/>
      <c r="AH757" s="6"/>
      <c r="AI757" s="6"/>
      <c r="AJ757" s="18"/>
      <c r="AK757" s="18"/>
      <c r="AL757" s="148"/>
      <c r="AM757" s="148"/>
      <c r="AN757" s="148"/>
      <c r="AO757" s="148"/>
      <c r="AP757" s="148"/>
    </row>
    <row r="758" spans="1:42">
      <c r="A758" s="43">
        <v>757</v>
      </c>
      <c r="B758" s="2" t="s">
        <v>8601</v>
      </c>
      <c r="C758" s="2" t="s">
        <v>8030</v>
      </c>
      <c r="D758" s="2" t="s">
        <v>5333</v>
      </c>
      <c r="E758" s="2" t="s">
        <v>8603</v>
      </c>
      <c r="F758" s="2" t="s">
        <v>5332</v>
      </c>
      <c r="G758" s="2" t="s">
        <v>226</v>
      </c>
      <c r="H758" s="5" t="s">
        <v>7465</v>
      </c>
      <c r="I758" s="26"/>
      <c r="J758" s="5" t="s">
        <v>8605</v>
      </c>
      <c r="K758" s="5">
        <v>45717</v>
      </c>
      <c r="L758" s="5">
        <f t="shared" si="72"/>
        <v>45717</v>
      </c>
      <c r="M758" s="7" t="str">
        <f t="shared" si="73"/>
        <v>Mar</v>
      </c>
      <c r="N758" s="21">
        <f t="shared" ca="1" si="68"/>
        <v>312</v>
      </c>
      <c r="O758" s="9" t="str">
        <f t="shared" ca="1" si="69"/>
        <v>&gt; 120 Days</v>
      </c>
      <c r="P758" s="3" t="s">
        <v>10094</v>
      </c>
      <c r="Q758" s="29" t="s">
        <v>6</v>
      </c>
      <c r="R758" s="21" t="s">
        <v>10106</v>
      </c>
      <c r="S758" s="18">
        <v>45691</v>
      </c>
      <c r="T758" s="44">
        <f t="shared" ca="1" si="70"/>
        <v>338</v>
      </c>
      <c r="U758" s="18">
        <v>45717</v>
      </c>
      <c r="V758" s="45">
        <f t="shared" si="71"/>
        <v>0</v>
      </c>
      <c r="W758" s="45"/>
      <c r="X758" s="24"/>
      <c r="Y758" s="12"/>
      <c r="Z758" s="18"/>
      <c r="AA758" s="18"/>
      <c r="AB758" s="6"/>
      <c r="AC758" s="6"/>
      <c r="AD758" s="6"/>
      <c r="AE758" s="18"/>
      <c r="AF758" s="18"/>
      <c r="AG758" s="6"/>
      <c r="AH758" s="6"/>
      <c r="AI758" s="6"/>
      <c r="AJ758" s="18"/>
      <c r="AK758" s="18"/>
      <c r="AL758" s="148"/>
      <c r="AM758" s="148"/>
      <c r="AN758" s="148"/>
      <c r="AO758" s="148"/>
      <c r="AP758" s="148"/>
    </row>
    <row r="759" spans="1:42">
      <c r="A759" s="43">
        <v>758</v>
      </c>
      <c r="B759" s="2" t="s">
        <v>8601</v>
      </c>
      <c r="C759" s="2" t="s">
        <v>7520</v>
      </c>
      <c r="D759" s="2" t="s">
        <v>946</v>
      </c>
      <c r="E759" s="2" t="s">
        <v>8640</v>
      </c>
      <c r="F759" s="2" t="s">
        <v>945</v>
      </c>
      <c r="G759" s="2" t="s">
        <v>184</v>
      </c>
      <c r="H759" s="5" t="s">
        <v>7593</v>
      </c>
      <c r="I759" s="5" t="s">
        <v>10132</v>
      </c>
      <c r="J759" s="5" t="s">
        <v>8605</v>
      </c>
      <c r="K759" s="5">
        <v>45717</v>
      </c>
      <c r="L759" s="5">
        <f t="shared" si="72"/>
        <v>45717</v>
      </c>
      <c r="M759" s="7" t="str">
        <f t="shared" si="73"/>
        <v>Mar</v>
      </c>
      <c r="N759" s="21">
        <f t="shared" ca="1" si="68"/>
        <v>312</v>
      </c>
      <c r="O759" s="9" t="str">
        <f t="shared" ca="1" si="69"/>
        <v>&gt; 120 Days</v>
      </c>
      <c r="P759" s="3" t="s">
        <v>10094</v>
      </c>
      <c r="Q759" s="29" t="s">
        <v>6</v>
      </c>
      <c r="R759" s="21" t="s">
        <v>10133</v>
      </c>
      <c r="S759" s="18">
        <v>45695</v>
      </c>
      <c r="T759" s="44">
        <f t="shared" ca="1" si="70"/>
        <v>334</v>
      </c>
      <c r="U759" s="18">
        <v>45717</v>
      </c>
      <c r="V759" s="45">
        <f t="shared" si="71"/>
        <v>0</v>
      </c>
      <c r="W759" s="45"/>
      <c r="X759" s="24"/>
      <c r="Y759" s="12"/>
      <c r="Z759" s="18"/>
      <c r="AA759" s="18"/>
      <c r="AB759" s="6"/>
      <c r="AC759" s="6"/>
      <c r="AD759" s="6"/>
      <c r="AE759" s="18"/>
      <c r="AF759" s="18"/>
      <c r="AG759" s="6"/>
      <c r="AH759" s="6"/>
      <c r="AI759" s="6"/>
      <c r="AJ759" s="18"/>
      <c r="AK759" s="18"/>
      <c r="AL759" s="148"/>
      <c r="AM759" s="148"/>
      <c r="AN759" s="148"/>
      <c r="AO759" s="148"/>
      <c r="AP759" s="148"/>
    </row>
    <row r="760" spans="1:42">
      <c r="A760" s="43">
        <v>759</v>
      </c>
      <c r="B760" s="2" t="s">
        <v>9307</v>
      </c>
      <c r="C760" s="2" t="s">
        <v>9307</v>
      </c>
      <c r="D760" s="2" t="s">
        <v>8071</v>
      </c>
      <c r="E760" s="2" t="s">
        <v>8603</v>
      </c>
      <c r="F760" s="2" t="s">
        <v>8070</v>
      </c>
      <c r="G760" s="2" t="s">
        <v>591</v>
      </c>
      <c r="H760" s="5" t="s">
        <v>7602</v>
      </c>
      <c r="I760" s="5" t="s">
        <v>10134</v>
      </c>
      <c r="J760" s="26" t="s">
        <v>8605</v>
      </c>
      <c r="K760" s="5">
        <v>45638</v>
      </c>
      <c r="L760" s="5">
        <f t="shared" si="72"/>
        <v>45640</v>
      </c>
      <c r="M760" s="7" t="str">
        <f t="shared" si="73"/>
        <v>Dec</v>
      </c>
      <c r="N760" s="21">
        <f t="shared" ca="1" si="68"/>
        <v>391</v>
      </c>
      <c r="O760" s="9" t="str">
        <f t="shared" ca="1" si="69"/>
        <v>&gt; 120 Days</v>
      </c>
      <c r="P760" s="3" t="s">
        <v>514</v>
      </c>
      <c r="Q760" s="29" t="s">
        <v>6</v>
      </c>
      <c r="R760" s="21" t="s">
        <v>10135</v>
      </c>
      <c r="S760" s="18">
        <v>45700</v>
      </c>
      <c r="T760" s="44">
        <f t="shared" ca="1" si="70"/>
        <v>329</v>
      </c>
      <c r="U760" s="18">
        <v>45700</v>
      </c>
      <c r="V760" s="45">
        <f t="shared" si="71"/>
        <v>62</v>
      </c>
      <c r="W760" s="45"/>
      <c r="X760" s="24"/>
      <c r="Y760" s="12"/>
      <c r="Z760" s="18"/>
      <c r="AA760" s="18"/>
      <c r="AB760" s="6"/>
      <c r="AC760" s="6"/>
      <c r="AD760" s="6"/>
      <c r="AE760" s="18"/>
      <c r="AF760" s="18"/>
      <c r="AG760" s="6"/>
      <c r="AH760" s="6"/>
      <c r="AI760" s="6"/>
      <c r="AJ760" s="18"/>
      <c r="AK760" s="18"/>
      <c r="AL760" s="148"/>
      <c r="AM760" s="148"/>
      <c r="AN760" s="148"/>
      <c r="AO760" s="148"/>
      <c r="AP760" s="148"/>
    </row>
    <row r="761" spans="1:42">
      <c r="A761" s="43">
        <v>760</v>
      </c>
      <c r="B761" s="2" t="s">
        <v>9307</v>
      </c>
      <c r="C761" s="2" t="s">
        <v>9307</v>
      </c>
      <c r="D761" s="2" t="s">
        <v>8085</v>
      </c>
      <c r="E761" s="2" t="s">
        <v>8603</v>
      </c>
      <c r="F761" s="2" t="s">
        <v>8084</v>
      </c>
      <c r="G761" s="2" t="s">
        <v>1166</v>
      </c>
      <c r="H761" s="5" t="s">
        <v>7602</v>
      </c>
      <c r="I761" s="5" t="s">
        <v>10134</v>
      </c>
      <c r="J761" s="26" t="s">
        <v>8605</v>
      </c>
      <c r="K761" s="5">
        <v>45644</v>
      </c>
      <c r="L761" s="5">
        <f t="shared" si="72"/>
        <v>45647</v>
      </c>
      <c r="M761" s="7" t="str">
        <f t="shared" si="73"/>
        <v>Dec</v>
      </c>
      <c r="N761" s="21">
        <f t="shared" ca="1" si="68"/>
        <v>385</v>
      </c>
      <c r="O761" s="9" t="str">
        <f t="shared" ca="1" si="69"/>
        <v>&gt; 120 Days</v>
      </c>
      <c r="P761" s="3" t="s">
        <v>514</v>
      </c>
      <c r="Q761" s="29" t="s">
        <v>6</v>
      </c>
      <c r="R761" s="21" t="s">
        <v>10136</v>
      </c>
      <c r="S761" s="18">
        <v>45700</v>
      </c>
      <c r="T761" s="44">
        <f t="shared" ca="1" si="70"/>
        <v>329</v>
      </c>
      <c r="U761" s="18">
        <v>45700</v>
      </c>
      <c r="V761" s="45">
        <f t="shared" si="71"/>
        <v>56</v>
      </c>
      <c r="W761" s="45"/>
      <c r="X761" s="24"/>
      <c r="Y761" s="12"/>
      <c r="Z761" s="18"/>
      <c r="AA761" s="18"/>
      <c r="AB761" s="6"/>
      <c r="AC761" s="6"/>
      <c r="AD761" s="6"/>
      <c r="AE761" s="18"/>
      <c r="AF761" s="18"/>
      <c r="AG761" s="6"/>
      <c r="AH761" s="6"/>
      <c r="AI761" s="6"/>
      <c r="AJ761" s="18"/>
      <c r="AK761" s="18"/>
      <c r="AL761" s="148"/>
      <c r="AM761" s="148"/>
      <c r="AN761" s="148"/>
      <c r="AO761" s="148"/>
      <c r="AP761" s="148"/>
    </row>
    <row r="762" spans="1:42">
      <c r="A762" s="43">
        <v>761</v>
      </c>
      <c r="B762" s="2" t="s">
        <v>8601</v>
      </c>
      <c r="C762" s="2" t="s">
        <v>7529</v>
      </c>
      <c r="D762" s="29" t="s">
        <v>8010</v>
      </c>
      <c r="E762" s="6" t="s">
        <v>8603</v>
      </c>
      <c r="F762" s="36" t="s">
        <v>8009</v>
      </c>
      <c r="G762" s="6" t="s">
        <v>132</v>
      </c>
      <c r="H762" s="5" t="s">
        <v>7465</v>
      </c>
      <c r="I762" s="5" t="s">
        <v>10137</v>
      </c>
      <c r="J762" s="5" t="s">
        <v>8605</v>
      </c>
      <c r="K762" s="5">
        <v>45544</v>
      </c>
      <c r="L762" s="5">
        <f t="shared" si="72"/>
        <v>45549</v>
      </c>
      <c r="M762" s="7" t="str">
        <f t="shared" si="73"/>
        <v>Sep</v>
      </c>
      <c r="N762" s="21">
        <f t="shared" ca="1" si="68"/>
        <v>485</v>
      </c>
      <c r="O762" s="9" t="str">
        <f t="shared" ca="1" si="69"/>
        <v>&gt; 120 Days</v>
      </c>
      <c r="P762" s="3" t="s">
        <v>8020</v>
      </c>
      <c r="Q762" s="29" t="s">
        <v>6</v>
      </c>
      <c r="R762" s="151" t="s">
        <v>10138</v>
      </c>
      <c r="S762" s="18">
        <v>45693</v>
      </c>
      <c r="T762" s="44">
        <f t="shared" ca="1" si="70"/>
        <v>336</v>
      </c>
      <c r="U762" s="18">
        <v>45700</v>
      </c>
      <c r="V762" s="45">
        <f t="shared" si="71"/>
        <v>156</v>
      </c>
      <c r="W762" s="45"/>
      <c r="X762" s="24"/>
      <c r="Y762" s="12"/>
      <c r="Z762" s="18"/>
      <c r="AA762" s="18"/>
      <c r="AB762" s="6"/>
      <c r="AC762" s="6"/>
      <c r="AD762" s="6"/>
      <c r="AE762" s="18"/>
      <c r="AF762" s="18"/>
      <c r="AG762" s="6"/>
      <c r="AH762" s="6"/>
      <c r="AI762" s="6"/>
      <c r="AJ762" s="18"/>
      <c r="AK762" s="18"/>
      <c r="AL762" s="148"/>
      <c r="AM762" s="148"/>
      <c r="AN762" s="148"/>
      <c r="AO762" s="148"/>
      <c r="AP762" s="148"/>
    </row>
    <row r="763" spans="1:42">
      <c r="A763" s="43">
        <v>762</v>
      </c>
      <c r="B763" s="2" t="s">
        <v>8601</v>
      </c>
      <c r="C763" s="6" t="s">
        <v>1992</v>
      </c>
      <c r="D763" s="6" t="s">
        <v>7090</v>
      </c>
      <c r="E763" s="20" t="s">
        <v>8603</v>
      </c>
      <c r="F763" s="6" t="s">
        <v>7089</v>
      </c>
      <c r="G763" s="6" t="s">
        <v>226</v>
      </c>
      <c r="H763" s="5" t="s">
        <v>7465</v>
      </c>
      <c r="I763" s="26" t="s">
        <v>10139</v>
      </c>
      <c r="J763" s="5" t="s">
        <v>8605</v>
      </c>
      <c r="K763" s="5">
        <v>45622</v>
      </c>
      <c r="L763" s="5">
        <f t="shared" si="72"/>
        <v>45626</v>
      </c>
      <c r="M763" s="7" t="str">
        <f t="shared" si="73"/>
        <v>Nov</v>
      </c>
      <c r="N763" s="21">
        <f t="shared" ca="1" si="68"/>
        <v>407</v>
      </c>
      <c r="O763" s="9" t="str">
        <f t="shared" ca="1" si="69"/>
        <v>&gt; 120 Days</v>
      </c>
      <c r="P763" s="3" t="s">
        <v>7529</v>
      </c>
      <c r="Q763" s="29" t="s">
        <v>6</v>
      </c>
      <c r="R763" s="151" t="s">
        <v>10140</v>
      </c>
      <c r="S763" s="18">
        <v>45693</v>
      </c>
      <c r="T763" s="44">
        <f t="shared" ca="1" si="70"/>
        <v>336</v>
      </c>
      <c r="U763" s="18">
        <v>45700</v>
      </c>
      <c r="V763" s="45">
        <f t="shared" si="71"/>
        <v>78</v>
      </c>
      <c r="W763" s="45"/>
      <c r="X763" s="24"/>
      <c r="Y763" s="12"/>
      <c r="Z763" s="18"/>
      <c r="AA763" s="18"/>
      <c r="AB763" s="6"/>
      <c r="AC763" s="6"/>
      <c r="AD763" s="6"/>
      <c r="AE763" s="18"/>
      <c r="AF763" s="18"/>
      <c r="AG763" s="6"/>
      <c r="AH763" s="6"/>
      <c r="AI763" s="6"/>
      <c r="AJ763" s="18"/>
      <c r="AK763" s="18"/>
      <c r="AL763" s="148"/>
      <c r="AM763" s="148"/>
      <c r="AN763" s="148"/>
      <c r="AO763" s="148"/>
      <c r="AP763" s="148"/>
    </row>
    <row r="764" spans="1:42">
      <c r="A764" s="43">
        <v>763</v>
      </c>
      <c r="B764" s="2" t="s">
        <v>8601</v>
      </c>
      <c r="C764" s="2" t="s">
        <v>7624</v>
      </c>
      <c r="D764" s="2" t="s">
        <v>4098</v>
      </c>
      <c r="E764" s="2" t="s">
        <v>8603</v>
      </c>
      <c r="F764" s="2" t="s">
        <v>4097</v>
      </c>
      <c r="G764" s="2" t="s">
        <v>4099</v>
      </c>
      <c r="H764" s="4" t="s">
        <v>7602</v>
      </c>
      <c r="I764" s="4" t="s">
        <v>9924</v>
      </c>
      <c r="J764" s="26" t="s">
        <v>8605</v>
      </c>
      <c r="K764" s="5">
        <v>45658</v>
      </c>
      <c r="L764" s="5">
        <f t="shared" si="72"/>
        <v>45661</v>
      </c>
      <c r="M764" s="7" t="str">
        <f t="shared" si="73"/>
        <v>Jan</v>
      </c>
      <c r="N764" s="21">
        <f t="shared" ca="1" si="68"/>
        <v>371</v>
      </c>
      <c r="O764" s="9" t="str">
        <f t="shared" ca="1" si="69"/>
        <v>&gt; 120 Days</v>
      </c>
      <c r="P764" s="3" t="s">
        <v>8610</v>
      </c>
      <c r="Q764" s="29" t="s">
        <v>6</v>
      </c>
      <c r="R764" s="21" t="s">
        <v>10141</v>
      </c>
      <c r="S764" s="18">
        <v>45701</v>
      </c>
      <c r="T764" s="44">
        <f t="shared" ca="1" si="70"/>
        <v>328</v>
      </c>
      <c r="U764" s="18">
        <v>45705</v>
      </c>
      <c r="V764" s="45">
        <f t="shared" si="71"/>
        <v>47</v>
      </c>
      <c r="W764" s="45"/>
      <c r="X764" s="24"/>
      <c r="Y764" s="12"/>
      <c r="Z764" s="18"/>
      <c r="AA764" s="18"/>
      <c r="AB764" s="6"/>
      <c r="AC764" s="6"/>
      <c r="AD764" s="6"/>
      <c r="AE764" s="18"/>
      <c r="AF764" s="18"/>
      <c r="AG764" s="6"/>
      <c r="AH764" s="6"/>
      <c r="AI764" s="6"/>
      <c r="AJ764" s="18"/>
      <c r="AK764" s="18"/>
      <c r="AL764" s="148"/>
      <c r="AM764" s="148"/>
      <c r="AN764" s="148"/>
      <c r="AO764" s="148"/>
      <c r="AP764" s="148"/>
    </row>
    <row r="765" spans="1:42">
      <c r="A765" s="43">
        <v>764</v>
      </c>
      <c r="B765" s="2" t="s">
        <v>8601</v>
      </c>
      <c r="C765" s="2" t="s">
        <v>7624</v>
      </c>
      <c r="D765" s="2" t="s">
        <v>4971</v>
      </c>
      <c r="E765" s="2" t="s">
        <v>8603</v>
      </c>
      <c r="F765" s="6" t="s">
        <v>4970</v>
      </c>
      <c r="G765" s="2" t="s">
        <v>2647</v>
      </c>
      <c r="H765" s="4" t="s">
        <v>7893</v>
      </c>
      <c r="I765" s="4" t="s">
        <v>9926</v>
      </c>
      <c r="J765" s="26" t="s">
        <v>8605</v>
      </c>
      <c r="K765" s="5">
        <v>45658</v>
      </c>
      <c r="L765" s="5">
        <f t="shared" si="72"/>
        <v>45661</v>
      </c>
      <c r="M765" s="7" t="str">
        <f t="shared" si="73"/>
        <v>Jan</v>
      </c>
      <c r="N765" s="21">
        <f t="shared" ca="1" si="68"/>
        <v>371</v>
      </c>
      <c r="O765" s="9" t="str">
        <f t="shared" ca="1" si="69"/>
        <v>&gt; 120 Days</v>
      </c>
      <c r="P765" s="3" t="s">
        <v>8610</v>
      </c>
      <c r="Q765" s="29" t="s">
        <v>6</v>
      </c>
      <c r="R765" s="151" t="s">
        <v>10142</v>
      </c>
      <c r="S765" s="18">
        <v>45701</v>
      </c>
      <c r="T765" s="44">
        <f t="shared" ca="1" si="70"/>
        <v>328</v>
      </c>
      <c r="U765" s="18">
        <v>45705</v>
      </c>
      <c r="V765" s="45">
        <f t="shared" si="71"/>
        <v>47</v>
      </c>
      <c r="W765" s="45"/>
      <c r="X765" s="24"/>
      <c r="Y765" s="12"/>
      <c r="Z765" s="18"/>
      <c r="AA765" s="18"/>
      <c r="AB765" s="6"/>
      <c r="AC765" s="6"/>
      <c r="AD765" s="6"/>
      <c r="AE765" s="18"/>
      <c r="AF765" s="18"/>
      <c r="AG765" s="6"/>
      <c r="AH765" s="6"/>
      <c r="AI765" s="6"/>
      <c r="AJ765" s="18"/>
      <c r="AK765" s="18"/>
      <c r="AL765" s="148"/>
      <c r="AM765" s="148"/>
      <c r="AN765" s="148"/>
      <c r="AO765" s="148"/>
      <c r="AP765" s="148"/>
    </row>
    <row r="766" spans="1:42">
      <c r="A766" s="43">
        <v>765</v>
      </c>
      <c r="B766" s="2" t="s">
        <v>8601</v>
      </c>
      <c r="C766" s="2" t="s">
        <v>7624</v>
      </c>
      <c r="D766" s="2" t="s">
        <v>5249</v>
      </c>
      <c r="E766" s="2" t="s">
        <v>8603</v>
      </c>
      <c r="F766" s="6" t="s">
        <v>5248</v>
      </c>
      <c r="G766" s="2" t="s">
        <v>2647</v>
      </c>
      <c r="H766" s="5" t="s">
        <v>7913</v>
      </c>
      <c r="I766" s="5" t="s">
        <v>9928</v>
      </c>
      <c r="J766" s="26" t="s">
        <v>8605</v>
      </c>
      <c r="K766" s="5">
        <v>45658</v>
      </c>
      <c r="L766" s="5">
        <f t="shared" si="72"/>
        <v>45661</v>
      </c>
      <c r="M766" s="7" t="str">
        <f t="shared" si="73"/>
        <v>Jan</v>
      </c>
      <c r="N766" s="21">
        <f t="shared" ca="1" si="68"/>
        <v>371</v>
      </c>
      <c r="O766" s="9" t="str">
        <f t="shared" ca="1" si="69"/>
        <v>&gt; 120 Days</v>
      </c>
      <c r="P766" s="3" t="s">
        <v>8610</v>
      </c>
      <c r="Q766" s="29" t="s">
        <v>6</v>
      </c>
      <c r="R766" s="151" t="s">
        <v>10143</v>
      </c>
      <c r="S766" s="18">
        <v>45701</v>
      </c>
      <c r="T766" s="44">
        <f t="shared" ca="1" si="70"/>
        <v>328</v>
      </c>
      <c r="U766" s="18">
        <v>45705</v>
      </c>
      <c r="V766" s="45">
        <f t="shared" si="71"/>
        <v>47</v>
      </c>
      <c r="W766" s="45"/>
      <c r="X766" s="24"/>
      <c r="Y766" s="12"/>
      <c r="Z766" s="18"/>
      <c r="AA766" s="18"/>
      <c r="AB766" s="6"/>
      <c r="AC766" s="6"/>
      <c r="AD766" s="6"/>
      <c r="AE766" s="18"/>
      <c r="AF766" s="18"/>
      <c r="AG766" s="6"/>
      <c r="AH766" s="6"/>
      <c r="AI766" s="6"/>
      <c r="AJ766" s="18"/>
      <c r="AK766" s="18"/>
      <c r="AL766" s="148"/>
      <c r="AM766" s="148"/>
      <c r="AN766" s="148"/>
      <c r="AO766" s="148"/>
      <c r="AP766" s="148"/>
    </row>
    <row r="767" spans="1:42">
      <c r="A767" s="43">
        <v>766</v>
      </c>
      <c r="B767" s="2" t="s">
        <v>8601</v>
      </c>
      <c r="C767" s="2" t="s">
        <v>7624</v>
      </c>
      <c r="D767" s="2" t="s">
        <v>5659</v>
      </c>
      <c r="E767" s="2" t="s">
        <v>8603</v>
      </c>
      <c r="F767" s="6" t="s">
        <v>5658</v>
      </c>
      <c r="G767" s="2" t="s">
        <v>4099</v>
      </c>
      <c r="H767" s="5" t="s">
        <v>7602</v>
      </c>
      <c r="I767" s="5" t="s">
        <v>9930</v>
      </c>
      <c r="J767" s="26" t="s">
        <v>8605</v>
      </c>
      <c r="K767" s="5">
        <v>45658</v>
      </c>
      <c r="L767" s="5">
        <f t="shared" si="72"/>
        <v>45661</v>
      </c>
      <c r="M767" s="7" t="str">
        <f t="shared" si="73"/>
        <v>Jan</v>
      </c>
      <c r="N767" s="21">
        <f t="shared" ca="1" si="68"/>
        <v>371</v>
      </c>
      <c r="O767" s="9" t="str">
        <f t="shared" ca="1" si="69"/>
        <v>&gt; 120 Days</v>
      </c>
      <c r="P767" s="3" t="s">
        <v>8610</v>
      </c>
      <c r="Q767" s="29" t="s">
        <v>6</v>
      </c>
      <c r="R767" s="21" t="s">
        <v>10144</v>
      </c>
      <c r="S767" s="18">
        <v>45701</v>
      </c>
      <c r="T767" s="44">
        <f t="shared" ca="1" si="70"/>
        <v>328</v>
      </c>
      <c r="U767" s="18">
        <v>45705</v>
      </c>
      <c r="V767" s="45">
        <f t="shared" si="71"/>
        <v>47</v>
      </c>
      <c r="W767" s="45"/>
      <c r="X767" s="24"/>
      <c r="Y767" s="12"/>
      <c r="Z767" s="18"/>
      <c r="AA767" s="18"/>
      <c r="AB767" s="6"/>
      <c r="AC767" s="6"/>
      <c r="AD767" s="6"/>
      <c r="AE767" s="18"/>
      <c r="AF767" s="18"/>
      <c r="AG767" s="6"/>
      <c r="AH767" s="6"/>
      <c r="AI767" s="6"/>
      <c r="AJ767" s="18"/>
      <c r="AK767" s="18"/>
      <c r="AL767" s="148"/>
      <c r="AM767" s="148"/>
      <c r="AN767" s="148"/>
      <c r="AO767" s="148"/>
      <c r="AP767" s="148"/>
    </row>
    <row r="768" spans="1:42">
      <c r="A768" s="43">
        <v>767</v>
      </c>
      <c r="B768" s="2" t="s">
        <v>8601</v>
      </c>
      <c r="C768" s="2" t="s">
        <v>10145</v>
      </c>
      <c r="D768" s="140" t="s">
        <v>5950</v>
      </c>
      <c r="E768" s="6" t="s">
        <v>8614</v>
      </c>
      <c r="F768" s="2" t="s">
        <v>5949</v>
      </c>
      <c r="G768" s="2" t="s">
        <v>8884</v>
      </c>
      <c r="H768" s="5" t="s">
        <v>7527</v>
      </c>
      <c r="I768" s="26"/>
      <c r="J768" s="5" t="s">
        <v>8605</v>
      </c>
      <c r="K768" s="5">
        <v>45691</v>
      </c>
      <c r="L768" s="5">
        <f t="shared" si="72"/>
        <v>45696</v>
      </c>
      <c r="M768" s="7" t="str">
        <f t="shared" si="73"/>
        <v>Feb</v>
      </c>
      <c r="N768" s="21">
        <f t="shared" ca="1" si="68"/>
        <v>338</v>
      </c>
      <c r="O768" s="9" t="str">
        <f t="shared" ca="1" si="69"/>
        <v>&gt; 120 Days</v>
      </c>
      <c r="P768" s="3" t="s">
        <v>10094</v>
      </c>
      <c r="Q768" s="29" t="s">
        <v>6</v>
      </c>
      <c r="R768" s="21" t="s">
        <v>10146</v>
      </c>
      <c r="S768" s="18">
        <v>45700</v>
      </c>
      <c r="T768" s="44">
        <f t="shared" ca="1" si="70"/>
        <v>329</v>
      </c>
      <c r="U768" s="18">
        <v>45700</v>
      </c>
      <c r="V768" s="45">
        <f t="shared" si="71"/>
        <v>9</v>
      </c>
      <c r="W768" s="45"/>
      <c r="X768" s="24"/>
      <c r="Y768" s="12"/>
      <c r="Z768" s="18"/>
      <c r="AA768" s="18"/>
      <c r="AB768" s="6"/>
      <c r="AC768" s="6"/>
      <c r="AD768" s="6"/>
      <c r="AE768" s="18"/>
      <c r="AF768" s="18"/>
      <c r="AG768" s="6"/>
      <c r="AH768" s="6"/>
      <c r="AI768" s="6"/>
      <c r="AJ768" s="18"/>
      <c r="AK768" s="18"/>
      <c r="AL768" s="148"/>
      <c r="AM768" s="148"/>
      <c r="AN768" s="148"/>
      <c r="AO768" s="148"/>
      <c r="AP768" s="148"/>
    </row>
    <row r="769" spans="1:42">
      <c r="A769" s="43">
        <v>768</v>
      </c>
      <c r="B769" s="2" t="s">
        <v>8601</v>
      </c>
      <c r="C769" s="2" t="s">
        <v>1143</v>
      </c>
      <c r="D769" s="2" t="s">
        <v>4103</v>
      </c>
      <c r="E769" s="2" t="s">
        <v>8640</v>
      </c>
      <c r="F769" s="6" t="s">
        <v>4102</v>
      </c>
      <c r="G769" s="2" t="s">
        <v>591</v>
      </c>
      <c r="H769" s="5" t="s">
        <v>7548</v>
      </c>
      <c r="I769" s="5" t="s">
        <v>9819</v>
      </c>
      <c r="J769" s="5" t="s">
        <v>8605</v>
      </c>
      <c r="K769" s="5">
        <v>45717</v>
      </c>
      <c r="L769" s="5">
        <f t="shared" si="72"/>
        <v>45717</v>
      </c>
      <c r="M769" s="7" t="str">
        <f t="shared" si="73"/>
        <v>Mar</v>
      </c>
      <c r="N769" s="21">
        <f t="shared" ca="1" si="68"/>
        <v>312</v>
      </c>
      <c r="O769" s="9" t="str">
        <f t="shared" ca="1" si="69"/>
        <v>&gt; 120 Days</v>
      </c>
      <c r="P769" s="3" t="s">
        <v>7914</v>
      </c>
      <c r="Q769" s="29" t="s">
        <v>6</v>
      </c>
      <c r="R769" s="21" t="s">
        <v>10147</v>
      </c>
      <c r="S769" s="18">
        <v>45698</v>
      </c>
      <c r="T769" s="44">
        <f t="shared" ca="1" si="70"/>
        <v>331</v>
      </c>
      <c r="U769" s="18">
        <v>45717</v>
      </c>
      <c r="V769" s="45">
        <f t="shared" si="71"/>
        <v>0</v>
      </c>
      <c r="W769" s="45"/>
      <c r="X769" s="24"/>
      <c r="Y769" s="12"/>
      <c r="Z769" s="18"/>
      <c r="AA769" s="18"/>
      <c r="AB769" s="6"/>
      <c r="AC769" s="6"/>
      <c r="AD769" s="6"/>
      <c r="AE769" s="18"/>
      <c r="AF769" s="18"/>
      <c r="AG769" s="6"/>
      <c r="AH769" s="6"/>
      <c r="AI769" s="6"/>
      <c r="AJ769" s="18"/>
      <c r="AK769" s="18"/>
      <c r="AL769" s="148"/>
      <c r="AM769" s="148"/>
      <c r="AN769" s="148"/>
      <c r="AO769" s="148"/>
      <c r="AP769" s="148"/>
    </row>
    <row r="770" spans="1:42">
      <c r="A770" s="43">
        <v>769</v>
      </c>
      <c r="B770" s="2" t="s">
        <v>8601</v>
      </c>
      <c r="C770" s="2" t="s">
        <v>187</v>
      </c>
      <c r="D770" s="2" t="s">
        <v>4620</v>
      </c>
      <c r="E770" s="6" t="s">
        <v>8621</v>
      </c>
      <c r="F770" s="2" t="s">
        <v>4619</v>
      </c>
      <c r="G770" s="2" t="s">
        <v>226</v>
      </c>
      <c r="H770" s="5" t="s">
        <v>7941</v>
      </c>
      <c r="I770" s="26" t="s">
        <v>10148</v>
      </c>
      <c r="J770" s="5" t="s">
        <v>8605</v>
      </c>
      <c r="K770" s="5">
        <v>45658</v>
      </c>
      <c r="L770" s="5">
        <f t="shared" si="72"/>
        <v>45661</v>
      </c>
      <c r="M770" s="7" t="str">
        <f t="shared" si="73"/>
        <v>Jan</v>
      </c>
      <c r="N770" s="21">
        <f t="shared" ref="N770:N833" ca="1" si="74">TODAY()-K770</f>
        <v>371</v>
      </c>
      <c r="O770" s="9" t="str">
        <f t="shared" ref="O770:O833" ca="1" si="75">(IF(N770&lt;0,"&lt; 0 Days",IF(N770&lt;=30,"0-30 Days",IF(AND(N770&gt;=31,N770&lt;=60),"30-60 Days",IF(AND(N770&gt;=61,N770&lt;=90),"60-90 Days",IF(AND(N770&gt;=91,N770&lt;=120),"90-120 Days",IF(N770&gt;120,"&gt; 120 Days","")))))))</f>
        <v>&gt; 120 Days</v>
      </c>
      <c r="P770" s="3" t="s">
        <v>8647</v>
      </c>
      <c r="Q770" s="29" t="s">
        <v>6</v>
      </c>
      <c r="R770" s="21" t="s">
        <v>10149</v>
      </c>
      <c r="S770" s="18">
        <v>45698</v>
      </c>
      <c r="T770" s="44">
        <f t="shared" ref="T770:T833" ca="1" si="76">IF(S770="","",TODAY()-S770)</f>
        <v>331</v>
      </c>
      <c r="U770" s="18">
        <v>45702</v>
      </c>
      <c r="V770" s="45">
        <f t="shared" ref="V770:V833" si="77">U770-K770</f>
        <v>44</v>
      </c>
      <c r="W770" s="45"/>
      <c r="X770" s="24"/>
      <c r="Y770" s="12"/>
      <c r="Z770" s="18"/>
      <c r="AA770" s="18"/>
      <c r="AB770" s="6"/>
      <c r="AC770" s="6"/>
      <c r="AD770" s="6"/>
      <c r="AE770" s="18"/>
      <c r="AF770" s="18"/>
      <c r="AG770" s="6"/>
      <c r="AH770" s="6"/>
      <c r="AI770" s="6"/>
      <c r="AJ770" s="18"/>
      <c r="AK770" s="18"/>
      <c r="AL770" s="148"/>
      <c r="AM770" s="148"/>
      <c r="AN770" s="148"/>
      <c r="AO770" s="148"/>
      <c r="AP770" s="148"/>
    </row>
    <row r="771" spans="1:42">
      <c r="A771" s="43">
        <v>770</v>
      </c>
      <c r="B771" s="2" t="s">
        <v>8601</v>
      </c>
      <c r="C771" s="2" t="s">
        <v>5215</v>
      </c>
      <c r="D771" s="2" t="s">
        <v>6502</v>
      </c>
      <c r="E771" s="2" t="s">
        <v>8633</v>
      </c>
      <c r="F771" s="2" t="s">
        <v>6501</v>
      </c>
      <c r="G771" s="2" t="s">
        <v>226</v>
      </c>
      <c r="H771" s="5" t="s">
        <v>7436</v>
      </c>
      <c r="I771" s="26"/>
      <c r="J771" s="5" t="s">
        <v>8605</v>
      </c>
      <c r="K771" s="5">
        <v>45689</v>
      </c>
      <c r="L771" s="5">
        <f t="shared" ref="L771:L834" si="78">K771+7-WEEKDAY(K771)</f>
        <v>45689</v>
      </c>
      <c r="M771" s="7" t="str">
        <f t="shared" ref="M771:M834" si="79">TEXT(K771,"mmm")</f>
        <v>Feb</v>
      </c>
      <c r="N771" s="21">
        <f t="shared" ca="1" si="74"/>
        <v>340</v>
      </c>
      <c r="O771" s="9" t="str">
        <f t="shared" ca="1" si="75"/>
        <v>&gt; 120 Days</v>
      </c>
      <c r="P771" s="3" t="s">
        <v>8919</v>
      </c>
      <c r="Q771" s="29" t="s">
        <v>6</v>
      </c>
      <c r="R771" s="21" t="s">
        <v>10150</v>
      </c>
      <c r="S771" s="18">
        <v>45705</v>
      </c>
      <c r="T771" s="44">
        <f t="shared" ca="1" si="76"/>
        <v>324</v>
      </c>
      <c r="U771" s="18">
        <v>45705</v>
      </c>
      <c r="V771" s="45">
        <f t="shared" si="77"/>
        <v>16</v>
      </c>
      <c r="W771" s="45"/>
      <c r="X771" s="24"/>
      <c r="Y771" s="12"/>
      <c r="Z771" s="18"/>
      <c r="AA771" s="18"/>
      <c r="AB771" s="6"/>
      <c r="AC771" s="6"/>
      <c r="AD771" s="6"/>
      <c r="AE771" s="18"/>
      <c r="AF771" s="18"/>
      <c r="AG771" s="6"/>
      <c r="AH771" s="6"/>
      <c r="AI771" s="6"/>
      <c r="AJ771" s="18"/>
      <c r="AK771" s="18"/>
      <c r="AL771" s="148"/>
      <c r="AM771" s="148"/>
      <c r="AN771" s="148"/>
      <c r="AO771" s="148"/>
      <c r="AP771" s="148"/>
    </row>
    <row r="772" spans="1:42">
      <c r="A772" s="43">
        <v>771</v>
      </c>
      <c r="B772" s="2" t="s">
        <v>8601</v>
      </c>
      <c r="C772" s="2" t="s">
        <v>163</v>
      </c>
      <c r="D772" s="2" t="s">
        <v>8148</v>
      </c>
      <c r="E772" s="2" t="s">
        <v>8640</v>
      </c>
      <c r="F772" s="6" t="s">
        <v>8147</v>
      </c>
      <c r="G772" s="2" t="s">
        <v>8901</v>
      </c>
      <c r="H772" s="5" t="s">
        <v>7548</v>
      </c>
      <c r="I772" s="5"/>
      <c r="J772" s="26" t="s">
        <v>8605</v>
      </c>
      <c r="K772" s="5">
        <v>45696</v>
      </c>
      <c r="L772" s="5">
        <f t="shared" si="78"/>
        <v>45696</v>
      </c>
      <c r="M772" s="7" t="str">
        <f t="shared" si="79"/>
        <v>Feb</v>
      </c>
      <c r="N772" s="21">
        <f t="shared" ca="1" si="74"/>
        <v>333</v>
      </c>
      <c r="O772" s="9" t="str">
        <f t="shared" ca="1" si="75"/>
        <v>&gt; 120 Days</v>
      </c>
      <c r="P772" s="3" t="s">
        <v>163</v>
      </c>
      <c r="Q772" s="29" t="s">
        <v>6</v>
      </c>
      <c r="R772" s="21" t="s">
        <v>10151</v>
      </c>
      <c r="S772" s="18">
        <v>45698</v>
      </c>
      <c r="T772" s="44">
        <f t="shared" ca="1" si="76"/>
        <v>331</v>
      </c>
      <c r="U772" s="18">
        <v>45712</v>
      </c>
      <c r="V772" s="45">
        <f t="shared" si="77"/>
        <v>16</v>
      </c>
      <c r="W772" s="45"/>
      <c r="X772" s="24"/>
      <c r="Y772" s="12"/>
      <c r="Z772" s="18"/>
      <c r="AA772" s="18"/>
      <c r="AB772" s="6"/>
      <c r="AC772" s="6"/>
      <c r="AD772" s="6"/>
      <c r="AE772" s="18"/>
      <c r="AF772" s="18"/>
      <c r="AG772" s="6"/>
      <c r="AH772" s="6"/>
      <c r="AI772" s="6"/>
      <c r="AJ772" s="18"/>
      <c r="AK772" s="18"/>
      <c r="AL772" s="148"/>
      <c r="AM772" s="148"/>
      <c r="AN772" s="148"/>
      <c r="AO772" s="148"/>
      <c r="AP772" s="148"/>
    </row>
    <row r="773" spans="1:42">
      <c r="A773" s="43">
        <v>772</v>
      </c>
      <c r="B773" s="2" t="s">
        <v>8601</v>
      </c>
      <c r="C773" s="2" t="s">
        <v>8136</v>
      </c>
      <c r="D773" s="2" t="s">
        <v>8135</v>
      </c>
      <c r="E773" s="6" t="s">
        <v>8621</v>
      </c>
      <c r="F773" s="2" t="s">
        <v>8134</v>
      </c>
      <c r="G773" s="2" t="s">
        <v>408</v>
      </c>
      <c r="H773" s="5" t="s">
        <v>7711</v>
      </c>
      <c r="I773" s="26" t="s">
        <v>8751</v>
      </c>
      <c r="J773" s="5" t="s">
        <v>8605</v>
      </c>
      <c r="K773" s="5">
        <v>45684</v>
      </c>
      <c r="L773" s="5">
        <f t="shared" si="78"/>
        <v>45689</v>
      </c>
      <c r="M773" s="7" t="str">
        <f t="shared" si="79"/>
        <v>Jan</v>
      </c>
      <c r="N773" s="21">
        <f t="shared" ca="1" si="74"/>
        <v>345</v>
      </c>
      <c r="O773" s="9" t="str">
        <f t="shared" ca="1" si="75"/>
        <v>&gt; 120 Days</v>
      </c>
      <c r="P773" s="3" t="s">
        <v>9904</v>
      </c>
      <c r="Q773" s="29" t="s">
        <v>6</v>
      </c>
      <c r="R773" s="21" t="s">
        <v>10152</v>
      </c>
      <c r="S773" s="18">
        <v>45700</v>
      </c>
      <c r="T773" s="44">
        <f t="shared" ca="1" si="76"/>
        <v>329</v>
      </c>
      <c r="U773" s="18">
        <v>45705</v>
      </c>
      <c r="V773" s="45">
        <f t="shared" si="77"/>
        <v>21</v>
      </c>
      <c r="W773" s="45"/>
      <c r="X773" s="24"/>
      <c r="Y773" s="12"/>
      <c r="Z773" s="18"/>
      <c r="AA773" s="18"/>
      <c r="AB773" s="6"/>
      <c r="AC773" s="6"/>
      <c r="AD773" s="6"/>
      <c r="AE773" s="18"/>
      <c r="AF773" s="18"/>
      <c r="AG773" s="6"/>
      <c r="AH773" s="6"/>
      <c r="AI773" s="6"/>
      <c r="AJ773" s="18"/>
      <c r="AK773" s="18"/>
      <c r="AL773" s="148"/>
      <c r="AM773" s="148"/>
      <c r="AN773" s="148"/>
      <c r="AO773" s="148"/>
      <c r="AP773" s="148"/>
    </row>
    <row r="774" spans="1:42">
      <c r="A774" s="43">
        <v>773</v>
      </c>
      <c r="B774" s="2" t="s">
        <v>8601</v>
      </c>
      <c r="C774" s="6" t="s">
        <v>599</v>
      </c>
      <c r="D774" s="6" t="s">
        <v>6220</v>
      </c>
      <c r="E774" s="6" t="s">
        <v>8621</v>
      </c>
      <c r="F774" s="36" t="s">
        <v>6219</v>
      </c>
      <c r="G774" s="6" t="s">
        <v>166</v>
      </c>
      <c r="H774" s="5" t="s">
        <v>8091</v>
      </c>
      <c r="I774" s="5" t="s">
        <v>10153</v>
      </c>
      <c r="J774" s="26" t="s">
        <v>8605</v>
      </c>
      <c r="K774" s="5">
        <v>45597</v>
      </c>
      <c r="L774" s="5">
        <f t="shared" si="78"/>
        <v>45598</v>
      </c>
      <c r="M774" s="7" t="str">
        <f t="shared" si="79"/>
        <v>Nov</v>
      </c>
      <c r="N774" s="21">
        <f t="shared" ca="1" si="74"/>
        <v>432</v>
      </c>
      <c r="O774" s="9" t="str">
        <f t="shared" ca="1" si="75"/>
        <v>&gt; 120 Days</v>
      </c>
      <c r="P774" s="23" t="s">
        <v>514</v>
      </c>
      <c r="Q774" s="29" t="s">
        <v>6</v>
      </c>
      <c r="R774" s="21" t="s">
        <v>10154</v>
      </c>
      <c r="S774" s="18">
        <v>45686</v>
      </c>
      <c r="T774" s="44">
        <f t="shared" ca="1" si="76"/>
        <v>343</v>
      </c>
      <c r="U774" s="18">
        <v>45712</v>
      </c>
      <c r="V774" s="45">
        <f t="shared" si="77"/>
        <v>115</v>
      </c>
      <c r="W774" s="45"/>
      <c r="X774" s="24"/>
      <c r="Y774" s="12"/>
      <c r="Z774" s="18"/>
      <c r="AA774" s="18"/>
      <c r="AB774" s="6"/>
      <c r="AC774" s="6"/>
      <c r="AD774" s="6"/>
      <c r="AE774" s="18"/>
      <c r="AF774" s="18"/>
      <c r="AG774" s="6"/>
      <c r="AH774" s="6"/>
      <c r="AI774" s="6"/>
      <c r="AJ774" s="18"/>
      <c r="AK774" s="18"/>
      <c r="AL774" s="148"/>
      <c r="AM774" s="148"/>
      <c r="AN774" s="148"/>
      <c r="AO774" s="148"/>
      <c r="AP774" s="148"/>
    </row>
    <row r="775" spans="1:42">
      <c r="A775" s="43">
        <v>774</v>
      </c>
      <c r="B775" s="2" t="s">
        <v>8601</v>
      </c>
      <c r="C775" s="6" t="s">
        <v>187</v>
      </c>
      <c r="D775" s="6" t="s">
        <v>8187</v>
      </c>
      <c r="E775" s="6" t="s">
        <v>8745</v>
      </c>
      <c r="F775" s="36" t="s">
        <v>8186</v>
      </c>
      <c r="G775" s="6" t="s">
        <v>132</v>
      </c>
      <c r="H775" s="5" t="s">
        <v>7465</v>
      </c>
      <c r="I775" s="5" t="s">
        <v>10155</v>
      </c>
      <c r="J775" s="26" t="s">
        <v>8605</v>
      </c>
      <c r="K775" s="5">
        <v>45717</v>
      </c>
      <c r="L775" s="5">
        <f t="shared" si="78"/>
        <v>45717</v>
      </c>
      <c r="M775" s="7" t="str">
        <f t="shared" si="79"/>
        <v>Mar</v>
      </c>
      <c r="N775" s="21">
        <f t="shared" ca="1" si="74"/>
        <v>312</v>
      </c>
      <c r="O775" s="9" t="str">
        <f t="shared" ca="1" si="75"/>
        <v>&gt; 120 Days</v>
      </c>
      <c r="P775" s="23" t="s">
        <v>10094</v>
      </c>
      <c r="Q775" s="29" t="s">
        <v>6</v>
      </c>
      <c r="R775" s="21" t="s">
        <v>10156</v>
      </c>
      <c r="S775" s="18">
        <v>45702</v>
      </c>
      <c r="T775" s="44">
        <f t="shared" ca="1" si="76"/>
        <v>327</v>
      </c>
      <c r="U775" s="18">
        <v>45717</v>
      </c>
      <c r="V775" s="45">
        <f t="shared" si="77"/>
        <v>0</v>
      </c>
      <c r="W775" s="45"/>
      <c r="X775" s="24"/>
      <c r="Y775" s="12"/>
      <c r="Z775" s="18"/>
      <c r="AA775" s="18"/>
      <c r="AB775" s="6"/>
      <c r="AC775" s="6"/>
      <c r="AD775" s="6"/>
      <c r="AE775" s="18"/>
      <c r="AF775" s="18"/>
      <c r="AG775" s="6"/>
      <c r="AH775" s="6"/>
      <c r="AI775" s="6"/>
      <c r="AJ775" s="18"/>
      <c r="AK775" s="18"/>
      <c r="AL775" s="148"/>
      <c r="AM775" s="148"/>
      <c r="AN775" s="148"/>
      <c r="AO775" s="148"/>
      <c r="AP775" s="148"/>
    </row>
    <row r="776" spans="1:42">
      <c r="A776" s="43">
        <v>775</v>
      </c>
      <c r="B776" s="2" t="s">
        <v>8601</v>
      </c>
      <c r="C776" s="6" t="s">
        <v>187</v>
      </c>
      <c r="D776" s="6" t="s">
        <v>3580</v>
      </c>
      <c r="E776" s="6" t="s">
        <v>8640</v>
      </c>
      <c r="F776" s="36" t="s">
        <v>3579</v>
      </c>
      <c r="G776" s="6" t="s">
        <v>450</v>
      </c>
      <c r="H776" s="5" t="s">
        <v>7593</v>
      </c>
      <c r="I776" s="5" t="s">
        <v>10157</v>
      </c>
      <c r="J776" s="26" t="s">
        <v>8605</v>
      </c>
      <c r="K776" s="5">
        <v>45686</v>
      </c>
      <c r="L776" s="5">
        <f t="shared" si="78"/>
        <v>45689</v>
      </c>
      <c r="M776" s="7" t="str">
        <f t="shared" si="79"/>
        <v>Jan</v>
      </c>
      <c r="N776" s="21">
        <f t="shared" ca="1" si="74"/>
        <v>343</v>
      </c>
      <c r="O776" s="9" t="str">
        <f t="shared" ca="1" si="75"/>
        <v>&gt; 120 Days</v>
      </c>
      <c r="P776" s="23" t="s">
        <v>7679</v>
      </c>
      <c r="Q776" s="29" t="s">
        <v>6</v>
      </c>
      <c r="R776" s="21" t="s">
        <v>10158</v>
      </c>
      <c r="S776" s="18">
        <v>45705</v>
      </c>
      <c r="T776" s="44">
        <f t="shared" ca="1" si="76"/>
        <v>324</v>
      </c>
      <c r="U776" s="18">
        <v>45707</v>
      </c>
      <c r="V776" s="45">
        <f t="shared" si="77"/>
        <v>21</v>
      </c>
      <c r="W776" s="45"/>
      <c r="X776" s="24"/>
      <c r="Y776" s="12"/>
      <c r="Z776" s="18"/>
      <c r="AA776" s="18"/>
      <c r="AB776" s="6"/>
      <c r="AC776" s="6"/>
      <c r="AD776" s="6"/>
      <c r="AE776" s="18"/>
      <c r="AF776" s="18"/>
      <c r="AG776" s="6"/>
      <c r="AH776" s="6"/>
      <c r="AI776" s="6"/>
      <c r="AJ776" s="18"/>
      <c r="AK776" s="18"/>
      <c r="AL776" s="148"/>
      <c r="AM776" s="148"/>
      <c r="AN776" s="148"/>
      <c r="AO776" s="148"/>
      <c r="AP776" s="148"/>
    </row>
    <row r="777" spans="1:42">
      <c r="A777" s="43">
        <v>776</v>
      </c>
      <c r="B777" s="2" t="s">
        <v>8601</v>
      </c>
      <c r="C777" s="6" t="s">
        <v>411</v>
      </c>
      <c r="D777" s="6" t="s">
        <v>5533</v>
      </c>
      <c r="E777" s="6" t="s">
        <v>8603</v>
      </c>
      <c r="F777" s="36" t="s">
        <v>5532</v>
      </c>
      <c r="G777" s="6" t="s">
        <v>1575</v>
      </c>
      <c r="H777" s="5" t="s">
        <v>7602</v>
      </c>
      <c r="I777" s="5" t="s">
        <v>9033</v>
      </c>
      <c r="J777" s="26" t="s">
        <v>8605</v>
      </c>
      <c r="K777" s="5">
        <v>45604</v>
      </c>
      <c r="L777" s="5">
        <f t="shared" si="78"/>
        <v>45605</v>
      </c>
      <c r="M777" s="7" t="str">
        <f t="shared" si="79"/>
        <v>Nov</v>
      </c>
      <c r="N777" s="21">
        <f t="shared" ca="1" si="74"/>
        <v>425</v>
      </c>
      <c r="O777" s="9" t="str">
        <f t="shared" ca="1" si="75"/>
        <v>&gt; 120 Days</v>
      </c>
      <c r="P777" s="23" t="s">
        <v>8610</v>
      </c>
      <c r="Q777" s="29" t="s">
        <v>6</v>
      </c>
      <c r="R777" s="21" t="s">
        <v>10159</v>
      </c>
      <c r="S777" s="18">
        <v>45689</v>
      </c>
      <c r="T777" s="44">
        <f t="shared" ca="1" si="76"/>
        <v>340</v>
      </c>
      <c r="U777" s="18">
        <v>45717</v>
      </c>
      <c r="V777" s="45">
        <f t="shared" si="77"/>
        <v>113</v>
      </c>
      <c r="W777" s="45" t="s">
        <v>8667</v>
      </c>
      <c r="X777" s="24" t="s">
        <v>10160</v>
      </c>
      <c r="Y777" s="12" t="s">
        <v>10161</v>
      </c>
      <c r="Z777" s="18">
        <v>45614</v>
      </c>
      <c r="AA777" s="18">
        <v>45614</v>
      </c>
      <c r="AB777" s="6"/>
      <c r="AC777" s="6"/>
      <c r="AD777" s="6"/>
      <c r="AE777" s="18"/>
      <c r="AF777" s="18"/>
      <c r="AG777" s="6"/>
      <c r="AH777" s="6"/>
      <c r="AI777" s="6"/>
      <c r="AJ777" s="18"/>
      <c r="AK777" s="18"/>
      <c r="AL777" s="148"/>
      <c r="AM777" s="148"/>
      <c r="AN777" s="148"/>
      <c r="AO777" s="148"/>
      <c r="AP777" s="148"/>
    </row>
    <row r="778" spans="1:42">
      <c r="A778" s="43">
        <v>777</v>
      </c>
      <c r="B778" s="2" t="s">
        <v>9307</v>
      </c>
      <c r="C778" s="6" t="s">
        <v>9307</v>
      </c>
      <c r="D778" s="6" t="s">
        <v>8114</v>
      </c>
      <c r="E778" s="6" t="s">
        <v>8633</v>
      </c>
      <c r="F778" s="36" t="s">
        <v>8113</v>
      </c>
      <c r="G778" s="6" t="s">
        <v>2131</v>
      </c>
      <c r="H778" s="5" t="s">
        <v>6633</v>
      </c>
      <c r="I778" s="5"/>
      <c r="J778" s="26" t="s">
        <v>8605</v>
      </c>
      <c r="K778" s="5">
        <v>45659</v>
      </c>
      <c r="L778" s="5">
        <f t="shared" si="78"/>
        <v>45661</v>
      </c>
      <c r="M778" s="7" t="str">
        <f t="shared" si="79"/>
        <v>Jan</v>
      </c>
      <c r="N778" s="21">
        <f t="shared" ca="1" si="74"/>
        <v>370</v>
      </c>
      <c r="O778" s="9" t="str">
        <f t="shared" ca="1" si="75"/>
        <v>&gt; 120 Days</v>
      </c>
      <c r="P778" s="23" t="s">
        <v>10119</v>
      </c>
      <c r="Q778" s="29" t="s">
        <v>6</v>
      </c>
      <c r="R778" s="21" t="s">
        <v>10162</v>
      </c>
      <c r="S778" s="18">
        <v>45686</v>
      </c>
      <c r="T778" s="44">
        <f t="shared" ca="1" si="76"/>
        <v>343</v>
      </c>
      <c r="U778" s="18">
        <v>45705</v>
      </c>
      <c r="V778" s="45">
        <f t="shared" si="77"/>
        <v>46</v>
      </c>
      <c r="W778" s="45"/>
      <c r="X778" s="24"/>
      <c r="Y778" s="12"/>
      <c r="Z778" s="18"/>
      <c r="AA778" s="18"/>
      <c r="AB778" s="6"/>
      <c r="AC778" s="6"/>
      <c r="AD778" s="6"/>
      <c r="AE778" s="18"/>
      <c r="AF778" s="18"/>
      <c r="AG778" s="6"/>
      <c r="AH778" s="6"/>
      <c r="AI778" s="6"/>
      <c r="AJ778" s="18"/>
      <c r="AK778" s="18"/>
      <c r="AL778" s="148"/>
      <c r="AM778" s="148"/>
      <c r="AN778" s="148"/>
      <c r="AO778" s="148"/>
      <c r="AP778" s="148"/>
    </row>
    <row r="779" spans="1:42">
      <c r="A779" s="43">
        <v>778</v>
      </c>
      <c r="B779" s="2" t="s">
        <v>8601</v>
      </c>
      <c r="C779" s="6" t="s">
        <v>1563</v>
      </c>
      <c r="D779" s="6" t="s">
        <v>2538</v>
      </c>
      <c r="E779" s="6" t="s">
        <v>8621</v>
      </c>
      <c r="F779" s="36" t="s">
        <v>2537</v>
      </c>
      <c r="G779" s="6" t="s">
        <v>226</v>
      </c>
      <c r="H779" s="5" t="s">
        <v>10163</v>
      </c>
      <c r="I779" s="5" t="s">
        <v>7868</v>
      </c>
      <c r="J779" s="26" t="s">
        <v>8605</v>
      </c>
      <c r="K779" s="5">
        <v>45689</v>
      </c>
      <c r="L779" s="5">
        <f t="shared" si="78"/>
        <v>45689</v>
      </c>
      <c r="M779" s="7" t="str">
        <f t="shared" si="79"/>
        <v>Feb</v>
      </c>
      <c r="N779" s="21">
        <f t="shared" ca="1" si="74"/>
        <v>340</v>
      </c>
      <c r="O779" s="9" t="str">
        <f t="shared" ca="1" si="75"/>
        <v>&gt; 120 Days</v>
      </c>
      <c r="P779" s="23" t="s">
        <v>7578</v>
      </c>
      <c r="Q779" s="29" t="s">
        <v>6</v>
      </c>
      <c r="R779" s="21" t="s">
        <v>10164</v>
      </c>
      <c r="S779" s="18">
        <v>45686</v>
      </c>
      <c r="T779" s="44">
        <f t="shared" ca="1" si="76"/>
        <v>343</v>
      </c>
      <c r="U779" s="18">
        <v>45708</v>
      </c>
      <c r="V779" s="45">
        <f t="shared" si="77"/>
        <v>19</v>
      </c>
      <c r="W779" s="45"/>
      <c r="X779" s="24"/>
      <c r="Y779" s="12"/>
      <c r="Z779" s="18"/>
      <c r="AA779" s="18"/>
      <c r="AB779" s="6"/>
      <c r="AC779" s="6"/>
      <c r="AD779" s="6"/>
      <c r="AE779" s="18"/>
      <c r="AF779" s="18"/>
      <c r="AG779" s="6"/>
      <c r="AH779" s="6"/>
      <c r="AI779" s="6"/>
      <c r="AJ779" s="18"/>
      <c r="AK779" s="18"/>
      <c r="AL779" s="148"/>
      <c r="AM779" s="148"/>
      <c r="AN779" s="148"/>
      <c r="AO779" s="148"/>
      <c r="AP779" s="148"/>
    </row>
    <row r="780" spans="1:42">
      <c r="A780" s="43">
        <v>779</v>
      </c>
      <c r="B780" s="2" t="s">
        <v>8601</v>
      </c>
      <c r="C780" s="6" t="s">
        <v>7661</v>
      </c>
      <c r="D780" s="6" t="s">
        <v>3514</v>
      </c>
      <c r="E780" s="6" t="s">
        <v>8621</v>
      </c>
      <c r="F780" s="36" t="s">
        <v>3513</v>
      </c>
      <c r="G780" s="6" t="s">
        <v>166</v>
      </c>
      <c r="H780" s="5" t="s">
        <v>8096</v>
      </c>
      <c r="I780" s="5" t="s">
        <v>7868</v>
      </c>
      <c r="J780" s="26" t="s">
        <v>8605</v>
      </c>
      <c r="K780" s="5">
        <v>45658</v>
      </c>
      <c r="L780" s="5">
        <f t="shared" si="78"/>
        <v>45661</v>
      </c>
      <c r="M780" s="7" t="str">
        <f t="shared" si="79"/>
        <v>Jan</v>
      </c>
      <c r="N780" s="21">
        <f t="shared" ca="1" si="74"/>
        <v>371</v>
      </c>
      <c r="O780" s="9" t="str">
        <f t="shared" ca="1" si="75"/>
        <v>&gt; 120 Days</v>
      </c>
      <c r="P780" s="23" t="s">
        <v>7894</v>
      </c>
      <c r="Q780" s="29" t="s">
        <v>6</v>
      </c>
      <c r="R780" s="21" t="s">
        <v>10165</v>
      </c>
      <c r="S780" s="18">
        <v>45698</v>
      </c>
      <c r="T780" s="44">
        <f t="shared" ca="1" si="76"/>
        <v>331</v>
      </c>
      <c r="U780" s="18">
        <v>45709</v>
      </c>
      <c r="V780" s="45">
        <f t="shared" si="77"/>
        <v>51</v>
      </c>
      <c r="W780" s="45" t="s">
        <v>7578</v>
      </c>
      <c r="X780" s="24" t="s">
        <v>10164</v>
      </c>
      <c r="Y780" s="12" t="s">
        <v>10166</v>
      </c>
      <c r="Z780" s="18">
        <v>45677</v>
      </c>
      <c r="AA780" s="18">
        <v>45688</v>
      </c>
      <c r="AB780" s="6"/>
      <c r="AC780" s="6"/>
      <c r="AD780" s="6"/>
      <c r="AE780" s="18"/>
      <c r="AF780" s="18"/>
      <c r="AG780" s="6"/>
      <c r="AH780" s="6"/>
      <c r="AI780" s="6"/>
      <c r="AJ780" s="18"/>
      <c r="AK780" s="18"/>
      <c r="AL780" s="148"/>
      <c r="AM780" s="148"/>
      <c r="AN780" s="148"/>
      <c r="AO780" s="148"/>
      <c r="AP780" s="148"/>
    </row>
    <row r="781" spans="1:42">
      <c r="A781" s="43">
        <v>780</v>
      </c>
      <c r="B781" s="2" t="s">
        <v>8601</v>
      </c>
      <c r="C781" s="6" t="s">
        <v>7544</v>
      </c>
      <c r="D781" s="6" t="s">
        <v>2046</v>
      </c>
      <c r="E781" s="6" t="s">
        <v>8640</v>
      </c>
      <c r="F781" s="36" t="s">
        <v>2045</v>
      </c>
      <c r="G781" s="6" t="s">
        <v>1575</v>
      </c>
      <c r="H781" s="5" t="s">
        <v>7593</v>
      </c>
      <c r="I781" s="5" t="s">
        <v>10167</v>
      </c>
      <c r="J781" s="26" t="s">
        <v>8605</v>
      </c>
      <c r="K781" s="5">
        <v>45709</v>
      </c>
      <c r="L781" s="5">
        <f t="shared" si="78"/>
        <v>45710</v>
      </c>
      <c r="M781" s="7" t="str">
        <f t="shared" si="79"/>
        <v>Feb</v>
      </c>
      <c r="N781" s="21">
        <f t="shared" ca="1" si="74"/>
        <v>320</v>
      </c>
      <c r="O781" s="9" t="str">
        <f t="shared" ca="1" si="75"/>
        <v>&gt; 120 Days</v>
      </c>
      <c r="P781" s="23" t="s">
        <v>7894</v>
      </c>
      <c r="Q781" s="29" t="s">
        <v>6</v>
      </c>
      <c r="R781" s="21" t="s">
        <v>10168</v>
      </c>
      <c r="S781" s="18">
        <v>45698</v>
      </c>
      <c r="T781" s="44">
        <f t="shared" ca="1" si="76"/>
        <v>331</v>
      </c>
      <c r="U781" s="18">
        <v>45709</v>
      </c>
      <c r="V781" s="45">
        <f t="shared" si="77"/>
        <v>0</v>
      </c>
      <c r="W781" s="45"/>
      <c r="X781" s="24"/>
      <c r="Y781" s="12"/>
      <c r="Z781" s="18"/>
      <c r="AA781" s="18"/>
      <c r="AB781" s="6"/>
      <c r="AC781" s="6"/>
      <c r="AD781" s="6"/>
      <c r="AE781" s="18"/>
      <c r="AF781" s="18"/>
      <c r="AG781" s="6"/>
      <c r="AH781" s="6"/>
      <c r="AI781" s="6"/>
      <c r="AJ781" s="18"/>
      <c r="AK781" s="18"/>
      <c r="AL781" s="148"/>
      <c r="AM781" s="148"/>
      <c r="AN781" s="148"/>
      <c r="AO781" s="148"/>
      <c r="AP781" s="148"/>
    </row>
    <row r="782" spans="1:42">
      <c r="A782" s="43">
        <v>781</v>
      </c>
      <c r="B782" s="2" t="s">
        <v>8601</v>
      </c>
      <c r="C782" s="2" t="s">
        <v>1202</v>
      </c>
      <c r="D782" s="2" t="s">
        <v>2682</v>
      </c>
      <c r="E782" s="6" t="s">
        <v>8614</v>
      </c>
      <c r="F782" s="2" t="s">
        <v>2681</v>
      </c>
      <c r="G782" s="2" t="s">
        <v>797</v>
      </c>
      <c r="H782" s="5" t="s">
        <v>7893</v>
      </c>
      <c r="I782" s="5"/>
      <c r="J782" s="5" t="s">
        <v>8605</v>
      </c>
      <c r="K782" s="5">
        <v>45658</v>
      </c>
      <c r="L782" s="5">
        <f t="shared" si="78"/>
        <v>45661</v>
      </c>
      <c r="M782" s="7" t="str">
        <f t="shared" si="79"/>
        <v>Jan</v>
      </c>
      <c r="N782" s="21">
        <f t="shared" ca="1" si="74"/>
        <v>371</v>
      </c>
      <c r="O782" s="9" t="str">
        <f t="shared" ca="1" si="75"/>
        <v>&gt; 120 Days</v>
      </c>
      <c r="P782" s="3" t="s">
        <v>10169</v>
      </c>
      <c r="Q782" s="29" t="s">
        <v>6</v>
      </c>
      <c r="R782" s="21" t="s">
        <v>10170</v>
      </c>
      <c r="S782" s="18">
        <v>45697</v>
      </c>
      <c r="T782" s="44">
        <f t="shared" ca="1" si="76"/>
        <v>332</v>
      </c>
      <c r="U782" s="18">
        <v>45697</v>
      </c>
      <c r="V782" s="45">
        <f t="shared" si="77"/>
        <v>39</v>
      </c>
      <c r="W782" s="45"/>
      <c r="X782" s="24"/>
      <c r="Y782" s="12"/>
      <c r="Z782" s="18"/>
      <c r="AA782" s="18"/>
      <c r="AB782" s="6"/>
      <c r="AC782" s="6"/>
      <c r="AD782" s="6"/>
      <c r="AE782" s="18"/>
      <c r="AF782" s="18"/>
      <c r="AG782" s="6"/>
      <c r="AH782" s="6"/>
      <c r="AI782" s="6"/>
      <c r="AJ782" s="18"/>
      <c r="AK782" s="18"/>
      <c r="AL782" s="148"/>
      <c r="AM782" s="148"/>
      <c r="AN782" s="148"/>
      <c r="AO782" s="148"/>
      <c r="AP782" s="148"/>
    </row>
    <row r="783" spans="1:42">
      <c r="A783" s="43">
        <v>782</v>
      </c>
      <c r="B783" s="2" t="s">
        <v>8601</v>
      </c>
      <c r="C783" s="2" t="s">
        <v>7838</v>
      </c>
      <c r="D783" s="2" t="s">
        <v>4579</v>
      </c>
      <c r="E783" s="2" t="s">
        <v>8621</v>
      </c>
      <c r="F783" s="2" t="s">
        <v>4578</v>
      </c>
      <c r="G783" s="2" t="s">
        <v>450</v>
      </c>
      <c r="H783" s="5" t="s">
        <v>7675</v>
      </c>
      <c r="I783" s="5" t="s">
        <v>10171</v>
      </c>
      <c r="J783" s="5" t="s">
        <v>8605</v>
      </c>
      <c r="K783" s="5">
        <v>45703</v>
      </c>
      <c r="L783" s="5">
        <f t="shared" si="78"/>
        <v>45703</v>
      </c>
      <c r="M783" s="7" t="str">
        <f t="shared" si="79"/>
        <v>Feb</v>
      </c>
      <c r="N783" s="21">
        <f t="shared" ca="1" si="74"/>
        <v>326</v>
      </c>
      <c r="O783" s="9" t="str">
        <f t="shared" ca="1" si="75"/>
        <v>&gt; 120 Days</v>
      </c>
      <c r="P783" s="3" t="s">
        <v>7544</v>
      </c>
      <c r="Q783" s="29" t="s">
        <v>6</v>
      </c>
      <c r="R783" s="21" t="s">
        <v>10172</v>
      </c>
      <c r="S783" s="18">
        <v>45702</v>
      </c>
      <c r="T783" s="44">
        <f t="shared" ca="1" si="76"/>
        <v>327</v>
      </c>
      <c r="U783" s="18">
        <v>45712</v>
      </c>
      <c r="V783" s="45">
        <f t="shared" si="77"/>
        <v>9</v>
      </c>
      <c r="W783" s="45"/>
      <c r="X783" s="24"/>
      <c r="Y783" s="12"/>
      <c r="Z783" s="18"/>
      <c r="AA783" s="18"/>
      <c r="AB783" s="6"/>
      <c r="AC783" s="6"/>
      <c r="AD783" s="6"/>
      <c r="AE783" s="18"/>
      <c r="AF783" s="18"/>
      <c r="AG783" s="6"/>
      <c r="AH783" s="6"/>
      <c r="AI783" s="6"/>
      <c r="AJ783" s="18"/>
      <c r="AK783" s="18"/>
      <c r="AL783" s="148"/>
      <c r="AM783" s="148"/>
      <c r="AN783" s="148"/>
      <c r="AO783" s="148"/>
      <c r="AP783" s="148"/>
    </row>
    <row r="784" spans="1:42">
      <c r="A784" s="43">
        <v>783</v>
      </c>
      <c r="B784" s="2" t="s">
        <v>8601</v>
      </c>
      <c r="C784" s="6" t="s">
        <v>7544</v>
      </c>
      <c r="D784" s="6" t="s">
        <v>4148</v>
      </c>
      <c r="E784" s="6" t="s">
        <v>8640</v>
      </c>
      <c r="F784" s="152" t="s">
        <v>4147</v>
      </c>
      <c r="G784" s="6" t="s">
        <v>591</v>
      </c>
      <c r="H784" s="5" t="s">
        <v>7593</v>
      </c>
      <c r="I784" s="5" t="s">
        <v>10173</v>
      </c>
      <c r="J784" s="5" t="s">
        <v>8605</v>
      </c>
      <c r="K784" s="5">
        <v>45717</v>
      </c>
      <c r="L784" s="5">
        <f t="shared" si="78"/>
        <v>45717</v>
      </c>
      <c r="M784" s="7" t="str">
        <f t="shared" si="79"/>
        <v>Mar</v>
      </c>
      <c r="N784" s="21">
        <f t="shared" ca="1" si="74"/>
        <v>312</v>
      </c>
      <c r="O784" s="9" t="str">
        <f t="shared" ca="1" si="75"/>
        <v>&gt; 120 Days</v>
      </c>
      <c r="P784" s="23" t="s">
        <v>8667</v>
      </c>
      <c r="Q784" s="29" t="s">
        <v>6</v>
      </c>
      <c r="R784" s="21" t="s">
        <v>10174</v>
      </c>
      <c r="S784" s="18">
        <v>45700</v>
      </c>
      <c r="T784" s="44">
        <f t="shared" ca="1" si="76"/>
        <v>329</v>
      </c>
      <c r="U784" s="18">
        <v>45717</v>
      </c>
      <c r="V784" s="45">
        <f t="shared" si="77"/>
        <v>0</v>
      </c>
      <c r="W784" s="31"/>
      <c r="X784" s="24"/>
      <c r="Y784" s="12"/>
      <c r="Z784" s="18"/>
      <c r="AA784" s="18"/>
      <c r="AB784" s="6"/>
      <c r="AC784" s="6"/>
      <c r="AD784" s="6"/>
      <c r="AE784" s="18"/>
      <c r="AF784" s="18"/>
      <c r="AG784" s="6"/>
      <c r="AH784" s="6"/>
      <c r="AI784" s="6"/>
      <c r="AJ784" s="18"/>
      <c r="AK784" s="18"/>
      <c r="AL784" s="153"/>
      <c r="AM784" s="153"/>
      <c r="AN784" s="153"/>
      <c r="AO784" s="153"/>
      <c r="AP784" s="153"/>
    </row>
    <row r="785" spans="1:42">
      <c r="A785" s="43">
        <v>784</v>
      </c>
      <c r="B785" s="2" t="s">
        <v>8601</v>
      </c>
      <c r="C785" s="2" t="s">
        <v>7738</v>
      </c>
      <c r="D785" s="2" t="s">
        <v>6888</v>
      </c>
      <c r="E785" s="2" t="s">
        <v>8640</v>
      </c>
      <c r="F785" s="2" t="s">
        <v>6887</v>
      </c>
      <c r="G785" s="2" t="s">
        <v>1166</v>
      </c>
      <c r="H785" s="5" t="s">
        <v>7548</v>
      </c>
      <c r="I785" s="26" t="s">
        <v>9473</v>
      </c>
      <c r="J785" s="5" t="s">
        <v>8605</v>
      </c>
      <c r="K785" s="5">
        <v>45608</v>
      </c>
      <c r="L785" s="5">
        <f t="shared" si="78"/>
        <v>45612</v>
      </c>
      <c r="M785" s="7" t="str">
        <f t="shared" si="79"/>
        <v>Nov</v>
      </c>
      <c r="N785" s="21">
        <f t="shared" ca="1" si="74"/>
        <v>421</v>
      </c>
      <c r="O785" s="9" t="str">
        <f t="shared" ca="1" si="75"/>
        <v>&gt; 120 Days</v>
      </c>
      <c r="P785" s="3" t="s">
        <v>8180</v>
      </c>
      <c r="Q785" s="29" t="s">
        <v>6</v>
      </c>
      <c r="R785" s="151" t="s">
        <v>10175</v>
      </c>
      <c r="S785" s="18">
        <v>45679</v>
      </c>
      <c r="T785" s="44">
        <f t="shared" ca="1" si="76"/>
        <v>350</v>
      </c>
      <c r="U785" s="18">
        <v>45713</v>
      </c>
      <c r="V785" s="45">
        <f t="shared" si="77"/>
        <v>105</v>
      </c>
      <c r="W785" s="31"/>
      <c r="X785" s="24"/>
      <c r="Y785" s="12"/>
      <c r="Z785" s="18"/>
      <c r="AA785" s="18"/>
      <c r="AB785" s="6"/>
      <c r="AC785" s="6"/>
      <c r="AD785" s="6"/>
      <c r="AE785" s="18"/>
      <c r="AF785" s="18"/>
      <c r="AG785" s="6"/>
      <c r="AH785" s="6"/>
      <c r="AI785" s="6"/>
      <c r="AJ785" s="18"/>
      <c r="AK785" s="18"/>
      <c r="AL785" s="153"/>
      <c r="AM785" s="153"/>
      <c r="AN785" s="153"/>
      <c r="AO785" s="153"/>
      <c r="AP785" s="153"/>
    </row>
    <row r="786" spans="1:42">
      <c r="A786" s="43">
        <v>785</v>
      </c>
      <c r="B786" s="2" t="s">
        <v>8601</v>
      </c>
      <c r="C786" s="2" t="s">
        <v>7807</v>
      </c>
      <c r="D786" s="2" t="s">
        <v>325</v>
      </c>
      <c r="E786" s="2" t="s">
        <v>8614</v>
      </c>
      <c r="F786" s="2" t="s">
        <v>324</v>
      </c>
      <c r="G786" s="2" t="s">
        <v>326</v>
      </c>
      <c r="H786" s="5" t="s">
        <v>2088</v>
      </c>
      <c r="I786" s="26"/>
      <c r="J786" s="5" t="s">
        <v>8605</v>
      </c>
      <c r="K786" s="5">
        <v>45698</v>
      </c>
      <c r="L786" s="5">
        <f t="shared" si="78"/>
        <v>45703</v>
      </c>
      <c r="M786" s="7" t="str">
        <f t="shared" si="79"/>
        <v>Feb</v>
      </c>
      <c r="N786" s="21">
        <f t="shared" ca="1" si="74"/>
        <v>331</v>
      </c>
      <c r="O786" s="9" t="str">
        <f t="shared" ca="1" si="75"/>
        <v>&gt; 120 Days</v>
      </c>
      <c r="P786" s="3" t="s">
        <v>8180</v>
      </c>
      <c r="Q786" s="29" t="s">
        <v>6</v>
      </c>
      <c r="R786" s="21" t="s">
        <v>10176</v>
      </c>
      <c r="S786" s="18">
        <v>45701</v>
      </c>
      <c r="T786" s="44">
        <f t="shared" ca="1" si="76"/>
        <v>328</v>
      </c>
      <c r="U786" s="18">
        <v>45713</v>
      </c>
      <c r="V786" s="45">
        <f t="shared" si="77"/>
        <v>15</v>
      </c>
      <c r="W786" s="31"/>
      <c r="X786" s="24"/>
      <c r="Y786" s="12"/>
      <c r="Z786" s="18"/>
      <c r="AA786" s="18"/>
      <c r="AB786" s="6"/>
      <c r="AC786" s="6"/>
      <c r="AD786" s="6"/>
      <c r="AE786" s="18"/>
      <c r="AF786" s="18"/>
      <c r="AG786" s="6"/>
      <c r="AH786" s="6"/>
      <c r="AI786" s="6"/>
      <c r="AJ786" s="18"/>
      <c r="AK786" s="18"/>
      <c r="AL786" s="153"/>
      <c r="AM786" s="153"/>
      <c r="AN786" s="153"/>
      <c r="AO786" s="153"/>
      <c r="AP786" s="153"/>
    </row>
    <row r="787" spans="1:42">
      <c r="A787" s="43">
        <v>786</v>
      </c>
      <c r="B787" s="2" t="s">
        <v>8601</v>
      </c>
      <c r="C787" s="2" t="s">
        <v>7506</v>
      </c>
      <c r="D787" s="2" t="s">
        <v>1065</v>
      </c>
      <c r="E787" s="2" t="s">
        <v>8603</v>
      </c>
      <c r="F787" s="2" t="s">
        <v>1064</v>
      </c>
      <c r="G787" s="2" t="s">
        <v>166</v>
      </c>
      <c r="H787" s="5" t="s">
        <v>7465</v>
      </c>
      <c r="I787" s="26" t="s">
        <v>10177</v>
      </c>
      <c r="J787" s="5" t="s">
        <v>8605</v>
      </c>
      <c r="K787" s="5">
        <v>45717</v>
      </c>
      <c r="L787" s="5">
        <f t="shared" si="78"/>
        <v>45717</v>
      </c>
      <c r="M787" s="7" t="str">
        <f t="shared" si="79"/>
        <v>Mar</v>
      </c>
      <c r="N787" s="21">
        <f t="shared" ca="1" si="74"/>
        <v>312</v>
      </c>
      <c r="O787" s="9" t="str">
        <f t="shared" ca="1" si="75"/>
        <v>&gt; 120 Days</v>
      </c>
      <c r="P787" s="3" t="s">
        <v>8180</v>
      </c>
      <c r="Q787" s="29" t="s">
        <v>6</v>
      </c>
      <c r="R787" s="21" t="s">
        <v>10178</v>
      </c>
      <c r="S787" s="18">
        <v>45689</v>
      </c>
      <c r="T787" s="44">
        <f t="shared" ca="1" si="76"/>
        <v>340</v>
      </c>
      <c r="U787" s="18">
        <v>45717</v>
      </c>
      <c r="V787" s="45">
        <f t="shared" si="77"/>
        <v>0</v>
      </c>
      <c r="W787" s="31"/>
      <c r="X787" s="24"/>
      <c r="Y787" s="12"/>
      <c r="Z787" s="18"/>
      <c r="AA787" s="18"/>
      <c r="AB787" s="6"/>
      <c r="AC787" s="6"/>
      <c r="AD787" s="6"/>
      <c r="AE787" s="18"/>
      <c r="AF787" s="18"/>
      <c r="AG787" s="6"/>
      <c r="AH787" s="6"/>
      <c r="AI787" s="6"/>
      <c r="AJ787" s="18"/>
      <c r="AK787" s="18"/>
      <c r="AL787" s="153"/>
      <c r="AM787" s="153"/>
      <c r="AN787" s="153"/>
      <c r="AO787" s="153"/>
      <c r="AP787" s="153"/>
    </row>
    <row r="788" spans="1:42">
      <c r="A788" s="43">
        <v>787</v>
      </c>
      <c r="B788" s="2" t="s">
        <v>8601</v>
      </c>
      <c r="C788" s="2" t="s">
        <v>8030</v>
      </c>
      <c r="D788" s="2" t="s">
        <v>8178</v>
      </c>
      <c r="E788" s="2" t="s">
        <v>8745</v>
      </c>
      <c r="F788" s="2" t="s">
        <v>8177</v>
      </c>
      <c r="G788" s="2" t="s">
        <v>226</v>
      </c>
      <c r="H788" s="5" t="s">
        <v>7465</v>
      </c>
      <c r="I788" s="26" t="s">
        <v>10179</v>
      </c>
      <c r="J788" s="5" t="s">
        <v>8605</v>
      </c>
      <c r="K788" s="5">
        <v>45717</v>
      </c>
      <c r="L788" s="5">
        <f t="shared" si="78"/>
        <v>45717</v>
      </c>
      <c r="M788" s="7" t="str">
        <f t="shared" si="79"/>
        <v>Mar</v>
      </c>
      <c r="N788" s="21">
        <f t="shared" ca="1" si="74"/>
        <v>312</v>
      </c>
      <c r="O788" s="9" t="str">
        <f t="shared" ca="1" si="75"/>
        <v>&gt; 120 Days</v>
      </c>
      <c r="P788" s="3" t="s">
        <v>7529</v>
      </c>
      <c r="Q788" s="29" t="s">
        <v>6</v>
      </c>
      <c r="R788" s="21" t="s">
        <v>10180</v>
      </c>
      <c r="S788" s="18">
        <v>45702</v>
      </c>
      <c r="T788" s="44">
        <f t="shared" ca="1" si="76"/>
        <v>327</v>
      </c>
      <c r="U788" s="18">
        <v>45717</v>
      </c>
      <c r="V788" s="45">
        <f t="shared" si="77"/>
        <v>0</v>
      </c>
      <c r="W788" s="31"/>
      <c r="X788" s="24"/>
      <c r="Y788" s="12"/>
      <c r="Z788" s="18"/>
      <c r="AA788" s="18"/>
      <c r="AB788" s="6"/>
      <c r="AC788" s="6"/>
      <c r="AD788" s="6"/>
      <c r="AE788" s="18"/>
      <c r="AF788" s="18"/>
      <c r="AG788" s="6"/>
      <c r="AH788" s="6"/>
      <c r="AI788" s="6"/>
      <c r="AJ788" s="18"/>
      <c r="AK788" s="18"/>
      <c r="AL788" s="153"/>
      <c r="AM788" s="153"/>
      <c r="AN788" s="153"/>
      <c r="AO788" s="153"/>
      <c r="AP788" s="153"/>
    </row>
    <row r="789" spans="1:42">
      <c r="A789" s="43">
        <v>788</v>
      </c>
      <c r="B789" s="2" t="s">
        <v>8601</v>
      </c>
      <c r="C789" s="2" t="s">
        <v>7544</v>
      </c>
      <c r="D789" s="2" t="s">
        <v>7383</v>
      </c>
      <c r="E789" s="2" t="s">
        <v>8640</v>
      </c>
      <c r="F789" s="2" t="s">
        <v>7382</v>
      </c>
      <c r="G789" s="2" t="s">
        <v>122</v>
      </c>
      <c r="H789" s="5" t="s">
        <v>7548</v>
      </c>
      <c r="I789" s="26" t="s">
        <v>10181</v>
      </c>
      <c r="J789" s="5" t="s">
        <v>8605</v>
      </c>
      <c r="K789" s="5">
        <v>45717</v>
      </c>
      <c r="L789" s="5">
        <f t="shared" si="78"/>
        <v>45717</v>
      </c>
      <c r="M789" s="7" t="str">
        <f t="shared" si="79"/>
        <v>Mar</v>
      </c>
      <c r="N789" s="21">
        <f t="shared" ca="1" si="74"/>
        <v>312</v>
      </c>
      <c r="O789" s="9" t="str">
        <f t="shared" ca="1" si="75"/>
        <v>&gt; 120 Days</v>
      </c>
      <c r="P789" s="3" t="s">
        <v>8090</v>
      </c>
      <c r="Q789" s="29" t="s">
        <v>6</v>
      </c>
      <c r="R789" s="21" t="s">
        <v>10182</v>
      </c>
      <c r="S789" s="18">
        <v>45706</v>
      </c>
      <c r="T789" s="44">
        <f t="shared" ca="1" si="76"/>
        <v>323</v>
      </c>
      <c r="U789" s="18">
        <v>45717</v>
      </c>
      <c r="V789" s="45">
        <f t="shared" si="77"/>
        <v>0</v>
      </c>
      <c r="W789" s="31"/>
      <c r="X789" s="24"/>
      <c r="Y789" s="12"/>
      <c r="Z789" s="18"/>
      <c r="AA789" s="18"/>
      <c r="AB789" s="6"/>
      <c r="AC789" s="6"/>
      <c r="AD789" s="6"/>
      <c r="AE789" s="18"/>
      <c r="AF789" s="18"/>
      <c r="AG789" s="6"/>
      <c r="AH789" s="6"/>
      <c r="AI789" s="6"/>
      <c r="AJ789" s="18"/>
      <c r="AK789" s="18"/>
      <c r="AL789" s="153"/>
      <c r="AM789" s="153"/>
      <c r="AN789" s="153"/>
      <c r="AO789" s="153"/>
      <c r="AP789" s="153"/>
    </row>
    <row r="790" spans="1:42">
      <c r="A790" s="43">
        <v>789</v>
      </c>
      <c r="B790" s="2" t="s">
        <v>8601</v>
      </c>
      <c r="C790" s="2" t="s">
        <v>7544</v>
      </c>
      <c r="D790" s="2" t="s">
        <v>2031</v>
      </c>
      <c r="E790" s="2" t="s">
        <v>8640</v>
      </c>
      <c r="F790" s="2" t="s">
        <v>2030</v>
      </c>
      <c r="G790" s="2" t="s">
        <v>184</v>
      </c>
      <c r="H790" s="5" t="s">
        <v>7593</v>
      </c>
      <c r="I790" s="26" t="s">
        <v>10183</v>
      </c>
      <c r="J790" s="5" t="s">
        <v>8605</v>
      </c>
      <c r="K790" s="5">
        <v>45717</v>
      </c>
      <c r="L790" s="5">
        <f t="shared" si="78"/>
        <v>45717</v>
      </c>
      <c r="M790" s="7" t="str">
        <f t="shared" si="79"/>
        <v>Mar</v>
      </c>
      <c r="N790" s="21">
        <f t="shared" ca="1" si="74"/>
        <v>312</v>
      </c>
      <c r="O790" s="9" t="str">
        <f t="shared" ca="1" si="75"/>
        <v>&gt; 120 Days</v>
      </c>
      <c r="P790" s="3" t="s">
        <v>7529</v>
      </c>
      <c r="Q790" s="29" t="s">
        <v>6</v>
      </c>
      <c r="R790" s="21" t="s">
        <v>10184</v>
      </c>
      <c r="S790" s="18">
        <v>45694</v>
      </c>
      <c r="T790" s="44">
        <f t="shared" ca="1" si="76"/>
        <v>335</v>
      </c>
      <c r="U790" s="18">
        <v>45717</v>
      </c>
      <c r="V790" s="45">
        <f t="shared" si="77"/>
        <v>0</v>
      </c>
      <c r="W790" s="31"/>
      <c r="X790" s="24"/>
      <c r="Y790" s="12"/>
      <c r="Z790" s="18"/>
      <c r="AA790" s="18"/>
      <c r="AB790" s="6"/>
      <c r="AC790" s="6"/>
      <c r="AD790" s="6"/>
      <c r="AE790" s="18"/>
      <c r="AF790" s="18"/>
      <c r="AG790" s="6"/>
      <c r="AH790" s="6"/>
      <c r="AI790" s="6"/>
      <c r="AJ790" s="18"/>
      <c r="AK790" s="18"/>
      <c r="AL790" s="153"/>
      <c r="AM790" s="153"/>
      <c r="AN790" s="153"/>
      <c r="AO790" s="153"/>
      <c r="AP790" s="153"/>
    </row>
    <row r="791" spans="1:42">
      <c r="A791" s="43">
        <v>790</v>
      </c>
      <c r="B791" s="2" t="s">
        <v>8601</v>
      </c>
      <c r="C791" s="2" t="s">
        <v>7544</v>
      </c>
      <c r="D791" s="2" t="s">
        <v>5349</v>
      </c>
      <c r="E791" s="2" t="s">
        <v>8640</v>
      </c>
      <c r="F791" s="2" t="s">
        <v>5348</v>
      </c>
      <c r="G791" s="2" t="s">
        <v>122</v>
      </c>
      <c r="H791" s="5" t="s">
        <v>7548</v>
      </c>
      <c r="I791" s="26" t="s">
        <v>10185</v>
      </c>
      <c r="J791" s="5" t="s">
        <v>8605</v>
      </c>
      <c r="K791" s="5">
        <v>45717</v>
      </c>
      <c r="L791" s="5">
        <f t="shared" si="78"/>
        <v>45717</v>
      </c>
      <c r="M791" s="7" t="str">
        <f t="shared" si="79"/>
        <v>Mar</v>
      </c>
      <c r="N791" s="21">
        <f t="shared" ca="1" si="74"/>
        <v>312</v>
      </c>
      <c r="O791" s="9" t="str">
        <f t="shared" ca="1" si="75"/>
        <v>&gt; 120 Days</v>
      </c>
      <c r="P791" s="3" t="s">
        <v>8180</v>
      </c>
      <c r="Q791" s="29" t="s">
        <v>6</v>
      </c>
      <c r="R791" s="21" t="s">
        <v>10186</v>
      </c>
      <c r="S791" s="18">
        <v>45699</v>
      </c>
      <c r="T791" s="44">
        <f t="shared" ca="1" si="76"/>
        <v>330</v>
      </c>
      <c r="U791" s="18">
        <v>45717</v>
      </c>
      <c r="V791" s="45">
        <f t="shared" si="77"/>
        <v>0</v>
      </c>
      <c r="W791" s="31"/>
      <c r="X791" s="24"/>
      <c r="Y791" s="12"/>
      <c r="Z791" s="18"/>
      <c r="AA791" s="18"/>
      <c r="AB791" s="6"/>
      <c r="AC791" s="6"/>
      <c r="AD791" s="6"/>
      <c r="AE791" s="18"/>
      <c r="AF791" s="18"/>
      <c r="AG791" s="6"/>
      <c r="AH791" s="6"/>
      <c r="AI791" s="6"/>
      <c r="AJ791" s="18"/>
      <c r="AK791" s="18"/>
      <c r="AL791" s="153"/>
      <c r="AM791" s="153"/>
      <c r="AN791" s="153"/>
      <c r="AO791" s="153"/>
      <c r="AP791" s="153"/>
    </row>
    <row r="792" spans="1:42">
      <c r="A792" s="43">
        <v>791</v>
      </c>
      <c r="B792" s="2" t="s">
        <v>8601</v>
      </c>
      <c r="C792" s="2" t="s">
        <v>187</v>
      </c>
      <c r="D792" s="2" t="s">
        <v>4774</v>
      </c>
      <c r="E792" s="2" t="s">
        <v>8621</v>
      </c>
      <c r="F792" s="2" t="s">
        <v>4773</v>
      </c>
      <c r="G792" s="2" t="s">
        <v>166</v>
      </c>
      <c r="H792" s="5" t="s">
        <v>8062</v>
      </c>
      <c r="I792" s="26" t="s">
        <v>10187</v>
      </c>
      <c r="J792" s="5" t="s">
        <v>8605</v>
      </c>
      <c r="K792" s="5">
        <v>45717</v>
      </c>
      <c r="L792" s="5">
        <f t="shared" si="78"/>
        <v>45717</v>
      </c>
      <c r="M792" s="7" t="str">
        <f t="shared" si="79"/>
        <v>Mar</v>
      </c>
      <c r="N792" s="21">
        <f t="shared" ca="1" si="74"/>
        <v>312</v>
      </c>
      <c r="O792" s="9" t="str">
        <f t="shared" ca="1" si="75"/>
        <v>&gt; 120 Days</v>
      </c>
      <c r="P792" s="3" t="s">
        <v>10119</v>
      </c>
      <c r="Q792" s="29" t="s">
        <v>6</v>
      </c>
      <c r="R792" s="21" t="s">
        <v>10188</v>
      </c>
      <c r="S792" s="18">
        <v>45713</v>
      </c>
      <c r="T792" s="44">
        <f t="shared" ca="1" si="76"/>
        <v>316</v>
      </c>
      <c r="U792" s="18">
        <v>45717</v>
      </c>
      <c r="V792" s="45">
        <f t="shared" si="77"/>
        <v>0</v>
      </c>
      <c r="W792" s="31"/>
      <c r="X792" s="24"/>
      <c r="Y792" s="12"/>
      <c r="Z792" s="18"/>
      <c r="AA792" s="18"/>
      <c r="AB792" s="6"/>
      <c r="AC792" s="6"/>
      <c r="AD792" s="6"/>
      <c r="AE792" s="18"/>
      <c r="AF792" s="18"/>
      <c r="AG792" s="6"/>
      <c r="AH792" s="6"/>
      <c r="AI792" s="6"/>
      <c r="AJ792" s="18"/>
      <c r="AK792" s="18"/>
      <c r="AL792" s="153"/>
      <c r="AM792" s="153"/>
      <c r="AN792" s="153"/>
      <c r="AO792" s="153"/>
      <c r="AP792" s="153"/>
    </row>
    <row r="793" spans="1:42">
      <c r="A793" s="43">
        <v>792</v>
      </c>
      <c r="B793" s="2" t="s">
        <v>8601</v>
      </c>
      <c r="C793" s="2" t="s">
        <v>7506</v>
      </c>
      <c r="D793" s="2" t="s">
        <v>2976</v>
      </c>
      <c r="E793" s="2" t="s">
        <v>8621</v>
      </c>
      <c r="F793" s="2" t="s">
        <v>2975</v>
      </c>
      <c r="G793" s="2" t="s">
        <v>2204</v>
      </c>
      <c r="H793" s="5" t="s">
        <v>7711</v>
      </c>
      <c r="I793" s="26" t="s">
        <v>8751</v>
      </c>
      <c r="J793" s="5" t="s">
        <v>8605</v>
      </c>
      <c r="K793" s="5">
        <v>45717</v>
      </c>
      <c r="L793" s="5">
        <f t="shared" si="78"/>
        <v>45717</v>
      </c>
      <c r="M793" s="7" t="str">
        <f t="shared" si="79"/>
        <v>Mar</v>
      </c>
      <c r="N793" s="21">
        <f t="shared" ca="1" si="74"/>
        <v>312</v>
      </c>
      <c r="O793" s="9" t="str">
        <f t="shared" ca="1" si="75"/>
        <v>&gt; 120 Days</v>
      </c>
      <c r="P793" s="3" t="s">
        <v>10119</v>
      </c>
      <c r="Q793" s="29" t="s">
        <v>6</v>
      </c>
      <c r="R793" s="21" t="s">
        <v>10189</v>
      </c>
      <c r="S793" s="18">
        <v>45715</v>
      </c>
      <c r="T793" s="44">
        <f t="shared" ca="1" si="76"/>
        <v>314</v>
      </c>
      <c r="U793" s="18">
        <v>45717</v>
      </c>
      <c r="V793" s="45">
        <f t="shared" si="77"/>
        <v>0</v>
      </c>
      <c r="W793" s="31"/>
      <c r="X793" s="24"/>
      <c r="Y793" s="12"/>
      <c r="Z793" s="18"/>
      <c r="AA793" s="18"/>
      <c r="AB793" s="6"/>
      <c r="AC793" s="6"/>
      <c r="AD793" s="6"/>
      <c r="AE793" s="18"/>
      <c r="AF793" s="18"/>
      <c r="AG793" s="6"/>
      <c r="AH793" s="6"/>
      <c r="AI793" s="6"/>
      <c r="AJ793" s="18"/>
      <c r="AK793" s="18"/>
      <c r="AL793" s="153"/>
      <c r="AM793" s="153"/>
      <c r="AN793" s="153"/>
      <c r="AO793" s="153"/>
      <c r="AP793" s="153"/>
    </row>
    <row r="794" spans="1:42">
      <c r="A794" s="43">
        <v>793</v>
      </c>
      <c r="B794" s="2" t="s">
        <v>8601</v>
      </c>
      <c r="C794" s="2" t="s">
        <v>7980</v>
      </c>
      <c r="D794" s="2" t="s">
        <v>1353</v>
      </c>
      <c r="E794" s="2" t="s">
        <v>8614</v>
      </c>
      <c r="F794" s="2" t="s">
        <v>1352</v>
      </c>
      <c r="G794" s="2" t="s">
        <v>435</v>
      </c>
      <c r="H794" s="5" t="s">
        <v>7451</v>
      </c>
      <c r="I794" s="26"/>
      <c r="J794" s="5" t="s">
        <v>8605</v>
      </c>
      <c r="K794" s="5">
        <v>45549</v>
      </c>
      <c r="L794" s="5">
        <f t="shared" si="78"/>
        <v>45549</v>
      </c>
      <c r="M794" s="7" t="str">
        <f t="shared" si="79"/>
        <v>Sep</v>
      </c>
      <c r="N794" s="21">
        <f t="shared" ca="1" si="74"/>
        <v>480</v>
      </c>
      <c r="O794" s="9" t="str">
        <f t="shared" ca="1" si="75"/>
        <v>&gt; 120 Days</v>
      </c>
      <c r="P794" s="3" t="s">
        <v>9878</v>
      </c>
      <c r="Q794" s="2" t="s">
        <v>6</v>
      </c>
      <c r="R794" s="21" t="s">
        <v>10190</v>
      </c>
      <c r="S794" s="18">
        <v>45719</v>
      </c>
      <c r="T794" s="44">
        <f t="shared" ca="1" si="76"/>
        <v>310</v>
      </c>
      <c r="U794" s="18">
        <v>45720</v>
      </c>
      <c r="V794" s="45">
        <f t="shared" si="77"/>
        <v>171</v>
      </c>
      <c r="W794" s="6"/>
      <c r="X794" s="15"/>
      <c r="Y794" s="16"/>
      <c r="Z794" s="18"/>
      <c r="AA794" s="18"/>
      <c r="AB794" s="6"/>
      <c r="AC794" s="6"/>
      <c r="AD794" s="6"/>
      <c r="AE794" s="18"/>
      <c r="AF794" s="18"/>
      <c r="AG794" s="6"/>
      <c r="AH794" s="6"/>
      <c r="AI794" s="6"/>
      <c r="AJ794" s="18"/>
      <c r="AK794" s="18"/>
      <c r="AL794" s="112"/>
      <c r="AM794" s="112"/>
      <c r="AN794" s="112"/>
      <c r="AO794" s="112"/>
      <c r="AP794" s="112"/>
    </row>
    <row r="795" spans="1:42">
      <c r="A795" s="43">
        <v>794</v>
      </c>
      <c r="B795" s="2" t="s">
        <v>8601</v>
      </c>
      <c r="C795" s="2" t="s">
        <v>8030</v>
      </c>
      <c r="D795" s="2" t="s">
        <v>5651</v>
      </c>
      <c r="E795" s="2" t="s">
        <v>8633</v>
      </c>
      <c r="F795" s="2" t="s">
        <v>5650</v>
      </c>
      <c r="G795" s="2" t="s">
        <v>226</v>
      </c>
      <c r="H795" s="5" t="s">
        <v>7773</v>
      </c>
      <c r="I795" s="26"/>
      <c r="J795" s="5" t="s">
        <v>8605</v>
      </c>
      <c r="K795" s="5">
        <v>45717</v>
      </c>
      <c r="L795" s="5">
        <f t="shared" si="78"/>
        <v>45717</v>
      </c>
      <c r="M795" s="7" t="str">
        <f t="shared" si="79"/>
        <v>Mar</v>
      </c>
      <c r="N795" s="21">
        <f t="shared" ca="1" si="74"/>
        <v>312</v>
      </c>
      <c r="O795" s="9" t="str">
        <f t="shared" ca="1" si="75"/>
        <v>&gt; 120 Days</v>
      </c>
      <c r="P795" s="3" t="s">
        <v>8647</v>
      </c>
      <c r="Q795" s="29" t="s">
        <v>6</v>
      </c>
      <c r="R795" s="21" t="s">
        <v>10191</v>
      </c>
      <c r="S795" s="18">
        <v>45719</v>
      </c>
      <c r="T795" s="44">
        <f t="shared" ca="1" si="76"/>
        <v>310</v>
      </c>
      <c r="U795" s="18">
        <v>45719</v>
      </c>
      <c r="V795" s="45">
        <f t="shared" si="77"/>
        <v>2</v>
      </c>
      <c r="W795" s="31"/>
      <c r="X795" s="24"/>
      <c r="Y795" s="12"/>
      <c r="Z795" s="18"/>
      <c r="AA795" s="18"/>
      <c r="AB795" s="6"/>
      <c r="AC795" s="6"/>
      <c r="AD795" s="6"/>
      <c r="AE795" s="18"/>
      <c r="AF795" s="18"/>
      <c r="AG795" s="6"/>
      <c r="AH795" s="6"/>
      <c r="AI795" s="6"/>
      <c r="AJ795" s="18"/>
      <c r="AK795" s="18"/>
      <c r="AL795" s="153"/>
      <c r="AM795" s="153"/>
      <c r="AN795" s="153"/>
      <c r="AO795" s="153"/>
      <c r="AP795" s="153"/>
    </row>
    <row r="796" spans="1:42">
      <c r="A796" s="43">
        <v>795</v>
      </c>
      <c r="B796" s="2" t="s">
        <v>8675</v>
      </c>
      <c r="C796" s="2" t="s">
        <v>7492</v>
      </c>
      <c r="D796" s="2" t="s">
        <v>2646</v>
      </c>
      <c r="E796" s="2" t="s">
        <v>8603</v>
      </c>
      <c r="F796" s="2" t="s">
        <v>2645</v>
      </c>
      <c r="G796" s="2" t="s">
        <v>2647</v>
      </c>
      <c r="H796" s="5" t="s">
        <v>7663</v>
      </c>
      <c r="I796" s="26"/>
      <c r="J796" s="5" t="s">
        <v>8605</v>
      </c>
      <c r="K796" s="5">
        <v>45719</v>
      </c>
      <c r="L796" s="5">
        <f t="shared" si="78"/>
        <v>45724</v>
      </c>
      <c r="M796" s="7" t="str">
        <f t="shared" si="79"/>
        <v>Mar</v>
      </c>
      <c r="N796" s="21">
        <f t="shared" ca="1" si="74"/>
        <v>310</v>
      </c>
      <c r="O796" s="9" t="str">
        <f t="shared" ca="1" si="75"/>
        <v>&gt; 120 Days</v>
      </c>
      <c r="P796" s="3" t="s">
        <v>8610</v>
      </c>
      <c r="Q796" s="29" t="s">
        <v>6</v>
      </c>
      <c r="R796" s="21" t="s">
        <v>10192</v>
      </c>
      <c r="S796" s="18">
        <v>45719</v>
      </c>
      <c r="T796" s="44">
        <f t="shared" ca="1" si="76"/>
        <v>310</v>
      </c>
      <c r="U796" s="18">
        <v>45719</v>
      </c>
      <c r="V796" s="45">
        <f t="shared" si="77"/>
        <v>0</v>
      </c>
      <c r="W796" s="31"/>
      <c r="X796" s="24"/>
      <c r="Y796" s="12"/>
      <c r="Z796" s="18"/>
      <c r="AA796" s="18"/>
      <c r="AB796" s="6"/>
      <c r="AC796" s="6"/>
      <c r="AD796" s="6"/>
      <c r="AE796" s="18"/>
      <c r="AF796" s="18"/>
      <c r="AG796" s="6"/>
      <c r="AH796" s="6"/>
      <c r="AI796" s="6"/>
      <c r="AJ796" s="18"/>
      <c r="AK796" s="18"/>
      <c r="AL796" s="153"/>
      <c r="AM796" s="153"/>
      <c r="AN796" s="153"/>
      <c r="AO796" s="153"/>
      <c r="AP796" s="153"/>
    </row>
    <row r="797" spans="1:42">
      <c r="A797" s="43">
        <v>796</v>
      </c>
      <c r="B797" s="2" t="s">
        <v>8675</v>
      </c>
      <c r="C797" s="2" t="s">
        <v>7492</v>
      </c>
      <c r="D797" s="2" t="s">
        <v>4228</v>
      </c>
      <c r="E797" s="2" t="s">
        <v>8640</v>
      </c>
      <c r="F797" s="2" t="s">
        <v>4227</v>
      </c>
      <c r="G797" s="2" t="s">
        <v>614</v>
      </c>
      <c r="H797" s="5" t="s">
        <v>7593</v>
      </c>
      <c r="I797" s="26"/>
      <c r="J797" s="5" t="s">
        <v>8605</v>
      </c>
      <c r="K797" s="5">
        <v>45714</v>
      </c>
      <c r="L797" s="5">
        <f t="shared" si="78"/>
        <v>45717</v>
      </c>
      <c r="M797" s="7" t="str">
        <f t="shared" si="79"/>
        <v>Feb</v>
      </c>
      <c r="N797" s="21">
        <f t="shared" ca="1" si="74"/>
        <v>315</v>
      </c>
      <c r="O797" s="9" t="str">
        <f t="shared" ca="1" si="75"/>
        <v>&gt; 120 Days</v>
      </c>
      <c r="P797" s="3" t="s">
        <v>7985</v>
      </c>
      <c r="Q797" s="29" t="s">
        <v>6</v>
      </c>
      <c r="R797" s="21" t="s">
        <v>10193</v>
      </c>
      <c r="S797" s="18">
        <v>45714</v>
      </c>
      <c r="T797" s="44">
        <f t="shared" ca="1" si="76"/>
        <v>315</v>
      </c>
      <c r="U797" s="18">
        <v>45719</v>
      </c>
      <c r="V797" s="45">
        <f t="shared" si="77"/>
        <v>5</v>
      </c>
      <c r="W797" s="31"/>
      <c r="X797" s="24"/>
      <c r="Y797" s="12"/>
      <c r="Z797" s="18"/>
      <c r="AA797" s="18"/>
      <c r="AB797" s="6"/>
      <c r="AC797" s="6"/>
      <c r="AD797" s="6"/>
      <c r="AE797" s="18"/>
      <c r="AF797" s="18"/>
      <c r="AG797" s="6"/>
      <c r="AH797" s="6"/>
      <c r="AI797" s="6"/>
      <c r="AJ797" s="18"/>
      <c r="AK797" s="18"/>
      <c r="AL797" s="153"/>
      <c r="AM797" s="153"/>
      <c r="AN797" s="153"/>
      <c r="AO797" s="153"/>
      <c r="AP797" s="153"/>
    </row>
    <row r="798" spans="1:42">
      <c r="A798" s="43">
        <v>797</v>
      </c>
      <c r="B798" s="2" t="s">
        <v>8675</v>
      </c>
      <c r="C798" s="2" t="s">
        <v>7492</v>
      </c>
      <c r="D798" s="2" t="s">
        <v>7212</v>
      </c>
      <c r="E798" s="2" t="s">
        <v>8603</v>
      </c>
      <c r="F798" s="2" t="s">
        <v>7211</v>
      </c>
      <c r="G798" s="2" t="s">
        <v>7213</v>
      </c>
      <c r="H798" s="5" t="s">
        <v>7972</v>
      </c>
      <c r="I798" s="26"/>
      <c r="J798" s="5" t="s">
        <v>8605</v>
      </c>
      <c r="K798" s="5">
        <v>45726</v>
      </c>
      <c r="L798" s="5">
        <f t="shared" si="78"/>
        <v>45731</v>
      </c>
      <c r="M798" s="7" t="str">
        <f t="shared" si="79"/>
        <v>Mar</v>
      </c>
      <c r="N798" s="21">
        <f t="shared" ca="1" si="74"/>
        <v>303</v>
      </c>
      <c r="O798" s="9" t="str">
        <f t="shared" ca="1" si="75"/>
        <v>&gt; 120 Days</v>
      </c>
      <c r="P798" s="3" t="s">
        <v>8610</v>
      </c>
      <c r="Q798" s="29" t="s">
        <v>6</v>
      </c>
      <c r="R798" s="21" t="s">
        <v>10194</v>
      </c>
      <c r="S798" s="18">
        <v>45721</v>
      </c>
      <c r="T798" s="44">
        <f t="shared" ca="1" si="76"/>
        <v>308</v>
      </c>
      <c r="U798" s="18">
        <v>45726</v>
      </c>
      <c r="V798" s="45">
        <f t="shared" si="77"/>
        <v>0</v>
      </c>
      <c r="W798" s="31"/>
      <c r="X798" s="24"/>
      <c r="Y798" s="12"/>
      <c r="Z798" s="18"/>
      <c r="AA798" s="18"/>
      <c r="AB798" s="6"/>
      <c r="AC798" s="6"/>
      <c r="AD798" s="6"/>
      <c r="AE798" s="18"/>
      <c r="AF798" s="18"/>
      <c r="AG798" s="6"/>
      <c r="AH798" s="6"/>
      <c r="AI798" s="6"/>
      <c r="AJ798" s="18"/>
      <c r="AK798" s="18"/>
      <c r="AL798" s="153"/>
      <c r="AM798" s="153"/>
      <c r="AN798" s="153"/>
      <c r="AO798" s="153"/>
      <c r="AP798" s="153"/>
    </row>
    <row r="799" spans="1:42">
      <c r="A799" s="43">
        <v>798</v>
      </c>
      <c r="B799" s="2" t="s">
        <v>9307</v>
      </c>
      <c r="C799" s="2" t="s">
        <v>9307</v>
      </c>
      <c r="D799" s="2" t="s">
        <v>8165</v>
      </c>
      <c r="E799" s="2" t="s">
        <v>8621</v>
      </c>
      <c r="F799" s="2" t="s">
        <v>8164</v>
      </c>
      <c r="G799" s="2" t="s">
        <v>2629</v>
      </c>
      <c r="H799" s="5" t="s">
        <v>7711</v>
      </c>
      <c r="I799" s="26" t="s">
        <v>8751</v>
      </c>
      <c r="J799" s="5" t="s">
        <v>8605</v>
      </c>
      <c r="K799" s="5">
        <v>45694</v>
      </c>
      <c r="L799" s="5">
        <f t="shared" si="78"/>
        <v>45696</v>
      </c>
      <c r="M799" s="7" t="str">
        <f t="shared" si="79"/>
        <v>Feb</v>
      </c>
      <c r="N799" s="21">
        <f t="shared" ca="1" si="74"/>
        <v>335</v>
      </c>
      <c r="O799" s="9" t="str">
        <f t="shared" ca="1" si="75"/>
        <v>&gt; 120 Days</v>
      </c>
      <c r="P799" s="3" t="s">
        <v>8610</v>
      </c>
      <c r="Q799" s="29" t="s">
        <v>6</v>
      </c>
      <c r="R799" s="21" t="s">
        <v>10195</v>
      </c>
      <c r="S799" s="18">
        <v>45722</v>
      </c>
      <c r="T799" s="44">
        <f t="shared" ca="1" si="76"/>
        <v>307</v>
      </c>
      <c r="U799" s="18">
        <v>45722</v>
      </c>
      <c r="V799" s="45">
        <f t="shared" si="77"/>
        <v>28</v>
      </c>
      <c r="W799" s="31"/>
      <c r="X799" s="24"/>
      <c r="Y799" s="12"/>
      <c r="Z799" s="18"/>
      <c r="AA799" s="18"/>
      <c r="AB799" s="6"/>
      <c r="AC799" s="6"/>
      <c r="AD799" s="6"/>
      <c r="AE799" s="18"/>
      <c r="AF799" s="18"/>
      <c r="AG799" s="6"/>
      <c r="AH799" s="6"/>
      <c r="AI799" s="6"/>
      <c r="AJ799" s="18"/>
      <c r="AK799" s="18"/>
      <c r="AL799" s="153"/>
      <c r="AM799" s="153"/>
      <c r="AN799" s="153"/>
      <c r="AO799" s="153"/>
      <c r="AP799" s="153"/>
    </row>
    <row r="800" spans="1:42">
      <c r="A800" s="43">
        <v>799</v>
      </c>
      <c r="B800" s="2" t="s">
        <v>8675</v>
      </c>
      <c r="C800" s="2" t="s">
        <v>7492</v>
      </c>
      <c r="D800" s="2" t="s">
        <v>6829</v>
      </c>
      <c r="E800" s="2" t="s">
        <v>8614</v>
      </c>
      <c r="F800" s="2" t="s">
        <v>6828</v>
      </c>
      <c r="G800" s="2" t="s">
        <v>1601</v>
      </c>
      <c r="H800" s="5" t="s">
        <v>7527</v>
      </c>
      <c r="I800" s="26"/>
      <c r="J800" s="5" t="s">
        <v>8605</v>
      </c>
      <c r="K800" s="5">
        <v>45657</v>
      </c>
      <c r="L800" s="5">
        <f t="shared" si="78"/>
        <v>45661</v>
      </c>
      <c r="M800" s="7" t="str">
        <f t="shared" si="79"/>
        <v>Dec</v>
      </c>
      <c r="N800" s="21">
        <f t="shared" ca="1" si="74"/>
        <v>372</v>
      </c>
      <c r="O800" s="9" t="str">
        <f t="shared" ca="1" si="75"/>
        <v>&gt; 120 Days</v>
      </c>
      <c r="P800" s="3" t="s">
        <v>7520</v>
      </c>
      <c r="Q800" s="29" t="s">
        <v>6</v>
      </c>
      <c r="R800" s="21" t="s">
        <v>10196</v>
      </c>
      <c r="S800" s="18">
        <v>45720</v>
      </c>
      <c r="T800" s="44">
        <f t="shared" ca="1" si="76"/>
        <v>309</v>
      </c>
      <c r="U800" s="18">
        <v>45723</v>
      </c>
      <c r="V800" s="45">
        <f t="shared" si="77"/>
        <v>66</v>
      </c>
      <c r="W800" s="31"/>
      <c r="X800" s="24"/>
      <c r="Y800" s="12"/>
      <c r="Z800" s="18"/>
      <c r="AA800" s="18"/>
      <c r="AB800" s="6"/>
      <c r="AC800" s="6"/>
      <c r="AD800" s="6"/>
      <c r="AE800" s="18"/>
      <c r="AF800" s="18"/>
      <c r="AG800" s="6"/>
      <c r="AH800" s="6"/>
      <c r="AI800" s="6"/>
      <c r="AJ800" s="18"/>
      <c r="AK800" s="18"/>
      <c r="AL800" s="153"/>
      <c r="AM800" s="153"/>
      <c r="AN800" s="153"/>
      <c r="AO800" s="153"/>
      <c r="AP800" s="153"/>
    </row>
    <row r="801" spans="1:42">
      <c r="A801" s="43">
        <v>800</v>
      </c>
      <c r="B801" s="2" t="s">
        <v>8601</v>
      </c>
      <c r="C801" s="2" t="s">
        <v>7722</v>
      </c>
      <c r="D801" s="2" t="s">
        <v>1429</v>
      </c>
      <c r="E801" s="2" t="s">
        <v>8633</v>
      </c>
      <c r="F801" s="2" t="s">
        <v>1428</v>
      </c>
      <c r="G801" s="2" t="s">
        <v>132</v>
      </c>
      <c r="H801" s="5" t="s">
        <v>7436</v>
      </c>
      <c r="I801" s="26"/>
      <c r="J801" s="5" t="s">
        <v>8605</v>
      </c>
      <c r="K801" s="5">
        <v>45708</v>
      </c>
      <c r="L801" s="5">
        <f t="shared" si="78"/>
        <v>45710</v>
      </c>
      <c r="M801" s="7" t="str">
        <f t="shared" si="79"/>
        <v>Feb</v>
      </c>
      <c r="N801" s="21">
        <f t="shared" ca="1" si="74"/>
        <v>321</v>
      </c>
      <c r="O801" s="9" t="str">
        <f t="shared" ca="1" si="75"/>
        <v>&gt; 120 Days</v>
      </c>
      <c r="P801" s="3" t="s">
        <v>10197</v>
      </c>
      <c r="Q801" s="29" t="s">
        <v>6</v>
      </c>
      <c r="R801" s="21" t="s">
        <v>10198</v>
      </c>
      <c r="S801" s="18">
        <v>45721</v>
      </c>
      <c r="T801" s="44">
        <f t="shared" ca="1" si="76"/>
        <v>308</v>
      </c>
      <c r="U801" s="18">
        <v>45726</v>
      </c>
      <c r="V801" s="45">
        <f t="shared" si="77"/>
        <v>18</v>
      </c>
      <c r="W801" s="31"/>
      <c r="X801" s="24"/>
      <c r="Y801" s="12"/>
      <c r="Z801" s="18"/>
      <c r="AA801" s="18"/>
      <c r="AB801" s="6"/>
      <c r="AC801" s="6"/>
      <c r="AD801" s="6"/>
      <c r="AE801" s="18"/>
      <c r="AF801" s="18"/>
      <c r="AG801" s="6"/>
      <c r="AH801" s="6"/>
      <c r="AI801" s="6"/>
      <c r="AJ801" s="18"/>
      <c r="AK801" s="18"/>
      <c r="AL801" s="153"/>
      <c r="AM801" s="153"/>
      <c r="AN801" s="153"/>
      <c r="AO801" s="153"/>
      <c r="AP801" s="153"/>
    </row>
    <row r="802" spans="1:42">
      <c r="A802" s="43">
        <v>801</v>
      </c>
      <c r="B802" s="2" t="s">
        <v>8601</v>
      </c>
      <c r="C802" s="2" t="s">
        <v>8208</v>
      </c>
      <c r="D802" s="2" t="s">
        <v>7976</v>
      </c>
      <c r="E802" s="2" t="s">
        <v>8633</v>
      </c>
      <c r="F802" s="2" t="s">
        <v>7975</v>
      </c>
      <c r="G802" s="2" t="s">
        <v>226</v>
      </c>
      <c r="H802" s="5" t="s">
        <v>7547</v>
      </c>
      <c r="I802" s="26"/>
      <c r="J802" s="5" t="s">
        <v>8615</v>
      </c>
      <c r="K802" s="5">
        <v>45748</v>
      </c>
      <c r="L802" s="5">
        <f t="shared" si="78"/>
        <v>45752</v>
      </c>
      <c r="M802" s="7" t="str">
        <f t="shared" si="79"/>
        <v>Apr</v>
      </c>
      <c r="N802" s="21">
        <f t="shared" ca="1" si="74"/>
        <v>281</v>
      </c>
      <c r="O802" s="9" t="str">
        <f t="shared" ca="1" si="75"/>
        <v>&gt; 120 Days</v>
      </c>
      <c r="P802" s="3" t="s">
        <v>10119</v>
      </c>
      <c r="Q802" s="29" t="s">
        <v>6</v>
      </c>
      <c r="R802" s="21" t="s">
        <v>10199</v>
      </c>
      <c r="S802" s="18">
        <v>45709</v>
      </c>
      <c r="T802" s="44">
        <f t="shared" ca="1" si="76"/>
        <v>320</v>
      </c>
      <c r="U802" s="18">
        <v>45748</v>
      </c>
      <c r="V802" s="45">
        <f t="shared" si="77"/>
        <v>0</v>
      </c>
      <c r="W802" s="31"/>
      <c r="X802" s="24"/>
      <c r="Y802" s="12"/>
      <c r="Z802" s="18"/>
      <c r="AA802" s="18"/>
      <c r="AB802" s="6"/>
      <c r="AC802" s="6"/>
      <c r="AD802" s="6"/>
      <c r="AE802" s="18"/>
      <c r="AF802" s="18"/>
      <c r="AG802" s="6"/>
      <c r="AH802" s="6"/>
      <c r="AI802" s="6"/>
      <c r="AJ802" s="18"/>
      <c r="AK802" s="18"/>
      <c r="AL802" s="153"/>
      <c r="AM802" s="153"/>
      <c r="AN802" s="153"/>
      <c r="AO802" s="153"/>
      <c r="AP802" s="153"/>
    </row>
    <row r="803" spans="1:42">
      <c r="A803" s="43">
        <v>802</v>
      </c>
      <c r="B803" s="2" t="s">
        <v>8601</v>
      </c>
      <c r="C803" s="2" t="s">
        <v>163</v>
      </c>
      <c r="D803" s="2" t="s">
        <v>2425</v>
      </c>
      <c r="E803" s="2" t="s">
        <v>8633</v>
      </c>
      <c r="F803" s="2" t="s">
        <v>2424</v>
      </c>
      <c r="G803" s="2" t="s">
        <v>226</v>
      </c>
      <c r="H803" s="5" t="s">
        <v>7436</v>
      </c>
      <c r="I803" s="26"/>
      <c r="J803" s="5" t="s">
        <v>8615</v>
      </c>
      <c r="K803" s="5">
        <v>45748</v>
      </c>
      <c r="L803" s="5">
        <f t="shared" si="78"/>
        <v>45752</v>
      </c>
      <c r="M803" s="7" t="str">
        <f t="shared" si="79"/>
        <v>Apr</v>
      </c>
      <c r="N803" s="21">
        <f t="shared" ca="1" si="74"/>
        <v>281</v>
      </c>
      <c r="O803" s="9" t="str">
        <f t="shared" ca="1" si="75"/>
        <v>&gt; 120 Days</v>
      </c>
      <c r="P803" s="3" t="s">
        <v>8090</v>
      </c>
      <c r="Q803" s="29" t="s">
        <v>6</v>
      </c>
      <c r="R803" s="21" t="s">
        <v>10200</v>
      </c>
      <c r="S803" s="18">
        <v>45721</v>
      </c>
      <c r="T803" s="44">
        <f t="shared" ca="1" si="76"/>
        <v>308</v>
      </c>
      <c r="U803" s="18">
        <v>45748</v>
      </c>
      <c r="V803" s="45">
        <f t="shared" si="77"/>
        <v>0</v>
      </c>
      <c r="W803" s="31"/>
      <c r="X803" s="24"/>
      <c r="Y803" s="12"/>
      <c r="Z803" s="18"/>
      <c r="AA803" s="18"/>
      <c r="AB803" s="6"/>
      <c r="AC803" s="6"/>
      <c r="AD803" s="6"/>
      <c r="AE803" s="18"/>
      <c r="AF803" s="18"/>
      <c r="AG803" s="6"/>
      <c r="AH803" s="6"/>
      <c r="AI803" s="6"/>
      <c r="AJ803" s="18"/>
      <c r="AK803" s="18"/>
      <c r="AL803" s="153"/>
      <c r="AM803" s="153"/>
      <c r="AN803" s="153"/>
      <c r="AO803" s="153"/>
      <c r="AP803" s="153"/>
    </row>
    <row r="804" spans="1:42">
      <c r="A804" s="43">
        <v>803</v>
      </c>
      <c r="B804" s="2" t="s">
        <v>8601</v>
      </c>
      <c r="C804" s="2" t="s">
        <v>187</v>
      </c>
      <c r="D804" s="2" t="s">
        <v>3185</v>
      </c>
      <c r="E804" s="2" t="s">
        <v>8640</v>
      </c>
      <c r="F804" s="2" t="s">
        <v>3184</v>
      </c>
      <c r="G804" s="2" t="s">
        <v>184</v>
      </c>
      <c r="H804" s="5" t="s">
        <v>10201</v>
      </c>
      <c r="I804" s="26"/>
      <c r="J804" s="5" t="s">
        <v>8615</v>
      </c>
      <c r="K804" s="5">
        <v>45748</v>
      </c>
      <c r="L804" s="5">
        <f t="shared" si="78"/>
        <v>45752</v>
      </c>
      <c r="M804" s="7" t="str">
        <f t="shared" si="79"/>
        <v>Apr</v>
      </c>
      <c r="N804" s="21">
        <f t="shared" ca="1" si="74"/>
        <v>281</v>
      </c>
      <c r="O804" s="9" t="str">
        <f t="shared" ca="1" si="75"/>
        <v>&gt; 120 Days</v>
      </c>
      <c r="P804" s="3" t="s">
        <v>8090</v>
      </c>
      <c r="Q804" s="29" t="s">
        <v>6</v>
      </c>
      <c r="R804" s="21" t="s">
        <v>10202</v>
      </c>
      <c r="S804" s="18">
        <v>45708</v>
      </c>
      <c r="T804" s="44">
        <f t="shared" ca="1" si="76"/>
        <v>321</v>
      </c>
      <c r="U804" s="18">
        <v>45748</v>
      </c>
      <c r="V804" s="45">
        <f t="shared" si="77"/>
        <v>0</v>
      </c>
      <c r="W804" s="31"/>
      <c r="X804" s="24"/>
      <c r="Y804" s="12"/>
      <c r="Z804" s="18"/>
      <c r="AA804" s="18"/>
      <c r="AB804" s="6"/>
      <c r="AC804" s="6"/>
      <c r="AD804" s="6"/>
      <c r="AE804" s="18"/>
      <c r="AF804" s="18"/>
      <c r="AG804" s="6"/>
      <c r="AH804" s="6"/>
      <c r="AI804" s="6"/>
      <c r="AJ804" s="18"/>
      <c r="AK804" s="18"/>
      <c r="AL804" s="153"/>
      <c r="AM804" s="153"/>
      <c r="AN804" s="153"/>
      <c r="AO804" s="153"/>
      <c r="AP804" s="153"/>
    </row>
    <row r="805" spans="1:42">
      <c r="A805" s="43">
        <v>804</v>
      </c>
      <c r="B805" s="2" t="s">
        <v>8601</v>
      </c>
      <c r="C805" s="2" t="s">
        <v>187</v>
      </c>
      <c r="D805" s="2" t="s">
        <v>8215</v>
      </c>
      <c r="E805" s="2" t="s">
        <v>8633</v>
      </c>
      <c r="F805" s="2" t="s">
        <v>8214</v>
      </c>
      <c r="G805" s="2" t="s">
        <v>226</v>
      </c>
      <c r="H805" s="5" t="s">
        <v>7547</v>
      </c>
      <c r="I805" s="26"/>
      <c r="J805" s="5" t="s">
        <v>8615</v>
      </c>
      <c r="K805" s="5">
        <v>45748</v>
      </c>
      <c r="L805" s="5">
        <f t="shared" si="78"/>
        <v>45752</v>
      </c>
      <c r="M805" s="7" t="str">
        <f t="shared" si="79"/>
        <v>Apr</v>
      </c>
      <c r="N805" s="21">
        <f t="shared" ca="1" si="74"/>
        <v>281</v>
      </c>
      <c r="O805" s="9" t="str">
        <f t="shared" ca="1" si="75"/>
        <v>&gt; 120 Days</v>
      </c>
      <c r="P805" s="3" t="s">
        <v>8090</v>
      </c>
      <c r="Q805" s="29" t="s">
        <v>6</v>
      </c>
      <c r="R805" s="21" t="s">
        <v>10203</v>
      </c>
      <c r="S805" s="18">
        <v>45708</v>
      </c>
      <c r="T805" s="44">
        <f t="shared" ca="1" si="76"/>
        <v>321</v>
      </c>
      <c r="U805" s="18">
        <v>45748</v>
      </c>
      <c r="V805" s="45">
        <f t="shared" si="77"/>
        <v>0</v>
      </c>
      <c r="W805" s="31"/>
      <c r="X805" s="24"/>
      <c r="Y805" s="12"/>
      <c r="Z805" s="18"/>
      <c r="AA805" s="18"/>
      <c r="AB805" s="6"/>
      <c r="AC805" s="6"/>
      <c r="AD805" s="6"/>
      <c r="AE805" s="18"/>
      <c r="AF805" s="18"/>
      <c r="AG805" s="6"/>
      <c r="AH805" s="6"/>
      <c r="AI805" s="6"/>
      <c r="AJ805" s="18"/>
      <c r="AK805" s="18"/>
      <c r="AL805" s="153"/>
      <c r="AM805" s="153"/>
      <c r="AN805" s="153"/>
      <c r="AO805" s="153"/>
      <c r="AP805" s="153"/>
    </row>
    <row r="806" spans="1:42">
      <c r="A806" s="43">
        <v>805</v>
      </c>
      <c r="B806" s="2" t="s">
        <v>8601</v>
      </c>
      <c r="C806" s="2" t="s">
        <v>8020</v>
      </c>
      <c r="D806" s="2" t="s">
        <v>4845</v>
      </c>
      <c r="E806" s="2" t="s">
        <v>8614</v>
      </c>
      <c r="F806" s="2" t="s">
        <v>4844</v>
      </c>
      <c r="G806" s="2" t="s">
        <v>533</v>
      </c>
      <c r="H806" s="5" t="s">
        <v>7717</v>
      </c>
      <c r="I806" s="26"/>
      <c r="J806" s="5" t="s">
        <v>8605</v>
      </c>
      <c r="K806" s="5">
        <v>45726</v>
      </c>
      <c r="L806" s="5">
        <f t="shared" si="78"/>
        <v>45731</v>
      </c>
      <c r="M806" s="7" t="str">
        <f t="shared" si="79"/>
        <v>Mar</v>
      </c>
      <c r="N806" s="21">
        <f t="shared" ca="1" si="74"/>
        <v>303</v>
      </c>
      <c r="O806" s="9" t="str">
        <f t="shared" ca="1" si="75"/>
        <v>&gt; 120 Days</v>
      </c>
      <c r="P806" s="3" t="s">
        <v>10204</v>
      </c>
      <c r="Q806" s="29" t="s">
        <v>6</v>
      </c>
      <c r="R806" s="21" t="s">
        <v>10205</v>
      </c>
      <c r="S806" s="18">
        <v>45727</v>
      </c>
      <c r="T806" s="44">
        <f t="shared" ca="1" si="76"/>
        <v>302</v>
      </c>
      <c r="U806" s="18">
        <v>45728</v>
      </c>
      <c r="V806" s="45">
        <f t="shared" si="77"/>
        <v>2</v>
      </c>
      <c r="W806" s="31"/>
      <c r="X806" s="24"/>
      <c r="Y806" s="12"/>
      <c r="Z806" s="18"/>
      <c r="AA806" s="18"/>
      <c r="AB806" s="6"/>
      <c r="AC806" s="6"/>
      <c r="AD806" s="6"/>
      <c r="AE806" s="18"/>
      <c r="AF806" s="18"/>
      <c r="AG806" s="6"/>
      <c r="AH806" s="6"/>
      <c r="AI806" s="6"/>
      <c r="AJ806" s="18"/>
      <c r="AK806" s="18"/>
      <c r="AL806" s="153"/>
      <c r="AM806" s="153"/>
      <c r="AN806" s="153"/>
      <c r="AO806" s="153"/>
      <c r="AP806" s="153"/>
    </row>
    <row r="807" spans="1:42">
      <c r="A807" s="43">
        <v>806</v>
      </c>
      <c r="B807" s="2" t="s">
        <v>9307</v>
      </c>
      <c r="C807" s="2" t="s">
        <v>9307</v>
      </c>
      <c r="D807" s="2" t="s">
        <v>8176</v>
      </c>
      <c r="E807" s="2" t="s">
        <v>8621</v>
      </c>
      <c r="F807" s="2" t="s">
        <v>8175</v>
      </c>
      <c r="G807" s="2" t="s">
        <v>2204</v>
      </c>
      <c r="H807" s="5" t="s">
        <v>7711</v>
      </c>
      <c r="I807" s="26" t="s">
        <v>8751</v>
      </c>
      <c r="J807" s="5" t="s">
        <v>8605</v>
      </c>
      <c r="K807" s="5">
        <v>45712</v>
      </c>
      <c r="L807" s="5">
        <f t="shared" si="78"/>
        <v>45717</v>
      </c>
      <c r="M807" s="7" t="str">
        <f t="shared" si="79"/>
        <v>Feb</v>
      </c>
      <c r="N807" s="21">
        <f t="shared" ca="1" si="74"/>
        <v>317</v>
      </c>
      <c r="O807" s="9" t="str">
        <f t="shared" ca="1" si="75"/>
        <v>&gt; 120 Days</v>
      </c>
      <c r="P807" s="3" t="s">
        <v>411</v>
      </c>
      <c r="Q807" s="29" t="s">
        <v>6</v>
      </c>
      <c r="R807" s="21" t="s">
        <v>10206</v>
      </c>
      <c r="S807" s="18">
        <v>45727</v>
      </c>
      <c r="T807" s="44">
        <f t="shared" ca="1" si="76"/>
        <v>302</v>
      </c>
      <c r="U807" s="18">
        <v>45733</v>
      </c>
      <c r="V807" s="45">
        <f t="shared" si="77"/>
        <v>21</v>
      </c>
      <c r="W807" s="31"/>
      <c r="X807" s="24"/>
      <c r="Y807" s="12"/>
      <c r="Z807" s="18"/>
      <c r="AA807" s="18"/>
      <c r="AB807" s="6"/>
      <c r="AC807" s="6"/>
      <c r="AD807" s="6"/>
      <c r="AE807" s="18"/>
      <c r="AF807" s="18"/>
      <c r="AG807" s="6"/>
      <c r="AH807" s="6"/>
      <c r="AI807" s="6"/>
      <c r="AJ807" s="18"/>
      <c r="AK807" s="18"/>
      <c r="AL807" s="153"/>
      <c r="AM807" s="153"/>
      <c r="AN807" s="153"/>
      <c r="AO807" s="153"/>
      <c r="AP807" s="153"/>
    </row>
    <row r="808" spans="1:42">
      <c r="A808" s="43">
        <v>807</v>
      </c>
      <c r="B808" s="2" t="s">
        <v>8601</v>
      </c>
      <c r="C808" s="2" t="s">
        <v>7544</v>
      </c>
      <c r="D808" s="2" t="s">
        <v>3831</v>
      </c>
      <c r="E808" s="2" t="s">
        <v>8640</v>
      </c>
      <c r="F808" s="2" t="s">
        <v>3830</v>
      </c>
      <c r="G808" s="2" t="s">
        <v>1166</v>
      </c>
      <c r="H808" s="5" t="s">
        <v>7548</v>
      </c>
      <c r="I808" s="26" t="s">
        <v>10207</v>
      </c>
      <c r="J808" s="5" t="s">
        <v>8605</v>
      </c>
      <c r="K808" s="5">
        <v>45717</v>
      </c>
      <c r="L808" s="5">
        <f t="shared" si="78"/>
        <v>45717</v>
      </c>
      <c r="M808" s="7" t="str">
        <f t="shared" si="79"/>
        <v>Mar</v>
      </c>
      <c r="N808" s="21">
        <f t="shared" ca="1" si="74"/>
        <v>312</v>
      </c>
      <c r="O808" s="9" t="str">
        <f t="shared" ca="1" si="75"/>
        <v>&gt; 120 Days</v>
      </c>
      <c r="P808" s="3" t="s">
        <v>163</v>
      </c>
      <c r="Q808" s="29" t="s">
        <v>6</v>
      </c>
      <c r="R808" s="21" t="s">
        <v>10208</v>
      </c>
      <c r="S808" s="18">
        <v>45722</v>
      </c>
      <c r="T808" s="44">
        <f t="shared" ca="1" si="76"/>
        <v>307</v>
      </c>
      <c r="U808" s="18">
        <v>45728</v>
      </c>
      <c r="V808" s="45">
        <f t="shared" si="77"/>
        <v>11</v>
      </c>
      <c r="W808" s="31"/>
      <c r="X808" s="24"/>
      <c r="Y808" s="12"/>
      <c r="Z808" s="18"/>
      <c r="AA808" s="18"/>
      <c r="AB808" s="6"/>
      <c r="AC808" s="6"/>
      <c r="AD808" s="6"/>
      <c r="AE808" s="18"/>
      <c r="AF808" s="18"/>
      <c r="AG808" s="6"/>
      <c r="AH808" s="6"/>
      <c r="AI808" s="6"/>
      <c r="AJ808" s="18"/>
      <c r="AK808" s="18"/>
      <c r="AL808" s="153"/>
      <c r="AM808" s="153"/>
      <c r="AN808" s="153"/>
      <c r="AO808" s="153"/>
      <c r="AP808" s="153"/>
    </row>
    <row r="809" spans="1:42">
      <c r="A809" s="43">
        <v>808</v>
      </c>
      <c r="B809" s="2" t="s">
        <v>8601</v>
      </c>
      <c r="C809" s="2" t="s">
        <v>7544</v>
      </c>
      <c r="D809" s="2" t="s">
        <v>7163</v>
      </c>
      <c r="E809" s="2" t="s">
        <v>8640</v>
      </c>
      <c r="F809" s="2" t="s">
        <v>7162</v>
      </c>
      <c r="G809" s="2" t="s">
        <v>614</v>
      </c>
      <c r="H809" s="5" t="s">
        <v>7593</v>
      </c>
      <c r="I809" s="26" t="s">
        <v>10209</v>
      </c>
      <c r="J809" s="5" t="s">
        <v>8605</v>
      </c>
      <c r="K809" s="5">
        <v>45717</v>
      </c>
      <c r="L809" s="5">
        <f t="shared" si="78"/>
        <v>45717</v>
      </c>
      <c r="M809" s="7" t="str">
        <f t="shared" si="79"/>
        <v>Mar</v>
      </c>
      <c r="N809" s="21">
        <f t="shared" ca="1" si="74"/>
        <v>312</v>
      </c>
      <c r="O809" s="9" t="str">
        <f t="shared" ca="1" si="75"/>
        <v>&gt; 120 Days</v>
      </c>
      <c r="P809" s="3" t="s">
        <v>163</v>
      </c>
      <c r="Q809" s="29" t="s">
        <v>6</v>
      </c>
      <c r="R809" s="21" t="s">
        <v>10210</v>
      </c>
      <c r="S809" s="18">
        <v>45722</v>
      </c>
      <c r="T809" s="44">
        <f t="shared" ca="1" si="76"/>
        <v>307</v>
      </c>
      <c r="U809" s="18">
        <v>45728</v>
      </c>
      <c r="V809" s="45">
        <f t="shared" si="77"/>
        <v>11</v>
      </c>
      <c r="W809" s="31"/>
      <c r="X809" s="24"/>
      <c r="Y809" s="12"/>
      <c r="Z809" s="18"/>
      <c r="AA809" s="18"/>
      <c r="AB809" s="6"/>
      <c r="AC809" s="6"/>
      <c r="AD809" s="6"/>
      <c r="AE809" s="18"/>
      <c r="AF809" s="18"/>
      <c r="AG809" s="6"/>
      <c r="AH809" s="6"/>
      <c r="AI809" s="6"/>
      <c r="AJ809" s="18"/>
      <c r="AK809" s="18"/>
      <c r="AL809" s="153"/>
      <c r="AM809" s="153"/>
      <c r="AN809" s="153"/>
      <c r="AO809" s="153"/>
      <c r="AP809" s="153"/>
    </row>
    <row r="810" spans="1:42">
      <c r="A810" s="43">
        <v>809</v>
      </c>
      <c r="B810" s="2" t="s">
        <v>8601</v>
      </c>
      <c r="C810" s="2" t="s">
        <v>8208</v>
      </c>
      <c r="D810" s="2" t="s">
        <v>3623</v>
      </c>
      <c r="E810" s="2" t="s">
        <v>8844</v>
      </c>
      <c r="F810" s="2" t="s">
        <v>3622</v>
      </c>
      <c r="G810" s="2" t="s">
        <v>211</v>
      </c>
      <c r="H810" s="5" t="s">
        <v>7436</v>
      </c>
      <c r="I810" s="26"/>
      <c r="J810" s="5" t="s">
        <v>8615</v>
      </c>
      <c r="K810" s="5">
        <v>45748</v>
      </c>
      <c r="L810" s="5">
        <f t="shared" si="78"/>
        <v>45752</v>
      </c>
      <c r="M810" s="7" t="str">
        <f t="shared" si="79"/>
        <v>Apr</v>
      </c>
      <c r="N810" s="21">
        <f t="shared" ca="1" si="74"/>
        <v>281</v>
      </c>
      <c r="O810" s="9" t="str">
        <f t="shared" ca="1" si="75"/>
        <v>&gt; 120 Days</v>
      </c>
      <c r="P810" s="3" t="s">
        <v>10211</v>
      </c>
      <c r="Q810" s="29" t="s">
        <v>6</v>
      </c>
      <c r="R810" s="21" t="s">
        <v>10212</v>
      </c>
      <c r="S810" s="18">
        <v>45729</v>
      </c>
      <c r="T810" s="44">
        <f t="shared" ca="1" si="76"/>
        <v>300</v>
      </c>
      <c r="U810" s="18">
        <v>45748</v>
      </c>
      <c r="V810" s="45">
        <f t="shared" si="77"/>
        <v>0</v>
      </c>
      <c r="W810" s="31"/>
      <c r="X810" s="24"/>
      <c r="Y810" s="12"/>
      <c r="Z810" s="18"/>
      <c r="AA810" s="18"/>
      <c r="AB810" s="6"/>
      <c r="AC810" s="6"/>
      <c r="AD810" s="6"/>
      <c r="AE810" s="18"/>
      <c r="AF810" s="18"/>
      <c r="AG810" s="6"/>
      <c r="AH810" s="6"/>
      <c r="AI810" s="6"/>
      <c r="AJ810" s="18"/>
      <c r="AK810" s="18"/>
      <c r="AL810" s="153"/>
      <c r="AM810" s="153"/>
      <c r="AN810" s="153"/>
      <c r="AO810" s="153"/>
      <c r="AP810" s="153"/>
    </row>
    <row r="811" spans="1:42">
      <c r="A811" s="43">
        <v>810</v>
      </c>
      <c r="B811" s="2" t="s">
        <v>8601</v>
      </c>
      <c r="C811" s="2" t="s">
        <v>187</v>
      </c>
      <c r="D811" s="2" t="s">
        <v>920</v>
      </c>
      <c r="E811" s="2" t="s">
        <v>8614</v>
      </c>
      <c r="F811" s="2" t="s">
        <v>919</v>
      </c>
      <c r="G811" s="2" t="s">
        <v>921</v>
      </c>
      <c r="H811" s="5" t="s">
        <v>7755</v>
      </c>
      <c r="I811" s="26"/>
      <c r="J811" s="5" t="s">
        <v>8605</v>
      </c>
      <c r="K811" s="5">
        <v>45731</v>
      </c>
      <c r="L811" s="5">
        <f t="shared" si="78"/>
        <v>45731</v>
      </c>
      <c r="M811" s="7" t="str">
        <f t="shared" si="79"/>
        <v>Mar</v>
      </c>
      <c r="N811" s="21">
        <f t="shared" ca="1" si="74"/>
        <v>298</v>
      </c>
      <c r="O811" s="9" t="str">
        <f t="shared" ca="1" si="75"/>
        <v>&gt; 120 Days</v>
      </c>
      <c r="P811" s="3" t="s">
        <v>10211</v>
      </c>
      <c r="Q811" s="29" t="s">
        <v>6</v>
      </c>
      <c r="R811" s="21" t="s">
        <v>10213</v>
      </c>
      <c r="S811" s="18">
        <v>45729</v>
      </c>
      <c r="T811" s="44">
        <f t="shared" ca="1" si="76"/>
        <v>300</v>
      </c>
      <c r="U811" s="18">
        <v>45733</v>
      </c>
      <c r="V811" s="45">
        <f t="shared" si="77"/>
        <v>2</v>
      </c>
      <c r="W811" s="31"/>
      <c r="X811" s="24"/>
      <c r="Y811" s="12"/>
      <c r="Z811" s="18"/>
      <c r="AA811" s="18"/>
      <c r="AB811" s="6"/>
      <c r="AC811" s="6"/>
      <c r="AD811" s="6"/>
      <c r="AE811" s="18"/>
      <c r="AF811" s="18"/>
      <c r="AG811" s="6"/>
      <c r="AH811" s="6"/>
      <c r="AI811" s="6"/>
      <c r="AJ811" s="18"/>
      <c r="AK811" s="18"/>
      <c r="AL811" s="153"/>
      <c r="AM811" s="153"/>
      <c r="AN811" s="153"/>
      <c r="AO811" s="153"/>
      <c r="AP811" s="153"/>
    </row>
    <row r="812" spans="1:42">
      <c r="A812" s="43">
        <v>811</v>
      </c>
      <c r="B812" s="2" t="s">
        <v>9307</v>
      </c>
      <c r="C812" s="2" t="s">
        <v>9307</v>
      </c>
      <c r="D812" s="2" t="s">
        <v>8168</v>
      </c>
      <c r="E812" s="2" t="s">
        <v>8640</v>
      </c>
      <c r="F812" s="2" t="s">
        <v>8167</v>
      </c>
      <c r="G812" s="2" t="s">
        <v>2527</v>
      </c>
      <c r="H812" s="5"/>
      <c r="I812" s="26" t="s">
        <v>7675</v>
      </c>
      <c r="J812" s="5" t="s">
        <v>8605</v>
      </c>
      <c r="K812" s="5">
        <v>45691</v>
      </c>
      <c r="L812" s="5">
        <f t="shared" si="78"/>
        <v>45696</v>
      </c>
      <c r="M812" s="7" t="str">
        <f t="shared" si="79"/>
        <v>Feb</v>
      </c>
      <c r="N812" s="21">
        <f t="shared" ca="1" si="74"/>
        <v>338</v>
      </c>
      <c r="O812" s="9" t="str">
        <f t="shared" ca="1" si="75"/>
        <v>&gt; 120 Days</v>
      </c>
      <c r="P812" s="3" t="s">
        <v>7909</v>
      </c>
      <c r="Q812" s="29" t="s">
        <v>6</v>
      </c>
      <c r="R812" s="21" t="s">
        <v>10214</v>
      </c>
      <c r="S812" s="18">
        <v>45723</v>
      </c>
      <c r="T812" s="44">
        <f t="shared" ca="1" si="76"/>
        <v>306</v>
      </c>
      <c r="U812" s="18">
        <v>45733</v>
      </c>
      <c r="V812" s="45">
        <f t="shared" si="77"/>
        <v>42</v>
      </c>
      <c r="W812" s="31"/>
      <c r="X812" s="24"/>
      <c r="Y812" s="12"/>
      <c r="Z812" s="18"/>
      <c r="AA812" s="18"/>
      <c r="AB812" s="6"/>
      <c r="AC812" s="6"/>
      <c r="AD812" s="6"/>
      <c r="AE812" s="18"/>
      <c r="AF812" s="18"/>
      <c r="AG812" s="6"/>
      <c r="AH812" s="6"/>
      <c r="AI812" s="6"/>
      <c r="AJ812" s="18"/>
      <c r="AK812" s="18"/>
      <c r="AL812" s="153"/>
      <c r="AM812" s="153"/>
      <c r="AN812" s="153"/>
      <c r="AO812" s="153"/>
      <c r="AP812" s="153"/>
    </row>
    <row r="813" spans="1:42">
      <c r="A813" s="43">
        <v>812</v>
      </c>
      <c r="B813" s="2" t="s">
        <v>8601</v>
      </c>
      <c r="C813" s="2" t="s">
        <v>296</v>
      </c>
      <c r="D813" s="140" t="s">
        <v>4168</v>
      </c>
      <c r="E813" s="6" t="s">
        <v>8614</v>
      </c>
      <c r="F813" s="2" t="s">
        <v>4167</v>
      </c>
      <c r="G813" s="2" t="s">
        <v>528</v>
      </c>
      <c r="H813" s="5" t="s">
        <v>2088</v>
      </c>
      <c r="I813" s="26"/>
      <c r="J813" s="5" t="s">
        <v>8615</v>
      </c>
      <c r="K813" s="5">
        <v>45748</v>
      </c>
      <c r="L813" s="5">
        <f t="shared" si="78"/>
        <v>45752</v>
      </c>
      <c r="M813" s="7" t="str">
        <f t="shared" si="79"/>
        <v>Apr</v>
      </c>
      <c r="N813" s="21">
        <f t="shared" ca="1" si="74"/>
        <v>281</v>
      </c>
      <c r="O813" s="9" t="str">
        <f t="shared" ca="1" si="75"/>
        <v>&gt; 120 Days</v>
      </c>
      <c r="P813" s="3" t="s">
        <v>8088</v>
      </c>
      <c r="Q813" s="29" t="s">
        <v>6</v>
      </c>
      <c r="R813" s="21" t="s">
        <v>10215</v>
      </c>
      <c r="S813" s="18">
        <v>45734</v>
      </c>
      <c r="T813" s="44">
        <f t="shared" ca="1" si="76"/>
        <v>295</v>
      </c>
      <c r="U813" s="18">
        <v>45749</v>
      </c>
      <c r="V813" s="45">
        <f t="shared" si="77"/>
        <v>1</v>
      </c>
      <c r="W813" s="31"/>
      <c r="X813" s="24"/>
      <c r="Y813" s="12"/>
      <c r="Z813" s="18"/>
      <c r="AA813" s="18"/>
      <c r="AB813" s="6"/>
      <c r="AC813" s="6"/>
      <c r="AD813" s="6"/>
      <c r="AE813" s="18"/>
      <c r="AF813" s="18"/>
      <c r="AG813" s="6"/>
      <c r="AH813" s="6"/>
      <c r="AI813" s="6"/>
      <c r="AJ813" s="18"/>
      <c r="AK813" s="18"/>
      <c r="AL813" s="153"/>
      <c r="AM813" s="153"/>
      <c r="AN813" s="153"/>
      <c r="AO813" s="153"/>
      <c r="AP813" s="153"/>
    </row>
    <row r="814" spans="1:42">
      <c r="A814" s="43">
        <v>813</v>
      </c>
      <c r="B814" s="2" t="s">
        <v>8601</v>
      </c>
      <c r="C814" s="2" t="s">
        <v>7544</v>
      </c>
      <c r="D814" s="140" t="s">
        <v>8087</v>
      </c>
      <c r="E814" s="6" t="s">
        <v>8640</v>
      </c>
      <c r="F814" s="2" t="s">
        <v>8086</v>
      </c>
      <c r="G814" s="2" t="s">
        <v>122</v>
      </c>
      <c r="H814" s="5" t="s">
        <v>7593</v>
      </c>
      <c r="I814" s="26" t="s">
        <v>10216</v>
      </c>
      <c r="J814" s="5" t="s">
        <v>8605</v>
      </c>
      <c r="K814" s="5">
        <v>45652</v>
      </c>
      <c r="L814" s="5">
        <f t="shared" si="78"/>
        <v>45654</v>
      </c>
      <c r="M814" s="7" t="str">
        <f t="shared" si="79"/>
        <v>Dec</v>
      </c>
      <c r="N814" s="21">
        <f t="shared" ca="1" si="74"/>
        <v>377</v>
      </c>
      <c r="O814" s="9" t="str">
        <f t="shared" ca="1" si="75"/>
        <v>&gt; 120 Days</v>
      </c>
      <c r="P814" s="3" t="s">
        <v>8610</v>
      </c>
      <c r="Q814" s="29" t="s">
        <v>6</v>
      </c>
      <c r="R814" s="21" t="s">
        <v>10217</v>
      </c>
      <c r="S814" s="18">
        <v>45733</v>
      </c>
      <c r="T814" s="44">
        <f t="shared" ca="1" si="76"/>
        <v>296</v>
      </c>
      <c r="U814" s="18">
        <v>45733</v>
      </c>
      <c r="V814" s="45">
        <f t="shared" si="77"/>
        <v>81</v>
      </c>
      <c r="W814" s="31"/>
      <c r="X814" s="24"/>
      <c r="Y814" s="12"/>
      <c r="Z814" s="18"/>
      <c r="AA814" s="18"/>
      <c r="AB814" s="6"/>
      <c r="AC814" s="6"/>
      <c r="AD814" s="6"/>
      <c r="AE814" s="18"/>
      <c r="AF814" s="18"/>
      <c r="AG814" s="6"/>
      <c r="AH814" s="6"/>
      <c r="AI814" s="6"/>
      <c r="AJ814" s="18"/>
      <c r="AK814" s="18"/>
      <c r="AL814" s="153"/>
      <c r="AM814" s="153"/>
      <c r="AN814" s="153"/>
      <c r="AO814" s="153"/>
      <c r="AP814" s="153"/>
    </row>
    <row r="815" spans="1:42">
      <c r="A815" s="43">
        <v>814</v>
      </c>
      <c r="B815" s="2" t="s">
        <v>8601</v>
      </c>
      <c r="C815" s="2" t="s">
        <v>8157</v>
      </c>
      <c r="D815" s="140" t="s">
        <v>8156</v>
      </c>
      <c r="E815" s="6" t="s">
        <v>8603</v>
      </c>
      <c r="F815" s="2" t="s">
        <v>8155</v>
      </c>
      <c r="G815" s="2" t="s">
        <v>159</v>
      </c>
      <c r="H815" s="5" t="s">
        <v>7465</v>
      </c>
      <c r="I815" s="26" t="s">
        <v>10218</v>
      </c>
      <c r="J815" s="5" t="s">
        <v>8605</v>
      </c>
      <c r="K815" s="5">
        <v>45705</v>
      </c>
      <c r="L815" s="5">
        <f t="shared" si="78"/>
        <v>45710</v>
      </c>
      <c r="M815" s="7" t="str">
        <f t="shared" si="79"/>
        <v>Feb</v>
      </c>
      <c r="N815" s="21">
        <f t="shared" ca="1" si="74"/>
        <v>324</v>
      </c>
      <c r="O815" s="9" t="str">
        <f t="shared" ca="1" si="75"/>
        <v>&gt; 120 Days</v>
      </c>
      <c r="P815" s="3" t="s">
        <v>8610</v>
      </c>
      <c r="Q815" s="29" t="s">
        <v>6</v>
      </c>
      <c r="R815" s="21" t="s">
        <v>10219</v>
      </c>
      <c r="S815" s="18">
        <v>45733</v>
      </c>
      <c r="T815" s="44">
        <f t="shared" ca="1" si="76"/>
        <v>296</v>
      </c>
      <c r="U815" s="18">
        <v>45733</v>
      </c>
      <c r="V815" s="45">
        <f t="shared" si="77"/>
        <v>28</v>
      </c>
      <c r="W815" s="31"/>
      <c r="X815" s="24"/>
      <c r="Y815" s="12"/>
      <c r="Z815" s="18"/>
      <c r="AA815" s="18"/>
      <c r="AB815" s="6"/>
      <c r="AC815" s="6"/>
      <c r="AD815" s="6"/>
      <c r="AE815" s="18"/>
      <c r="AF815" s="18"/>
      <c r="AG815" s="6"/>
      <c r="AH815" s="6"/>
      <c r="AI815" s="6"/>
      <c r="AJ815" s="18"/>
      <c r="AK815" s="18"/>
      <c r="AL815" s="153"/>
      <c r="AM815" s="153"/>
      <c r="AN815" s="153"/>
      <c r="AO815" s="153"/>
      <c r="AP815" s="153"/>
    </row>
    <row r="816" spans="1:42">
      <c r="A816" s="43">
        <v>815</v>
      </c>
      <c r="B816" s="2" t="s">
        <v>8601</v>
      </c>
      <c r="C816" s="2" t="s">
        <v>7544</v>
      </c>
      <c r="D816" s="140" t="s">
        <v>2422</v>
      </c>
      <c r="E816" s="6" t="s">
        <v>8603</v>
      </c>
      <c r="F816" s="2" t="s">
        <v>2421</v>
      </c>
      <c r="G816" s="2" t="s">
        <v>132</v>
      </c>
      <c r="H816" s="5" t="s">
        <v>7465</v>
      </c>
      <c r="I816" s="26" t="s">
        <v>10220</v>
      </c>
      <c r="J816" s="5" t="s">
        <v>8605</v>
      </c>
      <c r="K816" s="5">
        <v>45717</v>
      </c>
      <c r="L816" s="5">
        <f t="shared" si="78"/>
        <v>45717</v>
      </c>
      <c r="M816" s="7" t="str">
        <f t="shared" si="79"/>
        <v>Mar</v>
      </c>
      <c r="N816" s="21">
        <f t="shared" ca="1" si="74"/>
        <v>312</v>
      </c>
      <c r="O816" s="9" t="str">
        <f t="shared" ca="1" si="75"/>
        <v>&gt; 120 Days</v>
      </c>
      <c r="P816" s="3" t="s">
        <v>8610</v>
      </c>
      <c r="Q816" s="29" t="s">
        <v>6</v>
      </c>
      <c r="R816" s="21" t="s">
        <v>10221</v>
      </c>
      <c r="S816" s="18">
        <v>45733</v>
      </c>
      <c r="T816" s="44">
        <f t="shared" ca="1" si="76"/>
        <v>296</v>
      </c>
      <c r="U816" s="18">
        <v>45733</v>
      </c>
      <c r="V816" s="45">
        <f t="shared" si="77"/>
        <v>16</v>
      </c>
      <c r="W816" s="31"/>
      <c r="X816" s="24"/>
      <c r="Y816" s="12"/>
      <c r="Z816" s="18"/>
      <c r="AA816" s="18"/>
      <c r="AB816" s="6"/>
      <c r="AC816" s="6"/>
      <c r="AD816" s="6"/>
      <c r="AE816" s="18"/>
      <c r="AF816" s="18"/>
      <c r="AG816" s="6"/>
      <c r="AH816" s="6"/>
      <c r="AI816" s="6"/>
      <c r="AJ816" s="18"/>
      <c r="AK816" s="18"/>
      <c r="AL816" s="153"/>
      <c r="AM816" s="153"/>
      <c r="AN816" s="153"/>
      <c r="AO816" s="153"/>
      <c r="AP816" s="153"/>
    </row>
    <row r="817" spans="1:42">
      <c r="A817" s="43">
        <v>816</v>
      </c>
      <c r="B817" s="2" t="s">
        <v>8601</v>
      </c>
      <c r="C817" s="2" t="s">
        <v>8191</v>
      </c>
      <c r="D817" s="140" t="s">
        <v>3852</v>
      </c>
      <c r="E817" s="6" t="s">
        <v>8640</v>
      </c>
      <c r="F817" s="2" t="s">
        <v>3851</v>
      </c>
      <c r="G817" s="2" t="s">
        <v>450</v>
      </c>
      <c r="H817" s="5" t="s">
        <v>7593</v>
      </c>
      <c r="I817" s="26" t="s">
        <v>10222</v>
      </c>
      <c r="J817" s="5" t="s">
        <v>8605</v>
      </c>
      <c r="K817" s="5">
        <v>45723</v>
      </c>
      <c r="L817" s="5">
        <f t="shared" si="78"/>
        <v>45724</v>
      </c>
      <c r="M817" s="7" t="str">
        <f t="shared" si="79"/>
        <v>Mar</v>
      </c>
      <c r="N817" s="21">
        <f t="shared" ca="1" si="74"/>
        <v>306</v>
      </c>
      <c r="O817" s="9" t="str">
        <f t="shared" ca="1" si="75"/>
        <v>&gt; 120 Days</v>
      </c>
      <c r="P817" s="3" t="s">
        <v>8610</v>
      </c>
      <c r="Q817" s="29" t="s">
        <v>6</v>
      </c>
      <c r="R817" s="21" t="s">
        <v>10223</v>
      </c>
      <c r="S817" s="18">
        <v>45733</v>
      </c>
      <c r="T817" s="44">
        <f t="shared" ca="1" si="76"/>
        <v>296</v>
      </c>
      <c r="U817" s="18">
        <v>45733</v>
      </c>
      <c r="V817" s="45">
        <f t="shared" si="77"/>
        <v>10</v>
      </c>
      <c r="W817" s="31"/>
      <c r="X817" s="24"/>
      <c r="Y817" s="12"/>
      <c r="Z817" s="18"/>
      <c r="AA817" s="18"/>
      <c r="AB817" s="6"/>
      <c r="AC817" s="6"/>
      <c r="AD817" s="6"/>
      <c r="AE817" s="18"/>
      <c r="AF817" s="18"/>
      <c r="AG817" s="6"/>
      <c r="AH817" s="6"/>
      <c r="AI817" s="6"/>
      <c r="AJ817" s="18"/>
      <c r="AK817" s="18"/>
      <c r="AL817" s="153"/>
      <c r="AM817" s="153"/>
      <c r="AN817" s="153"/>
      <c r="AO817" s="153"/>
      <c r="AP817" s="153"/>
    </row>
    <row r="818" spans="1:42">
      <c r="A818" s="43">
        <v>817</v>
      </c>
      <c r="B818" s="2" t="s">
        <v>8601</v>
      </c>
      <c r="C818" s="2" t="s">
        <v>163</v>
      </c>
      <c r="D818" s="140" t="s">
        <v>3820</v>
      </c>
      <c r="E818" s="6" t="s">
        <v>8633</v>
      </c>
      <c r="F818" s="2" t="s">
        <v>3819</v>
      </c>
      <c r="G818" s="2" t="s">
        <v>132</v>
      </c>
      <c r="H818" s="5" t="s">
        <v>7436</v>
      </c>
      <c r="I818" s="26"/>
      <c r="J818" s="5" t="s">
        <v>8615</v>
      </c>
      <c r="K818" s="5">
        <v>45748</v>
      </c>
      <c r="L818" s="5">
        <f t="shared" si="78"/>
        <v>45752</v>
      </c>
      <c r="M818" s="7" t="str">
        <f t="shared" si="79"/>
        <v>Apr</v>
      </c>
      <c r="N818" s="21">
        <f t="shared" ca="1" si="74"/>
        <v>281</v>
      </c>
      <c r="O818" s="9" t="str">
        <f t="shared" ca="1" si="75"/>
        <v>&gt; 120 Days</v>
      </c>
      <c r="P818" s="3" t="s">
        <v>8327</v>
      </c>
      <c r="Q818" s="29" t="s">
        <v>6</v>
      </c>
      <c r="R818" s="21" t="s">
        <v>10224</v>
      </c>
      <c r="S818" s="18">
        <v>45733</v>
      </c>
      <c r="T818" s="44">
        <f t="shared" ca="1" si="76"/>
        <v>296</v>
      </c>
      <c r="U818" s="18">
        <v>45748</v>
      </c>
      <c r="V818" s="45">
        <f t="shared" si="77"/>
        <v>0</v>
      </c>
      <c r="W818" s="31"/>
      <c r="X818" s="24"/>
      <c r="Y818" s="12"/>
      <c r="Z818" s="18"/>
      <c r="AA818" s="18"/>
      <c r="AB818" s="6"/>
      <c r="AC818" s="6"/>
      <c r="AD818" s="6"/>
      <c r="AE818" s="18"/>
      <c r="AF818" s="18"/>
      <c r="AG818" s="6"/>
      <c r="AH818" s="6"/>
      <c r="AI818" s="6"/>
      <c r="AJ818" s="18"/>
      <c r="AK818" s="18"/>
      <c r="AL818" s="153"/>
      <c r="AM818" s="153"/>
      <c r="AN818" s="153"/>
      <c r="AO818" s="153"/>
      <c r="AP818" s="153"/>
    </row>
    <row r="819" spans="1:42">
      <c r="A819" s="43">
        <v>818</v>
      </c>
      <c r="B819" s="2" t="s">
        <v>8601</v>
      </c>
      <c r="C819" s="2" t="s">
        <v>187</v>
      </c>
      <c r="D819" s="140" t="s">
        <v>7353</v>
      </c>
      <c r="E819" s="6" t="s">
        <v>8603</v>
      </c>
      <c r="F819" s="2" t="s">
        <v>7352</v>
      </c>
      <c r="G819" s="2" t="s">
        <v>132</v>
      </c>
      <c r="H819" s="5" t="s">
        <v>7465</v>
      </c>
      <c r="I819" s="26"/>
      <c r="J819" s="5" t="s">
        <v>8615</v>
      </c>
      <c r="K819" s="5">
        <v>45745</v>
      </c>
      <c r="L819" s="5">
        <f t="shared" si="78"/>
        <v>45745</v>
      </c>
      <c r="M819" s="7" t="str">
        <f t="shared" si="79"/>
        <v>Mar</v>
      </c>
      <c r="N819" s="21">
        <f t="shared" ca="1" si="74"/>
        <v>284</v>
      </c>
      <c r="O819" s="9" t="str">
        <f t="shared" ca="1" si="75"/>
        <v>&gt; 120 Days</v>
      </c>
      <c r="P819" s="3" t="s">
        <v>7529</v>
      </c>
      <c r="Q819" s="29" t="s">
        <v>6</v>
      </c>
      <c r="R819" s="21" t="s">
        <v>10225</v>
      </c>
      <c r="S819" s="18">
        <v>45740</v>
      </c>
      <c r="T819" s="44">
        <f t="shared" ca="1" si="76"/>
        <v>289</v>
      </c>
      <c r="U819" s="18">
        <v>45745</v>
      </c>
      <c r="V819" s="45">
        <f t="shared" si="77"/>
        <v>0</v>
      </c>
      <c r="W819" s="31"/>
      <c r="X819" s="24"/>
      <c r="Y819" s="12"/>
      <c r="Z819" s="18"/>
      <c r="AA819" s="18"/>
      <c r="AB819" s="6"/>
      <c r="AC819" s="6"/>
      <c r="AD819" s="6"/>
      <c r="AE819" s="18"/>
      <c r="AF819" s="18"/>
      <c r="AG819" s="6"/>
      <c r="AH819" s="6"/>
      <c r="AI819" s="6"/>
      <c r="AJ819" s="18"/>
      <c r="AK819" s="18"/>
      <c r="AL819" s="153"/>
      <c r="AM819" s="153"/>
      <c r="AN819" s="153"/>
      <c r="AO819" s="153"/>
      <c r="AP819" s="153"/>
    </row>
    <row r="820" spans="1:42">
      <c r="A820" s="43">
        <v>819</v>
      </c>
      <c r="B820" s="2" t="s">
        <v>8601</v>
      </c>
      <c r="C820" s="2" t="s">
        <v>7940</v>
      </c>
      <c r="D820" s="140" t="s">
        <v>5386</v>
      </c>
      <c r="E820" s="6" t="s">
        <v>8621</v>
      </c>
      <c r="F820" s="2" t="s">
        <v>5385</v>
      </c>
      <c r="G820" s="2" t="s">
        <v>226</v>
      </c>
      <c r="H820" s="5" t="s">
        <v>7675</v>
      </c>
      <c r="I820" s="26" t="s">
        <v>10226</v>
      </c>
      <c r="J820" s="5" t="s">
        <v>8605</v>
      </c>
      <c r="K820" s="5">
        <v>45702</v>
      </c>
      <c r="L820" s="5">
        <f t="shared" si="78"/>
        <v>45703</v>
      </c>
      <c r="M820" s="7" t="str">
        <f t="shared" si="79"/>
        <v>Feb</v>
      </c>
      <c r="N820" s="21">
        <f t="shared" ca="1" si="74"/>
        <v>327</v>
      </c>
      <c r="O820" s="9" t="str">
        <f t="shared" ca="1" si="75"/>
        <v>&gt; 120 Days</v>
      </c>
      <c r="P820" s="3" t="s">
        <v>1992</v>
      </c>
      <c r="Q820" s="29" t="s">
        <v>6</v>
      </c>
      <c r="R820" s="21" t="s">
        <v>10227</v>
      </c>
      <c r="S820" s="18">
        <v>45740</v>
      </c>
      <c r="T820" s="44">
        <f t="shared" ca="1" si="76"/>
        <v>289</v>
      </c>
      <c r="U820" s="18">
        <v>45740</v>
      </c>
      <c r="V820" s="45">
        <f t="shared" si="77"/>
        <v>38</v>
      </c>
      <c r="W820" s="31"/>
      <c r="X820" s="24"/>
      <c r="Y820" s="12"/>
      <c r="Z820" s="18"/>
      <c r="AA820" s="18"/>
      <c r="AB820" s="6"/>
      <c r="AC820" s="6"/>
      <c r="AD820" s="6"/>
      <c r="AE820" s="18"/>
      <c r="AF820" s="18"/>
      <c r="AG820" s="6"/>
      <c r="AH820" s="6"/>
      <c r="AI820" s="6"/>
      <c r="AJ820" s="18"/>
      <c r="AK820" s="18"/>
      <c r="AL820" s="153"/>
      <c r="AM820" s="153"/>
      <c r="AN820" s="153"/>
      <c r="AO820" s="153"/>
      <c r="AP820" s="153"/>
    </row>
    <row r="821" spans="1:42">
      <c r="A821" s="43">
        <v>820</v>
      </c>
      <c r="B821" s="2" t="s">
        <v>8601</v>
      </c>
      <c r="C821" s="2" t="s">
        <v>187</v>
      </c>
      <c r="D821" s="140" t="s">
        <v>1730</v>
      </c>
      <c r="E821" s="6" t="s">
        <v>8621</v>
      </c>
      <c r="F821" s="2" t="s">
        <v>1729</v>
      </c>
      <c r="G821" s="2" t="s">
        <v>314</v>
      </c>
      <c r="H821" s="5" t="s">
        <v>7516</v>
      </c>
      <c r="I821" s="26"/>
      <c r="J821" s="5" t="s">
        <v>8605</v>
      </c>
      <c r="K821" s="5">
        <v>45731</v>
      </c>
      <c r="L821" s="5">
        <f t="shared" si="78"/>
        <v>45731</v>
      </c>
      <c r="M821" s="7" t="str">
        <f t="shared" si="79"/>
        <v>Mar</v>
      </c>
      <c r="N821" s="21">
        <f t="shared" ca="1" si="74"/>
        <v>298</v>
      </c>
      <c r="O821" s="9" t="str">
        <f t="shared" ca="1" si="75"/>
        <v>&gt; 120 Days</v>
      </c>
      <c r="P821" s="3" t="s">
        <v>10228</v>
      </c>
      <c r="Q821" s="29" t="s">
        <v>6</v>
      </c>
      <c r="R821" s="21" t="s">
        <v>10229</v>
      </c>
      <c r="S821" s="18">
        <v>45740</v>
      </c>
      <c r="T821" s="44">
        <f t="shared" ca="1" si="76"/>
        <v>289</v>
      </c>
      <c r="U821" s="18">
        <v>45740</v>
      </c>
      <c r="V821" s="45">
        <f t="shared" si="77"/>
        <v>9</v>
      </c>
      <c r="W821" s="31"/>
      <c r="X821" s="24"/>
      <c r="Y821" s="12"/>
      <c r="Z821" s="18"/>
      <c r="AA821" s="18"/>
      <c r="AB821" s="6"/>
      <c r="AC821" s="6"/>
      <c r="AD821" s="6"/>
      <c r="AE821" s="18"/>
      <c r="AF821" s="18"/>
      <c r="AG821" s="6"/>
      <c r="AH821" s="6"/>
      <c r="AI821" s="6"/>
      <c r="AJ821" s="18"/>
      <c r="AK821" s="18"/>
      <c r="AL821" s="153"/>
      <c r="AM821" s="153"/>
      <c r="AN821" s="153"/>
      <c r="AO821" s="153"/>
      <c r="AP821" s="153"/>
    </row>
    <row r="822" spans="1:42">
      <c r="A822" s="43">
        <v>821</v>
      </c>
      <c r="B822" s="2" t="s">
        <v>8601</v>
      </c>
      <c r="C822" s="2" t="s">
        <v>7544</v>
      </c>
      <c r="D822" s="140" t="s">
        <v>2322</v>
      </c>
      <c r="E822" s="6" t="s">
        <v>8640</v>
      </c>
      <c r="F822" s="2" t="s">
        <v>2321</v>
      </c>
      <c r="G822" s="2" t="s">
        <v>591</v>
      </c>
      <c r="H822" s="5" t="s">
        <v>7548</v>
      </c>
      <c r="I822" s="26" t="s">
        <v>10230</v>
      </c>
      <c r="J822" s="5" t="s">
        <v>8605</v>
      </c>
      <c r="K822" s="5">
        <v>45717</v>
      </c>
      <c r="L822" s="5">
        <f t="shared" si="78"/>
        <v>45717</v>
      </c>
      <c r="M822" s="7" t="str">
        <f t="shared" si="79"/>
        <v>Mar</v>
      </c>
      <c r="N822" s="21">
        <f t="shared" ca="1" si="74"/>
        <v>312</v>
      </c>
      <c r="O822" s="9" t="str">
        <f t="shared" ca="1" si="75"/>
        <v>&gt; 120 Days</v>
      </c>
      <c r="P822" s="3" t="s">
        <v>8088</v>
      </c>
      <c r="Q822" s="29" t="s">
        <v>6</v>
      </c>
      <c r="R822" s="21" t="s">
        <v>10202</v>
      </c>
      <c r="S822" s="18">
        <v>45733</v>
      </c>
      <c r="T822" s="44">
        <f t="shared" ca="1" si="76"/>
        <v>296</v>
      </c>
      <c r="U822" s="18">
        <v>45741</v>
      </c>
      <c r="V822" s="45">
        <f t="shared" si="77"/>
        <v>24</v>
      </c>
      <c r="W822" s="31"/>
      <c r="X822" s="24"/>
      <c r="Y822" s="12"/>
      <c r="Z822" s="18"/>
      <c r="AA822" s="18"/>
      <c r="AB822" s="6"/>
      <c r="AC822" s="6"/>
      <c r="AD822" s="6"/>
      <c r="AE822" s="18"/>
      <c r="AF822" s="18"/>
      <c r="AG822" s="6"/>
      <c r="AH822" s="6"/>
      <c r="AI822" s="6"/>
      <c r="AJ822" s="18"/>
      <c r="AK822" s="18"/>
      <c r="AL822" s="153"/>
      <c r="AM822" s="153"/>
      <c r="AN822" s="153"/>
      <c r="AO822" s="153"/>
      <c r="AP822" s="153"/>
    </row>
    <row r="823" spans="1:42">
      <c r="A823" s="43">
        <v>822</v>
      </c>
      <c r="B823" s="2" t="s">
        <v>8601</v>
      </c>
      <c r="C823" s="2" t="s">
        <v>8208</v>
      </c>
      <c r="D823" s="140" t="s">
        <v>4638</v>
      </c>
      <c r="E823" s="6" t="s">
        <v>8633</v>
      </c>
      <c r="F823" s="2" t="s">
        <v>4637</v>
      </c>
      <c r="G823" s="2" t="s">
        <v>166</v>
      </c>
      <c r="H823" s="5" t="s">
        <v>7436</v>
      </c>
      <c r="I823" s="26"/>
      <c r="J823" s="5" t="s">
        <v>8615</v>
      </c>
      <c r="K823" s="5">
        <v>45748</v>
      </c>
      <c r="L823" s="5">
        <f t="shared" si="78"/>
        <v>45752</v>
      </c>
      <c r="M823" s="7" t="str">
        <f t="shared" si="79"/>
        <v>Apr</v>
      </c>
      <c r="N823" s="21">
        <f t="shared" ca="1" si="74"/>
        <v>281</v>
      </c>
      <c r="O823" s="9" t="str">
        <f t="shared" ca="1" si="75"/>
        <v>&gt; 120 Days</v>
      </c>
      <c r="P823" s="3" t="s">
        <v>10231</v>
      </c>
      <c r="Q823" s="29" t="s">
        <v>6</v>
      </c>
      <c r="R823" s="21" t="s">
        <v>10232</v>
      </c>
      <c r="S823" s="18">
        <v>45737</v>
      </c>
      <c r="T823" s="44">
        <f t="shared" ca="1" si="76"/>
        <v>292</v>
      </c>
      <c r="U823" s="18">
        <v>45748</v>
      </c>
      <c r="V823" s="45">
        <f t="shared" si="77"/>
        <v>0</v>
      </c>
      <c r="W823" s="31"/>
      <c r="X823" s="24"/>
      <c r="Y823" s="12"/>
      <c r="Z823" s="18"/>
      <c r="AA823" s="18"/>
      <c r="AB823" s="6"/>
      <c r="AC823" s="6"/>
      <c r="AD823" s="6"/>
      <c r="AE823" s="18"/>
      <c r="AF823" s="18"/>
      <c r="AG823" s="6"/>
      <c r="AH823" s="6"/>
      <c r="AI823" s="6"/>
      <c r="AJ823" s="18"/>
      <c r="AK823" s="18"/>
      <c r="AL823" s="153"/>
      <c r="AM823" s="153"/>
      <c r="AN823" s="153"/>
      <c r="AO823" s="153"/>
      <c r="AP823" s="153"/>
    </row>
    <row r="824" spans="1:42">
      <c r="A824" s="43">
        <v>823</v>
      </c>
      <c r="B824" s="2" t="s">
        <v>8601</v>
      </c>
      <c r="C824" s="2" t="s">
        <v>1143</v>
      </c>
      <c r="D824" s="140" t="s">
        <v>5724</v>
      </c>
      <c r="E824" s="6" t="s">
        <v>8614</v>
      </c>
      <c r="F824" s="2" t="s">
        <v>5723</v>
      </c>
      <c r="G824" s="2" t="s">
        <v>761</v>
      </c>
      <c r="H824" s="5" t="s">
        <v>7548</v>
      </c>
      <c r="I824" s="26"/>
      <c r="J824" s="5" t="s">
        <v>8615</v>
      </c>
      <c r="K824" s="5">
        <v>45766</v>
      </c>
      <c r="L824" s="5">
        <f t="shared" si="78"/>
        <v>45766</v>
      </c>
      <c r="M824" s="7" t="str">
        <f t="shared" si="79"/>
        <v>Apr</v>
      </c>
      <c r="N824" s="21">
        <f t="shared" ca="1" si="74"/>
        <v>263</v>
      </c>
      <c r="O824" s="9" t="str">
        <f t="shared" ca="1" si="75"/>
        <v>&gt; 120 Days</v>
      </c>
      <c r="P824" s="3" t="s">
        <v>10231</v>
      </c>
      <c r="Q824" s="29" t="s">
        <v>6</v>
      </c>
      <c r="R824" s="21" t="s">
        <v>10233</v>
      </c>
      <c r="S824" s="18">
        <v>45737</v>
      </c>
      <c r="T824" s="44">
        <f t="shared" ca="1" si="76"/>
        <v>292</v>
      </c>
      <c r="U824" s="18">
        <v>45748</v>
      </c>
      <c r="V824" s="45">
        <f t="shared" si="77"/>
        <v>-18</v>
      </c>
      <c r="W824" s="31"/>
      <c r="X824" s="24"/>
      <c r="Y824" s="12"/>
      <c r="Z824" s="18"/>
      <c r="AA824" s="18"/>
      <c r="AB824" s="6"/>
      <c r="AC824" s="6"/>
      <c r="AD824" s="6"/>
      <c r="AE824" s="18"/>
      <c r="AF824" s="18"/>
      <c r="AG824" s="6"/>
      <c r="AH824" s="6"/>
      <c r="AI824" s="6"/>
      <c r="AJ824" s="18"/>
      <c r="AK824" s="18"/>
      <c r="AL824" s="153"/>
      <c r="AM824" s="153"/>
      <c r="AN824" s="153"/>
      <c r="AO824" s="153"/>
      <c r="AP824" s="153"/>
    </row>
    <row r="825" spans="1:42">
      <c r="A825" s="43">
        <v>824</v>
      </c>
      <c r="B825" s="2" t="s">
        <v>8601</v>
      </c>
      <c r="C825" s="2" t="s">
        <v>10234</v>
      </c>
      <c r="D825" s="140" t="s">
        <v>325</v>
      </c>
      <c r="E825" s="6" t="s">
        <v>8614</v>
      </c>
      <c r="F825" s="2" t="s">
        <v>324</v>
      </c>
      <c r="G825" s="2" t="s">
        <v>326</v>
      </c>
      <c r="H825" s="5" t="s">
        <v>2088</v>
      </c>
      <c r="I825" s="26"/>
      <c r="J825" s="5" t="s">
        <v>8605</v>
      </c>
      <c r="K825" s="5">
        <v>45736</v>
      </c>
      <c r="L825" s="5">
        <f t="shared" si="78"/>
        <v>45738</v>
      </c>
      <c r="M825" s="7" t="str">
        <f t="shared" si="79"/>
        <v>Mar</v>
      </c>
      <c r="N825" s="21">
        <f t="shared" ca="1" si="74"/>
        <v>293</v>
      </c>
      <c r="O825" s="9" t="str">
        <f t="shared" ca="1" si="75"/>
        <v>&gt; 120 Days</v>
      </c>
      <c r="P825" s="3" t="s">
        <v>10231</v>
      </c>
      <c r="Q825" s="29" t="s">
        <v>6</v>
      </c>
      <c r="R825" s="21" t="s">
        <v>10235</v>
      </c>
      <c r="S825" s="18">
        <v>45737</v>
      </c>
      <c r="T825" s="44">
        <f t="shared" ca="1" si="76"/>
        <v>292</v>
      </c>
      <c r="U825" s="18">
        <v>45748</v>
      </c>
      <c r="V825" s="45">
        <f t="shared" si="77"/>
        <v>12</v>
      </c>
      <c r="W825" s="31"/>
      <c r="X825" s="24"/>
      <c r="Y825" s="12"/>
      <c r="Z825" s="18"/>
      <c r="AA825" s="18"/>
      <c r="AB825" s="6"/>
      <c r="AC825" s="6"/>
      <c r="AD825" s="6"/>
      <c r="AE825" s="18"/>
      <c r="AF825" s="18"/>
      <c r="AG825" s="6"/>
      <c r="AH825" s="6"/>
      <c r="AI825" s="6"/>
      <c r="AJ825" s="18"/>
      <c r="AK825" s="18"/>
      <c r="AL825" s="153"/>
      <c r="AM825" s="153"/>
      <c r="AN825" s="153"/>
      <c r="AO825" s="153"/>
      <c r="AP825" s="153"/>
    </row>
    <row r="826" spans="1:42">
      <c r="A826" s="43">
        <v>825</v>
      </c>
      <c r="B826" s="2" t="s">
        <v>8601</v>
      </c>
      <c r="C826" s="2" t="s">
        <v>8208</v>
      </c>
      <c r="D826" s="140" t="s">
        <v>2175</v>
      </c>
      <c r="E826" s="6" t="s">
        <v>8633</v>
      </c>
      <c r="F826" s="2" t="s">
        <v>2174</v>
      </c>
      <c r="G826" s="2" t="s">
        <v>159</v>
      </c>
      <c r="H826" s="5" t="s">
        <v>7547</v>
      </c>
      <c r="I826" s="26"/>
      <c r="J826" s="5" t="s">
        <v>8615</v>
      </c>
      <c r="K826" s="5">
        <v>45748</v>
      </c>
      <c r="L826" s="5">
        <f t="shared" si="78"/>
        <v>45752</v>
      </c>
      <c r="M826" s="7" t="str">
        <f t="shared" si="79"/>
        <v>Apr</v>
      </c>
      <c r="N826" s="21">
        <f t="shared" ca="1" si="74"/>
        <v>281</v>
      </c>
      <c r="O826" s="9" t="str">
        <f t="shared" ca="1" si="75"/>
        <v>&gt; 120 Days</v>
      </c>
      <c r="P826" s="3" t="s">
        <v>8180</v>
      </c>
      <c r="Q826" s="29" t="s">
        <v>6</v>
      </c>
      <c r="R826" s="21" t="s">
        <v>10236</v>
      </c>
      <c r="S826" s="18">
        <v>45735</v>
      </c>
      <c r="T826" s="44">
        <f t="shared" ca="1" si="76"/>
        <v>294</v>
      </c>
      <c r="U826" s="18">
        <v>45748</v>
      </c>
      <c r="V826" s="45">
        <f t="shared" si="77"/>
        <v>0</v>
      </c>
      <c r="W826" s="31"/>
      <c r="X826" s="24"/>
      <c r="Y826" s="12"/>
      <c r="Z826" s="18"/>
      <c r="AA826" s="18"/>
      <c r="AB826" s="6"/>
      <c r="AC826" s="6"/>
      <c r="AD826" s="6"/>
      <c r="AE826" s="18"/>
      <c r="AF826" s="18"/>
      <c r="AG826" s="6"/>
      <c r="AH826" s="6"/>
      <c r="AI826" s="6"/>
      <c r="AJ826" s="18"/>
      <c r="AK826" s="18"/>
      <c r="AL826" s="153"/>
      <c r="AM826" s="153"/>
      <c r="AN826" s="153"/>
      <c r="AO826" s="153"/>
      <c r="AP826" s="153"/>
    </row>
    <row r="827" spans="1:42">
      <c r="A827" s="43">
        <v>826</v>
      </c>
      <c r="B827" s="2" t="s">
        <v>8601</v>
      </c>
      <c r="C827" s="2" t="s">
        <v>432</v>
      </c>
      <c r="D827" s="140" t="s">
        <v>6360</v>
      </c>
      <c r="E827" s="6" t="s">
        <v>8614</v>
      </c>
      <c r="F827" s="2" t="s">
        <v>6359</v>
      </c>
      <c r="G827" s="2" t="s">
        <v>729</v>
      </c>
      <c r="H827" s="5" t="s">
        <v>7814</v>
      </c>
      <c r="I827" s="26"/>
      <c r="J827" s="5" t="s">
        <v>8615</v>
      </c>
      <c r="K827" s="5">
        <v>45748</v>
      </c>
      <c r="L827" s="5">
        <f t="shared" si="78"/>
        <v>45752</v>
      </c>
      <c r="M827" s="7" t="str">
        <f t="shared" si="79"/>
        <v>Apr</v>
      </c>
      <c r="N827" s="21">
        <f t="shared" ca="1" si="74"/>
        <v>281</v>
      </c>
      <c r="O827" s="9" t="str">
        <f t="shared" ca="1" si="75"/>
        <v>&gt; 120 Days</v>
      </c>
      <c r="P827" s="3" t="s">
        <v>8180</v>
      </c>
      <c r="Q827" s="29" t="s">
        <v>6</v>
      </c>
      <c r="R827" s="21" t="s">
        <v>10237</v>
      </c>
      <c r="S827" s="18">
        <v>45735</v>
      </c>
      <c r="T827" s="44">
        <f t="shared" ca="1" si="76"/>
        <v>294</v>
      </c>
      <c r="U827" s="18">
        <v>45748</v>
      </c>
      <c r="V827" s="45">
        <f t="shared" si="77"/>
        <v>0</v>
      </c>
      <c r="W827" s="31"/>
      <c r="X827" s="24"/>
      <c r="Y827" s="12"/>
      <c r="Z827" s="18"/>
      <c r="AA827" s="18"/>
      <c r="AB827" s="6"/>
      <c r="AC827" s="6"/>
      <c r="AD827" s="6"/>
      <c r="AE827" s="18"/>
      <c r="AF827" s="18"/>
      <c r="AG827" s="6"/>
      <c r="AH827" s="6"/>
      <c r="AI827" s="6"/>
      <c r="AJ827" s="18"/>
      <c r="AK827" s="18"/>
      <c r="AL827" s="153"/>
      <c r="AM827" s="153"/>
      <c r="AN827" s="153"/>
      <c r="AO827" s="153"/>
      <c r="AP827" s="153"/>
    </row>
    <row r="828" spans="1:42">
      <c r="A828" s="43">
        <v>827</v>
      </c>
      <c r="B828" s="2" t="s">
        <v>8601</v>
      </c>
      <c r="C828" s="2" t="s">
        <v>7940</v>
      </c>
      <c r="D828" s="140" t="s">
        <v>6564</v>
      </c>
      <c r="E828" s="6" t="s">
        <v>8621</v>
      </c>
      <c r="F828" s="2" t="s">
        <v>6563</v>
      </c>
      <c r="G828" s="2" t="s">
        <v>894</v>
      </c>
      <c r="H828" s="5" t="s">
        <v>8140</v>
      </c>
      <c r="I828" s="26" t="s">
        <v>10238</v>
      </c>
      <c r="J828" s="5" t="s">
        <v>8605</v>
      </c>
      <c r="K828" s="5">
        <v>45677</v>
      </c>
      <c r="L828" s="5">
        <f t="shared" si="78"/>
        <v>45682</v>
      </c>
      <c r="M828" s="7" t="str">
        <f t="shared" si="79"/>
        <v>Jan</v>
      </c>
      <c r="N828" s="21">
        <f t="shared" ca="1" si="74"/>
        <v>352</v>
      </c>
      <c r="O828" s="9" t="str">
        <f t="shared" ca="1" si="75"/>
        <v>&gt; 120 Days</v>
      </c>
      <c r="P828" s="3" t="s">
        <v>8694</v>
      </c>
      <c r="Q828" s="29" t="s">
        <v>6</v>
      </c>
      <c r="R828" s="21" t="s">
        <v>10239</v>
      </c>
      <c r="S828" s="18">
        <v>45722</v>
      </c>
      <c r="T828" s="44">
        <f t="shared" ca="1" si="76"/>
        <v>307</v>
      </c>
      <c r="U828" s="18">
        <v>45733</v>
      </c>
      <c r="V828" s="45">
        <f t="shared" si="77"/>
        <v>56</v>
      </c>
      <c r="W828" s="31"/>
      <c r="X828" s="24"/>
      <c r="Y828" s="12"/>
      <c r="Z828" s="18"/>
      <c r="AA828" s="18"/>
      <c r="AB828" s="6"/>
      <c r="AC828" s="6"/>
      <c r="AD828" s="6"/>
      <c r="AE828" s="18"/>
      <c r="AF828" s="18"/>
      <c r="AG828" s="6"/>
      <c r="AH828" s="6"/>
      <c r="AI828" s="6"/>
      <c r="AJ828" s="18"/>
      <c r="AK828" s="18"/>
      <c r="AL828" s="153"/>
      <c r="AM828" s="153"/>
      <c r="AN828" s="153"/>
      <c r="AO828" s="153"/>
      <c r="AP828" s="153"/>
    </row>
    <row r="829" spans="1:42">
      <c r="A829" s="43">
        <v>828</v>
      </c>
      <c r="B829" s="2" t="s">
        <v>8601</v>
      </c>
      <c r="C829" s="2" t="s">
        <v>8056</v>
      </c>
      <c r="D829" s="140" t="s">
        <v>8055</v>
      </c>
      <c r="E829" s="6" t="s">
        <v>8621</v>
      </c>
      <c r="F829" s="2" t="s">
        <v>8054</v>
      </c>
      <c r="G829" s="2" t="s">
        <v>226</v>
      </c>
      <c r="H829" s="5" t="s">
        <v>8057</v>
      </c>
      <c r="I829" s="26" t="s">
        <v>10240</v>
      </c>
      <c r="J829" s="5" t="s">
        <v>8605</v>
      </c>
      <c r="K829" s="5">
        <v>45607</v>
      </c>
      <c r="L829" s="5">
        <f t="shared" si="78"/>
        <v>45612</v>
      </c>
      <c r="M829" s="7" t="str">
        <f t="shared" si="79"/>
        <v>Nov</v>
      </c>
      <c r="N829" s="21">
        <f t="shared" ca="1" si="74"/>
        <v>422</v>
      </c>
      <c r="O829" s="9" t="str">
        <f t="shared" ca="1" si="75"/>
        <v>&gt; 120 Days</v>
      </c>
      <c r="P829" s="3" t="s">
        <v>8694</v>
      </c>
      <c r="Q829" s="29" t="s">
        <v>6</v>
      </c>
      <c r="R829" s="21" t="s">
        <v>10241</v>
      </c>
      <c r="S829" s="18">
        <v>45722</v>
      </c>
      <c r="T829" s="44">
        <f t="shared" ca="1" si="76"/>
        <v>307</v>
      </c>
      <c r="U829" s="18">
        <v>45740</v>
      </c>
      <c r="V829" s="45">
        <f t="shared" si="77"/>
        <v>133</v>
      </c>
      <c r="W829" s="31"/>
      <c r="X829" s="24"/>
      <c r="Y829" s="12"/>
      <c r="Z829" s="18"/>
      <c r="AA829" s="18"/>
      <c r="AB829" s="6"/>
      <c r="AC829" s="6"/>
      <c r="AD829" s="6"/>
      <c r="AE829" s="18"/>
      <c r="AF829" s="18"/>
      <c r="AG829" s="6"/>
      <c r="AH829" s="6"/>
      <c r="AI829" s="6"/>
      <c r="AJ829" s="18"/>
      <c r="AK829" s="18"/>
      <c r="AL829" s="153"/>
      <c r="AM829" s="153"/>
      <c r="AN829" s="153"/>
      <c r="AO829" s="153"/>
      <c r="AP829" s="153"/>
    </row>
    <row r="830" spans="1:42">
      <c r="A830" s="43">
        <v>829</v>
      </c>
      <c r="B830" s="2" t="s">
        <v>8601</v>
      </c>
      <c r="C830" s="2" t="s">
        <v>2037</v>
      </c>
      <c r="D830" s="140" t="s">
        <v>6848</v>
      </c>
      <c r="E830" s="6" t="s">
        <v>8633</v>
      </c>
      <c r="F830" s="2" t="s">
        <v>6847</v>
      </c>
      <c r="G830" s="2" t="s">
        <v>159</v>
      </c>
      <c r="H830" s="5" t="s">
        <v>7436</v>
      </c>
      <c r="I830" s="26"/>
      <c r="J830" s="5" t="s">
        <v>8615</v>
      </c>
      <c r="K830" s="5">
        <v>45759</v>
      </c>
      <c r="L830" s="5">
        <f t="shared" si="78"/>
        <v>45759</v>
      </c>
      <c r="M830" s="7" t="str">
        <f t="shared" si="79"/>
        <v>Apr</v>
      </c>
      <c r="N830" s="21">
        <f t="shared" ca="1" si="74"/>
        <v>270</v>
      </c>
      <c r="O830" s="9" t="str">
        <f t="shared" ca="1" si="75"/>
        <v>&gt; 120 Days</v>
      </c>
      <c r="P830" s="3" t="s">
        <v>8088</v>
      </c>
      <c r="Q830" s="29" t="s">
        <v>6</v>
      </c>
      <c r="R830" s="21" t="s">
        <v>10242</v>
      </c>
      <c r="S830" s="18">
        <v>45740</v>
      </c>
      <c r="T830" s="44">
        <f t="shared" ca="1" si="76"/>
        <v>289</v>
      </c>
      <c r="U830" s="18">
        <v>45761</v>
      </c>
      <c r="V830" s="45">
        <f t="shared" si="77"/>
        <v>2</v>
      </c>
      <c r="W830" s="31"/>
      <c r="X830" s="24"/>
      <c r="Y830" s="12"/>
      <c r="Z830" s="18"/>
      <c r="AA830" s="18"/>
      <c r="AB830" s="6"/>
      <c r="AC830" s="6"/>
      <c r="AD830" s="6"/>
      <c r="AE830" s="18"/>
      <c r="AF830" s="18"/>
      <c r="AG830" s="6"/>
      <c r="AH830" s="6"/>
      <c r="AI830" s="6"/>
      <c r="AJ830" s="18"/>
      <c r="AK830" s="18"/>
      <c r="AL830" s="153"/>
      <c r="AM830" s="153"/>
      <c r="AN830" s="153"/>
      <c r="AO830" s="153"/>
      <c r="AP830" s="153"/>
    </row>
    <row r="831" spans="1:42">
      <c r="A831" s="43">
        <v>830</v>
      </c>
      <c r="B831" s="2" t="s">
        <v>8601</v>
      </c>
      <c r="C831" s="2" t="s">
        <v>574</v>
      </c>
      <c r="D831" s="140" t="s">
        <v>3538</v>
      </c>
      <c r="E831" s="6" t="s">
        <v>8603</v>
      </c>
      <c r="F831" s="2" t="s">
        <v>8218</v>
      </c>
      <c r="G831" s="2" t="s">
        <v>226</v>
      </c>
      <c r="H831" s="5" t="s">
        <v>7465</v>
      </c>
      <c r="I831" s="26" t="s">
        <v>10243</v>
      </c>
      <c r="J831" s="5" t="s">
        <v>8615</v>
      </c>
      <c r="K831" s="5">
        <v>45748</v>
      </c>
      <c r="L831" s="5">
        <f t="shared" si="78"/>
        <v>45752</v>
      </c>
      <c r="M831" s="7" t="str">
        <f t="shared" si="79"/>
        <v>Apr</v>
      </c>
      <c r="N831" s="21">
        <f t="shared" ca="1" si="74"/>
        <v>281</v>
      </c>
      <c r="O831" s="9" t="str">
        <f t="shared" ca="1" si="75"/>
        <v>&gt; 120 Days</v>
      </c>
      <c r="P831" s="3" t="s">
        <v>8180</v>
      </c>
      <c r="Q831" s="29" t="s">
        <v>6</v>
      </c>
      <c r="R831" s="21" t="s">
        <v>10244</v>
      </c>
      <c r="S831" s="18">
        <v>45742</v>
      </c>
      <c r="T831" s="44">
        <f t="shared" ca="1" si="76"/>
        <v>287</v>
      </c>
      <c r="U831" s="18">
        <v>45748</v>
      </c>
      <c r="V831" s="45">
        <f t="shared" si="77"/>
        <v>0</v>
      </c>
      <c r="W831" s="31"/>
      <c r="X831" s="24"/>
      <c r="Y831" s="12"/>
      <c r="Z831" s="18"/>
      <c r="AA831" s="18"/>
      <c r="AB831" s="6"/>
      <c r="AC831" s="6"/>
      <c r="AD831" s="6"/>
      <c r="AE831" s="18"/>
      <c r="AF831" s="18"/>
      <c r="AG831" s="6"/>
      <c r="AH831" s="6"/>
      <c r="AI831" s="6"/>
      <c r="AJ831" s="18"/>
      <c r="AK831" s="18"/>
      <c r="AL831" s="153"/>
      <c r="AM831" s="153"/>
      <c r="AN831" s="153"/>
      <c r="AO831" s="153"/>
      <c r="AP831" s="153"/>
    </row>
    <row r="832" spans="1:42">
      <c r="A832" s="43">
        <v>831</v>
      </c>
      <c r="B832" s="2" t="s">
        <v>8601</v>
      </c>
      <c r="C832" s="2" t="s">
        <v>1143</v>
      </c>
      <c r="D832" s="140" t="s">
        <v>1279</v>
      </c>
      <c r="E832" s="6" t="s">
        <v>8603</v>
      </c>
      <c r="F832" s="2" t="s">
        <v>1278</v>
      </c>
      <c r="G832" s="2" t="s">
        <v>226</v>
      </c>
      <c r="H832" s="5" t="s">
        <v>7465</v>
      </c>
      <c r="I832" s="26" t="s">
        <v>10245</v>
      </c>
      <c r="J832" s="5" t="s">
        <v>8615</v>
      </c>
      <c r="K832" s="5">
        <v>45766</v>
      </c>
      <c r="L832" s="5">
        <f t="shared" si="78"/>
        <v>45766</v>
      </c>
      <c r="M832" s="7" t="str">
        <f t="shared" si="79"/>
        <v>Apr</v>
      </c>
      <c r="N832" s="21">
        <f t="shared" ca="1" si="74"/>
        <v>263</v>
      </c>
      <c r="O832" s="9" t="str">
        <f t="shared" ca="1" si="75"/>
        <v>&gt; 120 Days</v>
      </c>
      <c r="P832" s="3" t="s">
        <v>8180</v>
      </c>
      <c r="Q832" s="29" t="s">
        <v>6</v>
      </c>
      <c r="R832" s="21" t="s">
        <v>10246</v>
      </c>
      <c r="S832" s="18">
        <v>45737</v>
      </c>
      <c r="T832" s="44">
        <f t="shared" ca="1" si="76"/>
        <v>292</v>
      </c>
      <c r="U832" s="18">
        <v>45748</v>
      </c>
      <c r="V832" s="45">
        <f t="shared" si="77"/>
        <v>-18</v>
      </c>
      <c r="W832" s="31"/>
      <c r="X832" s="24"/>
      <c r="Y832" s="12"/>
      <c r="Z832" s="18"/>
      <c r="AA832" s="18"/>
      <c r="AB832" s="6"/>
      <c r="AC832" s="6"/>
      <c r="AD832" s="6"/>
      <c r="AE832" s="18"/>
      <c r="AF832" s="18"/>
      <c r="AG832" s="6"/>
      <c r="AH832" s="6"/>
      <c r="AI832" s="6"/>
      <c r="AJ832" s="18"/>
      <c r="AK832" s="18"/>
      <c r="AL832" s="153"/>
      <c r="AM832" s="153"/>
      <c r="AN832" s="153"/>
      <c r="AO832" s="153"/>
      <c r="AP832" s="153"/>
    </row>
    <row r="833" spans="1:42">
      <c r="A833" s="43">
        <v>832</v>
      </c>
      <c r="B833" s="2" t="s">
        <v>8601</v>
      </c>
      <c r="C833" s="2" t="s">
        <v>8020</v>
      </c>
      <c r="D833" s="140" t="s">
        <v>5261</v>
      </c>
      <c r="E833" s="6" t="s">
        <v>8621</v>
      </c>
      <c r="F833" s="2" t="s">
        <v>5260</v>
      </c>
      <c r="G833" s="2" t="s">
        <v>132</v>
      </c>
      <c r="H833" s="5" t="s">
        <v>10247</v>
      </c>
      <c r="I833" s="26" t="s">
        <v>10248</v>
      </c>
      <c r="J833" s="5" t="s">
        <v>8605</v>
      </c>
      <c r="K833" s="5">
        <v>45720</v>
      </c>
      <c r="L833" s="5">
        <f t="shared" si="78"/>
        <v>45724</v>
      </c>
      <c r="M833" s="7" t="str">
        <f t="shared" si="79"/>
        <v>Mar</v>
      </c>
      <c r="N833" s="21">
        <f t="shared" ca="1" si="74"/>
        <v>309</v>
      </c>
      <c r="O833" s="9" t="str">
        <f t="shared" ca="1" si="75"/>
        <v>&gt; 120 Days</v>
      </c>
      <c r="P833" s="3" t="s">
        <v>8694</v>
      </c>
      <c r="Q833" s="29" t="s">
        <v>6</v>
      </c>
      <c r="R833" s="21" t="s">
        <v>10249</v>
      </c>
      <c r="S833" s="18">
        <v>45722</v>
      </c>
      <c r="T833" s="44">
        <f t="shared" ca="1" si="76"/>
        <v>307</v>
      </c>
      <c r="U833" s="18">
        <v>45733</v>
      </c>
      <c r="V833" s="45">
        <f t="shared" si="77"/>
        <v>13</v>
      </c>
      <c r="W833" s="31"/>
      <c r="X833" s="24"/>
      <c r="Y833" s="12"/>
      <c r="Z833" s="18"/>
      <c r="AA833" s="18"/>
      <c r="AB833" s="6"/>
      <c r="AC833" s="6"/>
      <c r="AD833" s="6"/>
      <c r="AE833" s="18"/>
      <c r="AF833" s="18"/>
      <c r="AG833" s="6"/>
      <c r="AH833" s="6"/>
      <c r="AI833" s="6"/>
      <c r="AJ833" s="18"/>
      <c r="AK833" s="18"/>
      <c r="AL833" s="153"/>
      <c r="AM833" s="153"/>
      <c r="AN833" s="153"/>
      <c r="AO833" s="153"/>
      <c r="AP833" s="153"/>
    </row>
    <row r="834" spans="1:42">
      <c r="A834" s="43">
        <v>833</v>
      </c>
      <c r="B834" s="2" t="s">
        <v>8601</v>
      </c>
      <c r="C834" s="2" t="s">
        <v>8020</v>
      </c>
      <c r="D834" s="140" t="s">
        <v>6953</v>
      </c>
      <c r="E834" s="6" t="s">
        <v>8621</v>
      </c>
      <c r="F834" s="2" t="s">
        <v>6952</v>
      </c>
      <c r="G834" s="2" t="s">
        <v>226</v>
      </c>
      <c r="H834" s="5" t="s">
        <v>7694</v>
      </c>
      <c r="I834" s="26" t="s">
        <v>10250</v>
      </c>
      <c r="J834" s="5" t="s">
        <v>8615</v>
      </c>
      <c r="K834" s="5">
        <v>45741</v>
      </c>
      <c r="L834" s="5">
        <f t="shared" si="78"/>
        <v>45745</v>
      </c>
      <c r="M834" s="7" t="str">
        <f t="shared" si="79"/>
        <v>Mar</v>
      </c>
      <c r="N834" s="21">
        <f t="shared" ref="N834:N897" ca="1" si="80">TODAY()-K834</f>
        <v>288</v>
      </c>
      <c r="O834" s="9" t="str">
        <f t="shared" ref="O834:O897" ca="1" si="81">(IF(N834&lt;0,"&lt; 0 Days",IF(N834&lt;=30,"0-30 Days",IF(AND(N834&gt;=31,N834&lt;=60),"30-60 Days",IF(AND(N834&gt;=61,N834&lt;=90),"60-90 Days",IF(AND(N834&gt;=91,N834&lt;=120),"90-120 Days",IF(N834&gt;120,"&gt; 120 Days","")))))))</f>
        <v>&gt; 120 Days</v>
      </c>
      <c r="P834" s="3" t="s">
        <v>8694</v>
      </c>
      <c r="Q834" s="29" t="s">
        <v>6</v>
      </c>
      <c r="R834" s="21" t="s">
        <v>10251</v>
      </c>
      <c r="S834" s="18">
        <v>45722</v>
      </c>
      <c r="T834" s="44">
        <f t="shared" ref="T834:T897" ca="1" si="82">IF(S834="","",TODAY()-S834)</f>
        <v>307</v>
      </c>
      <c r="U834" s="18">
        <v>45733</v>
      </c>
      <c r="V834" s="45">
        <f t="shared" ref="V834:V897" si="83">U834-K834</f>
        <v>-8</v>
      </c>
      <c r="W834" s="31"/>
      <c r="X834" s="24"/>
      <c r="Y834" s="12"/>
      <c r="Z834" s="18"/>
      <c r="AA834" s="18"/>
      <c r="AB834" s="6"/>
      <c r="AC834" s="6"/>
      <c r="AD834" s="6"/>
      <c r="AE834" s="18"/>
      <c r="AF834" s="18"/>
      <c r="AG834" s="6"/>
      <c r="AH834" s="6"/>
      <c r="AI834" s="6"/>
      <c r="AJ834" s="18"/>
      <c r="AK834" s="18"/>
      <c r="AL834" s="153"/>
      <c r="AM834" s="153"/>
      <c r="AN834" s="153"/>
      <c r="AO834" s="153"/>
      <c r="AP834" s="153"/>
    </row>
    <row r="835" spans="1:42">
      <c r="A835" s="43">
        <v>834</v>
      </c>
      <c r="B835" s="2" t="s">
        <v>8601</v>
      </c>
      <c r="C835" s="2" t="s">
        <v>7544</v>
      </c>
      <c r="D835" s="140" t="s">
        <v>4259</v>
      </c>
      <c r="E835" s="6" t="s">
        <v>8640</v>
      </c>
      <c r="F835" s="2" t="s">
        <v>4258</v>
      </c>
      <c r="G835" s="2" t="s">
        <v>122</v>
      </c>
      <c r="H835" s="5" t="s">
        <v>7593</v>
      </c>
      <c r="I835" s="26" t="s">
        <v>10252</v>
      </c>
      <c r="J835" s="5" t="s">
        <v>8605</v>
      </c>
      <c r="K835" s="5">
        <v>45717</v>
      </c>
      <c r="L835" s="5">
        <f t="shared" ref="L835:L898" si="84">K835+7-WEEKDAY(K835)</f>
        <v>45717</v>
      </c>
      <c r="M835" s="7" t="str">
        <f t="shared" ref="M835:M898" si="85">TEXT(K835,"mmm")</f>
        <v>Mar</v>
      </c>
      <c r="N835" s="21">
        <f t="shared" ca="1" si="80"/>
        <v>312</v>
      </c>
      <c r="O835" s="9" t="str">
        <f t="shared" ca="1" si="81"/>
        <v>&gt; 120 Days</v>
      </c>
      <c r="P835" s="3" t="s">
        <v>8667</v>
      </c>
      <c r="Q835" s="29" t="s">
        <v>6</v>
      </c>
      <c r="R835" s="21" t="s">
        <v>10253</v>
      </c>
      <c r="S835" s="18">
        <v>45733</v>
      </c>
      <c r="T835" s="44">
        <f t="shared" ca="1" si="82"/>
        <v>296</v>
      </c>
      <c r="U835" s="18">
        <v>45742</v>
      </c>
      <c r="V835" s="45">
        <f t="shared" si="83"/>
        <v>25</v>
      </c>
      <c r="W835" s="31"/>
      <c r="X835" s="24"/>
      <c r="Y835" s="12"/>
      <c r="Z835" s="18"/>
      <c r="AA835" s="18"/>
      <c r="AB835" s="6"/>
      <c r="AC835" s="6"/>
      <c r="AD835" s="6"/>
      <c r="AE835" s="18"/>
      <c r="AF835" s="18"/>
      <c r="AG835" s="6"/>
      <c r="AH835" s="6"/>
      <c r="AI835" s="6"/>
      <c r="AJ835" s="18"/>
      <c r="AK835" s="18"/>
      <c r="AL835" s="153"/>
      <c r="AM835" s="153"/>
      <c r="AN835" s="153"/>
      <c r="AO835" s="153"/>
      <c r="AP835" s="153"/>
    </row>
    <row r="836" spans="1:42">
      <c r="A836" s="43">
        <v>835</v>
      </c>
      <c r="B836" s="2" t="s">
        <v>8601</v>
      </c>
      <c r="C836" s="2" t="s">
        <v>2375</v>
      </c>
      <c r="D836" s="140" t="s">
        <v>2897</v>
      </c>
      <c r="E836" s="6" t="s">
        <v>8603</v>
      </c>
      <c r="F836" s="2" t="s">
        <v>2896</v>
      </c>
      <c r="G836" s="2" t="s">
        <v>159</v>
      </c>
      <c r="H836" s="5" t="s">
        <v>7465</v>
      </c>
      <c r="I836" s="26" t="s">
        <v>9489</v>
      </c>
      <c r="J836" s="5" t="s">
        <v>8605</v>
      </c>
      <c r="K836" s="5">
        <v>45742</v>
      </c>
      <c r="L836" s="5">
        <f t="shared" si="84"/>
        <v>45745</v>
      </c>
      <c r="M836" s="7" t="str">
        <f t="shared" si="85"/>
        <v>Mar</v>
      </c>
      <c r="N836" s="21">
        <f t="shared" ca="1" si="80"/>
        <v>287</v>
      </c>
      <c r="O836" s="9" t="str">
        <f t="shared" ca="1" si="81"/>
        <v>&gt; 120 Days</v>
      </c>
      <c r="P836" s="3" t="s">
        <v>7529</v>
      </c>
      <c r="Q836" s="29" t="s">
        <v>6</v>
      </c>
      <c r="R836" s="21" t="s">
        <v>10254</v>
      </c>
      <c r="S836" s="18">
        <v>45741</v>
      </c>
      <c r="T836" s="44">
        <f t="shared" ca="1" si="82"/>
        <v>288</v>
      </c>
      <c r="U836" s="18">
        <v>45742</v>
      </c>
      <c r="V836" s="45">
        <f t="shared" si="83"/>
        <v>0</v>
      </c>
      <c r="W836" s="31"/>
      <c r="X836" s="24"/>
      <c r="Y836" s="12"/>
      <c r="Z836" s="18"/>
      <c r="AA836" s="18"/>
      <c r="AB836" s="6"/>
      <c r="AC836" s="6"/>
      <c r="AD836" s="6"/>
      <c r="AE836" s="18"/>
      <c r="AF836" s="18"/>
      <c r="AG836" s="6"/>
      <c r="AH836" s="6"/>
      <c r="AI836" s="6"/>
      <c r="AJ836" s="18"/>
      <c r="AK836" s="18"/>
      <c r="AL836" s="153"/>
      <c r="AM836" s="153"/>
      <c r="AN836" s="153"/>
      <c r="AO836" s="153"/>
      <c r="AP836" s="153"/>
    </row>
    <row r="837" spans="1:42">
      <c r="A837" s="43">
        <v>836</v>
      </c>
      <c r="B837" s="2" t="s">
        <v>8601</v>
      </c>
      <c r="C837" s="2" t="s">
        <v>2375</v>
      </c>
      <c r="D837" s="140" t="s">
        <v>1659</v>
      </c>
      <c r="E837" s="6" t="s">
        <v>8633</v>
      </c>
      <c r="F837" s="2" t="s">
        <v>1658</v>
      </c>
      <c r="G837" s="2" t="s">
        <v>450</v>
      </c>
      <c r="H837" s="5" t="s">
        <v>7884</v>
      </c>
      <c r="I837" s="26"/>
      <c r="J837" s="5" t="s">
        <v>8605</v>
      </c>
      <c r="K837" s="5">
        <v>45742</v>
      </c>
      <c r="L837" s="5">
        <f t="shared" si="84"/>
        <v>45745</v>
      </c>
      <c r="M837" s="7" t="str">
        <f t="shared" si="85"/>
        <v>Mar</v>
      </c>
      <c r="N837" s="21">
        <f t="shared" ca="1" si="80"/>
        <v>287</v>
      </c>
      <c r="O837" s="9" t="str">
        <f t="shared" ca="1" si="81"/>
        <v>&gt; 120 Days</v>
      </c>
      <c r="P837" s="3" t="s">
        <v>7742</v>
      </c>
      <c r="Q837" s="29" t="s">
        <v>6</v>
      </c>
      <c r="R837" s="21" t="s">
        <v>10255</v>
      </c>
      <c r="S837" s="18">
        <v>45741</v>
      </c>
      <c r="T837" s="44">
        <f t="shared" ca="1" si="82"/>
        <v>288</v>
      </c>
      <c r="U837" s="18">
        <v>45742</v>
      </c>
      <c r="V837" s="45">
        <f t="shared" si="83"/>
        <v>0</v>
      </c>
      <c r="W837" s="31"/>
      <c r="X837" s="24"/>
      <c r="Y837" s="12"/>
      <c r="Z837" s="18"/>
      <c r="AA837" s="18"/>
      <c r="AB837" s="6"/>
      <c r="AC837" s="6"/>
      <c r="AD837" s="6"/>
      <c r="AE837" s="18"/>
      <c r="AF837" s="18"/>
      <c r="AG837" s="6"/>
      <c r="AH837" s="6"/>
      <c r="AI837" s="6"/>
      <c r="AJ837" s="18"/>
      <c r="AK837" s="18"/>
      <c r="AL837" s="153"/>
      <c r="AM837" s="153"/>
      <c r="AN837" s="153"/>
      <c r="AO837" s="153"/>
      <c r="AP837" s="153"/>
    </row>
    <row r="838" spans="1:42">
      <c r="A838" s="43">
        <v>837</v>
      </c>
      <c r="B838" s="2" t="s">
        <v>8601</v>
      </c>
      <c r="C838" s="2" t="s">
        <v>2375</v>
      </c>
      <c r="D838" s="140" t="s">
        <v>6567</v>
      </c>
      <c r="E838" s="6" t="s">
        <v>8633</v>
      </c>
      <c r="F838" s="2" t="s">
        <v>6566</v>
      </c>
      <c r="G838" s="2" t="s">
        <v>159</v>
      </c>
      <c r="H838" s="5" t="s">
        <v>7436</v>
      </c>
      <c r="I838" s="26"/>
      <c r="J838" s="5" t="s">
        <v>8605</v>
      </c>
      <c r="K838" s="5">
        <v>45742</v>
      </c>
      <c r="L838" s="5">
        <f t="shared" si="84"/>
        <v>45745</v>
      </c>
      <c r="M838" s="7" t="str">
        <f t="shared" si="85"/>
        <v>Mar</v>
      </c>
      <c r="N838" s="21">
        <f t="shared" ca="1" si="80"/>
        <v>287</v>
      </c>
      <c r="O838" s="9" t="str">
        <f t="shared" ca="1" si="81"/>
        <v>&gt; 120 Days</v>
      </c>
      <c r="P838" s="3" t="s">
        <v>7742</v>
      </c>
      <c r="Q838" s="29" t="s">
        <v>6</v>
      </c>
      <c r="R838" s="21" t="s">
        <v>10256</v>
      </c>
      <c r="S838" s="18">
        <v>45741</v>
      </c>
      <c r="T838" s="44">
        <f t="shared" ca="1" si="82"/>
        <v>288</v>
      </c>
      <c r="U838" s="18">
        <v>45742</v>
      </c>
      <c r="V838" s="45">
        <f t="shared" si="83"/>
        <v>0</v>
      </c>
      <c r="W838" s="31"/>
      <c r="X838" s="24"/>
      <c r="Y838" s="12"/>
      <c r="Z838" s="18"/>
      <c r="AA838" s="18"/>
      <c r="AB838" s="6"/>
      <c r="AC838" s="6"/>
      <c r="AD838" s="6"/>
      <c r="AE838" s="18"/>
      <c r="AF838" s="18"/>
      <c r="AG838" s="6"/>
      <c r="AH838" s="6"/>
      <c r="AI838" s="6"/>
      <c r="AJ838" s="18"/>
      <c r="AK838" s="18"/>
      <c r="AL838" s="153"/>
      <c r="AM838" s="153"/>
      <c r="AN838" s="153"/>
      <c r="AO838" s="153"/>
      <c r="AP838" s="153"/>
    </row>
    <row r="839" spans="1:42">
      <c r="A839" s="43">
        <v>838</v>
      </c>
      <c r="B839" s="2" t="s">
        <v>8601</v>
      </c>
      <c r="C839" s="2" t="s">
        <v>2375</v>
      </c>
      <c r="D839" s="140" t="s">
        <v>7297</v>
      </c>
      <c r="E839" s="6" t="s">
        <v>8633</v>
      </c>
      <c r="F839" s="2" t="s">
        <v>7296</v>
      </c>
      <c r="G839" s="2" t="s">
        <v>894</v>
      </c>
      <c r="H839" s="5" t="s">
        <v>7436</v>
      </c>
      <c r="I839" s="26"/>
      <c r="J839" s="5" t="s">
        <v>8605</v>
      </c>
      <c r="K839" s="5">
        <v>45742</v>
      </c>
      <c r="L839" s="5">
        <f t="shared" si="84"/>
        <v>45745</v>
      </c>
      <c r="M839" s="7" t="str">
        <f t="shared" si="85"/>
        <v>Mar</v>
      </c>
      <c r="N839" s="21">
        <f t="shared" ca="1" si="80"/>
        <v>287</v>
      </c>
      <c r="O839" s="9" t="str">
        <f t="shared" ca="1" si="81"/>
        <v>&gt; 120 Days</v>
      </c>
      <c r="P839" s="3" t="s">
        <v>7742</v>
      </c>
      <c r="Q839" s="29" t="s">
        <v>6</v>
      </c>
      <c r="R839" s="21" t="s">
        <v>10257</v>
      </c>
      <c r="S839" s="18">
        <v>45741</v>
      </c>
      <c r="T839" s="44">
        <f t="shared" ca="1" si="82"/>
        <v>288</v>
      </c>
      <c r="U839" s="18">
        <v>45742</v>
      </c>
      <c r="V839" s="45">
        <f t="shared" si="83"/>
        <v>0</v>
      </c>
      <c r="W839" s="31"/>
      <c r="X839" s="24"/>
      <c r="Y839" s="12"/>
      <c r="Z839" s="18"/>
      <c r="AA839" s="18"/>
      <c r="AB839" s="6"/>
      <c r="AC839" s="6"/>
      <c r="AD839" s="6"/>
      <c r="AE839" s="18"/>
      <c r="AF839" s="18"/>
      <c r="AG839" s="6"/>
      <c r="AH839" s="6"/>
      <c r="AI839" s="6"/>
      <c r="AJ839" s="18"/>
      <c r="AK839" s="18"/>
      <c r="AL839" s="153"/>
      <c r="AM839" s="153"/>
      <c r="AN839" s="153"/>
      <c r="AO839" s="153"/>
      <c r="AP839" s="153"/>
    </row>
    <row r="840" spans="1:42">
      <c r="A840" s="43">
        <v>839</v>
      </c>
      <c r="B840" s="2" t="s">
        <v>8601</v>
      </c>
      <c r="C840" s="2" t="s">
        <v>8024</v>
      </c>
      <c r="D840" s="140" t="s">
        <v>5042</v>
      </c>
      <c r="E840" s="6" t="s">
        <v>8621</v>
      </c>
      <c r="F840" s="2" t="s">
        <v>5041</v>
      </c>
      <c r="G840" s="2" t="s">
        <v>894</v>
      </c>
      <c r="H840" s="5" t="s">
        <v>7445</v>
      </c>
      <c r="I840" s="26"/>
      <c r="J840" s="5" t="s">
        <v>8605</v>
      </c>
      <c r="K840" s="5">
        <v>45747</v>
      </c>
      <c r="L840" s="5">
        <f t="shared" si="84"/>
        <v>45752</v>
      </c>
      <c r="M840" s="7" t="str">
        <f t="shared" si="85"/>
        <v>Mar</v>
      </c>
      <c r="N840" s="21">
        <f t="shared" ca="1" si="80"/>
        <v>282</v>
      </c>
      <c r="O840" s="9" t="str">
        <f t="shared" ca="1" si="81"/>
        <v>&gt; 120 Days</v>
      </c>
      <c r="P840" s="3" t="s">
        <v>7578</v>
      </c>
      <c r="Q840" s="29" t="s">
        <v>6</v>
      </c>
      <c r="R840" s="21" t="s">
        <v>10258</v>
      </c>
      <c r="S840" s="18">
        <v>45744</v>
      </c>
      <c r="T840" s="44">
        <f t="shared" ca="1" si="82"/>
        <v>285</v>
      </c>
      <c r="U840" s="18">
        <v>45747</v>
      </c>
      <c r="V840" s="45">
        <f t="shared" si="83"/>
        <v>0</v>
      </c>
      <c r="W840" s="31"/>
      <c r="X840" s="24"/>
      <c r="Y840" s="12"/>
      <c r="Z840" s="18"/>
      <c r="AA840" s="18"/>
      <c r="AB840" s="6"/>
      <c r="AC840" s="6"/>
      <c r="AD840" s="6"/>
      <c r="AE840" s="18"/>
      <c r="AF840" s="18"/>
      <c r="AG840" s="6"/>
      <c r="AH840" s="6"/>
      <c r="AI840" s="6"/>
      <c r="AJ840" s="18"/>
      <c r="AK840" s="18"/>
      <c r="AL840" s="153"/>
      <c r="AM840" s="153"/>
      <c r="AN840" s="153"/>
      <c r="AO840" s="153"/>
      <c r="AP840" s="153"/>
    </row>
    <row r="841" spans="1:42">
      <c r="A841" s="43">
        <v>840</v>
      </c>
      <c r="B841" s="2" t="s">
        <v>8601</v>
      </c>
      <c r="C841" s="2" t="s">
        <v>8024</v>
      </c>
      <c r="D841" s="140" t="s">
        <v>5126</v>
      </c>
      <c r="E841" s="6" t="s">
        <v>8621</v>
      </c>
      <c r="F841" s="2" t="s">
        <v>5125</v>
      </c>
      <c r="G841" s="2" t="s">
        <v>226</v>
      </c>
      <c r="H841" s="5" t="s">
        <v>7445</v>
      </c>
      <c r="I841" s="26"/>
      <c r="J841" s="26" t="s">
        <v>8605</v>
      </c>
      <c r="K841" s="5">
        <v>45747</v>
      </c>
      <c r="L841" s="5">
        <f t="shared" si="84"/>
        <v>45752</v>
      </c>
      <c r="M841" s="7" t="str">
        <f t="shared" si="85"/>
        <v>Mar</v>
      </c>
      <c r="N841" s="21">
        <f t="shared" ca="1" si="80"/>
        <v>282</v>
      </c>
      <c r="O841" s="9" t="str">
        <f t="shared" ca="1" si="81"/>
        <v>&gt; 120 Days</v>
      </c>
      <c r="P841" s="3" t="s">
        <v>7578</v>
      </c>
      <c r="Q841" s="29" t="s">
        <v>6</v>
      </c>
      <c r="R841" s="21" t="s">
        <v>10259</v>
      </c>
      <c r="S841" s="18">
        <v>45744</v>
      </c>
      <c r="T841" s="44">
        <f t="shared" ca="1" si="82"/>
        <v>285</v>
      </c>
      <c r="U841" s="18">
        <v>45747</v>
      </c>
      <c r="V841" s="45">
        <f t="shared" si="83"/>
        <v>0</v>
      </c>
      <c r="W841" s="31"/>
      <c r="X841" s="24"/>
      <c r="Y841" s="12"/>
      <c r="Z841" s="18"/>
      <c r="AA841" s="18"/>
      <c r="AB841" s="6"/>
      <c r="AC841" s="6"/>
      <c r="AD841" s="6"/>
      <c r="AE841" s="18"/>
      <c r="AF841" s="18"/>
      <c r="AG841" s="6"/>
      <c r="AH841" s="6"/>
      <c r="AI841" s="6"/>
      <c r="AJ841" s="18"/>
      <c r="AK841" s="18"/>
      <c r="AL841" s="153"/>
      <c r="AM841" s="153"/>
      <c r="AN841" s="153"/>
      <c r="AO841" s="153"/>
      <c r="AP841" s="153"/>
    </row>
    <row r="842" spans="1:42">
      <c r="A842" s="43">
        <v>841</v>
      </c>
      <c r="B842" s="2" t="s">
        <v>8675</v>
      </c>
      <c r="C842" s="2" t="s">
        <v>7492</v>
      </c>
      <c r="D842" s="140" t="s">
        <v>1053</v>
      </c>
      <c r="E842" s="6" t="s">
        <v>8621</v>
      </c>
      <c r="F842" s="2" t="s">
        <v>1052</v>
      </c>
      <c r="G842" s="2" t="s">
        <v>419</v>
      </c>
      <c r="H842" s="5" t="s">
        <v>7675</v>
      </c>
      <c r="I842" s="26" t="s">
        <v>10260</v>
      </c>
      <c r="J842" s="5" t="s">
        <v>8605</v>
      </c>
      <c r="K842" s="5">
        <v>45597</v>
      </c>
      <c r="L842" s="5">
        <f t="shared" si="84"/>
        <v>45598</v>
      </c>
      <c r="M842" s="7" t="str">
        <f t="shared" si="85"/>
        <v>Nov</v>
      </c>
      <c r="N842" s="21">
        <f t="shared" ca="1" si="80"/>
        <v>432</v>
      </c>
      <c r="O842" s="9" t="str">
        <f t="shared" ca="1" si="81"/>
        <v>&gt; 120 Days</v>
      </c>
      <c r="P842" s="3" t="s">
        <v>7911</v>
      </c>
      <c r="Q842" s="29" t="s">
        <v>6</v>
      </c>
      <c r="R842" s="21" t="s">
        <v>10261</v>
      </c>
      <c r="S842" s="18">
        <v>45744</v>
      </c>
      <c r="T842" s="44">
        <f t="shared" ca="1" si="82"/>
        <v>285</v>
      </c>
      <c r="U842" s="18">
        <v>45748</v>
      </c>
      <c r="V842" s="45">
        <f t="shared" si="83"/>
        <v>151</v>
      </c>
      <c r="W842" s="31"/>
      <c r="X842" s="24"/>
      <c r="Y842" s="12"/>
      <c r="Z842" s="18"/>
      <c r="AA842" s="18"/>
      <c r="AB842" s="6"/>
      <c r="AC842" s="6"/>
      <c r="AD842" s="6"/>
      <c r="AE842" s="18"/>
      <c r="AF842" s="18"/>
      <c r="AG842" s="6"/>
      <c r="AH842" s="6"/>
      <c r="AI842" s="6"/>
      <c r="AJ842" s="18"/>
      <c r="AK842" s="18"/>
      <c r="AL842" s="153"/>
      <c r="AM842" s="153"/>
      <c r="AN842" s="153"/>
      <c r="AO842" s="153"/>
      <c r="AP842" s="153"/>
    </row>
    <row r="843" spans="1:42">
      <c r="A843" s="43">
        <v>842</v>
      </c>
      <c r="B843" s="2" t="s">
        <v>8601</v>
      </c>
      <c r="C843" s="2" t="s">
        <v>8281</v>
      </c>
      <c r="D843" s="140" t="s">
        <v>5618</v>
      </c>
      <c r="E843" s="6" t="s">
        <v>8621</v>
      </c>
      <c r="F843" s="2" t="s">
        <v>5617</v>
      </c>
      <c r="G843" s="2" t="s">
        <v>844</v>
      </c>
      <c r="H843" s="5" t="s">
        <v>7821</v>
      </c>
      <c r="I843" s="26" t="s">
        <v>8751</v>
      </c>
      <c r="J843" s="5" t="s">
        <v>8605</v>
      </c>
      <c r="K843" s="5">
        <v>45748</v>
      </c>
      <c r="L843" s="5">
        <f t="shared" si="84"/>
        <v>45752</v>
      </c>
      <c r="M843" s="7" t="str">
        <f t="shared" si="85"/>
        <v>Apr</v>
      </c>
      <c r="N843" s="21">
        <f t="shared" ca="1" si="80"/>
        <v>281</v>
      </c>
      <c r="O843" s="9" t="str">
        <f t="shared" ca="1" si="81"/>
        <v>&gt; 120 Days</v>
      </c>
      <c r="P843" s="3" t="s">
        <v>7641</v>
      </c>
      <c r="Q843" s="29" t="s">
        <v>6</v>
      </c>
      <c r="R843" s="21" t="s">
        <v>10262</v>
      </c>
      <c r="S843" s="18">
        <v>45744</v>
      </c>
      <c r="T843" s="44">
        <f t="shared" ca="1" si="82"/>
        <v>285</v>
      </c>
      <c r="U843" s="18">
        <v>45748</v>
      </c>
      <c r="V843" s="45">
        <f t="shared" si="83"/>
        <v>0</v>
      </c>
      <c r="W843" s="31"/>
      <c r="X843" s="24"/>
      <c r="Y843" s="12"/>
      <c r="Z843" s="18"/>
      <c r="AA843" s="18"/>
      <c r="AB843" s="6"/>
      <c r="AC843" s="6"/>
      <c r="AD843" s="6"/>
      <c r="AE843" s="18"/>
      <c r="AF843" s="18"/>
      <c r="AG843" s="6"/>
      <c r="AH843" s="6"/>
      <c r="AI843" s="6"/>
      <c r="AJ843" s="18"/>
      <c r="AK843" s="18"/>
      <c r="AL843" s="153"/>
      <c r="AM843" s="153"/>
      <c r="AN843" s="153"/>
      <c r="AO843" s="153"/>
      <c r="AP843" s="153"/>
    </row>
    <row r="844" spans="1:42">
      <c r="A844" s="43">
        <v>843</v>
      </c>
      <c r="B844" s="2" t="s">
        <v>8601</v>
      </c>
      <c r="C844" s="2" t="s">
        <v>8281</v>
      </c>
      <c r="D844" s="140" t="s">
        <v>3823</v>
      </c>
      <c r="E844" s="6" t="s">
        <v>8621</v>
      </c>
      <c r="F844" s="2" t="s">
        <v>3822</v>
      </c>
      <c r="G844" s="2" t="s">
        <v>408</v>
      </c>
      <c r="H844" s="5" t="s">
        <v>7711</v>
      </c>
      <c r="I844" s="26"/>
      <c r="J844" s="5" t="s">
        <v>8605</v>
      </c>
      <c r="K844" s="5">
        <v>45748</v>
      </c>
      <c r="L844" s="5">
        <f t="shared" si="84"/>
        <v>45752</v>
      </c>
      <c r="M844" s="7" t="str">
        <f t="shared" si="85"/>
        <v>Apr</v>
      </c>
      <c r="N844" s="21">
        <f t="shared" ca="1" si="80"/>
        <v>281</v>
      </c>
      <c r="O844" s="9" t="str">
        <f t="shared" ca="1" si="81"/>
        <v>&gt; 120 Days</v>
      </c>
      <c r="P844" s="3" t="s">
        <v>7641</v>
      </c>
      <c r="Q844" s="29" t="s">
        <v>6</v>
      </c>
      <c r="R844" s="21" t="s">
        <v>10263</v>
      </c>
      <c r="S844" s="18">
        <v>45744</v>
      </c>
      <c r="T844" s="44">
        <f t="shared" ca="1" si="82"/>
        <v>285</v>
      </c>
      <c r="U844" s="18">
        <v>45748</v>
      </c>
      <c r="V844" s="45">
        <f t="shared" si="83"/>
        <v>0</v>
      </c>
      <c r="W844" s="31"/>
      <c r="X844" s="24"/>
      <c r="Y844" s="12"/>
      <c r="Z844" s="18"/>
      <c r="AA844" s="18"/>
      <c r="AB844" s="6"/>
      <c r="AC844" s="6"/>
      <c r="AD844" s="6"/>
      <c r="AE844" s="18"/>
      <c r="AF844" s="18"/>
      <c r="AG844" s="6"/>
      <c r="AH844" s="6"/>
      <c r="AI844" s="6"/>
      <c r="AJ844" s="18"/>
      <c r="AK844" s="18"/>
      <c r="AL844" s="153"/>
      <c r="AM844" s="153"/>
      <c r="AN844" s="153"/>
      <c r="AO844" s="153"/>
      <c r="AP844" s="153"/>
    </row>
    <row r="845" spans="1:42">
      <c r="A845" s="43">
        <v>844</v>
      </c>
      <c r="B845" s="2" t="s">
        <v>8601</v>
      </c>
      <c r="C845" s="2" t="s">
        <v>7998</v>
      </c>
      <c r="D845" s="140" t="s">
        <v>665</v>
      </c>
      <c r="E845" s="6" t="s">
        <v>8614</v>
      </c>
      <c r="F845" s="2" t="s">
        <v>664</v>
      </c>
      <c r="G845" s="2" t="s">
        <v>8860</v>
      </c>
      <c r="H845" s="5" t="s">
        <v>7451</v>
      </c>
      <c r="I845" s="26"/>
      <c r="J845" s="5" t="s">
        <v>8605</v>
      </c>
      <c r="K845" s="5">
        <v>45691</v>
      </c>
      <c r="L845" s="5">
        <f t="shared" si="84"/>
        <v>45696</v>
      </c>
      <c r="M845" s="7" t="str">
        <f t="shared" si="85"/>
        <v>Feb</v>
      </c>
      <c r="N845" s="21">
        <f t="shared" ca="1" si="80"/>
        <v>338</v>
      </c>
      <c r="O845" s="9" t="str">
        <f t="shared" ca="1" si="81"/>
        <v>&gt; 120 Days</v>
      </c>
      <c r="P845" s="3" t="s">
        <v>8327</v>
      </c>
      <c r="Q845" s="29" t="s">
        <v>6</v>
      </c>
      <c r="R845" s="21" t="s">
        <v>10264</v>
      </c>
      <c r="S845" s="18">
        <v>45744</v>
      </c>
      <c r="T845" s="44">
        <f t="shared" ca="1" si="82"/>
        <v>285</v>
      </c>
      <c r="U845" s="18">
        <v>45748</v>
      </c>
      <c r="V845" s="45">
        <f t="shared" si="83"/>
        <v>57</v>
      </c>
      <c r="W845" s="31"/>
      <c r="X845" s="24"/>
      <c r="Y845" s="12"/>
      <c r="Z845" s="18"/>
      <c r="AA845" s="18"/>
      <c r="AB845" s="6"/>
      <c r="AC845" s="6"/>
      <c r="AD845" s="6"/>
      <c r="AE845" s="18"/>
      <c r="AF845" s="18"/>
      <c r="AG845" s="6"/>
      <c r="AH845" s="6"/>
      <c r="AI845" s="6"/>
      <c r="AJ845" s="18"/>
      <c r="AK845" s="18"/>
      <c r="AL845" s="153"/>
      <c r="AM845" s="153"/>
      <c r="AN845" s="153"/>
      <c r="AO845" s="153"/>
      <c r="AP845" s="153"/>
    </row>
    <row r="846" spans="1:42">
      <c r="A846" s="43">
        <v>845</v>
      </c>
      <c r="B846" s="2" t="s">
        <v>8601</v>
      </c>
      <c r="C846" s="2" t="s">
        <v>8954</v>
      </c>
      <c r="D846" s="140" t="s">
        <v>6042</v>
      </c>
      <c r="E846" s="6" t="s">
        <v>8640</v>
      </c>
      <c r="F846" s="2" t="s">
        <v>6041</v>
      </c>
      <c r="G846" s="2" t="s">
        <v>184</v>
      </c>
      <c r="H846" s="5" t="s">
        <v>7593</v>
      </c>
      <c r="I846" s="26"/>
      <c r="J846" s="5" t="s">
        <v>8605</v>
      </c>
      <c r="K846" s="5">
        <v>45691</v>
      </c>
      <c r="L846" s="5">
        <f t="shared" si="84"/>
        <v>45696</v>
      </c>
      <c r="M846" s="7" t="str">
        <f t="shared" si="85"/>
        <v>Feb</v>
      </c>
      <c r="N846" s="21">
        <f t="shared" ca="1" si="80"/>
        <v>338</v>
      </c>
      <c r="O846" s="9" t="str">
        <f t="shared" ca="1" si="81"/>
        <v>&gt; 120 Days</v>
      </c>
      <c r="P846" s="3" t="s">
        <v>8327</v>
      </c>
      <c r="Q846" s="29" t="s">
        <v>6</v>
      </c>
      <c r="R846" s="21" t="s">
        <v>10265</v>
      </c>
      <c r="S846" s="18">
        <v>45744</v>
      </c>
      <c r="T846" s="44">
        <f t="shared" ca="1" si="82"/>
        <v>285</v>
      </c>
      <c r="U846" s="18">
        <v>45748</v>
      </c>
      <c r="V846" s="45">
        <f t="shared" si="83"/>
        <v>57</v>
      </c>
      <c r="W846" s="31"/>
      <c r="X846" s="24"/>
      <c r="Y846" s="12"/>
      <c r="Z846" s="18"/>
      <c r="AA846" s="18"/>
      <c r="AB846" s="6"/>
      <c r="AC846" s="6"/>
      <c r="AD846" s="6"/>
      <c r="AE846" s="18"/>
      <c r="AF846" s="18"/>
      <c r="AG846" s="6"/>
      <c r="AH846" s="6"/>
      <c r="AI846" s="6"/>
      <c r="AJ846" s="18"/>
      <c r="AK846" s="18"/>
      <c r="AL846" s="153"/>
      <c r="AM846" s="153"/>
      <c r="AN846" s="153"/>
      <c r="AO846" s="153"/>
      <c r="AP846" s="153"/>
    </row>
    <row r="847" spans="1:42">
      <c r="A847" s="43">
        <v>846</v>
      </c>
      <c r="B847" s="2" t="s">
        <v>8601</v>
      </c>
      <c r="C847" s="2" t="s">
        <v>1992</v>
      </c>
      <c r="D847" s="140" t="s">
        <v>3261</v>
      </c>
      <c r="E847" s="6" t="s">
        <v>8614</v>
      </c>
      <c r="F847" s="2" t="s">
        <v>3260</v>
      </c>
      <c r="G847" s="2" t="s">
        <v>2088</v>
      </c>
      <c r="H847" s="5" t="s">
        <v>2088</v>
      </c>
      <c r="I847" s="26"/>
      <c r="J847" s="5" t="s">
        <v>8605</v>
      </c>
      <c r="K847" s="5">
        <v>45685</v>
      </c>
      <c r="L847" s="5">
        <f t="shared" si="84"/>
        <v>45689</v>
      </c>
      <c r="M847" s="7" t="str">
        <f t="shared" si="85"/>
        <v>Jan</v>
      </c>
      <c r="N847" s="21">
        <f t="shared" ca="1" si="80"/>
        <v>344</v>
      </c>
      <c r="O847" s="9" t="str">
        <f t="shared" ca="1" si="81"/>
        <v>&gt; 120 Days</v>
      </c>
      <c r="P847" s="3" t="s">
        <v>8327</v>
      </c>
      <c r="Q847" s="29" t="s">
        <v>6</v>
      </c>
      <c r="R847" s="21" t="s">
        <v>10266</v>
      </c>
      <c r="S847" s="18">
        <v>45744</v>
      </c>
      <c r="T847" s="44">
        <f t="shared" ca="1" si="82"/>
        <v>285</v>
      </c>
      <c r="U847" s="18">
        <v>45748</v>
      </c>
      <c r="V847" s="45">
        <f t="shared" si="83"/>
        <v>63</v>
      </c>
      <c r="W847" s="31"/>
      <c r="X847" s="24"/>
      <c r="Y847" s="12"/>
      <c r="Z847" s="18"/>
      <c r="AA847" s="18"/>
      <c r="AB847" s="6"/>
      <c r="AC847" s="6"/>
      <c r="AD847" s="6"/>
      <c r="AE847" s="18"/>
      <c r="AF847" s="18"/>
      <c r="AG847" s="6"/>
      <c r="AH847" s="6"/>
      <c r="AI847" s="6"/>
      <c r="AJ847" s="18"/>
      <c r="AK847" s="18"/>
      <c r="AL847" s="153"/>
      <c r="AM847" s="153"/>
      <c r="AN847" s="153"/>
      <c r="AO847" s="153"/>
      <c r="AP847" s="153"/>
    </row>
    <row r="848" spans="1:42">
      <c r="A848" s="43">
        <v>847</v>
      </c>
      <c r="B848" s="2" t="s">
        <v>8601</v>
      </c>
      <c r="C848" s="2" t="s">
        <v>1143</v>
      </c>
      <c r="D848" s="140" t="s">
        <v>4348</v>
      </c>
      <c r="E848" s="6" t="s">
        <v>8603</v>
      </c>
      <c r="F848" s="2" t="s">
        <v>4347</v>
      </c>
      <c r="G848" s="2" t="s">
        <v>166</v>
      </c>
      <c r="H848" s="5" t="s">
        <v>7465</v>
      </c>
      <c r="I848" s="26"/>
      <c r="J848" s="5" t="s">
        <v>8605</v>
      </c>
      <c r="K848" s="5">
        <v>45765</v>
      </c>
      <c r="L848" s="5">
        <f t="shared" si="84"/>
        <v>45766</v>
      </c>
      <c r="M848" s="7" t="str">
        <f t="shared" si="85"/>
        <v>Apr</v>
      </c>
      <c r="N848" s="21">
        <f t="shared" ca="1" si="80"/>
        <v>264</v>
      </c>
      <c r="O848" s="9" t="str">
        <f t="shared" ca="1" si="81"/>
        <v>&gt; 120 Days</v>
      </c>
      <c r="P848" s="3" t="s">
        <v>8327</v>
      </c>
      <c r="Q848" s="29" t="s">
        <v>6</v>
      </c>
      <c r="R848" s="21" t="s">
        <v>10267</v>
      </c>
      <c r="S848" s="18">
        <v>45744</v>
      </c>
      <c r="T848" s="44">
        <f t="shared" ca="1" si="82"/>
        <v>285</v>
      </c>
      <c r="U848" s="18">
        <v>45748</v>
      </c>
      <c r="V848" s="45">
        <f t="shared" si="83"/>
        <v>-17</v>
      </c>
      <c r="W848" s="31"/>
      <c r="X848" s="24"/>
      <c r="Y848" s="12"/>
      <c r="Z848" s="18"/>
      <c r="AA848" s="18"/>
      <c r="AB848" s="6"/>
      <c r="AC848" s="6"/>
      <c r="AD848" s="6"/>
      <c r="AE848" s="18"/>
      <c r="AF848" s="18"/>
      <c r="AG848" s="6"/>
      <c r="AH848" s="6"/>
      <c r="AI848" s="6"/>
      <c r="AJ848" s="18"/>
      <c r="AK848" s="18"/>
      <c r="AL848" s="153"/>
      <c r="AM848" s="153"/>
      <c r="AN848" s="153"/>
      <c r="AO848" s="153"/>
      <c r="AP848" s="153"/>
    </row>
    <row r="849" spans="1:42">
      <c r="A849" s="43">
        <v>848</v>
      </c>
      <c r="B849" s="2" t="s">
        <v>8601</v>
      </c>
      <c r="C849" s="2" t="s">
        <v>1143</v>
      </c>
      <c r="D849" s="140" t="s">
        <v>6860</v>
      </c>
      <c r="E849" s="6" t="s">
        <v>8603</v>
      </c>
      <c r="F849" s="2" t="s">
        <v>6859</v>
      </c>
      <c r="G849" s="2" t="s">
        <v>226</v>
      </c>
      <c r="H849" s="5" t="s">
        <v>7465</v>
      </c>
      <c r="I849" s="26"/>
      <c r="J849" s="5" t="s">
        <v>8605</v>
      </c>
      <c r="K849" s="5">
        <v>45765</v>
      </c>
      <c r="L849" s="5">
        <f t="shared" si="84"/>
        <v>45766</v>
      </c>
      <c r="M849" s="7" t="str">
        <f t="shared" si="85"/>
        <v>Apr</v>
      </c>
      <c r="N849" s="21">
        <f t="shared" ca="1" si="80"/>
        <v>264</v>
      </c>
      <c r="O849" s="9" t="str">
        <f t="shared" ca="1" si="81"/>
        <v>&gt; 120 Days</v>
      </c>
      <c r="P849" s="3" t="s">
        <v>8327</v>
      </c>
      <c r="Q849" s="29" t="s">
        <v>6</v>
      </c>
      <c r="R849" s="21" t="s">
        <v>10268</v>
      </c>
      <c r="S849" s="18">
        <v>45744</v>
      </c>
      <c r="T849" s="44">
        <f t="shared" ca="1" si="82"/>
        <v>285</v>
      </c>
      <c r="U849" s="18">
        <v>45748</v>
      </c>
      <c r="V849" s="45">
        <f t="shared" si="83"/>
        <v>-17</v>
      </c>
      <c r="W849" s="31"/>
      <c r="X849" s="24"/>
      <c r="Y849" s="12"/>
      <c r="Z849" s="18"/>
      <c r="AA849" s="18"/>
      <c r="AB849" s="6"/>
      <c r="AC849" s="6"/>
      <c r="AD849" s="6"/>
      <c r="AE849" s="18"/>
      <c r="AF849" s="18"/>
      <c r="AG849" s="6"/>
      <c r="AH849" s="6"/>
      <c r="AI849" s="6"/>
      <c r="AJ849" s="18"/>
      <c r="AK849" s="18"/>
      <c r="AL849" s="153"/>
      <c r="AM849" s="153"/>
      <c r="AN849" s="153"/>
      <c r="AO849" s="153"/>
      <c r="AP849" s="153"/>
    </row>
    <row r="850" spans="1:42">
      <c r="A850" s="43">
        <v>849</v>
      </c>
      <c r="B850" s="2" t="s">
        <v>8601</v>
      </c>
      <c r="C850" s="2" t="s">
        <v>163</v>
      </c>
      <c r="D850" s="140" t="s">
        <v>3820</v>
      </c>
      <c r="E850" s="6" t="s">
        <v>8633</v>
      </c>
      <c r="F850" s="2" t="s">
        <v>3819</v>
      </c>
      <c r="G850" s="2" t="s">
        <v>132</v>
      </c>
      <c r="H850" s="5" t="s">
        <v>7436</v>
      </c>
      <c r="I850" s="26"/>
      <c r="J850" s="5" t="s">
        <v>8605</v>
      </c>
      <c r="K850" s="5">
        <v>45748</v>
      </c>
      <c r="L850" s="5">
        <f t="shared" si="84"/>
        <v>45752</v>
      </c>
      <c r="M850" s="7" t="str">
        <f t="shared" si="85"/>
        <v>Apr</v>
      </c>
      <c r="N850" s="21">
        <f t="shared" ca="1" si="80"/>
        <v>281</v>
      </c>
      <c r="O850" s="9" t="str">
        <f t="shared" ca="1" si="81"/>
        <v>&gt; 120 Days</v>
      </c>
      <c r="P850" s="3" t="s">
        <v>8327</v>
      </c>
      <c r="Q850" s="29" t="s">
        <v>6</v>
      </c>
      <c r="R850" s="21" t="s">
        <v>10224</v>
      </c>
      <c r="S850" s="18">
        <v>45744</v>
      </c>
      <c r="T850" s="44">
        <f t="shared" ca="1" si="82"/>
        <v>285</v>
      </c>
      <c r="U850" s="18">
        <v>45748</v>
      </c>
      <c r="V850" s="45">
        <f t="shared" si="83"/>
        <v>0</v>
      </c>
      <c r="W850" s="31"/>
      <c r="X850" s="24"/>
      <c r="Y850" s="12"/>
      <c r="Z850" s="18"/>
      <c r="AA850" s="18"/>
      <c r="AB850" s="6"/>
      <c r="AC850" s="6"/>
      <c r="AD850" s="6"/>
      <c r="AE850" s="18"/>
      <c r="AF850" s="18"/>
      <c r="AG850" s="6"/>
      <c r="AH850" s="6"/>
      <c r="AI850" s="6"/>
      <c r="AJ850" s="18"/>
      <c r="AK850" s="18"/>
      <c r="AL850" s="153"/>
      <c r="AM850" s="153"/>
      <c r="AN850" s="153"/>
      <c r="AO850" s="153"/>
      <c r="AP850" s="153"/>
    </row>
    <row r="851" spans="1:42">
      <c r="A851" s="43">
        <v>850</v>
      </c>
      <c r="B851" s="2" t="s">
        <v>8601</v>
      </c>
      <c r="C851" s="2" t="s">
        <v>8093</v>
      </c>
      <c r="D851" s="140" t="s">
        <v>6739</v>
      </c>
      <c r="E851" s="6" t="s">
        <v>8614</v>
      </c>
      <c r="F851" s="2" t="s">
        <v>6738</v>
      </c>
      <c r="G851" s="2" t="s">
        <v>1601</v>
      </c>
      <c r="H851" s="5" t="s">
        <v>7511</v>
      </c>
      <c r="I851" s="26"/>
      <c r="J851" s="5" t="s">
        <v>8605</v>
      </c>
      <c r="K851" s="5">
        <v>45627</v>
      </c>
      <c r="L851" s="5">
        <f t="shared" si="84"/>
        <v>45633</v>
      </c>
      <c r="M851" s="7" t="str">
        <f t="shared" si="85"/>
        <v>Dec</v>
      </c>
      <c r="N851" s="21">
        <f t="shared" ca="1" si="80"/>
        <v>402</v>
      </c>
      <c r="O851" s="9" t="str">
        <f t="shared" ca="1" si="81"/>
        <v>&gt; 120 Days</v>
      </c>
      <c r="P851" s="3" t="s">
        <v>7641</v>
      </c>
      <c r="Q851" s="29" t="s">
        <v>6</v>
      </c>
      <c r="R851" s="21" t="s">
        <v>10269</v>
      </c>
      <c r="S851" s="18">
        <v>45744</v>
      </c>
      <c r="T851" s="44">
        <f t="shared" ca="1" si="82"/>
        <v>285</v>
      </c>
      <c r="U851" s="18">
        <v>45748</v>
      </c>
      <c r="V851" s="45">
        <f t="shared" si="83"/>
        <v>121</v>
      </c>
      <c r="W851" s="31"/>
      <c r="X851" s="24"/>
      <c r="Y851" s="12"/>
      <c r="Z851" s="18"/>
      <c r="AA851" s="18"/>
      <c r="AB851" s="6"/>
      <c r="AC851" s="6"/>
      <c r="AD851" s="6"/>
      <c r="AE851" s="18"/>
      <c r="AF851" s="18"/>
      <c r="AG851" s="6"/>
      <c r="AH851" s="6"/>
      <c r="AI851" s="6"/>
      <c r="AJ851" s="18"/>
      <c r="AK851" s="18"/>
      <c r="AL851" s="153"/>
      <c r="AM851" s="153"/>
      <c r="AN851" s="153"/>
      <c r="AO851" s="153"/>
      <c r="AP851" s="153"/>
    </row>
    <row r="852" spans="1:42">
      <c r="A852" s="43">
        <v>851</v>
      </c>
      <c r="B852" s="2" t="s">
        <v>8601</v>
      </c>
      <c r="C852" s="2" t="s">
        <v>4181</v>
      </c>
      <c r="D852" s="140" t="s">
        <v>6870</v>
      </c>
      <c r="E852" s="6" t="s">
        <v>8633</v>
      </c>
      <c r="F852" s="2" t="s">
        <v>6869</v>
      </c>
      <c r="G852" s="2" t="s">
        <v>419</v>
      </c>
      <c r="H852" s="5" t="s">
        <v>7547</v>
      </c>
      <c r="I852" s="26"/>
      <c r="J852" s="5" t="s">
        <v>8605</v>
      </c>
      <c r="K852" s="5">
        <v>45658</v>
      </c>
      <c r="L852" s="5">
        <f t="shared" si="84"/>
        <v>45661</v>
      </c>
      <c r="M852" s="7" t="str">
        <f t="shared" si="85"/>
        <v>Jan</v>
      </c>
      <c r="N852" s="21">
        <f t="shared" ca="1" si="80"/>
        <v>371</v>
      </c>
      <c r="O852" s="9" t="str">
        <f t="shared" ca="1" si="81"/>
        <v>&gt; 120 Days</v>
      </c>
      <c r="P852" s="3" t="s">
        <v>10270</v>
      </c>
      <c r="Q852" s="29" t="s">
        <v>6</v>
      </c>
      <c r="R852" s="21" t="s">
        <v>10271</v>
      </c>
      <c r="S852" s="18">
        <v>45744</v>
      </c>
      <c r="T852" s="44">
        <f t="shared" ca="1" si="82"/>
        <v>285</v>
      </c>
      <c r="U852" s="18">
        <v>45748</v>
      </c>
      <c r="V852" s="45">
        <f t="shared" si="83"/>
        <v>90</v>
      </c>
      <c r="W852" s="31"/>
      <c r="X852" s="24"/>
      <c r="Y852" s="12"/>
      <c r="Z852" s="18"/>
      <c r="AA852" s="18"/>
      <c r="AB852" s="6"/>
      <c r="AC852" s="6"/>
      <c r="AD852" s="6"/>
      <c r="AE852" s="18"/>
      <c r="AF852" s="18"/>
      <c r="AG852" s="6"/>
      <c r="AH852" s="6"/>
      <c r="AI852" s="6"/>
      <c r="AJ852" s="18"/>
      <c r="AK852" s="18"/>
      <c r="AL852" s="153"/>
      <c r="AM852" s="153"/>
      <c r="AN852" s="153"/>
      <c r="AO852" s="153"/>
      <c r="AP852" s="153"/>
    </row>
    <row r="853" spans="1:42">
      <c r="A853" s="43">
        <v>852</v>
      </c>
      <c r="B853" s="2" t="s">
        <v>8601</v>
      </c>
      <c r="C853" s="2" t="s">
        <v>163</v>
      </c>
      <c r="D853" s="140" t="s">
        <v>2614</v>
      </c>
      <c r="E853" s="6" t="s">
        <v>8633</v>
      </c>
      <c r="F853" s="2" t="s">
        <v>2613</v>
      </c>
      <c r="G853" s="2" t="s">
        <v>166</v>
      </c>
      <c r="H853" s="5" t="s">
        <v>7436</v>
      </c>
      <c r="I853" s="26"/>
      <c r="J853" s="5" t="s">
        <v>8605</v>
      </c>
      <c r="K853" s="5">
        <v>45748</v>
      </c>
      <c r="L853" s="5">
        <f t="shared" si="84"/>
        <v>45752</v>
      </c>
      <c r="M853" s="7" t="str">
        <f t="shared" si="85"/>
        <v>Apr</v>
      </c>
      <c r="N853" s="21">
        <f t="shared" ca="1" si="80"/>
        <v>281</v>
      </c>
      <c r="O853" s="9" t="str">
        <f t="shared" ca="1" si="81"/>
        <v>&gt; 120 Days</v>
      </c>
      <c r="P853" s="3" t="s">
        <v>10231</v>
      </c>
      <c r="Q853" s="29" t="s">
        <v>6</v>
      </c>
      <c r="R853" s="21" t="s">
        <v>10272</v>
      </c>
      <c r="S853" s="18">
        <v>45749</v>
      </c>
      <c r="T853" s="44">
        <f t="shared" ca="1" si="82"/>
        <v>280</v>
      </c>
      <c r="U853" s="18">
        <v>45750</v>
      </c>
      <c r="V853" s="45">
        <f t="shared" si="83"/>
        <v>2</v>
      </c>
      <c r="W853" s="31"/>
      <c r="X853" s="24"/>
      <c r="Y853" s="12"/>
      <c r="Z853" s="18"/>
      <c r="AA853" s="18"/>
      <c r="AB853" s="6"/>
      <c r="AC853" s="6"/>
      <c r="AD853" s="6"/>
      <c r="AE853" s="18"/>
      <c r="AF853" s="18"/>
      <c r="AG853" s="6"/>
      <c r="AH853" s="6"/>
      <c r="AI853" s="6"/>
      <c r="AJ853" s="18"/>
      <c r="AK853" s="18"/>
      <c r="AL853" s="153"/>
      <c r="AM853" s="153"/>
      <c r="AN853" s="153"/>
      <c r="AO853" s="153"/>
      <c r="AP853" s="153"/>
    </row>
    <row r="854" spans="1:42">
      <c r="A854" s="43">
        <v>853</v>
      </c>
      <c r="B854" s="2" t="s">
        <v>9307</v>
      </c>
      <c r="C854" s="2" t="s">
        <v>9307</v>
      </c>
      <c r="D854" s="140" t="s">
        <v>8196</v>
      </c>
      <c r="E854" s="6" t="s">
        <v>8621</v>
      </c>
      <c r="F854" s="2" t="s">
        <v>8195</v>
      </c>
      <c r="G854" s="2" t="s">
        <v>408</v>
      </c>
      <c r="H854" s="5" t="s">
        <v>7711</v>
      </c>
      <c r="I854" s="26"/>
      <c r="J854" s="5" t="s">
        <v>8605</v>
      </c>
      <c r="K854" s="5">
        <v>45722</v>
      </c>
      <c r="L854" s="5">
        <f t="shared" si="84"/>
        <v>45724</v>
      </c>
      <c r="M854" s="7" t="str">
        <f t="shared" si="85"/>
        <v>Mar</v>
      </c>
      <c r="N854" s="21">
        <f t="shared" ca="1" si="80"/>
        <v>307</v>
      </c>
      <c r="O854" s="9" t="str">
        <f t="shared" ca="1" si="81"/>
        <v>&gt; 120 Days</v>
      </c>
      <c r="P854" s="3" t="s">
        <v>9904</v>
      </c>
      <c r="Q854" s="29" t="s">
        <v>6</v>
      </c>
      <c r="R854" s="21" t="s">
        <v>10273</v>
      </c>
      <c r="S854" s="18">
        <v>45750</v>
      </c>
      <c r="T854" s="44">
        <f t="shared" ca="1" si="82"/>
        <v>279</v>
      </c>
      <c r="U854" s="18">
        <v>45750</v>
      </c>
      <c r="V854" s="45">
        <f t="shared" si="83"/>
        <v>28</v>
      </c>
      <c r="W854" s="31"/>
      <c r="X854" s="24"/>
      <c r="Y854" s="12"/>
      <c r="Z854" s="18"/>
      <c r="AA854" s="18"/>
      <c r="AB854" s="6"/>
      <c r="AC854" s="6"/>
      <c r="AD854" s="6"/>
      <c r="AE854" s="18"/>
      <c r="AF854" s="18"/>
      <c r="AG854" s="6"/>
      <c r="AH854" s="6"/>
      <c r="AI854" s="6"/>
      <c r="AJ854" s="18"/>
      <c r="AK854" s="18"/>
      <c r="AL854" s="153"/>
      <c r="AM854" s="153"/>
      <c r="AN854" s="153"/>
      <c r="AO854" s="153"/>
      <c r="AP854" s="153"/>
    </row>
    <row r="855" spans="1:42">
      <c r="A855" s="43">
        <v>854</v>
      </c>
      <c r="B855" s="2" t="s">
        <v>8601</v>
      </c>
      <c r="C855" s="2" t="s">
        <v>8024</v>
      </c>
      <c r="D855" s="140" t="s">
        <v>8232</v>
      </c>
      <c r="E855" s="6" t="s">
        <v>8621</v>
      </c>
      <c r="F855" s="2" t="s">
        <v>8231</v>
      </c>
      <c r="G855" s="2" t="s">
        <v>450</v>
      </c>
      <c r="H855" s="5"/>
      <c r="I855" s="26"/>
      <c r="J855" s="5" t="s">
        <v>8605</v>
      </c>
      <c r="K855" s="5">
        <v>45748</v>
      </c>
      <c r="L855" s="5">
        <f t="shared" si="84"/>
        <v>45752</v>
      </c>
      <c r="M855" s="7" t="str">
        <f t="shared" si="85"/>
        <v>Apr</v>
      </c>
      <c r="N855" s="21">
        <f t="shared" ca="1" si="80"/>
        <v>281</v>
      </c>
      <c r="O855" s="9" t="str">
        <f t="shared" ca="1" si="81"/>
        <v>&gt; 120 Days</v>
      </c>
      <c r="P855" s="3" t="s">
        <v>8136</v>
      </c>
      <c r="Q855" s="29" t="s">
        <v>6</v>
      </c>
      <c r="R855" s="21" t="s">
        <v>10274</v>
      </c>
      <c r="S855" s="18">
        <v>45750</v>
      </c>
      <c r="T855" s="44">
        <f t="shared" ca="1" si="82"/>
        <v>279</v>
      </c>
      <c r="U855" s="18">
        <v>45754</v>
      </c>
      <c r="V855" s="45">
        <f t="shared" si="83"/>
        <v>6</v>
      </c>
      <c r="W855" s="31"/>
      <c r="X855" s="24"/>
      <c r="Y855" s="12"/>
      <c r="Z855" s="18"/>
      <c r="AA855" s="18"/>
      <c r="AB855" s="6"/>
      <c r="AC855" s="6"/>
      <c r="AD855" s="6"/>
      <c r="AE855" s="18"/>
      <c r="AF855" s="18"/>
      <c r="AG855" s="6"/>
      <c r="AH855" s="6"/>
      <c r="AI855" s="6"/>
      <c r="AJ855" s="18"/>
      <c r="AK855" s="18"/>
      <c r="AL855" s="153"/>
      <c r="AM855" s="153"/>
      <c r="AN855" s="153"/>
      <c r="AO855" s="153"/>
      <c r="AP855" s="153"/>
    </row>
    <row r="856" spans="1:42">
      <c r="A856" s="43">
        <v>855</v>
      </c>
      <c r="B856" s="2" t="s">
        <v>8601</v>
      </c>
      <c r="C856" s="2" t="s">
        <v>10275</v>
      </c>
      <c r="D856" s="140" t="s">
        <v>2393</v>
      </c>
      <c r="E856" s="6" t="s">
        <v>8603</v>
      </c>
      <c r="F856" s="2" t="s">
        <v>2392</v>
      </c>
      <c r="G856" s="2" t="s">
        <v>874</v>
      </c>
      <c r="H856" s="5" t="s">
        <v>7602</v>
      </c>
      <c r="I856" s="26"/>
      <c r="J856" s="5" t="s">
        <v>8605</v>
      </c>
      <c r="K856" s="5">
        <v>45748</v>
      </c>
      <c r="L856" s="5">
        <f t="shared" si="84"/>
        <v>45752</v>
      </c>
      <c r="M856" s="7" t="str">
        <f t="shared" si="85"/>
        <v>Apr</v>
      </c>
      <c r="N856" s="21">
        <f t="shared" ca="1" si="80"/>
        <v>281</v>
      </c>
      <c r="O856" s="9" t="str">
        <f t="shared" ca="1" si="81"/>
        <v>&gt; 120 Days</v>
      </c>
      <c r="P856" s="3" t="s">
        <v>10231</v>
      </c>
      <c r="Q856" s="29" t="s">
        <v>6</v>
      </c>
      <c r="R856" s="21" t="s">
        <v>10276</v>
      </c>
      <c r="S856" s="18">
        <v>45742</v>
      </c>
      <c r="T856" s="44">
        <f t="shared" ca="1" si="82"/>
        <v>287</v>
      </c>
      <c r="U856" s="18">
        <v>45748</v>
      </c>
      <c r="V856" s="45">
        <f t="shared" si="83"/>
        <v>0</v>
      </c>
      <c r="W856" s="31"/>
      <c r="X856" s="24"/>
      <c r="Y856" s="12"/>
      <c r="Z856" s="18"/>
      <c r="AA856" s="18"/>
      <c r="AB856" s="6"/>
      <c r="AC856" s="6"/>
      <c r="AD856" s="6"/>
      <c r="AE856" s="18"/>
      <c r="AF856" s="18"/>
      <c r="AG856" s="6"/>
      <c r="AH856" s="6"/>
      <c r="AI856" s="6"/>
      <c r="AJ856" s="18"/>
      <c r="AK856" s="18"/>
      <c r="AL856" s="153"/>
      <c r="AM856" s="153"/>
      <c r="AN856" s="153"/>
      <c r="AO856" s="153"/>
      <c r="AP856" s="153"/>
    </row>
    <row r="857" spans="1:42">
      <c r="A857" s="43">
        <v>856</v>
      </c>
      <c r="B857" s="2" t="s">
        <v>8601</v>
      </c>
      <c r="C857" s="2" t="s">
        <v>10275</v>
      </c>
      <c r="D857" s="140" t="s">
        <v>5072</v>
      </c>
      <c r="E857" s="6" t="s">
        <v>8603</v>
      </c>
      <c r="F857" s="2" t="s">
        <v>5071</v>
      </c>
      <c r="G857" s="2" t="s">
        <v>874</v>
      </c>
      <c r="H857" s="5" t="s">
        <v>7602</v>
      </c>
      <c r="I857" s="26"/>
      <c r="J857" s="5" t="s">
        <v>8605</v>
      </c>
      <c r="K857" s="5">
        <v>45748</v>
      </c>
      <c r="L857" s="5">
        <f t="shared" si="84"/>
        <v>45752</v>
      </c>
      <c r="M857" s="7" t="str">
        <f t="shared" si="85"/>
        <v>Apr</v>
      </c>
      <c r="N857" s="21">
        <f t="shared" ca="1" si="80"/>
        <v>281</v>
      </c>
      <c r="O857" s="9" t="str">
        <f t="shared" ca="1" si="81"/>
        <v>&gt; 120 Days</v>
      </c>
      <c r="P857" s="3" t="s">
        <v>10231</v>
      </c>
      <c r="Q857" s="29" t="s">
        <v>6</v>
      </c>
      <c r="R857" s="21" t="s">
        <v>10277</v>
      </c>
      <c r="S857" s="18">
        <v>45742</v>
      </c>
      <c r="T857" s="44">
        <f t="shared" ca="1" si="82"/>
        <v>287</v>
      </c>
      <c r="U857" s="18">
        <v>45748</v>
      </c>
      <c r="V857" s="45">
        <f t="shared" si="83"/>
        <v>0</v>
      </c>
      <c r="W857" s="31"/>
      <c r="X857" s="24"/>
      <c r="Y857" s="12"/>
      <c r="Z857" s="18"/>
      <c r="AA857" s="18"/>
      <c r="AB857" s="6"/>
      <c r="AC857" s="6"/>
      <c r="AD857" s="6"/>
      <c r="AE857" s="18"/>
      <c r="AF857" s="18"/>
      <c r="AG857" s="6"/>
      <c r="AH857" s="6"/>
      <c r="AI857" s="6"/>
      <c r="AJ857" s="18"/>
      <c r="AK857" s="18"/>
      <c r="AL857" s="153"/>
      <c r="AM857" s="153"/>
      <c r="AN857" s="153"/>
      <c r="AO857" s="153"/>
      <c r="AP857" s="153"/>
    </row>
    <row r="858" spans="1:42">
      <c r="A858" s="43">
        <v>857</v>
      </c>
      <c r="B858" s="2" t="s">
        <v>8601</v>
      </c>
      <c r="C858" s="2" t="s">
        <v>9900</v>
      </c>
      <c r="D858" s="140" t="s">
        <v>1874</v>
      </c>
      <c r="E858" s="6" t="s">
        <v>8633</v>
      </c>
      <c r="F858" s="2" t="s">
        <v>1873</v>
      </c>
      <c r="G858" s="2" t="s">
        <v>159</v>
      </c>
      <c r="H858" s="5" t="s">
        <v>7436</v>
      </c>
      <c r="I858" s="26"/>
      <c r="J858" s="5" t="s">
        <v>8605</v>
      </c>
      <c r="K858" s="5">
        <v>45639</v>
      </c>
      <c r="L858" s="5">
        <f t="shared" si="84"/>
        <v>45640</v>
      </c>
      <c r="M858" s="7" t="str">
        <f t="shared" si="85"/>
        <v>Dec</v>
      </c>
      <c r="N858" s="21">
        <f t="shared" ca="1" si="80"/>
        <v>390</v>
      </c>
      <c r="O858" s="9" t="str">
        <f t="shared" ca="1" si="81"/>
        <v>&gt; 120 Days</v>
      </c>
      <c r="P858" s="3" t="s">
        <v>10278</v>
      </c>
      <c r="Q858" s="29" t="s">
        <v>6</v>
      </c>
      <c r="R858" s="21" t="s">
        <v>10279</v>
      </c>
      <c r="S858" s="18">
        <v>45742</v>
      </c>
      <c r="T858" s="44">
        <f t="shared" ca="1" si="82"/>
        <v>287</v>
      </c>
      <c r="U858" s="18">
        <v>45748</v>
      </c>
      <c r="V858" s="45">
        <f t="shared" si="83"/>
        <v>109</v>
      </c>
      <c r="W858" s="31"/>
      <c r="X858" s="24"/>
      <c r="Y858" s="12"/>
      <c r="Z858" s="18"/>
      <c r="AA858" s="18"/>
      <c r="AB858" s="6"/>
      <c r="AC858" s="6"/>
      <c r="AD858" s="6"/>
      <c r="AE858" s="18"/>
      <c r="AF858" s="18"/>
      <c r="AG858" s="6"/>
      <c r="AH858" s="6"/>
      <c r="AI858" s="6"/>
      <c r="AJ858" s="18"/>
      <c r="AK858" s="18"/>
      <c r="AL858" s="153"/>
      <c r="AM858" s="153"/>
      <c r="AN858" s="153"/>
      <c r="AO858" s="153"/>
      <c r="AP858" s="153"/>
    </row>
    <row r="859" spans="1:42">
      <c r="A859" s="43">
        <v>858</v>
      </c>
      <c r="B859" s="2" t="s">
        <v>8601</v>
      </c>
      <c r="C859" s="2" t="s">
        <v>8208</v>
      </c>
      <c r="D859" s="140" t="s">
        <v>953</v>
      </c>
      <c r="E859" s="6" t="s">
        <v>8614</v>
      </c>
      <c r="F859" s="2" t="s">
        <v>952</v>
      </c>
      <c r="G859" s="2" t="s">
        <v>1601</v>
      </c>
      <c r="H859" s="5" t="s">
        <v>7717</v>
      </c>
      <c r="I859" s="26"/>
      <c r="J859" s="5" t="s">
        <v>8605</v>
      </c>
      <c r="K859" s="5">
        <v>45748</v>
      </c>
      <c r="L859" s="5">
        <f t="shared" si="84"/>
        <v>45752</v>
      </c>
      <c r="M859" s="7" t="str">
        <f t="shared" si="85"/>
        <v>Apr</v>
      </c>
      <c r="N859" s="21">
        <f t="shared" ca="1" si="80"/>
        <v>281</v>
      </c>
      <c r="O859" s="9" t="str">
        <f t="shared" ca="1" si="81"/>
        <v>&gt; 120 Days</v>
      </c>
      <c r="P859" s="3" t="s">
        <v>8204</v>
      </c>
      <c r="Q859" s="29" t="s">
        <v>6</v>
      </c>
      <c r="R859" s="21" t="s">
        <v>10280</v>
      </c>
      <c r="S859" s="18">
        <v>45742</v>
      </c>
      <c r="T859" s="44">
        <f t="shared" ca="1" si="82"/>
        <v>287</v>
      </c>
      <c r="U859" s="18">
        <v>45748</v>
      </c>
      <c r="V859" s="45">
        <f t="shared" si="83"/>
        <v>0</v>
      </c>
      <c r="W859" s="31"/>
      <c r="X859" s="24"/>
      <c r="Y859" s="12"/>
      <c r="Z859" s="18"/>
      <c r="AA859" s="18"/>
      <c r="AB859" s="6"/>
      <c r="AC859" s="6"/>
      <c r="AD859" s="6"/>
      <c r="AE859" s="18"/>
      <c r="AF859" s="18"/>
      <c r="AG859" s="6"/>
      <c r="AH859" s="6"/>
      <c r="AI859" s="6"/>
      <c r="AJ859" s="18"/>
      <c r="AK859" s="18"/>
      <c r="AL859" s="153"/>
      <c r="AM859" s="153"/>
      <c r="AN859" s="153"/>
      <c r="AO859" s="153"/>
      <c r="AP859" s="153"/>
    </row>
    <row r="860" spans="1:42">
      <c r="A860" s="43">
        <v>859</v>
      </c>
      <c r="B860" s="2" t="s">
        <v>8601</v>
      </c>
      <c r="C860" s="2" t="s">
        <v>8208</v>
      </c>
      <c r="D860" s="140" t="s">
        <v>3032</v>
      </c>
      <c r="E860" s="6" t="s">
        <v>8633</v>
      </c>
      <c r="F860" s="2" t="s">
        <v>3031</v>
      </c>
      <c r="G860" s="2" t="s">
        <v>894</v>
      </c>
      <c r="H860" s="5" t="s">
        <v>7436</v>
      </c>
      <c r="I860" s="26"/>
      <c r="J860" s="5" t="s">
        <v>8605</v>
      </c>
      <c r="K860" s="5">
        <v>45748</v>
      </c>
      <c r="L860" s="5">
        <f t="shared" si="84"/>
        <v>45752</v>
      </c>
      <c r="M860" s="7" t="str">
        <f t="shared" si="85"/>
        <v>Apr</v>
      </c>
      <c r="N860" s="21">
        <f t="shared" ca="1" si="80"/>
        <v>281</v>
      </c>
      <c r="O860" s="9" t="str">
        <f t="shared" ca="1" si="81"/>
        <v>&gt; 120 Days</v>
      </c>
      <c r="P860" s="3" t="s">
        <v>8204</v>
      </c>
      <c r="Q860" s="29" t="s">
        <v>6</v>
      </c>
      <c r="R860" s="21" t="s">
        <v>10281</v>
      </c>
      <c r="S860" s="18">
        <v>45742</v>
      </c>
      <c r="T860" s="44">
        <f t="shared" ca="1" si="82"/>
        <v>287</v>
      </c>
      <c r="U860" s="18">
        <v>45748</v>
      </c>
      <c r="V860" s="45">
        <f t="shared" si="83"/>
        <v>0</v>
      </c>
      <c r="W860" s="31"/>
      <c r="X860" s="24"/>
      <c r="Y860" s="12"/>
      <c r="Z860" s="18"/>
      <c r="AA860" s="18"/>
      <c r="AB860" s="6"/>
      <c r="AC860" s="6"/>
      <c r="AD860" s="6"/>
      <c r="AE860" s="18"/>
      <c r="AF860" s="18"/>
      <c r="AG860" s="6"/>
      <c r="AH860" s="6"/>
      <c r="AI860" s="6"/>
      <c r="AJ860" s="18"/>
      <c r="AK860" s="18"/>
      <c r="AL860" s="153"/>
      <c r="AM860" s="153"/>
      <c r="AN860" s="153"/>
      <c r="AO860" s="153"/>
      <c r="AP860" s="153"/>
    </row>
    <row r="861" spans="1:42">
      <c r="A861" s="43">
        <v>860</v>
      </c>
      <c r="B861" s="2" t="s">
        <v>8675</v>
      </c>
      <c r="C861" s="2" t="s">
        <v>7492</v>
      </c>
      <c r="D861" s="140" t="s">
        <v>1921</v>
      </c>
      <c r="E861" s="6" t="s">
        <v>8633</v>
      </c>
      <c r="F861" s="2" t="s">
        <v>1920</v>
      </c>
      <c r="G861" s="2" t="s">
        <v>226</v>
      </c>
      <c r="H861" s="5" t="s">
        <v>7547</v>
      </c>
      <c r="I861" s="26"/>
      <c r="J861" s="5" t="s">
        <v>8615</v>
      </c>
      <c r="K861" s="5">
        <v>45761</v>
      </c>
      <c r="L861" s="5">
        <f t="shared" si="84"/>
        <v>45766</v>
      </c>
      <c r="M861" s="7" t="str">
        <f t="shared" si="85"/>
        <v>Apr</v>
      </c>
      <c r="N861" s="21">
        <f t="shared" ca="1" si="80"/>
        <v>268</v>
      </c>
      <c r="O861" s="9" t="str">
        <f t="shared" ca="1" si="81"/>
        <v>&gt; 120 Days</v>
      </c>
      <c r="P861" s="3" t="s">
        <v>7520</v>
      </c>
      <c r="Q861" s="29" t="s">
        <v>6</v>
      </c>
      <c r="R861" s="21" t="s">
        <v>10282</v>
      </c>
      <c r="S861" s="18">
        <v>45750</v>
      </c>
      <c r="T861" s="44">
        <f t="shared" ca="1" si="82"/>
        <v>279</v>
      </c>
      <c r="U861" s="18">
        <v>45761</v>
      </c>
      <c r="V861" s="45">
        <f t="shared" si="83"/>
        <v>0</v>
      </c>
      <c r="W861" s="31"/>
      <c r="X861" s="24"/>
      <c r="Y861" s="12"/>
      <c r="Z861" s="18"/>
      <c r="AA861" s="18"/>
      <c r="AB861" s="6"/>
      <c r="AC861" s="6"/>
      <c r="AD861" s="6"/>
      <c r="AE861" s="18"/>
      <c r="AF861" s="18"/>
      <c r="AG861" s="6"/>
      <c r="AH861" s="6"/>
      <c r="AI861" s="6"/>
      <c r="AJ861" s="18"/>
      <c r="AK861" s="18"/>
      <c r="AL861" s="153"/>
      <c r="AM861" s="153"/>
      <c r="AN861" s="153"/>
      <c r="AO861" s="153"/>
      <c r="AP861" s="153"/>
    </row>
    <row r="862" spans="1:42">
      <c r="A862" s="43">
        <v>861</v>
      </c>
      <c r="B862" s="2" t="s">
        <v>9307</v>
      </c>
      <c r="C862" s="2" t="s">
        <v>9307</v>
      </c>
      <c r="D862" s="140" t="s">
        <v>8199</v>
      </c>
      <c r="E862" s="6" t="s">
        <v>8844</v>
      </c>
      <c r="F862" s="2" t="s">
        <v>8198</v>
      </c>
      <c r="G862" s="2" t="s">
        <v>211</v>
      </c>
      <c r="H862" s="5" t="s">
        <v>7436</v>
      </c>
      <c r="I862" s="26" t="s">
        <v>10283</v>
      </c>
      <c r="J862" s="5" t="s">
        <v>8605</v>
      </c>
      <c r="K862" s="5">
        <v>45726</v>
      </c>
      <c r="L862" s="5">
        <f t="shared" si="84"/>
        <v>45731</v>
      </c>
      <c r="M862" s="7" t="str">
        <f t="shared" si="85"/>
        <v>Mar</v>
      </c>
      <c r="N862" s="21">
        <f t="shared" ca="1" si="80"/>
        <v>303</v>
      </c>
      <c r="O862" s="9" t="str">
        <f t="shared" ca="1" si="81"/>
        <v>&gt; 120 Days</v>
      </c>
      <c r="P862" s="3" t="s">
        <v>10284</v>
      </c>
      <c r="Q862" s="29" t="s">
        <v>6</v>
      </c>
      <c r="R862" s="21" t="s">
        <v>10285</v>
      </c>
      <c r="S862" s="18">
        <v>45750</v>
      </c>
      <c r="T862" s="44">
        <f t="shared" ca="1" si="82"/>
        <v>279</v>
      </c>
      <c r="U862" s="18">
        <v>45754</v>
      </c>
      <c r="V862" s="45">
        <f t="shared" si="83"/>
        <v>28</v>
      </c>
      <c r="W862" s="31"/>
      <c r="X862" s="24"/>
      <c r="Y862" s="12"/>
      <c r="Z862" s="18"/>
      <c r="AA862" s="18"/>
      <c r="AB862" s="6"/>
      <c r="AC862" s="6"/>
      <c r="AD862" s="6"/>
      <c r="AE862" s="18"/>
      <c r="AF862" s="18"/>
      <c r="AG862" s="6"/>
      <c r="AH862" s="6"/>
      <c r="AI862" s="6"/>
      <c r="AJ862" s="18"/>
      <c r="AK862" s="18"/>
      <c r="AL862" s="153"/>
      <c r="AM862" s="153"/>
      <c r="AN862" s="153"/>
      <c r="AO862" s="153"/>
      <c r="AP862" s="153"/>
    </row>
    <row r="863" spans="1:42">
      <c r="A863" s="43">
        <v>862</v>
      </c>
      <c r="B863" s="2" t="s">
        <v>9307</v>
      </c>
      <c r="C863" s="2" t="s">
        <v>9307</v>
      </c>
      <c r="D863" s="140" t="s">
        <v>8201</v>
      </c>
      <c r="E863" s="6" t="s">
        <v>8614</v>
      </c>
      <c r="F863" s="2" t="s">
        <v>8200</v>
      </c>
      <c r="G863" s="2" t="s">
        <v>528</v>
      </c>
      <c r="H863" s="5" t="s">
        <v>2088</v>
      </c>
      <c r="I863" s="26"/>
      <c r="J863" s="5" t="s">
        <v>8605</v>
      </c>
      <c r="K863" s="5">
        <v>45734</v>
      </c>
      <c r="L863" s="5">
        <f t="shared" si="84"/>
        <v>45738</v>
      </c>
      <c r="M863" s="7" t="str">
        <f t="shared" si="85"/>
        <v>Mar</v>
      </c>
      <c r="N863" s="21">
        <f t="shared" ca="1" si="80"/>
        <v>295</v>
      </c>
      <c r="O863" s="9" t="str">
        <f t="shared" ca="1" si="81"/>
        <v>&gt; 120 Days</v>
      </c>
      <c r="P863" s="3" t="s">
        <v>7742</v>
      </c>
      <c r="Q863" s="29" t="s">
        <v>6</v>
      </c>
      <c r="R863" s="21" t="s">
        <v>10286</v>
      </c>
      <c r="S863" s="18">
        <v>45750</v>
      </c>
      <c r="T863" s="44">
        <f t="shared" ca="1" si="82"/>
        <v>279</v>
      </c>
      <c r="U863" s="18">
        <v>45754</v>
      </c>
      <c r="V863" s="45">
        <f t="shared" si="83"/>
        <v>20</v>
      </c>
      <c r="W863" s="31"/>
      <c r="X863" s="24"/>
      <c r="Y863" s="12"/>
      <c r="Z863" s="18"/>
      <c r="AA863" s="18"/>
      <c r="AB863" s="6"/>
      <c r="AC863" s="6"/>
      <c r="AD863" s="6"/>
      <c r="AE863" s="18"/>
      <c r="AF863" s="18"/>
      <c r="AG863" s="6"/>
      <c r="AH863" s="6"/>
      <c r="AI863" s="6"/>
      <c r="AJ863" s="18"/>
      <c r="AK863" s="18"/>
      <c r="AL863" s="153"/>
      <c r="AM863" s="153"/>
      <c r="AN863" s="153"/>
      <c r="AO863" s="153"/>
      <c r="AP863" s="153"/>
    </row>
    <row r="864" spans="1:42">
      <c r="A864" s="43">
        <v>863</v>
      </c>
      <c r="B864" s="2" t="s">
        <v>8601</v>
      </c>
      <c r="C864" s="2" t="s">
        <v>7998</v>
      </c>
      <c r="D864" s="140" t="s">
        <v>8065</v>
      </c>
      <c r="E864" s="6" t="s">
        <v>8603</v>
      </c>
      <c r="F864" s="2" t="s">
        <v>8064</v>
      </c>
      <c r="G864" s="2" t="s">
        <v>226</v>
      </c>
      <c r="H864" s="5" t="s">
        <v>7465</v>
      </c>
      <c r="I864" s="26" t="s">
        <v>10287</v>
      </c>
      <c r="J864" s="5" t="s">
        <v>8605</v>
      </c>
      <c r="K864" s="5">
        <v>45646</v>
      </c>
      <c r="L864" s="5">
        <f t="shared" si="84"/>
        <v>45647</v>
      </c>
      <c r="M864" s="7" t="str">
        <f t="shared" si="85"/>
        <v>Dec</v>
      </c>
      <c r="N864" s="21">
        <f t="shared" ca="1" si="80"/>
        <v>383</v>
      </c>
      <c r="O864" s="9" t="str">
        <f t="shared" ca="1" si="81"/>
        <v>&gt; 120 Days</v>
      </c>
      <c r="P864" s="3" t="s">
        <v>7529</v>
      </c>
      <c r="Q864" s="29" t="s">
        <v>6</v>
      </c>
      <c r="R864" s="21" t="s">
        <v>10288</v>
      </c>
      <c r="S864" s="18">
        <v>45723</v>
      </c>
      <c r="T864" s="44">
        <f t="shared" ca="1" si="82"/>
        <v>306</v>
      </c>
      <c r="U864" s="18">
        <v>45754</v>
      </c>
      <c r="V864" s="45">
        <f t="shared" si="83"/>
        <v>108</v>
      </c>
      <c r="W864" s="31"/>
      <c r="X864" s="24"/>
      <c r="Y864" s="12"/>
      <c r="Z864" s="18"/>
      <c r="AA864" s="18"/>
      <c r="AB864" s="6"/>
      <c r="AC864" s="6"/>
      <c r="AD864" s="6"/>
      <c r="AE864" s="18"/>
      <c r="AF864" s="18"/>
      <c r="AG864" s="6"/>
      <c r="AH864" s="6"/>
      <c r="AI864" s="6"/>
      <c r="AJ864" s="18"/>
      <c r="AK864" s="18"/>
      <c r="AL864" s="153"/>
      <c r="AM864" s="153"/>
      <c r="AN864" s="153"/>
      <c r="AO864" s="153"/>
      <c r="AP864" s="153"/>
    </row>
    <row r="865" spans="1:42">
      <c r="A865" s="43">
        <v>864</v>
      </c>
      <c r="B865" s="2" t="s">
        <v>8601</v>
      </c>
      <c r="C865" s="2" t="s">
        <v>7544</v>
      </c>
      <c r="D865" s="140" t="s">
        <v>3193</v>
      </c>
      <c r="E865" s="6" t="s">
        <v>8603</v>
      </c>
      <c r="F865" s="2" t="s">
        <v>3192</v>
      </c>
      <c r="G865" s="2" t="s">
        <v>226</v>
      </c>
      <c r="H865" s="5" t="s">
        <v>7465</v>
      </c>
      <c r="I865" s="26" t="s">
        <v>10289</v>
      </c>
      <c r="J865" s="5" t="s">
        <v>8605</v>
      </c>
      <c r="K865" s="5">
        <v>45738</v>
      </c>
      <c r="L865" s="5">
        <f t="shared" si="84"/>
        <v>45738</v>
      </c>
      <c r="M865" s="7" t="str">
        <f t="shared" si="85"/>
        <v>Mar</v>
      </c>
      <c r="N865" s="21">
        <f t="shared" ca="1" si="80"/>
        <v>291</v>
      </c>
      <c r="O865" s="9" t="str">
        <f t="shared" ca="1" si="81"/>
        <v>&gt; 120 Days</v>
      </c>
      <c r="P865" s="3" t="s">
        <v>10290</v>
      </c>
      <c r="Q865" s="29" t="s">
        <v>6</v>
      </c>
      <c r="R865" s="21" t="s">
        <v>10291</v>
      </c>
      <c r="S865" s="18">
        <v>45750</v>
      </c>
      <c r="T865" s="44">
        <f t="shared" ca="1" si="82"/>
        <v>279</v>
      </c>
      <c r="U865" s="18">
        <v>45754</v>
      </c>
      <c r="V865" s="45">
        <f t="shared" si="83"/>
        <v>16</v>
      </c>
      <c r="W865" s="31"/>
      <c r="X865" s="24"/>
      <c r="Y865" s="12"/>
      <c r="Z865" s="18"/>
      <c r="AA865" s="18"/>
      <c r="AB865" s="6"/>
      <c r="AC865" s="6"/>
      <c r="AD865" s="6"/>
      <c r="AE865" s="18"/>
      <c r="AF865" s="18"/>
      <c r="AG865" s="6"/>
      <c r="AH865" s="6"/>
      <c r="AI865" s="6"/>
      <c r="AJ865" s="18"/>
      <c r="AK865" s="18"/>
      <c r="AL865" s="153"/>
      <c r="AM865" s="153"/>
      <c r="AN865" s="153"/>
      <c r="AO865" s="153"/>
      <c r="AP865" s="153"/>
    </row>
    <row r="866" spans="1:42">
      <c r="A866" s="43">
        <v>865</v>
      </c>
      <c r="B866" s="2" t="s">
        <v>8601</v>
      </c>
      <c r="C866" s="2" t="s">
        <v>7544</v>
      </c>
      <c r="D866" s="140" t="s">
        <v>8194</v>
      </c>
      <c r="E866" s="6" t="s">
        <v>8633</v>
      </c>
      <c r="F866" s="2" t="s">
        <v>8193</v>
      </c>
      <c r="G866" s="2" t="s">
        <v>450</v>
      </c>
      <c r="H866" s="5" t="s">
        <v>7547</v>
      </c>
      <c r="I866" s="26"/>
      <c r="J866" s="5" t="s">
        <v>8605</v>
      </c>
      <c r="K866" s="5">
        <v>45738</v>
      </c>
      <c r="L866" s="5">
        <f t="shared" si="84"/>
        <v>45738</v>
      </c>
      <c r="M866" s="7" t="str">
        <f t="shared" si="85"/>
        <v>Mar</v>
      </c>
      <c r="N866" s="21">
        <f t="shared" ca="1" si="80"/>
        <v>291</v>
      </c>
      <c r="O866" s="9" t="str">
        <f t="shared" ca="1" si="81"/>
        <v>&gt; 120 Days</v>
      </c>
      <c r="P866" s="3" t="s">
        <v>10290</v>
      </c>
      <c r="Q866" s="29" t="s">
        <v>6</v>
      </c>
      <c r="R866" s="21" t="s">
        <v>10292</v>
      </c>
      <c r="S866" s="18">
        <v>45750</v>
      </c>
      <c r="T866" s="44">
        <f t="shared" ca="1" si="82"/>
        <v>279</v>
      </c>
      <c r="U866" s="18">
        <v>45754</v>
      </c>
      <c r="V866" s="45">
        <f t="shared" si="83"/>
        <v>16</v>
      </c>
      <c r="W866" s="31"/>
      <c r="X866" s="24"/>
      <c r="Y866" s="12"/>
      <c r="Z866" s="18"/>
      <c r="AA866" s="18"/>
      <c r="AB866" s="6"/>
      <c r="AC866" s="6"/>
      <c r="AD866" s="6"/>
      <c r="AE866" s="18"/>
      <c r="AF866" s="18"/>
      <c r="AG866" s="6"/>
      <c r="AH866" s="6"/>
      <c r="AI866" s="6"/>
      <c r="AJ866" s="18"/>
      <c r="AK866" s="18"/>
      <c r="AL866" s="153"/>
      <c r="AM866" s="153"/>
      <c r="AN866" s="153"/>
      <c r="AO866" s="153"/>
      <c r="AP866" s="153"/>
    </row>
    <row r="867" spans="1:42">
      <c r="A867" s="43">
        <v>866</v>
      </c>
      <c r="B867" s="2" t="s">
        <v>8601</v>
      </c>
      <c r="C867" s="2" t="s">
        <v>7894</v>
      </c>
      <c r="D867" s="140" t="s">
        <v>2046</v>
      </c>
      <c r="E867" s="6" t="s">
        <v>8640</v>
      </c>
      <c r="F867" s="2" t="s">
        <v>2045</v>
      </c>
      <c r="G867" s="2" t="s">
        <v>1575</v>
      </c>
      <c r="H867" s="5" t="s">
        <v>7593</v>
      </c>
      <c r="I867" s="26"/>
      <c r="J867" s="5" t="s">
        <v>8605</v>
      </c>
      <c r="K867" s="5">
        <v>45751</v>
      </c>
      <c r="L867" s="5">
        <f t="shared" si="84"/>
        <v>45752</v>
      </c>
      <c r="M867" s="7" t="str">
        <f t="shared" si="85"/>
        <v>Apr</v>
      </c>
      <c r="N867" s="21">
        <f t="shared" ca="1" si="80"/>
        <v>278</v>
      </c>
      <c r="O867" s="9" t="str">
        <f t="shared" ca="1" si="81"/>
        <v>&gt; 120 Days</v>
      </c>
      <c r="P867" s="3" t="s">
        <v>10290</v>
      </c>
      <c r="Q867" s="29" t="s">
        <v>6</v>
      </c>
      <c r="R867" s="21" t="s">
        <v>10293</v>
      </c>
      <c r="S867" s="18">
        <v>45750</v>
      </c>
      <c r="T867" s="44">
        <f t="shared" ca="1" si="82"/>
        <v>279</v>
      </c>
      <c r="U867" s="18">
        <v>45754</v>
      </c>
      <c r="V867" s="45">
        <f t="shared" si="83"/>
        <v>3</v>
      </c>
      <c r="W867" s="31"/>
      <c r="X867" s="24"/>
      <c r="Y867" s="12"/>
      <c r="Z867" s="18"/>
      <c r="AA867" s="18"/>
      <c r="AB867" s="6"/>
      <c r="AC867" s="6"/>
      <c r="AD867" s="6"/>
      <c r="AE867" s="18"/>
      <c r="AF867" s="18"/>
      <c r="AG867" s="6"/>
      <c r="AH867" s="6"/>
      <c r="AI867" s="6"/>
      <c r="AJ867" s="18"/>
      <c r="AK867" s="18"/>
      <c r="AL867" s="153"/>
      <c r="AM867" s="153"/>
      <c r="AN867" s="153"/>
      <c r="AO867" s="153"/>
      <c r="AP867" s="153"/>
    </row>
    <row r="868" spans="1:42">
      <c r="A868" s="43">
        <v>867</v>
      </c>
      <c r="B868" s="2" t="s">
        <v>8601</v>
      </c>
      <c r="C868" s="2" t="s">
        <v>8136</v>
      </c>
      <c r="D868" s="140" t="s">
        <v>5840</v>
      </c>
      <c r="E868" s="6" t="s">
        <v>8633</v>
      </c>
      <c r="F868" s="2" t="s">
        <v>5839</v>
      </c>
      <c r="G868" s="2" t="s">
        <v>159</v>
      </c>
      <c r="H868" s="5" t="s">
        <v>7436</v>
      </c>
      <c r="I868" s="26"/>
      <c r="J868" s="5" t="s">
        <v>8605</v>
      </c>
      <c r="K868" s="5">
        <v>45740</v>
      </c>
      <c r="L868" s="5">
        <f t="shared" si="84"/>
        <v>45745</v>
      </c>
      <c r="M868" s="7" t="str">
        <f t="shared" si="85"/>
        <v>Mar</v>
      </c>
      <c r="N868" s="21">
        <f t="shared" ca="1" si="80"/>
        <v>289</v>
      </c>
      <c r="O868" s="9" t="str">
        <f t="shared" ca="1" si="81"/>
        <v>&gt; 120 Days</v>
      </c>
      <c r="P868" s="3" t="s">
        <v>7520</v>
      </c>
      <c r="Q868" s="29" t="s">
        <v>6</v>
      </c>
      <c r="R868" s="21" t="s">
        <v>10294</v>
      </c>
      <c r="S868" s="18">
        <v>45744</v>
      </c>
      <c r="T868" s="44">
        <f t="shared" ca="1" si="82"/>
        <v>285</v>
      </c>
      <c r="U868" s="18">
        <v>45750</v>
      </c>
      <c r="V868" s="45">
        <f t="shared" si="83"/>
        <v>10</v>
      </c>
      <c r="W868" s="31"/>
      <c r="X868" s="24"/>
      <c r="Y868" s="12"/>
      <c r="Z868" s="18"/>
      <c r="AA868" s="18"/>
      <c r="AB868" s="6"/>
      <c r="AC868" s="6"/>
      <c r="AD868" s="6"/>
      <c r="AE868" s="18"/>
      <c r="AF868" s="18"/>
      <c r="AG868" s="6"/>
      <c r="AH868" s="6"/>
      <c r="AI868" s="6"/>
      <c r="AJ868" s="18"/>
      <c r="AK868" s="18"/>
      <c r="AL868" s="153"/>
      <c r="AM868" s="153"/>
      <c r="AN868" s="153"/>
      <c r="AO868" s="153"/>
      <c r="AP868" s="153"/>
    </row>
    <row r="869" spans="1:42">
      <c r="A869" s="43">
        <v>868</v>
      </c>
      <c r="B869" s="2" t="s">
        <v>8601</v>
      </c>
      <c r="C869" s="2" t="s">
        <v>8208</v>
      </c>
      <c r="D869" s="140" t="s">
        <v>3620</v>
      </c>
      <c r="E869" s="6" t="s">
        <v>8640</v>
      </c>
      <c r="F869" s="2" t="s">
        <v>3619</v>
      </c>
      <c r="G869" s="2" t="s">
        <v>591</v>
      </c>
      <c r="H869" s="5" t="s">
        <v>7548</v>
      </c>
      <c r="I869" s="26" t="s">
        <v>10295</v>
      </c>
      <c r="J869" s="5" t="s">
        <v>8605</v>
      </c>
      <c r="K869" s="5">
        <v>45748</v>
      </c>
      <c r="L869" s="5">
        <f t="shared" si="84"/>
        <v>45752</v>
      </c>
      <c r="M869" s="7" t="str">
        <f t="shared" si="85"/>
        <v>Apr</v>
      </c>
      <c r="N869" s="21">
        <f t="shared" ca="1" si="80"/>
        <v>281</v>
      </c>
      <c r="O869" s="9" t="str">
        <f t="shared" ca="1" si="81"/>
        <v>&gt; 120 Days</v>
      </c>
      <c r="P869" s="3" t="s">
        <v>7529</v>
      </c>
      <c r="Q869" s="29" t="s">
        <v>6</v>
      </c>
      <c r="R869" s="21" t="s">
        <v>10296</v>
      </c>
      <c r="S869" s="18">
        <v>45750</v>
      </c>
      <c r="T869" s="44">
        <f t="shared" ca="1" si="82"/>
        <v>279</v>
      </c>
      <c r="U869" s="18">
        <v>45755</v>
      </c>
      <c r="V869" s="45">
        <f t="shared" si="83"/>
        <v>7</v>
      </c>
      <c r="W869" s="31"/>
      <c r="X869" s="24"/>
      <c r="Y869" s="12"/>
      <c r="Z869" s="18"/>
      <c r="AA869" s="18"/>
      <c r="AB869" s="6"/>
      <c r="AC869" s="6"/>
      <c r="AD869" s="6"/>
      <c r="AE869" s="18"/>
      <c r="AF869" s="18"/>
      <c r="AG869" s="6"/>
      <c r="AH869" s="6"/>
      <c r="AI869" s="6"/>
      <c r="AJ869" s="18"/>
      <c r="AK869" s="18"/>
      <c r="AL869" s="153"/>
      <c r="AM869" s="153"/>
      <c r="AN869" s="153"/>
      <c r="AO869" s="153"/>
      <c r="AP869" s="153"/>
    </row>
    <row r="870" spans="1:42">
      <c r="A870" s="43">
        <v>869</v>
      </c>
      <c r="B870" s="2" t="s">
        <v>8601</v>
      </c>
      <c r="C870" s="2" t="s">
        <v>8954</v>
      </c>
      <c r="D870" s="140" t="s">
        <v>3756</v>
      </c>
      <c r="E870" s="6" t="s">
        <v>8640</v>
      </c>
      <c r="F870" s="2" t="s">
        <v>3755</v>
      </c>
      <c r="G870" s="2" t="s">
        <v>122</v>
      </c>
      <c r="H870" s="5" t="s">
        <v>7593</v>
      </c>
      <c r="I870" s="26" t="s">
        <v>9975</v>
      </c>
      <c r="J870" s="5" t="s">
        <v>8605</v>
      </c>
      <c r="K870" s="5">
        <v>45691</v>
      </c>
      <c r="L870" s="5">
        <f t="shared" si="84"/>
        <v>45696</v>
      </c>
      <c r="M870" s="7" t="str">
        <f t="shared" si="85"/>
        <v>Feb</v>
      </c>
      <c r="N870" s="21">
        <f t="shared" ca="1" si="80"/>
        <v>338</v>
      </c>
      <c r="O870" s="9" t="str">
        <f t="shared" ca="1" si="81"/>
        <v>&gt; 120 Days</v>
      </c>
      <c r="P870" s="3" t="s">
        <v>10290</v>
      </c>
      <c r="Q870" s="29" t="s">
        <v>6</v>
      </c>
      <c r="R870" s="21" t="s">
        <v>10297</v>
      </c>
      <c r="S870" s="18">
        <v>45750</v>
      </c>
      <c r="T870" s="44">
        <f t="shared" ca="1" si="82"/>
        <v>279</v>
      </c>
      <c r="U870" s="18">
        <v>45756</v>
      </c>
      <c r="V870" s="45">
        <f t="shared" si="83"/>
        <v>65</v>
      </c>
      <c r="W870" s="31"/>
      <c r="X870" s="24"/>
      <c r="Y870" s="12"/>
      <c r="Z870" s="18"/>
      <c r="AA870" s="18"/>
      <c r="AB870" s="6"/>
      <c r="AC870" s="6"/>
      <c r="AD870" s="6"/>
      <c r="AE870" s="18"/>
      <c r="AF870" s="18"/>
      <c r="AG870" s="6"/>
      <c r="AH870" s="6"/>
      <c r="AI870" s="6"/>
      <c r="AJ870" s="18"/>
      <c r="AK870" s="18"/>
      <c r="AL870" s="153"/>
      <c r="AM870" s="153"/>
      <c r="AN870" s="153"/>
      <c r="AO870" s="153"/>
      <c r="AP870" s="153"/>
    </row>
    <row r="871" spans="1:42">
      <c r="A871" s="43">
        <v>870</v>
      </c>
      <c r="B871" s="2" t="s">
        <v>8601</v>
      </c>
      <c r="C871" s="2" t="s">
        <v>7544</v>
      </c>
      <c r="D871" s="140" t="s">
        <v>2073</v>
      </c>
      <c r="E871" s="6" t="s">
        <v>8603</v>
      </c>
      <c r="F871" s="2" t="s">
        <v>2072</v>
      </c>
      <c r="G871" s="2" t="s">
        <v>159</v>
      </c>
      <c r="H871" s="5" t="s">
        <v>7516</v>
      </c>
      <c r="I871" s="26" t="s">
        <v>10298</v>
      </c>
      <c r="J871" s="5" t="s">
        <v>8605</v>
      </c>
      <c r="K871" s="5">
        <v>45700</v>
      </c>
      <c r="L871" s="5">
        <f t="shared" si="84"/>
        <v>45703</v>
      </c>
      <c r="M871" s="7" t="str">
        <f t="shared" si="85"/>
        <v>Feb</v>
      </c>
      <c r="N871" s="21">
        <f t="shared" ca="1" si="80"/>
        <v>329</v>
      </c>
      <c r="O871" s="9" t="str">
        <f t="shared" ca="1" si="81"/>
        <v>&gt; 120 Days</v>
      </c>
      <c r="P871" s="3" t="s">
        <v>7742</v>
      </c>
      <c r="Q871" s="29" t="s">
        <v>6</v>
      </c>
      <c r="R871" s="21" t="s">
        <v>10299</v>
      </c>
      <c r="S871" s="18">
        <v>45754</v>
      </c>
      <c r="T871" s="44">
        <f t="shared" ca="1" si="82"/>
        <v>275</v>
      </c>
      <c r="U871" s="34">
        <v>45763</v>
      </c>
      <c r="V871" s="45">
        <f t="shared" si="83"/>
        <v>63</v>
      </c>
      <c r="W871" s="31"/>
      <c r="X871" s="24"/>
      <c r="Y871" s="12"/>
      <c r="Z871" s="18"/>
      <c r="AA871" s="18"/>
      <c r="AB871" s="6"/>
      <c r="AC871" s="6"/>
      <c r="AD871" s="6"/>
      <c r="AE871" s="18"/>
      <c r="AF871" s="18"/>
      <c r="AG871" s="6"/>
      <c r="AH871" s="6"/>
      <c r="AI871" s="6"/>
      <c r="AJ871" s="18"/>
      <c r="AK871" s="18"/>
      <c r="AL871" s="153"/>
      <c r="AM871" s="153"/>
      <c r="AN871" s="153"/>
      <c r="AO871" s="153"/>
      <c r="AP871" s="153"/>
    </row>
    <row r="872" spans="1:42">
      <c r="A872" s="43">
        <v>871</v>
      </c>
      <c r="B872" s="2" t="s">
        <v>8601</v>
      </c>
      <c r="C872" s="2" t="s">
        <v>7544</v>
      </c>
      <c r="D872" s="140" t="s">
        <v>7961</v>
      </c>
      <c r="E872" s="6" t="s">
        <v>8633</v>
      </c>
      <c r="F872" s="2" t="s">
        <v>2129</v>
      </c>
      <c r="G872" s="2" t="s">
        <v>2131</v>
      </c>
      <c r="H872" s="5" t="s">
        <v>7710</v>
      </c>
      <c r="I872" s="26"/>
      <c r="J872" s="5" t="s">
        <v>8605</v>
      </c>
      <c r="K872" s="5">
        <v>45658</v>
      </c>
      <c r="L872" s="5">
        <f t="shared" si="84"/>
        <v>45661</v>
      </c>
      <c r="M872" s="7" t="str">
        <f t="shared" si="85"/>
        <v>Jan</v>
      </c>
      <c r="N872" s="21">
        <f t="shared" ca="1" si="80"/>
        <v>371</v>
      </c>
      <c r="O872" s="9" t="str">
        <f t="shared" ca="1" si="81"/>
        <v>&gt; 120 Days</v>
      </c>
      <c r="P872" s="3" t="s">
        <v>7742</v>
      </c>
      <c r="Q872" s="29" t="s">
        <v>6</v>
      </c>
      <c r="R872" s="21" t="s">
        <v>10300</v>
      </c>
      <c r="S872" s="18">
        <v>45741</v>
      </c>
      <c r="T872" s="44">
        <f t="shared" ca="1" si="82"/>
        <v>288</v>
      </c>
      <c r="U872" s="34">
        <v>45757</v>
      </c>
      <c r="V872" s="45">
        <f t="shared" si="83"/>
        <v>99</v>
      </c>
      <c r="W872" s="31"/>
      <c r="X872" s="24"/>
      <c r="Y872" s="12"/>
      <c r="Z872" s="18"/>
      <c r="AA872" s="18"/>
      <c r="AB872" s="6"/>
      <c r="AC872" s="6"/>
      <c r="AD872" s="6"/>
      <c r="AE872" s="18"/>
      <c r="AF872" s="18"/>
      <c r="AG872" s="6"/>
      <c r="AH872" s="6"/>
      <c r="AI872" s="6"/>
      <c r="AJ872" s="18"/>
      <c r="AK872" s="18"/>
      <c r="AL872" s="153"/>
      <c r="AM872" s="153"/>
      <c r="AN872" s="153"/>
      <c r="AO872" s="153"/>
      <c r="AP872" s="153"/>
    </row>
    <row r="873" spans="1:42">
      <c r="A873" s="43">
        <v>872</v>
      </c>
      <c r="B873" s="2" t="s">
        <v>8601</v>
      </c>
      <c r="C873" s="2" t="s">
        <v>2037</v>
      </c>
      <c r="D873" s="140" t="s">
        <v>2035</v>
      </c>
      <c r="E873" s="6" t="s">
        <v>8633</v>
      </c>
      <c r="F873" s="2" t="s">
        <v>2034</v>
      </c>
      <c r="G873" s="2" t="s">
        <v>132</v>
      </c>
      <c r="H873" s="5" t="s">
        <v>7436</v>
      </c>
      <c r="I873" s="26"/>
      <c r="J873" s="5" t="s">
        <v>8615</v>
      </c>
      <c r="K873" s="5">
        <v>45761</v>
      </c>
      <c r="L873" s="5">
        <f t="shared" si="84"/>
        <v>45766</v>
      </c>
      <c r="M873" s="7" t="str">
        <f t="shared" si="85"/>
        <v>Apr</v>
      </c>
      <c r="N873" s="21">
        <f t="shared" ca="1" si="80"/>
        <v>268</v>
      </c>
      <c r="O873" s="9" t="str">
        <f t="shared" ca="1" si="81"/>
        <v>&gt; 120 Days</v>
      </c>
      <c r="P873" s="3" t="s">
        <v>7742</v>
      </c>
      <c r="Q873" s="29" t="s">
        <v>6</v>
      </c>
      <c r="R873" s="21" t="s">
        <v>10301</v>
      </c>
      <c r="S873" s="18">
        <v>45741</v>
      </c>
      <c r="T873" s="44">
        <f t="shared" ca="1" si="82"/>
        <v>288</v>
      </c>
      <c r="U873" s="34">
        <v>45757</v>
      </c>
      <c r="V873" s="45">
        <f t="shared" si="83"/>
        <v>-4</v>
      </c>
      <c r="W873" s="31"/>
      <c r="X873" s="24"/>
      <c r="Y873" s="12"/>
      <c r="Z873" s="18"/>
      <c r="AA873" s="18"/>
      <c r="AB873" s="6"/>
      <c r="AC873" s="6"/>
      <c r="AD873" s="6"/>
      <c r="AE873" s="18"/>
      <c r="AF873" s="18"/>
      <c r="AG873" s="6"/>
      <c r="AH873" s="6"/>
      <c r="AI873" s="6"/>
      <c r="AJ873" s="18"/>
      <c r="AK873" s="18"/>
      <c r="AL873" s="153"/>
      <c r="AM873" s="153"/>
      <c r="AN873" s="153"/>
      <c r="AO873" s="153"/>
      <c r="AP873" s="153"/>
    </row>
    <row r="874" spans="1:42">
      <c r="A874" s="43">
        <v>873</v>
      </c>
      <c r="B874" s="2" t="s">
        <v>8601</v>
      </c>
      <c r="C874" s="2" t="s">
        <v>296</v>
      </c>
      <c r="D874" s="140" t="s">
        <v>5193</v>
      </c>
      <c r="E874" s="6" t="s">
        <v>8633</v>
      </c>
      <c r="F874" s="2" t="s">
        <v>5192</v>
      </c>
      <c r="G874" s="2" t="s">
        <v>3209</v>
      </c>
      <c r="H874" s="5" t="s">
        <v>7436</v>
      </c>
      <c r="I874" s="26"/>
      <c r="J874" s="5" t="s">
        <v>8615</v>
      </c>
      <c r="K874" s="5">
        <v>45759</v>
      </c>
      <c r="L874" s="5">
        <f t="shared" si="84"/>
        <v>45759</v>
      </c>
      <c r="M874" s="7" t="str">
        <f t="shared" si="85"/>
        <v>Apr</v>
      </c>
      <c r="N874" s="21">
        <f t="shared" ca="1" si="80"/>
        <v>270</v>
      </c>
      <c r="O874" s="9" t="str">
        <f t="shared" ca="1" si="81"/>
        <v>&gt; 120 Days</v>
      </c>
      <c r="P874" s="3" t="s">
        <v>8761</v>
      </c>
      <c r="Q874" s="29" t="s">
        <v>6</v>
      </c>
      <c r="R874" s="21" t="s">
        <v>10302</v>
      </c>
      <c r="S874" s="18">
        <v>45742</v>
      </c>
      <c r="T874" s="44">
        <f t="shared" ca="1" si="82"/>
        <v>287</v>
      </c>
      <c r="U874" s="34">
        <v>45763</v>
      </c>
      <c r="V874" s="45">
        <f t="shared" si="83"/>
        <v>4</v>
      </c>
      <c r="W874" s="31"/>
      <c r="X874" s="24"/>
      <c r="Y874" s="12"/>
      <c r="Z874" s="18"/>
      <c r="AA874" s="18"/>
      <c r="AB874" s="6"/>
      <c r="AC874" s="6"/>
      <c r="AD874" s="6"/>
      <c r="AE874" s="18"/>
      <c r="AF874" s="18"/>
      <c r="AG874" s="6"/>
      <c r="AH874" s="6"/>
      <c r="AI874" s="6"/>
      <c r="AJ874" s="18"/>
      <c r="AK874" s="18"/>
      <c r="AL874" s="153"/>
      <c r="AM874" s="153"/>
      <c r="AN874" s="153"/>
      <c r="AO874" s="153"/>
      <c r="AP874" s="153"/>
    </row>
    <row r="875" spans="1:42" s="104" customFormat="1">
      <c r="A875" s="43">
        <v>874</v>
      </c>
      <c r="B875" s="2" t="s">
        <v>8601</v>
      </c>
      <c r="C875" s="2" t="s">
        <v>8024</v>
      </c>
      <c r="D875" s="140" t="s">
        <v>5651</v>
      </c>
      <c r="E875" s="6" t="s">
        <v>8633</v>
      </c>
      <c r="F875" s="2" t="s">
        <v>5650</v>
      </c>
      <c r="G875" s="2" t="s">
        <v>226</v>
      </c>
      <c r="H875" s="5" t="s">
        <v>7773</v>
      </c>
      <c r="I875" s="26"/>
      <c r="J875" s="5" t="s">
        <v>8605</v>
      </c>
      <c r="K875" s="5">
        <v>45748</v>
      </c>
      <c r="L875" s="5">
        <f t="shared" si="84"/>
        <v>45752</v>
      </c>
      <c r="M875" s="7" t="str">
        <f t="shared" si="85"/>
        <v>Apr</v>
      </c>
      <c r="N875" s="21">
        <f t="shared" ca="1" si="80"/>
        <v>281</v>
      </c>
      <c r="O875" s="9" t="str">
        <f t="shared" ca="1" si="81"/>
        <v>&gt; 120 Days</v>
      </c>
      <c r="P875" s="3" t="s">
        <v>7742</v>
      </c>
      <c r="Q875" s="29" t="s">
        <v>6</v>
      </c>
      <c r="R875" s="21" t="s">
        <v>10303</v>
      </c>
      <c r="S875" s="18">
        <v>45749</v>
      </c>
      <c r="T875" s="44">
        <f t="shared" ca="1" si="82"/>
        <v>280</v>
      </c>
      <c r="U875" s="34">
        <v>45778</v>
      </c>
      <c r="V875" s="45">
        <f t="shared" si="83"/>
        <v>30</v>
      </c>
      <c r="W875" s="31"/>
      <c r="X875" s="24"/>
      <c r="Y875" s="12"/>
      <c r="Z875" s="18"/>
      <c r="AA875" s="18"/>
      <c r="AB875" s="6"/>
      <c r="AC875" s="6"/>
      <c r="AD875" s="6"/>
      <c r="AE875" s="18"/>
      <c r="AF875" s="18"/>
      <c r="AG875" s="6"/>
      <c r="AH875" s="6"/>
      <c r="AI875" s="6"/>
      <c r="AJ875" s="18"/>
      <c r="AK875" s="18"/>
      <c r="AL875" s="153"/>
      <c r="AM875" s="153"/>
      <c r="AN875" s="153"/>
      <c r="AO875" s="153"/>
      <c r="AP875" s="153"/>
    </row>
    <row r="876" spans="1:42">
      <c r="A876" s="43">
        <v>875</v>
      </c>
      <c r="B876" s="2" t="s">
        <v>8601</v>
      </c>
      <c r="C876" s="2" t="s">
        <v>296</v>
      </c>
      <c r="D876" s="140" t="s">
        <v>8033</v>
      </c>
      <c r="E876" s="6" t="s">
        <v>8614</v>
      </c>
      <c r="F876" s="2" t="s">
        <v>8032</v>
      </c>
      <c r="G876" s="2" t="s">
        <v>528</v>
      </c>
      <c r="H876" s="5" t="s">
        <v>2088</v>
      </c>
      <c r="I876" s="26"/>
      <c r="J876" s="5" t="s">
        <v>8615</v>
      </c>
      <c r="K876" s="5">
        <v>45759</v>
      </c>
      <c r="L876" s="5">
        <f t="shared" si="84"/>
        <v>45759</v>
      </c>
      <c r="M876" s="7" t="str">
        <f t="shared" si="85"/>
        <v>Apr</v>
      </c>
      <c r="N876" s="21">
        <f t="shared" ca="1" si="80"/>
        <v>270</v>
      </c>
      <c r="O876" s="9" t="str">
        <f t="shared" ca="1" si="81"/>
        <v>&gt; 120 Days</v>
      </c>
      <c r="P876" s="3" t="s">
        <v>8204</v>
      </c>
      <c r="Q876" s="29" t="s">
        <v>6</v>
      </c>
      <c r="R876" s="21" t="s">
        <v>10304</v>
      </c>
      <c r="S876" s="18">
        <v>45750</v>
      </c>
      <c r="T876" s="44">
        <f t="shared" ca="1" si="82"/>
        <v>279</v>
      </c>
      <c r="U876" s="34">
        <v>45761</v>
      </c>
      <c r="V876" s="45">
        <f t="shared" si="83"/>
        <v>2</v>
      </c>
      <c r="W876" s="31"/>
      <c r="X876" s="24"/>
      <c r="Y876" s="12"/>
      <c r="Z876" s="18"/>
      <c r="AA876" s="18"/>
      <c r="AB876" s="6"/>
      <c r="AC876" s="6"/>
      <c r="AD876" s="6"/>
      <c r="AE876" s="18"/>
      <c r="AF876" s="18"/>
      <c r="AG876" s="6"/>
      <c r="AH876" s="6"/>
      <c r="AI876" s="6"/>
      <c r="AJ876" s="18"/>
      <c r="AK876" s="18"/>
      <c r="AL876" s="153"/>
      <c r="AM876" s="153"/>
      <c r="AN876" s="153"/>
      <c r="AO876" s="153"/>
      <c r="AP876" s="153"/>
    </row>
    <row r="877" spans="1:42">
      <c r="A877" s="43">
        <v>876</v>
      </c>
      <c r="B877" s="2" t="s">
        <v>8601</v>
      </c>
      <c r="C877" s="2" t="s">
        <v>8162</v>
      </c>
      <c r="D877" s="140" t="s">
        <v>6157</v>
      </c>
      <c r="E877" s="6" t="s">
        <v>8621</v>
      </c>
      <c r="F877" s="2" t="s">
        <v>6156</v>
      </c>
      <c r="G877" s="2" t="s">
        <v>226</v>
      </c>
      <c r="H877" s="5" t="s">
        <v>7814</v>
      </c>
      <c r="I877" s="26" t="s">
        <v>10305</v>
      </c>
      <c r="J877" s="5" t="s">
        <v>8605</v>
      </c>
      <c r="K877" s="5">
        <v>45716</v>
      </c>
      <c r="L877" s="5">
        <f t="shared" si="84"/>
        <v>45717</v>
      </c>
      <c r="M877" s="7" t="str">
        <f t="shared" si="85"/>
        <v>Feb</v>
      </c>
      <c r="N877" s="21">
        <f t="shared" ca="1" si="80"/>
        <v>313</v>
      </c>
      <c r="O877" s="9" t="str">
        <f t="shared" ca="1" si="81"/>
        <v>&gt; 120 Days</v>
      </c>
      <c r="P877" s="3" t="s">
        <v>7909</v>
      </c>
      <c r="Q877" s="29" t="s">
        <v>6</v>
      </c>
      <c r="R877" s="21" t="s">
        <v>10306</v>
      </c>
      <c r="S877" s="18">
        <v>45750</v>
      </c>
      <c r="T877" s="44">
        <f t="shared" ca="1" si="82"/>
        <v>279</v>
      </c>
      <c r="U877" s="34">
        <v>45762</v>
      </c>
      <c r="V877" s="45">
        <f t="shared" si="83"/>
        <v>46</v>
      </c>
      <c r="W877" s="31"/>
      <c r="X877" s="24"/>
      <c r="Y877" s="12"/>
      <c r="Z877" s="18"/>
      <c r="AA877" s="18"/>
      <c r="AB877" s="6"/>
      <c r="AC877" s="6"/>
      <c r="AD877" s="6"/>
      <c r="AE877" s="18"/>
      <c r="AF877" s="18"/>
      <c r="AG877" s="6"/>
      <c r="AH877" s="6"/>
      <c r="AI877" s="6"/>
      <c r="AJ877" s="18"/>
      <c r="AK877" s="18"/>
      <c r="AL877" s="153"/>
      <c r="AM877" s="153"/>
      <c r="AN877" s="153"/>
      <c r="AO877" s="153"/>
      <c r="AP877" s="153"/>
    </row>
    <row r="878" spans="1:42">
      <c r="A878" s="43">
        <v>877</v>
      </c>
      <c r="B878" s="2" t="s">
        <v>8601</v>
      </c>
      <c r="C878" s="2" t="s">
        <v>8024</v>
      </c>
      <c r="D878" s="140" t="s">
        <v>8222</v>
      </c>
      <c r="E878" s="6" t="s">
        <v>8621</v>
      </c>
      <c r="F878" s="2" t="s">
        <v>8221</v>
      </c>
      <c r="G878" s="2" t="s">
        <v>226</v>
      </c>
      <c r="H878" s="5"/>
      <c r="I878" s="26"/>
      <c r="J878" s="5" t="s">
        <v>8605</v>
      </c>
      <c r="K878" s="5">
        <v>45748</v>
      </c>
      <c r="L878" s="5">
        <f t="shared" si="84"/>
        <v>45752</v>
      </c>
      <c r="M878" s="7" t="str">
        <f t="shared" si="85"/>
        <v>Apr</v>
      </c>
      <c r="N878" s="21">
        <f t="shared" ca="1" si="80"/>
        <v>281</v>
      </c>
      <c r="O878" s="9" t="str">
        <f t="shared" ca="1" si="81"/>
        <v>&gt; 120 Days</v>
      </c>
      <c r="P878" s="3" t="s">
        <v>8269</v>
      </c>
      <c r="Q878" s="29" t="s">
        <v>6</v>
      </c>
      <c r="R878" s="21" t="s">
        <v>9754</v>
      </c>
      <c r="S878" s="18">
        <v>45748</v>
      </c>
      <c r="T878" s="44">
        <f t="shared" ca="1" si="82"/>
        <v>281</v>
      </c>
      <c r="U878" s="34">
        <v>45748</v>
      </c>
      <c r="V878" s="45">
        <f t="shared" si="83"/>
        <v>0</v>
      </c>
      <c r="W878" s="31"/>
      <c r="X878" s="24"/>
      <c r="Y878" s="12"/>
      <c r="Z878" s="18"/>
      <c r="AA878" s="18"/>
      <c r="AB878" s="6"/>
      <c r="AC878" s="6"/>
      <c r="AD878" s="6"/>
      <c r="AE878" s="18"/>
      <c r="AF878" s="18"/>
      <c r="AG878" s="6"/>
      <c r="AH878" s="6"/>
      <c r="AI878" s="6"/>
      <c r="AJ878" s="18"/>
      <c r="AK878" s="18"/>
      <c r="AL878" s="153"/>
      <c r="AM878" s="153"/>
      <c r="AN878" s="153"/>
      <c r="AO878" s="153"/>
      <c r="AP878" s="153"/>
    </row>
    <row r="879" spans="1:42">
      <c r="A879" s="43">
        <v>878</v>
      </c>
      <c r="B879" s="2" t="s">
        <v>8601</v>
      </c>
      <c r="C879" s="2" t="s">
        <v>187</v>
      </c>
      <c r="D879" s="140" t="s">
        <v>6415</v>
      </c>
      <c r="E879" s="6" t="s">
        <v>8621</v>
      </c>
      <c r="F879" s="2" t="s">
        <v>6414</v>
      </c>
      <c r="G879" s="2" t="s">
        <v>226</v>
      </c>
      <c r="H879" s="5" t="s">
        <v>8206</v>
      </c>
      <c r="I879" s="26" t="s">
        <v>10307</v>
      </c>
      <c r="J879" s="5" t="s">
        <v>8605</v>
      </c>
      <c r="K879" s="5">
        <v>45717</v>
      </c>
      <c r="L879" s="5">
        <f t="shared" si="84"/>
        <v>45717</v>
      </c>
      <c r="M879" s="7" t="str">
        <f t="shared" si="85"/>
        <v>Mar</v>
      </c>
      <c r="N879" s="21">
        <f t="shared" ca="1" si="80"/>
        <v>312</v>
      </c>
      <c r="O879" s="9" t="str">
        <f t="shared" ca="1" si="81"/>
        <v>&gt; 120 Days</v>
      </c>
      <c r="P879" s="3" t="s">
        <v>8270</v>
      </c>
      <c r="Q879" s="29" t="s">
        <v>6</v>
      </c>
      <c r="R879" s="21" t="s">
        <v>10308</v>
      </c>
      <c r="S879" s="18">
        <v>45748</v>
      </c>
      <c r="T879" s="44">
        <f t="shared" ca="1" si="82"/>
        <v>281</v>
      </c>
      <c r="U879" s="34">
        <v>45748</v>
      </c>
      <c r="V879" s="45">
        <f t="shared" si="83"/>
        <v>31</v>
      </c>
      <c r="W879" s="31"/>
      <c r="X879" s="24"/>
      <c r="Y879" s="12"/>
      <c r="Z879" s="18"/>
      <c r="AA879" s="18"/>
      <c r="AB879" s="6"/>
      <c r="AC879" s="6"/>
      <c r="AD879" s="6"/>
      <c r="AE879" s="18"/>
      <c r="AF879" s="18"/>
      <c r="AG879" s="6"/>
      <c r="AH879" s="6"/>
      <c r="AI879" s="6"/>
      <c r="AJ879" s="18"/>
      <c r="AK879" s="18"/>
      <c r="AL879" s="153"/>
      <c r="AM879" s="153"/>
      <c r="AN879" s="153"/>
      <c r="AO879" s="153"/>
      <c r="AP879" s="153"/>
    </row>
    <row r="880" spans="1:42">
      <c r="A880" s="43">
        <v>879</v>
      </c>
      <c r="B880" s="2" t="s">
        <v>8675</v>
      </c>
      <c r="C880" s="2" t="s">
        <v>7492</v>
      </c>
      <c r="D880" s="140" t="s">
        <v>6371</v>
      </c>
      <c r="E880" s="6" t="s">
        <v>8614</v>
      </c>
      <c r="F880" s="2" t="s">
        <v>6370</v>
      </c>
      <c r="G880" s="2" t="s">
        <v>528</v>
      </c>
      <c r="H880" s="5" t="s">
        <v>2088</v>
      </c>
      <c r="I880" s="26"/>
      <c r="J880" s="5" t="s">
        <v>8615</v>
      </c>
      <c r="K880" s="5">
        <v>45769</v>
      </c>
      <c r="L880" s="5">
        <f t="shared" si="84"/>
        <v>45773</v>
      </c>
      <c r="M880" s="7" t="str">
        <f t="shared" si="85"/>
        <v>Apr</v>
      </c>
      <c r="N880" s="21">
        <f t="shared" ca="1" si="80"/>
        <v>260</v>
      </c>
      <c r="O880" s="9" t="str">
        <f t="shared" ca="1" si="81"/>
        <v>&gt; 120 Days</v>
      </c>
      <c r="P880" s="3" t="s">
        <v>7544</v>
      </c>
      <c r="Q880" s="29" t="s">
        <v>6</v>
      </c>
      <c r="R880" s="21" t="s">
        <v>10309</v>
      </c>
      <c r="S880" s="18">
        <v>45748</v>
      </c>
      <c r="T880" s="44">
        <f t="shared" ca="1" si="82"/>
        <v>281</v>
      </c>
      <c r="U880" s="34">
        <v>45761</v>
      </c>
      <c r="V880" s="45">
        <f t="shared" si="83"/>
        <v>-8</v>
      </c>
      <c r="W880" s="31"/>
      <c r="X880" s="24"/>
      <c r="Y880" s="12"/>
      <c r="Z880" s="18"/>
      <c r="AA880" s="18"/>
      <c r="AB880" s="6"/>
      <c r="AC880" s="6"/>
      <c r="AD880" s="6"/>
      <c r="AE880" s="18"/>
      <c r="AF880" s="18"/>
      <c r="AG880" s="6"/>
      <c r="AH880" s="6"/>
      <c r="AI880" s="6"/>
      <c r="AJ880" s="18"/>
      <c r="AK880" s="18"/>
      <c r="AL880" s="153"/>
      <c r="AM880" s="153"/>
      <c r="AN880" s="153"/>
      <c r="AO880" s="153"/>
      <c r="AP880" s="153"/>
    </row>
    <row r="881" spans="1:42">
      <c r="A881" s="43">
        <v>880</v>
      </c>
      <c r="B881" s="2" t="s">
        <v>8601</v>
      </c>
      <c r="C881" s="2" t="s">
        <v>358</v>
      </c>
      <c r="D881" s="140" t="s">
        <v>949</v>
      </c>
      <c r="E881" s="6" t="s">
        <v>8614</v>
      </c>
      <c r="F881" s="2" t="s">
        <v>948</v>
      </c>
      <c r="G881" s="2" t="s">
        <v>445</v>
      </c>
      <c r="H881" s="5" t="s">
        <v>7451</v>
      </c>
      <c r="I881" s="26"/>
      <c r="J881" s="5" t="s">
        <v>8605</v>
      </c>
      <c r="K881" s="5">
        <v>45748</v>
      </c>
      <c r="L881" s="5">
        <f t="shared" si="84"/>
        <v>45752</v>
      </c>
      <c r="M881" s="7" t="str">
        <f t="shared" si="85"/>
        <v>Apr</v>
      </c>
      <c r="N881" s="21">
        <f t="shared" ca="1" si="80"/>
        <v>281</v>
      </c>
      <c r="O881" s="9" t="str">
        <f t="shared" ca="1" si="81"/>
        <v>&gt; 120 Days</v>
      </c>
      <c r="P881" s="3" t="s">
        <v>7544</v>
      </c>
      <c r="Q881" s="29" t="s">
        <v>6</v>
      </c>
      <c r="R881" s="21" t="s">
        <v>10310</v>
      </c>
      <c r="S881" s="18">
        <v>45748</v>
      </c>
      <c r="T881" s="44">
        <f t="shared" ca="1" si="82"/>
        <v>281</v>
      </c>
      <c r="U881" s="34">
        <v>45761</v>
      </c>
      <c r="V881" s="45">
        <f t="shared" si="83"/>
        <v>13</v>
      </c>
      <c r="W881" s="31"/>
      <c r="X881" s="24"/>
      <c r="Y881" s="12"/>
      <c r="Z881" s="18"/>
      <c r="AA881" s="18"/>
      <c r="AB881" s="6"/>
      <c r="AC881" s="6"/>
      <c r="AD881" s="6"/>
      <c r="AE881" s="18"/>
      <c r="AF881" s="18"/>
      <c r="AG881" s="6"/>
      <c r="AH881" s="6"/>
      <c r="AI881" s="6"/>
      <c r="AJ881" s="18"/>
      <c r="AK881" s="18"/>
      <c r="AL881" s="153"/>
      <c r="AM881" s="153"/>
      <c r="AN881" s="153"/>
      <c r="AO881" s="153"/>
      <c r="AP881" s="153"/>
    </row>
    <row r="882" spans="1:42">
      <c r="A882" s="43">
        <v>881</v>
      </c>
      <c r="B882" s="2" t="s">
        <v>8601</v>
      </c>
      <c r="C882" s="2" t="s">
        <v>8667</v>
      </c>
      <c r="D882" s="140" t="s">
        <v>2869</v>
      </c>
      <c r="E882" s="6" t="s">
        <v>8621</v>
      </c>
      <c r="F882" s="2" t="s">
        <v>2868</v>
      </c>
      <c r="G882" s="2" t="s">
        <v>314</v>
      </c>
      <c r="H882" s="5" t="s">
        <v>7527</v>
      </c>
      <c r="I882" s="26"/>
      <c r="J882" s="5" t="s">
        <v>8605</v>
      </c>
      <c r="K882" s="5">
        <v>45717</v>
      </c>
      <c r="L882" s="5">
        <f t="shared" si="84"/>
        <v>45717</v>
      </c>
      <c r="M882" s="7" t="str">
        <f t="shared" si="85"/>
        <v>Mar</v>
      </c>
      <c r="N882" s="21">
        <f t="shared" ca="1" si="80"/>
        <v>312</v>
      </c>
      <c r="O882" s="9" t="str">
        <f t="shared" ca="1" si="81"/>
        <v>&gt; 120 Days</v>
      </c>
      <c r="P882" s="3" t="s">
        <v>7578</v>
      </c>
      <c r="Q882" s="29" t="s">
        <v>6</v>
      </c>
      <c r="R882" s="21" t="s">
        <v>10311</v>
      </c>
      <c r="S882" s="18">
        <v>45763</v>
      </c>
      <c r="T882" s="44">
        <f t="shared" ca="1" si="82"/>
        <v>266</v>
      </c>
      <c r="U882" s="34">
        <v>45761</v>
      </c>
      <c r="V882" s="45">
        <f t="shared" si="83"/>
        <v>44</v>
      </c>
      <c r="W882" s="31"/>
      <c r="X882" s="24"/>
      <c r="Y882" s="12"/>
      <c r="Z882" s="18"/>
      <c r="AA882" s="18"/>
      <c r="AB882" s="6"/>
      <c r="AC882" s="6"/>
      <c r="AD882" s="6"/>
      <c r="AE882" s="18"/>
      <c r="AF882" s="18"/>
      <c r="AG882" s="6"/>
      <c r="AH882" s="6"/>
      <c r="AI882" s="6"/>
      <c r="AJ882" s="18"/>
      <c r="AK882" s="18"/>
      <c r="AL882" s="153"/>
      <c r="AM882" s="153"/>
      <c r="AN882" s="153"/>
      <c r="AO882" s="153"/>
      <c r="AP882" s="153"/>
    </row>
    <row r="883" spans="1:42">
      <c r="A883" s="43">
        <v>882</v>
      </c>
      <c r="B883" s="2" t="s">
        <v>8601</v>
      </c>
      <c r="C883" s="2" t="s">
        <v>8207</v>
      </c>
      <c r="D883" s="140" t="s">
        <v>2221</v>
      </c>
      <c r="E883" s="6" t="s">
        <v>8640</v>
      </c>
      <c r="F883" s="2" t="s">
        <v>2220</v>
      </c>
      <c r="G883" s="2" t="s">
        <v>591</v>
      </c>
      <c r="H883" s="5" t="s">
        <v>7593</v>
      </c>
      <c r="I883" s="26" t="s">
        <v>10312</v>
      </c>
      <c r="J883" s="5" t="s">
        <v>8605</v>
      </c>
      <c r="K883" s="5">
        <v>45731</v>
      </c>
      <c r="L883" s="5">
        <f t="shared" si="84"/>
        <v>45731</v>
      </c>
      <c r="M883" s="7" t="str">
        <f t="shared" si="85"/>
        <v>Mar</v>
      </c>
      <c r="N883" s="21">
        <f t="shared" ca="1" si="80"/>
        <v>298</v>
      </c>
      <c r="O883" s="9" t="str">
        <f t="shared" ca="1" si="81"/>
        <v>&gt; 120 Days</v>
      </c>
      <c r="P883" s="3" t="s">
        <v>7544</v>
      </c>
      <c r="Q883" s="29" t="s">
        <v>6</v>
      </c>
      <c r="R883" s="21" t="s">
        <v>10313</v>
      </c>
      <c r="S883" s="18">
        <v>45750</v>
      </c>
      <c r="T883" s="44">
        <f t="shared" ca="1" si="82"/>
        <v>279</v>
      </c>
      <c r="U883" s="34">
        <v>45764</v>
      </c>
      <c r="V883" s="45">
        <f t="shared" si="83"/>
        <v>33</v>
      </c>
      <c r="W883" s="31"/>
      <c r="X883" s="24"/>
      <c r="Y883" s="12"/>
      <c r="Z883" s="18"/>
      <c r="AA883" s="18"/>
      <c r="AB883" s="6"/>
      <c r="AC883" s="6"/>
      <c r="AD883" s="6"/>
      <c r="AE883" s="18"/>
      <c r="AF883" s="18"/>
      <c r="AG883" s="6"/>
      <c r="AH883" s="6"/>
      <c r="AI883" s="6"/>
      <c r="AJ883" s="18"/>
      <c r="AK883" s="18"/>
      <c r="AL883" s="153"/>
      <c r="AM883" s="153"/>
      <c r="AN883" s="153"/>
      <c r="AO883" s="153"/>
      <c r="AP883" s="153"/>
    </row>
    <row r="884" spans="1:42">
      <c r="A884" s="43">
        <v>883</v>
      </c>
      <c r="B884" s="2" t="s">
        <v>8601</v>
      </c>
      <c r="C884" s="2" t="s">
        <v>7940</v>
      </c>
      <c r="D884" s="140" t="s">
        <v>1684</v>
      </c>
      <c r="E884" s="6" t="s">
        <v>8621</v>
      </c>
      <c r="F884" s="2" t="s">
        <v>1683</v>
      </c>
      <c r="G884" s="2" t="s">
        <v>450</v>
      </c>
      <c r="H884" s="5" t="s">
        <v>7675</v>
      </c>
      <c r="I884" s="26" t="s">
        <v>10314</v>
      </c>
      <c r="J884" s="5" t="s">
        <v>8605</v>
      </c>
      <c r="K884" s="5">
        <v>45702</v>
      </c>
      <c r="L884" s="5">
        <f t="shared" si="84"/>
        <v>45703</v>
      </c>
      <c r="M884" s="7" t="str">
        <f t="shared" si="85"/>
        <v>Feb</v>
      </c>
      <c r="N884" s="21">
        <f t="shared" ca="1" si="80"/>
        <v>327</v>
      </c>
      <c r="O884" s="9" t="str">
        <f t="shared" ca="1" si="81"/>
        <v>&gt; 120 Days</v>
      </c>
      <c r="P884" s="3" t="s">
        <v>7544</v>
      </c>
      <c r="Q884" s="29" t="s">
        <v>6</v>
      </c>
      <c r="R884" s="21" t="s">
        <v>10315</v>
      </c>
      <c r="S884" s="18">
        <v>45749</v>
      </c>
      <c r="T884" s="44">
        <f t="shared" ca="1" si="82"/>
        <v>280</v>
      </c>
      <c r="U884" s="34">
        <v>45765</v>
      </c>
      <c r="V884" s="45">
        <f t="shared" si="83"/>
        <v>63</v>
      </c>
      <c r="W884" s="31"/>
      <c r="X884" s="24"/>
      <c r="Y884" s="12"/>
      <c r="Z884" s="18"/>
      <c r="AA884" s="18"/>
      <c r="AB884" s="6"/>
      <c r="AC884" s="6"/>
      <c r="AD884" s="6"/>
      <c r="AE884" s="18"/>
      <c r="AF884" s="18"/>
      <c r="AG884" s="6"/>
      <c r="AH884" s="6"/>
      <c r="AI884" s="6"/>
      <c r="AJ884" s="18"/>
      <c r="AK884" s="18"/>
      <c r="AL884" s="153"/>
      <c r="AM884" s="153"/>
      <c r="AN884" s="153"/>
      <c r="AO884" s="153"/>
      <c r="AP884" s="153"/>
    </row>
    <row r="885" spans="1:42">
      <c r="A885" s="43">
        <v>884</v>
      </c>
      <c r="B885" s="2" t="s">
        <v>8601</v>
      </c>
      <c r="C885" s="2" t="s">
        <v>187</v>
      </c>
      <c r="D885" s="140" t="s">
        <v>681</v>
      </c>
      <c r="E885" s="6" t="s">
        <v>8621</v>
      </c>
      <c r="F885" s="2" t="s">
        <v>680</v>
      </c>
      <c r="G885" s="2" t="s">
        <v>450</v>
      </c>
      <c r="H885" s="5" t="s">
        <v>7675</v>
      </c>
      <c r="I885" s="26" t="s">
        <v>10316</v>
      </c>
      <c r="J885" s="5" t="s">
        <v>8605</v>
      </c>
      <c r="K885" s="5">
        <v>45717</v>
      </c>
      <c r="L885" s="5">
        <f t="shared" si="84"/>
        <v>45717</v>
      </c>
      <c r="M885" s="7" t="str">
        <f t="shared" si="85"/>
        <v>Mar</v>
      </c>
      <c r="N885" s="21">
        <f t="shared" ca="1" si="80"/>
        <v>312</v>
      </c>
      <c r="O885" s="9" t="str">
        <f t="shared" ca="1" si="81"/>
        <v>&gt; 120 Days</v>
      </c>
      <c r="P885" s="3" t="s">
        <v>7544</v>
      </c>
      <c r="Q885" s="29" t="s">
        <v>6</v>
      </c>
      <c r="R885" s="21" t="s">
        <v>10317</v>
      </c>
      <c r="S885" s="18">
        <v>45749</v>
      </c>
      <c r="T885" s="44">
        <f t="shared" ca="1" si="82"/>
        <v>280</v>
      </c>
      <c r="U885" s="34">
        <v>45765</v>
      </c>
      <c r="V885" s="45">
        <f t="shared" si="83"/>
        <v>48</v>
      </c>
      <c r="W885" s="31"/>
      <c r="X885" s="24"/>
      <c r="Y885" s="12"/>
      <c r="Z885" s="18"/>
      <c r="AA885" s="18"/>
      <c r="AB885" s="6"/>
      <c r="AC885" s="6"/>
      <c r="AD885" s="6"/>
      <c r="AE885" s="18"/>
      <c r="AF885" s="18"/>
      <c r="AG885" s="6"/>
      <c r="AH885" s="6"/>
      <c r="AI885" s="6"/>
      <c r="AJ885" s="18"/>
      <c r="AK885" s="18"/>
      <c r="AL885" s="153"/>
      <c r="AM885" s="153"/>
      <c r="AN885" s="153"/>
      <c r="AO885" s="153"/>
      <c r="AP885" s="153"/>
    </row>
    <row r="886" spans="1:42">
      <c r="A886" s="43">
        <v>885</v>
      </c>
      <c r="B886" s="2" t="s">
        <v>8601</v>
      </c>
      <c r="C886" s="2" t="s">
        <v>7544</v>
      </c>
      <c r="D886" s="140" t="s">
        <v>2912</v>
      </c>
      <c r="E886" s="6" t="s">
        <v>8640</v>
      </c>
      <c r="F886" s="2" t="s">
        <v>2911</v>
      </c>
      <c r="G886" s="2" t="s">
        <v>1575</v>
      </c>
      <c r="H886" s="5" t="s">
        <v>7593</v>
      </c>
      <c r="I886" s="26"/>
      <c r="J886" s="5" t="s">
        <v>8615</v>
      </c>
      <c r="K886" s="5">
        <v>45771</v>
      </c>
      <c r="L886" s="5">
        <f t="shared" si="84"/>
        <v>45773</v>
      </c>
      <c r="M886" s="7" t="str">
        <f t="shared" si="85"/>
        <v>Apr</v>
      </c>
      <c r="N886" s="21">
        <f t="shared" ca="1" si="80"/>
        <v>258</v>
      </c>
      <c r="O886" s="9" t="str">
        <f t="shared" ca="1" si="81"/>
        <v>&gt; 120 Days</v>
      </c>
      <c r="P886" s="3" t="s">
        <v>10318</v>
      </c>
      <c r="Q886" s="29" t="s">
        <v>6</v>
      </c>
      <c r="R886" s="21" t="s">
        <v>10319</v>
      </c>
      <c r="S886" s="18">
        <v>45764</v>
      </c>
      <c r="T886" s="44">
        <f t="shared" ca="1" si="82"/>
        <v>265</v>
      </c>
      <c r="U886" s="34">
        <v>45768</v>
      </c>
      <c r="V886" s="45">
        <f t="shared" si="83"/>
        <v>-3</v>
      </c>
      <c r="W886" s="31"/>
      <c r="X886" s="24"/>
      <c r="Y886" s="12"/>
      <c r="Z886" s="18"/>
      <c r="AA886" s="18"/>
      <c r="AB886" s="6"/>
      <c r="AC886" s="6"/>
      <c r="AD886" s="6"/>
      <c r="AE886" s="18"/>
      <c r="AF886" s="18"/>
      <c r="AG886" s="6"/>
      <c r="AH886" s="6"/>
      <c r="AI886" s="6"/>
      <c r="AJ886" s="18"/>
      <c r="AK886" s="18"/>
      <c r="AL886" s="153"/>
      <c r="AM886" s="153"/>
      <c r="AN886" s="153"/>
      <c r="AO886" s="153"/>
      <c r="AP886" s="153"/>
    </row>
    <row r="887" spans="1:42">
      <c r="A887" s="43">
        <v>886</v>
      </c>
      <c r="B887" s="2" t="s">
        <v>8601</v>
      </c>
      <c r="C887" s="2" t="s">
        <v>8088</v>
      </c>
      <c r="D887" s="140" t="s">
        <v>8251</v>
      </c>
      <c r="E887" s="6" t="s">
        <v>8614</v>
      </c>
      <c r="F887" s="2" t="s">
        <v>8250</v>
      </c>
      <c r="G887" s="2" t="s">
        <v>445</v>
      </c>
      <c r="H887" s="5" t="s">
        <v>7451</v>
      </c>
      <c r="I887" s="26" t="s">
        <v>7703</v>
      </c>
      <c r="J887" s="5" t="s">
        <v>8605</v>
      </c>
      <c r="K887" s="5">
        <v>45758</v>
      </c>
      <c r="L887" s="5">
        <f t="shared" si="84"/>
        <v>45759</v>
      </c>
      <c r="M887" s="7" t="str">
        <f t="shared" si="85"/>
        <v>Apr</v>
      </c>
      <c r="N887" s="21">
        <f t="shared" ca="1" si="80"/>
        <v>271</v>
      </c>
      <c r="O887" s="9" t="str">
        <f t="shared" ca="1" si="81"/>
        <v>&gt; 120 Days</v>
      </c>
      <c r="P887" s="3" t="s">
        <v>7544</v>
      </c>
      <c r="Q887" s="29" t="s">
        <v>6</v>
      </c>
      <c r="R887" s="21" t="s">
        <v>10320</v>
      </c>
      <c r="S887" s="18">
        <v>45769</v>
      </c>
      <c r="T887" s="44">
        <f t="shared" ca="1" si="82"/>
        <v>260</v>
      </c>
      <c r="U887" s="34">
        <v>45769</v>
      </c>
      <c r="V887" s="45">
        <f t="shared" si="83"/>
        <v>11</v>
      </c>
      <c r="W887" s="31"/>
      <c r="X887" s="24"/>
      <c r="Y887" s="12"/>
      <c r="Z887" s="18"/>
      <c r="AA887" s="18"/>
      <c r="AB887" s="6"/>
      <c r="AC887" s="6"/>
      <c r="AD887" s="6"/>
      <c r="AE887" s="18"/>
      <c r="AF887" s="18"/>
      <c r="AG887" s="6"/>
      <c r="AH887" s="6"/>
      <c r="AI887" s="6"/>
      <c r="AJ887" s="18"/>
      <c r="AK887" s="18"/>
      <c r="AL887" s="153"/>
      <c r="AM887" s="153"/>
      <c r="AN887" s="153"/>
      <c r="AO887" s="153"/>
      <c r="AP887" s="153"/>
    </row>
    <row r="888" spans="1:42">
      <c r="A888" s="43">
        <v>887</v>
      </c>
      <c r="B888" s="2" t="s">
        <v>8601</v>
      </c>
      <c r="C888" s="2" t="s">
        <v>599</v>
      </c>
      <c r="D888" s="140" t="s">
        <v>1128</v>
      </c>
      <c r="E888" s="6" t="s">
        <v>8633</v>
      </c>
      <c r="F888" s="2" t="s">
        <v>1127</v>
      </c>
      <c r="G888" s="2" t="s">
        <v>159</v>
      </c>
      <c r="H888" s="5" t="s">
        <v>7436</v>
      </c>
      <c r="I888" s="26"/>
      <c r="J888" s="5" t="s">
        <v>8605</v>
      </c>
      <c r="K888" s="5">
        <v>45766</v>
      </c>
      <c r="L888" s="5">
        <f t="shared" si="84"/>
        <v>45766</v>
      </c>
      <c r="M888" s="7" t="str">
        <f t="shared" si="85"/>
        <v>Apr</v>
      </c>
      <c r="N888" s="21">
        <f t="shared" ca="1" si="80"/>
        <v>263</v>
      </c>
      <c r="O888" s="9" t="str">
        <f t="shared" ca="1" si="81"/>
        <v>&gt; 120 Days</v>
      </c>
      <c r="P888" s="3" t="s">
        <v>7488</v>
      </c>
      <c r="Q888" s="29" t="s">
        <v>6</v>
      </c>
      <c r="R888" s="21" t="s">
        <v>10321</v>
      </c>
      <c r="S888" s="18">
        <v>45757</v>
      </c>
      <c r="T888" s="44">
        <f t="shared" ca="1" si="82"/>
        <v>272</v>
      </c>
      <c r="U888" s="34">
        <v>45776</v>
      </c>
      <c r="V888" s="45">
        <f t="shared" si="83"/>
        <v>10</v>
      </c>
      <c r="W888" s="31"/>
      <c r="X888" s="24"/>
      <c r="Y888" s="12"/>
      <c r="Z888" s="18"/>
      <c r="AA888" s="18"/>
      <c r="AB888" s="6"/>
      <c r="AC888" s="6"/>
      <c r="AD888" s="6"/>
      <c r="AE888" s="18"/>
      <c r="AF888" s="18"/>
      <c r="AG888" s="6"/>
      <c r="AH888" s="6"/>
      <c r="AI888" s="6"/>
      <c r="AJ888" s="18"/>
      <c r="AK888" s="18"/>
      <c r="AL888" s="153"/>
      <c r="AM888" s="153"/>
      <c r="AN888" s="153"/>
      <c r="AO888" s="153"/>
      <c r="AP888" s="153"/>
    </row>
    <row r="889" spans="1:42">
      <c r="A889" s="43">
        <v>888</v>
      </c>
      <c r="B889" s="2" t="s">
        <v>9307</v>
      </c>
      <c r="C889" s="2" t="s">
        <v>9307</v>
      </c>
      <c r="D889" s="140" t="s">
        <v>8249</v>
      </c>
      <c r="E889" s="6" t="s">
        <v>8603</v>
      </c>
      <c r="F889" s="2" t="s">
        <v>8248</v>
      </c>
      <c r="G889" s="2" t="s">
        <v>450</v>
      </c>
      <c r="H889" s="5" t="s">
        <v>7465</v>
      </c>
      <c r="I889" s="26" t="s">
        <v>8786</v>
      </c>
      <c r="J889" s="5" t="s">
        <v>8605</v>
      </c>
      <c r="K889" s="5">
        <v>45761</v>
      </c>
      <c r="L889" s="5">
        <f t="shared" si="84"/>
        <v>45766</v>
      </c>
      <c r="M889" s="7" t="str">
        <f t="shared" si="85"/>
        <v>Apr</v>
      </c>
      <c r="N889" s="21">
        <f t="shared" ca="1" si="80"/>
        <v>268</v>
      </c>
      <c r="O889" s="9" t="str">
        <f t="shared" ca="1" si="81"/>
        <v>&gt; 120 Days</v>
      </c>
      <c r="P889" s="3" t="s">
        <v>7544</v>
      </c>
      <c r="Q889" s="29" t="s">
        <v>6</v>
      </c>
      <c r="R889" s="21" t="s">
        <v>10322</v>
      </c>
      <c r="S889" s="18">
        <v>45770</v>
      </c>
      <c r="T889" s="44">
        <f t="shared" ca="1" si="82"/>
        <v>259</v>
      </c>
      <c r="U889" s="34">
        <v>45771</v>
      </c>
      <c r="V889" s="45">
        <f t="shared" si="83"/>
        <v>10</v>
      </c>
      <c r="W889" s="31"/>
      <c r="X889" s="24"/>
      <c r="Y889" s="12"/>
      <c r="Z889" s="18"/>
      <c r="AA889" s="18"/>
      <c r="AB889" s="6"/>
      <c r="AC889" s="6"/>
      <c r="AD889" s="6"/>
      <c r="AE889" s="18"/>
      <c r="AF889" s="18"/>
      <c r="AG889" s="6"/>
      <c r="AH889" s="6"/>
      <c r="AI889" s="6"/>
      <c r="AJ889" s="18"/>
      <c r="AK889" s="18"/>
      <c r="AL889" s="153"/>
      <c r="AM889" s="153"/>
      <c r="AN889" s="153"/>
      <c r="AO889" s="153"/>
      <c r="AP889" s="153"/>
    </row>
    <row r="890" spans="1:42">
      <c r="A890" s="43">
        <v>889</v>
      </c>
      <c r="B890" s="2" t="s">
        <v>8601</v>
      </c>
      <c r="C890" s="2" t="s">
        <v>8208</v>
      </c>
      <c r="D890" s="140" t="s">
        <v>3414</v>
      </c>
      <c r="E890" s="6" t="s">
        <v>10323</v>
      </c>
      <c r="F890" s="2" t="s">
        <v>3413</v>
      </c>
      <c r="G890" s="2" t="s">
        <v>132</v>
      </c>
      <c r="H890" s="5" t="s">
        <v>7436</v>
      </c>
      <c r="I890" s="26"/>
      <c r="J890" s="5" t="s">
        <v>8605</v>
      </c>
      <c r="K890" s="5">
        <v>45748</v>
      </c>
      <c r="L890" s="5">
        <f t="shared" si="84"/>
        <v>45752</v>
      </c>
      <c r="M890" s="7" t="str">
        <f t="shared" si="85"/>
        <v>Apr</v>
      </c>
      <c r="N890" s="21">
        <f t="shared" ca="1" si="80"/>
        <v>281</v>
      </c>
      <c r="O890" s="9" t="str">
        <f t="shared" ca="1" si="81"/>
        <v>&gt; 120 Days</v>
      </c>
      <c r="P890" s="3" t="s">
        <v>8269</v>
      </c>
      <c r="Q890" s="29" t="s">
        <v>6</v>
      </c>
      <c r="R890" s="21" t="s">
        <v>9754</v>
      </c>
      <c r="S890" s="18">
        <v>45761</v>
      </c>
      <c r="T890" s="44">
        <f t="shared" ca="1" si="82"/>
        <v>268</v>
      </c>
      <c r="U890" s="34">
        <v>45761</v>
      </c>
      <c r="V890" s="45">
        <f t="shared" si="83"/>
        <v>13</v>
      </c>
      <c r="W890" s="31"/>
      <c r="X890" s="24"/>
      <c r="Y890" s="12"/>
      <c r="Z890" s="18"/>
      <c r="AA890" s="18"/>
      <c r="AB890" s="6"/>
      <c r="AC890" s="6"/>
      <c r="AD890" s="6"/>
      <c r="AE890" s="18"/>
      <c r="AF890" s="18"/>
      <c r="AG890" s="6"/>
      <c r="AH890" s="6"/>
      <c r="AI890" s="6"/>
      <c r="AJ890" s="18"/>
      <c r="AK890" s="18"/>
      <c r="AL890" s="153"/>
      <c r="AM890" s="153"/>
      <c r="AN890" s="153"/>
      <c r="AO890" s="153"/>
      <c r="AP890" s="153"/>
    </row>
    <row r="891" spans="1:42">
      <c r="A891" s="43">
        <v>890</v>
      </c>
      <c r="B891" s="2" t="s">
        <v>8601</v>
      </c>
      <c r="C891" s="2" t="s">
        <v>8024</v>
      </c>
      <c r="D891" s="140" t="s">
        <v>8230</v>
      </c>
      <c r="E891" s="6" t="s">
        <v>8621</v>
      </c>
      <c r="F891" s="2" t="s">
        <v>8229</v>
      </c>
      <c r="G891" s="2" t="s">
        <v>450</v>
      </c>
      <c r="H891" s="5"/>
      <c r="I891" s="26"/>
      <c r="J891" s="5" t="s">
        <v>8605</v>
      </c>
      <c r="K891" s="5">
        <v>45748</v>
      </c>
      <c r="L891" s="5">
        <f t="shared" si="84"/>
        <v>45752</v>
      </c>
      <c r="M891" s="7" t="str">
        <f t="shared" si="85"/>
        <v>Apr</v>
      </c>
      <c r="N891" s="21">
        <f t="shared" ca="1" si="80"/>
        <v>281</v>
      </c>
      <c r="O891" s="9" t="str">
        <f t="shared" ca="1" si="81"/>
        <v>&gt; 120 Days</v>
      </c>
      <c r="P891" s="3" t="s">
        <v>8269</v>
      </c>
      <c r="Q891" s="29" t="s">
        <v>6</v>
      </c>
      <c r="R891" s="21" t="s">
        <v>9754</v>
      </c>
      <c r="S891" s="18">
        <v>45761</v>
      </c>
      <c r="T891" s="44">
        <f t="shared" ca="1" si="82"/>
        <v>268</v>
      </c>
      <c r="U891" s="34">
        <v>45761</v>
      </c>
      <c r="V891" s="45">
        <f t="shared" si="83"/>
        <v>13</v>
      </c>
      <c r="W891" s="31"/>
      <c r="X891" s="24"/>
      <c r="Y891" s="12"/>
      <c r="Z891" s="18"/>
      <c r="AA891" s="18"/>
      <c r="AB891" s="6"/>
      <c r="AC891" s="6"/>
      <c r="AD891" s="6"/>
      <c r="AE891" s="18"/>
      <c r="AF891" s="18"/>
      <c r="AG891" s="6"/>
      <c r="AH891" s="6"/>
      <c r="AI891" s="6"/>
      <c r="AJ891" s="18"/>
      <c r="AK891" s="18"/>
      <c r="AL891" s="153"/>
      <c r="AM891" s="153"/>
      <c r="AN891" s="153"/>
      <c r="AO891" s="153"/>
      <c r="AP891" s="153"/>
    </row>
    <row r="892" spans="1:42">
      <c r="A892" s="43">
        <v>891</v>
      </c>
      <c r="B892" s="2" t="s">
        <v>8601</v>
      </c>
      <c r="C892" s="2" t="s">
        <v>8024</v>
      </c>
      <c r="D892" s="140" t="s">
        <v>4996</v>
      </c>
      <c r="E892" s="6" t="s">
        <v>8621</v>
      </c>
      <c r="F892" s="2" t="s">
        <v>4995</v>
      </c>
      <c r="G892" s="2" t="s">
        <v>3600</v>
      </c>
      <c r="H892" s="5" t="s">
        <v>8062</v>
      </c>
      <c r="I892" s="26"/>
      <c r="J892" s="5" t="s">
        <v>8605</v>
      </c>
      <c r="K892" s="5">
        <v>45748</v>
      </c>
      <c r="L892" s="5">
        <f t="shared" si="84"/>
        <v>45752</v>
      </c>
      <c r="M892" s="7" t="str">
        <f t="shared" si="85"/>
        <v>Apr</v>
      </c>
      <c r="N892" s="21">
        <f t="shared" ca="1" si="80"/>
        <v>281</v>
      </c>
      <c r="O892" s="9" t="str">
        <f t="shared" ca="1" si="81"/>
        <v>&gt; 120 Days</v>
      </c>
      <c r="P892" s="3" t="s">
        <v>8269</v>
      </c>
      <c r="Q892" s="29" t="s">
        <v>6</v>
      </c>
      <c r="R892" s="21" t="s">
        <v>9754</v>
      </c>
      <c r="S892" s="18">
        <v>45761</v>
      </c>
      <c r="T892" s="44">
        <f t="shared" ca="1" si="82"/>
        <v>268</v>
      </c>
      <c r="U892" s="34">
        <v>45761</v>
      </c>
      <c r="V892" s="45">
        <f t="shared" si="83"/>
        <v>13</v>
      </c>
      <c r="W892" s="31"/>
      <c r="X892" s="24"/>
      <c r="Y892" s="12"/>
      <c r="Z892" s="18"/>
      <c r="AA892" s="18"/>
      <c r="AB892" s="6"/>
      <c r="AC892" s="6"/>
      <c r="AD892" s="6"/>
      <c r="AE892" s="18"/>
      <c r="AF892" s="18"/>
      <c r="AG892" s="6"/>
      <c r="AH892" s="6"/>
      <c r="AI892" s="6"/>
      <c r="AJ892" s="18"/>
      <c r="AK892" s="18"/>
      <c r="AL892" s="153"/>
      <c r="AM892" s="153"/>
      <c r="AN892" s="153"/>
      <c r="AO892" s="153"/>
      <c r="AP892" s="153"/>
    </row>
    <row r="893" spans="1:42">
      <c r="A893" s="43">
        <v>892</v>
      </c>
      <c r="B893" s="2" t="s">
        <v>8601</v>
      </c>
      <c r="C893" s="2" t="s">
        <v>285</v>
      </c>
      <c r="D893" s="140" t="s">
        <v>1233</v>
      </c>
      <c r="E893" s="6" t="s">
        <v>8633</v>
      </c>
      <c r="F893" s="2" t="s">
        <v>1232</v>
      </c>
      <c r="G893" s="2" t="s">
        <v>450</v>
      </c>
      <c r="H893" s="5" t="s">
        <v>7773</v>
      </c>
      <c r="I893" s="26"/>
      <c r="J893" s="5" t="s">
        <v>8605</v>
      </c>
      <c r="K893" s="5">
        <v>45736</v>
      </c>
      <c r="L893" s="5">
        <f t="shared" si="84"/>
        <v>45738</v>
      </c>
      <c r="M893" s="7" t="str">
        <f t="shared" si="85"/>
        <v>Mar</v>
      </c>
      <c r="N893" s="21">
        <f t="shared" ca="1" si="80"/>
        <v>293</v>
      </c>
      <c r="O893" s="9" t="str">
        <f t="shared" ca="1" si="81"/>
        <v>&gt; 120 Days</v>
      </c>
      <c r="P893" s="3" t="s">
        <v>10324</v>
      </c>
      <c r="Q893" s="29" t="s">
        <v>6</v>
      </c>
      <c r="R893" s="21" t="s">
        <v>10325</v>
      </c>
      <c r="S893" s="18">
        <v>45761</v>
      </c>
      <c r="T893" s="44">
        <f t="shared" ca="1" si="82"/>
        <v>268</v>
      </c>
      <c r="U893" s="34">
        <v>45763</v>
      </c>
      <c r="V893" s="45">
        <f t="shared" si="83"/>
        <v>27</v>
      </c>
      <c r="W893" s="31"/>
      <c r="X893" s="24"/>
      <c r="Y893" s="12"/>
      <c r="Z893" s="18"/>
      <c r="AA893" s="18"/>
      <c r="AB893" s="6"/>
      <c r="AC893" s="6"/>
      <c r="AD893" s="6"/>
      <c r="AE893" s="18"/>
      <c r="AF893" s="18"/>
      <c r="AG893" s="6"/>
      <c r="AH893" s="6"/>
      <c r="AI893" s="6"/>
      <c r="AJ893" s="18"/>
      <c r="AK893" s="18"/>
      <c r="AL893" s="153"/>
      <c r="AM893" s="153"/>
      <c r="AN893" s="153"/>
      <c r="AO893" s="153"/>
      <c r="AP893" s="153"/>
    </row>
    <row r="894" spans="1:42">
      <c r="A894" s="43">
        <v>893</v>
      </c>
      <c r="B894" s="2" t="s">
        <v>8601</v>
      </c>
      <c r="C894" s="2" t="s">
        <v>1143</v>
      </c>
      <c r="D894" s="140" t="s">
        <v>1925</v>
      </c>
      <c r="E894" s="6" t="s">
        <v>8633</v>
      </c>
      <c r="F894" s="2" t="s">
        <v>1924</v>
      </c>
      <c r="G894" s="2" t="s">
        <v>226</v>
      </c>
      <c r="H894" s="5" t="s">
        <v>7773</v>
      </c>
      <c r="I894" s="26"/>
      <c r="J894" s="5" t="s">
        <v>8605</v>
      </c>
      <c r="K894" s="5">
        <v>45767</v>
      </c>
      <c r="L894" s="5">
        <f t="shared" si="84"/>
        <v>45773</v>
      </c>
      <c r="M894" s="7" t="str">
        <f t="shared" si="85"/>
        <v>Apr</v>
      </c>
      <c r="N894" s="21">
        <f t="shared" ca="1" si="80"/>
        <v>262</v>
      </c>
      <c r="O894" s="9" t="str">
        <f t="shared" ca="1" si="81"/>
        <v>&gt; 120 Days</v>
      </c>
      <c r="P894" s="3" t="s">
        <v>10324</v>
      </c>
      <c r="Q894" s="29" t="s">
        <v>6</v>
      </c>
      <c r="R894" s="21" t="s">
        <v>10326</v>
      </c>
      <c r="S894" s="18">
        <v>45761</v>
      </c>
      <c r="T894" s="44">
        <f t="shared" ca="1" si="82"/>
        <v>268</v>
      </c>
      <c r="U894" s="34">
        <v>45764</v>
      </c>
      <c r="V894" s="45">
        <f t="shared" si="83"/>
        <v>-3</v>
      </c>
      <c r="W894" s="31"/>
      <c r="X894" s="24"/>
      <c r="Y894" s="12"/>
      <c r="Z894" s="18"/>
      <c r="AA894" s="18"/>
      <c r="AB894" s="6"/>
      <c r="AC894" s="6"/>
      <c r="AD894" s="6"/>
      <c r="AE894" s="18"/>
      <c r="AF894" s="18"/>
      <c r="AG894" s="6"/>
      <c r="AH894" s="6"/>
      <c r="AI894" s="6"/>
      <c r="AJ894" s="18"/>
      <c r="AK894" s="18"/>
      <c r="AL894" s="153"/>
      <c r="AM894" s="153"/>
      <c r="AN894" s="153"/>
      <c r="AO894" s="153"/>
      <c r="AP894" s="153"/>
    </row>
    <row r="895" spans="1:42">
      <c r="A895" s="43">
        <v>894</v>
      </c>
      <c r="B895" s="2" t="s">
        <v>8601</v>
      </c>
      <c r="C895" s="2" t="s">
        <v>8667</v>
      </c>
      <c r="D895" s="140" t="s">
        <v>2869</v>
      </c>
      <c r="E895" s="6" t="s">
        <v>8621</v>
      </c>
      <c r="F895" s="2" t="s">
        <v>2868</v>
      </c>
      <c r="G895" s="2" t="s">
        <v>314</v>
      </c>
      <c r="H895" s="5" t="s">
        <v>7527</v>
      </c>
      <c r="I895" s="26"/>
      <c r="J895" s="5" t="s">
        <v>8605</v>
      </c>
      <c r="K895" s="5">
        <v>45717</v>
      </c>
      <c r="L895" s="5">
        <f t="shared" si="84"/>
        <v>45717</v>
      </c>
      <c r="M895" s="7" t="str">
        <f t="shared" si="85"/>
        <v>Mar</v>
      </c>
      <c r="N895" s="21">
        <f t="shared" ca="1" si="80"/>
        <v>312</v>
      </c>
      <c r="O895" s="9" t="str">
        <f t="shared" ca="1" si="81"/>
        <v>&gt; 120 Days</v>
      </c>
      <c r="P895" s="3" t="s">
        <v>1143</v>
      </c>
      <c r="Q895" s="29" t="s">
        <v>6</v>
      </c>
      <c r="R895" s="21" t="s">
        <v>10311</v>
      </c>
      <c r="S895" s="18">
        <v>45744</v>
      </c>
      <c r="T895" s="44">
        <f t="shared" ca="1" si="82"/>
        <v>285</v>
      </c>
      <c r="U895" s="34">
        <v>45770</v>
      </c>
      <c r="V895" s="45">
        <f t="shared" si="83"/>
        <v>53</v>
      </c>
      <c r="W895" s="31"/>
      <c r="X895" s="24"/>
      <c r="Y895" s="12"/>
      <c r="Z895" s="18"/>
      <c r="AA895" s="18"/>
      <c r="AB895" s="6"/>
      <c r="AC895" s="6"/>
      <c r="AD895" s="6"/>
      <c r="AE895" s="18"/>
      <c r="AF895" s="18"/>
      <c r="AG895" s="6"/>
      <c r="AH895" s="6"/>
      <c r="AI895" s="6"/>
      <c r="AJ895" s="18"/>
      <c r="AK895" s="18"/>
      <c r="AL895" s="153"/>
      <c r="AM895" s="153"/>
      <c r="AN895" s="153"/>
      <c r="AO895" s="153"/>
      <c r="AP895" s="153"/>
    </row>
    <row r="896" spans="1:42">
      <c r="A896" s="43">
        <v>895</v>
      </c>
      <c r="B896" s="2" t="s">
        <v>8601</v>
      </c>
      <c r="C896" s="2" t="s">
        <v>7576</v>
      </c>
      <c r="D896" s="140" t="s">
        <v>4130</v>
      </c>
      <c r="E896" s="6" t="s">
        <v>8614</v>
      </c>
      <c r="F896" s="2" t="s">
        <v>4129</v>
      </c>
      <c r="G896" s="2" t="s">
        <v>314</v>
      </c>
      <c r="H896" s="5" t="s">
        <v>7451</v>
      </c>
      <c r="I896" s="26"/>
      <c r="J896" s="5" t="s">
        <v>8605</v>
      </c>
      <c r="K896" s="5">
        <v>45691</v>
      </c>
      <c r="L896" s="5">
        <f t="shared" si="84"/>
        <v>45696</v>
      </c>
      <c r="M896" s="7" t="str">
        <f t="shared" si="85"/>
        <v>Feb</v>
      </c>
      <c r="N896" s="21">
        <f t="shared" ca="1" si="80"/>
        <v>338</v>
      </c>
      <c r="O896" s="9" t="str">
        <f t="shared" ca="1" si="81"/>
        <v>&gt; 120 Days</v>
      </c>
      <c r="P896" s="3" t="s">
        <v>7576</v>
      </c>
      <c r="Q896" s="29" t="s">
        <v>6</v>
      </c>
      <c r="R896" s="21" t="s">
        <v>10327</v>
      </c>
      <c r="S896" s="18">
        <v>45771</v>
      </c>
      <c r="T896" s="44">
        <f t="shared" ca="1" si="82"/>
        <v>258</v>
      </c>
      <c r="U896" s="34">
        <v>45775</v>
      </c>
      <c r="V896" s="45">
        <f t="shared" si="83"/>
        <v>84</v>
      </c>
      <c r="W896" s="31"/>
      <c r="X896" s="24"/>
      <c r="Y896" s="12"/>
      <c r="Z896" s="18"/>
      <c r="AA896" s="18"/>
      <c r="AB896" s="6"/>
      <c r="AC896" s="6"/>
      <c r="AD896" s="6"/>
      <c r="AE896" s="18"/>
      <c r="AF896" s="18"/>
      <c r="AG896" s="6"/>
      <c r="AH896" s="6"/>
      <c r="AI896" s="6"/>
      <c r="AJ896" s="18"/>
      <c r="AK896" s="18"/>
      <c r="AL896" s="153"/>
      <c r="AM896" s="153"/>
      <c r="AN896" s="153"/>
      <c r="AO896" s="153"/>
      <c r="AP896" s="153"/>
    </row>
    <row r="897" spans="1:42">
      <c r="A897" s="43">
        <v>896</v>
      </c>
      <c r="B897" s="2" t="s">
        <v>8601</v>
      </c>
      <c r="C897" s="2" t="s">
        <v>187</v>
      </c>
      <c r="D897" s="140" t="s">
        <v>4771</v>
      </c>
      <c r="E897" s="6" t="s">
        <v>8621</v>
      </c>
      <c r="F897" s="2" t="s">
        <v>4770</v>
      </c>
      <c r="G897" s="2" t="s">
        <v>844</v>
      </c>
      <c r="H897" s="5" t="s">
        <v>8062</v>
      </c>
      <c r="I897" s="26" t="s">
        <v>10187</v>
      </c>
      <c r="J897" s="5" t="s">
        <v>8605</v>
      </c>
      <c r="K897" s="5">
        <v>45717</v>
      </c>
      <c r="L897" s="5">
        <f t="shared" si="84"/>
        <v>45717</v>
      </c>
      <c r="M897" s="7" t="str">
        <f t="shared" si="85"/>
        <v>Mar</v>
      </c>
      <c r="N897" s="21">
        <f t="shared" ca="1" si="80"/>
        <v>312</v>
      </c>
      <c r="O897" s="9" t="str">
        <f t="shared" ca="1" si="81"/>
        <v>&gt; 120 Days</v>
      </c>
      <c r="P897" s="3" t="s">
        <v>8269</v>
      </c>
      <c r="Q897" s="29" t="s">
        <v>6</v>
      </c>
      <c r="R897" s="21" t="s">
        <v>9754</v>
      </c>
      <c r="S897" s="18">
        <v>45769</v>
      </c>
      <c r="T897" s="44">
        <f t="shared" ca="1" si="82"/>
        <v>260</v>
      </c>
      <c r="U897" s="34">
        <v>45769</v>
      </c>
      <c r="V897" s="45">
        <f t="shared" si="83"/>
        <v>52</v>
      </c>
      <c r="W897" s="31"/>
      <c r="X897" s="24"/>
      <c r="Y897" s="12"/>
      <c r="Z897" s="18"/>
      <c r="AA897" s="18"/>
      <c r="AB897" s="6"/>
      <c r="AC897" s="6"/>
      <c r="AD897" s="6"/>
      <c r="AE897" s="18"/>
      <c r="AF897" s="18"/>
      <c r="AG897" s="6"/>
      <c r="AH897" s="6"/>
      <c r="AI897" s="6"/>
      <c r="AJ897" s="18"/>
      <c r="AK897" s="18"/>
      <c r="AL897" s="153"/>
      <c r="AM897" s="153"/>
      <c r="AN897" s="153"/>
      <c r="AO897" s="153"/>
      <c r="AP897" s="153"/>
    </row>
    <row r="898" spans="1:42">
      <c r="A898" s="43">
        <v>897</v>
      </c>
      <c r="B898" s="2" t="s">
        <v>9307</v>
      </c>
      <c r="C898" s="2" t="s">
        <v>9307</v>
      </c>
      <c r="D898" s="140" t="s">
        <v>8242</v>
      </c>
      <c r="E898" s="6" t="s">
        <v>8603</v>
      </c>
      <c r="F898" s="2" t="s">
        <v>8241</v>
      </c>
      <c r="G898" s="2" t="s">
        <v>450</v>
      </c>
      <c r="H898" s="5" t="s">
        <v>7465</v>
      </c>
      <c r="I898" s="26"/>
      <c r="J898" s="5" t="s">
        <v>8605</v>
      </c>
      <c r="K898" s="5">
        <v>45757</v>
      </c>
      <c r="L898" s="5">
        <f t="shared" si="84"/>
        <v>45759</v>
      </c>
      <c r="M898" s="7" t="str">
        <f t="shared" si="85"/>
        <v>Apr</v>
      </c>
      <c r="N898" s="21">
        <f t="shared" ref="N898:N961" ca="1" si="86">TODAY()-K898</f>
        <v>272</v>
      </c>
      <c r="O898" s="9" t="str">
        <f t="shared" ref="O898:O961" ca="1" si="87">(IF(N898&lt;0,"&lt; 0 Days",IF(N898&lt;=30,"0-30 Days",IF(AND(N898&gt;=31,N898&lt;=60),"30-60 Days",IF(AND(N898&gt;=61,N898&lt;=90),"60-90 Days",IF(AND(N898&gt;=91,N898&lt;=120),"90-120 Days",IF(N898&gt;120,"&gt; 120 Days","")))))))</f>
        <v>&gt; 120 Days</v>
      </c>
      <c r="P898" s="3" t="s">
        <v>7544</v>
      </c>
      <c r="Q898" s="29" t="s">
        <v>6</v>
      </c>
      <c r="R898" s="21" t="s">
        <v>10328</v>
      </c>
      <c r="S898" s="18">
        <v>45770</v>
      </c>
      <c r="T898" s="44">
        <f t="shared" ref="T898:T961" ca="1" si="88">IF(S898="","",TODAY()-S898)</f>
        <v>259</v>
      </c>
      <c r="U898" s="34">
        <v>45772</v>
      </c>
      <c r="V898" s="45">
        <f t="shared" ref="V898:V961" si="89">U898-K898</f>
        <v>15</v>
      </c>
      <c r="W898" s="31"/>
      <c r="X898" s="24"/>
      <c r="Y898" s="12"/>
      <c r="Z898" s="18"/>
      <c r="AA898" s="18"/>
      <c r="AB898" s="6"/>
      <c r="AC898" s="6"/>
      <c r="AD898" s="6"/>
      <c r="AE898" s="18"/>
      <c r="AF898" s="18"/>
      <c r="AG898" s="6"/>
      <c r="AH898" s="6"/>
      <c r="AI898" s="6"/>
      <c r="AJ898" s="18"/>
      <c r="AK898" s="18"/>
      <c r="AL898" s="153"/>
      <c r="AM898" s="153"/>
      <c r="AN898" s="153"/>
      <c r="AO898" s="153"/>
      <c r="AP898" s="153"/>
    </row>
    <row r="899" spans="1:42">
      <c r="A899" s="43">
        <v>898</v>
      </c>
      <c r="B899" s="2" t="s">
        <v>8601</v>
      </c>
      <c r="C899" s="2" t="s">
        <v>10329</v>
      </c>
      <c r="D899" s="140" t="s">
        <v>6719</v>
      </c>
      <c r="E899" s="6" t="s">
        <v>8640</v>
      </c>
      <c r="F899" s="2" t="s">
        <v>6718</v>
      </c>
      <c r="G899" s="2" t="s">
        <v>1575</v>
      </c>
      <c r="H899" s="5" t="s">
        <v>7548</v>
      </c>
      <c r="I899" s="26" t="s">
        <v>9299</v>
      </c>
      <c r="J899" s="5" t="s">
        <v>8615</v>
      </c>
      <c r="K899" s="5">
        <v>45778</v>
      </c>
      <c r="L899" s="5">
        <f t="shared" ref="L899:L962" si="90">K899+7-WEEKDAY(K899)</f>
        <v>45780</v>
      </c>
      <c r="M899" s="7" t="str">
        <f t="shared" ref="M899:M962" si="91">TEXT(K899,"mmm")</f>
        <v>May</v>
      </c>
      <c r="N899" s="21">
        <f t="shared" ca="1" si="86"/>
        <v>251</v>
      </c>
      <c r="O899" s="9" t="str">
        <f t="shared" ca="1" si="87"/>
        <v>&gt; 120 Days</v>
      </c>
      <c r="P899" s="3" t="s">
        <v>7742</v>
      </c>
      <c r="Q899" s="29" t="s">
        <v>6</v>
      </c>
      <c r="R899" s="21" t="s">
        <v>10330</v>
      </c>
      <c r="S899" s="18">
        <v>45778</v>
      </c>
      <c r="T899" s="44">
        <f t="shared" ca="1" si="88"/>
        <v>251</v>
      </c>
      <c r="U899" s="34">
        <v>45778</v>
      </c>
      <c r="V899" s="45">
        <f t="shared" si="89"/>
        <v>0</v>
      </c>
      <c r="W899" s="31"/>
      <c r="X899" s="24"/>
      <c r="Y899" s="12"/>
      <c r="Z899" s="18"/>
      <c r="AA899" s="18"/>
      <c r="AB899" s="6"/>
      <c r="AC899" s="6"/>
      <c r="AD899" s="6"/>
      <c r="AE899" s="18"/>
      <c r="AF899" s="18"/>
      <c r="AG899" s="6"/>
      <c r="AH899" s="6"/>
      <c r="AI899" s="6"/>
      <c r="AJ899" s="18"/>
      <c r="AK899" s="18"/>
      <c r="AL899" s="153"/>
      <c r="AM899" s="153"/>
      <c r="AN899" s="153"/>
      <c r="AO899" s="153"/>
      <c r="AP899" s="153"/>
    </row>
    <row r="900" spans="1:42">
      <c r="A900" s="43">
        <v>899</v>
      </c>
      <c r="B900" s="2" t="s">
        <v>8601</v>
      </c>
      <c r="C900" s="2" t="s">
        <v>1143</v>
      </c>
      <c r="D900" s="140" t="s">
        <v>3517</v>
      </c>
      <c r="E900" s="6" t="s">
        <v>8640</v>
      </c>
      <c r="F900" s="2" t="s">
        <v>3516</v>
      </c>
      <c r="G900" s="2" t="s">
        <v>122</v>
      </c>
      <c r="H900" s="5" t="s">
        <v>7548</v>
      </c>
      <c r="I900" s="26"/>
      <c r="J900" s="5" t="s">
        <v>8615</v>
      </c>
      <c r="K900" s="5">
        <v>45778</v>
      </c>
      <c r="L900" s="5">
        <f t="shared" si="90"/>
        <v>45780</v>
      </c>
      <c r="M900" s="7" t="str">
        <f t="shared" si="91"/>
        <v>May</v>
      </c>
      <c r="N900" s="21">
        <f t="shared" ca="1" si="86"/>
        <v>251</v>
      </c>
      <c r="O900" s="9" t="str">
        <f t="shared" ca="1" si="87"/>
        <v>&gt; 120 Days</v>
      </c>
      <c r="P900" s="3" t="s">
        <v>10329</v>
      </c>
      <c r="Q900" s="29" t="s">
        <v>6</v>
      </c>
      <c r="R900" s="21" t="s">
        <v>10331</v>
      </c>
      <c r="S900" s="18">
        <v>45778</v>
      </c>
      <c r="T900" s="44">
        <f t="shared" ca="1" si="88"/>
        <v>251</v>
      </c>
      <c r="U900" s="34">
        <v>45778</v>
      </c>
      <c r="V900" s="45">
        <f t="shared" si="89"/>
        <v>0</v>
      </c>
      <c r="W900" s="31"/>
      <c r="X900" s="24"/>
      <c r="Y900" s="12"/>
      <c r="Z900" s="18"/>
      <c r="AA900" s="18"/>
      <c r="AB900" s="6"/>
      <c r="AC900" s="6"/>
      <c r="AD900" s="6"/>
      <c r="AE900" s="18"/>
      <c r="AF900" s="18"/>
      <c r="AG900" s="6"/>
      <c r="AH900" s="6"/>
      <c r="AI900" s="6"/>
      <c r="AJ900" s="18"/>
      <c r="AK900" s="18"/>
      <c r="AL900" s="153"/>
      <c r="AM900" s="153"/>
      <c r="AN900" s="153"/>
      <c r="AO900" s="153"/>
      <c r="AP900" s="153"/>
    </row>
    <row r="901" spans="1:42">
      <c r="A901" s="43">
        <v>900</v>
      </c>
      <c r="B901" s="2" t="s">
        <v>8601</v>
      </c>
      <c r="C901" s="2" t="s">
        <v>1202</v>
      </c>
      <c r="D901" s="140" t="s">
        <v>2398</v>
      </c>
      <c r="E901" s="6" t="s">
        <v>8614</v>
      </c>
      <c r="F901" s="2" t="s">
        <v>2397</v>
      </c>
      <c r="G901" s="2" t="s">
        <v>2399</v>
      </c>
      <c r="H901" s="5" t="s">
        <v>7893</v>
      </c>
      <c r="I901" s="26"/>
      <c r="J901" s="5" t="s">
        <v>8605</v>
      </c>
      <c r="K901" s="5">
        <v>45705</v>
      </c>
      <c r="L901" s="5">
        <f t="shared" si="90"/>
        <v>45710</v>
      </c>
      <c r="M901" s="7" t="str">
        <f t="shared" si="91"/>
        <v>Feb</v>
      </c>
      <c r="N901" s="21">
        <f t="shared" ca="1" si="86"/>
        <v>324</v>
      </c>
      <c r="O901" s="9" t="str">
        <f t="shared" ca="1" si="87"/>
        <v>&gt; 120 Days</v>
      </c>
      <c r="P901" s="3" t="s">
        <v>8409</v>
      </c>
      <c r="Q901" s="29" t="s">
        <v>6</v>
      </c>
      <c r="R901" s="21" t="s">
        <v>9693</v>
      </c>
      <c r="S901" s="18">
        <v>45778</v>
      </c>
      <c r="T901" s="44">
        <f t="shared" ca="1" si="88"/>
        <v>251</v>
      </c>
      <c r="U901" s="34">
        <v>45778</v>
      </c>
      <c r="V901" s="45">
        <f t="shared" si="89"/>
        <v>73</v>
      </c>
      <c r="W901" s="31"/>
      <c r="X901" s="24"/>
      <c r="Y901" s="12"/>
      <c r="Z901" s="18"/>
      <c r="AA901" s="18"/>
      <c r="AB901" s="6"/>
      <c r="AC901" s="6"/>
      <c r="AD901" s="6"/>
      <c r="AE901" s="18"/>
      <c r="AF901" s="18"/>
      <c r="AG901" s="6"/>
      <c r="AH901" s="6"/>
      <c r="AI901" s="6"/>
      <c r="AJ901" s="18"/>
      <c r="AK901" s="18"/>
      <c r="AL901" s="153"/>
      <c r="AM901" s="153"/>
      <c r="AN901" s="153"/>
      <c r="AO901" s="153"/>
      <c r="AP901" s="153"/>
    </row>
    <row r="902" spans="1:42">
      <c r="A902" s="43">
        <v>901</v>
      </c>
      <c r="B902" s="2" t="s">
        <v>8601</v>
      </c>
      <c r="C902" s="2" t="s">
        <v>7529</v>
      </c>
      <c r="D902" s="140" t="s">
        <v>3620</v>
      </c>
      <c r="E902" s="6" t="s">
        <v>8640</v>
      </c>
      <c r="F902" s="2" t="s">
        <v>3619</v>
      </c>
      <c r="G902" s="2" t="s">
        <v>591</v>
      </c>
      <c r="H902" s="5" t="s">
        <v>7548</v>
      </c>
      <c r="I902" s="26"/>
      <c r="J902" s="5" t="s">
        <v>8605</v>
      </c>
      <c r="K902" s="5">
        <v>45768</v>
      </c>
      <c r="L902" s="5">
        <f t="shared" si="90"/>
        <v>45773</v>
      </c>
      <c r="M902" s="7" t="str">
        <f t="shared" si="91"/>
        <v>Apr</v>
      </c>
      <c r="N902" s="21">
        <f t="shared" ca="1" si="86"/>
        <v>261</v>
      </c>
      <c r="O902" s="9" t="str">
        <f t="shared" ca="1" si="87"/>
        <v>&gt; 120 Days</v>
      </c>
      <c r="P902" s="3" t="s">
        <v>7742</v>
      </c>
      <c r="Q902" s="29" t="s">
        <v>6</v>
      </c>
      <c r="R902" s="21" t="s">
        <v>10332</v>
      </c>
      <c r="S902" s="18">
        <v>45778</v>
      </c>
      <c r="T902" s="44">
        <f t="shared" ca="1" si="88"/>
        <v>251</v>
      </c>
      <c r="U902" s="34">
        <v>45782</v>
      </c>
      <c r="V902" s="45">
        <f t="shared" si="89"/>
        <v>14</v>
      </c>
      <c r="W902" s="31" t="s">
        <v>8319</v>
      </c>
      <c r="X902" s="24"/>
      <c r="Y902" s="12" t="s">
        <v>10333</v>
      </c>
      <c r="Z902" s="18">
        <v>45767</v>
      </c>
      <c r="AA902" s="18">
        <v>45779</v>
      </c>
      <c r="AB902" s="6"/>
      <c r="AC902" s="6"/>
      <c r="AD902" s="6"/>
      <c r="AE902" s="18"/>
      <c r="AF902" s="18"/>
      <c r="AG902" s="6"/>
      <c r="AH902" s="6"/>
      <c r="AI902" s="6"/>
      <c r="AJ902" s="18"/>
      <c r="AK902" s="18"/>
      <c r="AL902" s="153"/>
      <c r="AM902" s="153"/>
      <c r="AN902" s="153"/>
      <c r="AO902" s="153"/>
      <c r="AP902" s="153"/>
    </row>
    <row r="903" spans="1:42">
      <c r="A903" s="43">
        <v>902</v>
      </c>
      <c r="B903" s="2" t="s">
        <v>8601</v>
      </c>
      <c r="C903" s="2" t="s">
        <v>10022</v>
      </c>
      <c r="D903" s="140" t="s">
        <v>2412</v>
      </c>
      <c r="E903" s="6"/>
      <c r="F903" s="2" t="s">
        <v>8234</v>
      </c>
      <c r="G903" s="2" t="s">
        <v>2259</v>
      </c>
      <c r="H903" s="5"/>
      <c r="I903" s="26"/>
      <c r="J903" s="5" t="s">
        <v>8605</v>
      </c>
      <c r="K903" s="5">
        <v>45754</v>
      </c>
      <c r="L903" s="5">
        <f t="shared" si="90"/>
        <v>45759</v>
      </c>
      <c r="M903" s="7" t="str">
        <f t="shared" si="91"/>
        <v>Apr</v>
      </c>
      <c r="N903" s="21">
        <f t="shared" ca="1" si="86"/>
        <v>275</v>
      </c>
      <c r="O903" s="9" t="str">
        <f t="shared" ca="1" si="87"/>
        <v>&gt; 120 Days</v>
      </c>
      <c r="P903" s="3" t="s">
        <v>7544</v>
      </c>
      <c r="Q903" s="29" t="s">
        <v>6</v>
      </c>
      <c r="R903" s="21" t="s">
        <v>1365</v>
      </c>
      <c r="S903" s="18">
        <v>45775</v>
      </c>
      <c r="T903" s="44">
        <f t="shared" ca="1" si="88"/>
        <v>254</v>
      </c>
      <c r="U903" s="34">
        <v>45775</v>
      </c>
      <c r="V903" s="45">
        <f t="shared" si="89"/>
        <v>21</v>
      </c>
      <c r="W903" s="31"/>
      <c r="X903" s="24"/>
      <c r="Y903" s="12"/>
      <c r="Z903" s="18"/>
      <c r="AA903" s="18"/>
      <c r="AB903" s="6"/>
      <c r="AC903" s="6"/>
      <c r="AD903" s="6"/>
      <c r="AE903" s="18"/>
      <c r="AF903" s="18"/>
      <c r="AG903" s="6"/>
      <c r="AH903" s="6"/>
      <c r="AI903" s="6"/>
      <c r="AJ903" s="18"/>
      <c r="AK903" s="18"/>
      <c r="AL903" s="153"/>
      <c r="AM903" s="153"/>
      <c r="AN903" s="153"/>
      <c r="AO903" s="153"/>
      <c r="AP903" s="153"/>
    </row>
    <row r="904" spans="1:42">
      <c r="A904" s="43">
        <v>903</v>
      </c>
      <c r="B904" s="2" t="s">
        <v>9307</v>
      </c>
      <c r="C904" s="2" t="s">
        <v>9307</v>
      </c>
      <c r="D904" s="140" t="s">
        <v>8255</v>
      </c>
      <c r="E904" s="6" t="s">
        <v>8633</v>
      </c>
      <c r="F904" s="2" t="s">
        <v>8254</v>
      </c>
      <c r="G904" s="2" t="s">
        <v>226</v>
      </c>
      <c r="H904" s="5" t="s">
        <v>7783</v>
      </c>
      <c r="I904" s="26"/>
      <c r="J904" s="5" t="s">
        <v>8605</v>
      </c>
      <c r="K904" s="5">
        <v>45771</v>
      </c>
      <c r="L904" s="5">
        <f t="shared" si="90"/>
        <v>45773</v>
      </c>
      <c r="M904" s="7" t="str">
        <f t="shared" si="91"/>
        <v>Apr</v>
      </c>
      <c r="N904" s="21">
        <f t="shared" ca="1" si="86"/>
        <v>258</v>
      </c>
      <c r="O904" s="9" t="str">
        <f t="shared" ca="1" si="87"/>
        <v>&gt; 120 Days</v>
      </c>
      <c r="P904" s="3" t="s">
        <v>7945</v>
      </c>
      <c r="Q904" s="29" t="s">
        <v>6</v>
      </c>
      <c r="R904" s="21" t="s">
        <v>10334</v>
      </c>
      <c r="S904" s="18">
        <v>45777</v>
      </c>
      <c r="T904" s="44">
        <f t="shared" ca="1" si="88"/>
        <v>252</v>
      </c>
      <c r="U904" s="34">
        <v>45777</v>
      </c>
      <c r="V904" s="45">
        <f t="shared" si="89"/>
        <v>6</v>
      </c>
      <c r="W904" s="31"/>
      <c r="X904" s="24"/>
      <c r="Y904" s="12"/>
      <c r="Z904" s="18"/>
      <c r="AA904" s="18"/>
      <c r="AB904" s="6"/>
      <c r="AC904" s="6"/>
      <c r="AD904" s="6"/>
      <c r="AE904" s="18"/>
      <c r="AF904" s="18"/>
      <c r="AG904" s="6"/>
      <c r="AH904" s="6"/>
      <c r="AI904" s="6"/>
      <c r="AJ904" s="18"/>
      <c r="AK904" s="18"/>
      <c r="AL904" s="153"/>
      <c r="AM904" s="153"/>
      <c r="AN904" s="153"/>
      <c r="AO904" s="153"/>
      <c r="AP904" s="153"/>
    </row>
    <row r="905" spans="1:42">
      <c r="A905" s="43">
        <v>904</v>
      </c>
      <c r="B905" s="2" t="s">
        <v>8601</v>
      </c>
      <c r="C905" s="2" t="s">
        <v>7738</v>
      </c>
      <c r="D905" s="140" t="s">
        <v>8152</v>
      </c>
      <c r="E905" s="6" t="s">
        <v>8633</v>
      </c>
      <c r="F905" s="2" t="s">
        <v>8151</v>
      </c>
      <c r="G905" s="2" t="s">
        <v>132</v>
      </c>
      <c r="H905" s="5" t="s">
        <v>7884</v>
      </c>
      <c r="I905" s="26"/>
      <c r="J905" s="5" t="s">
        <v>8605</v>
      </c>
      <c r="K905" s="5">
        <v>45693</v>
      </c>
      <c r="L905" s="5">
        <f t="shared" si="90"/>
        <v>45696</v>
      </c>
      <c r="M905" s="7" t="str">
        <f t="shared" si="91"/>
        <v>Feb</v>
      </c>
      <c r="N905" s="21">
        <f t="shared" ca="1" si="86"/>
        <v>336</v>
      </c>
      <c r="O905" s="9" t="str">
        <f t="shared" ca="1" si="87"/>
        <v>&gt; 120 Days</v>
      </c>
      <c r="P905" s="3" t="s">
        <v>7742</v>
      </c>
      <c r="Q905" s="29" t="s">
        <v>6</v>
      </c>
      <c r="R905" s="21" t="s">
        <v>10335</v>
      </c>
      <c r="S905" s="18">
        <v>45783</v>
      </c>
      <c r="T905" s="44">
        <f t="shared" ca="1" si="88"/>
        <v>246</v>
      </c>
      <c r="U905" s="34">
        <v>45783</v>
      </c>
      <c r="V905" s="45">
        <f t="shared" si="89"/>
        <v>90</v>
      </c>
      <c r="W905" s="31"/>
      <c r="X905" s="24"/>
      <c r="Y905" s="12"/>
      <c r="Z905" s="18"/>
      <c r="AA905" s="18"/>
      <c r="AB905" s="6"/>
      <c r="AC905" s="6"/>
      <c r="AD905" s="6"/>
      <c r="AE905" s="18"/>
      <c r="AF905" s="18"/>
      <c r="AG905" s="6"/>
      <c r="AH905" s="6"/>
      <c r="AI905" s="6"/>
      <c r="AJ905" s="18"/>
      <c r="AK905" s="18"/>
      <c r="AL905" s="153"/>
      <c r="AM905" s="153"/>
      <c r="AN905" s="153"/>
      <c r="AO905" s="153"/>
      <c r="AP905" s="153"/>
    </row>
    <row r="906" spans="1:42">
      <c r="A906" s="43">
        <v>905</v>
      </c>
      <c r="B906" s="2" t="s">
        <v>9307</v>
      </c>
      <c r="C906" s="2" t="s">
        <v>9307</v>
      </c>
      <c r="D906" s="140" t="s">
        <v>8170</v>
      </c>
      <c r="E906" s="6" t="s">
        <v>8640</v>
      </c>
      <c r="F906" s="2" t="s">
        <v>8169</v>
      </c>
      <c r="G906" s="2" t="s">
        <v>2527</v>
      </c>
      <c r="H906" s="5" t="s">
        <v>7548</v>
      </c>
      <c r="I906" s="26"/>
      <c r="J906" s="5" t="s">
        <v>8605</v>
      </c>
      <c r="K906" s="5">
        <v>45691</v>
      </c>
      <c r="L906" s="5">
        <f t="shared" si="90"/>
        <v>45696</v>
      </c>
      <c r="M906" s="7" t="str">
        <f t="shared" si="91"/>
        <v>Feb</v>
      </c>
      <c r="N906" s="21">
        <f t="shared" ca="1" si="86"/>
        <v>338</v>
      </c>
      <c r="O906" s="9" t="str">
        <f t="shared" ca="1" si="87"/>
        <v>&gt; 120 Days</v>
      </c>
      <c r="P906" s="3" t="s">
        <v>7945</v>
      </c>
      <c r="Q906" s="29" t="s">
        <v>6</v>
      </c>
      <c r="R906" s="21" t="s">
        <v>10336</v>
      </c>
      <c r="S906" s="18">
        <v>45770</v>
      </c>
      <c r="T906" s="44">
        <f t="shared" ca="1" si="88"/>
        <v>259</v>
      </c>
      <c r="U906" s="34">
        <v>45784</v>
      </c>
      <c r="V906" s="45">
        <f t="shared" si="89"/>
        <v>93</v>
      </c>
      <c r="W906" s="31"/>
      <c r="X906" s="24"/>
      <c r="Y906" s="12"/>
      <c r="Z906" s="18"/>
      <c r="AA906" s="18"/>
      <c r="AB906" s="6"/>
      <c r="AC906" s="6"/>
      <c r="AD906" s="6"/>
      <c r="AE906" s="18"/>
      <c r="AF906" s="18"/>
      <c r="AG906" s="6"/>
      <c r="AH906" s="6"/>
      <c r="AI906" s="6"/>
      <c r="AJ906" s="18"/>
      <c r="AK906" s="18"/>
      <c r="AL906" s="153"/>
      <c r="AM906" s="153"/>
      <c r="AN906" s="153"/>
      <c r="AO906" s="153"/>
      <c r="AP906" s="153"/>
    </row>
    <row r="907" spans="1:42">
      <c r="A907" s="43">
        <v>906</v>
      </c>
      <c r="B907" s="2" t="s">
        <v>9307</v>
      </c>
      <c r="C907" s="2" t="s">
        <v>9307</v>
      </c>
      <c r="D907" s="140" t="s">
        <v>8286</v>
      </c>
      <c r="E907" s="6" t="s">
        <v>8603</v>
      </c>
      <c r="F907" s="2" t="s">
        <v>8285</v>
      </c>
      <c r="G907" s="2" t="s">
        <v>450</v>
      </c>
      <c r="H907" s="5" t="s">
        <v>7465</v>
      </c>
      <c r="I907" s="26"/>
      <c r="J907" s="5" t="s">
        <v>8605</v>
      </c>
      <c r="K907" s="5">
        <v>45779</v>
      </c>
      <c r="L907" s="5">
        <f t="shared" si="90"/>
        <v>45780</v>
      </c>
      <c r="M907" s="7" t="str">
        <f t="shared" si="91"/>
        <v>May</v>
      </c>
      <c r="N907" s="21">
        <f t="shared" ca="1" si="86"/>
        <v>250</v>
      </c>
      <c r="O907" s="9" t="str">
        <f t="shared" ca="1" si="87"/>
        <v>&gt; 120 Days</v>
      </c>
      <c r="P907" s="3" t="s">
        <v>7529</v>
      </c>
      <c r="Q907" s="29" t="s">
        <v>6</v>
      </c>
      <c r="R907" s="21" t="s">
        <v>10337</v>
      </c>
      <c r="S907" s="18">
        <v>45790</v>
      </c>
      <c r="T907" s="44">
        <f t="shared" ca="1" si="88"/>
        <v>239</v>
      </c>
      <c r="U907" s="34">
        <v>45792</v>
      </c>
      <c r="V907" s="45">
        <f t="shared" si="89"/>
        <v>13</v>
      </c>
      <c r="W907" s="31"/>
      <c r="X907" s="24"/>
      <c r="Y907" s="12"/>
      <c r="Z907" s="18"/>
      <c r="AA907" s="18"/>
      <c r="AB907" s="6"/>
      <c r="AC907" s="6"/>
      <c r="AD907" s="6"/>
      <c r="AE907" s="18"/>
      <c r="AF907" s="18"/>
      <c r="AG907" s="6"/>
      <c r="AH907" s="6"/>
      <c r="AI907" s="6"/>
      <c r="AJ907" s="18"/>
      <c r="AK907" s="18"/>
      <c r="AL907" s="153"/>
      <c r="AM907" s="153"/>
      <c r="AN907" s="153"/>
      <c r="AO907" s="153"/>
      <c r="AP907" s="153"/>
    </row>
    <row r="908" spans="1:42">
      <c r="A908" s="43">
        <v>907</v>
      </c>
      <c r="B908" s="2" t="s">
        <v>9307</v>
      </c>
      <c r="C908" s="2" t="s">
        <v>9307</v>
      </c>
      <c r="D908" s="140" t="s">
        <v>8244</v>
      </c>
      <c r="E908" s="6" t="s">
        <v>8614</v>
      </c>
      <c r="F908" s="2" t="s">
        <v>8243</v>
      </c>
      <c r="G908" s="2" t="s">
        <v>528</v>
      </c>
      <c r="H908" s="5" t="s">
        <v>2088</v>
      </c>
      <c r="I908" s="26"/>
      <c r="J908" s="5" t="s">
        <v>8605</v>
      </c>
      <c r="K908" s="5">
        <v>45757</v>
      </c>
      <c r="L908" s="5">
        <f t="shared" si="90"/>
        <v>45759</v>
      </c>
      <c r="M908" s="7" t="str">
        <f t="shared" si="91"/>
        <v>Apr</v>
      </c>
      <c r="N908" s="21">
        <f t="shared" ca="1" si="86"/>
        <v>272</v>
      </c>
      <c r="O908" s="9" t="str">
        <f t="shared" ca="1" si="87"/>
        <v>&gt; 120 Days</v>
      </c>
      <c r="P908" s="3" t="s">
        <v>10270</v>
      </c>
      <c r="Q908" s="29" t="s">
        <v>6</v>
      </c>
      <c r="R908" s="21" t="s">
        <v>10338</v>
      </c>
      <c r="S908" s="18">
        <v>45784</v>
      </c>
      <c r="T908" s="44">
        <f t="shared" ca="1" si="88"/>
        <v>245</v>
      </c>
      <c r="U908" s="34">
        <v>45785</v>
      </c>
      <c r="V908" s="45">
        <f t="shared" si="89"/>
        <v>28</v>
      </c>
      <c r="W908" s="31"/>
      <c r="X908" s="24"/>
      <c r="Y908" s="12"/>
      <c r="Z908" s="18"/>
      <c r="AA908" s="18"/>
      <c r="AB908" s="6"/>
      <c r="AC908" s="6"/>
      <c r="AD908" s="6"/>
      <c r="AE908" s="18"/>
      <c r="AF908" s="18"/>
      <c r="AG908" s="6"/>
      <c r="AH908" s="6"/>
      <c r="AI908" s="6"/>
      <c r="AJ908" s="18"/>
      <c r="AK908" s="18"/>
      <c r="AL908" s="153"/>
      <c r="AM908" s="153"/>
      <c r="AN908" s="153"/>
      <c r="AO908" s="153"/>
      <c r="AP908" s="153"/>
    </row>
    <row r="909" spans="1:42">
      <c r="A909" s="43">
        <v>908</v>
      </c>
      <c r="B909" s="2" t="s">
        <v>9307</v>
      </c>
      <c r="C909" s="2" t="s">
        <v>9307</v>
      </c>
      <c r="D909" s="140" t="s">
        <v>8172</v>
      </c>
      <c r="E909" s="6" t="s">
        <v>8640</v>
      </c>
      <c r="F909" s="2" t="s">
        <v>8171</v>
      </c>
      <c r="G909" s="2" t="s">
        <v>2527</v>
      </c>
      <c r="H909" s="5" t="s">
        <v>7548</v>
      </c>
      <c r="I909" s="26"/>
      <c r="J909" s="5" t="s">
        <v>8605</v>
      </c>
      <c r="K909" s="5">
        <v>45691</v>
      </c>
      <c r="L909" s="5">
        <f t="shared" si="90"/>
        <v>45696</v>
      </c>
      <c r="M909" s="7" t="str">
        <f t="shared" si="91"/>
        <v>Feb</v>
      </c>
      <c r="N909" s="21">
        <f t="shared" ca="1" si="86"/>
        <v>338</v>
      </c>
      <c r="O909" s="9" t="str">
        <f t="shared" ca="1" si="87"/>
        <v>&gt; 120 Days</v>
      </c>
      <c r="P909" s="3" t="s">
        <v>7544</v>
      </c>
      <c r="Q909" s="29" t="s">
        <v>6</v>
      </c>
      <c r="R909" s="21" t="s">
        <v>10339</v>
      </c>
      <c r="S909" s="18">
        <v>45784</v>
      </c>
      <c r="T909" s="44">
        <f t="shared" ca="1" si="88"/>
        <v>245</v>
      </c>
      <c r="U909" s="34">
        <v>45785</v>
      </c>
      <c r="V909" s="45">
        <f t="shared" si="89"/>
        <v>94</v>
      </c>
      <c r="W909" s="31"/>
      <c r="X909" s="24"/>
      <c r="Y909" s="12"/>
      <c r="Z909" s="18"/>
      <c r="AA909" s="18"/>
      <c r="AB909" s="6"/>
      <c r="AC909" s="6"/>
      <c r="AD909" s="6"/>
      <c r="AE909" s="18"/>
      <c r="AF909" s="18"/>
      <c r="AG909" s="6"/>
      <c r="AH909" s="6"/>
      <c r="AI909" s="6"/>
      <c r="AJ909" s="18"/>
      <c r="AK909" s="18"/>
      <c r="AL909" s="153"/>
      <c r="AM909" s="153"/>
      <c r="AN909" s="153"/>
      <c r="AO909" s="153"/>
      <c r="AP909" s="153"/>
    </row>
    <row r="910" spans="1:42">
      <c r="A910" s="43">
        <v>909</v>
      </c>
      <c r="B910" s="2" t="s">
        <v>8601</v>
      </c>
      <c r="C910" s="2" t="s">
        <v>187</v>
      </c>
      <c r="D910" s="140" t="s">
        <v>278</v>
      </c>
      <c r="E910" s="6" t="s">
        <v>8614</v>
      </c>
      <c r="F910" s="2" t="s">
        <v>277</v>
      </c>
      <c r="G910" s="2" t="s">
        <v>232</v>
      </c>
      <c r="H910" s="5" t="s">
        <v>8006</v>
      </c>
      <c r="I910" s="26"/>
      <c r="J910" s="5" t="s">
        <v>8605</v>
      </c>
      <c r="K910" s="5">
        <v>45793</v>
      </c>
      <c r="L910" s="5">
        <f t="shared" si="90"/>
        <v>45794</v>
      </c>
      <c r="M910" s="7" t="str">
        <f t="shared" si="91"/>
        <v>May</v>
      </c>
      <c r="N910" s="21">
        <f t="shared" ca="1" si="86"/>
        <v>236</v>
      </c>
      <c r="O910" s="9" t="str">
        <f t="shared" ca="1" si="87"/>
        <v>&gt; 120 Days</v>
      </c>
      <c r="P910" s="3" t="s">
        <v>7544</v>
      </c>
      <c r="Q910" s="29" t="s">
        <v>6</v>
      </c>
      <c r="R910" s="21" t="s">
        <v>10340</v>
      </c>
      <c r="S910" s="18">
        <v>45784</v>
      </c>
      <c r="T910" s="44">
        <f t="shared" ca="1" si="88"/>
        <v>245</v>
      </c>
      <c r="U910" s="34">
        <v>45794</v>
      </c>
      <c r="V910" s="45">
        <f t="shared" si="89"/>
        <v>1</v>
      </c>
      <c r="W910" s="31"/>
      <c r="X910" s="24"/>
      <c r="Y910" s="12"/>
      <c r="Z910" s="18"/>
      <c r="AA910" s="18"/>
      <c r="AB910" s="6"/>
      <c r="AC910" s="6"/>
      <c r="AD910" s="6"/>
      <c r="AE910" s="18"/>
      <c r="AF910" s="18"/>
      <c r="AG910" s="6"/>
      <c r="AH910" s="6"/>
      <c r="AI910" s="6"/>
      <c r="AJ910" s="18"/>
      <c r="AK910" s="18"/>
      <c r="AL910" s="153"/>
      <c r="AM910" s="153"/>
      <c r="AN910" s="153"/>
      <c r="AO910" s="153"/>
      <c r="AP910" s="153"/>
    </row>
    <row r="911" spans="1:42">
      <c r="A911" s="43">
        <v>910</v>
      </c>
      <c r="B911" s="2" t="s">
        <v>9307</v>
      </c>
      <c r="C911" s="2" t="s">
        <v>9307</v>
      </c>
      <c r="D911" s="140" t="s">
        <v>8257</v>
      </c>
      <c r="E911" s="6" t="s">
        <v>8640</v>
      </c>
      <c r="F911" s="2" t="s">
        <v>8256</v>
      </c>
      <c r="G911" s="2" t="s">
        <v>2527</v>
      </c>
      <c r="H911" s="5" t="s">
        <v>7548</v>
      </c>
      <c r="I911" s="26"/>
      <c r="J911" s="5" t="s">
        <v>8605</v>
      </c>
      <c r="K911" s="5">
        <v>45775</v>
      </c>
      <c r="L911" s="5">
        <f t="shared" si="90"/>
        <v>45780</v>
      </c>
      <c r="M911" s="7" t="str">
        <f t="shared" si="91"/>
        <v>Apr</v>
      </c>
      <c r="N911" s="21">
        <f t="shared" ca="1" si="86"/>
        <v>254</v>
      </c>
      <c r="O911" s="9" t="str">
        <f t="shared" ca="1" si="87"/>
        <v>&gt; 120 Days</v>
      </c>
      <c r="P911" s="3" t="s">
        <v>7544</v>
      </c>
      <c r="Q911" s="29" t="s">
        <v>6</v>
      </c>
      <c r="R911" s="21" t="s">
        <v>10341</v>
      </c>
      <c r="S911" s="18">
        <v>45784</v>
      </c>
      <c r="T911" s="44">
        <f t="shared" ca="1" si="88"/>
        <v>245</v>
      </c>
      <c r="U911" s="34">
        <v>45785</v>
      </c>
      <c r="V911" s="45">
        <f t="shared" si="89"/>
        <v>10</v>
      </c>
      <c r="W911" s="31"/>
      <c r="X911" s="24"/>
      <c r="Y911" s="12"/>
      <c r="Z911" s="18"/>
      <c r="AA911" s="18"/>
      <c r="AB911" s="6"/>
      <c r="AC911" s="6"/>
      <c r="AD911" s="6"/>
      <c r="AE911" s="18"/>
      <c r="AF911" s="18"/>
      <c r="AG911" s="6"/>
      <c r="AH911" s="6"/>
      <c r="AI911" s="6"/>
      <c r="AJ911" s="18"/>
      <c r="AK911" s="18"/>
      <c r="AL911" s="153"/>
      <c r="AM911" s="153"/>
      <c r="AN911" s="153"/>
      <c r="AO911" s="153"/>
      <c r="AP911" s="153"/>
    </row>
    <row r="912" spans="1:42">
      <c r="A912" s="43">
        <v>911</v>
      </c>
      <c r="B912" s="2" t="s">
        <v>8601</v>
      </c>
      <c r="C912" s="2" t="s">
        <v>7544</v>
      </c>
      <c r="D912" s="140" t="s">
        <v>3827</v>
      </c>
      <c r="E912" s="6" t="s">
        <v>8640</v>
      </c>
      <c r="F912" s="2" t="s">
        <v>3826</v>
      </c>
      <c r="G912" s="2" t="s">
        <v>591</v>
      </c>
      <c r="H912" s="5" t="s">
        <v>7507</v>
      </c>
      <c r="I912" s="26"/>
      <c r="J912" s="5" t="s">
        <v>8605</v>
      </c>
      <c r="K912" s="5">
        <v>45778</v>
      </c>
      <c r="L912" s="5">
        <f t="shared" si="90"/>
        <v>45780</v>
      </c>
      <c r="M912" s="7" t="str">
        <f t="shared" si="91"/>
        <v>May</v>
      </c>
      <c r="N912" s="21">
        <f t="shared" ca="1" si="86"/>
        <v>251</v>
      </c>
      <c r="O912" s="9" t="str">
        <f t="shared" ca="1" si="87"/>
        <v>&gt; 120 Days</v>
      </c>
      <c r="P912" s="3" t="s">
        <v>7544</v>
      </c>
      <c r="Q912" s="29" t="s">
        <v>6</v>
      </c>
      <c r="R912" s="21" t="s">
        <v>10342</v>
      </c>
      <c r="S912" s="18">
        <v>45777</v>
      </c>
      <c r="T912" s="44">
        <f t="shared" ca="1" si="88"/>
        <v>252</v>
      </c>
      <c r="U912" s="34">
        <v>45786</v>
      </c>
      <c r="V912" s="45">
        <f t="shared" si="89"/>
        <v>8</v>
      </c>
      <c r="W912" s="31"/>
      <c r="X912" s="24"/>
      <c r="Y912" s="12"/>
      <c r="Z912" s="18"/>
      <c r="AA912" s="18"/>
      <c r="AB912" s="6"/>
      <c r="AC912" s="6"/>
      <c r="AD912" s="6"/>
      <c r="AE912" s="18"/>
      <c r="AF912" s="18"/>
      <c r="AG912" s="6"/>
      <c r="AH912" s="6"/>
      <c r="AI912" s="6"/>
      <c r="AJ912" s="18"/>
      <c r="AK912" s="18"/>
      <c r="AL912" s="153"/>
      <c r="AM912" s="153"/>
      <c r="AN912" s="153"/>
      <c r="AO912" s="153"/>
      <c r="AP912" s="153"/>
    </row>
    <row r="913" spans="1:42">
      <c r="A913" s="43">
        <v>912</v>
      </c>
      <c r="B913" s="2" t="s">
        <v>8601</v>
      </c>
      <c r="C913" s="2" t="s">
        <v>7544</v>
      </c>
      <c r="D913" s="140" t="s">
        <v>6224</v>
      </c>
      <c r="E913" s="6" t="s">
        <v>8640</v>
      </c>
      <c r="F913" s="2" t="s">
        <v>6223</v>
      </c>
      <c r="G913" s="2" t="s">
        <v>1575</v>
      </c>
      <c r="H913" s="5" t="s">
        <v>7507</v>
      </c>
      <c r="I913" s="26"/>
      <c r="J913" s="5" t="s">
        <v>8605</v>
      </c>
      <c r="K913" s="5">
        <v>45778</v>
      </c>
      <c r="L913" s="5">
        <f t="shared" si="90"/>
        <v>45780</v>
      </c>
      <c r="M913" s="7" t="str">
        <f t="shared" si="91"/>
        <v>May</v>
      </c>
      <c r="N913" s="21">
        <f t="shared" ca="1" si="86"/>
        <v>251</v>
      </c>
      <c r="O913" s="9" t="str">
        <f t="shared" ca="1" si="87"/>
        <v>&gt; 120 Days</v>
      </c>
      <c r="P913" s="3" t="s">
        <v>7544</v>
      </c>
      <c r="Q913" s="29" t="s">
        <v>6</v>
      </c>
      <c r="R913" s="21" t="s">
        <v>10343</v>
      </c>
      <c r="S913" s="18">
        <v>45777</v>
      </c>
      <c r="T913" s="44">
        <f t="shared" ca="1" si="88"/>
        <v>252</v>
      </c>
      <c r="U913" s="34">
        <v>45786</v>
      </c>
      <c r="V913" s="45">
        <f t="shared" si="89"/>
        <v>8</v>
      </c>
      <c r="W913" s="31"/>
      <c r="X913" s="24"/>
      <c r="Y913" s="12"/>
      <c r="Z913" s="18"/>
      <c r="AA913" s="18"/>
      <c r="AB913" s="6"/>
      <c r="AC913" s="6"/>
      <c r="AD913" s="6"/>
      <c r="AE913" s="18"/>
      <c r="AF913" s="18"/>
      <c r="AG913" s="6"/>
      <c r="AH913" s="6"/>
      <c r="AI913" s="6"/>
      <c r="AJ913" s="18"/>
      <c r="AK913" s="18"/>
      <c r="AL913" s="153"/>
      <c r="AM913" s="153"/>
      <c r="AN913" s="153"/>
      <c r="AO913" s="153"/>
      <c r="AP913" s="153"/>
    </row>
    <row r="914" spans="1:42">
      <c r="A914" s="43">
        <v>913</v>
      </c>
      <c r="B914" s="2" t="s">
        <v>8601</v>
      </c>
      <c r="C914" s="2" t="s">
        <v>7940</v>
      </c>
      <c r="D914" s="140" t="s">
        <v>8143</v>
      </c>
      <c r="E914" s="6" t="s">
        <v>8621</v>
      </c>
      <c r="F914" s="2" t="s">
        <v>8142</v>
      </c>
      <c r="G914" s="2" t="s">
        <v>226</v>
      </c>
      <c r="H914" s="5" t="s">
        <v>7675</v>
      </c>
      <c r="I914" s="26" t="s">
        <v>10344</v>
      </c>
      <c r="J914" s="5" t="s">
        <v>8605</v>
      </c>
      <c r="K914" s="5">
        <v>45702</v>
      </c>
      <c r="L914" s="5">
        <f t="shared" si="90"/>
        <v>45703</v>
      </c>
      <c r="M914" s="7" t="str">
        <f t="shared" si="91"/>
        <v>Feb</v>
      </c>
      <c r="N914" s="21">
        <f t="shared" ca="1" si="86"/>
        <v>327</v>
      </c>
      <c r="O914" s="9" t="str">
        <f t="shared" ca="1" si="87"/>
        <v>&gt; 120 Days</v>
      </c>
      <c r="P914" s="3" t="s">
        <v>8138</v>
      </c>
      <c r="Q914" s="29" t="s">
        <v>6</v>
      </c>
      <c r="R914" s="21" t="s">
        <v>10345</v>
      </c>
      <c r="S914" s="18">
        <v>45784</v>
      </c>
      <c r="T914" s="44">
        <f t="shared" ca="1" si="88"/>
        <v>245</v>
      </c>
      <c r="U914" s="34">
        <v>45796</v>
      </c>
      <c r="V914" s="45">
        <f t="shared" si="89"/>
        <v>94</v>
      </c>
      <c r="W914" s="31"/>
      <c r="X914" s="24"/>
      <c r="Y914" s="12"/>
      <c r="Z914" s="18"/>
      <c r="AA914" s="18"/>
      <c r="AB914" s="6"/>
      <c r="AC914" s="6"/>
      <c r="AD914" s="6"/>
      <c r="AE914" s="18"/>
      <c r="AF914" s="18"/>
      <c r="AG914" s="6"/>
      <c r="AH914" s="6"/>
      <c r="AI914" s="6"/>
      <c r="AJ914" s="18"/>
      <c r="AK914" s="18"/>
      <c r="AL914" s="153"/>
      <c r="AM914" s="153"/>
      <c r="AN914" s="153"/>
      <c r="AO914" s="153"/>
      <c r="AP914" s="153"/>
    </row>
    <row r="915" spans="1:42">
      <c r="A915" s="43">
        <v>914</v>
      </c>
      <c r="B915" s="2" t="s">
        <v>8601</v>
      </c>
      <c r="C915" s="2" t="s">
        <v>1202</v>
      </c>
      <c r="D915" s="140" t="s">
        <v>8288</v>
      </c>
      <c r="E915" s="6" t="s">
        <v>8603</v>
      </c>
      <c r="F915" s="2" t="s">
        <v>8287</v>
      </c>
      <c r="G915" s="2" t="s">
        <v>874</v>
      </c>
      <c r="H915" s="5" t="s">
        <v>7650</v>
      </c>
      <c r="I915" s="26"/>
      <c r="J915" s="5" t="s">
        <v>8605</v>
      </c>
      <c r="K915" s="5">
        <v>45782</v>
      </c>
      <c r="L915" s="5">
        <f t="shared" si="90"/>
        <v>45787</v>
      </c>
      <c r="M915" s="7" t="str">
        <f t="shared" si="91"/>
        <v>May</v>
      </c>
      <c r="N915" s="21">
        <f t="shared" ca="1" si="86"/>
        <v>247</v>
      </c>
      <c r="O915" s="9" t="str">
        <f t="shared" ca="1" si="87"/>
        <v>&gt; 120 Days</v>
      </c>
      <c r="P915" s="3" t="s">
        <v>8173</v>
      </c>
      <c r="Q915" s="29" t="s">
        <v>6</v>
      </c>
      <c r="R915" s="21" t="s">
        <v>10346</v>
      </c>
      <c r="S915" s="18">
        <v>45789</v>
      </c>
      <c r="T915" s="44">
        <f t="shared" ca="1" si="88"/>
        <v>240</v>
      </c>
      <c r="U915" s="34">
        <v>45789</v>
      </c>
      <c r="V915" s="45">
        <f t="shared" si="89"/>
        <v>7</v>
      </c>
      <c r="W915" s="31"/>
      <c r="X915" s="24"/>
      <c r="Y915" s="12"/>
      <c r="Z915" s="18"/>
      <c r="AA915" s="18"/>
      <c r="AB915" s="6"/>
      <c r="AC915" s="6"/>
      <c r="AD915" s="6"/>
      <c r="AE915" s="18"/>
      <c r="AF915" s="18"/>
      <c r="AG915" s="6"/>
      <c r="AH915" s="6"/>
      <c r="AI915" s="6"/>
      <c r="AJ915" s="18"/>
      <c r="AK915" s="18"/>
      <c r="AL915" s="153"/>
      <c r="AM915" s="153"/>
      <c r="AN915" s="153"/>
      <c r="AO915" s="153"/>
      <c r="AP915" s="153"/>
    </row>
    <row r="916" spans="1:42">
      <c r="A916" s="43">
        <v>915</v>
      </c>
      <c r="B916" s="2" t="s">
        <v>8601</v>
      </c>
      <c r="C916" s="2" t="s">
        <v>7894</v>
      </c>
      <c r="D916" s="140" t="s">
        <v>3514</v>
      </c>
      <c r="E916" s="6" t="s">
        <v>8621</v>
      </c>
      <c r="F916" s="2" t="s">
        <v>3513</v>
      </c>
      <c r="G916" s="2" t="s">
        <v>166</v>
      </c>
      <c r="H916" s="5" t="s">
        <v>8096</v>
      </c>
      <c r="I916" s="26" t="s">
        <v>10347</v>
      </c>
      <c r="J916" s="5" t="s">
        <v>8605</v>
      </c>
      <c r="K916" s="5">
        <v>45748</v>
      </c>
      <c r="L916" s="5">
        <f t="shared" si="90"/>
        <v>45752</v>
      </c>
      <c r="M916" s="7" t="str">
        <f t="shared" si="91"/>
        <v>Apr</v>
      </c>
      <c r="N916" s="21">
        <f t="shared" ca="1" si="86"/>
        <v>281</v>
      </c>
      <c r="O916" s="9" t="str">
        <f t="shared" ca="1" si="87"/>
        <v>&gt; 120 Days</v>
      </c>
      <c r="P916" s="3" t="s">
        <v>10211</v>
      </c>
      <c r="Q916" s="29" t="s">
        <v>6</v>
      </c>
      <c r="R916" s="21" t="s">
        <v>10348</v>
      </c>
      <c r="S916" s="18">
        <v>45790</v>
      </c>
      <c r="T916" s="44">
        <f t="shared" ca="1" si="88"/>
        <v>239</v>
      </c>
      <c r="U916" s="34">
        <v>45792</v>
      </c>
      <c r="V916" s="45">
        <f t="shared" si="89"/>
        <v>44</v>
      </c>
      <c r="W916" s="31"/>
      <c r="X916" s="24"/>
      <c r="Y916" s="12"/>
      <c r="Z916" s="18"/>
      <c r="AA916" s="18"/>
      <c r="AB916" s="6"/>
      <c r="AC916" s="6"/>
      <c r="AD916" s="6"/>
      <c r="AE916" s="18"/>
      <c r="AF916" s="18"/>
      <c r="AG916" s="6"/>
      <c r="AH916" s="6"/>
      <c r="AI916" s="6"/>
      <c r="AJ916" s="18"/>
      <c r="AK916" s="18"/>
      <c r="AL916" s="153"/>
      <c r="AM916" s="153"/>
      <c r="AN916" s="153"/>
      <c r="AO916" s="153"/>
      <c r="AP916" s="153"/>
    </row>
    <row r="917" spans="1:42">
      <c r="A917" s="43">
        <v>916</v>
      </c>
      <c r="B917" s="2" t="s">
        <v>8601</v>
      </c>
      <c r="C917" s="2" t="s">
        <v>9898</v>
      </c>
      <c r="D917" s="140" t="s">
        <v>1726</v>
      </c>
      <c r="E917" s="6" t="s">
        <v>8621</v>
      </c>
      <c r="F917" s="2" t="s">
        <v>1725</v>
      </c>
      <c r="G917" s="2" t="s">
        <v>226</v>
      </c>
      <c r="H917" s="5" t="s">
        <v>7748</v>
      </c>
      <c r="I917" s="26" t="s">
        <v>10349</v>
      </c>
      <c r="J917" s="5" t="s">
        <v>8605</v>
      </c>
      <c r="K917" s="5">
        <v>45770</v>
      </c>
      <c r="L917" s="5">
        <f t="shared" si="90"/>
        <v>45773</v>
      </c>
      <c r="M917" s="7" t="str">
        <f t="shared" si="91"/>
        <v>Apr</v>
      </c>
      <c r="N917" s="21">
        <f t="shared" ca="1" si="86"/>
        <v>259</v>
      </c>
      <c r="O917" s="9" t="str">
        <f t="shared" ca="1" si="87"/>
        <v>&gt; 120 Days</v>
      </c>
      <c r="P917" s="3" t="s">
        <v>10211</v>
      </c>
      <c r="Q917" s="29" t="s">
        <v>6</v>
      </c>
      <c r="R917" s="21" t="s">
        <v>10350</v>
      </c>
      <c r="S917" s="18">
        <v>45790</v>
      </c>
      <c r="T917" s="44">
        <f t="shared" ca="1" si="88"/>
        <v>239</v>
      </c>
      <c r="U917" s="34">
        <v>45792</v>
      </c>
      <c r="V917" s="45">
        <f t="shared" si="89"/>
        <v>22</v>
      </c>
      <c r="W917" s="31"/>
      <c r="X917" s="24"/>
      <c r="Y917" s="12"/>
      <c r="Z917" s="18"/>
      <c r="AA917" s="18"/>
      <c r="AB917" s="6"/>
      <c r="AC917" s="6"/>
      <c r="AD917" s="6"/>
      <c r="AE917" s="18"/>
      <c r="AF917" s="18"/>
      <c r="AG917" s="6"/>
      <c r="AH917" s="6"/>
      <c r="AI917" s="6"/>
      <c r="AJ917" s="18"/>
      <c r="AK917" s="18"/>
      <c r="AL917" s="153"/>
      <c r="AM917" s="153"/>
      <c r="AN917" s="153"/>
      <c r="AO917" s="153"/>
      <c r="AP917" s="153"/>
    </row>
    <row r="918" spans="1:42">
      <c r="A918" s="43">
        <v>917</v>
      </c>
      <c r="B918" s="2" t="s">
        <v>8601</v>
      </c>
      <c r="C918" s="2" t="s">
        <v>10351</v>
      </c>
      <c r="D918" s="140" t="s">
        <v>2960</v>
      </c>
      <c r="E918" s="6" t="s">
        <v>8633</v>
      </c>
      <c r="F918" s="2" t="s">
        <v>2959</v>
      </c>
      <c r="G918" s="2" t="s">
        <v>132</v>
      </c>
      <c r="H918" s="5" t="s">
        <v>7436</v>
      </c>
      <c r="I918" s="26"/>
      <c r="J918" s="5" t="s">
        <v>8615</v>
      </c>
      <c r="K918" s="5">
        <v>45804</v>
      </c>
      <c r="L918" s="5">
        <f t="shared" si="90"/>
        <v>45808</v>
      </c>
      <c r="M918" s="7" t="str">
        <f t="shared" si="91"/>
        <v>May</v>
      </c>
      <c r="N918" s="21">
        <f t="shared" ca="1" si="86"/>
        <v>225</v>
      </c>
      <c r="O918" s="9" t="str">
        <f t="shared" ca="1" si="87"/>
        <v>&gt; 120 Days</v>
      </c>
      <c r="P918" s="3" t="s">
        <v>10211</v>
      </c>
      <c r="Q918" s="29" t="s">
        <v>6</v>
      </c>
      <c r="R918" s="21" t="s">
        <v>10352</v>
      </c>
      <c r="S918" s="18">
        <v>45790</v>
      </c>
      <c r="T918" s="44">
        <f t="shared" ca="1" si="88"/>
        <v>239</v>
      </c>
      <c r="U918" s="34">
        <v>45804</v>
      </c>
      <c r="V918" s="45">
        <f t="shared" si="89"/>
        <v>0</v>
      </c>
      <c r="W918" s="31"/>
      <c r="X918" s="24"/>
      <c r="Y918" s="12"/>
      <c r="Z918" s="18"/>
      <c r="AA918" s="18"/>
      <c r="AB918" s="6"/>
      <c r="AC918" s="6"/>
      <c r="AD918" s="6"/>
      <c r="AE918" s="18"/>
      <c r="AF918" s="18"/>
      <c r="AG918" s="6"/>
      <c r="AH918" s="6"/>
      <c r="AI918" s="6"/>
      <c r="AJ918" s="18"/>
      <c r="AK918" s="18"/>
      <c r="AL918" s="153"/>
      <c r="AM918" s="153"/>
      <c r="AN918" s="153"/>
      <c r="AO918" s="153"/>
      <c r="AP918" s="153"/>
    </row>
    <row r="919" spans="1:42">
      <c r="A919" s="43">
        <v>918</v>
      </c>
      <c r="B919" s="2" t="s">
        <v>8601</v>
      </c>
      <c r="C919" s="2" t="s">
        <v>187</v>
      </c>
      <c r="D919" s="140" t="s">
        <v>2600</v>
      </c>
      <c r="E919" s="6" t="s">
        <v>8614</v>
      </c>
      <c r="F919" s="2" t="s">
        <v>2599</v>
      </c>
      <c r="G919" s="2" t="s">
        <v>2601</v>
      </c>
      <c r="H919" s="5" t="s">
        <v>7527</v>
      </c>
      <c r="I919" s="26"/>
      <c r="J919" s="5" t="s">
        <v>8615</v>
      </c>
      <c r="K919" s="5">
        <v>45809</v>
      </c>
      <c r="L919" s="5">
        <f t="shared" si="90"/>
        <v>45815</v>
      </c>
      <c r="M919" s="7" t="str">
        <f t="shared" si="91"/>
        <v>Jun</v>
      </c>
      <c r="N919" s="21">
        <f t="shared" ca="1" si="86"/>
        <v>220</v>
      </c>
      <c r="O919" s="9" t="str">
        <f t="shared" ca="1" si="87"/>
        <v>&gt; 120 Days</v>
      </c>
      <c r="P919" s="3" t="s">
        <v>8409</v>
      </c>
      <c r="Q919" s="29" t="s">
        <v>6</v>
      </c>
      <c r="R919" s="21" t="s">
        <v>10353</v>
      </c>
      <c r="S919" s="18">
        <v>45790</v>
      </c>
      <c r="T919" s="44">
        <f t="shared" ca="1" si="88"/>
        <v>239</v>
      </c>
      <c r="U919" s="34">
        <v>45809</v>
      </c>
      <c r="V919" s="45">
        <f t="shared" si="89"/>
        <v>0</v>
      </c>
      <c r="W919" s="31"/>
      <c r="X919" s="24"/>
      <c r="Y919" s="12"/>
      <c r="Z919" s="18"/>
      <c r="AA919" s="18"/>
      <c r="AB919" s="6"/>
      <c r="AC919" s="6"/>
      <c r="AD919" s="6"/>
      <c r="AE919" s="18"/>
      <c r="AF919" s="18"/>
      <c r="AG919" s="6"/>
      <c r="AH919" s="6"/>
      <c r="AI919" s="6"/>
      <c r="AJ919" s="18"/>
      <c r="AK919" s="18"/>
      <c r="AL919" s="153"/>
      <c r="AM919" s="153"/>
      <c r="AN919" s="153"/>
      <c r="AO919" s="153"/>
      <c r="AP919" s="153"/>
    </row>
    <row r="920" spans="1:42">
      <c r="A920" s="43">
        <v>919</v>
      </c>
      <c r="B920" s="2" t="s">
        <v>8601</v>
      </c>
      <c r="C920" s="2" t="s">
        <v>7895</v>
      </c>
      <c r="D920" s="140" t="s">
        <v>7109</v>
      </c>
      <c r="E920" s="6" t="s">
        <v>8640</v>
      </c>
      <c r="F920" s="2" t="s">
        <v>7108</v>
      </c>
      <c r="G920" s="2" t="s">
        <v>591</v>
      </c>
      <c r="H920" s="5" t="s">
        <v>7593</v>
      </c>
      <c r="I920" s="26" t="s">
        <v>10354</v>
      </c>
      <c r="J920" s="5" t="s">
        <v>8605</v>
      </c>
      <c r="K920" s="5">
        <v>45748</v>
      </c>
      <c r="L920" s="5">
        <f t="shared" si="90"/>
        <v>45752</v>
      </c>
      <c r="M920" s="7" t="str">
        <f t="shared" si="91"/>
        <v>Apr</v>
      </c>
      <c r="N920" s="21">
        <f t="shared" ca="1" si="86"/>
        <v>281</v>
      </c>
      <c r="O920" s="9" t="str">
        <f t="shared" ca="1" si="87"/>
        <v>&gt; 120 Days</v>
      </c>
      <c r="P920" s="3" t="s">
        <v>8667</v>
      </c>
      <c r="Q920" s="29" t="s">
        <v>6</v>
      </c>
      <c r="R920" s="21" t="s">
        <v>10355</v>
      </c>
      <c r="S920" s="18">
        <v>45784</v>
      </c>
      <c r="T920" s="44">
        <f t="shared" ca="1" si="88"/>
        <v>245</v>
      </c>
      <c r="U920" s="34">
        <v>45791</v>
      </c>
      <c r="V920" s="45">
        <f t="shared" si="89"/>
        <v>43</v>
      </c>
      <c r="W920" s="31" t="s">
        <v>8319</v>
      </c>
      <c r="X920" s="24" t="s">
        <v>10356</v>
      </c>
      <c r="Y920" s="12" t="s">
        <v>10357</v>
      </c>
      <c r="Z920" s="18">
        <v>45767</v>
      </c>
      <c r="AA920" s="18">
        <v>45777</v>
      </c>
      <c r="AB920" s="6"/>
      <c r="AC920" s="6"/>
      <c r="AD920" s="6"/>
      <c r="AE920" s="18"/>
      <c r="AF920" s="18"/>
      <c r="AG920" s="6"/>
      <c r="AH920" s="6"/>
      <c r="AI920" s="6"/>
      <c r="AJ920" s="18"/>
      <c r="AK920" s="18"/>
      <c r="AL920" s="153"/>
      <c r="AM920" s="153"/>
      <c r="AN920" s="153"/>
      <c r="AO920" s="153"/>
      <c r="AP920" s="153"/>
    </row>
    <row r="921" spans="1:42">
      <c r="A921" s="43">
        <v>920</v>
      </c>
      <c r="B921" s="2" t="s">
        <v>8601</v>
      </c>
      <c r="C921" s="2" t="s">
        <v>10351</v>
      </c>
      <c r="D921" s="140" t="s">
        <v>4103</v>
      </c>
      <c r="E921" s="6" t="s">
        <v>8640</v>
      </c>
      <c r="F921" s="2" t="s">
        <v>4102</v>
      </c>
      <c r="G921" s="2" t="s">
        <v>591</v>
      </c>
      <c r="H921" s="5" t="s">
        <v>7548</v>
      </c>
      <c r="I921" s="26"/>
      <c r="J921" s="5" t="s">
        <v>8615</v>
      </c>
      <c r="K921" s="5">
        <v>45804</v>
      </c>
      <c r="L921" s="5">
        <f t="shared" si="90"/>
        <v>45808</v>
      </c>
      <c r="M921" s="7" t="str">
        <f t="shared" si="91"/>
        <v>May</v>
      </c>
      <c r="N921" s="21">
        <f t="shared" ca="1" si="86"/>
        <v>225</v>
      </c>
      <c r="O921" s="9" t="str">
        <f t="shared" ca="1" si="87"/>
        <v>&gt; 120 Days</v>
      </c>
      <c r="P921" s="3" t="s">
        <v>7544</v>
      </c>
      <c r="Q921" s="29" t="s">
        <v>6</v>
      </c>
      <c r="R921" s="21" t="s">
        <v>10358</v>
      </c>
      <c r="S921" s="18">
        <v>45790</v>
      </c>
      <c r="T921" s="44">
        <f t="shared" ca="1" si="88"/>
        <v>239</v>
      </c>
      <c r="U921" s="34">
        <v>45804</v>
      </c>
      <c r="V921" s="45">
        <f t="shared" si="89"/>
        <v>0</v>
      </c>
      <c r="W921" s="31"/>
      <c r="X921" s="24"/>
      <c r="Y921" s="12"/>
      <c r="Z921" s="18"/>
      <c r="AA921" s="18"/>
      <c r="AB921" s="6"/>
      <c r="AC921" s="6"/>
      <c r="AD921" s="6"/>
      <c r="AE921" s="18"/>
      <c r="AF921" s="18"/>
      <c r="AG921" s="6"/>
      <c r="AH921" s="6"/>
      <c r="AI921" s="6"/>
      <c r="AJ921" s="18"/>
      <c r="AK921" s="18"/>
      <c r="AL921" s="153"/>
      <c r="AM921" s="153"/>
      <c r="AN921" s="153"/>
      <c r="AO921" s="153"/>
      <c r="AP921" s="153"/>
    </row>
    <row r="922" spans="1:42">
      <c r="A922" s="43">
        <v>921</v>
      </c>
      <c r="B922" s="2" t="s">
        <v>8601</v>
      </c>
      <c r="C922" s="2" t="s">
        <v>187</v>
      </c>
      <c r="D922" s="140" t="s">
        <v>6293</v>
      </c>
      <c r="E922" s="6" t="s">
        <v>8640</v>
      </c>
      <c r="F922" s="2" t="s">
        <v>6292</v>
      </c>
      <c r="G922" s="2" t="s">
        <v>1166</v>
      </c>
      <c r="H922" s="5" t="s">
        <v>7593</v>
      </c>
      <c r="I922" s="26" t="s">
        <v>10359</v>
      </c>
      <c r="J922" s="5" t="s">
        <v>8605</v>
      </c>
      <c r="K922" s="5">
        <v>45778</v>
      </c>
      <c r="L922" s="5">
        <f t="shared" si="90"/>
        <v>45780</v>
      </c>
      <c r="M922" s="7" t="str">
        <f t="shared" si="91"/>
        <v>May</v>
      </c>
      <c r="N922" s="21">
        <f t="shared" ca="1" si="86"/>
        <v>251</v>
      </c>
      <c r="O922" s="9" t="str">
        <f t="shared" ca="1" si="87"/>
        <v>&gt; 120 Days</v>
      </c>
      <c r="P922" s="3" t="s">
        <v>7911</v>
      </c>
      <c r="Q922" s="29" t="s">
        <v>6</v>
      </c>
      <c r="R922" s="21" t="s">
        <v>10360</v>
      </c>
      <c r="S922" s="18">
        <v>45784</v>
      </c>
      <c r="T922" s="44">
        <f t="shared" ca="1" si="88"/>
        <v>245</v>
      </c>
      <c r="U922" s="34">
        <v>45796</v>
      </c>
      <c r="V922" s="45">
        <f t="shared" si="89"/>
        <v>18</v>
      </c>
      <c r="W922" s="31"/>
      <c r="X922" s="24"/>
      <c r="Y922" s="12"/>
      <c r="Z922" s="18"/>
      <c r="AA922" s="18"/>
      <c r="AB922" s="6"/>
      <c r="AC922" s="6"/>
      <c r="AD922" s="6"/>
      <c r="AE922" s="18"/>
      <c r="AF922" s="18"/>
      <c r="AG922" s="6"/>
      <c r="AH922" s="6"/>
      <c r="AI922" s="6"/>
      <c r="AJ922" s="18"/>
      <c r="AK922" s="18"/>
      <c r="AL922" s="153"/>
      <c r="AM922" s="153"/>
      <c r="AN922" s="153"/>
      <c r="AO922" s="153"/>
      <c r="AP922" s="153"/>
    </row>
    <row r="923" spans="1:42">
      <c r="A923" s="43">
        <v>922</v>
      </c>
      <c r="B923" s="2" t="s">
        <v>8601</v>
      </c>
      <c r="C923" s="2" t="s">
        <v>163</v>
      </c>
      <c r="D923" s="140" t="s">
        <v>946</v>
      </c>
      <c r="E923" s="6" t="s">
        <v>8640</v>
      </c>
      <c r="F923" s="2" t="s">
        <v>945</v>
      </c>
      <c r="G923" s="2" t="s">
        <v>184</v>
      </c>
      <c r="H923" s="5" t="s">
        <v>7593</v>
      </c>
      <c r="I923" s="26" t="s">
        <v>10361</v>
      </c>
      <c r="J923" s="5" t="s">
        <v>8615</v>
      </c>
      <c r="K923" s="5">
        <v>45809</v>
      </c>
      <c r="L923" s="5">
        <f t="shared" si="90"/>
        <v>45815</v>
      </c>
      <c r="M923" s="7" t="str">
        <f t="shared" si="91"/>
        <v>Jun</v>
      </c>
      <c r="N923" s="21">
        <f t="shared" ca="1" si="86"/>
        <v>220</v>
      </c>
      <c r="O923" s="9" t="str">
        <f t="shared" ca="1" si="87"/>
        <v>&gt; 120 Days</v>
      </c>
      <c r="P923" s="3" t="s">
        <v>7911</v>
      </c>
      <c r="Q923" s="29" t="s">
        <v>6</v>
      </c>
      <c r="R923" s="21" t="s">
        <v>10362</v>
      </c>
      <c r="S923" s="18">
        <v>45784</v>
      </c>
      <c r="T923" s="44">
        <f t="shared" ca="1" si="88"/>
        <v>245</v>
      </c>
      <c r="U923" s="34">
        <v>45796</v>
      </c>
      <c r="V923" s="45">
        <f t="shared" si="89"/>
        <v>-13</v>
      </c>
      <c r="W923" s="31"/>
      <c r="X923" s="24"/>
      <c r="Y923" s="12"/>
      <c r="Z923" s="18"/>
      <c r="AA923" s="18"/>
      <c r="AB923" s="6"/>
      <c r="AC923" s="6"/>
      <c r="AD923" s="6"/>
      <c r="AE923" s="18"/>
      <c r="AF923" s="18"/>
      <c r="AG923" s="6"/>
      <c r="AH923" s="6"/>
      <c r="AI923" s="6"/>
      <c r="AJ923" s="18"/>
      <c r="AK923" s="18"/>
      <c r="AL923" s="153"/>
      <c r="AM923" s="153"/>
      <c r="AN923" s="153"/>
      <c r="AO923" s="153"/>
      <c r="AP923" s="153"/>
    </row>
    <row r="924" spans="1:42">
      <c r="A924" s="43">
        <v>923</v>
      </c>
      <c r="B924" s="2" t="s">
        <v>8601</v>
      </c>
      <c r="C924" s="2" t="s">
        <v>163</v>
      </c>
      <c r="D924" s="140" t="s">
        <v>3153</v>
      </c>
      <c r="E924" s="6" t="s">
        <v>8603</v>
      </c>
      <c r="F924" s="2" t="s">
        <v>3152</v>
      </c>
      <c r="G924" s="2" t="s">
        <v>226</v>
      </c>
      <c r="H924" s="5" t="s">
        <v>7465</v>
      </c>
      <c r="I924" s="26"/>
      <c r="J924" s="5" t="s">
        <v>8615</v>
      </c>
      <c r="K924" s="5">
        <v>45809</v>
      </c>
      <c r="L924" s="5">
        <f t="shared" si="90"/>
        <v>45815</v>
      </c>
      <c r="M924" s="7" t="str">
        <f t="shared" si="91"/>
        <v>Jun</v>
      </c>
      <c r="N924" s="21">
        <f t="shared" ca="1" si="86"/>
        <v>220</v>
      </c>
      <c r="O924" s="9" t="str">
        <f t="shared" ca="1" si="87"/>
        <v>&gt; 120 Days</v>
      </c>
      <c r="P924" s="3" t="s">
        <v>8327</v>
      </c>
      <c r="Q924" s="29" t="s">
        <v>6</v>
      </c>
      <c r="R924" s="21" t="s">
        <v>10363</v>
      </c>
      <c r="S924" s="18">
        <v>45784</v>
      </c>
      <c r="T924" s="44">
        <f t="shared" ca="1" si="88"/>
        <v>245</v>
      </c>
      <c r="U924" s="34">
        <v>45809</v>
      </c>
      <c r="V924" s="45">
        <f t="shared" si="89"/>
        <v>0</v>
      </c>
      <c r="W924" s="31"/>
      <c r="X924" s="24"/>
      <c r="Y924" s="12"/>
      <c r="Z924" s="18"/>
      <c r="AA924" s="18"/>
      <c r="AB924" s="6"/>
      <c r="AC924" s="6"/>
      <c r="AD924" s="6"/>
      <c r="AE924" s="18"/>
      <c r="AF924" s="18"/>
      <c r="AG924" s="6"/>
      <c r="AH924" s="6"/>
      <c r="AI924" s="6"/>
      <c r="AJ924" s="18"/>
      <c r="AK924" s="18"/>
      <c r="AL924" s="153"/>
      <c r="AM924" s="153"/>
      <c r="AN924" s="153"/>
      <c r="AO924" s="153"/>
      <c r="AP924" s="153"/>
    </row>
    <row r="925" spans="1:42">
      <c r="A925" s="43">
        <v>924</v>
      </c>
      <c r="B925" s="2" t="s">
        <v>8601</v>
      </c>
      <c r="C925" s="2" t="s">
        <v>163</v>
      </c>
      <c r="D925" s="140" t="s">
        <v>3252</v>
      </c>
      <c r="E925" s="6" t="s">
        <v>8603</v>
      </c>
      <c r="F925" s="2" t="s">
        <v>3251</v>
      </c>
      <c r="G925" s="2" t="s">
        <v>226</v>
      </c>
      <c r="H925" s="5" t="s">
        <v>7465</v>
      </c>
      <c r="I925" s="26" t="s">
        <v>10096</v>
      </c>
      <c r="J925" s="5" t="s">
        <v>8615</v>
      </c>
      <c r="K925" s="5">
        <v>45809</v>
      </c>
      <c r="L925" s="5">
        <f t="shared" si="90"/>
        <v>45815</v>
      </c>
      <c r="M925" s="7" t="str">
        <f t="shared" si="91"/>
        <v>Jun</v>
      </c>
      <c r="N925" s="21">
        <f t="shared" ca="1" si="86"/>
        <v>220</v>
      </c>
      <c r="O925" s="9" t="str">
        <f t="shared" ca="1" si="87"/>
        <v>&gt; 120 Days</v>
      </c>
      <c r="P925" s="3" t="s">
        <v>8327</v>
      </c>
      <c r="Q925" s="29" t="s">
        <v>6</v>
      </c>
      <c r="R925" s="21" t="s">
        <v>10364</v>
      </c>
      <c r="S925" s="18">
        <v>45784</v>
      </c>
      <c r="T925" s="44">
        <f t="shared" ca="1" si="88"/>
        <v>245</v>
      </c>
      <c r="U925" s="34">
        <v>45809</v>
      </c>
      <c r="V925" s="45">
        <f t="shared" si="89"/>
        <v>0</v>
      </c>
      <c r="W925" s="31"/>
      <c r="X925" s="24"/>
      <c r="Y925" s="12"/>
      <c r="Z925" s="18"/>
      <c r="AA925" s="18"/>
      <c r="AB925" s="6"/>
      <c r="AC925" s="6"/>
      <c r="AD925" s="6"/>
      <c r="AE925" s="18"/>
      <c r="AF925" s="18"/>
      <c r="AG925" s="6"/>
      <c r="AH925" s="6"/>
      <c r="AI925" s="6"/>
      <c r="AJ925" s="18"/>
      <c r="AK925" s="18"/>
      <c r="AL925" s="153"/>
      <c r="AM925" s="153"/>
      <c r="AN925" s="153"/>
      <c r="AO925" s="153"/>
      <c r="AP925" s="153"/>
    </row>
    <row r="926" spans="1:42">
      <c r="A926" s="43">
        <v>925</v>
      </c>
      <c r="B926" s="2" t="s">
        <v>8601</v>
      </c>
      <c r="C926" s="2" t="s">
        <v>285</v>
      </c>
      <c r="D926" s="140" t="s">
        <v>4052</v>
      </c>
      <c r="E926" s="6" t="s">
        <v>8640</v>
      </c>
      <c r="F926" s="2" t="s">
        <v>4051</v>
      </c>
      <c r="G926" s="2" t="s">
        <v>591</v>
      </c>
      <c r="H926" s="5" t="s">
        <v>7593</v>
      </c>
      <c r="I926" s="26" t="s">
        <v>10365</v>
      </c>
      <c r="J926" s="5" t="s">
        <v>10366</v>
      </c>
      <c r="K926" s="5">
        <v>45792</v>
      </c>
      <c r="L926" s="5">
        <f t="shared" si="90"/>
        <v>45794</v>
      </c>
      <c r="M926" s="7" t="str">
        <f t="shared" si="91"/>
        <v>May</v>
      </c>
      <c r="N926" s="21">
        <f t="shared" ca="1" si="86"/>
        <v>237</v>
      </c>
      <c r="O926" s="9" t="str">
        <f t="shared" ca="1" si="87"/>
        <v>&gt; 120 Days</v>
      </c>
      <c r="P926" s="3" t="s">
        <v>8667</v>
      </c>
      <c r="Q926" s="29" t="s">
        <v>6</v>
      </c>
      <c r="R926" s="21" t="s">
        <v>10367</v>
      </c>
      <c r="S926" s="18">
        <v>45784</v>
      </c>
      <c r="T926" s="44">
        <f t="shared" ca="1" si="88"/>
        <v>245</v>
      </c>
      <c r="U926" s="34">
        <v>45792</v>
      </c>
      <c r="V926" s="45">
        <f t="shared" si="89"/>
        <v>0</v>
      </c>
      <c r="W926" s="31"/>
      <c r="X926" s="24"/>
      <c r="Y926" s="12"/>
      <c r="Z926" s="18"/>
      <c r="AA926" s="18"/>
      <c r="AB926" s="6"/>
      <c r="AC926" s="6"/>
      <c r="AD926" s="6"/>
      <c r="AE926" s="18"/>
      <c r="AF926" s="18"/>
      <c r="AG926" s="6"/>
      <c r="AH926" s="6"/>
      <c r="AI926" s="6"/>
      <c r="AJ926" s="18"/>
      <c r="AK926" s="18"/>
      <c r="AL926" s="153"/>
      <c r="AM926" s="153"/>
      <c r="AN926" s="153"/>
      <c r="AO926" s="153"/>
      <c r="AP926" s="153"/>
    </row>
    <row r="927" spans="1:42">
      <c r="A927" s="43">
        <v>926</v>
      </c>
      <c r="B927" s="2" t="s">
        <v>8601</v>
      </c>
      <c r="C927" s="2" t="s">
        <v>187</v>
      </c>
      <c r="D927" s="140" t="s">
        <v>6065</v>
      </c>
      <c r="E927" s="6" t="s">
        <v>8621</v>
      </c>
      <c r="F927" s="2" t="s">
        <v>6067</v>
      </c>
      <c r="G927" s="2" t="s">
        <v>2204</v>
      </c>
      <c r="H927" s="5" t="s">
        <v>7821</v>
      </c>
      <c r="I927" s="26" t="s">
        <v>8750</v>
      </c>
      <c r="J927" s="5" t="s">
        <v>8605</v>
      </c>
      <c r="K927" s="5">
        <v>45752</v>
      </c>
      <c r="L927" s="5">
        <f t="shared" si="90"/>
        <v>45752</v>
      </c>
      <c r="M927" s="7" t="str">
        <f t="shared" si="91"/>
        <v>Apr</v>
      </c>
      <c r="N927" s="21">
        <f t="shared" ca="1" si="86"/>
        <v>277</v>
      </c>
      <c r="O927" s="9" t="str">
        <f t="shared" ca="1" si="87"/>
        <v>&gt; 120 Days</v>
      </c>
      <c r="P927" s="3" t="s">
        <v>8409</v>
      </c>
      <c r="Q927" s="29" t="s">
        <v>6</v>
      </c>
      <c r="R927" s="21" t="s">
        <v>10368</v>
      </c>
      <c r="S927" s="18">
        <v>45792</v>
      </c>
      <c r="T927" s="44">
        <f t="shared" ca="1" si="88"/>
        <v>237</v>
      </c>
      <c r="U927" s="34">
        <v>45809</v>
      </c>
      <c r="V927" s="45">
        <f t="shared" si="89"/>
        <v>57</v>
      </c>
      <c r="W927" s="31"/>
      <c r="X927" s="24"/>
      <c r="Y927" s="12"/>
      <c r="Z927" s="18"/>
      <c r="AA927" s="18"/>
      <c r="AB927" s="6"/>
      <c r="AC927" s="6"/>
      <c r="AD927" s="6"/>
      <c r="AE927" s="18"/>
      <c r="AF927" s="18"/>
      <c r="AG927" s="6"/>
      <c r="AH927" s="6"/>
      <c r="AI927" s="6"/>
      <c r="AJ927" s="18"/>
      <c r="AK927" s="18"/>
      <c r="AL927" s="153"/>
      <c r="AM927" s="153"/>
      <c r="AN927" s="153"/>
      <c r="AO927" s="153"/>
      <c r="AP927" s="153"/>
    </row>
    <row r="928" spans="1:42">
      <c r="A928" s="43">
        <v>927</v>
      </c>
      <c r="B928" s="2" t="s">
        <v>8601</v>
      </c>
      <c r="C928" s="2" t="s">
        <v>10369</v>
      </c>
      <c r="D928" s="140" t="s">
        <v>3337</v>
      </c>
      <c r="E928" s="6" t="s">
        <v>8633</v>
      </c>
      <c r="F928" s="2" t="s">
        <v>8235</v>
      </c>
      <c r="G928" s="2" t="s">
        <v>2259</v>
      </c>
      <c r="H928" s="5"/>
      <c r="I928" s="26"/>
      <c r="J928" s="5" t="s">
        <v>8605</v>
      </c>
      <c r="K928" s="5">
        <v>45754</v>
      </c>
      <c r="L928" s="5">
        <f t="shared" si="90"/>
        <v>45759</v>
      </c>
      <c r="M928" s="7" t="str">
        <f t="shared" si="91"/>
        <v>Apr</v>
      </c>
      <c r="N928" s="21">
        <f t="shared" ca="1" si="86"/>
        <v>275</v>
      </c>
      <c r="O928" s="9" t="str">
        <f t="shared" ca="1" si="87"/>
        <v>&gt; 120 Days</v>
      </c>
      <c r="P928" s="3" t="s">
        <v>10370</v>
      </c>
      <c r="Q928" s="29" t="s">
        <v>6</v>
      </c>
      <c r="R928" s="21" t="s">
        <v>10370</v>
      </c>
      <c r="S928" s="18">
        <v>45789</v>
      </c>
      <c r="T928" s="44">
        <f t="shared" ca="1" si="88"/>
        <v>240</v>
      </c>
      <c r="U928" s="34">
        <v>45789</v>
      </c>
      <c r="V928" s="45">
        <f t="shared" si="89"/>
        <v>35</v>
      </c>
      <c r="W928" s="31"/>
      <c r="X928" s="24"/>
      <c r="Y928" s="12"/>
      <c r="Z928" s="18"/>
      <c r="AA928" s="18"/>
      <c r="AB928" s="6"/>
      <c r="AC928" s="6"/>
      <c r="AD928" s="6"/>
      <c r="AE928" s="18"/>
      <c r="AF928" s="18"/>
      <c r="AG928" s="6"/>
      <c r="AH928" s="6"/>
      <c r="AI928" s="6"/>
      <c r="AJ928" s="18"/>
      <c r="AK928" s="18"/>
      <c r="AL928" s="153"/>
      <c r="AM928" s="153"/>
      <c r="AN928" s="153"/>
      <c r="AO928" s="153"/>
      <c r="AP928" s="153"/>
    </row>
    <row r="929" spans="1:42">
      <c r="A929" s="43">
        <v>928</v>
      </c>
      <c r="B929" s="2" t="s">
        <v>8601</v>
      </c>
      <c r="C929" s="2" t="s">
        <v>7911</v>
      </c>
      <c r="D929" s="140" t="s">
        <v>4886</v>
      </c>
      <c r="E929" s="6" t="s">
        <v>8640</v>
      </c>
      <c r="F929" s="2" t="s">
        <v>4885</v>
      </c>
      <c r="G929" s="2" t="s">
        <v>1004</v>
      </c>
      <c r="H929" s="5" t="s">
        <v>7593</v>
      </c>
      <c r="I929" s="26"/>
      <c r="J929" s="5" t="s">
        <v>8605</v>
      </c>
      <c r="K929" s="5">
        <v>45778</v>
      </c>
      <c r="L929" s="5">
        <f t="shared" si="90"/>
        <v>45780</v>
      </c>
      <c r="M929" s="7" t="str">
        <f t="shared" si="91"/>
        <v>May</v>
      </c>
      <c r="N929" s="21">
        <f t="shared" ca="1" si="86"/>
        <v>251</v>
      </c>
      <c r="O929" s="9" t="str">
        <f t="shared" ca="1" si="87"/>
        <v>&gt; 120 Days</v>
      </c>
      <c r="P929" s="3" t="s">
        <v>10370</v>
      </c>
      <c r="Q929" s="29" t="s">
        <v>6</v>
      </c>
      <c r="R929" s="21" t="s">
        <v>10370</v>
      </c>
      <c r="S929" s="18">
        <v>45791</v>
      </c>
      <c r="T929" s="44">
        <f t="shared" ca="1" si="88"/>
        <v>238</v>
      </c>
      <c r="U929" s="34">
        <v>45791</v>
      </c>
      <c r="V929" s="45">
        <f t="shared" si="89"/>
        <v>13</v>
      </c>
      <c r="W929" s="31"/>
      <c r="X929" s="24"/>
      <c r="Y929" s="12"/>
      <c r="Z929" s="18"/>
      <c r="AA929" s="18"/>
      <c r="AB929" s="6"/>
      <c r="AC929" s="6"/>
      <c r="AD929" s="6"/>
      <c r="AE929" s="18"/>
      <c r="AF929" s="18"/>
      <c r="AG929" s="6"/>
      <c r="AH929" s="6"/>
      <c r="AI929" s="6"/>
      <c r="AJ929" s="18"/>
      <c r="AK929" s="18"/>
      <c r="AL929" s="153"/>
      <c r="AM929" s="153"/>
      <c r="AN929" s="153"/>
      <c r="AO929" s="153"/>
      <c r="AP929" s="153"/>
    </row>
    <row r="930" spans="1:42">
      <c r="A930" s="43">
        <v>929</v>
      </c>
      <c r="B930" s="2" t="s">
        <v>8601</v>
      </c>
      <c r="C930" s="2" t="s">
        <v>10370</v>
      </c>
      <c r="D930" s="140" t="s">
        <v>4526</v>
      </c>
      <c r="E930" s="6" t="s">
        <v>8633</v>
      </c>
      <c r="F930" s="2" t="s">
        <v>4525</v>
      </c>
      <c r="G930" s="2" t="s">
        <v>4527</v>
      </c>
      <c r="H930" s="5" t="s">
        <v>7710</v>
      </c>
      <c r="I930" s="26"/>
      <c r="J930" s="26" t="s">
        <v>8605</v>
      </c>
      <c r="K930" s="5">
        <v>45809</v>
      </c>
      <c r="L930" s="5">
        <f t="shared" si="90"/>
        <v>45815</v>
      </c>
      <c r="M930" s="7" t="str">
        <f t="shared" si="91"/>
        <v>Jun</v>
      </c>
      <c r="N930" s="21">
        <f t="shared" ca="1" si="86"/>
        <v>220</v>
      </c>
      <c r="O930" s="9" t="str">
        <f t="shared" ca="1" si="87"/>
        <v>&gt; 120 Days</v>
      </c>
      <c r="P930" s="3" t="s">
        <v>10370</v>
      </c>
      <c r="Q930" s="29" t="s">
        <v>6</v>
      </c>
      <c r="R930" s="21" t="s">
        <v>10370</v>
      </c>
      <c r="S930" s="18">
        <v>45791</v>
      </c>
      <c r="T930" s="44">
        <f t="shared" ca="1" si="88"/>
        <v>238</v>
      </c>
      <c r="U930" s="34">
        <v>45789</v>
      </c>
      <c r="V930" s="45">
        <f t="shared" si="89"/>
        <v>-20</v>
      </c>
      <c r="W930" s="31"/>
      <c r="X930" s="24"/>
      <c r="Y930" s="12"/>
      <c r="Z930" s="18"/>
      <c r="AA930" s="18"/>
      <c r="AB930" s="6"/>
      <c r="AC930" s="6"/>
      <c r="AD930" s="6"/>
      <c r="AE930" s="18"/>
      <c r="AF930" s="18"/>
      <c r="AG930" s="6"/>
      <c r="AH930" s="6"/>
      <c r="AI930" s="6"/>
      <c r="AJ930" s="18"/>
      <c r="AK930" s="18"/>
      <c r="AL930" s="153"/>
      <c r="AM930" s="153"/>
      <c r="AN930" s="153"/>
      <c r="AO930" s="153"/>
      <c r="AP930" s="153"/>
    </row>
    <row r="931" spans="1:42">
      <c r="A931" s="43">
        <v>930</v>
      </c>
      <c r="B931" s="2" t="s">
        <v>8601</v>
      </c>
      <c r="C931" s="2" t="s">
        <v>8263</v>
      </c>
      <c r="D931" s="140" t="s">
        <v>8262</v>
      </c>
      <c r="E931" s="6" t="s">
        <v>8603</v>
      </c>
      <c r="F931" s="2" t="s">
        <v>8261</v>
      </c>
      <c r="G931" s="2" t="s">
        <v>797</v>
      </c>
      <c r="H931" s="5" t="s">
        <v>7511</v>
      </c>
      <c r="I931" s="26"/>
      <c r="J931" s="5" t="s">
        <v>8605</v>
      </c>
      <c r="K931" s="5">
        <v>45748</v>
      </c>
      <c r="L931" s="5">
        <f t="shared" si="90"/>
        <v>45752</v>
      </c>
      <c r="M931" s="7" t="str">
        <f t="shared" si="91"/>
        <v>Apr</v>
      </c>
      <c r="N931" s="21">
        <f t="shared" ca="1" si="86"/>
        <v>281</v>
      </c>
      <c r="O931" s="9" t="str">
        <f t="shared" ca="1" si="87"/>
        <v>&gt; 120 Days</v>
      </c>
      <c r="P931" s="3" t="s">
        <v>8263</v>
      </c>
      <c r="Q931" s="29" t="s">
        <v>6</v>
      </c>
      <c r="R931" s="21" t="s">
        <v>10371</v>
      </c>
      <c r="S931" s="18">
        <v>45791</v>
      </c>
      <c r="T931" s="44">
        <f t="shared" ca="1" si="88"/>
        <v>238</v>
      </c>
      <c r="U931" s="34">
        <v>45792</v>
      </c>
      <c r="V931" s="45">
        <f t="shared" si="89"/>
        <v>44</v>
      </c>
      <c r="W931" s="31"/>
      <c r="X931" s="24"/>
      <c r="Y931" s="12"/>
      <c r="Z931" s="18"/>
      <c r="AA931" s="18"/>
      <c r="AB931" s="6"/>
      <c r="AC931" s="6"/>
      <c r="AD931" s="6"/>
      <c r="AE931" s="18"/>
      <c r="AF931" s="18"/>
      <c r="AG931" s="6"/>
      <c r="AH931" s="6"/>
      <c r="AI931" s="6"/>
      <c r="AJ931" s="18"/>
      <c r="AK931" s="18"/>
      <c r="AL931" s="153"/>
      <c r="AM931" s="153"/>
      <c r="AN931" s="153"/>
      <c r="AO931" s="153"/>
      <c r="AP931" s="153"/>
    </row>
    <row r="932" spans="1:42">
      <c r="A932" s="43">
        <v>931</v>
      </c>
      <c r="B932" s="2" t="s">
        <v>8601</v>
      </c>
      <c r="C932" s="2" t="s">
        <v>8263</v>
      </c>
      <c r="D932" s="140" t="s">
        <v>8265</v>
      </c>
      <c r="E932" s="6" t="s">
        <v>8603</v>
      </c>
      <c r="F932" s="2" t="s">
        <v>8264</v>
      </c>
      <c r="G932" s="2" t="s">
        <v>874</v>
      </c>
      <c r="H932" s="5" t="s">
        <v>7511</v>
      </c>
      <c r="I932" s="26"/>
      <c r="J932" s="5" t="s">
        <v>8605</v>
      </c>
      <c r="K932" s="5">
        <v>45754</v>
      </c>
      <c r="L932" s="5">
        <f t="shared" si="90"/>
        <v>45759</v>
      </c>
      <c r="M932" s="7" t="str">
        <f t="shared" si="91"/>
        <v>Apr</v>
      </c>
      <c r="N932" s="21">
        <f t="shared" ca="1" si="86"/>
        <v>275</v>
      </c>
      <c r="O932" s="9" t="str">
        <f t="shared" ca="1" si="87"/>
        <v>&gt; 120 Days</v>
      </c>
      <c r="P932" s="3" t="s">
        <v>8263</v>
      </c>
      <c r="Q932" s="29" t="s">
        <v>6</v>
      </c>
      <c r="R932" s="21" t="s">
        <v>10372</v>
      </c>
      <c r="S932" s="18">
        <v>45791</v>
      </c>
      <c r="T932" s="44">
        <f t="shared" ca="1" si="88"/>
        <v>238</v>
      </c>
      <c r="U932" s="34">
        <v>45791</v>
      </c>
      <c r="V932" s="45">
        <f t="shared" si="89"/>
        <v>37</v>
      </c>
      <c r="W932" s="31"/>
      <c r="X932" s="24"/>
      <c r="Y932" s="12"/>
      <c r="Z932" s="18"/>
      <c r="AA932" s="18"/>
      <c r="AB932" s="6"/>
      <c r="AC932" s="6"/>
      <c r="AD932" s="6"/>
      <c r="AE932" s="18"/>
      <c r="AF932" s="18"/>
      <c r="AG932" s="6"/>
      <c r="AH932" s="6"/>
      <c r="AI932" s="6"/>
      <c r="AJ932" s="18"/>
      <c r="AK932" s="18"/>
      <c r="AL932" s="153"/>
      <c r="AM932" s="153"/>
      <c r="AN932" s="153"/>
      <c r="AO932" s="153"/>
      <c r="AP932" s="153"/>
    </row>
    <row r="933" spans="1:42">
      <c r="A933" s="43">
        <v>932</v>
      </c>
      <c r="B933" s="2" t="s">
        <v>8601</v>
      </c>
      <c r="C933" s="2" t="s">
        <v>8263</v>
      </c>
      <c r="D933" s="140" t="s">
        <v>8267</v>
      </c>
      <c r="E933" s="6" t="s">
        <v>8603</v>
      </c>
      <c r="F933" s="2" t="s">
        <v>8266</v>
      </c>
      <c r="G933" s="2" t="s">
        <v>797</v>
      </c>
      <c r="H933" s="5" t="s">
        <v>7511</v>
      </c>
      <c r="I933" s="26"/>
      <c r="J933" s="5" t="s">
        <v>8605</v>
      </c>
      <c r="K933" s="5">
        <v>45748</v>
      </c>
      <c r="L933" s="5">
        <f t="shared" si="90"/>
        <v>45752</v>
      </c>
      <c r="M933" s="7" t="str">
        <f t="shared" si="91"/>
        <v>Apr</v>
      </c>
      <c r="N933" s="21">
        <f t="shared" ca="1" si="86"/>
        <v>281</v>
      </c>
      <c r="O933" s="9" t="str">
        <f t="shared" ca="1" si="87"/>
        <v>&gt; 120 Days</v>
      </c>
      <c r="P933" s="3" t="s">
        <v>8263</v>
      </c>
      <c r="Q933" s="29" t="s">
        <v>6</v>
      </c>
      <c r="R933" s="21" t="s">
        <v>10373</v>
      </c>
      <c r="S933" s="18">
        <v>45791</v>
      </c>
      <c r="T933" s="44">
        <f t="shared" ca="1" si="88"/>
        <v>238</v>
      </c>
      <c r="U933" s="34">
        <v>45792</v>
      </c>
      <c r="V933" s="45">
        <f t="shared" si="89"/>
        <v>44</v>
      </c>
      <c r="W933" s="31"/>
      <c r="X933" s="24"/>
      <c r="Y933" s="12"/>
      <c r="Z933" s="18"/>
      <c r="AA933" s="18"/>
      <c r="AB933" s="6"/>
      <c r="AC933" s="6"/>
      <c r="AD933" s="6"/>
      <c r="AE933" s="18"/>
      <c r="AF933" s="18"/>
      <c r="AG933" s="6"/>
      <c r="AH933" s="6"/>
      <c r="AI933" s="6"/>
      <c r="AJ933" s="18"/>
      <c r="AK933" s="18"/>
      <c r="AL933" s="153"/>
      <c r="AM933" s="153"/>
      <c r="AN933" s="153"/>
      <c r="AO933" s="153"/>
      <c r="AP933" s="153"/>
    </row>
    <row r="934" spans="1:42">
      <c r="A934" s="43">
        <v>933</v>
      </c>
      <c r="B934" s="2" t="s">
        <v>8601</v>
      </c>
      <c r="C934" s="2" t="s">
        <v>163</v>
      </c>
      <c r="D934" s="140" t="s">
        <v>5950</v>
      </c>
      <c r="E934" s="6" t="s">
        <v>8614</v>
      </c>
      <c r="F934" s="2" t="s">
        <v>5949</v>
      </c>
      <c r="G934" s="2" t="s">
        <v>8884</v>
      </c>
      <c r="H934" s="5" t="s">
        <v>7527</v>
      </c>
      <c r="I934" s="26"/>
      <c r="J934" s="5" t="s">
        <v>8615</v>
      </c>
      <c r="K934" s="5">
        <v>45809</v>
      </c>
      <c r="L934" s="5">
        <f t="shared" si="90"/>
        <v>45815</v>
      </c>
      <c r="M934" s="7" t="str">
        <f t="shared" si="91"/>
        <v>Jun</v>
      </c>
      <c r="N934" s="21">
        <f t="shared" ca="1" si="86"/>
        <v>220</v>
      </c>
      <c r="O934" s="9" t="str">
        <f t="shared" ca="1" si="87"/>
        <v>&gt; 120 Days</v>
      </c>
      <c r="P934" s="3" t="s">
        <v>8327</v>
      </c>
      <c r="Q934" s="29" t="s">
        <v>6</v>
      </c>
      <c r="R934" s="21" t="s">
        <v>10374</v>
      </c>
      <c r="S934" s="18">
        <v>45792</v>
      </c>
      <c r="T934" s="44">
        <f t="shared" ca="1" si="88"/>
        <v>237</v>
      </c>
      <c r="U934" s="34">
        <v>45809</v>
      </c>
      <c r="V934" s="45">
        <f t="shared" si="89"/>
        <v>0</v>
      </c>
      <c r="W934" s="31"/>
      <c r="X934" s="24"/>
      <c r="Y934" s="12"/>
      <c r="Z934" s="18"/>
      <c r="AA934" s="18"/>
      <c r="AB934" s="6"/>
      <c r="AC934" s="6"/>
      <c r="AD934" s="6"/>
      <c r="AE934" s="18"/>
      <c r="AF934" s="18"/>
      <c r="AG934" s="6"/>
      <c r="AH934" s="6"/>
      <c r="AI934" s="6"/>
      <c r="AJ934" s="18"/>
      <c r="AK934" s="18"/>
      <c r="AL934" s="153"/>
      <c r="AM934" s="153"/>
      <c r="AN934" s="153"/>
      <c r="AO934" s="153"/>
      <c r="AP934" s="153"/>
    </row>
    <row r="935" spans="1:42">
      <c r="A935" s="43">
        <v>934</v>
      </c>
      <c r="B935" s="2" t="s">
        <v>8601</v>
      </c>
      <c r="C935" s="2" t="s">
        <v>163</v>
      </c>
      <c r="D935" s="140" t="s">
        <v>1633</v>
      </c>
      <c r="E935" s="6" t="s">
        <v>8603</v>
      </c>
      <c r="F935" s="2" t="s">
        <v>1637</v>
      </c>
      <c r="G935" s="2" t="s">
        <v>226</v>
      </c>
      <c r="H935" s="5" t="s">
        <v>7465</v>
      </c>
      <c r="I935" s="26" t="s">
        <v>10101</v>
      </c>
      <c r="J935" s="5" t="s">
        <v>8615</v>
      </c>
      <c r="K935" s="5">
        <v>45809</v>
      </c>
      <c r="L935" s="5">
        <f t="shared" si="90"/>
        <v>45815</v>
      </c>
      <c r="M935" s="7" t="str">
        <f t="shared" si="91"/>
        <v>Jun</v>
      </c>
      <c r="N935" s="21">
        <f t="shared" ca="1" si="86"/>
        <v>220</v>
      </c>
      <c r="O935" s="9" t="str">
        <f t="shared" ca="1" si="87"/>
        <v>&gt; 120 Days</v>
      </c>
      <c r="P935" s="3" t="s">
        <v>8327</v>
      </c>
      <c r="Q935" s="29" t="s">
        <v>6</v>
      </c>
      <c r="R935" s="21" t="s">
        <v>10375</v>
      </c>
      <c r="S935" s="18">
        <v>45792</v>
      </c>
      <c r="T935" s="44">
        <f t="shared" ca="1" si="88"/>
        <v>237</v>
      </c>
      <c r="U935" s="34">
        <v>45809</v>
      </c>
      <c r="V935" s="45">
        <f t="shared" si="89"/>
        <v>0</v>
      </c>
      <c r="W935" s="31"/>
      <c r="X935" s="24"/>
      <c r="Y935" s="12"/>
      <c r="Z935" s="18"/>
      <c r="AA935" s="18"/>
      <c r="AB935" s="6"/>
      <c r="AC935" s="6"/>
      <c r="AD935" s="6"/>
      <c r="AE935" s="18"/>
      <c r="AF935" s="18"/>
      <c r="AG935" s="6"/>
      <c r="AH935" s="6"/>
      <c r="AI935" s="6"/>
      <c r="AJ935" s="18"/>
      <c r="AK935" s="18"/>
      <c r="AL935" s="153"/>
      <c r="AM935" s="153"/>
      <c r="AN935" s="153"/>
      <c r="AO935" s="153"/>
      <c r="AP935" s="153"/>
    </row>
    <row r="936" spans="1:42">
      <c r="A936" s="43">
        <v>935</v>
      </c>
      <c r="B936" s="2" t="s">
        <v>8601</v>
      </c>
      <c r="C936" s="2" t="s">
        <v>10329</v>
      </c>
      <c r="D936" s="140" t="s">
        <v>4916</v>
      </c>
      <c r="E936" s="6" t="s">
        <v>8640</v>
      </c>
      <c r="F936" s="2" t="s">
        <v>4915</v>
      </c>
      <c r="G936" s="2" t="s">
        <v>184</v>
      </c>
      <c r="H936" s="5" t="s">
        <v>7507</v>
      </c>
      <c r="I936" s="26"/>
      <c r="J936" s="5" t="s">
        <v>8605</v>
      </c>
      <c r="K936" s="5">
        <v>45778</v>
      </c>
      <c r="L936" s="5">
        <f t="shared" si="90"/>
        <v>45780</v>
      </c>
      <c r="M936" s="7" t="str">
        <f t="shared" si="91"/>
        <v>May</v>
      </c>
      <c r="N936" s="21">
        <f t="shared" ca="1" si="86"/>
        <v>251</v>
      </c>
      <c r="O936" s="9" t="str">
        <f t="shared" ca="1" si="87"/>
        <v>&gt; 120 Days</v>
      </c>
      <c r="P936" s="3" t="s">
        <v>7529</v>
      </c>
      <c r="Q936" s="29" t="s">
        <v>6</v>
      </c>
      <c r="R936" s="21" t="s">
        <v>10376</v>
      </c>
      <c r="S936" s="18">
        <v>45792</v>
      </c>
      <c r="T936" s="44">
        <f t="shared" ca="1" si="88"/>
        <v>237</v>
      </c>
      <c r="U936" s="34">
        <v>45793</v>
      </c>
      <c r="V936" s="45">
        <f t="shared" si="89"/>
        <v>15</v>
      </c>
      <c r="W936" s="31"/>
      <c r="X936" s="24"/>
      <c r="Y936" s="12"/>
      <c r="Z936" s="18"/>
      <c r="AA936" s="18"/>
      <c r="AB936" s="6"/>
      <c r="AC936" s="6"/>
      <c r="AD936" s="6"/>
      <c r="AE936" s="18"/>
      <c r="AF936" s="18"/>
      <c r="AG936" s="6"/>
      <c r="AH936" s="6"/>
      <c r="AI936" s="6"/>
      <c r="AJ936" s="18"/>
      <c r="AK936" s="18"/>
      <c r="AL936" s="153"/>
      <c r="AM936" s="153"/>
      <c r="AN936" s="153"/>
      <c r="AO936" s="153"/>
      <c r="AP936" s="153"/>
    </row>
    <row r="937" spans="1:42">
      <c r="A937" s="43">
        <v>936</v>
      </c>
      <c r="B937" s="2" t="s">
        <v>8601</v>
      </c>
      <c r="C937" s="2" t="s">
        <v>551</v>
      </c>
      <c r="D937" s="140" t="s">
        <v>3485</v>
      </c>
      <c r="E937" s="6" t="s">
        <v>8621</v>
      </c>
      <c r="F937" s="2" t="s">
        <v>3484</v>
      </c>
      <c r="G937" s="2" t="s">
        <v>226</v>
      </c>
      <c r="H937" s="5" t="s">
        <v>7459</v>
      </c>
      <c r="I937" s="26" t="s">
        <v>10377</v>
      </c>
      <c r="J937" s="5" t="s">
        <v>8605</v>
      </c>
      <c r="K937" s="5">
        <v>45658</v>
      </c>
      <c r="L937" s="5">
        <f t="shared" si="90"/>
        <v>45661</v>
      </c>
      <c r="M937" s="7" t="str">
        <f t="shared" si="91"/>
        <v>Jan</v>
      </c>
      <c r="N937" s="21">
        <f t="shared" ca="1" si="86"/>
        <v>371</v>
      </c>
      <c r="O937" s="9" t="str">
        <f t="shared" ca="1" si="87"/>
        <v>&gt; 120 Days</v>
      </c>
      <c r="P937" s="3" t="s">
        <v>10378</v>
      </c>
      <c r="Q937" s="29" t="s">
        <v>6</v>
      </c>
      <c r="R937" s="21" t="s">
        <v>10379</v>
      </c>
      <c r="S937" s="18">
        <v>45779</v>
      </c>
      <c r="T937" s="44">
        <f t="shared" ca="1" si="88"/>
        <v>250</v>
      </c>
      <c r="U937" s="34">
        <v>45796</v>
      </c>
      <c r="V937" s="45">
        <f t="shared" si="89"/>
        <v>138</v>
      </c>
      <c r="W937" s="31"/>
      <c r="X937" s="24"/>
      <c r="Y937" s="12"/>
      <c r="Z937" s="18"/>
      <c r="AA937" s="18"/>
      <c r="AB937" s="6"/>
      <c r="AC937" s="6"/>
      <c r="AD937" s="6"/>
      <c r="AE937" s="18"/>
      <c r="AF937" s="18"/>
      <c r="AG937" s="6"/>
      <c r="AH937" s="6"/>
      <c r="AI937" s="6"/>
      <c r="AJ937" s="18"/>
      <c r="AK937" s="18"/>
      <c r="AL937" s="153"/>
      <c r="AM937" s="153"/>
      <c r="AN937" s="153"/>
      <c r="AO937" s="153"/>
      <c r="AP937" s="153"/>
    </row>
    <row r="938" spans="1:42">
      <c r="A938" s="43">
        <v>937</v>
      </c>
      <c r="B938" s="2" t="s">
        <v>8601</v>
      </c>
      <c r="C938" s="2" t="s">
        <v>163</v>
      </c>
      <c r="D938" s="140" t="s">
        <v>8187</v>
      </c>
      <c r="E938" s="6" t="s">
        <v>8603</v>
      </c>
      <c r="F938" s="2" t="s">
        <v>8186</v>
      </c>
      <c r="G938" s="2" t="s">
        <v>132</v>
      </c>
      <c r="H938" s="5" t="s">
        <v>7465</v>
      </c>
      <c r="I938" s="26" t="s">
        <v>10155</v>
      </c>
      <c r="J938" s="5" t="s">
        <v>8615</v>
      </c>
      <c r="K938" s="5">
        <v>45809</v>
      </c>
      <c r="L938" s="5">
        <f t="shared" si="90"/>
        <v>45815</v>
      </c>
      <c r="M938" s="7" t="str">
        <f t="shared" si="91"/>
        <v>Jun</v>
      </c>
      <c r="N938" s="21">
        <f t="shared" ca="1" si="86"/>
        <v>220</v>
      </c>
      <c r="O938" s="9" t="str">
        <f t="shared" ca="1" si="87"/>
        <v>&gt; 120 Days</v>
      </c>
      <c r="P938" s="3" t="s">
        <v>8327</v>
      </c>
      <c r="Q938" s="29" t="s">
        <v>6</v>
      </c>
      <c r="R938" s="21" t="s">
        <v>10380</v>
      </c>
      <c r="S938" s="18">
        <v>45793</v>
      </c>
      <c r="T938" s="44">
        <f t="shared" ca="1" si="88"/>
        <v>236</v>
      </c>
      <c r="U938" s="34">
        <v>45809</v>
      </c>
      <c r="V938" s="45">
        <f t="shared" si="89"/>
        <v>0</v>
      </c>
      <c r="W938" s="31"/>
      <c r="X938" s="24"/>
      <c r="Y938" s="12"/>
      <c r="Z938" s="18"/>
      <c r="AA938" s="18"/>
      <c r="AB938" s="6"/>
      <c r="AC938" s="6"/>
      <c r="AD938" s="6"/>
      <c r="AE938" s="18"/>
      <c r="AF938" s="18"/>
      <c r="AG938" s="6"/>
      <c r="AH938" s="6"/>
      <c r="AI938" s="6"/>
      <c r="AJ938" s="18"/>
      <c r="AK938" s="18"/>
      <c r="AL938" s="153"/>
      <c r="AM938" s="153"/>
      <c r="AN938" s="153"/>
      <c r="AO938" s="153"/>
      <c r="AP938" s="153"/>
    </row>
    <row r="939" spans="1:42">
      <c r="A939" s="43">
        <v>938</v>
      </c>
      <c r="B939" s="2" t="s">
        <v>8601</v>
      </c>
      <c r="C939" s="2" t="s">
        <v>187</v>
      </c>
      <c r="D939" s="140" t="s">
        <v>1970</v>
      </c>
      <c r="E939" s="6" t="s">
        <v>8614</v>
      </c>
      <c r="F939" s="2" t="s">
        <v>1969</v>
      </c>
      <c r="G939" s="2" t="s">
        <v>445</v>
      </c>
      <c r="H939" s="5" t="s">
        <v>7527</v>
      </c>
      <c r="I939" s="26"/>
      <c r="J939" s="5" t="s">
        <v>8605</v>
      </c>
      <c r="K939" s="5">
        <v>45752</v>
      </c>
      <c r="L939" s="5">
        <f t="shared" si="90"/>
        <v>45752</v>
      </c>
      <c r="M939" s="7" t="str">
        <f t="shared" si="91"/>
        <v>Apr</v>
      </c>
      <c r="N939" s="21">
        <f t="shared" ca="1" si="86"/>
        <v>277</v>
      </c>
      <c r="O939" s="9" t="str">
        <f t="shared" ca="1" si="87"/>
        <v>&gt; 120 Days</v>
      </c>
      <c r="P939" s="3" t="s">
        <v>8204</v>
      </c>
      <c r="Q939" s="29" t="s">
        <v>6</v>
      </c>
      <c r="R939" s="21" t="s">
        <v>10381</v>
      </c>
      <c r="S939" s="18">
        <v>45793</v>
      </c>
      <c r="T939" s="44">
        <f t="shared" ca="1" si="88"/>
        <v>236</v>
      </c>
      <c r="U939" s="34">
        <v>45797</v>
      </c>
      <c r="V939" s="45">
        <f t="shared" si="89"/>
        <v>45</v>
      </c>
      <c r="W939" s="31"/>
      <c r="X939" s="24"/>
      <c r="Y939" s="12"/>
      <c r="Z939" s="18"/>
      <c r="AA939" s="18"/>
      <c r="AB939" s="6"/>
      <c r="AC939" s="6"/>
      <c r="AD939" s="6"/>
      <c r="AE939" s="18"/>
      <c r="AF939" s="18"/>
      <c r="AG939" s="6"/>
      <c r="AH939" s="6"/>
      <c r="AI939" s="6"/>
      <c r="AJ939" s="18"/>
      <c r="AK939" s="18"/>
      <c r="AL939" s="153"/>
      <c r="AM939" s="153"/>
      <c r="AN939" s="153"/>
      <c r="AO939" s="153"/>
      <c r="AP939" s="153"/>
    </row>
    <row r="940" spans="1:42">
      <c r="A940" s="43">
        <v>939</v>
      </c>
      <c r="B940" s="2" t="s">
        <v>8601</v>
      </c>
      <c r="C940" s="2" t="s">
        <v>8030</v>
      </c>
      <c r="D940" s="140" t="s">
        <v>6900</v>
      </c>
      <c r="E940" s="6" t="s">
        <v>8640</v>
      </c>
      <c r="F940" s="2" t="s">
        <v>6899</v>
      </c>
      <c r="G940" s="2" t="s">
        <v>614</v>
      </c>
      <c r="H940" s="5" t="s">
        <v>7593</v>
      </c>
      <c r="I940" s="26" t="s">
        <v>10382</v>
      </c>
      <c r="J940" s="5" t="s">
        <v>8605</v>
      </c>
      <c r="K940" s="5">
        <v>45717</v>
      </c>
      <c r="L940" s="5">
        <f t="shared" si="90"/>
        <v>45717</v>
      </c>
      <c r="M940" s="7" t="str">
        <f t="shared" si="91"/>
        <v>Mar</v>
      </c>
      <c r="N940" s="21">
        <f t="shared" ca="1" si="86"/>
        <v>312</v>
      </c>
      <c r="O940" s="9" t="str">
        <f t="shared" ca="1" si="87"/>
        <v>&gt; 120 Days</v>
      </c>
      <c r="P940" s="3" t="s">
        <v>8667</v>
      </c>
      <c r="Q940" s="29" t="s">
        <v>6</v>
      </c>
      <c r="R940" s="21" t="s">
        <v>10383</v>
      </c>
      <c r="S940" s="18">
        <v>45793</v>
      </c>
      <c r="T940" s="44">
        <f t="shared" ca="1" si="88"/>
        <v>236</v>
      </c>
      <c r="U940" s="34">
        <v>45797</v>
      </c>
      <c r="V940" s="45">
        <f t="shared" si="89"/>
        <v>80</v>
      </c>
      <c r="W940" s="31"/>
      <c r="X940" s="24"/>
      <c r="Y940" s="12"/>
      <c r="Z940" s="18"/>
      <c r="AA940" s="18"/>
      <c r="AB940" s="6"/>
      <c r="AC940" s="6"/>
      <c r="AD940" s="6"/>
      <c r="AE940" s="18"/>
      <c r="AF940" s="18"/>
      <c r="AG940" s="6"/>
      <c r="AH940" s="6"/>
      <c r="AI940" s="6"/>
      <c r="AJ940" s="18"/>
      <c r="AK940" s="18"/>
      <c r="AL940" s="153"/>
      <c r="AM940" s="153"/>
      <c r="AN940" s="153"/>
      <c r="AO940" s="153"/>
      <c r="AP940" s="153"/>
    </row>
    <row r="941" spans="1:42">
      <c r="A941" s="43">
        <v>940</v>
      </c>
      <c r="B941" s="2" t="s">
        <v>8601</v>
      </c>
      <c r="C941" s="2" t="s">
        <v>7529</v>
      </c>
      <c r="D941" s="140" t="s">
        <v>2002</v>
      </c>
      <c r="E941" s="6" t="s">
        <v>8621</v>
      </c>
      <c r="F941" s="2" t="s">
        <v>2001</v>
      </c>
      <c r="G941" s="2" t="s">
        <v>226</v>
      </c>
      <c r="H941" s="5" t="s">
        <v>8140</v>
      </c>
      <c r="I941" s="26" t="s">
        <v>10384</v>
      </c>
      <c r="J941" s="5" t="s">
        <v>8605</v>
      </c>
      <c r="K941" s="5">
        <v>45658</v>
      </c>
      <c r="L941" s="5">
        <f t="shared" si="90"/>
        <v>45661</v>
      </c>
      <c r="M941" s="7" t="str">
        <f t="shared" si="91"/>
        <v>Jan</v>
      </c>
      <c r="N941" s="21">
        <f t="shared" ca="1" si="86"/>
        <v>371</v>
      </c>
      <c r="O941" s="9" t="str">
        <f t="shared" ca="1" si="87"/>
        <v>&gt; 120 Days</v>
      </c>
      <c r="P941" s="3" t="s">
        <v>7529</v>
      </c>
      <c r="Q941" s="29" t="s">
        <v>6</v>
      </c>
      <c r="R941" s="21" t="s">
        <v>10385</v>
      </c>
      <c r="S941" s="18">
        <v>45792</v>
      </c>
      <c r="T941" s="44">
        <f t="shared" ca="1" si="88"/>
        <v>237</v>
      </c>
      <c r="U941" s="34">
        <v>45796</v>
      </c>
      <c r="V941" s="45">
        <f t="shared" si="89"/>
        <v>138</v>
      </c>
      <c r="W941" s="31"/>
      <c r="X941" s="24"/>
      <c r="Y941" s="12"/>
      <c r="Z941" s="18"/>
      <c r="AA941" s="18"/>
      <c r="AB941" s="6"/>
      <c r="AC941" s="6"/>
      <c r="AD941" s="6"/>
      <c r="AE941" s="18"/>
      <c r="AF941" s="18"/>
      <c r="AG941" s="6"/>
      <c r="AH941" s="6"/>
      <c r="AI941" s="6"/>
      <c r="AJ941" s="18"/>
      <c r="AK941" s="18"/>
      <c r="AL941" s="153"/>
      <c r="AM941" s="153"/>
      <c r="AN941" s="153"/>
      <c r="AO941" s="153"/>
      <c r="AP941" s="153"/>
    </row>
    <row r="942" spans="1:42">
      <c r="A942" s="43">
        <v>941</v>
      </c>
      <c r="B942" s="2" t="s">
        <v>8675</v>
      </c>
      <c r="C942" s="2" t="s">
        <v>7492</v>
      </c>
      <c r="D942" s="140" t="s">
        <v>6706</v>
      </c>
      <c r="E942" s="6" t="s">
        <v>8621</v>
      </c>
      <c r="F942" s="2" t="s">
        <v>6705</v>
      </c>
      <c r="G942" s="2" t="s">
        <v>159</v>
      </c>
      <c r="H942" s="5" t="s">
        <v>7808</v>
      </c>
      <c r="I942" s="26" t="s">
        <v>10386</v>
      </c>
      <c r="J942" s="5" t="s">
        <v>8605</v>
      </c>
      <c r="K942" s="5">
        <v>45733</v>
      </c>
      <c r="L942" s="5">
        <f t="shared" si="90"/>
        <v>45738</v>
      </c>
      <c r="M942" s="7" t="str">
        <f t="shared" si="91"/>
        <v>Mar</v>
      </c>
      <c r="N942" s="21">
        <f t="shared" ca="1" si="86"/>
        <v>296</v>
      </c>
      <c r="O942" s="9" t="str">
        <f t="shared" ca="1" si="87"/>
        <v>&gt; 120 Days</v>
      </c>
      <c r="P942" s="3" t="s">
        <v>7529</v>
      </c>
      <c r="Q942" s="29" t="s">
        <v>6</v>
      </c>
      <c r="R942" s="21" t="s">
        <v>10387</v>
      </c>
      <c r="S942" s="18">
        <v>45792</v>
      </c>
      <c r="T942" s="44">
        <f t="shared" ca="1" si="88"/>
        <v>237</v>
      </c>
      <c r="U942" s="34">
        <v>45796</v>
      </c>
      <c r="V942" s="45">
        <f t="shared" si="89"/>
        <v>63</v>
      </c>
      <c r="W942" s="31"/>
      <c r="X942" s="24"/>
      <c r="Y942" s="12"/>
      <c r="Z942" s="18"/>
      <c r="AA942" s="18"/>
      <c r="AB942" s="6"/>
      <c r="AC942" s="6"/>
      <c r="AD942" s="6"/>
      <c r="AE942" s="18"/>
      <c r="AF942" s="18"/>
      <c r="AG942" s="6"/>
      <c r="AH942" s="6"/>
      <c r="AI942" s="6"/>
      <c r="AJ942" s="18"/>
      <c r="AK942" s="18"/>
      <c r="AL942" s="153"/>
      <c r="AM942" s="153"/>
      <c r="AN942" s="153"/>
      <c r="AO942" s="153"/>
      <c r="AP942" s="153"/>
    </row>
    <row r="943" spans="1:42">
      <c r="A943" s="43">
        <v>942</v>
      </c>
      <c r="B943" s="2" t="s">
        <v>8601</v>
      </c>
      <c r="C943" s="2" t="s">
        <v>285</v>
      </c>
      <c r="D943" s="140" t="s">
        <v>6141</v>
      </c>
      <c r="E943" s="6" t="s">
        <v>8603</v>
      </c>
      <c r="F943" s="2" t="s">
        <v>6140</v>
      </c>
      <c r="G943" s="2" t="s">
        <v>159</v>
      </c>
      <c r="H943" s="5" t="s">
        <v>7516</v>
      </c>
      <c r="I943" s="26" t="s">
        <v>10388</v>
      </c>
      <c r="J943" s="5" t="s">
        <v>8605</v>
      </c>
      <c r="K943" s="5">
        <v>45768</v>
      </c>
      <c r="L943" s="5">
        <f t="shared" si="90"/>
        <v>45773</v>
      </c>
      <c r="M943" s="7" t="str">
        <f t="shared" si="91"/>
        <v>Apr</v>
      </c>
      <c r="N943" s="21">
        <f t="shared" ca="1" si="86"/>
        <v>261</v>
      </c>
      <c r="O943" s="9" t="str">
        <f t="shared" ca="1" si="87"/>
        <v>&gt; 120 Days</v>
      </c>
      <c r="P943" s="3" t="s">
        <v>10270</v>
      </c>
      <c r="Q943" s="29" t="s">
        <v>6</v>
      </c>
      <c r="R943" s="21" t="s">
        <v>10389</v>
      </c>
      <c r="S943" s="18">
        <v>45792</v>
      </c>
      <c r="T943" s="44">
        <f t="shared" ca="1" si="88"/>
        <v>237</v>
      </c>
      <c r="U943" s="34">
        <v>45797</v>
      </c>
      <c r="V943" s="45">
        <f t="shared" si="89"/>
        <v>29</v>
      </c>
      <c r="W943" s="31"/>
      <c r="X943" s="24"/>
      <c r="Y943" s="12"/>
      <c r="Z943" s="18"/>
      <c r="AA943" s="18"/>
      <c r="AB943" s="6"/>
      <c r="AC943" s="6"/>
      <c r="AD943" s="6"/>
      <c r="AE943" s="18"/>
      <c r="AF943" s="18"/>
      <c r="AG943" s="6"/>
      <c r="AH943" s="6"/>
      <c r="AI943" s="6"/>
      <c r="AJ943" s="18"/>
      <c r="AK943" s="18"/>
      <c r="AL943" s="153"/>
      <c r="AM943" s="153"/>
      <c r="AN943" s="153"/>
      <c r="AO943" s="153"/>
      <c r="AP943" s="153"/>
    </row>
    <row r="944" spans="1:42">
      <c r="A944" s="43">
        <v>943</v>
      </c>
      <c r="B944" s="2" t="s">
        <v>8601</v>
      </c>
      <c r="C944" s="2" t="s">
        <v>7661</v>
      </c>
      <c r="D944" s="140" t="s">
        <v>3420</v>
      </c>
      <c r="E944" s="6" t="s">
        <v>8603</v>
      </c>
      <c r="F944" s="2" t="s">
        <v>3419</v>
      </c>
      <c r="G944" s="2" t="s">
        <v>874</v>
      </c>
      <c r="H944" s="5" t="s">
        <v>7602</v>
      </c>
      <c r="I944" s="26"/>
      <c r="J944" s="5" t="s">
        <v>8605</v>
      </c>
      <c r="K944" s="5">
        <v>45778</v>
      </c>
      <c r="L944" s="5">
        <f t="shared" si="90"/>
        <v>45780</v>
      </c>
      <c r="M944" s="7" t="str">
        <f t="shared" si="91"/>
        <v>May</v>
      </c>
      <c r="N944" s="21">
        <f t="shared" ca="1" si="86"/>
        <v>251</v>
      </c>
      <c r="O944" s="9" t="str">
        <f t="shared" ca="1" si="87"/>
        <v>&gt; 120 Days</v>
      </c>
      <c r="P944" s="3" t="s">
        <v>8610</v>
      </c>
      <c r="Q944" s="29" t="s">
        <v>6</v>
      </c>
      <c r="R944" s="21" t="s">
        <v>10390</v>
      </c>
      <c r="S944" s="18">
        <v>45792</v>
      </c>
      <c r="T944" s="44">
        <f t="shared" ca="1" si="88"/>
        <v>237</v>
      </c>
      <c r="U944" s="34">
        <v>45796</v>
      </c>
      <c r="V944" s="45">
        <f t="shared" si="89"/>
        <v>18</v>
      </c>
      <c r="W944" s="31"/>
      <c r="X944" s="24"/>
      <c r="Y944" s="12"/>
      <c r="Z944" s="18"/>
      <c r="AA944" s="18"/>
      <c r="AB944" s="6"/>
      <c r="AC944" s="6"/>
      <c r="AD944" s="6"/>
      <c r="AE944" s="18"/>
      <c r="AF944" s="18"/>
      <c r="AG944" s="6"/>
      <c r="AH944" s="6"/>
      <c r="AI944" s="6"/>
      <c r="AJ944" s="18"/>
      <c r="AK944" s="18"/>
      <c r="AL944" s="153"/>
      <c r="AM944" s="153"/>
      <c r="AN944" s="153"/>
      <c r="AO944" s="153"/>
      <c r="AP944" s="153"/>
    </row>
    <row r="945" spans="1:42">
      <c r="A945" s="43">
        <v>944</v>
      </c>
      <c r="B945" s="2" t="s">
        <v>8601</v>
      </c>
      <c r="C945" s="2" t="s">
        <v>187</v>
      </c>
      <c r="D945" s="140" t="s">
        <v>3008</v>
      </c>
      <c r="E945" s="6" t="s">
        <v>8621</v>
      </c>
      <c r="F945" s="2" t="s">
        <v>3007</v>
      </c>
      <c r="G945" s="2" t="s">
        <v>3009</v>
      </c>
      <c r="H945" s="5" t="s">
        <v>7511</v>
      </c>
      <c r="I945" s="26" t="s">
        <v>10391</v>
      </c>
      <c r="J945" s="5" t="s">
        <v>8605</v>
      </c>
      <c r="K945" s="5">
        <v>45748</v>
      </c>
      <c r="L945" s="5">
        <f t="shared" si="90"/>
        <v>45752</v>
      </c>
      <c r="M945" s="7" t="str">
        <f t="shared" si="91"/>
        <v>Apr</v>
      </c>
      <c r="N945" s="21">
        <f t="shared" ca="1" si="86"/>
        <v>281</v>
      </c>
      <c r="O945" s="9" t="str">
        <f t="shared" ca="1" si="87"/>
        <v>&gt; 120 Days</v>
      </c>
      <c r="P945" s="3" t="s">
        <v>10392</v>
      </c>
      <c r="Q945" s="29" t="s">
        <v>6</v>
      </c>
      <c r="R945" s="21" t="s">
        <v>10393</v>
      </c>
      <c r="S945" s="34">
        <v>45803</v>
      </c>
      <c r="T945" s="44">
        <f t="shared" ca="1" si="88"/>
        <v>226</v>
      </c>
      <c r="U945" s="34">
        <v>45803</v>
      </c>
      <c r="V945" s="45">
        <f t="shared" si="89"/>
        <v>55</v>
      </c>
      <c r="W945" s="31"/>
      <c r="X945" s="24"/>
      <c r="Y945" s="12"/>
      <c r="Z945" s="18"/>
      <c r="AA945" s="18"/>
      <c r="AB945" s="6"/>
      <c r="AC945" s="6"/>
      <c r="AD945" s="6"/>
      <c r="AE945" s="18"/>
      <c r="AF945" s="18"/>
      <c r="AG945" s="6"/>
      <c r="AH945" s="6"/>
      <c r="AI945" s="6"/>
      <c r="AJ945" s="18"/>
      <c r="AK945" s="18"/>
      <c r="AL945" s="153"/>
      <c r="AM945" s="153"/>
      <c r="AN945" s="153"/>
      <c r="AO945" s="153"/>
      <c r="AP945" s="153"/>
    </row>
    <row r="946" spans="1:42" s="104" customFormat="1">
      <c r="A946" s="43">
        <v>945</v>
      </c>
      <c r="B946" s="29" t="s">
        <v>8601</v>
      </c>
      <c r="C946" s="29" t="s">
        <v>187</v>
      </c>
      <c r="D946" s="154" t="s">
        <v>5419</v>
      </c>
      <c r="E946" s="31" t="s">
        <v>8621</v>
      </c>
      <c r="F946" s="29" t="s">
        <v>5418</v>
      </c>
      <c r="G946" s="29" t="s">
        <v>159</v>
      </c>
      <c r="H946" s="32" t="s">
        <v>7748</v>
      </c>
      <c r="I946" s="7" t="s">
        <v>10394</v>
      </c>
      <c r="J946" s="32" t="s">
        <v>8615</v>
      </c>
      <c r="K946" s="32">
        <v>45839</v>
      </c>
      <c r="L946" s="5">
        <f t="shared" si="90"/>
        <v>45843</v>
      </c>
      <c r="M946" s="7" t="str">
        <f t="shared" si="91"/>
        <v>Jul</v>
      </c>
      <c r="N946" s="21">
        <f t="shared" ca="1" si="86"/>
        <v>190</v>
      </c>
      <c r="O946" s="9" t="str">
        <f t="shared" ca="1" si="87"/>
        <v>&gt; 120 Days</v>
      </c>
      <c r="P946" s="27" t="s">
        <v>7529</v>
      </c>
      <c r="Q946" s="29" t="s">
        <v>6</v>
      </c>
      <c r="R946" s="8" t="s">
        <v>10395</v>
      </c>
      <c r="S946" s="13">
        <v>45797</v>
      </c>
      <c r="T946" s="44">
        <f t="shared" ca="1" si="88"/>
        <v>232</v>
      </c>
      <c r="U946" s="106">
        <v>45800</v>
      </c>
      <c r="V946" s="45">
        <f t="shared" si="89"/>
        <v>-39</v>
      </c>
      <c r="W946" s="31"/>
      <c r="X946" s="24"/>
      <c r="Y946" s="12"/>
      <c r="Z946" s="13"/>
      <c r="AA946" s="13"/>
      <c r="AB946" s="31"/>
      <c r="AC946" s="31"/>
      <c r="AD946" s="31"/>
      <c r="AE946" s="13"/>
      <c r="AF946" s="13"/>
      <c r="AG946" s="31"/>
      <c r="AH946" s="31"/>
      <c r="AI946" s="31"/>
      <c r="AJ946" s="13"/>
      <c r="AK946" s="13"/>
      <c r="AL946" s="153"/>
      <c r="AM946" s="153"/>
      <c r="AN946" s="153"/>
      <c r="AO946" s="153"/>
      <c r="AP946" s="153"/>
    </row>
    <row r="947" spans="1:42">
      <c r="A947" s="43">
        <v>946</v>
      </c>
      <c r="B947" s="2" t="s">
        <v>8601</v>
      </c>
      <c r="C947" s="2" t="s">
        <v>8088</v>
      </c>
      <c r="D947" s="140" t="s">
        <v>8253</v>
      </c>
      <c r="E947" s="6" t="s">
        <v>8614</v>
      </c>
      <c r="F947" s="2" t="s">
        <v>8252</v>
      </c>
      <c r="G947" s="2" t="s">
        <v>445</v>
      </c>
      <c r="H947" s="5" t="s">
        <v>7451</v>
      </c>
      <c r="I947" s="26"/>
      <c r="J947" s="5" t="s">
        <v>8605</v>
      </c>
      <c r="K947" s="5">
        <v>45771</v>
      </c>
      <c r="L947" s="5">
        <f t="shared" si="90"/>
        <v>45773</v>
      </c>
      <c r="M947" s="7" t="str">
        <f t="shared" si="91"/>
        <v>Apr</v>
      </c>
      <c r="N947" s="21">
        <f t="shared" ca="1" si="86"/>
        <v>258</v>
      </c>
      <c r="O947" s="9" t="str">
        <f t="shared" ca="1" si="87"/>
        <v>&gt; 120 Days</v>
      </c>
      <c r="P947" s="3" t="s">
        <v>10270</v>
      </c>
      <c r="Q947" s="29" t="s">
        <v>6</v>
      </c>
      <c r="R947" s="21" t="s">
        <v>10396</v>
      </c>
      <c r="S947" s="18">
        <v>45797</v>
      </c>
      <c r="T947" s="44">
        <f t="shared" ca="1" si="88"/>
        <v>232</v>
      </c>
      <c r="U947" s="34">
        <v>45797</v>
      </c>
      <c r="V947" s="45">
        <f t="shared" si="89"/>
        <v>26</v>
      </c>
      <c r="W947" s="31"/>
      <c r="X947" s="24"/>
      <c r="Y947" s="12"/>
      <c r="Z947" s="18"/>
      <c r="AA947" s="18"/>
      <c r="AB947" s="6"/>
      <c r="AC947" s="6"/>
      <c r="AD947" s="6"/>
      <c r="AE947" s="18"/>
      <c r="AF947" s="18"/>
      <c r="AG947" s="6"/>
      <c r="AH947" s="6"/>
      <c r="AI947" s="6"/>
      <c r="AJ947" s="18"/>
      <c r="AK947" s="18"/>
      <c r="AL947" s="153"/>
      <c r="AM947" s="153"/>
      <c r="AN947" s="153"/>
      <c r="AO947" s="153"/>
      <c r="AP947" s="153"/>
    </row>
    <row r="948" spans="1:42" ht="15.65" customHeight="1">
      <c r="A948" s="43">
        <v>947</v>
      </c>
      <c r="B948" s="2" t="s">
        <v>8601</v>
      </c>
      <c r="C948" s="2" t="s">
        <v>7578</v>
      </c>
      <c r="D948" s="140" t="s">
        <v>2869</v>
      </c>
      <c r="E948" s="6" t="s">
        <v>8614</v>
      </c>
      <c r="F948" s="2" t="s">
        <v>2868</v>
      </c>
      <c r="G948" s="2" t="s">
        <v>172</v>
      </c>
      <c r="H948" s="5" t="s">
        <v>7698</v>
      </c>
      <c r="I948" s="26"/>
      <c r="J948" s="5" t="s">
        <v>8615</v>
      </c>
      <c r="K948" s="5">
        <v>45810</v>
      </c>
      <c r="L948" s="5">
        <f t="shared" si="90"/>
        <v>45815</v>
      </c>
      <c r="M948" s="7" t="str">
        <f t="shared" si="91"/>
        <v>Jun</v>
      </c>
      <c r="N948" s="21">
        <f t="shared" ca="1" si="86"/>
        <v>219</v>
      </c>
      <c r="O948" s="9" t="str">
        <f t="shared" ca="1" si="87"/>
        <v>&gt; 120 Days</v>
      </c>
      <c r="P948" s="3" t="s">
        <v>7544</v>
      </c>
      <c r="Q948" s="29" t="s">
        <v>6</v>
      </c>
      <c r="R948" s="21" t="s">
        <v>10397</v>
      </c>
      <c r="S948" s="18">
        <v>45797</v>
      </c>
      <c r="T948" s="44">
        <f t="shared" ca="1" si="88"/>
        <v>232</v>
      </c>
      <c r="U948" s="34">
        <v>45810</v>
      </c>
      <c r="V948" s="45">
        <f t="shared" si="89"/>
        <v>0</v>
      </c>
      <c r="W948" s="31"/>
      <c r="X948" s="24"/>
      <c r="Y948" s="12"/>
      <c r="Z948" s="18"/>
      <c r="AA948" s="18"/>
      <c r="AB948" s="6"/>
      <c r="AC948" s="6"/>
      <c r="AD948" s="6"/>
      <c r="AE948" s="18"/>
      <c r="AF948" s="18"/>
      <c r="AG948" s="6"/>
      <c r="AH948" s="6"/>
      <c r="AI948" s="6"/>
      <c r="AJ948" s="18"/>
      <c r="AK948" s="18"/>
      <c r="AL948" s="153"/>
      <c r="AM948" s="153"/>
      <c r="AN948" s="153"/>
      <c r="AO948" s="153"/>
      <c r="AP948" s="153"/>
    </row>
    <row r="949" spans="1:42">
      <c r="A949" s="43">
        <v>948</v>
      </c>
      <c r="B949" s="2" t="s">
        <v>8601</v>
      </c>
      <c r="C949" s="2" t="s">
        <v>514</v>
      </c>
      <c r="D949" s="140" t="s">
        <v>4469</v>
      </c>
      <c r="E949" s="6" t="s">
        <v>8640</v>
      </c>
      <c r="F949" s="2" t="s">
        <v>4468</v>
      </c>
      <c r="G949" s="2" t="s">
        <v>122</v>
      </c>
      <c r="H949" s="5" t="s">
        <v>7593</v>
      </c>
      <c r="I949" s="26" t="s">
        <v>10398</v>
      </c>
      <c r="J949" s="5" t="s">
        <v>8615</v>
      </c>
      <c r="K949" s="5">
        <v>45809</v>
      </c>
      <c r="L949" s="5">
        <f t="shared" si="90"/>
        <v>45815</v>
      </c>
      <c r="M949" s="7" t="str">
        <f t="shared" si="91"/>
        <v>Jun</v>
      </c>
      <c r="N949" s="21">
        <f t="shared" ca="1" si="86"/>
        <v>220</v>
      </c>
      <c r="O949" s="9" t="str">
        <f t="shared" ca="1" si="87"/>
        <v>&gt; 120 Days</v>
      </c>
      <c r="P949" s="3" t="s">
        <v>8610</v>
      </c>
      <c r="Q949" s="29" t="s">
        <v>6</v>
      </c>
      <c r="R949" s="21" t="s">
        <v>10399</v>
      </c>
      <c r="S949" s="18">
        <v>45804</v>
      </c>
      <c r="T949" s="44">
        <f t="shared" ca="1" si="88"/>
        <v>225</v>
      </c>
      <c r="U949" s="34">
        <v>45809</v>
      </c>
      <c r="V949" s="45">
        <f t="shared" si="89"/>
        <v>0</v>
      </c>
      <c r="W949" s="31"/>
      <c r="X949" s="24"/>
      <c r="Y949" s="12"/>
      <c r="Z949" s="18"/>
      <c r="AA949" s="18"/>
      <c r="AB949" s="6"/>
      <c r="AC949" s="6"/>
      <c r="AD949" s="6"/>
      <c r="AE949" s="18"/>
      <c r="AF949" s="18"/>
      <c r="AG949" s="6"/>
      <c r="AH949" s="6"/>
      <c r="AI949" s="6"/>
      <c r="AJ949" s="18"/>
      <c r="AK949" s="18"/>
      <c r="AL949" s="153"/>
      <c r="AM949" s="153"/>
      <c r="AN949" s="153"/>
      <c r="AO949" s="153"/>
      <c r="AP949" s="153"/>
    </row>
    <row r="950" spans="1:42">
      <c r="A950" s="43">
        <v>949</v>
      </c>
      <c r="B950" s="2" t="s">
        <v>8601</v>
      </c>
      <c r="C950" s="2" t="s">
        <v>163</v>
      </c>
      <c r="D950" s="140" t="s">
        <v>5333</v>
      </c>
      <c r="E950" s="6" t="s">
        <v>8603</v>
      </c>
      <c r="F950" s="2" t="s">
        <v>5332</v>
      </c>
      <c r="G950" s="2" t="s">
        <v>226</v>
      </c>
      <c r="H950" s="5" t="s">
        <v>7465</v>
      </c>
      <c r="I950" s="26" t="s">
        <v>10400</v>
      </c>
      <c r="J950" s="5" t="s">
        <v>8615</v>
      </c>
      <c r="K950" s="5">
        <v>45809</v>
      </c>
      <c r="L950" s="5">
        <f t="shared" si="90"/>
        <v>45815</v>
      </c>
      <c r="M950" s="7" t="str">
        <f t="shared" si="91"/>
        <v>Jun</v>
      </c>
      <c r="N950" s="21">
        <f t="shared" ca="1" si="86"/>
        <v>220</v>
      </c>
      <c r="O950" s="9" t="str">
        <f t="shared" ca="1" si="87"/>
        <v>&gt; 120 Days</v>
      </c>
      <c r="P950" s="3" t="s">
        <v>8020</v>
      </c>
      <c r="Q950" s="29" t="s">
        <v>6</v>
      </c>
      <c r="R950" s="21" t="s">
        <v>10401</v>
      </c>
      <c r="S950" s="18">
        <v>45803</v>
      </c>
      <c r="T950" s="44">
        <f t="shared" ca="1" si="88"/>
        <v>226</v>
      </c>
      <c r="U950" s="34">
        <v>45809</v>
      </c>
      <c r="V950" s="45">
        <f t="shared" si="89"/>
        <v>0</v>
      </c>
      <c r="W950" s="31"/>
      <c r="X950" s="24"/>
      <c r="Y950" s="12"/>
      <c r="Z950" s="18"/>
      <c r="AA950" s="18"/>
      <c r="AB950" s="6"/>
      <c r="AC950" s="6"/>
      <c r="AD950" s="6"/>
      <c r="AE950" s="18"/>
      <c r="AF950" s="18"/>
      <c r="AG950" s="6"/>
      <c r="AH950" s="6"/>
      <c r="AI950" s="6"/>
      <c r="AJ950" s="18"/>
      <c r="AK950" s="18"/>
      <c r="AL950" s="153"/>
      <c r="AM950" s="153"/>
      <c r="AN950" s="153"/>
      <c r="AO950" s="153"/>
      <c r="AP950" s="153"/>
    </row>
    <row r="951" spans="1:42">
      <c r="A951" s="43">
        <v>950</v>
      </c>
      <c r="B951" s="2" t="s">
        <v>8601</v>
      </c>
      <c r="C951" s="2" t="s">
        <v>8798</v>
      </c>
      <c r="D951" s="140" t="s">
        <v>4130</v>
      </c>
      <c r="E951" s="6" t="s">
        <v>8614</v>
      </c>
      <c r="F951" s="2" t="s">
        <v>4129</v>
      </c>
      <c r="G951" s="2" t="s">
        <v>314</v>
      </c>
      <c r="H951" s="5" t="s">
        <v>7451</v>
      </c>
      <c r="I951" s="26"/>
      <c r="J951" s="5" t="s">
        <v>8605</v>
      </c>
      <c r="K951" s="5">
        <v>45803</v>
      </c>
      <c r="L951" s="5">
        <f t="shared" si="90"/>
        <v>45808</v>
      </c>
      <c r="M951" s="7" t="str">
        <f t="shared" si="91"/>
        <v>May</v>
      </c>
      <c r="N951" s="21">
        <f t="shared" ca="1" si="86"/>
        <v>226</v>
      </c>
      <c r="O951" s="9" t="str">
        <f t="shared" ca="1" si="87"/>
        <v>&gt; 120 Days</v>
      </c>
      <c r="P951" s="3" t="s">
        <v>7576</v>
      </c>
      <c r="Q951" s="29" t="s">
        <v>6</v>
      </c>
      <c r="R951" s="21" t="s">
        <v>10402</v>
      </c>
      <c r="S951" s="18">
        <v>45803</v>
      </c>
      <c r="T951" s="44">
        <f t="shared" ca="1" si="88"/>
        <v>226</v>
      </c>
      <c r="U951" s="34">
        <v>45803</v>
      </c>
      <c r="V951" s="45">
        <f t="shared" si="89"/>
        <v>0</v>
      </c>
      <c r="W951" s="31"/>
      <c r="X951" s="24"/>
      <c r="Y951" s="12"/>
      <c r="Z951" s="18"/>
      <c r="AA951" s="18"/>
      <c r="AB951" s="6"/>
      <c r="AC951" s="6"/>
      <c r="AD951" s="6"/>
      <c r="AE951" s="18"/>
      <c r="AF951" s="18"/>
      <c r="AG951" s="6"/>
      <c r="AH951" s="6"/>
      <c r="AI951" s="6"/>
      <c r="AJ951" s="18"/>
      <c r="AK951" s="18"/>
      <c r="AL951" s="153"/>
      <c r="AM951" s="153"/>
      <c r="AN951" s="153"/>
      <c r="AO951" s="153"/>
      <c r="AP951" s="153"/>
    </row>
    <row r="952" spans="1:42">
      <c r="A952" s="43">
        <v>951</v>
      </c>
      <c r="B952" s="2" t="s">
        <v>8601</v>
      </c>
      <c r="C952" s="2" t="s">
        <v>7544</v>
      </c>
      <c r="D952" s="140" t="s">
        <v>1135</v>
      </c>
      <c r="E952" s="6" t="s">
        <v>8640</v>
      </c>
      <c r="F952" s="2" t="s">
        <v>1134</v>
      </c>
      <c r="G952" s="2" t="s">
        <v>1166</v>
      </c>
      <c r="H952" s="5" t="s">
        <v>7548</v>
      </c>
      <c r="I952" s="26" t="s">
        <v>10403</v>
      </c>
      <c r="J952" s="5" t="s">
        <v>8615</v>
      </c>
      <c r="K952" s="5">
        <v>45812</v>
      </c>
      <c r="L952" s="5">
        <f t="shared" si="90"/>
        <v>45815</v>
      </c>
      <c r="M952" s="7" t="str">
        <f t="shared" si="91"/>
        <v>Jun</v>
      </c>
      <c r="N952" s="21">
        <f t="shared" ca="1" si="86"/>
        <v>217</v>
      </c>
      <c r="O952" s="9" t="str">
        <f t="shared" ca="1" si="87"/>
        <v>&gt; 120 Days</v>
      </c>
      <c r="P952" s="3" t="s">
        <v>10404</v>
      </c>
      <c r="Q952" s="29" t="s">
        <v>6</v>
      </c>
      <c r="R952" s="21" t="s">
        <v>10405</v>
      </c>
      <c r="S952" s="18">
        <v>45807</v>
      </c>
      <c r="T952" s="44">
        <f t="shared" ca="1" si="88"/>
        <v>222</v>
      </c>
      <c r="U952" s="34">
        <v>45813</v>
      </c>
      <c r="V952" s="45">
        <f t="shared" si="89"/>
        <v>1</v>
      </c>
      <c r="W952" s="31"/>
      <c r="X952" s="24"/>
      <c r="Y952" s="12"/>
      <c r="Z952" s="18"/>
      <c r="AA952" s="18"/>
      <c r="AB952" s="6"/>
      <c r="AC952" s="6"/>
      <c r="AD952" s="6"/>
      <c r="AE952" s="18"/>
      <c r="AF952" s="18"/>
      <c r="AG952" s="6"/>
      <c r="AH952" s="6"/>
      <c r="AI952" s="6"/>
      <c r="AJ952" s="18"/>
      <c r="AK952" s="18"/>
      <c r="AL952" s="153"/>
      <c r="AM952" s="153"/>
      <c r="AN952" s="153"/>
      <c r="AO952" s="153"/>
      <c r="AP952" s="153"/>
    </row>
    <row r="953" spans="1:42">
      <c r="A953" s="43">
        <v>952</v>
      </c>
      <c r="B953" s="2" t="s">
        <v>8601</v>
      </c>
      <c r="C953" s="2" t="s">
        <v>7544</v>
      </c>
      <c r="D953" s="140" t="s">
        <v>7099</v>
      </c>
      <c r="E953" s="6" t="s">
        <v>8640</v>
      </c>
      <c r="F953" s="2" t="s">
        <v>7098</v>
      </c>
      <c r="G953" s="2" t="s">
        <v>591</v>
      </c>
      <c r="H953" s="5" t="s">
        <v>7548</v>
      </c>
      <c r="I953" s="26" t="s">
        <v>10406</v>
      </c>
      <c r="J953" s="5" t="s">
        <v>8615</v>
      </c>
      <c r="K953" s="5">
        <v>45812</v>
      </c>
      <c r="L953" s="5">
        <f t="shared" si="90"/>
        <v>45815</v>
      </c>
      <c r="M953" s="7" t="str">
        <f t="shared" si="91"/>
        <v>Jun</v>
      </c>
      <c r="N953" s="21">
        <f t="shared" ca="1" si="86"/>
        <v>217</v>
      </c>
      <c r="O953" s="9" t="str">
        <f t="shared" ca="1" si="87"/>
        <v>&gt; 120 Days</v>
      </c>
      <c r="P953" s="3" t="s">
        <v>7544</v>
      </c>
      <c r="Q953" s="29" t="s">
        <v>6</v>
      </c>
      <c r="R953" s="21" t="s">
        <v>10407</v>
      </c>
      <c r="S953" s="18">
        <v>45807</v>
      </c>
      <c r="T953" s="44">
        <f t="shared" ca="1" si="88"/>
        <v>222</v>
      </c>
      <c r="U953" s="34">
        <v>45813</v>
      </c>
      <c r="V953" s="45">
        <f t="shared" si="89"/>
        <v>1</v>
      </c>
      <c r="W953" s="31"/>
      <c r="X953" s="24"/>
      <c r="Y953" s="12"/>
      <c r="Z953" s="18"/>
      <c r="AA953" s="18"/>
      <c r="AB953" s="6"/>
      <c r="AC953" s="6"/>
      <c r="AD953" s="6"/>
      <c r="AE953" s="18"/>
      <c r="AF953" s="18"/>
      <c r="AG953" s="6"/>
      <c r="AH953" s="6"/>
      <c r="AI953" s="6"/>
      <c r="AJ953" s="18"/>
      <c r="AK953" s="18"/>
      <c r="AL953" s="153"/>
      <c r="AM953" s="153"/>
      <c r="AN953" s="153"/>
      <c r="AO953" s="153"/>
      <c r="AP953" s="153"/>
    </row>
    <row r="954" spans="1:42">
      <c r="A954" s="43">
        <v>953</v>
      </c>
      <c r="B954" s="2" t="s">
        <v>8601</v>
      </c>
      <c r="C954" s="2" t="s">
        <v>10351</v>
      </c>
      <c r="D954" s="140" t="s">
        <v>907</v>
      </c>
      <c r="E954" s="6" t="s">
        <v>8633</v>
      </c>
      <c r="F954" s="2" t="s">
        <v>906</v>
      </c>
      <c r="G954" s="2" t="s">
        <v>132</v>
      </c>
      <c r="H954" s="5" t="s">
        <v>7436</v>
      </c>
      <c r="I954" s="26"/>
      <c r="J954" s="5" t="s">
        <v>8605</v>
      </c>
      <c r="K954" s="5">
        <v>45804</v>
      </c>
      <c r="L954" s="5">
        <f t="shared" si="90"/>
        <v>45808</v>
      </c>
      <c r="M954" s="7" t="str">
        <f t="shared" si="91"/>
        <v>May</v>
      </c>
      <c r="N954" s="21">
        <f t="shared" ca="1" si="86"/>
        <v>225</v>
      </c>
      <c r="O954" s="9" t="str">
        <f t="shared" ca="1" si="87"/>
        <v>&gt; 120 Days</v>
      </c>
      <c r="P954" s="3" t="s">
        <v>8761</v>
      </c>
      <c r="Q954" s="29" t="s">
        <v>6</v>
      </c>
      <c r="R954" s="21" t="s">
        <v>10408</v>
      </c>
      <c r="S954" s="18">
        <v>45804</v>
      </c>
      <c r="T954" s="44">
        <f t="shared" ca="1" si="88"/>
        <v>225</v>
      </c>
      <c r="U954" s="34">
        <v>45810</v>
      </c>
      <c r="V954" s="45">
        <f t="shared" si="89"/>
        <v>6</v>
      </c>
      <c r="W954" s="31"/>
      <c r="X954" s="24"/>
      <c r="Y954" s="12"/>
      <c r="Z954" s="18"/>
      <c r="AA954" s="18"/>
      <c r="AB954" s="6"/>
      <c r="AC954" s="6"/>
      <c r="AD954" s="6"/>
      <c r="AE954" s="18"/>
      <c r="AF954" s="18"/>
      <c r="AG954" s="6"/>
      <c r="AH954" s="6"/>
      <c r="AI954" s="6"/>
      <c r="AJ954" s="18"/>
      <c r="AK954" s="18"/>
      <c r="AL954" s="153"/>
      <c r="AM954" s="153"/>
      <c r="AN954" s="153"/>
      <c r="AO954" s="153"/>
      <c r="AP954" s="153"/>
    </row>
    <row r="955" spans="1:42">
      <c r="A955" s="43">
        <v>954</v>
      </c>
      <c r="B955" s="2" t="s">
        <v>8601</v>
      </c>
      <c r="C955" s="2" t="s">
        <v>7544</v>
      </c>
      <c r="D955" s="140" t="s">
        <v>2481</v>
      </c>
      <c r="E955" s="6" t="s">
        <v>8633</v>
      </c>
      <c r="F955" s="2" t="s">
        <v>2480</v>
      </c>
      <c r="G955" s="2" t="s">
        <v>132</v>
      </c>
      <c r="H955" s="5" t="s">
        <v>7814</v>
      </c>
      <c r="I955" s="26"/>
      <c r="J955" s="5" t="s">
        <v>8615</v>
      </c>
      <c r="K955" s="5">
        <v>45817</v>
      </c>
      <c r="L955" s="5">
        <f t="shared" si="90"/>
        <v>45822</v>
      </c>
      <c r="M955" s="7" t="str">
        <f t="shared" si="91"/>
        <v>Jun</v>
      </c>
      <c r="N955" s="21">
        <f t="shared" ca="1" si="86"/>
        <v>212</v>
      </c>
      <c r="O955" s="9" t="str">
        <f t="shared" ca="1" si="87"/>
        <v>&gt; 120 Days</v>
      </c>
      <c r="P955" s="3" t="s">
        <v>7544</v>
      </c>
      <c r="Q955" s="29" t="s">
        <v>6</v>
      </c>
      <c r="R955" s="21" t="s">
        <v>10409</v>
      </c>
      <c r="S955" s="18">
        <v>45804</v>
      </c>
      <c r="T955" s="44">
        <f t="shared" ca="1" si="88"/>
        <v>225</v>
      </c>
      <c r="U955" s="34">
        <v>45817</v>
      </c>
      <c r="V955" s="45">
        <f t="shared" si="89"/>
        <v>0</v>
      </c>
      <c r="W955" s="31"/>
      <c r="X955" s="24"/>
      <c r="Y955" s="12"/>
      <c r="Z955" s="18"/>
      <c r="AA955" s="18"/>
      <c r="AB955" s="6"/>
      <c r="AC955" s="6"/>
      <c r="AD955" s="6"/>
      <c r="AE955" s="18"/>
      <c r="AF955" s="18"/>
      <c r="AG955" s="6"/>
      <c r="AH955" s="6"/>
      <c r="AI955" s="6"/>
      <c r="AJ955" s="18"/>
      <c r="AK955" s="18"/>
      <c r="AL955" s="153"/>
      <c r="AM955" s="153"/>
      <c r="AN955" s="153"/>
      <c r="AO955" s="153"/>
      <c r="AP955" s="153"/>
    </row>
    <row r="956" spans="1:42">
      <c r="A956" s="43">
        <v>955</v>
      </c>
      <c r="B956" s="2" t="s">
        <v>8601</v>
      </c>
      <c r="C956" s="2" t="s">
        <v>7544</v>
      </c>
      <c r="D956" s="140" t="s">
        <v>6062</v>
      </c>
      <c r="E956" s="6" t="s">
        <v>8633</v>
      </c>
      <c r="F956" s="2" t="s">
        <v>6061</v>
      </c>
      <c r="G956" s="2" t="s">
        <v>226</v>
      </c>
      <c r="H956" s="5" t="s">
        <v>7817</v>
      </c>
      <c r="I956" s="26"/>
      <c r="J956" s="5" t="s">
        <v>8615</v>
      </c>
      <c r="K956" s="5">
        <v>45810</v>
      </c>
      <c r="L956" s="5">
        <f t="shared" si="90"/>
        <v>45815</v>
      </c>
      <c r="M956" s="7" t="str">
        <f t="shared" si="91"/>
        <v>Jun</v>
      </c>
      <c r="N956" s="21">
        <f t="shared" ca="1" si="86"/>
        <v>219</v>
      </c>
      <c r="O956" s="9" t="str">
        <f t="shared" ca="1" si="87"/>
        <v>&gt; 120 Days</v>
      </c>
      <c r="P956" s="3" t="s">
        <v>8761</v>
      </c>
      <c r="Q956" s="29" t="s">
        <v>6</v>
      </c>
      <c r="R956" s="21" t="s">
        <v>10410</v>
      </c>
      <c r="S956" s="18">
        <v>45804</v>
      </c>
      <c r="T956" s="44">
        <f t="shared" ca="1" si="88"/>
        <v>225</v>
      </c>
      <c r="U956" s="34">
        <v>45810</v>
      </c>
      <c r="V956" s="45">
        <f t="shared" si="89"/>
        <v>0</v>
      </c>
      <c r="W956" s="31"/>
      <c r="X956" s="24"/>
      <c r="Y956" s="12"/>
      <c r="Z956" s="18"/>
      <c r="AA956" s="18"/>
      <c r="AB956" s="6"/>
      <c r="AC956" s="6"/>
      <c r="AD956" s="6"/>
      <c r="AE956" s="18"/>
      <c r="AF956" s="18"/>
      <c r="AG956" s="6"/>
      <c r="AH956" s="6"/>
      <c r="AI956" s="6"/>
      <c r="AJ956" s="18"/>
      <c r="AK956" s="18"/>
      <c r="AL956" s="153"/>
      <c r="AM956" s="153"/>
      <c r="AN956" s="153"/>
      <c r="AO956" s="153"/>
      <c r="AP956" s="153"/>
    </row>
    <row r="957" spans="1:42">
      <c r="A957" s="43">
        <v>956</v>
      </c>
      <c r="B957" s="2" t="s">
        <v>8601</v>
      </c>
      <c r="C957" s="2" t="s">
        <v>187</v>
      </c>
      <c r="D957" s="140" t="s">
        <v>6065</v>
      </c>
      <c r="E957" s="6" t="s">
        <v>8621</v>
      </c>
      <c r="F957" s="2" t="s">
        <v>6067</v>
      </c>
      <c r="G957" s="2" t="s">
        <v>2204</v>
      </c>
      <c r="H957" s="5" t="s">
        <v>7821</v>
      </c>
      <c r="I957" s="26"/>
      <c r="J957" s="5" t="s">
        <v>8605</v>
      </c>
      <c r="K957" s="5">
        <v>45752</v>
      </c>
      <c r="L957" s="5">
        <f t="shared" si="90"/>
        <v>45752</v>
      </c>
      <c r="M957" s="7" t="str">
        <f t="shared" si="91"/>
        <v>Apr</v>
      </c>
      <c r="N957" s="21">
        <f t="shared" ca="1" si="86"/>
        <v>277</v>
      </c>
      <c r="O957" s="9" t="str">
        <f t="shared" ca="1" si="87"/>
        <v>&gt; 120 Days</v>
      </c>
      <c r="P957" s="3" t="s">
        <v>7578</v>
      </c>
      <c r="Q957" s="29" t="s">
        <v>6</v>
      </c>
      <c r="R957" s="21" t="s">
        <v>10411</v>
      </c>
      <c r="S957" s="18">
        <v>45803</v>
      </c>
      <c r="T957" s="44">
        <f t="shared" ca="1" si="88"/>
        <v>226</v>
      </c>
      <c r="U957" s="34">
        <v>45810</v>
      </c>
      <c r="V957" s="45">
        <f t="shared" si="89"/>
        <v>58</v>
      </c>
      <c r="W957" s="31"/>
      <c r="X957" s="24"/>
      <c r="Y957" s="12"/>
      <c r="Z957" s="18"/>
      <c r="AA957" s="18"/>
      <c r="AB957" s="6"/>
      <c r="AC957" s="6"/>
      <c r="AD957" s="6"/>
      <c r="AE957" s="18"/>
      <c r="AF957" s="18"/>
      <c r="AG957" s="6"/>
      <c r="AH957" s="6"/>
      <c r="AI957" s="6"/>
      <c r="AJ957" s="18"/>
      <c r="AK957" s="18"/>
      <c r="AL957" s="153"/>
      <c r="AM957" s="153"/>
      <c r="AN957" s="153"/>
      <c r="AO957" s="153"/>
      <c r="AP957" s="153"/>
    </row>
    <row r="958" spans="1:42">
      <c r="A958" s="43">
        <v>957</v>
      </c>
      <c r="B958" s="2" t="s">
        <v>8601</v>
      </c>
      <c r="C958" s="2" t="s">
        <v>163</v>
      </c>
      <c r="D958" s="140" t="s">
        <v>6802</v>
      </c>
      <c r="E958" s="6" t="s">
        <v>8640</v>
      </c>
      <c r="F958" s="2" t="s">
        <v>6801</v>
      </c>
      <c r="G958" s="2" t="s">
        <v>614</v>
      </c>
      <c r="H958" s="5" t="s">
        <v>7548</v>
      </c>
      <c r="I958" s="26"/>
      <c r="J958" s="5" t="s">
        <v>8605</v>
      </c>
      <c r="K958" s="5">
        <v>45809</v>
      </c>
      <c r="L958" s="5">
        <f t="shared" si="90"/>
        <v>45815</v>
      </c>
      <c r="M958" s="7" t="str">
        <f t="shared" si="91"/>
        <v>Jun</v>
      </c>
      <c r="N958" s="21">
        <f t="shared" ca="1" si="86"/>
        <v>220</v>
      </c>
      <c r="O958" s="9" t="str">
        <f t="shared" ca="1" si="87"/>
        <v>&gt; 120 Days</v>
      </c>
      <c r="P958" s="3" t="s">
        <v>7911</v>
      </c>
      <c r="Q958" s="29" t="s">
        <v>6</v>
      </c>
      <c r="R958" s="21" t="s">
        <v>10412</v>
      </c>
      <c r="S958" s="18">
        <v>45797</v>
      </c>
      <c r="T958" s="44">
        <f t="shared" ca="1" si="88"/>
        <v>232</v>
      </c>
      <c r="U958" s="34">
        <v>45811</v>
      </c>
      <c r="V958" s="45">
        <f t="shared" si="89"/>
        <v>2</v>
      </c>
      <c r="W958" s="31"/>
      <c r="X958" s="24"/>
      <c r="Y958" s="12"/>
      <c r="Z958" s="18"/>
      <c r="AA958" s="18"/>
      <c r="AB958" s="6"/>
      <c r="AC958" s="6"/>
      <c r="AD958" s="6"/>
      <c r="AE958" s="18"/>
      <c r="AF958" s="18"/>
      <c r="AG958" s="6"/>
      <c r="AH958" s="6"/>
      <c r="AI958" s="6"/>
      <c r="AJ958" s="18"/>
      <c r="AK958" s="18"/>
      <c r="AL958" s="153"/>
      <c r="AM958" s="153"/>
      <c r="AN958" s="153"/>
      <c r="AO958" s="153"/>
      <c r="AP958" s="153"/>
    </row>
    <row r="959" spans="1:42">
      <c r="A959" s="43">
        <v>958</v>
      </c>
      <c r="B959" s="2" t="s">
        <v>8601</v>
      </c>
      <c r="C959" s="2" t="s">
        <v>1992</v>
      </c>
      <c r="D959" s="140" t="s">
        <v>8280</v>
      </c>
      <c r="E959" s="6" t="s">
        <v>8621</v>
      </c>
      <c r="F959" s="2" t="s">
        <v>8279</v>
      </c>
      <c r="G959" s="2" t="s">
        <v>226</v>
      </c>
      <c r="H959" s="5" t="s">
        <v>7675</v>
      </c>
      <c r="I959" s="26" t="s">
        <v>10413</v>
      </c>
      <c r="J959" s="5" t="s">
        <v>8605</v>
      </c>
      <c r="K959" s="5">
        <v>45780</v>
      </c>
      <c r="L959" s="5">
        <f t="shared" si="90"/>
        <v>45780</v>
      </c>
      <c r="M959" s="7" t="str">
        <f t="shared" si="91"/>
        <v>May</v>
      </c>
      <c r="N959" s="21">
        <f t="shared" ca="1" si="86"/>
        <v>249</v>
      </c>
      <c r="O959" s="9" t="str">
        <f t="shared" ca="1" si="87"/>
        <v>&gt; 120 Days</v>
      </c>
      <c r="P959" s="3" t="s">
        <v>7578</v>
      </c>
      <c r="Q959" s="29" t="s">
        <v>6</v>
      </c>
      <c r="R959" s="21" t="s">
        <v>10414</v>
      </c>
      <c r="S959" s="18">
        <v>45813</v>
      </c>
      <c r="T959" s="44">
        <f t="shared" ca="1" si="88"/>
        <v>216</v>
      </c>
      <c r="U959" s="34">
        <v>45831</v>
      </c>
      <c r="V959" s="45">
        <f t="shared" si="89"/>
        <v>51</v>
      </c>
      <c r="W959" s="31"/>
      <c r="X959" s="24"/>
      <c r="Y959" s="12"/>
      <c r="Z959" s="18"/>
      <c r="AA959" s="18"/>
      <c r="AB959" s="6"/>
      <c r="AC959" s="6"/>
      <c r="AD959" s="6"/>
      <c r="AE959" s="18"/>
      <c r="AF959" s="18"/>
      <c r="AG959" s="6"/>
      <c r="AH959" s="6"/>
      <c r="AI959" s="6"/>
      <c r="AJ959" s="18"/>
      <c r="AK959" s="18"/>
      <c r="AL959" s="153"/>
      <c r="AM959" s="153"/>
      <c r="AN959" s="153"/>
      <c r="AO959" s="153"/>
      <c r="AP959" s="153"/>
    </row>
    <row r="960" spans="1:42">
      <c r="A960" s="43">
        <v>959</v>
      </c>
      <c r="B960" s="2" t="s">
        <v>8601</v>
      </c>
      <c r="C960" s="2" t="s">
        <v>7544</v>
      </c>
      <c r="D960" s="140" t="s">
        <v>4579</v>
      </c>
      <c r="E960" s="6" t="s">
        <v>8621</v>
      </c>
      <c r="F960" s="2" t="s">
        <v>4578</v>
      </c>
      <c r="G960" s="2" t="s">
        <v>450</v>
      </c>
      <c r="H960" s="5" t="s">
        <v>7675</v>
      </c>
      <c r="I960" s="26" t="s">
        <v>10415</v>
      </c>
      <c r="J960" s="5" t="s">
        <v>8605</v>
      </c>
      <c r="K960" s="5">
        <v>45798</v>
      </c>
      <c r="L960" s="5">
        <f t="shared" si="90"/>
        <v>45801</v>
      </c>
      <c r="M960" s="7" t="str">
        <f t="shared" si="91"/>
        <v>May</v>
      </c>
      <c r="N960" s="21">
        <f t="shared" ca="1" si="86"/>
        <v>231</v>
      </c>
      <c r="O960" s="9" t="str">
        <f t="shared" ca="1" si="87"/>
        <v>&gt; 120 Days</v>
      </c>
      <c r="P960" s="3" t="s">
        <v>7578</v>
      </c>
      <c r="Q960" s="29" t="s">
        <v>6</v>
      </c>
      <c r="R960" s="21" t="s">
        <v>10416</v>
      </c>
      <c r="S960" s="18">
        <v>45813</v>
      </c>
      <c r="T960" s="44">
        <f t="shared" ca="1" si="88"/>
        <v>216</v>
      </c>
      <c r="U960" s="34">
        <v>45817</v>
      </c>
      <c r="V960" s="45">
        <f t="shared" si="89"/>
        <v>19</v>
      </c>
      <c r="W960" s="31"/>
      <c r="X960" s="24"/>
      <c r="Y960" s="12"/>
      <c r="Z960" s="18"/>
      <c r="AA960" s="18"/>
      <c r="AB960" s="6"/>
      <c r="AC960" s="6"/>
      <c r="AD960" s="6"/>
      <c r="AE960" s="18"/>
      <c r="AF960" s="18"/>
      <c r="AG960" s="6"/>
      <c r="AH960" s="6"/>
      <c r="AI960" s="6"/>
      <c r="AJ960" s="18"/>
      <c r="AK960" s="18"/>
      <c r="AL960" s="153"/>
      <c r="AM960" s="153"/>
      <c r="AN960" s="153"/>
      <c r="AO960" s="153"/>
      <c r="AP960" s="153"/>
    </row>
    <row r="961" spans="1:42">
      <c r="A961" s="43">
        <v>960</v>
      </c>
      <c r="B961" s="2" t="s">
        <v>8601</v>
      </c>
      <c r="C961" s="2" t="s">
        <v>7544</v>
      </c>
      <c r="D961" s="140" t="s">
        <v>8016</v>
      </c>
      <c r="E961" s="6" t="s">
        <v>8633</v>
      </c>
      <c r="F961" s="2" t="s">
        <v>8015</v>
      </c>
      <c r="G961" s="2" t="s">
        <v>3560</v>
      </c>
      <c r="H961" s="5" t="s">
        <v>7710</v>
      </c>
      <c r="I961" s="26"/>
      <c r="J961" s="5" t="s">
        <v>8605</v>
      </c>
      <c r="K961" s="5">
        <v>45765</v>
      </c>
      <c r="L961" s="5">
        <f t="shared" si="90"/>
        <v>45766</v>
      </c>
      <c r="M961" s="7" t="str">
        <f t="shared" si="91"/>
        <v>Apr</v>
      </c>
      <c r="N961" s="21">
        <f t="shared" ca="1" si="86"/>
        <v>264</v>
      </c>
      <c r="O961" s="9" t="str">
        <f t="shared" ca="1" si="87"/>
        <v>&gt; 120 Days</v>
      </c>
      <c r="P961" s="3" t="s">
        <v>7544</v>
      </c>
      <c r="Q961" s="29" t="s">
        <v>6</v>
      </c>
      <c r="R961" s="21" t="s">
        <v>1365</v>
      </c>
      <c r="S961" s="18">
        <v>45813</v>
      </c>
      <c r="T961" s="44">
        <f t="shared" ca="1" si="88"/>
        <v>216</v>
      </c>
      <c r="U961" s="34">
        <v>45817</v>
      </c>
      <c r="V961" s="45">
        <f t="shared" si="89"/>
        <v>52</v>
      </c>
      <c r="W961" s="31"/>
      <c r="X961" s="24"/>
      <c r="Y961" s="12"/>
      <c r="Z961" s="18"/>
      <c r="AA961" s="18"/>
      <c r="AB961" s="6"/>
      <c r="AC961" s="6"/>
      <c r="AD961" s="6"/>
      <c r="AE961" s="18"/>
      <c r="AF961" s="18"/>
      <c r="AG961" s="6"/>
      <c r="AH961" s="6"/>
      <c r="AI961" s="6"/>
      <c r="AJ961" s="18"/>
      <c r="AK961" s="18"/>
      <c r="AL961" s="153"/>
      <c r="AM961" s="153"/>
      <c r="AN961" s="153"/>
      <c r="AO961" s="153"/>
      <c r="AP961" s="153"/>
    </row>
    <row r="962" spans="1:42">
      <c r="A962" s="43">
        <v>961</v>
      </c>
      <c r="B962" s="2" t="s">
        <v>8601</v>
      </c>
      <c r="C962" s="2" t="s">
        <v>1143</v>
      </c>
      <c r="D962" s="140" t="s">
        <v>6539</v>
      </c>
      <c r="E962" s="6" t="s">
        <v>8640</v>
      </c>
      <c r="F962" s="2" t="s">
        <v>6538</v>
      </c>
      <c r="G962" s="2" t="s">
        <v>184</v>
      </c>
      <c r="H962" s="5" t="s">
        <v>7548</v>
      </c>
      <c r="I962" s="26" t="s">
        <v>10417</v>
      </c>
      <c r="J962" s="5" t="s">
        <v>8605</v>
      </c>
      <c r="K962" s="5">
        <v>45767</v>
      </c>
      <c r="L962" s="5">
        <f t="shared" si="90"/>
        <v>45773</v>
      </c>
      <c r="M962" s="7" t="str">
        <f t="shared" si="91"/>
        <v>Apr</v>
      </c>
      <c r="N962" s="21">
        <f t="shared" ref="N962:N1025" ca="1" si="92">TODAY()-K962</f>
        <v>262</v>
      </c>
      <c r="O962" s="9" t="str">
        <f t="shared" ref="O962:O1025" ca="1" si="93">(IF(N962&lt;0,"&lt; 0 Days",IF(N962&lt;=30,"0-30 Days",IF(AND(N962&gt;=31,N962&lt;=60),"30-60 Days",IF(AND(N962&gt;=61,N962&lt;=90),"60-90 Days",IF(AND(N962&gt;=91,N962&lt;=120),"90-120 Days",IF(N962&gt;120,"&gt; 120 Days","")))))))</f>
        <v>&gt; 120 Days</v>
      </c>
      <c r="P962" s="3" t="s">
        <v>8319</v>
      </c>
      <c r="Q962" s="29" t="s">
        <v>6</v>
      </c>
      <c r="R962" s="21" t="s">
        <v>10418</v>
      </c>
      <c r="S962" s="18">
        <v>45809</v>
      </c>
      <c r="T962" s="44">
        <f t="shared" ref="T962:T1025" ca="1" si="94">IF(S962="","",TODAY()-S962)</f>
        <v>220</v>
      </c>
      <c r="U962" s="34">
        <v>45810</v>
      </c>
      <c r="V962" s="45">
        <f t="shared" ref="V962:V1025" si="95">U962-K962</f>
        <v>43</v>
      </c>
      <c r="W962" s="31"/>
      <c r="X962" s="24"/>
      <c r="Y962" s="12"/>
      <c r="Z962" s="18"/>
      <c r="AA962" s="18"/>
      <c r="AB962" s="6"/>
      <c r="AC962" s="6"/>
      <c r="AD962" s="6"/>
      <c r="AE962" s="18"/>
      <c r="AF962" s="18"/>
      <c r="AG962" s="6"/>
      <c r="AH962" s="6"/>
      <c r="AI962" s="6"/>
      <c r="AJ962" s="18"/>
      <c r="AK962" s="18"/>
      <c r="AL962" s="153"/>
      <c r="AM962" s="153"/>
      <c r="AN962" s="153"/>
      <c r="AO962" s="153"/>
      <c r="AP962" s="153"/>
    </row>
    <row r="963" spans="1:42">
      <c r="A963" s="43">
        <v>962</v>
      </c>
      <c r="B963" s="2" t="s">
        <v>9307</v>
      </c>
      <c r="C963" s="2" t="s">
        <v>9307</v>
      </c>
      <c r="D963" s="140" t="s">
        <v>8295</v>
      </c>
      <c r="E963" s="6" t="s">
        <v>8603</v>
      </c>
      <c r="F963" s="2" t="s">
        <v>8294</v>
      </c>
      <c r="G963" s="2" t="s">
        <v>8793</v>
      </c>
      <c r="H963" s="5" t="s">
        <v>7465</v>
      </c>
      <c r="I963" s="26"/>
      <c r="J963" s="5" t="s">
        <v>8605</v>
      </c>
      <c r="K963" s="5">
        <v>45797</v>
      </c>
      <c r="L963" s="5">
        <f t="shared" ref="L963:L1026" si="96">K963+7-WEEKDAY(K963)</f>
        <v>45801</v>
      </c>
      <c r="M963" s="7" t="str">
        <f t="shared" ref="M963:M1026" si="97">TEXT(K963,"mmm")</f>
        <v>May</v>
      </c>
      <c r="N963" s="21">
        <f t="shared" ca="1" si="92"/>
        <v>232</v>
      </c>
      <c r="O963" s="9" t="str">
        <f t="shared" ca="1" si="93"/>
        <v>&gt; 120 Days</v>
      </c>
      <c r="P963" s="3" t="s">
        <v>8319</v>
      </c>
      <c r="Q963" s="29" t="s">
        <v>6</v>
      </c>
      <c r="R963" s="21" t="s">
        <v>10419</v>
      </c>
      <c r="S963" s="18">
        <v>45809</v>
      </c>
      <c r="T963" s="44">
        <f t="shared" ca="1" si="94"/>
        <v>220</v>
      </c>
      <c r="U963" s="34">
        <v>45810</v>
      </c>
      <c r="V963" s="45">
        <f t="shared" si="95"/>
        <v>13</v>
      </c>
      <c r="W963" s="31"/>
      <c r="X963" s="24"/>
      <c r="Y963" s="12"/>
      <c r="Z963" s="18"/>
      <c r="AA963" s="18"/>
      <c r="AB963" s="6"/>
      <c r="AC963" s="6"/>
      <c r="AD963" s="6"/>
      <c r="AE963" s="18"/>
      <c r="AF963" s="18"/>
      <c r="AG963" s="6"/>
      <c r="AH963" s="6"/>
      <c r="AI963" s="6"/>
      <c r="AJ963" s="18"/>
      <c r="AK963" s="18"/>
      <c r="AL963" s="153"/>
      <c r="AM963" s="153"/>
      <c r="AN963" s="153"/>
      <c r="AO963" s="153"/>
      <c r="AP963" s="153"/>
    </row>
    <row r="964" spans="1:42">
      <c r="A964" s="43">
        <v>963</v>
      </c>
      <c r="B964" s="2" t="s">
        <v>8601</v>
      </c>
      <c r="C964" s="2" t="s">
        <v>187</v>
      </c>
      <c r="D964" s="140" t="s">
        <v>4586</v>
      </c>
      <c r="E964" s="6" t="s">
        <v>8640</v>
      </c>
      <c r="F964" s="2" t="s">
        <v>4585</v>
      </c>
      <c r="G964" s="2" t="s">
        <v>1166</v>
      </c>
      <c r="H964" s="5" t="s">
        <v>7507</v>
      </c>
      <c r="I964" s="26" t="s">
        <v>10420</v>
      </c>
      <c r="J964" s="5" t="s">
        <v>8605</v>
      </c>
      <c r="K964" s="5">
        <v>45808</v>
      </c>
      <c r="L964" s="5">
        <f t="shared" si="96"/>
        <v>45808</v>
      </c>
      <c r="M964" s="7" t="str">
        <f t="shared" si="97"/>
        <v>May</v>
      </c>
      <c r="N964" s="21">
        <f t="shared" ca="1" si="92"/>
        <v>221</v>
      </c>
      <c r="O964" s="9" t="str">
        <f t="shared" ca="1" si="93"/>
        <v>&gt; 120 Days</v>
      </c>
      <c r="P964" s="3" t="s">
        <v>7529</v>
      </c>
      <c r="Q964" s="29" t="s">
        <v>6</v>
      </c>
      <c r="R964" s="21" t="s">
        <v>10421</v>
      </c>
      <c r="S964" s="18">
        <v>45803</v>
      </c>
      <c r="T964" s="44">
        <f t="shared" ca="1" si="94"/>
        <v>226</v>
      </c>
      <c r="U964" s="34">
        <v>45817</v>
      </c>
      <c r="V964" s="45">
        <f t="shared" si="95"/>
        <v>9</v>
      </c>
      <c r="W964" s="31"/>
      <c r="X964" s="24"/>
      <c r="Y964" s="12"/>
      <c r="Z964" s="18"/>
      <c r="AA964" s="18"/>
      <c r="AB964" s="6"/>
      <c r="AC964" s="6"/>
      <c r="AD964" s="6"/>
      <c r="AE964" s="18"/>
      <c r="AF964" s="18"/>
      <c r="AG964" s="6"/>
      <c r="AH964" s="6"/>
      <c r="AI964" s="6"/>
      <c r="AJ964" s="18"/>
      <c r="AK964" s="18"/>
      <c r="AL964" s="153"/>
      <c r="AM964" s="153"/>
      <c r="AN964" s="153"/>
      <c r="AO964" s="153"/>
      <c r="AP964" s="153"/>
    </row>
    <row r="965" spans="1:42">
      <c r="A965" s="43">
        <v>964</v>
      </c>
      <c r="B965" s="2" t="s">
        <v>8601</v>
      </c>
      <c r="C965" s="2" t="s">
        <v>187</v>
      </c>
      <c r="D965" s="140" t="s">
        <v>1159</v>
      </c>
      <c r="E965" s="6" t="s">
        <v>8614</v>
      </c>
      <c r="F965" s="2" t="s">
        <v>1158</v>
      </c>
      <c r="G965" s="2" t="s">
        <v>232</v>
      </c>
      <c r="H965" s="5" t="s">
        <v>7451</v>
      </c>
      <c r="I965" s="26"/>
      <c r="J965" s="5" t="s">
        <v>8615</v>
      </c>
      <c r="K965" s="5">
        <v>45839</v>
      </c>
      <c r="L965" s="5">
        <f t="shared" si="96"/>
        <v>45843</v>
      </c>
      <c r="M965" s="7" t="str">
        <f t="shared" si="97"/>
        <v>Jul</v>
      </c>
      <c r="N965" s="21">
        <f t="shared" ca="1" si="92"/>
        <v>190</v>
      </c>
      <c r="O965" s="9" t="str">
        <f t="shared" ca="1" si="93"/>
        <v>&gt; 120 Days</v>
      </c>
      <c r="P965" s="3" t="s">
        <v>7544</v>
      </c>
      <c r="Q965" s="29" t="s">
        <v>6</v>
      </c>
      <c r="R965" s="21" t="s">
        <v>10422</v>
      </c>
      <c r="S965" s="18">
        <v>45809</v>
      </c>
      <c r="T965" s="44">
        <f t="shared" ca="1" si="94"/>
        <v>220</v>
      </c>
      <c r="U965" s="34">
        <v>45821</v>
      </c>
      <c r="V965" s="45">
        <f t="shared" si="95"/>
        <v>-18</v>
      </c>
      <c r="W965" s="31"/>
      <c r="X965" s="24"/>
      <c r="Y965" s="12"/>
      <c r="Z965" s="18"/>
      <c r="AA965" s="18"/>
      <c r="AB965" s="6"/>
      <c r="AC965" s="6"/>
      <c r="AD965" s="6"/>
      <c r="AE965" s="18"/>
      <c r="AF965" s="18"/>
      <c r="AG965" s="6"/>
      <c r="AH965" s="6"/>
      <c r="AI965" s="6"/>
      <c r="AJ965" s="18"/>
      <c r="AK965" s="18"/>
      <c r="AL965" s="153"/>
      <c r="AM965" s="153"/>
      <c r="AN965" s="153"/>
      <c r="AO965" s="153"/>
      <c r="AP965" s="153"/>
    </row>
    <row r="966" spans="1:42">
      <c r="A966" s="43">
        <v>965</v>
      </c>
      <c r="B966" s="2" t="s">
        <v>8601</v>
      </c>
      <c r="C966" s="2" t="s">
        <v>187</v>
      </c>
      <c r="D966" s="140" t="s">
        <v>6172</v>
      </c>
      <c r="E966" s="6" t="s">
        <v>8603</v>
      </c>
      <c r="F966" s="2" t="s">
        <v>6171</v>
      </c>
      <c r="G966" s="2" t="s">
        <v>159</v>
      </c>
      <c r="H966" s="5" t="s">
        <v>7465</v>
      </c>
      <c r="I966" s="26" t="s">
        <v>8824</v>
      </c>
      <c r="J966" s="5" t="s">
        <v>8615</v>
      </c>
      <c r="K966" s="5">
        <v>45839</v>
      </c>
      <c r="L966" s="5">
        <f t="shared" si="96"/>
        <v>45843</v>
      </c>
      <c r="M966" s="7" t="str">
        <f t="shared" si="97"/>
        <v>Jul</v>
      </c>
      <c r="N966" s="21">
        <f t="shared" ca="1" si="92"/>
        <v>190</v>
      </c>
      <c r="O966" s="9" t="str">
        <f t="shared" ca="1" si="93"/>
        <v>&gt; 120 Days</v>
      </c>
      <c r="P966" s="3" t="s">
        <v>7529</v>
      </c>
      <c r="Q966" s="29" t="s">
        <v>6</v>
      </c>
      <c r="R966" s="21" t="s">
        <v>10423</v>
      </c>
      <c r="S966" s="18">
        <v>45809</v>
      </c>
      <c r="T966" s="44">
        <f t="shared" ca="1" si="94"/>
        <v>220</v>
      </c>
      <c r="U966" s="34">
        <v>45824</v>
      </c>
      <c r="V966" s="45">
        <f t="shared" si="95"/>
        <v>-15</v>
      </c>
      <c r="W966" s="31"/>
      <c r="X966" s="24"/>
      <c r="Y966" s="12"/>
      <c r="Z966" s="18"/>
      <c r="AA966" s="18"/>
      <c r="AB966" s="6"/>
      <c r="AC966" s="6"/>
      <c r="AD966" s="6"/>
      <c r="AE966" s="18"/>
      <c r="AF966" s="18"/>
      <c r="AG966" s="6"/>
      <c r="AH966" s="6"/>
      <c r="AI966" s="6"/>
      <c r="AJ966" s="18"/>
      <c r="AK966" s="18"/>
      <c r="AL966" s="153"/>
      <c r="AM966" s="153"/>
      <c r="AN966" s="153"/>
      <c r="AO966" s="153"/>
      <c r="AP966" s="153"/>
    </row>
    <row r="967" spans="1:42">
      <c r="A967" s="43">
        <v>966</v>
      </c>
      <c r="B967" s="2" t="s">
        <v>8601</v>
      </c>
      <c r="C967" s="2" t="s">
        <v>7544</v>
      </c>
      <c r="D967" s="140" t="s">
        <v>8242</v>
      </c>
      <c r="E967" s="6" t="s">
        <v>8603</v>
      </c>
      <c r="F967" s="2" t="s">
        <v>8241</v>
      </c>
      <c r="G967" s="2" t="s">
        <v>450</v>
      </c>
      <c r="H967" s="5" t="s">
        <v>7465</v>
      </c>
      <c r="I967" s="26"/>
      <c r="J967" s="5" t="s">
        <v>8605</v>
      </c>
      <c r="K967" s="5">
        <v>45791</v>
      </c>
      <c r="L967" s="5">
        <f t="shared" si="96"/>
        <v>45794</v>
      </c>
      <c r="M967" s="7" t="str">
        <f t="shared" si="97"/>
        <v>May</v>
      </c>
      <c r="N967" s="21">
        <f t="shared" ca="1" si="92"/>
        <v>238</v>
      </c>
      <c r="O967" s="9" t="str">
        <f t="shared" ca="1" si="93"/>
        <v>&gt; 120 Days</v>
      </c>
      <c r="P967" s="3" t="s">
        <v>7529</v>
      </c>
      <c r="Q967" s="29" t="s">
        <v>6</v>
      </c>
      <c r="R967" s="21" t="s">
        <v>10424</v>
      </c>
      <c r="S967" s="18">
        <v>45809</v>
      </c>
      <c r="T967" s="44">
        <f t="shared" ca="1" si="94"/>
        <v>220</v>
      </c>
      <c r="U967" s="34">
        <v>45824</v>
      </c>
      <c r="V967" s="45">
        <f t="shared" si="95"/>
        <v>33</v>
      </c>
      <c r="W967" s="31"/>
      <c r="X967" s="24"/>
      <c r="Y967" s="12"/>
      <c r="Z967" s="18"/>
      <c r="AA967" s="18"/>
      <c r="AB967" s="6"/>
      <c r="AC967" s="6"/>
      <c r="AD967" s="6"/>
      <c r="AE967" s="18"/>
      <c r="AF967" s="18"/>
      <c r="AG967" s="6"/>
      <c r="AH967" s="6"/>
      <c r="AI967" s="6"/>
      <c r="AJ967" s="18"/>
      <c r="AK967" s="18"/>
      <c r="AL967" s="153"/>
      <c r="AM967" s="153"/>
      <c r="AN967" s="153"/>
      <c r="AO967" s="153"/>
      <c r="AP967" s="153"/>
    </row>
    <row r="968" spans="1:42">
      <c r="A968" s="43">
        <v>967</v>
      </c>
      <c r="B968" s="2" t="s">
        <v>8601</v>
      </c>
      <c r="C968" s="2" t="s">
        <v>2375</v>
      </c>
      <c r="D968" s="140" t="s">
        <v>2625</v>
      </c>
      <c r="E968" s="6" t="s">
        <v>8640</v>
      </c>
      <c r="F968" s="2" t="s">
        <v>2624</v>
      </c>
      <c r="G968" s="2" t="s">
        <v>614</v>
      </c>
      <c r="H968" s="5" t="s">
        <v>7593</v>
      </c>
      <c r="I968" s="26" t="s">
        <v>10425</v>
      </c>
      <c r="J968" s="5" t="s">
        <v>8605</v>
      </c>
      <c r="K968" s="5">
        <v>45742</v>
      </c>
      <c r="L968" s="5">
        <f t="shared" si="96"/>
        <v>45745</v>
      </c>
      <c r="M968" s="7" t="str">
        <f t="shared" si="97"/>
        <v>Mar</v>
      </c>
      <c r="N968" s="21">
        <f t="shared" ca="1" si="92"/>
        <v>287</v>
      </c>
      <c r="O968" s="9" t="str">
        <f t="shared" ca="1" si="93"/>
        <v>&gt; 120 Days</v>
      </c>
      <c r="P968" s="3" t="s">
        <v>7894</v>
      </c>
      <c r="Q968" s="29" t="s">
        <v>6</v>
      </c>
      <c r="R968" s="21" t="s">
        <v>10426</v>
      </c>
      <c r="S968" s="18">
        <v>45809</v>
      </c>
      <c r="T968" s="44">
        <f t="shared" ca="1" si="94"/>
        <v>220</v>
      </c>
      <c r="U968" s="34">
        <v>45824</v>
      </c>
      <c r="V968" s="45">
        <f t="shared" si="95"/>
        <v>82</v>
      </c>
      <c r="W968" s="31" t="s">
        <v>7911</v>
      </c>
      <c r="X968" s="24"/>
      <c r="Y968" s="12" t="s">
        <v>10427</v>
      </c>
      <c r="Z968" s="18">
        <v>45797</v>
      </c>
      <c r="AA968" s="18">
        <v>45804</v>
      </c>
      <c r="AB968" s="6" t="s">
        <v>10428</v>
      </c>
      <c r="AC968" s="6" t="s">
        <v>10202</v>
      </c>
      <c r="AD968" s="6"/>
      <c r="AE968" s="18"/>
      <c r="AF968" s="18"/>
      <c r="AG968" s="6"/>
      <c r="AH968" s="6"/>
      <c r="AI968" s="6"/>
      <c r="AJ968" s="18"/>
      <c r="AK968" s="18"/>
      <c r="AL968" s="153"/>
      <c r="AM968" s="153"/>
      <c r="AN968" s="153"/>
      <c r="AO968" s="153"/>
      <c r="AP968" s="153"/>
    </row>
    <row r="969" spans="1:42">
      <c r="A969" s="43">
        <v>968</v>
      </c>
      <c r="B969" s="2" t="s">
        <v>9307</v>
      </c>
      <c r="C969" s="2" t="s">
        <v>9307</v>
      </c>
      <c r="D969" s="140" t="s">
        <v>8293</v>
      </c>
      <c r="E969" s="6" t="s">
        <v>8621</v>
      </c>
      <c r="F969" s="2" t="s">
        <v>8292</v>
      </c>
      <c r="G969" s="2" t="s">
        <v>450</v>
      </c>
      <c r="H969" s="5" t="s">
        <v>7675</v>
      </c>
      <c r="I969" s="26"/>
      <c r="J969" s="5" t="s">
        <v>8605</v>
      </c>
      <c r="K969" s="5">
        <v>45796</v>
      </c>
      <c r="L969" s="5">
        <f t="shared" si="96"/>
        <v>45801</v>
      </c>
      <c r="M969" s="7" t="str">
        <f t="shared" si="97"/>
        <v>May</v>
      </c>
      <c r="N969" s="21">
        <f t="shared" ca="1" si="92"/>
        <v>233</v>
      </c>
      <c r="O969" s="9" t="str">
        <f t="shared" ca="1" si="93"/>
        <v>&gt; 120 Days</v>
      </c>
      <c r="P969" s="3" t="s">
        <v>8320</v>
      </c>
      <c r="Q969" s="29" t="s">
        <v>6</v>
      </c>
      <c r="R969" s="21" t="s">
        <v>10429</v>
      </c>
      <c r="S969" s="18">
        <v>45809</v>
      </c>
      <c r="T969" s="44">
        <f t="shared" ca="1" si="94"/>
        <v>220</v>
      </c>
      <c r="U969" s="34">
        <v>45824</v>
      </c>
      <c r="V969" s="45">
        <f t="shared" si="95"/>
        <v>28</v>
      </c>
      <c r="W969" s="31"/>
      <c r="X969" s="24"/>
      <c r="Y969" s="12"/>
      <c r="Z969" s="18"/>
      <c r="AA969" s="18"/>
      <c r="AB969" s="6"/>
      <c r="AC969" s="6"/>
      <c r="AD969" s="6"/>
      <c r="AE969" s="18"/>
      <c r="AF969" s="18"/>
      <c r="AG969" s="6"/>
      <c r="AH969" s="6"/>
      <c r="AI969" s="6"/>
      <c r="AJ969" s="18"/>
      <c r="AK969" s="18"/>
      <c r="AL969" s="153"/>
      <c r="AM969" s="153"/>
      <c r="AN969" s="153"/>
      <c r="AO969" s="153"/>
      <c r="AP969" s="153"/>
    </row>
    <row r="970" spans="1:42">
      <c r="A970" s="43">
        <v>969</v>
      </c>
      <c r="B970" s="2" t="s">
        <v>8601</v>
      </c>
      <c r="C970" s="2" t="s">
        <v>8179</v>
      </c>
      <c r="D970" s="140" t="s">
        <v>4526</v>
      </c>
      <c r="E970" s="6" t="s">
        <v>8633</v>
      </c>
      <c r="F970" s="2" t="s">
        <v>4525</v>
      </c>
      <c r="G970" s="2" t="s">
        <v>4527</v>
      </c>
      <c r="H970" s="5" t="s">
        <v>7710</v>
      </c>
      <c r="I970" s="26"/>
      <c r="J970" s="5" t="s">
        <v>8605</v>
      </c>
      <c r="K970" s="5">
        <v>45809</v>
      </c>
      <c r="L970" s="5">
        <f t="shared" si="96"/>
        <v>45815</v>
      </c>
      <c r="M970" s="7" t="str">
        <f t="shared" si="97"/>
        <v>Jun</v>
      </c>
      <c r="N970" s="21">
        <f t="shared" ca="1" si="92"/>
        <v>220</v>
      </c>
      <c r="O970" s="9" t="str">
        <f t="shared" ca="1" si="93"/>
        <v>&gt; 120 Days</v>
      </c>
      <c r="P970" s="3" t="s">
        <v>10076</v>
      </c>
      <c r="Q970" s="29" t="s">
        <v>6</v>
      </c>
      <c r="R970" s="21" t="s">
        <v>9566</v>
      </c>
      <c r="S970" s="18">
        <v>45809</v>
      </c>
      <c r="T970" s="44">
        <f t="shared" ca="1" si="94"/>
        <v>220</v>
      </c>
      <c r="U970" s="34">
        <v>45809</v>
      </c>
      <c r="V970" s="45">
        <f t="shared" si="95"/>
        <v>0</v>
      </c>
      <c r="W970" s="31"/>
      <c r="X970" s="24"/>
      <c r="Y970" s="12"/>
      <c r="Z970" s="18"/>
      <c r="AA970" s="18"/>
      <c r="AB970" s="6"/>
      <c r="AC970" s="6"/>
      <c r="AD970" s="6"/>
      <c r="AE970" s="18"/>
      <c r="AF970" s="18"/>
      <c r="AG970" s="6"/>
      <c r="AH970" s="6"/>
      <c r="AI970" s="6"/>
      <c r="AJ970" s="18"/>
      <c r="AK970" s="18"/>
      <c r="AL970" s="153"/>
      <c r="AM970" s="153"/>
      <c r="AN970" s="153"/>
      <c r="AO970" s="153"/>
      <c r="AP970" s="153"/>
    </row>
    <row r="971" spans="1:42">
      <c r="A971" s="43">
        <v>970</v>
      </c>
      <c r="B971" s="2" t="s">
        <v>8601</v>
      </c>
      <c r="C971" s="2" t="s">
        <v>187</v>
      </c>
      <c r="D971" s="6" t="s">
        <v>3813</v>
      </c>
      <c r="E971" s="6" t="s">
        <v>8603</v>
      </c>
      <c r="F971" s="2" t="s">
        <v>3812</v>
      </c>
      <c r="G971" s="2" t="s">
        <v>226</v>
      </c>
      <c r="H971" s="5" t="s">
        <v>7465</v>
      </c>
      <c r="I971" s="26" t="s">
        <v>10430</v>
      </c>
      <c r="J971" s="5" t="s">
        <v>8615</v>
      </c>
      <c r="K971" s="5">
        <v>45829</v>
      </c>
      <c r="L971" s="5">
        <f t="shared" si="96"/>
        <v>45829</v>
      </c>
      <c r="M971" s="7" t="str">
        <f t="shared" si="97"/>
        <v>Jun</v>
      </c>
      <c r="N971" s="21">
        <f t="shared" ca="1" si="92"/>
        <v>200</v>
      </c>
      <c r="O971" s="9" t="str">
        <f t="shared" ca="1" si="93"/>
        <v>&gt; 120 Days</v>
      </c>
      <c r="P971" s="3" t="s">
        <v>8610</v>
      </c>
      <c r="Q971" s="29" t="s">
        <v>6</v>
      </c>
      <c r="R971" s="21" t="s">
        <v>10431</v>
      </c>
      <c r="S971" s="18">
        <v>45818</v>
      </c>
      <c r="T971" s="44">
        <f t="shared" ca="1" si="94"/>
        <v>211</v>
      </c>
      <c r="U971" s="34">
        <v>45839</v>
      </c>
      <c r="V971" s="45">
        <f t="shared" si="95"/>
        <v>10</v>
      </c>
      <c r="W971" s="31"/>
      <c r="X971" s="24"/>
      <c r="Y971" s="12"/>
      <c r="Z971" s="18"/>
      <c r="AA971" s="18"/>
      <c r="AB971" s="6"/>
      <c r="AC971" s="6"/>
      <c r="AD971" s="6"/>
      <c r="AE971" s="18"/>
      <c r="AF971" s="18"/>
      <c r="AG971" s="6"/>
      <c r="AH971" s="6"/>
      <c r="AI971" s="6"/>
      <c r="AJ971" s="18"/>
      <c r="AK971" s="18"/>
      <c r="AL971" s="153"/>
      <c r="AM971" s="153"/>
      <c r="AN971" s="153"/>
      <c r="AO971" s="153"/>
      <c r="AP971" s="153"/>
    </row>
    <row r="972" spans="1:42">
      <c r="A972" s="43">
        <v>971</v>
      </c>
      <c r="B972" s="2" t="s">
        <v>8601</v>
      </c>
      <c r="C972" s="2" t="s">
        <v>187</v>
      </c>
      <c r="D972" s="140" t="s">
        <v>4655</v>
      </c>
      <c r="E972" s="6" t="s">
        <v>8603</v>
      </c>
      <c r="F972" s="2" t="s">
        <v>4654</v>
      </c>
      <c r="G972" s="2" t="s">
        <v>226</v>
      </c>
      <c r="H972" s="5" t="s">
        <v>7846</v>
      </c>
      <c r="I972" s="26" t="s">
        <v>10432</v>
      </c>
      <c r="J972" s="5" t="s">
        <v>8615</v>
      </c>
      <c r="K972" s="5">
        <v>45839</v>
      </c>
      <c r="L972" s="5">
        <f t="shared" si="96"/>
        <v>45843</v>
      </c>
      <c r="M972" s="7" t="str">
        <f t="shared" si="97"/>
        <v>Jul</v>
      </c>
      <c r="N972" s="21">
        <f t="shared" ca="1" si="92"/>
        <v>190</v>
      </c>
      <c r="O972" s="9" t="str">
        <f t="shared" ca="1" si="93"/>
        <v>&gt; 120 Days</v>
      </c>
      <c r="P972" s="3" t="s">
        <v>8610</v>
      </c>
      <c r="Q972" s="29" t="s">
        <v>6</v>
      </c>
      <c r="R972" s="21" t="s">
        <v>10433</v>
      </c>
      <c r="S972" s="18">
        <v>45818</v>
      </c>
      <c r="T972" s="44">
        <f t="shared" ca="1" si="94"/>
        <v>211</v>
      </c>
      <c r="U972" s="34">
        <v>45839</v>
      </c>
      <c r="V972" s="45">
        <f t="shared" si="95"/>
        <v>0</v>
      </c>
      <c r="W972" s="31"/>
      <c r="X972" s="24"/>
      <c r="Y972" s="12"/>
      <c r="Z972" s="18"/>
      <c r="AA972" s="18"/>
      <c r="AB972" s="6"/>
      <c r="AC972" s="6"/>
      <c r="AD972" s="6"/>
      <c r="AE972" s="18"/>
      <c r="AF972" s="18"/>
      <c r="AG972" s="6"/>
      <c r="AH972" s="6"/>
      <c r="AI972" s="6"/>
      <c r="AJ972" s="18"/>
      <c r="AK972" s="18"/>
      <c r="AL972" s="153"/>
      <c r="AM972" s="153"/>
      <c r="AN972" s="153"/>
      <c r="AO972" s="153"/>
      <c r="AP972" s="153"/>
    </row>
    <row r="973" spans="1:42">
      <c r="A973" s="43">
        <v>972</v>
      </c>
      <c r="B973" s="2" t="s">
        <v>8601</v>
      </c>
      <c r="C973" s="2" t="s">
        <v>7604</v>
      </c>
      <c r="D973" s="140" t="s">
        <v>3984</v>
      </c>
      <c r="E973" s="6" t="s">
        <v>8633</v>
      </c>
      <c r="F973" s="2" t="s">
        <v>3983</v>
      </c>
      <c r="G973" s="2" t="s">
        <v>3985</v>
      </c>
      <c r="H973" s="5" t="s">
        <v>7436</v>
      </c>
      <c r="I973" s="26"/>
      <c r="J973" s="5" t="s">
        <v>8615</v>
      </c>
      <c r="K973" s="5">
        <v>45839</v>
      </c>
      <c r="L973" s="5">
        <f t="shared" si="96"/>
        <v>45843</v>
      </c>
      <c r="M973" s="7" t="str">
        <f t="shared" si="97"/>
        <v>Jul</v>
      </c>
      <c r="N973" s="21">
        <f t="shared" ca="1" si="92"/>
        <v>190</v>
      </c>
      <c r="O973" s="9" t="str">
        <f t="shared" ca="1" si="93"/>
        <v>&gt; 120 Days</v>
      </c>
      <c r="P973" s="3" t="s">
        <v>7750</v>
      </c>
      <c r="Q973" s="29" t="s">
        <v>6</v>
      </c>
      <c r="R973" s="21" t="s">
        <v>10434</v>
      </c>
      <c r="S973" s="18">
        <v>45800</v>
      </c>
      <c r="T973" s="44">
        <f t="shared" ca="1" si="94"/>
        <v>229</v>
      </c>
      <c r="U973" s="34">
        <v>45839</v>
      </c>
      <c r="V973" s="45">
        <f t="shared" si="95"/>
        <v>0</v>
      </c>
      <c r="W973" s="31"/>
      <c r="X973" s="24"/>
      <c r="Y973" s="12"/>
      <c r="Z973" s="18"/>
      <c r="AA973" s="18"/>
      <c r="AB973" s="6"/>
      <c r="AC973" s="6"/>
      <c r="AD973" s="6"/>
      <c r="AE973" s="18"/>
      <c r="AF973" s="18"/>
      <c r="AG973" s="6"/>
      <c r="AH973" s="6"/>
      <c r="AI973" s="6"/>
      <c r="AJ973" s="18"/>
      <c r="AK973" s="18"/>
      <c r="AL973" s="153"/>
      <c r="AM973" s="153"/>
      <c r="AN973" s="153"/>
      <c r="AO973" s="153"/>
      <c r="AP973" s="153"/>
    </row>
    <row r="974" spans="1:42">
      <c r="A974" s="43">
        <v>973</v>
      </c>
      <c r="B974" s="2" t="s">
        <v>8601</v>
      </c>
      <c r="C974" s="2" t="s">
        <v>7604</v>
      </c>
      <c r="D974" s="140" t="s">
        <v>4070</v>
      </c>
      <c r="E974" s="6" t="s">
        <v>8633</v>
      </c>
      <c r="F974" s="2" t="s">
        <v>4069</v>
      </c>
      <c r="G974" s="2" t="s">
        <v>226</v>
      </c>
      <c r="H974" s="5" t="s">
        <v>7436</v>
      </c>
      <c r="I974" s="26"/>
      <c r="J974" s="5" t="s">
        <v>8615</v>
      </c>
      <c r="K974" s="5">
        <v>45839</v>
      </c>
      <c r="L974" s="5">
        <f t="shared" si="96"/>
        <v>45843</v>
      </c>
      <c r="M974" s="7" t="str">
        <f t="shared" si="97"/>
        <v>Jul</v>
      </c>
      <c r="N974" s="21">
        <f t="shared" ca="1" si="92"/>
        <v>190</v>
      </c>
      <c r="O974" s="9" t="str">
        <f t="shared" ca="1" si="93"/>
        <v>&gt; 120 Days</v>
      </c>
      <c r="P974" s="3" t="s">
        <v>7750</v>
      </c>
      <c r="Q974" s="29" t="s">
        <v>6</v>
      </c>
      <c r="R974" s="21" t="s">
        <v>10435</v>
      </c>
      <c r="S974" s="18">
        <v>45800</v>
      </c>
      <c r="T974" s="44">
        <f t="shared" ca="1" si="94"/>
        <v>229</v>
      </c>
      <c r="U974" s="34">
        <v>45839</v>
      </c>
      <c r="V974" s="45">
        <f t="shared" si="95"/>
        <v>0</v>
      </c>
      <c r="W974" s="31"/>
      <c r="X974" s="24"/>
      <c r="Y974" s="12"/>
      <c r="Z974" s="18"/>
      <c r="AA974" s="18"/>
      <c r="AB974" s="6"/>
      <c r="AC974" s="6"/>
      <c r="AD974" s="6"/>
      <c r="AE974" s="18"/>
      <c r="AF974" s="18"/>
      <c r="AG974" s="6"/>
      <c r="AH974" s="6"/>
      <c r="AI974" s="6"/>
      <c r="AJ974" s="18"/>
      <c r="AK974" s="18"/>
      <c r="AL974" s="153"/>
      <c r="AM974" s="153"/>
      <c r="AN974" s="153"/>
      <c r="AO974" s="153"/>
      <c r="AP974" s="153"/>
    </row>
    <row r="975" spans="1:42">
      <c r="A975" s="43">
        <v>974</v>
      </c>
      <c r="B975" s="2" t="s">
        <v>8601</v>
      </c>
      <c r="C975" s="2" t="s">
        <v>7604</v>
      </c>
      <c r="D975" s="140" t="s">
        <v>7158</v>
      </c>
      <c r="E975" s="6" t="s">
        <v>8633</v>
      </c>
      <c r="F975" s="2" t="s">
        <v>7157</v>
      </c>
      <c r="G975" s="2" t="s">
        <v>450</v>
      </c>
      <c r="H975" s="5" t="s">
        <v>7436</v>
      </c>
      <c r="I975" s="26"/>
      <c r="J975" s="5" t="s">
        <v>8615</v>
      </c>
      <c r="K975" s="5">
        <v>45839</v>
      </c>
      <c r="L975" s="5">
        <f t="shared" si="96"/>
        <v>45843</v>
      </c>
      <c r="M975" s="7" t="str">
        <f t="shared" si="97"/>
        <v>Jul</v>
      </c>
      <c r="N975" s="21">
        <f t="shared" ca="1" si="92"/>
        <v>190</v>
      </c>
      <c r="O975" s="9" t="str">
        <f t="shared" ca="1" si="93"/>
        <v>&gt; 120 Days</v>
      </c>
      <c r="P975" s="3" t="s">
        <v>7750</v>
      </c>
      <c r="Q975" s="29" t="s">
        <v>6</v>
      </c>
      <c r="R975" s="21" t="s">
        <v>10436</v>
      </c>
      <c r="S975" s="18">
        <v>45800</v>
      </c>
      <c r="T975" s="44">
        <f t="shared" ca="1" si="94"/>
        <v>229</v>
      </c>
      <c r="U975" s="34">
        <v>45839</v>
      </c>
      <c r="V975" s="45">
        <f t="shared" si="95"/>
        <v>0</v>
      </c>
      <c r="W975" s="31"/>
      <c r="X975" s="24"/>
      <c r="Y975" s="12"/>
      <c r="Z975" s="18"/>
      <c r="AA975" s="18"/>
      <c r="AB975" s="6"/>
      <c r="AC975" s="6"/>
      <c r="AD975" s="6"/>
      <c r="AE975" s="18"/>
      <c r="AF975" s="18"/>
      <c r="AG975" s="6"/>
      <c r="AH975" s="6"/>
      <c r="AI975" s="6"/>
      <c r="AJ975" s="18"/>
      <c r="AK975" s="18"/>
      <c r="AL975" s="153"/>
      <c r="AM975" s="153"/>
      <c r="AN975" s="153"/>
      <c r="AO975" s="153"/>
      <c r="AP975" s="153"/>
    </row>
    <row r="976" spans="1:42">
      <c r="A976" s="43">
        <v>975</v>
      </c>
      <c r="B976" s="2" t="s">
        <v>8601</v>
      </c>
      <c r="C976" s="2" t="s">
        <v>187</v>
      </c>
      <c r="D976" s="140" t="s">
        <v>8330</v>
      </c>
      <c r="E976" s="6" t="s">
        <v>8640</v>
      </c>
      <c r="F976" s="2" t="s">
        <v>8329</v>
      </c>
      <c r="G976" s="2" t="s">
        <v>1166</v>
      </c>
      <c r="H976" s="5" t="s">
        <v>7548</v>
      </c>
      <c r="I976" s="26" t="s">
        <v>10437</v>
      </c>
      <c r="J976" s="5" t="s">
        <v>8615</v>
      </c>
      <c r="K976" s="5">
        <v>45839</v>
      </c>
      <c r="L976" s="5">
        <f t="shared" si="96"/>
        <v>45843</v>
      </c>
      <c r="M976" s="7" t="str">
        <f t="shared" si="97"/>
        <v>Jul</v>
      </c>
      <c r="N976" s="21">
        <f t="shared" ca="1" si="92"/>
        <v>190</v>
      </c>
      <c r="O976" s="9" t="str">
        <f t="shared" ca="1" si="93"/>
        <v>&gt; 120 Days</v>
      </c>
      <c r="P976" s="3" t="s">
        <v>7750</v>
      </c>
      <c r="Q976" s="29" t="s">
        <v>6</v>
      </c>
      <c r="R976" s="21" t="s">
        <v>10438</v>
      </c>
      <c r="S976" s="18">
        <v>45800</v>
      </c>
      <c r="T976" s="44">
        <f t="shared" ca="1" si="94"/>
        <v>229</v>
      </c>
      <c r="U976" s="34">
        <v>45839</v>
      </c>
      <c r="V976" s="45">
        <f t="shared" si="95"/>
        <v>0</v>
      </c>
      <c r="W976" s="31"/>
      <c r="X976" s="24"/>
      <c r="Y976" s="12"/>
      <c r="Z976" s="18"/>
      <c r="AA976" s="18"/>
      <c r="AB976" s="6"/>
      <c r="AC976" s="6"/>
      <c r="AD976" s="6"/>
      <c r="AE976" s="18"/>
      <c r="AF976" s="18"/>
      <c r="AG976" s="6"/>
      <c r="AH976" s="6"/>
      <c r="AI976" s="6"/>
      <c r="AJ976" s="18"/>
      <c r="AK976" s="18"/>
      <c r="AL976" s="153"/>
      <c r="AM976" s="153"/>
      <c r="AN976" s="153"/>
      <c r="AO976" s="153"/>
      <c r="AP976" s="153"/>
    </row>
    <row r="977" spans="1:42">
      <c r="A977" s="43">
        <v>976</v>
      </c>
      <c r="B977" s="2" t="s">
        <v>8601</v>
      </c>
      <c r="C977" s="2" t="s">
        <v>7604</v>
      </c>
      <c r="D977" s="140" t="s">
        <v>3110</v>
      </c>
      <c r="E977" s="6" t="s">
        <v>8633</v>
      </c>
      <c r="F977" s="2" t="s">
        <v>3109</v>
      </c>
      <c r="G977" s="2" t="s">
        <v>132</v>
      </c>
      <c r="H977" s="5" t="s">
        <v>7436</v>
      </c>
      <c r="I977" s="26"/>
      <c r="J977" s="5" t="s">
        <v>8615</v>
      </c>
      <c r="K977" s="5">
        <v>45839</v>
      </c>
      <c r="L977" s="5">
        <f t="shared" si="96"/>
        <v>45843</v>
      </c>
      <c r="M977" s="7" t="str">
        <f t="shared" si="97"/>
        <v>Jul</v>
      </c>
      <c r="N977" s="21">
        <f t="shared" ca="1" si="92"/>
        <v>190</v>
      </c>
      <c r="O977" s="9" t="str">
        <f t="shared" ca="1" si="93"/>
        <v>&gt; 120 Days</v>
      </c>
      <c r="P977" s="3" t="s">
        <v>7750</v>
      </c>
      <c r="Q977" s="29" t="s">
        <v>6</v>
      </c>
      <c r="R977" s="21" t="s">
        <v>10439</v>
      </c>
      <c r="S977" s="18">
        <v>45800</v>
      </c>
      <c r="T977" s="44">
        <f t="shared" ca="1" si="94"/>
        <v>229</v>
      </c>
      <c r="U977" s="34">
        <v>45839</v>
      </c>
      <c r="V977" s="45">
        <f t="shared" si="95"/>
        <v>0</v>
      </c>
      <c r="W977" s="31"/>
      <c r="X977" s="24"/>
      <c r="Y977" s="12"/>
      <c r="Z977" s="18"/>
      <c r="AA977" s="18"/>
      <c r="AB977" s="6"/>
      <c r="AC977" s="6"/>
      <c r="AD977" s="6"/>
      <c r="AE977" s="18"/>
      <c r="AF977" s="18"/>
      <c r="AG977" s="6"/>
      <c r="AH977" s="6"/>
      <c r="AI977" s="6"/>
      <c r="AJ977" s="18"/>
      <c r="AK977" s="18"/>
      <c r="AL977" s="153"/>
      <c r="AM977" s="153"/>
      <c r="AN977" s="153"/>
      <c r="AO977" s="153"/>
      <c r="AP977" s="153"/>
    </row>
    <row r="978" spans="1:42">
      <c r="A978" s="43">
        <v>977</v>
      </c>
      <c r="B978" s="2" t="s">
        <v>8601</v>
      </c>
      <c r="C978" s="2" t="s">
        <v>163</v>
      </c>
      <c r="D978" s="140" t="s">
        <v>8150</v>
      </c>
      <c r="E978" s="6" t="s">
        <v>8633</v>
      </c>
      <c r="F978" s="2" t="s">
        <v>8149</v>
      </c>
      <c r="G978" s="2" t="s">
        <v>132</v>
      </c>
      <c r="H978" s="5" t="s">
        <v>7857</v>
      </c>
      <c r="I978" s="26"/>
      <c r="J978" s="5" t="s">
        <v>8605</v>
      </c>
      <c r="K978" s="5">
        <v>45696</v>
      </c>
      <c r="L978" s="5">
        <f t="shared" si="96"/>
        <v>45696</v>
      </c>
      <c r="M978" s="7" t="str">
        <f t="shared" si="97"/>
        <v>Feb</v>
      </c>
      <c r="N978" s="21">
        <f t="shared" ca="1" si="92"/>
        <v>333</v>
      </c>
      <c r="O978" s="9" t="str">
        <f t="shared" ca="1" si="93"/>
        <v>&gt; 120 Days</v>
      </c>
      <c r="P978" s="3" t="s">
        <v>8321</v>
      </c>
      <c r="Q978" s="29" t="s">
        <v>6</v>
      </c>
      <c r="R978" s="21" t="s">
        <v>10440</v>
      </c>
      <c r="S978" s="18">
        <v>45825</v>
      </c>
      <c r="T978" s="44">
        <f t="shared" ca="1" si="94"/>
        <v>204</v>
      </c>
      <c r="U978" s="34">
        <v>45826</v>
      </c>
      <c r="V978" s="45">
        <f t="shared" si="95"/>
        <v>130</v>
      </c>
      <c r="W978" s="31"/>
      <c r="X978" s="24"/>
      <c r="Y978" s="12"/>
      <c r="Z978" s="18"/>
      <c r="AA978" s="18"/>
      <c r="AB978" s="6"/>
      <c r="AC978" s="6"/>
      <c r="AD978" s="6"/>
      <c r="AE978" s="18"/>
      <c r="AF978" s="18"/>
      <c r="AG978" s="6"/>
      <c r="AH978" s="6"/>
      <c r="AI978" s="6"/>
      <c r="AJ978" s="18"/>
      <c r="AK978" s="18"/>
      <c r="AL978" s="153"/>
      <c r="AM978" s="153"/>
      <c r="AN978" s="153"/>
      <c r="AO978" s="153"/>
      <c r="AP978" s="153"/>
    </row>
    <row r="979" spans="1:42">
      <c r="A979" s="43">
        <v>978</v>
      </c>
      <c r="B979" s="2" t="s">
        <v>8601</v>
      </c>
      <c r="C979" s="2" t="s">
        <v>187</v>
      </c>
      <c r="D979" s="140" t="s">
        <v>6442</v>
      </c>
      <c r="E979" s="6" t="s">
        <v>8614</v>
      </c>
      <c r="F979" s="2" t="s">
        <v>6441</v>
      </c>
      <c r="G979" s="2" t="s">
        <v>6443</v>
      </c>
      <c r="H979" s="5" t="s">
        <v>2088</v>
      </c>
      <c r="I979" s="26"/>
      <c r="J979" s="5" t="s">
        <v>8615</v>
      </c>
      <c r="K979" s="5">
        <v>45839</v>
      </c>
      <c r="L979" s="5">
        <f t="shared" si="96"/>
        <v>45843</v>
      </c>
      <c r="M979" s="7" t="str">
        <f t="shared" si="97"/>
        <v>Jul</v>
      </c>
      <c r="N979" s="21">
        <f t="shared" ca="1" si="92"/>
        <v>190</v>
      </c>
      <c r="O979" s="9" t="str">
        <f t="shared" ca="1" si="93"/>
        <v>&gt; 120 Days</v>
      </c>
      <c r="P979" s="3" t="s">
        <v>10441</v>
      </c>
      <c r="Q979" s="29" t="s">
        <v>6</v>
      </c>
      <c r="R979" s="21" t="s">
        <v>10442</v>
      </c>
      <c r="S979" s="18">
        <v>45824</v>
      </c>
      <c r="T979" s="44">
        <f t="shared" ca="1" si="94"/>
        <v>205</v>
      </c>
      <c r="U979" s="34">
        <v>45824</v>
      </c>
      <c r="V979" s="45">
        <f t="shared" si="95"/>
        <v>-15</v>
      </c>
      <c r="W979" s="31"/>
      <c r="X979" s="24"/>
      <c r="Y979" s="12"/>
      <c r="Z979" s="18"/>
      <c r="AA979" s="18"/>
      <c r="AB979" s="6"/>
      <c r="AC979" s="6"/>
      <c r="AD979" s="6"/>
      <c r="AE979" s="18"/>
      <c r="AF979" s="18"/>
      <c r="AG979" s="6"/>
      <c r="AH979" s="6"/>
      <c r="AI979" s="6"/>
      <c r="AJ979" s="18"/>
      <c r="AK979" s="18"/>
      <c r="AL979" s="153"/>
      <c r="AM979" s="153"/>
      <c r="AN979" s="153"/>
      <c r="AO979" s="153"/>
      <c r="AP979" s="153"/>
    </row>
    <row r="980" spans="1:42">
      <c r="A980" s="43">
        <v>979</v>
      </c>
      <c r="B980" s="2" t="s">
        <v>8601</v>
      </c>
      <c r="C980" s="2" t="s">
        <v>187</v>
      </c>
      <c r="D980" s="140" t="s">
        <v>7116</v>
      </c>
      <c r="E980" s="6" t="s">
        <v>8621</v>
      </c>
      <c r="F980" s="2" t="s">
        <v>7115</v>
      </c>
      <c r="G980" s="2" t="s">
        <v>408</v>
      </c>
      <c r="H980" s="5" t="s">
        <v>7821</v>
      </c>
      <c r="I980" s="26"/>
      <c r="J980" s="5" t="s">
        <v>8615</v>
      </c>
      <c r="K980" s="5">
        <v>45839</v>
      </c>
      <c r="L980" s="5">
        <f t="shared" si="96"/>
        <v>45843</v>
      </c>
      <c r="M980" s="7" t="str">
        <f t="shared" si="97"/>
        <v>Jul</v>
      </c>
      <c r="N980" s="21">
        <f t="shared" ca="1" si="92"/>
        <v>190</v>
      </c>
      <c r="O980" s="9" t="str">
        <f t="shared" ca="1" si="93"/>
        <v>&gt; 120 Days</v>
      </c>
      <c r="P980" s="3" t="s">
        <v>7742</v>
      </c>
      <c r="Q980" s="29" t="s">
        <v>6</v>
      </c>
      <c r="R980" s="21" t="s">
        <v>10443</v>
      </c>
      <c r="S980" s="18">
        <v>45824</v>
      </c>
      <c r="T980" s="44">
        <f t="shared" ca="1" si="94"/>
        <v>205</v>
      </c>
      <c r="U980" s="34">
        <v>45824</v>
      </c>
      <c r="V980" s="45">
        <f t="shared" si="95"/>
        <v>-15</v>
      </c>
      <c r="W980" s="31"/>
      <c r="X980" s="24"/>
      <c r="Y980" s="12"/>
      <c r="Z980" s="18"/>
      <c r="AA980" s="18"/>
      <c r="AB980" s="6"/>
      <c r="AC980" s="6"/>
      <c r="AD980" s="6"/>
      <c r="AE980" s="18"/>
      <c r="AF980" s="18"/>
      <c r="AG980" s="6"/>
      <c r="AH980" s="6"/>
      <c r="AI980" s="6"/>
      <c r="AJ980" s="18"/>
      <c r="AK980" s="18"/>
      <c r="AL980" s="153"/>
      <c r="AM980" s="153"/>
      <c r="AN980" s="153"/>
      <c r="AO980" s="153"/>
      <c r="AP980" s="153"/>
    </row>
    <row r="981" spans="1:42">
      <c r="A981" s="43">
        <v>980</v>
      </c>
      <c r="B981" s="2" t="s">
        <v>9307</v>
      </c>
      <c r="C981" s="2" t="s">
        <v>9307</v>
      </c>
      <c r="D981" s="140" t="s">
        <v>8260</v>
      </c>
      <c r="E981" s="6" t="s">
        <v>8640</v>
      </c>
      <c r="F981" s="2" t="s">
        <v>8259</v>
      </c>
      <c r="G981" s="2" t="s">
        <v>184</v>
      </c>
      <c r="H981" s="5" t="s">
        <v>7548</v>
      </c>
      <c r="I981" s="26" t="s">
        <v>10444</v>
      </c>
      <c r="J981" s="5" t="s">
        <v>8605</v>
      </c>
      <c r="K981" s="5">
        <v>45775</v>
      </c>
      <c r="L981" s="5">
        <f t="shared" si="96"/>
        <v>45780</v>
      </c>
      <c r="M981" s="7" t="str">
        <f t="shared" si="97"/>
        <v>Apr</v>
      </c>
      <c r="N981" s="21">
        <f t="shared" ca="1" si="92"/>
        <v>254</v>
      </c>
      <c r="O981" s="9" t="str">
        <f t="shared" ca="1" si="93"/>
        <v>&gt; 120 Days</v>
      </c>
      <c r="P981" s="3" t="s">
        <v>7578</v>
      </c>
      <c r="Q981" s="29" t="s">
        <v>6</v>
      </c>
      <c r="R981" s="21" t="s">
        <v>10445</v>
      </c>
      <c r="S981" s="18">
        <v>45824</v>
      </c>
      <c r="T981" s="44">
        <f t="shared" ca="1" si="94"/>
        <v>205</v>
      </c>
      <c r="U981" s="34">
        <v>45831</v>
      </c>
      <c r="V981" s="45">
        <f t="shared" si="95"/>
        <v>56</v>
      </c>
      <c r="W981" s="31" t="s">
        <v>8319</v>
      </c>
      <c r="X981" s="24"/>
      <c r="Y981" s="12" t="s">
        <v>10446</v>
      </c>
      <c r="Z981" s="18">
        <v>45782</v>
      </c>
      <c r="AA981" s="18">
        <v>45785</v>
      </c>
      <c r="AB981" s="6" t="s">
        <v>7544</v>
      </c>
      <c r="AC981" s="6"/>
      <c r="AD981" s="6" t="s">
        <v>10447</v>
      </c>
      <c r="AE981" s="18"/>
      <c r="AF981" s="18"/>
      <c r="AG981" s="6" t="s">
        <v>7733</v>
      </c>
      <c r="AH981" s="6"/>
      <c r="AI981" s="6" t="s">
        <v>10448</v>
      </c>
      <c r="AJ981" s="18">
        <v>45810</v>
      </c>
      <c r="AK981" s="18">
        <v>45812</v>
      </c>
      <c r="AL981" s="153"/>
      <c r="AM981" s="153"/>
      <c r="AN981" s="153"/>
      <c r="AO981" s="153"/>
      <c r="AP981" s="153"/>
    </row>
    <row r="982" spans="1:42">
      <c r="A982" s="43">
        <v>981</v>
      </c>
      <c r="B982" s="2" t="s">
        <v>8601</v>
      </c>
      <c r="C982" s="2" t="s">
        <v>187</v>
      </c>
      <c r="D982" s="140" t="s">
        <v>6969</v>
      </c>
      <c r="E982" s="6" t="s">
        <v>8640</v>
      </c>
      <c r="F982" s="2" t="s">
        <v>6968</v>
      </c>
      <c r="G982" s="2" t="s">
        <v>1575</v>
      </c>
      <c r="H982" s="5" t="s">
        <v>7754</v>
      </c>
      <c r="I982" s="26" t="s">
        <v>10449</v>
      </c>
      <c r="J982" s="5" t="s">
        <v>8615</v>
      </c>
      <c r="K982" s="5">
        <v>45870</v>
      </c>
      <c r="L982" s="5">
        <f t="shared" si="96"/>
        <v>45871</v>
      </c>
      <c r="M982" s="7" t="str">
        <f t="shared" si="97"/>
        <v>Aug</v>
      </c>
      <c r="N982" s="21">
        <f t="shared" ca="1" si="92"/>
        <v>159</v>
      </c>
      <c r="O982" s="9" t="str">
        <f t="shared" ca="1" si="93"/>
        <v>&gt; 120 Days</v>
      </c>
      <c r="P982" s="3" t="s">
        <v>7578</v>
      </c>
      <c r="Q982" s="29" t="s">
        <v>6</v>
      </c>
      <c r="R982" s="21" t="s">
        <v>10450</v>
      </c>
      <c r="S982" s="18">
        <v>45824</v>
      </c>
      <c r="T982" s="44">
        <f t="shared" ca="1" si="94"/>
        <v>205</v>
      </c>
      <c r="U982" s="34">
        <v>45831</v>
      </c>
      <c r="V982" s="45">
        <f t="shared" si="95"/>
        <v>-39</v>
      </c>
      <c r="W982" s="31"/>
      <c r="X982" s="24"/>
      <c r="Y982" s="12"/>
      <c r="Z982" s="18"/>
      <c r="AA982" s="18"/>
      <c r="AB982" s="6"/>
      <c r="AC982" s="6"/>
      <c r="AD982" s="6"/>
      <c r="AE982" s="18"/>
      <c r="AF982" s="18"/>
      <c r="AG982" s="6"/>
      <c r="AH982" s="6"/>
      <c r="AI982" s="6"/>
      <c r="AJ982" s="18"/>
      <c r="AK982" s="18"/>
      <c r="AL982" s="153"/>
      <c r="AM982" s="153"/>
      <c r="AN982" s="153"/>
      <c r="AO982" s="153"/>
      <c r="AP982" s="153"/>
    </row>
    <row r="983" spans="1:42">
      <c r="A983" s="43">
        <v>982</v>
      </c>
      <c r="B983" s="2" t="s">
        <v>8601</v>
      </c>
      <c r="C983" s="2" t="s">
        <v>296</v>
      </c>
      <c r="D983" s="140" t="s">
        <v>6307</v>
      </c>
      <c r="E983" s="6" t="s">
        <v>8640</v>
      </c>
      <c r="F983" s="2" t="s">
        <v>6306</v>
      </c>
      <c r="G983" s="2" t="s">
        <v>614</v>
      </c>
      <c r="H983" s="5" t="s">
        <v>7593</v>
      </c>
      <c r="I983" s="26"/>
      <c r="J983" s="5" t="s">
        <v>8615</v>
      </c>
      <c r="K983" s="5">
        <v>45839</v>
      </c>
      <c r="L983" s="5">
        <f t="shared" si="96"/>
        <v>45843</v>
      </c>
      <c r="M983" s="7" t="str">
        <f t="shared" si="97"/>
        <v>Jul</v>
      </c>
      <c r="N983" s="21">
        <f t="shared" ca="1" si="92"/>
        <v>190</v>
      </c>
      <c r="O983" s="9" t="str">
        <f t="shared" ca="1" si="93"/>
        <v>&gt; 120 Days</v>
      </c>
      <c r="P983" s="3" t="s">
        <v>7578</v>
      </c>
      <c r="Q983" s="29" t="s">
        <v>6</v>
      </c>
      <c r="R983" s="21" t="s">
        <v>10451</v>
      </c>
      <c r="S983" s="18">
        <v>45824</v>
      </c>
      <c r="T983" s="44">
        <f t="shared" ca="1" si="94"/>
        <v>205</v>
      </c>
      <c r="U983" s="34">
        <v>45831</v>
      </c>
      <c r="V983" s="45">
        <f t="shared" si="95"/>
        <v>-8</v>
      </c>
      <c r="W983" s="31"/>
      <c r="X983" s="24"/>
      <c r="Y983" s="12"/>
      <c r="Z983" s="18"/>
      <c r="AA983" s="18"/>
      <c r="AB983" s="6"/>
      <c r="AC983" s="6"/>
      <c r="AD983" s="6"/>
      <c r="AE983" s="18"/>
      <c r="AF983" s="18"/>
      <c r="AG983" s="6"/>
      <c r="AH983" s="6"/>
      <c r="AI983" s="6"/>
      <c r="AJ983" s="18"/>
      <c r="AK983" s="18"/>
      <c r="AL983" s="153"/>
      <c r="AM983" s="153"/>
      <c r="AN983" s="153"/>
      <c r="AO983" s="153"/>
      <c r="AP983" s="153"/>
    </row>
    <row r="984" spans="1:42">
      <c r="A984" s="43">
        <v>983</v>
      </c>
      <c r="B984" s="2" t="s">
        <v>8601</v>
      </c>
      <c r="C984" s="2" t="s">
        <v>7578</v>
      </c>
      <c r="D984" s="140" t="s">
        <v>5042</v>
      </c>
      <c r="E984" s="6" t="s">
        <v>8621</v>
      </c>
      <c r="F984" s="2" t="s">
        <v>5041</v>
      </c>
      <c r="G984" s="2" t="s">
        <v>894</v>
      </c>
      <c r="H984" s="5" t="s">
        <v>7445</v>
      </c>
      <c r="I984" s="26" t="s">
        <v>10452</v>
      </c>
      <c r="J984" s="5" t="s">
        <v>8605</v>
      </c>
      <c r="K984" s="5">
        <v>45801</v>
      </c>
      <c r="L984" s="5">
        <f t="shared" si="96"/>
        <v>45801</v>
      </c>
      <c r="M984" s="7" t="str">
        <f t="shared" si="97"/>
        <v>May</v>
      </c>
      <c r="N984" s="21">
        <f t="shared" ca="1" si="92"/>
        <v>228</v>
      </c>
      <c r="O984" s="9" t="str">
        <f t="shared" ca="1" si="93"/>
        <v>&gt; 120 Days</v>
      </c>
      <c r="P984" s="3" t="s">
        <v>8647</v>
      </c>
      <c r="Q984" s="29" t="s">
        <v>6</v>
      </c>
      <c r="R984" s="21" t="s">
        <v>10453</v>
      </c>
      <c r="S984" s="18">
        <v>45827</v>
      </c>
      <c r="T984" s="44">
        <f t="shared" ca="1" si="94"/>
        <v>202</v>
      </c>
      <c r="U984" s="34">
        <v>45831</v>
      </c>
      <c r="V984" s="45">
        <f t="shared" si="95"/>
        <v>30</v>
      </c>
      <c r="W984" s="31"/>
      <c r="X984" s="24"/>
      <c r="Y984" s="12"/>
      <c r="Z984" s="18"/>
      <c r="AA984" s="18"/>
      <c r="AB984" s="6"/>
      <c r="AC984" s="6"/>
      <c r="AD984" s="6"/>
      <c r="AE984" s="18"/>
      <c r="AF984" s="18"/>
      <c r="AG984" s="6"/>
      <c r="AH984" s="6"/>
      <c r="AI984" s="6"/>
      <c r="AJ984" s="18"/>
      <c r="AK984" s="18"/>
      <c r="AL984" s="153"/>
      <c r="AM984" s="153"/>
      <c r="AN984" s="153"/>
      <c r="AO984" s="153"/>
      <c r="AP984" s="153"/>
    </row>
    <row r="985" spans="1:42">
      <c r="A985" s="43">
        <v>984</v>
      </c>
      <c r="B985" s="2" t="s">
        <v>8601</v>
      </c>
      <c r="C985" s="2" t="s">
        <v>7576</v>
      </c>
      <c r="D985" s="140" t="s">
        <v>765</v>
      </c>
      <c r="E985" s="6" t="s">
        <v>8621</v>
      </c>
      <c r="F985" s="2" t="s">
        <v>764</v>
      </c>
      <c r="G985" s="2" t="s">
        <v>172</v>
      </c>
      <c r="H985" s="5" t="s">
        <v>7814</v>
      </c>
      <c r="I985" s="26"/>
      <c r="J985" s="5" t="s">
        <v>8605</v>
      </c>
      <c r="K985" s="5">
        <v>45809</v>
      </c>
      <c r="L985" s="5">
        <f t="shared" si="96"/>
        <v>45815</v>
      </c>
      <c r="M985" s="7" t="str">
        <f t="shared" si="97"/>
        <v>Jun</v>
      </c>
      <c r="N985" s="21">
        <f t="shared" ca="1" si="92"/>
        <v>220</v>
      </c>
      <c r="O985" s="9" t="str">
        <f t="shared" ca="1" si="93"/>
        <v>&gt; 120 Days</v>
      </c>
      <c r="P985" s="3" t="s">
        <v>7742</v>
      </c>
      <c r="Q985" s="29" t="s">
        <v>7</v>
      </c>
      <c r="R985" s="21" t="s">
        <v>10454</v>
      </c>
      <c r="S985" s="18">
        <v>45827</v>
      </c>
      <c r="T985" s="44">
        <f t="shared" ca="1" si="94"/>
        <v>202</v>
      </c>
      <c r="U985" s="34">
        <v>45827</v>
      </c>
      <c r="V985" s="45">
        <f t="shared" si="95"/>
        <v>18</v>
      </c>
      <c r="W985" s="31"/>
      <c r="X985" s="24"/>
      <c r="Y985" s="12"/>
      <c r="Z985" s="18"/>
      <c r="AA985" s="18"/>
      <c r="AB985" s="6"/>
      <c r="AC985" s="6"/>
      <c r="AD985" s="6"/>
      <c r="AE985" s="18"/>
      <c r="AF985" s="18"/>
      <c r="AG985" s="6"/>
      <c r="AH985" s="6"/>
      <c r="AI985" s="6"/>
      <c r="AJ985" s="18"/>
      <c r="AK985" s="18"/>
      <c r="AL985" s="153"/>
      <c r="AM985" s="153"/>
      <c r="AN985" s="153"/>
      <c r="AO985" s="153"/>
      <c r="AP985" s="153"/>
    </row>
    <row r="986" spans="1:42">
      <c r="A986" s="43">
        <v>985</v>
      </c>
      <c r="B986" s="2" t="s">
        <v>8601</v>
      </c>
      <c r="C986" s="2" t="s">
        <v>163</v>
      </c>
      <c r="D986" s="140" t="s">
        <v>3905</v>
      </c>
      <c r="E986" s="6" t="s">
        <v>8603</v>
      </c>
      <c r="F986" s="2" t="s">
        <v>3904</v>
      </c>
      <c r="G986" s="2" t="s">
        <v>132</v>
      </c>
      <c r="H986" s="5" t="s">
        <v>7465</v>
      </c>
      <c r="I986" s="26" t="s">
        <v>10455</v>
      </c>
      <c r="J986" s="5" t="s">
        <v>8615</v>
      </c>
      <c r="K986" s="5">
        <v>45839</v>
      </c>
      <c r="L986" s="5">
        <f t="shared" si="96"/>
        <v>45843</v>
      </c>
      <c r="M986" s="7" t="str">
        <f t="shared" si="97"/>
        <v>Jul</v>
      </c>
      <c r="N986" s="21">
        <f t="shared" ca="1" si="92"/>
        <v>190</v>
      </c>
      <c r="O986" s="9" t="str">
        <f t="shared" ca="1" si="93"/>
        <v>&gt; 120 Days</v>
      </c>
      <c r="P986" s="3" t="s">
        <v>8734</v>
      </c>
      <c r="Q986" s="29" t="s">
        <v>6</v>
      </c>
      <c r="R986" s="21" t="s">
        <v>10456</v>
      </c>
      <c r="S986" s="18">
        <v>45827</v>
      </c>
      <c r="T986" s="44">
        <f t="shared" ca="1" si="94"/>
        <v>202</v>
      </c>
      <c r="U986" s="34">
        <v>45839</v>
      </c>
      <c r="V986" s="45">
        <f t="shared" si="95"/>
        <v>0</v>
      </c>
      <c r="W986" s="31"/>
      <c r="X986" s="24"/>
      <c r="Y986" s="12"/>
      <c r="Z986" s="18"/>
      <c r="AA986" s="18"/>
      <c r="AB986" s="6"/>
      <c r="AC986" s="6"/>
      <c r="AD986" s="6"/>
      <c r="AE986" s="18"/>
      <c r="AF986" s="18"/>
      <c r="AG986" s="6"/>
      <c r="AH986" s="6"/>
      <c r="AI986" s="6"/>
      <c r="AJ986" s="18"/>
      <c r="AK986" s="18"/>
      <c r="AL986" s="153"/>
      <c r="AM986" s="153"/>
      <c r="AN986" s="153"/>
      <c r="AO986" s="153"/>
      <c r="AP986" s="153"/>
    </row>
    <row r="987" spans="1:42">
      <c r="A987" s="43">
        <v>986</v>
      </c>
      <c r="B987" s="2" t="s">
        <v>8601</v>
      </c>
      <c r="C987" s="2" t="s">
        <v>187</v>
      </c>
      <c r="D987" s="140" t="s">
        <v>390</v>
      </c>
      <c r="E987" s="6" t="s">
        <v>8614</v>
      </c>
      <c r="F987" s="2" t="s">
        <v>389</v>
      </c>
      <c r="G987" s="2" t="s">
        <v>391</v>
      </c>
      <c r="H987" s="5" t="s">
        <v>7511</v>
      </c>
      <c r="I987" s="26"/>
      <c r="J987" s="5" t="s">
        <v>8605</v>
      </c>
      <c r="K987" s="5">
        <v>45808</v>
      </c>
      <c r="L987" s="5">
        <f t="shared" si="96"/>
        <v>45808</v>
      </c>
      <c r="M987" s="7" t="str">
        <f t="shared" si="97"/>
        <v>May</v>
      </c>
      <c r="N987" s="21">
        <f t="shared" ca="1" si="92"/>
        <v>221</v>
      </c>
      <c r="O987" s="9" t="str">
        <f t="shared" ca="1" si="93"/>
        <v>&gt; 120 Days</v>
      </c>
      <c r="P987" s="3" t="s">
        <v>7979</v>
      </c>
      <c r="Q987" s="29" t="s">
        <v>6</v>
      </c>
      <c r="R987" s="21" t="s">
        <v>10457</v>
      </c>
      <c r="S987" s="18">
        <v>45827</v>
      </c>
      <c r="T987" s="44">
        <f t="shared" ca="1" si="94"/>
        <v>202</v>
      </c>
      <c r="U987" s="34">
        <v>45831</v>
      </c>
      <c r="V987" s="45">
        <f t="shared" si="95"/>
        <v>23</v>
      </c>
      <c r="W987" s="31"/>
      <c r="X987" s="24"/>
      <c r="Y987" s="12"/>
      <c r="Z987" s="18"/>
      <c r="AA987" s="18"/>
      <c r="AB987" s="6"/>
      <c r="AC987" s="6"/>
      <c r="AD987" s="6"/>
      <c r="AE987" s="18"/>
      <c r="AF987" s="18"/>
      <c r="AG987" s="6"/>
      <c r="AH987" s="6"/>
      <c r="AI987" s="6"/>
      <c r="AJ987" s="18"/>
      <c r="AK987" s="18"/>
      <c r="AL987" s="153"/>
      <c r="AM987" s="153"/>
      <c r="AN987" s="153"/>
      <c r="AO987" s="153"/>
      <c r="AP987" s="153"/>
    </row>
    <row r="988" spans="1:42">
      <c r="A988" s="43">
        <v>987</v>
      </c>
      <c r="B988" s="2" t="s">
        <v>8601</v>
      </c>
      <c r="C988" s="2" t="s">
        <v>187</v>
      </c>
      <c r="D988" s="140" t="s">
        <v>3531</v>
      </c>
      <c r="E988" s="6" t="s">
        <v>8621</v>
      </c>
      <c r="F988" s="2" t="s">
        <v>3530</v>
      </c>
      <c r="G988" s="2" t="s">
        <v>3532</v>
      </c>
      <c r="H988" s="5" t="s">
        <v>7762</v>
      </c>
      <c r="I988" s="26" t="s">
        <v>10458</v>
      </c>
      <c r="J988" s="5" t="s">
        <v>8605</v>
      </c>
      <c r="K988" s="5">
        <v>45809</v>
      </c>
      <c r="L988" s="5">
        <f t="shared" si="96"/>
        <v>45815</v>
      </c>
      <c r="M988" s="7" t="str">
        <f t="shared" si="97"/>
        <v>Jun</v>
      </c>
      <c r="N988" s="21">
        <f t="shared" ca="1" si="92"/>
        <v>220</v>
      </c>
      <c r="O988" s="9" t="str">
        <f t="shared" ca="1" si="93"/>
        <v>&gt; 120 Days</v>
      </c>
      <c r="P988" s="3" t="s">
        <v>7979</v>
      </c>
      <c r="Q988" s="29" t="s">
        <v>6</v>
      </c>
      <c r="R988" s="21" t="s">
        <v>10459</v>
      </c>
      <c r="S988" s="18">
        <v>45827</v>
      </c>
      <c r="T988" s="44">
        <f t="shared" ca="1" si="94"/>
        <v>202</v>
      </c>
      <c r="U988" s="34">
        <v>45831</v>
      </c>
      <c r="V988" s="45">
        <f t="shared" si="95"/>
        <v>22</v>
      </c>
      <c r="W988" s="31"/>
      <c r="X988" s="24"/>
      <c r="Y988" s="12"/>
      <c r="Z988" s="18"/>
      <c r="AA988" s="18"/>
      <c r="AB988" s="6"/>
      <c r="AC988" s="6"/>
      <c r="AD988" s="6"/>
      <c r="AE988" s="18"/>
      <c r="AF988" s="18"/>
      <c r="AG988" s="6"/>
      <c r="AH988" s="6"/>
      <c r="AI988" s="6"/>
      <c r="AJ988" s="18"/>
      <c r="AK988" s="18"/>
      <c r="AL988" s="153"/>
      <c r="AM988" s="153"/>
      <c r="AN988" s="153"/>
      <c r="AO988" s="153"/>
      <c r="AP988" s="153"/>
    </row>
    <row r="989" spans="1:42">
      <c r="A989" s="43">
        <v>988</v>
      </c>
      <c r="B989" s="2" t="s">
        <v>8601</v>
      </c>
      <c r="C989" s="2" t="s">
        <v>187</v>
      </c>
      <c r="D989" s="140" t="s">
        <v>3472</v>
      </c>
      <c r="E989" s="6" t="s">
        <v>8640</v>
      </c>
      <c r="F989" s="2" t="s">
        <v>3471</v>
      </c>
      <c r="G989" s="2" t="s">
        <v>122</v>
      </c>
      <c r="H989" s="5" t="s">
        <v>7548</v>
      </c>
      <c r="I989" s="26" t="s">
        <v>10460</v>
      </c>
      <c r="J989" s="5" t="s">
        <v>8605</v>
      </c>
      <c r="K989" s="5">
        <v>45812</v>
      </c>
      <c r="L989" s="5">
        <f t="shared" si="96"/>
        <v>45815</v>
      </c>
      <c r="M989" s="7" t="str">
        <f t="shared" si="97"/>
        <v>Jun</v>
      </c>
      <c r="N989" s="21">
        <f t="shared" ca="1" si="92"/>
        <v>217</v>
      </c>
      <c r="O989" s="9" t="str">
        <f t="shared" ca="1" si="93"/>
        <v>&gt; 120 Days</v>
      </c>
      <c r="P989" s="3" t="s">
        <v>8319</v>
      </c>
      <c r="Q989" s="29" t="s">
        <v>6</v>
      </c>
      <c r="R989" s="21" t="s">
        <v>10461</v>
      </c>
      <c r="S989" s="18">
        <v>45812</v>
      </c>
      <c r="T989" s="44">
        <f t="shared" ca="1" si="94"/>
        <v>217</v>
      </c>
      <c r="U989" s="34">
        <v>45812</v>
      </c>
      <c r="V989" s="45">
        <f t="shared" si="95"/>
        <v>0</v>
      </c>
      <c r="W989" s="31"/>
      <c r="X989" s="24"/>
      <c r="Y989" s="12"/>
      <c r="Z989" s="18"/>
      <c r="AA989" s="18"/>
      <c r="AB989" s="6"/>
      <c r="AC989" s="6"/>
      <c r="AD989" s="6"/>
      <c r="AE989" s="18"/>
      <c r="AF989" s="18"/>
      <c r="AG989" s="6"/>
      <c r="AH989" s="6"/>
      <c r="AI989" s="6"/>
      <c r="AJ989" s="18"/>
      <c r="AK989" s="18"/>
      <c r="AL989" s="153"/>
      <c r="AM989" s="153"/>
      <c r="AN989" s="153"/>
      <c r="AO989" s="153"/>
      <c r="AP989" s="153"/>
    </row>
    <row r="990" spans="1:42">
      <c r="A990" s="43">
        <v>989</v>
      </c>
      <c r="B990" s="2" t="s">
        <v>8601</v>
      </c>
      <c r="C990" s="2" t="s">
        <v>8327</v>
      </c>
      <c r="D990" s="140" t="s">
        <v>4348</v>
      </c>
      <c r="E990" s="6" t="s">
        <v>8603</v>
      </c>
      <c r="F990" s="2" t="s">
        <v>4347</v>
      </c>
      <c r="G990" s="2" t="s">
        <v>264</v>
      </c>
      <c r="H990" s="5" t="s">
        <v>7465</v>
      </c>
      <c r="I990" s="26"/>
      <c r="J990" s="5" t="s">
        <v>8615</v>
      </c>
      <c r="K990" s="5">
        <v>45839</v>
      </c>
      <c r="L990" s="5">
        <f t="shared" si="96"/>
        <v>45843</v>
      </c>
      <c r="M990" s="7" t="str">
        <f t="shared" si="97"/>
        <v>Jul</v>
      </c>
      <c r="N990" s="21">
        <f t="shared" ca="1" si="92"/>
        <v>190</v>
      </c>
      <c r="O990" s="9" t="str">
        <f t="shared" ca="1" si="93"/>
        <v>&gt; 120 Days</v>
      </c>
      <c r="P990" s="3" t="s">
        <v>7544</v>
      </c>
      <c r="Q990" s="29" t="s">
        <v>6</v>
      </c>
      <c r="R990" s="21" t="s">
        <v>10462</v>
      </c>
      <c r="S990" s="18">
        <v>45821</v>
      </c>
      <c r="T990" s="44">
        <f t="shared" ca="1" si="94"/>
        <v>208</v>
      </c>
      <c r="U990" s="34">
        <v>45839</v>
      </c>
      <c r="V990" s="45">
        <f t="shared" si="95"/>
        <v>0</v>
      </c>
      <c r="W990" s="31"/>
      <c r="X990" s="24"/>
      <c r="Y990" s="12"/>
      <c r="Z990" s="18"/>
      <c r="AA990" s="18"/>
      <c r="AB990" s="6"/>
      <c r="AC990" s="6"/>
      <c r="AD990" s="6"/>
      <c r="AE990" s="18"/>
      <c r="AF990" s="18"/>
      <c r="AG990" s="6"/>
      <c r="AH990" s="6"/>
      <c r="AI990" s="6"/>
      <c r="AJ990" s="18"/>
      <c r="AK990" s="18"/>
      <c r="AL990" s="153"/>
      <c r="AM990" s="153"/>
      <c r="AN990" s="153"/>
      <c r="AO990" s="153"/>
      <c r="AP990" s="153"/>
    </row>
    <row r="991" spans="1:42">
      <c r="A991" s="43">
        <v>990</v>
      </c>
      <c r="B991" s="2" t="s">
        <v>8601</v>
      </c>
      <c r="C991" s="2" t="s">
        <v>296</v>
      </c>
      <c r="D991" s="140" t="s">
        <v>2547</v>
      </c>
      <c r="E991" s="6" t="s">
        <v>8640</v>
      </c>
      <c r="F991" s="2" t="s">
        <v>2546</v>
      </c>
      <c r="G991" s="2" t="s">
        <v>2408</v>
      </c>
      <c r="H991" s="5" t="s">
        <v>7548</v>
      </c>
      <c r="I991" s="26"/>
      <c r="J991" s="5" t="s">
        <v>8615</v>
      </c>
      <c r="K991" s="5">
        <v>45839</v>
      </c>
      <c r="L991" s="5">
        <f t="shared" si="96"/>
        <v>45843</v>
      </c>
      <c r="M991" s="7" t="str">
        <f t="shared" si="97"/>
        <v>Jul</v>
      </c>
      <c r="N991" s="21">
        <f t="shared" ca="1" si="92"/>
        <v>190</v>
      </c>
      <c r="O991" s="9" t="str">
        <f t="shared" ca="1" si="93"/>
        <v>&gt; 120 Days</v>
      </c>
      <c r="P991" s="3" t="s">
        <v>10463</v>
      </c>
      <c r="Q991" s="29" t="s">
        <v>6</v>
      </c>
      <c r="R991" s="21" t="s">
        <v>10451</v>
      </c>
      <c r="S991" s="18">
        <v>45831</v>
      </c>
      <c r="T991" s="44">
        <f t="shared" ca="1" si="94"/>
        <v>198</v>
      </c>
      <c r="U991" s="34">
        <v>45839</v>
      </c>
      <c r="V991" s="45">
        <f t="shared" si="95"/>
        <v>0</v>
      </c>
      <c r="W991" s="31"/>
      <c r="X991" s="24"/>
      <c r="Y991" s="12"/>
      <c r="Z991" s="18"/>
      <c r="AA991" s="18"/>
      <c r="AB991" s="6"/>
      <c r="AC991" s="6"/>
      <c r="AD991" s="6"/>
      <c r="AE991" s="18"/>
      <c r="AF991" s="18"/>
      <c r="AG991" s="6"/>
      <c r="AH991" s="6"/>
      <c r="AI991" s="6"/>
      <c r="AJ991" s="18"/>
      <c r="AK991" s="18"/>
      <c r="AL991" s="153"/>
      <c r="AM991" s="153"/>
      <c r="AN991" s="153"/>
      <c r="AO991" s="153"/>
      <c r="AP991" s="153"/>
    </row>
    <row r="992" spans="1:42">
      <c r="A992" s="43">
        <v>991</v>
      </c>
      <c r="B992" s="2" t="s">
        <v>8601</v>
      </c>
      <c r="C992" s="2" t="s">
        <v>7544</v>
      </c>
      <c r="D992" s="140" t="s">
        <v>7393</v>
      </c>
      <c r="E992" s="6" t="s">
        <v>8640</v>
      </c>
      <c r="F992" s="2" t="s">
        <v>7392</v>
      </c>
      <c r="G992" s="2" t="s">
        <v>874</v>
      </c>
      <c r="H992" s="5" t="s">
        <v>7548</v>
      </c>
      <c r="I992" s="26" t="s">
        <v>10464</v>
      </c>
      <c r="J992" s="5" t="s">
        <v>8605</v>
      </c>
      <c r="K992" s="5">
        <v>45813</v>
      </c>
      <c r="L992" s="5">
        <f t="shared" si="96"/>
        <v>45815</v>
      </c>
      <c r="M992" s="7" t="str">
        <f t="shared" si="97"/>
        <v>Jun</v>
      </c>
      <c r="N992" s="21">
        <f t="shared" ca="1" si="92"/>
        <v>216</v>
      </c>
      <c r="O992" s="9" t="str">
        <f t="shared" ca="1" si="93"/>
        <v>&gt; 120 Days</v>
      </c>
      <c r="P992" s="3" t="s">
        <v>616</v>
      </c>
      <c r="Q992" s="29" t="s">
        <v>6</v>
      </c>
      <c r="R992" s="21" t="s">
        <v>10445</v>
      </c>
      <c r="S992" s="18">
        <v>45828</v>
      </c>
      <c r="T992" s="44">
        <f t="shared" ca="1" si="94"/>
        <v>201</v>
      </c>
      <c r="U992" s="34">
        <v>45831</v>
      </c>
      <c r="V992" s="45">
        <f t="shared" si="95"/>
        <v>18</v>
      </c>
      <c r="W992" s="31"/>
      <c r="X992" s="24"/>
      <c r="Y992" s="12"/>
      <c r="Z992" s="18"/>
      <c r="AA992" s="18"/>
      <c r="AB992" s="6"/>
      <c r="AC992" s="6"/>
      <c r="AD992" s="6"/>
      <c r="AE992" s="18"/>
      <c r="AF992" s="18"/>
      <c r="AG992" s="6"/>
      <c r="AH992" s="6"/>
      <c r="AI992" s="6"/>
      <c r="AJ992" s="18"/>
      <c r="AK992" s="18"/>
      <c r="AL992" s="153"/>
      <c r="AM992" s="153"/>
      <c r="AN992" s="153"/>
      <c r="AO992" s="153"/>
      <c r="AP992" s="153"/>
    </row>
    <row r="993" spans="1:42">
      <c r="A993" s="43">
        <v>992</v>
      </c>
      <c r="B993" s="2" t="s">
        <v>8601</v>
      </c>
      <c r="C993" s="2" t="s">
        <v>1645</v>
      </c>
      <c r="D993" s="140" t="s">
        <v>2560</v>
      </c>
      <c r="E993" s="6" t="s">
        <v>8633</v>
      </c>
      <c r="F993" s="2" t="s">
        <v>2559</v>
      </c>
      <c r="G993" s="2" t="s">
        <v>8646</v>
      </c>
      <c r="H993" s="5" t="s">
        <v>7436</v>
      </c>
      <c r="I993" s="26"/>
      <c r="J993" s="5" t="s">
        <v>8605</v>
      </c>
      <c r="K993" s="5">
        <v>45814</v>
      </c>
      <c r="L993" s="5">
        <f t="shared" si="96"/>
        <v>45815</v>
      </c>
      <c r="M993" s="7" t="str">
        <f t="shared" si="97"/>
        <v>Jun</v>
      </c>
      <c r="N993" s="21">
        <f t="shared" ca="1" si="92"/>
        <v>215</v>
      </c>
      <c r="O993" s="9" t="str">
        <f t="shared" ca="1" si="93"/>
        <v>&gt; 120 Days</v>
      </c>
      <c r="P993" s="3" t="s">
        <v>238</v>
      </c>
      <c r="Q993" s="29" t="s">
        <v>6</v>
      </c>
      <c r="R993" s="21" t="s">
        <v>10465</v>
      </c>
      <c r="S993" s="18">
        <v>45799</v>
      </c>
      <c r="T993" s="44">
        <f t="shared" ca="1" si="94"/>
        <v>230</v>
      </c>
      <c r="U993" s="34">
        <v>45831</v>
      </c>
      <c r="V993" s="45">
        <f t="shared" si="95"/>
        <v>17</v>
      </c>
      <c r="W993" s="31"/>
      <c r="X993" s="24"/>
      <c r="Y993" s="12"/>
      <c r="Z993" s="18"/>
      <c r="AA993" s="18"/>
      <c r="AB993" s="6"/>
      <c r="AC993" s="6"/>
      <c r="AD993" s="6"/>
      <c r="AE993" s="18"/>
      <c r="AF993" s="18"/>
      <c r="AG993" s="6"/>
      <c r="AH993" s="6"/>
      <c r="AI993" s="6"/>
      <c r="AJ993" s="18"/>
      <c r="AK993" s="18"/>
      <c r="AL993" s="153"/>
      <c r="AM993" s="153"/>
      <c r="AN993" s="153"/>
      <c r="AO993" s="153"/>
      <c r="AP993" s="153"/>
    </row>
    <row r="994" spans="1:42">
      <c r="A994" s="43">
        <v>993</v>
      </c>
      <c r="B994" s="2" t="s">
        <v>8601</v>
      </c>
      <c r="C994" s="2" t="s">
        <v>1073</v>
      </c>
      <c r="D994" s="140" t="s">
        <v>1807</v>
      </c>
      <c r="E994" s="6" t="s">
        <v>8621</v>
      </c>
      <c r="F994" s="2" t="s">
        <v>1806</v>
      </c>
      <c r="G994" s="2" t="s">
        <v>874</v>
      </c>
      <c r="H994" s="5" t="s">
        <v>7938</v>
      </c>
      <c r="I994" s="26" t="s">
        <v>10466</v>
      </c>
      <c r="J994" s="5" t="s">
        <v>8605</v>
      </c>
      <c r="K994" s="5">
        <v>45748</v>
      </c>
      <c r="L994" s="5">
        <f t="shared" si="96"/>
        <v>45752</v>
      </c>
      <c r="M994" s="7" t="str">
        <f t="shared" si="97"/>
        <v>Apr</v>
      </c>
      <c r="N994" s="21">
        <f t="shared" ca="1" si="92"/>
        <v>281</v>
      </c>
      <c r="O994" s="9" t="str">
        <f t="shared" ca="1" si="93"/>
        <v>&gt; 120 Days</v>
      </c>
      <c r="P994" s="3" t="s">
        <v>1071</v>
      </c>
      <c r="Q994" s="29" t="s">
        <v>6</v>
      </c>
      <c r="R994" s="21" t="s">
        <v>10467</v>
      </c>
      <c r="S994" s="18">
        <v>45807</v>
      </c>
      <c r="T994" s="44">
        <f t="shared" ca="1" si="94"/>
        <v>222</v>
      </c>
      <c r="U994" s="34">
        <v>45831</v>
      </c>
      <c r="V994" s="45">
        <f t="shared" si="95"/>
        <v>83</v>
      </c>
      <c r="W994" s="31"/>
      <c r="X994" s="24"/>
      <c r="Y994" s="12"/>
      <c r="Z994" s="18"/>
      <c r="AA994" s="18"/>
      <c r="AB994" s="6"/>
      <c r="AC994" s="6"/>
      <c r="AD994" s="6"/>
      <c r="AE994" s="18"/>
      <c r="AF994" s="18"/>
      <c r="AG994" s="6"/>
      <c r="AH994" s="6"/>
      <c r="AI994" s="6"/>
      <c r="AJ994" s="18"/>
      <c r="AK994" s="18"/>
      <c r="AL994" s="153"/>
      <c r="AM994" s="153"/>
      <c r="AN994" s="153"/>
      <c r="AO994" s="153"/>
      <c r="AP994" s="153"/>
    </row>
    <row r="995" spans="1:42">
      <c r="A995" s="43">
        <v>994</v>
      </c>
      <c r="B995" s="2" t="s">
        <v>8601</v>
      </c>
      <c r="C995" s="2" t="s">
        <v>163</v>
      </c>
      <c r="D995" s="140" t="s">
        <v>5674</v>
      </c>
      <c r="E995" s="6" t="s">
        <v>8640</v>
      </c>
      <c r="F995" s="2" t="s">
        <v>5673</v>
      </c>
      <c r="G995" s="2" t="s">
        <v>874</v>
      </c>
      <c r="H995" s="5" t="s">
        <v>7548</v>
      </c>
      <c r="I995" s="26" t="s">
        <v>10468</v>
      </c>
      <c r="J995" s="5" t="s">
        <v>8615</v>
      </c>
      <c r="K995" s="5">
        <v>45839</v>
      </c>
      <c r="L995" s="5">
        <f t="shared" si="96"/>
        <v>45843</v>
      </c>
      <c r="M995" s="7" t="str">
        <f t="shared" si="97"/>
        <v>Jul</v>
      </c>
      <c r="N995" s="21">
        <f t="shared" ca="1" si="92"/>
        <v>190</v>
      </c>
      <c r="O995" s="9" t="str">
        <f t="shared" ca="1" si="93"/>
        <v>&gt; 120 Days</v>
      </c>
      <c r="P995" s="3" t="s">
        <v>7544</v>
      </c>
      <c r="Q995" s="29" t="s">
        <v>6</v>
      </c>
      <c r="R995" s="21" t="s">
        <v>10469</v>
      </c>
      <c r="S995" s="18">
        <v>45832</v>
      </c>
      <c r="T995" s="44">
        <f t="shared" ca="1" si="94"/>
        <v>197</v>
      </c>
      <c r="U995" s="34">
        <v>45832</v>
      </c>
      <c r="V995" s="45">
        <f t="shared" si="95"/>
        <v>-7</v>
      </c>
      <c r="W995" s="31" t="s">
        <v>7894</v>
      </c>
      <c r="X995" s="24" t="s">
        <v>10445</v>
      </c>
      <c r="Y995" s="12" t="s">
        <v>10470</v>
      </c>
      <c r="Z995" s="18">
        <v>45831</v>
      </c>
      <c r="AA995" s="18">
        <v>45832</v>
      </c>
      <c r="AB995" s="6"/>
      <c r="AC995" s="6"/>
      <c r="AD995" s="6"/>
      <c r="AE995" s="18"/>
      <c r="AF995" s="18"/>
      <c r="AG995" s="6"/>
      <c r="AH995" s="6"/>
      <c r="AI995" s="6"/>
      <c r="AJ995" s="18"/>
      <c r="AK995" s="18"/>
      <c r="AL995" s="153"/>
      <c r="AM995" s="153"/>
      <c r="AN995" s="153"/>
      <c r="AO995" s="153"/>
      <c r="AP995" s="153"/>
    </row>
    <row r="996" spans="1:42">
      <c r="A996" s="43">
        <v>995</v>
      </c>
      <c r="B996" s="2" t="s">
        <v>8601</v>
      </c>
      <c r="C996" s="2" t="s">
        <v>7894</v>
      </c>
      <c r="D996" s="140" t="s">
        <v>1501</v>
      </c>
      <c r="E996" s="6" t="s">
        <v>8640</v>
      </c>
      <c r="F996" s="2" t="s">
        <v>1500</v>
      </c>
      <c r="G996" s="2" t="s">
        <v>797</v>
      </c>
      <c r="H996" s="5" t="s">
        <v>7548</v>
      </c>
      <c r="I996" s="26"/>
      <c r="J996" s="5" t="s">
        <v>8615</v>
      </c>
      <c r="K996" s="5">
        <v>45839</v>
      </c>
      <c r="L996" s="5">
        <f t="shared" si="96"/>
        <v>45843</v>
      </c>
      <c r="M996" s="7" t="str">
        <f t="shared" si="97"/>
        <v>Jul</v>
      </c>
      <c r="N996" s="21">
        <f t="shared" ca="1" si="92"/>
        <v>190</v>
      </c>
      <c r="O996" s="9" t="str">
        <f t="shared" ca="1" si="93"/>
        <v>&gt; 120 Days</v>
      </c>
      <c r="P996" s="3" t="s">
        <v>7641</v>
      </c>
      <c r="Q996" s="29" t="s">
        <v>6</v>
      </c>
      <c r="R996" s="21" t="s">
        <v>10471</v>
      </c>
      <c r="S996" s="18">
        <v>45832</v>
      </c>
      <c r="T996" s="44">
        <f t="shared" ca="1" si="94"/>
        <v>197</v>
      </c>
      <c r="U996" s="34">
        <v>45839</v>
      </c>
      <c r="V996" s="45">
        <f t="shared" si="95"/>
        <v>0</v>
      </c>
      <c r="W996" s="31"/>
      <c r="X996" s="24"/>
      <c r="Y996" s="12"/>
      <c r="Z996" s="18"/>
      <c r="AA996" s="18"/>
      <c r="AB996" s="6"/>
      <c r="AC996" s="6"/>
      <c r="AD996" s="6"/>
      <c r="AE996" s="18"/>
      <c r="AF996" s="18"/>
      <c r="AG996" s="6"/>
      <c r="AH996" s="6"/>
      <c r="AI996" s="6"/>
      <c r="AJ996" s="18"/>
      <c r="AK996" s="18"/>
      <c r="AL996" s="153"/>
      <c r="AM996" s="153"/>
      <c r="AN996" s="153"/>
      <c r="AO996" s="153"/>
      <c r="AP996" s="153"/>
    </row>
    <row r="997" spans="1:42">
      <c r="A997" s="43">
        <v>996</v>
      </c>
      <c r="B997" s="2" t="s">
        <v>9307</v>
      </c>
      <c r="C997" s="2" t="s">
        <v>9307</v>
      </c>
      <c r="D997" s="140" t="s">
        <v>8240</v>
      </c>
      <c r="E997" s="6" t="s">
        <v>8621</v>
      </c>
      <c r="F997" s="2" t="s">
        <v>8239</v>
      </c>
      <c r="G997" s="2" t="s">
        <v>2204</v>
      </c>
      <c r="H997" s="5" t="s">
        <v>7711</v>
      </c>
      <c r="I997" s="26" t="s">
        <v>8750</v>
      </c>
      <c r="J997" s="5" t="s">
        <v>8605</v>
      </c>
      <c r="K997" s="5">
        <v>45754</v>
      </c>
      <c r="L997" s="5">
        <f t="shared" si="96"/>
        <v>45759</v>
      </c>
      <c r="M997" s="7" t="str">
        <f t="shared" si="97"/>
        <v>Apr</v>
      </c>
      <c r="N997" s="21">
        <f t="shared" ca="1" si="92"/>
        <v>275</v>
      </c>
      <c r="O997" s="9" t="str">
        <f t="shared" ca="1" si="93"/>
        <v>&gt; 120 Days</v>
      </c>
      <c r="P997" s="3" t="s">
        <v>7742</v>
      </c>
      <c r="Q997" s="29" t="s">
        <v>6</v>
      </c>
      <c r="R997" s="21" t="s">
        <v>10472</v>
      </c>
      <c r="S997" s="18">
        <v>45832</v>
      </c>
      <c r="T997" s="44">
        <f t="shared" ca="1" si="94"/>
        <v>197</v>
      </c>
      <c r="U997" s="34">
        <v>45839</v>
      </c>
      <c r="V997" s="45">
        <f t="shared" si="95"/>
        <v>85</v>
      </c>
      <c r="W997" s="31"/>
      <c r="X997" s="24"/>
      <c r="Y997" s="12"/>
      <c r="Z997" s="18"/>
      <c r="AA997" s="18"/>
      <c r="AB997" s="6"/>
      <c r="AC997" s="6"/>
      <c r="AD997" s="6"/>
      <c r="AE997" s="18"/>
      <c r="AF997" s="18"/>
      <c r="AG997" s="6"/>
      <c r="AH997" s="6"/>
      <c r="AI997" s="6"/>
      <c r="AJ997" s="18"/>
      <c r="AK997" s="18"/>
      <c r="AL997" s="153"/>
      <c r="AM997" s="153"/>
      <c r="AN997" s="153"/>
      <c r="AO997" s="153"/>
      <c r="AP997" s="153"/>
    </row>
    <row r="998" spans="1:42">
      <c r="A998" s="43">
        <v>997</v>
      </c>
      <c r="B998" s="2" t="s">
        <v>8601</v>
      </c>
      <c r="C998" s="2" t="s">
        <v>8281</v>
      </c>
      <c r="D998" s="140" t="s">
        <v>1748</v>
      </c>
      <c r="E998" s="6" t="s">
        <v>8621</v>
      </c>
      <c r="F998" s="2" t="s">
        <v>1747</v>
      </c>
      <c r="G998" s="2" t="s">
        <v>8646</v>
      </c>
      <c r="H998" s="5" t="s">
        <v>7821</v>
      </c>
      <c r="I998" s="26" t="s">
        <v>8750</v>
      </c>
      <c r="J998" s="5" t="s">
        <v>8605</v>
      </c>
      <c r="K998" s="5">
        <v>45794</v>
      </c>
      <c r="L998" s="5">
        <f t="shared" si="96"/>
        <v>45794</v>
      </c>
      <c r="M998" s="7" t="str">
        <f t="shared" si="97"/>
        <v>May</v>
      </c>
      <c r="N998" s="21">
        <f t="shared" ca="1" si="92"/>
        <v>235</v>
      </c>
      <c r="O998" s="9" t="str">
        <f t="shared" ca="1" si="93"/>
        <v>&gt; 120 Days</v>
      </c>
      <c r="P998" s="3" t="s">
        <v>7742</v>
      </c>
      <c r="Q998" s="29" t="s">
        <v>6</v>
      </c>
      <c r="R998" s="21" t="s">
        <v>10473</v>
      </c>
      <c r="S998" s="18">
        <v>45832</v>
      </c>
      <c r="T998" s="44">
        <f t="shared" ca="1" si="94"/>
        <v>197</v>
      </c>
      <c r="U998" s="34">
        <v>45839</v>
      </c>
      <c r="V998" s="45">
        <f t="shared" si="95"/>
        <v>45</v>
      </c>
      <c r="W998" s="31"/>
      <c r="X998" s="24"/>
      <c r="Y998" s="12"/>
      <c r="Z998" s="18"/>
      <c r="AA998" s="18"/>
      <c r="AB998" s="6"/>
      <c r="AC998" s="6"/>
      <c r="AD998" s="6"/>
      <c r="AE998" s="18"/>
      <c r="AF998" s="18"/>
      <c r="AG998" s="6"/>
      <c r="AH998" s="6"/>
      <c r="AI998" s="6"/>
      <c r="AJ998" s="18"/>
      <c r="AK998" s="18"/>
      <c r="AL998" s="153"/>
      <c r="AM998" s="153"/>
      <c r="AN998" s="153"/>
      <c r="AO998" s="153"/>
      <c r="AP998" s="153"/>
    </row>
    <row r="999" spans="1:42">
      <c r="A999" s="43">
        <v>998</v>
      </c>
      <c r="B999" s="2" t="s">
        <v>8601</v>
      </c>
      <c r="C999" s="2" t="s">
        <v>187</v>
      </c>
      <c r="D999" s="140" t="s">
        <v>3800</v>
      </c>
      <c r="E999" s="6" t="s">
        <v>8621</v>
      </c>
      <c r="F999" s="2" t="s">
        <v>3799</v>
      </c>
      <c r="G999" s="2" t="s">
        <v>874</v>
      </c>
      <c r="H999" s="5" t="s">
        <v>7821</v>
      </c>
      <c r="I999" s="26" t="s">
        <v>8750</v>
      </c>
      <c r="J999" s="5" t="s">
        <v>8615</v>
      </c>
      <c r="K999" s="5">
        <v>45839</v>
      </c>
      <c r="L999" s="5">
        <f t="shared" si="96"/>
        <v>45843</v>
      </c>
      <c r="M999" s="7" t="str">
        <f t="shared" si="97"/>
        <v>Jul</v>
      </c>
      <c r="N999" s="21">
        <f t="shared" ca="1" si="92"/>
        <v>190</v>
      </c>
      <c r="O999" s="9" t="str">
        <f t="shared" ca="1" si="93"/>
        <v>&gt; 120 Days</v>
      </c>
      <c r="P999" s="3" t="s">
        <v>7742</v>
      </c>
      <c r="Q999" s="29" t="s">
        <v>6</v>
      </c>
      <c r="R999" s="21" t="s">
        <v>10474</v>
      </c>
      <c r="S999" s="18">
        <v>45832</v>
      </c>
      <c r="T999" s="44">
        <f t="shared" ca="1" si="94"/>
        <v>197</v>
      </c>
      <c r="U999" s="34">
        <v>45839</v>
      </c>
      <c r="V999" s="45">
        <f t="shared" si="95"/>
        <v>0</v>
      </c>
      <c r="W999" s="31"/>
      <c r="X999" s="24"/>
      <c r="Y999" s="12"/>
      <c r="Z999" s="18"/>
      <c r="AA999" s="18"/>
      <c r="AB999" s="6"/>
      <c r="AC999" s="6"/>
      <c r="AD999" s="6"/>
      <c r="AE999" s="18"/>
      <c r="AF999" s="18"/>
      <c r="AG999" s="6"/>
      <c r="AH999" s="6"/>
      <c r="AI999" s="6"/>
      <c r="AJ999" s="18"/>
      <c r="AK999" s="18"/>
      <c r="AL999" s="153"/>
      <c r="AM999" s="153"/>
      <c r="AN999" s="153"/>
      <c r="AO999" s="153"/>
      <c r="AP999" s="153"/>
    </row>
    <row r="1000" spans="1:42">
      <c r="A1000" s="43">
        <v>999</v>
      </c>
      <c r="B1000" s="2" t="s">
        <v>8601</v>
      </c>
      <c r="C1000" s="2" t="s">
        <v>187</v>
      </c>
      <c r="D1000" s="140" t="s">
        <v>560</v>
      </c>
      <c r="E1000" s="6" t="s">
        <v>8614</v>
      </c>
      <c r="F1000" s="2" t="s">
        <v>559</v>
      </c>
      <c r="G1000" s="2" t="s">
        <v>5745</v>
      </c>
      <c r="H1000" s="5" t="s">
        <v>7451</v>
      </c>
      <c r="I1000" s="26"/>
      <c r="J1000" s="5" t="s">
        <v>8615</v>
      </c>
      <c r="K1000" s="5">
        <v>45839</v>
      </c>
      <c r="L1000" s="5">
        <f t="shared" si="96"/>
        <v>45843</v>
      </c>
      <c r="M1000" s="7" t="str">
        <f t="shared" si="97"/>
        <v>Jul</v>
      </c>
      <c r="N1000" s="21">
        <f t="shared" ca="1" si="92"/>
        <v>190</v>
      </c>
      <c r="O1000" s="9" t="str">
        <f t="shared" ca="1" si="93"/>
        <v>&gt; 120 Days</v>
      </c>
      <c r="P1000" s="3" t="s">
        <v>7979</v>
      </c>
      <c r="Q1000" s="29" t="s">
        <v>6</v>
      </c>
      <c r="R1000" s="21" t="s">
        <v>10475</v>
      </c>
      <c r="S1000" s="18">
        <v>45832</v>
      </c>
      <c r="T1000" s="44">
        <f t="shared" ca="1" si="94"/>
        <v>197</v>
      </c>
      <c r="U1000" s="34">
        <v>45839</v>
      </c>
      <c r="V1000" s="45">
        <f t="shared" si="95"/>
        <v>0</v>
      </c>
      <c r="W1000" s="31"/>
      <c r="X1000" s="24"/>
      <c r="Y1000" s="12"/>
      <c r="Z1000" s="18"/>
      <c r="AA1000" s="18"/>
      <c r="AB1000" s="6"/>
      <c r="AC1000" s="6"/>
      <c r="AD1000" s="6"/>
      <c r="AE1000" s="18"/>
      <c r="AF1000" s="18"/>
      <c r="AG1000" s="6"/>
      <c r="AH1000" s="6"/>
      <c r="AI1000" s="6"/>
      <c r="AJ1000" s="18"/>
      <c r="AK1000" s="18"/>
      <c r="AL1000" s="153"/>
      <c r="AM1000" s="153"/>
      <c r="AN1000" s="153"/>
      <c r="AO1000" s="153"/>
      <c r="AP1000" s="153"/>
    </row>
    <row r="1001" spans="1:42">
      <c r="A1001" s="43">
        <v>1000</v>
      </c>
      <c r="B1001" s="2" t="s">
        <v>8601</v>
      </c>
      <c r="C1001" s="2" t="s">
        <v>187</v>
      </c>
      <c r="D1001" s="140" t="s">
        <v>7293</v>
      </c>
      <c r="E1001" s="6" t="s">
        <v>8640</v>
      </c>
      <c r="F1001" s="2" t="s">
        <v>7292</v>
      </c>
      <c r="G1001" s="2" t="s">
        <v>8646</v>
      </c>
      <c r="H1001" s="5" t="s">
        <v>7548</v>
      </c>
      <c r="I1001" s="26"/>
      <c r="J1001" s="5" t="s">
        <v>8615</v>
      </c>
      <c r="K1001" s="5">
        <v>45839</v>
      </c>
      <c r="L1001" s="5">
        <f t="shared" si="96"/>
        <v>45843</v>
      </c>
      <c r="M1001" s="7" t="str">
        <f t="shared" si="97"/>
        <v>Jul</v>
      </c>
      <c r="N1001" s="21">
        <f t="shared" ca="1" si="92"/>
        <v>190</v>
      </c>
      <c r="O1001" s="9" t="str">
        <f t="shared" ca="1" si="93"/>
        <v>&gt; 120 Days</v>
      </c>
      <c r="P1001" s="3" t="s">
        <v>10234</v>
      </c>
      <c r="Q1001" s="29" t="s">
        <v>6</v>
      </c>
      <c r="R1001" s="21" t="s">
        <v>10476</v>
      </c>
      <c r="S1001" s="18">
        <v>45828</v>
      </c>
      <c r="T1001" s="44">
        <f t="shared" ca="1" si="94"/>
        <v>201</v>
      </c>
      <c r="U1001" s="34">
        <v>45863</v>
      </c>
      <c r="V1001" s="45">
        <f t="shared" si="95"/>
        <v>24</v>
      </c>
      <c r="W1001" s="31"/>
      <c r="X1001" s="24"/>
      <c r="Y1001" s="12"/>
      <c r="Z1001" s="18"/>
      <c r="AA1001" s="18"/>
      <c r="AB1001" s="6"/>
      <c r="AC1001" s="6"/>
      <c r="AD1001" s="6"/>
      <c r="AE1001" s="18"/>
      <c r="AF1001" s="18"/>
      <c r="AG1001" s="6"/>
      <c r="AH1001" s="6"/>
      <c r="AI1001" s="6"/>
      <c r="AJ1001" s="18"/>
      <c r="AK1001" s="18"/>
      <c r="AL1001" s="153"/>
      <c r="AM1001" s="153"/>
      <c r="AN1001" s="153"/>
      <c r="AO1001" s="153"/>
      <c r="AP1001" s="153"/>
    </row>
    <row r="1002" spans="1:42">
      <c r="A1002" s="43">
        <v>1001</v>
      </c>
      <c r="B1002" s="2" t="s">
        <v>8601</v>
      </c>
      <c r="C1002" s="2" t="s">
        <v>285</v>
      </c>
      <c r="D1002" s="140" t="s">
        <v>6934</v>
      </c>
      <c r="E1002" s="6" t="s">
        <v>8621</v>
      </c>
      <c r="F1002" s="2" t="s">
        <v>6933</v>
      </c>
      <c r="G1002" s="2" t="s">
        <v>874</v>
      </c>
      <c r="H1002" s="5" t="s">
        <v>7814</v>
      </c>
      <c r="I1002" s="26"/>
      <c r="J1002" s="5" t="s">
        <v>8605</v>
      </c>
      <c r="K1002" s="5">
        <v>45809</v>
      </c>
      <c r="L1002" s="5">
        <f t="shared" si="96"/>
        <v>45815</v>
      </c>
      <c r="M1002" s="7" t="str">
        <f t="shared" si="97"/>
        <v>Jun</v>
      </c>
      <c r="N1002" s="21">
        <f t="shared" ca="1" si="92"/>
        <v>220</v>
      </c>
      <c r="O1002" s="9" t="str">
        <f t="shared" ca="1" si="93"/>
        <v>&gt; 120 Days</v>
      </c>
      <c r="P1002" s="3" t="s">
        <v>10270</v>
      </c>
      <c r="Q1002" s="29" t="s">
        <v>6</v>
      </c>
      <c r="R1002" s="21" t="s">
        <v>10477</v>
      </c>
      <c r="S1002" s="18">
        <v>45828</v>
      </c>
      <c r="T1002" s="44">
        <f t="shared" ca="1" si="94"/>
        <v>201</v>
      </c>
      <c r="U1002" s="34">
        <v>45828</v>
      </c>
      <c r="V1002" s="45">
        <f t="shared" si="95"/>
        <v>19</v>
      </c>
      <c r="W1002" s="31"/>
      <c r="X1002" s="24"/>
      <c r="Y1002" s="12"/>
      <c r="Z1002" s="18"/>
      <c r="AA1002" s="18"/>
      <c r="AB1002" s="6"/>
      <c r="AC1002" s="6"/>
      <c r="AD1002" s="6"/>
      <c r="AE1002" s="18"/>
      <c r="AF1002" s="18"/>
      <c r="AG1002" s="6"/>
      <c r="AH1002" s="6"/>
      <c r="AI1002" s="6"/>
      <c r="AJ1002" s="18"/>
      <c r="AK1002" s="18"/>
      <c r="AL1002" s="153"/>
      <c r="AM1002" s="153"/>
      <c r="AN1002" s="153"/>
      <c r="AO1002" s="153"/>
      <c r="AP1002" s="153"/>
    </row>
    <row r="1003" spans="1:42">
      <c r="A1003" s="43">
        <v>1002</v>
      </c>
      <c r="B1003" s="2" t="s">
        <v>9307</v>
      </c>
      <c r="C1003" s="2" t="s">
        <v>9307</v>
      </c>
      <c r="D1003" s="140" t="s">
        <v>8310</v>
      </c>
      <c r="E1003" s="6" t="s">
        <v>8614</v>
      </c>
      <c r="F1003" s="2" t="s">
        <v>8309</v>
      </c>
      <c r="G1003" s="2" t="s">
        <v>211</v>
      </c>
      <c r="H1003" s="5" t="s">
        <v>211</v>
      </c>
      <c r="I1003" s="26"/>
      <c r="J1003" s="5" t="s">
        <v>8605</v>
      </c>
      <c r="K1003" s="5">
        <v>45824</v>
      </c>
      <c r="L1003" s="5">
        <f t="shared" si="96"/>
        <v>45829</v>
      </c>
      <c r="M1003" s="7" t="str">
        <f t="shared" si="97"/>
        <v>Jun</v>
      </c>
      <c r="N1003" s="21">
        <f t="shared" ca="1" si="92"/>
        <v>205</v>
      </c>
      <c r="O1003" s="9" t="str">
        <f t="shared" ca="1" si="93"/>
        <v>&gt; 120 Days</v>
      </c>
      <c r="P1003" s="3" t="s">
        <v>7544</v>
      </c>
      <c r="Q1003" s="29" t="s">
        <v>6</v>
      </c>
      <c r="R1003" s="21" t="s">
        <v>10478</v>
      </c>
      <c r="S1003" s="18">
        <v>45832</v>
      </c>
      <c r="T1003" s="44">
        <f t="shared" ca="1" si="94"/>
        <v>197</v>
      </c>
      <c r="U1003" s="34">
        <v>45832</v>
      </c>
      <c r="V1003" s="45">
        <f t="shared" si="95"/>
        <v>8</v>
      </c>
      <c r="W1003" s="31"/>
      <c r="X1003" s="24"/>
      <c r="Y1003" s="12"/>
      <c r="Z1003" s="18"/>
      <c r="AA1003" s="18"/>
      <c r="AB1003" s="6"/>
      <c r="AC1003" s="6"/>
      <c r="AD1003" s="6"/>
      <c r="AE1003" s="18"/>
      <c r="AF1003" s="18"/>
      <c r="AG1003" s="6"/>
      <c r="AH1003" s="6"/>
      <c r="AI1003" s="6"/>
      <c r="AJ1003" s="18"/>
      <c r="AK1003" s="18"/>
      <c r="AL1003" s="153"/>
      <c r="AM1003" s="153"/>
      <c r="AN1003" s="153"/>
      <c r="AO1003" s="153"/>
      <c r="AP1003" s="153"/>
    </row>
    <row r="1004" spans="1:42">
      <c r="A1004" s="43">
        <v>1003</v>
      </c>
      <c r="B1004" s="2" t="s">
        <v>8601</v>
      </c>
      <c r="C1004" s="2" t="s">
        <v>8327</v>
      </c>
      <c r="D1004" s="140" t="s">
        <v>3820</v>
      </c>
      <c r="E1004" s="6" t="s">
        <v>8633</v>
      </c>
      <c r="F1004" s="2" t="s">
        <v>3819</v>
      </c>
      <c r="G1004" s="2" t="s">
        <v>8646</v>
      </c>
      <c r="H1004" s="5" t="s">
        <v>7436</v>
      </c>
      <c r="I1004" s="26"/>
      <c r="J1004" s="5" t="s">
        <v>8615</v>
      </c>
      <c r="K1004" s="5">
        <v>45839</v>
      </c>
      <c r="L1004" s="5">
        <f t="shared" si="96"/>
        <v>45843</v>
      </c>
      <c r="M1004" s="7" t="str">
        <f t="shared" si="97"/>
        <v>Jul</v>
      </c>
      <c r="N1004" s="21">
        <f t="shared" ca="1" si="92"/>
        <v>190</v>
      </c>
      <c r="O1004" s="9" t="str">
        <f t="shared" ca="1" si="93"/>
        <v>&gt; 120 Days</v>
      </c>
      <c r="P1004" s="3" t="s">
        <v>10479</v>
      </c>
      <c r="Q1004" s="29" t="s">
        <v>6</v>
      </c>
      <c r="R1004" s="21" t="s">
        <v>10480</v>
      </c>
      <c r="S1004" s="18">
        <v>45834</v>
      </c>
      <c r="T1004" s="44">
        <f t="shared" ca="1" si="94"/>
        <v>195</v>
      </c>
      <c r="U1004" s="34">
        <v>45839</v>
      </c>
      <c r="V1004" s="45">
        <f t="shared" si="95"/>
        <v>0</v>
      </c>
      <c r="W1004" s="31"/>
      <c r="X1004" s="24"/>
      <c r="Y1004" s="12"/>
      <c r="Z1004" s="18"/>
      <c r="AA1004" s="18"/>
      <c r="AB1004" s="6"/>
      <c r="AC1004" s="6"/>
      <c r="AD1004" s="6"/>
      <c r="AE1004" s="18"/>
      <c r="AF1004" s="18"/>
      <c r="AG1004" s="6"/>
      <c r="AH1004" s="6"/>
      <c r="AI1004" s="6"/>
      <c r="AJ1004" s="18"/>
      <c r="AK1004" s="18"/>
      <c r="AL1004" s="153"/>
      <c r="AM1004" s="153"/>
      <c r="AN1004" s="153"/>
      <c r="AO1004" s="153"/>
      <c r="AP1004" s="153"/>
    </row>
    <row r="1005" spans="1:42">
      <c r="A1005" s="43">
        <v>1004</v>
      </c>
      <c r="B1005" s="2" t="s">
        <v>8601</v>
      </c>
      <c r="C1005" s="2" t="s">
        <v>7738</v>
      </c>
      <c r="D1005" s="140" t="s">
        <v>7271</v>
      </c>
      <c r="E1005" s="6" t="s">
        <v>8633</v>
      </c>
      <c r="F1005" s="2" t="s">
        <v>7270</v>
      </c>
      <c r="G1005" s="2" t="s">
        <v>3312</v>
      </c>
      <c r="H1005" s="5" t="s">
        <v>7884</v>
      </c>
      <c r="I1005" s="26"/>
      <c r="J1005" s="5" t="s">
        <v>8615</v>
      </c>
      <c r="K1005" s="5">
        <v>45838</v>
      </c>
      <c r="L1005" s="5">
        <f t="shared" si="96"/>
        <v>45843</v>
      </c>
      <c r="M1005" s="7" t="str">
        <f t="shared" si="97"/>
        <v>Jun</v>
      </c>
      <c r="N1005" s="21">
        <f t="shared" ca="1" si="92"/>
        <v>191</v>
      </c>
      <c r="O1005" s="9" t="str">
        <f t="shared" ca="1" si="93"/>
        <v>&gt; 120 Days</v>
      </c>
      <c r="P1005" s="3" t="s">
        <v>10481</v>
      </c>
      <c r="Q1005" s="29" t="s">
        <v>6</v>
      </c>
      <c r="R1005" s="21" t="s">
        <v>10482</v>
      </c>
      <c r="S1005" s="18">
        <v>45833</v>
      </c>
      <c r="T1005" s="44">
        <f t="shared" ca="1" si="94"/>
        <v>196</v>
      </c>
      <c r="U1005" s="34">
        <v>45839</v>
      </c>
      <c r="V1005" s="45">
        <f t="shared" si="95"/>
        <v>1</v>
      </c>
      <c r="W1005" s="31"/>
      <c r="X1005" s="24"/>
      <c r="Y1005" s="12"/>
      <c r="Z1005" s="18"/>
      <c r="AA1005" s="18"/>
      <c r="AB1005" s="6"/>
      <c r="AC1005" s="6"/>
      <c r="AD1005" s="6"/>
      <c r="AE1005" s="18"/>
      <c r="AF1005" s="18"/>
      <c r="AG1005" s="6"/>
      <c r="AH1005" s="6"/>
      <c r="AI1005" s="6"/>
      <c r="AJ1005" s="18"/>
      <c r="AK1005" s="18"/>
      <c r="AL1005" s="153"/>
      <c r="AM1005" s="153"/>
      <c r="AN1005" s="153"/>
      <c r="AO1005" s="153"/>
      <c r="AP1005" s="153"/>
    </row>
    <row r="1006" spans="1:42">
      <c r="A1006" s="43">
        <v>1005</v>
      </c>
      <c r="B1006" s="2" t="s">
        <v>8601</v>
      </c>
      <c r="C1006" s="2" t="s">
        <v>8327</v>
      </c>
      <c r="D1006" s="140" t="s">
        <v>3153</v>
      </c>
      <c r="E1006" s="6" t="s">
        <v>8603</v>
      </c>
      <c r="F1006" s="2" t="s">
        <v>3152</v>
      </c>
      <c r="G1006" s="2" t="s">
        <v>874</v>
      </c>
      <c r="H1006" s="5" t="s">
        <v>7465</v>
      </c>
      <c r="I1006" s="26" t="s">
        <v>7547</v>
      </c>
      <c r="J1006" s="5" t="s">
        <v>8605</v>
      </c>
      <c r="K1006" s="5">
        <v>45831</v>
      </c>
      <c r="L1006" s="5">
        <f t="shared" si="96"/>
        <v>45836</v>
      </c>
      <c r="M1006" s="7" t="str">
        <f t="shared" si="97"/>
        <v>Jun</v>
      </c>
      <c r="N1006" s="21">
        <f t="shared" ca="1" si="92"/>
        <v>198</v>
      </c>
      <c r="O1006" s="9" t="str">
        <f t="shared" ca="1" si="93"/>
        <v>&gt; 120 Days</v>
      </c>
      <c r="P1006" s="3" t="s">
        <v>10483</v>
      </c>
      <c r="Q1006" s="29" t="s">
        <v>6</v>
      </c>
      <c r="R1006" s="21" t="s">
        <v>10484</v>
      </c>
      <c r="S1006" s="18">
        <v>45828</v>
      </c>
      <c r="T1006" s="44">
        <f t="shared" ca="1" si="94"/>
        <v>201</v>
      </c>
      <c r="U1006" s="34">
        <v>45839</v>
      </c>
      <c r="V1006" s="45">
        <f t="shared" si="95"/>
        <v>8</v>
      </c>
      <c r="W1006" s="31"/>
      <c r="X1006" s="24"/>
      <c r="Y1006" s="12"/>
      <c r="Z1006" s="18"/>
      <c r="AA1006" s="18"/>
      <c r="AB1006" s="6"/>
      <c r="AC1006" s="6"/>
      <c r="AD1006" s="6"/>
      <c r="AE1006" s="18"/>
      <c r="AF1006" s="18"/>
      <c r="AG1006" s="6"/>
      <c r="AH1006" s="6"/>
      <c r="AI1006" s="6"/>
      <c r="AJ1006" s="18"/>
      <c r="AK1006" s="18"/>
      <c r="AL1006" s="153"/>
      <c r="AM1006" s="153"/>
      <c r="AN1006" s="153"/>
      <c r="AO1006" s="153"/>
      <c r="AP1006" s="153"/>
    </row>
    <row r="1007" spans="1:42">
      <c r="A1007" s="43">
        <v>1006</v>
      </c>
      <c r="B1007" s="2" t="s">
        <v>8601</v>
      </c>
      <c r="C1007" s="2" t="s">
        <v>8919</v>
      </c>
      <c r="D1007" s="140" t="s">
        <v>8059</v>
      </c>
      <c r="E1007" s="6" t="s">
        <v>8603</v>
      </c>
      <c r="F1007" s="2" t="s">
        <v>8058</v>
      </c>
      <c r="G1007" s="2" t="s">
        <v>226</v>
      </c>
      <c r="H1007" s="5" t="s">
        <v>7516</v>
      </c>
      <c r="I1007" s="26" t="s">
        <v>9948</v>
      </c>
      <c r="J1007" s="5" t="s">
        <v>8605</v>
      </c>
      <c r="K1007" s="5">
        <v>45658</v>
      </c>
      <c r="L1007" s="5">
        <f t="shared" si="96"/>
        <v>45661</v>
      </c>
      <c r="M1007" s="7" t="str">
        <f t="shared" si="97"/>
        <v>Jan</v>
      </c>
      <c r="N1007" s="21">
        <f t="shared" ca="1" si="92"/>
        <v>371</v>
      </c>
      <c r="O1007" s="9" t="str">
        <f t="shared" ca="1" si="93"/>
        <v>&gt; 120 Days</v>
      </c>
      <c r="P1007" s="3" t="s">
        <v>10483</v>
      </c>
      <c r="Q1007" s="29" t="s">
        <v>6</v>
      </c>
      <c r="R1007" s="21" t="s">
        <v>10485</v>
      </c>
      <c r="S1007" s="18">
        <v>45825</v>
      </c>
      <c r="T1007" s="44">
        <f t="shared" ca="1" si="94"/>
        <v>204</v>
      </c>
      <c r="U1007" s="34">
        <v>45839</v>
      </c>
      <c r="V1007" s="45">
        <f t="shared" si="95"/>
        <v>181</v>
      </c>
      <c r="W1007" s="31"/>
      <c r="X1007" s="24"/>
      <c r="Y1007" s="12"/>
      <c r="Z1007" s="18"/>
      <c r="AA1007" s="18"/>
      <c r="AB1007" s="6"/>
      <c r="AC1007" s="6"/>
      <c r="AD1007" s="6"/>
      <c r="AE1007" s="18"/>
      <c r="AF1007" s="18"/>
      <c r="AG1007" s="6"/>
      <c r="AH1007" s="6"/>
      <c r="AI1007" s="6"/>
      <c r="AJ1007" s="18"/>
      <c r="AK1007" s="18"/>
      <c r="AL1007" s="153"/>
      <c r="AM1007" s="153"/>
      <c r="AN1007" s="153"/>
      <c r="AO1007" s="153"/>
      <c r="AP1007" s="153"/>
    </row>
    <row r="1008" spans="1:42">
      <c r="A1008" s="43">
        <v>1007</v>
      </c>
      <c r="B1008" s="2" t="s">
        <v>8601</v>
      </c>
      <c r="C1008" s="2" t="s">
        <v>7578</v>
      </c>
      <c r="D1008" s="140" t="s">
        <v>5126</v>
      </c>
      <c r="E1008" s="6" t="s">
        <v>8621</v>
      </c>
      <c r="F1008" s="2" t="s">
        <v>5125</v>
      </c>
      <c r="G1008" s="2" t="s">
        <v>874</v>
      </c>
      <c r="H1008" s="5" t="s">
        <v>7445</v>
      </c>
      <c r="I1008" s="26" t="s">
        <v>10452</v>
      </c>
      <c r="J1008" s="5" t="s">
        <v>8605</v>
      </c>
      <c r="K1008" s="5">
        <v>45801</v>
      </c>
      <c r="L1008" s="5">
        <f t="shared" si="96"/>
        <v>45801</v>
      </c>
      <c r="M1008" s="7" t="str">
        <f t="shared" si="97"/>
        <v>May</v>
      </c>
      <c r="N1008" s="21">
        <f t="shared" ca="1" si="92"/>
        <v>228</v>
      </c>
      <c r="O1008" s="9" t="str">
        <f t="shared" ca="1" si="93"/>
        <v>&gt; 120 Days</v>
      </c>
      <c r="P1008" s="3" t="s">
        <v>2760</v>
      </c>
      <c r="Q1008" s="29" t="s">
        <v>6</v>
      </c>
      <c r="R1008" s="21" t="s">
        <v>10486</v>
      </c>
      <c r="S1008" s="18">
        <v>45838</v>
      </c>
      <c r="T1008" s="44">
        <f t="shared" ca="1" si="94"/>
        <v>191</v>
      </c>
      <c r="U1008" s="34">
        <v>45839</v>
      </c>
      <c r="V1008" s="45">
        <f t="shared" si="95"/>
        <v>38</v>
      </c>
      <c r="W1008" s="31"/>
      <c r="X1008" s="24"/>
      <c r="Y1008" s="12"/>
      <c r="Z1008" s="18"/>
      <c r="AA1008" s="18"/>
      <c r="AB1008" s="6"/>
      <c r="AC1008" s="6"/>
      <c r="AD1008" s="6"/>
      <c r="AE1008" s="18"/>
      <c r="AF1008" s="18"/>
      <c r="AG1008" s="6"/>
      <c r="AH1008" s="6"/>
      <c r="AI1008" s="6"/>
      <c r="AJ1008" s="18"/>
      <c r="AK1008" s="18"/>
      <c r="AL1008" s="153"/>
      <c r="AM1008" s="153"/>
      <c r="AN1008" s="153"/>
      <c r="AO1008" s="153"/>
      <c r="AP1008" s="153"/>
    </row>
    <row r="1009" spans="1:42">
      <c r="A1009" s="43">
        <v>1008</v>
      </c>
      <c r="B1009" s="2" t="s">
        <v>8601</v>
      </c>
      <c r="C1009" s="2" t="s">
        <v>7917</v>
      </c>
      <c r="D1009" s="140" t="s">
        <v>6092</v>
      </c>
      <c r="E1009" s="6" t="s">
        <v>8621</v>
      </c>
      <c r="F1009" s="2" t="s">
        <v>6091</v>
      </c>
      <c r="G1009" s="2" t="s">
        <v>132</v>
      </c>
      <c r="H1009" s="5" t="s">
        <v>7966</v>
      </c>
      <c r="I1009" s="26" t="s">
        <v>10487</v>
      </c>
      <c r="J1009" s="5" t="s">
        <v>8605</v>
      </c>
      <c r="K1009" s="5">
        <v>45796</v>
      </c>
      <c r="L1009" s="5">
        <f t="shared" si="96"/>
        <v>45801</v>
      </c>
      <c r="M1009" s="7" t="str">
        <f t="shared" si="97"/>
        <v>May</v>
      </c>
      <c r="N1009" s="21">
        <f t="shared" ca="1" si="92"/>
        <v>233</v>
      </c>
      <c r="O1009" s="9" t="str">
        <f t="shared" ca="1" si="93"/>
        <v>&gt; 120 Days</v>
      </c>
      <c r="P1009" s="3" t="s">
        <v>1717</v>
      </c>
      <c r="Q1009" s="29" t="s">
        <v>6</v>
      </c>
      <c r="R1009" s="21" t="s">
        <v>10488</v>
      </c>
      <c r="S1009" s="18">
        <v>45838</v>
      </c>
      <c r="T1009" s="44">
        <f t="shared" ca="1" si="94"/>
        <v>191</v>
      </c>
      <c r="U1009" s="34">
        <v>45839</v>
      </c>
      <c r="V1009" s="45">
        <f t="shared" si="95"/>
        <v>43</v>
      </c>
      <c r="W1009" s="31"/>
      <c r="X1009" s="24"/>
      <c r="Y1009" s="12"/>
      <c r="Z1009" s="18"/>
      <c r="AA1009" s="18"/>
      <c r="AB1009" s="6"/>
      <c r="AC1009" s="6"/>
      <c r="AD1009" s="6"/>
      <c r="AE1009" s="18"/>
      <c r="AF1009" s="18"/>
      <c r="AG1009" s="6"/>
      <c r="AH1009" s="6"/>
      <c r="AI1009" s="6"/>
      <c r="AJ1009" s="18"/>
      <c r="AK1009" s="18"/>
      <c r="AL1009" s="153"/>
      <c r="AM1009" s="153"/>
      <c r="AN1009" s="153"/>
      <c r="AO1009" s="153"/>
      <c r="AP1009" s="153"/>
    </row>
    <row r="1010" spans="1:42">
      <c r="A1010" s="43">
        <v>1009</v>
      </c>
      <c r="B1010" s="2" t="s">
        <v>8601</v>
      </c>
      <c r="C1010" s="2" t="s">
        <v>8020</v>
      </c>
      <c r="D1010" s="140" t="s">
        <v>4912</v>
      </c>
      <c r="E1010" s="6" t="s">
        <v>8633</v>
      </c>
      <c r="F1010" s="2" t="s">
        <v>4911</v>
      </c>
      <c r="G1010" s="2" t="s">
        <v>874</v>
      </c>
      <c r="H1010" s="5" t="s">
        <v>7798</v>
      </c>
      <c r="I1010" s="26"/>
      <c r="J1010" s="5" t="s">
        <v>8605</v>
      </c>
      <c r="K1010" s="5">
        <v>45766</v>
      </c>
      <c r="L1010" s="5">
        <f t="shared" si="96"/>
        <v>45766</v>
      </c>
      <c r="M1010" s="7" t="str">
        <f t="shared" si="97"/>
        <v>Apr</v>
      </c>
      <c r="N1010" s="21">
        <f t="shared" ca="1" si="92"/>
        <v>263</v>
      </c>
      <c r="O1010" s="9" t="str">
        <f t="shared" ca="1" si="93"/>
        <v>&gt; 120 Days</v>
      </c>
      <c r="P1010" s="3" t="s">
        <v>7750</v>
      </c>
      <c r="Q1010" s="29" t="s">
        <v>6</v>
      </c>
      <c r="R1010" s="21" t="s">
        <v>10489</v>
      </c>
      <c r="S1010" s="18">
        <v>45826</v>
      </c>
      <c r="T1010" s="44">
        <f t="shared" ca="1" si="94"/>
        <v>203</v>
      </c>
      <c r="U1010" s="34">
        <v>45826</v>
      </c>
      <c r="V1010" s="45">
        <f t="shared" si="95"/>
        <v>60</v>
      </c>
      <c r="W1010" s="31"/>
      <c r="X1010" s="24"/>
      <c r="Y1010" s="12"/>
      <c r="Z1010" s="18"/>
      <c r="AA1010" s="18"/>
      <c r="AB1010" s="6"/>
      <c r="AC1010" s="6"/>
      <c r="AD1010" s="6"/>
      <c r="AE1010" s="18"/>
      <c r="AF1010" s="18"/>
      <c r="AG1010" s="6"/>
      <c r="AH1010" s="6"/>
      <c r="AI1010" s="6"/>
      <c r="AJ1010" s="18"/>
      <c r="AK1010" s="18"/>
      <c r="AL1010" s="153"/>
      <c r="AM1010" s="153"/>
      <c r="AN1010" s="153"/>
      <c r="AO1010" s="153"/>
      <c r="AP1010" s="153"/>
    </row>
    <row r="1011" spans="1:42">
      <c r="A1011" s="43">
        <v>1010</v>
      </c>
      <c r="B1011" s="2" t="s">
        <v>8601</v>
      </c>
      <c r="C1011" s="2" t="s">
        <v>187</v>
      </c>
      <c r="D1011" s="140" t="s">
        <v>7006</v>
      </c>
      <c r="E1011" s="6" t="s">
        <v>8614</v>
      </c>
      <c r="F1011" s="2" t="s">
        <v>7005</v>
      </c>
      <c r="G1011" s="2" t="s">
        <v>2408</v>
      </c>
      <c r="H1011" s="5" t="s">
        <v>2088</v>
      </c>
      <c r="I1011" s="26"/>
      <c r="J1011" s="5" t="s">
        <v>8605</v>
      </c>
      <c r="K1011" s="5">
        <v>45839</v>
      </c>
      <c r="L1011" s="5">
        <f t="shared" si="96"/>
        <v>45843</v>
      </c>
      <c r="M1011" s="7" t="str">
        <f t="shared" si="97"/>
        <v>Jul</v>
      </c>
      <c r="N1011" s="21">
        <f t="shared" ca="1" si="92"/>
        <v>190</v>
      </c>
      <c r="O1011" s="9" t="str">
        <f t="shared" ca="1" si="93"/>
        <v>&gt; 120 Days</v>
      </c>
      <c r="P1011" s="3" t="s">
        <v>7319</v>
      </c>
      <c r="Q1011" s="29" t="s">
        <v>6</v>
      </c>
      <c r="R1011" s="21" t="s">
        <v>10490</v>
      </c>
      <c r="S1011" s="18">
        <v>45839</v>
      </c>
      <c r="T1011" s="44">
        <f t="shared" ca="1" si="94"/>
        <v>190</v>
      </c>
      <c r="U1011" s="34">
        <v>45839</v>
      </c>
      <c r="V1011" s="45">
        <f t="shared" si="95"/>
        <v>0</v>
      </c>
      <c r="W1011" s="31"/>
      <c r="X1011" s="24"/>
      <c r="Y1011" s="12"/>
      <c r="Z1011" s="18"/>
      <c r="AA1011" s="18"/>
      <c r="AB1011" s="6"/>
      <c r="AC1011" s="6"/>
      <c r="AD1011" s="6"/>
      <c r="AE1011" s="18"/>
      <c r="AF1011" s="18"/>
      <c r="AG1011" s="6"/>
      <c r="AH1011" s="6"/>
      <c r="AI1011" s="6"/>
      <c r="AJ1011" s="18"/>
      <c r="AK1011" s="18"/>
      <c r="AL1011" s="153"/>
      <c r="AM1011" s="153"/>
      <c r="AN1011" s="153"/>
      <c r="AO1011" s="153"/>
      <c r="AP1011" s="153"/>
    </row>
    <row r="1012" spans="1:42">
      <c r="A1012" s="43">
        <v>1011</v>
      </c>
      <c r="B1012" s="2" t="s">
        <v>9307</v>
      </c>
      <c r="C1012" s="2" t="s">
        <v>9307</v>
      </c>
      <c r="D1012" s="140" t="s">
        <v>8318</v>
      </c>
      <c r="E1012" s="6" t="s">
        <v>8633</v>
      </c>
      <c r="F1012" s="2" t="s">
        <v>8317</v>
      </c>
      <c r="G1012" s="2" t="s">
        <v>132</v>
      </c>
      <c r="H1012" s="5" t="s">
        <v>7436</v>
      </c>
      <c r="I1012" s="26"/>
      <c r="J1012" s="5" t="s">
        <v>8605</v>
      </c>
      <c r="K1012" s="5">
        <v>45838</v>
      </c>
      <c r="L1012" s="5">
        <f t="shared" si="96"/>
        <v>45843</v>
      </c>
      <c r="M1012" s="7" t="str">
        <f t="shared" si="97"/>
        <v>Jun</v>
      </c>
      <c r="N1012" s="21">
        <f t="shared" ca="1" si="92"/>
        <v>191</v>
      </c>
      <c r="O1012" s="9" t="str">
        <f t="shared" ca="1" si="93"/>
        <v>&gt; 120 Days</v>
      </c>
      <c r="P1012" s="3" t="s">
        <v>8136</v>
      </c>
      <c r="Q1012" s="29" t="s">
        <v>6</v>
      </c>
      <c r="R1012" s="21" t="s">
        <v>10491</v>
      </c>
      <c r="S1012" s="18">
        <v>45838</v>
      </c>
      <c r="T1012" s="44">
        <f t="shared" ca="1" si="94"/>
        <v>191</v>
      </c>
      <c r="U1012" s="34">
        <v>45838</v>
      </c>
      <c r="V1012" s="45">
        <f t="shared" si="95"/>
        <v>0</v>
      </c>
      <c r="W1012" s="31"/>
      <c r="X1012" s="24"/>
      <c r="Y1012" s="12"/>
      <c r="Z1012" s="18"/>
      <c r="AA1012" s="18"/>
      <c r="AB1012" s="6"/>
      <c r="AC1012" s="6"/>
      <c r="AD1012" s="6"/>
      <c r="AE1012" s="18"/>
      <c r="AF1012" s="18"/>
      <c r="AG1012" s="6"/>
      <c r="AH1012" s="6"/>
      <c r="AI1012" s="6"/>
      <c r="AJ1012" s="18"/>
      <c r="AK1012" s="18"/>
      <c r="AL1012" s="153"/>
      <c r="AM1012" s="153"/>
      <c r="AN1012" s="153"/>
      <c r="AO1012" s="153"/>
      <c r="AP1012" s="153"/>
    </row>
    <row r="1013" spans="1:42">
      <c r="A1013" s="43">
        <v>1012</v>
      </c>
      <c r="B1013" s="2" t="s">
        <v>8601</v>
      </c>
      <c r="C1013" s="2" t="s">
        <v>8136</v>
      </c>
      <c r="D1013" s="140" t="s">
        <v>8114</v>
      </c>
      <c r="E1013" s="6" t="s">
        <v>8633</v>
      </c>
      <c r="F1013" s="2" t="s">
        <v>8113</v>
      </c>
      <c r="G1013" s="2" t="s">
        <v>2131</v>
      </c>
      <c r="H1013" s="5" t="s">
        <v>7710</v>
      </c>
      <c r="I1013" s="26"/>
      <c r="J1013" s="5" t="s">
        <v>8605</v>
      </c>
      <c r="K1013" s="5">
        <v>45793</v>
      </c>
      <c r="L1013" s="5">
        <f t="shared" si="96"/>
        <v>45794</v>
      </c>
      <c r="M1013" s="7" t="str">
        <f t="shared" si="97"/>
        <v>May</v>
      </c>
      <c r="N1013" s="21">
        <f t="shared" ca="1" si="92"/>
        <v>236</v>
      </c>
      <c r="O1013" s="9" t="str">
        <f t="shared" ca="1" si="93"/>
        <v>&gt; 120 Days</v>
      </c>
      <c r="P1013" s="3" t="s">
        <v>7863</v>
      </c>
      <c r="Q1013" s="29" t="s">
        <v>6</v>
      </c>
      <c r="R1013" s="21" t="s">
        <v>10492</v>
      </c>
      <c r="S1013" s="18">
        <v>45838</v>
      </c>
      <c r="T1013" s="44">
        <f t="shared" ca="1" si="94"/>
        <v>191</v>
      </c>
      <c r="U1013" s="34">
        <v>45852</v>
      </c>
      <c r="V1013" s="45">
        <f t="shared" si="95"/>
        <v>59</v>
      </c>
      <c r="W1013" s="31"/>
      <c r="X1013" s="24"/>
      <c r="Y1013" s="12"/>
      <c r="Z1013" s="18"/>
      <c r="AA1013" s="18"/>
      <c r="AB1013" s="6"/>
      <c r="AC1013" s="6"/>
      <c r="AD1013" s="6"/>
      <c r="AE1013" s="18"/>
      <c r="AF1013" s="18"/>
      <c r="AG1013" s="6"/>
      <c r="AH1013" s="6"/>
      <c r="AI1013" s="6"/>
      <c r="AJ1013" s="18"/>
      <c r="AK1013" s="18"/>
      <c r="AL1013" s="153"/>
      <c r="AM1013" s="153"/>
      <c r="AN1013" s="153"/>
      <c r="AO1013" s="153"/>
      <c r="AP1013" s="153"/>
    </row>
    <row r="1014" spans="1:42">
      <c r="A1014" s="43">
        <v>1013</v>
      </c>
      <c r="B1014" s="2" t="s">
        <v>8601</v>
      </c>
      <c r="C1014" s="2" t="s">
        <v>8327</v>
      </c>
      <c r="D1014" s="140" t="s">
        <v>6042</v>
      </c>
      <c r="E1014" s="6" t="s">
        <v>8640</v>
      </c>
      <c r="F1014" s="2" t="s">
        <v>6041</v>
      </c>
      <c r="G1014" s="2" t="s">
        <v>8646</v>
      </c>
      <c r="H1014" s="5" t="s">
        <v>7593</v>
      </c>
      <c r="I1014" s="26"/>
      <c r="J1014" s="5" t="s">
        <v>8605</v>
      </c>
      <c r="K1014" s="5">
        <v>45839</v>
      </c>
      <c r="L1014" s="5">
        <f t="shared" si="96"/>
        <v>45843</v>
      </c>
      <c r="M1014" s="7" t="str">
        <f t="shared" si="97"/>
        <v>Jul</v>
      </c>
      <c r="N1014" s="21">
        <f t="shared" ca="1" si="92"/>
        <v>190</v>
      </c>
      <c r="O1014" s="9" t="str">
        <f t="shared" ca="1" si="93"/>
        <v>&gt; 120 Days</v>
      </c>
      <c r="P1014" s="3" t="s">
        <v>7979</v>
      </c>
      <c r="Q1014" s="29" t="s">
        <v>6</v>
      </c>
      <c r="R1014" s="21" t="s">
        <v>10493</v>
      </c>
      <c r="S1014" s="18">
        <v>45832</v>
      </c>
      <c r="T1014" s="44">
        <f t="shared" ca="1" si="94"/>
        <v>197</v>
      </c>
      <c r="U1014" s="34">
        <v>45841</v>
      </c>
      <c r="V1014" s="45">
        <f t="shared" si="95"/>
        <v>2</v>
      </c>
      <c r="W1014" s="31"/>
      <c r="X1014" s="24"/>
      <c r="Y1014" s="12"/>
      <c r="Z1014" s="18"/>
      <c r="AA1014" s="18"/>
      <c r="AB1014" s="6"/>
      <c r="AC1014" s="6"/>
      <c r="AD1014" s="6"/>
      <c r="AE1014" s="18"/>
      <c r="AF1014" s="18"/>
      <c r="AG1014" s="6"/>
      <c r="AH1014" s="6"/>
      <c r="AI1014" s="6"/>
      <c r="AJ1014" s="18"/>
      <c r="AK1014" s="18"/>
      <c r="AL1014" s="153"/>
      <c r="AM1014" s="153"/>
      <c r="AN1014" s="153"/>
      <c r="AO1014" s="153"/>
      <c r="AP1014" s="153"/>
    </row>
    <row r="1015" spans="1:42">
      <c r="A1015" s="43">
        <v>1014</v>
      </c>
      <c r="B1015" s="2" t="s">
        <v>8601</v>
      </c>
      <c r="C1015" s="2" t="s">
        <v>8667</v>
      </c>
      <c r="D1015" s="140" t="s">
        <v>4259</v>
      </c>
      <c r="E1015" s="6" t="s">
        <v>8640</v>
      </c>
      <c r="F1015" s="2" t="s">
        <v>4258</v>
      </c>
      <c r="G1015" s="2" t="s">
        <v>874</v>
      </c>
      <c r="H1015" s="5" t="s">
        <v>7593</v>
      </c>
      <c r="I1015" s="26"/>
      <c r="J1015" s="5" t="s">
        <v>8605</v>
      </c>
      <c r="K1015" s="5">
        <v>45778</v>
      </c>
      <c r="L1015" s="5">
        <f t="shared" si="96"/>
        <v>45780</v>
      </c>
      <c r="M1015" s="7" t="str">
        <f t="shared" si="97"/>
        <v>May</v>
      </c>
      <c r="N1015" s="21">
        <f t="shared" ca="1" si="92"/>
        <v>251</v>
      </c>
      <c r="O1015" s="9" t="str">
        <f t="shared" ca="1" si="93"/>
        <v>&gt; 120 Days</v>
      </c>
      <c r="P1015" s="3" t="s">
        <v>10494</v>
      </c>
      <c r="Q1015" s="29" t="s">
        <v>6</v>
      </c>
      <c r="R1015" s="21" t="s">
        <v>10495</v>
      </c>
      <c r="S1015" s="18">
        <v>45832</v>
      </c>
      <c r="T1015" s="44">
        <f t="shared" ca="1" si="94"/>
        <v>197</v>
      </c>
      <c r="U1015" s="34">
        <v>45841</v>
      </c>
      <c r="V1015" s="45">
        <f t="shared" si="95"/>
        <v>63</v>
      </c>
      <c r="W1015" s="31" t="s">
        <v>7911</v>
      </c>
      <c r="X1015" s="24" t="s">
        <v>10362</v>
      </c>
      <c r="Y1015" s="12" t="s">
        <v>10496</v>
      </c>
      <c r="Z1015" s="18">
        <v>45784</v>
      </c>
      <c r="AA1015" s="18">
        <v>45792</v>
      </c>
      <c r="AB1015" s="6"/>
      <c r="AC1015" s="6"/>
      <c r="AD1015" s="6"/>
      <c r="AE1015" s="18"/>
      <c r="AF1015" s="18"/>
      <c r="AG1015" s="6"/>
      <c r="AH1015" s="6"/>
      <c r="AI1015" s="6"/>
      <c r="AJ1015" s="18"/>
      <c r="AK1015" s="18"/>
      <c r="AL1015" s="153"/>
      <c r="AM1015" s="153"/>
      <c r="AN1015" s="153"/>
      <c r="AO1015" s="153"/>
      <c r="AP1015" s="153"/>
    </row>
    <row r="1016" spans="1:42">
      <c r="A1016" s="43">
        <v>1015</v>
      </c>
      <c r="B1016" s="2" t="s">
        <v>8601</v>
      </c>
      <c r="C1016" s="2" t="s">
        <v>187</v>
      </c>
      <c r="D1016" s="279" t="s">
        <v>1118</v>
      </c>
      <c r="E1016" s="6" t="s">
        <v>8603</v>
      </c>
      <c r="F1016" s="2" t="s">
        <v>1117</v>
      </c>
      <c r="G1016" s="2" t="s">
        <v>226</v>
      </c>
      <c r="H1016" s="5" t="s">
        <v>7465</v>
      </c>
      <c r="I1016" s="26"/>
      <c r="J1016" s="5" t="s">
        <v>8605</v>
      </c>
      <c r="K1016" s="5">
        <v>45829</v>
      </c>
      <c r="L1016" s="5">
        <f t="shared" si="96"/>
        <v>45829</v>
      </c>
      <c r="M1016" s="7" t="str">
        <f t="shared" si="97"/>
        <v>Jun</v>
      </c>
      <c r="N1016" s="21">
        <f t="shared" ca="1" si="92"/>
        <v>200</v>
      </c>
      <c r="O1016" s="9" t="str">
        <f t="shared" ca="1" si="93"/>
        <v>&gt; 120 Days</v>
      </c>
      <c r="P1016" s="3" t="s">
        <v>10497</v>
      </c>
      <c r="Q1016" s="29" t="s">
        <v>6</v>
      </c>
      <c r="R1016" s="21" t="s">
        <v>10498</v>
      </c>
      <c r="S1016" s="18">
        <v>45832</v>
      </c>
      <c r="T1016" s="44">
        <f t="shared" ca="1" si="94"/>
        <v>197</v>
      </c>
      <c r="U1016" s="34">
        <v>45841</v>
      </c>
      <c r="V1016" s="45">
        <f t="shared" si="95"/>
        <v>12</v>
      </c>
      <c r="W1016" s="31"/>
      <c r="X1016" s="24"/>
      <c r="Y1016" s="12"/>
      <c r="Z1016" s="18"/>
      <c r="AA1016" s="18"/>
      <c r="AB1016" s="6"/>
      <c r="AC1016" s="6"/>
      <c r="AD1016" s="6"/>
      <c r="AE1016" s="18"/>
      <c r="AF1016" s="18"/>
      <c r="AG1016" s="6"/>
      <c r="AH1016" s="6"/>
      <c r="AI1016" s="6"/>
      <c r="AJ1016" s="18"/>
      <c r="AK1016" s="18"/>
      <c r="AL1016" s="153"/>
      <c r="AM1016" s="153"/>
      <c r="AN1016" s="153"/>
      <c r="AO1016" s="153"/>
      <c r="AP1016" s="153"/>
    </row>
    <row r="1017" spans="1:42">
      <c r="A1017" s="43">
        <v>1016</v>
      </c>
      <c r="B1017" s="2" t="s">
        <v>8601</v>
      </c>
      <c r="C1017" s="2" t="s">
        <v>7949</v>
      </c>
      <c r="D1017" s="140" t="s">
        <v>6623</v>
      </c>
      <c r="E1017" s="6" t="s">
        <v>8844</v>
      </c>
      <c r="F1017" s="2" t="s">
        <v>6622</v>
      </c>
      <c r="G1017" s="2" t="s">
        <v>2408</v>
      </c>
      <c r="H1017" s="5" t="s">
        <v>7527</v>
      </c>
      <c r="I1017" s="26"/>
      <c r="J1017" s="5" t="s">
        <v>8605</v>
      </c>
      <c r="K1017" s="5">
        <v>45597</v>
      </c>
      <c r="L1017" s="5">
        <f t="shared" si="96"/>
        <v>45598</v>
      </c>
      <c r="M1017" s="7" t="str">
        <f t="shared" si="97"/>
        <v>Nov</v>
      </c>
      <c r="N1017" s="21">
        <f t="shared" ca="1" si="92"/>
        <v>432</v>
      </c>
      <c r="O1017" s="9" t="str">
        <f t="shared" ca="1" si="93"/>
        <v>&gt; 120 Days</v>
      </c>
      <c r="P1017" s="3" t="s">
        <v>8432</v>
      </c>
      <c r="Q1017" s="29" t="s">
        <v>6</v>
      </c>
      <c r="R1017" s="21" t="s">
        <v>10499</v>
      </c>
      <c r="S1017" s="18">
        <v>45831</v>
      </c>
      <c r="T1017" s="44">
        <f t="shared" ca="1" si="94"/>
        <v>198</v>
      </c>
      <c r="U1017" s="34">
        <v>45831</v>
      </c>
      <c r="V1017" s="45">
        <f t="shared" si="95"/>
        <v>234</v>
      </c>
      <c r="W1017" s="31"/>
      <c r="X1017" s="24"/>
      <c r="Y1017" s="12"/>
      <c r="Z1017" s="18"/>
      <c r="AA1017" s="18"/>
      <c r="AB1017" s="6"/>
      <c r="AC1017" s="6"/>
      <c r="AD1017" s="6"/>
      <c r="AE1017" s="18"/>
      <c r="AF1017" s="18"/>
      <c r="AG1017" s="6"/>
      <c r="AH1017" s="6"/>
      <c r="AI1017" s="6"/>
      <c r="AJ1017" s="18"/>
      <c r="AK1017" s="18"/>
      <c r="AL1017" s="153"/>
      <c r="AM1017" s="153"/>
      <c r="AN1017" s="153"/>
      <c r="AO1017" s="153"/>
      <c r="AP1017" s="153"/>
    </row>
    <row r="1018" spans="1:42">
      <c r="A1018" s="43">
        <v>1017</v>
      </c>
      <c r="B1018" s="2" t="s">
        <v>8601</v>
      </c>
      <c r="C1018" s="2" t="s">
        <v>7576</v>
      </c>
      <c r="D1018" s="140" t="s">
        <v>637</v>
      </c>
      <c r="E1018" s="6" t="s">
        <v>8633</v>
      </c>
      <c r="F1018" s="2" t="s">
        <v>636</v>
      </c>
      <c r="G1018" s="2" t="s">
        <v>8895</v>
      </c>
      <c r="H1018" s="5" t="s">
        <v>7798</v>
      </c>
      <c r="I1018" s="26"/>
      <c r="J1018" s="5" t="s">
        <v>8605</v>
      </c>
      <c r="K1018" s="5">
        <v>45831</v>
      </c>
      <c r="L1018" s="5">
        <f t="shared" si="96"/>
        <v>45836</v>
      </c>
      <c r="M1018" s="7" t="str">
        <f t="shared" si="97"/>
        <v>Jun</v>
      </c>
      <c r="N1018" s="21">
        <f t="shared" ca="1" si="92"/>
        <v>198</v>
      </c>
      <c r="O1018" s="9" t="str">
        <f t="shared" ca="1" si="93"/>
        <v>&gt; 120 Days</v>
      </c>
      <c r="P1018" s="3" t="s">
        <v>8432</v>
      </c>
      <c r="Q1018" s="29" t="s">
        <v>7</v>
      </c>
      <c r="R1018" s="21" t="s">
        <v>10500</v>
      </c>
      <c r="S1018" s="18">
        <v>45831</v>
      </c>
      <c r="T1018" s="44">
        <f t="shared" ca="1" si="94"/>
        <v>198</v>
      </c>
      <c r="U1018" s="34">
        <v>45831</v>
      </c>
      <c r="V1018" s="45">
        <f t="shared" si="95"/>
        <v>0</v>
      </c>
      <c r="W1018" s="31"/>
      <c r="X1018" s="24"/>
      <c r="Y1018" s="12"/>
      <c r="Z1018" s="18"/>
      <c r="AA1018" s="18"/>
      <c r="AB1018" s="6"/>
      <c r="AC1018" s="6"/>
      <c r="AD1018" s="6"/>
      <c r="AE1018" s="18"/>
      <c r="AF1018" s="18"/>
      <c r="AG1018" s="6"/>
      <c r="AH1018" s="6"/>
      <c r="AI1018" s="6"/>
      <c r="AJ1018" s="18"/>
      <c r="AK1018" s="18"/>
      <c r="AL1018" s="153"/>
      <c r="AM1018" s="153"/>
      <c r="AN1018" s="153"/>
      <c r="AO1018" s="153"/>
      <c r="AP1018" s="153"/>
    </row>
    <row r="1019" spans="1:42">
      <c r="A1019" s="43">
        <v>1018</v>
      </c>
      <c r="B1019" s="2" t="s">
        <v>8601</v>
      </c>
      <c r="C1019" s="2" t="s">
        <v>285</v>
      </c>
      <c r="D1019" s="140" t="s">
        <v>4512</v>
      </c>
      <c r="E1019" s="6" t="s">
        <v>8633</v>
      </c>
      <c r="F1019" s="2" t="s">
        <v>4511</v>
      </c>
      <c r="G1019" s="2" t="s">
        <v>8646</v>
      </c>
      <c r="H1019" s="5" t="s">
        <v>7583</v>
      </c>
      <c r="I1019" s="26"/>
      <c r="J1019" s="5" t="s">
        <v>8605</v>
      </c>
      <c r="K1019" s="5">
        <v>45792</v>
      </c>
      <c r="L1019" s="5">
        <f t="shared" si="96"/>
        <v>45794</v>
      </c>
      <c r="M1019" s="7" t="str">
        <f t="shared" si="97"/>
        <v>May</v>
      </c>
      <c r="N1019" s="21">
        <f t="shared" ca="1" si="92"/>
        <v>237</v>
      </c>
      <c r="O1019" s="9" t="str">
        <f t="shared" ca="1" si="93"/>
        <v>&gt; 120 Days</v>
      </c>
      <c r="P1019" s="3" t="s">
        <v>10501</v>
      </c>
      <c r="Q1019" s="29" t="s">
        <v>6</v>
      </c>
      <c r="R1019" s="21" t="s">
        <v>10502</v>
      </c>
      <c r="S1019" s="18">
        <v>45831</v>
      </c>
      <c r="T1019" s="44">
        <f t="shared" ca="1" si="94"/>
        <v>198</v>
      </c>
      <c r="U1019" s="34">
        <v>45839</v>
      </c>
      <c r="V1019" s="45">
        <f t="shared" si="95"/>
        <v>47</v>
      </c>
      <c r="W1019" s="31"/>
      <c r="X1019" s="24"/>
      <c r="Y1019" s="12"/>
      <c r="Z1019" s="18"/>
      <c r="AA1019" s="18"/>
      <c r="AB1019" s="6"/>
      <c r="AC1019" s="6"/>
      <c r="AD1019" s="6"/>
      <c r="AE1019" s="18"/>
      <c r="AF1019" s="18"/>
      <c r="AG1019" s="6"/>
      <c r="AH1019" s="6"/>
      <c r="AI1019" s="6"/>
      <c r="AJ1019" s="18"/>
      <c r="AK1019" s="18"/>
      <c r="AL1019" s="153"/>
      <c r="AM1019" s="153"/>
      <c r="AN1019" s="153"/>
      <c r="AO1019" s="153"/>
      <c r="AP1019" s="153"/>
    </row>
    <row r="1020" spans="1:42">
      <c r="A1020" s="43">
        <v>1019</v>
      </c>
      <c r="B1020" s="2" t="s">
        <v>8601</v>
      </c>
      <c r="C1020" s="2" t="s">
        <v>8327</v>
      </c>
      <c r="D1020" s="140" t="s">
        <v>8306</v>
      </c>
      <c r="E1020" s="6" t="s">
        <v>8603</v>
      </c>
      <c r="F1020" s="2" t="s">
        <v>8305</v>
      </c>
      <c r="G1020" s="2" t="s">
        <v>874</v>
      </c>
      <c r="H1020" s="5" t="s">
        <v>7465</v>
      </c>
      <c r="I1020" s="26"/>
      <c r="J1020" s="5" t="s">
        <v>8605</v>
      </c>
      <c r="K1020" s="5">
        <v>45814</v>
      </c>
      <c r="L1020" s="5">
        <f t="shared" si="96"/>
        <v>45815</v>
      </c>
      <c r="M1020" s="7" t="str">
        <f t="shared" si="97"/>
        <v>Jun</v>
      </c>
      <c r="N1020" s="21">
        <f t="shared" ca="1" si="92"/>
        <v>215</v>
      </c>
      <c r="O1020" s="9" t="str">
        <f t="shared" ca="1" si="93"/>
        <v>&gt; 120 Days</v>
      </c>
      <c r="P1020" s="3" t="s">
        <v>10501</v>
      </c>
      <c r="Q1020" s="29" t="s">
        <v>6</v>
      </c>
      <c r="R1020" s="21" t="s">
        <v>10503</v>
      </c>
      <c r="S1020" s="18">
        <v>45831</v>
      </c>
      <c r="T1020" s="44">
        <f t="shared" ca="1" si="94"/>
        <v>198</v>
      </c>
      <c r="U1020" s="34">
        <v>45839</v>
      </c>
      <c r="V1020" s="45">
        <f t="shared" si="95"/>
        <v>25</v>
      </c>
      <c r="W1020" s="31"/>
      <c r="X1020" s="24"/>
      <c r="Y1020" s="12"/>
      <c r="Z1020" s="18"/>
      <c r="AA1020" s="18"/>
      <c r="AB1020" s="6"/>
      <c r="AC1020" s="6"/>
      <c r="AD1020" s="6"/>
      <c r="AE1020" s="18"/>
      <c r="AF1020" s="18"/>
      <c r="AG1020" s="6"/>
      <c r="AH1020" s="6"/>
      <c r="AI1020" s="6"/>
      <c r="AJ1020" s="18"/>
      <c r="AK1020" s="18"/>
      <c r="AL1020" s="153"/>
      <c r="AM1020" s="153"/>
      <c r="AN1020" s="153"/>
      <c r="AO1020" s="153"/>
      <c r="AP1020" s="153"/>
    </row>
    <row r="1021" spans="1:42">
      <c r="A1021" s="43">
        <v>1020</v>
      </c>
      <c r="B1021" s="2" t="s">
        <v>8601</v>
      </c>
      <c r="C1021" s="2" t="s">
        <v>8327</v>
      </c>
      <c r="D1021" s="140" t="s">
        <v>3252</v>
      </c>
      <c r="E1021" s="6" t="s">
        <v>8603</v>
      </c>
      <c r="F1021" s="2" t="s">
        <v>3251</v>
      </c>
      <c r="G1021" s="2" t="s">
        <v>8646</v>
      </c>
      <c r="H1021" s="5" t="s">
        <v>7465</v>
      </c>
      <c r="I1021" s="26"/>
      <c r="J1021" s="5" t="s">
        <v>8605</v>
      </c>
      <c r="K1021" s="5">
        <v>45831</v>
      </c>
      <c r="L1021" s="5">
        <f t="shared" si="96"/>
        <v>45836</v>
      </c>
      <c r="M1021" s="7" t="str">
        <f t="shared" si="97"/>
        <v>Jun</v>
      </c>
      <c r="N1021" s="21">
        <f t="shared" ca="1" si="92"/>
        <v>198</v>
      </c>
      <c r="O1021" s="9" t="str">
        <f t="shared" ca="1" si="93"/>
        <v>&gt; 120 Days</v>
      </c>
      <c r="P1021" s="3" t="s">
        <v>10501</v>
      </c>
      <c r="Q1021" s="29" t="s">
        <v>6</v>
      </c>
      <c r="R1021" s="21" t="s">
        <v>10504</v>
      </c>
      <c r="S1021" s="18">
        <v>45831</v>
      </c>
      <c r="T1021" s="44">
        <f t="shared" ca="1" si="94"/>
        <v>198</v>
      </c>
      <c r="U1021" s="34">
        <v>45839</v>
      </c>
      <c r="V1021" s="45">
        <f t="shared" si="95"/>
        <v>8</v>
      </c>
      <c r="W1021" s="31"/>
      <c r="X1021" s="24"/>
      <c r="Y1021" s="12"/>
      <c r="Z1021" s="18"/>
      <c r="AA1021" s="18"/>
      <c r="AB1021" s="6"/>
      <c r="AC1021" s="6"/>
      <c r="AD1021" s="6"/>
      <c r="AE1021" s="18"/>
      <c r="AF1021" s="18"/>
      <c r="AG1021" s="6"/>
      <c r="AH1021" s="6"/>
      <c r="AI1021" s="6"/>
      <c r="AJ1021" s="18"/>
      <c r="AK1021" s="18"/>
      <c r="AL1021" s="153"/>
      <c r="AM1021" s="153"/>
      <c r="AN1021" s="153"/>
      <c r="AO1021" s="153"/>
      <c r="AP1021" s="153"/>
    </row>
    <row r="1022" spans="1:42">
      <c r="A1022" s="43">
        <v>1021</v>
      </c>
      <c r="B1022" s="2" t="s">
        <v>8601</v>
      </c>
      <c r="C1022" s="2" t="s">
        <v>8327</v>
      </c>
      <c r="D1022" s="140" t="s">
        <v>665</v>
      </c>
      <c r="E1022" s="6" t="s">
        <v>8614</v>
      </c>
      <c r="F1022" s="2" t="s">
        <v>664</v>
      </c>
      <c r="G1022" s="2" t="s">
        <v>5745</v>
      </c>
      <c r="H1022" s="5" t="s">
        <v>7451</v>
      </c>
      <c r="I1022" s="26"/>
      <c r="J1022" s="5" t="s">
        <v>8605</v>
      </c>
      <c r="K1022" s="5">
        <v>45831</v>
      </c>
      <c r="L1022" s="5">
        <f t="shared" si="96"/>
        <v>45836</v>
      </c>
      <c r="M1022" s="7" t="str">
        <f t="shared" si="97"/>
        <v>Jun</v>
      </c>
      <c r="N1022" s="21">
        <f t="shared" ca="1" si="92"/>
        <v>198</v>
      </c>
      <c r="O1022" s="9" t="str">
        <f t="shared" ca="1" si="93"/>
        <v>&gt; 120 Days</v>
      </c>
      <c r="P1022" s="3" t="s">
        <v>10501</v>
      </c>
      <c r="Q1022" s="29" t="s">
        <v>6</v>
      </c>
      <c r="R1022" s="21" t="s">
        <v>10505</v>
      </c>
      <c r="S1022" s="18">
        <v>45831</v>
      </c>
      <c r="T1022" s="44">
        <f t="shared" ca="1" si="94"/>
        <v>198</v>
      </c>
      <c r="U1022" s="34">
        <v>45839</v>
      </c>
      <c r="V1022" s="45">
        <f t="shared" si="95"/>
        <v>8</v>
      </c>
      <c r="W1022" s="31"/>
      <c r="X1022" s="24"/>
      <c r="Y1022" s="12"/>
      <c r="Z1022" s="18"/>
      <c r="AA1022" s="18"/>
      <c r="AB1022" s="6"/>
      <c r="AC1022" s="6"/>
      <c r="AD1022" s="6"/>
      <c r="AE1022" s="18"/>
      <c r="AF1022" s="18"/>
      <c r="AG1022" s="6"/>
      <c r="AH1022" s="6"/>
      <c r="AI1022" s="6"/>
      <c r="AJ1022" s="18"/>
      <c r="AK1022" s="18"/>
      <c r="AL1022" s="153"/>
      <c r="AM1022" s="153"/>
      <c r="AN1022" s="153"/>
      <c r="AO1022" s="153"/>
      <c r="AP1022" s="153"/>
    </row>
    <row r="1023" spans="1:42">
      <c r="A1023" s="43">
        <v>1022</v>
      </c>
      <c r="B1023" s="2" t="s">
        <v>8601</v>
      </c>
      <c r="C1023" s="2" t="s">
        <v>8327</v>
      </c>
      <c r="D1023" s="140" t="s">
        <v>5950</v>
      </c>
      <c r="E1023" s="6" t="s">
        <v>8614</v>
      </c>
      <c r="F1023" s="2" t="s">
        <v>5949</v>
      </c>
      <c r="G1023" s="2" t="s">
        <v>5745</v>
      </c>
      <c r="H1023" s="5" t="s">
        <v>7527</v>
      </c>
      <c r="I1023" s="26"/>
      <c r="J1023" s="5" t="s">
        <v>8605</v>
      </c>
      <c r="K1023" s="5">
        <v>45831</v>
      </c>
      <c r="L1023" s="5">
        <f t="shared" si="96"/>
        <v>45836</v>
      </c>
      <c r="M1023" s="7" t="str">
        <f t="shared" si="97"/>
        <v>Jun</v>
      </c>
      <c r="N1023" s="21">
        <f t="shared" ca="1" si="92"/>
        <v>198</v>
      </c>
      <c r="O1023" s="9" t="str">
        <f t="shared" ca="1" si="93"/>
        <v>&gt; 120 Days</v>
      </c>
      <c r="P1023" s="3" t="s">
        <v>10501</v>
      </c>
      <c r="Q1023" s="29" t="s">
        <v>6</v>
      </c>
      <c r="R1023" s="21" t="s">
        <v>10506</v>
      </c>
      <c r="S1023" s="18">
        <v>45831</v>
      </c>
      <c r="T1023" s="44">
        <f t="shared" ca="1" si="94"/>
        <v>198</v>
      </c>
      <c r="U1023" s="34">
        <v>45839</v>
      </c>
      <c r="V1023" s="45">
        <f t="shared" si="95"/>
        <v>8</v>
      </c>
      <c r="W1023" s="31"/>
      <c r="X1023" s="24"/>
      <c r="Y1023" s="12"/>
      <c r="Z1023" s="18"/>
      <c r="AA1023" s="18"/>
      <c r="AB1023" s="6"/>
      <c r="AC1023" s="6"/>
      <c r="AD1023" s="6"/>
      <c r="AE1023" s="18"/>
      <c r="AF1023" s="18"/>
      <c r="AG1023" s="6"/>
      <c r="AH1023" s="6"/>
      <c r="AI1023" s="6"/>
      <c r="AJ1023" s="18"/>
      <c r="AK1023" s="18"/>
      <c r="AL1023" s="153"/>
      <c r="AM1023" s="153"/>
      <c r="AN1023" s="153"/>
      <c r="AO1023" s="153"/>
      <c r="AP1023" s="153"/>
    </row>
    <row r="1024" spans="1:42">
      <c r="A1024" s="43">
        <v>1023</v>
      </c>
      <c r="B1024" s="2" t="s">
        <v>8601</v>
      </c>
      <c r="C1024" s="2" t="s">
        <v>8327</v>
      </c>
      <c r="D1024" s="140" t="s">
        <v>1633</v>
      </c>
      <c r="E1024" s="6" t="s">
        <v>8603</v>
      </c>
      <c r="F1024" s="2" t="s">
        <v>1637</v>
      </c>
      <c r="G1024" s="2" t="s">
        <v>874</v>
      </c>
      <c r="H1024" s="5" t="s">
        <v>7465</v>
      </c>
      <c r="I1024" s="26"/>
      <c r="J1024" s="5" t="s">
        <v>8605</v>
      </c>
      <c r="K1024" s="5">
        <v>45831</v>
      </c>
      <c r="L1024" s="5">
        <f t="shared" si="96"/>
        <v>45836</v>
      </c>
      <c r="M1024" s="7" t="str">
        <f t="shared" si="97"/>
        <v>Jun</v>
      </c>
      <c r="N1024" s="21">
        <f t="shared" ca="1" si="92"/>
        <v>198</v>
      </c>
      <c r="O1024" s="9" t="str">
        <f t="shared" ca="1" si="93"/>
        <v>&gt; 120 Days</v>
      </c>
      <c r="P1024" s="3" t="s">
        <v>10501</v>
      </c>
      <c r="Q1024" s="29" t="s">
        <v>6</v>
      </c>
      <c r="R1024" s="21" t="s">
        <v>10507</v>
      </c>
      <c r="S1024" s="18">
        <v>45831</v>
      </c>
      <c r="T1024" s="44">
        <f t="shared" ca="1" si="94"/>
        <v>198</v>
      </c>
      <c r="U1024" s="34">
        <v>45839</v>
      </c>
      <c r="V1024" s="45">
        <f t="shared" si="95"/>
        <v>8</v>
      </c>
      <c r="W1024" s="31"/>
      <c r="X1024" s="24"/>
      <c r="Y1024" s="12"/>
      <c r="Z1024" s="18"/>
      <c r="AA1024" s="18"/>
      <c r="AB1024" s="6"/>
      <c r="AC1024" s="6"/>
      <c r="AD1024" s="6"/>
      <c r="AE1024" s="18"/>
      <c r="AF1024" s="18"/>
      <c r="AG1024" s="6"/>
      <c r="AH1024" s="6"/>
      <c r="AI1024" s="6"/>
      <c r="AJ1024" s="18"/>
      <c r="AK1024" s="18"/>
      <c r="AL1024" s="153"/>
      <c r="AM1024" s="153"/>
      <c r="AN1024" s="153"/>
      <c r="AO1024" s="153"/>
      <c r="AP1024" s="153"/>
    </row>
    <row r="1025" spans="1:42">
      <c r="A1025" s="43">
        <v>1024</v>
      </c>
      <c r="B1025" s="2" t="s">
        <v>8601</v>
      </c>
      <c r="C1025" s="2" t="s">
        <v>187</v>
      </c>
      <c r="D1025" s="140" t="s">
        <v>5761</v>
      </c>
      <c r="E1025" s="6" t="s">
        <v>8640</v>
      </c>
      <c r="F1025" s="2" t="s">
        <v>5760</v>
      </c>
      <c r="G1025" s="2" t="s">
        <v>8646</v>
      </c>
      <c r="H1025" s="5" t="s">
        <v>7548</v>
      </c>
      <c r="I1025" s="26"/>
      <c r="J1025" s="5" t="s">
        <v>8605</v>
      </c>
      <c r="K1025" s="5">
        <v>45839</v>
      </c>
      <c r="L1025" s="5">
        <f t="shared" si="96"/>
        <v>45843</v>
      </c>
      <c r="M1025" s="7" t="str">
        <f t="shared" si="97"/>
        <v>Jul</v>
      </c>
      <c r="N1025" s="21">
        <f t="shared" ca="1" si="92"/>
        <v>190</v>
      </c>
      <c r="O1025" s="9" t="str">
        <f t="shared" ca="1" si="93"/>
        <v>&gt; 120 Days</v>
      </c>
      <c r="P1025" s="3" t="s">
        <v>10501</v>
      </c>
      <c r="Q1025" s="29" t="s">
        <v>6</v>
      </c>
      <c r="R1025" s="21" t="s">
        <v>10508</v>
      </c>
      <c r="S1025" s="18">
        <v>45831</v>
      </c>
      <c r="T1025" s="44">
        <f t="shared" ca="1" si="94"/>
        <v>198</v>
      </c>
      <c r="U1025" s="34">
        <v>45839</v>
      </c>
      <c r="V1025" s="45">
        <f t="shared" si="95"/>
        <v>0</v>
      </c>
      <c r="W1025" s="31"/>
      <c r="X1025" s="24"/>
      <c r="Y1025" s="12"/>
      <c r="Z1025" s="18"/>
      <c r="AA1025" s="18"/>
      <c r="AB1025" s="6"/>
      <c r="AC1025" s="6"/>
      <c r="AD1025" s="6"/>
      <c r="AE1025" s="18"/>
      <c r="AF1025" s="18"/>
      <c r="AG1025" s="6"/>
      <c r="AH1025" s="6"/>
      <c r="AI1025" s="6"/>
      <c r="AJ1025" s="18"/>
      <c r="AK1025" s="18"/>
      <c r="AL1025" s="153"/>
      <c r="AM1025" s="153"/>
      <c r="AN1025" s="153"/>
      <c r="AO1025" s="153"/>
      <c r="AP1025" s="153"/>
    </row>
    <row r="1026" spans="1:42">
      <c r="A1026" s="43">
        <v>1025</v>
      </c>
      <c r="B1026" s="2" t="s">
        <v>8601</v>
      </c>
      <c r="C1026" s="2" t="s">
        <v>296</v>
      </c>
      <c r="D1026" s="140" t="s">
        <v>6379</v>
      </c>
      <c r="E1026" s="6" t="s">
        <v>8633</v>
      </c>
      <c r="F1026" s="2" t="s">
        <v>6378</v>
      </c>
      <c r="G1026" s="2" t="s">
        <v>874</v>
      </c>
      <c r="H1026" s="5" t="s">
        <v>7436</v>
      </c>
      <c r="I1026" s="26"/>
      <c r="J1026" s="5" t="s">
        <v>8605</v>
      </c>
      <c r="K1026" s="5">
        <v>45839</v>
      </c>
      <c r="L1026" s="5">
        <f t="shared" si="96"/>
        <v>45843</v>
      </c>
      <c r="M1026" s="7" t="str">
        <f t="shared" si="97"/>
        <v>Jul</v>
      </c>
      <c r="N1026" s="21">
        <f t="shared" ref="N1026:N1089" ca="1" si="98">TODAY()-K1026</f>
        <v>190</v>
      </c>
      <c r="O1026" s="9" t="str">
        <f t="shared" ref="O1026:O1089" ca="1" si="99">(IF(N1026&lt;0,"&lt; 0 Days",IF(N1026&lt;=30,"0-30 Days",IF(AND(N1026&gt;=31,N1026&lt;=60),"30-60 Days",IF(AND(N1026&gt;=61,N1026&lt;=90),"60-90 Days",IF(AND(N1026&gt;=91,N1026&lt;=120),"90-120 Days",IF(N1026&gt;120,"&gt; 120 Days","")))))))</f>
        <v>&gt; 120 Days</v>
      </c>
      <c r="P1026" s="3" t="s">
        <v>10501</v>
      </c>
      <c r="Q1026" s="29" t="s">
        <v>6</v>
      </c>
      <c r="R1026" s="21" t="s">
        <v>10509</v>
      </c>
      <c r="S1026" s="18">
        <v>45831</v>
      </c>
      <c r="T1026" s="44">
        <f t="shared" ref="T1026:T1089" ca="1" si="100">IF(S1026="","",TODAY()-S1026)</f>
        <v>198</v>
      </c>
      <c r="U1026" s="34">
        <v>45839</v>
      </c>
      <c r="V1026" s="45">
        <f t="shared" ref="V1026:V1089" si="101">U1026-K1026</f>
        <v>0</v>
      </c>
      <c r="W1026" s="31"/>
      <c r="X1026" s="24"/>
      <c r="Y1026" s="12"/>
      <c r="Z1026" s="18"/>
      <c r="AA1026" s="18"/>
      <c r="AB1026" s="6"/>
      <c r="AC1026" s="6"/>
      <c r="AD1026" s="6"/>
      <c r="AE1026" s="18"/>
      <c r="AF1026" s="18"/>
      <c r="AG1026" s="6"/>
      <c r="AH1026" s="6"/>
      <c r="AI1026" s="6"/>
      <c r="AJ1026" s="18"/>
      <c r="AK1026" s="18"/>
      <c r="AL1026" s="153"/>
      <c r="AM1026" s="153"/>
      <c r="AN1026" s="153"/>
      <c r="AO1026" s="153"/>
      <c r="AP1026" s="153"/>
    </row>
    <row r="1027" spans="1:42">
      <c r="A1027" s="43">
        <v>1026</v>
      </c>
      <c r="B1027" s="2" t="s">
        <v>8601</v>
      </c>
      <c r="C1027" s="2" t="s">
        <v>1202</v>
      </c>
      <c r="D1027" s="140" t="s">
        <v>7367</v>
      </c>
      <c r="E1027" s="6" t="s">
        <v>8603</v>
      </c>
      <c r="F1027" s="2" t="s">
        <v>7366</v>
      </c>
      <c r="G1027" s="2" t="s">
        <v>874</v>
      </c>
      <c r="H1027" s="5" t="s">
        <v>7650</v>
      </c>
      <c r="I1027" s="26" t="s">
        <v>10510</v>
      </c>
      <c r="J1027" s="5" t="s">
        <v>8605</v>
      </c>
      <c r="K1027" s="5">
        <v>45748</v>
      </c>
      <c r="L1027" s="5">
        <f t="shared" ref="L1027:L1090" si="102">K1027+7-WEEKDAY(K1027)</f>
        <v>45752</v>
      </c>
      <c r="M1027" s="7" t="str">
        <f t="shared" ref="M1027:M1090" si="103">TEXT(K1027,"mmm")</f>
        <v>Apr</v>
      </c>
      <c r="N1027" s="21">
        <f t="shared" ca="1" si="98"/>
        <v>281</v>
      </c>
      <c r="O1027" s="9" t="str">
        <f t="shared" ca="1" si="99"/>
        <v>&gt; 120 Days</v>
      </c>
      <c r="P1027" s="3" t="s">
        <v>7949</v>
      </c>
      <c r="Q1027" s="29" t="s">
        <v>6</v>
      </c>
      <c r="R1027" s="21" t="s">
        <v>10511</v>
      </c>
      <c r="S1027" s="18">
        <v>45839</v>
      </c>
      <c r="T1027" s="44">
        <f t="shared" ca="1" si="100"/>
        <v>190</v>
      </c>
      <c r="U1027" s="34">
        <v>45839</v>
      </c>
      <c r="V1027" s="45">
        <f t="shared" si="101"/>
        <v>91</v>
      </c>
      <c r="W1027" s="31"/>
      <c r="X1027" s="24"/>
      <c r="Y1027" s="12"/>
      <c r="Z1027" s="18"/>
      <c r="AA1027" s="18"/>
      <c r="AB1027" s="6"/>
      <c r="AC1027" s="6"/>
      <c r="AD1027" s="6"/>
      <c r="AE1027" s="18"/>
      <c r="AF1027" s="18"/>
      <c r="AG1027" s="6"/>
      <c r="AH1027" s="6"/>
      <c r="AI1027" s="6"/>
      <c r="AJ1027" s="18"/>
      <c r="AK1027" s="18"/>
      <c r="AL1027" s="153"/>
      <c r="AM1027" s="153"/>
      <c r="AN1027" s="153"/>
      <c r="AO1027" s="153"/>
      <c r="AP1027" s="153"/>
    </row>
    <row r="1028" spans="1:42">
      <c r="A1028" s="43">
        <v>1027</v>
      </c>
      <c r="B1028" s="2" t="s">
        <v>8601</v>
      </c>
      <c r="C1028" s="2" t="s">
        <v>163</v>
      </c>
      <c r="D1028" s="140" t="s">
        <v>8145</v>
      </c>
      <c r="E1028" s="6" t="s">
        <v>8640</v>
      </c>
      <c r="F1028" s="2" t="s">
        <v>8144</v>
      </c>
      <c r="G1028" s="2" t="s">
        <v>8646</v>
      </c>
      <c r="H1028" s="5" t="s">
        <v>7548</v>
      </c>
      <c r="I1028" s="26" t="s">
        <v>10512</v>
      </c>
      <c r="J1028" s="5" t="s">
        <v>8605</v>
      </c>
      <c r="K1028" s="5">
        <v>45809</v>
      </c>
      <c r="L1028" s="5">
        <f t="shared" si="102"/>
        <v>45815</v>
      </c>
      <c r="M1028" s="7" t="str">
        <f t="shared" si="103"/>
        <v>Jun</v>
      </c>
      <c r="N1028" s="21">
        <f t="shared" ca="1" si="98"/>
        <v>220</v>
      </c>
      <c r="O1028" s="9" t="str">
        <f t="shared" ca="1" si="99"/>
        <v>&gt; 120 Days</v>
      </c>
      <c r="P1028" s="3" t="s">
        <v>10513</v>
      </c>
      <c r="Q1028" s="29" t="s">
        <v>6</v>
      </c>
      <c r="R1028" s="21" t="s">
        <v>10514</v>
      </c>
      <c r="S1028" s="18">
        <v>45813</v>
      </c>
      <c r="T1028" s="44">
        <f t="shared" ca="1" si="100"/>
        <v>216</v>
      </c>
      <c r="U1028" s="34">
        <v>45842</v>
      </c>
      <c r="V1028" s="45">
        <f t="shared" si="101"/>
        <v>33</v>
      </c>
      <c r="W1028" s="31" t="s">
        <v>7544</v>
      </c>
      <c r="X1028" s="24" t="s">
        <v>10405</v>
      </c>
      <c r="Y1028" s="12" t="s">
        <v>10515</v>
      </c>
      <c r="Z1028" s="18"/>
      <c r="AA1028" s="18"/>
      <c r="AB1028" s="6"/>
      <c r="AC1028" s="6"/>
      <c r="AD1028" s="6"/>
      <c r="AE1028" s="18"/>
      <c r="AF1028" s="18"/>
      <c r="AG1028" s="6"/>
      <c r="AH1028" s="6"/>
      <c r="AI1028" s="6"/>
      <c r="AJ1028" s="18"/>
      <c r="AK1028" s="18"/>
      <c r="AL1028" s="153"/>
      <c r="AM1028" s="153"/>
      <c r="AN1028" s="153"/>
      <c r="AO1028" s="153"/>
      <c r="AP1028" s="153"/>
    </row>
    <row r="1029" spans="1:42">
      <c r="A1029" s="43">
        <v>1028</v>
      </c>
      <c r="B1029" s="2" t="s">
        <v>8601</v>
      </c>
      <c r="C1029" s="2" t="s">
        <v>187</v>
      </c>
      <c r="D1029" s="140" t="s">
        <v>4549</v>
      </c>
      <c r="E1029" s="6" t="s">
        <v>8621</v>
      </c>
      <c r="F1029" s="2" t="s">
        <v>4548</v>
      </c>
      <c r="G1029" s="2" t="s">
        <v>2408</v>
      </c>
      <c r="H1029" s="5" t="s">
        <v>7698</v>
      </c>
      <c r="I1029" s="26" t="s">
        <v>10516</v>
      </c>
      <c r="J1029" s="5" t="s">
        <v>8605</v>
      </c>
      <c r="K1029" s="5">
        <v>45839</v>
      </c>
      <c r="L1029" s="5">
        <f t="shared" si="102"/>
        <v>45843</v>
      </c>
      <c r="M1029" s="7" t="str">
        <f t="shared" si="103"/>
        <v>Jul</v>
      </c>
      <c r="N1029" s="21">
        <f t="shared" ca="1" si="98"/>
        <v>190</v>
      </c>
      <c r="O1029" s="9" t="str">
        <f t="shared" ca="1" si="99"/>
        <v>&gt; 120 Days</v>
      </c>
      <c r="P1029" s="3" t="s">
        <v>10517</v>
      </c>
      <c r="Q1029" s="29" t="s">
        <v>6</v>
      </c>
      <c r="R1029" s="21" t="s">
        <v>10518</v>
      </c>
      <c r="S1029" s="18">
        <v>45839</v>
      </c>
      <c r="T1029" s="44">
        <f t="shared" ca="1" si="100"/>
        <v>190</v>
      </c>
      <c r="U1029" s="34">
        <v>45839</v>
      </c>
      <c r="V1029" s="45">
        <f t="shared" si="101"/>
        <v>0</v>
      </c>
      <c r="W1029" s="31"/>
      <c r="X1029" s="24"/>
      <c r="Y1029" s="12"/>
      <c r="Z1029" s="18"/>
      <c r="AA1029" s="18"/>
      <c r="AB1029" s="6"/>
      <c r="AC1029" s="6"/>
      <c r="AD1029" s="6"/>
      <c r="AE1029" s="18"/>
      <c r="AF1029" s="18"/>
      <c r="AG1029" s="6"/>
      <c r="AH1029" s="6"/>
      <c r="AI1029" s="6"/>
      <c r="AJ1029" s="18"/>
      <c r="AK1029" s="18"/>
      <c r="AL1029" s="153"/>
      <c r="AM1029" s="153"/>
      <c r="AN1029" s="153"/>
      <c r="AO1029" s="153"/>
      <c r="AP1029" s="153"/>
    </row>
    <row r="1030" spans="1:42">
      <c r="A1030" s="43">
        <v>1029</v>
      </c>
      <c r="B1030" s="2" t="s">
        <v>8601</v>
      </c>
      <c r="C1030" s="2" t="s">
        <v>1992</v>
      </c>
      <c r="D1030" s="140" t="s">
        <v>5906</v>
      </c>
      <c r="E1030" s="6" t="s">
        <v>8640</v>
      </c>
      <c r="F1030" s="2" t="s">
        <v>5905</v>
      </c>
      <c r="G1030" s="2" t="s">
        <v>8646</v>
      </c>
      <c r="H1030" s="5" t="s">
        <v>7593</v>
      </c>
      <c r="I1030" s="26"/>
      <c r="J1030" s="5" t="s">
        <v>8605</v>
      </c>
      <c r="K1030" s="5">
        <v>45780</v>
      </c>
      <c r="L1030" s="5">
        <f t="shared" si="102"/>
        <v>45780</v>
      </c>
      <c r="M1030" s="7" t="str">
        <f t="shared" si="103"/>
        <v>May</v>
      </c>
      <c r="N1030" s="21">
        <f t="shared" ca="1" si="98"/>
        <v>249</v>
      </c>
      <c r="O1030" s="9" t="str">
        <f t="shared" ca="1" si="99"/>
        <v>&gt; 120 Days</v>
      </c>
      <c r="P1030" s="3" t="s">
        <v>10519</v>
      </c>
      <c r="Q1030" s="29" t="s">
        <v>6</v>
      </c>
      <c r="R1030" s="21" t="s">
        <v>10520</v>
      </c>
      <c r="S1030" s="18">
        <v>45835</v>
      </c>
      <c r="T1030" s="44">
        <f t="shared" ca="1" si="100"/>
        <v>194</v>
      </c>
      <c r="U1030" s="34">
        <v>45847</v>
      </c>
      <c r="V1030" s="45">
        <f t="shared" si="101"/>
        <v>67</v>
      </c>
      <c r="W1030" s="31" t="s">
        <v>7911</v>
      </c>
      <c r="X1030" s="24" t="s">
        <v>10412</v>
      </c>
      <c r="Y1030" s="12" t="s">
        <v>10521</v>
      </c>
      <c r="Z1030" s="18">
        <v>45767</v>
      </c>
      <c r="AA1030" s="18">
        <v>45777</v>
      </c>
      <c r="AB1030" s="6" t="s">
        <v>7979</v>
      </c>
      <c r="AC1030" s="6" t="s">
        <v>10493</v>
      </c>
      <c r="AD1030" s="6" t="s">
        <v>10522</v>
      </c>
      <c r="AE1030" s="18">
        <v>45824</v>
      </c>
      <c r="AF1030" s="18">
        <v>45831</v>
      </c>
      <c r="AG1030" s="6"/>
      <c r="AH1030" s="6"/>
      <c r="AI1030" s="6"/>
      <c r="AJ1030" s="18"/>
      <c r="AK1030" s="18"/>
      <c r="AL1030" s="153"/>
      <c r="AM1030" s="153"/>
      <c r="AN1030" s="153"/>
      <c r="AO1030" s="153"/>
      <c r="AP1030" s="153"/>
    </row>
    <row r="1031" spans="1:42">
      <c r="A1031" s="43">
        <v>1030</v>
      </c>
      <c r="B1031" s="2" t="s">
        <v>8601</v>
      </c>
      <c r="C1031" s="2" t="s">
        <v>163</v>
      </c>
      <c r="D1031" s="140" t="s">
        <v>6690</v>
      </c>
      <c r="E1031" s="6" t="s">
        <v>8640</v>
      </c>
      <c r="F1031" s="2" t="s">
        <v>6689</v>
      </c>
      <c r="G1031" s="2" t="s">
        <v>8646</v>
      </c>
      <c r="H1031" s="5" t="s">
        <v>7548</v>
      </c>
      <c r="I1031" s="26" t="s">
        <v>10523</v>
      </c>
      <c r="J1031" s="5" t="s">
        <v>8605</v>
      </c>
      <c r="K1031" s="5">
        <v>45809</v>
      </c>
      <c r="L1031" s="5">
        <f t="shared" si="102"/>
        <v>45815</v>
      </c>
      <c r="M1031" s="7" t="str">
        <f t="shared" si="103"/>
        <v>Jun</v>
      </c>
      <c r="N1031" s="21">
        <f t="shared" ca="1" si="98"/>
        <v>220</v>
      </c>
      <c r="O1031" s="9" t="str">
        <f t="shared" ca="1" si="99"/>
        <v>&gt; 120 Days</v>
      </c>
      <c r="P1031" s="3" t="s">
        <v>10519</v>
      </c>
      <c r="Q1031" s="29" t="s">
        <v>6</v>
      </c>
      <c r="R1031" s="21" t="s">
        <v>10524</v>
      </c>
      <c r="S1031" s="18">
        <v>45835</v>
      </c>
      <c r="T1031" s="44">
        <f t="shared" ca="1" si="100"/>
        <v>194</v>
      </c>
      <c r="U1031" s="34">
        <v>45847</v>
      </c>
      <c r="V1031" s="45">
        <f t="shared" si="101"/>
        <v>38</v>
      </c>
      <c r="W1031" s="31"/>
      <c r="X1031" s="24"/>
      <c r="Y1031" s="12"/>
      <c r="Z1031" s="18"/>
      <c r="AA1031" s="18"/>
      <c r="AB1031" s="6"/>
      <c r="AC1031" s="6"/>
      <c r="AD1031" s="6"/>
      <c r="AE1031" s="18"/>
      <c r="AF1031" s="18"/>
      <c r="AG1031" s="6"/>
      <c r="AH1031" s="6"/>
      <c r="AI1031" s="6"/>
      <c r="AJ1031" s="18"/>
      <c r="AK1031" s="18"/>
      <c r="AL1031" s="153"/>
      <c r="AM1031" s="153"/>
      <c r="AN1031" s="153"/>
      <c r="AO1031" s="153"/>
      <c r="AP1031" s="153"/>
    </row>
    <row r="1032" spans="1:42">
      <c r="A1032" s="43">
        <v>1031</v>
      </c>
      <c r="B1032" s="2" t="s">
        <v>8601</v>
      </c>
      <c r="C1032" s="2" t="s">
        <v>187</v>
      </c>
      <c r="D1032" s="140" t="s">
        <v>4232</v>
      </c>
      <c r="E1032" s="6" t="s">
        <v>8640</v>
      </c>
      <c r="F1032" s="2" t="s">
        <v>4231</v>
      </c>
      <c r="G1032" s="2" t="s">
        <v>264</v>
      </c>
      <c r="H1032" s="5" t="s">
        <v>7548</v>
      </c>
      <c r="I1032" s="26" t="s">
        <v>10525</v>
      </c>
      <c r="J1032" s="5" t="s">
        <v>8605</v>
      </c>
      <c r="K1032" s="5">
        <v>45839</v>
      </c>
      <c r="L1032" s="5">
        <f t="shared" si="102"/>
        <v>45843</v>
      </c>
      <c r="M1032" s="7" t="str">
        <f t="shared" si="103"/>
        <v>Jul</v>
      </c>
      <c r="N1032" s="21">
        <f t="shared" ca="1" si="98"/>
        <v>190</v>
      </c>
      <c r="O1032" s="9" t="str">
        <f t="shared" ca="1" si="99"/>
        <v>&gt; 120 Days</v>
      </c>
      <c r="P1032" s="3" t="s">
        <v>10519</v>
      </c>
      <c r="Q1032" s="29" t="s">
        <v>6</v>
      </c>
      <c r="R1032" s="21" t="s">
        <v>10526</v>
      </c>
      <c r="S1032" s="18">
        <v>45835</v>
      </c>
      <c r="T1032" s="44">
        <f t="shared" ca="1" si="100"/>
        <v>194</v>
      </c>
      <c r="U1032" s="34">
        <v>45847</v>
      </c>
      <c r="V1032" s="45">
        <f t="shared" si="101"/>
        <v>8</v>
      </c>
      <c r="W1032" s="31"/>
      <c r="X1032" s="24"/>
      <c r="Y1032" s="12"/>
      <c r="Z1032" s="18"/>
      <c r="AA1032" s="18"/>
      <c r="AB1032" s="6"/>
      <c r="AC1032" s="6"/>
      <c r="AD1032" s="6"/>
      <c r="AE1032" s="18"/>
      <c r="AF1032" s="18"/>
      <c r="AG1032" s="6"/>
      <c r="AH1032" s="6"/>
      <c r="AI1032" s="6"/>
      <c r="AJ1032" s="18"/>
      <c r="AK1032" s="18"/>
      <c r="AL1032" s="153"/>
      <c r="AM1032" s="153"/>
      <c r="AN1032" s="153"/>
      <c r="AO1032" s="153"/>
      <c r="AP1032" s="153"/>
    </row>
    <row r="1033" spans="1:42">
      <c r="A1033" s="43">
        <v>1032</v>
      </c>
      <c r="B1033" s="2" t="s">
        <v>8601</v>
      </c>
      <c r="C1033" s="2" t="s">
        <v>187</v>
      </c>
      <c r="D1033" s="140" t="s">
        <v>5323</v>
      </c>
      <c r="E1033" s="6" t="s">
        <v>8640</v>
      </c>
      <c r="F1033" s="2" t="s">
        <v>5322</v>
      </c>
      <c r="G1033" s="2" t="s">
        <v>8646</v>
      </c>
      <c r="H1033" s="5" t="s">
        <v>7593</v>
      </c>
      <c r="I1033" s="26" t="s">
        <v>10527</v>
      </c>
      <c r="J1033" s="5" t="s">
        <v>8605</v>
      </c>
      <c r="K1033" s="5">
        <v>45839</v>
      </c>
      <c r="L1033" s="5">
        <f t="shared" si="102"/>
        <v>45843</v>
      </c>
      <c r="M1033" s="7" t="str">
        <f t="shared" si="103"/>
        <v>Jul</v>
      </c>
      <c r="N1033" s="21">
        <f t="shared" ca="1" si="98"/>
        <v>190</v>
      </c>
      <c r="O1033" s="9" t="str">
        <f t="shared" ca="1" si="99"/>
        <v>&gt; 120 Days</v>
      </c>
      <c r="P1033" s="3" t="s">
        <v>10519</v>
      </c>
      <c r="Q1033" s="29" t="s">
        <v>6</v>
      </c>
      <c r="R1033" s="21" t="s">
        <v>10528</v>
      </c>
      <c r="S1033" s="18">
        <v>45839</v>
      </c>
      <c r="T1033" s="44">
        <f t="shared" ca="1" si="100"/>
        <v>190</v>
      </c>
      <c r="U1033" s="34">
        <v>45847</v>
      </c>
      <c r="V1033" s="45">
        <f t="shared" si="101"/>
        <v>8</v>
      </c>
      <c r="W1033" s="31" t="s">
        <v>8327</v>
      </c>
      <c r="X1033" s="24"/>
      <c r="Y1033" s="12" t="s">
        <v>10529</v>
      </c>
      <c r="Z1033" s="18">
        <v>45840</v>
      </c>
      <c r="AA1033" s="18">
        <v>45840</v>
      </c>
      <c r="AB1033" s="6"/>
      <c r="AC1033" s="6"/>
      <c r="AD1033" s="6"/>
      <c r="AE1033" s="18"/>
      <c r="AF1033" s="18"/>
      <c r="AG1033" s="6"/>
      <c r="AH1033" s="6"/>
      <c r="AI1033" s="6"/>
      <c r="AJ1033" s="18"/>
      <c r="AK1033" s="18"/>
      <c r="AL1033" s="153"/>
      <c r="AM1033" s="153"/>
      <c r="AN1033" s="153"/>
      <c r="AO1033" s="153"/>
      <c r="AP1033" s="153"/>
    </row>
    <row r="1034" spans="1:42">
      <c r="A1034" s="43">
        <v>1033</v>
      </c>
      <c r="B1034" s="2" t="s">
        <v>9307</v>
      </c>
      <c r="C1034" s="2" t="s">
        <v>9307</v>
      </c>
      <c r="D1034" s="140" t="s">
        <v>8316</v>
      </c>
      <c r="E1034" s="6" t="s">
        <v>8621</v>
      </c>
      <c r="F1034" s="2" t="s">
        <v>8315</v>
      </c>
      <c r="G1034" s="2" t="s">
        <v>874</v>
      </c>
      <c r="H1034" s="5" t="s">
        <v>7675</v>
      </c>
      <c r="I1034" s="26"/>
      <c r="J1034" s="5" t="s">
        <v>8605</v>
      </c>
      <c r="K1034" s="5">
        <v>45835</v>
      </c>
      <c r="L1034" s="5">
        <f t="shared" si="102"/>
        <v>45836</v>
      </c>
      <c r="M1034" s="7" t="str">
        <f t="shared" si="103"/>
        <v>Jun</v>
      </c>
      <c r="N1034" s="21">
        <f t="shared" ca="1" si="98"/>
        <v>194</v>
      </c>
      <c r="O1034" s="9" t="str">
        <f t="shared" ca="1" si="99"/>
        <v>&gt; 120 Days</v>
      </c>
      <c r="P1034" s="3" t="s">
        <v>10530</v>
      </c>
      <c r="Q1034" s="29" t="s">
        <v>6</v>
      </c>
      <c r="R1034" s="21" t="s">
        <v>10531</v>
      </c>
      <c r="S1034" s="18">
        <v>45835</v>
      </c>
      <c r="T1034" s="44">
        <f t="shared" ca="1" si="100"/>
        <v>194</v>
      </c>
      <c r="U1034" s="34">
        <v>45845</v>
      </c>
      <c r="V1034" s="45">
        <f t="shared" si="101"/>
        <v>10</v>
      </c>
      <c r="W1034" s="31"/>
      <c r="X1034" s="24"/>
      <c r="Y1034" s="12"/>
      <c r="Z1034" s="18"/>
      <c r="AA1034" s="18"/>
      <c r="AB1034" s="6"/>
      <c r="AC1034" s="6"/>
      <c r="AD1034" s="6"/>
      <c r="AE1034" s="18"/>
      <c r="AF1034" s="18"/>
      <c r="AG1034" s="6"/>
      <c r="AH1034" s="6"/>
      <c r="AI1034" s="6"/>
      <c r="AJ1034" s="18"/>
      <c r="AK1034" s="18"/>
      <c r="AL1034" s="153"/>
      <c r="AM1034" s="153"/>
      <c r="AN1034" s="153"/>
      <c r="AO1034" s="153"/>
      <c r="AP1034" s="153"/>
    </row>
    <row r="1035" spans="1:42">
      <c r="A1035" s="43">
        <v>1034</v>
      </c>
      <c r="B1035" s="2" t="s">
        <v>9307</v>
      </c>
      <c r="C1035" s="2" t="s">
        <v>9307</v>
      </c>
      <c r="D1035" s="140" t="s">
        <v>1586</v>
      </c>
      <c r="E1035" s="6" t="s">
        <v>8633</v>
      </c>
      <c r="F1035" s="2" t="s">
        <v>8314</v>
      </c>
      <c r="G1035" s="2" t="s">
        <v>874</v>
      </c>
      <c r="H1035" s="5" t="s">
        <v>7547</v>
      </c>
      <c r="I1035" s="26"/>
      <c r="J1035" s="5" t="s">
        <v>8605</v>
      </c>
      <c r="K1035" s="5">
        <v>45835</v>
      </c>
      <c r="L1035" s="5">
        <f t="shared" si="102"/>
        <v>45836</v>
      </c>
      <c r="M1035" s="7" t="str">
        <f t="shared" si="103"/>
        <v>Jun</v>
      </c>
      <c r="N1035" s="21">
        <f t="shared" ca="1" si="98"/>
        <v>194</v>
      </c>
      <c r="O1035" s="9" t="str">
        <f t="shared" ca="1" si="99"/>
        <v>&gt; 120 Days</v>
      </c>
      <c r="P1035" s="3" t="s">
        <v>7544</v>
      </c>
      <c r="Q1035" s="29" t="s">
        <v>6</v>
      </c>
      <c r="R1035" s="21" t="s">
        <v>10532</v>
      </c>
      <c r="S1035" s="18">
        <v>45848</v>
      </c>
      <c r="T1035" s="44">
        <f t="shared" ca="1" si="100"/>
        <v>181</v>
      </c>
      <c r="U1035" s="34">
        <v>45848</v>
      </c>
      <c r="V1035" s="45">
        <f t="shared" si="101"/>
        <v>13</v>
      </c>
      <c r="W1035" s="31"/>
      <c r="X1035" s="24"/>
      <c r="Y1035" s="12"/>
      <c r="Z1035" s="18"/>
      <c r="AA1035" s="18"/>
      <c r="AB1035" s="6"/>
      <c r="AC1035" s="6"/>
      <c r="AD1035" s="6"/>
      <c r="AE1035" s="18"/>
      <c r="AF1035" s="18"/>
      <c r="AG1035" s="6"/>
      <c r="AH1035" s="6"/>
      <c r="AI1035" s="6"/>
      <c r="AJ1035" s="18"/>
      <c r="AK1035" s="18"/>
      <c r="AL1035" s="153"/>
      <c r="AM1035" s="153"/>
      <c r="AN1035" s="153"/>
      <c r="AO1035" s="153"/>
      <c r="AP1035" s="153"/>
    </row>
    <row r="1036" spans="1:42">
      <c r="A1036" s="43">
        <v>1035</v>
      </c>
      <c r="B1036" s="2" t="s">
        <v>8601</v>
      </c>
      <c r="C1036" s="2" t="s">
        <v>187</v>
      </c>
      <c r="D1036" s="140" t="s">
        <v>4695</v>
      </c>
      <c r="E1036" s="6" t="s">
        <v>8614</v>
      </c>
      <c r="F1036" s="2" t="s">
        <v>4694</v>
      </c>
      <c r="G1036" s="2" t="s">
        <v>5745</v>
      </c>
      <c r="H1036" s="5" t="s">
        <v>7527</v>
      </c>
      <c r="I1036" s="26"/>
      <c r="J1036" s="5" t="s">
        <v>8605</v>
      </c>
      <c r="K1036" s="5">
        <v>45839</v>
      </c>
      <c r="L1036" s="5">
        <f t="shared" si="102"/>
        <v>45843</v>
      </c>
      <c r="M1036" s="7" t="str">
        <f t="shared" si="103"/>
        <v>Jul</v>
      </c>
      <c r="N1036" s="21">
        <f t="shared" ca="1" si="98"/>
        <v>190</v>
      </c>
      <c r="O1036" s="9" t="str">
        <f t="shared" ca="1" si="99"/>
        <v>&gt; 120 Days</v>
      </c>
      <c r="P1036" s="3" t="s">
        <v>10533</v>
      </c>
      <c r="Q1036" s="29" t="s">
        <v>6</v>
      </c>
      <c r="R1036" s="21" t="s">
        <v>10534</v>
      </c>
      <c r="S1036" s="18">
        <v>45848</v>
      </c>
      <c r="T1036" s="44">
        <f t="shared" ca="1" si="100"/>
        <v>181</v>
      </c>
      <c r="U1036" s="34">
        <v>45848</v>
      </c>
      <c r="V1036" s="45">
        <f t="shared" si="101"/>
        <v>9</v>
      </c>
      <c r="W1036" s="31"/>
      <c r="X1036" s="24"/>
      <c r="Y1036" s="12"/>
      <c r="Z1036" s="18"/>
      <c r="AA1036" s="18"/>
      <c r="AB1036" s="6"/>
      <c r="AC1036" s="6"/>
      <c r="AD1036" s="6"/>
      <c r="AE1036" s="18"/>
      <c r="AF1036" s="18"/>
      <c r="AG1036" s="6"/>
      <c r="AH1036" s="6"/>
      <c r="AI1036" s="6"/>
      <c r="AJ1036" s="18"/>
      <c r="AK1036" s="18"/>
      <c r="AL1036" s="153"/>
      <c r="AM1036" s="153"/>
      <c r="AN1036" s="153"/>
      <c r="AO1036" s="153"/>
      <c r="AP1036" s="153"/>
    </row>
    <row r="1037" spans="1:42">
      <c r="A1037" s="43">
        <v>1036</v>
      </c>
      <c r="B1037" s="2" t="s">
        <v>9307</v>
      </c>
      <c r="C1037" s="2" t="s">
        <v>9307</v>
      </c>
      <c r="D1037" s="140" t="s">
        <v>8313</v>
      </c>
      <c r="E1037" s="6" t="s">
        <v>8603</v>
      </c>
      <c r="F1037" s="2" t="s">
        <v>8312</v>
      </c>
      <c r="G1037" s="2" t="s">
        <v>874</v>
      </c>
      <c r="H1037" s="5" t="s">
        <v>7465</v>
      </c>
      <c r="I1037" s="26"/>
      <c r="J1037" s="5" t="s">
        <v>8605</v>
      </c>
      <c r="K1037" s="5">
        <v>45835</v>
      </c>
      <c r="L1037" s="5">
        <f t="shared" si="102"/>
        <v>45836</v>
      </c>
      <c r="M1037" s="7" t="str">
        <f t="shared" si="103"/>
        <v>Jun</v>
      </c>
      <c r="N1037" s="21">
        <f t="shared" ca="1" si="98"/>
        <v>194</v>
      </c>
      <c r="O1037" s="9" t="str">
        <f t="shared" ca="1" si="99"/>
        <v>&gt; 120 Days</v>
      </c>
      <c r="P1037" s="3" t="s">
        <v>10530</v>
      </c>
      <c r="Q1037" s="29" t="s">
        <v>6</v>
      </c>
      <c r="R1037" s="21" t="s">
        <v>10535</v>
      </c>
      <c r="S1037" s="18">
        <v>45847</v>
      </c>
      <c r="T1037" s="44">
        <f t="shared" ca="1" si="100"/>
        <v>182</v>
      </c>
      <c r="U1037" s="34">
        <v>45847</v>
      </c>
      <c r="V1037" s="45">
        <f t="shared" si="101"/>
        <v>12</v>
      </c>
      <c r="W1037" s="31"/>
      <c r="X1037" s="24"/>
      <c r="Y1037" s="12"/>
      <c r="Z1037" s="18"/>
      <c r="AA1037" s="18"/>
      <c r="AB1037" s="6"/>
      <c r="AC1037" s="6"/>
      <c r="AD1037" s="6"/>
      <c r="AE1037" s="18"/>
      <c r="AF1037" s="18"/>
      <c r="AG1037" s="6"/>
      <c r="AH1037" s="6"/>
      <c r="AI1037" s="6"/>
      <c r="AJ1037" s="18"/>
      <c r="AK1037" s="18"/>
      <c r="AL1037" s="153"/>
      <c r="AM1037" s="153"/>
      <c r="AN1037" s="153"/>
      <c r="AO1037" s="153"/>
      <c r="AP1037" s="153"/>
    </row>
    <row r="1038" spans="1:42">
      <c r="A1038" s="43">
        <v>1037</v>
      </c>
      <c r="B1038" s="2" t="s">
        <v>8601</v>
      </c>
      <c r="C1038" s="2" t="s">
        <v>700</v>
      </c>
      <c r="D1038" s="140" t="s">
        <v>6826</v>
      </c>
      <c r="E1038" s="6" t="s">
        <v>8640</v>
      </c>
      <c r="F1038" s="2" t="s">
        <v>6825</v>
      </c>
      <c r="G1038" s="2" t="s">
        <v>874</v>
      </c>
      <c r="H1038" s="5" t="s">
        <v>7548</v>
      </c>
      <c r="I1038" s="26" t="s">
        <v>10536</v>
      </c>
      <c r="J1038" s="5" t="s">
        <v>8615</v>
      </c>
      <c r="K1038" s="5">
        <v>45852</v>
      </c>
      <c r="L1038" s="5">
        <f t="shared" si="102"/>
        <v>45857</v>
      </c>
      <c r="M1038" s="7" t="str">
        <f t="shared" si="103"/>
        <v>Jul</v>
      </c>
      <c r="N1038" s="21">
        <f t="shared" ca="1" si="98"/>
        <v>177</v>
      </c>
      <c r="O1038" s="9" t="str">
        <f t="shared" ca="1" si="99"/>
        <v>&gt; 120 Days</v>
      </c>
      <c r="P1038" s="3" t="s">
        <v>7894</v>
      </c>
      <c r="Q1038" s="29" t="s">
        <v>6</v>
      </c>
      <c r="R1038" s="21" t="s">
        <v>10537</v>
      </c>
      <c r="S1038" s="18">
        <v>45840</v>
      </c>
      <c r="T1038" s="44">
        <f t="shared" ca="1" si="100"/>
        <v>189</v>
      </c>
      <c r="U1038" s="34">
        <v>45852</v>
      </c>
      <c r="V1038" s="45">
        <f t="shared" si="101"/>
        <v>0</v>
      </c>
      <c r="W1038" s="31" t="s">
        <v>7679</v>
      </c>
      <c r="X1038" s="24" t="s">
        <v>10520</v>
      </c>
      <c r="Y1038" s="12" t="s">
        <v>10538</v>
      </c>
      <c r="Z1038" s="18">
        <v>45835</v>
      </c>
      <c r="AA1038" s="18">
        <v>45838</v>
      </c>
      <c r="AB1038" s="6"/>
      <c r="AC1038" s="6"/>
      <c r="AD1038" s="6"/>
      <c r="AE1038" s="18"/>
      <c r="AF1038" s="18"/>
      <c r="AG1038" s="6"/>
      <c r="AH1038" s="6"/>
      <c r="AI1038" s="6"/>
      <c r="AJ1038" s="18"/>
      <c r="AK1038" s="18"/>
      <c r="AL1038" s="153"/>
      <c r="AM1038" s="153"/>
      <c r="AN1038" s="153"/>
      <c r="AO1038" s="153"/>
      <c r="AP1038" s="153"/>
    </row>
    <row r="1039" spans="1:42">
      <c r="A1039" s="43">
        <v>1038</v>
      </c>
      <c r="B1039" s="2" t="s">
        <v>8601</v>
      </c>
      <c r="C1039" s="2" t="s">
        <v>187</v>
      </c>
      <c r="D1039" s="140" t="s">
        <v>6670</v>
      </c>
      <c r="E1039" s="6" t="s">
        <v>8640</v>
      </c>
      <c r="F1039" s="2" t="s">
        <v>6669</v>
      </c>
      <c r="G1039" s="2" t="s">
        <v>264</v>
      </c>
      <c r="H1039" s="5" t="s">
        <v>7548</v>
      </c>
      <c r="I1039" s="26"/>
      <c r="J1039" s="5" t="s">
        <v>8615</v>
      </c>
      <c r="K1039" s="5">
        <v>45931</v>
      </c>
      <c r="L1039" s="5">
        <f t="shared" si="102"/>
        <v>45934</v>
      </c>
      <c r="M1039" s="7" t="str">
        <f t="shared" si="103"/>
        <v>Oct</v>
      </c>
      <c r="N1039" s="21">
        <f t="shared" ca="1" si="98"/>
        <v>98</v>
      </c>
      <c r="O1039" s="9" t="str">
        <f t="shared" ca="1" si="99"/>
        <v>90-120 Days</v>
      </c>
      <c r="P1039" s="3" t="s">
        <v>10539</v>
      </c>
      <c r="Q1039" s="29" t="s">
        <v>6</v>
      </c>
      <c r="R1039" s="21" t="s">
        <v>10540</v>
      </c>
      <c r="S1039" s="18">
        <v>45840</v>
      </c>
      <c r="T1039" s="44">
        <f t="shared" ca="1" si="100"/>
        <v>189</v>
      </c>
      <c r="U1039" s="34">
        <v>45852</v>
      </c>
      <c r="V1039" s="45">
        <f t="shared" si="101"/>
        <v>-79</v>
      </c>
      <c r="W1039" s="31"/>
      <c r="X1039" s="24"/>
      <c r="Y1039" s="12"/>
      <c r="Z1039" s="18"/>
      <c r="AA1039" s="18"/>
      <c r="AB1039" s="6"/>
      <c r="AC1039" s="6"/>
      <c r="AD1039" s="6"/>
      <c r="AE1039" s="18"/>
      <c r="AF1039" s="18"/>
      <c r="AG1039" s="6"/>
      <c r="AH1039" s="6"/>
      <c r="AI1039" s="6"/>
      <c r="AJ1039" s="18"/>
      <c r="AK1039" s="18"/>
      <c r="AL1039" s="153"/>
      <c r="AM1039" s="153"/>
      <c r="AN1039" s="153"/>
      <c r="AO1039" s="153"/>
      <c r="AP1039" s="153"/>
    </row>
    <row r="1040" spans="1:42">
      <c r="A1040" s="43">
        <v>1039</v>
      </c>
      <c r="B1040" s="2" t="s">
        <v>9307</v>
      </c>
      <c r="C1040" s="2" t="s">
        <v>9307</v>
      </c>
      <c r="D1040" s="140" t="s">
        <v>8302</v>
      </c>
      <c r="E1040" s="6" t="s">
        <v>8603</v>
      </c>
      <c r="F1040" s="2" t="s">
        <v>8301</v>
      </c>
      <c r="G1040" s="2" t="s">
        <v>2629</v>
      </c>
      <c r="H1040" s="5" t="s">
        <v>7465</v>
      </c>
      <c r="I1040" s="26" t="s">
        <v>10541</v>
      </c>
      <c r="J1040" s="5" t="s">
        <v>8605</v>
      </c>
      <c r="K1040" s="5">
        <v>45810</v>
      </c>
      <c r="L1040" s="5">
        <f t="shared" si="102"/>
        <v>45815</v>
      </c>
      <c r="M1040" s="7" t="str">
        <f t="shared" si="103"/>
        <v>Jun</v>
      </c>
      <c r="N1040" s="21">
        <f t="shared" ca="1" si="98"/>
        <v>219</v>
      </c>
      <c r="O1040" s="9" t="str">
        <f t="shared" ca="1" si="99"/>
        <v>&gt; 120 Days</v>
      </c>
      <c r="P1040" s="3" t="s">
        <v>10542</v>
      </c>
      <c r="Q1040" s="29" t="s">
        <v>6</v>
      </c>
      <c r="R1040" s="21" t="s">
        <v>10543</v>
      </c>
      <c r="S1040" s="18">
        <v>45835</v>
      </c>
      <c r="T1040" s="44">
        <f t="shared" ca="1" si="100"/>
        <v>194</v>
      </c>
      <c r="U1040" s="34">
        <v>45852</v>
      </c>
      <c r="V1040" s="45">
        <f t="shared" si="101"/>
        <v>42</v>
      </c>
      <c r="W1040" s="31"/>
      <c r="X1040" s="24"/>
      <c r="Y1040" s="12"/>
      <c r="Z1040" s="18"/>
      <c r="AA1040" s="18"/>
      <c r="AB1040" s="6"/>
      <c r="AC1040" s="6"/>
      <c r="AD1040" s="6"/>
      <c r="AE1040" s="18"/>
      <c r="AF1040" s="18"/>
      <c r="AG1040" s="6"/>
      <c r="AH1040" s="6"/>
      <c r="AI1040" s="6"/>
      <c r="AJ1040" s="18"/>
      <c r="AK1040" s="18"/>
      <c r="AL1040" s="153"/>
      <c r="AM1040" s="153"/>
      <c r="AN1040" s="153"/>
      <c r="AO1040" s="153"/>
      <c r="AP1040" s="153"/>
    </row>
    <row r="1041" spans="1:42">
      <c r="A1041" s="43">
        <v>1040</v>
      </c>
      <c r="B1041" s="2" t="s">
        <v>8601</v>
      </c>
      <c r="C1041" s="2" t="s">
        <v>187</v>
      </c>
      <c r="D1041" s="140" t="s">
        <v>5960</v>
      </c>
      <c r="E1041" s="6" t="s">
        <v>8640</v>
      </c>
      <c r="F1041" s="2" t="s">
        <v>5959</v>
      </c>
      <c r="G1041" s="2" t="s">
        <v>264</v>
      </c>
      <c r="H1041" s="5" t="s">
        <v>7548</v>
      </c>
      <c r="I1041" s="26" t="s">
        <v>10544</v>
      </c>
      <c r="J1041" s="5" t="s">
        <v>8605</v>
      </c>
      <c r="K1041" s="5">
        <v>45839</v>
      </c>
      <c r="L1041" s="5">
        <f t="shared" si="102"/>
        <v>45843</v>
      </c>
      <c r="M1041" s="7" t="str">
        <f t="shared" si="103"/>
        <v>Jul</v>
      </c>
      <c r="N1041" s="21">
        <f t="shared" ca="1" si="98"/>
        <v>190</v>
      </c>
      <c r="O1041" s="9" t="str">
        <f t="shared" ca="1" si="99"/>
        <v>&gt; 120 Days</v>
      </c>
      <c r="P1041" s="3" t="s">
        <v>10545</v>
      </c>
      <c r="Q1041" s="29" t="s">
        <v>6</v>
      </c>
      <c r="R1041" s="21" t="s">
        <v>10546</v>
      </c>
      <c r="S1041" s="18">
        <v>45841</v>
      </c>
      <c r="T1041" s="44">
        <f t="shared" ca="1" si="100"/>
        <v>188</v>
      </c>
      <c r="U1041" s="34">
        <v>45854</v>
      </c>
      <c r="V1041" s="45">
        <f t="shared" si="101"/>
        <v>15</v>
      </c>
      <c r="W1041" s="31"/>
      <c r="X1041" s="24"/>
      <c r="Y1041" s="12"/>
      <c r="Z1041" s="18"/>
      <c r="AA1041" s="18"/>
      <c r="AB1041" s="6"/>
      <c r="AC1041" s="6"/>
      <c r="AD1041" s="6"/>
      <c r="AE1041" s="18"/>
      <c r="AF1041" s="18"/>
      <c r="AG1041" s="6"/>
      <c r="AH1041" s="6"/>
      <c r="AI1041" s="6"/>
      <c r="AJ1041" s="18"/>
      <c r="AK1041" s="18"/>
      <c r="AL1041" s="153"/>
      <c r="AM1041" s="153"/>
      <c r="AN1041" s="153"/>
      <c r="AO1041" s="153"/>
      <c r="AP1041" s="153"/>
    </row>
    <row r="1042" spans="1:42">
      <c r="A1042" s="43">
        <v>1041</v>
      </c>
      <c r="B1042" s="2" t="s">
        <v>8601</v>
      </c>
      <c r="C1042" s="2" t="s">
        <v>7544</v>
      </c>
      <c r="D1042" s="140" t="s">
        <v>1135</v>
      </c>
      <c r="E1042" s="6" t="s">
        <v>8640</v>
      </c>
      <c r="F1042" s="2" t="s">
        <v>1134</v>
      </c>
      <c r="G1042" s="2" t="s">
        <v>8646</v>
      </c>
      <c r="H1042" s="5" t="s">
        <v>7548</v>
      </c>
      <c r="I1042" s="26" t="s">
        <v>10547</v>
      </c>
      <c r="J1042" s="5" t="s">
        <v>8605</v>
      </c>
      <c r="K1042" s="5">
        <v>45829</v>
      </c>
      <c r="L1042" s="5">
        <f t="shared" si="102"/>
        <v>45829</v>
      </c>
      <c r="M1042" s="7" t="str">
        <f t="shared" si="103"/>
        <v>Jun</v>
      </c>
      <c r="N1042" s="21">
        <f t="shared" ca="1" si="98"/>
        <v>200</v>
      </c>
      <c r="O1042" s="9" t="str">
        <f t="shared" ca="1" si="99"/>
        <v>&gt; 120 Days</v>
      </c>
      <c r="P1042" s="3" t="s">
        <v>10548</v>
      </c>
      <c r="Q1042" s="29" t="s">
        <v>6</v>
      </c>
      <c r="R1042" s="21" t="s">
        <v>10549</v>
      </c>
      <c r="S1042" s="18">
        <v>45848</v>
      </c>
      <c r="T1042" s="44">
        <f t="shared" ca="1" si="100"/>
        <v>181</v>
      </c>
      <c r="U1042" s="34">
        <v>45854</v>
      </c>
      <c r="V1042" s="45">
        <f t="shared" si="101"/>
        <v>25</v>
      </c>
      <c r="W1042" s="31"/>
      <c r="X1042" s="24"/>
      <c r="Y1042" s="12"/>
      <c r="Z1042" s="18"/>
      <c r="AA1042" s="18"/>
      <c r="AB1042" s="6"/>
      <c r="AC1042" s="6"/>
      <c r="AD1042" s="6"/>
      <c r="AE1042" s="18"/>
      <c r="AF1042" s="18"/>
      <c r="AG1042" s="6"/>
      <c r="AH1042" s="6"/>
      <c r="AI1042" s="6"/>
      <c r="AJ1042" s="18"/>
      <c r="AK1042" s="18"/>
      <c r="AL1042" s="153"/>
      <c r="AM1042" s="153"/>
      <c r="AN1042" s="153"/>
      <c r="AO1042" s="153"/>
      <c r="AP1042" s="153"/>
    </row>
    <row r="1043" spans="1:42">
      <c r="A1043" s="43">
        <v>1042</v>
      </c>
      <c r="B1043" s="2" t="s">
        <v>8601</v>
      </c>
      <c r="C1043" s="2" t="s">
        <v>488</v>
      </c>
      <c r="D1043" s="140" t="s">
        <v>6493</v>
      </c>
      <c r="E1043" s="6" t="s">
        <v>8633</v>
      </c>
      <c r="F1043" s="2" t="s">
        <v>6492</v>
      </c>
      <c r="G1043" s="2" t="s">
        <v>874</v>
      </c>
      <c r="H1043" s="5" t="s">
        <v>7516</v>
      </c>
      <c r="I1043" s="26"/>
      <c r="J1043" s="5" t="s">
        <v>8605</v>
      </c>
      <c r="K1043" s="5">
        <v>45778</v>
      </c>
      <c r="L1043" s="5">
        <f t="shared" si="102"/>
        <v>45780</v>
      </c>
      <c r="M1043" s="7" t="str">
        <f t="shared" si="103"/>
        <v>May</v>
      </c>
      <c r="N1043" s="21">
        <f t="shared" ca="1" si="98"/>
        <v>251</v>
      </c>
      <c r="O1043" s="9" t="str">
        <f t="shared" ca="1" si="99"/>
        <v>&gt; 120 Days</v>
      </c>
      <c r="P1043" s="3" t="s">
        <v>7979</v>
      </c>
      <c r="Q1043" s="29" t="s">
        <v>6</v>
      </c>
      <c r="R1043" s="21" t="s">
        <v>10550</v>
      </c>
      <c r="S1043" s="18">
        <v>45838</v>
      </c>
      <c r="T1043" s="44">
        <f t="shared" ca="1" si="100"/>
        <v>191</v>
      </c>
      <c r="U1043" s="34">
        <v>45854</v>
      </c>
      <c r="V1043" s="45">
        <f t="shared" si="101"/>
        <v>76</v>
      </c>
      <c r="W1043" s="31"/>
      <c r="X1043" s="24"/>
      <c r="Y1043" s="12"/>
      <c r="Z1043" s="18"/>
      <c r="AA1043" s="18"/>
      <c r="AB1043" s="6"/>
      <c r="AC1043" s="6"/>
      <c r="AD1043" s="6"/>
      <c r="AE1043" s="18"/>
      <c r="AF1043" s="18"/>
      <c r="AG1043" s="6"/>
      <c r="AH1043" s="6"/>
      <c r="AI1043" s="6"/>
      <c r="AJ1043" s="18"/>
      <c r="AK1043" s="18"/>
      <c r="AL1043" s="153"/>
      <c r="AM1043" s="153"/>
      <c r="AN1043" s="153"/>
      <c r="AO1043" s="153"/>
      <c r="AP1043" s="153"/>
    </row>
    <row r="1044" spans="1:42">
      <c r="A1044" s="43">
        <v>1043</v>
      </c>
      <c r="B1044" s="2" t="s">
        <v>8601</v>
      </c>
      <c r="C1044" s="2" t="s">
        <v>7553</v>
      </c>
      <c r="D1044" s="140" t="s">
        <v>1474</v>
      </c>
      <c r="E1044" s="6" t="s">
        <v>8621</v>
      </c>
      <c r="F1044" s="2" t="s">
        <v>1473</v>
      </c>
      <c r="G1044" s="2" t="s">
        <v>8646</v>
      </c>
      <c r="H1044" s="5" t="s">
        <v>7459</v>
      </c>
      <c r="I1044" s="26"/>
      <c r="J1044" s="5" t="s">
        <v>8605</v>
      </c>
      <c r="K1044" s="5">
        <v>45842</v>
      </c>
      <c r="L1044" s="5">
        <f t="shared" si="102"/>
        <v>45843</v>
      </c>
      <c r="M1044" s="7" t="str">
        <f t="shared" si="103"/>
        <v>Jul</v>
      </c>
      <c r="N1044" s="21">
        <f t="shared" ca="1" si="98"/>
        <v>187</v>
      </c>
      <c r="O1044" s="9" t="str">
        <f t="shared" ca="1" si="99"/>
        <v>&gt; 120 Days</v>
      </c>
      <c r="P1044" s="3" t="s">
        <v>7979</v>
      </c>
      <c r="Q1044" s="29" t="s">
        <v>6</v>
      </c>
      <c r="R1044" s="21" t="s">
        <v>10551</v>
      </c>
      <c r="S1044" s="18">
        <v>45838</v>
      </c>
      <c r="T1044" s="44">
        <f t="shared" ca="1" si="100"/>
        <v>191</v>
      </c>
      <c r="U1044" s="34">
        <v>45854</v>
      </c>
      <c r="V1044" s="45">
        <f t="shared" si="101"/>
        <v>12</v>
      </c>
      <c r="W1044" s="31"/>
      <c r="X1044" s="24"/>
      <c r="Y1044" s="12"/>
      <c r="Z1044" s="18"/>
      <c r="AA1044" s="18"/>
      <c r="AB1044" s="6"/>
      <c r="AC1044" s="6"/>
      <c r="AD1044" s="6"/>
      <c r="AE1044" s="18"/>
      <c r="AF1044" s="18"/>
      <c r="AG1044" s="6"/>
      <c r="AH1044" s="6"/>
      <c r="AI1044" s="6"/>
      <c r="AJ1044" s="18"/>
      <c r="AK1044" s="18"/>
      <c r="AL1044" s="153"/>
      <c r="AM1044" s="153"/>
      <c r="AN1044" s="153"/>
      <c r="AO1044" s="153"/>
      <c r="AP1044" s="153"/>
    </row>
    <row r="1045" spans="1:42">
      <c r="A1045" s="43">
        <v>1044</v>
      </c>
      <c r="B1045" s="2" t="s">
        <v>8601</v>
      </c>
      <c r="C1045" s="2" t="s">
        <v>7982</v>
      </c>
      <c r="D1045" s="140" t="s">
        <v>3307</v>
      </c>
      <c r="E1045" s="6" t="s">
        <v>8603</v>
      </c>
      <c r="F1045" s="2" t="s">
        <v>3306</v>
      </c>
      <c r="G1045" s="2" t="s">
        <v>797</v>
      </c>
      <c r="H1045" s="5" t="s">
        <v>7602</v>
      </c>
      <c r="I1045" s="26"/>
      <c r="J1045" s="5" t="s">
        <v>8605</v>
      </c>
      <c r="K1045" s="5">
        <v>45778</v>
      </c>
      <c r="L1045" s="5">
        <f t="shared" si="102"/>
        <v>45780</v>
      </c>
      <c r="M1045" s="7" t="str">
        <f t="shared" si="103"/>
        <v>May</v>
      </c>
      <c r="N1045" s="21">
        <f t="shared" ca="1" si="98"/>
        <v>251</v>
      </c>
      <c r="O1045" s="9" t="str">
        <f t="shared" ca="1" si="99"/>
        <v>&gt; 120 Days</v>
      </c>
      <c r="P1045" s="3" t="s">
        <v>10552</v>
      </c>
      <c r="Q1045" s="29" t="s">
        <v>6</v>
      </c>
      <c r="R1045" s="21" t="s">
        <v>10553</v>
      </c>
      <c r="S1045" s="18">
        <v>45852</v>
      </c>
      <c r="T1045" s="44">
        <f t="shared" ca="1" si="100"/>
        <v>177</v>
      </c>
      <c r="U1045" s="34">
        <v>45852</v>
      </c>
      <c r="V1045" s="45">
        <f t="shared" si="101"/>
        <v>74</v>
      </c>
      <c r="W1045" s="31"/>
      <c r="X1045" s="24"/>
      <c r="Y1045" s="12"/>
      <c r="Z1045" s="18"/>
      <c r="AA1045" s="18"/>
      <c r="AB1045" s="6"/>
      <c r="AC1045" s="6"/>
      <c r="AD1045" s="6"/>
      <c r="AE1045" s="18"/>
      <c r="AF1045" s="18"/>
      <c r="AG1045" s="6"/>
      <c r="AH1045" s="6"/>
      <c r="AI1045" s="6"/>
      <c r="AJ1045" s="18"/>
      <c r="AK1045" s="18"/>
      <c r="AL1045" s="153"/>
      <c r="AM1045" s="153"/>
      <c r="AN1045" s="153"/>
      <c r="AO1045" s="153"/>
      <c r="AP1045" s="153"/>
    </row>
    <row r="1046" spans="1:42">
      <c r="A1046" s="43">
        <v>1045</v>
      </c>
      <c r="B1046" s="2" t="s">
        <v>8601</v>
      </c>
      <c r="C1046" s="2" t="s">
        <v>3654</v>
      </c>
      <c r="D1046" s="140" t="s">
        <v>1770</v>
      </c>
      <c r="E1046" s="6" t="s">
        <v>8633</v>
      </c>
      <c r="F1046" s="2" t="s">
        <v>1769</v>
      </c>
      <c r="G1046" s="2" t="s">
        <v>264</v>
      </c>
      <c r="H1046" s="5" t="s">
        <v>7436</v>
      </c>
      <c r="I1046" s="26"/>
      <c r="J1046" s="5" t="s">
        <v>8605</v>
      </c>
      <c r="K1046" s="5">
        <v>45809</v>
      </c>
      <c r="L1046" s="5">
        <f t="shared" si="102"/>
        <v>45815</v>
      </c>
      <c r="M1046" s="7" t="str">
        <f t="shared" si="103"/>
        <v>Jun</v>
      </c>
      <c r="N1046" s="21">
        <f t="shared" ca="1" si="98"/>
        <v>220</v>
      </c>
      <c r="O1046" s="9" t="str">
        <f t="shared" ca="1" si="99"/>
        <v>&gt; 120 Days</v>
      </c>
      <c r="P1046" s="3" t="s">
        <v>8477</v>
      </c>
      <c r="Q1046" s="29" t="s">
        <v>6</v>
      </c>
      <c r="R1046" s="21"/>
      <c r="S1046" s="18">
        <v>45839</v>
      </c>
      <c r="T1046" s="44">
        <f t="shared" ca="1" si="100"/>
        <v>190</v>
      </c>
      <c r="U1046" s="34">
        <v>45839</v>
      </c>
      <c r="V1046" s="45">
        <f t="shared" si="101"/>
        <v>30</v>
      </c>
      <c r="W1046" s="31"/>
      <c r="X1046" s="24"/>
      <c r="Y1046" s="12"/>
      <c r="Z1046" s="18"/>
      <c r="AA1046" s="18"/>
      <c r="AB1046" s="6"/>
      <c r="AC1046" s="6"/>
      <c r="AD1046" s="6"/>
      <c r="AE1046" s="18"/>
      <c r="AF1046" s="18"/>
      <c r="AG1046" s="6"/>
      <c r="AH1046" s="6"/>
      <c r="AI1046" s="6"/>
      <c r="AJ1046" s="18"/>
      <c r="AK1046" s="18"/>
      <c r="AL1046" s="153"/>
      <c r="AM1046" s="153"/>
      <c r="AN1046" s="153"/>
      <c r="AO1046" s="153"/>
      <c r="AP1046" s="153"/>
    </row>
    <row r="1047" spans="1:42">
      <c r="A1047" s="43">
        <v>1046</v>
      </c>
      <c r="B1047" s="2" t="s">
        <v>8601</v>
      </c>
      <c r="C1047" s="2" t="s">
        <v>8808</v>
      </c>
      <c r="D1047" s="140" t="s">
        <v>1687</v>
      </c>
      <c r="E1047" s="6" t="s">
        <v>8621</v>
      </c>
      <c r="F1047" s="2" t="s">
        <v>1686</v>
      </c>
      <c r="G1047" s="2" t="s">
        <v>264</v>
      </c>
      <c r="H1047" s="5" t="s">
        <v>7675</v>
      </c>
      <c r="I1047" s="26" t="s">
        <v>10554</v>
      </c>
      <c r="J1047" s="5" t="s">
        <v>8605</v>
      </c>
      <c r="K1047" s="5">
        <v>45839</v>
      </c>
      <c r="L1047" s="5">
        <f t="shared" si="102"/>
        <v>45843</v>
      </c>
      <c r="M1047" s="7" t="str">
        <f t="shared" si="103"/>
        <v>Jul</v>
      </c>
      <c r="N1047" s="21">
        <f t="shared" ca="1" si="98"/>
        <v>190</v>
      </c>
      <c r="O1047" s="9" t="str">
        <f t="shared" ca="1" si="99"/>
        <v>&gt; 120 Days</v>
      </c>
      <c r="P1047" s="3" t="s">
        <v>7979</v>
      </c>
      <c r="Q1047" s="29" t="s">
        <v>6</v>
      </c>
      <c r="R1047" s="21" t="s">
        <v>10555</v>
      </c>
      <c r="S1047" s="18">
        <v>45848</v>
      </c>
      <c r="T1047" s="44">
        <f t="shared" ca="1" si="100"/>
        <v>181</v>
      </c>
      <c r="U1047" s="34">
        <v>45855</v>
      </c>
      <c r="V1047" s="45">
        <f t="shared" si="101"/>
        <v>16</v>
      </c>
      <c r="W1047" s="31"/>
      <c r="X1047" s="24"/>
      <c r="Y1047" s="12"/>
      <c r="Z1047" s="18"/>
      <c r="AA1047" s="18"/>
      <c r="AB1047" s="6"/>
      <c r="AC1047" s="6"/>
      <c r="AD1047" s="6"/>
      <c r="AE1047" s="18"/>
      <c r="AF1047" s="18"/>
      <c r="AG1047" s="6"/>
      <c r="AH1047" s="6"/>
      <c r="AI1047" s="6"/>
      <c r="AJ1047" s="18"/>
      <c r="AK1047" s="18"/>
      <c r="AL1047" s="153"/>
      <c r="AM1047" s="153"/>
      <c r="AN1047" s="153"/>
      <c r="AO1047" s="153"/>
      <c r="AP1047" s="153"/>
    </row>
    <row r="1048" spans="1:42">
      <c r="A1048" s="43">
        <v>1047</v>
      </c>
      <c r="B1048" s="2" t="s">
        <v>9307</v>
      </c>
      <c r="C1048" s="2" t="s">
        <v>9307</v>
      </c>
      <c r="D1048" s="140" t="s">
        <v>8290</v>
      </c>
      <c r="E1048" s="6" t="s">
        <v>8633</v>
      </c>
      <c r="F1048" s="2" t="s">
        <v>8289</v>
      </c>
      <c r="G1048" s="2" t="s">
        <v>226</v>
      </c>
      <c r="H1048" s="5" t="s">
        <v>7547</v>
      </c>
      <c r="I1048" s="26"/>
      <c r="J1048" s="5" t="s">
        <v>8605</v>
      </c>
      <c r="K1048" s="5">
        <v>45792</v>
      </c>
      <c r="L1048" s="5">
        <f t="shared" si="102"/>
        <v>45794</v>
      </c>
      <c r="M1048" s="7" t="str">
        <f t="shared" si="103"/>
        <v>May</v>
      </c>
      <c r="N1048" s="21">
        <f t="shared" ca="1" si="98"/>
        <v>237</v>
      </c>
      <c r="O1048" s="9" t="str">
        <f t="shared" ca="1" si="99"/>
        <v>&gt; 120 Days</v>
      </c>
      <c r="P1048" s="3" t="s">
        <v>8088</v>
      </c>
      <c r="Q1048" s="29" t="s">
        <v>6</v>
      </c>
      <c r="R1048" s="21" t="s">
        <v>10556</v>
      </c>
      <c r="S1048" s="18">
        <v>45848</v>
      </c>
      <c r="T1048" s="44">
        <f t="shared" ca="1" si="100"/>
        <v>181</v>
      </c>
      <c r="U1048" s="34">
        <v>45855</v>
      </c>
      <c r="V1048" s="45">
        <f t="shared" si="101"/>
        <v>63</v>
      </c>
      <c r="W1048" s="31"/>
      <c r="X1048" s="24"/>
      <c r="Y1048" s="12"/>
      <c r="Z1048" s="18"/>
      <c r="AA1048" s="18"/>
      <c r="AB1048" s="6"/>
      <c r="AC1048" s="6"/>
      <c r="AD1048" s="6"/>
      <c r="AE1048" s="18"/>
      <c r="AF1048" s="18"/>
      <c r="AG1048" s="6"/>
      <c r="AH1048" s="6"/>
      <c r="AI1048" s="6"/>
      <c r="AJ1048" s="18"/>
      <c r="AK1048" s="18"/>
      <c r="AL1048" s="153"/>
      <c r="AM1048" s="153"/>
      <c r="AN1048" s="153"/>
      <c r="AO1048" s="153"/>
      <c r="AP1048" s="153"/>
    </row>
    <row r="1049" spans="1:42">
      <c r="A1049" s="43">
        <v>1048</v>
      </c>
      <c r="B1049" s="2" t="s">
        <v>8601</v>
      </c>
      <c r="C1049" s="2" t="s">
        <v>296</v>
      </c>
      <c r="D1049" s="140" t="s">
        <v>298</v>
      </c>
      <c r="E1049" s="6" t="s">
        <v>8633</v>
      </c>
      <c r="F1049" s="2" t="s">
        <v>297</v>
      </c>
      <c r="G1049" s="2" t="s">
        <v>2408</v>
      </c>
      <c r="H1049" s="5" t="s">
        <v>7436</v>
      </c>
      <c r="I1049" s="26"/>
      <c r="J1049" s="5" t="s">
        <v>8605</v>
      </c>
      <c r="K1049" s="5">
        <v>45839</v>
      </c>
      <c r="L1049" s="5">
        <f t="shared" si="102"/>
        <v>45843</v>
      </c>
      <c r="M1049" s="7" t="str">
        <f t="shared" si="103"/>
        <v>Jul</v>
      </c>
      <c r="N1049" s="21">
        <f t="shared" ca="1" si="98"/>
        <v>190</v>
      </c>
      <c r="O1049" s="9" t="str">
        <f t="shared" ca="1" si="99"/>
        <v>&gt; 120 Days</v>
      </c>
      <c r="P1049" s="3" t="s">
        <v>163</v>
      </c>
      <c r="Q1049" s="29" t="s">
        <v>6</v>
      </c>
      <c r="R1049" s="21" t="s">
        <v>10557</v>
      </c>
      <c r="S1049" s="18">
        <v>45829</v>
      </c>
      <c r="T1049" s="44">
        <f t="shared" ca="1" si="100"/>
        <v>200</v>
      </c>
      <c r="U1049" s="34">
        <v>45855</v>
      </c>
      <c r="V1049" s="45">
        <f t="shared" si="101"/>
        <v>16</v>
      </c>
      <c r="W1049" s="31"/>
      <c r="X1049" s="24"/>
      <c r="Y1049" s="12"/>
      <c r="Z1049" s="18"/>
      <c r="AA1049" s="18"/>
      <c r="AB1049" s="6"/>
      <c r="AC1049" s="6"/>
      <c r="AD1049" s="6"/>
      <c r="AE1049" s="18"/>
      <c r="AF1049" s="18"/>
      <c r="AG1049" s="6"/>
      <c r="AH1049" s="6"/>
      <c r="AI1049" s="6"/>
      <c r="AJ1049" s="18"/>
      <c r="AK1049" s="18"/>
      <c r="AL1049" s="153"/>
      <c r="AM1049" s="153"/>
      <c r="AN1049" s="153"/>
      <c r="AO1049" s="153"/>
      <c r="AP1049" s="153"/>
    </row>
    <row r="1050" spans="1:42">
      <c r="A1050" s="43">
        <v>1049</v>
      </c>
      <c r="B1050" s="2" t="s">
        <v>8601</v>
      </c>
      <c r="C1050" s="2" t="s">
        <v>8157</v>
      </c>
      <c r="D1050" s="140" t="s">
        <v>1659</v>
      </c>
      <c r="E1050" s="6" t="s">
        <v>8633</v>
      </c>
      <c r="F1050" s="2" t="s">
        <v>1658</v>
      </c>
      <c r="G1050" s="2" t="s">
        <v>874</v>
      </c>
      <c r="H1050" s="5" t="s">
        <v>7547</v>
      </c>
      <c r="I1050" s="26"/>
      <c r="J1050" s="5" t="s">
        <v>8615</v>
      </c>
      <c r="K1050" s="5">
        <v>45870</v>
      </c>
      <c r="L1050" s="5">
        <f t="shared" si="102"/>
        <v>45871</v>
      </c>
      <c r="M1050" s="7" t="str">
        <f t="shared" si="103"/>
        <v>Aug</v>
      </c>
      <c r="N1050" s="21">
        <f t="shared" ca="1" si="98"/>
        <v>159</v>
      </c>
      <c r="O1050" s="9" t="str">
        <f t="shared" ca="1" si="99"/>
        <v>&gt; 120 Days</v>
      </c>
      <c r="P1050" s="3" t="s">
        <v>7742</v>
      </c>
      <c r="Q1050" s="29" t="s">
        <v>6</v>
      </c>
      <c r="R1050" s="21" t="s">
        <v>10558</v>
      </c>
      <c r="S1050" s="18">
        <v>45831</v>
      </c>
      <c r="T1050" s="44">
        <f t="shared" ca="1" si="100"/>
        <v>198</v>
      </c>
      <c r="U1050" s="34">
        <v>45870</v>
      </c>
      <c r="V1050" s="45">
        <f t="shared" si="101"/>
        <v>0</v>
      </c>
      <c r="W1050" s="31"/>
      <c r="X1050" s="24"/>
      <c r="Y1050" s="12"/>
      <c r="Z1050" s="18"/>
      <c r="AA1050" s="18"/>
      <c r="AB1050" s="6"/>
      <c r="AC1050" s="6"/>
      <c r="AD1050" s="6"/>
      <c r="AE1050" s="18"/>
      <c r="AF1050" s="18"/>
      <c r="AG1050" s="6"/>
      <c r="AH1050" s="6"/>
      <c r="AI1050" s="6"/>
      <c r="AJ1050" s="18"/>
      <c r="AK1050" s="18"/>
      <c r="AL1050" s="153"/>
      <c r="AM1050" s="153"/>
      <c r="AN1050" s="153"/>
      <c r="AO1050" s="153"/>
      <c r="AP1050" s="153"/>
    </row>
    <row r="1051" spans="1:42">
      <c r="A1051" s="43">
        <v>1050</v>
      </c>
      <c r="B1051" s="2" t="s">
        <v>9307</v>
      </c>
      <c r="C1051" s="2" t="s">
        <v>9307</v>
      </c>
      <c r="D1051" s="140" t="s">
        <v>8308</v>
      </c>
      <c r="E1051" s="6" t="s">
        <v>8621</v>
      </c>
      <c r="F1051" s="2" t="s">
        <v>8307</v>
      </c>
      <c r="G1051" s="2" t="s">
        <v>1757</v>
      </c>
      <c r="H1051" s="5" t="s">
        <v>1757</v>
      </c>
      <c r="I1051" s="26"/>
      <c r="J1051" s="5" t="s">
        <v>8605</v>
      </c>
      <c r="K1051" s="5">
        <v>45820</v>
      </c>
      <c r="L1051" s="5">
        <f t="shared" si="102"/>
        <v>45822</v>
      </c>
      <c r="M1051" s="7" t="str">
        <f t="shared" si="103"/>
        <v>Jun</v>
      </c>
      <c r="N1051" s="21">
        <f t="shared" ca="1" si="98"/>
        <v>209</v>
      </c>
      <c r="O1051" s="9" t="str">
        <f t="shared" ca="1" si="99"/>
        <v>&gt; 120 Days</v>
      </c>
      <c r="P1051" s="3" t="s">
        <v>8368</v>
      </c>
      <c r="Q1051" s="29" t="s">
        <v>6</v>
      </c>
      <c r="R1051" s="21" t="s">
        <v>10559</v>
      </c>
      <c r="S1051" s="18">
        <v>45856</v>
      </c>
      <c r="T1051" s="44">
        <f t="shared" ca="1" si="100"/>
        <v>173</v>
      </c>
      <c r="U1051" s="34">
        <v>45856</v>
      </c>
      <c r="V1051" s="45">
        <f t="shared" si="101"/>
        <v>36</v>
      </c>
      <c r="W1051" s="31"/>
      <c r="X1051" s="24"/>
      <c r="Y1051" s="12"/>
      <c r="Z1051" s="18"/>
      <c r="AA1051" s="18"/>
      <c r="AB1051" s="6"/>
      <c r="AC1051" s="6"/>
      <c r="AD1051" s="6"/>
      <c r="AE1051" s="18"/>
      <c r="AF1051" s="18"/>
      <c r="AG1051" s="6"/>
      <c r="AH1051" s="6"/>
      <c r="AI1051" s="6"/>
      <c r="AJ1051" s="18"/>
      <c r="AK1051" s="18"/>
      <c r="AL1051" s="153"/>
      <c r="AM1051" s="153"/>
      <c r="AN1051" s="153"/>
      <c r="AO1051" s="153"/>
      <c r="AP1051" s="153"/>
    </row>
    <row r="1052" spans="1:42">
      <c r="A1052" s="43">
        <v>1051</v>
      </c>
      <c r="B1052" s="2" t="s">
        <v>9307</v>
      </c>
      <c r="C1052" s="2" t="s">
        <v>9307</v>
      </c>
      <c r="D1052" s="140" t="s">
        <v>8353</v>
      </c>
      <c r="E1052" s="6" t="s">
        <v>8621</v>
      </c>
      <c r="F1052" s="2" t="s">
        <v>8352</v>
      </c>
      <c r="G1052" s="2" t="s">
        <v>1757</v>
      </c>
      <c r="H1052" s="5" t="s">
        <v>1757</v>
      </c>
      <c r="I1052" s="26"/>
      <c r="J1052" s="5" t="s">
        <v>8605</v>
      </c>
      <c r="K1052" s="5">
        <v>45839</v>
      </c>
      <c r="L1052" s="5">
        <f t="shared" si="102"/>
        <v>45843</v>
      </c>
      <c r="M1052" s="7" t="str">
        <f t="shared" si="103"/>
        <v>Jul</v>
      </c>
      <c r="N1052" s="21">
        <f t="shared" ca="1" si="98"/>
        <v>190</v>
      </c>
      <c r="O1052" s="9" t="str">
        <f t="shared" ca="1" si="99"/>
        <v>&gt; 120 Days</v>
      </c>
      <c r="P1052" s="3" t="s">
        <v>8368</v>
      </c>
      <c r="Q1052" s="29" t="s">
        <v>6</v>
      </c>
      <c r="R1052" s="21" t="s">
        <v>10560</v>
      </c>
      <c r="S1052" s="18">
        <v>45856</v>
      </c>
      <c r="T1052" s="44">
        <f t="shared" ca="1" si="100"/>
        <v>173</v>
      </c>
      <c r="U1052" s="34">
        <v>45856</v>
      </c>
      <c r="V1052" s="45">
        <f t="shared" si="101"/>
        <v>17</v>
      </c>
      <c r="W1052" s="31"/>
      <c r="X1052" s="24"/>
      <c r="Y1052" s="12"/>
      <c r="Z1052" s="18"/>
      <c r="AA1052" s="18"/>
      <c r="AB1052" s="6"/>
      <c r="AC1052" s="6"/>
      <c r="AD1052" s="6"/>
      <c r="AE1052" s="18"/>
      <c r="AF1052" s="18"/>
      <c r="AG1052" s="6"/>
      <c r="AH1052" s="6"/>
      <c r="AI1052" s="6"/>
      <c r="AJ1052" s="18"/>
      <c r="AK1052" s="18"/>
      <c r="AL1052" s="153"/>
      <c r="AM1052" s="153"/>
      <c r="AN1052" s="153"/>
      <c r="AO1052" s="153"/>
      <c r="AP1052" s="153"/>
    </row>
    <row r="1053" spans="1:42">
      <c r="A1053" s="43">
        <v>1052</v>
      </c>
      <c r="B1053" s="2" t="s">
        <v>9307</v>
      </c>
      <c r="C1053" s="2" t="s">
        <v>9307</v>
      </c>
      <c r="D1053" s="140" t="s">
        <v>8355</v>
      </c>
      <c r="E1053" s="6" t="s">
        <v>8621</v>
      </c>
      <c r="F1053" s="2" t="s">
        <v>8354</v>
      </c>
      <c r="G1053" s="2" t="s">
        <v>1757</v>
      </c>
      <c r="H1053" s="5" t="s">
        <v>1757</v>
      </c>
      <c r="I1053" s="26"/>
      <c r="J1053" s="5" t="s">
        <v>8605</v>
      </c>
      <c r="K1053" s="5">
        <v>45839</v>
      </c>
      <c r="L1053" s="5">
        <f t="shared" si="102"/>
        <v>45843</v>
      </c>
      <c r="M1053" s="7" t="str">
        <f t="shared" si="103"/>
        <v>Jul</v>
      </c>
      <c r="N1053" s="21">
        <f t="shared" ca="1" si="98"/>
        <v>190</v>
      </c>
      <c r="O1053" s="9" t="str">
        <f t="shared" ca="1" si="99"/>
        <v>&gt; 120 Days</v>
      </c>
      <c r="P1053" s="3" t="s">
        <v>8368</v>
      </c>
      <c r="Q1053" s="29" t="s">
        <v>6</v>
      </c>
      <c r="R1053" s="21" t="s">
        <v>10561</v>
      </c>
      <c r="S1053" s="18">
        <v>45856</v>
      </c>
      <c r="T1053" s="44">
        <f t="shared" ca="1" si="100"/>
        <v>173</v>
      </c>
      <c r="U1053" s="34">
        <v>45856</v>
      </c>
      <c r="V1053" s="45">
        <f t="shared" si="101"/>
        <v>17</v>
      </c>
      <c r="W1053" s="31"/>
      <c r="X1053" s="24"/>
      <c r="Y1053" s="12"/>
      <c r="Z1053" s="18"/>
      <c r="AA1053" s="18"/>
      <c r="AB1053" s="6"/>
      <c r="AC1053" s="6"/>
      <c r="AD1053" s="6"/>
      <c r="AE1053" s="18"/>
      <c r="AF1053" s="18"/>
      <c r="AG1053" s="6"/>
      <c r="AH1053" s="6"/>
      <c r="AI1053" s="6"/>
      <c r="AJ1053" s="18"/>
      <c r="AK1053" s="18"/>
      <c r="AL1053" s="153"/>
      <c r="AM1053" s="153"/>
      <c r="AN1053" s="153"/>
      <c r="AO1053" s="153"/>
      <c r="AP1053" s="153"/>
    </row>
    <row r="1054" spans="1:42">
      <c r="A1054" s="43">
        <v>1053</v>
      </c>
      <c r="B1054" s="2" t="s">
        <v>9307</v>
      </c>
      <c r="C1054" s="2" t="s">
        <v>9307</v>
      </c>
      <c r="D1054" s="140" t="s">
        <v>8357</v>
      </c>
      <c r="E1054" s="6" t="s">
        <v>8621</v>
      </c>
      <c r="F1054" s="2" t="s">
        <v>8356</v>
      </c>
      <c r="G1054" s="2" t="s">
        <v>1757</v>
      </c>
      <c r="H1054" s="5" t="s">
        <v>1757</v>
      </c>
      <c r="I1054" s="26"/>
      <c r="J1054" s="5" t="s">
        <v>8605</v>
      </c>
      <c r="K1054" s="5">
        <v>45839</v>
      </c>
      <c r="L1054" s="5">
        <f t="shared" si="102"/>
        <v>45843</v>
      </c>
      <c r="M1054" s="7" t="str">
        <f t="shared" si="103"/>
        <v>Jul</v>
      </c>
      <c r="N1054" s="21">
        <f t="shared" ca="1" si="98"/>
        <v>190</v>
      </c>
      <c r="O1054" s="9" t="str">
        <f t="shared" ca="1" si="99"/>
        <v>&gt; 120 Days</v>
      </c>
      <c r="P1054" s="3" t="s">
        <v>8368</v>
      </c>
      <c r="Q1054" s="29" t="s">
        <v>6</v>
      </c>
      <c r="R1054" s="21" t="s">
        <v>10562</v>
      </c>
      <c r="S1054" s="18">
        <v>45856</v>
      </c>
      <c r="T1054" s="44">
        <f t="shared" ca="1" si="100"/>
        <v>173</v>
      </c>
      <c r="U1054" s="34">
        <v>45856</v>
      </c>
      <c r="V1054" s="45">
        <f t="shared" si="101"/>
        <v>17</v>
      </c>
      <c r="W1054" s="31"/>
      <c r="X1054" s="24"/>
      <c r="Y1054" s="12"/>
      <c r="Z1054" s="18"/>
      <c r="AA1054" s="18"/>
      <c r="AB1054" s="6"/>
      <c r="AC1054" s="6"/>
      <c r="AD1054" s="6"/>
      <c r="AE1054" s="18"/>
      <c r="AF1054" s="18"/>
      <c r="AG1054" s="6"/>
      <c r="AH1054" s="6"/>
      <c r="AI1054" s="6"/>
      <c r="AJ1054" s="18"/>
      <c r="AK1054" s="18"/>
      <c r="AL1054" s="153"/>
      <c r="AM1054" s="153"/>
      <c r="AN1054" s="153"/>
      <c r="AO1054" s="153"/>
      <c r="AP1054" s="153"/>
    </row>
    <row r="1055" spans="1:42">
      <c r="A1055" s="43">
        <v>1054</v>
      </c>
      <c r="B1055" s="2" t="s">
        <v>9307</v>
      </c>
      <c r="C1055" s="2" t="s">
        <v>9307</v>
      </c>
      <c r="D1055" s="140" t="s">
        <v>8359</v>
      </c>
      <c r="E1055" s="6" t="s">
        <v>8621</v>
      </c>
      <c r="F1055" s="2" t="s">
        <v>8358</v>
      </c>
      <c r="G1055" s="2" t="s">
        <v>1757</v>
      </c>
      <c r="H1055" s="5" t="s">
        <v>1757</v>
      </c>
      <c r="I1055" s="26"/>
      <c r="J1055" s="5" t="s">
        <v>8605</v>
      </c>
      <c r="K1055" s="5">
        <v>45839</v>
      </c>
      <c r="L1055" s="5">
        <f t="shared" si="102"/>
        <v>45843</v>
      </c>
      <c r="M1055" s="7" t="str">
        <f t="shared" si="103"/>
        <v>Jul</v>
      </c>
      <c r="N1055" s="21">
        <f t="shared" ca="1" si="98"/>
        <v>190</v>
      </c>
      <c r="O1055" s="9" t="str">
        <f t="shared" ca="1" si="99"/>
        <v>&gt; 120 Days</v>
      </c>
      <c r="P1055" s="3" t="s">
        <v>8368</v>
      </c>
      <c r="Q1055" s="29" t="s">
        <v>6</v>
      </c>
      <c r="R1055" s="21" t="s">
        <v>10563</v>
      </c>
      <c r="S1055" s="18">
        <v>45856</v>
      </c>
      <c r="T1055" s="44">
        <f t="shared" ca="1" si="100"/>
        <v>173</v>
      </c>
      <c r="U1055" s="34">
        <v>45856</v>
      </c>
      <c r="V1055" s="45">
        <f t="shared" si="101"/>
        <v>17</v>
      </c>
      <c r="W1055" s="31"/>
      <c r="X1055" s="24"/>
      <c r="Y1055" s="12"/>
      <c r="Z1055" s="18"/>
      <c r="AA1055" s="18"/>
      <c r="AB1055" s="6"/>
      <c r="AC1055" s="6"/>
      <c r="AD1055" s="6"/>
      <c r="AE1055" s="18"/>
      <c r="AF1055" s="18"/>
      <c r="AG1055" s="6"/>
      <c r="AH1055" s="6"/>
      <c r="AI1055" s="6"/>
      <c r="AJ1055" s="18"/>
      <c r="AK1055" s="18"/>
      <c r="AL1055" s="153"/>
      <c r="AM1055" s="153"/>
      <c r="AN1055" s="153"/>
      <c r="AO1055" s="153"/>
      <c r="AP1055" s="153"/>
    </row>
    <row r="1056" spans="1:42">
      <c r="A1056" s="43">
        <v>1055</v>
      </c>
      <c r="B1056" s="2" t="s">
        <v>9307</v>
      </c>
      <c r="C1056" s="2" t="s">
        <v>9307</v>
      </c>
      <c r="D1056" s="140" t="s">
        <v>8363</v>
      </c>
      <c r="E1056" s="6" t="s">
        <v>8621</v>
      </c>
      <c r="F1056" s="2" t="s">
        <v>8362</v>
      </c>
      <c r="G1056" s="2" t="s">
        <v>797</v>
      </c>
      <c r="H1056" s="5" t="s">
        <v>7675</v>
      </c>
      <c r="I1056" s="26"/>
      <c r="J1056" s="5" t="s">
        <v>8605</v>
      </c>
      <c r="K1056" s="5">
        <v>45845</v>
      </c>
      <c r="L1056" s="5">
        <f t="shared" si="102"/>
        <v>45850</v>
      </c>
      <c r="M1056" s="7" t="str">
        <f t="shared" si="103"/>
        <v>Jul</v>
      </c>
      <c r="N1056" s="21">
        <f t="shared" ca="1" si="98"/>
        <v>184</v>
      </c>
      <c r="O1056" s="9" t="str">
        <f t="shared" ca="1" si="99"/>
        <v>&gt; 120 Days</v>
      </c>
      <c r="P1056" s="3" t="s">
        <v>8368</v>
      </c>
      <c r="Q1056" s="29" t="s">
        <v>6</v>
      </c>
      <c r="R1056" s="21" t="s">
        <v>10564</v>
      </c>
      <c r="S1056" s="18">
        <v>45856</v>
      </c>
      <c r="T1056" s="44">
        <f t="shared" ca="1" si="100"/>
        <v>173</v>
      </c>
      <c r="U1056" s="34">
        <v>45856</v>
      </c>
      <c r="V1056" s="45">
        <f t="shared" si="101"/>
        <v>11</v>
      </c>
      <c r="W1056" s="31"/>
      <c r="X1056" s="24"/>
      <c r="Y1056" s="12"/>
      <c r="Z1056" s="18"/>
      <c r="AA1056" s="18"/>
      <c r="AB1056" s="6"/>
      <c r="AC1056" s="6"/>
      <c r="AD1056" s="6"/>
      <c r="AE1056" s="18"/>
      <c r="AF1056" s="18"/>
      <c r="AG1056" s="6"/>
      <c r="AH1056" s="6"/>
      <c r="AI1056" s="6"/>
      <c r="AJ1056" s="18"/>
      <c r="AK1056" s="18"/>
      <c r="AL1056" s="153"/>
      <c r="AM1056" s="153"/>
      <c r="AN1056" s="153"/>
      <c r="AO1056" s="153"/>
      <c r="AP1056" s="153"/>
    </row>
    <row r="1057" spans="1:42">
      <c r="A1057" s="43">
        <v>1056</v>
      </c>
      <c r="B1057" s="2" t="s">
        <v>8601</v>
      </c>
      <c r="C1057" s="2" t="s">
        <v>7799</v>
      </c>
      <c r="D1057" s="140" t="s">
        <v>7325</v>
      </c>
      <c r="E1057" s="6" t="s">
        <v>8603</v>
      </c>
      <c r="F1057" s="2" t="s">
        <v>7324</v>
      </c>
      <c r="G1057" s="2" t="s">
        <v>3312</v>
      </c>
      <c r="H1057" s="5" t="s">
        <v>7650</v>
      </c>
      <c r="I1057" s="26"/>
      <c r="J1057" s="5" t="s">
        <v>8605</v>
      </c>
      <c r="K1057" s="5">
        <v>45810</v>
      </c>
      <c r="L1057" s="5">
        <f t="shared" si="102"/>
        <v>45815</v>
      </c>
      <c r="M1057" s="7" t="str">
        <f t="shared" si="103"/>
        <v>Jun</v>
      </c>
      <c r="N1057" s="21">
        <f t="shared" ca="1" si="98"/>
        <v>219</v>
      </c>
      <c r="O1057" s="9" t="str">
        <f t="shared" ca="1" si="99"/>
        <v>&gt; 120 Days</v>
      </c>
      <c r="P1057" s="3" t="s">
        <v>8369</v>
      </c>
      <c r="Q1057" s="29" t="s">
        <v>6</v>
      </c>
      <c r="R1057" s="21" t="s">
        <v>10565</v>
      </c>
      <c r="S1057" s="18">
        <v>45852</v>
      </c>
      <c r="T1057" s="44">
        <f t="shared" ca="1" si="100"/>
        <v>177</v>
      </c>
      <c r="U1057" s="34">
        <v>45852</v>
      </c>
      <c r="V1057" s="45">
        <f t="shared" si="101"/>
        <v>42</v>
      </c>
      <c r="W1057" s="31"/>
      <c r="X1057" s="24"/>
      <c r="Y1057" s="12"/>
      <c r="Z1057" s="18"/>
      <c r="AA1057" s="18"/>
      <c r="AB1057" s="6"/>
      <c r="AC1057" s="6"/>
      <c r="AD1057" s="6"/>
      <c r="AE1057" s="18"/>
      <c r="AF1057" s="18"/>
      <c r="AG1057" s="6"/>
      <c r="AH1057" s="6"/>
      <c r="AI1057" s="6"/>
      <c r="AJ1057" s="18"/>
      <c r="AK1057" s="18"/>
      <c r="AL1057" s="153"/>
      <c r="AM1057" s="153"/>
      <c r="AN1057" s="153"/>
      <c r="AO1057" s="153"/>
      <c r="AP1057" s="153"/>
    </row>
    <row r="1058" spans="1:42">
      <c r="A1058" s="43">
        <v>1057</v>
      </c>
      <c r="B1058" s="2" t="s">
        <v>8601</v>
      </c>
      <c r="C1058" s="2" t="s">
        <v>7799</v>
      </c>
      <c r="D1058" s="140" t="s">
        <v>3132</v>
      </c>
      <c r="E1058" s="6" t="s">
        <v>8614</v>
      </c>
      <c r="F1058" s="2" t="s">
        <v>3131</v>
      </c>
      <c r="G1058" s="2" t="s">
        <v>3312</v>
      </c>
      <c r="H1058" s="5" t="s">
        <v>2088</v>
      </c>
      <c r="I1058" s="26"/>
      <c r="J1058" s="5" t="s">
        <v>8605</v>
      </c>
      <c r="K1058" s="5">
        <v>45810</v>
      </c>
      <c r="L1058" s="5">
        <f t="shared" si="102"/>
        <v>45815</v>
      </c>
      <c r="M1058" s="7" t="str">
        <f t="shared" si="103"/>
        <v>Jun</v>
      </c>
      <c r="N1058" s="21">
        <f t="shared" ca="1" si="98"/>
        <v>219</v>
      </c>
      <c r="O1058" s="9" t="str">
        <f t="shared" ca="1" si="99"/>
        <v>&gt; 120 Days</v>
      </c>
      <c r="P1058" s="3" t="s">
        <v>8369</v>
      </c>
      <c r="Q1058" s="29" t="s">
        <v>6</v>
      </c>
      <c r="R1058" s="21" t="s">
        <v>10566</v>
      </c>
      <c r="S1058" s="18">
        <v>45852</v>
      </c>
      <c r="T1058" s="44">
        <f t="shared" ca="1" si="100"/>
        <v>177</v>
      </c>
      <c r="U1058" s="34">
        <v>45852</v>
      </c>
      <c r="V1058" s="45">
        <f t="shared" si="101"/>
        <v>42</v>
      </c>
      <c r="W1058" s="31"/>
      <c r="X1058" s="24"/>
      <c r="Y1058" s="12"/>
      <c r="Z1058" s="18"/>
      <c r="AA1058" s="18"/>
      <c r="AB1058" s="6"/>
      <c r="AC1058" s="6"/>
      <c r="AD1058" s="6"/>
      <c r="AE1058" s="18"/>
      <c r="AF1058" s="18"/>
      <c r="AG1058" s="6"/>
      <c r="AH1058" s="6"/>
      <c r="AI1058" s="6"/>
      <c r="AJ1058" s="18"/>
      <c r="AK1058" s="18"/>
      <c r="AL1058" s="153"/>
      <c r="AM1058" s="153"/>
      <c r="AN1058" s="153"/>
      <c r="AO1058" s="153"/>
      <c r="AP1058" s="153"/>
    </row>
    <row r="1059" spans="1:42">
      <c r="A1059" s="43">
        <v>1058</v>
      </c>
      <c r="B1059" s="2" t="s">
        <v>8601</v>
      </c>
      <c r="C1059" s="2" t="s">
        <v>285</v>
      </c>
      <c r="D1059" s="140" t="s">
        <v>5105</v>
      </c>
      <c r="E1059" s="6" t="s">
        <v>8633</v>
      </c>
      <c r="F1059" s="2" t="s">
        <v>5104</v>
      </c>
      <c r="G1059" s="2" t="s">
        <v>874</v>
      </c>
      <c r="H1059" s="5" t="s">
        <v>7773</v>
      </c>
      <c r="I1059" s="26"/>
      <c r="J1059" s="5" t="s">
        <v>8605</v>
      </c>
      <c r="K1059" s="5">
        <v>45792</v>
      </c>
      <c r="L1059" s="5">
        <f t="shared" si="102"/>
        <v>45794</v>
      </c>
      <c r="M1059" s="7" t="str">
        <f t="shared" si="103"/>
        <v>May</v>
      </c>
      <c r="N1059" s="21">
        <f t="shared" ca="1" si="98"/>
        <v>237</v>
      </c>
      <c r="O1059" s="9" t="str">
        <f t="shared" ca="1" si="99"/>
        <v>&gt; 120 Days</v>
      </c>
      <c r="P1059" s="3" t="s">
        <v>8270</v>
      </c>
      <c r="Q1059" s="29" t="s">
        <v>6</v>
      </c>
      <c r="R1059" s="21" t="s">
        <v>10567</v>
      </c>
      <c r="S1059" s="18">
        <v>45859</v>
      </c>
      <c r="T1059" s="44">
        <f t="shared" ca="1" si="100"/>
        <v>170</v>
      </c>
      <c r="U1059" s="34">
        <v>45859</v>
      </c>
      <c r="V1059" s="45">
        <f t="shared" si="101"/>
        <v>67</v>
      </c>
      <c r="W1059" s="31"/>
      <c r="X1059" s="24"/>
      <c r="Y1059" s="12"/>
      <c r="Z1059" s="18"/>
      <c r="AA1059" s="18"/>
      <c r="AB1059" s="6"/>
      <c r="AC1059" s="6"/>
      <c r="AD1059" s="6"/>
      <c r="AE1059" s="18"/>
      <c r="AF1059" s="18"/>
      <c r="AG1059" s="6"/>
      <c r="AH1059" s="6"/>
      <c r="AI1059" s="6"/>
      <c r="AJ1059" s="18"/>
      <c r="AK1059" s="18"/>
      <c r="AL1059" s="153"/>
      <c r="AM1059" s="153"/>
      <c r="AN1059" s="153"/>
      <c r="AO1059" s="153"/>
      <c r="AP1059" s="153"/>
    </row>
    <row r="1060" spans="1:42">
      <c r="A1060" s="43">
        <v>1059</v>
      </c>
      <c r="B1060" s="2" t="s">
        <v>8601</v>
      </c>
      <c r="C1060" s="2" t="s">
        <v>7520</v>
      </c>
      <c r="D1060" s="140" t="s">
        <v>1921</v>
      </c>
      <c r="E1060" s="6" t="s">
        <v>8633</v>
      </c>
      <c r="F1060" s="2" t="s">
        <v>1920</v>
      </c>
      <c r="G1060" s="2" t="s">
        <v>874</v>
      </c>
      <c r="H1060" s="5" t="s">
        <v>7547</v>
      </c>
      <c r="I1060" s="26"/>
      <c r="J1060" s="5" t="s">
        <v>8615</v>
      </c>
      <c r="K1060" s="5">
        <v>45870</v>
      </c>
      <c r="L1060" s="5">
        <f t="shared" si="102"/>
        <v>45871</v>
      </c>
      <c r="M1060" s="7" t="str">
        <f t="shared" si="103"/>
        <v>Aug</v>
      </c>
      <c r="N1060" s="21">
        <f t="shared" ca="1" si="98"/>
        <v>159</v>
      </c>
      <c r="O1060" s="9" t="str">
        <f t="shared" ca="1" si="99"/>
        <v>&gt; 120 Days</v>
      </c>
      <c r="P1060" s="3" t="s">
        <v>7544</v>
      </c>
      <c r="Q1060" s="29" t="s">
        <v>6</v>
      </c>
      <c r="R1060" s="21" t="s">
        <v>10328</v>
      </c>
      <c r="S1060" s="18">
        <v>45859</v>
      </c>
      <c r="T1060" s="44">
        <f t="shared" ca="1" si="100"/>
        <v>170</v>
      </c>
      <c r="U1060" s="34">
        <v>45859</v>
      </c>
      <c r="V1060" s="45">
        <f t="shared" si="101"/>
        <v>-11</v>
      </c>
      <c r="W1060" s="31"/>
      <c r="X1060" s="24"/>
      <c r="Y1060" s="12"/>
      <c r="Z1060" s="18"/>
      <c r="AA1060" s="18"/>
      <c r="AB1060" s="6"/>
      <c r="AC1060" s="6"/>
      <c r="AD1060" s="6"/>
      <c r="AE1060" s="18"/>
      <c r="AF1060" s="18"/>
      <c r="AG1060" s="6"/>
      <c r="AH1060" s="6"/>
      <c r="AI1060" s="6"/>
      <c r="AJ1060" s="18"/>
      <c r="AK1060" s="18"/>
      <c r="AL1060" s="153"/>
      <c r="AM1060" s="153"/>
      <c r="AN1060" s="153"/>
      <c r="AO1060" s="153"/>
      <c r="AP1060" s="153"/>
    </row>
    <row r="1061" spans="1:42">
      <c r="A1061" s="43">
        <v>1060</v>
      </c>
      <c r="B1061" s="2" t="s">
        <v>8601</v>
      </c>
      <c r="C1061" s="2" t="s">
        <v>8278</v>
      </c>
      <c r="D1061" s="140" t="s">
        <v>2912</v>
      </c>
      <c r="E1061" s="6" t="s">
        <v>8640</v>
      </c>
      <c r="F1061" s="2" t="s">
        <v>2911</v>
      </c>
      <c r="G1061" s="2" t="s">
        <v>2408</v>
      </c>
      <c r="H1061" s="5" t="s">
        <v>7593</v>
      </c>
      <c r="I1061" s="26" t="s">
        <v>10568</v>
      </c>
      <c r="J1061" s="5" t="s">
        <v>8605</v>
      </c>
      <c r="K1061" s="5">
        <v>45832</v>
      </c>
      <c r="L1061" s="5">
        <f t="shared" si="102"/>
        <v>45836</v>
      </c>
      <c r="M1061" s="7" t="str">
        <f t="shared" si="103"/>
        <v>Jun</v>
      </c>
      <c r="N1061" s="21">
        <f t="shared" ca="1" si="98"/>
        <v>197</v>
      </c>
      <c r="O1061" s="9" t="str">
        <f t="shared" ca="1" si="99"/>
        <v>&gt; 120 Days</v>
      </c>
      <c r="P1061" s="3" t="s">
        <v>7520</v>
      </c>
      <c r="Q1061" s="29" t="s">
        <v>6</v>
      </c>
      <c r="R1061" s="21" t="s">
        <v>10569</v>
      </c>
      <c r="S1061" s="18">
        <v>45860</v>
      </c>
      <c r="T1061" s="44">
        <f t="shared" ca="1" si="100"/>
        <v>169</v>
      </c>
      <c r="U1061" s="34">
        <v>45860</v>
      </c>
      <c r="V1061" s="45">
        <f t="shared" si="101"/>
        <v>28</v>
      </c>
      <c r="W1061" s="31"/>
      <c r="X1061" s="24"/>
      <c r="Y1061" s="12"/>
      <c r="Z1061" s="18"/>
      <c r="AA1061" s="18"/>
      <c r="AB1061" s="6"/>
      <c r="AC1061" s="6"/>
      <c r="AD1061" s="6"/>
      <c r="AE1061" s="18"/>
      <c r="AF1061" s="18"/>
      <c r="AG1061" s="6"/>
      <c r="AH1061" s="6"/>
      <c r="AI1061" s="6"/>
      <c r="AJ1061" s="18"/>
      <c r="AK1061" s="18"/>
      <c r="AL1061" s="153"/>
      <c r="AM1061" s="153"/>
      <c r="AN1061" s="153"/>
      <c r="AO1061" s="153"/>
      <c r="AP1061" s="153"/>
    </row>
    <row r="1062" spans="1:42">
      <c r="A1062" s="43">
        <v>1061</v>
      </c>
      <c r="B1062" s="2" t="s">
        <v>8601</v>
      </c>
      <c r="C1062" s="2" t="s">
        <v>7983</v>
      </c>
      <c r="D1062" s="140" t="s">
        <v>4753</v>
      </c>
      <c r="E1062" s="6" t="s">
        <v>8603</v>
      </c>
      <c r="F1062" s="2" t="s">
        <v>4752</v>
      </c>
      <c r="G1062" s="2" t="s">
        <v>3312</v>
      </c>
      <c r="H1062" s="5" t="s">
        <v>7663</v>
      </c>
      <c r="I1062" s="26"/>
      <c r="J1062" s="5" t="s">
        <v>8615</v>
      </c>
      <c r="K1062" s="5">
        <v>45864</v>
      </c>
      <c r="L1062" s="5">
        <f t="shared" si="102"/>
        <v>45864</v>
      </c>
      <c r="M1062" s="7" t="str">
        <f t="shared" si="103"/>
        <v>Jul</v>
      </c>
      <c r="N1062" s="21">
        <f t="shared" ca="1" si="98"/>
        <v>165</v>
      </c>
      <c r="O1062" s="9" t="str">
        <f t="shared" ca="1" si="99"/>
        <v>&gt; 120 Days</v>
      </c>
      <c r="P1062" s="3" t="s">
        <v>10552</v>
      </c>
      <c r="Q1062" s="29" t="s">
        <v>6</v>
      </c>
      <c r="R1062" s="21" t="s">
        <v>10570</v>
      </c>
      <c r="S1062" s="18">
        <v>45859</v>
      </c>
      <c r="T1062" s="44">
        <f t="shared" ca="1" si="100"/>
        <v>170</v>
      </c>
      <c r="U1062" s="34">
        <v>45859</v>
      </c>
      <c r="V1062" s="45">
        <f t="shared" si="101"/>
        <v>-5</v>
      </c>
      <c r="W1062" s="31"/>
      <c r="X1062" s="24"/>
      <c r="Y1062" s="12"/>
      <c r="Z1062" s="18"/>
      <c r="AA1062" s="18"/>
      <c r="AB1062" s="6"/>
      <c r="AC1062" s="6"/>
      <c r="AD1062" s="6"/>
      <c r="AE1062" s="18"/>
      <c r="AF1062" s="18"/>
      <c r="AG1062" s="6"/>
      <c r="AH1062" s="6"/>
      <c r="AI1062" s="6"/>
      <c r="AJ1062" s="18"/>
      <c r="AK1062" s="18"/>
      <c r="AL1062" s="153"/>
      <c r="AM1062" s="153"/>
      <c r="AN1062" s="153"/>
      <c r="AO1062" s="153"/>
      <c r="AP1062" s="153"/>
    </row>
    <row r="1063" spans="1:42">
      <c r="A1063" s="43">
        <v>1062</v>
      </c>
      <c r="B1063" s="2" t="s">
        <v>8601</v>
      </c>
      <c r="C1063" s="2" t="s">
        <v>7544</v>
      </c>
      <c r="D1063" s="140" t="s">
        <v>8249</v>
      </c>
      <c r="E1063" s="6" t="s">
        <v>8603</v>
      </c>
      <c r="F1063" s="2" t="s">
        <v>8248</v>
      </c>
      <c r="G1063" s="2" t="s">
        <v>450</v>
      </c>
      <c r="H1063" s="5" t="s">
        <v>7465</v>
      </c>
      <c r="I1063" s="26" t="s">
        <v>8786</v>
      </c>
      <c r="J1063" s="5" t="s">
        <v>8605</v>
      </c>
      <c r="K1063" s="5">
        <v>45791</v>
      </c>
      <c r="L1063" s="5">
        <f t="shared" si="102"/>
        <v>45794</v>
      </c>
      <c r="M1063" s="7" t="str">
        <f t="shared" si="103"/>
        <v>May</v>
      </c>
      <c r="N1063" s="21">
        <f t="shared" ca="1" si="98"/>
        <v>238</v>
      </c>
      <c r="O1063" s="9" t="str">
        <f t="shared" ca="1" si="99"/>
        <v>&gt; 120 Days</v>
      </c>
      <c r="P1063" s="3" t="s">
        <v>10497</v>
      </c>
      <c r="Q1063" s="29" t="s">
        <v>6</v>
      </c>
      <c r="R1063" s="21" t="s">
        <v>10571</v>
      </c>
      <c r="S1063" s="18">
        <v>45860</v>
      </c>
      <c r="T1063" s="44">
        <f t="shared" ca="1" si="100"/>
        <v>169</v>
      </c>
      <c r="U1063" s="34">
        <v>45866</v>
      </c>
      <c r="V1063" s="45">
        <f t="shared" si="101"/>
        <v>75</v>
      </c>
      <c r="W1063" s="31"/>
      <c r="X1063" s="24"/>
      <c r="Y1063" s="12"/>
      <c r="Z1063" s="18"/>
      <c r="AA1063" s="18"/>
      <c r="AB1063" s="6"/>
      <c r="AC1063" s="6"/>
      <c r="AD1063" s="6"/>
      <c r="AE1063" s="18"/>
      <c r="AF1063" s="18"/>
      <c r="AG1063" s="6"/>
      <c r="AH1063" s="6"/>
      <c r="AI1063" s="6"/>
      <c r="AJ1063" s="18"/>
      <c r="AK1063" s="18"/>
      <c r="AL1063" s="153"/>
      <c r="AM1063" s="153"/>
      <c r="AN1063" s="153"/>
      <c r="AO1063" s="153"/>
      <c r="AP1063" s="153"/>
    </row>
    <row r="1064" spans="1:42">
      <c r="A1064" s="43">
        <v>1063</v>
      </c>
      <c r="B1064" s="2" t="s">
        <v>8601</v>
      </c>
      <c r="C1064" s="2" t="s">
        <v>8157</v>
      </c>
      <c r="D1064" s="154" t="s">
        <v>5333</v>
      </c>
      <c r="E1064" s="6" t="s">
        <v>8603</v>
      </c>
      <c r="F1064" s="2" t="s">
        <v>5332</v>
      </c>
      <c r="G1064" s="2" t="s">
        <v>874</v>
      </c>
      <c r="H1064" s="5" t="s">
        <v>7465</v>
      </c>
      <c r="I1064" s="26" t="s">
        <v>10400</v>
      </c>
      <c r="J1064" s="5" t="s">
        <v>8605</v>
      </c>
      <c r="K1064" s="5">
        <v>45843</v>
      </c>
      <c r="L1064" s="5">
        <f t="shared" si="102"/>
        <v>45843</v>
      </c>
      <c r="M1064" s="7" t="str">
        <f t="shared" si="103"/>
        <v>Jul</v>
      </c>
      <c r="N1064" s="21">
        <f t="shared" ca="1" si="98"/>
        <v>186</v>
      </c>
      <c r="O1064" s="9" t="str">
        <f t="shared" ca="1" si="99"/>
        <v>&gt; 120 Days</v>
      </c>
      <c r="P1064" s="3" t="s">
        <v>10497</v>
      </c>
      <c r="Q1064" s="29" t="s">
        <v>6</v>
      </c>
      <c r="R1064" s="21" t="s">
        <v>10572</v>
      </c>
      <c r="S1064" s="18">
        <v>45860</v>
      </c>
      <c r="T1064" s="44">
        <f t="shared" ca="1" si="100"/>
        <v>169</v>
      </c>
      <c r="U1064" s="34">
        <v>45866</v>
      </c>
      <c r="V1064" s="45">
        <f t="shared" si="101"/>
        <v>23</v>
      </c>
      <c r="W1064" s="31"/>
      <c r="X1064" s="24"/>
      <c r="Y1064" s="12"/>
      <c r="Z1064" s="18"/>
      <c r="AA1064" s="18"/>
      <c r="AB1064" s="6"/>
      <c r="AC1064" s="6"/>
      <c r="AD1064" s="6"/>
      <c r="AE1064" s="18"/>
      <c r="AF1064" s="18"/>
      <c r="AG1064" s="6"/>
      <c r="AH1064" s="6"/>
      <c r="AI1064" s="6"/>
      <c r="AJ1064" s="18"/>
      <c r="AK1064" s="18"/>
      <c r="AL1064" s="153"/>
      <c r="AM1064" s="153"/>
      <c r="AN1064" s="153"/>
      <c r="AO1064" s="153"/>
      <c r="AP1064" s="153"/>
    </row>
    <row r="1065" spans="1:42">
      <c r="A1065" s="43">
        <v>1064</v>
      </c>
      <c r="B1065" s="2" t="s">
        <v>8601</v>
      </c>
      <c r="C1065" s="2" t="s">
        <v>7624</v>
      </c>
      <c r="D1065" s="140" t="s">
        <v>3420</v>
      </c>
      <c r="E1065" s="6" t="s">
        <v>8603</v>
      </c>
      <c r="F1065" s="2" t="s">
        <v>3419</v>
      </c>
      <c r="G1065" s="2" t="s">
        <v>3312</v>
      </c>
      <c r="H1065" s="5" t="s">
        <v>7602</v>
      </c>
      <c r="I1065" s="26"/>
      <c r="J1065" s="5" t="s">
        <v>8605</v>
      </c>
      <c r="K1065" s="5">
        <v>45839</v>
      </c>
      <c r="L1065" s="5">
        <f t="shared" si="102"/>
        <v>45843</v>
      </c>
      <c r="M1065" s="7" t="str">
        <f t="shared" si="103"/>
        <v>Jul</v>
      </c>
      <c r="N1065" s="21">
        <f t="shared" ca="1" si="98"/>
        <v>190</v>
      </c>
      <c r="O1065" s="9" t="str">
        <f t="shared" ca="1" si="99"/>
        <v>&gt; 120 Days</v>
      </c>
      <c r="P1065" s="3" t="s">
        <v>10552</v>
      </c>
      <c r="Q1065" s="29" t="s">
        <v>6</v>
      </c>
      <c r="R1065" s="21" t="s">
        <v>10573</v>
      </c>
      <c r="S1065" s="18">
        <v>45859</v>
      </c>
      <c r="T1065" s="44">
        <f t="shared" ca="1" si="100"/>
        <v>170</v>
      </c>
      <c r="U1065" s="34">
        <v>45859</v>
      </c>
      <c r="V1065" s="45">
        <f t="shared" si="101"/>
        <v>20</v>
      </c>
      <c r="W1065" s="31"/>
      <c r="X1065" s="24"/>
      <c r="Y1065" s="12"/>
      <c r="Z1065" s="18"/>
      <c r="AA1065" s="18"/>
      <c r="AB1065" s="6"/>
      <c r="AC1065" s="6"/>
      <c r="AD1065" s="6"/>
      <c r="AE1065" s="18"/>
      <c r="AF1065" s="18"/>
      <c r="AG1065" s="6"/>
      <c r="AH1065" s="6"/>
      <c r="AI1065" s="6"/>
      <c r="AJ1065" s="18"/>
      <c r="AK1065" s="18"/>
      <c r="AL1065" s="153"/>
      <c r="AM1065" s="153"/>
      <c r="AN1065" s="153"/>
      <c r="AO1065" s="153"/>
      <c r="AP1065" s="153"/>
    </row>
    <row r="1066" spans="1:42" ht="18.5">
      <c r="A1066" s="43">
        <v>1065</v>
      </c>
      <c r="B1066" s="2" t="s">
        <v>8601</v>
      </c>
      <c r="C1066" s="2" t="s">
        <v>187</v>
      </c>
      <c r="D1066" s="140" t="s">
        <v>3573</v>
      </c>
      <c r="E1066" s="6" t="s">
        <v>8621</v>
      </c>
      <c r="F1066" s="2" t="s">
        <v>3572</v>
      </c>
      <c r="G1066" s="2" t="s">
        <v>874</v>
      </c>
      <c r="H1066" s="5" t="s">
        <v>7808</v>
      </c>
      <c r="I1066" s="26" t="s">
        <v>10574</v>
      </c>
      <c r="J1066" s="5" t="s">
        <v>8605</v>
      </c>
      <c r="K1066" s="5">
        <v>45839</v>
      </c>
      <c r="L1066" s="5">
        <f t="shared" si="102"/>
        <v>45843</v>
      </c>
      <c r="M1066" s="7" t="str">
        <f t="shared" si="103"/>
        <v>Jul</v>
      </c>
      <c r="N1066" s="21">
        <f t="shared" ca="1" si="98"/>
        <v>190</v>
      </c>
      <c r="O1066" s="9" t="str">
        <f t="shared" ca="1" si="99"/>
        <v>&gt; 120 Days</v>
      </c>
      <c r="P1066" s="3" t="s">
        <v>10575</v>
      </c>
      <c r="Q1066" s="29" t="s">
        <v>6</v>
      </c>
      <c r="R1066" s="21" t="s">
        <v>10576</v>
      </c>
      <c r="S1066" s="18">
        <v>45848</v>
      </c>
      <c r="T1066" s="44">
        <f t="shared" ca="1" si="100"/>
        <v>181</v>
      </c>
      <c r="U1066" s="34">
        <v>45863</v>
      </c>
      <c r="V1066" s="45">
        <f t="shared" si="101"/>
        <v>24</v>
      </c>
      <c r="W1066" s="31"/>
      <c r="X1066" s="24"/>
      <c r="Y1066" s="12"/>
      <c r="Z1066" s="18"/>
      <c r="AA1066" s="18"/>
      <c r="AB1066" s="6"/>
      <c r="AC1066" s="6"/>
      <c r="AD1066" s="6"/>
      <c r="AE1066" s="18"/>
      <c r="AF1066" s="18"/>
      <c r="AG1066" s="6"/>
      <c r="AH1066" s="6"/>
      <c r="AI1066" s="6"/>
      <c r="AJ1066" s="18"/>
      <c r="AK1066" s="18"/>
      <c r="AL1066" s="153"/>
      <c r="AM1066" s="153"/>
      <c r="AN1066" s="153"/>
      <c r="AO1066" s="153"/>
      <c r="AP1066" s="153"/>
    </row>
    <row r="1067" spans="1:42">
      <c r="A1067" s="43">
        <v>1066</v>
      </c>
      <c r="B1067" s="2" t="s">
        <v>8601</v>
      </c>
      <c r="C1067" s="2" t="s">
        <v>432</v>
      </c>
      <c r="D1067" s="140" t="s">
        <v>681</v>
      </c>
      <c r="E1067" s="6" t="s">
        <v>8621</v>
      </c>
      <c r="F1067" s="2" t="s">
        <v>680</v>
      </c>
      <c r="G1067" s="2" t="s">
        <v>874</v>
      </c>
      <c r="H1067" s="5" t="s">
        <v>7675</v>
      </c>
      <c r="I1067" s="26" t="s">
        <v>10554</v>
      </c>
      <c r="J1067" s="5" t="s">
        <v>8605</v>
      </c>
      <c r="K1067" s="5">
        <v>45823</v>
      </c>
      <c r="L1067" s="5">
        <f t="shared" si="102"/>
        <v>45829</v>
      </c>
      <c r="M1067" s="7" t="str">
        <f t="shared" si="103"/>
        <v>Jun</v>
      </c>
      <c r="N1067" s="21">
        <f t="shared" ca="1" si="98"/>
        <v>206</v>
      </c>
      <c r="O1067" s="9" t="str">
        <f t="shared" ca="1" si="99"/>
        <v>&gt; 120 Days</v>
      </c>
      <c r="P1067" s="3" t="s">
        <v>10577</v>
      </c>
      <c r="Q1067" s="29" t="s">
        <v>6</v>
      </c>
      <c r="R1067" s="21" t="s">
        <v>10578</v>
      </c>
      <c r="S1067" s="18">
        <v>45854</v>
      </c>
      <c r="T1067" s="44">
        <f t="shared" ca="1" si="100"/>
        <v>175</v>
      </c>
      <c r="U1067" s="34">
        <v>45862</v>
      </c>
      <c r="V1067" s="45">
        <f t="shared" si="101"/>
        <v>39</v>
      </c>
      <c r="W1067" s="31"/>
      <c r="X1067" s="24"/>
      <c r="Y1067" s="12"/>
      <c r="Z1067" s="18"/>
      <c r="AA1067" s="18"/>
      <c r="AB1067" s="6"/>
      <c r="AC1067" s="6"/>
      <c r="AD1067" s="6"/>
      <c r="AE1067" s="18"/>
      <c r="AF1067" s="18"/>
      <c r="AG1067" s="6"/>
      <c r="AH1067" s="6"/>
      <c r="AI1067" s="6"/>
      <c r="AJ1067" s="18"/>
      <c r="AK1067" s="18"/>
      <c r="AL1067" s="153"/>
      <c r="AM1067" s="153"/>
      <c r="AN1067" s="153"/>
      <c r="AO1067" s="153"/>
      <c r="AP1067" s="153"/>
    </row>
    <row r="1068" spans="1:42">
      <c r="A1068" s="43">
        <v>1067</v>
      </c>
      <c r="B1068" s="2" t="s">
        <v>8601</v>
      </c>
      <c r="C1068" s="2" t="s">
        <v>187</v>
      </c>
      <c r="D1068" s="140" t="s">
        <v>4975</v>
      </c>
      <c r="E1068" s="6" t="s">
        <v>8603</v>
      </c>
      <c r="F1068" s="2" t="s">
        <v>4974</v>
      </c>
      <c r="G1068" s="2" t="s">
        <v>874</v>
      </c>
      <c r="H1068" s="5" t="s">
        <v>7854</v>
      </c>
      <c r="I1068" s="26" t="s">
        <v>10579</v>
      </c>
      <c r="J1068" s="5" t="s">
        <v>8605</v>
      </c>
      <c r="K1068" s="5">
        <v>45839</v>
      </c>
      <c r="L1068" s="5">
        <f t="shared" si="102"/>
        <v>45843</v>
      </c>
      <c r="M1068" s="7" t="str">
        <f t="shared" si="103"/>
        <v>Jul</v>
      </c>
      <c r="N1068" s="21">
        <f t="shared" ca="1" si="98"/>
        <v>190</v>
      </c>
      <c r="O1068" s="9" t="str">
        <f t="shared" ca="1" si="99"/>
        <v>&gt; 120 Days</v>
      </c>
      <c r="P1068" s="3" t="s">
        <v>7911</v>
      </c>
      <c r="Q1068" s="29" t="s">
        <v>6</v>
      </c>
      <c r="R1068" s="21" t="s">
        <v>10580</v>
      </c>
      <c r="S1068" s="18">
        <v>45864</v>
      </c>
      <c r="T1068" s="44">
        <f t="shared" ca="1" si="100"/>
        <v>165</v>
      </c>
      <c r="U1068" s="34">
        <v>45866</v>
      </c>
      <c r="V1068" s="45">
        <f t="shared" si="101"/>
        <v>27</v>
      </c>
      <c r="W1068" s="31"/>
      <c r="X1068" s="24"/>
      <c r="Y1068" s="12"/>
      <c r="Z1068" s="18"/>
      <c r="AA1068" s="18"/>
      <c r="AB1068" s="6"/>
      <c r="AC1068" s="6"/>
      <c r="AD1068" s="6"/>
      <c r="AE1068" s="18"/>
      <c r="AF1068" s="18"/>
      <c r="AG1068" s="6"/>
      <c r="AH1068" s="6"/>
      <c r="AI1068" s="6"/>
      <c r="AJ1068" s="18"/>
      <c r="AK1068" s="18"/>
      <c r="AL1068" s="153"/>
      <c r="AM1068" s="153"/>
      <c r="AN1068" s="153"/>
      <c r="AO1068" s="153"/>
      <c r="AP1068" s="153"/>
    </row>
    <row r="1069" spans="1:42">
      <c r="A1069" s="43">
        <v>1068</v>
      </c>
      <c r="B1069" s="2" t="s">
        <v>8601</v>
      </c>
      <c r="C1069" s="2" t="s">
        <v>8278</v>
      </c>
      <c r="D1069" s="140" t="s">
        <v>1925</v>
      </c>
      <c r="E1069" s="6" t="s">
        <v>8633</v>
      </c>
      <c r="F1069" s="2" t="s">
        <v>1924</v>
      </c>
      <c r="G1069" s="2" t="s">
        <v>874</v>
      </c>
      <c r="H1069" s="5" t="s">
        <v>7773</v>
      </c>
      <c r="I1069" s="26"/>
      <c r="J1069" s="5" t="s">
        <v>8605</v>
      </c>
      <c r="K1069" s="5">
        <v>45831</v>
      </c>
      <c r="L1069" s="5">
        <f t="shared" si="102"/>
        <v>45836</v>
      </c>
      <c r="M1069" s="7" t="str">
        <f t="shared" si="103"/>
        <v>Jun</v>
      </c>
      <c r="N1069" s="21">
        <f t="shared" ca="1" si="98"/>
        <v>198</v>
      </c>
      <c r="O1069" s="9" t="str">
        <f t="shared" ca="1" si="99"/>
        <v>&gt; 120 Days</v>
      </c>
      <c r="P1069" s="3" t="s">
        <v>7679</v>
      </c>
      <c r="Q1069" s="29" t="s">
        <v>6</v>
      </c>
      <c r="R1069" s="21" t="s">
        <v>10581</v>
      </c>
      <c r="S1069" s="18">
        <v>45862</v>
      </c>
      <c r="T1069" s="44">
        <f t="shared" ca="1" si="100"/>
        <v>167</v>
      </c>
      <c r="U1069" s="34">
        <v>45862</v>
      </c>
      <c r="V1069" s="45">
        <f t="shared" si="101"/>
        <v>31</v>
      </c>
      <c r="W1069" s="31"/>
      <c r="X1069" s="24"/>
      <c r="Y1069" s="12"/>
      <c r="Z1069" s="18"/>
      <c r="AA1069" s="18"/>
      <c r="AB1069" s="6"/>
      <c r="AC1069" s="6"/>
      <c r="AD1069" s="6"/>
      <c r="AE1069" s="18"/>
      <c r="AF1069" s="18"/>
      <c r="AG1069" s="6"/>
      <c r="AH1069" s="6"/>
      <c r="AI1069" s="6"/>
      <c r="AJ1069" s="18"/>
      <c r="AK1069" s="18"/>
      <c r="AL1069" s="153"/>
      <c r="AM1069" s="153"/>
      <c r="AN1069" s="153"/>
      <c r="AO1069" s="153"/>
      <c r="AP1069" s="153"/>
    </row>
    <row r="1070" spans="1:42">
      <c r="A1070" s="43">
        <v>1069</v>
      </c>
      <c r="B1070" s="2" t="s">
        <v>8601</v>
      </c>
      <c r="C1070" s="2" t="s">
        <v>8278</v>
      </c>
      <c r="D1070" s="140" t="s">
        <v>5213</v>
      </c>
      <c r="E1070" s="6" t="s">
        <v>8633</v>
      </c>
      <c r="F1070" s="2" t="s">
        <v>5212</v>
      </c>
      <c r="G1070" s="2" t="s">
        <v>3312</v>
      </c>
      <c r="H1070" s="5" t="s">
        <v>7436</v>
      </c>
      <c r="I1070" s="26"/>
      <c r="J1070" s="5" t="s">
        <v>8605</v>
      </c>
      <c r="K1070" s="5">
        <v>45839</v>
      </c>
      <c r="L1070" s="5">
        <f t="shared" si="102"/>
        <v>45843</v>
      </c>
      <c r="M1070" s="7" t="str">
        <f t="shared" si="103"/>
        <v>Jul</v>
      </c>
      <c r="N1070" s="21">
        <f t="shared" ca="1" si="98"/>
        <v>190</v>
      </c>
      <c r="O1070" s="9" t="str">
        <f t="shared" ca="1" si="99"/>
        <v>&gt; 120 Days</v>
      </c>
      <c r="P1070" s="3" t="s">
        <v>7679</v>
      </c>
      <c r="Q1070" s="29" t="s">
        <v>6</v>
      </c>
      <c r="R1070" s="21" t="s">
        <v>10582</v>
      </c>
      <c r="S1070" s="18">
        <v>45862</v>
      </c>
      <c r="T1070" s="44">
        <f t="shared" ca="1" si="100"/>
        <v>167</v>
      </c>
      <c r="U1070" s="34">
        <v>45862</v>
      </c>
      <c r="V1070" s="45">
        <f t="shared" si="101"/>
        <v>23</v>
      </c>
      <c r="W1070" s="31"/>
      <c r="X1070" s="24"/>
      <c r="Y1070" s="12"/>
      <c r="Z1070" s="18"/>
      <c r="AA1070" s="18"/>
      <c r="AB1070" s="6"/>
      <c r="AC1070" s="6"/>
      <c r="AD1070" s="6"/>
      <c r="AE1070" s="18"/>
      <c r="AF1070" s="18"/>
      <c r="AG1070" s="6"/>
      <c r="AH1070" s="6"/>
      <c r="AI1070" s="6"/>
      <c r="AJ1070" s="18"/>
      <c r="AK1070" s="18"/>
      <c r="AL1070" s="153"/>
      <c r="AM1070" s="153"/>
      <c r="AN1070" s="153"/>
      <c r="AO1070" s="153"/>
      <c r="AP1070" s="153"/>
    </row>
    <row r="1071" spans="1:42">
      <c r="A1071" s="43">
        <v>1070</v>
      </c>
      <c r="B1071" s="2" t="s">
        <v>8601</v>
      </c>
      <c r="C1071" s="2" t="s">
        <v>163</v>
      </c>
      <c r="D1071" s="140" t="s">
        <v>1445</v>
      </c>
      <c r="E1071" s="6" t="s">
        <v>8621</v>
      </c>
      <c r="F1071" s="2" t="s">
        <v>1444</v>
      </c>
      <c r="G1071" s="2" t="s">
        <v>8646</v>
      </c>
      <c r="H1071" s="5" t="s">
        <v>10583</v>
      </c>
      <c r="I1071" s="26" t="s">
        <v>7668</v>
      </c>
      <c r="J1071" s="5" t="s">
        <v>8605</v>
      </c>
      <c r="K1071" s="5">
        <v>45839</v>
      </c>
      <c r="L1071" s="5">
        <f t="shared" si="102"/>
        <v>45843</v>
      </c>
      <c r="M1071" s="7" t="str">
        <f t="shared" si="103"/>
        <v>Jul</v>
      </c>
      <c r="N1071" s="21">
        <f t="shared" ca="1" si="98"/>
        <v>190</v>
      </c>
      <c r="O1071" s="9" t="str">
        <f t="shared" ca="1" si="99"/>
        <v>&gt; 120 Days</v>
      </c>
      <c r="P1071" s="3" t="s">
        <v>7679</v>
      </c>
      <c r="Q1071" s="29" t="s">
        <v>6</v>
      </c>
      <c r="R1071" s="21" t="s">
        <v>10584</v>
      </c>
      <c r="S1071" s="18">
        <v>45862</v>
      </c>
      <c r="T1071" s="44">
        <f t="shared" ca="1" si="100"/>
        <v>167</v>
      </c>
      <c r="U1071" s="34">
        <v>45862</v>
      </c>
      <c r="V1071" s="45">
        <f t="shared" si="101"/>
        <v>23</v>
      </c>
      <c r="W1071" s="31"/>
      <c r="X1071" s="24"/>
      <c r="Y1071" s="12"/>
      <c r="Z1071" s="18"/>
      <c r="AA1071" s="18"/>
      <c r="AB1071" s="6"/>
      <c r="AC1071" s="6"/>
      <c r="AD1071" s="6"/>
      <c r="AE1071" s="18"/>
      <c r="AF1071" s="18"/>
      <c r="AG1071" s="6"/>
      <c r="AH1071" s="6"/>
      <c r="AI1071" s="6"/>
      <c r="AJ1071" s="18"/>
      <c r="AK1071" s="18"/>
      <c r="AL1071" s="153"/>
      <c r="AM1071" s="153"/>
      <c r="AN1071" s="153"/>
      <c r="AO1071" s="153"/>
      <c r="AP1071" s="153"/>
    </row>
    <row r="1072" spans="1:42">
      <c r="A1072" s="43">
        <v>1071</v>
      </c>
      <c r="B1072" s="2" t="s">
        <v>8601</v>
      </c>
      <c r="C1072" s="2" t="s">
        <v>8093</v>
      </c>
      <c r="D1072" s="140" t="s">
        <v>5492</v>
      </c>
      <c r="E1072" s="6" t="s">
        <v>8614</v>
      </c>
      <c r="F1072" s="2" t="s">
        <v>5491</v>
      </c>
      <c r="G1072" s="2" t="s">
        <v>172</v>
      </c>
      <c r="H1072" s="5" t="s">
        <v>7821</v>
      </c>
      <c r="I1072" s="26"/>
      <c r="J1072" s="5" t="s">
        <v>8605</v>
      </c>
      <c r="K1072" s="5">
        <v>45839</v>
      </c>
      <c r="L1072" s="5">
        <f t="shared" si="102"/>
        <v>45843</v>
      </c>
      <c r="M1072" s="7" t="str">
        <f t="shared" si="103"/>
        <v>Jul</v>
      </c>
      <c r="N1072" s="21">
        <f t="shared" ca="1" si="98"/>
        <v>190</v>
      </c>
      <c r="O1072" s="9" t="str">
        <f t="shared" ca="1" si="99"/>
        <v>&gt; 120 Days</v>
      </c>
      <c r="P1072" s="3" t="s">
        <v>7679</v>
      </c>
      <c r="Q1072" s="29" t="s">
        <v>6</v>
      </c>
      <c r="R1072" s="21" t="s">
        <v>10585</v>
      </c>
      <c r="S1072" s="18">
        <v>45862</v>
      </c>
      <c r="T1072" s="44">
        <f t="shared" ca="1" si="100"/>
        <v>167</v>
      </c>
      <c r="U1072" s="34">
        <v>45862</v>
      </c>
      <c r="V1072" s="45">
        <f t="shared" si="101"/>
        <v>23</v>
      </c>
      <c r="W1072" s="31"/>
      <c r="X1072" s="24"/>
      <c r="Y1072" s="12"/>
      <c r="Z1072" s="18"/>
      <c r="AA1072" s="18"/>
      <c r="AB1072" s="6"/>
      <c r="AC1072" s="6"/>
      <c r="AD1072" s="6"/>
      <c r="AE1072" s="18"/>
      <c r="AF1072" s="18"/>
      <c r="AG1072" s="6"/>
      <c r="AH1072" s="6"/>
      <c r="AI1072" s="6"/>
      <c r="AJ1072" s="18"/>
      <c r="AK1072" s="18"/>
      <c r="AL1072" s="153"/>
      <c r="AM1072" s="153"/>
      <c r="AN1072" s="153"/>
      <c r="AO1072" s="153"/>
      <c r="AP1072" s="153"/>
    </row>
    <row r="1073" spans="1:42">
      <c r="A1073" s="43">
        <v>1072</v>
      </c>
      <c r="B1073" s="2" t="s">
        <v>8601</v>
      </c>
      <c r="C1073" s="2" t="s">
        <v>187</v>
      </c>
      <c r="D1073" s="140" t="s">
        <v>3092</v>
      </c>
      <c r="E1073" s="6" t="s">
        <v>8614</v>
      </c>
      <c r="F1073" s="2" t="s">
        <v>3091</v>
      </c>
      <c r="G1073" s="2" t="s">
        <v>391</v>
      </c>
      <c r="H1073" s="5" t="s">
        <v>7451</v>
      </c>
      <c r="I1073" s="26"/>
      <c r="J1073" s="5" t="s">
        <v>8605</v>
      </c>
      <c r="K1073" s="5">
        <v>45808</v>
      </c>
      <c r="L1073" s="5">
        <f t="shared" si="102"/>
        <v>45808</v>
      </c>
      <c r="M1073" s="7" t="str">
        <f t="shared" si="103"/>
        <v>May</v>
      </c>
      <c r="N1073" s="21">
        <f t="shared" ca="1" si="98"/>
        <v>221</v>
      </c>
      <c r="O1073" s="9" t="str">
        <f t="shared" ca="1" si="99"/>
        <v>&gt; 120 Days</v>
      </c>
      <c r="P1073" s="3" t="s">
        <v>8370</v>
      </c>
      <c r="Q1073" s="29" t="s">
        <v>6</v>
      </c>
      <c r="R1073" s="21" t="s">
        <v>10586</v>
      </c>
      <c r="S1073" s="18">
        <v>45833</v>
      </c>
      <c r="T1073" s="44">
        <f t="shared" ca="1" si="100"/>
        <v>196</v>
      </c>
      <c r="U1073" s="34">
        <v>45866</v>
      </c>
      <c r="V1073" s="45">
        <f t="shared" si="101"/>
        <v>58</v>
      </c>
      <c r="W1073" s="31"/>
      <c r="X1073" s="24"/>
      <c r="Y1073" s="12"/>
      <c r="Z1073" s="18"/>
      <c r="AA1073" s="18"/>
      <c r="AB1073" s="6"/>
      <c r="AC1073" s="6"/>
      <c r="AD1073" s="6"/>
      <c r="AE1073" s="18"/>
      <c r="AF1073" s="18"/>
      <c r="AG1073" s="6"/>
      <c r="AH1073" s="6"/>
      <c r="AI1073" s="6"/>
      <c r="AJ1073" s="18"/>
      <c r="AK1073" s="18"/>
      <c r="AL1073" s="153"/>
      <c r="AM1073" s="153"/>
      <c r="AN1073" s="153"/>
      <c r="AO1073" s="153"/>
      <c r="AP1073" s="153"/>
    </row>
    <row r="1074" spans="1:42">
      <c r="A1074" s="43">
        <v>1073</v>
      </c>
      <c r="B1074" s="2" t="s">
        <v>8601</v>
      </c>
      <c r="C1074" s="2" t="s">
        <v>7576</v>
      </c>
      <c r="D1074" s="140" t="s">
        <v>637</v>
      </c>
      <c r="E1074" s="6" t="s">
        <v>8633</v>
      </c>
      <c r="F1074" s="2" t="s">
        <v>636</v>
      </c>
      <c r="G1074" s="2" t="s">
        <v>8895</v>
      </c>
      <c r="H1074" s="5" t="s">
        <v>7798</v>
      </c>
      <c r="I1074" s="26"/>
      <c r="J1074" s="5" t="s">
        <v>8605</v>
      </c>
      <c r="K1074" s="5">
        <v>45831</v>
      </c>
      <c r="L1074" s="5">
        <f t="shared" si="102"/>
        <v>45836</v>
      </c>
      <c r="M1074" s="7" t="str">
        <f t="shared" si="103"/>
        <v>Jun</v>
      </c>
      <c r="N1074" s="21">
        <f t="shared" ca="1" si="98"/>
        <v>198</v>
      </c>
      <c r="O1074" s="9" t="str">
        <f t="shared" ca="1" si="99"/>
        <v>&gt; 120 Days</v>
      </c>
      <c r="P1074" s="3" t="s">
        <v>8370</v>
      </c>
      <c r="Q1074" s="29" t="s">
        <v>6</v>
      </c>
      <c r="R1074" s="21" t="s">
        <v>10587</v>
      </c>
      <c r="S1074" s="18">
        <v>45833</v>
      </c>
      <c r="T1074" s="44">
        <f t="shared" ca="1" si="100"/>
        <v>196</v>
      </c>
      <c r="U1074" s="34">
        <v>45866</v>
      </c>
      <c r="V1074" s="45">
        <f t="shared" si="101"/>
        <v>35</v>
      </c>
      <c r="W1074" s="31"/>
      <c r="X1074" s="24"/>
      <c r="Y1074" s="12"/>
      <c r="Z1074" s="18"/>
      <c r="AA1074" s="18"/>
      <c r="AB1074" s="6"/>
      <c r="AC1074" s="6"/>
      <c r="AD1074" s="6"/>
      <c r="AE1074" s="18"/>
      <c r="AF1074" s="18"/>
      <c r="AG1074" s="6"/>
      <c r="AH1074" s="6"/>
      <c r="AI1074" s="6"/>
      <c r="AJ1074" s="18"/>
      <c r="AK1074" s="18"/>
      <c r="AL1074" s="153"/>
      <c r="AM1074" s="153"/>
      <c r="AN1074" s="153"/>
      <c r="AO1074" s="153"/>
      <c r="AP1074" s="153"/>
    </row>
    <row r="1075" spans="1:42">
      <c r="A1075" s="43">
        <v>1074</v>
      </c>
      <c r="B1075" s="2" t="s">
        <v>8601</v>
      </c>
      <c r="C1075" s="2" t="s">
        <v>187</v>
      </c>
      <c r="D1075" s="140" t="s">
        <v>770</v>
      </c>
      <c r="E1075" s="6" t="s">
        <v>8633</v>
      </c>
      <c r="F1075" s="2" t="s">
        <v>769</v>
      </c>
      <c r="G1075" s="2" t="s">
        <v>874</v>
      </c>
      <c r="H1075" s="5" t="s">
        <v>7710</v>
      </c>
      <c r="I1075" s="26"/>
      <c r="J1075" s="5" t="s">
        <v>8605</v>
      </c>
      <c r="K1075" s="5">
        <v>45839</v>
      </c>
      <c r="L1075" s="5">
        <f t="shared" si="102"/>
        <v>45843</v>
      </c>
      <c r="M1075" s="7" t="str">
        <f t="shared" si="103"/>
        <v>Jul</v>
      </c>
      <c r="N1075" s="21">
        <f t="shared" ca="1" si="98"/>
        <v>190</v>
      </c>
      <c r="O1075" s="9" t="str">
        <f t="shared" ca="1" si="99"/>
        <v>&gt; 120 Days</v>
      </c>
      <c r="P1075" s="3" t="s">
        <v>8370</v>
      </c>
      <c r="Q1075" s="29" t="s">
        <v>6</v>
      </c>
      <c r="R1075" s="21" t="s">
        <v>10588</v>
      </c>
      <c r="S1075" s="18">
        <v>45833</v>
      </c>
      <c r="T1075" s="44">
        <f t="shared" ca="1" si="100"/>
        <v>196</v>
      </c>
      <c r="U1075" s="34">
        <v>45866</v>
      </c>
      <c r="V1075" s="45">
        <f t="shared" si="101"/>
        <v>27</v>
      </c>
      <c r="W1075" s="31"/>
      <c r="X1075" s="24"/>
      <c r="Y1075" s="12"/>
      <c r="Z1075" s="18"/>
      <c r="AA1075" s="18"/>
      <c r="AB1075" s="6"/>
      <c r="AC1075" s="6"/>
      <c r="AD1075" s="6"/>
      <c r="AE1075" s="18"/>
      <c r="AF1075" s="18"/>
      <c r="AG1075" s="6"/>
      <c r="AH1075" s="6"/>
      <c r="AI1075" s="6"/>
      <c r="AJ1075" s="18"/>
      <c r="AK1075" s="18"/>
      <c r="AL1075" s="153"/>
      <c r="AM1075" s="153"/>
      <c r="AN1075" s="153"/>
      <c r="AO1075" s="153"/>
      <c r="AP1075" s="153"/>
    </row>
    <row r="1076" spans="1:42">
      <c r="A1076" s="43">
        <v>1075</v>
      </c>
      <c r="B1076" s="2" t="s">
        <v>8601</v>
      </c>
      <c r="C1076" s="2" t="s">
        <v>8157</v>
      </c>
      <c r="D1076" s="140" t="s">
        <v>8367</v>
      </c>
      <c r="E1076" s="6" t="s">
        <v>8614</v>
      </c>
      <c r="F1076" s="2" t="s">
        <v>8366</v>
      </c>
      <c r="G1076" s="2" t="s">
        <v>8884</v>
      </c>
      <c r="H1076" s="5" t="s">
        <v>7527</v>
      </c>
      <c r="I1076" s="26"/>
      <c r="J1076" s="5" t="s">
        <v>8605</v>
      </c>
      <c r="K1076" s="5">
        <v>45866</v>
      </c>
      <c r="L1076" s="5">
        <f t="shared" si="102"/>
        <v>45871</v>
      </c>
      <c r="M1076" s="7" t="str">
        <f t="shared" si="103"/>
        <v>Jul</v>
      </c>
      <c r="N1076" s="21">
        <f t="shared" ca="1" si="98"/>
        <v>163</v>
      </c>
      <c r="O1076" s="9" t="str">
        <f t="shared" ca="1" si="99"/>
        <v>&gt; 120 Days</v>
      </c>
      <c r="P1076" s="3" t="s">
        <v>8370</v>
      </c>
      <c r="Q1076" s="29" t="s">
        <v>6</v>
      </c>
      <c r="R1076" s="21" t="s">
        <v>10589</v>
      </c>
      <c r="S1076" s="18">
        <v>45833</v>
      </c>
      <c r="T1076" s="44">
        <f t="shared" ca="1" si="100"/>
        <v>196</v>
      </c>
      <c r="U1076" s="34">
        <v>45866</v>
      </c>
      <c r="V1076" s="45">
        <f t="shared" si="101"/>
        <v>0</v>
      </c>
      <c r="W1076" s="31"/>
      <c r="X1076" s="24"/>
      <c r="Y1076" s="12"/>
      <c r="Z1076" s="18"/>
      <c r="AA1076" s="18"/>
      <c r="AB1076" s="6"/>
      <c r="AC1076" s="6"/>
      <c r="AD1076" s="6"/>
      <c r="AE1076" s="18"/>
      <c r="AF1076" s="18"/>
      <c r="AG1076" s="6"/>
      <c r="AH1076" s="6"/>
      <c r="AI1076" s="6"/>
      <c r="AJ1076" s="18"/>
      <c r="AK1076" s="18"/>
      <c r="AL1076" s="153"/>
      <c r="AM1076" s="153"/>
      <c r="AN1076" s="153"/>
      <c r="AO1076" s="153"/>
      <c r="AP1076" s="153"/>
    </row>
    <row r="1077" spans="1:42">
      <c r="A1077" s="43">
        <v>1076</v>
      </c>
      <c r="B1077" s="2" t="s">
        <v>8601</v>
      </c>
      <c r="C1077" s="2" t="s">
        <v>163</v>
      </c>
      <c r="D1077" s="140" t="s">
        <v>6974</v>
      </c>
      <c r="E1077" s="6" t="s">
        <v>8640</v>
      </c>
      <c r="F1077" s="2" t="s">
        <v>6973</v>
      </c>
      <c r="G1077" s="2" t="s">
        <v>874</v>
      </c>
      <c r="H1077" s="5" t="s">
        <v>7593</v>
      </c>
      <c r="I1077" s="26" t="s">
        <v>10590</v>
      </c>
      <c r="J1077" s="5" t="s">
        <v>8605</v>
      </c>
      <c r="K1077" s="5">
        <v>45839</v>
      </c>
      <c r="L1077" s="5">
        <f t="shared" si="102"/>
        <v>45843</v>
      </c>
      <c r="M1077" s="7" t="str">
        <f t="shared" si="103"/>
        <v>Jul</v>
      </c>
      <c r="N1077" s="21">
        <f t="shared" ca="1" si="98"/>
        <v>190</v>
      </c>
      <c r="O1077" s="9" t="str">
        <f t="shared" ca="1" si="99"/>
        <v>&gt; 120 Days</v>
      </c>
      <c r="P1077" s="3" t="s">
        <v>7742</v>
      </c>
      <c r="Q1077" s="29" t="s">
        <v>6</v>
      </c>
      <c r="R1077" s="21" t="s">
        <v>10591</v>
      </c>
      <c r="S1077" s="18">
        <v>45867</v>
      </c>
      <c r="T1077" s="44">
        <f t="shared" ca="1" si="100"/>
        <v>162</v>
      </c>
      <c r="U1077" s="34">
        <v>45868</v>
      </c>
      <c r="V1077" s="45">
        <f t="shared" si="101"/>
        <v>29</v>
      </c>
      <c r="W1077" s="17" t="s">
        <v>7894</v>
      </c>
      <c r="X1077" s="21" t="s">
        <v>10445</v>
      </c>
      <c r="Y1077" s="105" t="s">
        <v>10470</v>
      </c>
      <c r="Z1077" s="18">
        <v>45827</v>
      </c>
      <c r="AA1077" s="18">
        <v>45828</v>
      </c>
      <c r="AB1077" s="17" t="s">
        <v>7679</v>
      </c>
      <c r="AC1077" s="160" t="s">
        <v>10528</v>
      </c>
      <c r="AD1077" s="105" t="s">
        <v>10592</v>
      </c>
      <c r="AE1077" s="18">
        <v>45839</v>
      </c>
      <c r="AF1077" s="18">
        <v>45841</v>
      </c>
      <c r="AG1077" s="16" t="s">
        <v>7544</v>
      </c>
      <c r="AH1077" s="16"/>
      <c r="AI1077" s="16" t="s">
        <v>10593</v>
      </c>
      <c r="AJ1077" s="26">
        <v>45839</v>
      </c>
      <c r="AK1077" s="26">
        <v>45855</v>
      </c>
      <c r="AL1077" s="153"/>
      <c r="AM1077" s="153"/>
      <c r="AN1077" s="153"/>
      <c r="AO1077" s="153"/>
      <c r="AP1077" s="153"/>
    </row>
    <row r="1078" spans="1:42">
      <c r="A1078" s="43">
        <v>1077</v>
      </c>
      <c r="B1078" s="2" t="s">
        <v>8601</v>
      </c>
      <c r="C1078" s="2" t="s">
        <v>8319</v>
      </c>
      <c r="D1078" s="140" t="s">
        <v>6539</v>
      </c>
      <c r="E1078" s="6" t="s">
        <v>8640</v>
      </c>
      <c r="F1078" s="2" t="s">
        <v>6538</v>
      </c>
      <c r="G1078" s="2" t="s">
        <v>8646</v>
      </c>
      <c r="H1078" s="5" t="s">
        <v>7548</v>
      </c>
      <c r="I1078" s="26"/>
      <c r="J1078" s="5" t="s">
        <v>8605</v>
      </c>
      <c r="K1078" s="5">
        <v>45839</v>
      </c>
      <c r="L1078" s="5">
        <f t="shared" si="102"/>
        <v>45843</v>
      </c>
      <c r="M1078" s="7" t="str">
        <f t="shared" si="103"/>
        <v>Jul</v>
      </c>
      <c r="N1078" s="21">
        <f t="shared" ca="1" si="98"/>
        <v>190</v>
      </c>
      <c r="O1078" s="9" t="str">
        <f t="shared" ca="1" si="99"/>
        <v>&gt; 120 Days</v>
      </c>
      <c r="P1078" s="3" t="s">
        <v>7742</v>
      </c>
      <c r="Q1078" s="29" t="s">
        <v>6</v>
      </c>
      <c r="R1078" s="21" t="s">
        <v>10594</v>
      </c>
      <c r="S1078" s="18">
        <v>45867</v>
      </c>
      <c r="T1078" s="44">
        <f t="shared" ca="1" si="100"/>
        <v>162</v>
      </c>
      <c r="U1078" s="34">
        <v>45868</v>
      </c>
      <c r="V1078" s="45">
        <f t="shared" si="101"/>
        <v>29</v>
      </c>
      <c r="W1078" s="17"/>
      <c r="X1078" s="21"/>
      <c r="Y1078" s="105"/>
      <c r="Z1078" s="18"/>
      <c r="AA1078" s="18"/>
      <c r="AB1078" s="17"/>
      <c r="AC1078" s="160"/>
      <c r="AD1078" s="105"/>
      <c r="AE1078" s="18"/>
      <c r="AF1078" s="18"/>
      <c r="AG1078" s="16"/>
      <c r="AH1078" s="16"/>
      <c r="AI1078" s="16"/>
      <c r="AJ1078" s="26"/>
      <c r="AK1078" s="26"/>
      <c r="AL1078" s="153"/>
      <c r="AM1078" s="153"/>
      <c r="AN1078" s="153"/>
      <c r="AO1078" s="153"/>
      <c r="AP1078" s="153"/>
    </row>
    <row r="1079" spans="1:42">
      <c r="A1079" s="43">
        <v>1078</v>
      </c>
      <c r="B1079" s="2" t="s">
        <v>8601</v>
      </c>
      <c r="C1079" s="2" t="s">
        <v>8157</v>
      </c>
      <c r="D1079" s="140" t="s">
        <v>4238</v>
      </c>
      <c r="E1079" s="6" t="s">
        <v>8640</v>
      </c>
      <c r="F1079" s="2" t="s">
        <v>4237</v>
      </c>
      <c r="G1079" s="2" t="s">
        <v>874</v>
      </c>
      <c r="H1079" s="5" t="s">
        <v>7593</v>
      </c>
      <c r="I1079" s="26"/>
      <c r="J1079" s="5" t="s">
        <v>8605</v>
      </c>
      <c r="K1079" s="5">
        <v>45843</v>
      </c>
      <c r="L1079" s="5">
        <f t="shared" si="102"/>
        <v>45843</v>
      </c>
      <c r="M1079" s="7" t="str">
        <f t="shared" si="103"/>
        <v>Jul</v>
      </c>
      <c r="N1079" s="21">
        <f t="shared" ca="1" si="98"/>
        <v>186</v>
      </c>
      <c r="O1079" s="9" t="str">
        <f t="shared" ca="1" si="99"/>
        <v>&gt; 120 Days</v>
      </c>
      <c r="P1079" s="3" t="s">
        <v>7742</v>
      </c>
      <c r="Q1079" s="29" t="s">
        <v>6</v>
      </c>
      <c r="R1079" s="21" t="s">
        <v>10595</v>
      </c>
      <c r="S1079" s="18">
        <v>45867</v>
      </c>
      <c r="T1079" s="44">
        <f t="shared" ca="1" si="100"/>
        <v>162</v>
      </c>
      <c r="U1079" s="34">
        <v>45868</v>
      </c>
      <c r="V1079" s="45">
        <f t="shared" si="101"/>
        <v>25</v>
      </c>
      <c r="W1079" s="17"/>
      <c r="X1079" s="21"/>
      <c r="Y1079" s="105"/>
      <c r="Z1079" s="18"/>
      <c r="AA1079" s="18"/>
      <c r="AB1079" s="17"/>
      <c r="AC1079" s="160"/>
      <c r="AD1079" s="105"/>
      <c r="AE1079" s="18"/>
      <c r="AF1079" s="18"/>
      <c r="AG1079" s="16"/>
      <c r="AH1079" s="16"/>
      <c r="AI1079" s="16"/>
      <c r="AJ1079" s="26"/>
      <c r="AK1079" s="26"/>
      <c r="AL1079" s="153"/>
      <c r="AM1079" s="153"/>
      <c r="AN1079" s="153"/>
      <c r="AO1079" s="153"/>
      <c r="AP1079" s="153"/>
    </row>
    <row r="1080" spans="1:42">
      <c r="A1080" s="43">
        <v>1079</v>
      </c>
      <c r="B1080" s="2" t="s">
        <v>8601</v>
      </c>
      <c r="C1080" s="2" t="s">
        <v>187</v>
      </c>
      <c r="D1080" s="140" t="s">
        <v>2964</v>
      </c>
      <c r="E1080" s="6" t="s">
        <v>8640</v>
      </c>
      <c r="F1080" s="2" t="s">
        <v>2963</v>
      </c>
      <c r="G1080" s="2" t="s">
        <v>874</v>
      </c>
      <c r="H1080" s="5" t="s">
        <v>7593</v>
      </c>
      <c r="I1080" s="26" t="s">
        <v>10596</v>
      </c>
      <c r="J1080" s="5" t="s">
        <v>8605</v>
      </c>
      <c r="K1080" s="5">
        <v>45829</v>
      </c>
      <c r="L1080" s="5">
        <f t="shared" si="102"/>
        <v>45829</v>
      </c>
      <c r="M1080" s="7" t="str">
        <f t="shared" si="103"/>
        <v>Jun</v>
      </c>
      <c r="N1080" s="21">
        <f t="shared" ca="1" si="98"/>
        <v>200</v>
      </c>
      <c r="O1080" s="9" t="str">
        <f t="shared" ca="1" si="99"/>
        <v>&gt; 120 Days</v>
      </c>
      <c r="P1080" s="3" t="s">
        <v>7679</v>
      </c>
      <c r="Q1080" s="29" t="s">
        <v>6</v>
      </c>
      <c r="R1080" s="21" t="s">
        <v>10597</v>
      </c>
      <c r="S1080" s="18">
        <v>45868</v>
      </c>
      <c r="T1080" s="44">
        <f t="shared" ca="1" si="100"/>
        <v>161</v>
      </c>
      <c r="U1080" s="34">
        <v>45870</v>
      </c>
      <c r="V1080" s="45">
        <f t="shared" si="101"/>
        <v>41</v>
      </c>
      <c r="W1080" s="17" t="s">
        <v>7911</v>
      </c>
      <c r="X1080" s="21" t="s">
        <v>10412</v>
      </c>
      <c r="Y1080" s="105"/>
      <c r="Z1080" s="18">
        <v>45795</v>
      </c>
      <c r="AA1080" s="18">
        <v>45797</v>
      </c>
      <c r="AB1080" s="17"/>
      <c r="AC1080" s="160"/>
      <c r="AD1080" s="105"/>
      <c r="AE1080" s="18"/>
      <c r="AF1080" s="18"/>
      <c r="AG1080" s="16"/>
      <c r="AH1080" s="16"/>
      <c r="AI1080" s="16"/>
      <c r="AJ1080" s="26"/>
      <c r="AK1080" s="26"/>
      <c r="AL1080" s="153"/>
      <c r="AM1080" s="153"/>
      <c r="AN1080" s="153"/>
      <c r="AO1080" s="153"/>
      <c r="AP1080" s="153"/>
    </row>
    <row r="1081" spans="1:42">
      <c r="A1081" s="43">
        <v>1080</v>
      </c>
      <c r="B1081" s="2" t="s">
        <v>8601</v>
      </c>
      <c r="C1081" s="2" t="s">
        <v>163</v>
      </c>
      <c r="D1081" s="140" t="s">
        <v>1514</v>
      </c>
      <c r="E1081" s="6" t="s">
        <v>8640</v>
      </c>
      <c r="F1081" s="2" t="s">
        <v>1513</v>
      </c>
      <c r="G1081" s="2" t="s">
        <v>8646</v>
      </c>
      <c r="H1081" s="5" t="s">
        <v>7593</v>
      </c>
      <c r="I1081" s="26" t="s">
        <v>10598</v>
      </c>
      <c r="J1081" s="5" t="s">
        <v>8605</v>
      </c>
      <c r="K1081" s="5">
        <v>45839</v>
      </c>
      <c r="L1081" s="5">
        <f t="shared" si="102"/>
        <v>45843</v>
      </c>
      <c r="M1081" s="7" t="str">
        <f t="shared" si="103"/>
        <v>Jul</v>
      </c>
      <c r="N1081" s="21">
        <f t="shared" ca="1" si="98"/>
        <v>190</v>
      </c>
      <c r="O1081" s="9" t="str">
        <f t="shared" ca="1" si="99"/>
        <v>&gt; 120 Days</v>
      </c>
      <c r="P1081" s="3" t="s">
        <v>7679</v>
      </c>
      <c r="Q1081" s="29" t="s">
        <v>6</v>
      </c>
      <c r="R1081" s="21" t="s">
        <v>10599</v>
      </c>
      <c r="S1081" s="18">
        <v>45868</v>
      </c>
      <c r="T1081" s="44">
        <f t="shared" ca="1" si="100"/>
        <v>161</v>
      </c>
      <c r="U1081" s="34">
        <v>45870</v>
      </c>
      <c r="V1081" s="45">
        <f t="shared" si="101"/>
        <v>31</v>
      </c>
      <c r="W1081" s="17" t="s">
        <v>7679</v>
      </c>
      <c r="X1081" s="21" t="s">
        <v>10493</v>
      </c>
      <c r="Y1081" s="105" t="s">
        <v>10600</v>
      </c>
      <c r="Z1081" s="18">
        <v>45839</v>
      </c>
      <c r="AA1081" s="18">
        <v>45846</v>
      </c>
      <c r="AB1081" s="17" t="s">
        <v>7979</v>
      </c>
      <c r="AC1081" s="160"/>
      <c r="AD1081" s="105" t="s">
        <v>10601</v>
      </c>
      <c r="AE1081" s="18">
        <v>45831</v>
      </c>
      <c r="AF1081" s="18">
        <v>45838</v>
      </c>
      <c r="AG1081" s="16"/>
      <c r="AH1081" s="16"/>
      <c r="AI1081" s="16"/>
      <c r="AJ1081" s="26"/>
      <c r="AK1081" s="26"/>
      <c r="AL1081" s="153"/>
      <c r="AM1081" s="153"/>
      <c r="AN1081" s="153"/>
      <c r="AO1081" s="153"/>
      <c r="AP1081" s="153"/>
    </row>
    <row r="1082" spans="1:42">
      <c r="A1082" s="43">
        <v>1081</v>
      </c>
      <c r="B1082" s="2" t="s">
        <v>8601</v>
      </c>
      <c r="C1082" s="2" t="s">
        <v>7807</v>
      </c>
      <c r="D1082" s="140" t="s">
        <v>8346</v>
      </c>
      <c r="E1082" s="6" t="s">
        <v>8614</v>
      </c>
      <c r="F1082" s="2" t="s">
        <v>8345</v>
      </c>
      <c r="G1082" s="2" t="s">
        <v>2088</v>
      </c>
      <c r="H1082" s="5" t="s">
        <v>2088</v>
      </c>
      <c r="I1082" s="5"/>
      <c r="J1082" s="5" t="s">
        <v>8605</v>
      </c>
      <c r="K1082" s="5">
        <v>45856</v>
      </c>
      <c r="L1082" s="5">
        <f t="shared" si="102"/>
        <v>45857</v>
      </c>
      <c r="M1082" s="7" t="str">
        <f t="shared" si="103"/>
        <v>Jul</v>
      </c>
      <c r="N1082" s="21">
        <f t="shared" ca="1" si="98"/>
        <v>173</v>
      </c>
      <c r="O1082" s="9" t="str">
        <f t="shared" ca="1" si="99"/>
        <v>&gt; 120 Days</v>
      </c>
      <c r="P1082" s="3" t="s">
        <v>8204</v>
      </c>
      <c r="Q1082" s="29" t="s">
        <v>6</v>
      </c>
      <c r="R1082" s="21" t="s">
        <v>10602</v>
      </c>
      <c r="S1082" s="18">
        <v>45869</v>
      </c>
      <c r="T1082" s="44">
        <f t="shared" ca="1" si="100"/>
        <v>160</v>
      </c>
      <c r="U1082" s="34">
        <v>45870</v>
      </c>
      <c r="V1082" s="45">
        <f t="shared" si="101"/>
        <v>14</v>
      </c>
      <c r="W1082" s="17"/>
      <c r="X1082" s="21"/>
      <c r="Y1082" s="105"/>
      <c r="Z1082" s="18"/>
      <c r="AA1082" s="18"/>
      <c r="AB1082" s="17"/>
      <c r="AC1082" s="160"/>
      <c r="AD1082" s="105"/>
      <c r="AE1082" s="18"/>
      <c r="AF1082" s="18"/>
      <c r="AG1082" s="16"/>
      <c r="AH1082" s="16"/>
      <c r="AI1082" s="16"/>
      <c r="AJ1082" s="26"/>
      <c r="AK1082" s="26"/>
      <c r="AL1082" s="153"/>
      <c r="AM1082" s="153"/>
      <c r="AN1082" s="153"/>
      <c r="AO1082" s="153"/>
      <c r="AP1082" s="153"/>
    </row>
    <row r="1083" spans="1:42">
      <c r="A1083" s="43">
        <v>1082</v>
      </c>
      <c r="B1083" s="2" t="s">
        <v>8601</v>
      </c>
      <c r="C1083" s="2" t="s">
        <v>187</v>
      </c>
      <c r="D1083" s="140" t="s">
        <v>7407</v>
      </c>
      <c r="E1083" s="6" t="s">
        <v>8633</v>
      </c>
      <c r="F1083" s="2" t="s">
        <v>7406</v>
      </c>
      <c r="G1083" s="2" t="s">
        <v>874</v>
      </c>
      <c r="H1083" s="5" t="s">
        <v>7710</v>
      </c>
      <c r="I1083" s="5"/>
      <c r="J1083" s="5" t="s">
        <v>8605</v>
      </c>
      <c r="K1083" s="5">
        <v>45839</v>
      </c>
      <c r="L1083" s="5">
        <f t="shared" si="102"/>
        <v>45843</v>
      </c>
      <c r="M1083" s="7" t="str">
        <f t="shared" si="103"/>
        <v>Jul</v>
      </c>
      <c r="N1083" s="21">
        <f t="shared" ca="1" si="98"/>
        <v>190</v>
      </c>
      <c r="O1083" s="9" t="str">
        <f t="shared" ca="1" si="99"/>
        <v>&gt; 120 Days</v>
      </c>
      <c r="P1083" s="3" t="s">
        <v>8370</v>
      </c>
      <c r="Q1083" s="29" t="s">
        <v>6</v>
      </c>
      <c r="R1083" s="21" t="s">
        <v>10603</v>
      </c>
      <c r="S1083" s="18">
        <v>45866</v>
      </c>
      <c r="T1083" s="44">
        <f t="shared" ca="1" si="100"/>
        <v>163</v>
      </c>
      <c r="U1083" s="34">
        <v>45866</v>
      </c>
      <c r="V1083" s="45">
        <f t="shared" si="101"/>
        <v>27</v>
      </c>
      <c r="W1083" s="17"/>
      <c r="X1083" s="21"/>
      <c r="Y1083" s="105"/>
      <c r="Z1083" s="18"/>
      <c r="AA1083" s="18"/>
      <c r="AB1083" s="17"/>
      <c r="AC1083" s="160"/>
      <c r="AD1083" s="105"/>
      <c r="AE1083" s="18"/>
      <c r="AF1083" s="18"/>
      <c r="AG1083" s="16"/>
      <c r="AH1083" s="16"/>
      <c r="AI1083" s="16"/>
      <c r="AJ1083" s="26"/>
      <c r="AK1083" s="26"/>
      <c r="AL1083" s="153"/>
      <c r="AM1083" s="153"/>
      <c r="AN1083" s="153"/>
      <c r="AO1083" s="153"/>
      <c r="AP1083" s="153"/>
    </row>
    <row r="1084" spans="1:42">
      <c r="A1084" s="43">
        <v>1083</v>
      </c>
      <c r="B1084" s="2" t="s">
        <v>8601</v>
      </c>
      <c r="C1084" s="2" t="s">
        <v>7807</v>
      </c>
      <c r="D1084" s="140" t="s">
        <v>7109</v>
      </c>
      <c r="E1084" s="6" t="s">
        <v>8640</v>
      </c>
      <c r="F1084" s="2" t="s">
        <v>7108</v>
      </c>
      <c r="G1084" s="2" t="s">
        <v>874</v>
      </c>
      <c r="H1084" s="5" t="s">
        <v>7548</v>
      </c>
      <c r="I1084" s="5"/>
      <c r="J1084" s="5" t="s">
        <v>8605</v>
      </c>
      <c r="K1084" s="5">
        <v>45856</v>
      </c>
      <c r="L1084" s="5">
        <f t="shared" si="102"/>
        <v>45857</v>
      </c>
      <c r="M1084" s="7" t="str">
        <f t="shared" si="103"/>
        <v>Jul</v>
      </c>
      <c r="N1084" s="21">
        <f t="shared" ca="1" si="98"/>
        <v>173</v>
      </c>
      <c r="O1084" s="9" t="str">
        <f t="shared" ca="1" si="99"/>
        <v>&gt; 120 Days</v>
      </c>
      <c r="P1084" s="3" t="s">
        <v>10604</v>
      </c>
      <c r="Q1084" s="29" t="s">
        <v>6</v>
      </c>
      <c r="R1084" s="21" t="s">
        <v>10605</v>
      </c>
      <c r="S1084" s="18">
        <v>45870</v>
      </c>
      <c r="T1084" s="44">
        <f t="shared" ca="1" si="100"/>
        <v>159</v>
      </c>
      <c r="U1084" s="34">
        <v>45870</v>
      </c>
      <c r="V1084" s="45">
        <f t="shared" si="101"/>
        <v>14</v>
      </c>
      <c r="W1084" s="17"/>
      <c r="X1084" s="21"/>
      <c r="Y1084" s="105"/>
      <c r="Z1084" s="18"/>
      <c r="AA1084" s="18"/>
      <c r="AB1084" s="17"/>
      <c r="AC1084" s="160"/>
      <c r="AD1084" s="105"/>
      <c r="AE1084" s="18"/>
      <c r="AF1084" s="18"/>
      <c r="AG1084" s="16"/>
      <c r="AH1084" s="16"/>
      <c r="AI1084" s="16"/>
      <c r="AJ1084" s="26"/>
      <c r="AK1084" s="26"/>
      <c r="AL1084" s="153"/>
      <c r="AM1084" s="153"/>
      <c r="AN1084" s="153"/>
      <c r="AO1084" s="153"/>
      <c r="AP1084" s="153"/>
    </row>
    <row r="1085" spans="1:42">
      <c r="A1085" s="43">
        <v>1084</v>
      </c>
      <c r="B1085" s="2" t="s">
        <v>8601</v>
      </c>
      <c r="C1085" s="2" t="s">
        <v>7799</v>
      </c>
      <c r="D1085" s="140" t="s">
        <v>3068</v>
      </c>
      <c r="E1085" s="6" t="s">
        <v>8603</v>
      </c>
      <c r="F1085" s="2" t="s">
        <v>3067</v>
      </c>
      <c r="G1085" s="2" t="s">
        <v>706</v>
      </c>
      <c r="H1085" s="5" t="s">
        <v>7755</v>
      </c>
      <c r="I1085" s="5"/>
      <c r="J1085" s="5" t="s">
        <v>8605</v>
      </c>
      <c r="K1085" s="5">
        <v>45808</v>
      </c>
      <c r="L1085" s="5">
        <f t="shared" si="102"/>
        <v>45808</v>
      </c>
      <c r="M1085" s="7" t="str">
        <f t="shared" si="103"/>
        <v>May</v>
      </c>
      <c r="N1085" s="21">
        <f t="shared" ca="1" si="98"/>
        <v>221</v>
      </c>
      <c r="O1085" s="9" t="str">
        <f t="shared" ca="1" si="99"/>
        <v>&gt; 120 Days</v>
      </c>
      <c r="P1085" s="3" t="s">
        <v>8401</v>
      </c>
      <c r="Q1085" s="29" t="s">
        <v>6</v>
      </c>
      <c r="R1085" s="21"/>
      <c r="S1085" s="18">
        <v>45870</v>
      </c>
      <c r="T1085" s="44">
        <f t="shared" ca="1" si="100"/>
        <v>159</v>
      </c>
      <c r="U1085" s="34">
        <v>45870</v>
      </c>
      <c r="V1085" s="45">
        <f t="shared" si="101"/>
        <v>62</v>
      </c>
      <c r="W1085" s="17"/>
      <c r="X1085" s="21"/>
      <c r="Y1085" s="105"/>
      <c r="Z1085" s="18"/>
      <c r="AA1085" s="18"/>
      <c r="AB1085" s="17"/>
      <c r="AC1085" s="160"/>
      <c r="AD1085" s="105"/>
      <c r="AE1085" s="18"/>
      <c r="AF1085" s="18"/>
      <c r="AG1085" s="16"/>
      <c r="AH1085" s="16"/>
      <c r="AI1085" s="16"/>
      <c r="AJ1085" s="26"/>
      <c r="AK1085" s="26"/>
      <c r="AL1085" s="153"/>
      <c r="AM1085" s="153"/>
      <c r="AN1085" s="153"/>
      <c r="AO1085" s="153"/>
      <c r="AP1085" s="153"/>
    </row>
    <row r="1086" spans="1:42">
      <c r="A1086" s="43">
        <v>1085</v>
      </c>
      <c r="B1086" s="2" t="s">
        <v>8601</v>
      </c>
      <c r="C1086" s="2" t="s">
        <v>10370</v>
      </c>
      <c r="D1086" s="140" t="s">
        <v>3337</v>
      </c>
      <c r="E1086" s="6" t="s">
        <v>8633</v>
      </c>
      <c r="F1086" s="2" t="s">
        <v>8235</v>
      </c>
      <c r="G1086" s="2" t="s">
        <v>2259</v>
      </c>
      <c r="H1086" s="5"/>
      <c r="I1086" s="5"/>
      <c r="J1086" s="5" t="s">
        <v>8605</v>
      </c>
      <c r="K1086" s="5">
        <v>45866</v>
      </c>
      <c r="L1086" s="5">
        <f t="shared" si="102"/>
        <v>45871</v>
      </c>
      <c r="M1086" s="7" t="str">
        <f t="shared" si="103"/>
        <v>Jul</v>
      </c>
      <c r="N1086" s="21">
        <f t="shared" ca="1" si="98"/>
        <v>163</v>
      </c>
      <c r="O1086" s="9" t="str">
        <f t="shared" ca="1" si="99"/>
        <v>&gt; 120 Days</v>
      </c>
      <c r="P1086" s="3"/>
      <c r="Q1086" s="29" t="s">
        <v>6</v>
      </c>
      <c r="R1086" s="21" t="s">
        <v>9566</v>
      </c>
      <c r="S1086" s="18">
        <v>45866</v>
      </c>
      <c r="T1086" s="44">
        <f t="shared" ca="1" si="100"/>
        <v>163</v>
      </c>
      <c r="U1086" s="34">
        <v>45866</v>
      </c>
      <c r="V1086" s="45">
        <f t="shared" si="101"/>
        <v>0</v>
      </c>
      <c r="W1086" s="17"/>
      <c r="X1086" s="21"/>
      <c r="Y1086" s="105"/>
      <c r="Z1086" s="18"/>
      <c r="AA1086" s="18"/>
      <c r="AB1086" s="17"/>
      <c r="AC1086" s="160"/>
      <c r="AD1086" s="105"/>
      <c r="AE1086" s="18"/>
      <c r="AF1086" s="18"/>
      <c r="AG1086" s="16"/>
      <c r="AH1086" s="16"/>
      <c r="AI1086" s="16"/>
      <c r="AJ1086" s="26"/>
      <c r="AK1086" s="26"/>
      <c r="AL1086" s="153"/>
      <c r="AM1086" s="153"/>
      <c r="AN1086" s="153"/>
      <c r="AO1086" s="153"/>
      <c r="AP1086" s="153"/>
    </row>
    <row r="1087" spans="1:42">
      <c r="A1087" s="43">
        <v>1086</v>
      </c>
      <c r="B1087" s="2" t="s">
        <v>8601</v>
      </c>
      <c r="C1087" s="2" t="s">
        <v>187</v>
      </c>
      <c r="D1087" s="140" t="s">
        <v>1848</v>
      </c>
      <c r="E1087" s="6" t="s">
        <v>8621</v>
      </c>
      <c r="F1087" s="2" t="s">
        <v>1847</v>
      </c>
      <c r="G1087" s="2" t="s">
        <v>172</v>
      </c>
      <c r="H1087" s="5" t="s">
        <v>7808</v>
      </c>
      <c r="I1087" s="5" t="s">
        <v>10606</v>
      </c>
      <c r="J1087" s="5" t="s">
        <v>8605</v>
      </c>
      <c r="K1087" s="5">
        <v>45808</v>
      </c>
      <c r="L1087" s="5">
        <f t="shared" si="102"/>
        <v>45808</v>
      </c>
      <c r="M1087" s="7" t="str">
        <f t="shared" si="103"/>
        <v>May</v>
      </c>
      <c r="N1087" s="21">
        <f t="shared" ca="1" si="98"/>
        <v>221</v>
      </c>
      <c r="O1087" s="9" t="str">
        <f t="shared" ca="1" si="99"/>
        <v>&gt; 120 Days</v>
      </c>
      <c r="P1087" s="3" t="s">
        <v>296</v>
      </c>
      <c r="Q1087" s="29" t="s">
        <v>6</v>
      </c>
      <c r="R1087" s="21" t="s">
        <v>10607</v>
      </c>
      <c r="S1087" s="18">
        <v>45873</v>
      </c>
      <c r="T1087" s="44">
        <f t="shared" ca="1" si="100"/>
        <v>156</v>
      </c>
      <c r="U1087" s="34">
        <v>45873</v>
      </c>
      <c r="V1087" s="45">
        <f t="shared" si="101"/>
        <v>65</v>
      </c>
      <c r="W1087" s="17"/>
      <c r="X1087" s="21"/>
      <c r="Y1087" s="105"/>
      <c r="Z1087" s="18"/>
      <c r="AA1087" s="18"/>
      <c r="AB1087" s="17"/>
      <c r="AC1087" s="160"/>
      <c r="AD1087" s="105"/>
      <c r="AE1087" s="18"/>
      <c r="AF1087" s="18"/>
      <c r="AG1087" s="16"/>
      <c r="AH1087" s="16"/>
      <c r="AI1087" s="16"/>
      <c r="AJ1087" s="26"/>
      <c r="AK1087" s="26"/>
      <c r="AL1087" s="153"/>
      <c r="AM1087" s="153"/>
      <c r="AN1087" s="153"/>
      <c r="AO1087" s="153"/>
      <c r="AP1087" s="153"/>
    </row>
    <row r="1088" spans="1:42">
      <c r="A1088" s="43">
        <v>1087</v>
      </c>
      <c r="B1088" s="2" t="s">
        <v>8601</v>
      </c>
      <c r="C1088" s="2" t="s">
        <v>7578</v>
      </c>
      <c r="D1088" s="140" t="s">
        <v>4804</v>
      </c>
      <c r="E1088" s="6" t="s">
        <v>8614</v>
      </c>
      <c r="F1088" s="2" t="s">
        <v>4803</v>
      </c>
      <c r="G1088" s="2" t="s">
        <v>2408</v>
      </c>
      <c r="H1088" s="5" t="s">
        <v>7511</v>
      </c>
      <c r="I1088" s="5"/>
      <c r="J1088" s="5" t="s">
        <v>8605</v>
      </c>
      <c r="K1088" s="5">
        <v>45801</v>
      </c>
      <c r="L1088" s="5">
        <f t="shared" si="102"/>
        <v>45801</v>
      </c>
      <c r="M1088" s="7" t="str">
        <f t="shared" si="103"/>
        <v>May</v>
      </c>
      <c r="N1088" s="21">
        <f t="shared" ca="1" si="98"/>
        <v>228</v>
      </c>
      <c r="O1088" s="9" t="str">
        <f t="shared" ca="1" si="99"/>
        <v>&gt; 120 Days</v>
      </c>
      <c r="P1088" s="3" t="s">
        <v>8403</v>
      </c>
      <c r="Q1088" s="29" t="s">
        <v>6</v>
      </c>
      <c r="R1088" s="21"/>
      <c r="S1088" s="18">
        <v>45870</v>
      </c>
      <c r="T1088" s="44">
        <f t="shared" ca="1" si="100"/>
        <v>159</v>
      </c>
      <c r="U1088" s="34">
        <v>45870</v>
      </c>
      <c r="V1088" s="45">
        <f t="shared" si="101"/>
        <v>69</v>
      </c>
      <c r="W1088" s="17"/>
      <c r="X1088" s="21"/>
      <c r="Y1088" s="105"/>
      <c r="Z1088" s="18"/>
      <c r="AA1088" s="18"/>
      <c r="AB1088" s="17"/>
      <c r="AC1088" s="160"/>
      <c r="AD1088" s="105"/>
      <c r="AE1088" s="18"/>
      <c r="AF1088" s="18"/>
      <c r="AG1088" s="16"/>
      <c r="AH1088" s="16"/>
      <c r="AI1088" s="16"/>
      <c r="AJ1088" s="26"/>
      <c r="AK1088" s="26"/>
      <c r="AL1088" s="153"/>
      <c r="AM1088" s="153"/>
      <c r="AN1088" s="153"/>
      <c r="AO1088" s="153"/>
      <c r="AP1088" s="153"/>
    </row>
    <row r="1089" spans="1:42">
      <c r="A1089" s="43">
        <v>1088</v>
      </c>
      <c r="B1089" s="2" t="s">
        <v>8601</v>
      </c>
      <c r="C1089" s="2" t="s">
        <v>187</v>
      </c>
      <c r="D1089" s="140" t="s">
        <v>4685</v>
      </c>
      <c r="E1089" s="6" t="s">
        <v>8614</v>
      </c>
      <c r="F1089" s="2" t="s">
        <v>4684</v>
      </c>
      <c r="G1089" s="2" t="s">
        <v>1601</v>
      </c>
      <c r="H1089" s="5" t="s">
        <v>7527</v>
      </c>
      <c r="I1089" s="5"/>
      <c r="J1089" s="5" t="s">
        <v>8605</v>
      </c>
      <c r="K1089" s="5">
        <v>45850</v>
      </c>
      <c r="L1089" s="5">
        <f t="shared" si="102"/>
        <v>45850</v>
      </c>
      <c r="M1089" s="7" t="str">
        <f t="shared" si="103"/>
        <v>Jul</v>
      </c>
      <c r="N1089" s="21">
        <f t="shared" ca="1" si="98"/>
        <v>179</v>
      </c>
      <c r="O1089" s="9" t="str">
        <f t="shared" ca="1" si="99"/>
        <v>&gt; 120 Days</v>
      </c>
      <c r="P1089" s="3" t="s">
        <v>8136</v>
      </c>
      <c r="Q1089" s="29" t="s">
        <v>6</v>
      </c>
      <c r="R1089" s="21" t="s">
        <v>10608</v>
      </c>
      <c r="S1089" s="18">
        <v>45873</v>
      </c>
      <c r="T1089" s="44">
        <f t="shared" ca="1" si="100"/>
        <v>156</v>
      </c>
      <c r="U1089" s="34">
        <v>45873</v>
      </c>
      <c r="V1089" s="45">
        <f t="shared" si="101"/>
        <v>23</v>
      </c>
      <c r="W1089" s="17"/>
      <c r="X1089" s="21"/>
      <c r="Y1089" s="105"/>
      <c r="Z1089" s="18"/>
      <c r="AA1089" s="18"/>
      <c r="AB1089" s="17"/>
      <c r="AC1089" s="160"/>
      <c r="AD1089" s="105"/>
      <c r="AE1089" s="18"/>
      <c r="AF1089" s="18"/>
      <c r="AG1089" s="16"/>
      <c r="AH1089" s="16"/>
      <c r="AI1089" s="16"/>
      <c r="AJ1089" s="26"/>
      <c r="AK1089" s="26"/>
      <c r="AL1089" s="153"/>
      <c r="AM1089" s="153"/>
      <c r="AN1089" s="153"/>
      <c r="AO1089" s="153"/>
      <c r="AP1089" s="153"/>
    </row>
    <row r="1090" spans="1:42">
      <c r="A1090" s="43">
        <v>1089</v>
      </c>
      <c r="B1090" s="2" t="s">
        <v>8601</v>
      </c>
      <c r="C1090" s="2" t="s">
        <v>187</v>
      </c>
      <c r="D1090" s="140" t="s">
        <v>2851</v>
      </c>
      <c r="E1090" s="6" t="s">
        <v>8633</v>
      </c>
      <c r="F1090" s="2" t="s">
        <v>2850</v>
      </c>
      <c r="G1090" s="2" t="s">
        <v>264</v>
      </c>
      <c r="H1090" s="5" t="s">
        <v>7436</v>
      </c>
      <c r="I1090" s="5"/>
      <c r="J1090" s="5" t="s">
        <v>8605</v>
      </c>
      <c r="K1090" s="5">
        <v>45839</v>
      </c>
      <c r="L1090" s="5">
        <f t="shared" si="102"/>
        <v>45843</v>
      </c>
      <c r="M1090" s="7" t="str">
        <f t="shared" si="103"/>
        <v>Jul</v>
      </c>
      <c r="N1090" s="21">
        <f t="shared" ref="N1090:N1153" ca="1" si="104">TODAY()-K1090</f>
        <v>190</v>
      </c>
      <c r="O1090" s="9" t="str">
        <f t="shared" ref="O1090:O1153" ca="1" si="105">(IF(N1090&lt;0,"&lt; 0 Days",IF(N1090&lt;=30,"0-30 Days",IF(AND(N1090&gt;=31,N1090&lt;=60),"30-60 Days",IF(AND(N1090&gt;=61,N1090&lt;=90),"60-90 Days",IF(AND(N1090&gt;=91,N1090&lt;=120),"90-120 Days",IF(N1090&gt;120,"&gt; 120 Days","")))))))</f>
        <v>&gt; 120 Days</v>
      </c>
      <c r="P1090" s="3" t="s">
        <v>10609</v>
      </c>
      <c r="Q1090" s="29" t="s">
        <v>6</v>
      </c>
      <c r="R1090" s="21" t="s">
        <v>10610</v>
      </c>
      <c r="S1090" s="18">
        <v>45874</v>
      </c>
      <c r="T1090" s="44">
        <f t="shared" ref="T1090:T1153" ca="1" si="106">IF(S1090="","",TODAY()-S1090)</f>
        <v>155</v>
      </c>
      <c r="U1090" s="34">
        <v>45874</v>
      </c>
      <c r="V1090" s="45">
        <f t="shared" ref="V1090:V1153" si="107">U1090-K1090</f>
        <v>35</v>
      </c>
      <c r="W1090" s="17"/>
      <c r="X1090" s="21"/>
      <c r="Y1090" s="105"/>
      <c r="Z1090" s="18"/>
      <c r="AA1090" s="18"/>
      <c r="AB1090" s="17"/>
      <c r="AC1090" s="160"/>
      <c r="AD1090" s="105"/>
      <c r="AE1090" s="18"/>
      <c r="AF1090" s="18"/>
      <c r="AG1090" s="16"/>
      <c r="AH1090" s="16"/>
      <c r="AI1090" s="16"/>
      <c r="AJ1090" s="26"/>
      <c r="AK1090" s="26"/>
      <c r="AL1090" s="153"/>
      <c r="AM1090" s="153"/>
      <c r="AN1090" s="153"/>
      <c r="AO1090" s="153"/>
      <c r="AP1090" s="153"/>
    </row>
    <row r="1091" spans="1:42">
      <c r="A1091" s="43">
        <v>1090</v>
      </c>
      <c r="B1091" s="2" t="s">
        <v>8601</v>
      </c>
      <c r="C1091" s="2" t="s">
        <v>8327</v>
      </c>
      <c r="D1091" s="140" t="s">
        <v>3261</v>
      </c>
      <c r="E1091" s="6" t="s">
        <v>8614</v>
      </c>
      <c r="F1091" s="2" t="s">
        <v>3260</v>
      </c>
      <c r="G1091" s="2" t="s">
        <v>797</v>
      </c>
      <c r="H1091" s="5" t="s">
        <v>2088</v>
      </c>
      <c r="I1091" s="5"/>
      <c r="J1091" s="5" t="s">
        <v>8605</v>
      </c>
      <c r="K1091" s="5">
        <v>45839</v>
      </c>
      <c r="L1091" s="5">
        <f t="shared" ref="L1091:L1154" si="108">K1091+7-WEEKDAY(K1091)</f>
        <v>45843</v>
      </c>
      <c r="M1091" s="7" t="str">
        <f t="shared" ref="M1091:M1154" si="109">TEXT(K1091,"mmm")</f>
        <v>Jul</v>
      </c>
      <c r="N1091" s="21">
        <f t="shared" ca="1" si="104"/>
        <v>190</v>
      </c>
      <c r="O1091" s="9" t="str">
        <f t="shared" ca="1" si="105"/>
        <v>&gt; 120 Days</v>
      </c>
      <c r="P1091" s="3" t="s">
        <v>10609</v>
      </c>
      <c r="Q1091" s="29" t="s">
        <v>6</v>
      </c>
      <c r="R1091" s="21" t="s">
        <v>10611</v>
      </c>
      <c r="S1091" s="18">
        <v>45874</v>
      </c>
      <c r="T1091" s="44">
        <f t="shared" ca="1" si="106"/>
        <v>155</v>
      </c>
      <c r="U1091" s="34">
        <v>45874</v>
      </c>
      <c r="V1091" s="45">
        <f t="shared" si="107"/>
        <v>35</v>
      </c>
      <c r="W1091" s="17"/>
      <c r="X1091" s="21"/>
      <c r="Y1091" s="105"/>
      <c r="Z1091" s="18"/>
      <c r="AA1091" s="18"/>
      <c r="AB1091" s="17"/>
      <c r="AC1091" s="160"/>
      <c r="AD1091" s="105"/>
      <c r="AE1091" s="18"/>
      <c r="AF1091" s="18"/>
      <c r="AG1091" s="16"/>
      <c r="AH1091" s="16"/>
      <c r="AI1091" s="16"/>
      <c r="AJ1091" s="26"/>
      <c r="AK1091" s="26"/>
      <c r="AL1091" s="153"/>
      <c r="AM1091" s="153"/>
      <c r="AN1091" s="153"/>
      <c r="AO1091" s="153"/>
      <c r="AP1091" s="153"/>
    </row>
    <row r="1092" spans="1:42">
      <c r="A1092" s="43">
        <v>1091</v>
      </c>
      <c r="B1092" s="2" t="s">
        <v>8601</v>
      </c>
      <c r="C1092" s="2" t="s">
        <v>163</v>
      </c>
      <c r="D1092" s="140" t="s">
        <v>6878</v>
      </c>
      <c r="E1092" s="6" t="s">
        <v>8614</v>
      </c>
      <c r="F1092" s="2" t="s">
        <v>6877</v>
      </c>
      <c r="G1092" s="2" t="s">
        <v>8646</v>
      </c>
      <c r="H1092" s="5" t="s">
        <v>7511</v>
      </c>
      <c r="I1092" s="5"/>
      <c r="J1092" s="5" t="s">
        <v>8605</v>
      </c>
      <c r="K1092" s="5">
        <v>45870</v>
      </c>
      <c r="L1092" s="5">
        <f t="shared" si="108"/>
        <v>45871</v>
      </c>
      <c r="M1092" s="7" t="str">
        <f t="shared" si="109"/>
        <v>Aug</v>
      </c>
      <c r="N1092" s="21">
        <f t="shared" ca="1" si="104"/>
        <v>159</v>
      </c>
      <c r="O1092" s="9" t="str">
        <f t="shared" ca="1" si="105"/>
        <v>&gt; 120 Days</v>
      </c>
      <c r="P1092" s="3" t="s">
        <v>10609</v>
      </c>
      <c r="Q1092" s="29" t="s">
        <v>6</v>
      </c>
      <c r="R1092" s="21" t="s">
        <v>10612</v>
      </c>
      <c r="S1092" s="18">
        <v>45874</v>
      </c>
      <c r="T1092" s="44">
        <f t="shared" ca="1" si="106"/>
        <v>155</v>
      </c>
      <c r="U1092" s="34">
        <v>45874</v>
      </c>
      <c r="V1092" s="45">
        <f t="shared" si="107"/>
        <v>4</v>
      </c>
      <c r="W1092" s="17"/>
      <c r="X1092" s="21"/>
      <c r="Y1092" s="105"/>
      <c r="Z1092" s="18"/>
      <c r="AA1092" s="18"/>
      <c r="AB1092" s="17"/>
      <c r="AC1092" s="160"/>
      <c r="AD1092" s="105"/>
      <c r="AE1092" s="18"/>
      <c r="AF1092" s="18"/>
      <c r="AG1092" s="16"/>
      <c r="AH1092" s="16"/>
      <c r="AI1092" s="16"/>
      <c r="AJ1092" s="26"/>
      <c r="AK1092" s="26"/>
      <c r="AL1092" s="153"/>
      <c r="AM1092" s="153"/>
      <c r="AN1092" s="153"/>
      <c r="AO1092" s="153"/>
      <c r="AP1092" s="153"/>
    </row>
    <row r="1093" spans="1:42">
      <c r="A1093" s="43">
        <v>1092</v>
      </c>
      <c r="B1093" s="2" t="s">
        <v>8601</v>
      </c>
      <c r="C1093" s="2" t="s">
        <v>7739</v>
      </c>
      <c r="D1093" s="140" t="s">
        <v>3823</v>
      </c>
      <c r="E1093" s="6" t="s">
        <v>8621</v>
      </c>
      <c r="F1093" s="2" t="s">
        <v>3822</v>
      </c>
      <c r="G1093" s="2" t="s">
        <v>874</v>
      </c>
      <c r="H1093" s="5" t="s">
        <v>7711</v>
      </c>
      <c r="I1093" s="5"/>
      <c r="J1093" s="5" t="s">
        <v>8605</v>
      </c>
      <c r="K1093" s="5">
        <v>45809</v>
      </c>
      <c r="L1093" s="5">
        <f t="shared" si="108"/>
        <v>45815</v>
      </c>
      <c r="M1093" s="7" t="str">
        <f t="shared" si="109"/>
        <v>Jun</v>
      </c>
      <c r="N1093" s="21">
        <f t="shared" ca="1" si="104"/>
        <v>220</v>
      </c>
      <c r="O1093" s="9" t="str">
        <f t="shared" ca="1" si="105"/>
        <v>&gt; 120 Days</v>
      </c>
      <c r="P1093" s="3" t="s">
        <v>10613</v>
      </c>
      <c r="Q1093" s="29" t="s">
        <v>6</v>
      </c>
      <c r="R1093" s="21" t="s">
        <v>10614</v>
      </c>
      <c r="S1093" s="18">
        <v>45874</v>
      </c>
      <c r="T1093" s="44">
        <f t="shared" ca="1" si="106"/>
        <v>155</v>
      </c>
      <c r="U1093" s="34">
        <v>45874</v>
      </c>
      <c r="V1093" s="45">
        <f t="shared" si="107"/>
        <v>65</v>
      </c>
      <c r="W1093" s="17"/>
      <c r="X1093" s="21"/>
      <c r="Y1093" s="105"/>
      <c r="Z1093" s="18"/>
      <c r="AA1093" s="18"/>
      <c r="AB1093" s="17"/>
      <c r="AC1093" s="160"/>
      <c r="AD1093" s="105"/>
      <c r="AE1093" s="18"/>
      <c r="AF1093" s="18"/>
      <c r="AG1093" s="16"/>
      <c r="AH1093" s="16"/>
      <c r="AI1093" s="16"/>
      <c r="AJ1093" s="26"/>
      <c r="AK1093" s="26"/>
      <c r="AL1093" s="153"/>
      <c r="AM1093" s="153"/>
      <c r="AN1093" s="153"/>
      <c r="AO1093" s="153"/>
      <c r="AP1093" s="153"/>
    </row>
    <row r="1094" spans="1:42">
      <c r="A1094" s="43">
        <v>1093</v>
      </c>
      <c r="B1094" s="2" t="s">
        <v>8601</v>
      </c>
      <c r="C1094" s="2" t="s">
        <v>691</v>
      </c>
      <c r="D1094" s="140" t="s">
        <v>5307</v>
      </c>
      <c r="E1094" s="6" t="s">
        <v>8614</v>
      </c>
      <c r="F1094" s="2" t="s">
        <v>5306</v>
      </c>
      <c r="G1094" s="2" t="s">
        <v>3312</v>
      </c>
      <c r="H1094" s="5" t="s">
        <v>2088</v>
      </c>
      <c r="I1094" s="5"/>
      <c r="J1094" s="5" t="s">
        <v>8615</v>
      </c>
      <c r="K1094" s="5">
        <v>45884</v>
      </c>
      <c r="L1094" s="5">
        <f t="shared" si="108"/>
        <v>45885</v>
      </c>
      <c r="M1094" s="7" t="str">
        <f t="shared" si="109"/>
        <v>Aug</v>
      </c>
      <c r="N1094" s="21">
        <f t="shared" ca="1" si="104"/>
        <v>145</v>
      </c>
      <c r="O1094" s="9" t="str">
        <f t="shared" ca="1" si="105"/>
        <v>&gt; 120 Days</v>
      </c>
      <c r="P1094" s="3" t="s">
        <v>8204</v>
      </c>
      <c r="Q1094" s="29" t="s">
        <v>6</v>
      </c>
      <c r="R1094" s="21" t="s">
        <v>10615</v>
      </c>
      <c r="S1094" s="18">
        <v>45874</v>
      </c>
      <c r="T1094" s="44">
        <f t="shared" ca="1" si="106"/>
        <v>155</v>
      </c>
      <c r="U1094" s="34">
        <v>45875</v>
      </c>
      <c r="V1094" s="45">
        <f t="shared" si="107"/>
        <v>-9</v>
      </c>
      <c r="W1094" s="17"/>
      <c r="X1094" s="21"/>
      <c r="Y1094" s="105"/>
      <c r="Z1094" s="18"/>
      <c r="AA1094" s="18"/>
      <c r="AB1094" s="17"/>
      <c r="AC1094" s="160"/>
      <c r="AD1094" s="105"/>
      <c r="AE1094" s="18"/>
      <c r="AF1094" s="18"/>
      <c r="AG1094" s="16"/>
      <c r="AH1094" s="16"/>
      <c r="AI1094" s="16"/>
      <c r="AJ1094" s="26"/>
      <c r="AK1094" s="26"/>
      <c r="AL1094" s="153"/>
      <c r="AM1094" s="153"/>
      <c r="AN1094" s="153"/>
      <c r="AO1094" s="153"/>
      <c r="AP1094" s="153"/>
    </row>
    <row r="1095" spans="1:42">
      <c r="A1095" s="43">
        <v>1094</v>
      </c>
      <c r="B1095" s="2" t="s">
        <v>8601</v>
      </c>
      <c r="C1095" s="2" t="s">
        <v>187</v>
      </c>
      <c r="D1095" s="140" t="s">
        <v>5363</v>
      </c>
      <c r="E1095" s="6" t="s">
        <v>8621</v>
      </c>
      <c r="F1095" s="2" t="s">
        <v>5362</v>
      </c>
      <c r="G1095" s="2" t="s">
        <v>874</v>
      </c>
      <c r="H1095" s="5" t="s">
        <v>7821</v>
      </c>
      <c r="I1095" s="5"/>
      <c r="J1095" s="5" t="s">
        <v>8605</v>
      </c>
      <c r="K1095" s="5">
        <v>45839</v>
      </c>
      <c r="L1095" s="5">
        <f t="shared" si="108"/>
        <v>45843</v>
      </c>
      <c r="M1095" s="7" t="str">
        <f t="shared" si="109"/>
        <v>Jul</v>
      </c>
      <c r="N1095" s="21">
        <f t="shared" ca="1" si="104"/>
        <v>190</v>
      </c>
      <c r="O1095" s="9" t="str">
        <f t="shared" ca="1" si="105"/>
        <v>&gt; 120 Days</v>
      </c>
      <c r="P1095" s="3" t="s">
        <v>411</v>
      </c>
      <c r="Q1095" s="29" t="s">
        <v>6</v>
      </c>
      <c r="R1095" s="21" t="s">
        <v>10616</v>
      </c>
      <c r="S1095" s="18">
        <v>45874</v>
      </c>
      <c r="T1095" s="44">
        <f t="shared" ca="1" si="106"/>
        <v>155</v>
      </c>
      <c r="U1095" s="34">
        <v>45875</v>
      </c>
      <c r="V1095" s="45">
        <f t="shared" si="107"/>
        <v>36</v>
      </c>
      <c r="W1095" s="17"/>
      <c r="X1095" s="21"/>
      <c r="Y1095" s="105"/>
      <c r="Z1095" s="18"/>
      <c r="AA1095" s="18"/>
      <c r="AB1095" s="17"/>
      <c r="AC1095" s="160"/>
      <c r="AD1095" s="105"/>
      <c r="AE1095" s="18"/>
      <c r="AF1095" s="18"/>
      <c r="AG1095" s="16"/>
      <c r="AH1095" s="16"/>
      <c r="AI1095" s="16"/>
      <c r="AJ1095" s="26"/>
      <c r="AK1095" s="26"/>
      <c r="AL1095" s="153"/>
      <c r="AM1095" s="153"/>
      <c r="AN1095" s="153"/>
      <c r="AO1095" s="153"/>
      <c r="AP1095" s="153"/>
    </row>
    <row r="1096" spans="1:42">
      <c r="A1096" s="43">
        <v>1095</v>
      </c>
      <c r="B1096" s="2" t="s">
        <v>8601</v>
      </c>
      <c r="C1096" s="2" t="s">
        <v>163</v>
      </c>
      <c r="D1096" s="140" t="s">
        <v>6496</v>
      </c>
      <c r="E1096" s="6" t="s">
        <v>8614</v>
      </c>
      <c r="F1096" s="2" t="s">
        <v>6495</v>
      </c>
      <c r="G1096" s="2" t="s">
        <v>2408</v>
      </c>
      <c r="H1096" s="5" t="s">
        <v>7527</v>
      </c>
      <c r="I1096" s="5"/>
      <c r="J1096" s="5" t="s">
        <v>8605</v>
      </c>
      <c r="K1096" s="5">
        <v>45839</v>
      </c>
      <c r="L1096" s="5">
        <f t="shared" si="108"/>
        <v>45843</v>
      </c>
      <c r="M1096" s="7" t="str">
        <f t="shared" si="109"/>
        <v>Jul</v>
      </c>
      <c r="N1096" s="21">
        <f t="shared" ca="1" si="104"/>
        <v>190</v>
      </c>
      <c r="O1096" s="9" t="str">
        <f t="shared" ca="1" si="105"/>
        <v>&gt; 120 Days</v>
      </c>
      <c r="P1096" s="3" t="s">
        <v>8204</v>
      </c>
      <c r="Q1096" s="29" t="s">
        <v>6</v>
      </c>
      <c r="R1096" s="21" t="s">
        <v>10617</v>
      </c>
      <c r="S1096" s="18">
        <v>45874</v>
      </c>
      <c r="T1096" s="44">
        <f t="shared" ca="1" si="106"/>
        <v>155</v>
      </c>
      <c r="U1096" s="34">
        <v>45875</v>
      </c>
      <c r="V1096" s="45">
        <f t="shared" si="107"/>
        <v>36</v>
      </c>
      <c r="W1096" s="17"/>
      <c r="X1096" s="21"/>
      <c r="Y1096" s="105"/>
      <c r="Z1096" s="18"/>
      <c r="AA1096" s="18"/>
      <c r="AB1096" s="17"/>
      <c r="AC1096" s="160"/>
      <c r="AD1096" s="105"/>
      <c r="AE1096" s="18"/>
      <c r="AF1096" s="18"/>
      <c r="AG1096" s="16"/>
      <c r="AH1096" s="16"/>
      <c r="AI1096" s="16"/>
      <c r="AJ1096" s="26"/>
      <c r="AK1096" s="26"/>
      <c r="AL1096" s="153"/>
      <c r="AM1096" s="153"/>
      <c r="AN1096" s="153"/>
      <c r="AO1096" s="153"/>
      <c r="AP1096" s="153"/>
    </row>
    <row r="1097" spans="1:42">
      <c r="A1097" s="43">
        <v>1096</v>
      </c>
      <c r="B1097" s="2" t="s">
        <v>8601</v>
      </c>
      <c r="C1097" s="2" t="s">
        <v>7894</v>
      </c>
      <c r="D1097" s="140" t="s">
        <v>5261</v>
      </c>
      <c r="E1097" s="6" t="s">
        <v>8621</v>
      </c>
      <c r="F1097" s="2" t="s">
        <v>5260</v>
      </c>
      <c r="G1097" s="2" t="s">
        <v>8646</v>
      </c>
      <c r="H1097" s="5" t="s">
        <v>7966</v>
      </c>
      <c r="I1097" s="5" t="s">
        <v>7674</v>
      </c>
      <c r="J1097" s="5" t="s">
        <v>8605</v>
      </c>
      <c r="K1097" s="5">
        <v>45839</v>
      </c>
      <c r="L1097" s="5">
        <f t="shared" si="108"/>
        <v>45843</v>
      </c>
      <c r="M1097" s="7" t="str">
        <f t="shared" si="109"/>
        <v>Jul</v>
      </c>
      <c r="N1097" s="21">
        <f t="shared" ca="1" si="104"/>
        <v>190</v>
      </c>
      <c r="O1097" s="9" t="str">
        <f t="shared" ca="1" si="105"/>
        <v>&gt; 120 Days</v>
      </c>
      <c r="P1097" s="3" t="s">
        <v>7979</v>
      </c>
      <c r="Q1097" s="29" t="s">
        <v>6</v>
      </c>
      <c r="R1097" s="21" t="s">
        <v>10618</v>
      </c>
      <c r="S1097" s="18">
        <v>45856</v>
      </c>
      <c r="T1097" s="44">
        <f t="shared" ca="1" si="106"/>
        <v>173</v>
      </c>
      <c r="U1097" s="34">
        <v>45887</v>
      </c>
      <c r="V1097" s="45">
        <f t="shared" si="107"/>
        <v>48</v>
      </c>
      <c r="W1097" s="17"/>
      <c r="X1097" s="21"/>
      <c r="Y1097" s="105"/>
      <c r="Z1097" s="18"/>
      <c r="AA1097" s="18"/>
      <c r="AB1097" s="17"/>
      <c r="AC1097" s="160"/>
      <c r="AD1097" s="105"/>
      <c r="AE1097" s="18"/>
      <c r="AF1097" s="18"/>
      <c r="AG1097" s="16"/>
      <c r="AH1097" s="16"/>
      <c r="AI1097" s="16"/>
      <c r="AJ1097" s="26"/>
      <c r="AK1097" s="26"/>
      <c r="AL1097" s="153"/>
      <c r="AM1097" s="153"/>
      <c r="AN1097" s="153"/>
      <c r="AO1097" s="153"/>
      <c r="AP1097" s="153"/>
    </row>
    <row r="1098" spans="1:42">
      <c r="A1098" s="43">
        <v>1097</v>
      </c>
      <c r="B1098" s="2" t="s">
        <v>8601</v>
      </c>
      <c r="C1098" s="2" t="s">
        <v>187</v>
      </c>
      <c r="D1098" s="140" t="s">
        <v>4205</v>
      </c>
      <c r="E1098" s="6" t="s">
        <v>8640</v>
      </c>
      <c r="F1098" s="2" t="s">
        <v>4204</v>
      </c>
      <c r="G1098" s="2" t="s">
        <v>8646</v>
      </c>
      <c r="H1098" s="5" t="s">
        <v>7548</v>
      </c>
      <c r="I1098" s="5" t="s">
        <v>10619</v>
      </c>
      <c r="J1098" s="5" t="s">
        <v>8605</v>
      </c>
      <c r="K1098" s="5">
        <v>45850</v>
      </c>
      <c r="L1098" s="5">
        <f t="shared" si="108"/>
        <v>45850</v>
      </c>
      <c r="M1098" s="7" t="str">
        <f t="shared" si="109"/>
        <v>Jul</v>
      </c>
      <c r="N1098" s="21">
        <f t="shared" ca="1" si="104"/>
        <v>179</v>
      </c>
      <c r="O1098" s="9" t="str">
        <f t="shared" ca="1" si="105"/>
        <v>&gt; 120 Days</v>
      </c>
      <c r="P1098" s="3" t="s">
        <v>10620</v>
      </c>
      <c r="Q1098" s="29" t="s">
        <v>6</v>
      </c>
      <c r="R1098" s="21" t="s">
        <v>10621</v>
      </c>
      <c r="S1098" s="18">
        <v>45862</v>
      </c>
      <c r="T1098" s="44">
        <f t="shared" ca="1" si="106"/>
        <v>167</v>
      </c>
      <c r="U1098" s="34">
        <v>45880</v>
      </c>
      <c r="V1098" s="45">
        <f t="shared" si="107"/>
        <v>30</v>
      </c>
      <c r="W1098" s="17" t="s">
        <v>7742</v>
      </c>
      <c r="X1098" s="21" t="s">
        <v>1365</v>
      </c>
      <c r="Y1098" s="105" t="s">
        <v>10622</v>
      </c>
      <c r="Z1098" s="18">
        <v>45863</v>
      </c>
      <c r="AA1098" s="18">
        <v>45863</v>
      </c>
      <c r="AB1098" s="17"/>
      <c r="AC1098" s="160"/>
      <c r="AD1098" s="105"/>
      <c r="AE1098" s="18"/>
      <c r="AF1098" s="18"/>
      <c r="AG1098" s="16"/>
      <c r="AH1098" s="16"/>
      <c r="AI1098" s="16"/>
      <c r="AJ1098" s="26"/>
      <c r="AK1098" s="26"/>
      <c r="AL1098" s="153"/>
      <c r="AM1098" s="153"/>
      <c r="AN1098" s="153"/>
      <c r="AO1098" s="153"/>
      <c r="AP1098" s="153"/>
    </row>
    <row r="1099" spans="1:42">
      <c r="A1099" s="43">
        <v>1098</v>
      </c>
      <c r="B1099" s="2" t="s">
        <v>8601</v>
      </c>
      <c r="C1099" s="2" t="s">
        <v>7807</v>
      </c>
      <c r="D1099" s="140" t="s">
        <v>6900</v>
      </c>
      <c r="E1099" s="6" t="s">
        <v>8640</v>
      </c>
      <c r="F1099" s="2" t="s">
        <v>6899</v>
      </c>
      <c r="G1099" s="2" t="s">
        <v>874</v>
      </c>
      <c r="H1099" s="5" t="s">
        <v>7593</v>
      </c>
      <c r="I1099" s="5" t="s">
        <v>10623</v>
      </c>
      <c r="J1099" s="5" t="s">
        <v>8605</v>
      </c>
      <c r="K1099" s="5">
        <v>45856</v>
      </c>
      <c r="L1099" s="5">
        <f t="shared" si="108"/>
        <v>45857</v>
      </c>
      <c r="M1099" s="7" t="str">
        <f t="shared" si="109"/>
        <v>Jul</v>
      </c>
      <c r="N1099" s="21">
        <f t="shared" ca="1" si="104"/>
        <v>173</v>
      </c>
      <c r="O1099" s="9" t="str">
        <f t="shared" ca="1" si="105"/>
        <v>&gt; 120 Days</v>
      </c>
      <c r="P1099" s="3" t="s">
        <v>10624</v>
      </c>
      <c r="Q1099" s="29" t="s">
        <v>6</v>
      </c>
      <c r="R1099" s="21" t="s">
        <v>10625</v>
      </c>
      <c r="S1099" s="18">
        <v>45862</v>
      </c>
      <c r="T1099" s="44">
        <f t="shared" ca="1" si="106"/>
        <v>167</v>
      </c>
      <c r="U1099" s="34">
        <v>45876</v>
      </c>
      <c r="V1099" s="45">
        <f t="shared" si="107"/>
        <v>20</v>
      </c>
      <c r="W1099" s="17"/>
      <c r="X1099" s="21"/>
      <c r="Y1099" s="105"/>
      <c r="Z1099" s="18"/>
      <c r="AA1099" s="18"/>
      <c r="AB1099" s="17"/>
      <c r="AC1099" s="160"/>
      <c r="AD1099" s="105"/>
      <c r="AE1099" s="18"/>
      <c r="AF1099" s="18"/>
      <c r="AG1099" s="16"/>
      <c r="AH1099" s="16"/>
      <c r="AI1099" s="16"/>
      <c r="AJ1099" s="26"/>
      <c r="AK1099" s="26"/>
      <c r="AL1099" s="153"/>
      <c r="AM1099" s="153"/>
      <c r="AN1099" s="153"/>
      <c r="AO1099" s="153"/>
      <c r="AP1099" s="153"/>
    </row>
    <row r="1100" spans="1:42">
      <c r="A1100" s="43">
        <v>1099</v>
      </c>
      <c r="B1100" s="2" t="s">
        <v>8601</v>
      </c>
      <c r="C1100" s="2" t="s">
        <v>187</v>
      </c>
      <c r="D1100" s="140" t="s">
        <v>5601</v>
      </c>
      <c r="E1100" s="6" t="s">
        <v>8614</v>
      </c>
      <c r="F1100" s="2" t="s">
        <v>5600</v>
      </c>
      <c r="G1100" s="2" t="s">
        <v>8646</v>
      </c>
      <c r="H1100" s="5" t="s">
        <v>2088</v>
      </c>
      <c r="I1100" s="5"/>
      <c r="J1100" s="5" t="s">
        <v>8605</v>
      </c>
      <c r="K1100" s="5">
        <v>45850</v>
      </c>
      <c r="L1100" s="5">
        <f t="shared" si="108"/>
        <v>45850</v>
      </c>
      <c r="M1100" s="7" t="str">
        <f t="shared" si="109"/>
        <v>Jul</v>
      </c>
      <c r="N1100" s="21">
        <f t="shared" ca="1" si="104"/>
        <v>179</v>
      </c>
      <c r="O1100" s="9" t="str">
        <f t="shared" ca="1" si="105"/>
        <v>&gt; 120 Days</v>
      </c>
      <c r="P1100" s="3" t="s">
        <v>7742</v>
      </c>
      <c r="Q1100" s="29" t="s">
        <v>6</v>
      </c>
      <c r="R1100" s="21" t="s">
        <v>10626</v>
      </c>
      <c r="S1100" s="18">
        <v>45881</v>
      </c>
      <c r="T1100" s="44">
        <f t="shared" ca="1" si="106"/>
        <v>148</v>
      </c>
      <c r="U1100" s="34">
        <v>45894</v>
      </c>
      <c r="V1100" s="45">
        <f t="shared" si="107"/>
        <v>44</v>
      </c>
      <c r="W1100" s="17"/>
      <c r="X1100" s="21"/>
      <c r="Y1100" s="105"/>
      <c r="Z1100" s="18"/>
      <c r="AA1100" s="18"/>
      <c r="AB1100" s="17"/>
      <c r="AC1100" s="160"/>
      <c r="AD1100" s="105"/>
      <c r="AE1100" s="18"/>
      <c r="AF1100" s="18"/>
      <c r="AG1100" s="16"/>
      <c r="AH1100" s="16"/>
      <c r="AI1100" s="16"/>
      <c r="AJ1100" s="26"/>
      <c r="AK1100" s="26"/>
      <c r="AL1100" s="153"/>
      <c r="AM1100" s="153"/>
      <c r="AN1100" s="153"/>
      <c r="AO1100" s="153"/>
      <c r="AP1100" s="153"/>
    </row>
    <row r="1101" spans="1:42">
      <c r="A1101" s="43">
        <v>1100</v>
      </c>
      <c r="B1101" s="2" t="s">
        <v>8601</v>
      </c>
      <c r="C1101" s="2" t="s">
        <v>8136</v>
      </c>
      <c r="D1101" s="140" t="s">
        <v>4465</v>
      </c>
      <c r="E1101" s="6" t="s">
        <v>8633</v>
      </c>
      <c r="F1101" s="2" t="s">
        <v>4464</v>
      </c>
      <c r="G1101" s="2" t="s">
        <v>172</v>
      </c>
      <c r="H1101" s="5" t="s">
        <v>7710</v>
      </c>
      <c r="I1101" s="5"/>
      <c r="J1101" s="5" t="s">
        <v>8605</v>
      </c>
      <c r="K1101" s="5">
        <v>45809</v>
      </c>
      <c r="L1101" s="5">
        <f t="shared" si="108"/>
        <v>45815</v>
      </c>
      <c r="M1101" s="7" t="str">
        <f t="shared" si="109"/>
        <v>Jun</v>
      </c>
      <c r="N1101" s="21">
        <f t="shared" ca="1" si="104"/>
        <v>220</v>
      </c>
      <c r="O1101" s="9" t="str">
        <f t="shared" ca="1" si="105"/>
        <v>&gt; 120 Days</v>
      </c>
      <c r="P1101" s="3" t="s">
        <v>10620</v>
      </c>
      <c r="Q1101" s="29" t="s">
        <v>6</v>
      </c>
      <c r="R1101" s="21" t="s">
        <v>10627</v>
      </c>
      <c r="S1101" s="18">
        <v>45874</v>
      </c>
      <c r="T1101" s="44">
        <f t="shared" ca="1" si="106"/>
        <v>155</v>
      </c>
      <c r="U1101" s="34">
        <v>45874</v>
      </c>
      <c r="V1101" s="45">
        <f t="shared" si="107"/>
        <v>65</v>
      </c>
      <c r="W1101" s="17"/>
      <c r="X1101" s="21"/>
      <c r="Y1101" s="105"/>
      <c r="Z1101" s="18"/>
      <c r="AA1101" s="18"/>
      <c r="AB1101" s="17"/>
      <c r="AC1101" s="160"/>
      <c r="AD1101" s="105"/>
      <c r="AE1101" s="18"/>
      <c r="AF1101" s="18"/>
      <c r="AG1101" s="16"/>
      <c r="AH1101" s="16"/>
      <c r="AI1101" s="16"/>
      <c r="AJ1101" s="26"/>
      <c r="AK1101" s="26"/>
      <c r="AL1101" s="153"/>
      <c r="AM1101" s="153"/>
      <c r="AN1101" s="153"/>
      <c r="AO1101" s="153"/>
      <c r="AP1101" s="153"/>
    </row>
    <row r="1102" spans="1:42">
      <c r="A1102" s="43">
        <v>1101</v>
      </c>
      <c r="B1102" s="2" t="s">
        <v>8601</v>
      </c>
      <c r="C1102" s="2" t="s">
        <v>8381</v>
      </c>
      <c r="D1102" s="140" t="s">
        <v>1783</v>
      </c>
      <c r="E1102" s="6" t="s">
        <v>8603</v>
      </c>
      <c r="F1102" s="2" t="s">
        <v>1782</v>
      </c>
      <c r="G1102" s="2" t="s">
        <v>3312</v>
      </c>
      <c r="H1102" s="5" t="s">
        <v>7602</v>
      </c>
      <c r="I1102" s="5"/>
      <c r="J1102" s="5" t="s">
        <v>8605</v>
      </c>
      <c r="K1102" s="5">
        <v>45870</v>
      </c>
      <c r="L1102" s="5">
        <f t="shared" si="108"/>
        <v>45871</v>
      </c>
      <c r="M1102" s="7" t="str">
        <f t="shared" si="109"/>
        <v>Aug</v>
      </c>
      <c r="N1102" s="21">
        <f t="shared" ca="1" si="104"/>
        <v>159</v>
      </c>
      <c r="O1102" s="9" t="str">
        <f t="shared" ca="1" si="105"/>
        <v>&gt; 120 Days</v>
      </c>
      <c r="P1102" s="3" t="s">
        <v>8610</v>
      </c>
      <c r="Q1102" s="29" t="s">
        <v>6</v>
      </c>
      <c r="R1102" s="21" t="s">
        <v>10628</v>
      </c>
      <c r="S1102" s="18">
        <v>45881</v>
      </c>
      <c r="T1102" s="44">
        <f t="shared" ca="1" si="106"/>
        <v>148</v>
      </c>
      <c r="U1102" s="34">
        <v>45881</v>
      </c>
      <c r="V1102" s="45">
        <f t="shared" si="107"/>
        <v>11</v>
      </c>
      <c r="W1102" s="17"/>
      <c r="X1102" s="21"/>
      <c r="Y1102" s="105"/>
      <c r="Z1102" s="18"/>
      <c r="AA1102" s="18"/>
      <c r="AB1102" s="17"/>
      <c r="AC1102" s="160"/>
      <c r="AD1102" s="105"/>
      <c r="AE1102" s="18"/>
      <c r="AF1102" s="18"/>
      <c r="AG1102" s="16"/>
      <c r="AH1102" s="16"/>
      <c r="AI1102" s="16"/>
      <c r="AJ1102" s="26"/>
      <c r="AK1102" s="26"/>
      <c r="AL1102" s="153"/>
      <c r="AM1102" s="153"/>
      <c r="AN1102" s="153"/>
      <c r="AO1102" s="153"/>
      <c r="AP1102" s="153"/>
    </row>
    <row r="1103" spans="1:42">
      <c r="A1103" s="43">
        <v>1102</v>
      </c>
      <c r="B1103" s="2" t="s">
        <v>8601</v>
      </c>
      <c r="C1103" s="2" t="s">
        <v>8297</v>
      </c>
      <c r="D1103" s="140" t="s">
        <v>6916</v>
      </c>
      <c r="E1103" s="6" t="s">
        <v>8603</v>
      </c>
      <c r="F1103" s="2" t="s">
        <v>6915</v>
      </c>
      <c r="G1103" s="2" t="s">
        <v>3312</v>
      </c>
      <c r="H1103" s="5" t="s">
        <v>7602</v>
      </c>
      <c r="I1103" s="5"/>
      <c r="J1103" s="5" t="s">
        <v>8605</v>
      </c>
      <c r="K1103" s="5">
        <v>45797</v>
      </c>
      <c r="L1103" s="5">
        <f t="shared" si="108"/>
        <v>45801</v>
      </c>
      <c r="M1103" s="7" t="str">
        <f t="shared" si="109"/>
        <v>May</v>
      </c>
      <c r="N1103" s="21">
        <f t="shared" ca="1" si="104"/>
        <v>232</v>
      </c>
      <c r="O1103" s="9" t="str">
        <f t="shared" ca="1" si="105"/>
        <v>&gt; 120 Days</v>
      </c>
      <c r="P1103" s="3" t="s">
        <v>8610</v>
      </c>
      <c r="Q1103" s="29" t="s">
        <v>6</v>
      </c>
      <c r="R1103" s="21" t="s">
        <v>10629</v>
      </c>
      <c r="S1103" s="18">
        <v>45881</v>
      </c>
      <c r="T1103" s="44">
        <f t="shared" ca="1" si="106"/>
        <v>148</v>
      </c>
      <c r="U1103" s="34">
        <v>45881</v>
      </c>
      <c r="V1103" s="45">
        <f t="shared" si="107"/>
        <v>84</v>
      </c>
      <c r="W1103" s="17"/>
      <c r="X1103" s="21"/>
      <c r="Y1103" s="105"/>
      <c r="Z1103" s="18"/>
      <c r="AA1103" s="18"/>
      <c r="AB1103" s="17"/>
      <c r="AC1103" s="160"/>
      <c r="AD1103" s="105"/>
      <c r="AE1103" s="18"/>
      <c r="AF1103" s="18"/>
      <c r="AG1103" s="16"/>
      <c r="AH1103" s="16"/>
      <c r="AI1103" s="16"/>
      <c r="AJ1103" s="26"/>
      <c r="AK1103" s="26"/>
      <c r="AL1103" s="153"/>
      <c r="AM1103" s="153"/>
      <c r="AN1103" s="153"/>
      <c r="AO1103" s="153"/>
      <c r="AP1103" s="153"/>
    </row>
    <row r="1104" spans="1:42">
      <c r="A1104" s="43">
        <v>1103</v>
      </c>
      <c r="B1104" s="2" t="s">
        <v>8601</v>
      </c>
      <c r="C1104" s="2" t="s">
        <v>187</v>
      </c>
      <c r="D1104" s="140" t="s">
        <v>4486</v>
      </c>
      <c r="E1104" s="6" t="s">
        <v>8603</v>
      </c>
      <c r="F1104" s="2" t="s">
        <v>4485</v>
      </c>
      <c r="G1104" s="2" t="s">
        <v>8646</v>
      </c>
      <c r="H1104" s="5" t="s">
        <v>7465</v>
      </c>
      <c r="I1104" s="26" t="s">
        <v>10630</v>
      </c>
      <c r="J1104" s="5" t="s">
        <v>8605</v>
      </c>
      <c r="K1104" s="5">
        <v>45854</v>
      </c>
      <c r="L1104" s="5">
        <f t="shared" si="108"/>
        <v>45857</v>
      </c>
      <c r="M1104" s="7" t="str">
        <f t="shared" si="109"/>
        <v>Jul</v>
      </c>
      <c r="N1104" s="21">
        <f t="shared" ca="1" si="104"/>
        <v>175</v>
      </c>
      <c r="O1104" s="9" t="str">
        <f t="shared" ca="1" si="105"/>
        <v>&gt; 120 Days</v>
      </c>
      <c r="P1104" s="3" t="s">
        <v>7544</v>
      </c>
      <c r="Q1104" s="29" t="s">
        <v>6</v>
      </c>
      <c r="R1104" s="21" t="s">
        <v>10631</v>
      </c>
      <c r="S1104" s="18">
        <v>45876</v>
      </c>
      <c r="T1104" s="44">
        <f t="shared" ca="1" si="106"/>
        <v>153</v>
      </c>
      <c r="U1104" s="34">
        <v>45887</v>
      </c>
      <c r="V1104" s="45">
        <f t="shared" si="107"/>
        <v>33</v>
      </c>
      <c r="W1104" s="17"/>
      <c r="X1104" s="21"/>
      <c r="Y1104" s="105"/>
      <c r="Z1104" s="18"/>
      <c r="AA1104" s="18"/>
      <c r="AB1104" s="17"/>
      <c r="AC1104" s="160"/>
      <c r="AD1104" s="105"/>
      <c r="AE1104" s="18"/>
      <c r="AF1104" s="18"/>
      <c r="AG1104" s="16"/>
      <c r="AH1104" s="16"/>
      <c r="AI1104" s="16"/>
      <c r="AJ1104" s="26"/>
      <c r="AK1104" s="26"/>
      <c r="AL1104" s="153"/>
      <c r="AM1104" s="153"/>
      <c r="AN1104" s="153"/>
      <c r="AO1104" s="153"/>
      <c r="AP1104" s="153"/>
    </row>
    <row r="1105" spans="1:42">
      <c r="A1105" s="43">
        <v>1104</v>
      </c>
      <c r="B1105" s="2" t="s">
        <v>8601</v>
      </c>
      <c r="C1105" s="2" t="s">
        <v>7917</v>
      </c>
      <c r="D1105" s="140" t="s">
        <v>3293</v>
      </c>
      <c r="E1105" s="6" t="s">
        <v>8603</v>
      </c>
      <c r="F1105" s="2" t="s">
        <v>3292</v>
      </c>
      <c r="G1105" s="2" t="s">
        <v>8646</v>
      </c>
      <c r="H1105" s="5" t="s">
        <v>7516</v>
      </c>
      <c r="I1105" s="5" t="s">
        <v>10632</v>
      </c>
      <c r="J1105" s="5" t="s">
        <v>8615</v>
      </c>
      <c r="K1105" s="5">
        <v>45899</v>
      </c>
      <c r="L1105" s="5">
        <f t="shared" si="108"/>
        <v>45899</v>
      </c>
      <c r="M1105" s="7" t="str">
        <f t="shared" si="109"/>
        <v>Aug</v>
      </c>
      <c r="N1105" s="21">
        <f t="shared" ca="1" si="104"/>
        <v>130</v>
      </c>
      <c r="O1105" s="9" t="str">
        <f t="shared" ca="1" si="105"/>
        <v>&gt; 120 Days</v>
      </c>
      <c r="P1105" s="3" t="s">
        <v>7979</v>
      </c>
      <c r="Q1105" s="29" t="s">
        <v>6</v>
      </c>
      <c r="R1105" s="21" t="s">
        <v>10633</v>
      </c>
      <c r="S1105" s="18">
        <v>45883</v>
      </c>
      <c r="T1105" s="44">
        <f t="shared" ca="1" si="106"/>
        <v>146</v>
      </c>
      <c r="U1105" s="34">
        <v>45887</v>
      </c>
      <c r="V1105" s="45">
        <f t="shared" si="107"/>
        <v>-12</v>
      </c>
      <c r="W1105" s="17"/>
      <c r="X1105" s="21"/>
      <c r="Y1105" s="105"/>
      <c r="Z1105" s="18"/>
      <c r="AA1105" s="18"/>
      <c r="AB1105" s="17"/>
      <c r="AC1105" s="160"/>
      <c r="AD1105" s="105"/>
      <c r="AE1105" s="18"/>
      <c r="AF1105" s="18"/>
      <c r="AG1105" s="16"/>
      <c r="AH1105" s="16"/>
      <c r="AI1105" s="16"/>
      <c r="AJ1105" s="26"/>
      <c r="AK1105" s="26"/>
      <c r="AL1105" s="153"/>
      <c r="AM1105" s="153"/>
      <c r="AN1105" s="153"/>
      <c r="AO1105" s="153"/>
      <c r="AP1105" s="153"/>
    </row>
    <row r="1106" spans="1:42">
      <c r="A1106" s="43">
        <v>1105</v>
      </c>
      <c r="B1106" s="2" t="s">
        <v>8675</v>
      </c>
      <c r="C1106" s="2" t="s">
        <v>7492</v>
      </c>
      <c r="D1106" s="140" t="s">
        <v>1336</v>
      </c>
      <c r="E1106" s="6" t="s">
        <v>8633</v>
      </c>
      <c r="F1106" s="2" t="s">
        <v>1335</v>
      </c>
      <c r="G1106" s="2" t="s">
        <v>874</v>
      </c>
      <c r="H1106" s="5" t="s">
        <v>7773</v>
      </c>
      <c r="I1106" s="5"/>
      <c r="J1106" s="5" t="s">
        <v>8605</v>
      </c>
      <c r="K1106" s="5">
        <v>45852</v>
      </c>
      <c r="L1106" s="5">
        <f t="shared" si="108"/>
        <v>45857</v>
      </c>
      <c r="M1106" s="7" t="str">
        <f t="shared" si="109"/>
        <v>Jul</v>
      </c>
      <c r="N1106" s="21">
        <f t="shared" ca="1" si="104"/>
        <v>177</v>
      </c>
      <c r="O1106" s="9" t="str">
        <f t="shared" ca="1" si="105"/>
        <v>&gt; 120 Days</v>
      </c>
      <c r="P1106" s="3" t="s">
        <v>8721</v>
      </c>
      <c r="Q1106" s="29" t="s">
        <v>6</v>
      </c>
      <c r="R1106" s="21" t="s">
        <v>10634</v>
      </c>
      <c r="S1106" s="18">
        <v>45880</v>
      </c>
      <c r="T1106" s="44">
        <f t="shared" ca="1" si="106"/>
        <v>149</v>
      </c>
      <c r="U1106" s="34">
        <v>45880</v>
      </c>
      <c r="V1106" s="45">
        <f t="shared" si="107"/>
        <v>28</v>
      </c>
      <c r="W1106" s="17"/>
      <c r="X1106" s="21"/>
      <c r="Y1106" s="105"/>
      <c r="Z1106" s="18"/>
      <c r="AA1106" s="18"/>
      <c r="AB1106" s="17"/>
      <c r="AC1106" s="160"/>
      <c r="AD1106" s="105"/>
      <c r="AE1106" s="18"/>
      <c r="AF1106" s="18"/>
      <c r="AG1106" s="16"/>
      <c r="AH1106" s="16"/>
      <c r="AI1106" s="16"/>
      <c r="AJ1106" s="26"/>
      <c r="AK1106" s="26"/>
      <c r="AL1106" s="153"/>
      <c r="AM1106" s="153"/>
      <c r="AN1106" s="153"/>
      <c r="AO1106" s="153"/>
      <c r="AP1106" s="153"/>
    </row>
    <row r="1107" spans="1:42">
      <c r="A1107" s="43">
        <v>1106</v>
      </c>
      <c r="B1107" s="2" t="s">
        <v>8601</v>
      </c>
      <c r="C1107" s="2" t="s">
        <v>691</v>
      </c>
      <c r="D1107" s="140" t="s">
        <v>1777</v>
      </c>
      <c r="E1107" s="6" t="s">
        <v>8633</v>
      </c>
      <c r="F1107" s="2" t="s">
        <v>1776</v>
      </c>
      <c r="G1107" s="2" t="s">
        <v>264</v>
      </c>
      <c r="H1107" s="5" t="s">
        <v>7436</v>
      </c>
      <c r="I1107" s="5"/>
      <c r="J1107" s="5" t="s">
        <v>8615</v>
      </c>
      <c r="K1107" s="5">
        <v>45886</v>
      </c>
      <c r="L1107" s="5">
        <f t="shared" si="108"/>
        <v>45892</v>
      </c>
      <c r="M1107" s="7" t="str">
        <f t="shared" si="109"/>
        <v>Aug</v>
      </c>
      <c r="N1107" s="21">
        <f t="shared" ca="1" si="104"/>
        <v>143</v>
      </c>
      <c r="O1107" s="9" t="str">
        <f t="shared" ca="1" si="105"/>
        <v>&gt; 120 Days</v>
      </c>
      <c r="P1107" s="3" t="s">
        <v>8204</v>
      </c>
      <c r="Q1107" s="29" t="s">
        <v>6</v>
      </c>
      <c r="R1107" s="21" t="s">
        <v>10635</v>
      </c>
      <c r="S1107" s="18">
        <v>45883</v>
      </c>
      <c r="T1107" s="44">
        <f t="shared" ca="1" si="106"/>
        <v>146</v>
      </c>
      <c r="U1107" s="34">
        <v>45883</v>
      </c>
      <c r="V1107" s="45">
        <f t="shared" si="107"/>
        <v>-3</v>
      </c>
      <c r="W1107" s="17"/>
      <c r="X1107" s="21"/>
      <c r="Y1107" s="105"/>
      <c r="Z1107" s="18"/>
      <c r="AA1107" s="18"/>
      <c r="AB1107" s="17"/>
      <c r="AC1107" s="160"/>
      <c r="AD1107" s="105"/>
      <c r="AE1107" s="18"/>
      <c r="AF1107" s="18"/>
      <c r="AG1107" s="16"/>
      <c r="AH1107" s="16"/>
      <c r="AI1107" s="16"/>
      <c r="AJ1107" s="26"/>
      <c r="AK1107" s="26"/>
      <c r="AL1107" s="153"/>
      <c r="AM1107" s="153"/>
      <c r="AN1107" s="153"/>
      <c r="AO1107" s="153"/>
      <c r="AP1107" s="153"/>
    </row>
    <row r="1108" spans="1:42">
      <c r="A1108" s="43">
        <v>1107</v>
      </c>
      <c r="B1108" s="2" t="s">
        <v>8601</v>
      </c>
      <c r="C1108" s="2" t="s">
        <v>691</v>
      </c>
      <c r="D1108" s="140" t="s">
        <v>5852</v>
      </c>
      <c r="E1108" s="6" t="s">
        <v>8633</v>
      </c>
      <c r="F1108" s="2" t="s">
        <v>5851</v>
      </c>
      <c r="G1108" s="2" t="s">
        <v>874</v>
      </c>
      <c r="H1108" s="5" t="s">
        <v>7710</v>
      </c>
      <c r="I1108" s="5"/>
      <c r="J1108" s="5" t="s">
        <v>8615</v>
      </c>
      <c r="K1108" s="5">
        <v>45886</v>
      </c>
      <c r="L1108" s="5">
        <f t="shared" si="108"/>
        <v>45892</v>
      </c>
      <c r="M1108" s="7" t="str">
        <f t="shared" si="109"/>
        <v>Aug</v>
      </c>
      <c r="N1108" s="21">
        <f t="shared" ca="1" si="104"/>
        <v>143</v>
      </c>
      <c r="O1108" s="9" t="str">
        <f t="shared" ca="1" si="105"/>
        <v>&gt; 120 Days</v>
      </c>
      <c r="P1108" s="3" t="s">
        <v>7945</v>
      </c>
      <c r="Q1108" s="29" t="s">
        <v>6</v>
      </c>
      <c r="R1108" s="21" t="s">
        <v>10636</v>
      </c>
      <c r="S1108" s="18">
        <v>45883</v>
      </c>
      <c r="T1108" s="44">
        <f t="shared" ca="1" si="106"/>
        <v>146</v>
      </c>
      <c r="U1108" s="34">
        <v>45887</v>
      </c>
      <c r="V1108" s="45">
        <f t="shared" si="107"/>
        <v>1</v>
      </c>
      <c r="W1108" s="17"/>
      <c r="X1108" s="21"/>
      <c r="Y1108" s="105"/>
      <c r="Z1108" s="18"/>
      <c r="AA1108" s="18"/>
      <c r="AB1108" s="17"/>
      <c r="AC1108" s="160"/>
      <c r="AD1108" s="105"/>
      <c r="AE1108" s="18"/>
      <c r="AF1108" s="18"/>
      <c r="AG1108" s="16"/>
      <c r="AH1108" s="16"/>
      <c r="AI1108" s="16"/>
      <c r="AJ1108" s="26"/>
      <c r="AK1108" s="26"/>
      <c r="AL1108" s="153"/>
      <c r="AM1108" s="153"/>
      <c r="AN1108" s="153"/>
      <c r="AO1108" s="153"/>
      <c r="AP1108" s="153"/>
    </row>
    <row r="1109" spans="1:42">
      <c r="A1109" s="43">
        <v>1108</v>
      </c>
      <c r="B1109" s="2" t="s">
        <v>8601</v>
      </c>
      <c r="C1109" s="2" t="s">
        <v>296</v>
      </c>
      <c r="D1109" s="140" t="s">
        <v>1626</v>
      </c>
      <c r="E1109" s="6" t="s">
        <v>8633</v>
      </c>
      <c r="F1109" s="2" t="s">
        <v>1625</v>
      </c>
      <c r="G1109" s="2" t="s">
        <v>874</v>
      </c>
      <c r="H1109" s="5" t="s">
        <v>7547</v>
      </c>
      <c r="I1109" s="5"/>
      <c r="J1109" s="5" t="s">
        <v>8605</v>
      </c>
      <c r="K1109" s="5">
        <v>45870</v>
      </c>
      <c r="L1109" s="5">
        <f t="shared" si="108"/>
        <v>45871</v>
      </c>
      <c r="M1109" s="7" t="str">
        <f t="shared" si="109"/>
        <v>Aug</v>
      </c>
      <c r="N1109" s="21">
        <f t="shared" ca="1" si="104"/>
        <v>159</v>
      </c>
      <c r="O1109" s="9" t="str">
        <f t="shared" ca="1" si="105"/>
        <v>&gt; 120 Days</v>
      </c>
      <c r="P1109" s="3" t="s">
        <v>10270</v>
      </c>
      <c r="Q1109" s="29" t="s">
        <v>6</v>
      </c>
      <c r="R1109" s="21" t="s">
        <v>10637</v>
      </c>
      <c r="S1109" s="18">
        <v>45880</v>
      </c>
      <c r="T1109" s="44">
        <f t="shared" ca="1" si="106"/>
        <v>149</v>
      </c>
      <c r="U1109" s="34">
        <v>45880</v>
      </c>
      <c r="V1109" s="45">
        <f t="shared" si="107"/>
        <v>10</v>
      </c>
      <c r="W1109" s="17"/>
      <c r="X1109" s="21"/>
      <c r="Y1109" s="105"/>
      <c r="Z1109" s="18"/>
      <c r="AA1109" s="18"/>
      <c r="AB1109" s="17"/>
      <c r="AC1109" s="160"/>
      <c r="AD1109" s="105"/>
      <c r="AE1109" s="18"/>
      <c r="AF1109" s="18"/>
      <c r="AG1109" s="16"/>
      <c r="AH1109" s="16"/>
      <c r="AI1109" s="16"/>
      <c r="AJ1109" s="26"/>
      <c r="AK1109" s="26"/>
      <c r="AL1109" s="153"/>
      <c r="AM1109" s="153"/>
      <c r="AN1109" s="153"/>
      <c r="AO1109" s="153"/>
      <c r="AP1109" s="153"/>
    </row>
    <row r="1110" spans="1:42">
      <c r="A1110" s="43">
        <v>1109</v>
      </c>
      <c r="B1110" s="2" t="s">
        <v>8601</v>
      </c>
      <c r="C1110" s="2" t="s">
        <v>296</v>
      </c>
      <c r="D1110" s="140" t="s">
        <v>5735</v>
      </c>
      <c r="E1110" s="6" t="s">
        <v>8633</v>
      </c>
      <c r="F1110" s="2" t="s">
        <v>5734</v>
      </c>
      <c r="G1110" s="2" t="s">
        <v>874</v>
      </c>
      <c r="H1110" s="5" t="s">
        <v>7436</v>
      </c>
      <c r="I1110" s="5"/>
      <c r="J1110" s="5" t="s">
        <v>8605</v>
      </c>
      <c r="K1110" s="5">
        <v>45839</v>
      </c>
      <c r="L1110" s="5">
        <f t="shared" si="108"/>
        <v>45843</v>
      </c>
      <c r="M1110" s="7" t="str">
        <f t="shared" si="109"/>
        <v>Jul</v>
      </c>
      <c r="N1110" s="21">
        <f t="shared" ca="1" si="104"/>
        <v>190</v>
      </c>
      <c r="O1110" s="9" t="str">
        <f t="shared" ca="1" si="105"/>
        <v>&gt; 120 Days</v>
      </c>
      <c r="P1110" s="3" t="s">
        <v>10638</v>
      </c>
      <c r="Q1110" s="29" t="s">
        <v>6</v>
      </c>
      <c r="R1110" s="21" t="s">
        <v>10639</v>
      </c>
      <c r="S1110" s="18">
        <v>45883</v>
      </c>
      <c r="T1110" s="44">
        <f t="shared" ca="1" si="106"/>
        <v>146</v>
      </c>
      <c r="U1110" s="34">
        <v>45883</v>
      </c>
      <c r="V1110" s="45">
        <f t="shared" si="107"/>
        <v>44</v>
      </c>
      <c r="W1110" s="17"/>
      <c r="X1110" s="21"/>
      <c r="Y1110" s="105"/>
      <c r="Z1110" s="18"/>
      <c r="AA1110" s="18"/>
      <c r="AB1110" s="17"/>
      <c r="AC1110" s="160"/>
      <c r="AD1110" s="105"/>
      <c r="AE1110" s="18"/>
      <c r="AF1110" s="18"/>
      <c r="AG1110" s="16"/>
      <c r="AH1110" s="16"/>
      <c r="AI1110" s="16"/>
      <c r="AJ1110" s="26"/>
      <c r="AK1110" s="26"/>
      <c r="AL1110" s="153"/>
      <c r="AM1110" s="153"/>
      <c r="AN1110" s="153"/>
      <c r="AO1110" s="153"/>
      <c r="AP1110" s="153"/>
    </row>
    <row r="1111" spans="1:42">
      <c r="A1111" s="43">
        <v>1110</v>
      </c>
      <c r="B1111" s="2" t="s">
        <v>8601</v>
      </c>
      <c r="C1111" s="2" t="s">
        <v>296</v>
      </c>
      <c r="D1111" s="140" t="s">
        <v>6227</v>
      </c>
      <c r="E1111" s="6" t="s">
        <v>8633</v>
      </c>
      <c r="F1111" s="2" t="s">
        <v>6226</v>
      </c>
      <c r="G1111" s="2" t="s">
        <v>8646</v>
      </c>
      <c r="H1111" s="5" t="s">
        <v>7436</v>
      </c>
      <c r="I1111" s="5"/>
      <c r="J1111" s="5" t="s">
        <v>8605</v>
      </c>
      <c r="K1111" s="5">
        <v>45839</v>
      </c>
      <c r="L1111" s="5">
        <f t="shared" si="108"/>
        <v>45843</v>
      </c>
      <c r="M1111" s="7" t="str">
        <f t="shared" si="109"/>
        <v>Jul</v>
      </c>
      <c r="N1111" s="21">
        <f t="shared" ca="1" si="104"/>
        <v>190</v>
      </c>
      <c r="O1111" s="9" t="str">
        <f t="shared" ca="1" si="105"/>
        <v>&gt; 120 Days</v>
      </c>
      <c r="P1111" s="3" t="s">
        <v>10638</v>
      </c>
      <c r="Q1111" s="29" t="s">
        <v>6</v>
      </c>
      <c r="R1111" s="21" t="s">
        <v>10640</v>
      </c>
      <c r="S1111" s="18">
        <v>45883</v>
      </c>
      <c r="T1111" s="44">
        <f t="shared" ca="1" si="106"/>
        <v>146</v>
      </c>
      <c r="U1111" s="34">
        <v>45883</v>
      </c>
      <c r="V1111" s="45">
        <f t="shared" si="107"/>
        <v>44</v>
      </c>
      <c r="W1111" s="17"/>
      <c r="X1111" s="21"/>
      <c r="Y1111" s="105"/>
      <c r="Z1111" s="18"/>
      <c r="AA1111" s="18"/>
      <c r="AB1111" s="17"/>
      <c r="AC1111" s="160"/>
      <c r="AD1111" s="105"/>
      <c r="AE1111" s="18"/>
      <c r="AF1111" s="18"/>
      <c r="AG1111" s="16"/>
      <c r="AH1111" s="16"/>
      <c r="AI1111" s="16"/>
      <c r="AJ1111" s="26"/>
      <c r="AK1111" s="26"/>
      <c r="AL1111" s="153"/>
      <c r="AM1111" s="153"/>
      <c r="AN1111" s="153"/>
      <c r="AO1111" s="153"/>
      <c r="AP1111" s="153"/>
    </row>
    <row r="1112" spans="1:42">
      <c r="A1112" s="43">
        <v>1111</v>
      </c>
      <c r="B1112" s="2" t="s">
        <v>8601</v>
      </c>
      <c r="C1112" s="2" t="s">
        <v>691</v>
      </c>
      <c r="D1112" s="140" t="s">
        <v>4849</v>
      </c>
      <c r="E1112" s="6" t="s">
        <v>8621</v>
      </c>
      <c r="F1112" s="2" t="s">
        <v>4848</v>
      </c>
      <c r="G1112" s="2" t="s">
        <v>874</v>
      </c>
      <c r="H1112" s="5" t="s">
        <v>7939</v>
      </c>
      <c r="I1112" s="5"/>
      <c r="J1112" s="5" t="s">
        <v>8615</v>
      </c>
      <c r="K1112" s="5">
        <v>45886</v>
      </c>
      <c r="L1112" s="5">
        <f t="shared" si="108"/>
        <v>45892</v>
      </c>
      <c r="M1112" s="7" t="str">
        <f t="shared" si="109"/>
        <v>Aug</v>
      </c>
      <c r="N1112" s="21">
        <f t="shared" ca="1" si="104"/>
        <v>143</v>
      </c>
      <c r="O1112" s="9" t="str">
        <f t="shared" ca="1" si="105"/>
        <v>&gt; 120 Days</v>
      </c>
      <c r="P1112" s="3" t="s">
        <v>7979</v>
      </c>
      <c r="Q1112" s="29" t="s">
        <v>6</v>
      </c>
      <c r="R1112" s="21" t="s">
        <v>10641</v>
      </c>
      <c r="S1112" s="18">
        <v>45877</v>
      </c>
      <c r="T1112" s="44">
        <f t="shared" ca="1" si="106"/>
        <v>152</v>
      </c>
      <c r="U1112" s="34">
        <v>45887</v>
      </c>
      <c r="V1112" s="45">
        <f t="shared" si="107"/>
        <v>1</v>
      </c>
      <c r="W1112" s="17"/>
      <c r="X1112" s="21"/>
      <c r="Y1112" s="105"/>
      <c r="Z1112" s="18"/>
      <c r="AA1112" s="18"/>
      <c r="AB1112" s="17"/>
      <c r="AC1112" s="160"/>
      <c r="AD1112" s="105"/>
      <c r="AE1112" s="18"/>
      <c r="AF1112" s="18"/>
      <c r="AG1112" s="16"/>
      <c r="AH1112" s="16"/>
      <c r="AI1112" s="16"/>
      <c r="AJ1112" s="26"/>
      <c r="AK1112" s="26"/>
      <c r="AL1112" s="153"/>
      <c r="AM1112" s="153"/>
      <c r="AN1112" s="153"/>
      <c r="AO1112" s="153"/>
      <c r="AP1112" s="153"/>
    </row>
    <row r="1113" spans="1:42" s="175" customFormat="1">
      <c r="A1113" s="43">
        <v>1112</v>
      </c>
      <c r="B1113" s="2" t="s">
        <v>8601</v>
      </c>
      <c r="C1113" s="2" t="s">
        <v>8208</v>
      </c>
      <c r="D1113" s="140" t="s">
        <v>8210</v>
      </c>
      <c r="E1113" s="6" t="s">
        <v>8621</v>
      </c>
      <c r="F1113" s="2" t="s">
        <v>8209</v>
      </c>
      <c r="G1113" s="2" t="s">
        <v>159</v>
      </c>
      <c r="H1113" s="5" t="s">
        <v>7445</v>
      </c>
      <c r="I1113" s="5" t="s">
        <v>7868</v>
      </c>
      <c r="J1113" s="5" t="s">
        <v>8605</v>
      </c>
      <c r="K1113" s="5">
        <v>45748</v>
      </c>
      <c r="L1113" s="5">
        <f t="shared" si="108"/>
        <v>45752</v>
      </c>
      <c r="M1113" s="7" t="str">
        <f t="shared" si="109"/>
        <v>Apr</v>
      </c>
      <c r="N1113" s="21">
        <f t="shared" ca="1" si="104"/>
        <v>281</v>
      </c>
      <c r="O1113" s="9" t="str">
        <f t="shared" ca="1" si="105"/>
        <v>&gt; 120 Days</v>
      </c>
      <c r="P1113" s="3" t="s">
        <v>10642</v>
      </c>
      <c r="Q1113" s="29" t="s">
        <v>6</v>
      </c>
      <c r="R1113" s="21" t="s">
        <v>10643</v>
      </c>
      <c r="S1113" s="18">
        <v>45880</v>
      </c>
      <c r="T1113" s="44">
        <f t="shared" ca="1" si="106"/>
        <v>149</v>
      </c>
      <c r="U1113" s="34">
        <v>45888</v>
      </c>
      <c r="V1113" s="45">
        <f t="shared" si="107"/>
        <v>140</v>
      </c>
      <c r="W1113" s="17"/>
      <c r="X1113" s="21"/>
      <c r="Y1113" s="105"/>
      <c r="Z1113" s="18"/>
      <c r="AA1113" s="18"/>
      <c r="AB1113" s="17"/>
      <c r="AC1113" s="160"/>
      <c r="AD1113" s="105"/>
      <c r="AE1113" s="18"/>
      <c r="AF1113" s="18"/>
      <c r="AG1113" s="16"/>
      <c r="AH1113" s="16"/>
      <c r="AI1113" s="16"/>
      <c r="AJ1113" s="26"/>
      <c r="AK1113" s="26"/>
      <c r="AL1113" s="153"/>
      <c r="AM1113" s="153"/>
      <c r="AN1113" s="153"/>
      <c r="AO1113" s="153"/>
      <c r="AP1113" s="153"/>
    </row>
    <row r="1114" spans="1:42" s="175" customFormat="1">
      <c r="A1114" s="43">
        <v>1113</v>
      </c>
      <c r="B1114" s="2" t="s">
        <v>8601</v>
      </c>
      <c r="C1114" s="2" t="s">
        <v>8024</v>
      </c>
      <c r="D1114" s="140" t="s">
        <v>8224</v>
      </c>
      <c r="E1114" s="6" t="s">
        <v>8621</v>
      </c>
      <c r="F1114" s="2" t="s">
        <v>8223</v>
      </c>
      <c r="G1114" s="2" t="s">
        <v>450</v>
      </c>
      <c r="H1114" s="5" t="s">
        <v>7445</v>
      </c>
      <c r="I1114" s="5" t="s">
        <v>10644</v>
      </c>
      <c r="J1114" s="5" t="s">
        <v>8605</v>
      </c>
      <c r="K1114" s="5">
        <v>45748</v>
      </c>
      <c r="L1114" s="5">
        <f t="shared" si="108"/>
        <v>45752</v>
      </c>
      <c r="M1114" s="7" t="str">
        <f t="shared" si="109"/>
        <v>Apr</v>
      </c>
      <c r="N1114" s="21">
        <f t="shared" ca="1" si="104"/>
        <v>281</v>
      </c>
      <c r="O1114" s="9" t="str">
        <f t="shared" ca="1" si="105"/>
        <v>&gt; 120 Days</v>
      </c>
      <c r="P1114" s="3" t="s">
        <v>10642</v>
      </c>
      <c r="Q1114" s="29" t="s">
        <v>6</v>
      </c>
      <c r="R1114" s="21" t="s">
        <v>10645</v>
      </c>
      <c r="S1114" s="18">
        <v>45880</v>
      </c>
      <c r="T1114" s="44">
        <f t="shared" ca="1" si="106"/>
        <v>149</v>
      </c>
      <c r="U1114" s="34">
        <v>45888</v>
      </c>
      <c r="V1114" s="45">
        <f t="shared" si="107"/>
        <v>140</v>
      </c>
      <c r="W1114" s="17"/>
      <c r="X1114" s="21"/>
      <c r="Y1114" s="105"/>
      <c r="Z1114" s="18"/>
      <c r="AA1114" s="18"/>
      <c r="AB1114" s="17"/>
      <c r="AC1114" s="160"/>
      <c r="AD1114" s="105"/>
      <c r="AE1114" s="18"/>
      <c r="AF1114" s="18"/>
      <c r="AG1114" s="16"/>
      <c r="AH1114" s="16"/>
      <c r="AI1114" s="16"/>
      <c r="AJ1114" s="26"/>
      <c r="AK1114" s="26"/>
      <c r="AL1114" s="153"/>
      <c r="AM1114" s="153"/>
      <c r="AN1114" s="153"/>
      <c r="AO1114" s="153"/>
      <c r="AP1114" s="153"/>
    </row>
    <row r="1115" spans="1:42" s="175" customFormat="1">
      <c r="A1115" s="43">
        <v>1114</v>
      </c>
      <c r="B1115" s="2" t="s">
        <v>8601</v>
      </c>
      <c r="C1115" s="2" t="s">
        <v>187</v>
      </c>
      <c r="D1115" s="140" t="s">
        <v>7230</v>
      </c>
      <c r="E1115" s="6" t="s">
        <v>8621</v>
      </c>
      <c r="F1115" s="2" t="s">
        <v>7229</v>
      </c>
      <c r="G1115" s="2" t="s">
        <v>264</v>
      </c>
      <c r="H1115" s="5" t="s">
        <v>7445</v>
      </c>
      <c r="I1115" s="5"/>
      <c r="J1115" s="5" t="s">
        <v>8605</v>
      </c>
      <c r="K1115" s="5">
        <v>45839</v>
      </c>
      <c r="L1115" s="5">
        <f t="shared" si="108"/>
        <v>45843</v>
      </c>
      <c r="M1115" s="7" t="str">
        <f t="shared" si="109"/>
        <v>Jul</v>
      </c>
      <c r="N1115" s="21">
        <f t="shared" ca="1" si="104"/>
        <v>190</v>
      </c>
      <c r="O1115" s="9" t="str">
        <f t="shared" ca="1" si="105"/>
        <v>&gt; 120 Days</v>
      </c>
      <c r="P1115" s="3" t="s">
        <v>10642</v>
      </c>
      <c r="Q1115" s="29" t="s">
        <v>6</v>
      </c>
      <c r="R1115" s="21" t="s">
        <v>10646</v>
      </c>
      <c r="S1115" s="18">
        <v>45880</v>
      </c>
      <c r="T1115" s="44">
        <f t="shared" ca="1" si="106"/>
        <v>149</v>
      </c>
      <c r="U1115" s="34">
        <v>45888</v>
      </c>
      <c r="V1115" s="45">
        <f t="shared" si="107"/>
        <v>49</v>
      </c>
      <c r="W1115" s="17"/>
      <c r="X1115" s="21"/>
      <c r="Y1115" s="105"/>
      <c r="Z1115" s="18"/>
      <c r="AA1115" s="18"/>
      <c r="AB1115" s="17"/>
      <c r="AC1115" s="160"/>
      <c r="AD1115" s="105"/>
      <c r="AE1115" s="18"/>
      <c r="AF1115" s="18"/>
      <c r="AG1115" s="16"/>
      <c r="AH1115" s="16"/>
      <c r="AI1115" s="16"/>
      <c r="AJ1115" s="26"/>
      <c r="AK1115" s="26"/>
      <c r="AL1115" s="153"/>
      <c r="AM1115" s="153"/>
      <c r="AN1115" s="153"/>
      <c r="AO1115" s="153"/>
      <c r="AP1115" s="153"/>
    </row>
    <row r="1116" spans="1:42" s="175" customFormat="1">
      <c r="A1116" s="43">
        <v>1115</v>
      </c>
      <c r="B1116" s="2" t="s">
        <v>8601</v>
      </c>
      <c r="C1116" s="2" t="s">
        <v>7894</v>
      </c>
      <c r="D1116" s="140" t="s">
        <v>6531</v>
      </c>
      <c r="E1116" s="6" t="s">
        <v>8640</v>
      </c>
      <c r="F1116" s="2" t="s">
        <v>6530</v>
      </c>
      <c r="G1116" s="2" t="s">
        <v>3312</v>
      </c>
      <c r="H1116" s="5" t="s">
        <v>7593</v>
      </c>
      <c r="I1116" s="5" t="s">
        <v>10647</v>
      </c>
      <c r="J1116" s="5" t="s">
        <v>8605</v>
      </c>
      <c r="K1116" s="5">
        <v>45859</v>
      </c>
      <c r="L1116" s="5">
        <f t="shared" si="108"/>
        <v>45864</v>
      </c>
      <c r="M1116" s="7" t="str">
        <f t="shared" si="109"/>
        <v>Jul</v>
      </c>
      <c r="N1116" s="21">
        <f t="shared" ca="1" si="104"/>
        <v>170</v>
      </c>
      <c r="O1116" s="9" t="str">
        <f t="shared" ca="1" si="105"/>
        <v>&gt; 120 Days</v>
      </c>
      <c r="P1116" s="3" t="s">
        <v>10648</v>
      </c>
      <c r="Q1116" s="29" t="s">
        <v>6</v>
      </c>
      <c r="R1116" s="21" t="s">
        <v>10649</v>
      </c>
      <c r="S1116" s="18">
        <v>45862</v>
      </c>
      <c r="T1116" s="44">
        <f t="shared" ca="1" si="106"/>
        <v>167</v>
      </c>
      <c r="U1116" s="34">
        <v>45888</v>
      </c>
      <c r="V1116" s="45">
        <f t="shared" si="107"/>
        <v>29</v>
      </c>
      <c r="W1116" s="17"/>
      <c r="X1116" s="21"/>
      <c r="Y1116" s="105"/>
      <c r="Z1116" s="18"/>
      <c r="AA1116" s="18"/>
      <c r="AB1116" s="17"/>
      <c r="AC1116" s="160"/>
      <c r="AD1116" s="105"/>
      <c r="AE1116" s="18"/>
      <c r="AF1116" s="18"/>
      <c r="AG1116" s="16"/>
      <c r="AH1116" s="16"/>
      <c r="AI1116" s="16"/>
      <c r="AJ1116" s="26"/>
      <c r="AK1116" s="26"/>
      <c r="AL1116" s="153"/>
      <c r="AM1116" s="153"/>
      <c r="AN1116" s="153"/>
      <c r="AO1116" s="153"/>
      <c r="AP1116" s="153"/>
    </row>
    <row r="1117" spans="1:42" s="175" customFormat="1">
      <c r="A1117" s="43">
        <v>1116</v>
      </c>
      <c r="B1117" s="2" t="s">
        <v>8601</v>
      </c>
      <c r="C1117" s="2" t="s">
        <v>7807</v>
      </c>
      <c r="D1117" s="140" t="s">
        <v>4565</v>
      </c>
      <c r="E1117" s="6" t="s">
        <v>8614</v>
      </c>
      <c r="F1117" s="2" t="s">
        <v>4564</v>
      </c>
      <c r="G1117" s="2" t="s">
        <v>2408</v>
      </c>
      <c r="H1117" s="5" t="s">
        <v>7669</v>
      </c>
      <c r="I1117" s="5"/>
      <c r="J1117" s="5" t="s">
        <v>8615</v>
      </c>
      <c r="K1117" s="5">
        <v>45884</v>
      </c>
      <c r="L1117" s="5">
        <f t="shared" si="108"/>
        <v>45885</v>
      </c>
      <c r="M1117" s="7" t="str">
        <f t="shared" si="109"/>
        <v>Aug</v>
      </c>
      <c r="N1117" s="21">
        <f t="shared" ca="1" si="104"/>
        <v>145</v>
      </c>
      <c r="O1117" s="9" t="str">
        <f t="shared" ca="1" si="105"/>
        <v>&gt; 120 Days</v>
      </c>
      <c r="P1117" s="3" t="s">
        <v>7544</v>
      </c>
      <c r="Q1117" s="29" t="s">
        <v>6</v>
      </c>
      <c r="R1117" s="21" t="s">
        <v>10650</v>
      </c>
      <c r="S1117" s="18">
        <v>45880</v>
      </c>
      <c r="T1117" s="44">
        <f t="shared" ca="1" si="106"/>
        <v>149</v>
      </c>
      <c r="U1117" s="34">
        <v>45888</v>
      </c>
      <c r="V1117" s="45">
        <f t="shared" si="107"/>
        <v>4</v>
      </c>
      <c r="W1117" s="17"/>
      <c r="X1117" s="21"/>
      <c r="Y1117" s="105"/>
      <c r="Z1117" s="18"/>
      <c r="AA1117" s="18"/>
      <c r="AB1117" s="17"/>
      <c r="AC1117" s="160"/>
      <c r="AD1117" s="105"/>
      <c r="AE1117" s="18"/>
      <c r="AF1117" s="18"/>
      <c r="AG1117" s="16"/>
      <c r="AH1117" s="16"/>
      <c r="AI1117" s="16"/>
      <c r="AJ1117" s="26"/>
      <c r="AK1117" s="26"/>
      <c r="AL1117" s="153"/>
      <c r="AM1117" s="153"/>
      <c r="AN1117" s="153"/>
      <c r="AO1117" s="153"/>
      <c r="AP1117" s="153"/>
    </row>
    <row r="1118" spans="1:42" s="175" customFormat="1">
      <c r="A1118" s="43">
        <v>1117</v>
      </c>
      <c r="B1118" s="2" t="s">
        <v>8601</v>
      </c>
      <c r="C1118" s="2" t="s">
        <v>691</v>
      </c>
      <c r="D1118" s="140" t="s">
        <v>2019</v>
      </c>
      <c r="E1118" s="6" t="s">
        <v>8621</v>
      </c>
      <c r="F1118" s="2" t="s">
        <v>2018</v>
      </c>
      <c r="G1118" s="2" t="s">
        <v>8646</v>
      </c>
      <c r="H1118" s="5" t="s">
        <v>7459</v>
      </c>
      <c r="I1118" s="5"/>
      <c r="J1118" s="5" t="s">
        <v>8615</v>
      </c>
      <c r="K1118" s="5">
        <v>45886</v>
      </c>
      <c r="L1118" s="5">
        <f t="shared" si="108"/>
        <v>45892</v>
      </c>
      <c r="M1118" s="7" t="str">
        <f t="shared" si="109"/>
        <v>Aug</v>
      </c>
      <c r="N1118" s="21">
        <f t="shared" ca="1" si="104"/>
        <v>143</v>
      </c>
      <c r="O1118" s="9" t="str">
        <f t="shared" ca="1" si="105"/>
        <v>&gt; 120 Days</v>
      </c>
      <c r="P1118" s="3" t="s">
        <v>10642</v>
      </c>
      <c r="Q1118" s="29" t="s">
        <v>6</v>
      </c>
      <c r="R1118" s="21" t="s">
        <v>10651</v>
      </c>
      <c r="S1118" s="18">
        <v>45877</v>
      </c>
      <c r="T1118" s="44">
        <f t="shared" ca="1" si="106"/>
        <v>152</v>
      </c>
      <c r="U1118" s="34">
        <v>45888</v>
      </c>
      <c r="V1118" s="45">
        <f t="shared" si="107"/>
        <v>2</v>
      </c>
      <c r="W1118" s="17"/>
      <c r="X1118" s="21"/>
      <c r="Y1118" s="105"/>
      <c r="Z1118" s="18"/>
      <c r="AA1118" s="18"/>
      <c r="AB1118" s="17"/>
      <c r="AC1118" s="160"/>
      <c r="AD1118" s="105"/>
      <c r="AE1118" s="18"/>
      <c r="AF1118" s="18"/>
      <c r="AG1118" s="16"/>
      <c r="AH1118" s="16"/>
      <c r="AI1118" s="16"/>
      <c r="AJ1118" s="26"/>
      <c r="AK1118" s="26"/>
      <c r="AL1118" s="153"/>
      <c r="AM1118" s="153"/>
      <c r="AN1118" s="153"/>
      <c r="AO1118" s="153"/>
      <c r="AP1118" s="153"/>
    </row>
    <row r="1119" spans="1:42" s="175" customFormat="1">
      <c r="A1119" s="43">
        <v>1118</v>
      </c>
      <c r="B1119" s="2" t="s">
        <v>8601</v>
      </c>
      <c r="C1119" s="2" t="s">
        <v>691</v>
      </c>
      <c r="D1119" s="140" t="s">
        <v>721</v>
      </c>
      <c r="E1119" s="6" t="s">
        <v>8621</v>
      </c>
      <c r="F1119" s="2" t="s">
        <v>720</v>
      </c>
      <c r="G1119" s="2" t="s">
        <v>8646</v>
      </c>
      <c r="H1119" s="5" t="s">
        <v>7445</v>
      </c>
      <c r="I1119" s="5"/>
      <c r="J1119" s="5" t="s">
        <v>8615</v>
      </c>
      <c r="K1119" s="5">
        <v>45886</v>
      </c>
      <c r="L1119" s="5">
        <f t="shared" si="108"/>
        <v>45892</v>
      </c>
      <c r="M1119" s="7" t="str">
        <f t="shared" si="109"/>
        <v>Aug</v>
      </c>
      <c r="N1119" s="21">
        <f t="shared" ca="1" si="104"/>
        <v>143</v>
      </c>
      <c r="O1119" s="9" t="str">
        <f t="shared" ca="1" si="105"/>
        <v>&gt; 120 Days</v>
      </c>
      <c r="P1119" s="3" t="s">
        <v>10642</v>
      </c>
      <c r="Q1119" s="29" t="s">
        <v>6</v>
      </c>
      <c r="R1119" s="21" t="s">
        <v>10652</v>
      </c>
      <c r="S1119" s="18">
        <v>45880</v>
      </c>
      <c r="T1119" s="44">
        <f t="shared" ca="1" si="106"/>
        <v>149</v>
      </c>
      <c r="U1119" s="34">
        <v>45888</v>
      </c>
      <c r="V1119" s="45">
        <f t="shared" si="107"/>
        <v>2</v>
      </c>
      <c r="W1119" s="17"/>
      <c r="X1119" s="21"/>
      <c r="Y1119" s="105"/>
      <c r="Z1119" s="18"/>
      <c r="AA1119" s="18"/>
      <c r="AB1119" s="17"/>
      <c r="AC1119" s="160"/>
      <c r="AD1119" s="105"/>
      <c r="AE1119" s="18"/>
      <c r="AF1119" s="18"/>
      <c r="AG1119" s="16"/>
      <c r="AH1119" s="16"/>
      <c r="AI1119" s="16"/>
      <c r="AJ1119" s="26"/>
      <c r="AK1119" s="26"/>
      <c r="AL1119" s="153"/>
      <c r="AM1119" s="153"/>
      <c r="AN1119" s="153"/>
      <c r="AO1119" s="153"/>
      <c r="AP1119" s="153"/>
    </row>
    <row r="1120" spans="1:42" s="175" customFormat="1">
      <c r="A1120" s="43">
        <v>1119</v>
      </c>
      <c r="B1120" s="2" t="s">
        <v>8601</v>
      </c>
      <c r="C1120" s="2" t="s">
        <v>691</v>
      </c>
      <c r="D1120" s="140" t="s">
        <v>3608</v>
      </c>
      <c r="E1120" s="6" t="s">
        <v>8621</v>
      </c>
      <c r="F1120" s="2" t="s">
        <v>3607</v>
      </c>
      <c r="G1120" s="2" t="s">
        <v>8646</v>
      </c>
      <c r="H1120" s="5" t="s">
        <v>7678</v>
      </c>
      <c r="I1120" s="5"/>
      <c r="J1120" s="5" t="s">
        <v>8615</v>
      </c>
      <c r="K1120" s="5">
        <v>45886</v>
      </c>
      <c r="L1120" s="5">
        <f t="shared" si="108"/>
        <v>45892</v>
      </c>
      <c r="M1120" s="7" t="str">
        <f t="shared" si="109"/>
        <v>Aug</v>
      </c>
      <c r="N1120" s="21">
        <f t="shared" ca="1" si="104"/>
        <v>143</v>
      </c>
      <c r="O1120" s="9" t="str">
        <f t="shared" ca="1" si="105"/>
        <v>&gt; 120 Days</v>
      </c>
      <c r="P1120" s="3" t="s">
        <v>10642</v>
      </c>
      <c r="Q1120" s="29" t="s">
        <v>6</v>
      </c>
      <c r="R1120" s="21" t="s">
        <v>10653</v>
      </c>
      <c r="S1120" s="18">
        <v>45880</v>
      </c>
      <c r="T1120" s="44">
        <f t="shared" ca="1" si="106"/>
        <v>149</v>
      </c>
      <c r="U1120" s="34">
        <v>45888</v>
      </c>
      <c r="V1120" s="45">
        <f t="shared" si="107"/>
        <v>2</v>
      </c>
      <c r="W1120" s="17"/>
      <c r="X1120" s="21"/>
      <c r="Y1120" s="105"/>
      <c r="Z1120" s="18"/>
      <c r="AA1120" s="18"/>
      <c r="AB1120" s="17"/>
      <c r="AC1120" s="160"/>
      <c r="AD1120" s="105"/>
      <c r="AE1120" s="18"/>
      <c r="AF1120" s="18"/>
      <c r="AG1120" s="16"/>
      <c r="AH1120" s="16"/>
      <c r="AI1120" s="16"/>
      <c r="AJ1120" s="26"/>
      <c r="AK1120" s="26"/>
      <c r="AL1120" s="153"/>
      <c r="AM1120" s="153"/>
      <c r="AN1120" s="153"/>
      <c r="AO1120" s="153"/>
      <c r="AP1120" s="153"/>
    </row>
    <row r="1121" spans="1:42" s="175" customFormat="1">
      <c r="A1121" s="43">
        <v>1120</v>
      </c>
      <c r="B1121" s="2" t="s">
        <v>8601</v>
      </c>
      <c r="C1121" s="2" t="s">
        <v>691</v>
      </c>
      <c r="D1121" s="140" t="s">
        <v>3817</v>
      </c>
      <c r="E1121" s="6" t="s">
        <v>8640</v>
      </c>
      <c r="F1121" s="2" t="s">
        <v>3816</v>
      </c>
      <c r="G1121" s="2" t="s">
        <v>2408</v>
      </c>
      <c r="H1121" s="5" t="s">
        <v>7451</v>
      </c>
      <c r="I1121" s="5"/>
      <c r="J1121" s="5" t="s">
        <v>8615</v>
      </c>
      <c r="K1121" s="5">
        <v>45886</v>
      </c>
      <c r="L1121" s="5">
        <f t="shared" si="108"/>
        <v>45892</v>
      </c>
      <c r="M1121" s="7" t="str">
        <f t="shared" si="109"/>
        <v>Aug</v>
      </c>
      <c r="N1121" s="21">
        <f t="shared" ca="1" si="104"/>
        <v>143</v>
      </c>
      <c r="O1121" s="9" t="str">
        <f t="shared" ca="1" si="105"/>
        <v>&gt; 120 Days</v>
      </c>
      <c r="P1121" s="3" t="s">
        <v>10654</v>
      </c>
      <c r="Q1121" s="29" t="s">
        <v>6</v>
      </c>
      <c r="R1121" s="21" t="s">
        <v>10655</v>
      </c>
      <c r="S1121" s="18">
        <v>45880</v>
      </c>
      <c r="T1121" s="44">
        <f t="shared" ca="1" si="106"/>
        <v>149</v>
      </c>
      <c r="U1121" s="34">
        <v>45888</v>
      </c>
      <c r="V1121" s="45">
        <f t="shared" si="107"/>
        <v>2</v>
      </c>
      <c r="W1121" s="17"/>
      <c r="X1121" s="21"/>
      <c r="Y1121" s="105"/>
      <c r="Z1121" s="18"/>
      <c r="AA1121" s="18"/>
      <c r="AB1121" s="17"/>
      <c r="AC1121" s="160"/>
      <c r="AD1121" s="105"/>
      <c r="AE1121" s="18"/>
      <c r="AF1121" s="18"/>
      <c r="AG1121" s="16"/>
      <c r="AH1121" s="16"/>
      <c r="AI1121" s="16"/>
      <c r="AJ1121" s="26"/>
      <c r="AK1121" s="26"/>
      <c r="AL1121" s="153"/>
      <c r="AM1121" s="153"/>
      <c r="AN1121" s="153"/>
      <c r="AO1121" s="153"/>
      <c r="AP1121" s="153"/>
    </row>
    <row r="1122" spans="1:42" s="175" customFormat="1">
      <c r="A1122" s="43">
        <v>1121</v>
      </c>
      <c r="B1122" s="2" t="s">
        <v>8601</v>
      </c>
      <c r="C1122" s="2" t="s">
        <v>691</v>
      </c>
      <c r="D1122" s="140" t="s">
        <v>4041</v>
      </c>
      <c r="E1122" s="6" t="s">
        <v>8640</v>
      </c>
      <c r="F1122" s="2" t="s">
        <v>4040</v>
      </c>
      <c r="G1122" s="2" t="s">
        <v>2408</v>
      </c>
      <c r="H1122" s="5" t="s">
        <v>7548</v>
      </c>
      <c r="I1122" s="5" t="s">
        <v>10656</v>
      </c>
      <c r="J1122" s="5" t="s">
        <v>8615</v>
      </c>
      <c r="K1122" s="5">
        <v>45886</v>
      </c>
      <c r="L1122" s="5">
        <f t="shared" si="108"/>
        <v>45892</v>
      </c>
      <c r="M1122" s="7" t="str">
        <f t="shared" si="109"/>
        <v>Aug</v>
      </c>
      <c r="N1122" s="21">
        <f t="shared" ca="1" si="104"/>
        <v>143</v>
      </c>
      <c r="O1122" s="9" t="str">
        <f t="shared" ca="1" si="105"/>
        <v>&gt; 120 Days</v>
      </c>
      <c r="P1122" s="3" t="s">
        <v>10654</v>
      </c>
      <c r="Q1122" s="29" t="s">
        <v>6</v>
      </c>
      <c r="R1122" s="21" t="s">
        <v>10657</v>
      </c>
      <c r="S1122" s="18">
        <v>45880</v>
      </c>
      <c r="T1122" s="44">
        <f t="shared" ca="1" si="106"/>
        <v>149</v>
      </c>
      <c r="U1122" s="34">
        <v>45888</v>
      </c>
      <c r="V1122" s="45">
        <f t="shared" si="107"/>
        <v>2</v>
      </c>
      <c r="W1122" s="17"/>
      <c r="X1122" s="21"/>
      <c r="Y1122" s="105"/>
      <c r="Z1122" s="18"/>
      <c r="AA1122" s="18"/>
      <c r="AB1122" s="17"/>
      <c r="AC1122" s="160"/>
      <c r="AD1122" s="105"/>
      <c r="AE1122" s="18"/>
      <c r="AF1122" s="18"/>
      <c r="AG1122" s="16"/>
      <c r="AH1122" s="16"/>
      <c r="AI1122" s="16"/>
      <c r="AJ1122" s="26"/>
      <c r="AK1122" s="26"/>
      <c r="AL1122" s="153"/>
      <c r="AM1122" s="153"/>
      <c r="AN1122" s="153"/>
      <c r="AO1122" s="153"/>
      <c r="AP1122" s="153"/>
    </row>
    <row r="1123" spans="1:42" s="175" customFormat="1">
      <c r="A1123" s="43">
        <v>1122</v>
      </c>
      <c r="B1123" s="2" t="s">
        <v>8601</v>
      </c>
      <c r="C1123" s="2" t="s">
        <v>7917</v>
      </c>
      <c r="D1123" s="140" t="s">
        <v>6651</v>
      </c>
      <c r="E1123" s="6" t="s">
        <v>8621</v>
      </c>
      <c r="F1123" s="2" t="s">
        <v>6650</v>
      </c>
      <c r="G1123" s="2" t="s">
        <v>874</v>
      </c>
      <c r="H1123" s="5" t="s">
        <v>7808</v>
      </c>
      <c r="I1123" s="5"/>
      <c r="J1123" s="5" t="s">
        <v>8615</v>
      </c>
      <c r="K1123" s="5">
        <v>45899</v>
      </c>
      <c r="L1123" s="5">
        <f t="shared" si="108"/>
        <v>45899</v>
      </c>
      <c r="M1123" s="7" t="str">
        <f t="shared" si="109"/>
        <v>Aug</v>
      </c>
      <c r="N1123" s="21">
        <f t="shared" ca="1" si="104"/>
        <v>130</v>
      </c>
      <c r="O1123" s="9" t="str">
        <f t="shared" ca="1" si="105"/>
        <v>&gt; 120 Days</v>
      </c>
      <c r="P1123" s="3" t="s">
        <v>8647</v>
      </c>
      <c r="Q1123" s="29" t="s">
        <v>6</v>
      </c>
      <c r="R1123" s="21" t="s">
        <v>10658</v>
      </c>
      <c r="S1123" s="18">
        <v>45877</v>
      </c>
      <c r="T1123" s="44">
        <f t="shared" ca="1" si="106"/>
        <v>152</v>
      </c>
      <c r="U1123" s="34">
        <v>45888</v>
      </c>
      <c r="V1123" s="45">
        <f t="shared" si="107"/>
        <v>-11</v>
      </c>
      <c r="W1123" s="17"/>
      <c r="X1123" s="21"/>
      <c r="Y1123" s="105"/>
      <c r="Z1123" s="18"/>
      <c r="AA1123" s="18"/>
      <c r="AB1123" s="17"/>
      <c r="AC1123" s="160"/>
      <c r="AD1123" s="105"/>
      <c r="AE1123" s="18"/>
      <c r="AF1123" s="18"/>
      <c r="AG1123" s="16"/>
      <c r="AH1123" s="16"/>
      <c r="AI1123" s="16"/>
      <c r="AJ1123" s="26"/>
      <c r="AK1123" s="26"/>
      <c r="AL1123" s="153"/>
      <c r="AM1123" s="153"/>
      <c r="AN1123" s="153"/>
      <c r="AO1123" s="153"/>
      <c r="AP1123" s="153"/>
    </row>
    <row r="1124" spans="1:42" s="175" customFormat="1">
      <c r="A1124" s="43">
        <v>1123</v>
      </c>
      <c r="B1124" s="2" t="s">
        <v>8601</v>
      </c>
      <c r="C1124" s="2" t="s">
        <v>8157</v>
      </c>
      <c r="D1124" s="140" t="s">
        <v>1681</v>
      </c>
      <c r="E1124" s="6" t="s">
        <v>8640</v>
      </c>
      <c r="F1124" s="2" t="s">
        <v>1680</v>
      </c>
      <c r="G1124" s="2" t="s">
        <v>5745</v>
      </c>
      <c r="H1124" s="5" t="s">
        <v>7548</v>
      </c>
      <c r="I1124" s="5"/>
      <c r="J1124" s="5" t="s">
        <v>8615</v>
      </c>
      <c r="K1124" s="5">
        <v>45901</v>
      </c>
      <c r="L1124" s="5">
        <f t="shared" si="108"/>
        <v>45906</v>
      </c>
      <c r="M1124" s="7" t="str">
        <f t="shared" si="109"/>
        <v>Sep</v>
      </c>
      <c r="N1124" s="21">
        <f t="shared" ca="1" si="104"/>
        <v>128</v>
      </c>
      <c r="O1124" s="9" t="str">
        <f t="shared" ca="1" si="105"/>
        <v>&gt; 120 Days</v>
      </c>
      <c r="P1124" s="3" t="s">
        <v>10659</v>
      </c>
      <c r="Q1124" s="29" t="s">
        <v>6</v>
      </c>
      <c r="R1124" s="21" t="s">
        <v>10660</v>
      </c>
      <c r="S1124" s="18">
        <v>45883</v>
      </c>
      <c r="T1124" s="44">
        <f t="shared" ca="1" si="106"/>
        <v>146</v>
      </c>
      <c r="U1124" s="34">
        <v>45888</v>
      </c>
      <c r="V1124" s="45">
        <f t="shared" si="107"/>
        <v>-13</v>
      </c>
      <c r="W1124" s="17"/>
      <c r="X1124" s="21"/>
      <c r="Y1124" s="105"/>
      <c r="Z1124" s="18"/>
      <c r="AA1124" s="18"/>
      <c r="AB1124" s="17"/>
      <c r="AC1124" s="160"/>
      <c r="AD1124" s="105"/>
      <c r="AE1124" s="18"/>
      <c r="AF1124" s="18"/>
      <c r="AG1124" s="16"/>
      <c r="AH1124" s="16"/>
      <c r="AI1124" s="16"/>
      <c r="AJ1124" s="26"/>
      <c r="AK1124" s="26"/>
      <c r="AL1124" s="153"/>
      <c r="AM1124" s="153"/>
      <c r="AN1124" s="153"/>
      <c r="AO1124" s="153"/>
      <c r="AP1124" s="153"/>
    </row>
    <row r="1125" spans="1:42" s="175" customFormat="1">
      <c r="A1125" s="43">
        <v>1124</v>
      </c>
      <c r="B1125" s="2" t="s">
        <v>8601</v>
      </c>
      <c r="C1125" s="2" t="s">
        <v>8391</v>
      </c>
      <c r="D1125" s="140" t="s">
        <v>8390</v>
      </c>
      <c r="E1125" s="6" t="s">
        <v>8975</v>
      </c>
      <c r="F1125" s="2" t="s">
        <v>8389</v>
      </c>
      <c r="G1125" s="2" t="s">
        <v>8646</v>
      </c>
      <c r="H1125" s="5" t="s">
        <v>10661</v>
      </c>
      <c r="I1125" s="5"/>
      <c r="J1125" s="5" t="s">
        <v>8615</v>
      </c>
      <c r="K1125" s="5">
        <v>45901</v>
      </c>
      <c r="L1125" s="5">
        <f t="shared" si="108"/>
        <v>45906</v>
      </c>
      <c r="M1125" s="7" t="str">
        <f t="shared" si="109"/>
        <v>Sep</v>
      </c>
      <c r="N1125" s="21">
        <f t="shared" ca="1" si="104"/>
        <v>128</v>
      </c>
      <c r="O1125" s="9" t="str">
        <f t="shared" ca="1" si="105"/>
        <v>&gt; 120 Days</v>
      </c>
      <c r="P1125" s="3" t="s">
        <v>10642</v>
      </c>
      <c r="Q1125" s="29" t="s">
        <v>6</v>
      </c>
      <c r="R1125" s="21" t="s">
        <v>10662</v>
      </c>
      <c r="S1125" s="18">
        <v>45883</v>
      </c>
      <c r="T1125" s="44">
        <f t="shared" ca="1" si="106"/>
        <v>146</v>
      </c>
      <c r="U1125" s="34">
        <v>45888</v>
      </c>
      <c r="V1125" s="45">
        <f t="shared" si="107"/>
        <v>-13</v>
      </c>
      <c r="W1125" s="17"/>
      <c r="X1125" s="21"/>
      <c r="Y1125" s="105"/>
      <c r="Z1125" s="18"/>
      <c r="AA1125" s="18"/>
      <c r="AB1125" s="17"/>
      <c r="AC1125" s="160"/>
      <c r="AD1125" s="105"/>
      <c r="AE1125" s="18"/>
      <c r="AF1125" s="18"/>
      <c r="AG1125" s="16"/>
      <c r="AH1125" s="16"/>
      <c r="AI1125" s="16"/>
      <c r="AJ1125" s="26"/>
      <c r="AK1125" s="26"/>
      <c r="AL1125" s="153"/>
      <c r="AM1125" s="153"/>
      <c r="AN1125" s="153"/>
      <c r="AO1125" s="153"/>
      <c r="AP1125" s="153"/>
    </row>
    <row r="1126" spans="1:42">
      <c r="A1126" s="43">
        <v>1125</v>
      </c>
      <c r="B1126" s="2" t="s">
        <v>8601</v>
      </c>
      <c r="C1126" s="2" t="s">
        <v>358</v>
      </c>
      <c r="D1126" s="140" t="s">
        <v>728</v>
      </c>
      <c r="E1126" s="6" t="s">
        <v>8614</v>
      </c>
      <c r="F1126" s="2" t="s">
        <v>727</v>
      </c>
      <c r="G1126" s="2" t="s">
        <v>2408</v>
      </c>
      <c r="H1126" s="5" t="s">
        <v>7451</v>
      </c>
      <c r="I1126" s="5"/>
      <c r="J1126" s="5" t="s">
        <v>8605</v>
      </c>
      <c r="K1126" s="5">
        <v>45839</v>
      </c>
      <c r="L1126" s="5">
        <f t="shared" si="108"/>
        <v>45843</v>
      </c>
      <c r="M1126" s="7" t="str">
        <f t="shared" si="109"/>
        <v>Jul</v>
      </c>
      <c r="N1126" s="21">
        <f t="shared" ca="1" si="104"/>
        <v>190</v>
      </c>
      <c r="O1126" s="9" t="str">
        <f t="shared" ca="1" si="105"/>
        <v>&gt; 120 Days</v>
      </c>
      <c r="P1126" s="3" t="s">
        <v>10659</v>
      </c>
      <c r="Q1126" s="29" t="s">
        <v>6</v>
      </c>
      <c r="R1126" s="21" t="s">
        <v>10663</v>
      </c>
      <c r="S1126" s="18">
        <v>45880</v>
      </c>
      <c r="T1126" s="44">
        <f t="shared" ca="1" si="106"/>
        <v>149</v>
      </c>
      <c r="U1126" s="34">
        <v>45888</v>
      </c>
      <c r="V1126" s="45">
        <f t="shared" si="107"/>
        <v>49</v>
      </c>
      <c r="W1126" s="17"/>
      <c r="X1126" s="21"/>
      <c r="Y1126" s="105"/>
      <c r="Z1126" s="18"/>
      <c r="AA1126" s="18"/>
      <c r="AB1126" s="17"/>
      <c r="AC1126" s="160"/>
      <c r="AD1126" s="105"/>
      <c r="AE1126" s="18"/>
      <c r="AF1126" s="18"/>
      <c r="AG1126" s="16"/>
      <c r="AH1126" s="16"/>
      <c r="AI1126" s="16"/>
      <c r="AJ1126" s="26"/>
      <c r="AK1126" s="26"/>
      <c r="AL1126" s="153"/>
      <c r="AM1126" s="153"/>
      <c r="AN1126" s="153"/>
      <c r="AO1126" s="153"/>
      <c r="AP1126" s="153"/>
    </row>
    <row r="1127" spans="1:42">
      <c r="A1127" s="43">
        <v>1126</v>
      </c>
      <c r="B1127" s="2" t="s">
        <v>8601</v>
      </c>
      <c r="C1127" s="2" t="s">
        <v>7799</v>
      </c>
      <c r="D1127" s="140" t="s">
        <v>6141</v>
      </c>
      <c r="E1127" s="6" t="s">
        <v>8603</v>
      </c>
      <c r="F1127" s="2" t="s">
        <v>6140</v>
      </c>
      <c r="G1127" s="2" t="s">
        <v>8646</v>
      </c>
      <c r="H1127" s="5" t="s">
        <v>7516</v>
      </c>
      <c r="I1127" s="5" t="s">
        <v>10388</v>
      </c>
      <c r="J1127" s="5" t="s">
        <v>8605</v>
      </c>
      <c r="K1127" s="5">
        <v>45797</v>
      </c>
      <c r="L1127" s="5">
        <f t="shared" si="108"/>
        <v>45801</v>
      </c>
      <c r="M1127" s="7" t="str">
        <f t="shared" si="109"/>
        <v>May</v>
      </c>
      <c r="N1127" s="21">
        <f t="shared" ca="1" si="104"/>
        <v>232</v>
      </c>
      <c r="O1127" s="9" t="str">
        <f t="shared" ca="1" si="105"/>
        <v>&gt; 120 Days</v>
      </c>
      <c r="P1127" s="3" t="s">
        <v>8406</v>
      </c>
      <c r="Q1127" s="29" t="s">
        <v>6</v>
      </c>
      <c r="R1127" s="21" t="s">
        <v>10664</v>
      </c>
      <c r="S1127" s="18">
        <v>45873</v>
      </c>
      <c r="T1127" s="44">
        <f t="shared" ca="1" si="106"/>
        <v>156</v>
      </c>
      <c r="U1127" s="34">
        <v>45888</v>
      </c>
      <c r="V1127" s="45">
        <f t="shared" si="107"/>
        <v>91</v>
      </c>
      <c r="W1127" s="17"/>
      <c r="X1127" s="21"/>
      <c r="Y1127" s="105"/>
      <c r="Z1127" s="18"/>
      <c r="AA1127" s="18"/>
      <c r="AB1127" s="17"/>
      <c r="AC1127" s="160"/>
      <c r="AD1127" s="105"/>
      <c r="AE1127" s="18"/>
      <c r="AF1127" s="18"/>
      <c r="AG1127" s="16"/>
      <c r="AH1127" s="16"/>
      <c r="AI1127" s="16"/>
      <c r="AJ1127" s="26"/>
      <c r="AK1127" s="26"/>
      <c r="AL1127" s="153"/>
      <c r="AM1127" s="153"/>
      <c r="AN1127" s="153"/>
      <c r="AO1127" s="153"/>
      <c r="AP1127" s="153"/>
    </row>
    <row r="1128" spans="1:42">
      <c r="A1128" s="43">
        <v>1127</v>
      </c>
      <c r="B1128" s="2" t="s">
        <v>8601</v>
      </c>
      <c r="C1128" s="2" t="s">
        <v>691</v>
      </c>
      <c r="D1128" s="140" t="s">
        <v>2459</v>
      </c>
      <c r="E1128" s="6" t="s">
        <v>8603</v>
      </c>
      <c r="F1128" s="2" t="s">
        <v>2458</v>
      </c>
      <c r="G1128" s="2" t="s">
        <v>8646</v>
      </c>
      <c r="H1128" s="5" t="s">
        <v>7516</v>
      </c>
      <c r="I1128" s="5" t="s">
        <v>10665</v>
      </c>
      <c r="J1128" s="5" t="s">
        <v>8615</v>
      </c>
      <c r="K1128" s="5">
        <v>45886</v>
      </c>
      <c r="L1128" s="5">
        <f t="shared" si="108"/>
        <v>45892</v>
      </c>
      <c r="M1128" s="7" t="str">
        <f t="shared" si="109"/>
        <v>Aug</v>
      </c>
      <c r="N1128" s="21">
        <f t="shared" ca="1" si="104"/>
        <v>143</v>
      </c>
      <c r="O1128" s="9" t="str">
        <f t="shared" ca="1" si="105"/>
        <v>&gt; 120 Days</v>
      </c>
      <c r="P1128" s="3" t="s">
        <v>8406</v>
      </c>
      <c r="Q1128" s="29" t="s">
        <v>6</v>
      </c>
      <c r="R1128" s="21" t="s">
        <v>10666</v>
      </c>
      <c r="S1128" s="18">
        <v>45873</v>
      </c>
      <c r="T1128" s="44">
        <f t="shared" ca="1" si="106"/>
        <v>156</v>
      </c>
      <c r="U1128" s="34">
        <v>45888</v>
      </c>
      <c r="V1128" s="45">
        <f t="shared" si="107"/>
        <v>2</v>
      </c>
      <c r="W1128" s="17"/>
      <c r="X1128" s="21"/>
      <c r="Y1128" s="105"/>
      <c r="Z1128" s="18"/>
      <c r="AA1128" s="18"/>
      <c r="AB1128" s="17"/>
      <c r="AC1128" s="160"/>
      <c r="AD1128" s="105"/>
      <c r="AE1128" s="18"/>
      <c r="AF1128" s="18"/>
      <c r="AG1128" s="16"/>
      <c r="AH1128" s="16"/>
      <c r="AI1128" s="16"/>
      <c r="AJ1128" s="26"/>
      <c r="AK1128" s="26"/>
      <c r="AL1128" s="153"/>
      <c r="AM1128" s="153"/>
      <c r="AN1128" s="153"/>
      <c r="AO1128" s="153"/>
      <c r="AP1128" s="153"/>
    </row>
    <row r="1129" spans="1:42">
      <c r="A1129" s="43">
        <v>1128</v>
      </c>
      <c r="B1129" s="2" t="s">
        <v>8601</v>
      </c>
      <c r="C1129" s="2" t="s">
        <v>7807</v>
      </c>
      <c r="D1129" s="140" t="s">
        <v>8348</v>
      </c>
      <c r="E1129" s="6" t="s">
        <v>8614</v>
      </c>
      <c r="F1129" s="2" t="s">
        <v>8347</v>
      </c>
      <c r="G1129" s="2" t="s">
        <v>2088</v>
      </c>
      <c r="H1129" s="5" t="s">
        <v>2088</v>
      </c>
      <c r="I1129" s="5"/>
      <c r="J1129" s="5" t="s">
        <v>8605</v>
      </c>
      <c r="K1129" s="5">
        <v>45856</v>
      </c>
      <c r="L1129" s="5">
        <f t="shared" si="108"/>
        <v>45857</v>
      </c>
      <c r="M1129" s="7" t="str">
        <f t="shared" si="109"/>
        <v>Jul</v>
      </c>
      <c r="N1129" s="21">
        <f t="shared" ca="1" si="104"/>
        <v>173</v>
      </c>
      <c r="O1129" s="9" t="str">
        <f t="shared" ca="1" si="105"/>
        <v>&gt; 120 Days</v>
      </c>
      <c r="P1129" s="3" t="s">
        <v>9900</v>
      </c>
      <c r="Q1129" s="29" t="s">
        <v>6</v>
      </c>
      <c r="R1129" s="21" t="s">
        <v>10667</v>
      </c>
      <c r="S1129" s="18">
        <v>45880</v>
      </c>
      <c r="T1129" s="44">
        <f t="shared" ca="1" si="106"/>
        <v>149</v>
      </c>
      <c r="U1129" s="34">
        <v>45882</v>
      </c>
      <c r="V1129" s="45">
        <f t="shared" si="107"/>
        <v>26</v>
      </c>
      <c r="W1129" s="17"/>
      <c r="X1129" s="21"/>
      <c r="Y1129" s="105"/>
      <c r="Z1129" s="18"/>
      <c r="AA1129" s="18"/>
      <c r="AB1129" s="17"/>
      <c r="AC1129" s="160"/>
      <c r="AD1129" s="105"/>
      <c r="AE1129" s="18"/>
      <c r="AF1129" s="18"/>
      <c r="AG1129" s="16"/>
      <c r="AH1129" s="16"/>
      <c r="AI1129" s="16"/>
      <c r="AJ1129" s="26"/>
      <c r="AK1129" s="26"/>
      <c r="AL1129" s="153"/>
      <c r="AM1129" s="153"/>
      <c r="AN1129" s="153"/>
      <c r="AO1129" s="153"/>
      <c r="AP1129" s="153"/>
    </row>
    <row r="1130" spans="1:42">
      <c r="A1130" s="43">
        <v>1129</v>
      </c>
      <c r="B1130" s="2" t="s">
        <v>8601</v>
      </c>
      <c r="C1130" s="2" t="s">
        <v>8093</v>
      </c>
      <c r="D1130" s="140" t="s">
        <v>5492</v>
      </c>
      <c r="E1130" s="6" t="s">
        <v>8614</v>
      </c>
      <c r="F1130" s="2" t="s">
        <v>5491</v>
      </c>
      <c r="G1130" s="2" t="s">
        <v>172</v>
      </c>
      <c r="H1130" s="5" t="s">
        <v>7821</v>
      </c>
      <c r="I1130" s="5"/>
      <c r="J1130" s="5" t="s">
        <v>8605</v>
      </c>
      <c r="K1130" s="5">
        <v>45870</v>
      </c>
      <c r="L1130" s="5">
        <f t="shared" si="108"/>
        <v>45871</v>
      </c>
      <c r="M1130" s="7" t="str">
        <f t="shared" si="109"/>
        <v>Aug</v>
      </c>
      <c r="N1130" s="21">
        <f t="shared" ca="1" si="104"/>
        <v>159</v>
      </c>
      <c r="O1130" s="9" t="str">
        <f t="shared" ca="1" si="105"/>
        <v>&gt; 120 Days</v>
      </c>
      <c r="P1130" s="3" t="s">
        <v>9900</v>
      </c>
      <c r="Q1130" s="29" t="s">
        <v>6</v>
      </c>
      <c r="R1130" s="21" t="s">
        <v>10668</v>
      </c>
      <c r="S1130" s="18">
        <v>45880</v>
      </c>
      <c r="T1130" s="44">
        <f t="shared" ca="1" si="106"/>
        <v>149</v>
      </c>
      <c r="U1130" s="34">
        <v>45882</v>
      </c>
      <c r="V1130" s="45">
        <f t="shared" si="107"/>
        <v>12</v>
      </c>
      <c r="W1130" s="17"/>
      <c r="X1130" s="21"/>
      <c r="Y1130" s="105"/>
      <c r="Z1130" s="18"/>
      <c r="AA1130" s="18"/>
      <c r="AB1130" s="17"/>
      <c r="AC1130" s="160"/>
      <c r="AD1130" s="105"/>
      <c r="AE1130" s="18"/>
      <c r="AF1130" s="18"/>
      <c r="AG1130" s="16"/>
      <c r="AH1130" s="16"/>
      <c r="AI1130" s="16"/>
      <c r="AJ1130" s="26"/>
      <c r="AK1130" s="26"/>
      <c r="AL1130" s="153"/>
      <c r="AM1130" s="153"/>
      <c r="AN1130" s="153"/>
      <c r="AO1130" s="153"/>
      <c r="AP1130" s="153"/>
    </row>
    <row r="1131" spans="1:42">
      <c r="A1131" s="43">
        <v>1130</v>
      </c>
      <c r="B1131" s="2" t="s">
        <v>8601</v>
      </c>
      <c r="C1131" s="2" t="s">
        <v>691</v>
      </c>
      <c r="D1131" s="140" t="s">
        <v>8385</v>
      </c>
      <c r="E1131" s="6" t="s">
        <v>8614</v>
      </c>
      <c r="F1131" s="2" t="s">
        <v>8384</v>
      </c>
      <c r="G1131" s="2" t="s">
        <v>528</v>
      </c>
      <c r="H1131" s="5" t="s">
        <v>2088</v>
      </c>
      <c r="I1131" s="5"/>
      <c r="J1131" s="5" t="s">
        <v>8615</v>
      </c>
      <c r="K1131" s="5">
        <v>45886</v>
      </c>
      <c r="L1131" s="5">
        <f t="shared" si="108"/>
        <v>45892</v>
      </c>
      <c r="M1131" s="7" t="str">
        <f t="shared" si="109"/>
        <v>Aug</v>
      </c>
      <c r="N1131" s="21">
        <f t="shared" ca="1" si="104"/>
        <v>143</v>
      </c>
      <c r="O1131" s="9" t="str">
        <f t="shared" ca="1" si="105"/>
        <v>&gt; 120 Days</v>
      </c>
      <c r="P1131" s="3" t="s">
        <v>9900</v>
      </c>
      <c r="Q1131" s="29" t="s">
        <v>6</v>
      </c>
      <c r="R1131" s="21" t="s">
        <v>10669</v>
      </c>
      <c r="S1131" s="18">
        <v>45880</v>
      </c>
      <c r="T1131" s="44">
        <f t="shared" ca="1" si="106"/>
        <v>149</v>
      </c>
      <c r="U1131" s="34">
        <v>45882</v>
      </c>
      <c r="V1131" s="45">
        <f t="shared" si="107"/>
        <v>-4</v>
      </c>
      <c r="W1131" s="17"/>
      <c r="X1131" s="21"/>
      <c r="Y1131" s="105"/>
      <c r="Z1131" s="18"/>
      <c r="AA1131" s="18"/>
      <c r="AB1131" s="17"/>
      <c r="AC1131" s="160"/>
      <c r="AD1131" s="105"/>
      <c r="AE1131" s="18"/>
      <c r="AF1131" s="18"/>
      <c r="AG1131" s="16"/>
      <c r="AH1131" s="16"/>
      <c r="AI1131" s="16"/>
      <c r="AJ1131" s="26"/>
      <c r="AK1131" s="26"/>
      <c r="AL1131" s="153"/>
      <c r="AM1131" s="153"/>
      <c r="AN1131" s="153"/>
      <c r="AO1131" s="153"/>
      <c r="AP1131" s="153"/>
    </row>
    <row r="1132" spans="1:42">
      <c r="A1132" s="43">
        <v>1131</v>
      </c>
      <c r="B1132" s="2" t="s">
        <v>8601</v>
      </c>
      <c r="C1132" s="2" t="s">
        <v>8093</v>
      </c>
      <c r="D1132" s="140" t="s">
        <v>4107</v>
      </c>
      <c r="E1132" s="6" t="s">
        <v>8614</v>
      </c>
      <c r="F1132" s="2" t="s">
        <v>4106</v>
      </c>
      <c r="G1132" s="2" t="s">
        <v>3312</v>
      </c>
      <c r="H1132" s="5" t="s">
        <v>2088</v>
      </c>
      <c r="I1132" s="5"/>
      <c r="J1132" s="5" t="s">
        <v>8605</v>
      </c>
      <c r="K1132" s="5">
        <v>45870</v>
      </c>
      <c r="L1132" s="5">
        <f t="shared" si="108"/>
        <v>45871</v>
      </c>
      <c r="M1132" s="7" t="str">
        <f t="shared" si="109"/>
        <v>Aug</v>
      </c>
      <c r="N1132" s="21">
        <f t="shared" ca="1" si="104"/>
        <v>159</v>
      </c>
      <c r="O1132" s="9" t="str">
        <f t="shared" ca="1" si="105"/>
        <v>&gt; 120 Days</v>
      </c>
      <c r="P1132" s="3" t="s">
        <v>9900</v>
      </c>
      <c r="Q1132" s="29" t="s">
        <v>6</v>
      </c>
      <c r="R1132" s="21" t="s">
        <v>9566</v>
      </c>
      <c r="S1132" s="18">
        <v>45880</v>
      </c>
      <c r="T1132" s="44">
        <f t="shared" ca="1" si="106"/>
        <v>149</v>
      </c>
      <c r="U1132" s="34">
        <v>45882</v>
      </c>
      <c r="V1132" s="45">
        <f t="shared" si="107"/>
        <v>12</v>
      </c>
      <c r="W1132" s="17"/>
      <c r="X1132" s="21"/>
      <c r="Y1132" s="105"/>
      <c r="Z1132" s="18"/>
      <c r="AA1132" s="18"/>
      <c r="AB1132" s="17"/>
      <c r="AC1132" s="160"/>
      <c r="AD1132" s="105"/>
      <c r="AE1132" s="18"/>
      <c r="AF1132" s="18"/>
      <c r="AG1132" s="16"/>
      <c r="AH1132" s="16"/>
      <c r="AI1132" s="16"/>
      <c r="AJ1132" s="26"/>
      <c r="AK1132" s="26"/>
      <c r="AL1132" s="153"/>
      <c r="AM1132" s="153"/>
      <c r="AN1132" s="153"/>
      <c r="AO1132" s="153"/>
      <c r="AP1132" s="153"/>
    </row>
    <row r="1133" spans="1:42">
      <c r="A1133" s="43">
        <v>1132</v>
      </c>
      <c r="B1133" s="2" t="s">
        <v>8601</v>
      </c>
      <c r="C1133" s="2" t="s">
        <v>10670</v>
      </c>
      <c r="D1133" s="140" t="s">
        <v>6987</v>
      </c>
      <c r="E1133" s="6" t="s">
        <v>8603</v>
      </c>
      <c r="F1133" s="2" t="s">
        <v>6986</v>
      </c>
      <c r="G1133" s="2" t="s">
        <v>3312</v>
      </c>
      <c r="H1133" s="5" t="s">
        <v>8365</v>
      </c>
      <c r="I1133" s="5"/>
      <c r="J1133" s="5" t="s">
        <v>8605</v>
      </c>
      <c r="K1133" s="5">
        <v>45845</v>
      </c>
      <c r="L1133" s="5">
        <f t="shared" si="108"/>
        <v>45850</v>
      </c>
      <c r="M1133" s="7" t="str">
        <f t="shared" si="109"/>
        <v>Jul</v>
      </c>
      <c r="N1133" s="21">
        <f t="shared" ca="1" si="104"/>
        <v>184</v>
      </c>
      <c r="O1133" s="9" t="str">
        <f t="shared" ca="1" si="105"/>
        <v>&gt; 120 Days</v>
      </c>
      <c r="P1133" s="3" t="s">
        <v>8408</v>
      </c>
      <c r="Q1133" s="29" t="s">
        <v>6</v>
      </c>
      <c r="R1133" s="21" t="s">
        <v>10671</v>
      </c>
      <c r="S1133" s="18">
        <v>45887</v>
      </c>
      <c r="T1133" s="44">
        <f t="shared" ca="1" si="106"/>
        <v>142</v>
      </c>
      <c r="U1133" s="34">
        <v>45887</v>
      </c>
      <c r="V1133" s="45">
        <f t="shared" si="107"/>
        <v>42</v>
      </c>
      <c r="W1133" s="17"/>
      <c r="X1133" s="21"/>
      <c r="Y1133" s="105"/>
      <c r="Z1133" s="18"/>
      <c r="AA1133" s="18"/>
      <c r="AB1133" s="17"/>
      <c r="AC1133" s="160"/>
      <c r="AD1133" s="105"/>
      <c r="AE1133" s="18"/>
      <c r="AF1133" s="18"/>
      <c r="AG1133" s="16"/>
      <c r="AH1133" s="16"/>
      <c r="AI1133" s="16"/>
      <c r="AJ1133" s="26"/>
      <c r="AK1133" s="26"/>
      <c r="AL1133" s="153"/>
      <c r="AM1133" s="153"/>
      <c r="AN1133" s="153"/>
      <c r="AO1133" s="153"/>
      <c r="AP1133" s="153"/>
    </row>
    <row r="1134" spans="1:42">
      <c r="A1134" s="43">
        <v>1133</v>
      </c>
      <c r="B1134" s="2" t="s">
        <v>8601</v>
      </c>
      <c r="C1134" s="2" t="s">
        <v>691</v>
      </c>
      <c r="D1134" s="140" t="s">
        <v>269</v>
      </c>
      <c r="E1134" s="6" t="s">
        <v>8614</v>
      </c>
      <c r="F1134" s="2" t="s">
        <v>268</v>
      </c>
      <c r="G1134" s="2" t="s">
        <v>5745</v>
      </c>
      <c r="H1134" s="5" t="s">
        <v>7451</v>
      </c>
      <c r="I1134" s="5"/>
      <c r="J1134" s="5" t="s">
        <v>8615</v>
      </c>
      <c r="K1134" s="5">
        <v>45886</v>
      </c>
      <c r="L1134" s="5">
        <f t="shared" si="108"/>
        <v>45892</v>
      </c>
      <c r="M1134" s="7" t="str">
        <f t="shared" si="109"/>
        <v>Aug</v>
      </c>
      <c r="N1134" s="21">
        <f t="shared" ca="1" si="104"/>
        <v>143</v>
      </c>
      <c r="O1134" s="9" t="str">
        <f t="shared" ca="1" si="105"/>
        <v>&gt; 120 Days</v>
      </c>
      <c r="P1134" s="3" t="s">
        <v>10654</v>
      </c>
      <c r="Q1134" s="29" t="s">
        <v>6</v>
      </c>
      <c r="R1134" s="21" t="s">
        <v>10672</v>
      </c>
      <c r="S1134" s="18">
        <v>45887</v>
      </c>
      <c r="T1134" s="44">
        <f t="shared" ca="1" si="106"/>
        <v>142</v>
      </c>
      <c r="U1134" s="34">
        <v>45888</v>
      </c>
      <c r="V1134" s="45">
        <f t="shared" si="107"/>
        <v>2</v>
      </c>
      <c r="W1134" s="17"/>
      <c r="X1134" s="21"/>
      <c r="Y1134" s="105"/>
      <c r="Z1134" s="18"/>
      <c r="AA1134" s="18"/>
      <c r="AB1134" s="17"/>
      <c r="AC1134" s="160"/>
      <c r="AD1134" s="105"/>
      <c r="AE1134" s="18"/>
      <c r="AF1134" s="18"/>
      <c r="AG1134" s="16"/>
      <c r="AH1134" s="16"/>
      <c r="AI1134" s="16"/>
      <c r="AJ1134" s="26"/>
      <c r="AK1134" s="26"/>
      <c r="AL1134" s="153"/>
      <c r="AM1134" s="153"/>
      <c r="AN1134" s="153"/>
      <c r="AO1134" s="153"/>
      <c r="AP1134" s="153"/>
    </row>
    <row r="1135" spans="1:42">
      <c r="A1135" s="43">
        <v>1134</v>
      </c>
      <c r="B1135" s="2" t="s">
        <v>8601</v>
      </c>
      <c r="C1135" s="2" t="s">
        <v>285</v>
      </c>
      <c r="D1135" s="140" t="s">
        <v>8118</v>
      </c>
      <c r="E1135" s="6" t="s">
        <v>8621</v>
      </c>
      <c r="F1135" s="2" t="s">
        <v>8117</v>
      </c>
      <c r="G1135" s="2" t="s">
        <v>2629</v>
      </c>
      <c r="H1135" s="5" t="s">
        <v>8372</v>
      </c>
      <c r="I1135" s="5"/>
      <c r="J1135" s="5" t="s">
        <v>8605</v>
      </c>
      <c r="K1135" s="5">
        <v>45809</v>
      </c>
      <c r="L1135" s="5">
        <f t="shared" si="108"/>
        <v>45815</v>
      </c>
      <c r="M1135" s="7" t="str">
        <f t="shared" si="109"/>
        <v>Jun</v>
      </c>
      <c r="N1135" s="21">
        <f t="shared" ca="1" si="104"/>
        <v>220</v>
      </c>
      <c r="O1135" s="9" t="str">
        <f t="shared" ca="1" si="105"/>
        <v>&gt; 120 Days</v>
      </c>
      <c r="P1135" s="3" t="s">
        <v>432</v>
      </c>
      <c r="Q1135" s="29" t="s">
        <v>6</v>
      </c>
      <c r="R1135" s="21" t="s">
        <v>10673</v>
      </c>
      <c r="S1135" s="18">
        <v>45887</v>
      </c>
      <c r="T1135" s="44">
        <f t="shared" ca="1" si="106"/>
        <v>142</v>
      </c>
      <c r="U1135" s="34">
        <v>45889</v>
      </c>
      <c r="V1135" s="45">
        <f t="shared" si="107"/>
        <v>80</v>
      </c>
      <c r="W1135" s="17"/>
      <c r="X1135" s="21"/>
      <c r="Y1135" s="105"/>
      <c r="Z1135" s="18"/>
      <c r="AA1135" s="18"/>
      <c r="AB1135" s="17"/>
      <c r="AC1135" s="160"/>
      <c r="AD1135" s="105"/>
      <c r="AE1135" s="18"/>
      <c r="AF1135" s="18"/>
      <c r="AG1135" s="16"/>
      <c r="AH1135" s="16"/>
      <c r="AI1135" s="16"/>
      <c r="AJ1135" s="26"/>
      <c r="AK1135" s="26"/>
      <c r="AL1135" s="153"/>
      <c r="AM1135" s="153"/>
      <c r="AN1135" s="153"/>
      <c r="AO1135" s="153"/>
      <c r="AP1135" s="153"/>
    </row>
    <row r="1136" spans="1:42">
      <c r="A1136" s="43">
        <v>1135</v>
      </c>
      <c r="B1136" s="2" t="s">
        <v>8601</v>
      </c>
      <c r="C1136" s="2" t="s">
        <v>285</v>
      </c>
      <c r="D1136" s="140" t="s">
        <v>8110</v>
      </c>
      <c r="E1136" s="6" t="s">
        <v>8621</v>
      </c>
      <c r="F1136" s="2" t="s">
        <v>8326</v>
      </c>
      <c r="G1136" s="2" t="s">
        <v>2629</v>
      </c>
      <c r="H1136" s="5" t="s">
        <v>8372</v>
      </c>
      <c r="I1136" s="5"/>
      <c r="J1136" s="5" t="s">
        <v>8605</v>
      </c>
      <c r="K1136" s="5">
        <v>45809</v>
      </c>
      <c r="L1136" s="5">
        <f t="shared" si="108"/>
        <v>45815</v>
      </c>
      <c r="M1136" s="7" t="str">
        <f t="shared" si="109"/>
        <v>Jun</v>
      </c>
      <c r="N1136" s="21">
        <f t="shared" ca="1" si="104"/>
        <v>220</v>
      </c>
      <c r="O1136" s="9" t="str">
        <f t="shared" ca="1" si="105"/>
        <v>&gt; 120 Days</v>
      </c>
      <c r="P1136" s="3" t="s">
        <v>432</v>
      </c>
      <c r="Q1136" s="29" t="s">
        <v>6</v>
      </c>
      <c r="R1136" s="21" t="s">
        <v>10674</v>
      </c>
      <c r="S1136" s="18">
        <v>45887</v>
      </c>
      <c r="T1136" s="44">
        <f t="shared" ca="1" si="106"/>
        <v>142</v>
      </c>
      <c r="U1136" s="34">
        <v>45889</v>
      </c>
      <c r="V1136" s="45">
        <f t="shared" si="107"/>
        <v>80</v>
      </c>
      <c r="W1136" s="17"/>
      <c r="X1136" s="21"/>
      <c r="Y1136" s="105"/>
      <c r="Z1136" s="18"/>
      <c r="AA1136" s="18"/>
      <c r="AB1136" s="17"/>
      <c r="AC1136" s="160"/>
      <c r="AD1136" s="105"/>
      <c r="AE1136" s="18"/>
      <c r="AF1136" s="18"/>
      <c r="AG1136" s="16"/>
      <c r="AH1136" s="16"/>
      <c r="AI1136" s="16"/>
      <c r="AJ1136" s="26"/>
      <c r="AK1136" s="26"/>
      <c r="AL1136" s="153"/>
      <c r="AM1136" s="153"/>
      <c r="AN1136" s="153"/>
      <c r="AO1136" s="153"/>
      <c r="AP1136" s="153"/>
    </row>
    <row r="1137" spans="1:42">
      <c r="A1137" s="43">
        <v>1136</v>
      </c>
      <c r="B1137" s="2" t="s">
        <v>8601</v>
      </c>
      <c r="C1137" s="2" t="s">
        <v>7894</v>
      </c>
      <c r="D1137" s="140" t="s">
        <v>8126</v>
      </c>
      <c r="E1137" s="6" t="s">
        <v>8621</v>
      </c>
      <c r="F1137" s="2" t="s">
        <v>8125</v>
      </c>
      <c r="G1137" s="2" t="s">
        <v>2629</v>
      </c>
      <c r="H1137" s="5" t="s">
        <v>8372</v>
      </c>
      <c r="I1137" s="5" t="s">
        <v>8392</v>
      </c>
      <c r="J1137" s="5" t="s">
        <v>8605</v>
      </c>
      <c r="K1137" s="5">
        <v>45839</v>
      </c>
      <c r="L1137" s="5">
        <f t="shared" si="108"/>
        <v>45843</v>
      </c>
      <c r="M1137" s="7" t="str">
        <f t="shared" si="109"/>
        <v>Jul</v>
      </c>
      <c r="N1137" s="21">
        <f t="shared" ca="1" si="104"/>
        <v>190</v>
      </c>
      <c r="O1137" s="9" t="str">
        <f t="shared" ca="1" si="105"/>
        <v>&gt; 120 Days</v>
      </c>
      <c r="P1137" s="3" t="s">
        <v>432</v>
      </c>
      <c r="Q1137" s="29" t="s">
        <v>6</v>
      </c>
      <c r="R1137" s="21" t="s">
        <v>10675</v>
      </c>
      <c r="S1137" s="18">
        <v>45887</v>
      </c>
      <c r="T1137" s="44">
        <f t="shared" ca="1" si="106"/>
        <v>142</v>
      </c>
      <c r="U1137" s="34">
        <v>45889</v>
      </c>
      <c r="V1137" s="45">
        <f t="shared" si="107"/>
        <v>50</v>
      </c>
      <c r="W1137" s="17"/>
      <c r="X1137" s="21"/>
      <c r="Y1137" s="105"/>
      <c r="Z1137" s="18"/>
      <c r="AA1137" s="18"/>
      <c r="AB1137" s="17"/>
      <c r="AC1137" s="160"/>
      <c r="AD1137" s="105"/>
      <c r="AE1137" s="18"/>
      <c r="AF1137" s="18"/>
      <c r="AG1137" s="16"/>
      <c r="AH1137" s="16"/>
      <c r="AI1137" s="16"/>
      <c r="AJ1137" s="26"/>
      <c r="AK1137" s="26"/>
      <c r="AL1137" s="153"/>
      <c r="AM1137" s="153"/>
      <c r="AN1137" s="153"/>
      <c r="AO1137" s="153"/>
      <c r="AP1137" s="153"/>
    </row>
    <row r="1138" spans="1:42">
      <c r="A1138" s="43">
        <v>1137</v>
      </c>
      <c r="B1138" s="2" t="s">
        <v>8601</v>
      </c>
      <c r="C1138" s="2" t="s">
        <v>187</v>
      </c>
      <c r="D1138" s="140" t="s">
        <v>1498</v>
      </c>
      <c r="E1138" s="6" t="s">
        <v>8640</v>
      </c>
      <c r="F1138" s="2" t="s">
        <v>1497</v>
      </c>
      <c r="G1138" s="2" t="s">
        <v>874</v>
      </c>
      <c r="H1138" s="5" t="s">
        <v>7548</v>
      </c>
      <c r="I1138" s="5" t="s">
        <v>10676</v>
      </c>
      <c r="J1138" s="5" t="s">
        <v>8615</v>
      </c>
      <c r="K1138" s="5">
        <v>45910</v>
      </c>
      <c r="L1138" s="5">
        <f t="shared" si="108"/>
        <v>45913</v>
      </c>
      <c r="M1138" s="7" t="str">
        <f t="shared" si="109"/>
        <v>Sep</v>
      </c>
      <c r="N1138" s="21">
        <f t="shared" ca="1" si="104"/>
        <v>119</v>
      </c>
      <c r="O1138" s="9" t="str">
        <f t="shared" ca="1" si="105"/>
        <v>90-120 Days</v>
      </c>
      <c r="P1138" s="3" t="s">
        <v>163</v>
      </c>
      <c r="Q1138" s="29" t="s">
        <v>6</v>
      </c>
      <c r="R1138" s="21" t="s">
        <v>10677</v>
      </c>
      <c r="S1138" s="18">
        <v>45887</v>
      </c>
      <c r="T1138" s="44">
        <f t="shared" ca="1" si="106"/>
        <v>142</v>
      </c>
      <c r="U1138" s="34">
        <v>45890</v>
      </c>
      <c r="V1138" s="45">
        <f t="shared" si="107"/>
        <v>-20</v>
      </c>
      <c r="W1138" s="17"/>
      <c r="X1138" s="21"/>
      <c r="Y1138" s="105"/>
      <c r="Z1138" s="18"/>
      <c r="AA1138" s="18"/>
      <c r="AB1138" s="17"/>
      <c r="AC1138" s="160"/>
      <c r="AD1138" s="105"/>
      <c r="AE1138" s="18"/>
      <c r="AF1138" s="18"/>
      <c r="AG1138" s="16"/>
      <c r="AH1138" s="16"/>
      <c r="AI1138" s="16"/>
      <c r="AJ1138" s="26"/>
      <c r="AK1138" s="26"/>
      <c r="AL1138" s="153"/>
      <c r="AM1138" s="153"/>
      <c r="AN1138" s="153"/>
      <c r="AO1138" s="153"/>
      <c r="AP1138" s="153"/>
    </row>
    <row r="1139" spans="1:42">
      <c r="A1139" s="43">
        <v>1138</v>
      </c>
      <c r="B1139" s="2" t="s">
        <v>8601</v>
      </c>
      <c r="C1139" s="2" t="s">
        <v>187</v>
      </c>
      <c r="D1139" s="140" t="s">
        <v>3351</v>
      </c>
      <c r="E1139" s="6" t="s">
        <v>8603</v>
      </c>
      <c r="F1139" s="2" t="s">
        <v>3350</v>
      </c>
      <c r="G1139" s="2" t="s">
        <v>264</v>
      </c>
      <c r="H1139" s="5" t="s">
        <v>7465</v>
      </c>
      <c r="I1139" s="5"/>
      <c r="J1139" s="5" t="s">
        <v>8615</v>
      </c>
      <c r="K1139" s="5">
        <v>45908</v>
      </c>
      <c r="L1139" s="5">
        <f t="shared" si="108"/>
        <v>45913</v>
      </c>
      <c r="M1139" s="7" t="str">
        <f t="shared" si="109"/>
        <v>Sep</v>
      </c>
      <c r="N1139" s="21">
        <f t="shared" ca="1" si="104"/>
        <v>121</v>
      </c>
      <c r="O1139" s="9" t="str">
        <f t="shared" ca="1" si="105"/>
        <v>&gt; 120 Days</v>
      </c>
      <c r="P1139" s="3" t="s">
        <v>432</v>
      </c>
      <c r="Q1139" s="29" t="s">
        <v>6</v>
      </c>
      <c r="R1139" s="21" t="s">
        <v>10678</v>
      </c>
      <c r="S1139" s="18">
        <v>45888</v>
      </c>
      <c r="T1139" s="44">
        <f t="shared" ca="1" si="106"/>
        <v>141</v>
      </c>
      <c r="U1139" s="34">
        <v>45908</v>
      </c>
      <c r="V1139" s="45">
        <f t="shared" si="107"/>
        <v>0</v>
      </c>
      <c r="W1139" s="17"/>
      <c r="X1139" s="21"/>
      <c r="Y1139" s="105"/>
      <c r="Z1139" s="18"/>
      <c r="AA1139" s="18"/>
      <c r="AB1139" s="17"/>
      <c r="AC1139" s="160"/>
      <c r="AD1139" s="105"/>
      <c r="AE1139" s="18"/>
      <c r="AF1139" s="18"/>
      <c r="AG1139" s="16"/>
      <c r="AH1139" s="16"/>
      <c r="AI1139" s="16"/>
      <c r="AJ1139" s="26"/>
      <c r="AK1139" s="26"/>
      <c r="AL1139" s="153"/>
      <c r="AM1139" s="153"/>
      <c r="AN1139" s="153"/>
      <c r="AO1139" s="153"/>
      <c r="AP1139" s="153"/>
    </row>
    <row r="1140" spans="1:42">
      <c r="A1140" s="43">
        <v>1139</v>
      </c>
      <c r="B1140" s="29" t="s">
        <v>8601</v>
      </c>
      <c r="C1140" s="29" t="s">
        <v>7862</v>
      </c>
      <c r="D1140" s="154" t="s">
        <v>2799</v>
      </c>
      <c r="E1140" s="31" t="s">
        <v>8603</v>
      </c>
      <c r="F1140" s="29" t="s">
        <v>2798</v>
      </c>
      <c r="G1140" s="29" t="s">
        <v>874</v>
      </c>
      <c r="H1140" s="32" t="s">
        <v>7465</v>
      </c>
      <c r="I1140" s="7" t="s">
        <v>8727</v>
      </c>
      <c r="J1140" s="32" t="s">
        <v>8605</v>
      </c>
      <c r="K1140" s="32">
        <v>45863</v>
      </c>
      <c r="L1140" s="5">
        <f t="shared" si="108"/>
        <v>45864</v>
      </c>
      <c r="M1140" s="7" t="str">
        <f t="shared" si="109"/>
        <v>Jul</v>
      </c>
      <c r="N1140" s="21">
        <f t="shared" ca="1" si="104"/>
        <v>166</v>
      </c>
      <c r="O1140" s="9" t="str">
        <f t="shared" ca="1" si="105"/>
        <v>&gt; 120 Days</v>
      </c>
      <c r="P1140" s="27" t="s">
        <v>10679</v>
      </c>
      <c r="Q1140" s="29" t="s">
        <v>6</v>
      </c>
      <c r="R1140" s="21" t="s">
        <v>10680</v>
      </c>
      <c r="S1140" s="13">
        <v>45877</v>
      </c>
      <c r="T1140" s="44">
        <f t="shared" ca="1" si="106"/>
        <v>152</v>
      </c>
      <c r="U1140" s="34">
        <v>45894</v>
      </c>
      <c r="V1140" s="45">
        <f t="shared" si="107"/>
        <v>31</v>
      </c>
      <c r="W1140" s="17" t="s">
        <v>8606</v>
      </c>
      <c r="X1140" s="13" t="s">
        <v>10681</v>
      </c>
      <c r="Y1140" s="105"/>
      <c r="Z1140" s="18"/>
      <c r="AA1140" s="18"/>
      <c r="AB1140" s="17"/>
      <c r="AC1140" s="160"/>
      <c r="AD1140" s="105"/>
      <c r="AE1140" s="18"/>
      <c r="AF1140" s="18"/>
      <c r="AG1140" s="16"/>
      <c r="AH1140" s="16"/>
      <c r="AI1140" s="16"/>
      <c r="AJ1140" s="26"/>
      <c r="AK1140" s="26"/>
      <c r="AL1140" s="153"/>
      <c r="AM1140" s="153"/>
      <c r="AN1140" s="153"/>
      <c r="AO1140" s="153"/>
      <c r="AP1140" s="153"/>
    </row>
    <row r="1141" spans="1:42">
      <c r="A1141" s="43">
        <v>1140</v>
      </c>
      <c r="B1141" s="2" t="s">
        <v>8601</v>
      </c>
      <c r="C1141" s="2" t="s">
        <v>7739</v>
      </c>
      <c r="D1141" s="140" t="s">
        <v>6739</v>
      </c>
      <c r="E1141" s="6" t="s">
        <v>8614</v>
      </c>
      <c r="F1141" s="2" t="s">
        <v>6738</v>
      </c>
      <c r="G1141" s="2" t="s">
        <v>2408</v>
      </c>
      <c r="H1141" s="5" t="s">
        <v>7511</v>
      </c>
      <c r="I1141" s="26"/>
      <c r="J1141" s="5" t="s">
        <v>8605</v>
      </c>
      <c r="K1141" s="5">
        <v>45846</v>
      </c>
      <c r="L1141" s="5">
        <f t="shared" si="108"/>
        <v>45850</v>
      </c>
      <c r="M1141" s="7" t="str">
        <f t="shared" si="109"/>
        <v>Jul</v>
      </c>
      <c r="N1141" s="21">
        <f t="shared" ca="1" si="104"/>
        <v>183</v>
      </c>
      <c r="O1141" s="9" t="str">
        <f t="shared" ca="1" si="105"/>
        <v>&gt; 120 Days</v>
      </c>
      <c r="P1141" s="3" t="s">
        <v>8409</v>
      </c>
      <c r="Q1141" s="29" t="s">
        <v>6</v>
      </c>
      <c r="R1141" s="21" t="s">
        <v>10682</v>
      </c>
      <c r="S1141" s="13">
        <v>45890</v>
      </c>
      <c r="T1141" s="44">
        <f t="shared" ca="1" si="106"/>
        <v>139</v>
      </c>
      <c r="U1141" s="34">
        <v>45891</v>
      </c>
      <c r="V1141" s="45">
        <f t="shared" si="107"/>
        <v>45</v>
      </c>
      <c r="W1141" s="17"/>
      <c r="X1141" s="21"/>
      <c r="Y1141" s="105"/>
      <c r="Z1141" s="18"/>
      <c r="AA1141" s="18"/>
      <c r="AB1141" s="17"/>
      <c r="AC1141" s="160"/>
      <c r="AD1141" s="105"/>
      <c r="AE1141" s="18"/>
      <c r="AF1141" s="18"/>
      <c r="AG1141" s="16"/>
      <c r="AH1141" s="16"/>
      <c r="AI1141" s="16"/>
      <c r="AJ1141" s="26"/>
      <c r="AK1141" s="26"/>
      <c r="AL1141" s="153"/>
      <c r="AM1141" s="153"/>
      <c r="AN1141" s="153"/>
      <c r="AO1141" s="153"/>
      <c r="AP1141" s="153"/>
    </row>
    <row r="1142" spans="1:42">
      <c r="A1142" s="43">
        <v>1141</v>
      </c>
      <c r="B1142" s="2" t="s">
        <v>8601</v>
      </c>
      <c r="C1142" s="2" t="s">
        <v>700</v>
      </c>
      <c r="D1142" s="140" t="s">
        <v>3616</v>
      </c>
      <c r="E1142" s="6" t="s">
        <v>8640</v>
      </c>
      <c r="F1142" s="2" t="s">
        <v>8338</v>
      </c>
      <c r="G1142" s="2" t="s">
        <v>614</v>
      </c>
      <c r="H1142" s="5" t="s">
        <v>7593</v>
      </c>
      <c r="I1142" s="26" t="s">
        <v>10683</v>
      </c>
      <c r="J1142" s="5" t="s">
        <v>8605</v>
      </c>
      <c r="K1142" s="5">
        <v>45845</v>
      </c>
      <c r="L1142" s="5">
        <f t="shared" si="108"/>
        <v>45850</v>
      </c>
      <c r="M1142" s="7" t="str">
        <f t="shared" si="109"/>
        <v>Jul</v>
      </c>
      <c r="N1142" s="21">
        <f t="shared" ca="1" si="104"/>
        <v>184</v>
      </c>
      <c r="O1142" s="9" t="str">
        <f t="shared" ca="1" si="105"/>
        <v>&gt; 120 Days</v>
      </c>
      <c r="P1142" s="3" t="s">
        <v>10684</v>
      </c>
      <c r="Q1142" s="29" t="s">
        <v>6</v>
      </c>
      <c r="R1142" s="21" t="s">
        <v>10685</v>
      </c>
      <c r="S1142" s="13">
        <v>45891</v>
      </c>
      <c r="T1142" s="44">
        <f t="shared" ca="1" si="106"/>
        <v>138</v>
      </c>
      <c r="U1142" s="34">
        <v>45895</v>
      </c>
      <c r="V1142" s="45">
        <f t="shared" si="107"/>
        <v>50</v>
      </c>
      <c r="W1142" s="17"/>
      <c r="X1142" s="21"/>
      <c r="Y1142" s="105"/>
      <c r="Z1142" s="18"/>
      <c r="AA1142" s="18"/>
      <c r="AB1142" s="17"/>
      <c r="AC1142" s="160"/>
      <c r="AD1142" s="105"/>
      <c r="AE1142" s="18"/>
      <c r="AF1142" s="18"/>
      <c r="AG1142" s="16"/>
      <c r="AH1142" s="16"/>
      <c r="AI1142" s="16"/>
      <c r="AJ1142" s="26"/>
      <c r="AK1142" s="26"/>
      <c r="AL1142" s="153"/>
      <c r="AM1142" s="153"/>
      <c r="AN1142" s="153"/>
      <c r="AO1142" s="153"/>
      <c r="AP1142" s="153"/>
    </row>
    <row r="1143" spans="1:42">
      <c r="A1143" s="43">
        <v>1142</v>
      </c>
      <c r="B1143" s="2" t="s">
        <v>8601</v>
      </c>
      <c r="C1143" s="2" t="s">
        <v>285</v>
      </c>
      <c r="D1143" s="140" t="s">
        <v>839</v>
      </c>
      <c r="E1143" s="6" t="s">
        <v>8633</v>
      </c>
      <c r="F1143" s="2" t="s">
        <v>838</v>
      </c>
      <c r="G1143" s="2" t="s">
        <v>874</v>
      </c>
      <c r="H1143" s="5" t="s">
        <v>7547</v>
      </c>
      <c r="I1143" s="26"/>
      <c r="J1143" s="5" t="s">
        <v>8605</v>
      </c>
      <c r="K1143" s="5">
        <v>45803</v>
      </c>
      <c r="L1143" s="5">
        <f t="shared" si="108"/>
        <v>45808</v>
      </c>
      <c r="M1143" s="7" t="str">
        <f t="shared" si="109"/>
        <v>May</v>
      </c>
      <c r="N1143" s="21">
        <f t="shared" ca="1" si="104"/>
        <v>226</v>
      </c>
      <c r="O1143" s="9" t="str">
        <f t="shared" ca="1" si="105"/>
        <v>&gt; 120 Days</v>
      </c>
      <c r="P1143" s="3" t="s">
        <v>7742</v>
      </c>
      <c r="Q1143" s="29" t="s">
        <v>6</v>
      </c>
      <c r="R1143" s="21" t="s">
        <v>10686</v>
      </c>
      <c r="S1143" s="13">
        <v>45894</v>
      </c>
      <c r="T1143" s="44">
        <f t="shared" ca="1" si="106"/>
        <v>135</v>
      </c>
      <c r="U1143" s="34">
        <v>45895</v>
      </c>
      <c r="V1143" s="45">
        <f t="shared" si="107"/>
        <v>92</v>
      </c>
      <c r="W1143" s="17"/>
      <c r="X1143" s="21"/>
      <c r="Y1143" s="105"/>
      <c r="Z1143" s="18"/>
      <c r="AA1143" s="18"/>
      <c r="AB1143" s="17"/>
      <c r="AC1143" s="160"/>
      <c r="AD1143" s="105"/>
      <c r="AE1143" s="18"/>
      <c r="AF1143" s="18"/>
      <c r="AG1143" s="16"/>
      <c r="AH1143" s="16"/>
      <c r="AI1143" s="16"/>
      <c r="AJ1143" s="26"/>
      <c r="AK1143" s="26"/>
      <c r="AL1143" s="153"/>
      <c r="AM1143" s="153"/>
      <c r="AN1143" s="153"/>
      <c r="AO1143" s="153"/>
      <c r="AP1143" s="153"/>
    </row>
    <row r="1144" spans="1:42">
      <c r="A1144" s="43">
        <v>1143</v>
      </c>
      <c r="B1144" s="2" t="s">
        <v>8601</v>
      </c>
      <c r="C1144" s="2" t="s">
        <v>8327</v>
      </c>
      <c r="D1144" s="140" t="s">
        <v>6860</v>
      </c>
      <c r="E1144" s="6" t="s">
        <v>8603</v>
      </c>
      <c r="F1144" s="2" t="s">
        <v>6859</v>
      </c>
      <c r="G1144" s="2" t="s">
        <v>874</v>
      </c>
      <c r="H1144" s="5" t="s">
        <v>7465</v>
      </c>
      <c r="I1144" s="26" t="s">
        <v>10687</v>
      </c>
      <c r="J1144" s="5" t="s">
        <v>8605</v>
      </c>
      <c r="K1144" s="5">
        <v>45839</v>
      </c>
      <c r="L1144" s="5">
        <f t="shared" si="108"/>
        <v>45843</v>
      </c>
      <c r="M1144" s="7" t="str">
        <f t="shared" si="109"/>
        <v>Jul</v>
      </c>
      <c r="N1144" s="21">
        <f t="shared" ca="1" si="104"/>
        <v>190</v>
      </c>
      <c r="O1144" s="9" t="str">
        <f t="shared" ca="1" si="105"/>
        <v>&gt; 120 Days</v>
      </c>
      <c r="P1144" s="3" t="s">
        <v>8610</v>
      </c>
      <c r="Q1144" s="29" t="s">
        <v>6</v>
      </c>
      <c r="R1144" s="21" t="s">
        <v>10688</v>
      </c>
      <c r="S1144" s="13">
        <v>45901</v>
      </c>
      <c r="T1144" s="44">
        <f t="shared" ca="1" si="106"/>
        <v>128</v>
      </c>
      <c r="U1144" s="34">
        <v>45897</v>
      </c>
      <c r="V1144" s="45">
        <f t="shared" si="107"/>
        <v>58</v>
      </c>
      <c r="W1144" s="17"/>
      <c r="X1144" s="21"/>
      <c r="Y1144" s="105"/>
      <c r="Z1144" s="18"/>
      <c r="AA1144" s="18"/>
      <c r="AB1144" s="17"/>
      <c r="AC1144" s="160"/>
      <c r="AD1144" s="105"/>
      <c r="AE1144" s="18"/>
      <c r="AF1144" s="18"/>
      <c r="AG1144" s="16"/>
      <c r="AH1144" s="16"/>
      <c r="AI1144" s="16"/>
      <c r="AJ1144" s="26"/>
      <c r="AK1144" s="26"/>
      <c r="AL1144" s="153"/>
      <c r="AM1144" s="153"/>
      <c r="AN1144" s="153"/>
      <c r="AO1144" s="153"/>
      <c r="AP1144" s="153"/>
    </row>
    <row r="1145" spans="1:42">
      <c r="A1145" s="43">
        <v>1144</v>
      </c>
      <c r="B1145" s="2" t="s">
        <v>8601</v>
      </c>
      <c r="C1145" s="2" t="s">
        <v>7894</v>
      </c>
      <c r="D1145" s="140" t="s">
        <v>8055</v>
      </c>
      <c r="E1145" s="6" t="s">
        <v>8621</v>
      </c>
      <c r="F1145" s="2" t="s">
        <v>8054</v>
      </c>
      <c r="G1145" s="2" t="s">
        <v>226</v>
      </c>
      <c r="H1145" s="5" t="s">
        <v>8373</v>
      </c>
      <c r="I1145" s="26" t="s">
        <v>10689</v>
      </c>
      <c r="J1145" s="5" t="s">
        <v>8605</v>
      </c>
      <c r="K1145" s="5">
        <v>45839</v>
      </c>
      <c r="L1145" s="5">
        <f t="shared" si="108"/>
        <v>45843</v>
      </c>
      <c r="M1145" s="7" t="str">
        <f t="shared" si="109"/>
        <v>Jul</v>
      </c>
      <c r="N1145" s="21">
        <f t="shared" ca="1" si="104"/>
        <v>190</v>
      </c>
      <c r="O1145" s="9" t="str">
        <f t="shared" ca="1" si="105"/>
        <v>&gt; 120 Days</v>
      </c>
      <c r="P1145" s="3" t="s">
        <v>411</v>
      </c>
      <c r="Q1145" s="29" t="s">
        <v>6</v>
      </c>
      <c r="R1145" s="21" t="s">
        <v>10690</v>
      </c>
      <c r="S1145" s="13">
        <v>45894</v>
      </c>
      <c r="T1145" s="44">
        <f t="shared" ca="1" si="106"/>
        <v>135</v>
      </c>
      <c r="U1145" s="34">
        <v>45902</v>
      </c>
      <c r="V1145" s="45">
        <f t="shared" si="107"/>
        <v>63</v>
      </c>
      <c r="W1145" s="17"/>
      <c r="X1145" s="21"/>
      <c r="Y1145" s="105"/>
      <c r="Z1145" s="18"/>
      <c r="AA1145" s="18"/>
      <c r="AB1145" s="17"/>
      <c r="AC1145" s="160"/>
      <c r="AD1145" s="105"/>
      <c r="AE1145" s="18"/>
      <c r="AF1145" s="18"/>
      <c r="AG1145" s="16"/>
      <c r="AH1145" s="16"/>
      <c r="AI1145" s="16"/>
      <c r="AJ1145" s="26"/>
      <c r="AK1145" s="26"/>
      <c r="AL1145" s="153"/>
      <c r="AM1145" s="153"/>
      <c r="AN1145" s="153"/>
      <c r="AO1145" s="153"/>
      <c r="AP1145" s="153"/>
    </row>
    <row r="1146" spans="1:42">
      <c r="A1146" s="43">
        <v>1145</v>
      </c>
      <c r="B1146" s="2" t="s">
        <v>8601</v>
      </c>
      <c r="C1146" s="2" t="s">
        <v>7917</v>
      </c>
      <c r="D1146" s="140" t="s">
        <v>6092</v>
      </c>
      <c r="E1146" s="6" t="s">
        <v>8621</v>
      </c>
      <c r="F1146" s="2" t="s">
        <v>6091</v>
      </c>
      <c r="G1146" s="2" t="s">
        <v>132</v>
      </c>
      <c r="H1146" s="5" t="s">
        <v>7668</v>
      </c>
      <c r="I1146" s="26" t="s">
        <v>10691</v>
      </c>
      <c r="J1146" s="5" t="s">
        <v>8615</v>
      </c>
      <c r="K1146" s="5">
        <v>45899</v>
      </c>
      <c r="L1146" s="5">
        <f t="shared" si="108"/>
        <v>45899</v>
      </c>
      <c r="M1146" s="7" t="str">
        <f t="shared" si="109"/>
        <v>Aug</v>
      </c>
      <c r="N1146" s="21">
        <f t="shared" ca="1" si="104"/>
        <v>130</v>
      </c>
      <c r="O1146" s="9" t="str">
        <f t="shared" ca="1" si="105"/>
        <v>&gt; 120 Days</v>
      </c>
      <c r="P1146" s="3" t="s">
        <v>411</v>
      </c>
      <c r="Q1146" s="29" t="s">
        <v>6</v>
      </c>
      <c r="R1146" s="21" t="s">
        <v>10692</v>
      </c>
      <c r="S1146" s="13">
        <v>45894</v>
      </c>
      <c r="T1146" s="44">
        <f t="shared" ca="1" si="106"/>
        <v>135</v>
      </c>
      <c r="U1146" s="34">
        <v>45902</v>
      </c>
      <c r="V1146" s="45">
        <f t="shared" si="107"/>
        <v>3</v>
      </c>
      <c r="W1146" s="17"/>
      <c r="X1146" s="21"/>
      <c r="Y1146" s="105"/>
      <c r="Z1146" s="18"/>
      <c r="AA1146" s="18"/>
      <c r="AB1146" s="17"/>
      <c r="AC1146" s="160"/>
      <c r="AD1146" s="105"/>
      <c r="AE1146" s="18"/>
      <c r="AF1146" s="18"/>
      <c r="AG1146" s="16"/>
      <c r="AH1146" s="16"/>
      <c r="AI1146" s="16"/>
      <c r="AJ1146" s="26"/>
      <c r="AK1146" s="26"/>
      <c r="AL1146" s="153"/>
      <c r="AM1146" s="153"/>
      <c r="AN1146" s="153"/>
      <c r="AO1146" s="153"/>
      <c r="AP1146" s="153"/>
    </row>
    <row r="1147" spans="1:42">
      <c r="A1147" s="43">
        <v>1146</v>
      </c>
      <c r="B1147" s="2" t="s">
        <v>8601</v>
      </c>
      <c r="C1147" s="2" t="s">
        <v>7807</v>
      </c>
      <c r="D1147" s="140" t="s">
        <v>263</v>
      </c>
      <c r="E1147" s="6" t="s">
        <v>8633</v>
      </c>
      <c r="F1147" s="2" t="s">
        <v>262</v>
      </c>
      <c r="G1147" s="2" t="s">
        <v>264</v>
      </c>
      <c r="H1147" s="5" t="s">
        <v>7436</v>
      </c>
      <c r="I1147" s="26"/>
      <c r="J1147" s="5" t="s">
        <v>8605</v>
      </c>
      <c r="K1147" s="5">
        <v>45886</v>
      </c>
      <c r="L1147" s="5">
        <f t="shared" si="108"/>
        <v>45892</v>
      </c>
      <c r="M1147" s="7" t="str">
        <f t="shared" si="109"/>
        <v>Aug</v>
      </c>
      <c r="N1147" s="21">
        <f t="shared" ca="1" si="104"/>
        <v>143</v>
      </c>
      <c r="O1147" s="9" t="str">
        <f t="shared" ca="1" si="105"/>
        <v>&gt; 120 Days</v>
      </c>
      <c r="P1147" s="3" t="s">
        <v>8647</v>
      </c>
      <c r="Q1147" s="29" t="s">
        <v>6</v>
      </c>
      <c r="R1147" s="21" t="s">
        <v>10693</v>
      </c>
      <c r="S1147" s="13">
        <v>45894</v>
      </c>
      <c r="T1147" s="44">
        <f t="shared" ca="1" si="106"/>
        <v>135</v>
      </c>
      <c r="U1147" s="34">
        <v>45901</v>
      </c>
      <c r="V1147" s="45">
        <f t="shared" si="107"/>
        <v>15</v>
      </c>
      <c r="W1147" s="17"/>
      <c r="X1147" s="21"/>
      <c r="Y1147" s="105"/>
      <c r="Z1147" s="18"/>
      <c r="AA1147" s="18"/>
      <c r="AB1147" s="17"/>
      <c r="AC1147" s="160"/>
      <c r="AD1147" s="105"/>
      <c r="AE1147" s="18"/>
      <c r="AF1147" s="18"/>
      <c r="AG1147" s="16"/>
      <c r="AH1147" s="16"/>
      <c r="AI1147" s="16"/>
      <c r="AJ1147" s="26"/>
      <c r="AK1147" s="26"/>
      <c r="AL1147" s="153"/>
      <c r="AM1147" s="153"/>
      <c r="AN1147" s="153"/>
      <c r="AO1147" s="153"/>
      <c r="AP1147" s="153"/>
    </row>
    <row r="1148" spans="1:42">
      <c r="A1148" s="43">
        <v>1147</v>
      </c>
      <c r="B1148" s="2" t="s">
        <v>8601</v>
      </c>
      <c r="C1148" s="2" t="s">
        <v>10694</v>
      </c>
      <c r="D1148" s="140" t="s">
        <v>3252</v>
      </c>
      <c r="E1148" s="6" t="s">
        <v>8603</v>
      </c>
      <c r="F1148" s="2" t="s">
        <v>3251</v>
      </c>
      <c r="G1148" s="2" t="s">
        <v>8646</v>
      </c>
      <c r="H1148" s="5" t="s">
        <v>7465</v>
      </c>
      <c r="I1148" s="26" t="s">
        <v>10695</v>
      </c>
      <c r="J1148" s="5" t="s">
        <v>8605</v>
      </c>
      <c r="K1148" s="5">
        <v>45901</v>
      </c>
      <c r="L1148" s="5">
        <f t="shared" si="108"/>
        <v>45906</v>
      </c>
      <c r="M1148" s="7" t="str">
        <f t="shared" si="109"/>
        <v>Sep</v>
      </c>
      <c r="N1148" s="21">
        <f t="shared" ca="1" si="104"/>
        <v>128</v>
      </c>
      <c r="O1148" s="9" t="str">
        <f t="shared" ca="1" si="105"/>
        <v>&gt; 120 Days</v>
      </c>
      <c r="P1148" s="3" t="s">
        <v>8019</v>
      </c>
      <c r="Q1148" s="29" t="s">
        <v>6</v>
      </c>
      <c r="R1148" s="21" t="s">
        <v>10696</v>
      </c>
      <c r="S1148" s="13">
        <v>45894</v>
      </c>
      <c r="T1148" s="44">
        <f t="shared" ca="1" si="106"/>
        <v>135</v>
      </c>
      <c r="U1148" s="34">
        <v>45901</v>
      </c>
      <c r="V1148" s="45">
        <f t="shared" si="107"/>
        <v>0</v>
      </c>
      <c r="W1148" s="17"/>
      <c r="X1148" s="21"/>
      <c r="Y1148" s="105"/>
      <c r="Z1148" s="18"/>
      <c r="AA1148" s="18"/>
      <c r="AB1148" s="17"/>
      <c r="AC1148" s="160"/>
      <c r="AD1148" s="105"/>
      <c r="AE1148" s="18"/>
      <c r="AF1148" s="18"/>
      <c r="AG1148" s="16"/>
      <c r="AH1148" s="16"/>
      <c r="AI1148" s="16"/>
      <c r="AJ1148" s="26"/>
      <c r="AK1148" s="26"/>
      <c r="AL1148" s="153"/>
      <c r="AM1148" s="153"/>
      <c r="AN1148" s="153"/>
      <c r="AO1148" s="153"/>
      <c r="AP1148" s="153"/>
    </row>
    <row r="1149" spans="1:42">
      <c r="A1149" s="43">
        <v>1148</v>
      </c>
      <c r="B1149" s="2" t="s">
        <v>8601</v>
      </c>
      <c r="C1149" s="2" t="s">
        <v>8410</v>
      </c>
      <c r="D1149" s="140" t="s">
        <v>5258</v>
      </c>
      <c r="E1149" s="6" t="s">
        <v>8633</v>
      </c>
      <c r="F1149" s="2" t="s">
        <v>5257</v>
      </c>
      <c r="G1149" s="2" t="s">
        <v>8646</v>
      </c>
      <c r="H1149" s="5" t="s">
        <v>7969</v>
      </c>
      <c r="I1149" s="26"/>
      <c r="J1149" s="5" t="s">
        <v>8615</v>
      </c>
      <c r="K1149" s="5">
        <v>45920</v>
      </c>
      <c r="L1149" s="5">
        <f t="shared" si="108"/>
        <v>45920</v>
      </c>
      <c r="M1149" s="7" t="str">
        <f t="shared" si="109"/>
        <v>Sep</v>
      </c>
      <c r="N1149" s="21">
        <f t="shared" ca="1" si="104"/>
        <v>109</v>
      </c>
      <c r="O1149" s="9" t="str">
        <f t="shared" ca="1" si="105"/>
        <v>90-120 Days</v>
      </c>
      <c r="P1149" s="3" t="s">
        <v>10076</v>
      </c>
      <c r="Q1149" s="29" t="s">
        <v>6</v>
      </c>
      <c r="R1149" s="21"/>
      <c r="S1149" s="13">
        <v>45901</v>
      </c>
      <c r="T1149" s="44">
        <f t="shared" ca="1" si="106"/>
        <v>128</v>
      </c>
      <c r="U1149" s="34">
        <v>45901</v>
      </c>
      <c r="V1149" s="45">
        <f t="shared" si="107"/>
        <v>-19</v>
      </c>
      <c r="W1149" s="17"/>
      <c r="X1149" s="21"/>
      <c r="Y1149" s="105"/>
      <c r="Z1149" s="18"/>
      <c r="AA1149" s="18"/>
      <c r="AB1149" s="17"/>
      <c r="AC1149" s="160"/>
      <c r="AD1149" s="105"/>
      <c r="AE1149" s="18"/>
      <c r="AF1149" s="18"/>
      <c r="AG1149" s="16"/>
      <c r="AH1149" s="16"/>
      <c r="AI1149" s="16"/>
      <c r="AJ1149" s="26"/>
      <c r="AK1149" s="26"/>
      <c r="AL1149" s="153"/>
      <c r="AM1149" s="153"/>
      <c r="AN1149" s="153"/>
      <c r="AO1149" s="153"/>
      <c r="AP1149" s="153"/>
    </row>
    <row r="1150" spans="1:42">
      <c r="A1150" s="43">
        <v>1149</v>
      </c>
      <c r="B1150" s="2" t="s">
        <v>8601</v>
      </c>
      <c r="C1150" s="2" t="s">
        <v>8410</v>
      </c>
      <c r="D1150" s="140" t="s">
        <v>6959</v>
      </c>
      <c r="E1150" s="6" t="s">
        <v>10697</v>
      </c>
      <c r="F1150" s="2" t="s">
        <v>10698</v>
      </c>
      <c r="G1150" s="2" t="s">
        <v>591</v>
      </c>
      <c r="H1150" s="5"/>
      <c r="I1150" s="26"/>
      <c r="J1150" s="5" t="s">
        <v>8605</v>
      </c>
      <c r="K1150" s="5">
        <v>45901</v>
      </c>
      <c r="L1150" s="5">
        <f t="shared" si="108"/>
        <v>45906</v>
      </c>
      <c r="M1150" s="7" t="str">
        <f t="shared" si="109"/>
        <v>Sep</v>
      </c>
      <c r="N1150" s="21">
        <f t="shared" ca="1" si="104"/>
        <v>128</v>
      </c>
      <c r="O1150" s="9" t="str">
        <f t="shared" ca="1" si="105"/>
        <v>&gt; 120 Days</v>
      </c>
      <c r="P1150" s="3" t="s">
        <v>10076</v>
      </c>
      <c r="Q1150" s="29" t="s">
        <v>6</v>
      </c>
      <c r="R1150" s="21"/>
      <c r="S1150" s="13">
        <v>45901</v>
      </c>
      <c r="T1150" s="44">
        <f t="shared" ca="1" si="106"/>
        <v>128</v>
      </c>
      <c r="U1150" s="34">
        <v>45901</v>
      </c>
      <c r="V1150" s="45">
        <f t="shared" si="107"/>
        <v>0</v>
      </c>
      <c r="W1150" s="17"/>
      <c r="X1150" s="21"/>
      <c r="Y1150" s="105"/>
      <c r="Z1150" s="18"/>
      <c r="AA1150" s="18"/>
      <c r="AB1150" s="17"/>
      <c r="AC1150" s="160"/>
      <c r="AD1150" s="105"/>
      <c r="AE1150" s="18"/>
      <c r="AF1150" s="18"/>
      <c r="AG1150" s="16"/>
      <c r="AH1150" s="16"/>
      <c r="AI1150" s="16"/>
      <c r="AJ1150" s="26"/>
      <c r="AK1150" s="26"/>
      <c r="AL1150" s="153"/>
      <c r="AM1150" s="153"/>
      <c r="AN1150" s="153"/>
      <c r="AO1150" s="153"/>
      <c r="AP1150" s="153"/>
    </row>
    <row r="1151" spans="1:42">
      <c r="A1151" s="43">
        <v>1150</v>
      </c>
      <c r="B1151" s="2" t="s">
        <v>8601</v>
      </c>
      <c r="C1151" s="2" t="s">
        <v>8278</v>
      </c>
      <c r="D1151" s="140" t="s">
        <v>1570</v>
      </c>
      <c r="E1151" s="6" t="s">
        <v>8633</v>
      </c>
      <c r="F1151" s="2" t="s">
        <v>1569</v>
      </c>
      <c r="G1151" s="2" t="s">
        <v>264</v>
      </c>
      <c r="H1151" s="5" t="s">
        <v>7436</v>
      </c>
      <c r="I1151" s="26"/>
      <c r="J1151" s="5" t="s">
        <v>8615</v>
      </c>
      <c r="K1151" s="5">
        <v>45907</v>
      </c>
      <c r="L1151" s="5">
        <f t="shared" si="108"/>
        <v>45913</v>
      </c>
      <c r="M1151" s="7" t="str">
        <f t="shared" si="109"/>
        <v>Sep</v>
      </c>
      <c r="N1151" s="21">
        <f t="shared" ca="1" si="104"/>
        <v>122</v>
      </c>
      <c r="O1151" s="9" t="str">
        <f t="shared" ca="1" si="105"/>
        <v>&gt; 120 Days</v>
      </c>
      <c r="P1151" s="3" t="s">
        <v>7742</v>
      </c>
      <c r="Q1151" s="29" t="s">
        <v>6</v>
      </c>
      <c r="R1151" s="21" t="s">
        <v>10699</v>
      </c>
      <c r="S1151" s="13">
        <v>45901</v>
      </c>
      <c r="T1151" s="44">
        <f t="shared" ca="1" si="106"/>
        <v>128</v>
      </c>
      <c r="U1151" s="34">
        <v>45901</v>
      </c>
      <c r="V1151" s="45">
        <f t="shared" si="107"/>
        <v>-6</v>
      </c>
      <c r="W1151" s="17"/>
      <c r="X1151" s="21"/>
      <c r="Y1151" s="105"/>
      <c r="Z1151" s="18"/>
      <c r="AA1151" s="18"/>
      <c r="AB1151" s="17"/>
      <c r="AC1151" s="160"/>
      <c r="AD1151" s="105"/>
      <c r="AE1151" s="18"/>
      <c r="AF1151" s="18"/>
      <c r="AG1151" s="16"/>
      <c r="AH1151" s="16"/>
      <c r="AI1151" s="16"/>
      <c r="AJ1151" s="26"/>
      <c r="AK1151" s="26"/>
      <c r="AL1151" s="153"/>
      <c r="AM1151" s="153"/>
      <c r="AN1151" s="153"/>
      <c r="AO1151" s="153"/>
      <c r="AP1151" s="153"/>
    </row>
    <row r="1152" spans="1:42">
      <c r="A1152" s="43">
        <v>1151</v>
      </c>
      <c r="B1152" s="2" t="s">
        <v>8601</v>
      </c>
      <c r="C1152" s="2" t="s">
        <v>7807</v>
      </c>
      <c r="D1152" s="140" t="s">
        <v>4757</v>
      </c>
      <c r="E1152" s="6" t="s">
        <v>8633</v>
      </c>
      <c r="F1152" s="2" t="s">
        <v>4756</v>
      </c>
      <c r="G1152" s="2" t="s">
        <v>797</v>
      </c>
      <c r="H1152" s="5" t="s">
        <v>8412</v>
      </c>
      <c r="I1152" s="26"/>
      <c r="J1152" s="5" t="s">
        <v>8605</v>
      </c>
      <c r="K1152" s="5">
        <v>45886</v>
      </c>
      <c r="L1152" s="5">
        <f t="shared" si="108"/>
        <v>45892</v>
      </c>
      <c r="M1152" s="7" t="str">
        <f t="shared" si="109"/>
        <v>Aug</v>
      </c>
      <c r="N1152" s="21">
        <f t="shared" ca="1" si="104"/>
        <v>143</v>
      </c>
      <c r="O1152" s="9" t="str">
        <f t="shared" ca="1" si="105"/>
        <v>&gt; 120 Days</v>
      </c>
      <c r="P1152" s="3" t="s">
        <v>7679</v>
      </c>
      <c r="Q1152" s="29" t="s">
        <v>6</v>
      </c>
      <c r="R1152" s="21" t="s">
        <v>10700</v>
      </c>
      <c r="S1152" s="13">
        <v>45901</v>
      </c>
      <c r="T1152" s="44">
        <f t="shared" ca="1" si="106"/>
        <v>128</v>
      </c>
      <c r="U1152" s="34">
        <v>45901</v>
      </c>
      <c r="V1152" s="45">
        <f t="shared" si="107"/>
        <v>15</v>
      </c>
      <c r="W1152" s="17"/>
      <c r="X1152" s="21"/>
      <c r="Y1152" s="105"/>
      <c r="Z1152" s="18"/>
      <c r="AA1152" s="18"/>
      <c r="AB1152" s="17"/>
      <c r="AC1152" s="160"/>
      <c r="AD1152" s="105"/>
      <c r="AE1152" s="18"/>
      <c r="AF1152" s="18"/>
      <c r="AG1152" s="16"/>
      <c r="AH1152" s="16"/>
      <c r="AI1152" s="16"/>
      <c r="AJ1152" s="26"/>
      <c r="AK1152" s="26"/>
      <c r="AL1152" s="153"/>
      <c r="AM1152" s="153"/>
      <c r="AN1152" s="153"/>
      <c r="AO1152" s="153"/>
      <c r="AP1152" s="153"/>
    </row>
    <row r="1153" spans="1:42">
      <c r="A1153" s="43">
        <v>1152</v>
      </c>
      <c r="B1153" s="2" t="s">
        <v>8601</v>
      </c>
      <c r="C1153" s="2" t="s">
        <v>7807</v>
      </c>
      <c r="D1153" s="140" t="s">
        <v>5753</v>
      </c>
      <c r="E1153" s="6" t="s">
        <v>10697</v>
      </c>
      <c r="F1153" s="2">
        <v>251</v>
      </c>
      <c r="G1153" s="2" t="s">
        <v>744</v>
      </c>
      <c r="H1153" s="5" t="s">
        <v>7703</v>
      </c>
      <c r="I1153" s="26"/>
      <c r="J1153" s="5" t="s">
        <v>8605</v>
      </c>
      <c r="K1153" s="5">
        <v>45886</v>
      </c>
      <c r="L1153" s="5">
        <f t="shared" si="108"/>
        <v>45892</v>
      </c>
      <c r="M1153" s="7" t="str">
        <f t="shared" si="109"/>
        <v>Aug</v>
      </c>
      <c r="N1153" s="21">
        <f t="shared" ca="1" si="104"/>
        <v>143</v>
      </c>
      <c r="O1153" s="9" t="str">
        <f t="shared" ca="1" si="105"/>
        <v>&gt; 120 Days</v>
      </c>
      <c r="P1153" s="3" t="s">
        <v>7679</v>
      </c>
      <c r="Q1153" s="29" t="s">
        <v>6</v>
      </c>
      <c r="R1153" s="21" t="s">
        <v>8407</v>
      </c>
      <c r="S1153" s="13">
        <v>45901</v>
      </c>
      <c r="T1153" s="44">
        <f t="shared" ca="1" si="106"/>
        <v>128</v>
      </c>
      <c r="U1153" s="34">
        <v>45901</v>
      </c>
      <c r="V1153" s="45">
        <f t="shared" si="107"/>
        <v>15</v>
      </c>
      <c r="W1153" s="17"/>
      <c r="X1153" s="21"/>
      <c r="Y1153" s="105"/>
      <c r="Z1153" s="18"/>
      <c r="AA1153" s="18"/>
      <c r="AB1153" s="17"/>
      <c r="AC1153" s="160"/>
      <c r="AD1153" s="105"/>
      <c r="AE1153" s="18"/>
      <c r="AF1153" s="18"/>
      <c r="AG1153" s="16"/>
      <c r="AH1153" s="16"/>
      <c r="AI1153" s="16"/>
      <c r="AJ1153" s="26"/>
      <c r="AK1153" s="26"/>
      <c r="AL1153" s="153"/>
      <c r="AM1153" s="153"/>
      <c r="AN1153" s="153"/>
      <c r="AO1153" s="153"/>
      <c r="AP1153" s="153"/>
    </row>
    <row r="1154" spans="1:42">
      <c r="A1154" s="43">
        <v>1153</v>
      </c>
      <c r="B1154" s="2" t="s">
        <v>8601</v>
      </c>
      <c r="C1154" s="2" t="s">
        <v>187</v>
      </c>
      <c r="D1154" s="140" t="s">
        <v>189</v>
      </c>
      <c r="E1154" s="6" t="s">
        <v>8621</v>
      </c>
      <c r="F1154" s="2" t="s">
        <v>188</v>
      </c>
      <c r="G1154" s="2" t="s">
        <v>8646</v>
      </c>
      <c r="H1154" s="5"/>
      <c r="I1154" s="26" t="s">
        <v>10701</v>
      </c>
      <c r="J1154" s="5" t="s">
        <v>8605</v>
      </c>
      <c r="K1154" s="5">
        <v>45870</v>
      </c>
      <c r="L1154" s="5">
        <f t="shared" si="108"/>
        <v>45871</v>
      </c>
      <c r="M1154" s="7" t="str">
        <f t="shared" si="109"/>
        <v>Aug</v>
      </c>
      <c r="N1154" s="21">
        <f t="shared" ref="N1154:N1217" ca="1" si="110">TODAY()-K1154</f>
        <v>159</v>
      </c>
      <c r="O1154" s="9" t="str">
        <f t="shared" ref="O1154:O1217" ca="1" si="111">(IF(N1154&lt;0,"&lt; 0 Days",IF(N1154&lt;=30,"0-30 Days",IF(AND(N1154&gt;=31,N1154&lt;=60),"30-60 Days",IF(AND(N1154&gt;=61,N1154&lt;=90),"60-90 Days",IF(AND(N1154&gt;=91,N1154&lt;=120),"90-120 Days",IF(N1154&gt;120,"&gt; 120 Days","")))))))</f>
        <v>&gt; 120 Days</v>
      </c>
      <c r="P1154" s="3" t="s">
        <v>10702</v>
      </c>
      <c r="Q1154" s="29" t="s">
        <v>6</v>
      </c>
      <c r="R1154" s="21" t="s">
        <v>10703</v>
      </c>
      <c r="S1154" s="13">
        <v>45898</v>
      </c>
      <c r="T1154" s="44">
        <f t="shared" ref="T1154:T1217" ca="1" si="112">IF(S1154="","",TODAY()-S1154)</f>
        <v>131</v>
      </c>
      <c r="U1154" s="34">
        <v>45901</v>
      </c>
      <c r="V1154" s="45">
        <f t="shared" ref="V1154:V1217" si="113">U1154-K1154</f>
        <v>31</v>
      </c>
      <c r="W1154" s="17"/>
      <c r="X1154" s="21"/>
      <c r="Y1154" s="105"/>
      <c r="Z1154" s="18"/>
      <c r="AA1154" s="18"/>
      <c r="AB1154" s="17"/>
      <c r="AC1154" s="160"/>
      <c r="AD1154" s="105"/>
      <c r="AE1154" s="18"/>
      <c r="AF1154" s="18"/>
      <c r="AG1154" s="16"/>
      <c r="AH1154" s="16"/>
      <c r="AI1154" s="16"/>
      <c r="AJ1154" s="26"/>
      <c r="AK1154" s="26"/>
      <c r="AL1154" s="153"/>
      <c r="AM1154" s="153"/>
      <c r="AN1154" s="153"/>
      <c r="AO1154" s="153"/>
      <c r="AP1154" s="153"/>
    </row>
    <row r="1155" spans="1:42">
      <c r="A1155" s="43">
        <v>1154</v>
      </c>
      <c r="B1155" s="2" t="s">
        <v>8601</v>
      </c>
      <c r="C1155" s="2" t="s">
        <v>7544</v>
      </c>
      <c r="D1155" s="140" t="s">
        <v>8395</v>
      </c>
      <c r="E1155" s="6" t="s">
        <v>8633</v>
      </c>
      <c r="F1155" s="2" t="s">
        <v>8394</v>
      </c>
      <c r="G1155" s="2" t="s">
        <v>874</v>
      </c>
      <c r="H1155" s="5" t="s">
        <v>7547</v>
      </c>
      <c r="I1155" s="26"/>
      <c r="J1155" s="5" t="s">
        <v>8605</v>
      </c>
      <c r="K1155" s="5">
        <v>45870</v>
      </c>
      <c r="L1155" s="5">
        <f t="shared" ref="L1155:L1218" si="114">K1155+7-WEEKDAY(K1155)</f>
        <v>45871</v>
      </c>
      <c r="M1155" s="7" t="str">
        <f t="shared" ref="M1155:M1218" si="115">TEXT(K1155,"mmm")</f>
        <v>Aug</v>
      </c>
      <c r="N1155" s="21">
        <f t="shared" ca="1" si="110"/>
        <v>159</v>
      </c>
      <c r="O1155" s="9" t="str">
        <f t="shared" ca="1" si="111"/>
        <v>&gt; 120 Days</v>
      </c>
      <c r="P1155" s="3" t="s">
        <v>10704</v>
      </c>
      <c r="Q1155" s="29" t="s">
        <v>6</v>
      </c>
      <c r="R1155" s="21" t="s">
        <v>10705</v>
      </c>
      <c r="S1155" s="13">
        <v>45898</v>
      </c>
      <c r="T1155" s="44">
        <f t="shared" ca="1" si="112"/>
        <v>131</v>
      </c>
      <c r="U1155" s="34">
        <v>45901</v>
      </c>
      <c r="V1155" s="45">
        <f t="shared" si="113"/>
        <v>31</v>
      </c>
      <c r="W1155" s="17"/>
      <c r="X1155" s="21"/>
      <c r="Y1155" s="105"/>
      <c r="Z1155" s="18"/>
      <c r="AA1155" s="18"/>
      <c r="AB1155" s="17"/>
      <c r="AC1155" s="160"/>
      <c r="AD1155" s="105"/>
      <c r="AE1155" s="18"/>
      <c r="AF1155" s="18"/>
      <c r="AG1155" s="16"/>
      <c r="AH1155" s="16"/>
      <c r="AI1155" s="16"/>
      <c r="AJ1155" s="26"/>
      <c r="AK1155" s="26"/>
      <c r="AL1155" s="153"/>
      <c r="AM1155" s="153"/>
      <c r="AN1155" s="153"/>
      <c r="AO1155" s="153"/>
      <c r="AP1155" s="153"/>
    </row>
    <row r="1156" spans="1:42">
      <c r="A1156" s="43">
        <v>1155</v>
      </c>
      <c r="B1156" s="2" t="s">
        <v>8601</v>
      </c>
      <c r="C1156" s="2" t="s">
        <v>187</v>
      </c>
      <c r="D1156" s="140" t="s">
        <v>3863</v>
      </c>
      <c r="E1156" s="6" t="s">
        <v>8614</v>
      </c>
      <c r="F1156" s="2" t="s">
        <v>3862</v>
      </c>
      <c r="G1156" s="2" t="s">
        <v>2408</v>
      </c>
      <c r="H1156" s="5" t="s">
        <v>2088</v>
      </c>
      <c r="I1156" s="26"/>
      <c r="J1156" s="5" t="s">
        <v>8605</v>
      </c>
      <c r="K1156" s="5">
        <v>45869</v>
      </c>
      <c r="L1156" s="5">
        <f t="shared" si="114"/>
        <v>45871</v>
      </c>
      <c r="M1156" s="7" t="str">
        <f t="shared" si="115"/>
        <v>Jul</v>
      </c>
      <c r="N1156" s="21">
        <f t="shared" ca="1" si="110"/>
        <v>160</v>
      </c>
      <c r="O1156" s="9" t="str">
        <f t="shared" ca="1" si="111"/>
        <v>&gt; 120 Days</v>
      </c>
      <c r="P1156" s="3" t="s">
        <v>8019</v>
      </c>
      <c r="Q1156" s="29" t="s">
        <v>6</v>
      </c>
      <c r="R1156" s="21" t="s">
        <v>10706</v>
      </c>
      <c r="S1156" s="13">
        <v>45898</v>
      </c>
      <c r="T1156" s="44">
        <f t="shared" ca="1" si="112"/>
        <v>131</v>
      </c>
      <c r="U1156" s="34">
        <v>45902</v>
      </c>
      <c r="V1156" s="45">
        <f t="shared" si="113"/>
        <v>33</v>
      </c>
      <c r="W1156" s="17"/>
      <c r="X1156" s="21"/>
      <c r="Y1156" s="105"/>
      <c r="Z1156" s="18"/>
      <c r="AA1156" s="18"/>
      <c r="AB1156" s="17"/>
      <c r="AC1156" s="160"/>
      <c r="AD1156" s="105"/>
      <c r="AE1156" s="18"/>
      <c r="AF1156" s="18"/>
      <c r="AG1156" s="16"/>
      <c r="AH1156" s="16"/>
      <c r="AI1156" s="16"/>
      <c r="AJ1156" s="26"/>
      <c r="AK1156" s="26"/>
      <c r="AL1156" s="153"/>
      <c r="AM1156" s="153"/>
      <c r="AN1156" s="153"/>
      <c r="AO1156" s="153"/>
      <c r="AP1156" s="153"/>
    </row>
    <row r="1157" spans="1:42">
      <c r="A1157" s="43">
        <v>1156</v>
      </c>
      <c r="B1157" s="2" t="s">
        <v>8601</v>
      </c>
      <c r="C1157" s="2" t="s">
        <v>7894</v>
      </c>
      <c r="D1157" s="140" t="s">
        <v>6953</v>
      </c>
      <c r="E1157" s="6" t="s">
        <v>8621</v>
      </c>
      <c r="F1157" s="2" t="s">
        <v>6952</v>
      </c>
      <c r="G1157" s="2" t="s">
        <v>874</v>
      </c>
      <c r="H1157" s="5" t="s">
        <v>7694</v>
      </c>
      <c r="I1157" s="26" t="s">
        <v>10707</v>
      </c>
      <c r="J1157" s="5" t="s">
        <v>8605</v>
      </c>
      <c r="K1157" s="5">
        <v>45846</v>
      </c>
      <c r="L1157" s="5">
        <f t="shared" si="114"/>
        <v>45850</v>
      </c>
      <c r="M1157" s="7" t="str">
        <f t="shared" si="115"/>
        <v>Jul</v>
      </c>
      <c r="N1157" s="21">
        <f t="shared" ca="1" si="110"/>
        <v>183</v>
      </c>
      <c r="O1157" s="9" t="str">
        <f t="shared" ca="1" si="111"/>
        <v>&gt; 120 Days</v>
      </c>
      <c r="P1157" s="3" t="s">
        <v>10270</v>
      </c>
      <c r="Q1157" s="29" t="s">
        <v>6</v>
      </c>
      <c r="R1157" s="21" t="s">
        <v>10708</v>
      </c>
      <c r="S1157" s="13">
        <v>45898</v>
      </c>
      <c r="T1157" s="44">
        <f t="shared" ca="1" si="112"/>
        <v>131</v>
      </c>
      <c r="U1157" s="34">
        <v>45904</v>
      </c>
      <c r="V1157" s="45">
        <f t="shared" si="113"/>
        <v>58</v>
      </c>
      <c r="W1157" s="17"/>
      <c r="X1157" s="21"/>
      <c r="Y1157" s="105"/>
      <c r="Z1157" s="18"/>
      <c r="AA1157" s="18"/>
      <c r="AB1157" s="17"/>
      <c r="AC1157" s="160"/>
      <c r="AD1157" s="105"/>
      <c r="AE1157" s="18"/>
      <c r="AF1157" s="18"/>
      <c r="AG1157" s="16"/>
      <c r="AH1157" s="16"/>
      <c r="AI1157" s="16"/>
      <c r="AJ1157" s="26"/>
      <c r="AK1157" s="26"/>
      <c r="AL1157" s="153"/>
      <c r="AM1157" s="153"/>
      <c r="AN1157" s="153"/>
      <c r="AO1157" s="153"/>
      <c r="AP1157" s="153"/>
    </row>
    <row r="1158" spans="1:42">
      <c r="A1158" s="43">
        <v>1157</v>
      </c>
      <c r="B1158" s="2" t="s">
        <v>8601</v>
      </c>
      <c r="C1158" s="2" t="s">
        <v>7739</v>
      </c>
      <c r="D1158" s="140" t="s">
        <v>5618</v>
      </c>
      <c r="E1158" s="6" t="s">
        <v>8621</v>
      </c>
      <c r="F1158" s="2" t="s">
        <v>5617</v>
      </c>
      <c r="G1158" s="2" t="s">
        <v>8646</v>
      </c>
      <c r="H1158" s="5" t="s">
        <v>7821</v>
      </c>
      <c r="I1158" s="26" t="s">
        <v>8750</v>
      </c>
      <c r="J1158" s="5" t="s">
        <v>8605</v>
      </c>
      <c r="K1158" s="5">
        <v>45846</v>
      </c>
      <c r="L1158" s="5">
        <f t="shared" si="114"/>
        <v>45850</v>
      </c>
      <c r="M1158" s="7" t="str">
        <f t="shared" si="115"/>
        <v>Jul</v>
      </c>
      <c r="N1158" s="21">
        <f t="shared" ca="1" si="110"/>
        <v>183</v>
      </c>
      <c r="O1158" s="9" t="str">
        <f t="shared" ca="1" si="111"/>
        <v>&gt; 120 Days</v>
      </c>
      <c r="P1158" s="3" t="s">
        <v>7641</v>
      </c>
      <c r="Q1158" s="29" t="s">
        <v>6</v>
      </c>
      <c r="R1158" s="21" t="s">
        <v>10709</v>
      </c>
      <c r="S1158" s="13">
        <v>45901</v>
      </c>
      <c r="T1158" s="44">
        <f t="shared" ca="1" si="112"/>
        <v>128</v>
      </c>
      <c r="U1158" s="34">
        <v>45901</v>
      </c>
      <c r="V1158" s="45">
        <f t="shared" si="113"/>
        <v>55</v>
      </c>
      <c r="W1158" s="17"/>
      <c r="X1158" s="21"/>
      <c r="Y1158" s="105"/>
      <c r="Z1158" s="18"/>
      <c r="AA1158" s="18"/>
      <c r="AB1158" s="17"/>
      <c r="AC1158" s="160"/>
      <c r="AD1158" s="105"/>
      <c r="AE1158" s="18"/>
      <c r="AF1158" s="18"/>
      <c r="AG1158" s="16"/>
      <c r="AH1158" s="16"/>
      <c r="AI1158" s="16"/>
      <c r="AJ1158" s="26"/>
      <c r="AK1158" s="26"/>
      <c r="AL1158" s="153"/>
      <c r="AM1158" s="153"/>
      <c r="AN1158" s="153"/>
      <c r="AO1158" s="153"/>
      <c r="AP1158" s="153"/>
    </row>
    <row r="1159" spans="1:42">
      <c r="A1159" s="43">
        <v>1158</v>
      </c>
      <c r="B1159" s="2" t="s">
        <v>8601</v>
      </c>
      <c r="C1159" s="2" t="s">
        <v>7742</v>
      </c>
      <c r="D1159" s="140" t="s">
        <v>8240</v>
      </c>
      <c r="E1159" s="6" t="s">
        <v>8621</v>
      </c>
      <c r="F1159" s="2" t="s">
        <v>8239</v>
      </c>
      <c r="G1159" s="2" t="s">
        <v>2204</v>
      </c>
      <c r="H1159" s="5" t="s">
        <v>7711</v>
      </c>
      <c r="I1159" s="26" t="s">
        <v>8750</v>
      </c>
      <c r="J1159" s="5" t="s">
        <v>8605</v>
      </c>
      <c r="K1159" s="5">
        <v>45876</v>
      </c>
      <c r="L1159" s="5">
        <f t="shared" si="114"/>
        <v>45878</v>
      </c>
      <c r="M1159" s="7" t="str">
        <f t="shared" si="115"/>
        <v>Aug</v>
      </c>
      <c r="N1159" s="21">
        <f t="shared" ca="1" si="110"/>
        <v>153</v>
      </c>
      <c r="O1159" s="9" t="str">
        <f t="shared" ca="1" si="111"/>
        <v>&gt; 120 Days</v>
      </c>
      <c r="P1159" s="3" t="s">
        <v>7641</v>
      </c>
      <c r="Q1159" s="29" t="s">
        <v>6</v>
      </c>
      <c r="R1159" s="21" t="s">
        <v>10710</v>
      </c>
      <c r="S1159" s="13">
        <v>45901</v>
      </c>
      <c r="T1159" s="44">
        <f t="shared" ca="1" si="112"/>
        <v>128</v>
      </c>
      <c r="U1159" s="34">
        <v>45901</v>
      </c>
      <c r="V1159" s="45">
        <f t="shared" si="113"/>
        <v>25</v>
      </c>
      <c r="W1159" s="17"/>
      <c r="X1159" s="21"/>
      <c r="Y1159" s="105"/>
      <c r="Z1159" s="18"/>
      <c r="AA1159" s="18"/>
      <c r="AB1159" s="17"/>
      <c r="AC1159" s="160"/>
      <c r="AD1159" s="105"/>
      <c r="AE1159" s="18"/>
      <c r="AF1159" s="18"/>
      <c r="AG1159" s="16"/>
      <c r="AH1159" s="16"/>
      <c r="AI1159" s="16"/>
      <c r="AJ1159" s="26"/>
      <c r="AK1159" s="26"/>
      <c r="AL1159" s="153"/>
      <c r="AM1159" s="153"/>
      <c r="AN1159" s="153"/>
      <c r="AO1159" s="153"/>
      <c r="AP1159" s="153"/>
    </row>
    <row r="1160" spans="1:42">
      <c r="A1160" s="43">
        <v>1159</v>
      </c>
      <c r="B1160" s="2" t="s">
        <v>8601</v>
      </c>
      <c r="C1160" s="2" t="s">
        <v>187</v>
      </c>
      <c r="D1160" s="140" t="s">
        <v>6009</v>
      </c>
      <c r="E1160" s="6" t="s">
        <v>8640</v>
      </c>
      <c r="F1160" s="2" t="s">
        <v>6008</v>
      </c>
      <c r="G1160" s="2" t="s">
        <v>2408</v>
      </c>
      <c r="H1160" s="5" t="s">
        <v>7593</v>
      </c>
      <c r="I1160" s="26" t="s">
        <v>10711</v>
      </c>
      <c r="J1160" s="5" t="s">
        <v>8605</v>
      </c>
      <c r="K1160" s="5">
        <v>45868</v>
      </c>
      <c r="L1160" s="5">
        <f t="shared" si="114"/>
        <v>45871</v>
      </c>
      <c r="M1160" s="7" t="str">
        <f t="shared" si="115"/>
        <v>Jul</v>
      </c>
      <c r="N1160" s="21">
        <f t="shared" ca="1" si="110"/>
        <v>161</v>
      </c>
      <c r="O1160" s="9" t="str">
        <f t="shared" ca="1" si="111"/>
        <v>&gt; 120 Days</v>
      </c>
      <c r="P1160" s="3" t="s">
        <v>10712</v>
      </c>
      <c r="Q1160" s="29" t="s">
        <v>6</v>
      </c>
      <c r="R1160" s="21" t="s">
        <v>10713</v>
      </c>
      <c r="S1160" s="13">
        <v>45901</v>
      </c>
      <c r="T1160" s="44">
        <f t="shared" ca="1" si="112"/>
        <v>128</v>
      </c>
      <c r="U1160" s="34">
        <v>45908</v>
      </c>
      <c r="V1160" s="45">
        <f t="shared" si="113"/>
        <v>40</v>
      </c>
      <c r="W1160" s="17"/>
      <c r="X1160" s="21"/>
      <c r="Y1160" s="105"/>
      <c r="Z1160" s="18"/>
      <c r="AA1160" s="18"/>
      <c r="AB1160" s="17"/>
      <c r="AC1160" s="160"/>
      <c r="AD1160" s="105"/>
      <c r="AE1160" s="18"/>
      <c r="AF1160" s="18"/>
      <c r="AG1160" s="16"/>
      <c r="AH1160" s="16"/>
      <c r="AI1160" s="16"/>
      <c r="AJ1160" s="26"/>
      <c r="AK1160" s="26"/>
      <c r="AL1160" s="153"/>
      <c r="AM1160" s="153"/>
      <c r="AN1160" s="153"/>
      <c r="AO1160" s="153"/>
      <c r="AP1160" s="153"/>
    </row>
    <row r="1161" spans="1:42">
      <c r="A1161" s="43">
        <v>1160</v>
      </c>
      <c r="B1161" s="2" t="s">
        <v>8601</v>
      </c>
      <c r="C1161" s="2" t="s">
        <v>187</v>
      </c>
      <c r="D1161" s="140" t="s">
        <v>3807</v>
      </c>
      <c r="E1161" s="6" t="s">
        <v>8614</v>
      </c>
      <c r="F1161" s="2" t="s">
        <v>3806</v>
      </c>
      <c r="G1161" s="2" t="s">
        <v>5745</v>
      </c>
      <c r="H1161" s="5" t="s">
        <v>7527</v>
      </c>
      <c r="I1161" s="26"/>
      <c r="J1161" s="5" t="s">
        <v>8605</v>
      </c>
      <c r="K1161" s="5">
        <v>45900</v>
      </c>
      <c r="L1161" s="5">
        <f t="shared" si="114"/>
        <v>45906</v>
      </c>
      <c r="M1161" s="7" t="str">
        <f t="shared" si="115"/>
        <v>Aug</v>
      </c>
      <c r="N1161" s="21">
        <f t="shared" ca="1" si="110"/>
        <v>129</v>
      </c>
      <c r="O1161" s="9" t="str">
        <f t="shared" ca="1" si="111"/>
        <v>&gt; 120 Days</v>
      </c>
      <c r="P1161" s="3" t="s">
        <v>8440</v>
      </c>
      <c r="Q1161" s="29" t="s">
        <v>6</v>
      </c>
      <c r="R1161" s="21" t="s">
        <v>10714</v>
      </c>
      <c r="S1161" s="13">
        <v>45901</v>
      </c>
      <c r="T1161" s="44">
        <f t="shared" ca="1" si="112"/>
        <v>128</v>
      </c>
      <c r="U1161" s="34">
        <v>45908</v>
      </c>
      <c r="V1161" s="45">
        <f t="shared" si="113"/>
        <v>8</v>
      </c>
      <c r="W1161" s="17"/>
      <c r="X1161" s="21"/>
      <c r="Y1161" s="105"/>
      <c r="Z1161" s="18"/>
      <c r="AA1161" s="18"/>
      <c r="AB1161" s="17"/>
      <c r="AC1161" s="160"/>
      <c r="AD1161" s="105"/>
      <c r="AE1161" s="18"/>
      <c r="AF1161" s="18"/>
      <c r="AG1161" s="16"/>
      <c r="AH1161" s="16"/>
      <c r="AI1161" s="16"/>
      <c r="AJ1161" s="26"/>
      <c r="AK1161" s="26"/>
      <c r="AL1161" s="153"/>
      <c r="AM1161" s="153"/>
      <c r="AN1161" s="153"/>
      <c r="AO1161" s="153"/>
      <c r="AP1161" s="153"/>
    </row>
    <row r="1162" spans="1:42">
      <c r="A1162" s="43">
        <v>1161</v>
      </c>
      <c r="B1162" s="2" t="s">
        <v>8601</v>
      </c>
      <c r="C1162" s="2" t="s">
        <v>8157</v>
      </c>
      <c r="D1162" s="140" t="s">
        <v>6301</v>
      </c>
      <c r="E1162" s="6" t="s">
        <v>8603</v>
      </c>
      <c r="F1162" s="2" t="s">
        <v>8399</v>
      </c>
      <c r="G1162" s="2" t="s">
        <v>874</v>
      </c>
      <c r="H1162" s="5" t="s">
        <v>7465</v>
      </c>
      <c r="I1162" s="26" t="s">
        <v>10715</v>
      </c>
      <c r="J1162" s="5" t="s">
        <v>8605</v>
      </c>
      <c r="K1162" s="5">
        <v>45880</v>
      </c>
      <c r="L1162" s="5">
        <f t="shared" si="114"/>
        <v>45885</v>
      </c>
      <c r="M1162" s="7" t="str">
        <f t="shared" si="115"/>
        <v>Aug</v>
      </c>
      <c r="N1162" s="21">
        <f t="shared" ca="1" si="110"/>
        <v>149</v>
      </c>
      <c r="O1162" s="9" t="str">
        <f t="shared" ca="1" si="111"/>
        <v>&gt; 120 Days</v>
      </c>
      <c r="P1162" s="3" t="s">
        <v>8020</v>
      </c>
      <c r="Q1162" s="29" t="s">
        <v>6</v>
      </c>
      <c r="R1162" s="21" t="s">
        <v>10716</v>
      </c>
      <c r="S1162" s="13">
        <v>45901</v>
      </c>
      <c r="T1162" s="44">
        <f t="shared" ca="1" si="112"/>
        <v>128</v>
      </c>
      <c r="U1162" s="34">
        <v>45901</v>
      </c>
      <c r="V1162" s="45">
        <f t="shared" si="113"/>
        <v>21</v>
      </c>
      <c r="W1162" s="17"/>
      <c r="X1162" s="21"/>
      <c r="Y1162" s="105"/>
      <c r="Z1162" s="18"/>
      <c r="AA1162" s="18"/>
      <c r="AB1162" s="17"/>
      <c r="AC1162" s="160"/>
      <c r="AD1162" s="105"/>
      <c r="AE1162" s="18"/>
      <c r="AF1162" s="18"/>
      <c r="AG1162" s="16"/>
      <c r="AH1162" s="16"/>
      <c r="AI1162" s="16"/>
      <c r="AJ1162" s="26"/>
      <c r="AK1162" s="26"/>
      <c r="AL1162" s="153"/>
      <c r="AM1162" s="153"/>
      <c r="AN1162" s="153"/>
      <c r="AO1162" s="153"/>
      <c r="AP1162" s="153"/>
    </row>
    <row r="1163" spans="1:42">
      <c r="A1163" s="43">
        <v>1162</v>
      </c>
      <c r="B1163" s="2" t="s">
        <v>8601</v>
      </c>
      <c r="C1163" s="2" t="s">
        <v>7807</v>
      </c>
      <c r="D1163" s="140" t="s">
        <v>6751</v>
      </c>
      <c r="E1163" s="6" t="s">
        <v>8614</v>
      </c>
      <c r="F1163" s="2" t="s">
        <v>6750</v>
      </c>
      <c r="G1163" s="2" t="s">
        <v>3312</v>
      </c>
      <c r="H1163" s="5" t="s">
        <v>2088</v>
      </c>
      <c r="I1163" s="26"/>
      <c r="J1163" s="5" t="s">
        <v>8605</v>
      </c>
      <c r="K1163" s="5">
        <v>45856</v>
      </c>
      <c r="L1163" s="5">
        <f t="shared" si="114"/>
        <v>45857</v>
      </c>
      <c r="M1163" s="7" t="str">
        <f t="shared" si="115"/>
        <v>Jul</v>
      </c>
      <c r="N1163" s="21">
        <f t="shared" ca="1" si="110"/>
        <v>173</v>
      </c>
      <c r="O1163" s="9" t="str">
        <f t="shared" ca="1" si="111"/>
        <v>&gt; 120 Days</v>
      </c>
      <c r="P1163" s="3" t="s">
        <v>8610</v>
      </c>
      <c r="Q1163" s="29" t="s">
        <v>6</v>
      </c>
      <c r="R1163" s="21" t="s">
        <v>10717</v>
      </c>
      <c r="S1163" s="13">
        <v>45901</v>
      </c>
      <c r="T1163" s="44">
        <f t="shared" ca="1" si="112"/>
        <v>128</v>
      </c>
      <c r="U1163" s="34">
        <v>45901</v>
      </c>
      <c r="V1163" s="45">
        <f t="shared" si="113"/>
        <v>45</v>
      </c>
      <c r="W1163" s="17"/>
      <c r="X1163" s="21"/>
      <c r="Y1163" s="105"/>
      <c r="Z1163" s="18"/>
      <c r="AA1163" s="18"/>
      <c r="AB1163" s="17"/>
      <c r="AC1163" s="160"/>
      <c r="AD1163" s="105"/>
      <c r="AE1163" s="18"/>
      <c r="AF1163" s="18"/>
      <c r="AG1163" s="16"/>
      <c r="AH1163" s="16"/>
      <c r="AI1163" s="16"/>
      <c r="AJ1163" s="26"/>
      <c r="AK1163" s="26"/>
      <c r="AL1163" s="153"/>
      <c r="AM1163" s="153"/>
      <c r="AN1163" s="153"/>
      <c r="AO1163" s="153"/>
      <c r="AP1163" s="153"/>
    </row>
    <row r="1164" spans="1:42">
      <c r="A1164" s="43">
        <v>1163</v>
      </c>
      <c r="B1164" s="2" t="s">
        <v>187</v>
      </c>
      <c r="C1164" s="2" t="s">
        <v>8602</v>
      </c>
      <c r="D1164" s="140" t="s">
        <v>7360</v>
      </c>
      <c r="E1164" s="6" t="s">
        <v>8614</v>
      </c>
      <c r="F1164" s="2" t="s">
        <v>8360</v>
      </c>
      <c r="G1164" s="2" t="s">
        <v>8884</v>
      </c>
      <c r="H1164" s="5" t="s">
        <v>7527</v>
      </c>
      <c r="I1164" s="5" t="s">
        <v>7703</v>
      </c>
      <c r="J1164" s="5" t="s">
        <v>8605</v>
      </c>
      <c r="K1164" s="5">
        <v>45901</v>
      </c>
      <c r="L1164" s="5">
        <f t="shared" si="114"/>
        <v>45906</v>
      </c>
      <c r="M1164" s="7" t="str">
        <f t="shared" si="115"/>
        <v>Sep</v>
      </c>
      <c r="N1164" s="21">
        <f t="shared" ca="1" si="110"/>
        <v>128</v>
      </c>
      <c r="O1164" s="9" t="str">
        <f t="shared" ca="1" si="111"/>
        <v>&gt; 120 Days</v>
      </c>
      <c r="P1164" s="3" t="s">
        <v>8020</v>
      </c>
      <c r="Q1164" s="29" t="s">
        <v>6</v>
      </c>
      <c r="R1164" s="21" t="s">
        <v>10718</v>
      </c>
      <c r="S1164" s="13">
        <v>45901</v>
      </c>
      <c r="T1164" s="44">
        <f t="shared" ca="1" si="112"/>
        <v>128</v>
      </c>
      <c r="U1164" s="34">
        <v>45901</v>
      </c>
      <c r="V1164" s="45">
        <f t="shared" si="113"/>
        <v>0</v>
      </c>
      <c r="W1164" s="17"/>
      <c r="X1164" s="21"/>
      <c r="Y1164" s="105"/>
      <c r="Z1164" s="18"/>
      <c r="AA1164" s="18"/>
      <c r="AB1164" s="17"/>
      <c r="AC1164" s="160"/>
      <c r="AD1164" s="105"/>
      <c r="AE1164" s="18"/>
      <c r="AF1164" s="18"/>
      <c r="AG1164" s="16"/>
      <c r="AH1164" s="16"/>
      <c r="AI1164" s="16"/>
      <c r="AJ1164" s="26"/>
      <c r="AK1164" s="26"/>
      <c r="AL1164" s="153"/>
      <c r="AM1164" s="153"/>
      <c r="AN1164" s="153"/>
      <c r="AO1164" s="153"/>
      <c r="AP1164" s="153"/>
    </row>
    <row r="1165" spans="1:42">
      <c r="A1165" s="43">
        <v>1164</v>
      </c>
      <c r="B1165" s="2" t="s">
        <v>8601</v>
      </c>
      <c r="C1165" s="2" t="s">
        <v>8090</v>
      </c>
      <c r="D1165" s="140" t="s">
        <v>8290</v>
      </c>
      <c r="E1165" s="6" t="s">
        <v>8633</v>
      </c>
      <c r="F1165" s="2" t="s">
        <v>8289</v>
      </c>
      <c r="G1165" s="2" t="s">
        <v>226</v>
      </c>
      <c r="H1165" s="5" t="s">
        <v>7547</v>
      </c>
      <c r="I1165" s="5"/>
      <c r="J1165" s="5" t="s">
        <v>8605</v>
      </c>
      <c r="K1165" s="5">
        <v>45901</v>
      </c>
      <c r="L1165" s="5">
        <f t="shared" si="114"/>
        <v>45906</v>
      </c>
      <c r="M1165" s="7" t="str">
        <f t="shared" si="115"/>
        <v>Sep</v>
      </c>
      <c r="N1165" s="21">
        <f t="shared" ca="1" si="110"/>
        <v>128</v>
      </c>
      <c r="O1165" s="9" t="str">
        <f t="shared" ca="1" si="111"/>
        <v>&gt; 120 Days</v>
      </c>
      <c r="P1165" s="3" t="s">
        <v>7544</v>
      </c>
      <c r="Q1165" s="29" t="s">
        <v>6</v>
      </c>
      <c r="R1165" s="21" t="s">
        <v>10719</v>
      </c>
      <c r="S1165" s="13">
        <v>45901</v>
      </c>
      <c r="T1165" s="44">
        <f t="shared" ca="1" si="112"/>
        <v>128</v>
      </c>
      <c r="U1165" s="34">
        <v>45901</v>
      </c>
      <c r="V1165" s="45">
        <f t="shared" si="113"/>
        <v>0</v>
      </c>
      <c r="W1165" s="17"/>
      <c r="X1165" s="21"/>
      <c r="Y1165" s="105"/>
      <c r="Z1165" s="18"/>
      <c r="AA1165" s="18"/>
      <c r="AB1165" s="17"/>
      <c r="AC1165" s="160"/>
      <c r="AD1165" s="105"/>
      <c r="AE1165" s="18"/>
      <c r="AF1165" s="18"/>
      <c r="AG1165" s="16"/>
      <c r="AH1165" s="16"/>
      <c r="AI1165" s="16"/>
      <c r="AJ1165" s="26"/>
      <c r="AK1165" s="26"/>
      <c r="AL1165" s="153"/>
      <c r="AM1165" s="153"/>
      <c r="AN1165" s="153"/>
      <c r="AO1165" s="153"/>
      <c r="AP1165" s="153"/>
    </row>
    <row r="1166" spans="1:42">
      <c r="A1166" s="43">
        <v>1165</v>
      </c>
      <c r="B1166" s="2" t="s">
        <v>8601</v>
      </c>
      <c r="C1166" s="2" t="s">
        <v>7742</v>
      </c>
      <c r="D1166" s="140" t="s">
        <v>2130</v>
      </c>
      <c r="E1166" s="6" t="s">
        <v>8633</v>
      </c>
      <c r="F1166" s="2" t="s">
        <v>2129</v>
      </c>
      <c r="G1166" s="2" t="s">
        <v>874</v>
      </c>
      <c r="H1166" s="5" t="s">
        <v>7710</v>
      </c>
      <c r="I1166" s="5"/>
      <c r="J1166" s="5" t="s">
        <v>8605</v>
      </c>
      <c r="K1166" s="5">
        <v>45772</v>
      </c>
      <c r="L1166" s="5">
        <f t="shared" si="114"/>
        <v>45773</v>
      </c>
      <c r="M1166" s="7" t="str">
        <f t="shared" si="115"/>
        <v>Apr</v>
      </c>
      <c r="N1166" s="21">
        <f t="shared" ca="1" si="110"/>
        <v>257</v>
      </c>
      <c r="O1166" s="9" t="str">
        <f t="shared" ca="1" si="111"/>
        <v>&gt; 120 Days</v>
      </c>
      <c r="P1166" s="3" t="s">
        <v>10720</v>
      </c>
      <c r="Q1166" s="29" t="s">
        <v>6</v>
      </c>
      <c r="R1166" s="21" t="s">
        <v>10721</v>
      </c>
      <c r="S1166" s="13">
        <v>45908</v>
      </c>
      <c r="T1166" s="44">
        <f t="shared" ca="1" si="112"/>
        <v>121</v>
      </c>
      <c r="U1166" s="34">
        <v>45908</v>
      </c>
      <c r="V1166" s="45">
        <f t="shared" si="113"/>
        <v>136</v>
      </c>
      <c r="W1166" s="17"/>
      <c r="X1166" s="21"/>
      <c r="Y1166" s="105"/>
      <c r="Z1166" s="18"/>
      <c r="AA1166" s="18"/>
      <c r="AB1166" s="17"/>
      <c r="AC1166" s="160"/>
      <c r="AD1166" s="105"/>
      <c r="AE1166" s="18"/>
      <c r="AF1166" s="18"/>
      <c r="AG1166" s="16"/>
      <c r="AH1166" s="16"/>
      <c r="AI1166" s="16"/>
      <c r="AJ1166" s="26"/>
      <c r="AK1166" s="26"/>
      <c r="AL1166" s="153"/>
      <c r="AM1166" s="153"/>
      <c r="AN1166" s="153"/>
      <c r="AO1166" s="153"/>
      <c r="AP1166" s="153"/>
    </row>
    <row r="1167" spans="1:42">
      <c r="A1167" s="43">
        <v>1166</v>
      </c>
      <c r="B1167" s="2" t="s">
        <v>8601</v>
      </c>
      <c r="C1167" s="2" t="s">
        <v>7807</v>
      </c>
      <c r="D1167" s="140" t="s">
        <v>3712</v>
      </c>
      <c r="E1167" s="6" t="s">
        <v>8633</v>
      </c>
      <c r="F1167" s="2" t="s">
        <v>3711</v>
      </c>
      <c r="G1167" s="2" t="s">
        <v>2408</v>
      </c>
      <c r="H1167" s="5" t="s">
        <v>7710</v>
      </c>
      <c r="I1167" s="5"/>
      <c r="J1167" s="5" t="s">
        <v>8605</v>
      </c>
      <c r="K1167" s="5">
        <v>45886</v>
      </c>
      <c r="L1167" s="5">
        <f t="shared" si="114"/>
        <v>45892</v>
      </c>
      <c r="M1167" s="7" t="str">
        <f t="shared" si="115"/>
        <v>Aug</v>
      </c>
      <c r="N1167" s="21">
        <f t="shared" ca="1" si="110"/>
        <v>143</v>
      </c>
      <c r="O1167" s="9" t="str">
        <f t="shared" ca="1" si="111"/>
        <v>&gt; 120 Days</v>
      </c>
      <c r="P1167" s="3" t="s">
        <v>10722</v>
      </c>
      <c r="Q1167" s="29" t="s">
        <v>6</v>
      </c>
      <c r="R1167" s="21" t="s">
        <v>10723</v>
      </c>
      <c r="S1167" s="13">
        <v>45908</v>
      </c>
      <c r="T1167" s="44">
        <f t="shared" ca="1" si="112"/>
        <v>121</v>
      </c>
      <c r="U1167" s="34">
        <v>45908</v>
      </c>
      <c r="V1167" s="45">
        <f t="shared" si="113"/>
        <v>22</v>
      </c>
      <c r="W1167" s="17"/>
      <c r="X1167" s="21"/>
      <c r="Y1167" s="105"/>
      <c r="Z1167" s="18"/>
      <c r="AA1167" s="18"/>
      <c r="AB1167" s="17"/>
      <c r="AC1167" s="160"/>
      <c r="AD1167" s="105"/>
      <c r="AE1167" s="18"/>
      <c r="AF1167" s="18"/>
      <c r="AG1167" s="16"/>
      <c r="AH1167" s="16"/>
      <c r="AI1167" s="16"/>
      <c r="AJ1167" s="26"/>
      <c r="AK1167" s="26"/>
      <c r="AL1167" s="153"/>
      <c r="AM1167" s="153"/>
      <c r="AN1167" s="153"/>
      <c r="AO1167" s="153"/>
      <c r="AP1167" s="153"/>
    </row>
    <row r="1168" spans="1:42">
      <c r="A1168" s="43">
        <v>1167</v>
      </c>
      <c r="B1168" s="2" t="s">
        <v>8601</v>
      </c>
      <c r="C1168" s="2" t="s">
        <v>8127</v>
      </c>
      <c r="D1168" s="140" t="s">
        <v>8143</v>
      </c>
      <c r="E1168" s="6" t="s">
        <v>8621</v>
      </c>
      <c r="F1168" s="2" t="s">
        <v>8142</v>
      </c>
      <c r="G1168" s="2" t="s">
        <v>874</v>
      </c>
      <c r="H1168" s="5" t="s">
        <v>7675</v>
      </c>
      <c r="I1168" s="5" t="s">
        <v>10724</v>
      </c>
      <c r="J1168" s="5" t="s">
        <v>8605</v>
      </c>
      <c r="K1168" s="5">
        <v>45870</v>
      </c>
      <c r="L1168" s="5">
        <f t="shared" si="114"/>
        <v>45871</v>
      </c>
      <c r="M1168" s="7" t="str">
        <f t="shared" si="115"/>
        <v>Aug</v>
      </c>
      <c r="N1168" s="21">
        <f t="shared" ca="1" si="110"/>
        <v>159</v>
      </c>
      <c r="O1168" s="9" t="str">
        <f t="shared" ca="1" si="111"/>
        <v>&gt; 120 Days</v>
      </c>
      <c r="P1168" s="3" t="s">
        <v>7320</v>
      </c>
      <c r="Q1168" s="29" t="s">
        <v>6</v>
      </c>
      <c r="R1168" s="21" t="s">
        <v>10725</v>
      </c>
      <c r="S1168" s="13">
        <v>45908</v>
      </c>
      <c r="T1168" s="44">
        <f t="shared" ca="1" si="112"/>
        <v>121</v>
      </c>
      <c r="U1168" s="34">
        <v>45909</v>
      </c>
      <c r="V1168" s="45">
        <f t="shared" si="113"/>
        <v>39</v>
      </c>
      <c r="W1168" s="17"/>
      <c r="X1168" s="21"/>
      <c r="Y1168" s="105"/>
      <c r="Z1168" s="18"/>
      <c r="AA1168" s="18"/>
      <c r="AB1168" s="17"/>
      <c r="AC1168" s="160"/>
      <c r="AD1168" s="105"/>
      <c r="AE1168" s="18"/>
      <c r="AF1168" s="18"/>
      <c r="AG1168" s="16"/>
      <c r="AH1168" s="16"/>
      <c r="AI1168" s="16"/>
      <c r="AJ1168" s="26"/>
      <c r="AK1168" s="26"/>
      <c r="AL1168" s="153"/>
      <c r="AM1168" s="153"/>
      <c r="AN1168" s="153"/>
      <c r="AO1168" s="153"/>
      <c r="AP1168" s="153"/>
    </row>
    <row r="1169" spans="1:42">
      <c r="A1169" s="43">
        <v>1168</v>
      </c>
      <c r="B1169" s="2" t="s">
        <v>8601</v>
      </c>
      <c r="C1169" s="2" t="s">
        <v>8024</v>
      </c>
      <c r="D1169" s="140" t="s">
        <v>8226</v>
      </c>
      <c r="E1169" s="6" t="s">
        <v>8621</v>
      </c>
      <c r="F1169" s="2" t="s">
        <v>8225</v>
      </c>
      <c r="G1169" s="2" t="s">
        <v>2629</v>
      </c>
      <c r="H1169" s="5" t="s">
        <v>7445</v>
      </c>
      <c r="I1169" s="5" t="s">
        <v>10726</v>
      </c>
      <c r="J1169" s="5" t="s">
        <v>8605</v>
      </c>
      <c r="K1169" s="5">
        <v>45748</v>
      </c>
      <c r="L1169" s="5">
        <f t="shared" si="114"/>
        <v>45752</v>
      </c>
      <c r="M1169" s="7" t="str">
        <f t="shared" si="115"/>
        <v>Apr</v>
      </c>
      <c r="N1169" s="21">
        <f t="shared" ca="1" si="110"/>
        <v>281</v>
      </c>
      <c r="O1169" s="9" t="str">
        <f t="shared" ca="1" si="111"/>
        <v>&gt; 120 Days</v>
      </c>
      <c r="P1169" s="3" t="s">
        <v>10642</v>
      </c>
      <c r="Q1169" s="29" t="s">
        <v>6</v>
      </c>
      <c r="R1169" s="21" t="s">
        <v>10727</v>
      </c>
      <c r="S1169" s="13">
        <v>45911</v>
      </c>
      <c r="T1169" s="44">
        <f t="shared" ca="1" si="112"/>
        <v>118</v>
      </c>
      <c r="U1169" s="34">
        <v>45912</v>
      </c>
      <c r="V1169" s="45">
        <f t="shared" si="113"/>
        <v>164</v>
      </c>
      <c r="W1169" s="17"/>
      <c r="X1169" s="21"/>
      <c r="Y1169" s="105"/>
      <c r="Z1169" s="18"/>
      <c r="AA1169" s="18"/>
      <c r="AB1169" s="17"/>
      <c r="AC1169" s="160"/>
      <c r="AD1169" s="105"/>
      <c r="AE1169" s="18"/>
      <c r="AF1169" s="18"/>
      <c r="AG1169" s="16"/>
      <c r="AH1169" s="16"/>
      <c r="AI1169" s="16"/>
      <c r="AJ1169" s="26"/>
      <c r="AK1169" s="26"/>
      <c r="AL1169" s="153"/>
      <c r="AM1169" s="153"/>
      <c r="AN1169" s="153"/>
      <c r="AO1169" s="153"/>
      <c r="AP1169" s="153"/>
    </row>
    <row r="1170" spans="1:42">
      <c r="A1170" s="43">
        <v>1169</v>
      </c>
      <c r="B1170" s="2" t="s">
        <v>8601</v>
      </c>
      <c r="C1170" s="2" t="s">
        <v>7807</v>
      </c>
      <c r="D1170" s="140" t="s">
        <v>2992</v>
      </c>
      <c r="E1170" s="6" t="s">
        <v>8633</v>
      </c>
      <c r="F1170" s="2" t="s">
        <v>2991</v>
      </c>
      <c r="G1170" s="2" t="s">
        <v>874</v>
      </c>
      <c r="H1170" s="5" t="s">
        <v>8412</v>
      </c>
      <c r="I1170" s="5"/>
      <c r="J1170" s="5" t="s">
        <v>8605</v>
      </c>
      <c r="K1170" s="5">
        <v>45886</v>
      </c>
      <c r="L1170" s="5">
        <f t="shared" si="114"/>
        <v>45892</v>
      </c>
      <c r="M1170" s="7" t="str">
        <f t="shared" si="115"/>
        <v>Aug</v>
      </c>
      <c r="N1170" s="21">
        <f t="shared" ca="1" si="110"/>
        <v>143</v>
      </c>
      <c r="O1170" s="9" t="str">
        <f t="shared" ca="1" si="111"/>
        <v>&gt; 120 Days</v>
      </c>
      <c r="P1170" s="3" t="s">
        <v>10642</v>
      </c>
      <c r="Q1170" s="29" t="s">
        <v>6</v>
      </c>
      <c r="R1170" s="21" t="s">
        <v>10728</v>
      </c>
      <c r="S1170" s="13">
        <v>45911</v>
      </c>
      <c r="T1170" s="44">
        <f t="shared" ca="1" si="112"/>
        <v>118</v>
      </c>
      <c r="U1170" s="34">
        <v>45912</v>
      </c>
      <c r="V1170" s="45">
        <f t="shared" si="113"/>
        <v>26</v>
      </c>
      <c r="W1170" s="17"/>
      <c r="X1170" s="21"/>
      <c r="Y1170" s="105"/>
      <c r="Z1170" s="18"/>
      <c r="AA1170" s="18"/>
      <c r="AB1170" s="17"/>
      <c r="AC1170" s="160"/>
      <c r="AD1170" s="105"/>
      <c r="AE1170" s="18"/>
      <c r="AF1170" s="18"/>
      <c r="AG1170" s="16"/>
      <c r="AH1170" s="16"/>
      <c r="AI1170" s="16"/>
      <c r="AJ1170" s="26"/>
      <c r="AK1170" s="26"/>
      <c r="AL1170" s="153"/>
      <c r="AM1170" s="153"/>
      <c r="AN1170" s="153"/>
      <c r="AO1170" s="153"/>
      <c r="AP1170" s="153"/>
    </row>
    <row r="1171" spans="1:42">
      <c r="A1171" s="43">
        <v>1170</v>
      </c>
      <c r="B1171" s="2" t="s">
        <v>8601</v>
      </c>
      <c r="C1171" s="2" t="s">
        <v>7544</v>
      </c>
      <c r="D1171" s="140" t="s">
        <v>8429</v>
      </c>
      <c r="E1171" s="6" t="s">
        <v>8640</v>
      </c>
      <c r="F1171" s="2" t="s">
        <v>8428</v>
      </c>
      <c r="G1171" s="2" t="s">
        <v>591</v>
      </c>
      <c r="H1171" s="5" t="s">
        <v>7548</v>
      </c>
      <c r="I1171" s="5" t="s">
        <v>10729</v>
      </c>
      <c r="J1171" s="5" t="s">
        <v>8615</v>
      </c>
      <c r="K1171" s="5">
        <v>45919</v>
      </c>
      <c r="L1171" s="5">
        <f t="shared" si="114"/>
        <v>45920</v>
      </c>
      <c r="M1171" s="7" t="str">
        <f t="shared" si="115"/>
        <v>Sep</v>
      </c>
      <c r="N1171" s="21">
        <f t="shared" ca="1" si="110"/>
        <v>110</v>
      </c>
      <c r="O1171" s="9" t="str">
        <f t="shared" ca="1" si="111"/>
        <v>90-120 Days</v>
      </c>
      <c r="P1171" s="3" t="s">
        <v>10642</v>
      </c>
      <c r="Q1171" s="29" t="s">
        <v>6</v>
      </c>
      <c r="R1171" s="21" t="s">
        <v>10730</v>
      </c>
      <c r="S1171" s="13">
        <v>45911</v>
      </c>
      <c r="T1171" s="44">
        <f t="shared" ca="1" si="112"/>
        <v>118</v>
      </c>
      <c r="U1171" s="34">
        <v>45918</v>
      </c>
      <c r="V1171" s="45">
        <f t="shared" si="113"/>
        <v>-1</v>
      </c>
      <c r="W1171" s="17"/>
      <c r="X1171" s="21"/>
      <c r="Y1171" s="105"/>
      <c r="Z1171" s="18"/>
      <c r="AA1171" s="18"/>
      <c r="AB1171" s="17"/>
      <c r="AC1171" s="160"/>
      <c r="AD1171" s="105"/>
      <c r="AE1171" s="18"/>
      <c r="AF1171" s="18"/>
      <c r="AG1171" s="16"/>
      <c r="AH1171" s="16"/>
      <c r="AI1171" s="16"/>
      <c r="AJ1171" s="26"/>
      <c r="AK1171" s="26"/>
      <c r="AL1171" s="153"/>
      <c r="AM1171" s="153"/>
      <c r="AN1171" s="153"/>
      <c r="AO1171" s="153"/>
      <c r="AP1171" s="153"/>
    </row>
    <row r="1172" spans="1:42">
      <c r="A1172" s="43">
        <v>1171</v>
      </c>
      <c r="B1172" s="2" t="s">
        <v>8601</v>
      </c>
      <c r="C1172" s="2" t="s">
        <v>8024</v>
      </c>
      <c r="D1172" s="140" t="s">
        <v>8226</v>
      </c>
      <c r="E1172" s="6" t="s">
        <v>8621</v>
      </c>
      <c r="F1172" s="2" t="s">
        <v>8225</v>
      </c>
      <c r="G1172" s="2" t="s">
        <v>2629</v>
      </c>
      <c r="H1172" s="5" t="s">
        <v>7445</v>
      </c>
      <c r="I1172" s="5" t="s">
        <v>10726</v>
      </c>
      <c r="J1172" s="5" t="s">
        <v>8605</v>
      </c>
      <c r="K1172" s="5">
        <v>45748</v>
      </c>
      <c r="L1172" s="5">
        <f t="shared" si="114"/>
        <v>45752</v>
      </c>
      <c r="M1172" s="7" t="str">
        <f t="shared" si="115"/>
        <v>Apr</v>
      </c>
      <c r="N1172" s="21">
        <f t="shared" ca="1" si="110"/>
        <v>281</v>
      </c>
      <c r="O1172" s="9" t="str">
        <f t="shared" ca="1" si="111"/>
        <v>&gt; 120 Days</v>
      </c>
      <c r="P1172" s="3" t="s">
        <v>10642</v>
      </c>
      <c r="Q1172" s="29" t="s">
        <v>6</v>
      </c>
      <c r="R1172" s="21" t="s">
        <v>10727</v>
      </c>
      <c r="S1172" s="13">
        <v>45911</v>
      </c>
      <c r="T1172" s="44">
        <f t="shared" ca="1" si="112"/>
        <v>118</v>
      </c>
      <c r="U1172" s="34">
        <v>45912</v>
      </c>
      <c r="V1172" s="45">
        <f t="shared" si="113"/>
        <v>164</v>
      </c>
      <c r="W1172" s="17" t="s">
        <v>8319</v>
      </c>
      <c r="X1172" s="21" t="s">
        <v>10731</v>
      </c>
      <c r="Y1172" s="105" t="s">
        <v>10732</v>
      </c>
      <c r="Z1172" s="18">
        <v>45875</v>
      </c>
      <c r="AA1172" s="18">
        <v>45903</v>
      </c>
      <c r="AB1172" s="17"/>
      <c r="AC1172" s="160"/>
      <c r="AD1172" s="105"/>
      <c r="AE1172" s="18"/>
      <c r="AF1172" s="18"/>
      <c r="AG1172" s="16"/>
      <c r="AH1172" s="16"/>
      <c r="AI1172" s="16"/>
      <c r="AJ1172" s="26"/>
      <c r="AK1172" s="26"/>
      <c r="AL1172" s="153"/>
      <c r="AM1172" s="153"/>
      <c r="AN1172" s="153"/>
      <c r="AO1172" s="153"/>
      <c r="AP1172" s="153"/>
    </row>
    <row r="1173" spans="1:42">
      <c r="A1173" s="43">
        <v>1172</v>
      </c>
      <c r="B1173" s="2" t="s">
        <v>8601</v>
      </c>
      <c r="C1173" s="2" t="s">
        <v>7807</v>
      </c>
      <c r="D1173" s="140" t="s">
        <v>2992</v>
      </c>
      <c r="E1173" s="6" t="s">
        <v>8633</v>
      </c>
      <c r="F1173" s="2" t="s">
        <v>2991</v>
      </c>
      <c r="G1173" s="2" t="s">
        <v>874</v>
      </c>
      <c r="H1173" s="5" t="s">
        <v>8412</v>
      </c>
      <c r="I1173" s="5"/>
      <c r="J1173" s="5" t="s">
        <v>8605</v>
      </c>
      <c r="K1173" s="5">
        <v>45886</v>
      </c>
      <c r="L1173" s="5">
        <f t="shared" si="114"/>
        <v>45892</v>
      </c>
      <c r="M1173" s="7" t="str">
        <f t="shared" si="115"/>
        <v>Aug</v>
      </c>
      <c r="N1173" s="21">
        <f t="shared" ca="1" si="110"/>
        <v>143</v>
      </c>
      <c r="O1173" s="9" t="str">
        <f t="shared" ca="1" si="111"/>
        <v>&gt; 120 Days</v>
      </c>
      <c r="P1173" s="3" t="s">
        <v>10642</v>
      </c>
      <c r="Q1173" s="29" t="s">
        <v>6</v>
      </c>
      <c r="R1173" s="21" t="s">
        <v>10728</v>
      </c>
      <c r="S1173" s="13">
        <v>45911</v>
      </c>
      <c r="T1173" s="44">
        <f t="shared" ca="1" si="112"/>
        <v>118</v>
      </c>
      <c r="U1173" s="34">
        <v>45912</v>
      </c>
      <c r="V1173" s="45">
        <f t="shared" si="113"/>
        <v>26</v>
      </c>
      <c r="W1173" s="17"/>
      <c r="X1173" s="21"/>
      <c r="Y1173" s="105"/>
      <c r="Z1173" s="18"/>
      <c r="AA1173" s="18"/>
      <c r="AB1173" s="17"/>
      <c r="AC1173" s="160"/>
      <c r="AD1173" s="105"/>
      <c r="AE1173" s="18"/>
      <c r="AF1173" s="18"/>
      <c r="AG1173" s="16"/>
      <c r="AH1173" s="16"/>
      <c r="AI1173" s="16"/>
      <c r="AJ1173" s="26"/>
      <c r="AK1173" s="26"/>
      <c r="AL1173" s="153"/>
      <c r="AM1173" s="153"/>
      <c r="AN1173" s="153"/>
      <c r="AO1173" s="153"/>
      <c r="AP1173" s="153"/>
    </row>
    <row r="1174" spans="1:42">
      <c r="A1174" s="43">
        <v>1173</v>
      </c>
      <c r="B1174" s="2" t="s">
        <v>8601</v>
      </c>
      <c r="C1174" s="2" t="s">
        <v>7807</v>
      </c>
      <c r="D1174" s="140" t="s">
        <v>6350</v>
      </c>
      <c r="E1174" s="6" t="s">
        <v>8640</v>
      </c>
      <c r="F1174" s="2" t="s">
        <v>6349</v>
      </c>
      <c r="G1174" s="2" t="s">
        <v>8646</v>
      </c>
      <c r="H1174" s="5" t="s">
        <v>7593</v>
      </c>
      <c r="I1174" s="5" t="s">
        <v>10733</v>
      </c>
      <c r="J1174" s="5" t="s">
        <v>8605</v>
      </c>
      <c r="K1174" s="5">
        <v>45886</v>
      </c>
      <c r="L1174" s="5">
        <f t="shared" si="114"/>
        <v>45892</v>
      </c>
      <c r="M1174" s="7" t="str">
        <f t="shared" si="115"/>
        <v>Aug</v>
      </c>
      <c r="N1174" s="21">
        <f t="shared" ca="1" si="110"/>
        <v>143</v>
      </c>
      <c r="O1174" s="9" t="str">
        <f t="shared" ca="1" si="111"/>
        <v>&gt; 120 Days</v>
      </c>
      <c r="P1174" s="3" t="s">
        <v>10734</v>
      </c>
      <c r="Q1174" s="29" t="s">
        <v>6</v>
      </c>
      <c r="R1174" s="21" t="s">
        <v>10735</v>
      </c>
      <c r="S1174" s="13">
        <v>45911</v>
      </c>
      <c r="T1174" s="44">
        <f t="shared" ca="1" si="112"/>
        <v>118</v>
      </c>
      <c r="U1174" s="34">
        <v>45915</v>
      </c>
      <c r="V1174" s="45">
        <f t="shared" si="113"/>
        <v>29</v>
      </c>
      <c r="W1174" s="17" t="s">
        <v>7679</v>
      </c>
      <c r="X1174" s="21"/>
      <c r="Y1174" s="105" t="s">
        <v>10736</v>
      </c>
      <c r="Z1174" s="18">
        <v>45891</v>
      </c>
      <c r="AA1174" s="18">
        <v>45894</v>
      </c>
      <c r="AB1174" s="17"/>
      <c r="AC1174" s="160"/>
      <c r="AD1174" s="105"/>
      <c r="AE1174" s="18"/>
      <c r="AF1174" s="18"/>
      <c r="AG1174" s="16"/>
      <c r="AH1174" s="16"/>
      <c r="AI1174" s="16"/>
      <c r="AJ1174" s="26"/>
      <c r="AK1174" s="26"/>
      <c r="AL1174" s="153"/>
      <c r="AM1174" s="153"/>
      <c r="AN1174" s="153"/>
      <c r="AO1174" s="153"/>
      <c r="AP1174" s="153"/>
    </row>
    <row r="1175" spans="1:42">
      <c r="A1175" s="43">
        <v>1174</v>
      </c>
      <c r="B1175" s="2" t="s">
        <v>8601</v>
      </c>
      <c r="C1175" s="2" t="s">
        <v>7807</v>
      </c>
      <c r="D1175" s="140" t="s">
        <v>4361</v>
      </c>
      <c r="E1175" s="6" t="s">
        <v>8640</v>
      </c>
      <c r="F1175" s="2" t="s">
        <v>4360</v>
      </c>
      <c r="G1175" s="2" t="s">
        <v>8646</v>
      </c>
      <c r="H1175" s="5" t="s">
        <v>7548</v>
      </c>
      <c r="I1175" s="5" t="s">
        <v>10737</v>
      </c>
      <c r="J1175" s="5" t="s">
        <v>8605</v>
      </c>
      <c r="K1175" s="5">
        <v>45886</v>
      </c>
      <c r="L1175" s="5">
        <f t="shared" si="114"/>
        <v>45892</v>
      </c>
      <c r="M1175" s="7" t="str">
        <f t="shared" si="115"/>
        <v>Aug</v>
      </c>
      <c r="N1175" s="21">
        <f t="shared" ca="1" si="110"/>
        <v>143</v>
      </c>
      <c r="O1175" s="9" t="str">
        <f t="shared" ca="1" si="111"/>
        <v>&gt; 120 Days</v>
      </c>
      <c r="P1175" s="3" t="s">
        <v>7894</v>
      </c>
      <c r="Q1175" s="29" t="s">
        <v>6</v>
      </c>
      <c r="R1175" s="21" t="s">
        <v>10738</v>
      </c>
      <c r="S1175" s="13">
        <v>45911</v>
      </c>
      <c r="T1175" s="44">
        <f t="shared" ca="1" si="112"/>
        <v>118</v>
      </c>
      <c r="U1175" s="34">
        <v>45915</v>
      </c>
      <c r="V1175" s="45">
        <f t="shared" si="113"/>
        <v>29</v>
      </c>
      <c r="W1175" s="17"/>
      <c r="X1175" s="21"/>
      <c r="Y1175" s="105"/>
      <c r="Z1175" s="18"/>
      <c r="AA1175" s="18"/>
      <c r="AB1175" s="17"/>
      <c r="AC1175" s="160"/>
      <c r="AD1175" s="105"/>
      <c r="AE1175" s="18"/>
      <c r="AF1175" s="18"/>
      <c r="AG1175" s="16"/>
      <c r="AH1175" s="16"/>
      <c r="AI1175" s="16"/>
      <c r="AJ1175" s="26"/>
      <c r="AK1175" s="26"/>
      <c r="AL1175" s="153"/>
      <c r="AM1175" s="153"/>
      <c r="AN1175" s="153"/>
      <c r="AO1175" s="153"/>
      <c r="AP1175" s="153"/>
    </row>
    <row r="1176" spans="1:42">
      <c r="A1176" s="43">
        <v>1175</v>
      </c>
      <c r="B1176" s="2" t="s">
        <v>8601</v>
      </c>
      <c r="C1176" s="2" t="s">
        <v>7544</v>
      </c>
      <c r="D1176" s="140" t="s">
        <v>7099</v>
      </c>
      <c r="E1176" s="6" t="s">
        <v>8640</v>
      </c>
      <c r="F1176" s="2" t="s">
        <v>7098</v>
      </c>
      <c r="G1176" s="2" t="s">
        <v>874</v>
      </c>
      <c r="H1176" s="5" t="s">
        <v>7548</v>
      </c>
      <c r="I1176" s="5" t="s">
        <v>10739</v>
      </c>
      <c r="J1176" s="5" t="s">
        <v>8615</v>
      </c>
      <c r="K1176" s="5">
        <v>45919</v>
      </c>
      <c r="L1176" s="5">
        <f t="shared" si="114"/>
        <v>45920</v>
      </c>
      <c r="M1176" s="7" t="str">
        <f t="shared" si="115"/>
        <v>Sep</v>
      </c>
      <c r="N1176" s="21">
        <f t="shared" ca="1" si="110"/>
        <v>110</v>
      </c>
      <c r="O1176" s="9" t="str">
        <f t="shared" ca="1" si="111"/>
        <v>90-120 Days</v>
      </c>
      <c r="P1176" s="3" t="s">
        <v>7894</v>
      </c>
      <c r="Q1176" s="29" t="s">
        <v>6</v>
      </c>
      <c r="R1176" s="21" t="s">
        <v>10740</v>
      </c>
      <c r="S1176" s="13">
        <v>45911</v>
      </c>
      <c r="T1176" s="44">
        <f t="shared" ca="1" si="112"/>
        <v>118</v>
      </c>
      <c r="U1176" s="34">
        <v>45919</v>
      </c>
      <c r="V1176" s="45">
        <f t="shared" si="113"/>
        <v>0</v>
      </c>
      <c r="W1176" s="17"/>
      <c r="X1176" s="21"/>
      <c r="Y1176" s="105"/>
      <c r="Z1176" s="18"/>
      <c r="AA1176" s="18"/>
      <c r="AB1176" s="17"/>
      <c r="AC1176" s="160"/>
      <c r="AD1176" s="105"/>
      <c r="AE1176" s="18"/>
      <c r="AF1176" s="18"/>
      <c r="AG1176" s="16"/>
      <c r="AH1176" s="16"/>
      <c r="AI1176" s="16"/>
      <c r="AJ1176" s="26"/>
      <c r="AK1176" s="26"/>
      <c r="AL1176" s="153"/>
      <c r="AM1176" s="153"/>
      <c r="AN1176" s="153"/>
      <c r="AO1176" s="153"/>
      <c r="AP1176" s="153"/>
    </row>
    <row r="1177" spans="1:42">
      <c r="A1177" s="43">
        <v>1176</v>
      </c>
      <c r="B1177" s="2" t="s">
        <v>8601</v>
      </c>
      <c r="C1177" s="2" t="s">
        <v>1645</v>
      </c>
      <c r="D1177" s="140" t="s">
        <v>6545</v>
      </c>
      <c r="E1177" s="6" t="s">
        <v>8633</v>
      </c>
      <c r="F1177" s="2" t="s">
        <v>6544</v>
      </c>
      <c r="G1177" s="2" t="s">
        <v>874</v>
      </c>
      <c r="H1177" s="5" t="s">
        <v>7436</v>
      </c>
      <c r="I1177" s="5"/>
      <c r="J1177" s="5" t="s">
        <v>8605</v>
      </c>
      <c r="K1177" s="5">
        <v>45814</v>
      </c>
      <c r="L1177" s="5">
        <f t="shared" si="114"/>
        <v>45815</v>
      </c>
      <c r="M1177" s="7" t="str">
        <f t="shared" si="115"/>
        <v>Jun</v>
      </c>
      <c r="N1177" s="21">
        <f t="shared" ca="1" si="110"/>
        <v>215</v>
      </c>
      <c r="O1177" s="9" t="str">
        <f t="shared" ca="1" si="111"/>
        <v>&gt; 120 Days</v>
      </c>
      <c r="P1177" s="3" t="s">
        <v>7894</v>
      </c>
      <c r="Q1177" s="29" t="s">
        <v>6</v>
      </c>
      <c r="R1177" s="21" t="s">
        <v>10741</v>
      </c>
      <c r="S1177" s="13">
        <v>45911</v>
      </c>
      <c r="T1177" s="44">
        <f t="shared" ca="1" si="112"/>
        <v>118</v>
      </c>
      <c r="U1177" s="34">
        <v>45915</v>
      </c>
      <c r="V1177" s="45">
        <f t="shared" si="113"/>
        <v>101</v>
      </c>
      <c r="W1177" s="17"/>
      <c r="X1177" s="21"/>
      <c r="Y1177" s="105"/>
      <c r="Z1177" s="18"/>
      <c r="AA1177" s="18"/>
      <c r="AB1177" s="17"/>
      <c r="AC1177" s="160"/>
      <c r="AD1177" s="105"/>
      <c r="AE1177" s="18"/>
      <c r="AF1177" s="18"/>
      <c r="AG1177" s="16"/>
      <c r="AH1177" s="16"/>
      <c r="AI1177" s="16"/>
      <c r="AJ1177" s="26"/>
      <c r="AK1177" s="26"/>
      <c r="AL1177" s="153"/>
      <c r="AM1177" s="153"/>
      <c r="AN1177" s="153"/>
      <c r="AO1177" s="153"/>
      <c r="AP1177" s="153"/>
    </row>
    <row r="1178" spans="1:42">
      <c r="A1178" s="43">
        <v>1177</v>
      </c>
      <c r="B1178" s="2" t="s">
        <v>8601</v>
      </c>
      <c r="C1178" s="2" t="s">
        <v>8090</v>
      </c>
      <c r="D1178" s="140" t="s">
        <v>8232</v>
      </c>
      <c r="E1178" s="6" t="s">
        <v>8621</v>
      </c>
      <c r="F1178" s="2" t="s">
        <v>8231</v>
      </c>
      <c r="G1178" s="2" t="s">
        <v>450</v>
      </c>
      <c r="H1178" s="5" t="s">
        <v>7445</v>
      </c>
      <c r="I1178" s="5"/>
      <c r="J1178" s="5" t="s">
        <v>8615</v>
      </c>
      <c r="K1178" s="5">
        <v>45945</v>
      </c>
      <c r="L1178" s="5">
        <f t="shared" si="114"/>
        <v>45948</v>
      </c>
      <c r="M1178" s="7" t="str">
        <f t="shared" si="115"/>
        <v>Oct</v>
      </c>
      <c r="N1178" s="21">
        <f t="shared" ca="1" si="110"/>
        <v>84</v>
      </c>
      <c r="O1178" s="9" t="str">
        <f t="shared" ca="1" si="111"/>
        <v>60-90 Days</v>
      </c>
      <c r="P1178" s="3" t="s">
        <v>7742</v>
      </c>
      <c r="Q1178" s="29" t="s">
        <v>6</v>
      </c>
      <c r="R1178" s="21" t="s">
        <v>10742</v>
      </c>
      <c r="S1178" s="13">
        <v>45945</v>
      </c>
      <c r="T1178" s="44">
        <f t="shared" ca="1" si="112"/>
        <v>84</v>
      </c>
      <c r="U1178" s="34">
        <v>45945</v>
      </c>
      <c r="V1178" s="45">
        <f t="shared" si="113"/>
        <v>0</v>
      </c>
      <c r="W1178" s="17"/>
      <c r="X1178" s="21"/>
      <c r="Y1178" s="105"/>
      <c r="Z1178" s="18"/>
      <c r="AA1178" s="18"/>
      <c r="AB1178" s="17"/>
      <c r="AC1178" s="160"/>
      <c r="AD1178" s="105"/>
      <c r="AE1178" s="18"/>
      <c r="AF1178" s="18"/>
      <c r="AG1178" s="16"/>
      <c r="AH1178" s="16"/>
      <c r="AI1178" s="16"/>
      <c r="AJ1178" s="26"/>
      <c r="AK1178" s="26"/>
      <c r="AL1178" s="153"/>
      <c r="AM1178" s="153"/>
      <c r="AN1178" s="153"/>
      <c r="AO1178" s="153"/>
      <c r="AP1178" s="153"/>
    </row>
    <row r="1179" spans="1:42">
      <c r="A1179" s="43">
        <v>1178</v>
      </c>
      <c r="B1179" s="2" t="s">
        <v>8601</v>
      </c>
      <c r="C1179" s="2" t="s">
        <v>8204</v>
      </c>
      <c r="D1179" s="140" t="s">
        <v>1777</v>
      </c>
      <c r="E1179" s="6" t="s">
        <v>8633</v>
      </c>
      <c r="F1179" s="2" t="s">
        <v>1776</v>
      </c>
      <c r="G1179" s="2" t="s">
        <v>264</v>
      </c>
      <c r="H1179" s="5" t="s">
        <v>7436</v>
      </c>
      <c r="I1179" s="5"/>
      <c r="J1179" s="5" t="s">
        <v>8605</v>
      </c>
      <c r="K1179" s="5">
        <v>45901</v>
      </c>
      <c r="L1179" s="5">
        <f t="shared" si="114"/>
        <v>45906</v>
      </c>
      <c r="M1179" s="7" t="str">
        <f t="shared" si="115"/>
        <v>Sep</v>
      </c>
      <c r="N1179" s="21">
        <f t="shared" ca="1" si="110"/>
        <v>128</v>
      </c>
      <c r="O1179" s="9" t="str">
        <f t="shared" ca="1" si="111"/>
        <v>&gt; 120 Days</v>
      </c>
      <c r="P1179" s="3" t="s">
        <v>10743</v>
      </c>
      <c r="Q1179" s="29" t="s">
        <v>6</v>
      </c>
      <c r="R1179" s="21" t="s">
        <v>10744</v>
      </c>
      <c r="S1179" s="13">
        <v>45915</v>
      </c>
      <c r="T1179" s="44">
        <f t="shared" ca="1" si="112"/>
        <v>114</v>
      </c>
      <c r="U1179" s="34">
        <v>45915</v>
      </c>
      <c r="V1179" s="45">
        <f t="shared" si="113"/>
        <v>14</v>
      </c>
      <c r="W1179" s="17"/>
      <c r="X1179" s="21"/>
      <c r="Y1179" s="105"/>
      <c r="Z1179" s="18"/>
      <c r="AA1179" s="18"/>
      <c r="AB1179" s="17"/>
      <c r="AC1179" s="160"/>
      <c r="AD1179" s="105"/>
      <c r="AE1179" s="18"/>
      <c r="AF1179" s="18"/>
      <c r="AG1179" s="16"/>
      <c r="AH1179" s="16"/>
      <c r="AI1179" s="16"/>
      <c r="AJ1179" s="26"/>
      <c r="AK1179" s="26"/>
      <c r="AL1179" s="153"/>
      <c r="AM1179" s="153"/>
      <c r="AN1179" s="153"/>
      <c r="AO1179" s="153"/>
      <c r="AP1179" s="153"/>
    </row>
    <row r="1180" spans="1:42">
      <c r="A1180" s="43">
        <v>1179</v>
      </c>
      <c r="B1180" s="2" t="s">
        <v>8601</v>
      </c>
      <c r="C1180" s="2" t="s">
        <v>187</v>
      </c>
      <c r="D1180" s="140" t="s">
        <v>3804</v>
      </c>
      <c r="E1180" s="6" t="s">
        <v>8614</v>
      </c>
      <c r="F1180" s="2" t="s">
        <v>3803</v>
      </c>
      <c r="G1180" s="2" t="s">
        <v>2408</v>
      </c>
      <c r="H1180" s="5" t="s">
        <v>2088</v>
      </c>
      <c r="I1180" s="5"/>
      <c r="J1180" s="5" t="s">
        <v>8605</v>
      </c>
      <c r="K1180" s="5">
        <v>45850</v>
      </c>
      <c r="L1180" s="5">
        <f t="shared" si="114"/>
        <v>45850</v>
      </c>
      <c r="M1180" s="7" t="str">
        <f t="shared" si="115"/>
        <v>Jul</v>
      </c>
      <c r="N1180" s="21">
        <f t="shared" ca="1" si="110"/>
        <v>179</v>
      </c>
      <c r="O1180" s="9" t="str">
        <f t="shared" ca="1" si="111"/>
        <v>&gt; 120 Days</v>
      </c>
      <c r="P1180" s="3" t="s">
        <v>8436</v>
      </c>
      <c r="Q1180" s="29" t="s">
        <v>6</v>
      </c>
      <c r="R1180" s="21" t="s">
        <v>10745</v>
      </c>
      <c r="S1180" s="13">
        <v>45915</v>
      </c>
      <c r="T1180" s="44">
        <f t="shared" ca="1" si="112"/>
        <v>114</v>
      </c>
      <c r="U1180" s="34">
        <v>45915</v>
      </c>
      <c r="V1180" s="45">
        <f t="shared" si="113"/>
        <v>65</v>
      </c>
      <c r="W1180" s="17"/>
      <c r="X1180" s="21"/>
      <c r="Y1180" s="105"/>
      <c r="Z1180" s="18"/>
      <c r="AA1180" s="18"/>
      <c r="AB1180" s="17"/>
      <c r="AC1180" s="160"/>
      <c r="AD1180" s="105"/>
      <c r="AE1180" s="18"/>
      <c r="AF1180" s="18"/>
      <c r="AG1180" s="16"/>
      <c r="AH1180" s="16"/>
      <c r="AI1180" s="16"/>
      <c r="AJ1180" s="26"/>
      <c r="AK1180" s="26"/>
      <c r="AL1180" s="153"/>
      <c r="AM1180" s="153"/>
      <c r="AN1180" s="153"/>
      <c r="AO1180" s="153"/>
      <c r="AP1180" s="153"/>
    </row>
    <row r="1181" spans="1:42">
      <c r="A1181" s="43">
        <v>1180</v>
      </c>
      <c r="B1181" s="2" t="s">
        <v>8601</v>
      </c>
      <c r="C1181" s="2" t="s">
        <v>10694</v>
      </c>
      <c r="D1181" s="140" t="s">
        <v>665</v>
      </c>
      <c r="E1181" s="6" t="s">
        <v>8614</v>
      </c>
      <c r="F1181" s="2" t="s">
        <v>664</v>
      </c>
      <c r="G1181" s="2" t="s">
        <v>5745</v>
      </c>
      <c r="H1181" s="5" t="s">
        <v>7451</v>
      </c>
      <c r="I1181" s="5"/>
      <c r="J1181" s="5" t="s">
        <v>8605</v>
      </c>
      <c r="K1181" s="5">
        <v>45901</v>
      </c>
      <c r="L1181" s="5">
        <f t="shared" si="114"/>
        <v>45906</v>
      </c>
      <c r="M1181" s="7" t="str">
        <f t="shared" si="115"/>
        <v>Sep</v>
      </c>
      <c r="N1181" s="21">
        <f t="shared" ca="1" si="110"/>
        <v>128</v>
      </c>
      <c r="O1181" s="9" t="str">
        <f t="shared" ca="1" si="111"/>
        <v>&gt; 120 Days</v>
      </c>
      <c r="P1181" s="3" t="s">
        <v>8436</v>
      </c>
      <c r="Q1181" s="29" t="s">
        <v>6</v>
      </c>
      <c r="R1181" s="21" t="s">
        <v>10746</v>
      </c>
      <c r="S1181" s="13">
        <v>45915</v>
      </c>
      <c r="T1181" s="44">
        <f t="shared" ca="1" si="112"/>
        <v>114</v>
      </c>
      <c r="U1181" s="34">
        <v>45915</v>
      </c>
      <c r="V1181" s="45">
        <f t="shared" si="113"/>
        <v>14</v>
      </c>
      <c r="W1181" s="17"/>
      <c r="X1181" s="21"/>
      <c r="Y1181" s="105"/>
      <c r="Z1181" s="18"/>
      <c r="AA1181" s="18"/>
      <c r="AB1181" s="17"/>
      <c r="AC1181" s="160"/>
      <c r="AD1181" s="105"/>
      <c r="AE1181" s="18"/>
      <c r="AF1181" s="18"/>
      <c r="AG1181" s="16"/>
      <c r="AH1181" s="16"/>
      <c r="AI1181" s="16"/>
      <c r="AJ1181" s="26"/>
      <c r="AK1181" s="26"/>
      <c r="AL1181" s="153"/>
      <c r="AM1181" s="153"/>
      <c r="AN1181" s="153"/>
      <c r="AO1181" s="153"/>
      <c r="AP1181" s="153"/>
    </row>
    <row r="1182" spans="1:42">
      <c r="A1182" s="43">
        <v>1181</v>
      </c>
      <c r="B1182" s="2" t="s">
        <v>8601</v>
      </c>
      <c r="C1182" s="2" t="s">
        <v>10694</v>
      </c>
      <c r="D1182" s="140" t="s">
        <v>5950</v>
      </c>
      <c r="E1182" s="6" t="s">
        <v>8614</v>
      </c>
      <c r="F1182" s="2" t="s">
        <v>5949</v>
      </c>
      <c r="G1182" s="2" t="s">
        <v>5745</v>
      </c>
      <c r="H1182" s="5" t="s">
        <v>7527</v>
      </c>
      <c r="I1182" s="5"/>
      <c r="J1182" s="5" t="s">
        <v>8605</v>
      </c>
      <c r="K1182" s="5">
        <v>45901</v>
      </c>
      <c r="L1182" s="5">
        <f t="shared" si="114"/>
        <v>45906</v>
      </c>
      <c r="M1182" s="7" t="str">
        <f t="shared" si="115"/>
        <v>Sep</v>
      </c>
      <c r="N1182" s="21">
        <f t="shared" ca="1" si="110"/>
        <v>128</v>
      </c>
      <c r="O1182" s="9" t="str">
        <f t="shared" ca="1" si="111"/>
        <v>&gt; 120 Days</v>
      </c>
      <c r="P1182" s="3" t="s">
        <v>8436</v>
      </c>
      <c r="Q1182" s="29" t="s">
        <v>6</v>
      </c>
      <c r="R1182" s="21" t="s">
        <v>10747</v>
      </c>
      <c r="S1182" s="13">
        <v>45915</v>
      </c>
      <c r="T1182" s="44">
        <f t="shared" ca="1" si="112"/>
        <v>114</v>
      </c>
      <c r="U1182" s="34">
        <v>45915</v>
      </c>
      <c r="V1182" s="45">
        <f t="shared" si="113"/>
        <v>14</v>
      </c>
      <c r="W1182" s="17"/>
      <c r="X1182" s="21"/>
      <c r="Y1182" s="105"/>
      <c r="Z1182" s="18"/>
      <c r="AA1182" s="18"/>
      <c r="AB1182" s="17"/>
      <c r="AC1182" s="160"/>
      <c r="AD1182" s="105"/>
      <c r="AE1182" s="18"/>
      <c r="AF1182" s="18"/>
      <c r="AG1182" s="16"/>
      <c r="AH1182" s="16"/>
      <c r="AI1182" s="16"/>
      <c r="AJ1182" s="26"/>
      <c r="AK1182" s="26"/>
      <c r="AL1182" s="153"/>
      <c r="AM1182" s="153"/>
      <c r="AN1182" s="153"/>
      <c r="AO1182" s="153"/>
      <c r="AP1182" s="153"/>
    </row>
    <row r="1183" spans="1:42">
      <c r="A1183" s="43">
        <v>1182</v>
      </c>
      <c r="B1183" s="2" t="s">
        <v>8601</v>
      </c>
      <c r="C1183" s="2" t="s">
        <v>10694</v>
      </c>
      <c r="D1183" s="140" t="s">
        <v>6379</v>
      </c>
      <c r="E1183" s="6" t="s">
        <v>8633</v>
      </c>
      <c r="F1183" s="2" t="s">
        <v>6378</v>
      </c>
      <c r="G1183" s="2" t="s">
        <v>874</v>
      </c>
      <c r="H1183" s="5" t="s">
        <v>7436</v>
      </c>
      <c r="I1183" s="5"/>
      <c r="J1183" s="5" t="s">
        <v>8605</v>
      </c>
      <c r="K1183" s="5">
        <v>45901</v>
      </c>
      <c r="L1183" s="5">
        <f t="shared" si="114"/>
        <v>45906</v>
      </c>
      <c r="M1183" s="7" t="str">
        <f t="shared" si="115"/>
        <v>Sep</v>
      </c>
      <c r="N1183" s="21">
        <f t="shared" ca="1" si="110"/>
        <v>128</v>
      </c>
      <c r="O1183" s="9" t="str">
        <f t="shared" ca="1" si="111"/>
        <v>&gt; 120 Days</v>
      </c>
      <c r="P1183" s="3" t="s">
        <v>8436</v>
      </c>
      <c r="Q1183" s="29" t="s">
        <v>6</v>
      </c>
      <c r="R1183" s="21" t="s">
        <v>10748</v>
      </c>
      <c r="S1183" s="13">
        <v>45915</v>
      </c>
      <c r="T1183" s="44">
        <f t="shared" ca="1" si="112"/>
        <v>114</v>
      </c>
      <c r="U1183" s="34">
        <v>45915</v>
      </c>
      <c r="V1183" s="45">
        <f t="shared" si="113"/>
        <v>14</v>
      </c>
      <c r="W1183" s="17"/>
      <c r="X1183" s="21"/>
      <c r="Y1183" s="105"/>
      <c r="Z1183" s="18"/>
      <c r="AA1183" s="18"/>
      <c r="AB1183" s="17"/>
      <c r="AC1183" s="160"/>
      <c r="AD1183" s="105"/>
      <c r="AE1183" s="18"/>
      <c r="AF1183" s="18"/>
      <c r="AG1183" s="16"/>
      <c r="AH1183" s="16"/>
      <c r="AI1183" s="16"/>
      <c r="AJ1183" s="26"/>
      <c r="AK1183" s="26"/>
      <c r="AL1183" s="153"/>
      <c r="AM1183" s="153"/>
      <c r="AN1183" s="153"/>
      <c r="AO1183" s="153"/>
      <c r="AP1183" s="153"/>
    </row>
    <row r="1184" spans="1:42">
      <c r="A1184" s="43">
        <v>1183</v>
      </c>
      <c r="B1184" s="2" t="s">
        <v>8601</v>
      </c>
      <c r="C1184" s="2" t="s">
        <v>1401</v>
      </c>
      <c r="D1184" s="140" t="s">
        <v>4385</v>
      </c>
      <c r="E1184" s="6" t="s">
        <v>8640</v>
      </c>
      <c r="F1184" s="2" t="s">
        <v>4384</v>
      </c>
      <c r="G1184" s="2" t="s">
        <v>8646</v>
      </c>
      <c r="H1184" s="5" t="s">
        <v>7548</v>
      </c>
      <c r="I1184" s="5" t="s">
        <v>10749</v>
      </c>
      <c r="J1184" s="5" t="s">
        <v>8605</v>
      </c>
      <c r="K1184" s="5">
        <v>45901</v>
      </c>
      <c r="L1184" s="5">
        <f t="shared" si="114"/>
        <v>45906</v>
      </c>
      <c r="M1184" s="7" t="str">
        <f t="shared" si="115"/>
        <v>Sep</v>
      </c>
      <c r="N1184" s="21">
        <f t="shared" ca="1" si="110"/>
        <v>128</v>
      </c>
      <c r="O1184" s="9" t="str">
        <f t="shared" ca="1" si="111"/>
        <v>&gt; 120 Days</v>
      </c>
      <c r="P1184" s="3" t="s">
        <v>8436</v>
      </c>
      <c r="Q1184" s="29" t="s">
        <v>6</v>
      </c>
      <c r="R1184" s="21" t="s">
        <v>10750</v>
      </c>
      <c r="S1184" s="13">
        <v>45915</v>
      </c>
      <c r="T1184" s="44">
        <f t="shared" ca="1" si="112"/>
        <v>114</v>
      </c>
      <c r="U1184" s="34">
        <v>45915</v>
      </c>
      <c r="V1184" s="45">
        <f t="shared" si="113"/>
        <v>14</v>
      </c>
      <c r="W1184" s="17"/>
      <c r="X1184" s="21"/>
      <c r="Y1184" s="105"/>
      <c r="Z1184" s="18"/>
      <c r="AA1184" s="18"/>
      <c r="AB1184" s="17"/>
      <c r="AC1184" s="160"/>
      <c r="AD1184" s="105"/>
      <c r="AE1184" s="18"/>
      <c r="AF1184" s="18"/>
      <c r="AG1184" s="16"/>
      <c r="AH1184" s="16"/>
      <c r="AI1184" s="16"/>
      <c r="AJ1184" s="26"/>
      <c r="AK1184" s="26"/>
      <c r="AL1184" s="153"/>
      <c r="AM1184" s="153"/>
      <c r="AN1184" s="153"/>
      <c r="AO1184" s="153"/>
      <c r="AP1184" s="153"/>
    </row>
    <row r="1185" spans="1:42">
      <c r="A1185" s="43">
        <v>1184</v>
      </c>
      <c r="B1185" s="2" t="s">
        <v>8601</v>
      </c>
      <c r="C1185" s="2" t="s">
        <v>2971</v>
      </c>
      <c r="D1185" s="140" t="s">
        <v>2973</v>
      </c>
      <c r="E1185" s="6" t="s">
        <v>8633</v>
      </c>
      <c r="F1185" s="2" t="s">
        <v>2972</v>
      </c>
      <c r="G1185" s="2" t="s">
        <v>264</v>
      </c>
      <c r="H1185" s="5" t="s">
        <v>7436</v>
      </c>
      <c r="I1185" s="5"/>
      <c r="J1185" s="5" t="s">
        <v>8615</v>
      </c>
      <c r="K1185" s="5">
        <v>45922</v>
      </c>
      <c r="L1185" s="5">
        <f t="shared" si="114"/>
        <v>45927</v>
      </c>
      <c r="M1185" s="7" t="str">
        <f t="shared" si="115"/>
        <v>Sep</v>
      </c>
      <c r="N1185" s="21">
        <f t="shared" ca="1" si="110"/>
        <v>107</v>
      </c>
      <c r="O1185" s="9" t="str">
        <f t="shared" ca="1" si="111"/>
        <v>90-120 Days</v>
      </c>
      <c r="P1185" s="3" t="s">
        <v>8436</v>
      </c>
      <c r="Q1185" s="29" t="s">
        <v>6</v>
      </c>
      <c r="R1185" s="21" t="s">
        <v>10751</v>
      </c>
      <c r="S1185" s="13">
        <v>45915</v>
      </c>
      <c r="T1185" s="44">
        <f t="shared" ca="1" si="112"/>
        <v>114</v>
      </c>
      <c r="U1185" s="34">
        <v>45915</v>
      </c>
      <c r="V1185" s="45">
        <f t="shared" si="113"/>
        <v>-7</v>
      </c>
      <c r="W1185" s="17"/>
      <c r="X1185" s="21"/>
      <c r="Y1185" s="105"/>
      <c r="Z1185" s="18"/>
      <c r="AA1185" s="18"/>
      <c r="AB1185" s="17"/>
      <c r="AC1185" s="160"/>
      <c r="AD1185" s="105"/>
      <c r="AE1185" s="18"/>
      <c r="AF1185" s="18"/>
      <c r="AG1185" s="16"/>
      <c r="AH1185" s="16"/>
      <c r="AI1185" s="16"/>
      <c r="AJ1185" s="26"/>
      <c r="AK1185" s="26"/>
      <c r="AL1185" s="153"/>
      <c r="AM1185" s="153"/>
      <c r="AN1185" s="153"/>
      <c r="AO1185" s="153"/>
      <c r="AP1185" s="153"/>
    </row>
    <row r="1186" spans="1:42">
      <c r="A1186" s="43">
        <v>1185</v>
      </c>
      <c r="B1186" s="2" t="s">
        <v>8601</v>
      </c>
      <c r="C1186" s="2" t="s">
        <v>8024</v>
      </c>
      <c r="D1186" s="140" t="s">
        <v>263</v>
      </c>
      <c r="E1186" s="6" t="s">
        <v>8633</v>
      </c>
      <c r="F1186" s="2" t="s">
        <v>262</v>
      </c>
      <c r="G1186" s="2" t="s">
        <v>264</v>
      </c>
      <c r="H1186" s="5" t="s">
        <v>7436</v>
      </c>
      <c r="I1186" s="5"/>
      <c r="J1186" s="5" t="s">
        <v>8605</v>
      </c>
      <c r="K1186" s="5">
        <v>45901</v>
      </c>
      <c r="L1186" s="5">
        <f t="shared" si="114"/>
        <v>45906</v>
      </c>
      <c r="M1186" s="7" t="str">
        <f t="shared" si="115"/>
        <v>Sep</v>
      </c>
      <c r="N1186" s="21">
        <f t="shared" ca="1" si="110"/>
        <v>128</v>
      </c>
      <c r="O1186" s="9" t="str">
        <f t="shared" ca="1" si="111"/>
        <v>&gt; 120 Days</v>
      </c>
      <c r="P1186" s="3" t="s">
        <v>8436</v>
      </c>
      <c r="Q1186" s="29" t="s">
        <v>6</v>
      </c>
      <c r="R1186" s="21" t="s">
        <v>10752</v>
      </c>
      <c r="S1186" s="13">
        <v>45915</v>
      </c>
      <c r="T1186" s="44">
        <f t="shared" ca="1" si="112"/>
        <v>114</v>
      </c>
      <c r="U1186" s="34">
        <v>45915</v>
      </c>
      <c r="V1186" s="45">
        <f t="shared" si="113"/>
        <v>14</v>
      </c>
      <c r="W1186" s="17"/>
      <c r="X1186" s="21"/>
      <c r="Y1186" s="105"/>
      <c r="Z1186" s="18"/>
      <c r="AA1186" s="18"/>
      <c r="AB1186" s="17"/>
      <c r="AC1186" s="160"/>
      <c r="AD1186" s="105"/>
      <c r="AE1186" s="18"/>
      <c r="AF1186" s="18"/>
      <c r="AG1186" s="16"/>
      <c r="AH1186" s="16"/>
      <c r="AI1186" s="16"/>
      <c r="AJ1186" s="26"/>
      <c r="AK1186" s="26"/>
      <c r="AL1186" s="153"/>
      <c r="AM1186" s="153"/>
      <c r="AN1186" s="153"/>
      <c r="AO1186" s="153"/>
      <c r="AP1186" s="153"/>
    </row>
    <row r="1187" spans="1:42">
      <c r="A1187" s="43">
        <v>1186</v>
      </c>
      <c r="B1187" s="2" t="s">
        <v>8601</v>
      </c>
      <c r="C1187" s="2" t="s">
        <v>8090</v>
      </c>
      <c r="D1187" s="140" t="s">
        <v>8422</v>
      </c>
      <c r="E1187" s="6" t="s">
        <v>8633</v>
      </c>
      <c r="F1187" s="2" t="s">
        <v>8421</v>
      </c>
      <c r="G1187" s="2" t="s">
        <v>226</v>
      </c>
      <c r="H1187" s="5" t="s">
        <v>7547</v>
      </c>
      <c r="I1187" s="5" t="s">
        <v>10753</v>
      </c>
      <c r="J1187" s="5" t="s">
        <v>8615</v>
      </c>
      <c r="K1187" s="5">
        <v>45916</v>
      </c>
      <c r="L1187" s="5">
        <f t="shared" si="114"/>
        <v>45920</v>
      </c>
      <c r="M1187" s="7" t="str">
        <f t="shared" si="115"/>
        <v>Sep</v>
      </c>
      <c r="N1187" s="21">
        <f t="shared" ca="1" si="110"/>
        <v>113</v>
      </c>
      <c r="O1187" s="9" t="str">
        <f t="shared" ca="1" si="111"/>
        <v>90-120 Days</v>
      </c>
      <c r="P1187" s="3" t="s">
        <v>7544</v>
      </c>
      <c r="Q1187" s="29" t="s">
        <v>6</v>
      </c>
      <c r="R1187" s="21" t="s">
        <v>10754</v>
      </c>
      <c r="S1187" s="13">
        <v>45915</v>
      </c>
      <c r="T1187" s="44">
        <f t="shared" ca="1" si="112"/>
        <v>114</v>
      </c>
      <c r="U1187" s="34">
        <v>45916</v>
      </c>
      <c r="V1187" s="45">
        <f t="shared" si="113"/>
        <v>0</v>
      </c>
      <c r="W1187" s="17"/>
      <c r="X1187" s="21"/>
      <c r="Y1187" s="105"/>
      <c r="Z1187" s="18"/>
      <c r="AA1187" s="18"/>
      <c r="AB1187" s="17"/>
      <c r="AC1187" s="160"/>
      <c r="AD1187" s="105"/>
      <c r="AE1187" s="18"/>
      <c r="AF1187" s="18"/>
      <c r="AG1187" s="16"/>
      <c r="AH1187" s="16"/>
      <c r="AI1187" s="16"/>
      <c r="AJ1187" s="26"/>
      <c r="AK1187" s="26"/>
      <c r="AL1187" s="153"/>
      <c r="AM1187" s="153"/>
      <c r="AN1187" s="153"/>
      <c r="AO1187" s="153"/>
      <c r="AP1187" s="153"/>
    </row>
    <row r="1188" spans="1:42">
      <c r="A1188" s="43">
        <v>1187</v>
      </c>
      <c r="B1188" s="2" t="s">
        <v>8601</v>
      </c>
      <c r="C1188" s="2" t="s">
        <v>7983</v>
      </c>
      <c r="D1188" s="140" t="s">
        <v>1840</v>
      </c>
      <c r="E1188" s="6" t="s">
        <v>8603</v>
      </c>
      <c r="F1188" s="2" t="s">
        <v>1839</v>
      </c>
      <c r="G1188" s="2" t="s">
        <v>3312</v>
      </c>
      <c r="H1188" s="5" t="s">
        <v>7602</v>
      </c>
      <c r="I1188" s="5"/>
      <c r="J1188" s="5" t="s">
        <v>8605</v>
      </c>
      <c r="K1188" s="5">
        <v>45864</v>
      </c>
      <c r="L1188" s="5">
        <f t="shared" si="114"/>
        <v>45864</v>
      </c>
      <c r="M1188" s="7" t="str">
        <f t="shared" si="115"/>
        <v>Jul</v>
      </c>
      <c r="N1188" s="21">
        <f t="shared" ca="1" si="110"/>
        <v>165</v>
      </c>
      <c r="O1188" s="9" t="str">
        <f t="shared" ca="1" si="111"/>
        <v>&gt; 120 Days</v>
      </c>
      <c r="P1188" s="3" t="s">
        <v>10552</v>
      </c>
      <c r="Q1188" s="29" t="s">
        <v>6</v>
      </c>
      <c r="R1188" s="21" t="s">
        <v>10755</v>
      </c>
      <c r="S1188" s="18">
        <v>45916</v>
      </c>
      <c r="T1188" s="44">
        <f t="shared" ca="1" si="112"/>
        <v>113</v>
      </c>
      <c r="U1188" s="34">
        <v>45916</v>
      </c>
      <c r="V1188" s="45">
        <f t="shared" si="113"/>
        <v>52</v>
      </c>
      <c r="W1188" s="17"/>
      <c r="X1188" s="21"/>
      <c r="Y1188" s="105"/>
      <c r="Z1188" s="18"/>
      <c r="AA1188" s="18"/>
      <c r="AB1188" s="17"/>
      <c r="AC1188" s="160"/>
      <c r="AD1188" s="105"/>
      <c r="AE1188" s="18"/>
      <c r="AF1188" s="18"/>
      <c r="AG1188" s="16"/>
      <c r="AH1188" s="16"/>
      <c r="AI1188" s="16"/>
      <c r="AJ1188" s="26"/>
      <c r="AK1188" s="26"/>
      <c r="AL1188" s="153"/>
      <c r="AM1188" s="153"/>
      <c r="AN1188" s="153"/>
      <c r="AO1188" s="153"/>
      <c r="AP1188" s="153"/>
    </row>
    <row r="1189" spans="1:42">
      <c r="A1189" s="43">
        <v>1188</v>
      </c>
      <c r="B1189" s="2" t="s">
        <v>8601</v>
      </c>
      <c r="C1189" s="2" t="s">
        <v>10694</v>
      </c>
      <c r="D1189" s="140" t="s">
        <v>5761</v>
      </c>
      <c r="E1189" s="6" t="s">
        <v>8640</v>
      </c>
      <c r="F1189" s="2" t="s">
        <v>5760</v>
      </c>
      <c r="G1189" s="2" t="s">
        <v>8646</v>
      </c>
      <c r="H1189" s="5" t="s">
        <v>7548</v>
      </c>
      <c r="I1189" s="5" t="s">
        <v>10756</v>
      </c>
      <c r="J1189" s="5" t="s">
        <v>8605</v>
      </c>
      <c r="K1189" s="5">
        <v>45901</v>
      </c>
      <c r="L1189" s="5">
        <f t="shared" si="114"/>
        <v>45906</v>
      </c>
      <c r="M1189" s="7" t="str">
        <f t="shared" si="115"/>
        <v>Sep</v>
      </c>
      <c r="N1189" s="21">
        <f t="shared" ca="1" si="110"/>
        <v>128</v>
      </c>
      <c r="O1189" s="9" t="str">
        <f t="shared" ca="1" si="111"/>
        <v>&gt; 120 Days</v>
      </c>
      <c r="P1189" s="3" t="s">
        <v>8442</v>
      </c>
      <c r="Q1189" s="29" t="s">
        <v>6</v>
      </c>
      <c r="R1189" s="21" t="s">
        <v>10757</v>
      </c>
      <c r="S1189" s="18">
        <v>45901</v>
      </c>
      <c r="T1189" s="44">
        <f t="shared" ca="1" si="112"/>
        <v>128</v>
      </c>
      <c r="U1189" s="34">
        <v>45922</v>
      </c>
      <c r="V1189" s="45">
        <f t="shared" si="113"/>
        <v>21</v>
      </c>
      <c r="W1189" s="17"/>
      <c r="X1189" s="21"/>
      <c r="Y1189" s="105"/>
      <c r="Z1189" s="18"/>
      <c r="AA1189" s="18"/>
      <c r="AB1189" s="17"/>
      <c r="AC1189" s="160"/>
      <c r="AD1189" s="105"/>
      <c r="AE1189" s="18"/>
      <c r="AF1189" s="18"/>
      <c r="AG1189" s="16"/>
      <c r="AH1189" s="16"/>
      <c r="AI1189" s="16"/>
      <c r="AJ1189" s="26"/>
      <c r="AK1189" s="26"/>
      <c r="AL1189" s="153"/>
      <c r="AM1189" s="153"/>
      <c r="AN1189" s="153"/>
      <c r="AO1189" s="153"/>
      <c r="AP1189" s="153"/>
    </row>
    <row r="1190" spans="1:42">
      <c r="A1190" s="43">
        <v>1189</v>
      </c>
      <c r="B1190" s="2" t="s">
        <v>8601</v>
      </c>
      <c r="C1190" s="2" t="s">
        <v>187</v>
      </c>
      <c r="D1190" s="140" t="s">
        <v>5376</v>
      </c>
      <c r="E1190" s="6" t="s">
        <v>8640</v>
      </c>
      <c r="F1190" s="2" t="s">
        <v>5375</v>
      </c>
      <c r="G1190" s="2" t="s">
        <v>8646</v>
      </c>
      <c r="H1190" s="5" t="s">
        <v>7548</v>
      </c>
      <c r="I1190" s="5" t="s">
        <v>10758</v>
      </c>
      <c r="J1190" s="5" t="s">
        <v>8605</v>
      </c>
      <c r="K1190" s="5">
        <v>45911</v>
      </c>
      <c r="L1190" s="5">
        <f t="shared" si="114"/>
        <v>45913</v>
      </c>
      <c r="M1190" s="7" t="str">
        <f t="shared" si="115"/>
        <v>Sep</v>
      </c>
      <c r="N1190" s="21">
        <f t="shared" ca="1" si="110"/>
        <v>118</v>
      </c>
      <c r="O1190" s="9" t="str">
        <f t="shared" ca="1" si="111"/>
        <v>90-120 Days</v>
      </c>
      <c r="P1190" s="3" t="s">
        <v>8442</v>
      </c>
      <c r="Q1190" s="29" t="s">
        <v>6</v>
      </c>
      <c r="R1190" s="21" t="s">
        <v>10759</v>
      </c>
      <c r="S1190" s="18">
        <v>45901</v>
      </c>
      <c r="T1190" s="44">
        <f t="shared" ca="1" si="112"/>
        <v>128</v>
      </c>
      <c r="U1190" s="34">
        <v>45917</v>
      </c>
      <c r="V1190" s="45">
        <f t="shared" si="113"/>
        <v>6</v>
      </c>
      <c r="W1190" s="17"/>
      <c r="X1190" s="21"/>
      <c r="Y1190" s="105"/>
      <c r="Z1190" s="18"/>
      <c r="AA1190" s="18"/>
      <c r="AB1190" s="17"/>
      <c r="AC1190" s="160"/>
      <c r="AD1190" s="105"/>
      <c r="AE1190" s="18"/>
      <c r="AF1190" s="18"/>
      <c r="AG1190" s="16"/>
      <c r="AH1190" s="16"/>
      <c r="AI1190" s="16"/>
      <c r="AJ1190" s="26"/>
      <c r="AK1190" s="26"/>
      <c r="AL1190" s="153"/>
      <c r="AM1190" s="153"/>
      <c r="AN1190" s="153"/>
      <c r="AO1190" s="153"/>
      <c r="AP1190" s="153"/>
    </row>
    <row r="1191" spans="1:42">
      <c r="A1191" s="43">
        <v>1190</v>
      </c>
      <c r="B1191" s="2" t="s">
        <v>8601</v>
      </c>
      <c r="C1191" s="2" t="s">
        <v>8090</v>
      </c>
      <c r="D1191" s="140" t="s">
        <v>8420</v>
      </c>
      <c r="E1191" s="6" t="s">
        <v>8640</v>
      </c>
      <c r="F1191" s="2" t="s">
        <v>8419</v>
      </c>
      <c r="G1191" s="2" t="s">
        <v>122</v>
      </c>
      <c r="H1191" s="5" t="s">
        <v>7548</v>
      </c>
      <c r="I1191" s="5" t="s">
        <v>10760</v>
      </c>
      <c r="J1191" s="5" t="s">
        <v>8615</v>
      </c>
      <c r="K1191" s="5">
        <v>45916</v>
      </c>
      <c r="L1191" s="5">
        <f t="shared" si="114"/>
        <v>45920</v>
      </c>
      <c r="M1191" s="7" t="str">
        <f t="shared" si="115"/>
        <v>Sep</v>
      </c>
      <c r="N1191" s="21">
        <f t="shared" ca="1" si="110"/>
        <v>113</v>
      </c>
      <c r="O1191" s="9" t="str">
        <f t="shared" ca="1" si="111"/>
        <v>90-120 Days</v>
      </c>
      <c r="P1191" s="3" t="s">
        <v>8442</v>
      </c>
      <c r="Q1191" s="29" t="s">
        <v>6</v>
      </c>
      <c r="R1191" s="21" t="s">
        <v>10761</v>
      </c>
      <c r="S1191" s="18">
        <v>45901</v>
      </c>
      <c r="T1191" s="44">
        <f t="shared" ca="1" si="112"/>
        <v>128</v>
      </c>
      <c r="U1191" s="34">
        <v>45917</v>
      </c>
      <c r="V1191" s="45">
        <f t="shared" si="113"/>
        <v>1</v>
      </c>
      <c r="W1191" s="17"/>
      <c r="X1191" s="21"/>
      <c r="Y1191" s="105"/>
      <c r="Z1191" s="18"/>
      <c r="AA1191" s="18"/>
      <c r="AB1191" s="17"/>
      <c r="AC1191" s="160"/>
      <c r="AD1191" s="105"/>
      <c r="AE1191" s="18"/>
      <c r="AF1191" s="18"/>
      <c r="AG1191" s="16"/>
      <c r="AH1191" s="16"/>
      <c r="AI1191" s="16"/>
      <c r="AJ1191" s="26"/>
      <c r="AK1191" s="26"/>
      <c r="AL1191" s="153"/>
      <c r="AM1191" s="153"/>
      <c r="AN1191" s="153"/>
      <c r="AO1191" s="153"/>
      <c r="AP1191" s="153"/>
    </row>
    <row r="1192" spans="1:42">
      <c r="A1192" s="43">
        <v>1191</v>
      </c>
      <c r="B1192" s="2" t="s">
        <v>8601</v>
      </c>
      <c r="C1192" s="2" t="s">
        <v>8327</v>
      </c>
      <c r="D1192" s="140" t="s">
        <v>8187</v>
      </c>
      <c r="E1192" s="6" t="s">
        <v>8603</v>
      </c>
      <c r="F1192" s="2" t="s">
        <v>8186</v>
      </c>
      <c r="G1192" s="2" t="s">
        <v>8646</v>
      </c>
      <c r="H1192" s="5" t="s">
        <v>7465</v>
      </c>
      <c r="I1192" s="5" t="s">
        <v>10155</v>
      </c>
      <c r="J1192" s="5" t="s">
        <v>8605</v>
      </c>
      <c r="K1192" s="5">
        <v>45831</v>
      </c>
      <c r="L1192" s="5">
        <f t="shared" si="114"/>
        <v>45836</v>
      </c>
      <c r="M1192" s="7" t="str">
        <f t="shared" si="115"/>
        <v>Jun</v>
      </c>
      <c r="N1192" s="21">
        <f t="shared" ca="1" si="110"/>
        <v>198</v>
      </c>
      <c r="O1192" s="9" t="str">
        <f t="shared" ca="1" si="111"/>
        <v>&gt; 120 Days</v>
      </c>
      <c r="P1192" s="3" t="s">
        <v>10762</v>
      </c>
      <c r="Q1192" s="29" t="s">
        <v>6</v>
      </c>
      <c r="R1192" s="21" t="s">
        <v>10763</v>
      </c>
      <c r="S1192" s="18">
        <v>45910</v>
      </c>
      <c r="T1192" s="44">
        <f t="shared" ca="1" si="112"/>
        <v>119</v>
      </c>
      <c r="U1192" s="34">
        <v>45918</v>
      </c>
      <c r="V1192" s="45">
        <f t="shared" si="113"/>
        <v>87</v>
      </c>
      <c r="W1192" s="17"/>
      <c r="X1192" s="21"/>
      <c r="Y1192" s="105"/>
      <c r="Z1192" s="18"/>
      <c r="AA1192" s="18"/>
      <c r="AB1192" s="17"/>
      <c r="AC1192" s="160"/>
      <c r="AD1192" s="105"/>
      <c r="AE1192" s="18"/>
      <c r="AF1192" s="18"/>
      <c r="AG1192" s="16"/>
      <c r="AH1192" s="16"/>
      <c r="AI1192" s="16"/>
      <c r="AJ1192" s="26"/>
      <c r="AK1192" s="26"/>
      <c r="AL1192" s="153"/>
      <c r="AM1192" s="153"/>
      <c r="AN1192" s="153"/>
      <c r="AO1192" s="153"/>
      <c r="AP1192" s="153"/>
    </row>
    <row r="1193" spans="1:42">
      <c r="A1193" s="43">
        <v>1192</v>
      </c>
      <c r="B1193" s="2" t="s">
        <v>8601</v>
      </c>
      <c r="C1193" s="2" t="s">
        <v>10694</v>
      </c>
      <c r="D1193" s="140" t="s">
        <v>1633</v>
      </c>
      <c r="E1193" s="6" t="s">
        <v>8603</v>
      </c>
      <c r="F1193" s="2" t="s">
        <v>1637</v>
      </c>
      <c r="G1193" s="2" t="s">
        <v>874</v>
      </c>
      <c r="H1193" s="5" t="s">
        <v>7465</v>
      </c>
      <c r="I1193" s="5" t="s">
        <v>10764</v>
      </c>
      <c r="J1193" s="5" t="s">
        <v>8605</v>
      </c>
      <c r="K1193" s="5">
        <v>45901</v>
      </c>
      <c r="L1193" s="5">
        <f t="shared" si="114"/>
        <v>45906</v>
      </c>
      <c r="M1193" s="7" t="str">
        <f t="shared" si="115"/>
        <v>Sep</v>
      </c>
      <c r="N1193" s="21">
        <f t="shared" ca="1" si="110"/>
        <v>128</v>
      </c>
      <c r="O1193" s="9" t="str">
        <f t="shared" ca="1" si="111"/>
        <v>&gt; 120 Days</v>
      </c>
      <c r="P1193" s="3" t="s">
        <v>7544</v>
      </c>
      <c r="Q1193" s="29" t="s">
        <v>6</v>
      </c>
      <c r="R1193" s="21" t="s">
        <v>10765</v>
      </c>
      <c r="S1193" s="18">
        <v>45911</v>
      </c>
      <c r="T1193" s="44">
        <f t="shared" ca="1" si="112"/>
        <v>118</v>
      </c>
      <c r="U1193" s="34">
        <v>45918</v>
      </c>
      <c r="V1193" s="45">
        <f t="shared" si="113"/>
        <v>17</v>
      </c>
      <c r="W1193" s="17"/>
      <c r="X1193" s="21"/>
      <c r="Y1193" s="105"/>
      <c r="Z1193" s="18"/>
      <c r="AA1193" s="18"/>
      <c r="AB1193" s="17"/>
      <c r="AC1193" s="160"/>
      <c r="AD1193" s="105"/>
      <c r="AE1193" s="18"/>
      <c r="AF1193" s="18"/>
      <c r="AG1193" s="16"/>
      <c r="AH1193" s="16"/>
      <c r="AI1193" s="16"/>
      <c r="AJ1193" s="26"/>
      <c r="AK1193" s="26"/>
      <c r="AL1193" s="153"/>
      <c r="AM1193" s="153"/>
      <c r="AN1193" s="153"/>
      <c r="AO1193" s="153"/>
      <c r="AP1193" s="153"/>
    </row>
    <row r="1194" spans="1:42">
      <c r="A1194" s="43">
        <v>1193</v>
      </c>
      <c r="B1194" s="2" t="s">
        <v>8601</v>
      </c>
      <c r="C1194" s="2" t="s">
        <v>8024</v>
      </c>
      <c r="D1194" s="140" t="s">
        <v>8098</v>
      </c>
      <c r="E1194" s="6" t="s">
        <v>8621</v>
      </c>
      <c r="F1194" s="2" t="s">
        <v>8097</v>
      </c>
      <c r="G1194" s="2" t="s">
        <v>874</v>
      </c>
      <c r="H1194" s="5" t="s">
        <v>10766</v>
      </c>
      <c r="I1194" s="5" t="s">
        <v>10767</v>
      </c>
      <c r="J1194" s="5" t="s">
        <v>8605</v>
      </c>
      <c r="K1194" s="5">
        <v>45906</v>
      </c>
      <c r="L1194" s="5">
        <f t="shared" si="114"/>
        <v>45906</v>
      </c>
      <c r="M1194" s="7" t="str">
        <f t="shared" si="115"/>
        <v>Sep</v>
      </c>
      <c r="N1194" s="21">
        <f t="shared" ca="1" si="110"/>
        <v>123</v>
      </c>
      <c r="O1194" s="9" t="str">
        <f t="shared" ca="1" si="111"/>
        <v>&gt; 120 Days</v>
      </c>
      <c r="P1194" s="3" t="s">
        <v>7544</v>
      </c>
      <c r="Q1194" s="29" t="s">
        <v>6</v>
      </c>
      <c r="R1194" s="21" t="s">
        <v>10768</v>
      </c>
      <c r="S1194" s="18">
        <v>45911</v>
      </c>
      <c r="T1194" s="44">
        <f t="shared" ca="1" si="112"/>
        <v>118</v>
      </c>
      <c r="U1194" s="34">
        <v>45919</v>
      </c>
      <c r="V1194" s="45">
        <f t="shared" si="113"/>
        <v>13</v>
      </c>
      <c r="W1194" s="17"/>
      <c r="X1194" s="21"/>
      <c r="Y1194" s="105"/>
      <c r="Z1194" s="18"/>
      <c r="AA1194" s="18"/>
      <c r="AB1194" s="17"/>
      <c r="AC1194" s="160"/>
      <c r="AD1194" s="105"/>
      <c r="AE1194" s="18"/>
      <c r="AF1194" s="18"/>
      <c r="AG1194" s="16"/>
      <c r="AH1194" s="16"/>
      <c r="AI1194" s="16"/>
      <c r="AJ1194" s="26"/>
      <c r="AK1194" s="26"/>
      <c r="AL1194" s="153"/>
      <c r="AM1194" s="153"/>
      <c r="AN1194" s="153"/>
      <c r="AO1194" s="153"/>
      <c r="AP1194" s="153"/>
    </row>
    <row r="1195" spans="1:42">
      <c r="A1195" s="43">
        <v>1194</v>
      </c>
      <c r="B1195" s="2" t="s">
        <v>8601</v>
      </c>
      <c r="C1195" s="2" t="s">
        <v>8127</v>
      </c>
      <c r="D1195" s="140" t="s">
        <v>8380</v>
      </c>
      <c r="E1195" s="6" t="s">
        <v>8640</v>
      </c>
      <c r="F1195" s="2" t="s">
        <v>8379</v>
      </c>
      <c r="G1195" s="2" t="s">
        <v>874</v>
      </c>
      <c r="H1195" s="5" t="s">
        <v>7548</v>
      </c>
      <c r="I1195" s="5" t="s">
        <v>10769</v>
      </c>
      <c r="J1195" s="5" t="s">
        <v>8605</v>
      </c>
      <c r="K1195" s="5">
        <v>45870</v>
      </c>
      <c r="L1195" s="5">
        <f t="shared" si="114"/>
        <v>45871</v>
      </c>
      <c r="M1195" s="7" t="str">
        <f t="shared" si="115"/>
        <v>Aug</v>
      </c>
      <c r="N1195" s="21">
        <f t="shared" ca="1" si="110"/>
        <v>159</v>
      </c>
      <c r="O1195" s="9" t="str">
        <f t="shared" ca="1" si="111"/>
        <v>&gt; 120 Days</v>
      </c>
      <c r="P1195" s="3" t="s">
        <v>7544</v>
      </c>
      <c r="Q1195" s="29" t="s">
        <v>6</v>
      </c>
      <c r="R1195" s="21" t="s">
        <v>10770</v>
      </c>
      <c r="S1195" s="18">
        <v>45918</v>
      </c>
      <c r="T1195" s="44">
        <f t="shared" ca="1" si="112"/>
        <v>111</v>
      </c>
      <c r="U1195" s="34">
        <v>45919</v>
      </c>
      <c r="V1195" s="45">
        <f t="shared" si="113"/>
        <v>49</v>
      </c>
      <c r="W1195" s="17"/>
      <c r="X1195" s="21"/>
      <c r="Y1195" s="105"/>
      <c r="Z1195" s="18"/>
      <c r="AA1195" s="18"/>
      <c r="AB1195" s="17"/>
      <c r="AC1195" s="160"/>
      <c r="AD1195" s="105"/>
      <c r="AE1195" s="18"/>
      <c r="AF1195" s="18"/>
      <c r="AG1195" s="16"/>
      <c r="AH1195" s="16"/>
      <c r="AI1195" s="16"/>
      <c r="AJ1195" s="26"/>
      <c r="AK1195" s="26"/>
      <c r="AL1195" s="153"/>
      <c r="AM1195" s="153"/>
      <c r="AN1195" s="153"/>
      <c r="AO1195" s="153"/>
      <c r="AP1195" s="153"/>
    </row>
    <row r="1196" spans="1:42">
      <c r="A1196" s="43">
        <v>1195</v>
      </c>
      <c r="B1196" s="2" t="s">
        <v>8601</v>
      </c>
      <c r="C1196" s="2" t="s">
        <v>7807</v>
      </c>
      <c r="D1196" s="140" t="s">
        <v>6944</v>
      </c>
      <c r="E1196" s="6" t="s">
        <v>8633</v>
      </c>
      <c r="F1196" s="2" t="s">
        <v>6943</v>
      </c>
      <c r="G1196" s="2" t="s">
        <v>8646</v>
      </c>
      <c r="H1196" s="5" t="s">
        <v>7436</v>
      </c>
      <c r="I1196" s="5"/>
      <c r="J1196" s="5" t="s">
        <v>8605</v>
      </c>
      <c r="K1196" s="5">
        <v>45886</v>
      </c>
      <c r="L1196" s="5">
        <f t="shared" si="114"/>
        <v>45892</v>
      </c>
      <c r="M1196" s="7" t="str">
        <f t="shared" si="115"/>
        <v>Aug</v>
      </c>
      <c r="N1196" s="21">
        <f t="shared" ca="1" si="110"/>
        <v>143</v>
      </c>
      <c r="O1196" s="9" t="str">
        <f t="shared" ca="1" si="111"/>
        <v>&gt; 120 Days</v>
      </c>
      <c r="P1196" s="3" t="s">
        <v>10771</v>
      </c>
      <c r="Q1196" s="29" t="s">
        <v>6</v>
      </c>
      <c r="R1196" s="21" t="s">
        <v>10772</v>
      </c>
      <c r="S1196" s="18">
        <v>45919</v>
      </c>
      <c r="T1196" s="44">
        <f t="shared" ca="1" si="112"/>
        <v>110</v>
      </c>
      <c r="U1196" s="34">
        <v>45919</v>
      </c>
      <c r="V1196" s="45">
        <f t="shared" si="113"/>
        <v>33</v>
      </c>
      <c r="W1196" s="17"/>
      <c r="X1196" s="21"/>
      <c r="Y1196" s="105"/>
      <c r="Z1196" s="18"/>
      <c r="AA1196" s="18"/>
      <c r="AB1196" s="17"/>
      <c r="AC1196" s="160"/>
      <c r="AD1196" s="105"/>
      <c r="AE1196" s="18"/>
      <c r="AF1196" s="18"/>
      <c r="AG1196" s="16"/>
      <c r="AH1196" s="16"/>
      <c r="AI1196" s="16"/>
      <c r="AJ1196" s="26"/>
      <c r="AK1196" s="26"/>
      <c r="AL1196" s="153"/>
      <c r="AM1196" s="153"/>
      <c r="AN1196" s="153"/>
      <c r="AO1196" s="153"/>
      <c r="AP1196" s="153"/>
    </row>
    <row r="1197" spans="1:42">
      <c r="A1197" s="43">
        <v>1196</v>
      </c>
      <c r="B1197" s="2" t="s">
        <v>8601</v>
      </c>
      <c r="C1197" s="2" t="s">
        <v>8090</v>
      </c>
      <c r="D1197" s="140" t="s">
        <v>5593</v>
      </c>
      <c r="E1197" s="6" t="s">
        <v>8633</v>
      </c>
      <c r="F1197" s="2" t="s">
        <v>5592</v>
      </c>
      <c r="G1197" s="2" t="s">
        <v>3312</v>
      </c>
      <c r="H1197" s="5" t="s">
        <v>7436</v>
      </c>
      <c r="I1197" s="5"/>
      <c r="J1197" s="5" t="s">
        <v>8605</v>
      </c>
      <c r="K1197" s="5">
        <v>45916</v>
      </c>
      <c r="L1197" s="5">
        <f t="shared" si="114"/>
        <v>45920</v>
      </c>
      <c r="M1197" s="7" t="str">
        <f t="shared" si="115"/>
        <v>Sep</v>
      </c>
      <c r="N1197" s="21">
        <f t="shared" ca="1" si="110"/>
        <v>113</v>
      </c>
      <c r="O1197" s="9" t="str">
        <f t="shared" ca="1" si="111"/>
        <v>90-120 Days</v>
      </c>
      <c r="P1197" s="3" t="s">
        <v>8868</v>
      </c>
      <c r="Q1197" s="29" t="s">
        <v>6</v>
      </c>
      <c r="R1197" s="21" t="s">
        <v>10773</v>
      </c>
      <c r="S1197" s="18">
        <v>45919</v>
      </c>
      <c r="T1197" s="44">
        <f t="shared" ca="1" si="112"/>
        <v>110</v>
      </c>
      <c r="U1197" s="34">
        <v>45919</v>
      </c>
      <c r="V1197" s="45">
        <f t="shared" si="113"/>
        <v>3</v>
      </c>
      <c r="W1197" s="17"/>
      <c r="X1197" s="21"/>
      <c r="Y1197" s="105"/>
      <c r="Z1197" s="18"/>
      <c r="AA1197" s="18"/>
      <c r="AB1197" s="17"/>
      <c r="AC1197" s="160"/>
      <c r="AD1197" s="105"/>
      <c r="AE1197" s="18"/>
      <c r="AF1197" s="18"/>
      <c r="AG1197" s="16"/>
      <c r="AH1197" s="16"/>
      <c r="AI1197" s="16"/>
      <c r="AJ1197" s="26"/>
      <c r="AK1197" s="26"/>
      <c r="AL1197" s="153"/>
      <c r="AM1197" s="153"/>
      <c r="AN1197" s="153"/>
      <c r="AO1197" s="153"/>
      <c r="AP1197" s="153"/>
    </row>
    <row r="1198" spans="1:42">
      <c r="A1198" s="43">
        <v>1197</v>
      </c>
      <c r="B1198" s="2" t="s">
        <v>8601</v>
      </c>
      <c r="C1198" s="2" t="s">
        <v>7807</v>
      </c>
      <c r="D1198" s="140" t="s">
        <v>3559</v>
      </c>
      <c r="E1198" s="6" t="s">
        <v>8633</v>
      </c>
      <c r="F1198" s="2" t="s">
        <v>3558</v>
      </c>
      <c r="G1198" s="2" t="s">
        <v>874</v>
      </c>
      <c r="H1198" s="5" t="s">
        <v>7710</v>
      </c>
      <c r="I1198" s="5"/>
      <c r="J1198" s="5" t="s">
        <v>8605</v>
      </c>
      <c r="K1198" s="5">
        <v>45856</v>
      </c>
      <c r="L1198" s="5">
        <f t="shared" si="114"/>
        <v>45857</v>
      </c>
      <c r="M1198" s="7" t="str">
        <f t="shared" si="115"/>
        <v>Jul</v>
      </c>
      <c r="N1198" s="21">
        <f t="shared" ca="1" si="110"/>
        <v>173</v>
      </c>
      <c r="O1198" s="9" t="str">
        <f t="shared" ca="1" si="111"/>
        <v>&gt; 120 Days</v>
      </c>
      <c r="P1198" s="3" t="s">
        <v>8436</v>
      </c>
      <c r="Q1198" s="29" t="s">
        <v>6</v>
      </c>
      <c r="R1198" s="21" t="s">
        <v>10774</v>
      </c>
      <c r="S1198" s="18">
        <v>45901</v>
      </c>
      <c r="T1198" s="44">
        <f t="shared" ca="1" si="112"/>
        <v>128</v>
      </c>
      <c r="U1198" s="34">
        <v>45915</v>
      </c>
      <c r="V1198" s="45">
        <f t="shared" si="113"/>
        <v>59</v>
      </c>
      <c r="W1198" s="17"/>
      <c r="X1198" s="21"/>
      <c r="Y1198" s="105"/>
      <c r="Z1198" s="18"/>
      <c r="AA1198" s="18"/>
      <c r="AB1198" s="17"/>
      <c r="AC1198" s="160"/>
      <c r="AD1198" s="105"/>
      <c r="AE1198" s="18"/>
      <c r="AF1198" s="18"/>
      <c r="AG1198" s="16"/>
      <c r="AH1198" s="16"/>
      <c r="AI1198" s="16"/>
      <c r="AJ1198" s="26"/>
      <c r="AK1198" s="26"/>
      <c r="AL1198" s="153"/>
      <c r="AM1198" s="153"/>
      <c r="AN1198" s="153"/>
      <c r="AO1198" s="153"/>
      <c r="AP1198" s="153"/>
    </row>
    <row r="1199" spans="1:42">
      <c r="A1199" s="43">
        <v>1198</v>
      </c>
      <c r="B1199" s="2" t="s">
        <v>8090</v>
      </c>
      <c r="C1199" s="2" t="s">
        <v>8602</v>
      </c>
      <c r="D1199" s="140" t="s">
        <v>8215</v>
      </c>
      <c r="E1199" s="6" t="s">
        <v>8633</v>
      </c>
      <c r="F1199" s="2" t="s">
        <v>8214</v>
      </c>
      <c r="G1199" s="2" t="s">
        <v>874</v>
      </c>
      <c r="H1199" s="5" t="s">
        <v>7547</v>
      </c>
      <c r="I1199" s="5"/>
      <c r="J1199" s="5" t="s">
        <v>8605</v>
      </c>
      <c r="K1199" s="5">
        <v>45916</v>
      </c>
      <c r="L1199" s="5">
        <f t="shared" si="114"/>
        <v>45920</v>
      </c>
      <c r="M1199" s="7" t="str">
        <f t="shared" si="115"/>
        <v>Sep</v>
      </c>
      <c r="N1199" s="21">
        <f t="shared" ca="1" si="110"/>
        <v>113</v>
      </c>
      <c r="O1199" s="9" t="str">
        <f t="shared" ca="1" si="111"/>
        <v>90-120 Days</v>
      </c>
      <c r="P1199" s="3" t="s">
        <v>8761</v>
      </c>
      <c r="Q1199" s="29" t="s">
        <v>6</v>
      </c>
      <c r="R1199" s="21" t="s">
        <v>10775</v>
      </c>
      <c r="S1199" s="18">
        <v>45919</v>
      </c>
      <c r="T1199" s="44">
        <f t="shared" ca="1" si="112"/>
        <v>110</v>
      </c>
      <c r="U1199" s="34">
        <v>45919</v>
      </c>
      <c r="V1199" s="45">
        <f t="shared" si="113"/>
        <v>3</v>
      </c>
      <c r="W1199" s="17"/>
      <c r="X1199" s="21"/>
      <c r="Y1199" s="105"/>
      <c r="Z1199" s="18"/>
      <c r="AA1199" s="18"/>
      <c r="AB1199" s="17"/>
      <c r="AC1199" s="160"/>
      <c r="AD1199" s="105"/>
      <c r="AE1199" s="18"/>
      <c r="AF1199" s="18"/>
      <c r="AG1199" s="16"/>
      <c r="AH1199" s="16"/>
      <c r="AI1199" s="16"/>
      <c r="AJ1199" s="26"/>
      <c r="AK1199" s="26"/>
      <c r="AL1199" s="153"/>
      <c r="AM1199" s="153"/>
      <c r="AN1199" s="153"/>
      <c r="AO1199" s="153"/>
      <c r="AP1199" s="153"/>
    </row>
    <row r="1200" spans="1:42">
      <c r="A1200" s="43">
        <v>1199</v>
      </c>
      <c r="B1200" s="2" t="s">
        <v>8601</v>
      </c>
      <c r="C1200" s="2" t="s">
        <v>163</v>
      </c>
      <c r="D1200" s="140" t="s">
        <v>7997</v>
      </c>
      <c r="E1200" s="6" t="s">
        <v>8603</v>
      </c>
      <c r="F1200" s="2" t="s">
        <v>7996</v>
      </c>
      <c r="G1200" s="2" t="s">
        <v>3312</v>
      </c>
      <c r="H1200" s="5" t="s">
        <v>7465</v>
      </c>
      <c r="I1200" s="5" t="s">
        <v>10104</v>
      </c>
      <c r="J1200" s="5" t="s">
        <v>8605</v>
      </c>
      <c r="K1200" s="5">
        <v>45803</v>
      </c>
      <c r="L1200" s="5">
        <f t="shared" si="114"/>
        <v>45808</v>
      </c>
      <c r="M1200" s="7" t="str">
        <f t="shared" si="115"/>
        <v>May</v>
      </c>
      <c r="N1200" s="21">
        <f t="shared" ca="1" si="110"/>
        <v>226</v>
      </c>
      <c r="O1200" s="9" t="str">
        <f t="shared" ca="1" si="111"/>
        <v>&gt; 120 Days</v>
      </c>
      <c r="P1200" s="3" t="s">
        <v>10776</v>
      </c>
      <c r="Q1200" s="29" t="s">
        <v>6</v>
      </c>
      <c r="R1200" s="21" t="s">
        <v>10777</v>
      </c>
      <c r="S1200" s="18">
        <v>45911</v>
      </c>
      <c r="T1200" s="44">
        <f t="shared" ca="1" si="112"/>
        <v>118</v>
      </c>
      <c r="U1200" s="34">
        <v>45919</v>
      </c>
      <c r="V1200" s="45">
        <f t="shared" si="113"/>
        <v>116</v>
      </c>
      <c r="W1200" s="17"/>
      <c r="X1200" s="21"/>
      <c r="Y1200" s="105"/>
      <c r="Z1200" s="18"/>
      <c r="AA1200" s="18"/>
      <c r="AB1200" s="17"/>
      <c r="AC1200" s="160"/>
      <c r="AD1200" s="105"/>
      <c r="AE1200" s="18"/>
      <c r="AF1200" s="18"/>
      <c r="AG1200" s="16"/>
      <c r="AH1200" s="16"/>
      <c r="AI1200" s="16"/>
      <c r="AJ1200" s="26"/>
      <c r="AK1200" s="26"/>
      <c r="AL1200" s="153"/>
      <c r="AM1200" s="153"/>
      <c r="AN1200" s="153"/>
      <c r="AO1200" s="153"/>
      <c r="AP1200" s="153"/>
    </row>
    <row r="1201" spans="1:42">
      <c r="A1201" s="43">
        <v>1200</v>
      </c>
      <c r="B1201" s="2" t="s">
        <v>8601</v>
      </c>
      <c r="C1201" s="2" t="s">
        <v>187</v>
      </c>
      <c r="D1201" s="140" t="s">
        <v>5475</v>
      </c>
      <c r="E1201" s="6" t="s">
        <v>8603</v>
      </c>
      <c r="F1201" s="2" t="s">
        <v>5474</v>
      </c>
      <c r="G1201" s="2" t="s">
        <v>8646</v>
      </c>
      <c r="H1201" s="5" t="s">
        <v>7465</v>
      </c>
      <c r="I1201" s="5" t="s">
        <v>10778</v>
      </c>
      <c r="J1201" s="5" t="s">
        <v>8615</v>
      </c>
      <c r="K1201" s="5">
        <v>45931</v>
      </c>
      <c r="L1201" s="5">
        <f t="shared" si="114"/>
        <v>45934</v>
      </c>
      <c r="M1201" s="7" t="str">
        <f t="shared" si="115"/>
        <v>Oct</v>
      </c>
      <c r="N1201" s="21">
        <f t="shared" ca="1" si="110"/>
        <v>98</v>
      </c>
      <c r="O1201" s="9" t="str">
        <f t="shared" ca="1" si="111"/>
        <v>90-120 Days</v>
      </c>
      <c r="P1201" s="3" t="s">
        <v>8721</v>
      </c>
      <c r="Q1201" s="29" t="s">
        <v>6</v>
      </c>
      <c r="R1201" s="21" t="s">
        <v>10779</v>
      </c>
      <c r="S1201" s="18">
        <v>45911</v>
      </c>
      <c r="T1201" s="44">
        <f t="shared" ca="1" si="112"/>
        <v>118</v>
      </c>
      <c r="U1201" s="34">
        <v>45919</v>
      </c>
      <c r="V1201" s="45">
        <f t="shared" si="113"/>
        <v>-12</v>
      </c>
      <c r="W1201" s="17"/>
      <c r="X1201" s="21"/>
      <c r="Y1201" s="105"/>
      <c r="Z1201" s="18"/>
      <c r="AA1201" s="18"/>
      <c r="AB1201" s="17"/>
      <c r="AC1201" s="160"/>
      <c r="AD1201" s="105"/>
      <c r="AE1201" s="18"/>
      <c r="AF1201" s="18"/>
      <c r="AG1201" s="16"/>
      <c r="AH1201" s="16"/>
      <c r="AI1201" s="16"/>
      <c r="AJ1201" s="26"/>
      <c r="AK1201" s="26"/>
      <c r="AL1201" s="153"/>
      <c r="AM1201" s="153"/>
      <c r="AN1201" s="153"/>
      <c r="AO1201" s="153"/>
      <c r="AP1201" s="153"/>
    </row>
    <row r="1202" spans="1:42">
      <c r="A1202" s="43">
        <v>1201</v>
      </c>
      <c r="B1202" s="2" t="s">
        <v>8601</v>
      </c>
      <c r="C1202" s="2" t="s">
        <v>187</v>
      </c>
      <c r="D1202" s="140" t="s">
        <v>1753</v>
      </c>
      <c r="E1202" s="6" t="s">
        <v>8614</v>
      </c>
      <c r="F1202" s="2" t="s">
        <v>1752</v>
      </c>
      <c r="G1202" s="2" t="s">
        <v>172</v>
      </c>
      <c r="H1202" s="5" t="s">
        <v>7451</v>
      </c>
      <c r="I1202" s="5"/>
      <c r="J1202" s="5" t="s">
        <v>8615</v>
      </c>
      <c r="K1202" s="5">
        <v>45931</v>
      </c>
      <c r="L1202" s="5">
        <f t="shared" si="114"/>
        <v>45934</v>
      </c>
      <c r="M1202" s="7" t="str">
        <f t="shared" si="115"/>
        <v>Oct</v>
      </c>
      <c r="N1202" s="21">
        <f t="shared" ca="1" si="110"/>
        <v>98</v>
      </c>
      <c r="O1202" s="9" t="str">
        <f t="shared" ca="1" si="111"/>
        <v>90-120 Days</v>
      </c>
      <c r="P1202" s="3" t="s">
        <v>8721</v>
      </c>
      <c r="Q1202" s="29" t="s">
        <v>6</v>
      </c>
      <c r="R1202" s="21" t="s">
        <v>10780</v>
      </c>
      <c r="S1202" s="18">
        <v>45911</v>
      </c>
      <c r="T1202" s="44">
        <f t="shared" ca="1" si="112"/>
        <v>118</v>
      </c>
      <c r="U1202" s="34">
        <v>45919</v>
      </c>
      <c r="V1202" s="45">
        <f t="shared" si="113"/>
        <v>-12</v>
      </c>
      <c r="W1202" s="17"/>
      <c r="X1202" s="21"/>
      <c r="Y1202" s="105"/>
      <c r="Z1202" s="18"/>
      <c r="AA1202" s="18"/>
      <c r="AB1202" s="17"/>
      <c r="AC1202" s="160"/>
      <c r="AD1202" s="105"/>
      <c r="AE1202" s="18"/>
      <c r="AF1202" s="18"/>
      <c r="AG1202" s="16"/>
      <c r="AH1202" s="16"/>
      <c r="AI1202" s="16"/>
      <c r="AJ1202" s="26"/>
      <c r="AK1202" s="26"/>
      <c r="AL1202" s="153"/>
      <c r="AM1202" s="153"/>
      <c r="AN1202" s="153"/>
      <c r="AO1202" s="153"/>
      <c r="AP1202" s="153"/>
    </row>
    <row r="1203" spans="1:42">
      <c r="A1203" s="43">
        <v>1202</v>
      </c>
      <c r="B1203" s="2" t="s">
        <v>8601</v>
      </c>
      <c r="C1203" s="2" t="s">
        <v>187</v>
      </c>
      <c r="D1203" s="140" t="s">
        <v>1600</v>
      </c>
      <c r="E1203" s="6" t="s">
        <v>8614</v>
      </c>
      <c r="F1203" s="2" t="s">
        <v>1599</v>
      </c>
      <c r="G1203" s="2" t="s">
        <v>2408</v>
      </c>
      <c r="H1203" s="5" t="s">
        <v>2088</v>
      </c>
      <c r="I1203" s="5"/>
      <c r="J1203" s="5" t="s">
        <v>8615</v>
      </c>
      <c r="K1203" s="5">
        <v>45931</v>
      </c>
      <c r="L1203" s="5">
        <f t="shared" si="114"/>
        <v>45934</v>
      </c>
      <c r="M1203" s="7" t="str">
        <f t="shared" si="115"/>
        <v>Oct</v>
      </c>
      <c r="N1203" s="21">
        <f t="shared" ca="1" si="110"/>
        <v>98</v>
      </c>
      <c r="O1203" s="9" t="str">
        <f t="shared" ca="1" si="111"/>
        <v>90-120 Days</v>
      </c>
      <c r="P1203" s="3" t="s">
        <v>8721</v>
      </c>
      <c r="Q1203" s="29" t="s">
        <v>6</v>
      </c>
      <c r="R1203" s="21" t="s">
        <v>10781</v>
      </c>
      <c r="S1203" s="18">
        <v>45911</v>
      </c>
      <c r="T1203" s="44">
        <f t="shared" ca="1" si="112"/>
        <v>118</v>
      </c>
      <c r="U1203" s="34">
        <v>45919</v>
      </c>
      <c r="V1203" s="45">
        <f t="shared" si="113"/>
        <v>-12</v>
      </c>
      <c r="W1203" s="17"/>
      <c r="X1203" s="21"/>
      <c r="Y1203" s="105"/>
      <c r="Z1203" s="18"/>
      <c r="AA1203" s="18"/>
      <c r="AB1203" s="17"/>
      <c r="AC1203" s="160"/>
      <c r="AD1203" s="105"/>
      <c r="AE1203" s="18"/>
      <c r="AF1203" s="18"/>
      <c r="AG1203" s="16"/>
      <c r="AH1203" s="16"/>
      <c r="AI1203" s="16"/>
      <c r="AJ1203" s="26"/>
      <c r="AK1203" s="26"/>
      <c r="AL1203" s="153"/>
      <c r="AM1203" s="153"/>
      <c r="AN1203" s="153"/>
      <c r="AO1203" s="153"/>
      <c r="AP1203" s="153"/>
    </row>
    <row r="1204" spans="1:42">
      <c r="A1204" s="43">
        <v>1203</v>
      </c>
      <c r="B1204" s="2" t="s">
        <v>1058</v>
      </c>
      <c r="C1204" s="2" t="s">
        <v>8601</v>
      </c>
      <c r="D1204" s="140" t="s">
        <v>6123</v>
      </c>
      <c r="E1204" s="6" t="s">
        <v>8633</v>
      </c>
      <c r="F1204" s="2" t="s">
        <v>6122</v>
      </c>
      <c r="G1204" s="2" t="s">
        <v>419</v>
      </c>
      <c r="H1204" s="5" t="s">
        <v>7547</v>
      </c>
      <c r="I1204" s="5"/>
      <c r="J1204" s="5" t="s">
        <v>8605</v>
      </c>
      <c r="K1204" s="5">
        <v>45892</v>
      </c>
      <c r="L1204" s="5">
        <f t="shared" si="114"/>
        <v>45892</v>
      </c>
      <c r="M1204" s="7" t="str">
        <f t="shared" si="115"/>
        <v>Aug</v>
      </c>
      <c r="N1204" s="21">
        <f t="shared" ca="1" si="110"/>
        <v>137</v>
      </c>
      <c r="O1204" s="9" t="str">
        <f t="shared" ca="1" si="111"/>
        <v>&gt; 120 Days</v>
      </c>
      <c r="P1204" s="3" t="s">
        <v>8936</v>
      </c>
      <c r="Q1204" s="29" t="s">
        <v>6</v>
      </c>
      <c r="R1204" s="21" t="s">
        <v>10782</v>
      </c>
      <c r="S1204" s="18">
        <v>45911</v>
      </c>
      <c r="T1204" s="44">
        <f t="shared" ca="1" si="112"/>
        <v>118</v>
      </c>
      <c r="U1204" s="34">
        <v>45901</v>
      </c>
      <c r="V1204" s="45">
        <f t="shared" si="113"/>
        <v>9</v>
      </c>
      <c r="W1204" s="17"/>
      <c r="X1204" s="21"/>
      <c r="Y1204" s="105"/>
      <c r="Z1204" s="18"/>
      <c r="AA1204" s="18"/>
      <c r="AB1204" s="17"/>
      <c r="AC1204" s="160"/>
      <c r="AD1204" s="105"/>
      <c r="AE1204" s="18"/>
      <c r="AF1204" s="18"/>
      <c r="AG1204" s="16"/>
      <c r="AH1204" s="16"/>
      <c r="AI1204" s="16"/>
      <c r="AJ1204" s="26"/>
      <c r="AK1204" s="26"/>
      <c r="AL1204" s="153"/>
      <c r="AM1204" s="153"/>
      <c r="AN1204" s="153"/>
      <c r="AO1204" s="153"/>
      <c r="AP1204" s="153"/>
    </row>
    <row r="1205" spans="1:42">
      <c r="A1205" s="43">
        <v>1204</v>
      </c>
      <c r="B1205" s="2" t="s">
        <v>105</v>
      </c>
      <c r="C1205" s="2" t="s">
        <v>8601</v>
      </c>
      <c r="D1205" s="140" t="s">
        <v>2189</v>
      </c>
      <c r="E1205" s="6" t="s">
        <v>8621</v>
      </c>
      <c r="F1205" s="2" t="s">
        <v>2188</v>
      </c>
      <c r="G1205" s="2" t="s">
        <v>874</v>
      </c>
      <c r="H1205" s="5" t="s">
        <v>10661</v>
      </c>
      <c r="I1205" s="5"/>
      <c r="J1205" s="5" t="s">
        <v>8605</v>
      </c>
      <c r="K1205" s="5">
        <v>45901</v>
      </c>
      <c r="L1205" s="5">
        <f t="shared" si="114"/>
        <v>45906</v>
      </c>
      <c r="M1205" s="7" t="str">
        <f t="shared" si="115"/>
        <v>Sep</v>
      </c>
      <c r="N1205" s="21">
        <f t="shared" ca="1" si="110"/>
        <v>128</v>
      </c>
      <c r="O1205" s="9" t="str">
        <f t="shared" ca="1" si="111"/>
        <v>&gt; 120 Days</v>
      </c>
      <c r="P1205" s="3" t="s">
        <v>411</v>
      </c>
      <c r="Q1205" s="29" t="s">
        <v>6</v>
      </c>
      <c r="R1205" s="21" t="s">
        <v>10783</v>
      </c>
      <c r="S1205" s="18">
        <v>45911</v>
      </c>
      <c r="T1205" s="44">
        <f t="shared" ca="1" si="112"/>
        <v>118</v>
      </c>
      <c r="U1205" s="34">
        <v>45926</v>
      </c>
      <c r="V1205" s="45">
        <f t="shared" si="113"/>
        <v>25</v>
      </c>
      <c r="W1205" s="17"/>
      <c r="X1205" s="21"/>
      <c r="Y1205" s="105"/>
      <c r="Z1205" s="18"/>
      <c r="AA1205" s="18"/>
      <c r="AB1205" s="17"/>
      <c r="AC1205" s="160"/>
      <c r="AD1205" s="105"/>
      <c r="AE1205" s="18"/>
      <c r="AF1205" s="18"/>
      <c r="AG1205" s="16"/>
      <c r="AH1205" s="16"/>
      <c r="AI1205" s="16"/>
      <c r="AJ1205" s="26"/>
      <c r="AK1205" s="26"/>
      <c r="AL1205" s="153"/>
      <c r="AM1205" s="153"/>
      <c r="AN1205" s="153"/>
      <c r="AO1205" s="153"/>
      <c r="AP1205" s="153"/>
    </row>
    <row r="1206" spans="1:42">
      <c r="A1206" s="43">
        <v>1205</v>
      </c>
      <c r="B1206" s="2" t="s">
        <v>105</v>
      </c>
      <c r="C1206" s="2" t="s">
        <v>8601</v>
      </c>
      <c r="D1206" s="140" t="s">
        <v>360</v>
      </c>
      <c r="E1206" s="6" t="s">
        <v>8614</v>
      </c>
      <c r="F1206" s="2" t="s">
        <v>359</v>
      </c>
      <c r="G1206" s="2" t="s">
        <v>5745</v>
      </c>
      <c r="H1206" s="5" t="s">
        <v>7762</v>
      </c>
      <c r="I1206" s="5"/>
      <c r="J1206" s="5" t="s">
        <v>8605</v>
      </c>
      <c r="K1206" s="5">
        <v>45824</v>
      </c>
      <c r="L1206" s="5">
        <f t="shared" si="114"/>
        <v>45829</v>
      </c>
      <c r="M1206" s="7" t="str">
        <f t="shared" si="115"/>
        <v>Jun</v>
      </c>
      <c r="N1206" s="21">
        <f t="shared" ca="1" si="110"/>
        <v>205</v>
      </c>
      <c r="O1206" s="9" t="str">
        <f t="shared" ca="1" si="111"/>
        <v>&gt; 120 Days</v>
      </c>
      <c r="P1206" s="3" t="s">
        <v>7544</v>
      </c>
      <c r="Q1206" s="29" t="s">
        <v>6</v>
      </c>
      <c r="R1206" s="21" t="s">
        <v>10784</v>
      </c>
      <c r="S1206" s="18">
        <v>45916</v>
      </c>
      <c r="T1206" s="44">
        <f t="shared" ca="1" si="112"/>
        <v>113</v>
      </c>
      <c r="U1206" s="34">
        <v>45923</v>
      </c>
      <c r="V1206" s="45">
        <f t="shared" si="113"/>
        <v>99</v>
      </c>
      <c r="W1206" s="17"/>
      <c r="X1206" s="21"/>
      <c r="Y1206" s="105"/>
      <c r="Z1206" s="18"/>
      <c r="AA1206" s="18"/>
      <c r="AB1206" s="17"/>
      <c r="AC1206" s="160"/>
      <c r="AD1206" s="105"/>
      <c r="AE1206" s="18"/>
      <c r="AF1206" s="18"/>
      <c r="AG1206" s="16"/>
      <c r="AH1206" s="16"/>
      <c r="AI1206" s="16"/>
      <c r="AJ1206" s="26"/>
      <c r="AK1206" s="26"/>
      <c r="AL1206" s="153"/>
      <c r="AM1206" s="153"/>
      <c r="AN1206" s="153"/>
      <c r="AO1206" s="153"/>
      <c r="AP1206" s="153"/>
    </row>
    <row r="1207" spans="1:42">
      <c r="A1207" s="43">
        <v>1206</v>
      </c>
      <c r="B1207" s="2" t="s">
        <v>8601</v>
      </c>
      <c r="C1207" s="2" t="s">
        <v>7945</v>
      </c>
      <c r="D1207" s="140" t="s">
        <v>5852</v>
      </c>
      <c r="E1207" s="6" t="s">
        <v>8633</v>
      </c>
      <c r="F1207" s="2" t="s">
        <v>5851</v>
      </c>
      <c r="G1207" s="2" t="s">
        <v>874</v>
      </c>
      <c r="H1207" s="5" t="s">
        <v>7710</v>
      </c>
      <c r="I1207" s="5"/>
      <c r="J1207" s="5" t="s">
        <v>8615</v>
      </c>
      <c r="K1207" s="5">
        <v>45931</v>
      </c>
      <c r="L1207" s="5">
        <f t="shared" si="114"/>
        <v>45934</v>
      </c>
      <c r="M1207" s="7" t="str">
        <f t="shared" si="115"/>
        <v>Oct</v>
      </c>
      <c r="N1207" s="21">
        <f t="shared" ca="1" si="110"/>
        <v>98</v>
      </c>
      <c r="O1207" s="9" t="str">
        <f t="shared" ca="1" si="111"/>
        <v>90-120 Days</v>
      </c>
      <c r="P1207" s="3" t="s">
        <v>8405</v>
      </c>
      <c r="Q1207" s="29" t="s">
        <v>6</v>
      </c>
      <c r="R1207" s="21" t="s">
        <v>10774</v>
      </c>
      <c r="S1207" s="18">
        <v>45931</v>
      </c>
      <c r="T1207" s="44">
        <f t="shared" ca="1" si="112"/>
        <v>98</v>
      </c>
      <c r="U1207" s="34">
        <v>45931</v>
      </c>
      <c r="V1207" s="45">
        <f t="shared" si="113"/>
        <v>0</v>
      </c>
      <c r="W1207" s="17"/>
      <c r="X1207" s="21"/>
      <c r="Y1207" s="105"/>
      <c r="Z1207" s="18"/>
      <c r="AA1207" s="18"/>
      <c r="AB1207" s="17"/>
      <c r="AC1207" s="160"/>
      <c r="AD1207" s="105"/>
      <c r="AE1207" s="18"/>
      <c r="AF1207" s="18"/>
      <c r="AG1207" s="16"/>
      <c r="AH1207" s="16"/>
      <c r="AI1207" s="16"/>
      <c r="AJ1207" s="26"/>
      <c r="AK1207" s="26"/>
      <c r="AL1207" s="153"/>
      <c r="AM1207" s="153"/>
      <c r="AN1207" s="153"/>
      <c r="AO1207" s="153"/>
      <c r="AP1207" s="153"/>
    </row>
    <row r="1208" spans="1:42">
      <c r="A1208" s="43">
        <v>1207</v>
      </c>
      <c r="B1208" s="2" t="s">
        <v>8601</v>
      </c>
      <c r="C1208" s="2" t="s">
        <v>187</v>
      </c>
      <c r="D1208" s="140" t="s">
        <v>274</v>
      </c>
      <c r="E1208" s="6" t="s">
        <v>8603</v>
      </c>
      <c r="F1208" s="2" t="s">
        <v>273</v>
      </c>
      <c r="G1208" s="2" t="s">
        <v>874</v>
      </c>
      <c r="H1208" s="5" t="s">
        <v>7465</v>
      </c>
      <c r="I1208" s="5" t="s">
        <v>10785</v>
      </c>
      <c r="J1208" s="5" t="s">
        <v>8615</v>
      </c>
      <c r="K1208" s="5">
        <v>45931</v>
      </c>
      <c r="L1208" s="5">
        <f t="shared" si="114"/>
        <v>45934</v>
      </c>
      <c r="M1208" s="7" t="str">
        <f t="shared" si="115"/>
        <v>Oct</v>
      </c>
      <c r="N1208" s="21">
        <f t="shared" ca="1" si="110"/>
        <v>98</v>
      </c>
      <c r="O1208" s="9" t="str">
        <f t="shared" ca="1" si="111"/>
        <v>90-120 Days</v>
      </c>
      <c r="P1208" s="3" t="s">
        <v>8610</v>
      </c>
      <c r="Q1208" s="29" t="s">
        <v>6</v>
      </c>
      <c r="R1208" s="21" t="s">
        <v>10786</v>
      </c>
      <c r="S1208" s="18">
        <v>45931</v>
      </c>
      <c r="T1208" s="44">
        <f t="shared" ca="1" si="112"/>
        <v>98</v>
      </c>
      <c r="U1208" s="34">
        <v>45931</v>
      </c>
      <c r="V1208" s="45">
        <f t="shared" si="113"/>
        <v>0</v>
      </c>
      <c r="W1208" s="17"/>
      <c r="X1208" s="21"/>
      <c r="Y1208" s="105"/>
      <c r="Z1208" s="18"/>
      <c r="AA1208" s="18"/>
      <c r="AB1208" s="17"/>
      <c r="AC1208" s="160"/>
      <c r="AD1208" s="105"/>
      <c r="AE1208" s="18"/>
      <c r="AF1208" s="18"/>
      <c r="AG1208" s="16"/>
      <c r="AH1208" s="16"/>
      <c r="AI1208" s="16"/>
      <c r="AJ1208" s="26"/>
      <c r="AK1208" s="26"/>
      <c r="AL1208" s="153"/>
      <c r="AM1208" s="153"/>
      <c r="AN1208" s="153"/>
      <c r="AO1208" s="153"/>
      <c r="AP1208" s="153"/>
    </row>
    <row r="1209" spans="1:42">
      <c r="A1209" s="43">
        <v>1208</v>
      </c>
      <c r="B1209" s="2" t="s">
        <v>8601</v>
      </c>
      <c r="C1209" s="2" t="s">
        <v>432</v>
      </c>
      <c r="D1209" s="140" t="s">
        <v>8337</v>
      </c>
      <c r="E1209" s="6" t="s">
        <v>8603</v>
      </c>
      <c r="F1209" s="2" t="s">
        <v>8336</v>
      </c>
      <c r="G1209" s="2" t="s">
        <v>874</v>
      </c>
      <c r="H1209" s="5" t="s">
        <v>7465</v>
      </c>
      <c r="I1209" s="5" t="s">
        <v>10787</v>
      </c>
      <c r="J1209" s="5" t="s">
        <v>8605</v>
      </c>
      <c r="K1209" s="5">
        <v>45843</v>
      </c>
      <c r="L1209" s="5">
        <f t="shared" si="114"/>
        <v>45843</v>
      </c>
      <c r="M1209" s="7" t="str">
        <f t="shared" si="115"/>
        <v>Jul</v>
      </c>
      <c r="N1209" s="21">
        <f t="shared" ca="1" si="110"/>
        <v>186</v>
      </c>
      <c r="O1209" s="9" t="str">
        <f t="shared" ca="1" si="111"/>
        <v>&gt; 120 Days</v>
      </c>
      <c r="P1209" s="3" t="s">
        <v>10776</v>
      </c>
      <c r="Q1209" s="29" t="s">
        <v>6</v>
      </c>
      <c r="R1209" s="21" t="s">
        <v>10788</v>
      </c>
      <c r="S1209" s="18">
        <v>45911</v>
      </c>
      <c r="T1209" s="44">
        <f t="shared" ca="1" si="112"/>
        <v>118</v>
      </c>
      <c r="U1209" s="34">
        <v>45926</v>
      </c>
      <c r="V1209" s="45">
        <f t="shared" si="113"/>
        <v>83</v>
      </c>
      <c r="W1209" s="17"/>
      <c r="X1209" s="21"/>
      <c r="Y1209" s="105"/>
      <c r="Z1209" s="18"/>
      <c r="AA1209" s="18"/>
      <c r="AB1209" s="17"/>
      <c r="AC1209" s="160"/>
      <c r="AD1209" s="105"/>
      <c r="AE1209" s="18"/>
      <c r="AF1209" s="18"/>
      <c r="AG1209" s="16"/>
      <c r="AH1209" s="16"/>
      <c r="AI1209" s="16"/>
      <c r="AJ1209" s="26"/>
      <c r="AK1209" s="26"/>
      <c r="AL1209" s="153"/>
      <c r="AM1209" s="153"/>
      <c r="AN1209" s="153"/>
      <c r="AO1209" s="153"/>
      <c r="AP1209" s="153"/>
    </row>
    <row r="1210" spans="1:42">
      <c r="A1210" s="43">
        <v>1209</v>
      </c>
      <c r="B1210" s="2" t="s">
        <v>8601</v>
      </c>
      <c r="C1210" s="2" t="s">
        <v>7917</v>
      </c>
      <c r="D1210" s="140" t="s">
        <v>6506</v>
      </c>
      <c r="E1210" s="6" t="s">
        <v>8621</v>
      </c>
      <c r="F1210" s="2" t="s">
        <v>6505</v>
      </c>
      <c r="G1210" s="2" t="s">
        <v>797</v>
      </c>
      <c r="H1210" s="5" t="s">
        <v>7668</v>
      </c>
      <c r="I1210" s="5" t="s">
        <v>10789</v>
      </c>
      <c r="J1210" s="5" t="s">
        <v>8605</v>
      </c>
      <c r="K1210" s="5">
        <v>45899</v>
      </c>
      <c r="L1210" s="5">
        <f t="shared" si="114"/>
        <v>45899</v>
      </c>
      <c r="M1210" s="7" t="str">
        <f t="shared" si="115"/>
        <v>Aug</v>
      </c>
      <c r="N1210" s="21">
        <f t="shared" ca="1" si="110"/>
        <v>130</v>
      </c>
      <c r="O1210" s="9" t="str">
        <f t="shared" ca="1" si="111"/>
        <v>&gt; 120 Days</v>
      </c>
      <c r="P1210" s="3" t="s">
        <v>8443</v>
      </c>
      <c r="Q1210" s="29" t="s">
        <v>6</v>
      </c>
      <c r="R1210" s="21" t="s">
        <v>10790</v>
      </c>
      <c r="S1210" s="34">
        <v>45918</v>
      </c>
      <c r="T1210" s="44">
        <f t="shared" ca="1" si="112"/>
        <v>111</v>
      </c>
      <c r="U1210" s="34">
        <v>45926</v>
      </c>
      <c r="V1210" s="45">
        <f t="shared" si="113"/>
        <v>27</v>
      </c>
      <c r="W1210" s="17"/>
      <c r="X1210" s="21"/>
      <c r="Y1210" s="105"/>
      <c r="Z1210" s="18"/>
      <c r="AA1210" s="18"/>
      <c r="AB1210" s="17"/>
      <c r="AC1210" s="160"/>
      <c r="AD1210" s="105"/>
      <c r="AE1210" s="18"/>
      <c r="AF1210" s="18"/>
      <c r="AG1210" s="16"/>
      <c r="AH1210" s="16"/>
      <c r="AI1210" s="16"/>
      <c r="AJ1210" s="26"/>
      <c r="AK1210" s="26"/>
      <c r="AL1210" s="153"/>
      <c r="AM1210" s="153"/>
      <c r="AN1210" s="153"/>
      <c r="AO1210" s="153"/>
      <c r="AP1210" s="153"/>
    </row>
    <row r="1211" spans="1:42">
      <c r="A1211" s="43">
        <v>1210</v>
      </c>
      <c r="B1211" s="2" t="s">
        <v>8601</v>
      </c>
      <c r="C1211" s="2" t="s">
        <v>7807</v>
      </c>
      <c r="D1211" s="140" t="s">
        <v>1293</v>
      </c>
      <c r="E1211" s="6" t="s">
        <v>8640</v>
      </c>
      <c r="F1211" s="2" t="s">
        <v>1292</v>
      </c>
      <c r="G1211" s="2" t="s">
        <v>874</v>
      </c>
      <c r="H1211" s="5" t="s">
        <v>7593</v>
      </c>
      <c r="I1211" s="5" t="s">
        <v>10791</v>
      </c>
      <c r="J1211" s="5" t="s">
        <v>8605</v>
      </c>
      <c r="K1211" s="5">
        <v>45886</v>
      </c>
      <c r="L1211" s="5">
        <f t="shared" si="114"/>
        <v>45892</v>
      </c>
      <c r="M1211" s="7" t="str">
        <f t="shared" si="115"/>
        <v>Aug</v>
      </c>
      <c r="N1211" s="21">
        <f t="shared" ca="1" si="110"/>
        <v>143</v>
      </c>
      <c r="O1211" s="9" t="str">
        <f t="shared" ca="1" si="111"/>
        <v>&gt; 120 Days</v>
      </c>
      <c r="P1211" s="3" t="s">
        <v>10792</v>
      </c>
      <c r="Q1211" s="29" t="s">
        <v>6</v>
      </c>
      <c r="R1211" s="21" t="s">
        <v>10793</v>
      </c>
      <c r="S1211" s="34">
        <v>45918</v>
      </c>
      <c r="T1211" s="44">
        <f t="shared" ca="1" si="112"/>
        <v>111</v>
      </c>
      <c r="U1211" s="34">
        <v>45925</v>
      </c>
      <c r="V1211" s="45">
        <f t="shared" si="113"/>
        <v>39</v>
      </c>
      <c r="W1211" s="17" t="s">
        <v>7679</v>
      </c>
      <c r="X1211" s="21"/>
      <c r="Y1211" s="105" t="s">
        <v>10736</v>
      </c>
      <c r="Z1211" s="18">
        <v>45891</v>
      </c>
      <c r="AA1211" s="18">
        <v>45894</v>
      </c>
      <c r="AB1211" s="17"/>
      <c r="AC1211" s="160"/>
      <c r="AD1211" s="105"/>
      <c r="AE1211" s="18"/>
      <c r="AF1211" s="18"/>
      <c r="AG1211" s="16"/>
      <c r="AH1211" s="16"/>
      <c r="AI1211" s="16"/>
      <c r="AJ1211" s="26"/>
      <c r="AK1211" s="26"/>
      <c r="AL1211" s="153"/>
      <c r="AM1211" s="153"/>
      <c r="AN1211" s="153"/>
      <c r="AO1211" s="153"/>
      <c r="AP1211" s="153"/>
    </row>
    <row r="1212" spans="1:42">
      <c r="A1212" s="43">
        <v>1211</v>
      </c>
      <c r="B1212" s="2" t="s">
        <v>8601</v>
      </c>
      <c r="C1212" s="2" t="s">
        <v>7807</v>
      </c>
      <c r="D1212" s="140" t="s">
        <v>5914</v>
      </c>
      <c r="E1212" s="6" t="s">
        <v>8640</v>
      </c>
      <c r="F1212" s="2" t="s">
        <v>5913</v>
      </c>
      <c r="G1212" s="2" t="s">
        <v>8646</v>
      </c>
      <c r="H1212" s="5" t="s">
        <v>7593</v>
      </c>
      <c r="I1212" s="5" t="s">
        <v>10794</v>
      </c>
      <c r="J1212" s="5" t="s">
        <v>8605</v>
      </c>
      <c r="K1212" s="5">
        <v>45886</v>
      </c>
      <c r="L1212" s="5">
        <f t="shared" si="114"/>
        <v>45892</v>
      </c>
      <c r="M1212" s="7" t="str">
        <f t="shared" si="115"/>
        <v>Aug</v>
      </c>
      <c r="N1212" s="21">
        <f t="shared" ca="1" si="110"/>
        <v>143</v>
      </c>
      <c r="O1212" s="9" t="str">
        <f t="shared" ca="1" si="111"/>
        <v>&gt; 120 Days</v>
      </c>
      <c r="P1212" s="3" t="s">
        <v>10795</v>
      </c>
      <c r="Q1212" s="29" t="s">
        <v>6</v>
      </c>
      <c r="R1212" s="21" t="s">
        <v>10796</v>
      </c>
      <c r="S1212" s="34">
        <v>45918</v>
      </c>
      <c r="T1212" s="44">
        <f t="shared" ca="1" si="112"/>
        <v>111</v>
      </c>
      <c r="U1212" s="34">
        <v>45925</v>
      </c>
      <c r="V1212" s="45">
        <f t="shared" si="113"/>
        <v>39</v>
      </c>
      <c r="W1212" s="17"/>
      <c r="X1212" s="21"/>
      <c r="Y1212" s="105"/>
      <c r="Z1212" s="18"/>
      <c r="AA1212" s="18"/>
      <c r="AB1212" s="17"/>
      <c r="AC1212" s="160"/>
      <c r="AD1212" s="105"/>
      <c r="AE1212" s="18"/>
      <c r="AF1212" s="18"/>
      <c r="AG1212" s="16"/>
      <c r="AH1212" s="16"/>
      <c r="AI1212" s="16"/>
      <c r="AJ1212" s="26"/>
      <c r="AK1212" s="26"/>
      <c r="AL1212" s="153"/>
      <c r="AM1212" s="153"/>
      <c r="AN1212" s="153"/>
      <c r="AO1212" s="153"/>
      <c r="AP1212" s="153"/>
    </row>
    <row r="1213" spans="1:42">
      <c r="A1213" s="43">
        <v>1212</v>
      </c>
      <c r="B1213" s="2" t="s">
        <v>8601</v>
      </c>
      <c r="C1213" s="2" t="s">
        <v>7807</v>
      </c>
      <c r="D1213" s="140" t="s">
        <v>8383</v>
      </c>
      <c r="E1213" s="6" t="s">
        <v>8640</v>
      </c>
      <c r="F1213" s="2" t="s">
        <v>8382</v>
      </c>
      <c r="G1213" s="2" t="s">
        <v>614</v>
      </c>
      <c r="H1213" s="5" t="s">
        <v>7887</v>
      </c>
      <c r="I1213" s="5" t="s">
        <v>10797</v>
      </c>
      <c r="J1213" s="5" t="s">
        <v>8605</v>
      </c>
      <c r="K1213" s="5">
        <v>45886</v>
      </c>
      <c r="L1213" s="5">
        <f t="shared" si="114"/>
        <v>45892</v>
      </c>
      <c r="M1213" s="7" t="str">
        <f t="shared" si="115"/>
        <v>Aug</v>
      </c>
      <c r="N1213" s="21">
        <f t="shared" ca="1" si="110"/>
        <v>143</v>
      </c>
      <c r="O1213" s="9" t="str">
        <f t="shared" ca="1" si="111"/>
        <v>&gt; 120 Days</v>
      </c>
      <c r="P1213" s="3" t="s">
        <v>8444</v>
      </c>
      <c r="Q1213" s="29" t="s">
        <v>6</v>
      </c>
      <c r="R1213" s="21" t="s">
        <v>10798</v>
      </c>
      <c r="S1213" s="34">
        <v>45918</v>
      </c>
      <c r="T1213" s="44">
        <f t="shared" ca="1" si="112"/>
        <v>111</v>
      </c>
      <c r="U1213" s="34">
        <v>45925</v>
      </c>
      <c r="V1213" s="45">
        <f t="shared" si="113"/>
        <v>39</v>
      </c>
      <c r="W1213" s="17"/>
      <c r="X1213" s="21"/>
      <c r="Y1213" s="105"/>
      <c r="Z1213" s="18"/>
      <c r="AA1213" s="18"/>
      <c r="AB1213" s="17"/>
      <c r="AC1213" s="160"/>
      <c r="AD1213" s="105"/>
      <c r="AE1213" s="18"/>
      <c r="AF1213" s="18"/>
      <c r="AG1213" s="16"/>
      <c r="AH1213" s="16"/>
      <c r="AI1213" s="16"/>
      <c r="AJ1213" s="26"/>
      <c r="AK1213" s="26"/>
      <c r="AL1213" s="153"/>
      <c r="AM1213" s="153"/>
      <c r="AN1213" s="153"/>
      <c r="AO1213" s="153"/>
      <c r="AP1213" s="153"/>
    </row>
    <row r="1214" spans="1:42">
      <c r="A1214" s="43">
        <v>1213</v>
      </c>
      <c r="B1214" s="2" t="s">
        <v>8601</v>
      </c>
      <c r="C1214" s="2" t="s">
        <v>8865</v>
      </c>
      <c r="D1214" s="140" t="s">
        <v>3495</v>
      </c>
      <c r="E1214" s="6" t="s">
        <v>8640</v>
      </c>
      <c r="F1214" s="2" t="s">
        <v>3494</v>
      </c>
      <c r="G1214" s="2" t="s">
        <v>874</v>
      </c>
      <c r="H1214" s="5" t="s">
        <v>7593</v>
      </c>
      <c r="I1214" s="5" t="s">
        <v>10799</v>
      </c>
      <c r="J1214" s="5" t="s">
        <v>8605</v>
      </c>
      <c r="K1214" s="5">
        <v>45900</v>
      </c>
      <c r="L1214" s="5">
        <f t="shared" si="114"/>
        <v>45906</v>
      </c>
      <c r="M1214" s="7" t="str">
        <f t="shared" si="115"/>
        <v>Aug</v>
      </c>
      <c r="N1214" s="21">
        <f t="shared" ca="1" si="110"/>
        <v>129</v>
      </c>
      <c r="O1214" s="9" t="str">
        <f t="shared" ca="1" si="111"/>
        <v>&gt; 120 Days</v>
      </c>
      <c r="P1214" s="3" t="s">
        <v>10800</v>
      </c>
      <c r="Q1214" s="29" t="s">
        <v>6</v>
      </c>
      <c r="R1214" s="21" t="s">
        <v>10801</v>
      </c>
      <c r="S1214" s="34">
        <v>45918</v>
      </c>
      <c r="T1214" s="44">
        <f t="shared" ca="1" si="112"/>
        <v>111</v>
      </c>
      <c r="U1214" s="34">
        <v>45925</v>
      </c>
      <c r="V1214" s="45">
        <f t="shared" si="113"/>
        <v>25</v>
      </c>
      <c r="W1214" s="17"/>
      <c r="X1214" s="21"/>
      <c r="Y1214" s="105"/>
      <c r="Z1214" s="18"/>
      <c r="AA1214" s="18"/>
      <c r="AB1214" s="17"/>
      <c r="AC1214" s="160"/>
      <c r="AD1214" s="105"/>
      <c r="AE1214" s="18"/>
      <c r="AF1214" s="18"/>
      <c r="AG1214" s="16"/>
      <c r="AH1214" s="16"/>
      <c r="AI1214" s="16"/>
      <c r="AJ1214" s="26"/>
      <c r="AK1214" s="26"/>
      <c r="AL1214" s="153"/>
      <c r="AM1214" s="153"/>
      <c r="AN1214" s="153"/>
      <c r="AO1214" s="153"/>
      <c r="AP1214" s="153"/>
    </row>
    <row r="1215" spans="1:42">
      <c r="A1215" s="43">
        <v>1214</v>
      </c>
      <c r="B1215" s="2" t="s">
        <v>8601</v>
      </c>
      <c r="C1215" s="2" t="s">
        <v>1401</v>
      </c>
      <c r="D1215" s="140" t="s">
        <v>3768</v>
      </c>
      <c r="E1215" s="6" t="s">
        <v>8640</v>
      </c>
      <c r="F1215" s="2" t="s">
        <v>3767</v>
      </c>
      <c r="G1215" s="2" t="s">
        <v>8646</v>
      </c>
      <c r="H1215" s="5" t="s">
        <v>7548</v>
      </c>
      <c r="I1215" s="5" t="s">
        <v>10802</v>
      </c>
      <c r="J1215" s="5" t="s">
        <v>8605</v>
      </c>
      <c r="K1215" s="5">
        <v>45901</v>
      </c>
      <c r="L1215" s="5">
        <f t="shared" si="114"/>
        <v>45906</v>
      </c>
      <c r="M1215" s="7" t="str">
        <f t="shared" si="115"/>
        <v>Sep</v>
      </c>
      <c r="N1215" s="21">
        <f t="shared" ca="1" si="110"/>
        <v>128</v>
      </c>
      <c r="O1215" s="9" t="str">
        <f t="shared" ca="1" si="111"/>
        <v>&gt; 120 Days</v>
      </c>
      <c r="P1215" s="3" t="s">
        <v>8444</v>
      </c>
      <c r="Q1215" s="29" t="s">
        <v>6</v>
      </c>
      <c r="R1215" s="21" t="s">
        <v>10803</v>
      </c>
      <c r="S1215" s="34">
        <v>45918</v>
      </c>
      <c r="T1215" s="44">
        <f t="shared" ca="1" si="112"/>
        <v>111</v>
      </c>
      <c r="U1215" s="34">
        <v>45933</v>
      </c>
      <c r="V1215" s="45">
        <f t="shared" si="113"/>
        <v>32</v>
      </c>
      <c r="W1215" s="17"/>
      <c r="X1215" s="21"/>
      <c r="Y1215" s="105"/>
      <c r="Z1215" s="18"/>
      <c r="AA1215" s="18"/>
      <c r="AB1215" s="17"/>
      <c r="AC1215" s="160"/>
      <c r="AD1215" s="105"/>
      <c r="AE1215" s="18"/>
      <c r="AF1215" s="18"/>
      <c r="AG1215" s="16"/>
      <c r="AH1215" s="16"/>
      <c r="AI1215" s="16"/>
      <c r="AJ1215" s="26"/>
      <c r="AK1215" s="26"/>
      <c r="AL1215" s="153"/>
      <c r="AM1215" s="153"/>
      <c r="AN1215" s="153"/>
      <c r="AO1215" s="153"/>
      <c r="AP1215" s="153"/>
    </row>
    <row r="1216" spans="1:42">
      <c r="A1216" s="43">
        <v>1215</v>
      </c>
      <c r="B1216" s="2" t="s">
        <v>8601</v>
      </c>
      <c r="C1216" s="2" t="s">
        <v>7544</v>
      </c>
      <c r="D1216" s="140" t="s">
        <v>8425</v>
      </c>
      <c r="E1216" s="6" t="s">
        <v>8640</v>
      </c>
      <c r="F1216" s="2" t="s">
        <v>8424</v>
      </c>
      <c r="G1216" s="2" t="s">
        <v>591</v>
      </c>
      <c r="H1216" s="5" t="s">
        <v>7548</v>
      </c>
      <c r="I1216" s="5" t="s">
        <v>10804</v>
      </c>
      <c r="J1216" s="5" t="s">
        <v>8605</v>
      </c>
      <c r="K1216" s="5">
        <v>45919</v>
      </c>
      <c r="L1216" s="5">
        <f t="shared" si="114"/>
        <v>45920</v>
      </c>
      <c r="M1216" s="7" t="str">
        <f t="shared" si="115"/>
        <v>Sep</v>
      </c>
      <c r="N1216" s="21">
        <f t="shared" ca="1" si="110"/>
        <v>110</v>
      </c>
      <c r="O1216" s="9" t="str">
        <f t="shared" ca="1" si="111"/>
        <v>90-120 Days</v>
      </c>
      <c r="P1216" s="3" t="s">
        <v>10805</v>
      </c>
      <c r="Q1216" s="29" t="s">
        <v>6</v>
      </c>
      <c r="R1216" s="21" t="s">
        <v>8407</v>
      </c>
      <c r="S1216" s="34">
        <v>45918</v>
      </c>
      <c r="T1216" s="44">
        <f t="shared" ca="1" si="112"/>
        <v>111</v>
      </c>
      <c r="U1216" s="34">
        <v>45925</v>
      </c>
      <c r="V1216" s="45">
        <f t="shared" si="113"/>
        <v>6</v>
      </c>
      <c r="W1216" s="17"/>
      <c r="X1216" s="21"/>
      <c r="Y1216" s="105"/>
      <c r="Z1216" s="18"/>
      <c r="AA1216" s="18"/>
      <c r="AB1216" s="17"/>
      <c r="AC1216" s="160"/>
      <c r="AD1216" s="105"/>
      <c r="AE1216" s="18"/>
      <c r="AF1216" s="18"/>
      <c r="AG1216" s="16"/>
      <c r="AH1216" s="16"/>
      <c r="AI1216" s="16"/>
      <c r="AJ1216" s="26"/>
      <c r="AK1216" s="26"/>
      <c r="AL1216" s="153"/>
      <c r="AM1216" s="153"/>
      <c r="AN1216" s="153"/>
      <c r="AO1216" s="153"/>
      <c r="AP1216" s="153"/>
    </row>
    <row r="1217" spans="1:42">
      <c r="A1217" s="43">
        <v>1216</v>
      </c>
      <c r="B1217" s="2" t="s">
        <v>8601</v>
      </c>
      <c r="C1217" s="2" t="s">
        <v>7529</v>
      </c>
      <c r="D1217" s="140" t="s">
        <v>3616</v>
      </c>
      <c r="E1217" s="6" t="s">
        <v>8614</v>
      </c>
      <c r="F1217" s="2" t="s">
        <v>3615</v>
      </c>
      <c r="G1217" s="2" t="s">
        <v>264</v>
      </c>
      <c r="H1217" s="5" t="s">
        <v>7717</v>
      </c>
      <c r="I1217" s="5"/>
      <c r="J1217" s="5" t="s">
        <v>8605</v>
      </c>
      <c r="K1217" s="5">
        <v>45902</v>
      </c>
      <c r="L1217" s="5">
        <f t="shared" si="114"/>
        <v>45906</v>
      </c>
      <c r="M1217" s="7" t="str">
        <f t="shared" si="115"/>
        <v>Sep</v>
      </c>
      <c r="N1217" s="21">
        <f t="shared" ca="1" si="110"/>
        <v>127</v>
      </c>
      <c r="O1217" s="9" t="str">
        <f t="shared" ca="1" si="111"/>
        <v>&gt; 120 Days</v>
      </c>
      <c r="P1217" s="3" t="s">
        <v>8502</v>
      </c>
      <c r="Q1217" s="29" t="s">
        <v>6</v>
      </c>
      <c r="R1217" s="21" t="s">
        <v>10806</v>
      </c>
      <c r="S1217" s="34">
        <v>45918</v>
      </c>
      <c r="T1217" s="44">
        <f t="shared" ca="1" si="112"/>
        <v>111</v>
      </c>
      <c r="U1217" s="34">
        <v>45926</v>
      </c>
      <c r="V1217" s="45">
        <f t="shared" si="113"/>
        <v>24</v>
      </c>
      <c r="W1217" s="17"/>
      <c r="X1217" s="21"/>
      <c r="Y1217" s="105"/>
      <c r="Z1217" s="18"/>
      <c r="AA1217" s="18"/>
      <c r="AB1217" s="17"/>
      <c r="AC1217" s="160"/>
      <c r="AD1217" s="105"/>
      <c r="AE1217" s="18"/>
      <c r="AF1217" s="18"/>
      <c r="AG1217" s="16"/>
      <c r="AH1217" s="16"/>
      <c r="AI1217" s="16"/>
      <c r="AJ1217" s="26"/>
      <c r="AK1217" s="26"/>
      <c r="AL1217" s="153"/>
      <c r="AM1217" s="153"/>
      <c r="AN1217" s="153"/>
      <c r="AO1217" s="153"/>
      <c r="AP1217" s="153"/>
    </row>
    <row r="1218" spans="1:42">
      <c r="A1218" s="43">
        <v>1217</v>
      </c>
      <c r="B1218" s="2" t="s">
        <v>8601</v>
      </c>
      <c r="C1218" s="2" t="s">
        <v>8024</v>
      </c>
      <c r="D1218" s="140" t="s">
        <v>8466</v>
      </c>
      <c r="E1218" s="6" t="s">
        <v>8621</v>
      </c>
      <c r="F1218" s="2" t="s">
        <v>8465</v>
      </c>
      <c r="G1218" s="2" t="s">
        <v>8860</v>
      </c>
      <c r="H1218" s="5" t="s">
        <v>7814</v>
      </c>
      <c r="I1218" s="5" t="s">
        <v>8392</v>
      </c>
      <c r="J1218" s="5" t="s">
        <v>8615</v>
      </c>
      <c r="K1218" s="5">
        <v>45931</v>
      </c>
      <c r="L1218" s="5">
        <f t="shared" si="114"/>
        <v>45934</v>
      </c>
      <c r="M1218" s="7" t="str">
        <f t="shared" si="115"/>
        <v>Oct</v>
      </c>
      <c r="N1218" s="21">
        <f t="shared" ref="N1218:N1281" ca="1" si="116">TODAY()-K1218</f>
        <v>98</v>
      </c>
      <c r="O1218" s="9" t="str">
        <f t="shared" ref="O1218:O1281" ca="1" si="117">(IF(N1218&lt;0,"&lt; 0 Days",IF(N1218&lt;=30,"0-30 Days",IF(AND(N1218&gt;=31,N1218&lt;=60),"30-60 Days",IF(AND(N1218&gt;=61,N1218&lt;=90),"60-90 Days",IF(AND(N1218&gt;=91,N1218&lt;=120),"90-120 Days",IF(N1218&gt;120,"&gt; 120 Days","")))))))</f>
        <v>90-120 Days</v>
      </c>
      <c r="P1218" s="3" t="s">
        <v>8502</v>
      </c>
      <c r="Q1218" s="29" t="s">
        <v>6</v>
      </c>
      <c r="R1218" s="21" t="s">
        <v>8863</v>
      </c>
      <c r="S1218" s="34">
        <v>45918</v>
      </c>
      <c r="T1218" s="44">
        <f t="shared" ref="T1218:T1281" ca="1" si="118">IF(S1218="","",TODAY()-S1218)</f>
        <v>111</v>
      </c>
      <c r="U1218" s="34">
        <v>45926</v>
      </c>
      <c r="V1218" s="45">
        <f t="shared" ref="V1218:V1281" si="119">U1218-K1218</f>
        <v>-5</v>
      </c>
      <c r="W1218" s="17"/>
      <c r="X1218" s="21"/>
      <c r="Y1218" s="105"/>
      <c r="Z1218" s="18"/>
      <c r="AA1218" s="18"/>
      <c r="AB1218" s="17"/>
      <c r="AC1218" s="160"/>
      <c r="AD1218" s="105"/>
      <c r="AE1218" s="18"/>
      <c r="AF1218" s="18"/>
      <c r="AG1218" s="16"/>
      <c r="AH1218" s="16"/>
      <c r="AI1218" s="16"/>
      <c r="AJ1218" s="26"/>
      <c r="AK1218" s="26"/>
      <c r="AL1218" s="153"/>
      <c r="AM1218" s="153"/>
      <c r="AN1218" s="153"/>
      <c r="AO1218" s="153"/>
      <c r="AP1218" s="153"/>
    </row>
    <row r="1219" spans="1:42">
      <c r="A1219" s="43">
        <v>1218</v>
      </c>
      <c r="B1219" s="2" t="s">
        <v>8601</v>
      </c>
      <c r="C1219" s="2" t="s">
        <v>8319</v>
      </c>
      <c r="D1219" s="140" t="s">
        <v>8313</v>
      </c>
      <c r="E1219" s="6" t="s">
        <v>8603</v>
      </c>
      <c r="F1219" s="2" t="s">
        <v>8312</v>
      </c>
      <c r="G1219" s="2" t="s">
        <v>874</v>
      </c>
      <c r="H1219" s="5" t="s">
        <v>7465</v>
      </c>
      <c r="I1219" s="5" t="s">
        <v>10807</v>
      </c>
      <c r="J1219" s="5" t="s">
        <v>8615</v>
      </c>
      <c r="K1219" s="5">
        <v>45937</v>
      </c>
      <c r="L1219" s="5">
        <f t="shared" ref="L1219:L1255" si="120">K1219+7-WEEKDAY(K1219)</f>
        <v>45941</v>
      </c>
      <c r="M1219" s="7" t="str">
        <f t="shared" ref="M1219:M1255" si="121">TEXT(K1219,"mmm")</f>
        <v>Oct</v>
      </c>
      <c r="N1219" s="21">
        <f t="shared" ca="1" si="116"/>
        <v>92</v>
      </c>
      <c r="O1219" s="9" t="str">
        <f t="shared" ca="1" si="117"/>
        <v>90-120 Days</v>
      </c>
      <c r="P1219" s="3" t="s">
        <v>10805</v>
      </c>
      <c r="Q1219" s="29" t="s">
        <v>6</v>
      </c>
      <c r="R1219" s="21" t="s">
        <v>10808</v>
      </c>
      <c r="S1219" s="34">
        <v>45926</v>
      </c>
      <c r="T1219" s="44">
        <f t="shared" ca="1" si="118"/>
        <v>103</v>
      </c>
      <c r="U1219" s="34">
        <v>45929</v>
      </c>
      <c r="V1219" s="45">
        <f t="shared" si="119"/>
        <v>-8</v>
      </c>
      <c r="W1219" s="17"/>
      <c r="X1219" s="21"/>
      <c r="Y1219" s="105"/>
      <c r="Z1219" s="18"/>
      <c r="AA1219" s="18"/>
      <c r="AB1219" s="17"/>
      <c r="AC1219" s="160"/>
      <c r="AD1219" s="105"/>
      <c r="AE1219" s="18"/>
      <c r="AF1219" s="18"/>
      <c r="AG1219" s="16"/>
      <c r="AH1219" s="16"/>
      <c r="AI1219" s="16"/>
      <c r="AJ1219" s="26"/>
      <c r="AK1219" s="26"/>
      <c r="AL1219" s="153"/>
      <c r="AM1219" s="153"/>
      <c r="AN1219" s="153"/>
      <c r="AO1219" s="153"/>
      <c r="AP1219" s="153"/>
    </row>
    <row r="1220" spans="1:42">
      <c r="A1220" s="43">
        <v>1219</v>
      </c>
      <c r="B1220" s="2" t="s">
        <v>8601</v>
      </c>
      <c r="C1220" s="2" t="s">
        <v>187</v>
      </c>
      <c r="D1220" s="140" t="s">
        <v>2654</v>
      </c>
      <c r="E1220" s="6" t="s">
        <v>8614</v>
      </c>
      <c r="F1220" s="2" t="s">
        <v>2653</v>
      </c>
      <c r="G1220" s="2" t="s">
        <v>2408</v>
      </c>
      <c r="H1220" s="5" t="s">
        <v>7511</v>
      </c>
      <c r="I1220" s="5"/>
      <c r="J1220" s="5" t="s">
        <v>8615</v>
      </c>
      <c r="K1220" s="5">
        <v>45931</v>
      </c>
      <c r="L1220" s="5">
        <f t="shared" si="120"/>
        <v>45934</v>
      </c>
      <c r="M1220" s="7" t="str">
        <f t="shared" si="121"/>
        <v>Oct</v>
      </c>
      <c r="N1220" s="21">
        <f t="shared" ca="1" si="116"/>
        <v>98</v>
      </c>
      <c r="O1220" s="9" t="str">
        <f t="shared" ca="1" si="117"/>
        <v>90-120 Days</v>
      </c>
      <c r="P1220" s="3" t="s">
        <v>10809</v>
      </c>
      <c r="Q1220" s="29" t="s">
        <v>6</v>
      </c>
      <c r="R1220" s="21" t="s">
        <v>10810</v>
      </c>
      <c r="S1220" s="34">
        <v>45922</v>
      </c>
      <c r="T1220" s="44">
        <f t="shared" ca="1" si="118"/>
        <v>107</v>
      </c>
      <c r="U1220" s="34">
        <v>45922</v>
      </c>
      <c r="V1220" s="45">
        <f t="shared" si="119"/>
        <v>-9</v>
      </c>
      <c r="W1220" s="17"/>
      <c r="X1220" s="21"/>
      <c r="Y1220" s="105"/>
      <c r="Z1220" s="18"/>
      <c r="AA1220" s="18"/>
      <c r="AB1220" s="17"/>
      <c r="AC1220" s="160"/>
      <c r="AD1220" s="105"/>
      <c r="AE1220" s="18"/>
      <c r="AF1220" s="18"/>
      <c r="AG1220" s="16"/>
      <c r="AH1220" s="16"/>
      <c r="AI1220" s="16"/>
      <c r="AJ1220" s="26"/>
      <c r="AK1220" s="26"/>
      <c r="AL1220" s="153"/>
      <c r="AM1220" s="153"/>
      <c r="AN1220" s="153"/>
      <c r="AO1220" s="153"/>
      <c r="AP1220" s="153"/>
    </row>
    <row r="1221" spans="1:42">
      <c r="A1221" s="43">
        <v>1220</v>
      </c>
      <c r="B1221" s="2" t="s">
        <v>7531</v>
      </c>
      <c r="C1221" s="2" t="s">
        <v>7531</v>
      </c>
      <c r="D1221" s="140" t="s">
        <v>8439</v>
      </c>
      <c r="E1221" s="6" t="s">
        <v>8640</v>
      </c>
      <c r="F1221" s="2" t="s">
        <v>8438</v>
      </c>
      <c r="G1221" s="2" t="s">
        <v>797</v>
      </c>
      <c r="H1221" s="5" t="s">
        <v>7548</v>
      </c>
      <c r="I1221" s="5"/>
      <c r="J1221" s="5" t="s">
        <v>8605</v>
      </c>
      <c r="K1221" s="5">
        <v>45929</v>
      </c>
      <c r="L1221" s="5">
        <f t="shared" si="120"/>
        <v>45934</v>
      </c>
      <c r="M1221" s="7" t="str">
        <f t="shared" si="121"/>
        <v>Sep</v>
      </c>
      <c r="N1221" s="21">
        <f t="shared" ca="1" si="116"/>
        <v>100</v>
      </c>
      <c r="O1221" s="9" t="str">
        <f t="shared" ca="1" si="117"/>
        <v>90-120 Days</v>
      </c>
      <c r="P1221" s="3" t="s">
        <v>514</v>
      </c>
      <c r="Q1221" s="29" t="s">
        <v>6</v>
      </c>
      <c r="R1221" s="21" t="s">
        <v>10811</v>
      </c>
      <c r="S1221" s="34">
        <v>45922</v>
      </c>
      <c r="T1221" s="44">
        <f t="shared" ca="1" si="118"/>
        <v>107</v>
      </c>
      <c r="U1221" s="34">
        <v>45938</v>
      </c>
      <c r="V1221" s="45">
        <f t="shared" si="119"/>
        <v>9</v>
      </c>
      <c r="W1221" s="17"/>
      <c r="X1221" s="21"/>
      <c r="Y1221" s="105"/>
      <c r="Z1221" s="18"/>
      <c r="AA1221" s="18"/>
      <c r="AB1221" s="17"/>
      <c r="AC1221" s="160"/>
      <c r="AD1221" s="105"/>
      <c r="AE1221" s="18"/>
      <c r="AF1221" s="18"/>
      <c r="AG1221" s="16"/>
      <c r="AH1221" s="16"/>
      <c r="AI1221" s="16"/>
      <c r="AJ1221" s="26"/>
      <c r="AK1221" s="26"/>
      <c r="AL1221" s="153"/>
      <c r="AM1221" s="153"/>
      <c r="AN1221" s="153"/>
      <c r="AO1221" s="153"/>
      <c r="AP1221" s="153"/>
    </row>
    <row r="1222" spans="1:42">
      <c r="A1222" s="43">
        <v>1221</v>
      </c>
      <c r="B1222" s="2" t="s">
        <v>8601</v>
      </c>
      <c r="C1222" s="2" t="s">
        <v>8321</v>
      </c>
      <c r="D1222" s="140" t="s">
        <v>8150</v>
      </c>
      <c r="E1222" s="6" t="s">
        <v>8633</v>
      </c>
      <c r="F1222" s="2" t="s">
        <v>8149</v>
      </c>
      <c r="G1222" s="2" t="s">
        <v>8646</v>
      </c>
      <c r="H1222" s="5" t="s">
        <v>8446</v>
      </c>
      <c r="I1222" s="5"/>
      <c r="J1222" s="5" t="s">
        <v>8605</v>
      </c>
      <c r="K1222" s="5">
        <v>45887</v>
      </c>
      <c r="L1222" s="5">
        <f t="shared" si="120"/>
        <v>45892</v>
      </c>
      <c r="M1222" s="7" t="str">
        <f t="shared" si="121"/>
        <v>Aug</v>
      </c>
      <c r="N1222" s="21">
        <f t="shared" ca="1" si="116"/>
        <v>142</v>
      </c>
      <c r="O1222" s="9" t="str">
        <f t="shared" ca="1" si="117"/>
        <v>&gt; 120 Days</v>
      </c>
      <c r="P1222" s="3" t="s">
        <v>8405</v>
      </c>
      <c r="Q1222" s="29" t="s">
        <v>6</v>
      </c>
      <c r="R1222" s="21" t="s">
        <v>10812</v>
      </c>
      <c r="S1222" s="34">
        <v>45930</v>
      </c>
      <c r="T1222" s="44">
        <f t="shared" ca="1" si="118"/>
        <v>99</v>
      </c>
      <c r="U1222" s="34">
        <v>45931</v>
      </c>
      <c r="V1222" s="45">
        <f t="shared" si="119"/>
        <v>44</v>
      </c>
      <c r="W1222" s="17"/>
      <c r="X1222" s="21"/>
      <c r="Y1222" s="105"/>
      <c r="Z1222" s="18"/>
      <c r="AA1222" s="18"/>
      <c r="AB1222" s="17"/>
      <c r="AC1222" s="160"/>
      <c r="AD1222" s="105"/>
      <c r="AE1222" s="18"/>
      <c r="AF1222" s="18"/>
      <c r="AG1222" s="16"/>
      <c r="AH1222" s="16"/>
      <c r="AI1222" s="16"/>
      <c r="AJ1222" s="26"/>
      <c r="AK1222" s="26"/>
      <c r="AL1222" s="153"/>
      <c r="AM1222" s="153"/>
      <c r="AN1222" s="153"/>
      <c r="AO1222" s="153"/>
      <c r="AP1222" s="153"/>
    </row>
    <row r="1223" spans="1:42">
      <c r="A1223" s="43">
        <v>1222</v>
      </c>
      <c r="B1223" s="2" t="s">
        <v>8601</v>
      </c>
      <c r="C1223" s="2" t="s">
        <v>7578</v>
      </c>
      <c r="D1223" s="140" t="s">
        <v>8260</v>
      </c>
      <c r="E1223" s="6" t="s">
        <v>8640</v>
      </c>
      <c r="F1223" s="2" t="s">
        <v>8259</v>
      </c>
      <c r="G1223" s="2" t="s">
        <v>184</v>
      </c>
      <c r="H1223" s="5" t="s">
        <v>7548</v>
      </c>
      <c r="I1223" s="5"/>
      <c r="J1223" s="5" t="s">
        <v>8615</v>
      </c>
      <c r="K1223" s="5">
        <v>45931</v>
      </c>
      <c r="L1223" s="5">
        <f t="shared" si="120"/>
        <v>45934</v>
      </c>
      <c r="M1223" s="7" t="str">
        <f t="shared" si="121"/>
        <v>Oct</v>
      </c>
      <c r="N1223" s="21">
        <f t="shared" ca="1" si="116"/>
        <v>98</v>
      </c>
      <c r="O1223" s="9" t="str">
        <f t="shared" ca="1" si="117"/>
        <v>90-120 Days</v>
      </c>
      <c r="P1223" s="3" t="s">
        <v>7742</v>
      </c>
      <c r="Q1223" s="29" t="s">
        <v>6</v>
      </c>
      <c r="R1223" s="21" t="s">
        <v>10813</v>
      </c>
      <c r="S1223" s="34">
        <v>45930</v>
      </c>
      <c r="T1223" s="44">
        <f t="shared" ca="1" si="118"/>
        <v>99</v>
      </c>
      <c r="U1223" s="34">
        <v>45931</v>
      </c>
      <c r="V1223" s="45">
        <f t="shared" si="119"/>
        <v>0</v>
      </c>
      <c r="W1223" s="17"/>
      <c r="X1223" s="21"/>
      <c r="Y1223" s="105"/>
      <c r="Z1223" s="18"/>
      <c r="AA1223" s="18"/>
      <c r="AB1223" s="17"/>
      <c r="AC1223" s="160"/>
      <c r="AD1223" s="105"/>
      <c r="AE1223" s="18"/>
      <c r="AF1223" s="18"/>
      <c r="AG1223" s="16"/>
      <c r="AH1223" s="16"/>
      <c r="AI1223" s="16"/>
      <c r="AJ1223" s="26"/>
      <c r="AK1223" s="26"/>
      <c r="AL1223" s="153"/>
      <c r="AM1223" s="153"/>
      <c r="AN1223" s="153"/>
      <c r="AO1223" s="153"/>
      <c r="AP1223" s="153"/>
    </row>
    <row r="1224" spans="1:42">
      <c r="A1224" s="43">
        <v>1223</v>
      </c>
      <c r="B1224" s="29" t="s">
        <v>8601</v>
      </c>
      <c r="C1224" s="29" t="s">
        <v>187</v>
      </c>
      <c r="D1224" s="154" t="s">
        <v>6673</v>
      </c>
      <c r="E1224" s="31" t="s">
        <v>8621</v>
      </c>
      <c r="F1224" s="29" t="s">
        <v>6672</v>
      </c>
      <c r="G1224" s="29" t="s">
        <v>8646</v>
      </c>
      <c r="H1224" s="32" t="s">
        <v>7441</v>
      </c>
      <c r="I1224" s="7" t="s">
        <v>10814</v>
      </c>
      <c r="J1224" s="32" t="s">
        <v>8605</v>
      </c>
      <c r="K1224" s="32">
        <v>45839</v>
      </c>
      <c r="L1224" s="5">
        <f t="shared" si="120"/>
        <v>45843</v>
      </c>
      <c r="M1224" s="7" t="str">
        <f t="shared" si="121"/>
        <v>Jul</v>
      </c>
      <c r="N1224" s="21">
        <f t="shared" ca="1" si="116"/>
        <v>190</v>
      </c>
      <c r="O1224" s="9" t="str">
        <f t="shared" ca="1" si="117"/>
        <v>&gt; 120 Days</v>
      </c>
      <c r="P1224" s="202" t="s">
        <v>10776</v>
      </c>
      <c r="Q1224" s="29" t="s">
        <v>6</v>
      </c>
      <c r="R1224" s="203" t="s">
        <v>10815</v>
      </c>
      <c r="S1224" s="13">
        <v>45933</v>
      </c>
      <c r="T1224" s="44">
        <f t="shared" ca="1" si="118"/>
        <v>96</v>
      </c>
      <c r="U1224" s="34">
        <v>45933</v>
      </c>
      <c r="V1224" s="45">
        <f t="shared" si="119"/>
        <v>94</v>
      </c>
      <c r="W1224" s="17"/>
      <c r="X1224" s="21"/>
      <c r="Y1224" s="105"/>
      <c r="Z1224" s="18"/>
      <c r="AA1224" s="18"/>
      <c r="AB1224" s="17"/>
      <c r="AC1224" s="160"/>
      <c r="AD1224" s="105"/>
      <c r="AE1224" s="18"/>
      <c r="AF1224" s="18"/>
      <c r="AG1224" s="16"/>
      <c r="AH1224" s="16"/>
      <c r="AI1224" s="16"/>
      <c r="AJ1224" s="26"/>
      <c r="AK1224" s="26"/>
      <c r="AL1224" s="153"/>
      <c r="AM1224" s="153"/>
      <c r="AN1224" s="153"/>
      <c r="AO1224" s="153"/>
      <c r="AP1224" s="153"/>
    </row>
    <row r="1225" spans="1:42">
      <c r="A1225" s="43">
        <v>1224</v>
      </c>
      <c r="B1225" s="2" t="s">
        <v>8601</v>
      </c>
      <c r="C1225" s="2" t="s">
        <v>8024</v>
      </c>
      <c r="D1225" s="154" t="s">
        <v>4620</v>
      </c>
      <c r="E1225" s="6" t="s">
        <v>8621</v>
      </c>
      <c r="F1225" s="2" t="s">
        <v>4619</v>
      </c>
      <c r="G1225" s="2" t="s">
        <v>874</v>
      </c>
      <c r="H1225" s="5" t="s">
        <v>7966</v>
      </c>
      <c r="I1225" s="26" t="s">
        <v>8841</v>
      </c>
      <c r="J1225" s="5" t="s">
        <v>8605</v>
      </c>
      <c r="K1225" s="5">
        <v>45839</v>
      </c>
      <c r="L1225" s="5">
        <f t="shared" si="120"/>
        <v>45843</v>
      </c>
      <c r="M1225" s="7" t="str">
        <f t="shared" si="121"/>
        <v>Jul</v>
      </c>
      <c r="N1225" s="21">
        <f t="shared" ca="1" si="116"/>
        <v>190</v>
      </c>
      <c r="O1225" s="9" t="str">
        <f t="shared" ca="1" si="117"/>
        <v>&gt; 120 Days</v>
      </c>
      <c r="P1225" s="3" t="s">
        <v>8474</v>
      </c>
      <c r="Q1225" s="29" t="s">
        <v>6</v>
      </c>
      <c r="R1225" s="21" t="s">
        <v>10816</v>
      </c>
      <c r="S1225" s="18">
        <v>45931</v>
      </c>
      <c r="T1225" s="44">
        <f t="shared" ca="1" si="118"/>
        <v>98</v>
      </c>
      <c r="U1225" s="34">
        <v>45931</v>
      </c>
      <c r="V1225" s="45">
        <f t="shared" si="119"/>
        <v>92</v>
      </c>
      <c r="W1225" s="17"/>
      <c r="X1225" s="21"/>
      <c r="Y1225" s="105"/>
      <c r="Z1225" s="18"/>
      <c r="AA1225" s="18"/>
      <c r="AB1225" s="17"/>
      <c r="AC1225" s="160"/>
      <c r="AD1225" s="105"/>
      <c r="AE1225" s="18"/>
      <c r="AF1225" s="18"/>
      <c r="AG1225" s="16"/>
      <c r="AH1225" s="16"/>
      <c r="AI1225" s="16"/>
      <c r="AJ1225" s="26"/>
      <c r="AK1225" s="26"/>
      <c r="AL1225" s="153"/>
      <c r="AM1225" s="153"/>
      <c r="AN1225" s="153"/>
      <c r="AO1225" s="153"/>
      <c r="AP1225" s="153"/>
    </row>
    <row r="1226" spans="1:42">
      <c r="A1226" s="43">
        <v>1225</v>
      </c>
      <c r="B1226" s="2" t="s">
        <v>8601</v>
      </c>
      <c r="C1226" s="2" t="s">
        <v>631</v>
      </c>
      <c r="D1226" s="140" t="s">
        <v>1343</v>
      </c>
      <c r="E1226" s="6" t="s">
        <v>8640</v>
      </c>
      <c r="F1226" s="2" t="s">
        <v>1342</v>
      </c>
      <c r="G1226" s="2" t="s">
        <v>874</v>
      </c>
      <c r="H1226" s="5" t="s">
        <v>7548</v>
      </c>
      <c r="I1226" s="5" t="s">
        <v>10817</v>
      </c>
      <c r="J1226" s="5" t="s">
        <v>8605</v>
      </c>
      <c r="K1226" s="5">
        <v>45901</v>
      </c>
      <c r="L1226" s="5">
        <f t="shared" si="120"/>
        <v>45906</v>
      </c>
      <c r="M1226" s="7" t="str">
        <f t="shared" si="121"/>
        <v>Sep</v>
      </c>
      <c r="N1226" s="21">
        <f t="shared" ca="1" si="116"/>
        <v>128</v>
      </c>
      <c r="O1226" s="9" t="str">
        <f t="shared" ca="1" si="117"/>
        <v>&gt; 120 Days</v>
      </c>
      <c r="P1226" s="3" t="s">
        <v>8474</v>
      </c>
      <c r="Q1226" s="29" t="s">
        <v>6</v>
      </c>
      <c r="R1226" s="21" t="s">
        <v>10818</v>
      </c>
      <c r="S1226" s="18">
        <v>45931</v>
      </c>
      <c r="T1226" s="44">
        <f t="shared" ca="1" si="118"/>
        <v>98</v>
      </c>
      <c r="U1226" s="34">
        <v>45931</v>
      </c>
      <c r="V1226" s="45">
        <f t="shared" si="119"/>
        <v>30</v>
      </c>
      <c r="W1226" s="17"/>
      <c r="X1226" s="21"/>
      <c r="Y1226" s="105"/>
      <c r="Z1226" s="18"/>
      <c r="AA1226" s="18"/>
      <c r="AB1226" s="17"/>
      <c r="AC1226" s="160"/>
      <c r="AD1226" s="105"/>
      <c r="AE1226" s="18"/>
      <c r="AF1226" s="18"/>
      <c r="AG1226" s="16"/>
      <c r="AH1226" s="16"/>
      <c r="AI1226" s="16"/>
      <c r="AJ1226" s="26"/>
      <c r="AK1226" s="26"/>
      <c r="AL1226" s="153"/>
      <c r="AM1226" s="153"/>
      <c r="AN1226" s="153"/>
      <c r="AO1226" s="153"/>
      <c r="AP1226" s="153"/>
    </row>
    <row r="1227" spans="1:42">
      <c r="A1227" s="43">
        <v>1226</v>
      </c>
      <c r="B1227" s="2" t="s">
        <v>8601</v>
      </c>
      <c r="C1227" s="2" t="s">
        <v>137</v>
      </c>
      <c r="D1227" s="140" t="s">
        <v>8078</v>
      </c>
      <c r="E1227" s="6" t="s">
        <v>8621</v>
      </c>
      <c r="F1227" s="2" t="s">
        <v>8077</v>
      </c>
      <c r="G1227" s="2" t="s">
        <v>2629</v>
      </c>
      <c r="H1227" s="5" t="s">
        <v>8079</v>
      </c>
      <c r="I1227" s="5" t="s">
        <v>9002</v>
      </c>
      <c r="J1227" s="5" t="s">
        <v>8605</v>
      </c>
      <c r="K1227" s="5">
        <v>45910</v>
      </c>
      <c r="L1227" s="5">
        <f t="shared" si="120"/>
        <v>45913</v>
      </c>
      <c r="M1227" s="7" t="str">
        <f t="shared" si="121"/>
        <v>Sep</v>
      </c>
      <c r="N1227" s="21">
        <f t="shared" ca="1" si="116"/>
        <v>119</v>
      </c>
      <c r="O1227" s="9" t="str">
        <f t="shared" ca="1" si="117"/>
        <v>90-120 Days</v>
      </c>
      <c r="P1227" s="3" t="s">
        <v>8474</v>
      </c>
      <c r="Q1227" s="29" t="s">
        <v>6</v>
      </c>
      <c r="R1227" s="21" t="s">
        <v>10819</v>
      </c>
      <c r="S1227" s="18">
        <v>45931</v>
      </c>
      <c r="T1227" s="44">
        <f t="shared" ca="1" si="118"/>
        <v>98</v>
      </c>
      <c r="U1227" s="34">
        <v>45931</v>
      </c>
      <c r="V1227" s="45">
        <f t="shared" si="119"/>
        <v>21</v>
      </c>
      <c r="W1227" s="17"/>
      <c r="X1227" s="21"/>
      <c r="Y1227" s="105"/>
      <c r="Z1227" s="18"/>
      <c r="AA1227" s="18"/>
      <c r="AB1227" s="17"/>
      <c r="AC1227" s="160"/>
      <c r="AD1227" s="105"/>
      <c r="AE1227" s="18"/>
      <c r="AF1227" s="18"/>
      <c r="AG1227" s="16"/>
      <c r="AH1227" s="16"/>
      <c r="AI1227" s="16"/>
      <c r="AJ1227" s="26"/>
      <c r="AK1227" s="26"/>
      <c r="AL1227" s="153"/>
      <c r="AM1227" s="153"/>
      <c r="AN1227" s="153"/>
      <c r="AO1227" s="153"/>
      <c r="AP1227" s="153"/>
    </row>
    <row r="1228" spans="1:42">
      <c r="A1228" s="43">
        <v>1227</v>
      </c>
      <c r="B1228" s="2" t="s">
        <v>8601</v>
      </c>
      <c r="C1228" s="2" t="s">
        <v>7739</v>
      </c>
      <c r="D1228" s="154" t="s">
        <v>5618</v>
      </c>
      <c r="E1228" s="6" t="s">
        <v>8621</v>
      </c>
      <c r="F1228" s="2" t="s">
        <v>5617</v>
      </c>
      <c r="G1228" s="2" t="s">
        <v>8646</v>
      </c>
      <c r="H1228" s="5" t="s">
        <v>7821</v>
      </c>
      <c r="I1228" s="5" t="s">
        <v>8750</v>
      </c>
      <c r="J1228" s="5" t="s">
        <v>8605</v>
      </c>
      <c r="K1228" s="5">
        <v>45901</v>
      </c>
      <c r="L1228" s="5">
        <f t="shared" si="120"/>
        <v>45906</v>
      </c>
      <c r="M1228" s="7" t="str">
        <f t="shared" si="121"/>
        <v>Sep</v>
      </c>
      <c r="N1228" s="21">
        <f t="shared" ca="1" si="116"/>
        <v>128</v>
      </c>
      <c r="O1228" s="9" t="str">
        <f t="shared" ca="1" si="117"/>
        <v>&gt; 120 Days</v>
      </c>
      <c r="P1228" s="3" t="s">
        <v>411</v>
      </c>
      <c r="Q1228" s="29" t="s">
        <v>6</v>
      </c>
      <c r="R1228" s="21" t="s">
        <v>10820</v>
      </c>
      <c r="S1228" s="18">
        <v>45936</v>
      </c>
      <c r="T1228" s="44">
        <f t="shared" ca="1" si="118"/>
        <v>93</v>
      </c>
      <c r="U1228" s="34">
        <v>45936</v>
      </c>
      <c r="V1228" s="45">
        <f t="shared" si="119"/>
        <v>35</v>
      </c>
      <c r="W1228" s="17"/>
      <c r="X1228" s="21"/>
      <c r="Y1228" s="105"/>
      <c r="Z1228" s="18"/>
      <c r="AA1228" s="18"/>
      <c r="AB1228" s="17"/>
      <c r="AC1228" s="160"/>
      <c r="AD1228" s="105"/>
      <c r="AE1228" s="18"/>
      <c r="AF1228" s="18"/>
      <c r="AG1228" s="16"/>
      <c r="AH1228" s="16"/>
      <c r="AI1228" s="16"/>
      <c r="AJ1228" s="26"/>
      <c r="AK1228" s="26"/>
      <c r="AL1228" s="153"/>
      <c r="AM1228" s="153"/>
      <c r="AN1228" s="153"/>
      <c r="AO1228" s="153"/>
      <c r="AP1228" s="153"/>
    </row>
    <row r="1229" spans="1:42">
      <c r="A1229" s="43">
        <v>1228</v>
      </c>
      <c r="B1229" s="2" t="s">
        <v>8601</v>
      </c>
      <c r="C1229" s="2" t="s">
        <v>7979</v>
      </c>
      <c r="D1229" s="140" t="s">
        <v>4804</v>
      </c>
      <c r="E1229" s="6" t="s">
        <v>8614</v>
      </c>
      <c r="F1229" s="2" t="s">
        <v>4803</v>
      </c>
      <c r="G1229" s="2" t="s">
        <v>2408</v>
      </c>
      <c r="H1229" s="5" t="s">
        <v>7511</v>
      </c>
      <c r="I1229" s="5"/>
      <c r="J1229" s="5" t="s">
        <v>8605</v>
      </c>
      <c r="K1229" s="5">
        <v>45920</v>
      </c>
      <c r="L1229" s="5">
        <f t="shared" si="120"/>
        <v>45920</v>
      </c>
      <c r="M1229" s="7" t="str">
        <f t="shared" si="121"/>
        <v>Sep</v>
      </c>
      <c r="N1229" s="21">
        <f t="shared" ca="1" si="116"/>
        <v>109</v>
      </c>
      <c r="O1229" s="9" t="str">
        <f t="shared" ca="1" si="117"/>
        <v>90-120 Days</v>
      </c>
      <c r="P1229" s="3" t="s">
        <v>411</v>
      </c>
      <c r="Q1229" s="29" t="s">
        <v>7</v>
      </c>
      <c r="R1229" s="21" t="s">
        <v>10821</v>
      </c>
      <c r="S1229" s="18">
        <v>45936</v>
      </c>
      <c r="T1229" s="44">
        <f t="shared" ca="1" si="118"/>
        <v>93</v>
      </c>
      <c r="U1229" s="34">
        <v>45936</v>
      </c>
      <c r="V1229" s="45">
        <f t="shared" si="119"/>
        <v>16</v>
      </c>
      <c r="W1229" s="17"/>
      <c r="X1229" s="21"/>
      <c r="Y1229" s="105"/>
      <c r="Z1229" s="18"/>
      <c r="AA1229" s="18"/>
      <c r="AB1229" s="17"/>
      <c r="AC1229" s="160"/>
      <c r="AD1229" s="105"/>
      <c r="AE1229" s="18"/>
      <c r="AF1229" s="18"/>
      <c r="AG1229" s="16"/>
      <c r="AH1229" s="16"/>
      <c r="AI1229" s="16"/>
      <c r="AJ1229" s="26"/>
      <c r="AK1229" s="26"/>
      <c r="AL1229" s="153"/>
      <c r="AM1229" s="153"/>
      <c r="AN1229" s="153"/>
      <c r="AO1229" s="153"/>
      <c r="AP1229" s="153"/>
    </row>
    <row r="1230" spans="1:42">
      <c r="A1230" s="43">
        <v>1229</v>
      </c>
      <c r="B1230" s="2" t="s">
        <v>8601</v>
      </c>
      <c r="C1230" s="2" t="s">
        <v>8278</v>
      </c>
      <c r="D1230" s="140" t="s">
        <v>1060</v>
      </c>
      <c r="E1230" s="6" t="s">
        <v>8640</v>
      </c>
      <c r="F1230" s="2" t="s">
        <v>1059</v>
      </c>
      <c r="G1230" s="2" t="s">
        <v>874</v>
      </c>
      <c r="H1230" s="5" t="s">
        <v>7548</v>
      </c>
      <c r="I1230" s="5" t="s">
        <v>10822</v>
      </c>
      <c r="J1230" s="5" t="s">
        <v>8605</v>
      </c>
      <c r="K1230" s="5">
        <v>45901</v>
      </c>
      <c r="L1230" s="5">
        <f t="shared" si="120"/>
        <v>45906</v>
      </c>
      <c r="M1230" s="7" t="str">
        <f t="shared" si="121"/>
        <v>Sep</v>
      </c>
      <c r="N1230" s="21">
        <f t="shared" ca="1" si="116"/>
        <v>128</v>
      </c>
      <c r="O1230" s="9" t="str">
        <f t="shared" ca="1" si="117"/>
        <v>&gt; 120 Days</v>
      </c>
      <c r="P1230" s="3" t="s">
        <v>8405</v>
      </c>
      <c r="Q1230" s="29" t="s">
        <v>6</v>
      </c>
      <c r="R1230" s="21" t="s">
        <v>10823</v>
      </c>
      <c r="S1230" s="18">
        <v>45902</v>
      </c>
      <c r="T1230" s="44">
        <f t="shared" ca="1" si="118"/>
        <v>127</v>
      </c>
      <c r="U1230" s="34">
        <v>45937</v>
      </c>
      <c r="V1230" s="45">
        <f t="shared" si="119"/>
        <v>36</v>
      </c>
      <c r="W1230" s="17"/>
      <c r="X1230" s="21"/>
      <c r="Y1230" s="105"/>
      <c r="Z1230" s="18"/>
      <c r="AA1230" s="18"/>
      <c r="AB1230" s="17"/>
      <c r="AC1230" s="160"/>
      <c r="AD1230" s="105"/>
      <c r="AE1230" s="18"/>
      <c r="AF1230" s="18"/>
      <c r="AG1230" s="16"/>
      <c r="AH1230" s="16"/>
      <c r="AI1230" s="16"/>
      <c r="AJ1230" s="26"/>
      <c r="AK1230" s="26"/>
      <c r="AL1230" s="153"/>
      <c r="AM1230" s="153"/>
      <c r="AN1230" s="153"/>
      <c r="AO1230" s="153"/>
      <c r="AP1230" s="153"/>
    </row>
    <row r="1231" spans="1:42">
      <c r="A1231" s="43">
        <v>1230</v>
      </c>
      <c r="B1231" s="2" t="s">
        <v>8675</v>
      </c>
      <c r="C1231" s="2" t="s">
        <v>7492</v>
      </c>
      <c r="D1231" s="140" t="s">
        <v>3941</v>
      </c>
      <c r="E1231" s="6" t="s">
        <v>8621</v>
      </c>
      <c r="F1231" s="2" t="s">
        <v>3940</v>
      </c>
      <c r="G1231" s="2" t="s">
        <v>8646</v>
      </c>
      <c r="H1231" s="5" t="s">
        <v>7459</v>
      </c>
      <c r="I1231" s="5"/>
      <c r="J1231" s="5" t="s">
        <v>8605</v>
      </c>
      <c r="K1231" s="5">
        <v>45936</v>
      </c>
      <c r="L1231" s="5">
        <f t="shared" si="120"/>
        <v>45941</v>
      </c>
      <c r="M1231" s="7" t="str">
        <f t="shared" si="121"/>
        <v>Oct</v>
      </c>
      <c r="N1231" s="21">
        <f t="shared" ca="1" si="116"/>
        <v>93</v>
      </c>
      <c r="O1231" s="9" t="str">
        <f t="shared" ca="1" si="117"/>
        <v>90-120 Days</v>
      </c>
      <c r="P1231" s="3" t="s">
        <v>10824</v>
      </c>
      <c r="Q1231" s="29" t="s">
        <v>6</v>
      </c>
      <c r="R1231" s="21" t="s">
        <v>10825</v>
      </c>
      <c r="S1231" s="18">
        <v>45937</v>
      </c>
      <c r="T1231" s="44">
        <f t="shared" ca="1" si="118"/>
        <v>92</v>
      </c>
      <c r="U1231" s="34">
        <v>45937</v>
      </c>
      <c r="V1231" s="45">
        <f t="shared" si="119"/>
        <v>1</v>
      </c>
      <c r="W1231" s="17"/>
      <c r="X1231" s="21"/>
      <c r="Y1231" s="105"/>
      <c r="Z1231" s="18"/>
      <c r="AA1231" s="18"/>
      <c r="AB1231" s="17"/>
      <c r="AC1231" s="160"/>
      <c r="AD1231" s="105"/>
      <c r="AE1231" s="18"/>
      <c r="AF1231" s="18"/>
      <c r="AG1231" s="16"/>
      <c r="AH1231" s="16"/>
      <c r="AI1231" s="16"/>
      <c r="AJ1231" s="26"/>
      <c r="AK1231" s="26"/>
      <c r="AL1231" s="153"/>
      <c r="AM1231" s="153"/>
      <c r="AN1231" s="153"/>
      <c r="AO1231" s="153"/>
      <c r="AP1231" s="153"/>
    </row>
    <row r="1232" spans="1:42">
      <c r="A1232" s="43">
        <v>1231</v>
      </c>
      <c r="B1232" s="2" t="s">
        <v>8601</v>
      </c>
      <c r="C1232" s="2" t="s">
        <v>8090</v>
      </c>
      <c r="D1232" s="140" t="s">
        <v>6528</v>
      </c>
      <c r="E1232" s="6" t="s">
        <v>8640</v>
      </c>
      <c r="F1232" s="2" t="s">
        <v>6527</v>
      </c>
      <c r="G1232" s="2" t="s">
        <v>8646</v>
      </c>
      <c r="H1232" s="5" t="s">
        <v>7548</v>
      </c>
      <c r="I1232" s="5"/>
      <c r="J1232" s="5" t="s">
        <v>8615</v>
      </c>
      <c r="K1232" s="5">
        <v>45946</v>
      </c>
      <c r="L1232" s="5">
        <f t="shared" si="120"/>
        <v>45948</v>
      </c>
      <c r="M1232" s="7" t="str">
        <f t="shared" si="121"/>
        <v>Oct</v>
      </c>
      <c r="N1232" s="21">
        <f t="shared" ca="1" si="116"/>
        <v>83</v>
      </c>
      <c r="O1232" s="9" t="str">
        <f t="shared" ca="1" si="117"/>
        <v>60-90 Days</v>
      </c>
      <c r="P1232" s="3" t="s">
        <v>832</v>
      </c>
      <c r="Q1232" s="29" t="s">
        <v>6</v>
      </c>
      <c r="R1232" s="21" t="s">
        <v>10826</v>
      </c>
      <c r="S1232" s="18">
        <v>45937</v>
      </c>
      <c r="T1232" s="44">
        <f t="shared" ca="1" si="118"/>
        <v>92</v>
      </c>
      <c r="U1232" s="34">
        <v>45946</v>
      </c>
      <c r="V1232" s="45">
        <f t="shared" si="119"/>
        <v>0</v>
      </c>
      <c r="W1232" s="17"/>
      <c r="X1232" s="21"/>
      <c r="Y1232" s="105"/>
      <c r="Z1232" s="18"/>
      <c r="AA1232" s="18"/>
      <c r="AB1232" s="17"/>
      <c r="AC1232" s="160"/>
      <c r="AD1232" s="105"/>
      <c r="AE1232" s="18"/>
      <c r="AF1232" s="18"/>
      <c r="AG1232" s="16"/>
      <c r="AH1232" s="16"/>
      <c r="AI1232" s="16"/>
      <c r="AJ1232" s="26"/>
      <c r="AK1232" s="26"/>
      <c r="AL1232" s="153"/>
      <c r="AM1232" s="153"/>
      <c r="AN1232" s="153"/>
      <c r="AO1232" s="153"/>
      <c r="AP1232" s="153"/>
    </row>
    <row r="1233" spans="1:42">
      <c r="A1233" s="43">
        <v>1232</v>
      </c>
      <c r="B1233" s="2" t="s">
        <v>8601</v>
      </c>
      <c r="C1233" s="2" t="s">
        <v>187</v>
      </c>
      <c r="D1233" s="140" t="s">
        <v>3550</v>
      </c>
      <c r="E1233" s="6" t="s">
        <v>8614</v>
      </c>
      <c r="F1233" s="2" t="s">
        <v>3549</v>
      </c>
      <c r="G1233" s="2" t="s">
        <v>5745</v>
      </c>
      <c r="H1233" s="5" t="s">
        <v>7451</v>
      </c>
      <c r="I1233" s="5"/>
      <c r="J1233" s="5" t="s">
        <v>8605</v>
      </c>
      <c r="K1233" s="5">
        <v>45808</v>
      </c>
      <c r="L1233" s="5">
        <f t="shared" si="120"/>
        <v>45808</v>
      </c>
      <c r="M1233" s="7" t="str">
        <f t="shared" si="121"/>
        <v>May</v>
      </c>
      <c r="N1233" s="21">
        <f t="shared" ca="1" si="116"/>
        <v>221</v>
      </c>
      <c r="O1233" s="9" t="str">
        <f t="shared" ca="1" si="117"/>
        <v>&gt; 120 Days</v>
      </c>
      <c r="P1233" s="3" t="s">
        <v>7544</v>
      </c>
      <c r="Q1233" s="29" t="s">
        <v>6</v>
      </c>
      <c r="R1233" s="21" t="s">
        <v>10827</v>
      </c>
      <c r="S1233" s="18">
        <v>45936</v>
      </c>
      <c r="T1233" s="44">
        <f t="shared" ca="1" si="118"/>
        <v>93</v>
      </c>
      <c r="U1233" s="34">
        <v>45936</v>
      </c>
      <c r="V1233" s="45">
        <f t="shared" si="119"/>
        <v>128</v>
      </c>
      <c r="W1233" s="17"/>
      <c r="X1233" s="21"/>
      <c r="Y1233" s="105"/>
      <c r="Z1233" s="18"/>
      <c r="AA1233" s="18"/>
      <c r="AB1233" s="17"/>
      <c r="AC1233" s="160"/>
      <c r="AD1233" s="105"/>
      <c r="AE1233" s="18"/>
      <c r="AF1233" s="18"/>
      <c r="AG1233" s="16"/>
      <c r="AH1233" s="16"/>
      <c r="AI1233" s="16"/>
      <c r="AJ1233" s="26"/>
      <c r="AK1233" s="26"/>
      <c r="AL1233" s="153"/>
      <c r="AM1233" s="153"/>
      <c r="AN1233" s="153"/>
      <c r="AO1233" s="153"/>
      <c r="AP1233" s="153"/>
    </row>
    <row r="1234" spans="1:42">
      <c r="A1234" s="43">
        <v>1233</v>
      </c>
      <c r="B1234" s="2" t="s">
        <v>8601</v>
      </c>
      <c r="C1234" s="2" t="s">
        <v>7807</v>
      </c>
      <c r="D1234" s="140" t="s">
        <v>3100</v>
      </c>
      <c r="E1234" s="6" t="s">
        <v>8633</v>
      </c>
      <c r="F1234" s="2" t="s">
        <v>3099</v>
      </c>
      <c r="G1234" s="2" t="s">
        <v>874</v>
      </c>
      <c r="H1234" s="5" t="s">
        <v>7436</v>
      </c>
      <c r="I1234" s="5"/>
      <c r="J1234" s="5" t="s">
        <v>8605</v>
      </c>
      <c r="K1234" s="5">
        <v>45886</v>
      </c>
      <c r="L1234" s="5">
        <f t="shared" si="120"/>
        <v>45892</v>
      </c>
      <c r="M1234" s="7" t="str">
        <f t="shared" si="121"/>
        <v>Aug</v>
      </c>
      <c r="N1234" s="21">
        <f t="shared" ca="1" si="116"/>
        <v>143</v>
      </c>
      <c r="O1234" s="9" t="str">
        <f t="shared" ca="1" si="117"/>
        <v>&gt; 120 Days</v>
      </c>
      <c r="P1234" s="3" t="s">
        <v>7544</v>
      </c>
      <c r="Q1234" s="29" t="s">
        <v>6</v>
      </c>
      <c r="R1234" s="21" t="s">
        <v>10828</v>
      </c>
      <c r="S1234" s="18">
        <v>45936</v>
      </c>
      <c r="T1234" s="44">
        <f t="shared" ca="1" si="118"/>
        <v>93</v>
      </c>
      <c r="U1234" s="34">
        <v>45936</v>
      </c>
      <c r="V1234" s="45">
        <f t="shared" si="119"/>
        <v>50</v>
      </c>
      <c r="W1234" s="17"/>
      <c r="X1234" s="21"/>
      <c r="Y1234" s="105"/>
      <c r="Z1234" s="18"/>
      <c r="AA1234" s="18"/>
      <c r="AB1234" s="17"/>
      <c r="AC1234" s="160"/>
      <c r="AD1234" s="105"/>
      <c r="AE1234" s="18"/>
      <c r="AF1234" s="18"/>
      <c r="AG1234" s="16"/>
      <c r="AH1234" s="16"/>
      <c r="AI1234" s="16"/>
      <c r="AJ1234" s="26"/>
      <c r="AK1234" s="26"/>
      <c r="AL1234" s="153"/>
      <c r="AM1234" s="153"/>
      <c r="AN1234" s="153"/>
      <c r="AO1234" s="153"/>
      <c r="AP1234" s="153"/>
    </row>
    <row r="1235" spans="1:42" ht="16">
      <c r="A1235" s="43">
        <v>1234</v>
      </c>
      <c r="B1235" s="2" t="s">
        <v>8601</v>
      </c>
      <c r="C1235" s="2" t="s">
        <v>187</v>
      </c>
      <c r="D1235" s="140" t="s">
        <v>2600</v>
      </c>
      <c r="E1235" s="6" t="s">
        <v>8614</v>
      </c>
      <c r="F1235" s="2" t="s">
        <v>2599</v>
      </c>
      <c r="G1235" s="2" t="s">
        <v>5745</v>
      </c>
      <c r="H1235" s="5" t="s">
        <v>7527</v>
      </c>
      <c r="I1235" s="5"/>
      <c r="J1235" s="5" t="s">
        <v>8605</v>
      </c>
      <c r="K1235" s="5">
        <v>45931</v>
      </c>
      <c r="L1235" s="5">
        <f t="shared" si="120"/>
        <v>45934</v>
      </c>
      <c r="M1235" s="7" t="str">
        <f t="shared" si="121"/>
        <v>Oct</v>
      </c>
      <c r="N1235" s="21">
        <f t="shared" ca="1" si="116"/>
        <v>98</v>
      </c>
      <c r="O1235" s="9" t="str">
        <f t="shared" ca="1" si="117"/>
        <v>90-120 Days</v>
      </c>
      <c r="P1235" s="3" t="s">
        <v>10829</v>
      </c>
      <c r="Q1235" s="29" t="s">
        <v>6</v>
      </c>
      <c r="R1235" s="21" t="s">
        <v>10830</v>
      </c>
      <c r="S1235" s="18">
        <v>45938</v>
      </c>
      <c r="T1235" s="44">
        <f t="shared" ca="1" si="118"/>
        <v>91</v>
      </c>
      <c r="U1235" s="34">
        <v>45938</v>
      </c>
      <c r="V1235" s="45">
        <f t="shared" si="119"/>
        <v>7</v>
      </c>
      <c r="W1235" s="17"/>
      <c r="X1235" s="21"/>
      <c r="Y1235" s="105"/>
      <c r="Z1235" s="18"/>
      <c r="AA1235" s="18"/>
      <c r="AB1235" s="17"/>
      <c r="AC1235" s="160"/>
      <c r="AD1235" s="105"/>
      <c r="AE1235" s="18"/>
      <c r="AF1235" s="18"/>
      <c r="AG1235" s="16"/>
      <c r="AH1235" s="16"/>
      <c r="AI1235" s="16"/>
      <c r="AJ1235" s="26"/>
      <c r="AK1235" s="26"/>
      <c r="AL1235" s="153"/>
      <c r="AM1235" s="153"/>
      <c r="AN1235" s="153"/>
      <c r="AO1235" s="153"/>
      <c r="AP1235" s="153"/>
    </row>
    <row r="1236" spans="1:42">
      <c r="A1236" s="43">
        <v>1235</v>
      </c>
      <c r="B1236" s="2" t="s">
        <v>8601</v>
      </c>
      <c r="C1236" s="2" t="s">
        <v>187</v>
      </c>
      <c r="D1236" s="140" t="s">
        <v>1173</v>
      </c>
      <c r="E1236" s="6" t="s">
        <v>8640</v>
      </c>
      <c r="F1236" s="2" t="s">
        <v>1172</v>
      </c>
      <c r="G1236" s="2" t="s">
        <v>874</v>
      </c>
      <c r="H1236" s="5" t="s">
        <v>7593</v>
      </c>
      <c r="I1236" s="5" t="s">
        <v>10831</v>
      </c>
      <c r="J1236" s="5" t="s">
        <v>8605</v>
      </c>
      <c r="K1236" s="5">
        <v>45931</v>
      </c>
      <c r="L1236" s="5">
        <f t="shared" si="120"/>
        <v>45934</v>
      </c>
      <c r="M1236" s="7" t="str">
        <f t="shared" si="121"/>
        <v>Oct</v>
      </c>
      <c r="N1236" s="21">
        <f t="shared" ca="1" si="116"/>
        <v>98</v>
      </c>
      <c r="O1236" s="9" t="str">
        <f t="shared" ca="1" si="117"/>
        <v>90-120 Days</v>
      </c>
      <c r="P1236" s="3" t="s">
        <v>8610</v>
      </c>
      <c r="Q1236" s="29" t="s">
        <v>6</v>
      </c>
      <c r="R1236" s="21" t="s">
        <v>10832</v>
      </c>
      <c r="S1236" s="18">
        <v>45938</v>
      </c>
      <c r="T1236" s="44">
        <f t="shared" ca="1" si="118"/>
        <v>91</v>
      </c>
      <c r="U1236" s="34">
        <v>45946</v>
      </c>
      <c r="V1236" s="45">
        <f t="shared" si="119"/>
        <v>15</v>
      </c>
      <c r="W1236" s="17" t="s">
        <v>8444</v>
      </c>
      <c r="X1236" s="21"/>
      <c r="Y1236" s="105" t="s">
        <v>9832</v>
      </c>
      <c r="Z1236" s="18">
        <v>45911</v>
      </c>
      <c r="AA1236" s="18">
        <v>45918</v>
      </c>
      <c r="AB1236" s="17"/>
      <c r="AC1236" s="160"/>
      <c r="AD1236" s="105"/>
      <c r="AE1236" s="18"/>
      <c r="AF1236" s="18"/>
      <c r="AG1236" s="16"/>
      <c r="AH1236" s="16"/>
      <c r="AI1236" s="16"/>
      <c r="AJ1236" s="26"/>
      <c r="AK1236" s="26"/>
      <c r="AL1236" s="153"/>
      <c r="AM1236" s="153"/>
      <c r="AN1236" s="153"/>
      <c r="AO1236" s="153"/>
      <c r="AP1236" s="153"/>
    </row>
    <row r="1237" spans="1:42">
      <c r="A1237" s="43">
        <v>1236</v>
      </c>
      <c r="B1237" s="2" t="s">
        <v>8601</v>
      </c>
      <c r="C1237" s="2" t="s">
        <v>7529</v>
      </c>
      <c r="D1237" s="140" t="s">
        <v>7353</v>
      </c>
      <c r="E1237" s="6" t="s">
        <v>8603</v>
      </c>
      <c r="F1237" s="2" t="s">
        <v>7352</v>
      </c>
      <c r="G1237" s="2" t="s">
        <v>264</v>
      </c>
      <c r="H1237" s="5" t="s">
        <v>7465</v>
      </c>
      <c r="I1237" s="5" t="s">
        <v>10833</v>
      </c>
      <c r="J1237" s="5" t="s">
        <v>8615</v>
      </c>
      <c r="K1237" s="5">
        <v>45992</v>
      </c>
      <c r="L1237" s="5">
        <f t="shared" si="120"/>
        <v>45997</v>
      </c>
      <c r="M1237" s="7" t="str">
        <f t="shared" si="121"/>
        <v>Dec</v>
      </c>
      <c r="N1237" s="21">
        <f t="shared" ca="1" si="116"/>
        <v>37</v>
      </c>
      <c r="O1237" s="9" t="str">
        <f t="shared" ca="1" si="117"/>
        <v>30-60 Days</v>
      </c>
      <c r="P1237" s="3" t="s">
        <v>7544</v>
      </c>
      <c r="Q1237" s="29" t="s">
        <v>6</v>
      </c>
      <c r="R1237" s="21" t="s">
        <v>10834</v>
      </c>
      <c r="S1237" s="18">
        <v>45940</v>
      </c>
      <c r="T1237" s="44">
        <f t="shared" ca="1" si="118"/>
        <v>89</v>
      </c>
      <c r="U1237" s="34">
        <v>45940</v>
      </c>
      <c r="V1237" s="45">
        <f t="shared" si="119"/>
        <v>-52</v>
      </c>
      <c r="W1237" s="17"/>
      <c r="X1237" s="21"/>
      <c r="Y1237" s="105"/>
      <c r="Z1237" s="18"/>
      <c r="AA1237" s="18"/>
      <c r="AB1237" s="17"/>
      <c r="AC1237" s="160"/>
      <c r="AD1237" s="105"/>
      <c r="AE1237" s="18"/>
      <c r="AF1237" s="18"/>
      <c r="AG1237" s="16"/>
      <c r="AH1237" s="16"/>
      <c r="AI1237" s="16"/>
      <c r="AJ1237" s="26"/>
      <c r="AK1237" s="26"/>
      <c r="AL1237" s="153"/>
      <c r="AM1237" s="153"/>
      <c r="AN1237" s="153"/>
      <c r="AO1237" s="153"/>
      <c r="AP1237" s="153"/>
    </row>
    <row r="1238" spans="1:42">
      <c r="A1238" s="43">
        <v>1237</v>
      </c>
      <c r="B1238" s="2" t="s">
        <v>8601</v>
      </c>
      <c r="C1238" s="2" t="s">
        <v>1645</v>
      </c>
      <c r="D1238" s="140" t="s">
        <v>1633</v>
      </c>
      <c r="E1238" s="6" t="s">
        <v>8614</v>
      </c>
      <c r="F1238" s="2" t="s">
        <v>1642</v>
      </c>
      <c r="G1238" s="2" t="s">
        <v>445</v>
      </c>
      <c r="H1238" s="5" t="s">
        <v>7451</v>
      </c>
      <c r="I1238" s="5"/>
      <c r="J1238" s="5" t="s">
        <v>8605</v>
      </c>
      <c r="K1238" s="5">
        <v>45845</v>
      </c>
      <c r="L1238" s="5">
        <f t="shared" si="120"/>
        <v>45850</v>
      </c>
      <c r="M1238" s="7" t="str">
        <f t="shared" si="121"/>
        <v>Jul</v>
      </c>
      <c r="N1238" s="21">
        <f t="shared" ca="1" si="116"/>
        <v>184</v>
      </c>
      <c r="O1238" s="9" t="str">
        <f t="shared" ca="1" si="117"/>
        <v>&gt; 120 Days</v>
      </c>
      <c r="P1238" s="3" t="s">
        <v>7750</v>
      </c>
      <c r="Q1238" s="29" t="s">
        <v>6</v>
      </c>
      <c r="R1238" s="21" t="s">
        <v>10835</v>
      </c>
      <c r="S1238" s="18">
        <v>45931</v>
      </c>
      <c r="T1238" s="44">
        <f t="shared" ca="1" si="118"/>
        <v>98</v>
      </c>
      <c r="U1238" s="34">
        <v>45931</v>
      </c>
      <c r="V1238" s="45">
        <f t="shared" si="119"/>
        <v>86</v>
      </c>
      <c r="W1238" s="17"/>
      <c r="X1238" s="21"/>
      <c r="Y1238" s="105"/>
      <c r="Z1238" s="18"/>
      <c r="AA1238" s="18"/>
      <c r="AB1238" s="17"/>
      <c r="AC1238" s="160"/>
      <c r="AD1238" s="105"/>
      <c r="AE1238" s="18"/>
      <c r="AF1238" s="18"/>
      <c r="AG1238" s="16"/>
      <c r="AH1238" s="16"/>
      <c r="AI1238" s="16"/>
      <c r="AJ1238" s="26"/>
      <c r="AK1238" s="26"/>
      <c r="AL1238" s="153"/>
      <c r="AM1238" s="153"/>
      <c r="AN1238" s="153"/>
      <c r="AO1238" s="153"/>
      <c r="AP1238" s="153"/>
    </row>
    <row r="1239" spans="1:42">
      <c r="A1239" s="43">
        <v>1238</v>
      </c>
      <c r="B1239" s="2" t="s">
        <v>8601</v>
      </c>
      <c r="C1239" s="2" t="s">
        <v>7661</v>
      </c>
      <c r="D1239" s="140" t="s">
        <v>6220</v>
      </c>
      <c r="E1239" s="6" t="s">
        <v>8621</v>
      </c>
      <c r="F1239" s="2" t="s">
        <v>6219</v>
      </c>
      <c r="G1239" s="2" t="s">
        <v>2408</v>
      </c>
      <c r="H1239" s="5" t="s">
        <v>7626</v>
      </c>
      <c r="I1239" s="5"/>
      <c r="J1239" s="5" t="s">
        <v>8605</v>
      </c>
      <c r="K1239" s="5">
        <v>45936</v>
      </c>
      <c r="L1239" s="5">
        <f t="shared" si="120"/>
        <v>45941</v>
      </c>
      <c r="M1239" s="7" t="str">
        <f t="shared" si="121"/>
        <v>Oct</v>
      </c>
      <c r="N1239" s="21">
        <f t="shared" ca="1" si="116"/>
        <v>93</v>
      </c>
      <c r="O1239" s="9" t="str">
        <f t="shared" ca="1" si="117"/>
        <v>90-120 Days</v>
      </c>
      <c r="P1239" s="3" t="s">
        <v>10836</v>
      </c>
      <c r="Q1239" s="29" t="s">
        <v>6</v>
      </c>
      <c r="R1239" s="21" t="s">
        <v>10837</v>
      </c>
      <c r="S1239" s="18">
        <v>45931</v>
      </c>
      <c r="T1239" s="44">
        <f t="shared" ca="1" si="118"/>
        <v>98</v>
      </c>
      <c r="U1239" s="34">
        <v>45943</v>
      </c>
      <c r="V1239" s="45">
        <f t="shared" si="119"/>
        <v>7</v>
      </c>
      <c r="W1239" s="17"/>
      <c r="X1239" s="21"/>
      <c r="Y1239" s="105"/>
      <c r="Z1239" s="18"/>
      <c r="AA1239" s="18"/>
      <c r="AB1239" s="17"/>
      <c r="AC1239" s="160"/>
      <c r="AD1239" s="105"/>
      <c r="AE1239" s="18"/>
      <c r="AF1239" s="18"/>
      <c r="AG1239" s="16"/>
      <c r="AH1239" s="16"/>
      <c r="AI1239" s="16"/>
      <c r="AJ1239" s="26"/>
      <c r="AK1239" s="26"/>
      <c r="AL1239" s="153"/>
      <c r="AM1239" s="153"/>
      <c r="AN1239" s="153"/>
      <c r="AO1239" s="153"/>
      <c r="AP1239" s="153"/>
    </row>
    <row r="1240" spans="1:42">
      <c r="A1240" s="43">
        <v>1239</v>
      </c>
      <c r="B1240" s="2" t="s">
        <v>8601</v>
      </c>
      <c r="C1240" s="2" t="s">
        <v>8090</v>
      </c>
      <c r="D1240" s="140" t="s">
        <v>8276</v>
      </c>
      <c r="E1240" s="6" t="s">
        <v>8621</v>
      </c>
      <c r="F1240" s="2" t="s">
        <v>8275</v>
      </c>
      <c r="G1240" s="2" t="s">
        <v>850</v>
      </c>
      <c r="H1240" s="5" t="s">
        <v>7711</v>
      </c>
      <c r="I1240" s="5" t="s">
        <v>8750</v>
      </c>
      <c r="J1240" s="5" t="s">
        <v>8605</v>
      </c>
      <c r="K1240" s="5">
        <v>45794</v>
      </c>
      <c r="L1240" s="5">
        <f t="shared" si="120"/>
        <v>45794</v>
      </c>
      <c r="M1240" s="7" t="str">
        <f t="shared" si="121"/>
        <v>May</v>
      </c>
      <c r="N1240" s="21">
        <f t="shared" ca="1" si="116"/>
        <v>235</v>
      </c>
      <c r="O1240" s="9" t="str">
        <f t="shared" ca="1" si="117"/>
        <v>&gt; 120 Days</v>
      </c>
      <c r="P1240" s="3" t="s">
        <v>8476</v>
      </c>
      <c r="Q1240" s="29" t="s">
        <v>6</v>
      </c>
      <c r="R1240" s="21" t="s">
        <v>10838</v>
      </c>
      <c r="S1240" s="18">
        <v>45931</v>
      </c>
      <c r="T1240" s="44">
        <f t="shared" ca="1" si="118"/>
        <v>98</v>
      </c>
      <c r="U1240" s="34">
        <v>45940</v>
      </c>
      <c r="V1240" s="45">
        <f t="shared" si="119"/>
        <v>146</v>
      </c>
      <c r="W1240" s="17"/>
      <c r="X1240" s="21"/>
      <c r="Y1240" s="105"/>
      <c r="Z1240" s="18"/>
      <c r="AA1240" s="18"/>
      <c r="AB1240" s="17"/>
      <c r="AC1240" s="160"/>
      <c r="AD1240" s="105"/>
      <c r="AE1240" s="18"/>
      <c r="AF1240" s="18"/>
      <c r="AG1240" s="16"/>
      <c r="AH1240" s="16"/>
      <c r="AI1240" s="16"/>
      <c r="AJ1240" s="26"/>
      <c r="AK1240" s="26"/>
      <c r="AL1240" s="153"/>
      <c r="AM1240" s="153"/>
      <c r="AN1240" s="153"/>
      <c r="AO1240" s="153"/>
      <c r="AP1240" s="153"/>
    </row>
    <row r="1241" spans="1:42">
      <c r="A1241" s="43">
        <v>1240</v>
      </c>
      <c r="B1241" s="2" t="s">
        <v>8675</v>
      </c>
      <c r="C1241" s="2" t="s">
        <v>7492</v>
      </c>
      <c r="D1241" s="140" t="s">
        <v>2023</v>
      </c>
      <c r="E1241" s="6" t="s">
        <v>8621</v>
      </c>
      <c r="F1241" s="2" t="s">
        <v>2022</v>
      </c>
      <c r="G1241" s="2" t="s">
        <v>797</v>
      </c>
      <c r="H1241" s="5" t="s">
        <v>7711</v>
      </c>
      <c r="I1241" s="5" t="s">
        <v>8750</v>
      </c>
      <c r="J1241" s="5" t="s">
        <v>8605</v>
      </c>
      <c r="K1241" s="5">
        <v>45846</v>
      </c>
      <c r="L1241" s="5">
        <f t="shared" si="120"/>
        <v>45850</v>
      </c>
      <c r="M1241" s="7" t="str">
        <f t="shared" si="121"/>
        <v>Jul</v>
      </c>
      <c r="N1241" s="21">
        <f t="shared" ca="1" si="116"/>
        <v>183</v>
      </c>
      <c r="O1241" s="9" t="str">
        <f t="shared" ca="1" si="117"/>
        <v>&gt; 120 Days</v>
      </c>
      <c r="P1241" s="3" t="s">
        <v>8476</v>
      </c>
      <c r="Q1241" s="29" t="s">
        <v>6</v>
      </c>
      <c r="R1241" s="21" t="s">
        <v>10839</v>
      </c>
      <c r="S1241" s="18">
        <v>45931</v>
      </c>
      <c r="T1241" s="44">
        <f t="shared" ca="1" si="118"/>
        <v>98</v>
      </c>
      <c r="U1241" s="34">
        <v>45940</v>
      </c>
      <c r="V1241" s="45">
        <f t="shared" si="119"/>
        <v>94</v>
      </c>
      <c r="W1241" s="17"/>
      <c r="X1241" s="21"/>
      <c r="Y1241" s="105"/>
      <c r="Z1241" s="18"/>
      <c r="AA1241" s="18"/>
      <c r="AB1241" s="17"/>
      <c r="AC1241" s="160"/>
      <c r="AD1241" s="105"/>
      <c r="AE1241" s="18"/>
      <c r="AF1241" s="18"/>
      <c r="AG1241" s="16"/>
      <c r="AH1241" s="16"/>
      <c r="AI1241" s="16"/>
      <c r="AJ1241" s="26"/>
      <c r="AK1241" s="26"/>
      <c r="AL1241" s="153"/>
      <c r="AM1241" s="153"/>
      <c r="AN1241" s="153"/>
      <c r="AO1241" s="153"/>
      <c r="AP1241" s="153"/>
    </row>
    <row r="1242" spans="1:42">
      <c r="A1242" s="43">
        <v>1241</v>
      </c>
      <c r="B1242" s="2" t="s">
        <v>8601</v>
      </c>
      <c r="C1242" s="2" t="s">
        <v>8204</v>
      </c>
      <c r="D1242" s="140" t="s">
        <v>6496</v>
      </c>
      <c r="E1242" s="6" t="s">
        <v>8614</v>
      </c>
      <c r="F1242" s="2" t="s">
        <v>6495</v>
      </c>
      <c r="G1242" s="2" t="s">
        <v>2408</v>
      </c>
      <c r="H1242" s="5" t="s">
        <v>7527</v>
      </c>
      <c r="I1242" s="5"/>
      <c r="J1242" s="5" t="s">
        <v>8605</v>
      </c>
      <c r="K1242" s="5">
        <v>45901</v>
      </c>
      <c r="L1242" s="5">
        <f t="shared" si="120"/>
        <v>45906</v>
      </c>
      <c r="M1242" s="7" t="str">
        <f t="shared" si="121"/>
        <v>Sep</v>
      </c>
      <c r="N1242" s="21">
        <f t="shared" ca="1" si="116"/>
        <v>128</v>
      </c>
      <c r="O1242" s="9" t="str">
        <f t="shared" ca="1" si="117"/>
        <v>&gt; 120 Days</v>
      </c>
      <c r="P1242" s="3" t="s">
        <v>10840</v>
      </c>
      <c r="Q1242" s="29" t="s">
        <v>6</v>
      </c>
      <c r="R1242" s="21" t="s">
        <v>10841</v>
      </c>
      <c r="S1242" s="18">
        <v>45931</v>
      </c>
      <c r="T1242" s="44">
        <f t="shared" ca="1" si="118"/>
        <v>98</v>
      </c>
      <c r="U1242" s="34">
        <v>45940</v>
      </c>
      <c r="V1242" s="45">
        <f t="shared" si="119"/>
        <v>39</v>
      </c>
      <c r="W1242" s="17"/>
      <c r="X1242" s="21"/>
      <c r="Y1242" s="105"/>
      <c r="Z1242" s="18"/>
      <c r="AA1242" s="18"/>
      <c r="AB1242" s="17"/>
      <c r="AC1242" s="160"/>
      <c r="AD1242" s="105"/>
      <c r="AE1242" s="18"/>
      <c r="AF1242" s="18"/>
      <c r="AG1242" s="16"/>
      <c r="AH1242" s="16"/>
      <c r="AI1242" s="16"/>
      <c r="AJ1242" s="26"/>
      <c r="AK1242" s="26"/>
      <c r="AL1242" s="153"/>
      <c r="AM1242" s="153"/>
      <c r="AN1242" s="153"/>
      <c r="AO1242" s="153"/>
      <c r="AP1242" s="153"/>
    </row>
    <row r="1243" spans="1:42">
      <c r="A1243" s="43">
        <v>1242</v>
      </c>
      <c r="B1243" s="2" t="s">
        <v>8601</v>
      </c>
      <c r="C1243" s="2" t="s">
        <v>8191</v>
      </c>
      <c r="D1243" s="140" t="s">
        <v>4361</v>
      </c>
      <c r="E1243" s="6" t="s">
        <v>8640</v>
      </c>
      <c r="F1243" s="2" t="s">
        <v>4360</v>
      </c>
      <c r="G1243" s="2" t="s">
        <v>8646</v>
      </c>
      <c r="H1243" s="5" t="s">
        <v>7548</v>
      </c>
      <c r="J1243" s="5" t="s">
        <v>8605</v>
      </c>
      <c r="K1243" s="5">
        <v>45919</v>
      </c>
      <c r="L1243" s="5">
        <f t="shared" si="120"/>
        <v>45920</v>
      </c>
      <c r="M1243" s="7" t="str">
        <f t="shared" si="121"/>
        <v>Sep</v>
      </c>
      <c r="N1243" s="21">
        <f t="shared" ca="1" si="116"/>
        <v>110</v>
      </c>
      <c r="O1243" s="9" t="str">
        <f t="shared" ca="1" si="117"/>
        <v>90-120 Days</v>
      </c>
      <c r="P1243" s="3" t="s">
        <v>7894</v>
      </c>
      <c r="Q1243" s="29" t="s">
        <v>6</v>
      </c>
      <c r="R1243" s="21" t="s">
        <v>10738</v>
      </c>
      <c r="S1243" s="18">
        <v>45931</v>
      </c>
      <c r="T1243" s="44">
        <f t="shared" ca="1" si="118"/>
        <v>98</v>
      </c>
      <c r="U1243" s="18">
        <v>45931</v>
      </c>
      <c r="V1243" s="45">
        <f t="shared" si="119"/>
        <v>12</v>
      </c>
      <c r="W1243" s="17"/>
      <c r="X1243" s="21"/>
      <c r="Y1243" s="105"/>
      <c r="Z1243" s="18"/>
      <c r="AA1243" s="18"/>
      <c r="AB1243" s="17"/>
      <c r="AC1243" s="160"/>
      <c r="AD1243" s="105"/>
      <c r="AE1243" s="18"/>
      <c r="AF1243" s="18"/>
      <c r="AG1243" s="16"/>
      <c r="AH1243" s="16"/>
      <c r="AI1243" s="16"/>
      <c r="AJ1243" s="26"/>
      <c r="AK1243" s="26"/>
      <c r="AL1243" s="153"/>
      <c r="AM1243" s="153"/>
      <c r="AN1243" s="153"/>
      <c r="AO1243" s="153"/>
      <c r="AP1243" s="153"/>
    </row>
    <row r="1244" spans="1:42">
      <c r="A1244" s="43">
        <v>1243</v>
      </c>
      <c r="B1244" s="2" t="s">
        <v>8601</v>
      </c>
      <c r="C1244" s="2" t="s">
        <v>8319</v>
      </c>
      <c r="D1244" s="140" t="s">
        <v>8295</v>
      </c>
      <c r="E1244" s="6" t="s">
        <v>8603</v>
      </c>
      <c r="F1244" s="2" t="s">
        <v>8294</v>
      </c>
      <c r="G1244" s="2" t="s">
        <v>10842</v>
      </c>
      <c r="H1244" s="5" t="s">
        <v>7465</v>
      </c>
      <c r="I1244" s="5" t="s">
        <v>10843</v>
      </c>
      <c r="J1244" s="5" t="s">
        <v>8605</v>
      </c>
      <c r="K1244" s="5">
        <v>45937</v>
      </c>
      <c r="L1244" s="5">
        <f t="shared" si="120"/>
        <v>45941</v>
      </c>
      <c r="M1244" s="7" t="str">
        <f t="shared" si="121"/>
        <v>Oct</v>
      </c>
      <c r="N1244" s="21">
        <f t="shared" ca="1" si="116"/>
        <v>92</v>
      </c>
      <c r="O1244" s="9" t="str">
        <f t="shared" ca="1" si="117"/>
        <v>90-120 Days</v>
      </c>
      <c r="P1244" s="3" t="s">
        <v>7544</v>
      </c>
      <c r="Q1244" s="29" t="s">
        <v>6</v>
      </c>
      <c r="R1244" s="21" t="s">
        <v>10844</v>
      </c>
      <c r="S1244" s="18">
        <v>45939</v>
      </c>
      <c r="T1244" s="44">
        <f t="shared" ca="1" si="118"/>
        <v>90</v>
      </c>
      <c r="U1244" s="18">
        <v>45946</v>
      </c>
      <c r="V1244" s="45">
        <f t="shared" si="119"/>
        <v>9</v>
      </c>
      <c r="W1244" s="17"/>
      <c r="X1244" s="21"/>
      <c r="Y1244" s="105"/>
      <c r="Z1244" s="18"/>
      <c r="AA1244" s="18"/>
      <c r="AB1244" s="17"/>
      <c r="AC1244" s="160"/>
      <c r="AD1244" s="105"/>
      <c r="AE1244" s="18"/>
      <c r="AF1244" s="18"/>
      <c r="AG1244" s="16"/>
      <c r="AH1244" s="16"/>
      <c r="AI1244" s="16"/>
      <c r="AJ1244" s="26"/>
      <c r="AK1244" s="26"/>
      <c r="AL1244" s="153"/>
      <c r="AM1244" s="153"/>
      <c r="AN1244" s="153"/>
      <c r="AO1244" s="153"/>
      <c r="AP1244" s="153"/>
    </row>
    <row r="1245" spans="1:42">
      <c r="A1245" s="43">
        <v>1244</v>
      </c>
      <c r="B1245" s="2" t="s">
        <v>8601</v>
      </c>
      <c r="C1245" s="2" t="s">
        <v>187</v>
      </c>
      <c r="D1245" s="140" t="s">
        <v>5499</v>
      </c>
      <c r="E1245" s="6" t="s">
        <v>8603</v>
      </c>
      <c r="F1245" s="2" t="s">
        <v>5498</v>
      </c>
      <c r="G1245" s="2" t="s">
        <v>8646</v>
      </c>
      <c r="H1245" s="5" t="s">
        <v>7846</v>
      </c>
      <c r="I1245" s="5" t="s">
        <v>10845</v>
      </c>
      <c r="J1245" s="5" t="s">
        <v>8605</v>
      </c>
      <c r="K1245" s="5">
        <v>45931</v>
      </c>
      <c r="L1245" s="5">
        <f t="shared" si="120"/>
        <v>45934</v>
      </c>
      <c r="M1245" s="7" t="str">
        <f t="shared" si="121"/>
        <v>Oct</v>
      </c>
      <c r="N1245" s="21">
        <f t="shared" ca="1" si="116"/>
        <v>98</v>
      </c>
      <c r="O1245" s="9" t="str">
        <f t="shared" ca="1" si="117"/>
        <v>90-120 Days</v>
      </c>
      <c r="P1245" s="3" t="s">
        <v>10846</v>
      </c>
      <c r="Q1245" s="29" t="s">
        <v>6</v>
      </c>
      <c r="R1245" s="21" t="s">
        <v>10847</v>
      </c>
      <c r="S1245" s="18">
        <v>45936</v>
      </c>
      <c r="T1245" s="44">
        <f t="shared" ca="1" si="118"/>
        <v>93</v>
      </c>
      <c r="U1245" s="18">
        <v>45946</v>
      </c>
      <c r="V1245" s="45">
        <f t="shared" si="119"/>
        <v>15</v>
      </c>
      <c r="W1245" s="17" t="s">
        <v>10848</v>
      </c>
      <c r="X1245" s="21"/>
      <c r="Y1245" s="105"/>
      <c r="Z1245" s="18"/>
      <c r="AA1245" s="18"/>
      <c r="AB1245" s="17"/>
      <c r="AC1245" s="160"/>
      <c r="AD1245" s="105"/>
      <c r="AE1245" s="18"/>
      <c r="AF1245" s="18"/>
      <c r="AG1245" s="16"/>
      <c r="AH1245" s="16"/>
      <c r="AI1245" s="16"/>
      <c r="AJ1245" s="26"/>
      <c r="AK1245" s="26"/>
      <c r="AL1245" s="153"/>
      <c r="AM1245" s="153"/>
      <c r="AN1245" s="153"/>
      <c r="AO1245" s="153"/>
      <c r="AP1245" s="153"/>
    </row>
    <row r="1246" spans="1:42">
      <c r="A1246" s="43">
        <v>1245</v>
      </c>
      <c r="B1246" s="2" t="s">
        <v>8601</v>
      </c>
      <c r="C1246" s="2" t="s">
        <v>163</v>
      </c>
      <c r="D1246" s="140" t="s">
        <v>7163</v>
      </c>
      <c r="E1246" s="6" t="s">
        <v>8640</v>
      </c>
      <c r="F1246" s="2" t="s">
        <v>7162</v>
      </c>
      <c r="G1246" s="2" t="s">
        <v>874</v>
      </c>
      <c r="H1246" s="5" t="s">
        <v>7548</v>
      </c>
      <c r="I1246" s="5"/>
      <c r="J1246" s="5" t="s">
        <v>8615</v>
      </c>
      <c r="K1246" s="5">
        <v>45952</v>
      </c>
      <c r="L1246" s="5">
        <f t="shared" si="120"/>
        <v>45955</v>
      </c>
      <c r="M1246" s="7" t="str">
        <f t="shared" si="121"/>
        <v>Oct</v>
      </c>
      <c r="N1246" s="21">
        <f t="shared" ca="1" si="116"/>
        <v>77</v>
      </c>
      <c r="O1246" s="9" t="str">
        <f t="shared" ca="1" si="117"/>
        <v>60-90 Days</v>
      </c>
      <c r="P1246" s="3" t="s">
        <v>7894</v>
      </c>
      <c r="Q1246" s="29" t="s">
        <v>6</v>
      </c>
      <c r="R1246" s="21" t="s">
        <v>10849</v>
      </c>
      <c r="S1246" s="18">
        <v>45947</v>
      </c>
      <c r="T1246" s="44">
        <f t="shared" ca="1" si="118"/>
        <v>82</v>
      </c>
      <c r="U1246" s="18">
        <v>45952</v>
      </c>
      <c r="V1246" s="45">
        <f t="shared" si="119"/>
        <v>0</v>
      </c>
      <c r="W1246" s="17"/>
      <c r="X1246" s="21"/>
      <c r="Y1246" s="105"/>
      <c r="Z1246" s="18"/>
      <c r="AA1246" s="18"/>
      <c r="AB1246" s="17"/>
      <c r="AC1246" s="160"/>
      <c r="AD1246" s="105"/>
      <c r="AE1246" s="18"/>
      <c r="AF1246" s="18"/>
      <c r="AG1246" s="16"/>
      <c r="AH1246" s="16"/>
      <c r="AI1246" s="16"/>
      <c r="AJ1246" s="26"/>
      <c r="AK1246" s="26"/>
      <c r="AL1246" s="153"/>
      <c r="AM1246" s="153"/>
      <c r="AN1246" s="153"/>
      <c r="AO1246" s="153"/>
      <c r="AP1246" s="153"/>
    </row>
    <row r="1247" spans="1:42">
      <c r="A1247" s="43">
        <v>1246</v>
      </c>
      <c r="B1247" s="2" t="s">
        <v>8601</v>
      </c>
      <c r="C1247" s="2" t="s">
        <v>7979</v>
      </c>
      <c r="D1247" s="140" t="s">
        <v>4804</v>
      </c>
      <c r="E1247" s="6" t="s">
        <v>8614</v>
      </c>
      <c r="F1247" s="2" t="s">
        <v>4803</v>
      </c>
      <c r="G1247" s="2" t="s">
        <v>2408</v>
      </c>
      <c r="H1247" s="5"/>
      <c r="I1247" s="5"/>
      <c r="J1247" s="5" t="s">
        <v>8605</v>
      </c>
      <c r="K1247" s="5">
        <v>45920</v>
      </c>
      <c r="L1247" s="5">
        <f t="shared" si="120"/>
        <v>45920</v>
      </c>
      <c r="M1247" s="7" t="str">
        <f t="shared" si="121"/>
        <v>Sep</v>
      </c>
      <c r="N1247" s="21">
        <f t="shared" ca="1" si="116"/>
        <v>109</v>
      </c>
      <c r="O1247" s="9" t="str">
        <f t="shared" ca="1" si="117"/>
        <v>90-120 Days</v>
      </c>
      <c r="P1247" s="3" t="s">
        <v>8477</v>
      </c>
      <c r="Q1247" s="29" t="s">
        <v>6</v>
      </c>
      <c r="R1247" s="21" t="s">
        <v>10850</v>
      </c>
      <c r="S1247" s="18">
        <v>45950</v>
      </c>
      <c r="T1247" s="44">
        <f t="shared" ca="1" si="118"/>
        <v>79</v>
      </c>
      <c r="U1247" s="18">
        <v>45950</v>
      </c>
      <c r="V1247" s="45">
        <f t="shared" si="119"/>
        <v>30</v>
      </c>
      <c r="W1247" s="17"/>
      <c r="X1247" s="21"/>
      <c r="Y1247" s="105"/>
      <c r="Z1247" s="18"/>
      <c r="AA1247" s="18"/>
      <c r="AB1247" s="17"/>
      <c r="AC1247" s="160"/>
      <c r="AD1247" s="105"/>
      <c r="AE1247" s="18"/>
      <c r="AF1247" s="18"/>
      <c r="AG1247" s="16"/>
      <c r="AH1247" s="16"/>
      <c r="AI1247" s="16"/>
      <c r="AJ1247" s="26"/>
      <c r="AK1247" s="26"/>
      <c r="AL1247" s="153"/>
      <c r="AM1247" s="153"/>
      <c r="AN1247" s="153"/>
      <c r="AO1247" s="153"/>
      <c r="AP1247" s="153"/>
    </row>
    <row r="1248" spans="1:42">
      <c r="A1248" s="43">
        <v>1247</v>
      </c>
      <c r="B1248" s="2" t="s">
        <v>8601</v>
      </c>
      <c r="C1248" s="2" t="s">
        <v>8278</v>
      </c>
      <c r="D1248" s="140" t="s">
        <v>1233</v>
      </c>
      <c r="E1248" s="6" t="s">
        <v>8633</v>
      </c>
      <c r="F1248" s="2" t="s">
        <v>1232</v>
      </c>
      <c r="G1248" s="2" t="s">
        <v>797</v>
      </c>
      <c r="H1248" s="5" t="s">
        <v>7773</v>
      </c>
      <c r="I1248" s="26"/>
      <c r="J1248" s="5" t="s">
        <v>8605</v>
      </c>
      <c r="K1248" s="5">
        <v>45824</v>
      </c>
      <c r="L1248" s="5">
        <f t="shared" si="120"/>
        <v>45829</v>
      </c>
      <c r="M1248" s="7" t="str">
        <f t="shared" si="121"/>
        <v>Jun</v>
      </c>
      <c r="N1248" s="21">
        <f t="shared" ca="1" si="116"/>
        <v>205</v>
      </c>
      <c r="O1248" s="9" t="str">
        <f t="shared" ca="1" si="117"/>
        <v>&gt; 120 Days</v>
      </c>
      <c r="P1248" s="3" t="s">
        <v>10851</v>
      </c>
      <c r="Q1248" s="29" t="s">
        <v>6</v>
      </c>
      <c r="R1248" s="21" t="s">
        <v>10852</v>
      </c>
      <c r="S1248" s="18">
        <v>45946</v>
      </c>
      <c r="T1248" s="44">
        <f t="shared" ca="1" si="118"/>
        <v>83</v>
      </c>
      <c r="U1248" s="18">
        <v>45951</v>
      </c>
      <c r="V1248" s="45">
        <f t="shared" si="119"/>
        <v>127</v>
      </c>
      <c r="W1248" s="17"/>
      <c r="X1248" s="21"/>
      <c r="Y1248" s="105"/>
      <c r="Z1248" s="18"/>
      <c r="AA1248" s="18"/>
      <c r="AB1248" s="17"/>
      <c r="AC1248" s="160"/>
      <c r="AD1248" s="105"/>
      <c r="AE1248" s="18"/>
      <c r="AF1248" s="18"/>
      <c r="AG1248" s="16"/>
      <c r="AH1248" s="16"/>
      <c r="AI1248" s="16"/>
      <c r="AJ1248" s="26"/>
      <c r="AK1248" s="26"/>
      <c r="AL1248" s="153"/>
      <c r="AM1248" s="153"/>
      <c r="AN1248" s="153"/>
      <c r="AO1248" s="153"/>
      <c r="AP1248" s="153"/>
    </row>
    <row r="1249" spans="1:42">
      <c r="A1249" s="43">
        <v>1248</v>
      </c>
      <c r="B1249" s="2" t="s">
        <v>8964</v>
      </c>
      <c r="C1249" s="2" t="s">
        <v>8964</v>
      </c>
      <c r="D1249" s="140" t="s">
        <v>8468</v>
      </c>
      <c r="E1249" s="6" t="s">
        <v>8633</v>
      </c>
      <c r="F1249" s="2" t="s">
        <v>8467</v>
      </c>
      <c r="G1249" s="2" t="s">
        <v>874</v>
      </c>
      <c r="H1249" s="5" t="s">
        <v>7884</v>
      </c>
      <c r="I1249" s="5"/>
      <c r="J1249" s="5" t="s">
        <v>8605</v>
      </c>
      <c r="K1249" s="5">
        <v>45933</v>
      </c>
      <c r="L1249" s="5">
        <f t="shared" si="120"/>
        <v>45934</v>
      </c>
      <c r="M1249" s="7" t="str">
        <f t="shared" si="121"/>
        <v>Oct</v>
      </c>
      <c r="N1249" s="21">
        <f t="shared" ca="1" si="116"/>
        <v>96</v>
      </c>
      <c r="O1249" s="9" t="str">
        <f t="shared" ca="1" si="117"/>
        <v>90-120 Days</v>
      </c>
      <c r="P1249" s="3" t="s">
        <v>10851</v>
      </c>
      <c r="Q1249" s="29" t="s">
        <v>6</v>
      </c>
      <c r="R1249" s="21" t="s">
        <v>10853</v>
      </c>
      <c r="S1249" s="18">
        <v>45946</v>
      </c>
      <c r="T1249" s="44">
        <f t="shared" ca="1" si="118"/>
        <v>83</v>
      </c>
      <c r="U1249" s="18">
        <v>45933</v>
      </c>
      <c r="V1249" s="45">
        <f t="shared" si="119"/>
        <v>0</v>
      </c>
      <c r="W1249" s="17"/>
      <c r="X1249" s="21"/>
      <c r="Y1249" s="105"/>
      <c r="Z1249" s="18"/>
      <c r="AA1249" s="18"/>
      <c r="AB1249" s="17"/>
      <c r="AC1249" s="160"/>
      <c r="AD1249" s="105"/>
      <c r="AE1249" s="18"/>
      <c r="AF1249" s="18"/>
      <c r="AG1249" s="16"/>
      <c r="AH1249" s="16"/>
      <c r="AI1249" s="16"/>
      <c r="AJ1249" s="26"/>
      <c r="AK1249" s="26"/>
      <c r="AL1249" s="153"/>
      <c r="AM1249" s="153"/>
      <c r="AN1249" s="153"/>
      <c r="AO1249" s="153"/>
      <c r="AP1249" s="153"/>
    </row>
    <row r="1250" spans="1:42">
      <c r="A1250" s="43">
        <v>1249</v>
      </c>
      <c r="B1250" s="2" t="s">
        <v>8601</v>
      </c>
      <c r="C1250" s="2" t="s">
        <v>7807</v>
      </c>
      <c r="D1250" s="140" t="s">
        <v>4757</v>
      </c>
      <c r="E1250" s="6" t="s">
        <v>8633</v>
      </c>
      <c r="F1250" s="2" t="s">
        <v>4756</v>
      </c>
      <c r="G1250" s="2" t="s">
        <v>797</v>
      </c>
      <c r="H1250" s="5" t="s">
        <v>8412</v>
      </c>
      <c r="I1250" s="32"/>
      <c r="J1250" s="32" t="s">
        <v>8605</v>
      </c>
      <c r="K1250" s="32">
        <v>45948</v>
      </c>
      <c r="L1250" s="5">
        <f t="shared" si="120"/>
        <v>45948</v>
      </c>
      <c r="M1250" s="7" t="str">
        <f t="shared" si="121"/>
        <v>Oct</v>
      </c>
      <c r="N1250" s="21">
        <f t="shared" ca="1" si="116"/>
        <v>81</v>
      </c>
      <c r="O1250" s="9" t="str">
        <f t="shared" ca="1" si="117"/>
        <v>60-90 Days</v>
      </c>
      <c r="P1250" s="27" t="s">
        <v>10854</v>
      </c>
      <c r="Q1250" s="29" t="s">
        <v>6</v>
      </c>
      <c r="R1250" s="21" t="s">
        <v>10700</v>
      </c>
      <c r="S1250" s="13">
        <v>45951</v>
      </c>
      <c r="T1250" s="44">
        <f t="shared" ca="1" si="118"/>
        <v>78</v>
      </c>
      <c r="U1250" s="18">
        <v>45962</v>
      </c>
      <c r="V1250" s="45">
        <f t="shared" si="119"/>
        <v>14</v>
      </c>
      <c r="W1250" s="17"/>
      <c r="X1250" s="21"/>
      <c r="Y1250" s="105"/>
      <c r="Z1250" s="18"/>
      <c r="AA1250" s="18"/>
      <c r="AB1250" s="17"/>
      <c r="AC1250" s="160"/>
      <c r="AD1250" s="105"/>
      <c r="AE1250" s="18"/>
      <c r="AF1250" s="18"/>
      <c r="AG1250" s="16"/>
      <c r="AH1250" s="16"/>
      <c r="AI1250" s="16"/>
      <c r="AJ1250" s="26"/>
      <c r="AK1250" s="26"/>
      <c r="AL1250" s="153"/>
      <c r="AM1250" s="153"/>
      <c r="AN1250" s="153"/>
      <c r="AO1250" s="153"/>
      <c r="AP1250" s="153"/>
    </row>
    <row r="1251" spans="1:42">
      <c r="A1251" s="43">
        <v>1250</v>
      </c>
      <c r="B1251" s="2" t="s">
        <v>8601</v>
      </c>
      <c r="C1251" s="2" t="s">
        <v>8090</v>
      </c>
      <c r="D1251" s="140" t="s">
        <v>3417</v>
      </c>
      <c r="E1251" s="6" t="s">
        <v>8633</v>
      </c>
      <c r="F1251" s="2" t="s">
        <v>3416</v>
      </c>
      <c r="G1251" s="2" t="s">
        <v>2408</v>
      </c>
      <c r="H1251" s="5" t="s">
        <v>7436</v>
      </c>
      <c r="I1251" s="32"/>
      <c r="J1251" s="5" t="s">
        <v>8605</v>
      </c>
      <c r="K1251" s="5">
        <v>45946</v>
      </c>
      <c r="L1251" s="5">
        <f t="shared" si="120"/>
        <v>45948</v>
      </c>
      <c r="M1251" s="7" t="str">
        <f t="shared" si="121"/>
        <v>Oct</v>
      </c>
      <c r="N1251" s="21">
        <f t="shared" ca="1" si="116"/>
        <v>83</v>
      </c>
      <c r="O1251" s="9" t="str">
        <f t="shared" ca="1" si="117"/>
        <v>60-90 Days</v>
      </c>
      <c r="P1251" s="3" t="s">
        <v>7894</v>
      </c>
      <c r="Q1251" s="29" t="s">
        <v>6</v>
      </c>
      <c r="R1251" s="21" t="s">
        <v>10855</v>
      </c>
      <c r="S1251" s="18">
        <v>45950</v>
      </c>
      <c r="T1251" s="44">
        <f t="shared" ca="1" si="118"/>
        <v>79</v>
      </c>
      <c r="U1251" s="18">
        <v>45950</v>
      </c>
      <c r="V1251" s="45">
        <f t="shared" si="119"/>
        <v>4</v>
      </c>
      <c r="W1251" s="17"/>
      <c r="X1251" s="21"/>
      <c r="Y1251" s="105"/>
      <c r="Z1251" s="18"/>
      <c r="AA1251" s="18"/>
      <c r="AB1251" s="17"/>
      <c r="AC1251" s="160"/>
      <c r="AD1251" s="105"/>
      <c r="AE1251" s="18"/>
      <c r="AF1251" s="18"/>
      <c r="AG1251" s="16"/>
      <c r="AH1251" s="16"/>
      <c r="AI1251" s="16"/>
      <c r="AJ1251" s="26"/>
      <c r="AK1251" s="26"/>
      <c r="AL1251" s="153"/>
      <c r="AM1251" s="153"/>
      <c r="AN1251" s="153"/>
      <c r="AO1251" s="153"/>
      <c r="AP1251" s="153"/>
    </row>
    <row r="1252" spans="1:42">
      <c r="A1252" s="43">
        <v>1251</v>
      </c>
      <c r="B1252" s="2" t="s">
        <v>8601</v>
      </c>
      <c r="C1252" s="2" t="s">
        <v>7544</v>
      </c>
      <c r="D1252" s="140" t="s">
        <v>278</v>
      </c>
      <c r="E1252" s="6" t="s">
        <v>8614</v>
      </c>
      <c r="F1252" s="2" t="s">
        <v>277</v>
      </c>
      <c r="G1252" s="2" t="s">
        <v>5745</v>
      </c>
      <c r="H1252" s="5" t="s">
        <v>8371</v>
      </c>
      <c r="I1252" s="32"/>
      <c r="J1252" s="5" t="s">
        <v>8605</v>
      </c>
      <c r="K1252" s="5">
        <v>45839</v>
      </c>
      <c r="L1252" s="5">
        <f t="shared" si="120"/>
        <v>45843</v>
      </c>
      <c r="M1252" s="7" t="str">
        <f t="shared" si="121"/>
        <v>Jul</v>
      </c>
      <c r="N1252" s="21">
        <f t="shared" ca="1" si="116"/>
        <v>190</v>
      </c>
      <c r="O1252" s="9" t="str">
        <f t="shared" ca="1" si="117"/>
        <v>&gt; 120 Days</v>
      </c>
      <c r="P1252" s="3" t="s">
        <v>7544</v>
      </c>
      <c r="Q1252" s="29" t="s">
        <v>6</v>
      </c>
      <c r="R1252" s="21" t="s">
        <v>9693</v>
      </c>
      <c r="S1252" s="18">
        <v>45936</v>
      </c>
      <c r="T1252" s="44">
        <f t="shared" ca="1" si="118"/>
        <v>93</v>
      </c>
      <c r="U1252" s="18">
        <v>45936</v>
      </c>
      <c r="V1252" s="45">
        <f t="shared" si="119"/>
        <v>97</v>
      </c>
      <c r="W1252" s="17"/>
      <c r="X1252" s="21"/>
      <c r="Y1252" s="105"/>
      <c r="Z1252" s="18"/>
      <c r="AA1252" s="18"/>
      <c r="AB1252" s="17"/>
      <c r="AC1252" s="160"/>
      <c r="AD1252" s="105"/>
      <c r="AE1252" s="18"/>
      <c r="AF1252" s="18"/>
      <c r="AG1252" s="16"/>
      <c r="AH1252" s="16"/>
      <c r="AI1252" s="16"/>
      <c r="AJ1252" s="26"/>
      <c r="AK1252" s="26"/>
      <c r="AL1252" s="153"/>
      <c r="AM1252" s="153"/>
      <c r="AN1252" s="153"/>
      <c r="AO1252" s="153"/>
      <c r="AP1252" s="153"/>
    </row>
    <row r="1253" spans="1:42">
      <c r="A1253" s="43">
        <v>1252</v>
      </c>
      <c r="B1253" s="2" t="s">
        <v>8601</v>
      </c>
      <c r="C1253" s="2" t="s">
        <v>7624</v>
      </c>
      <c r="D1253" s="140" t="s">
        <v>8456</v>
      </c>
      <c r="E1253" s="6" t="s">
        <v>8621</v>
      </c>
      <c r="F1253" s="2" t="s">
        <v>8455</v>
      </c>
      <c r="G1253" s="2" t="s">
        <v>2629</v>
      </c>
      <c r="H1253" s="5" t="s">
        <v>7711</v>
      </c>
      <c r="I1253" s="32" t="s">
        <v>8750</v>
      </c>
      <c r="J1253" s="5" t="s">
        <v>8605</v>
      </c>
      <c r="K1253" s="5">
        <v>45931</v>
      </c>
      <c r="L1253" s="5">
        <f t="shared" si="120"/>
        <v>45934</v>
      </c>
      <c r="M1253" s="7" t="str">
        <f t="shared" si="121"/>
        <v>Oct</v>
      </c>
      <c r="N1253" s="21">
        <f t="shared" ca="1" si="116"/>
        <v>98</v>
      </c>
      <c r="O1253" s="9" t="str">
        <f t="shared" ca="1" si="117"/>
        <v>90-120 Days</v>
      </c>
      <c r="P1253" s="3" t="s">
        <v>8610</v>
      </c>
      <c r="Q1253" s="29" t="s">
        <v>6</v>
      </c>
      <c r="R1253" s="21" t="s">
        <v>10856</v>
      </c>
      <c r="S1253" s="18">
        <v>45951</v>
      </c>
      <c r="T1253" s="44">
        <f t="shared" ca="1" si="118"/>
        <v>78</v>
      </c>
      <c r="U1253" s="18">
        <v>45951</v>
      </c>
      <c r="V1253" s="45">
        <f t="shared" si="119"/>
        <v>20</v>
      </c>
      <c r="W1253" s="17"/>
      <c r="X1253" s="21"/>
      <c r="Y1253" s="105"/>
      <c r="Z1253" s="18"/>
      <c r="AA1253" s="18"/>
      <c r="AB1253" s="17"/>
      <c r="AC1253" s="160"/>
      <c r="AD1253" s="105"/>
      <c r="AE1253" s="18"/>
      <c r="AF1253" s="18"/>
      <c r="AG1253" s="16"/>
      <c r="AH1253" s="16"/>
      <c r="AI1253" s="16"/>
      <c r="AJ1253" s="26"/>
      <c r="AK1253" s="26"/>
      <c r="AL1253" s="153"/>
      <c r="AM1253" s="153"/>
      <c r="AN1253" s="153"/>
      <c r="AO1253" s="153"/>
      <c r="AP1253" s="153"/>
    </row>
    <row r="1254" spans="1:42">
      <c r="A1254" s="43">
        <v>1253</v>
      </c>
      <c r="B1254" s="2" t="s">
        <v>8601</v>
      </c>
      <c r="C1254" s="2" t="s">
        <v>2351</v>
      </c>
      <c r="D1254" s="140" t="s">
        <v>6934</v>
      </c>
      <c r="E1254" s="6" t="s">
        <v>8621</v>
      </c>
      <c r="F1254" s="2" t="s">
        <v>6933</v>
      </c>
      <c r="G1254" s="2" t="s">
        <v>874</v>
      </c>
      <c r="H1254" s="5" t="s">
        <v>7675</v>
      </c>
      <c r="I1254" s="32" t="s">
        <v>10857</v>
      </c>
      <c r="J1254" s="5" t="s">
        <v>8615</v>
      </c>
      <c r="K1254" s="5">
        <v>45962</v>
      </c>
      <c r="L1254" s="5">
        <f t="shared" si="120"/>
        <v>45962</v>
      </c>
      <c r="M1254" s="7" t="str">
        <f t="shared" si="121"/>
        <v>Nov</v>
      </c>
      <c r="N1254" s="21">
        <f t="shared" ca="1" si="116"/>
        <v>67</v>
      </c>
      <c r="O1254" s="9" t="str">
        <f t="shared" ca="1" si="117"/>
        <v>60-90 Days</v>
      </c>
      <c r="P1254" s="3" t="s">
        <v>10858</v>
      </c>
      <c r="Q1254" s="29" t="s">
        <v>6</v>
      </c>
      <c r="R1254" s="21" t="s">
        <v>10859</v>
      </c>
      <c r="S1254" s="18">
        <v>45945</v>
      </c>
      <c r="T1254" s="44">
        <f t="shared" ca="1" si="118"/>
        <v>84</v>
      </c>
      <c r="U1254" s="18">
        <v>45945</v>
      </c>
      <c r="V1254" s="45">
        <f t="shared" si="119"/>
        <v>-17</v>
      </c>
      <c r="W1254" s="17"/>
      <c r="X1254" s="21"/>
      <c r="Y1254" s="105"/>
      <c r="Z1254" s="18"/>
      <c r="AA1254" s="18"/>
      <c r="AB1254" s="17"/>
      <c r="AC1254" s="160"/>
      <c r="AD1254" s="105"/>
      <c r="AE1254" s="18"/>
      <c r="AF1254" s="18"/>
      <c r="AG1254" s="16"/>
      <c r="AH1254" s="16"/>
      <c r="AI1254" s="16"/>
      <c r="AJ1254" s="26"/>
      <c r="AK1254" s="26"/>
      <c r="AL1254" s="153"/>
      <c r="AM1254" s="153"/>
      <c r="AN1254" s="153"/>
      <c r="AO1254" s="153"/>
      <c r="AP1254" s="153"/>
    </row>
    <row r="1255" spans="1:42">
      <c r="A1255" s="43">
        <v>1254</v>
      </c>
      <c r="B1255" s="2" t="s">
        <v>8601</v>
      </c>
      <c r="C1255" s="2" t="s">
        <v>8436</v>
      </c>
      <c r="D1255" s="140" t="s">
        <v>4465</v>
      </c>
      <c r="E1255" s="6" t="s">
        <v>8633</v>
      </c>
      <c r="F1255" s="2" t="s">
        <v>4464</v>
      </c>
      <c r="G1255" s="2" t="s">
        <v>172</v>
      </c>
      <c r="H1255" s="5" t="s">
        <v>7710</v>
      </c>
      <c r="I1255" s="32"/>
      <c r="J1255" s="5" t="s">
        <v>8605</v>
      </c>
      <c r="K1255" s="5">
        <v>45920</v>
      </c>
      <c r="L1255" s="5">
        <f t="shared" si="120"/>
        <v>45920</v>
      </c>
      <c r="M1255" s="7" t="str">
        <f t="shared" si="121"/>
        <v>Sep</v>
      </c>
      <c r="N1255" s="21">
        <f t="shared" ca="1" si="116"/>
        <v>109</v>
      </c>
      <c r="O1255" s="9" t="str">
        <f t="shared" ca="1" si="117"/>
        <v>90-120 Days</v>
      </c>
      <c r="P1255" s="3" t="s">
        <v>7738</v>
      </c>
      <c r="Q1255" s="29" t="s">
        <v>6</v>
      </c>
      <c r="R1255" s="21" t="s">
        <v>10860</v>
      </c>
      <c r="S1255" s="18">
        <v>45957</v>
      </c>
      <c r="T1255" s="44">
        <f t="shared" ca="1" si="118"/>
        <v>72</v>
      </c>
      <c r="U1255" s="18">
        <v>45957</v>
      </c>
      <c r="V1255" s="45">
        <f t="shared" si="119"/>
        <v>37</v>
      </c>
      <c r="W1255" s="17"/>
      <c r="X1255" s="21"/>
      <c r="Y1255" s="105"/>
      <c r="Z1255" s="18"/>
      <c r="AA1255" s="18"/>
      <c r="AB1255" s="17"/>
      <c r="AC1255" s="160"/>
      <c r="AD1255" s="105"/>
      <c r="AE1255" s="18"/>
      <c r="AF1255" s="18"/>
      <c r="AG1255" s="16"/>
      <c r="AH1255" s="16"/>
      <c r="AI1255" s="16"/>
      <c r="AJ1255" s="26"/>
      <c r="AK1255" s="26"/>
      <c r="AL1255" s="153"/>
      <c r="AM1255" s="153"/>
      <c r="AN1255" s="153"/>
      <c r="AO1255" s="153"/>
      <c r="AP1255" s="153"/>
    </row>
    <row r="1256" spans="1:42">
      <c r="A1256" s="43">
        <v>1255</v>
      </c>
      <c r="B1256" s="2" t="s">
        <v>8601</v>
      </c>
      <c r="C1256" s="2" t="s">
        <v>8090</v>
      </c>
      <c r="D1256" s="140" t="s">
        <v>7976</v>
      </c>
      <c r="E1256" s="6" t="s">
        <v>8633</v>
      </c>
      <c r="F1256" s="2" t="s">
        <v>7975</v>
      </c>
      <c r="G1256" s="2" t="s">
        <v>874</v>
      </c>
      <c r="H1256" s="5" t="s">
        <v>7547</v>
      </c>
      <c r="I1256" s="32"/>
      <c r="J1256" s="5" t="s">
        <v>8605</v>
      </c>
      <c r="K1256" s="5">
        <v>45916</v>
      </c>
      <c r="L1256" s="5">
        <f t="shared" ref="L1256:L1257" si="122">K1256+7-WEEKDAY(K1256)</f>
        <v>45920</v>
      </c>
      <c r="M1256" s="7" t="str">
        <f t="shared" ref="M1256" si="123">TEXT(K1256,"mmm")</f>
        <v>Sep</v>
      </c>
      <c r="N1256" s="21">
        <f t="shared" ca="1" si="116"/>
        <v>113</v>
      </c>
      <c r="O1256" s="9" t="str">
        <f t="shared" ca="1" si="117"/>
        <v>90-120 Days</v>
      </c>
      <c r="P1256" s="3" t="s">
        <v>4181</v>
      </c>
      <c r="Q1256" s="29" t="s">
        <v>6</v>
      </c>
      <c r="R1256" s="21" t="s">
        <v>10861</v>
      </c>
      <c r="S1256" s="18">
        <v>45954</v>
      </c>
      <c r="T1256" s="44">
        <f t="shared" ca="1" si="118"/>
        <v>75</v>
      </c>
      <c r="U1256" s="18">
        <v>45954</v>
      </c>
      <c r="V1256" s="45">
        <f t="shared" si="119"/>
        <v>38</v>
      </c>
      <c r="W1256" s="17"/>
      <c r="X1256" s="21"/>
      <c r="Y1256" s="105"/>
      <c r="Z1256" s="18"/>
      <c r="AA1256" s="18"/>
      <c r="AB1256" s="17"/>
      <c r="AC1256" s="160"/>
      <c r="AD1256" s="105"/>
      <c r="AE1256" s="18"/>
      <c r="AF1256" s="18"/>
      <c r="AG1256" s="16"/>
      <c r="AH1256" s="16"/>
      <c r="AI1256" s="16"/>
      <c r="AJ1256" s="26"/>
      <c r="AK1256" s="26"/>
      <c r="AL1256" s="153"/>
      <c r="AM1256" s="153"/>
      <c r="AN1256" s="153"/>
      <c r="AO1256" s="153"/>
      <c r="AP1256" s="153"/>
    </row>
    <row r="1257" spans="1:42">
      <c r="A1257" s="43">
        <v>1256</v>
      </c>
      <c r="B1257" s="2" t="s">
        <v>8601</v>
      </c>
      <c r="C1257" s="2" t="s">
        <v>8436</v>
      </c>
      <c r="D1257" s="140" t="s">
        <v>263</v>
      </c>
      <c r="E1257" s="6" t="s">
        <v>8633</v>
      </c>
      <c r="F1257" s="2" t="s">
        <v>262</v>
      </c>
      <c r="G1257" s="2" t="s">
        <v>264</v>
      </c>
      <c r="H1257" s="5" t="s">
        <v>7930</v>
      </c>
      <c r="I1257" s="32"/>
      <c r="J1257" s="5" t="s">
        <v>8605</v>
      </c>
      <c r="K1257" s="5">
        <v>45930</v>
      </c>
      <c r="L1257" s="5">
        <f t="shared" si="122"/>
        <v>45934</v>
      </c>
      <c r="M1257" s="7" t="str">
        <f t="shared" ref="M1257" si="124">TEXT(K1257,"mmm")</f>
        <v>Sep</v>
      </c>
      <c r="N1257" s="21">
        <f t="shared" ca="1" si="116"/>
        <v>99</v>
      </c>
      <c r="O1257" s="9" t="str">
        <f t="shared" ca="1" si="117"/>
        <v>90-120 Days</v>
      </c>
      <c r="P1257" s="3" t="s">
        <v>4181</v>
      </c>
      <c r="Q1257" s="29" t="s">
        <v>6</v>
      </c>
      <c r="R1257" s="21" t="s">
        <v>10862</v>
      </c>
      <c r="S1257" s="18">
        <v>45954</v>
      </c>
      <c r="T1257" s="44">
        <f t="shared" ca="1" si="118"/>
        <v>75</v>
      </c>
      <c r="U1257" s="18">
        <v>45954</v>
      </c>
      <c r="V1257" s="45">
        <f t="shared" si="119"/>
        <v>24</v>
      </c>
      <c r="W1257" s="17"/>
      <c r="X1257" s="21"/>
      <c r="Y1257" s="105"/>
      <c r="Z1257" s="18"/>
      <c r="AA1257" s="18"/>
      <c r="AB1257" s="17"/>
      <c r="AC1257" s="160"/>
      <c r="AD1257" s="105"/>
      <c r="AE1257" s="18"/>
      <c r="AF1257" s="18"/>
      <c r="AG1257" s="16"/>
      <c r="AH1257" s="16"/>
      <c r="AI1257" s="16"/>
      <c r="AJ1257" s="26"/>
      <c r="AK1257" s="26"/>
      <c r="AL1257" s="153"/>
      <c r="AM1257" s="153"/>
      <c r="AN1257" s="153"/>
      <c r="AO1257" s="153"/>
      <c r="AP1257" s="153"/>
    </row>
    <row r="1258" spans="1:42">
      <c r="A1258" s="43">
        <v>1257</v>
      </c>
      <c r="B1258" s="2" t="s">
        <v>8601</v>
      </c>
      <c r="C1258" s="2" t="s">
        <v>7462</v>
      </c>
      <c r="D1258" s="140" t="s">
        <v>4520</v>
      </c>
      <c r="E1258" s="6" t="s">
        <v>8614</v>
      </c>
      <c r="F1258" s="2" t="s">
        <v>4519</v>
      </c>
      <c r="G1258" s="2" t="s">
        <v>2408</v>
      </c>
      <c r="H1258" s="5" t="s">
        <v>7527</v>
      </c>
      <c r="I1258" s="32"/>
      <c r="J1258" s="5" t="s">
        <v>8615</v>
      </c>
      <c r="K1258" s="5">
        <v>45977</v>
      </c>
      <c r="L1258" s="5">
        <f t="shared" ref="L1258:L1259" si="125">K1258+7-WEEKDAY(K1258)</f>
        <v>45983</v>
      </c>
      <c r="M1258" s="7" t="str">
        <f t="shared" ref="M1258:M1259" si="126">TEXT(K1258,"mmm")</f>
        <v>Nov</v>
      </c>
      <c r="N1258" s="21">
        <f t="shared" ca="1" si="116"/>
        <v>52</v>
      </c>
      <c r="O1258" s="9" t="str">
        <f t="shared" ca="1" si="117"/>
        <v>30-60 Days</v>
      </c>
      <c r="P1258" s="3" t="s">
        <v>10270</v>
      </c>
      <c r="Q1258" s="29" t="s">
        <v>6</v>
      </c>
      <c r="R1258" s="21" t="s">
        <v>10863</v>
      </c>
      <c r="S1258" s="18">
        <v>45946</v>
      </c>
      <c r="T1258" s="44">
        <f t="shared" ca="1" si="118"/>
        <v>83</v>
      </c>
      <c r="U1258" s="18">
        <v>45946</v>
      </c>
      <c r="V1258" s="45">
        <f t="shared" si="119"/>
        <v>-31</v>
      </c>
      <c r="W1258" s="17"/>
      <c r="X1258" s="21"/>
      <c r="Y1258" s="105"/>
      <c r="Z1258" s="18"/>
      <c r="AA1258" s="18"/>
      <c r="AB1258" s="17"/>
      <c r="AC1258" s="160"/>
      <c r="AD1258" s="105"/>
      <c r="AE1258" s="18"/>
      <c r="AF1258" s="18"/>
      <c r="AG1258" s="16"/>
      <c r="AH1258" s="16"/>
      <c r="AI1258" s="16"/>
      <c r="AJ1258" s="26"/>
      <c r="AK1258" s="26"/>
      <c r="AL1258" s="153"/>
      <c r="AM1258" s="153"/>
      <c r="AN1258" s="153"/>
      <c r="AO1258" s="153"/>
      <c r="AP1258" s="153"/>
    </row>
    <row r="1259" spans="1:42">
      <c r="A1259" s="43">
        <v>1258</v>
      </c>
      <c r="B1259" s="2" t="s">
        <v>8601</v>
      </c>
      <c r="C1259" s="2" t="s">
        <v>8090</v>
      </c>
      <c r="D1259" s="140" t="s">
        <v>6848</v>
      </c>
      <c r="E1259" s="6" t="s">
        <v>8633</v>
      </c>
      <c r="F1259" s="2" t="s">
        <v>6847</v>
      </c>
      <c r="G1259" s="2" t="s">
        <v>3312</v>
      </c>
      <c r="H1259" s="5" t="s">
        <v>7436</v>
      </c>
      <c r="I1259" s="32"/>
      <c r="J1259" s="5" t="s">
        <v>8605</v>
      </c>
      <c r="K1259" s="5">
        <v>45946</v>
      </c>
      <c r="L1259" s="5">
        <f t="shared" si="125"/>
        <v>45948</v>
      </c>
      <c r="M1259" s="7" t="str">
        <f t="shared" si="126"/>
        <v>Oct</v>
      </c>
      <c r="N1259" s="21">
        <f t="shared" ca="1" si="116"/>
        <v>83</v>
      </c>
      <c r="O1259" s="9" t="str">
        <f t="shared" ca="1" si="117"/>
        <v>60-90 Days</v>
      </c>
      <c r="P1259" s="3" t="s">
        <v>10864</v>
      </c>
      <c r="Q1259" s="29" t="s">
        <v>6</v>
      </c>
      <c r="R1259" s="21" t="s">
        <v>10865</v>
      </c>
      <c r="S1259" s="18">
        <v>45954</v>
      </c>
      <c r="T1259" s="44">
        <f t="shared" ca="1" si="118"/>
        <v>75</v>
      </c>
      <c r="U1259" s="18">
        <v>45954</v>
      </c>
      <c r="V1259" s="45">
        <f t="shared" si="119"/>
        <v>8</v>
      </c>
      <c r="W1259" s="17"/>
      <c r="X1259" s="21"/>
      <c r="Y1259" s="105"/>
      <c r="Z1259" s="18"/>
      <c r="AA1259" s="18"/>
      <c r="AB1259" s="17"/>
      <c r="AC1259" s="160"/>
      <c r="AD1259" s="105"/>
      <c r="AE1259" s="18"/>
      <c r="AF1259" s="18"/>
      <c r="AG1259" s="16"/>
      <c r="AH1259" s="16"/>
      <c r="AI1259" s="16"/>
      <c r="AJ1259" s="26"/>
      <c r="AK1259" s="26"/>
      <c r="AL1259" s="153"/>
      <c r="AM1259" s="153"/>
      <c r="AN1259" s="153"/>
      <c r="AO1259" s="153"/>
      <c r="AP1259" s="153"/>
    </row>
    <row r="1260" spans="1:42">
      <c r="A1260" s="43">
        <v>1259</v>
      </c>
      <c r="B1260" s="2" t="s">
        <v>8601</v>
      </c>
      <c r="C1260" s="2" t="s">
        <v>8204</v>
      </c>
      <c r="D1260" s="140" t="s">
        <v>6878</v>
      </c>
      <c r="E1260" s="6" t="s">
        <v>8614</v>
      </c>
      <c r="F1260" s="2" t="s">
        <v>6877</v>
      </c>
      <c r="G1260" s="2" t="s">
        <v>8646</v>
      </c>
      <c r="H1260" s="5" t="s">
        <v>7511</v>
      </c>
      <c r="I1260" s="32"/>
      <c r="J1260" s="5" t="s">
        <v>8605</v>
      </c>
      <c r="K1260" s="5">
        <v>45901</v>
      </c>
      <c r="L1260" s="5">
        <f t="shared" ref="L1260" si="127">K1260+7-WEEKDAY(K1260)</f>
        <v>45906</v>
      </c>
      <c r="M1260" s="7" t="str">
        <f t="shared" ref="M1260" si="128">TEXT(K1260,"mmm")</f>
        <v>Sep</v>
      </c>
      <c r="N1260" s="21">
        <f t="shared" ca="1" si="116"/>
        <v>128</v>
      </c>
      <c r="O1260" s="9" t="str">
        <f t="shared" ca="1" si="117"/>
        <v>&gt; 120 Days</v>
      </c>
      <c r="P1260" s="3" t="s">
        <v>8479</v>
      </c>
      <c r="Q1260" s="29" t="s">
        <v>6</v>
      </c>
      <c r="R1260" s="21" t="s">
        <v>10866</v>
      </c>
      <c r="S1260" s="18">
        <v>45954</v>
      </c>
      <c r="T1260" s="44">
        <f t="shared" ca="1" si="118"/>
        <v>75</v>
      </c>
      <c r="U1260" s="18">
        <v>45954</v>
      </c>
      <c r="V1260" s="45">
        <f t="shared" si="119"/>
        <v>53</v>
      </c>
      <c r="W1260" s="17"/>
      <c r="X1260" s="21"/>
      <c r="Y1260" s="105"/>
      <c r="Z1260" s="18"/>
      <c r="AA1260" s="18"/>
      <c r="AB1260" s="17"/>
      <c r="AC1260" s="160"/>
      <c r="AD1260" s="105"/>
      <c r="AE1260" s="18"/>
      <c r="AF1260" s="18"/>
      <c r="AG1260" s="16"/>
      <c r="AH1260" s="16"/>
      <c r="AI1260" s="16"/>
      <c r="AJ1260" s="26"/>
      <c r="AK1260" s="26"/>
      <c r="AL1260" s="153"/>
      <c r="AM1260" s="153"/>
      <c r="AN1260" s="153"/>
      <c r="AO1260" s="153"/>
      <c r="AP1260" s="153"/>
    </row>
    <row r="1261" spans="1:42">
      <c r="A1261" s="43">
        <v>1260</v>
      </c>
      <c r="B1261" s="2" t="s">
        <v>8675</v>
      </c>
      <c r="C1261" s="2" t="s">
        <v>8525</v>
      </c>
      <c r="D1261" s="140" t="s">
        <v>2690</v>
      </c>
      <c r="E1261" s="6" t="s">
        <v>8621</v>
      </c>
      <c r="F1261" s="2" t="s">
        <v>2689</v>
      </c>
      <c r="G1261" s="2" t="s">
        <v>8646</v>
      </c>
      <c r="H1261" s="5" t="s">
        <v>7808</v>
      </c>
      <c r="I1261" s="32" t="s">
        <v>10867</v>
      </c>
      <c r="J1261" s="5" t="s">
        <v>8605</v>
      </c>
      <c r="K1261" s="5">
        <v>45936</v>
      </c>
      <c r="L1261" s="5">
        <f t="shared" ref="L1261:L1285" si="129">K1261+7-WEEKDAY(K1261)</f>
        <v>45941</v>
      </c>
      <c r="M1261" s="7" t="str">
        <f t="shared" ref="M1261:M1285" si="130">TEXT(K1261,"mmm")</f>
        <v>Oct</v>
      </c>
      <c r="N1261" s="21">
        <f t="shared" ca="1" si="116"/>
        <v>93</v>
      </c>
      <c r="O1261" s="9" t="str">
        <f t="shared" ca="1" si="117"/>
        <v>90-120 Days</v>
      </c>
      <c r="P1261" s="3" t="s">
        <v>514</v>
      </c>
      <c r="Q1261" s="29" t="s">
        <v>6</v>
      </c>
      <c r="R1261" s="21" t="s">
        <v>10868</v>
      </c>
      <c r="S1261" s="18">
        <v>45954</v>
      </c>
      <c r="T1261" s="44">
        <f t="shared" ca="1" si="118"/>
        <v>75</v>
      </c>
      <c r="U1261" s="18">
        <v>45957</v>
      </c>
      <c r="V1261" s="45">
        <f t="shared" si="119"/>
        <v>21</v>
      </c>
      <c r="W1261" s="17"/>
      <c r="X1261" s="21"/>
      <c r="Y1261" s="105"/>
      <c r="Z1261" s="18"/>
      <c r="AA1261" s="18"/>
      <c r="AB1261" s="17"/>
      <c r="AC1261" s="160"/>
      <c r="AD1261" s="105"/>
      <c r="AE1261" s="18"/>
      <c r="AF1261" s="18"/>
      <c r="AG1261" s="16"/>
      <c r="AH1261" s="16"/>
      <c r="AI1261" s="16"/>
      <c r="AJ1261" s="26"/>
      <c r="AK1261" s="26"/>
      <c r="AL1261" s="153"/>
      <c r="AM1261" s="153"/>
      <c r="AN1261" s="153"/>
      <c r="AO1261" s="153"/>
      <c r="AP1261" s="153"/>
    </row>
    <row r="1262" spans="1:42">
      <c r="A1262" s="43">
        <v>1261</v>
      </c>
      <c r="B1262" s="2" t="s">
        <v>8601</v>
      </c>
      <c r="C1262" s="2" t="s">
        <v>8191</v>
      </c>
      <c r="D1262" s="140" t="s">
        <v>7099</v>
      </c>
      <c r="E1262" s="6" t="s">
        <v>8640</v>
      </c>
      <c r="F1262" s="2" t="s">
        <v>7098</v>
      </c>
      <c r="G1262" s="2" t="s">
        <v>874</v>
      </c>
      <c r="H1262" s="5" t="s">
        <v>7548</v>
      </c>
      <c r="I1262" s="32" t="s">
        <v>10739</v>
      </c>
      <c r="J1262" s="5" t="s">
        <v>8605</v>
      </c>
      <c r="K1262" s="5">
        <v>45919</v>
      </c>
      <c r="L1262" s="5">
        <f t="shared" si="129"/>
        <v>45920</v>
      </c>
      <c r="M1262" s="7" t="str">
        <f t="shared" si="130"/>
        <v>Sep</v>
      </c>
      <c r="N1262" s="21">
        <f t="shared" ca="1" si="116"/>
        <v>110</v>
      </c>
      <c r="O1262" s="9" t="str">
        <f t="shared" ca="1" si="117"/>
        <v>90-120 Days</v>
      </c>
      <c r="P1262" s="3" t="s">
        <v>7750</v>
      </c>
      <c r="Q1262" s="29" t="s">
        <v>6</v>
      </c>
      <c r="R1262" s="21" t="s">
        <v>10869</v>
      </c>
      <c r="S1262" s="18">
        <v>45958</v>
      </c>
      <c r="T1262" s="44">
        <f t="shared" ca="1" si="118"/>
        <v>71</v>
      </c>
      <c r="U1262" s="18">
        <v>45958</v>
      </c>
      <c r="V1262" s="45">
        <f t="shared" si="119"/>
        <v>39</v>
      </c>
      <c r="W1262" s="17"/>
      <c r="X1262" s="21"/>
      <c r="Y1262" s="105"/>
      <c r="Z1262" s="18"/>
      <c r="AA1262" s="18"/>
      <c r="AB1262" s="17"/>
      <c r="AC1262" s="160"/>
      <c r="AD1262" s="105"/>
      <c r="AE1262" s="18"/>
      <c r="AF1262" s="18"/>
      <c r="AG1262" s="16"/>
      <c r="AH1262" s="16"/>
      <c r="AI1262" s="16"/>
      <c r="AJ1262" s="26"/>
      <c r="AK1262" s="26"/>
      <c r="AL1262" s="153"/>
      <c r="AM1262" s="153"/>
      <c r="AN1262" s="153"/>
      <c r="AO1262" s="153"/>
      <c r="AP1262" s="153"/>
    </row>
    <row r="1263" spans="1:42">
      <c r="A1263" s="43">
        <v>1262</v>
      </c>
      <c r="B1263" s="2" t="s">
        <v>8601</v>
      </c>
      <c r="C1263" s="2" t="s">
        <v>7544</v>
      </c>
      <c r="D1263" s="140" t="s">
        <v>5960</v>
      </c>
      <c r="E1263" s="6" t="s">
        <v>8640</v>
      </c>
      <c r="F1263" s="2" t="s">
        <v>5959</v>
      </c>
      <c r="G1263" s="2" t="s">
        <v>264</v>
      </c>
      <c r="H1263" s="5" t="s">
        <v>8006</v>
      </c>
      <c r="I1263" s="32" t="s">
        <v>10544</v>
      </c>
      <c r="J1263" s="5" t="s">
        <v>8605</v>
      </c>
      <c r="K1263" s="5">
        <v>45919</v>
      </c>
      <c r="L1263" s="5">
        <f t="shared" si="129"/>
        <v>45920</v>
      </c>
      <c r="M1263" s="7" t="str">
        <f t="shared" si="130"/>
        <v>Sep</v>
      </c>
      <c r="N1263" s="21">
        <f t="shared" ca="1" si="116"/>
        <v>110</v>
      </c>
      <c r="O1263" s="9" t="str">
        <f t="shared" ca="1" si="117"/>
        <v>90-120 Days</v>
      </c>
      <c r="P1263" s="3" t="s">
        <v>10870</v>
      </c>
      <c r="Q1263" s="29" t="s">
        <v>6</v>
      </c>
      <c r="R1263" s="21" t="s">
        <v>10871</v>
      </c>
      <c r="S1263" s="18">
        <v>45958</v>
      </c>
      <c r="T1263" s="44">
        <f t="shared" ca="1" si="118"/>
        <v>71</v>
      </c>
      <c r="U1263" s="18">
        <v>45959</v>
      </c>
      <c r="V1263" s="45">
        <f t="shared" si="119"/>
        <v>40</v>
      </c>
      <c r="W1263" s="17"/>
      <c r="X1263" s="21"/>
      <c r="Y1263" s="105"/>
      <c r="Z1263" s="18"/>
      <c r="AA1263" s="18"/>
      <c r="AB1263" s="17"/>
      <c r="AC1263" s="160"/>
      <c r="AD1263" s="105"/>
      <c r="AE1263" s="18"/>
      <c r="AF1263" s="18"/>
      <c r="AG1263" s="16"/>
      <c r="AH1263" s="16"/>
      <c r="AI1263" s="16"/>
      <c r="AJ1263" s="26"/>
      <c r="AK1263" s="26"/>
      <c r="AL1263" s="153"/>
      <c r="AM1263" s="153"/>
      <c r="AN1263" s="153"/>
      <c r="AO1263" s="153"/>
      <c r="AP1263" s="153"/>
    </row>
    <row r="1264" spans="1:42">
      <c r="A1264" s="43">
        <v>1263</v>
      </c>
      <c r="B1264" s="2" t="s">
        <v>8601</v>
      </c>
      <c r="C1264" s="2" t="s">
        <v>7979</v>
      </c>
      <c r="D1264" s="140" t="s">
        <v>8143</v>
      </c>
      <c r="E1264" s="6" t="s">
        <v>8621</v>
      </c>
      <c r="F1264" s="2" t="s">
        <v>8142</v>
      </c>
      <c r="G1264" s="2" t="s">
        <v>874</v>
      </c>
      <c r="H1264" s="5" t="s">
        <v>7675</v>
      </c>
      <c r="I1264" s="32"/>
      <c r="J1264" s="5" t="s">
        <v>8605</v>
      </c>
      <c r="K1264" s="5">
        <v>45931</v>
      </c>
      <c r="L1264" s="5">
        <f t="shared" si="129"/>
        <v>45934</v>
      </c>
      <c r="M1264" s="7" t="str">
        <f t="shared" si="130"/>
        <v>Oct</v>
      </c>
      <c r="N1264" s="21">
        <f t="shared" ca="1" si="116"/>
        <v>98</v>
      </c>
      <c r="O1264" s="9" t="str">
        <f t="shared" ca="1" si="117"/>
        <v>90-120 Days</v>
      </c>
      <c r="P1264" s="3" t="s">
        <v>7979</v>
      </c>
      <c r="Q1264" s="29" t="s">
        <v>6</v>
      </c>
      <c r="R1264" s="21" t="s">
        <v>10872</v>
      </c>
      <c r="S1264" s="18">
        <v>45931</v>
      </c>
      <c r="T1264" s="44">
        <f t="shared" ca="1" si="118"/>
        <v>98</v>
      </c>
      <c r="U1264" s="18">
        <v>45931</v>
      </c>
      <c r="V1264" s="45">
        <f t="shared" si="119"/>
        <v>0</v>
      </c>
      <c r="W1264" s="17"/>
      <c r="X1264" s="21"/>
      <c r="Y1264" s="105"/>
      <c r="Z1264" s="18"/>
      <c r="AA1264" s="18"/>
      <c r="AB1264" s="17"/>
      <c r="AC1264" s="160"/>
      <c r="AD1264" s="105"/>
      <c r="AE1264" s="18"/>
      <c r="AF1264" s="18"/>
      <c r="AG1264" s="16"/>
      <c r="AH1264" s="16"/>
      <c r="AI1264" s="16"/>
      <c r="AJ1264" s="26"/>
      <c r="AK1264" s="26"/>
      <c r="AL1264" s="153"/>
      <c r="AM1264" s="153"/>
      <c r="AN1264" s="153"/>
      <c r="AO1264" s="153"/>
      <c r="AP1264" s="153"/>
    </row>
    <row r="1265" spans="1:42">
      <c r="A1265" s="43">
        <v>1264</v>
      </c>
      <c r="B1265" s="2" t="s">
        <v>8601</v>
      </c>
      <c r="C1265" s="2" t="s">
        <v>8320</v>
      </c>
      <c r="D1265" s="140" t="s">
        <v>681</v>
      </c>
      <c r="E1265" s="6" t="s">
        <v>8621</v>
      </c>
      <c r="F1265" s="2" t="s">
        <v>680</v>
      </c>
      <c r="G1265" s="2" t="s">
        <v>874</v>
      </c>
      <c r="H1265" s="5" t="s">
        <v>7675</v>
      </c>
      <c r="I1265" s="32"/>
      <c r="J1265" s="5" t="s">
        <v>8605</v>
      </c>
      <c r="K1265" s="5">
        <v>45937</v>
      </c>
      <c r="L1265" s="5">
        <f t="shared" si="129"/>
        <v>45941</v>
      </c>
      <c r="M1265" s="7" t="str">
        <f t="shared" si="130"/>
        <v>Oct</v>
      </c>
      <c r="N1265" s="21">
        <f t="shared" ca="1" si="116"/>
        <v>92</v>
      </c>
      <c r="O1265" s="9" t="str">
        <f t="shared" ca="1" si="117"/>
        <v>90-120 Days</v>
      </c>
      <c r="P1265" s="3" t="s">
        <v>8480</v>
      </c>
      <c r="Q1265" s="29" t="s">
        <v>6</v>
      </c>
      <c r="R1265" s="21" t="s">
        <v>10873</v>
      </c>
      <c r="S1265" s="18">
        <v>45937</v>
      </c>
      <c r="T1265" s="44">
        <f t="shared" ca="1" si="118"/>
        <v>92</v>
      </c>
      <c r="U1265" s="18">
        <v>45937</v>
      </c>
      <c r="V1265" s="45">
        <f t="shared" si="119"/>
        <v>0</v>
      </c>
      <c r="W1265" s="17"/>
      <c r="X1265" s="21"/>
      <c r="Y1265" s="105"/>
      <c r="Z1265" s="18"/>
      <c r="AA1265" s="18"/>
      <c r="AB1265" s="17"/>
      <c r="AC1265" s="160"/>
      <c r="AD1265" s="105"/>
      <c r="AE1265" s="18"/>
      <c r="AF1265" s="18"/>
      <c r="AG1265" s="16"/>
      <c r="AH1265" s="16"/>
      <c r="AI1265" s="16"/>
      <c r="AJ1265" s="26"/>
      <c r="AK1265" s="26"/>
      <c r="AL1265" s="153"/>
      <c r="AM1265" s="153"/>
      <c r="AN1265" s="153"/>
      <c r="AO1265" s="153"/>
      <c r="AP1265" s="153"/>
    </row>
    <row r="1266" spans="1:42">
      <c r="A1266" s="43">
        <v>1265</v>
      </c>
      <c r="B1266" s="2" t="s">
        <v>8601</v>
      </c>
      <c r="C1266" s="2" t="s">
        <v>8320</v>
      </c>
      <c r="D1266" s="140" t="s">
        <v>8116</v>
      </c>
      <c r="E1266" s="6" t="s">
        <v>8621</v>
      </c>
      <c r="F1266" s="2" t="s">
        <v>8472</v>
      </c>
      <c r="G1266" s="2" t="s">
        <v>2629</v>
      </c>
      <c r="H1266" s="5" t="s">
        <v>7675</v>
      </c>
      <c r="I1266" s="32"/>
      <c r="J1266" s="5" t="s">
        <v>8605</v>
      </c>
      <c r="K1266" s="5">
        <v>45940</v>
      </c>
      <c r="L1266" s="5">
        <f t="shared" si="129"/>
        <v>45941</v>
      </c>
      <c r="M1266" s="7" t="str">
        <f t="shared" si="130"/>
        <v>Oct</v>
      </c>
      <c r="N1266" s="21">
        <f t="shared" ca="1" si="116"/>
        <v>89</v>
      </c>
      <c r="O1266" s="9" t="str">
        <f t="shared" ca="1" si="117"/>
        <v>60-90 Days</v>
      </c>
      <c r="P1266" s="3" t="s">
        <v>8479</v>
      </c>
      <c r="Q1266" s="29" t="s">
        <v>6</v>
      </c>
      <c r="R1266" s="21" t="s">
        <v>10874</v>
      </c>
      <c r="S1266" s="18">
        <v>45940</v>
      </c>
      <c r="T1266" s="44">
        <f t="shared" ca="1" si="118"/>
        <v>89</v>
      </c>
      <c r="U1266" s="18">
        <v>45940</v>
      </c>
      <c r="V1266" s="45">
        <f t="shared" si="119"/>
        <v>0</v>
      </c>
      <c r="W1266" s="17"/>
      <c r="X1266" s="21"/>
      <c r="Y1266" s="105"/>
      <c r="Z1266" s="18"/>
      <c r="AA1266" s="18"/>
      <c r="AB1266" s="17"/>
      <c r="AC1266" s="160"/>
      <c r="AD1266" s="105"/>
      <c r="AE1266" s="18"/>
      <c r="AF1266" s="18"/>
      <c r="AG1266" s="16"/>
      <c r="AH1266" s="16"/>
      <c r="AI1266" s="16"/>
      <c r="AJ1266" s="26"/>
      <c r="AK1266" s="26"/>
      <c r="AL1266" s="153"/>
      <c r="AM1266" s="153"/>
      <c r="AN1266" s="153"/>
      <c r="AO1266" s="153"/>
      <c r="AP1266" s="153"/>
    </row>
    <row r="1267" spans="1:42">
      <c r="A1267" s="43">
        <v>1266</v>
      </c>
      <c r="B1267" s="2" t="s">
        <v>8601</v>
      </c>
      <c r="C1267" s="2" t="s">
        <v>8450</v>
      </c>
      <c r="D1267" s="140" t="s">
        <v>8452</v>
      </c>
      <c r="E1267" s="6" t="s">
        <v>8603</v>
      </c>
      <c r="F1267" s="2" t="s">
        <v>8451</v>
      </c>
      <c r="G1267" s="2" t="s">
        <v>226</v>
      </c>
      <c r="H1267" s="5" t="s">
        <v>7465</v>
      </c>
      <c r="I1267" s="5" t="s">
        <v>10875</v>
      </c>
      <c r="J1267" s="5" t="s">
        <v>8605</v>
      </c>
      <c r="K1267" s="5">
        <v>45931</v>
      </c>
      <c r="L1267" s="5">
        <f t="shared" si="129"/>
        <v>45934</v>
      </c>
      <c r="M1267" s="7" t="str">
        <f t="shared" si="130"/>
        <v>Oct</v>
      </c>
      <c r="N1267" s="21">
        <f t="shared" ca="1" si="116"/>
        <v>98</v>
      </c>
      <c r="O1267" s="9" t="str">
        <f t="shared" ca="1" si="117"/>
        <v>90-120 Days</v>
      </c>
      <c r="P1267" s="3" t="s">
        <v>7544</v>
      </c>
      <c r="Q1267" s="29" t="s">
        <v>6</v>
      </c>
      <c r="R1267" s="21" t="s">
        <v>10876</v>
      </c>
      <c r="S1267" s="18">
        <v>45952</v>
      </c>
      <c r="T1267" s="44">
        <f t="shared" ca="1" si="118"/>
        <v>77</v>
      </c>
      <c r="U1267" s="18">
        <v>45961</v>
      </c>
      <c r="V1267" s="45">
        <f t="shared" si="119"/>
        <v>30</v>
      </c>
      <c r="W1267" s="17"/>
      <c r="X1267" s="21"/>
      <c r="Y1267" s="105"/>
      <c r="Z1267" s="18"/>
      <c r="AA1267" s="18"/>
      <c r="AB1267" s="17"/>
      <c r="AC1267" s="160"/>
      <c r="AD1267" s="105"/>
      <c r="AE1267" s="18"/>
      <c r="AF1267" s="18"/>
      <c r="AG1267" s="16"/>
      <c r="AH1267" s="16"/>
      <c r="AI1267" s="16"/>
      <c r="AJ1267" s="26"/>
      <c r="AK1267" s="26"/>
      <c r="AL1267" s="153"/>
      <c r="AM1267" s="153"/>
      <c r="AN1267" s="153"/>
      <c r="AO1267" s="153"/>
      <c r="AP1267" s="153"/>
    </row>
    <row r="1268" spans="1:42">
      <c r="A1268" s="43">
        <v>1267</v>
      </c>
      <c r="B1268" s="2" t="s">
        <v>8601</v>
      </c>
      <c r="C1268" s="2" t="s">
        <v>7578</v>
      </c>
      <c r="D1268" s="140" t="s">
        <v>4579</v>
      </c>
      <c r="E1268" s="6" t="s">
        <v>8621</v>
      </c>
      <c r="F1268" s="2" t="s">
        <v>4578</v>
      </c>
      <c r="G1268" s="2" t="s">
        <v>797</v>
      </c>
      <c r="H1268" s="5" t="s">
        <v>7675</v>
      </c>
      <c r="I1268" s="32" t="s">
        <v>10877</v>
      </c>
      <c r="J1268" s="5" t="s">
        <v>8605</v>
      </c>
      <c r="K1268" s="5">
        <v>45890</v>
      </c>
      <c r="L1268" s="5">
        <f t="shared" si="129"/>
        <v>45892</v>
      </c>
      <c r="M1268" s="7" t="str">
        <f t="shared" si="130"/>
        <v>Aug</v>
      </c>
      <c r="N1268" s="21">
        <f t="shared" ca="1" si="116"/>
        <v>139</v>
      </c>
      <c r="O1268" s="9" t="str">
        <f t="shared" ca="1" si="117"/>
        <v>&gt; 120 Days</v>
      </c>
      <c r="P1268" s="3" t="s">
        <v>7529</v>
      </c>
      <c r="Q1268" s="29" t="s">
        <v>6</v>
      </c>
      <c r="R1268" s="21" t="s">
        <v>10878</v>
      </c>
      <c r="S1268" s="18">
        <v>45960</v>
      </c>
      <c r="T1268" s="44">
        <f t="shared" ca="1" si="118"/>
        <v>69</v>
      </c>
      <c r="U1268" s="18">
        <v>45960</v>
      </c>
      <c r="V1268" s="45">
        <f t="shared" si="119"/>
        <v>70</v>
      </c>
      <c r="W1268" s="17"/>
      <c r="X1268" s="21"/>
      <c r="Y1268" s="105"/>
      <c r="Z1268" s="18"/>
      <c r="AA1268" s="18"/>
      <c r="AB1268" s="17"/>
      <c r="AC1268" s="160"/>
      <c r="AD1268" s="105"/>
      <c r="AE1268" s="18"/>
      <c r="AF1268" s="18"/>
      <c r="AG1268" s="16"/>
      <c r="AH1268" s="16"/>
      <c r="AI1268" s="16"/>
      <c r="AJ1268" s="26"/>
      <c r="AK1268" s="26"/>
      <c r="AL1268" s="153"/>
      <c r="AM1268" s="153"/>
      <c r="AN1268" s="153"/>
      <c r="AO1268" s="153"/>
      <c r="AP1268" s="153"/>
    </row>
    <row r="1269" spans="1:42">
      <c r="A1269" s="43">
        <v>1268</v>
      </c>
      <c r="B1269" s="2" t="s">
        <v>8601</v>
      </c>
      <c r="C1269" s="2" t="s">
        <v>7544</v>
      </c>
      <c r="D1269" s="140" t="s">
        <v>6464</v>
      </c>
      <c r="E1269" s="6" t="s">
        <v>8640</v>
      </c>
      <c r="F1269" s="2" t="s">
        <v>6463</v>
      </c>
      <c r="G1269" s="2" t="s">
        <v>874</v>
      </c>
      <c r="H1269" s="5" t="s">
        <v>7548</v>
      </c>
      <c r="I1269" s="32" t="s">
        <v>10879</v>
      </c>
      <c r="J1269" s="5" t="s">
        <v>8605</v>
      </c>
      <c r="K1269" s="5">
        <v>45931</v>
      </c>
      <c r="L1269" s="5">
        <f t="shared" si="129"/>
        <v>45934</v>
      </c>
      <c r="M1269" s="7" t="str">
        <f t="shared" si="130"/>
        <v>Oct</v>
      </c>
      <c r="N1269" s="21">
        <f t="shared" ca="1" si="116"/>
        <v>98</v>
      </c>
      <c r="O1269" s="9" t="str">
        <f t="shared" ca="1" si="117"/>
        <v>90-120 Days</v>
      </c>
      <c r="P1269" s="3" t="s">
        <v>9824</v>
      </c>
      <c r="Q1269" s="29" t="s">
        <v>6</v>
      </c>
      <c r="R1269" s="21" t="s">
        <v>10880</v>
      </c>
      <c r="S1269" s="18">
        <v>45960</v>
      </c>
      <c r="T1269" s="44">
        <f t="shared" ca="1" si="118"/>
        <v>69</v>
      </c>
      <c r="U1269" s="18">
        <v>45960</v>
      </c>
      <c r="V1269" s="45">
        <f t="shared" si="119"/>
        <v>29</v>
      </c>
      <c r="W1269" s="17"/>
      <c r="X1269" s="21"/>
      <c r="Y1269" s="105"/>
      <c r="Z1269" s="18"/>
      <c r="AA1269" s="18"/>
      <c r="AB1269" s="17"/>
      <c r="AC1269" s="160"/>
      <c r="AD1269" s="105"/>
      <c r="AE1269" s="18"/>
      <c r="AF1269" s="18"/>
      <c r="AG1269" s="16"/>
      <c r="AH1269" s="16"/>
      <c r="AI1269" s="16"/>
      <c r="AJ1269" s="26"/>
      <c r="AK1269" s="26"/>
      <c r="AL1269" s="153"/>
      <c r="AM1269" s="153"/>
      <c r="AN1269" s="153"/>
      <c r="AO1269" s="153"/>
      <c r="AP1269" s="153"/>
    </row>
    <row r="1270" spans="1:42">
      <c r="A1270" s="43">
        <v>1269</v>
      </c>
      <c r="B1270" s="2" t="s">
        <v>8601</v>
      </c>
      <c r="C1270" s="2" t="s">
        <v>2351</v>
      </c>
      <c r="D1270" s="140" t="s">
        <v>6953</v>
      </c>
      <c r="E1270" s="6" t="s">
        <v>8621</v>
      </c>
      <c r="F1270" s="2" t="s">
        <v>6952</v>
      </c>
      <c r="G1270" s="2" t="s">
        <v>874</v>
      </c>
      <c r="H1270" s="5" t="s">
        <v>8704</v>
      </c>
      <c r="I1270" s="32" t="s">
        <v>10881</v>
      </c>
      <c r="J1270" s="5" t="s">
        <v>8605</v>
      </c>
      <c r="K1270" s="5">
        <v>45931</v>
      </c>
      <c r="L1270" s="5">
        <f t="shared" si="129"/>
        <v>45934</v>
      </c>
      <c r="M1270" s="7" t="str">
        <f t="shared" si="130"/>
        <v>Oct</v>
      </c>
      <c r="N1270" s="21">
        <f t="shared" ca="1" si="116"/>
        <v>98</v>
      </c>
      <c r="O1270" s="9" t="str">
        <f t="shared" ca="1" si="117"/>
        <v>90-120 Days</v>
      </c>
      <c r="P1270" s="3" t="s">
        <v>7529</v>
      </c>
      <c r="Q1270" s="29" t="s">
        <v>6</v>
      </c>
      <c r="R1270" s="21" t="s">
        <v>10882</v>
      </c>
      <c r="S1270" s="18">
        <v>45960</v>
      </c>
      <c r="T1270" s="44">
        <f t="shared" ca="1" si="118"/>
        <v>69</v>
      </c>
      <c r="U1270" s="18">
        <v>45960</v>
      </c>
      <c r="V1270" s="45">
        <f t="shared" si="119"/>
        <v>29</v>
      </c>
      <c r="W1270" s="17"/>
      <c r="X1270" s="21"/>
      <c r="Y1270" s="105"/>
      <c r="Z1270" s="18"/>
      <c r="AA1270" s="18"/>
      <c r="AB1270" s="17"/>
      <c r="AC1270" s="160"/>
      <c r="AD1270" s="105"/>
      <c r="AE1270" s="18"/>
      <c r="AF1270" s="18"/>
      <c r="AG1270" s="16"/>
      <c r="AH1270" s="16"/>
      <c r="AI1270" s="16"/>
      <c r="AJ1270" s="26"/>
      <c r="AK1270" s="26"/>
      <c r="AL1270" s="153"/>
      <c r="AM1270" s="153"/>
      <c r="AN1270" s="153"/>
      <c r="AO1270" s="153"/>
      <c r="AP1270" s="153"/>
    </row>
    <row r="1271" spans="1:42">
      <c r="A1271" s="43">
        <v>1270</v>
      </c>
      <c r="B1271" s="2" t="s">
        <v>8601</v>
      </c>
      <c r="C1271" s="2" t="s">
        <v>432</v>
      </c>
      <c r="D1271" s="140" t="s">
        <v>6224</v>
      </c>
      <c r="E1271" s="6" t="s">
        <v>8640</v>
      </c>
      <c r="F1271" s="2" t="s">
        <v>6223</v>
      </c>
      <c r="G1271" s="2" t="s">
        <v>2408</v>
      </c>
      <c r="H1271" s="5" t="s">
        <v>10883</v>
      </c>
      <c r="I1271" s="32" t="s">
        <v>10884</v>
      </c>
      <c r="J1271" s="5" t="s">
        <v>8605</v>
      </c>
      <c r="K1271" s="5">
        <v>45957</v>
      </c>
      <c r="L1271" s="5">
        <f t="shared" si="129"/>
        <v>45962</v>
      </c>
      <c r="M1271" s="7" t="str">
        <f t="shared" si="130"/>
        <v>Oct</v>
      </c>
      <c r="N1271" s="21">
        <f t="shared" ca="1" si="116"/>
        <v>72</v>
      </c>
      <c r="O1271" s="9" t="str">
        <f t="shared" ca="1" si="117"/>
        <v>60-90 Days</v>
      </c>
      <c r="P1271" s="3" t="s">
        <v>7529</v>
      </c>
      <c r="Q1271" s="29" t="s">
        <v>6</v>
      </c>
      <c r="R1271" s="21" t="s">
        <v>10885</v>
      </c>
      <c r="S1271" s="18">
        <v>45960</v>
      </c>
      <c r="T1271" s="44">
        <f t="shared" ca="1" si="118"/>
        <v>69</v>
      </c>
      <c r="U1271" s="18">
        <v>45960</v>
      </c>
      <c r="V1271" s="45">
        <f t="shared" si="119"/>
        <v>3</v>
      </c>
      <c r="W1271" s="17"/>
      <c r="X1271" s="21"/>
      <c r="Y1271" s="105"/>
      <c r="Z1271" s="18"/>
      <c r="AA1271" s="18"/>
      <c r="AB1271" s="17"/>
      <c r="AC1271" s="160"/>
      <c r="AD1271" s="105"/>
      <c r="AE1271" s="18"/>
      <c r="AF1271" s="18"/>
      <c r="AG1271" s="16"/>
      <c r="AH1271" s="16"/>
      <c r="AI1271" s="16"/>
      <c r="AJ1271" s="26"/>
      <c r="AK1271" s="26"/>
      <c r="AL1271" s="153"/>
      <c r="AM1271" s="153"/>
      <c r="AN1271" s="153"/>
      <c r="AO1271" s="153"/>
      <c r="AP1271" s="153"/>
    </row>
    <row r="1272" spans="1:42">
      <c r="A1272" s="43">
        <v>1271</v>
      </c>
      <c r="B1272" s="2" t="s">
        <v>8601</v>
      </c>
      <c r="C1272" s="2" t="s">
        <v>7320</v>
      </c>
      <c r="D1272" s="140" t="s">
        <v>1474</v>
      </c>
      <c r="E1272" s="6" t="s">
        <v>8621</v>
      </c>
      <c r="F1272" s="2" t="s">
        <v>1473</v>
      </c>
      <c r="G1272" s="2" t="s">
        <v>8646</v>
      </c>
      <c r="H1272" s="5" t="s">
        <v>7459</v>
      </c>
      <c r="I1272" s="32" t="s">
        <v>10886</v>
      </c>
      <c r="J1272" s="5" t="s">
        <v>8615</v>
      </c>
      <c r="K1272" s="5">
        <v>45962</v>
      </c>
      <c r="L1272" s="5">
        <f t="shared" si="129"/>
        <v>45962</v>
      </c>
      <c r="M1272" s="7" t="str">
        <f t="shared" si="130"/>
        <v>Nov</v>
      </c>
      <c r="N1272" s="21">
        <f t="shared" ca="1" si="116"/>
        <v>67</v>
      </c>
      <c r="O1272" s="9" t="str">
        <f t="shared" ca="1" si="117"/>
        <v>60-90 Days</v>
      </c>
      <c r="P1272" s="3" t="s">
        <v>7529</v>
      </c>
      <c r="Q1272" s="29" t="s">
        <v>6</v>
      </c>
      <c r="R1272" s="21" t="s">
        <v>10887</v>
      </c>
      <c r="S1272" s="18">
        <v>45960</v>
      </c>
      <c r="T1272" s="44">
        <f t="shared" ca="1" si="118"/>
        <v>69</v>
      </c>
      <c r="U1272" s="18">
        <v>45960</v>
      </c>
      <c r="V1272" s="45">
        <f t="shared" si="119"/>
        <v>-2</v>
      </c>
      <c r="W1272" s="17"/>
      <c r="X1272" s="21"/>
      <c r="Y1272" s="105"/>
      <c r="Z1272" s="18"/>
      <c r="AA1272" s="18"/>
      <c r="AB1272" s="17"/>
      <c r="AC1272" s="160"/>
      <c r="AD1272" s="105"/>
      <c r="AE1272" s="18"/>
      <c r="AF1272" s="18"/>
      <c r="AG1272" s="16"/>
      <c r="AH1272" s="16"/>
      <c r="AI1272" s="16"/>
      <c r="AJ1272" s="26"/>
      <c r="AK1272" s="26"/>
      <c r="AL1272" s="153"/>
      <c r="AM1272" s="153"/>
      <c r="AN1272" s="153"/>
      <c r="AO1272" s="153"/>
      <c r="AP1272" s="153"/>
    </row>
    <row r="1273" spans="1:42">
      <c r="A1273" s="43">
        <v>1272</v>
      </c>
      <c r="B1273" s="2" t="s">
        <v>8601</v>
      </c>
      <c r="C1273" s="2" t="s">
        <v>7739</v>
      </c>
      <c r="D1273" s="140" t="s">
        <v>5141</v>
      </c>
      <c r="E1273" s="6" t="s">
        <v>8621</v>
      </c>
      <c r="F1273" s="2" t="s">
        <v>5140</v>
      </c>
      <c r="G1273" s="2" t="s">
        <v>874</v>
      </c>
      <c r="H1273" s="5" t="s">
        <v>8413</v>
      </c>
      <c r="I1273" s="32" t="s">
        <v>10888</v>
      </c>
      <c r="J1273" s="5" t="s">
        <v>8605</v>
      </c>
      <c r="K1273" s="5">
        <v>45895</v>
      </c>
      <c r="L1273" s="5">
        <f t="shared" si="129"/>
        <v>45899</v>
      </c>
      <c r="M1273" s="7" t="str">
        <f t="shared" si="130"/>
        <v>Aug</v>
      </c>
      <c r="N1273" s="21">
        <f t="shared" ca="1" si="116"/>
        <v>134</v>
      </c>
      <c r="O1273" s="9" t="str">
        <f t="shared" ca="1" si="117"/>
        <v>&gt; 120 Days</v>
      </c>
      <c r="P1273" s="3" t="s">
        <v>10889</v>
      </c>
      <c r="Q1273" s="29" t="s">
        <v>6</v>
      </c>
      <c r="R1273" s="21" t="s">
        <v>8677</v>
      </c>
      <c r="S1273" s="18">
        <v>45952</v>
      </c>
      <c r="T1273" s="44">
        <f t="shared" ca="1" si="118"/>
        <v>77</v>
      </c>
      <c r="U1273" s="18">
        <v>45961</v>
      </c>
      <c r="V1273" s="45">
        <f t="shared" si="119"/>
        <v>66</v>
      </c>
      <c r="W1273" s="17"/>
      <c r="X1273" s="21"/>
      <c r="Y1273" s="105"/>
      <c r="Z1273" s="18"/>
      <c r="AA1273" s="18"/>
      <c r="AB1273" s="17"/>
      <c r="AC1273" s="160"/>
      <c r="AD1273" s="105"/>
      <c r="AE1273" s="18"/>
      <c r="AF1273" s="18"/>
      <c r="AG1273" s="16"/>
      <c r="AH1273" s="16"/>
      <c r="AI1273" s="16"/>
      <c r="AJ1273" s="26"/>
      <c r="AK1273" s="26"/>
      <c r="AL1273" s="153"/>
      <c r="AM1273" s="153"/>
      <c r="AN1273" s="153"/>
      <c r="AO1273" s="153"/>
      <c r="AP1273" s="153"/>
    </row>
    <row r="1274" spans="1:42">
      <c r="A1274" s="43">
        <v>1273</v>
      </c>
      <c r="B1274" s="2" t="s">
        <v>8601</v>
      </c>
      <c r="C1274" s="2" t="s">
        <v>187</v>
      </c>
      <c r="D1274" s="140" t="s">
        <v>2127</v>
      </c>
      <c r="E1274" s="6" t="s">
        <v>8603</v>
      </c>
      <c r="F1274" s="2" t="s">
        <v>2126</v>
      </c>
      <c r="G1274" s="2" t="s">
        <v>874</v>
      </c>
      <c r="H1274" s="5" t="s">
        <v>7465</v>
      </c>
      <c r="I1274" s="32" t="s">
        <v>10890</v>
      </c>
      <c r="J1274" s="5" t="s">
        <v>8605</v>
      </c>
      <c r="K1274" s="5">
        <v>45931</v>
      </c>
      <c r="L1274" s="5">
        <f t="shared" si="129"/>
        <v>45934</v>
      </c>
      <c r="M1274" s="7" t="str">
        <f t="shared" si="130"/>
        <v>Oct</v>
      </c>
      <c r="N1274" s="21">
        <f t="shared" ca="1" si="116"/>
        <v>98</v>
      </c>
      <c r="O1274" s="9" t="str">
        <f t="shared" ca="1" si="117"/>
        <v>90-120 Days</v>
      </c>
      <c r="P1274" s="3" t="s">
        <v>7529</v>
      </c>
      <c r="Q1274" s="29" t="s">
        <v>6</v>
      </c>
      <c r="R1274" s="21" t="s">
        <v>10891</v>
      </c>
      <c r="S1274" s="18">
        <v>45952</v>
      </c>
      <c r="T1274" s="44">
        <f t="shared" ca="1" si="118"/>
        <v>77</v>
      </c>
      <c r="U1274" s="18">
        <v>45961</v>
      </c>
      <c r="V1274" s="45">
        <f t="shared" si="119"/>
        <v>30</v>
      </c>
      <c r="W1274" s="17"/>
      <c r="X1274" s="21"/>
      <c r="Y1274" s="105"/>
      <c r="Z1274" s="18"/>
      <c r="AA1274" s="18"/>
      <c r="AB1274" s="17"/>
      <c r="AC1274" s="160"/>
      <c r="AD1274" s="105"/>
      <c r="AE1274" s="18"/>
      <c r="AF1274" s="18"/>
      <c r="AG1274" s="16"/>
      <c r="AH1274" s="16"/>
      <c r="AI1274" s="16"/>
      <c r="AJ1274" s="26"/>
      <c r="AK1274" s="26"/>
      <c r="AL1274" s="153"/>
      <c r="AM1274" s="153"/>
      <c r="AN1274" s="153"/>
      <c r="AO1274" s="153"/>
      <c r="AP1274" s="153"/>
    </row>
    <row r="1275" spans="1:42">
      <c r="A1275" s="43">
        <v>1274</v>
      </c>
      <c r="B1275" s="2" t="s">
        <v>8601</v>
      </c>
      <c r="C1275" s="2" t="s">
        <v>8024</v>
      </c>
      <c r="D1275" s="140" t="s">
        <v>4055</v>
      </c>
      <c r="E1275" s="6" t="s">
        <v>8621</v>
      </c>
      <c r="F1275" s="2" t="s">
        <v>4054</v>
      </c>
      <c r="G1275" s="2" t="s">
        <v>450</v>
      </c>
      <c r="H1275" s="5" t="s">
        <v>7814</v>
      </c>
      <c r="I1275" s="32"/>
      <c r="J1275" s="5" t="s">
        <v>8605</v>
      </c>
      <c r="K1275" s="5">
        <v>45931</v>
      </c>
      <c r="L1275" s="5">
        <f t="shared" si="129"/>
        <v>45934</v>
      </c>
      <c r="M1275" s="7" t="str">
        <f t="shared" si="130"/>
        <v>Oct</v>
      </c>
      <c r="N1275" s="21">
        <f t="shared" ca="1" si="116"/>
        <v>98</v>
      </c>
      <c r="O1275" s="9" t="str">
        <f t="shared" ca="1" si="117"/>
        <v>90-120 Days</v>
      </c>
      <c r="P1275" s="3" t="s">
        <v>10892</v>
      </c>
      <c r="Q1275" s="29" t="s">
        <v>6</v>
      </c>
      <c r="R1275" s="21" t="s">
        <v>10893</v>
      </c>
      <c r="S1275" s="18">
        <v>45952</v>
      </c>
      <c r="T1275" s="44">
        <f t="shared" ca="1" si="118"/>
        <v>77</v>
      </c>
      <c r="U1275" s="18">
        <v>45961</v>
      </c>
      <c r="V1275" s="45">
        <f t="shared" si="119"/>
        <v>30</v>
      </c>
      <c r="W1275" s="17"/>
      <c r="X1275" s="21"/>
      <c r="Y1275" s="105"/>
      <c r="Z1275" s="18"/>
      <c r="AA1275" s="18"/>
      <c r="AB1275" s="17"/>
      <c r="AC1275" s="160"/>
      <c r="AD1275" s="105"/>
      <c r="AE1275" s="18"/>
      <c r="AF1275" s="18"/>
      <c r="AG1275" s="16"/>
      <c r="AH1275" s="16"/>
      <c r="AI1275" s="16"/>
      <c r="AJ1275" s="26"/>
      <c r="AK1275" s="26"/>
      <c r="AL1275" s="153"/>
      <c r="AM1275" s="153"/>
      <c r="AN1275" s="153"/>
      <c r="AO1275" s="153"/>
      <c r="AP1275" s="153"/>
    </row>
    <row r="1276" spans="1:42">
      <c r="A1276" s="43">
        <v>1275</v>
      </c>
      <c r="B1276" s="2" t="s">
        <v>8601</v>
      </c>
      <c r="C1276" s="2" t="s">
        <v>187</v>
      </c>
      <c r="D1276" s="140" t="s">
        <v>1665</v>
      </c>
      <c r="E1276" s="6" t="s">
        <v>8633</v>
      </c>
      <c r="F1276" s="2" t="s">
        <v>1664</v>
      </c>
      <c r="G1276" s="2" t="s">
        <v>874</v>
      </c>
      <c r="H1276" s="5" t="s">
        <v>7436</v>
      </c>
      <c r="I1276" s="32"/>
      <c r="J1276" s="5" t="s">
        <v>8605</v>
      </c>
      <c r="K1276" s="5">
        <v>45931</v>
      </c>
      <c r="L1276" s="5">
        <f t="shared" si="129"/>
        <v>45934</v>
      </c>
      <c r="M1276" s="7" t="str">
        <f t="shared" si="130"/>
        <v>Oct</v>
      </c>
      <c r="N1276" s="21">
        <f t="shared" ca="1" si="116"/>
        <v>98</v>
      </c>
      <c r="O1276" s="9" t="str">
        <f t="shared" ca="1" si="117"/>
        <v>90-120 Days</v>
      </c>
      <c r="P1276" s="3" t="s">
        <v>9824</v>
      </c>
      <c r="Q1276" s="29" t="s">
        <v>6</v>
      </c>
      <c r="R1276" s="21" t="s">
        <v>10894</v>
      </c>
      <c r="S1276" s="18">
        <v>45960</v>
      </c>
      <c r="T1276" s="44">
        <f t="shared" ca="1" si="118"/>
        <v>69</v>
      </c>
      <c r="U1276" s="18">
        <v>45960</v>
      </c>
      <c r="V1276" s="45">
        <f t="shared" si="119"/>
        <v>29</v>
      </c>
      <c r="W1276" s="17"/>
      <c r="X1276" s="21"/>
      <c r="Y1276" s="105"/>
      <c r="Z1276" s="18"/>
      <c r="AA1276" s="18"/>
      <c r="AB1276" s="17"/>
      <c r="AC1276" s="160"/>
      <c r="AD1276" s="105"/>
      <c r="AE1276" s="18"/>
      <c r="AF1276" s="18"/>
      <c r="AG1276" s="16"/>
      <c r="AH1276" s="16"/>
      <c r="AI1276" s="16"/>
      <c r="AJ1276" s="26"/>
      <c r="AK1276" s="26"/>
      <c r="AL1276" s="153"/>
      <c r="AM1276" s="153"/>
      <c r="AN1276" s="153"/>
      <c r="AO1276" s="153"/>
      <c r="AP1276" s="153"/>
    </row>
    <row r="1277" spans="1:42">
      <c r="A1277" s="43">
        <v>1276</v>
      </c>
      <c r="B1277" s="2" t="s">
        <v>8601</v>
      </c>
      <c r="C1277" s="2" t="s">
        <v>7529</v>
      </c>
      <c r="D1277" s="140" t="s">
        <v>5203</v>
      </c>
      <c r="E1277" s="6" t="s">
        <v>8633</v>
      </c>
      <c r="F1277" s="2" t="s">
        <v>5202</v>
      </c>
      <c r="G1277" s="2" t="s">
        <v>8646</v>
      </c>
      <c r="H1277" s="5" t="s">
        <v>7547</v>
      </c>
      <c r="I1277" s="32"/>
      <c r="J1277" s="5" t="s">
        <v>8615</v>
      </c>
      <c r="K1277" s="5">
        <v>45962</v>
      </c>
      <c r="L1277" s="5">
        <f t="shared" si="129"/>
        <v>45962</v>
      </c>
      <c r="M1277" s="7" t="str">
        <f t="shared" si="130"/>
        <v>Nov</v>
      </c>
      <c r="N1277" s="21">
        <f t="shared" ca="1" si="116"/>
        <v>67</v>
      </c>
      <c r="O1277" s="9" t="str">
        <f t="shared" ca="1" si="117"/>
        <v>60-90 Days</v>
      </c>
      <c r="P1277" s="3" t="s">
        <v>9824</v>
      </c>
      <c r="Q1277" s="29" t="s">
        <v>6</v>
      </c>
      <c r="R1277" s="21" t="s">
        <v>10895</v>
      </c>
      <c r="S1277" s="18">
        <v>45960</v>
      </c>
      <c r="T1277" s="44">
        <f t="shared" ca="1" si="118"/>
        <v>69</v>
      </c>
      <c r="U1277" s="18">
        <v>45962</v>
      </c>
      <c r="V1277" s="45">
        <f t="shared" si="119"/>
        <v>0</v>
      </c>
      <c r="W1277" s="17"/>
      <c r="X1277" s="21"/>
      <c r="Y1277" s="105"/>
      <c r="Z1277" s="18"/>
      <c r="AA1277" s="18"/>
      <c r="AB1277" s="17"/>
      <c r="AC1277" s="160"/>
      <c r="AD1277" s="105"/>
      <c r="AE1277" s="18"/>
      <c r="AF1277" s="18"/>
      <c r="AG1277" s="16"/>
      <c r="AH1277" s="16"/>
      <c r="AI1277" s="16"/>
      <c r="AJ1277" s="26"/>
      <c r="AK1277" s="26"/>
      <c r="AL1277" s="153"/>
      <c r="AM1277" s="153"/>
      <c r="AN1277" s="153"/>
      <c r="AO1277" s="153"/>
      <c r="AP1277" s="153"/>
    </row>
    <row r="1278" spans="1:42">
      <c r="A1278" s="43">
        <v>1277</v>
      </c>
      <c r="B1278" s="2" t="s">
        <v>8601</v>
      </c>
      <c r="C1278" s="2" t="s">
        <v>8447</v>
      </c>
      <c r="D1278" s="140" t="s">
        <v>4526</v>
      </c>
      <c r="E1278" s="6" t="s">
        <v>8633</v>
      </c>
      <c r="F1278" s="2" t="s">
        <v>4525</v>
      </c>
      <c r="G1278" s="2" t="s">
        <v>4527</v>
      </c>
      <c r="H1278" s="5" t="s">
        <v>7710</v>
      </c>
      <c r="I1278" s="32"/>
      <c r="J1278" s="5" t="s">
        <v>8605</v>
      </c>
      <c r="K1278" s="5">
        <v>45887</v>
      </c>
      <c r="L1278" s="5">
        <f t="shared" si="129"/>
        <v>45892</v>
      </c>
      <c r="M1278" s="7" t="str">
        <f t="shared" si="130"/>
        <v>Aug</v>
      </c>
      <c r="N1278" s="21">
        <f t="shared" ca="1" si="116"/>
        <v>142</v>
      </c>
      <c r="O1278" s="9" t="str">
        <f t="shared" ca="1" si="117"/>
        <v>&gt; 120 Days</v>
      </c>
      <c r="P1278" s="3" t="s">
        <v>8481</v>
      </c>
      <c r="Q1278" s="29" t="s">
        <v>6</v>
      </c>
      <c r="R1278" s="21" t="s">
        <v>1365</v>
      </c>
      <c r="S1278" s="18">
        <v>45960</v>
      </c>
      <c r="T1278" s="44">
        <f t="shared" ca="1" si="118"/>
        <v>69</v>
      </c>
      <c r="U1278" s="18">
        <v>45931</v>
      </c>
      <c r="V1278" s="45">
        <f t="shared" si="119"/>
        <v>44</v>
      </c>
      <c r="W1278" s="17"/>
      <c r="X1278" s="21"/>
      <c r="Y1278" s="105"/>
      <c r="Z1278" s="18"/>
      <c r="AA1278" s="18"/>
      <c r="AB1278" s="17"/>
      <c r="AC1278" s="160"/>
      <c r="AD1278" s="105"/>
      <c r="AE1278" s="18"/>
      <c r="AF1278" s="18"/>
      <c r="AG1278" s="16"/>
      <c r="AH1278" s="16"/>
      <c r="AI1278" s="16"/>
      <c r="AJ1278" s="26"/>
      <c r="AK1278" s="26"/>
      <c r="AL1278" s="153"/>
      <c r="AM1278" s="153"/>
      <c r="AN1278" s="153"/>
      <c r="AO1278" s="153"/>
      <c r="AP1278" s="153"/>
    </row>
    <row r="1279" spans="1:42">
      <c r="A1279" s="43">
        <v>1278</v>
      </c>
      <c r="B1279" s="2" t="s">
        <v>8601</v>
      </c>
      <c r="C1279" s="2" t="s">
        <v>8088</v>
      </c>
      <c r="D1279" s="140" t="s">
        <v>2976</v>
      </c>
      <c r="E1279" s="6" t="s">
        <v>8621</v>
      </c>
      <c r="F1279" s="2" t="s">
        <v>2975</v>
      </c>
      <c r="G1279" s="2" t="s">
        <v>2204</v>
      </c>
      <c r="H1279" s="5" t="s">
        <v>7711</v>
      </c>
      <c r="I1279" s="32"/>
      <c r="J1279" s="5" t="s">
        <v>8605</v>
      </c>
      <c r="K1279" s="5">
        <v>45901</v>
      </c>
      <c r="L1279" s="5">
        <f t="shared" si="129"/>
        <v>45906</v>
      </c>
      <c r="M1279" s="7" t="str">
        <f t="shared" si="130"/>
        <v>Sep</v>
      </c>
      <c r="N1279" s="21">
        <f t="shared" ca="1" si="116"/>
        <v>128</v>
      </c>
      <c r="O1279" s="9" t="str">
        <f t="shared" ca="1" si="117"/>
        <v>&gt; 120 Days</v>
      </c>
      <c r="P1279" s="3" t="s">
        <v>8477</v>
      </c>
      <c r="Q1279" s="29" t="s">
        <v>6</v>
      </c>
      <c r="R1279" s="21" t="s">
        <v>1365</v>
      </c>
      <c r="S1279" s="18">
        <v>45960</v>
      </c>
      <c r="T1279" s="44">
        <f t="shared" ca="1" si="118"/>
        <v>69</v>
      </c>
      <c r="U1279" s="18">
        <v>45931</v>
      </c>
      <c r="V1279" s="45">
        <f t="shared" si="119"/>
        <v>30</v>
      </c>
      <c r="W1279" s="17"/>
      <c r="X1279" s="21"/>
      <c r="Y1279" s="105"/>
      <c r="Z1279" s="18"/>
      <c r="AA1279" s="18"/>
      <c r="AB1279" s="17"/>
      <c r="AC1279" s="160"/>
      <c r="AD1279" s="105"/>
      <c r="AE1279" s="18"/>
      <c r="AF1279" s="18"/>
      <c r="AG1279" s="16"/>
      <c r="AH1279" s="16"/>
      <c r="AI1279" s="16"/>
      <c r="AJ1279" s="26"/>
      <c r="AK1279" s="26"/>
      <c r="AL1279" s="153"/>
      <c r="AM1279" s="153"/>
      <c r="AN1279" s="153"/>
      <c r="AO1279" s="153"/>
      <c r="AP1279" s="153"/>
    </row>
    <row r="1280" spans="1:42">
      <c r="A1280" s="43">
        <v>1279</v>
      </c>
      <c r="B1280" s="2" t="s">
        <v>8601</v>
      </c>
      <c r="C1280" s="2" t="s">
        <v>8370</v>
      </c>
      <c r="D1280" s="140" t="s">
        <v>7407</v>
      </c>
      <c r="E1280" s="6" t="s">
        <v>8633</v>
      </c>
      <c r="F1280" s="2" t="s">
        <v>7406</v>
      </c>
      <c r="G1280" s="2" t="s">
        <v>874</v>
      </c>
      <c r="H1280" s="5" t="s">
        <v>7710</v>
      </c>
      <c r="I1280" s="32"/>
      <c r="J1280" s="5" t="s">
        <v>8605</v>
      </c>
      <c r="K1280" s="5">
        <v>45901</v>
      </c>
      <c r="L1280" s="5">
        <f t="shared" si="129"/>
        <v>45906</v>
      </c>
      <c r="M1280" s="7" t="str">
        <f t="shared" si="130"/>
        <v>Sep</v>
      </c>
      <c r="N1280" s="21">
        <f t="shared" ca="1" si="116"/>
        <v>128</v>
      </c>
      <c r="O1280" s="9" t="str">
        <f t="shared" ca="1" si="117"/>
        <v>&gt; 120 Days</v>
      </c>
      <c r="P1280" s="3" t="s">
        <v>8481</v>
      </c>
      <c r="Q1280" s="29" t="s">
        <v>6</v>
      </c>
      <c r="R1280" s="21" t="s">
        <v>1365</v>
      </c>
      <c r="S1280" s="18">
        <v>45960</v>
      </c>
      <c r="T1280" s="44">
        <f t="shared" ca="1" si="118"/>
        <v>69</v>
      </c>
      <c r="U1280" s="18">
        <v>45931</v>
      </c>
      <c r="V1280" s="45">
        <f t="shared" si="119"/>
        <v>30</v>
      </c>
      <c r="W1280" s="17"/>
      <c r="X1280" s="21"/>
      <c r="Y1280" s="105"/>
      <c r="Z1280" s="18"/>
      <c r="AA1280" s="18"/>
      <c r="AB1280" s="17"/>
      <c r="AC1280" s="160"/>
      <c r="AD1280" s="105"/>
      <c r="AE1280" s="18"/>
      <c r="AF1280" s="18"/>
      <c r="AG1280" s="16"/>
      <c r="AH1280" s="16"/>
      <c r="AI1280" s="16"/>
      <c r="AJ1280" s="26"/>
      <c r="AK1280" s="26"/>
      <c r="AL1280" s="153"/>
      <c r="AM1280" s="153"/>
      <c r="AN1280" s="153"/>
      <c r="AO1280" s="153"/>
      <c r="AP1280" s="153"/>
    </row>
    <row r="1281" spans="1:42">
      <c r="A1281" s="43">
        <v>1280</v>
      </c>
      <c r="B1281" s="2" t="s">
        <v>8601</v>
      </c>
      <c r="C1281" s="2" t="s">
        <v>8432</v>
      </c>
      <c r="D1281" s="140" t="s">
        <v>3438</v>
      </c>
      <c r="E1281" s="6" t="s">
        <v>8633</v>
      </c>
      <c r="F1281" s="2" t="s">
        <v>3437</v>
      </c>
      <c r="G1281" s="2" t="s">
        <v>3439</v>
      </c>
      <c r="H1281" s="5" t="s">
        <v>7710</v>
      </c>
      <c r="I1281" s="32"/>
      <c r="J1281" s="5" t="s">
        <v>8605</v>
      </c>
      <c r="K1281" s="5">
        <v>45916</v>
      </c>
      <c r="L1281" s="5">
        <f t="shared" si="129"/>
        <v>45920</v>
      </c>
      <c r="M1281" s="7" t="str">
        <f t="shared" si="130"/>
        <v>Sep</v>
      </c>
      <c r="N1281" s="21">
        <f t="shared" ca="1" si="116"/>
        <v>113</v>
      </c>
      <c r="O1281" s="9" t="str">
        <f t="shared" ca="1" si="117"/>
        <v>90-120 Days</v>
      </c>
      <c r="P1281" s="3" t="s">
        <v>8481</v>
      </c>
      <c r="Q1281" s="29" t="s">
        <v>6</v>
      </c>
      <c r="R1281" s="21" t="s">
        <v>1365</v>
      </c>
      <c r="S1281" s="18">
        <v>45960</v>
      </c>
      <c r="T1281" s="44">
        <f t="shared" ca="1" si="118"/>
        <v>69</v>
      </c>
      <c r="U1281" s="18">
        <v>45931</v>
      </c>
      <c r="V1281" s="45">
        <f t="shared" si="119"/>
        <v>15</v>
      </c>
      <c r="W1281" s="17"/>
      <c r="X1281" s="21"/>
      <c r="Y1281" s="105"/>
      <c r="Z1281" s="18"/>
      <c r="AA1281" s="18"/>
      <c r="AB1281" s="17"/>
      <c r="AC1281" s="160"/>
      <c r="AD1281" s="105"/>
      <c r="AE1281" s="18"/>
      <c r="AF1281" s="18"/>
      <c r="AG1281" s="16"/>
      <c r="AH1281" s="16"/>
      <c r="AI1281" s="16"/>
      <c r="AJ1281" s="26"/>
      <c r="AK1281" s="26"/>
      <c r="AL1281" s="153"/>
      <c r="AM1281" s="153"/>
      <c r="AN1281" s="153"/>
      <c r="AO1281" s="153"/>
      <c r="AP1281" s="153"/>
    </row>
    <row r="1282" spans="1:42">
      <c r="A1282" s="43">
        <v>1281</v>
      </c>
      <c r="B1282" s="2" t="s">
        <v>8601</v>
      </c>
      <c r="C1282" s="2" t="s">
        <v>10896</v>
      </c>
      <c r="D1282" s="140" t="s">
        <v>770</v>
      </c>
      <c r="E1282" s="6" t="s">
        <v>8633</v>
      </c>
      <c r="F1282" s="2" t="s">
        <v>769</v>
      </c>
      <c r="G1282" s="2" t="s">
        <v>874</v>
      </c>
      <c r="H1282" s="5" t="s">
        <v>7710</v>
      </c>
      <c r="I1282" s="32"/>
      <c r="J1282" s="5" t="s">
        <v>8605</v>
      </c>
      <c r="K1282" s="5">
        <v>45938</v>
      </c>
      <c r="L1282" s="5">
        <f t="shared" si="129"/>
        <v>45941</v>
      </c>
      <c r="M1282" s="7" t="str">
        <f t="shared" si="130"/>
        <v>Oct</v>
      </c>
      <c r="N1282" s="21">
        <f t="shared" ref="N1282:N1305" ca="1" si="131">TODAY()-K1282</f>
        <v>91</v>
      </c>
      <c r="O1282" s="9" t="str">
        <f t="shared" ref="O1282:O1305" ca="1" si="132">(IF(N1282&lt;0,"&lt; 0 Days",IF(N1282&lt;=30,"0-30 Days",IF(AND(N1282&gt;=31,N1282&lt;=60),"30-60 Days",IF(AND(N1282&gt;=61,N1282&lt;=90),"60-90 Days",IF(AND(N1282&gt;=91,N1282&lt;=120),"90-120 Days",IF(N1282&gt;120,"&gt; 120 Days","")))))))</f>
        <v>90-120 Days</v>
      </c>
      <c r="P1282" s="3" t="s">
        <v>8481</v>
      </c>
      <c r="Q1282" s="29" t="s">
        <v>6</v>
      </c>
      <c r="R1282" s="21" t="s">
        <v>1365</v>
      </c>
      <c r="S1282" s="18">
        <v>45960</v>
      </c>
      <c r="T1282" s="44">
        <f t="shared" ref="T1282:T1332" ca="1" si="133">IF(S1282="","",TODAY()-S1282)</f>
        <v>69</v>
      </c>
      <c r="U1282" s="18">
        <v>45938</v>
      </c>
      <c r="V1282" s="45">
        <f t="shared" ref="V1282:V1332" si="134">U1282-K1282</f>
        <v>0</v>
      </c>
      <c r="W1282" s="17"/>
      <c r="X1282" s="21"/>
      <c r="Y1282" s="105"/>
      <c r="Z1282" s="18"/>
      <c r="AA1282" s="18"/>
      <c r="AB1282" s="17"/>
      <c r="AC1282" s="160"/>
      <c r="AD1282" s="105"/>
      <c r="AE1282" s="18"/>
      <c r="AF1282" s="18"/>
      <c r="AG1282" s="16"/>
      <c r="AH1282" s="16"/>
      <c r="AI1282" s="16"/>
      <c r="AJ1282" s="26"/>
      <c r="AK1282" s="26"/>
      <c r="AL1282" s="153"/>
      <c r="AM1282" s="153"/>
      <c r="AN1282" s="153"/>
      <c r="AO1282" s="153"/>
      <c r="AP1282" s="153"/>
    </row>
    <row r="1283" spans="1:42">
      <c r="A1283" s="43">
        <v>1282</v>
      </c>
      <c r="B1283" s="2" t="s">
        <v>8601</v>
      </c>
      <c r="C1283" s="2" t="s">
        <v>295</v>
      </c>
      <c r="D1283" s="140" t="s">
        <v>3709</v>
      </c>
      <c r="E1283" s="6" t="s">
        <v>8633</v>
      </c>
      <c r="F1283" s="2" t="s">
        <v>3708</v>
      </c>
      <c r="G1283" s="2" t="s">
        <v>2131</v>
      </c>
      <c r="H1283" s="5" t="s">
        <v>7710</v>
      </c>
      <c r="I1283" s="32" t="s">
        <v>9423</v>
      </c>
      <c r="J1283" s="5" t="s">
        <v>8605</v>
      </c>
      <c r="K1283" s="5">
        <v>45931</v>
      </c>
      <c r="L1283" s="5">
        <f t="shared" si="129"/>
        <v>45934</v>
      </c>
      <c r="M1283" s="7" t="str">
        <f t="shared" si="130"/>
        <v>Oct</v>
      </c>
      <c r="N1283" s="21">
        <f t="shared" ca="1" si="131"/>
        <v>98</v>
      </c>
      <c r="O1283" s="9" t="str">
        <f t="shared" ca="1" si="132"/>
        <v>90-120 Days</v>
      </c>
      <c r="P1283" s="3" t="s">
        <v>8481</v>
      </c>
      <c r="Q1283" s="29" t="s">
        <v>6</v>
      </c>
      <c r="R1283" s="21" t="s">
        <v>1365</v>
      </c>
      <c r="S1283" s="18">
        <v>45960</v>
      </c>
      <c r="T1283" s="44">
        <f t="shared" ca="1" si="133"/>
        <v>69</v>
      </c>
      <c r="U1283" s="18">
        <v>45931</v>
      </c>
      <c r="V1283" s="45">
        <f t="shared" si="134"/>
        <v>0</v>
      </c>
      <c r="W1283" s="17"/>
      <c r="X1283" s="21"/>
      <c r="Y1283" s="105"/>
      <c r="Z1283" s="18"/>
      <c r="AA1283" s="18"/>
      <c r="AB1283" s="17"/>
      <c r="AC1283" s="160"/>
      <c r="AD1283" s="105"/>
      <c r="AE1283" s="18"/>
      <c r="AF1283" s="18"/>
      <c r="AG1283" s="16"/>
      <c r="AH1283" s="16"/>
      <c r="AI1283" s="16"/>
      <c r="AJ1283" s="26"/>
      <c r="AK1283" s="26"/>
      <c r="AL1283" s="153"/>
      <c r="AM1283" s="153"/>
      <c r="AN1283" s="153"/>
      <c r="AO1283" s="153"/>
      <c r="AP1283" s="153"/>
    </row>
    <row r="1284" spans="1:42">
      <c r="A1284" s="43">
        <v>1283</v>
      </c>
      <c r="B1284" s="2" t="s">
        <v>8601</v>
      </c>
      <c r="C1284" s="2" t="s">
        <v>7945</v>
      </c>
      <c r="D1284" s="140" t="s">
        <v>5852</v>
      </c>
      <c r="E1284" s="6" t="s">
        <v>8633</v>
      </c>
      <c r="F1284" s="2" t="s">
        <v>5851</v>
      </c>
      <c r="G1284" s="2" t="s">
        <v>874</v>
      </c>
      <c r="H1284" s="5" t="s">
        <v>7710</v>
      </c>
      <c r="I1284" s="32"/>
      <c r="J1284" s="5" t="s">
        <v>8605</v>
      </c>
      <c r="K1284" s="5">
        <v>45931</v>
      </c>
      <c r="L1284" s="5">
        <f t="shared" si="129"/>
        <v>45934</v>
      </c>
      <c r="M1284" s="7" t="str">
        <f t="shared" si="130"/>
        <v>Oct</v>
      </c>
      <c r="N1284" s="21">
        <f t="shared" ca="1" si="131"/>
        <v>98</v>
      </c>
      <c r="O1284" s="9" t="str">
        <f t="shared" ca="1" si="132"/>
        <v>90-120 Days</v>
      </c>
      <c r="P1284" s="3" t="s">
        <v>8481</v>
      </c>
      <c r="Q1284" s="29" t="s">
        <v>6</v>
      </c>
      <c r="R1284" s="21" t="s">
        <v>1365</v>
      </c>
      <c r="S1284" s="18">
        <v>45931</v>
      </c>
      <c r="T1284" s="44">
        <f t="shared" ca="1" si="133"/>
        <v>98</v>
      </c>
      <c r="U1284" s="18">
        <v>45931</v>
      </c>
      <c r="V1284" s="45">
        <f t="shared" si="134"/>
        <v>0</v>
      </c>
      <c r="W1284" s="17"/>
      <c r="X1284" s="21"/>
      <c r="Y1284" s="105"/>
      <c r="Z1284" s="18"/>
      <c r="AA1284" s="18"/>
      <c r="AB1284" s="17"/>
      <c r="AC1284" s="160"/>
      <c r="AD1284" s="105"/>
      <c r="AE1284" s="18"/>
      <c r="AF1284" s="18"/>
      <c r="AG1284" s="16"/>
      <c r="AH1284" s="16"/>
      <c r="AI1284" s="16"/>
      <c r="AJ1284" s="26"/>
      <c r="AK1284" s="26"/>
      <c r="AL1284" s="153"/>
      <c r="AM1284" s="153"/>
      <c r="AN1284" s="153"/>
      <c r="AO1284" s="153"/>
      <c r="AP1284" s="153"/>
    </row>
    <row r="1285" spans="1:42">
      <c r="A1285" s="43">
        <v>1284</v>
      </c>
      <c r="B1285" s="2" t="s">
        <v>8601</v>
      </c>
      <c r="C1285" s="2" t="s">
        <v>8370</v>
      </c>
      <c r="D1285" s="140" t="s">
        <v>7360</v>
      </c>
      <c r="E1285" s="6" t="s">
        <v>8614</v>
      </c>
      <c r="F1285" s="2" t="s">
        <v>8360</v>
      </c>
      <c r="G1285" s="2" t="s">
        <v>8884</v>
      </c>
      <c r="H1285" s="5" t="s">
        <v>7527</v>
      </c>
      <c r="I1285" s="32"/>
      <c r="J1285" s="5" t="s">
        <v>8605</v>
      </c>
      <c r="K1285" s="5">
        <v>45948</v>
      </c>
      <c r="L1285" s="5">
        <f t="shared" si="129"/>
        <v>45948</v>
      </c>
      <c r="M1285" s="7" t="str">
        <f t="shared" si="130"/>
        <v>Oct</v>
      </c>
      <c r="N1285" s="21">
        <f t="shared" ca="1" si="131"/>
        <v>81</v>
      </c>
      <c r="O1285" s="9" t="str">
        <f t="shared" ca="1" si="132"/>
        <v>60-90 Days</v>
      </c>
      <c r="P1285" s="3" t="s">
        <v>8020</v>
      </c>
      <c r="Q1285" s="29" t="s">
        <v>6</v>
      </c>
      <c r="R1285" s="21" t="s">
        <v>10897</v>
      </c>
      <c r="S1285" s="18">
        <v>45960</v>
      </c>
      <c r="T1285" s="44">
        <f t="shared" ca="1" si="133"/>
        <v>69</v>
      </c>
      <c r="U1285" s="18">
        <v>45959</v>
      </c>
      <c r="V1285" s="45">
        <f t="shared" si="134"/>
        <v>11</v>
      </c>
      <c r="W1285" s="17"/>
      <c r="X1285" s="21"/>
      <c r="Y1285" s="105"/>
      <c r="Z1285" s="18"/>
      <c r="AA1285" s="18"/>
      <c r="AB1285" s="17"/>
      <c r="AC1285" s="160"/>
      <c r="AD1285" s="105"/>
      <c r="AE1285" s="18"/>
      <c r="AF1285" s="18"/>
      <c r="AG1285" s="16"/>
      <c r="AH1285" s="16"/>
      <c r="AI1285" s="16"/>
      <c r="AJ1285" s="26"/>
      <c r="AK1285" s="26"/>
      <c r="AL1285" s="153"/>
      <c r="AM1285" s="153"/>
      <c r="AN1285" s="153"/>
      <c r="AO1285" s="153"/>
      <c r="AP1285" s="153"/>
    </row>
    <row r="1286" spans="1:42">
      <c r="A1286" s="43">
        <v>1285</v>
      </c>
      <c r="B1286" s="2" t="s">
        <v>8601</v>
      </c>
      <c r="C1286" s="2" t="s">
        <v>187</v>
      </c>
      <c r="D1286" s="140" t="s">
        <v>6353</v>
      </c>
      <c r="E1286" s="6" t="s">
        <v>8614</v>
      </c>
      <c r="F1286" s="2" t="s">
        <v>6352</v>
      </c>
      <c r="G1286" s="2" t="s">
        <v>5745</v>
      </c>
      <c r="H1286" s="5" t="s">
        <v>7527</v>
      </c>
      <c r="I1286" s="32"/>
      <c r="J1286" s="5" t="s">
        <v>8605</v>
      </c>
      <c r="K1286" s="5">
        <v>45965</v>
      </c>
      <c r="L1286" s="5">
        <f t="shared" ref="L1286:L1288" si="135">K1286+7-WEEKDAY(K1286)</f>
        <v>45969</v>
      </c>
      <c r="M1286" s="7" t="str">
        <f t="shared" ref="M1286:M1288" si="136">TEXT(K1286,"mmm")</f>
        <v>Nov</v>
      </c>
      <c r="N1286" s="21">
        <f t="shared" ca="1" si="131"/>
        <v>64</v>
      </c>
      <c r="O1286" s="9" t="str">
        <f t="shared" ca="1" si="132"/>
        <v>60-90 Days</v>
      </c>
      <c r="P1286" s="3" t="s">
        <v>10898</v>
      </c>
      <c r="Q1286" s="29" t="s">
        <v>6</v>
      </c>
      <c r="R1286" s="21" t="s">
        <v>10899</v>
      </c>
      <c r="S1286" s="18">
        <v>45964</v>
      </c>
      <c r="T1286" s="44">
        <f t="shared" ca="1" si="133"/>
        <v>65</v>
      </c>
      <c r="U1286" s="18">
        <v>45965</v>
      </c>
      <c r="V1286" s="45">
        <f t="shared" si="134"/>
        <v>0</v>
      </c>
      <c r="W1286" s="17"/>
      <c r="X1286" s="21"/>
      <c r="Y1286" s="105"/>
      <c r="Z1286" s="18"/>
      <c r="AA1286" s="18"/>
      <c r="AB1286" s="17"/>
      <c r="AC1286" s="160"/>
      <c r="AD1286" s="105"/>
      <c r="AE1286" s="18"/>
      <c r="AF1286" s="18"/>
      <c r="AG1286" s="16"/>
      <c r="AH1286" s="16"/>
      <c r="AI1286" s="16"/>
      <c r="AJ1286" s="26"/>
      <c r="AK1286" s="26"/>
      <c r="AL1286" s="153"/>
      <c r="AM1286" s="153"/>
      <c r="AN1286" s="153"/>
      <c r="AO1286" s="153"/>
      <c r="AP1286" s="153"/>
    </row>
    <row r="1287" spans="1:42">
      <c r="A1287" s="43">
        <v>1286</v>
      </c>
      <c r="B1287" s="2" t="s">
        <v>8601</v>
      </c>
      <c r="C1287" s="2" t="s">
        <v>8361</v>
      </c>
      <c r="D1287" s="140" t="s">
        <v>8293</v>
      </c>
      <c r="E1287" s="6" t="s">
        <v>8621</v>
      </c>
      <c r="F1287" s="2" t="s">
        <v>8292</v>
      </c>
      <c r="G1287" s="2" t="s">
        <v>450</v>
      </c>
      <c r="H1287" s="5" t="s">
        <v>8206</v>
      </c>
      <c r="I1287" s="32" t="s">
        <v>8622</v>
      </c>
      <c r="J1287" s="5" t="s">
        <v>8605</v>
      </c>
      <c r="K1287" s="5">
        <v>45962</v>
      </c>
      <c r="L1287" s="5">
        <f t="shared" si="135"/>
        <v>45962</v>
      </c>
      <c r="M1287" s="7" t="str">
        <f t="shared" si="136"/>
        <v>Nov</v>
      </c>
      <c r="N1287" s="21">
        <f t="shared" ca="1" si="131"/>
        <v>67</v>
      </c>
      <c r="O1287" s="9" t="str">
        <f t="shared" ca="1" si="132"/>
        <v>60-90 Days</v>
      </c>
      <c r="P1287" s="3" t="s">
        <v>8320</v>
      </c>
      <c r="Q1287" s="29" t="s">
        <v>6</v>
      </c>
      <c r="R1287" s="21" t="s">
        <v>10900</v>
      </c>
      <c r="S1287" s="18">
        <v>45965</v>
      </c>
      <c r="T1287" s="44">
        <f t="shared" ca="1" si="133"/>
        <v>64</v>
      </c>
      <c r="U1287" s="18">
        <v>45965</v>
      </c>
      <c r="V1287" s="45">
        <f t="shared" si="134"/>
        <v>3</v>
      </c>
      <c r="W1287" s="17"/>
      <c r="X1287" s="21"/>
      <c r="Y1287" s="105"/>
      <c r="Z1287" s="18"/>
      <c r="AA1287" s="18"/>
      <c r="AB1287" s="17"/>
      <c r="AC1287" s="160"/>
      <c r="AD1287" s="105"/>
      <c r="AE1287" s="18"/>
      <c r="AF1287" s="18"/>
      <c r="AG1287" s="16"/>
      <c r="AH1287" s="16"/>
      <c r="AI1287" s="16"/>
      <c r="AJ1287" s="26"/>
      <c r="AK1287" s="26"/>
      <c r="AL1287" s="153"/>
      <c r="AM1287" s="153"/>
      <c r="AN1287" s="153"/>
      <c r="AO1287" s="153"/>
      <c r="AP1287" s="153"/>
    </row>
    <row r="1288" spans="1:42">
      <c r="A1288" s="43">
        <v>1287</v>
      </c>
      <c r="B1288" s="2" t="s">
        <v>8601</v>
      </c>
      <c r="C1288" s="2" t="s">
        <v>8090</v>
      </c>
      <c r="D1288" s="140" t="s">
        <v>8458</v>
      </c>
      <c r="E1288" s="6" t="s">
        <v>8640</v>
      </c>
      <c r="F1288" s="2" t="s">
        <v>8457</v>
      </c>
      <c r="G1288" s="2" t="s">
        <v>591</v>
      </c>
      <c r="H1288" s="5" t="s">
        <v>7548</v>
      </c>
      <c r="I1288" s="32" t="s">
        <v>10901</v>
      </c>
      <c r="J1288" s="5" t="s">
        <v>8605</v>
      </c>
      <c r="K1288" s="5">
        <v>45946</v>
      </c>
      <c r="L1288" s="5">
        <f t="shared" si="135"/>
        <v>45948</v>
      </c>
      <c r="M1288" s="7" t="str">
        <f t="shared" si="136"/>
        <v>Oct</v>
      </c>
      <c r="N1288" s="21">
        <f t="shared" ca="1" si="131"/>
        <v>83</v>
      </c>
      <c r="O1288" s="9" t="str">
        <f t="shared" ca="1" si="132"/>
        <v>60-90 Days</v>
      </c>
      <c r="P1288" s="3" t="s">
        <v>7894</v>
      </c>
      <c r="Q1288" s="29" t="s">
        <v>6</v>
      </c>
      <c r="R1288" s="21" t="s">
        <v>10902</v>
      </c>
      <c r="S1288" s="18">
        <v>45964</v>
      </c>
      <c r="T1288" s="44">
        <f t="shared" ca="1" si="133"/>
        <v>65</v>
      </c>
      <c r="U1288" s="18">
        <v>45965</v>
      </c>
      <c r="V1288" s="45">
        <f t="shared" si="134"/>
        <v>19</v>
      </c>
      <c r="W1288" s="17"/>
      <c r="X1288" s="21"/>
      <c r="Y1288" s="105"/>
      <c r="Z1288" s="18"/>
      <c r="AA1288" s="18"/>
      <c r="AB1288" s="17"/>
      <c r="AC1288" s="160"/>
      <c r="AD1288" s="105"/>
      <c r="AE1288" s="18"/>
      <c r="AF1288" s="18"/>
      <c r="AG1288" s="16"/>
      <c r="AH1288" s="16"/>
      <c r="AI1288" s="16"/>
      <c r="AJ1288" s="26"/>
      <c r="AK1288" s="26"/>
      <c r="AL1288" s="153"/>
      <c r="AM1288" s="153"/>
      <c r="AN1288" s="153"/>
      <c r="AO1288" s="153"/>
      <c r="AP1288" s="153"/>
    </row>
    <row r="1289" spans="1:42">
      <c r="A1289" s="43">
        <v>1288</v>
      </c>
      <c r="B1289" s="2" t="s">
        <v>8601</v>
      </c>
      <c r="C1289" s="2" t="s">
        <v>7529</v>
      </c>
      <c r="D1289" s="140" t="s">
        <v>3028</v>
      </c>
      <c r="E1289" s="6" t="s">
        <v>8640</v>
      </c>
      <c r="F1289" s="2" t="s">
        <v>3027</v>
      </c>
      <c r="G1289" s="2" t="s">
        <v>874</v>
      </c>
      <c r="H1289" s="5" t="s">
        <v>7548</v>
      </c>
      <c r="I1289" s="32"/>
      <c r="J1289" s="5" t="s">
        <v>8605</v>
      </c>
      <c r="K1289" s="5">
        <v>45962</v>
      </c>
      <c r="L1289" s="5">
        <f t="shared" ref="L1289:L1295" si="137">K1289+7-WEEKDAY(K1289)</f>
        <v>45962</v>
      </c>
      <c r="M1289" s="7" t="str">
        <f t="shared" ref="M1289:M1295" si="138">TEXT(K1289,"mmm")</f>
        <v>Nov</v>
      </c>
      <c r="N1289" s="21">
        <f t="shared" ca="1" si="131"/>
        <v>67</v>
      </c>
      <c r="O1289" s="9" t="str">
        <f t="shared" ca="1" si="132"/>
        <v>60-90 Days</v>
      </c>
      <c r="P1289" s="3" t="s">
        <v>7894</v>
      </c>
      <c r="Q1289" s="29" t="s">
        <v>6</v>
      </c>
      <c r="R1289" s="21" t="s">
        <v>10903</v>
      </c>
      <c r="S1289" s="18">
        <v>45964</v>
      </c>
      <c r="T1289" s="44">
        <f t="shared" ca="1" si="133"/>
        <v>65</v>
      </c>
      <c r="U1289" s="18">
        <v>45965</v>
      </c>
      <c r="V1289" s="45">
        <f t="shared" si="134"/>
        <v>3</v>
      </c>
      <c r="W1289" s="17"/>
      <c r="X1289" s="21"/>
      <c r="Y1289" s="105"/>
      <c r="Z1289" s="18"/>
      <c r="AA1289" s="18"/>
      <c r="AB1289" s="17"/>
      <c r="AC1289" s="160"/>
      <c r="AD1289" s="105"/>
      <c r="AE1289" s="18"/>
      <c r="AF1289" s="18"/>
      <c r="AG1289" s="16"/>
      <c r="AH1289" s="16"/>
      <c r="AI1289" s="16"/>
      <c r="AJ1289" s="26"/>
      <c r="AK1289" s="26"/>
      <c r="AL1289" s="153"/>
      <c r="AM1289" s="153"/>
      <c r="AN1289" s="153"/>
      <c r="AO1289" s="153"/>
      <c r="AP1289" s="153"/>
    </row>
    <row r="1290" spans="1:42">
      <c r="A1290" s="43">
        <v>1289</v>
      </c>
      <c r="B1290" s="2" t="s">
        <v>8601</v>
      </c>
      <c r="C1290" s="2" t="s">
        <v>187</v>
      </c>
      <c r="D1290" s="140" t="s">
        <v>659</v>
      </c>
      <c r="E1290" s="6" t="s">
        <v>8614</v>
      </c>
      <c r="F1290" s="2" t="s">
        <v>658</v>
      </c>
      <c r="G1290" s="2" t="s">
        <v>172</v>
      </c>
      <c r="H1290" s="5" t="s">
        <v>7821</v>
      </c>
      <c r="I1290" s="32"/>
      <c r="J1290" s="5" t="s">
        <v>8605</v>
      </c>
      <c r="K1290" s="5">
        <v>45931</v>
      </c>
      <c r="L1290" s="5">
        <f t="shared" si="137"/>
        <v>45934</v>
      </c>
      <c r="M1290" s="7" t="str">
        <f t="shared" si="138"/>
        <v>Oct</v>
      </c>
      <c r="N1290" s="21">
        <f t="shared" ca="1" si="131"/>
        <v>98</v>
      </c>
      <c r="O1290" s="9" t="str">
        <f t="shared" ca="1" si="132"/>
        <v>90-120 Days</v>
      </c>
      <c r="P1290" s="3" t="s">
        <v>8482</v>
      </c>
      <c r="Q1290" s="29" t="s">
        <v>6</v>
      </c>
      <c r="R1290" s="21" t="s">
        <v>9754</v>
      </c>
      <c r="S1290" s="18">
        <v>45931</v>
      </c>
      <c r="T1290" s="44">
        <f t="shared" ca="1" si="133"/>
        <v>98</v>
      </c>
      <c r="U1290" s="18">
        <v>45931</v>
      </c>
      <c r="V1290" s="45">
        <f t="shared" si="134"/>
        <v>0</v>
      </c>
      <c r="W1290" s="17"/>
      <c r="X1290" s="21"/>
      <c r="Y1290" s="105"/>
      <c r="Z1290" s="18"/>
      <c r="AA1290" s="18"/>
      <c r="AB1290" s="17"/>
      <c r="AC1290" s="160"/>
      <c r="AD1290" s="105"/>
      <c r="AE1290" s="18"/>
      <c r="AF1290" s="18"/>
      <c r="AG1290" s="16"/>
      <c r="AH1290" s="16"/>
      <c r="AI1290" s="16"/>
      <c r="AJ1290" s="26"/>
      <c r="AK1290" s="26"/>
      <c r="AL1290" s="153"/>
      <c r="AM1290" s="153"/>
      <c r="AN1290" s="153"/>
      <c r="AO1290" s="153"/>
      <c r="AP1290" s="153"/>
    </row>
    <row r="1291" spans="1:42">
      <c r="A1291" s="43">
        <v>1290</v>
      </c>
      <c r="B1291" s="2" t="s">
        <v>8601</v>
      </c>
      <c r="C1291" s="2" t="s">
        <v>8436</v>
      </c>
      <c r="D1291" s="140" t="s">
        <v>3804</v>
      </c>
      <c r="E1291" s="6" t="s">
        <v>8614</v>
      </c>
      <c r="F1291" s="2" t="s">
        <v>3803</v>
      </c>
      <c r="G1291" s="2" t="s">
        <v>2408</v>
      </c>
      <c r="H1291" s="5" t="s">
        <v>2088</v>
      </c>
      <c r="I1291" s="32"/>
      <c r="J1291" s="5" t="s">
        <v>8605</v>
      </c>
      <c r="K1291" s="5">
        <v>45938</v>
      </c>
      <c r="L1291" s="5">
        <f t="shared" si="137"/>
        <v>45941</v>
      </c>
      <c r="M1291" s="7" t="str">
        <f t="shared" si="138"/>
        <v>Oct</v>
      </c>
      <c r="N1291" s="21">
        <f t="shared" ca="1" si="131"/>
        <v>91</v>
      </c>
      <c r="O1291" s="9" t="str">
        <f t="shared" ca="1" si="132"/>
        <v>90-120 Days</v>
      </c>
      <c r="P1291" s="3" t="s">
        <v>7722</v>
      </c>
      <c r="Q1291" s="29" t="s">
        <v>6</v>
      </c>
      <c r="R1291" s="21" t="s">
        <v>10904</v>
      </c>
      <c r="S1291" s="18">
        <v>45966</v>
      </c>
      <c r="T1291" s="44">
        <f t="shared" ca="1" si="133"/>
        <v>63</v>
      </c>
      <c r="U1291" s="18">
        <v>45966</v>
      </c>
      <c r="V1291" s="45">
        <f t="shared" si="134"/>
        <v>28</v>
      </c>
      <c r="W1291" s="17"/>
      <c r="X1291" s="21"/>
      <c r="Y1291" s="105"/>
      <c r="Z1291" s="18"/>
      <c r="AA1291" s="18"/>
      <c r="AB1291" s="17"/>
      <c r="AC1291" s="160"/>
      <c r="AD1291" s="105"/>
      <c r="AE1291" s="18"/>
      <c r="AF1291" s="18"/>
      <c r="AG1291" s="16"/>
      <c r="AH1291" s="16"/>
      <c r="AI1291" s="16"/>
      <c r="AJ1291" s="26"/>
      <c r="AK1291" s="26"/>
      <c r="AL1291" s="153"/>
      <c r="AM1291" s="153"/>
      <c r="AN1291" s="153"/>
      <c r="AO1291" s="153"/>
      <c r="AP1291" s="153"/>
    </row>
    <row r="1292" spans="1:42">
      <c r="A1292" s="43">
        <v>1291</v>
      </c>
      <c r="B1292" s="2" t="s">
        <v>8601</v>
      </c>
      <c r="C1292" s="2" t="s">
        <v>2351</v>
      </c>
      <c r="D1292" s="140" t="s">
        <v>8108</v>
      </c>
      <c r="E1292" s="6" t="s">
        <v>8621</v>
      </c>
      <c r="F1292" s="2" t="s">
        <v>8483</v>
      </c>
      <c r="G1292" s="2" t="s">
        <v>2629</v>
      </c>
      <c r="H1292" s="5" t="s">
        <v>7675</v>
      </c>
      <c r="I1292" s="32" t="s">
        <v>8704</v>
      </c>
      <c r="J1292" s="5" t="s">
        <v>8605</v>
      </c>
      <c r="K1292" s="5">
        <v>45962</v>
      </c>
      <c r="L1292" s="5">
        <f t="shared" si="137"/>
        <v>45962</v>
      </c>
      <c r="M1292" s="7" t="str">
        <f t="shared" si="138"/>
        <v>Nov</v>
      </c>
      <c r="N1292" s="21">
        <f t="shared" ca="1" si="131"/>
        <v>67</v>
      </c>
      <c r="O1292" s="9" t="str">
        <f t="shared" ca="1" si="132"/>
        <v>60-90 Days</v>
      </c>
      <c r="P1292" s="3" t="s">
        <v>8320</v>
      </c>
      <c r="Q1292" s="29" t="s">
        <v>6</v>
      </c>
      <c r="R1292" s="21" t="s">
        <v>10905</v>
      </c>
      <c r="S1292" s="18">
        <v>45964</v>
      </c>
      <c r="T1292" s="44">
        <f t="shared" ca="1" si="133"/>
        <v>65</v>
      </c>
      <c r="U1292" s="18">
        <v>45964</v>
      </c>
      <c r="V1292" s="45">
        <f t="shared" si="134"/>
        <v>2</v>
      </c>
      <c r="W1292" s="17"/>
      <c r="X1292" s="21"/>
      <c r="Y1292" s="105"/>
      <c r="Z1292" s="18"/>
      <c r="AA1292" s="18"/>
      <c r="AB1292" s="17"/>
      <c r="AC1292" s="160"/>
      <c r="AD1292" s="105"/>
      <c r="AE1292" s="18"/>
      <c r="AF1292" s="18"/>
      <c r="AG1292" s="16"/>
      <c r="AH1292" s="16"/>
      <c r="AI1292" s="16"/>
      <c r="AJ1292" s="26"/>
      <c r="AK1292" s="26"/>
      <c r="AL1292" s="153"/>
      <c r="AM1292" s="153"/>
      <c r="AN1292" s="153"/>
      <c r="AO1292" s="153"/>
      <c r="AP1292" s="153"/>
    </row>
    <row r="1293" spans="1:42">
      <c r="A1293" s="43">
        <v>1292</v>
      </c>
      <c r="B1293" s="2" t="s">
        <v>8601</v>
      </c>
      <c r="C1293" s="2" t="s">
        <v>8481</v>
      </c>
      <c r="D1293" s="140" t="s">
        <v>5852</v>
      </c>
      <c r="E1293" s="6" t="s">
        <v>8633</v>
      </c>
      <c r="F1293" s="2" t="s">
        <v>5851</v>
      </c>
      <c r="G1293" s="2" t="s">
        <v>874</v>
      </c>
      <c r="H1293" s="5" t="s">
        <v>7710</v>
      </c>
      <c r="I1293" s="32"/>
      <c r="J1293" s="5" t="s">
        <v>8605</v>
      </c>
      <c r="K1293" s="5">
        <v>45965</v>
      </c>
      <c r="L1293" s="5">
        <f t="shared" si="137"/>
        <v>45969</v>
      </c>
      <c r="M1293" s="7" t="str">
        <f t="shared" si="138"/>
        <v>Nov</v>
      </c>
      <c r="N1293" s="21">
        <f t="shared" ca="1" si="131"/>
        <v>64</v>
      </c>
      <c r="O1293" s="9" t="str">
        <f t="shared" ca="1" si="132"/>
        <v>60-90 Days</v>
      </c>
      <c r="P1293" s="3" t="s">
        <v>8406</v>
      </c>
      <c r="Q1293" s="29" t="s">
        <v>6</v>
      </c>
      <c r="R1293" s="21" t="s">
        <v>10906</v>
      </c>
      <c r="S1293" s="18">
        <v>45965</v>
      </c>
      <c r="T1293" s="44">
        <f t="shared" ca="1" si="133"/>
        <v>64</v>
      </c>
      <c r="U1293" s="18">
        <v>45965</v>
      </c>
      <c r="V1293" s="45">
        <f t="shared" si="134"/>
        <v>0</v>
      </c>
      <c r="W1293" s="17"/>
      <c r="X1293" s="21"/>
      <c r="Y1293" s="105"/>
      <c r="Z1293" s="18"/>
      <c r="AA1293" s="18"/>
      <c r="AB1293" s="17"/>
      <c r="AC1293" s="160"/>
      <c r="AD1293" s="105"/>
      <c r="AE1293" s="18"/>
      <c r="AF1293" s="18"/>
      <c r="AG1293" s="16"/>
      <c r="AH1293" s="16"/>
      <c r="AI1293" s="16"/>
      <c r="AJ1293" s="26"/>
      <c r="AK1293" s="26"/>
      <c r="AL1293" s="153"/>
      <c r="AM1293" s="153"/>
      <c r="AN1293" s="153"/>
      <c r="AO1293" s="153"/>
      <c r="AP1293" s="153"/>
    </row>
    <row r="1294" spans="1:42">
      <c r="A1294" s="43">
        <v>1293</v>
      </c>
      <c r="B1294" s="2" t="s">
        <v>8601</v>
      </c>
      <c r="C1294" s="2" t="s">
        <v>10694</v>
      </c>
      <c r="D1294" s="140" t="s">
        <v>8306</v>
      </c>
      <c r="E1294" s="6" t="s">
        <v>8603</v>
      </c>
      <c r="F1294" s="2" t="s">
        <v>8305</v>
      </c>
      <c r="G1294" s="2" t="s">
        <v>874</v>
      </c>
      <c r="H1294" s="5" t="s">
        <v>7465</v>
      </c>
      <c r="I1294" s="32" t="s">
        <v>10907</v>
      </c>
      <c r="J1294" s="5" t="s">
        <v>8605</v>
      </c>
      <c r="K1294" s="5">
        <v>45901</v>
      </c>
      <c r="L1294" s="5">
        <f t="shared" si="137"/>
        <v>45906</v>
      </c>
      <c r="M1294" s="7" t="str">
        <f t="shared" si="138"/>
        <v>Sep</v>
      </c>
      <c r="N1294" s="21">
        <f t="shared" ca="1" si="131"/>
        <v>128</v>
      </c>
      <c r="O1294" s="9" t="str">
        <f t="shared" ca="1" si="132"/>
        <v>&gt; 120 Days</v>
      </c>
      <c r="P1294" s="3" t="s">
        <v>10908</v>
      </c>
      <c r="Q1294" s="29" t="s">
        <v>6</v>
      </c>
      <c r="R1294" s="21" t="s">
        <v>10909</v>
      </c>
      <c r="S1294" s="18">
        <v>45974</v>
      </c>
      <c r="T1294" s="44">
        <f t="shared" ca="1" si="133"/>
        <v>55</v>
      </c>
      <c r="U1294" s="18">
        <v>45974</v>
      </c>
      <c r="V1294" s="45">
        <f t="shared" si="134"/>
        <v>73</v>
      </c>
      <c r="W1294" s="17"/>
      <c r="X1294" s="21"/>
      <c r="Y1294" s="105"/>
      <c r="Z1294" s="18"/>
      <c r="AA1294" s="18"/>
      <c r="AB1294" s="17"/>
      <c r="AC1294" s="160"/>
      <c r="AD1294" s="105"/>
      <c r="AE1294" s="18"/>
      <c r="AF1294" s="18"/>
      <c r="AG1294" s="16"/>
      <c r="AH1294" s="16"/>
      <c r="AI1294" s="16"/>
      <c r="AJ1294" s="26"/>
      <c r="AK1294" s="26"/>
      <c r="AL1294" s="153"/>
      <c r="AM1294" s="153"/>
      <c r="AN1294" s="153"/>
      <c r="AO1294" s="153"/>
      <c r="AP1294" s="153"/>
    </row>
    <row r="1295" spans="1:42">
      <c r="A1295" s="43">
        <v>1294</v>
      </c>
      <c r="B1295" s="2" t="s">
        <v>8601</v>
      </c>
      <c r="C1295" s="2" t="s">
        <v>7529</v>
      </c>
      <c r="D1295" s="140" t="s">
        <v>7246</v>
      </c>
      <c r="E1295" s="6" t="s">
        <v>8603</v>
      </c>
      <c r="F1295" s="2" t="s">
        <v>7245</v>
      </c>
      <c r="G1295" s="2" t="s">
        <v>874</v>
      </c>
      <c r="H1295" s="5" t="s">
        <v>7465</v>
      </c>
      <c r="I1295" s="32" t="s">
        <v>10910</v>
      </c>
      <c r="J1295" s="5" t="s">
        <v>8605</v>
      </c>
      <c r="K1295" s="5">
        <v>45962</v>
      </c>
      <c r="L1295" s="5">
        <f t="shared" si="137"/>
        <v>45962</v>
      </c>
      <c r="M1295" s="7" t="str">
        <f t="shared" si="138"/>
        <v>Nov</v>
      </c>
      <c r="N1295" s="21">
        <f t="shared" ca="1" si="131"/>
        <v>67</v>
      </c>
      <c r="O1295" s="9" t="str">
        <f t="shared" ca="1" si="132"/>
        <v>60-90 Days</v>
      </c>
      <c r="P1295" s="3" t="s">
        <v>7529</v>
      </c>
      <c r="Q1295" s="29" t="s">
        <v>6</v>
      </c>
      <c r="R1295" s="21" t="s">
        <v>10911</v>
      </c>
      <c r="S1295" s="18">
        <v>45980</v>
      </c>
      <c r="T1295" s="44">
        <f t="shared" ca="1" si="133"/>
        <v>49</v>
      </c>
      <c r="U1295" s="18">
        <v>45980</v>
      </c>
      <c r="V1295" s="45">
        <f t="shared" si="134"/>
        <v>18</v>
      </c>
      <c r="W1295" s="17"/>
      <c r="X1295" s="21"/>
      <c r="Y1295" s="105"/>
      <c r="Z1295" s="18"/>
      <c r="AA1295" s="18"/>
      <c r="AB1295" s="17"/>
      <c r="AC1295" s="160"/>
      <c r="AD1295" s="105"/>
      <c r="AE1295" s="18"/>
      <c r="AF1295" s="18"/>
      <c r="AG1295" s="16"/>
      <c r="AH1295" s="16"/>
      <c r="AI1295" s="16"/>
      <c r="AJ1295" s="26"/>
      <c r="AK1295" s="26"/>
      <c r="AL1295" s="153"/>
      <c r="AM1295" s="153"/>
      <c r="AN1295" s="153"/>
      <c r="AO1295" s="153"/>
      <c r="AP1295" s="153"/>
    </row>
    <row r="1296" spans="1:42">
      <c r="A1296" s="43">
        <v>1295</v>
      </c>
      <c r="B1296" s="2" t="s">
        <v>8601</v>
      </c>
      <c r="C1296" s="2" t="s">
        <v>8173</v>
      </c>
      <c r="D1296" s="140" t="s">
        <v>2682</v>
      </c>
      <c r="E1296" s="6" t="s">
        <v>8603</v>
      </c>
      <c r="F1296" s="2" t="s">
        <v>2681</v>
      </c>
      <c r="G1296" s="2" t="s">
        <v>3312</v>
      </c>
      <c r="H1296" s="5" t="s">
        <v>7893</v>
      </c>
      <c r="I1296" s="32"/>
      <c r="J1296" s="5" t="s">
        <v>8605</v>
      </c>
      <c r="K1296" s="5">
        <v>45926</v>
      </c>
      <c r="L1296" s="5">
        <f t="shared" ref="L1296:L1301" si="139">K1296+7-WEEKDAY(K1296)</f>
        <v>45927</v>
      </c>
      <c r="M1296" s="7" t="str">
        <f t="shared" ref="M1296:M1301" si="140">TEXT(K1296,"mmm")</f>
        <v>Sep</v>
      </c>
      <c r="N1296" s="21">
        <f t="shared" ca="1" si="131"/>
        <v>103</v>
      </c>
      <c r="O1296" s="9" t="str">
        <f t="shared" ca="1" si="132"/>
        <v>90-120 Days</v>
      </c>
      <c r="P1296" s="3" t="s">
        <v>8498</v>
      </c>
      <c r="Q1296" s="29" t="s">
        <v>6</v>
      </c>
      <c r="R1296" s="21" t="s">
        <v>10912</v>
      </c>
      <c r="S1296" s="18">
        <v>45978</v>
      </c>
      <c r="T1296" s="44">
        <f t="shared" ca="1" si="133"/>
        <v>51</v>
      </c>
      <c r="U1296" s="18">
        <v>45978</v>
      </c>
      <c r="V1296" s="45">
        <f t="shared" si="134"/>
        <v>52</v>
      </c>
      <c r="W1296" s="17"/>
      <c r="X1296" s="21"/>
      <c r="Y1296" s="105"/>
      <c r="Z1296" s="18"/>
      <c r="AA1296" s="18"/>
      <c r="AB1296" s="17"/>
      <c r="AC1296" s="160"/>
      <c r="AD1296" s="105"/>
      <c r="AE1296" s="18"/>
      <c r="AF1296" s="18"/>
      <c r="AG1296" s="16"/>
      <c r="AH1296" s="16"/>
      <c r="AI1296" s="16"/>
      <c r="AJ1296" s="26"/>
      <c r="AK1296" s="26"/>
      <c r="AL1296" s="153"/>
      <c r="AM1296" s="153"/>
      <c r="AN1296" s="153"/>
      <c r="AO1296" s="153"/>
      <c r="AP1296" s="153"/>
    </row>
    <row r="1297" spans="1:42">
      <c r="A1297" s="43">
        <v>1296</v>
      </c>
      <c r="B1297" s="2" t="s">
        <v>8601</v>
      </c>
      <c r="C1297" s="2" t="s">
        <v>1706</v>
      </c>
      <c r="D1297" s="140" t="s">
        <v>1783</v>
      </c>
      <c r="E1297" s="6" t="s">
        <v>8603</v>
      </c>
      <c r="F1297" s="2" t="s">
        <v>1782</v>
      </c>
      <c r="G1297" s="2" t="s">
        <v>3312</v>
      </c>
      <c r="H1297" s="5" t="s">
        <v>7602</v>
      </c>
      <c r="I1297" s="32"/>
      <c r="J1297" s="5" t="s">
        <v>8605</v>
      </c>
      <c r="K1297" s="5">
        <v>45962</v>
      </c>
      <c r="L1297" s="5">
        <f t="shared" si="139"/>
        <v>45962</v>
      </c>
      <c r="M1297" s="7" t="str">
        <f t="shared" si="140"/>
        <v>Nov</v>
      </c>
      <c r="N1297" s="21">
        <f t="shared" ca="1" si="131"/>
        <v>67</v>
      </c>
      <c r="O1297" s="9" t="str">
        <f t="shared" ca="1" si="132"/>
        <v>60-90 Days</v>
      </c>
      <c r="P1297" s="3" t="s">
        <v>7624</v>
      </c>
      <c r="Q1297" s="29" t="s">
        <v>6</v>
      </c>
      <c r="R1297" s="21" t="s">
        <v>10913</v>
      </c>
      <c r="S1297" s="18">
        <v>45971</v>
      </c>
      <c r="T1297" s="44">
        <f t="shared" ca="1" si="133"/>
        <v>58</v>
      </c>
      <c r="U1297" s="18">
        <v>45971</v>
      </c>
      <c r="V1297" s="45">
        <f t="shared" si="134"/>
        <v>9</v>
      </c>
      <c r="W1297" s="17"/>
      <c r="X1297" s="21"/>
      <c r="Y1297" s="105"/>
      <c r="Z1297" s="18"/>
      <c r="AA1297" s="18"/>
      <c r="AB1297" s="17"/>
      <c r="AC1297" s="160"/>
      <c r="AD1297" s="105"/>
      <c r="AE1297" s="18"/>
      <c r="AF1297" s="18"/>
      <c r="AG1297" s="16"/>
      <c r="AH1297" s="16"/>
      <c r="AI1297" s="16"/>
      <c r="AJ1297" s="26"/>
      <c r="AK1297" s="26"/>
      <c r="AL1297" s="153"/>
      <c r="AM1297" s="153"/>
      <c r="AN1297" s="153"/>
      <c r="AO1297" s="153"/>
      <c r="AP1297" s="153"/>
    </row>
    <row r="1298" spans="1:42">
      <c r="A1298" s="43">
        <v>1297</v>
      </c>
      <c r="B1298" s="2" t="s">
        <v>8601</v>
      </c>
      <c r="C1298" s="2" t="s">
        <v>7544</v>
      </c>
      <c r="D1298" s="140" t="s">
        <v>8427</v>
      </c>
      <c r="E1298" s="6" t="s">
        <v>8640</v>
      </c>
      <c r="F1298" s="2" t="s">
        <v>8426</v>
      </c>
      <c r="G1298" s="2" t="s">
        <v>591</v>
      </c>
      <c r="H1298" s="5" t="s">
        <v>7548</v>
      </c>
      <c r="I1298" s="32" t="s">
        <v>10914</v>
      </c>
      <c r="J1298" s="5" t="s">
        <v>8605</v>
      </c>
      <c r="K1298" s="5">
        <v>45919</v>
      </c>
      <c r="L1298" s="5">
        <f t="shared" si="139"/>
        <v>45920</v>
      </c>
      <c r="M1298" s="7" t="str">
        <f t="shared" si="140"/>
        <v>Sep</v>
      </c>
      <c r="N1298" s="21">
        <f t="shared" ca="1" si="131"/>
        <v>110</v>
      </c>
      <c r="O1298" s="9" t="str">
        <f t="shared" ca="1" si="132"/>
        <v>90-120 Days</v>
      </c>
      <c r="P1298" s="3" t="s">
        <v>10915</v>
      </c>
      <c r="Q1298" s="29" t="s">
        <v>6</v>
      </c>
      <c r="R1298" s="21" t="s">
        <v>10916</v>
      </c>
      <c r="S1298" s="18">
        <v>45980</v>
      </c>
      <c r="T1298" s="44">
        <f t="shared" ca="1" si="133"/>
        <v>49</v>
      </c>
      <c r="U1298" s="18">
        <v>45980</v>
      </c>
      <c r="V1298" s="45">
        <f t="shared" si="134"/>
        <v>61</v>
      </c>
      <c r="W1298" s="17" t="s">
        <v>8020</v>
      </c>
      <c r="X1298" s="21" t="s">
        <v>10917</v>
      </c>
      <c r="Y1298" s="105" t="s">
        <v>10918</v>
      </c>
      <c r="Z1298" s="18">
        <v>45909</v>
      </c>
      <c r="AA1298" s="18">
        <v>45940</v>
      </c>
      <c r="AB1298" s="17"/>
      <c r="AC1298" s="160"/>
      <c r="AD1298" s="105"/>
      <c r="AE1298" s="18"/>
      <c r="AF1298" s="18"/>
      <c r="AG1298" s="16"/>
      <c r="AH1298" s="16"/>
      <c r="AI1298" s="16"/>
      <c r="AJ1298" s="26"/>
      <c r="AK1298" s="26"/>
      <c r="AL1298" s="153"/>
      <c r="AM1298" s="153"/>
      <c r="AN1298" s="153"/>
      <c r="AO1298" s="153"/>
      <c r="AP1298" s="153"/>
    </row>
    <row r="1299" spans="1:42">
      <c r="A1299" s="43">
        <v>1298</v>
      </c>
      <c r="B1299" s="2" t="s">
        <v>8601</v>
      </c>
      <c r="C1299" s="2" t="s">
        <v>2309</v>
      </c>
      <c r="D1299" s="140" t="s">
        <v>2513</v>
      </c>
      <c r="E1299" s="6" t="s">
        <v>8603</v>
      </c>
      <c r="F1299" s="2" t="s">
        <v>2512</v>
      </c>
      <c r="G1299" s="2" t="s">
        <v>3312</v>
      </c>
      <c r="H1299" s="5" t="s">
        <v>7602</v>
      </c>
      <c r="I1299" s="32"/>
      <c r="J1299" s="5" t="s">
        <v>8605</v>
      </c>
      <c r="K1299" s="5">
        <v>45961</v>
      </c>
      <c r="L1299" s="5">
        <f t="shared" si="139"/>
        <v>45962</v>
      </c>
      <c r="M1299" s="7" t="str">
        <f t="shared" si="140"/>
        <v>Oct</v>
      </c>
      <c r="N1299" s="21">
        <f t="shared" ca="1" si="131"/>
        <v>68</v>
      </c>
      <c r="O1299" s="9" t="str">
        <f t="shared" ca="1" si="132"/>
        <v>60-90 Days</v>
      </c>
      <c r="P1299" s="3" t="s">
        <v>7624</v>
      </c>
      <c r="Q1299" s="29" t="s">
        <v>6</v>
      </c>
      <c r="R1299" s="21" t="s">
        <v>10919</v>
      </c>
      <c r="S1299" s="18">
        <v>45962</v>
      </c>
      <c r="T1299" s="44">
        <f t="shared" ca="1" si="133"/>
        <v>67</v>
      </c>
      <c r="U1299" s="18">
        <v>45962</v>
      </c>
      <c r="V1299" s="45">
        <f t="shared" si="134"/>
        <v>1</v>
      </c>
      <c r="W1299" s="17"/>
      <c r="X1299" s="21"/>
      <c r="Y1299" s="105"/>
      <c r="Z1299" s="18"/>
      <c r="AA1299" s="18"/>
      <c r="AB1299" s="17"/>
      <c r="AC1299" s="160"/>
      <c r="AD1299" s="105"/>
      <c r="AE1299" s="18"/>
      <c r="AF1299" s="18"/>
      <c r="AG1299" s="16"/>
      <c r="AH1299" s="16"/>
      <c r="AI1299" s="16"/>
      <c r="AJ1299" s="26"/>
      <c r="AK1299" s="26"/>
      <c r="AL1299" s="153"/>
      <c r="AM1299" s="153"/>
      <c r="AN1299" s="153"/>
      <c r="AO1299" s="153"/>
      <c r="AP1299" s="153"/>
    </row>
    <row r="1300" spans="1:42">
      <c r="A1300" s="43">
        <v>1299</v>
      </c>
      <c r="B1300" s="2" t="s">
        <v>8601</v>
      </c>
      <c r="C1300" s="2" t="s">
        <v>1706</v>
      </c>
      <c r="D1300" s="140" t="s">
        <v>6916</v>
      </c>
      <c r="E1300" s="6" t="s">
        <v>8603</v>
      </c>
      <c r="F1300" s="2" t="s">
        <v>6915</v>
      </c>
      <c r="G1300" s="2" t="s">
        <v>3312</v>
      </c>
      <c r="H1300" s="5" t="s">
        <v>7602</v>
      </c>
      <c r="I1300" s="32"/>
      <c r="J1300" s="5" t="s">
        <v>8605</v>
      </c>
      <c r="K1300" s="5">
        <v>45962</v>
      </c>
      <c r="L1300" s="5">
        <f t="shared" si="139"/>
        <v>45962</v>
      </c>
      <c r="M1300" s="7" t="str">
        <f t="shared" si="140"/>
        <v>Nov</v>
      </c>
      <c r="N1300" s="21">
        <f t="shared" ca="1" si="131"/>
        <v>67</v>
      </c>
      <c r="O1300" s="9" t="str">
        <f t="shared" ca="1" si="132"/>
        <v>60-90 Days</v>
      </c>
      <c r="P1300" s="3" t="s">
        <v>7624</v>
      </c>
      <c r="Q1300" s="29" t="s">
        <v>6</v>
      </c>
      <c r="R1300" s="21" t="s">
        <v>10920</v>
      </c>
      <c r="S1300" s="18">
        <v>45962</v>
      </c>
      <c r="T1300" s="44">
        <f t="shared" ca="1" si="133"/>
        <v>67</v>
      </c>
      <c r="U1300" s="18">
        <v>45962</v>
      </c>
      <c r="V1300" s="45">
        <f t="shared" si="134"/>
        <v>0</v>
      </c>
      <c r="W1300" s="17"/>
      <c r="X1300" s="21"/>
      <c r="Y1300" s="105"/>
      <c r="Z1300" s="18"/>
      <c r="AA1300" s="18"/>
      <c r="AB1300" s="17"/>
      <c r="AC1300" s="160"/>
      <c r="AD1300" s="105"/>
      <c r="AE1300" s="18"/>
      <c r="AF1300" s="18"/>
      <c r="AG1300" s="16"/>
      <c r="AH1300" s="16"/>
      <c r="AI1300" s="16"/>
      <c r="AJ1300" s="26"/>
      <c r="AK1300" s="26"/>
      <c r="AL1300" s="153"/>
      <c r="AM1300" s="153"/>
      <c r="AN1300" s="153"/>
      <c r="AO1300" s="153"/>
      <c r="AP1300" s="153"/>
    </row>
    <row r="1301" spans="1:42" s="104" customFormat="1">
      <c r="A1301" s="43">
        <v>1300</v>
      </c>
      <c r="B1301" s="29" t="s">
        <v>8601</v>
      </c>
      <c r="C1301" s="29" t="s">
        <v>8090</v>
      </c>
      <c r="D1301" s="154" t="s">
        <v>2322</v>
      </c>
      <c r="E1301" s="31" t="s">
        <v>8640</v>
      </c>
      <c r="F1301" s="29" t="s">
        <v>2321</v>
      </c>
      <c r="G1301" s="29" t="s">
        <v>874</v>
      </c>
      <c r="H1301" s="32" t="s">
        <v>7548</v>
      </c>
      <c r="I1301" s="32" t="s">
        <v>10921</v>
      </c>
      <c r="J1301" s="32" t="s">
        <v>8605</v>
      </c>
      <c r="K1301" s="32">
        <v>45946</v>
      </c>
      <c r="L1301" s="32">
        <f t="shared" si="139"/>
        <v>45948</v>
      </c>
      <c r="M1301" s="7" t="str">
        <f t="shared" si="140"/>
        <v>Oct</v>
      </c>
      <c r="N1301" s="8">
        <f t="shared" ca="1" si="131"/>
        <v>83</v>
      </c>
      <c r="O1301" s="9" t="str">
        <f t="shared" ca="1" si="132"/>
        <v>60-90 Days</v>
      </c>
      <c r="P1301" s="27" t="s">
        <v>10922</v>
      </c>
      <c r="Q1301" s="29" t="s">
        <v>6</v>
      </c>
      <c r="R1301" s="8" t="s">
        <v>10923</v>
      </c>
      <c r="S1301" s="13">
        <v>45981</v>
      </c>
      <c r="T1301" s="44">
        <f t="shared" ca="1" si="133"/>
        <v>48</v>
      </c>
      <c r="U1301" s="13">
        <v>45982</v>
      </c>
      <c r="V1301" s="45">
        <f t="shared" si="134"/>
        <v>36</v>
      </c>
      <c r="W1301" s="1" t="s">
        <v>7909</v>
      </c>
      <c r="X1301" s="8"/>
      <c r="Y1301" s="287" t="s">
        <v>10924</v>
      </c>
      <c r="Z1301" s="13">
        <v>45944</v>
      </c>
      <c r="AA1301" s="13">
        <v>45947</v>
      </c>
      <c r="AB1301" s="1"/>
      <c r="AC1301" s="288"/>
      <c r="AD1301" s="287"/>
      <c r="AE1301" s="13"/>
      <c r="AF1301" s="13"/>
      <c r="AG1301" s="12"/>
      <c r="AH1301" s="12"/>
      <c r="AI1301" s="12"/>
      <c r="AJ1301" s="7"/>
      <c r="AK1301" s="7"/>
      <c r="AL1301" s="153"/>
      <c r="AM1301" s="153"/>
      <c r="AN1301" s="153"/>
      <c r="AO1301" s="153"/>
      <c r="AP1301" s="153"/>
    </row>
    <row r="1302" spans="1:42">
      <c r="A1302" s="43">
        <v>1301</v>
      </c>
      <c r="B1302" s="2" t="s">
        <v>8601</v>
      </c>
      <c r="C1302" s="2" t="s">
        <v>10694</v>
      </c>
      <c r="D1302" s="140" t="s">
        <v>4512</v>
      </c>
      <c r="E1302" s="6" t="s">
        <v>8633</v>
      </c>
      <c r="F1302" s="2" t="s">
        <v>4511</v>
      </c>
      <c r="G1302" s="2" t="s">
        <v>8646</v>
      </c>
      <c r="H1302" s="5" t="s">
        <v>7583</v>
      </c>
      <c r="I1302" s="32"/>
      <c r="J1302" s="5" t="s">
        <v>8605</v>
      </c>
      <c r="K1302" s="5">
        <v>45901</v>
      </c>
      <c r="L1302" s="5">
        <f>K1302+7-WEEKDAY(K1302)</f>
        <v>45906</v>
      </c>
      <c r="M1302" s="7" t="str">
        <f>TEXT(K1302,"mmm")</f>
        <v>Sep</v>
      </c>
      <c r="N1302" s="21">
        <f t="shared" ca="1" si="131"/>
        <v>128</v>
      </c>
      <c r="O1302" s="9" t="str">
        <f t="shared" ca="1" si="132"/>
        <v>&gt; 120 Days</v>
      </c>
      <c r="P1302" s="3" t="s">
        <v>10925</v>
      </c>
      <c r="Q1302" s="29" t="s">
        <v>6</v>
      </c>
      <c r="R1302" s="21" t="s">
        <v>10926</v>
      </c>
      <c r="S1302" s="18">
        <v>45981</v>
      </c>
      <c r="T1302" s="44">
        <f t="shared" ca="1" si="133"/>
        <v>48</v>
      </c>
      <c r="U1302" s="18">
        <v>45981</v>
      </c>
      <c r="V1302" s="45">
        <f t="shared" si="134"/>
        <v>80</v>
      </c>
      <c r="W1302" s="17"/>
      <c r="X1302" s="21"/>
      <c r="Y1302" s="105"/>
      <c r="Z1302" s="18"/>
      <c r="AA1302" s="18"/>
      <c r="AB1302" s="17"/>
      <c r="AC1302" s="160"/>
      <c r="AD1302" s="105"/>
      <c r="AE1302" s="18"/>
      <c r="AF1302" s="18"/>
      <c r="AG1302" s="16"/>
      <c r="AH1302" s="16"/>
      <c r="AI1302" s="16"/>
      <c r="AJ1302" s="26"/>
      <c r="AK1302" s="26"/>
      <c r="AL1302" s="153"/>
      <c r="AM1302" s="153"/>
      <c r="AN1302" s="153"/>
      <c r="AO1302" s="153"/>
      <c r="AP1302" s="153"/>
    </row>
    <row r="1303" spans="1:42" s="104" customFormat="1">
      <c r="A1303" s="245">
        <v>1302</v>
      </c>
      <c r="B1303" s="243" t="s">
        <v>8601</v>
      </c>
      <c r="C1303" s="243" t="s">
        <v>7529</v>
      </c>
      <c r="D1303" s="289" t="s">
        <v>3461</v>
      </c>
      <c r="E1303" s="31" t="s">
        <v>8640</v>
      </c>
      <c r="F1303" s="243" t="s">
        <v>3460</v>
      </c>
      <c r="G1303" s="243" t="s">
        <v>3312</v>
      </c>
      <c r="H1303" s="32" t="s">
        <v>7548</v>
      </c>
      <c r="I1303" s="32" t="s">
        <v>10927</v>
      </c>
      <c r="J1303" s="32" t="s">
        <v>8605</v>
      </c>
      <c r="K1303" s="32">
        <v>45962</v>
      </c>
      <c r="L1303" s="32">
        <f>K1303+7-WEEKDAY(K1303)</f>
        <v>45962</v>
      </c>
      <c r="M1303" s="7" t="str">
        <f>TEXT(K1303,"mmm")</f>
        <v>Nov</v>
      </c>
      <c r="N1303" s="8">
        <f t="shared" ca="1" si="131"/>
        <v>67</v>
      </c>
      <c r="O1303" s="242" t="str">
        <f t="shared" ca="1" si="132"/>
        <v>60-90 Days</v>
      </c>
      <c r="P1303" s="290" t="s">
        <v>7742</v>
      </c>
      <c r="Q1303" s="243" t="s">
        <v>6</v>
      </c>
      <c r="R1303" s="8" t="s">
        <v>10928</v>
      </c>
      <c r="S1303" s="13">
        <v>45981</v>
      </c>
      <c r="T1303" s="44">
        <f t="shared" ca="1" si="133"/>
        <v>48</v>
      </c>
      <c r="U1303" s="13">
        <v>45985</v>
      </c>
      <c r="V1303" s="45">
        <f t="shared" si="134"/>
        <v>23</v>
      </c>
      <c r="W1303" s="291"/>
      <c r="X1303" s="8"/>
      <c r="Y1303" s="292"/>
      <c r="Z1303" s="13"/>
      <c r="AA1303" s="13"/>
      <c r="AB1303" s="291"/>
      <c r="AC1303" s="293"/>
      <c r="AD1303" s="292"/>
      <c r="AE1303" s="13"/>
      <c r="AF1303" s="13"/>
      <c r="AG1303" s="12"/>
      <c r="AH1303" s="12"/>
      <c r="AI1303" s="12"/>
      <c r="AJ1303" s="7"/>
      <c r="AK1303" s="7"/>
      <c r="AL1303" s="153"/>
      <c r="AM1303" s="153"/>
      <c r="AN1303" s="153"/>
      <c r="AO1303" s="153"/>
      <c r="AP1303" s="153"/>
    </row>
    <row r="1304" spans="1:42">
      <c r="A1304" s="245">
        <v>1303</v>
      </c>
      <c r="B1304" s="246" t="s">
        <v>8601</v>
      </c>
      <c r="C1304" s="246" t="s">
        <v>7544</v>
      </c>
      <c r="D1304" s="247" t="s">
        <v>1159</v>
      </c>
      <c r="E1304" s="6" t="s">
        <v>8614</v>
      </c>
      <c r="F1304" s="246" t="s">
        <v>1158</v>
      </c>
      <c r="G1304" s="246" t="s">
        <v>5745</v>
      </c>
      <c r="H1304" s="5" t="s">
        <v>7451</v>
      </c>
      <c r="I1304" s="32"/>
      <c r="J1304" s="5" t="s">
        <v>8605</v>
      </c>
      <c r="K1304" s="5">
        <v>45962</v>
      </c>
      <c r="L1304" s="5">
        <f>K1304+7-WEEKDAY(K1304)</f>
        <v>45962</v>
      </c>
      <c r="M1304" s="7" t="str">
        <f>TEXT(K1304,"mmm")</f>
        <v>Nov</v>
      </c>
      <c r="N1304" s="21">
        <f t="shared" ca="1" si="131"/>
        <v>67</v>
      </c>
      <c r="O1304" s="242" t="str">
        <f t="shared" ca="1" si="132"/>
        <v>60-90 Days</v>
      </c>
      <c r="P1304" s="244" t="s">
        <v>7624</v>
      </c>
      <c r="Q1304" s="243" t="s">
        <v>6</v>
      </c>
      <c r="R1304" s="21" t="s">
        <v>10929</v>
      </c>
      <c r="S1304" s="18">
        <v>45978</v>
      </c>
      <c r="T1304" s="44">
        <f t="shared" ca="1" si="133"/>
        <v>51</v>
      </c>
      <c r="U1304" s="18">
        <v>45978</v>
      </c>
      <c r="V1304" s="45">
        <f t="shared" si="134"/>
        <v>16</v>
      </c>
      <c r="W1304" s="248"/>
      <c r="X1304" s="21"/>
      <c r="Y1304" s="249"/>
      <c r="Z1304" s="18"/>
      <c r="AA1304" s="18"/>
      <c r="AB1304" s="248"/>
      <c r="AC1304" s="250"/>
      <c r="AD1304" s="249"/>
      <c r="AE1304" s="18"/>
      <c r="AF1304" s="18"/>
      <c r="AG1304" s="16"/>
      <c r="AH1304" s="16"/>
      <c r="AI1304" s="16"/>
      <c r="AJ1304" s="26"/>
      <c r="AK1304" s="26"/>
      <c r="AL1304" s="153"/>
      <c r="AM1304" s="153"/>
      <c r="AN1304" s="153"/>
      <c r="AO1304" s="153"/>
      <c r="AP1304" s="153"/>
    </row>
    <row r="1305" spans="1:42">
      <c r="A1305" s="245">
        <v>1304</v>
      </c>
      <c r="B1305" s="246" t="s">
        <v>8601</v>
      </c>
      <c r="C1305" s="246" t="s">
        <v>187</v>
      </c>
      <c r="D1305" s="247" t="s">
        <v>925</v>
      </c>
      <c r="E1305" s="6" t="s">
        <v>8614</v>
      </c>
      <c r="F1305" s="246" t="s">
        <v>924</v>
      </c>
      <c r="G1305" s="246" t="s">
        <v>172</v>
      </c>
      <c r="H1305" s="5" t="s">
        <v>7436</v>
      </c>
      <c r="I1305" s="32"/>
      <c r="J1305" s="5" t="s">
        <v>8605</v>
      </c>
      <c r="K1305" s="5">
        <v>45931</v>
      </c>
      <c r="L1305" s="5">
        <f>K1305+7-WEEKDAY(K1305)</f>
        <v>45934</v>
      </c>
      <c r="M1305" s="7" t="str">
        <f>TEXT(K1305,"mmm")</f>
        <v>Oct</v>
      </c>
      <c r="N1305" s="21">
        <f t="shared" ca="1" si="131"/>
        <v>98</v>
      </c>
      <c r="O1305" s="242" t="str">
        <f t="shared" ca="1" si="132"/>
        <v>90-120 Days</v>
      </c>
      <c r="P1305" s="244" t="s">
        <v>7979</v>
      </c>
      <c r="Q1305" s="243" t="s">
        <v>6</v>
      </c>
      <c r="R1305" s="21" t="s">
        <v>10930</v>
      </c>
      <c r="S1305" s="18">
        <v>45962</v>
      </c>
      <c r="T1305" s="44">
        <f t="shared" ca="1" si="133"/>
        <v>67</v>
      </c>
      <c r="U1305" s="18">
        <v>45962</v>
      </c>
      <c r="V1305" s="45">
        <f t="shared" si="134"/>
        <v>31</v>
      </c>
      <c r="W1305" s="248"/>
      <c r="X1305" s="21"/>
      <c r="Y1305" s="249"/>
      <c r="Z1305" s="18"/>
      <c r="AA1305" s="18"/>
      <c r="AB1305" s="248"/>
      <c r="AC1305" s="250"/>
      <c r="AD1305" s="249"/>
      <c r="AE1305" s="18"/>
      <c r="AF1305" s="18"/>
      <c r="AG1305" s="16"/>
      <c r="AH1305" s="16"/>
      <c r="AI1305" s="16"/>
      <c r="AJ1305" s="26"/>
      <c r="AK1305" s="26"/>
      <c r="AL1305" s="153"/>
      <c r="AM1305" s="153"/>
      <c r="AN1305" s="153"/>
      <c r="AO1305" s="153"/>
      <c r="AP1305" s="153"/>
    </row>
    <row r="1306" spans="1:42">
      <c r="A1306" s="43">
        <v>1305</v>
      </c>
      <c r="B1306" s="253" t="s">
        <v>8601</v>
      </c>
      <c r="C1306" s="253" t="s">
        <v>1645</v>
      </c>
      <c r="D1306" s="269" t="s">
        <v>6454</v>
      </c>
      <c r="E1306" s="254" t="s">
        <v>8633</v>
      </c>
      <c r="F1306" s="253" t="s">
        <v>6453</v>
      </c>
      <c r="G1306" s="253" t="s">
        <v>8646</v>
      </c>
      <c r="H1306" s="259" t="s">
        <v>7773</v>
      </c>
      <c r="I1306" s="260" t="s">
        <v>10931</v>
      </c>
      <c r="J1306" s="259" t="s">
        <v>8605</v>
      </c>
      <c r="K1306" s="259">
        <v>45814</v>
      </c>
      <c r="L1306" s="259">
        <v>45815</v>
      </c>
      <c r="M1306" s="260" t="s">
        <v>10932</v>
      </c>
      <c r="N1306" s="261">
        <v>174</v>
      </c>
      <c r="O1306" s="262" t="s">
        <v>10933</v>
      </c>
      <c r="P1306" s="3" t="s">
        <v>8327</v>
      </c>
      <c r="Q1306" s="243" t="s">
        <v>6</v>
      </c>
      <c r="R1306" s="261" t="s">
        <v>10934</v>
      </c>
      <c r="S1306" s="265">
        <v>45946</v>
      </c>
      <c r="T1306" s="44">
        <f t="shared" ca="1" si="133"/>
        <v>83</v>
      </c>
      <c r="U1306" s="18">
        <v>45987</v>
      </c>
      <c r="V1306" s="45">
        <f t="shared" si="134"/>
        <v>173</v>
      </c>
      <c r="W1306" s="248"/>
      <c r="X1306" s="21"/>
      <c r="Y1306" s="249"/>
      <c r="Z1306" s="18"/>
      <c r="AA1306" s="18"/>
      <c r="AB1306" s="248"/>
      <c r="AC1306" s="250"/>
      <c r="AD1306" s="249"/>
      <c r="AE1306" s="18"/>
      <c r="AF1306" s="18"/>
      <c r="AG1306" s="16"/>
      <c r="AH1306" s="16"/>
      <c r="AI1306" s="16"/>
      <c r="AJ1306" s="26"/>
      <c r="AK1306" s="26"/>
      <c r="AL1306" s="153"/>
      <c r="AM1306" s="153"/>
      <c r="AN1306" s="153"/>
      <c r="AO1306" s="153"/>
      <c r="AP1306" s="153"/>
    </row>
    <row r="1307" spans="1:42">
      <c r="A1307" s="245">
        <v>1306</v>
      </c>
      <c r="B1307" s="253" t="s">
        <v>8601</v>
      </c>
      <c r="C1307" s="253" t="s">
        <v>163</v>
      </c>
      <c r="D1307" s="269" t="s">
        <v>8376</v>
      </c>
      <c r="E1307" s="254" t="s">
        <v>8603</v>
      </c>
      <c r="F1307" s="253" t="s">
        <v>8375</v>
      </c>
      <c r="G1307" s="253" t="s">
        <v>450</v>
      </c>
      <c r="H1307" s="259" t="s">
        <v>7465</v>
      </c>
      <c r="I1307" s="259" t="s">
        <v>10935</v>
      </c>
      <c r="J1307" s="259" t="s">
        <v>8605</v>
      </c>
      <c r="K1307" s="259">
        <v>45878</v>
      </c>
      <c r="L1307" s="259">
        <v>45878</v>
      </c>
      <c r="M1307" s="260" t="s">
        <v>10936</v>
      </c>
      <c r="N1307" s="261">
        <v>110</v>
      </c>
      <c r="O1307" s="262" t="s">
        <v>10937</v>
      </c>
      <c r="P1307" s="3" t="s">
        <v>8327</v>
      </c>
      <c r="Q1307" s="243" t="s">
        <v>6</v>
      </c>
      <c r="R1307" s="261" t="s">
        <v>10938</v>
      </c>
      <c r="S1307" s="265">
        <v>45946</v>
      </c>
      <c r="T1307" s="44">
        <f t="shared" ca="1" si="133"/>
        <v>83</v>
      </c>
      <c r="U1307" s="18">
        <v>45987</v>
      </c>
      <c r="V1307" s="45">
        <f t="shared" si="134"/>
        <v>109</v>
      </c>
      <c r="W1307" s="248"/>
      <c r="X1307" s="21"/>
      <c r="Y1307" s="249"/>
      <c r="Z1307" s="18"/>
      <c r="AA1307" s="18"/>
      <c r="AB1307" s="248"/>
      <c r="AC1307" s="250"/>
      <c r="AD1307" s="249"/>
      <c r="AE1307" s="18"/>
      <c r="AF1307" s="18"/>
      <c r="AG1307" s="16"/>
      <c r="AH1307" s="16"/>
      <c r="AI1307" s="16"/>
      <c r="AJ1307" s="26"/>
      <c r="AK1307" s="26"/>
      <c r="AL1307" s="153"/>
      <c r="AM1307" s="153"/>
      <c r="AN1307" s="153"/>
      <c r="AO1307" s="153"/>
      <c r="AP1307" s="153"/>
    </row>
    <row r="1308" spans="1:42">
      <c r="A1308" s="245">
        <v>1307</v>
      </c>
      <c r="B1308" s="253" t="s">
        <v>8601</v>
      </c>
      <c r="C1308" s="253" t="s">
        <v>187</v>
      </c>
      <c r="D1308" s="269" t="s">
        <v>364</v>
      </c>
      <c r="E1308" s="253" t="s">
        <v>8640</v>
      </c>
      <c r="F1308" s="253" t="s">
        <v>363</v>
      </c>
      <c r="G1308" s="253" t="s">
        <v>874</v>
      </c>
      <c r="H1308" s="259" t="s">
        <v>7593</v>
      </c>
      <c r="I1308" s="259" t="s">
        <v>10939</v>
      </c>
      <c r="J1308" s="259" t="s">
        <v>8605</v>
      </c>
      <c r="K1308" s="259">
        <v>45931</v>
      </c>
      <c r="L1308" s="259">
        <v>45934</v>
      </c>
      <c r="M1308" s="260" t="s">
        <v>10940</v>
      </c>
      <c r="N1308" s="261">
        <v>57</v>
      </c>
      <c r="O1308" s="262" t="s">
        <v>10941</v>
      </c>
      <c r="P1308" s="3" t="s">
        <v>10942</v>
      </c>
      <c r="Q1308" s="243" t="s">
        <v>6</v>
      </c>
      <c r="R1308" s="261" t="s">
        <v>10943</v>
      </c>
      <c r="S1308" s="265">
        <v>45975</v>
      </c>
      <c r="T1308" s="44">
        <f t="shared" ca="1" si="133"/>
        <v>54</v>
      </c>
      <c r="U1308" s="18">
        <v>45987</v>
      </c>
      <c r="V1308" s="45">
        <f t="shared" si="134"/>
        <v>56</v>
      </c>
      <c r="W1308" s="248"/>
      <c r="X1308" s="21"/>
      <c r="Y1308" s="249"/>
      <c r="Z1308" s="18"/>
      <c r="AA1308" s="18"/>
      <c r="AB1308" s="248"/>
      <c r="AC1308" s="250"/>
      <c r="AD1308" s="249"/>
      <c r="AE1308" s="18"/>
      <c r="AF1308" s="18"/>
      <c r="AG1308" s="16"/>
      <c r="AH1308" s="16"/>
      <c r="AI1308" s="16"/>
      <c r="AJ1308" s="26"/>
      <c r="AK1308" s="26"/>
      <c r="AL1308" s="153"/>
      <c r="AM1308" s="153"/>
      <c r="AN1308" s="153"/>
      <c r="AO1308" s="153"/>
      <c r="AP1308" s="153"/>
    </row>
    <row r="1309" spans="1:42">
      <c r="A1309" s="43">
        <v>1308</v>
      </c>
      <c r="B1309" s="253" t="s">
        <v>8601</v>
      </c>
      <c r="C1309" s="253" t="s">
        <v>7529</v>
      </c>
      <c r="D1309" s="269" t="s">
        <v>6392</v>
      </c>
      <c r="E1309" s="254" t="s">
        <v>8603</v>
      </c>
      <c r="F1309" s="253" t="s">
        <v>6391</v>
      </c>
      <c r="G1309" s="253" t="s">
        <v>874</v>
      </c>
      <c r="H1309" s="259" t="s">
        <v>7465</v>
      </c>
      <c r="I1309" s="259" t="s">
        <v>10944</v>
      </c>
      <c r="J1309" s="259" t="s">
        <v>8605</v>
      </c>
      <c r="K1309" s="259">
        <v>45962</v>
      </c>
      <c r="L1309" s="259">
        <v>45962</v>
      </c>
      <c r="M1309" s="260" t="s">
        <v>10945</v>
      </c>
      <c r="N1309" s="261">
        <v>26</v>
      </c>
      <c r="O1309" s="262" t="s">
        <v>10946</v>
      </c>
      <c r="P1309" s="3" t="s">
        <v>8327</v>
      </c>
      <c r="Q1309" s="243" t="s">
        <v>6</v>
      </c>
      <c r="R1309" s="21" t="s">
        <v>10947</v>
      </c>
      <c r="S1309" s="265">
        <v>45979</v>
      </c>
      <c r="T1309" s="44">
        <f t="shared" ca="1" si="133"/>
        <v>50</v>
      </c>
      <c r="U1309" s="18">
        <v>45987</v>
      </c>
      <c r="V1309" s="45">
        <f t="shared" si="134"/>
        <v>25</v>
      </c>
      <c r="W1309" s="248"/>
      <c r="X1309" s="21"/>
      <c r="Y1309" s="249"/>
      <c r="Z1309" s="18"/>
      <c r="AA1309" s="18"/>
      <c r="AB1309" s="248"/>
      <c r="AC1309" s="250"/>
      <c r="AD1309" s="249"/>
      <c r="AE1309" s="18"/>
      <c r="AF1309" s="18"/>
      <c r="AG1309" s="16"/>
      <c r="AH1309" s="16"/>
      <c r="AI1309" s="16"/>
      <c r="AJ1309" s="26"/>
      <c r="AK1309" s="26"/>
      <c r="AL1309" s="153"/>
      <c r="AM1309" s="153"/>
      <c r="AN1309" s="153"/>
      <c r="AO1309" s="153"/>
      <c r="AP1309" s="153"/>
    </row>
    <row r="1310" spans="1:42">
      <c r="A1310" s="245">
        <v>1309</v>
      </c>
      <c r="B1310" s="253" t="s">
        <v>8601</v>
      </c>
      <c r="C1310" s="253" t="s">
        <v>7529</v>
      </c>
      <c r="D1310" s="269" t="s">
        <v>6770</v>
      </c>
      <c r="E1310" s="254" t="s">
        <v>8603</v>
      </c>
      <c r="F1310" s="253" t="s">
        <v>6769</v>
      </c>
      <c r="G1310" s="253" t="s">
        <v>3312</v>
      </c>
      <c r="H1310" s="259" t="s">
        <v>7465</v>
      </c>
      <c r="I1310" s="259" t="s">
        <v>10948</v>
      </c>
      <c r="J1310" s="259" t="s">
        <v>8605</v>
      </c>
      <c r="K1310" s="259">
        <v>45962</v>
      </c>
      <c r="L1310" s="259">
        <v>45962</v>
      </c>
      <c r="M1310" s="260" t="s">
        <v>10945</v>
      </c>
      <c r="N1310" s="261">
        <v>26</v>
      </c>
      <c r="O1310" s="262" t="s">
        <v>10946</v>
      </c>
      <c r="P1310" s="3" t="s">
        <v>8327</v>
      </c>
      <c r="Q1310" s="243" t="s">
        <v>6</v>
      </c>
      <c r="R1310" s="261" t="s">
        <v>10949</v>
      </c>
      <c r="S1310" s="265">
        <v>45968</v>
      </c>
      <c r="T1310" s="44">
        <f t="shared" ca="1" si="133"/>
        <v>61</v>
      </c>
      <c r="U1310" s="18">
        <v>45987</v>
      </c>
      <c r="V1310" s="45">
        <f t="shared" si="134"/>
        <v>25</v>
      </c>
      <c r="W1310" s="248"/>
      <c r="X1310" s="21"/>
      <c r="Y1310" s="249"/>
      <c r="Z1310" s="18"/>
      <c r="AA1310" s="18"/>
      <c r="AB1310" s="248"/>
      <c r="AC1310" s="250"/>
      <c r="AD1310" s="249"/>
      <c r="AE1310" s="18"/>
      <c r="AF1310" s="18"/>
      <c r="AG1310" s="16"/>
      <c r="AH1310" s="16"/>
      <c r="AI1310" s="16"/>
      <c r="AJ1310" s="26"/>
      <c r="AK1310" s="26"/>
      <c r="AL1310" s="153"/>
      <c r="AM1310" s="153"/>
      <c r="AN1310" s="153"/>
      <c r="AO1310" s="153"/>
      <c r="AP1310" s="153"/>
    </row>
    <row r="1311" spans="1:42">
      <c r="A1311" s="245">
        <v>1310</v>
      </c>
      <c r="B1311" s="253" t="s">
        <v>8601</v>
      </c>
      <c r="C1311" s="253" t="s">
        <v>8670</v>
      </c>
      <c r="D1311" s="269" t="s">
        <v>6141</v>
      </c>
      <c r="E1311" s="254" t="s">
        <v>8603</v>
      </c>
      <c r="F1311" s="253" t="s">
        <v>6140</v>
      </c>
      <c r="G1311" s="253" t="s">
        <v>8646</v>
      </c>
      <c r="H1311" s="259" t="s">
        <v>7516</v>
      </c>
      <c r="I1311" s="259" t="s">
        <v>8672</v>
      </c>
      <c r="J1311" s="259" t="s">
        <v>8605</v>
      </c>
      <c r="K1311" s="259">
        <v>45962</v>
      </c>
      <c r="L1311" s="259">
        <v>45962</v>
      </c>
      <c r="M1311" s="260" t="s">
        <v>10945</v>
      </c>
      <c r="N1311" s="261">
        <v>26</v>
      </c>
      <c r="O1311" s="262" t="s">
        <v>10946</v>
      </c>
      <c r="P1311" s="3" t="s">
        <v>8327</v>
      </c>
      <c r="Q1311" s="243" t="s">
        <v>7</v>
      </c>
      <c r="R1311" s="261" t="s">
        <v>10950</v>
      </c>
      <c r="S1311" s="265">
        <v>45975</v>
      </c>
      <c r="T1311" s="44">
        <f t="shared" ca="1" si="133"/>
        <v>54</v>
      </c>
      <c r="U1311" s="18">
        <v>45987</v>
      </c>
      <c r="V1311" s="45">
        <f t="shared" si="134"/>
        <v>25</v>
      </c>
      <c r="W1311" s="248"/>
      <c r="X1311" s="21"/>
      <c r="Y1311" s="249"/>
      <c r="Z1311" s="18"/>
      <c r="AA1311" s="18"/>
      <c r="AB1311" s="248"/>
      <c r="AC1311" s="250"/>
      <c r="AD1311" s="249"/>
      <c r="AE1311" s="18"/>
      <c r="AF1311" s="18"/>
      <c r="AG1311" s="16"/>
      <c r="AH1311" s="16"/>
      <c r="AI1311" s="16"/>
      <c r="AJ1311" s="26"/>
      <c r="AK1311" s="26"/>
      <c r="AL1311" s="153"/>
      <c r="AM1311" s="153"/>
      <c r="AN1311" s="153"/>
      <c r="AO1311" s="153"/>
      <c r="AP1311" s="153"/>
    </row>
    <row r="1312" spans="1:42">
      <c r="A1312" s="245">
        <v>1311</v>
      </c>
      <c r="B1312" s="253" t="s">
        <v>8601</v>
      </c>
      <c r="C1312" s="253" t="s">
        <v>7661</v>
      </c>
      <c r="D1312" s="269" t="s">
        <v>3014</v>
      </c>
      <c r="E1312" s="254" t="s">
        <v>8614</v>
      </c>
      <c r="F1312" s="253" t="s">
        <v>3013</v>
      </c>
      <c r="G1312" s="253" t="s">
        <v>3312</v>
      </c>
      <c r="H1312" s="259" t="s">
        <v>7511</v>
      </c>
      <c r="I1312" s="259"/>
      <c r="J1312" s="259" t="s">
        <v>8605</v>
      </c>
      <c r="K1312" s="259">
        <v>45968</v>
      </c>
      <c r="L1312" s="259">
        <v>45969</v>
      </c>
      <c r="M1312" s="260" t="s">
        <v>10945</v>
      </c>
      <c r="N1312" s="261">
        <v>20</v>
      </c>
      <c r="O1312" s="262" t="s">
        <v>10946</v>
      </c>
      <c r="P1312" s="3" t="s">
        <v>8327</v>
      </c>
      <c r="Q1312" s="243" t="s">
        <v>6</v>
      </c>
      <c r="R1312" s="261" t="s">
        <v>10951</v>
      </c>
      <c r="S1312" s="265">
        <v>45979</v>
      </c>
      <c r="T1312" s="44">
        <f t="shared" ca="1" si="133"/>
        <v>50</v>
      </c>
      <c r="U1312" s="18">
        <v>45987</v>
      </c>
      <c r="V1312" s="45">
        <f t="shared" si="134"/>
        <v>19</v>
      </c>
      <c r="W1312" s="248"/>
      <c r="X1312" s="21"/>
      <c r="Y1312" s="249"/>
      <c r="Z1312" s="18"/>
      <c r="AA1312" s="18"/>
      <c r="AB1312" s="248"/>
      <c r="AC1312" s="250"/>
      <c r="AD1312" s="249"/>
      <c r="AE1312" s="18"/>
      <c r="AF1312" s="18"/>
      <c r="AG1312" s="16"/>
      <c r="AH1312" s="16"/>
      <c r="AI1312" s="16"/>
      <c r="AJ1312" s="26"/>
      <c r="AK1312" s="26"/>
      <c r="AL1312" s="153"/>
      <c r="AM1312" s="153"/>
      <c r="AN1312" s="153"/>
      <c r="AO1312" s="153"/>
      <c r="AP1312" s="153"/>
    </row>
    <row r="1313" spans="1:42">
      <c r="A1313" s="245">
        <v>1312</v>
      </c>
      <c r="B1313" s="253" t="s">
        <v>8601</v>
      </c>
      <c r="C1313" s="253" t="s">
        <v>7529</v>
      </c>
      <c r="D1313" s="269" t="s">
        <v>2897</v>
      </c>
      <c r="E1313" s="254" t="s">
        <v>8603</v>
      </c>
      <c r="F1313" s="253" t="s">
        <v>2896</v>
      </c>
      <c r="G1313" s="253" t="s">
        <v>3312</v>
      </c>
      <c r="H1313" s="259" t="s">
        <v>7465</v>
      </c>
      <c r="I1313" s="259" t="s">
        <v>10952</v>
      </c>
      <c r="J1313" s="259" t="s">
        <v>8605</v>
      </c>
      <c r="K1313" s="259">
        <v>45974</v>
      </c>
      <c r="L1313" s="259">
        <v>45976</v>
      </c>
      <c r="M1313" s="260" t="s">
        <v>10945</v>
      </c>
      <c r="N1313" s="261">
        <v>14</v>
      </c>
      <c r="O1313" s="262" t="s">
        <v>10946</v>
      </c>
      <c r="P1313" s="3" t="s">
        <v>8327</v>
      </c>
      <c r="Q1313" s="243" t="s">
        <v>6</v>
      </c>
      <c r="R1313" s="261" t="s">
        <v>10953</v>
      </c>
      <c r="S1313" s="265">
        <v>45968</v>
      </c>
      <c r="T1313" s="44">
        <f t="shared" ca="1" si="133"/>
        <v>61</v>
      </c>
      <c r="U1313" s="18">
        <v>45987</v>
      </c>
      <c r="V1313" s="45">
        <f t="shared" si="134"/>
        <v>13</v>
      </c>
      <c r="W1313" s="248"/>
      <c r="X1313" s="21"/>
      <c r="Y1313" s="249"/>
      <c r="Z1313" s="18"/>
      <c r="AA1313" s="18"/>
      <c r="AB1313" s="248"/>
      <c r="AC1313" s="250"/>
      <c r="AD1313" s="249"/>
      <c r="AE1313" s="18"/>
      <c r="AF1313" s="18"/>
      <c r="AG1313" s="16"/>
      <c r="AH1313" s="16"/>
      <c r="AI1313" s="16"/>
      <c r="AJ1313" s="26"/>
      <c r="AK1313" s="26"/>
      <c r="AL1313" s="153"/>
      <c r="AM1313" s="153"/>
      <c r="AN1313" s="153"/>
      <c r="AO1313" s="153"/>
      <c r="AP1313" s="153"/>
    </row>
    <row r="1314" spans="1:42">
      <c r="A1314" s="245">
        <v>1313</v>
      </c>
      <c r="B1314" s="253" t="s">
        <v>8601</v>
      </c>
      <c r="C1314" s="253" t="s">
        <v>617</v>
      </c>
      <c r="D1314" s="269" t="s">
        <v>5992</v>
      </c>
      <c r="E1314" s="254" t="s">
        <v>8640</v>
      </c>
      <c r="F1314" s="253" t="s">
        <v>5991</v>
      </c>
      <c r="G1314" s="253" t="s">
        <v>874</v>
      </c>
      <c r="H1314" s="259" t="s">
        <v>7548</v>
      </c>
      <c r="I1314" s="259" t="s">
        <v>10954</v>
      </c>
      <c r="J1314" s="259" t="s">
        <v>8605</v>
      </c>
      <c r="K1314" s="259">
        <v>45972</v>
      </c>
      <c r="L1314" s="259">
        <v>45976</v>
      </c>
      <c r="M1314" s="260" t="s">
        <v>10945</v>
      </c>
      <c r="N1314" s="261">
        <v>16</v>
      </c>
      <c r="O1314" s="262" t="s">
        <v>10946</v>
      </c>
      <c r="P1314" s="3" t="s">
        <v>8327</v>
      </c>
      <c r="Q1314" s="243" t="s">
        <v>6</v>
      </c>
      <c r="R1314" s="261" t="s">
        <v>10955</v>
      </c>
      <c r="S1314" s="265">
        <v>45975</v>
      </c>
      <c r="T1314" s="44">
        <f t="shared" ca="1" si="133"/>
        <v>54</v>
      </c>
      <c r="U1314" s="18">
        <v>45987</v>
      </c>
      <c r="V1314" s="45">
        <f t="shared" si="134"/>
        <v>15</v>
      </c>
      <c r="W1314" s="248"/>
      <c r="X1314" s="21"/>
      <c r="Y1314" s="249"/>
      <c r="Z1314" s="18"/>
      <c r="AA1314" s="18"/>
      <c r="AB1314" s="248"/>
      <c r="AC1314" s="250"/>
      <c r="AD1314" s="249"/>
      <c r="AE1314" s="18"/>
      <c r="AF1314" s="18"/>
      <c r="AG1314" s="16"/>
      <c r="AH1314" s="16"/>
      <c r="AI1314" s="16"/>
      <c r="AJ1314" s="26"/>
      <c r="AK1314" s="26"/>
      <c r="AL1314" s="153"/>
      <c r="AM1314" s="153"/>
      <c r="AN1314" s="153"/>
      <c r="AO1314" s="153"/>
      <c r="AP1314" s="153"/>
    </row>
    <row r="1315" spans="1:42">
      <c r="A1315" s="245">
        <v>1314</v>
      </c>
      <c r="B1315" s="19" t="s">
        <v>8601</v>
      </c>
      <c r="C1315" s="19" t="s">
        <v>8157</v>
      </c>
      <c r="D1315" s="4" t="s">
        <v>5584</v>
      </c>
      <c r="E1315" s="6" t="s">
        <v>8603</v>
      </c>
      <c r="F1315" s="19" t="s">
        <v>5583</v>
      </c>
      <c r="G1315" s="19" t="s">
        <v>264</v>
      </c>
      <c r="H1315" s="5" t="s">
        <v>7516</v>
      </c>
      <c r="I1315" s="5" t="s">
        <v>7674</v>
      </c>
      <c r="J1315" s="5" t="s">
        <v>8615</v>
      </c>
      <c r="K1315" s="5">
        <v>46002</v>
      </c>
      <c r="L1315" s="5">
        <f>K1315+7-WEEKDAY(K1315)</f>
        <v>46004</v>
      </c>
      <c r="M1315" s="26" t="str">
        <f>TEXT(K1315,"mmm")</f>
        <v>Dec</v>
      </c>
      <c r="N1315" s="21">
        <f ca="1">TODAY()-K1315</f>
        <v>27</v>
      </c>
      <c r="O1315" s="278" t="str">
        <f ca="1">(IF(N1315&lt;0,"&lt; 0 Days",IF(N1315&lt;=30,"0-30 Days",IF(AND(N1315&gt;=31,N1315&lt;=60),"30-60 Days",IF(AND(N1315&gt;=61,N1315&lt;=90),"60-90 Days",IF(AND(N1315&gt;=91,N1315&lt;=120),"90-120 Days",IF(N1315&gt;120,"&gt; 120 Days","")))))))</f>
        <v>0-30 Days</v>
      </c>
      <c r="P1315" s="244" t="s">
        <v>8370</v>
      </c>
      <c r="Q1315" s="243" t="s">
        <v>6</v>
      </c>
      <c r="R1315" s="21" t="s">
        <v>10956</v>
      </c>
      <c r="S1315" s="18">
        <v>45989</v>
      </c>
      <c r="T1315" s="44">
        <f t="shared" ca="1" si="133"/>
        <v>40</v>
      </c>
      <c r="U1315" s="18">
        <v>45989</v>
      </c>
      <c r="V1315" s="45">
        <f t="shared" si="134"/>
        <v>-13</v>
      </c>
      <c r="W1315" s="248"/>
      <c r="X1315" s="21"/>
      <c r="Y1315" s="249"/>
      <c r="Z1315" s="18"/>
      <c r="AA1315" s="18"/>
      <c r="AB1315" s="248"/>
      <c r="AC1315" s="250"/>
      <c r="AD1315" s="249"/>
      <c r="AE1315" s="18"/>
      <c r="AF1315" s="18"/>
      <c r="AG1315" s="16"/>
      <c r="AH1315" s="16"/>
      <c r="AI1315" s="16"/>
      <c r="AJ1315" s="26"/>
      <c r="AK1315" s="26"/>
      <c r="AL1315" s="153"/>
      <c r="AM1315" s="153"/>
      <c r="AN1315" s="153"/>
      <c r="AO1315" s="153"/>
      <c r="AP1315" s="153"/>
    </row>
    <row r="1316" spans="1:42">
      <c r="A1316" s="245">
        <v>1315</v>
      </c>
      <c r="B1316" s="19" t="s">
        <v>8601</v>
      </c>
      <c r="C1316" s="19" t="s">
        <v>432</v>
      </c>
      <c r="D1316" s="4" t="s">
        <v>3817</v>
      </c>
      <c r="E1316" s="6" t="s">
        <v>8640</v>
      </c>
      <c r="F1316" s="19" t="s">
        <v>3816</v>
      </c>
      <c r="G1316" s="19" t="s">
        <v>2408</v>
      </c>
      <c r="H1316" s="5" t="s">
        <v>7451</v>
      </c>
      <c r="I1316" s="5"/>
      <c r="J1316" s="5" t="s">
        <v>8615</v>
      </c>
      <c r="K1316" s="5">
        <v>46015</v>
      </c>
      <c r="L1316" s="5">
        <f>K1316+7-WEEKDAY(K1316)</f>
        <v>46018</v>
      </c>
      <c r="M1316" s="26" t="str">
        <f>TEXT(K1316,"mmm")</f>
        <v>Dec</v>
      </c>
      <c r="N1316" s="21">
        <f ca="1">TODAY()-K1316</f>
        <v>14</v>
      </c>
      <c r="O1316" s="278" t="str">
        <f ca="1">(IF(N1316&lt;0,"&lt; 0 Days",IF(N1316&lt;=30,"0-30 Days",IF(AND(N1316&gt;=31,N1316&lt;=60),"30-60 Days",IF(AND(N1316&gt;=61,N1316&lt;=90),"60-90 Days",IF(AND(N1316&gt;=91,N1316&lt;=120),"90-120 Days",IF(N1316&gt;120,"&gt; 120 Days","")))))))</f>
        <v>0-30 Days</v>
      </c>
      <c r="P1316" s="244" t="s">
        <v>7979</v>
      </c>
      <c r="Q1316" s="243" t="s">
        <v>6</v>
      </c>
      <c r="R1316" s="21" t="s">
        <v>10957</v>
      </c>
      <c r="S1316" s="18">
        <v>45992</v>
      </c>
      <c r="T1316" s="44">
        <f t="shared" ca="1" si="133"/>
        <v>37</v>
      </c>
      <c r="U1316" s="18">
        <v>45992</v>
      </c>
      <c r="V1316" s="45">
        <f t="shared" si="134"/>
        <v>-23</v>
      </c>
      <c r="W1316" s="248"/>
      <c r="X1316" s="21"/>
      <c r="Y1316" s="249"/>
      <c r="Z1316" s="18"/>
      <c r="AA1316" s="18"/>
      <c r="AB1316" s="248"/>
      <c r="AC1316" s="250"/>
      <c r="AD1316" s="249"/>
      <c r="AE1316" s="18"/>
      <c r="AF1316" s="18"/>
      <c r="AG1316" s="16"/>
      <c r="AH1316" s="16"/>
      <c r="AI1316" s="16"/>
      <c r="AJ1316" s="26"/>
      <c r="AK1316" s="26"/>
      <c r="AL1316" s="153"/>
      <c r="AM1316" s="153"/>
      <c r="AN1316" s="153"/>
      <c r="AO1316" s="153"/>
      <c r="AP1316" s="153"/>
    </row>
    <row r="1317" spans="1:42" s="104" customFormat="1">
      <c r="A1317" s="245">
        <v>1316</v>
      </c>
      <c r="B1317" s="30" t="s">
        <v>8601</v>
      </c>
      <c r="C1317" s="30" t="s">
        <v>187</v>
      </c>
      <c r="D1317" s="14" t="s">
        <v>557</v>
      </c>
      <c r="E1317" s="31" t="s">
        <v>8614</v>
      </c>
      <c r="F1317" s="30" t="s">
        <v>556</v>
      </c>
      <c r="G1317" s="30" t="s">
        <v>2408</v>
      </c>
      <c r="H1317" s="32" t="s">
        <v>2088</v>
      </c>
      <c r="I1317" s="32"/>
      <c r="J1317" s="32" t="s">
        <v>8615</v>
      </c>
      <c r="K1317" s="32">
        <v>45992</v>
      </c>
      <c r="L1317" s="32">
        <f>K1317+7-WEEKDAY(K1317)</f>
        <v>45997</v>
      </c>
      <c r="M1317" s="7" t="str">
        <f>TEXT(K1317,"mmm")</f>
        <v>Dec</v>
      </c>
      <c r="N1317" s="8">
        <f ca="1">TODAY()-K1317</f>
        <v>37</v>
      </c>
      <c r="O1317" s="405" t="str">
        <f ca="1">(IF(N1317&lt;0,"&lt; 0 Days",IF(N1317&lt;=30,"0-30 Days",IF(AND(N1317&gt;=31,N1317&lt;=60),"30-60 Days",IF(AND(N1317&gt;=61,N1317&lt;=90),"60-90 Days",IF(AND(N1317&gt;=91,N1317&lt;=120),"90-120 Days",IF(N1317&gt;120,"&gt; 120 Days","")))))))</f>
        <v>30-60 Days</v>
      </c>
      <c r="P1317" s="290" t="s">
        <v>7979</v>
      </c>
      <c r="Q1317" s="243" t="s">
        <v>6</v>
      </c>
      <c r="R1317" s="8"/>
      <c r="S1317" s="13">
        <v>45992</v>
      </c>
      <c r="T1317" s="44">
        <f t="shared" ca="1" si="133"/>
        <v>37</v>
      </c>
      <c r="U1317" s="13">
        <v>45992</v>
      </c>
      <c r="V1317" s="45">
        <f t="shared" si="134"/>
        <v>0</v>
      </c>
      <c r="W1317" s="291"/>
      <c r="X1317" s="8"/>
      <c r="Y1317" s="292"/>
      <c r="Z1317" s="13"/>
      <c r="AA1317" s="13"/>
      <c r="AB1317" s="291"/>
      <c r="AC1317" s="293"/>
      <c r="AD1317" s="292"/>
      <c r="AE1317" s="13"/>
      <c r="AF1317" s="13"/>
      <c r="AG1317" s="12"/>
      <c r="AH1317" s="12"/>
      <c r="AI1317" s="12"/>
      <c r="AJ1317" s="7"/>
      <c r="AK1317" s="7"/>
      <c r="AL1317" s="153"/>
      <c r="AM1317" s="153"/>
      <c r="AN1317" s="153"/>
      <c r="AO1317" s="153"/>
      <c r="AP1317" s="153"/>
    </row>
    <row r="1318" spans="1:42">
      <c r="A1318" s="245">
        <v>1317</v>
      </c>
      <c r="B1318" s="30" t="s">
        <v>8601</v>
      </c>
      <c r="C1318" s="30" t="s">
        <v>8798</v>
      </c>
      <c r="D1318" s="14" t="s">
        <v>4130</v>
      </c>
      <c r="E1318" s="31" t="s">
        <v>8614</v>
      </c>
      <c r="F1318" s="30" t="s">
        <v>4129</v>
      </c>
      <c r="G1318" s="30" t="s">
        <v>172</v>
      </c>
      <c r="H1318" s="32" t="s">
        <v>7451</v>
      </c>
      <c r="I1318" s="32"/>
      <c r="J1318" s="32" t="s">
        <v>8605</v>
      </c>
      <c r="K1318" s="32">
        <v>45839</v>
      </c>
      <c r="L1318" s="32">
        <v>45843</v>
      </c>
      <c r="M1318" s="7" t="s">
        <v>10958</v>
      </c>
      <c r="N1318" s="8">
        <v>156</v>
      </c>
      <c r="O1318" s="405" t="s">
        <v>10933</v>
      </c>
      <c r="P1318" s="290" t="s">
        <v>8327</v>
      </c>
      <c r="Q1318" s="243" t="s">
        <v>7</v>
      </c>
      <c r="R1318" s="8" t="s">
        <v>10959</v>
      </c>
      <c r="S1318" s="13">
        <v>45994</v>
      </c>
      <c r="T1318" s="44">
        <f t="shared" ca="1" si="133"/>
        <v>35</v>
      </c>
      <c r="U1318" s="13">
        <v>45994</v>
      </c>
      <c r="V1318" s="45">
        <f t="shared" si="134"/>
        <v>155</v>
      </c>
      <c r="W1318" s="291"/>
      <c r="X1318" s="8"/>
      <c r="Y1318" s="292"/>
      <c r="Z1318" s="13"/>
      <c r="AA1318" s="13"/>
      <c r="AB1318" s="291"/>
      <c r="AC1318" s="293"/>
      <c r="AD1318" s="292"/>
      <c r="AE1318" s="13"/>
      <c r="AF1318" s="13"/>
      <c r="AG1318" s="12"/>
      <c r="AH1318" s="12"/>
      <c r="AI1318" s="12"/>
      <c r="AJ1318" s="7"/>
      <c r="AK1318" s="7"/>
      <c r="AL1318" s="153"/>
      <c r="AM1318" s="153"/>
      <c r="AN1318" s="153"/>
      <c r="AO1318" s="153"/>
      <c r="AP1318" s="153"/>
    </row>
    <row r="1319" spans="1:42">
      <c r="A1319" s="245">
        <v>1318</v>
      </c>
      <c r="B1319" s="30" t="s">
        <v>8601</v>
      </c>
      <c r="C1319" s="30" t="s">
        <v>7529</v>
      </c>
      <c r="D1319" s="14" t="s">
        <v>3005</v>
      </c>
      <c r="E1319" s="31" t="s">
        <v>8640</v>
      </c>
      <c r="F1319" s="30" t="s">
        <v>3004</v>
      </c>
      <c r="G1319" s="30" t="s">
        <v>874</v>
      </c>
      <c r="H1319" s="32" t="s">
        <v>7593</v>
      </c>
      <c r="I1319" s="32"/>
      <c r="J1319" s="32" t="s">
        <v>8605</v>
      </c>
      <c r="K1319" s="32">
        <v>45975</v>
      </c>
      <c r="L1319" s="32">
        <v>45976</v>
      </c>
      <c r="M1319" s="7" t="s">
        <v>10945</v>
      </c>
      <c r="N1319" s="8">
        <v>20</v>
      </c>
      <c r="O1319" s="405" t="s">
        <v>10946</v>
      </c>
      <c r="P1319" s="290" t="s">
        <v>8405</v>
      </c>
      <c r="Q1319" s="243" t="s">
        <v>6</v>
      </c>
      <c r="R1319" s="8" t="s">
        <v>10960</v>
      </c>
      <c r="S1319" s="13">
        <v>45992</v>
      </c>
      <c r="T1319" s="44">
        <f t="shared" ca="1" si="133"/>
        <v>37</v>
      </c>
      <c r="U1319" s="13">
        <v>45992</v>
      </c>
      <c r="V1319" s="45">
        <f t="shared" si="134"/>
        <v>17</v>
      </c>
      <c r="W1319" s="291"/>
      <c r="X1319" s="8"/>
      <c r="Y1319" s="292"/>
      <c r="Z1319" s="13"/>
      <c r="AA1319" s="13"/>
      <c r="AB1319" s="291"/>
      <c r="AC1319" s="293"/>
      <c r="AD1319" s="292"/>
      <c r="AE1319" s="13"/>
      <c r="AF1319" s="13"/>
      <c r="AG1319" s="12"/>
      <c r="AH1319" s="12"/>
      <c r="AI1319" s="12"/>
      <c r="AJ1319" s="7"/>
      <c r="AK1319" s="7"/>
      <c r="AL1319" s="153"/>
      <c r="AM1319" s="153"/>
      <c r="AN1319" s="153"/>
      <c r="AO1319" s="153"/>
      <c r="AP1319" s="153"/>
    </row>
    <row r="1320" spans="1:42">
      <c r="A1320" s="245">
        <v>1319</v>
      </c>
      <c r="B1320" s="30" t="s">
        <v>8601</v>
      </c>
      <c r="C1320" s="30" t="s">
        <v>187</v>
      </c>
      <c r="D1320" s="14" t="s">
        <v>1274</v>
      </c>
      <c r="E1320" s="31" t="s">
        <v>8614</v>
      </c>
      <c r="F1320" s="30" t="s">
        <v>1273</v>
      </c>
      <c r="G1320" s="30" t="s">
        <v>172</v>
      </c>
      <c r="H1320" s="32" t="s">
        <v>7441</v>
      </c>
      <c r="I1320" s="32"/>
      <c r="J1320" s="32" t="s">
        <v>8605</v>
      </c>
      <c r="K1320" s="32">
        <v>45901</v>
      </c>
      <c r="L1320" s="32">
        <f>K1320+7-WEEKDAY(K1320)</f>
        <v>45906</v>
      </c>
      <c r="M1320" s="7" t="str">
        <f>TEXT(K1320,"mmm")</f>
        <v>Sep</v>
      </c>
      <c r="N1320" s="8">
        <f t="shared" ref="N1320:N1332" ca="1" si="141">TODAY()-K1320</f>
        <v>128</v>
      </c>
      <c r="O1320" s="405" t="str">
        <f t="shared" ref="O1320:O1332" ca="1" si="142">(IF(N1320&lt;0,"&lt; 0 Days",IF(N1320&lt;=30,"0-30 Days",IF(AND(N1320&gt;=31,N1320&lt;=60),"30-60 Days",IF(AND(N1320&gt;=61,N1320&lt;=90),"60-90 Days",IF(AND(N1320&gt;=91,N1320&lt;=120),"90-120 Days",IF(N1320&gt;120,"&gt; 120 Days","")))))))</f>
        <v>&gt; 120 Days</v>
      </c>
      <c r="P1320" s="290" t="s">
        <v>7529</v>
      </c>
      <c r="Q1320" s="243" t="s">
        <v>6</v>
      </c>
      <c r="R1320" s="8" t="s">
        <v>10961</v>
      </c>
      <c r="S1320" s="13">
        <v>45996</v>
      </c>
      <c r="T1320" s="44">
        <f t="shared" ca="1" si="133"/>
        <v>33</v>
      </c>
      <c r="U1320" s="13">
        <v>45996</v>
      </c>
      <c r="V1320" s="45">
        <f t="shared" si="134"/>
        <v>95</v>
      </c>
      <c r="W1320" s="291"/>
      <c r="X1320" s="8"/>
      <c r="Y1320" s="292"/>
      <c r="Z1320" s="13"/>
      <c r="AA1320" s="13"/>
      <c r="AB1320" s="291"/>
      <c r="AC1320" s="293"/>
      <c r="AD1320" s="292"/>
      <c r="AE1320" s="13"/>
      <c r="AF1320" s="13"/>
      <c r="AG1320" s="12"/>
      <c r="AH1320" s="12"/>
      <c r="AI1320" s="12"/>
      <c r="AJ1320" s="7"/>
      <c r="AK1320" s="7"/>
      <c r="AL1320" s="153"/>
      <c r="AM1320" s="153"/>
      <c r="AN1320" s="153"/>
      <c r="AO1320" s="153"/>
      <c r="AP1320" s="153"/>
    </row>
    <row r="1321" spans="1:42">
      <c r="A1321" s="245">
        <v>1320</v>
      </c>
      <c r="B1321" s="30" t="s">
        <v>8601</v>
      </c>
      <c r="C1321" s="30" t="s">
        <v>7544</v>
      </c>
      <c r="D1321" s="14" t="s">
        <v>8425</v>
      </c>
      <c r="E1321" s="31" t="s">
        <v>8640</v>
      </c>
      <c r="F1321" s="30" t="s">
        <v>8424</v>
      </c>
      <c r="G1321" s="30" t="s">
        <v>591</v>
      </c>
      <c r="H1321" s="32" t="s">
        <v>7548</v>
      </c>
      <c r="I1321" s="32" t="s">
        <v>10804</v>
      </c>
      <c r="J1321" s="32" t="s">
        <v>8605</v>
      </c>
      <c r="K1321" s="32">
        <v>45919</v>
      </c>
      <c r="L1321" s="32">
        <f t="shared" ref="L1321:L1323" si="143">K1321+7-WEEKDAY(K1321)</f>
        <v>45920</v>
      </c>
      <c r="M1321" s="7" t="str">
        <f t="shared" ref="M1321:M1323" si="144">TEXT(K1321,"mmm")</f>
        <v>Sep</v>
      </c>
      <c r="N1321" s="8">
        <f t="shared" ca="1" si="141"/>
        <v>110</v>
      </c>
      <c r="O1321" s="405" t="str">
        <f t="shared" ca="1" si="142"/>
        <v>90-120 Days</v>
      </c>
      <c r="P1321" s="290" t="s">
        <v>10962</v>
      </c>
      <c r="Q1321" s="243" t="s">
        <v>6</v>
      </c>
      <c r="R1321" s="8" t="s">
        <v>10963</v>
      </c>
      <c r="S1321" s="13">
        <v>45996</v>
      </c>
      <c r="T1321" s="44">
        <f t="shared" ca="1" si="133"/>
        <v>33</v>
      </c>
      <c r="U1321" s="13">
        <v>45999</v>
      </c>
      <c r="V1321" s="45">
        <f t="shared" si="134"/>
        <v>80</v>
      </c>
      <c r="W1321" s="291" t="s">
        <v>7544</v>
      </c>
      <c r="X1321" s="8"/>
      <c r="Y1321" s="292" t="s">
        <v>10964</v>
      </c>
      <c r="Z1321" s="13">
        <v>45917</v>
      </c>
      <c r="AA1321" s="13">
        <v>45928</v>
      </c>
      <c r="AB1321" s="291" t="s">
        <v>8610</v>
      </c>
      <c r="AC1321" s="293"/>
      <c r="AD1321" s="292" t="s">
        <v>10965</v>
      </c>
      <c r="AE1321" s="13"/>
      <c r="AF1321" s="13"/>
      <c r="AG1321" s="12" t="s">
        <v>7679</v>
      </c>
      <c r="AH1321" s="12" t="s">
        <v>10966</v>
      </c>
      <c r="AI1321" s="12" t="s">
        <v>10967</v>
      </c>
      <c r="AJ1321" s="7">
        <v>45945</v>
      </c>
      <c r="AK1321" s="7">
        <v>45958</v>
      </c>
      <c r="AL1321" s="153"/>
      <c r="AM1321" s="153"/>
      <c r="AN1321" s="153"/>
      <c r="AO1321" s="153"/>
      <c r="AP1321" s="153"/>
    </row>
    <row r="1322" spans="1:42">
      <c r="A1322" s="245">
        <v>1321</v>
      </c>
      <c r="B1322" s="30" t="s">
        <v>7531</v>
      </c>
      <c r="C1322" s="30" t="s">
        <v>7531</v>
      </c>
      <c r="D1322" s="14" t="s">
        <v>8489</v>
      </c>
      <c r="E1322" s="31" t="s">
        <v>8640</v>
      </c>
      <c r="F1322" s="30" t="s">
        <v>8488</v>
      </c>
      <c r="G1322" s="30" t="s">
        <v>874</v>
      </c>
      <c r="H1322" s="32" t="s">
        <v>7548</v>
      </c>
      <c r="I1322" s="32" t="s">
        <v>10968</v>
      </c>
      <c r="J1322" s="32" t="s">
        <v>8605</v>
      </c>
      <c r="K1322" s="32">
        <v>45966</v>
      </c>
      <c r="L1322" s="32">
        <f t="shared" si="143"/>
        <v>45969</v>
      </c>
      <c r="M1322" s="7" t="str">
        <f t="shared" si="144"/>
        <v>Nov</v>
      </c>
      <c r="N1322" s="8">
        <f t="shared" ca="1" si="141"/>
        <v>63</v>
      </c>
      <c r="O1322" s="405" t="str">
        <f t="shared" ca="1" si="142"/>
        <v>60-90 Days</v>
      </c>
      <c r="P1322" s="290" t="s">
        <v>163</v>
      </c>
      <c r="Q1322" s="243" t="s">
        <v>6</v>
      </c>
      <c r="R1322" s="8" t="s">
        <v>10969</v>
      </c>
      <c r="S1322" s="13">
        <v>45996</v>
      </c>
      <c r="T1322" s="44">
        <f t="shared" ca="1" si="133"/>
        <v>33</v>
      </c>
      <c r="U1322" s="13">
        <v>45999</v>
      </c>
      <c r="V1322" s="45">
        <f t="shared" si="134"/>
        <v>33</v>
      </c>
      <c r="W1322" s="291"/>
      <c r="X1322" s="8"/>
      <c r="Y1322" s="292"/>
      <c r="Z1322" s="13"/>
      <c r="AA1322" s="13"/>
      <c r="AB1322" s="291"/>
      <c r="AC1322" s="293"/>
      <c r="AD1322" s="292"/>
      <c r="AE1322" s="13"/>
      <c r="AF1322" s="13"/>
      <c r="AG1322" s="12"/>
      <c r="AH1322" s="12"/>
      <c r="AI1322" s="12"/>
      <c r="AJ1322" s="7"/>
      <c r="AK1322" s="7"/>
      <c r="AL1322" s="153"/>
      <c r="AM1322" s="153"/>
      <c r="AN1322" s="153"/>
      <c r="AO1322" s="153"/>
      <c r="AP1322" s="153"/>
    </row>
    <row r="1323" spans="1:42">
      <c r="A1323" s="245">
        <v>1322</v>
      </c>
      <c r="B1323" s="30" t="s">
        <v>8601</v>
      </c>
      <c r="C1323" s="30" t="s">
        <v>617</v>
      </c>
      <c r="D1323" s="14" t="s">
        <v>8458</v>
      </c>
      <c r="E1323" s="31" t="s">
        <v>8640</v>
      </c>
      <c r="F1323" s="30" t="s">
        <v>8457</v>
      </c>
      <c r="G1323" s="30" t="s">
        <v>591</v>
      </c>
      <c r="H1323" s="32" t="s">
        <v>7548</v>
      </c>
      <c r="I1323" s="32"/>
      <c r="J1323" s="32" t="s">
        <v>8605</v>
      </c>
      <c r="K1323" s="32">
        <v>45987</v>
      </c>
      <c r="L1323" s="32">
        <f t="shared" si="143"/>
        <v>45990</v>
      </c>
      <c r="M1323" s="7" t="str">
        <f t="shared" si="144"/>
        <v>Nov</v>
      </c>
      <c r="N1323" s="8">
        <f t="shared" ca="1" si="141"/>
        <v>42</v>
      </c>
      <c r="O1323" s="405" t="str">
        <f t="shared" ca="1" si="142"/>
        <v>30-60 Days</v>
      </c>
      <c r="P1323" s="290" t="s">
        <v>7544</v>
      </c>
      <c r="Q1323" s="243" t="s">
        <v>6</v>
      </c>
      <c r="R1323" s="8" t="s">
        <v>10970</v>
      </c>
      <c r="S1323" s="13">
        <v>45996</v>
      </c>
      <c r="T1323" s="44">
        <f t="shared" ca="1" si="133"/>
        <v>33</v>
      </c>
      <c r="U1323" s="13">
        <v>45999</v>
      </c>
      <c r="V1323" s="45">
        <f t="shared" si="134"/>
        <v>12</v>
      </c>
      <c r="W1323" s="291"/>
      <c r="X1323" s="8"/>
      <c r="Y1323" s="292"/>
      <c r="Z1323" s="13"/>
      <c r="AA1323" s="13"/>
      <c r="AB1323" s="291"/>
      <c r="AC1323" s="293"/>
      <c r="AD1323" s="292"/>
      <c r="AE1323" s="13"/>
      <c r="AF1323" s="13"/>
      <c r="AG1323" s="12"/>
      <c r="AH1323" s="12"/>
      <c r="AI1323" s="12"/>
      <c r="AJ1323" s="7"/>
      <c r="AK1323" s="7"/>
      <c r="AL1323" s="153"/>
      <c r="AM1323" s="153"/>
      <c r="AN1323" s="153"/>
      <c r="AO1323" s="153"/>
      <c r="AP1323" s="153"/>
    </row>
    <row r="1324" spans="1:42">
      <c r="A1324" s="245">
        <v>1323</v>
      </c>
      <c r="B1324" s="19" t="s">
        <v>8601</v>
      </c>
      <c r="C1324" s="19" t="s">
        <v>8139</v>
      </c>
      <c r="D1324" s="4" t="s">
        <v>5492</v>
      </c>
      <c r="E1324" s="6" t="s">
        <v>8614</v>
      </c>
      <c r="F1324" s="19" t="s">
        <v>5491</v>
      </c>
      <c r="G1324" s="19" t="s">
        <v>172</v>
      </c>
      <c r="H1324" s="5" t="s">
        <v>7821</v>
      </c>
      <c r="I1324" s="5"/>
      <c r="J1324" s="5" t="s">
        <v>8605</v>
      </c>
      <c r="K1324" s="5">
        <v>45992</v>
      </c>
      <c r="L1324" s="5">
        <f>K1324+7-WEEKDAY(K1324)</f>
        <v>45997</v>
      </c>
      <c r="M1324" s="26" t="str">
        <f>TEXT(K1324,"mmm")</f>
        <v>Dec</v>
      </c>
      <c r="N1324" s="21">
        <f t="shared" ca="1" si="141"/>
        <v>37</v>
      </c>
      <c r="O1324" s="278" t="str">
        <f t="shared" ca="1" si="142"/>
        <v>30-60 Days</v>
      </c>
      <c r="P1324" s="290" t="s">
        <v>8526</v>
      </c>
      <c r="Q1324" s="243" t="s">
        <v>7</v>
      </c>
      <c r="R1324" s="8" t="s">
        <v>10971</v>
      </c>
      <c r="S1324" s="13">
        <v>45992</v>
      </c>
      <c r="T1324" s="44">
        <f t="shared" ca="1" si="133"/>
        <v>37</v>
      </c>
      <c r="U1324" s="13">
        <v>45992</v>
      </c>
      <c r="V1324" s="45">
        <f t="shared" si="134"/>
        <v>0</v>
      </c>
      <c r="W1324" s="291"/>
      <c r="X1324" s="8"/>
      <c r="Y1324" s="292"/>
      <c r="Z1324" s="13"/>
      <c r="AA1324" s="13"/>
      <c r="AB1324" s="291"/>
      <c r="AC1324" s="293"/>
      <c r="AD1324" s="292"/>
      <c r="AE1324" s="13"/>
      <c r="AF1324" s="13"/>
      <c r="AG1324" s="12"/>
      <c r="AH1324" s="12"/>
      <c r="AI1324" s="12"/>
      <c r="AJ1324" s="7"/>
      <c r="AK1324" s="7"/>
      <c r="AL1324" s="153"/>
      <c r="AM1324" s="153"/>
      <c r="AN1324" s="153"/>
      <c r="AO1324" s="153"/>
      <c r="AP1324" s="153"/>
    </row>
    <row r="1325" spans="1:42">
      <c r="A1325" s="245">
        <v>1324</v>
      </c>
      <c r="B1325" s="30" t="s">
        <v>8601</v>
      </c>
      <c r="C1325" s="30" t="s">
        <v>432</v>
      </c>
      <c r="D1325" s="14" t="s">
        <v>4565</v>
      </c>
      <c r="E1325" s="31" t="s">
        <v>8614</v>
      </c>
      <c r="F1325" s="30" t="s">
        <v>4564</v>
      </c>
      <c r="G1325" s="30" t="s">
        <v>2408</v>
      </c>
      <c r="H1325" s="32" t="s">
        <v>2088</v>
      </c>
      <c r="I1325" s="32"/>
      <c r="J1325" s="32" t="s">
        <v>8615</v>
      </c>
      <c r="K1325" s="32">
        <v>46007</v>
      </c>
      <c r="L1325" s="32">
        <f>K1325+7-WEEKDAY(K1325)</f>
        <v>46011</v>
      </c>
      <c r="M1325" s="7" t="str">
        <f>TEXT(K1325,"mmm")</f>
        <v>Dec</v>
      </c>
      <c r="N1325" s="8">
        <f t="shared" ca="1" si="141"/>
        <v>22</v>
      </c>
      <c r="O1325" s="405" t="str">
        <f t="shared" ca="1" si="142"/>
        <v>0-30 Days</v>
      </c>
      <c r="P1325" s="290" t="s">
        <v>432</v>
      </c>
      <c r="Q1325" s="243" t="s">
        <v>6</v>
      </c>
      <c r="R1325" s="8" t="s">
        <v>10972</v>
      </c>
      <c r="S1325" s="13">
        <v>45996</v>
      </c>
      <c r="T1325" s="44">
        <f t="shared" ca="1" si="133"/>
        <v>33</v>
      </c>
      <c r="U1325" s="13">
        <v>45996</v>
      </c>
      <c r="V1325" s="45">
        <f t="shared" si="134"/>
        <v>-11</v>
      </c>
      <c r="W1325" s="291"/>
      <c r="X1325" s="8"/>
      <c r="Y1325" s="292"/>
      <c r="Z1325" s="13"/>
      <c r="AA1325" s="13"/>
      <c r="AB1325" s="291"/>
      <c r="AC1325" s="293"/>
      <c r="AD1325" s="292"/>
      <c r="AE1325" s="13"/>
      <c r="AF1325" s="13"/>
      <c r="AG1325" s="12"/>
      <c r="AH1325" s="12"/>
      <c r="AI1325" s="12"/>
      <c r="AJ1325" s="7"/>
      <c r="AK1325" s="7"/>
      <c r="AL1325" s="153"/>
      <c r="AM1325" s="153"/>
      <c r="AN1325" s="153"/>
      <c r="AO1325" s="153"/>
      <c r="AP1325" s="153"/>
    </row>
    <row r="1326" spans="1:42">
      <c r="A1326" s="245">
        <v>1325</v>
      </c>
      <c r="B1326" s="253" t="s">
        <v>8601</v>
      </c>
      <c r="C1326" s="253" t="s">
        <v>187</v>
      </c>
      <c r="D1326" s="269" t="s">
        <v>1226</v>
      </c>
      <c r="E1326" s="254" t="s">
        <v>8633</v>
      </c>
      <c r="F1326" s="253" t="s">
        <v>1225</v>
      </c>
      <c r="G1326" s="253" t="s">
        <v>797</v>
      </c>
      <c r="H1326" s="259" t="s">
        <v>7547</v>
      </c>
      <c r="I1326" s="259"/>
      <c r="J1326" s="259" t="s">
        <v>8605</v>
      </c>
      <c r="K1326" s="259">
        <v>45931</v>
      </c>
      <c r="L1326" s="259">
        <f t="shared" ref="L1326:L1327" si="145">K1326+7-WEEKDAY(K1326)</f>
        <v>45934</v>
      </c>
      <c r="M1326" s="260" t="str">
        <f t="shared" ref="M1326:M1327" si="146">TEXT(K1326,"mmm")</f>
        <v>Oct</v>
      </c>
      <c r="N1326" s="261">
        <f t="shared" ca="1" si="141"/>
        <v>98</v>
      </c>
      <c r="O1326" s="262" t="str">
        <f t="shared" ca="1" si="142"/>
        <v>90-120 Days</v>
      </c>
      <c r="P1326" s="27" t="s">
        <v>8405</v>
      </c>
      <c r="Q1326" s="243" t="s">
        <v>6</v>
      </c>
      <c r="R1326" s="8" t="s">
        <v>10973</v>
      </c>
      <c r="S1326" s="265">
        <v>45999</v>
      </c>
      <c r="T1326" s="44">
        <f t="shared" ca="1" si="133"/>
        <v>30</v>
      </c>
      <c r="U1326" s="13">
        <v>45999</v>
      </c>
      <c r="V1326" s="45">
        <f t="shared" si="134"/>
        <v>68</v>
      </c>
      <c r="W1326" s="291"/>
      <c r="X1326" s="8"/>
      <c r="Y1326" s="292"/>
      <c r="Z1326" s="13"/>
      <c r="AA1326" s="13"/>
      <c r="AB1326" s="291"/>
      <c r="AC1326" s="293"/>
      <c r="AD1326" s="292"/>
      <c r="AE1326" s="13"/>
      <c r="AF1326" s="13"/>
      <c r="AG1326" s="12"/>
      <c r="AH1326" s="12"/>
      <c r="AI1326" s="12"/>
      <c r="AJ1326" s="7"/>
      <c r="AK1326" s="7"/>
      <c r="AL1326" s="153"/>
      <c r="AM1326" s="153"/>
      <c r="AN1326" s="153"/>
      <c r="AO1326" s="153"/>
      <c r="AP1326" s="153"/>
    </row>
    <row r="1327" spans="1:42">
      <c r="A1327" s="245">
        <v>1326</v>
      </c>
      <c r="B1327" s="19" t="s">
        <v>8601</v>
      </c>
      <c r="C1327" s="19" t="s">
        <v>8370</v>
      </c>
      <c r="D1327" s="4" t="s">
        <v>3092</v>
      </c>
      <c r="E1327" s="6" t="s">
        <v>8614</v>
      </c>
      <c r="F1327" s="19" t="s">
        <v>3091</v>
      </c>
      <c r="G1327" s="19" t="s">
        <v>391</v>
      </c>
      <c r="H1327" s="5" t="s">
        <v>7451</v>
      </c>
      <c r="I1327" s="5"/>
      <c r="J1327" s="5" t="s">
        <v>8605</v>
      </c>
      <c r="K1327" s="5">
        <v>45901</v>
      </c>
      <c r="L1327" s="5">
        <f t="shared" si="145"/>
        <v>45906</v>
      </c>
      <c r="M1327" s="26" t="str">
        <f t="shared" si="146"/>
        <v>Sep</v>
      </c>
      <c r="N1327" s="21">
        <f t="shared" ca="1" si="141"/>
        <v>128</v>
      </c>
      <c r="O1327" s="278" t="str">
        <f t="shared" ca="1" si="142"/>
        <v>&gt; 120 Days</v>
      </c>
      <c r="P1327" s="290" t="s">
        <v>10974</v>
      </c>
      <c r="Q1327" s="243" t="s">
        <v>6</v>
      </c>
      <c r="R1327" s="8" t="s">
        <v>10975</v>
      </c>
      <c r="S1327" s="265">
        <v>46000</v>
      </c>
      <c r="T1327" s="44">
        <f t="shared" ca="1" si="133"/>
        <v>29</v>
      </c>
      <c r="U1327" s="13">
        <v>46000</v>
      </c>
      <c r="V1327" s="45">
        <f t="shared" si="134"/>
        <v>99</v>
      </c>
      <c r="W1327" s="291"/>
      <c r="X1327" s="8"/>
      <c r="Y1327" s="292"/>
      <c r="Z1327" s="13"/>
      <c r="AA1327" s="13"/>
      <c r="AB1327" s="291"/>
      <c r="AC1327" s="293"/>
      <c r="AD1327" s="292"/>
      <c r="AE1327" s="13"/>
      <c r="AF1327" s="13"/>
      <c r="AG1327" s="12"/>
      <c r="AH1327" s="12"/>
      <c r="AI1327" s="12"/>
      <c r="AJ1327" s="7"/>
      <c r="AK1327" s="7"/>
      <c r="AL1327" s="153"/>
      <c r="AM1327" s="153"/>
      <c r="AN1327" s="153"/>
      <c r="AO1327" s="153"/>
      <c r="AP1327" s="153"/>
    </row>
    <row r="1328" spans="1:42">
      <c r="A1328" s="245">
        <v>1327</v>
      </c>
      <c r="B1328" s="19" t="s">
        <v>8601</v>
      </c>
      <c r="C1328" s="19" t="s">
        <v>432</v>
      </c>
      <c r="D1328" s="4" t="s">
        <v>4041</v>
      </c>
      <c r="E1328" s="6" t="s">
        <v>8640</v>
      </c>
      <c r="F1328" s="19" t="s">
        <v>4040</v>
      </c>
      <c r="G1328" s="19" t="s">
        <v>2408</v>
      </c>
      <c r="H1328" s="5" t="s">
        <v>7548</v>
      </c>
      <c r="I1328" s="5" t="s">
        <v>10976</v>
      </c>
      <c r="J1328" s="5" t="s">
        <v>8615</v>
      </c>
      <c r="K1328" s="5">
        <v>46015</v>
      </c>
      <c r="L1328" s="5">
        <f>K1328+7-WEEKDAY(K1328)</f>
        <v>46018</v>
      </c>
      <c r="M1328" s="26" t="str">
        <f>TEXT(K1328,"mmm")</f>
        <v>Dec</v>
      </c>
      <c r="N1328" s="21">
        <f t="shared" ca="1" si="141"/>
        <v>14</v>
      </c>
      <c r="O1328" s="278" t="str">
        <f t="shared" ca="1" si="142"/>
        <v>0-30 Days</v>
      </c>
      <c r="P1328" s="290" t="s">
        <v>8440</v>
      </c>
      <c r="Q1328" s="243" t="s">
        <v>6</v>
      </c>
      <c r="R1328" s="8" t="s">
        <v>10977</v>
      </c>
      <c r="S1328" s="18">
        <v>46000</v>
      </c>
      <c r="T1328" s="44">
        <f t="shared" ca="1" si="133"/>
        <v>29</v>
      </c>
      <c r="U1328" s="13">
        <v>46015</v>
      </c>
      <c r="V1328" s="45">
        <f t="shared" si="134"/>
        <v>0</v>
      </c>
      <c r="W1328" s="291"/>
      <c r="X1328" s="8"/>
      <c r="Y1328" s="292"/>
      <c r="Z1328" s="13"/>
      <c r="AA1328" s="13"/>
      <c r="AB1328" s="291"/>
      <c r="AC1328" s="293"/>
      <c r="AD1328" s="292"/>
      <c r="AE1328" s="13"/>
      <c r="AF1328" s="13"/>
      <c r="AG1328" s="12"/>
      <c r="AH1328" s="12"/>
      <c r="AI1328" s="12"/>
      <c r="AJ1328" s="7"/>
      <c r="AK1328" s="7"/>
      <c r="AL1328" s="153"/>
      <c r="AM1328" s="153"/>
      <c r="AN1328" s="153"/>
      <c r="AO1328" s="153"/>
      <c r="AP1328" s="153"/>
    </row>
    <row r="1329" spans="1:42">
      <c r="A1329" s="245">
        <v>1328</v>
      </c>
      <c r="B1329" s="19" t="s">
        <v>8601</v>
      </c>
      <c r="C1329" s="19" t="s">
        <v>187</v>
      </c>
      <c r="D1329" s="4" t="s">
        <v>3246</v>
      </c>
      <c r="E1329" s="6" t="s">
        <v>8640</v>
      </c>
      <c r="F1329" s="19" t="s">
        <v>3245</v>
      </c>
      <c r="G1329" s="19" t="s">
        <v>874</v>
      </c>
      <c r="H1329" s="5" t="s">
        <v>7593</v>
      </c>
      <c r="I1329" s="5" t="s">
        <v>10978</v>
      </c>
      <c r="J1329" s="5" t="s">
        <v>8615</v>
      </c>
      <c r="K1329" s="5">
        <v>46023</v>
      </c>
      <c r="L1329" s="5">
        <f>K1329+7-WEEKDAY(K1329)</f>
        <v>46025</v>
      </c>
      <c r="M1329" s="26" t="str">
        <f>TEXT(K1329,"mmm")</f>
        <v>Jan</v>
      </c>
      <c r="N1329" s="21">
        <f t="shared" ca="1" si="141"/>
        <v>6</v>
      </c>
      <c r="O1329" s="278" t="str">
        <f t="shared" ca="1" si="142"/>
        <v>0-30 Days</v>
      </c>
      <c r="P1329" s="290" t="s">
        <v>8138</v>
      </c>
      <c r="Q1329" s="243" t="s">
        <v>6</v>
      </c>
      <c r="R1329" s="8" t="s">
        <v>10979</v>
      </c>
      <c r="S1329" s="18">
        <v>46000</v>
      </c>
      <c r="T1329" s="44">
        <f t="shared" ca="1" si="133"/>
        <v>29</v>
      </c>
      <c r="U1329" s="13">
        <v>46006</v>
      </c>
      <c r="V1329" s="45">
        <f t="shared" si="134"/>
        <v>-17</v>
      </c>
      <c r="W1329" s="291"/>
      <c r="X1329" s="8"/>
      <c r="Y1329" s="292"/>
      <c r="Z1329" s="13"/>
      <c r="AA1329" s="13"/>
      <c r="AB1329" s="291"/>
      <c r="AC1329" s="293"/>
      <c r="AD1329" s="292"/>
      <c r="AE1329" s="13"/>
      <c r="AF1329" s="13"/>
      <c r="AG1329" s="12"/>
      <c r="AH1329" s="12"/>
      <c r="AI1329" s="12"/>
      <c r="AJ1329" s="7"/>
      <c r="AK1329" s="7"/>
      <c r="AL1329" s="153"/>
      <c r="AM1329" s="153"/>
      <c r="AN1329" s="153"/>
      <c r="AO1329" s="153"/>
      <c r="AP1329" s="153"/>
    </row>
    <row r="1330" spans="1:42">
      <c r="A1330" s="245">
        <v>1329</v>
      </c>
      <c r="B1330" s="19" t="s">
        <v>8601</v>
      </c>
      <c r="C1330" s="19" t="s">
        <v>8204</v>
      </c>
      <c r="D1330" s="4" t="s">
        <v>6878</v>
      </c>
      <c r="E1330" s="6" t="s">
        <v>8614</v>
      </c>
      <c r="F1330" s="19" t="s">
        <v>6877</v>
      </c>
      <c r="G1330" s="19" t="s">
        <v>8646</v>
      </c>
      <c r="H1330" s="5" t="s">
        <v>7511</v>
      </c>
      <c r="I1330" s="5"/>
      <c r="J1330" s="5" t="s">
        <v>8605</v>
      </c>
      <c r="K1330" s="5">
        <v>45962</v>
      </c>
      <c r="L1330" s="5">
        <f>K1330+7-WEEKDAY(K1330)</f>
        <v>45962</v>
      </c>
      <c r="M1330" s="26" t="str">
        <f>TEXT(K1330,"mmm")</f>
        <v>Nov</v>
      </c>
      <c r="N1330" s="21">
        <f t="shared" ca="1" si="141"/>
        <v>67</v>
      </c>
      <c r="O1330" s="278" t="str">
        <f t="shared" ca="1" si="142"/>
        <v>60-90 Days</v>
      </c>
      <c r="P1330" s="290" t="s">
        <v>10980</v>
      </c>
      <c r="Q1330" s="243" t="s">
        <v>6</v>
      </c>
      <c r="R1330" s="8" t="s">
        <v>10981</v>
      </c>
      <c r="S1330" s="18">
        <v>46000</v>
      </c>
      <c r="T1330" s="44">
        <f t="shared" ca="1" si="133"/>
        <v>29</v>
      </c>
      <c r="U1330" s="13">
        <v>45992</v>
      </c>
      <c r="V1330" s="45">
        <f t="shared" si="134"/>
        <v>30</v>
      </c>
      <c r="W1330" s="291"/>
      <c r="X1330" s="8"/>
      <c r="Y1330" s="292"/>
      <c r="Z1330" s="13"/>
      <c r="AA1330" s="13"/>
      <c r="AB1330" s="291"/>
      <c r="AC1330" s="293"/>
      <c r="AD1330" s="292"/>
      <c r="AE1330" s="13"/>
      <c r="AF1330" s="13"/>
      <c r="AG1330" s="12"/>
      <c r="AH1330" s="12"/>
      <c r="AI1330" s="12"/>
      <c r="AJ1330" s="7"/>
      <c r="AK1330" s="7"/>
      <c r="AL1330" s="153"/>
      <c r="AM1330" s="153"/>
      <c r="AN1330" s="153"/>
      <c r="AO1330" s="153"/>
      <c r="AP1330" s="153"/>
    </row>
    <row r="1331" spans="1:42">
      <c r="A1331" s="245">
        <v>1330</v>
      </c>
      <c r="B1331" s="19" t="s">
        <v>7492</v>
      </c>
      <c r="C1331" s="19" t="s">
        <v>8525</v>
      </c>
      <c r="D1331" s="4" t="s">
        <v>8491</v>
      </c>
      <c r="E1331" s="6" t="s">
        <v>8633</v>
      </c>
      <c r="F1331" s="19" t="s">
        <v>8490</v>
      </c>
      <c r="G1331" s="19" t="s">
        <v>226</v>
      </c>
      <c r="H1331" s="5" t="s">
        <v>7783</v>
      </c>
      <c r="I1331" s="5"/>
      <c r="J1331" s="5" t="s">
        <v>8605</v>
      </c>
      <c r="K1331" s="5">
        <v>45978</v>
      </c>
      <c r="L1331" s="5">
        <f>K1331+7-WEEKDAY(K1331)</f>
        <v>45983</v>
      </c>
      <c r="M1331" s="26" t="str">
        <f>TEXT(K1331,"mmm")</f>
        <v>Nov</v>
      </c>
      <c r="N1331" s="21">
        <f t="shared" ca="1" si="141"/>
        <v>51</v>
      </c>
      <c r="O1331" s="278" t="str">
        <f t="shared" ca="1" si="142"/>
        <v>30-60 Days</v>
      </c>
      <c r="P1331" s="428" t="s">
        <v>8524</v>
      </c>
      <c r="Q1331" s="243" t="s">
        <v>6</v>
      </c>
      <c r="R1331" s="21" t="s">
        <v>10982</v>
      </c>
      <c r="S1331" s="18">
        <v>46003</v>
      </c>
      <c r="T1331" s="44">
        <f t="shared" ca="1" si="133"/>
        <v>26</v>
      </c>
      <c r="U1331" s="13">
        <v>46003</v>
      </c>
      <c r="V1331" s="45">
        <f t="shared" si="134"/>
        <v>25</v>
      </c>
      <c r="W1331" s="291"/>
      <c r="X1331" s="8"/>
      <c r="Y1331" s="292"/>
      <c r="Z1331" s="13"/>
      <c r="AA1331" s="13"/>
      <c r="AB1331" s="291"/>
      <c r="AC1331" s="293"/>
      <c r="AD1331" s="292"/>
      <c r="AE1331" s="13"/>
      <c r="AF1331" s="13"/>
      <c r="AG1331" s="12"/>
      <c r="AH1331" s="12"/>
      <c r="AI1331" s="12"/>
      <c r="AJ1331" s="7"/>
      <c r="AK1331" s="7"/>
      <c r="AL1331" s="153"/>
      <c r="AM1331" s="153"/>
      <c r="AN1331" s="153"/>
      <c r="AO1331" s="153"/>
      <c r="AP1331" s="153"/>
    </row>
    <row r="1332" spans="1:42">
      <c r="A1332" s="245">
        <v>1331</v>
      </c>
      <c r="B1332" s="19" t="s">
        <v>7492</v>
      </c>
      <c r="C1332" s="19" t="s">
        <v>8525</v>
      </c>
      <c r="D1332" s="4" t="s">
        <v>3656</v>
      </c>
      <c r="E1332" s="6" t="s">
        <v>8640</v>
      </c>
      <c r="F1332" s="19" t="s">
        <v>3655</v>
      </c>
      <c r="G1332" s="19" t="s">
        <v>8646</v>
      </c>
      <c r="H1332" s="5" t="s">
        <v>7593</v>
      </c>
      <c r="I1332" s="5"/>
      <c r="J1332" s="5" t="s">
        <v>8605</v>
      </c>
      <c r="K1332" s="5">
        <v>45992</v>
      </c>
      <c r="L1332" s="5">
        <f>K1332+7-WEEKDAY(K1332)</f>
        <v>45997</v>
      </c>
      <c r="M1332" s="26" t="str">
        <f>TEXT(K1332,"mmm")</f>
        <v>Dec</v>
      </c>
      <c r="N1332" s="21">
        <f t="shared" ca="1" si="141"/>
        <v>37</v>
      </c>
      <c r="O1332" s="278" t="str">
        <f t="shared" ca="1" si="142"/>
        <v>30-60 Days</v>
      </c>
      <c r="P1332" s="428" t="s">
        <v>7679</v>
      </c>
      <c r="Q1332" s="243" t="s">
        <v>6</v>
      </c>
      <c r="R1332" s="21" t="s">
        <v>10983</v>
      </c>
      <c r="S1332" s="18">
        <v>46003</v>
      </c>
      <c r="T1332" s="44">
        <f t="shared" ca="1" si="133"/>
        <v>26</v>
      </c>
      <c r="U1332" s="13">
        <v>46006</v>
      </c>
      <c r="V1332" s="45">
        <f t="shared" si="134"/>
        <v>14</v>
      </c>
      <c r="W1332" s="291"/>
      <c r="X1332" s="8"/>
      <c r="Y1332" s="292"/>
      <c r="Z1332" s="13"/>
      <c r="AA1332" s="13"/>
      <c r="AB1332" s="291"/>
      <c r="AC1332" s="293"/>
      <c r="AD1332" s="292"/>
      <c r="AE1332" s="13"/>
      <c r="AF1332" s="13"/>
      <c r="AG1332" s="12"/>
      <c r="AH1332" s="12"/>
      <c r="AI1332" s="12"/>
      <c r="AJ1332" s="7"/>
      <c r="AK1332" s="7"/>
      <c r="AL1332" s="153"/>
      <c r="AM1332" s="153"/>
      <c r="AN1332" s="153"/>
      <c r="AO1332" s="153"/>
      <c r="AP1332" s="153"/>
    </row>
  </sheetData>
  <autoFilter ref="A1:AP1330" xr:uid="{F85AC31D-DDFE-4A10-86B9-E7E7FA42DD83}"/>
  <conditionalFormatting sqref="F1188">
    <cfRule type="duplicateValues" dxfId="79" priority="337"/>
  </conditionalFormatting>
  <conditionalFormatting sqref="F1189:F1195">
    <cfRule type="duplicateValues" dxfId="78" priority="330"/>
  </conditionalFormatting>
  <conditionalFormatting sqref="F1196:F1197">
    <cfRule type="duplicateValues" dxfId="77" priority="314"/>
  </conditionalFormatting>
  <conditionalFormatting sqref="F1198:F1207">
    <cfRule type="duplicateValues" dxfId="76" priority="307"/>
  </conditionalFormatting>
  <conditionalFormatting sqref="F1208:F1223">
    <cfRule type="duplicateValues" dxfId="75" priority="685"/>
  </conditionalFormatting>
  <conditionalFormatting sqref="F1224">
    <cfRule type="duplicateValues" dxfId="74" priority="250"/>
  </conditionalFormatting>
  <conditionalFormatting sqref="F1225:F1227">
    <cfRule type="duplicateValues" dxfId="73" priority="243"/>
  </conditionalFormatting>
  <conditionalFormatting sqref="F1228:F1229">
    <cfRule type="duplicateValues" dxfId="72" priority="236"/>
  </conditionalFormatting>
  <conditionalFormatting sqref="F1230">
    <cfRule type="duplicateValues" dxfId="71" priority="229"/>
  </conditionalFormatting>
  <conditionalFormatting sqref="F1231">
    <cfRule type="duplicateValues" dxfId="70" priority="222"/>
  </conditionalFormatting>
  <conditionalFormatting sqref="F1232:F1242">
    <cfRule type="duplicateValues" dxfId="69" priority="215"/>
  </conditionalFormatting>
  <conditionalFormatting sqref="F1243">
    <cfRule type="duplicateValues" dxfId="68" priority="196"/>
  </conditionalFormatting>
  <conditionalFormatting sqref="F1244:F1247">
    <cfRule type="duplicateValues" dxfId="67" priority="195"/>
  </conditionalFormatting>
  <conditionalFormatting sqref="F1248:F1249">
    <cfRule type="duplicateValues" dxfId="66" priority="179"/>
  </conditionalFormatting>
  <conditionalFormatting sqref="F1250">
    <cfRule type="duplicateValues" dxfId="65" priority="172"/>
  </conditionalFormatting>
  <conditionalFormatting sqref="F1251">
    <cfRule type="duplicateValues" dxfId="64" priority="164"/>
  </conditionalFormatting>
  <conditionalFormatting sqref="F1285:F1305 F1252:F1283">
    <cfRule type="duplicateValues" dxfId="63" priority="687"/>
  </conditionalFormatting>
  <conditionalFormatting sqref="F1306:F1323">
    <cfRule type="duplicateValues" dxfId="62" priority="91"/>
  </conditionalFormatting>
  <conditionalFormatting sqref="F1324">
    <cfRule type="duplicateValues" dxfId="61" priority="46"/>
    <cfRule type="duplicateValues" dxfId="60" priority="45"/>
  </conditionalFormatting>
  <conditionalFormatting sqref="F1325">
    <cfRule type="duplicateValues" dxfId="59" priority="54"/>
    <cfRule type="duplicateValues" dxfId="58" priority="53"/>
  </conditionalFormatting>
  <conditionalFormatting sqref="F1326:F1330">
    <cfRule type="duplicateValues" dxfId="57" priority="37"/>
    <cfRule type="duplicateValues" dxfId="56" priority="38"/>
  </conditionalFormatting>
  <conditionalFormatting sqref="F1331">
    <cfRule type="duplicateValues" dxfId="55" priority="16"/>
    <cfRule type="duplicateValues" dxfId="54" priority="15"/>
  </conditionalFormatting>
  <conditionalFormatting sqref="F1332">
    <cfRule type="duplicateValues" dxfId="53" priority="8"/>
    <cfRule type="duplicateValues" dxfId="52" priority="7"/>
  </conditionalFormatting>
  <conditionalFormatting sqref="N2:N1332">
    <cfRule type="cellIs" dxfId="51" priority="3" operator="greaterThan">
      <formula>90</formula>
    </cfRule>
    <cfRule type="cellIs" dxfId="50" priority="2" operator="between">
      <formula>60</formula>
      <formula>90</formula>
    </cfRule>
    <cfRule type="cellIs" dxfId="49" priority="1" operator="lessThan">
      <formula>60</formula>
    </cfRule>
  </conditionalFormatting>
  <conditionalFormatting sqref="O1306:O1332">
    <cfRule type="cellIs" dxfId="48" priority="6" operator="equal">
      <formula>"90- 120"</formula>
    </cfRule>
    <cfRule type="containsText" dxfId="47" priority="5" operator="containsText" text="90- 120 days">
      <formula>NOT(ISERROR(SEARCH("90- 120 days",O1306)))</formula>
    </cfRule>
    <cfRule type="cellIs" dxfId="46" priority="4" operator="equal">
      <formula>"60- 90 days"</formula>
    </cfRule>
  </conditionalFormatting>
  <dataValidations count="3">
    <dataValidation allowBlank="1" showInputMessage="1" showErrorMessage="1" promptTitle="Hello" prompt="Please ensure that the corret spelling of the project is entered in the deployment status" sqref="P2 P4 P6 P16:P37 P10 P12 P40:P45 P48:P49 P51 P53:P55 R257" xr:uid="{C86CBE92-7A5E-4BE7-9138-502FD8F43AAF}"/>
    <dataValidation allowBlank="1" showInputMessage="1" showErrorMessage="1" sqref="P39 P57:P65 P67:P72 P75:P76 P78 P83 P86 P88:P90 P92 P95:P98 P101:P104 P107:P109 P112 P114:P117 P125:P146 P150 P152:P156 P159:P168 P170 P174:P176 P178 P180:P186 P194:P197 P200 P202 P204 P207:P210 P212 P214:P216 P219:P222 P224 P226 P230:P234 P236:P238 P242 P244 P246 P249:P250 P252:P253 P255:P259 P261:P263 P265:P266 P269 P271 P273:P274 P276 P278 P280:P282 P284:P291 P293:P302 P304:P311 P315:P317 P321 P325:P338 P340 P348 P350:P354 P359:P360 P362:P366 P382:P385 P389:P398 P400:P401 P404:P405 P378:P379 P415 P411:P413 P422:P423 P425 P427:P432 P434 P439 P449:P452 P454:P455 P457 P469:P472 P459:P467 P474:P476 P478:P482 P486:P489 P491 W494 P496:P497 P504:P505 P507:P511 P517:P526 P529:P531 P533:P538 P541 P545:P549 P551:P555 P559 P564 P574:P576 C591 P591:P595 P598 P603:P613 P615:P626 P578:P588 P628:P633 P635:P640 P643:P645 P647 P652 P654:P658 P660:P662 P666:P668 P679 P681:P690 P693:P702 P704:P710 P714:P720 P722 P726:P739 P670:P677 P742:P744 P746:P768 P771 P773:P779 P782:P783 P785:P788 P790:P793 P796 P798:P799 P801:P806 P808:P811 P813:P817 P822:P834 P836:P841 P843:P844 P853:P854 P856:P860 P863:P864 P868:P869 P871:P877 P882 P888 P907 P909:P913 P921:P922 P924:P925 P934:P935 P916:P917 P937:P939 P943 P948 P950 P962 P976 P978 P993 P1015 P1030:P1033 P1043 P1048:P1049 P1106 P1109:P1132 P1134 P1140:P1144 P1148 P1151 P1154:P1162 P1164:P1167 D1178 C1181 C1186 P1187:P1197 P1199:P1203 C1201 P1206 P1208:P1216 C1218 P1219:P1220 C1222 P1169:P1179 P1224:P1227 C1228 P1230:P1234 P1237 P1240:P1242 P1248:P1250 P1253 C1260 P1268:P1271 P1276:P1277 U1278:U1281 U1283:U1284 P1285 S1284 P1288:P1289 U1290 S1290 P1294:P1295 P1302 B1322:C1322 P1321 P1327" xr:uid="{4EE3D6D6-B5D5-47C6-90CC-17CA82F3F71C}"/>
    <dataValidation type="list" allowBlank="1" showInputMessage="1" showErrorMessage="1" sqref="R618" xr:uid="{0786DC0A-AAF0-493F-8F4A-FD17D47476D7}">
      <formula1>"Furlough,Future Allocation,Blocked,Going on ML,No Current Open Demand, Earmarked, Proposed, Identified - To be exited, Proactively Proposed, Will be exiting, Partial Allocation, Undergoing internal training, BGV issue, Project Extension, Resigned"</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6D0B4-958B-4652-A004-3E3D441C329E}">
  <dimension ref="A1:BD369"/>
  <sheetViews>
    <sheetView zoomScale="120" zoomScaleNormal="120" workbookViewId="0">
      <pane xSplit="6" ySplit="1" topLeftCell="G362" activePane="bottomRight" state="frozen"/>
      <selection pane="topRight" activeCell="F211" sqref="F211"/>
      <selection pane="bottomLeft" activeCell="F211" sqref="F211"/>
      <selection pane="bottomRight" activeCell="B368" sqref="B368:J369"/>
    </sheetView>
  </sheetViews>
  <sheetFormatPr defaultRowHeight="15" customHeight="1"/>
  <cols>
    <col min="1" max="2" width="6.453125" customWidth="1"/>
    <col min="3" max="3" width="8.54296875" customWidth="1"/>
    <col min="4" max="4" width="13.453125" customWidth="1"/>
    <col min="5" max="5" width="17.54296875" customWidth="1"/>
    <col min="6" max="6" width="9.453125" customWidth="1"/>
    <col min="7" max="7" width="18.453125" bestFit="1" customWidth="1"/>
    <col min="8" max="8" width="16.453125" customWidth="1"/>
    <col min="9" max="9" width="15.453125" customWidth="1"/>
    <col min="10" max="10" width="9.54296875" bestFit="1" customWidth="1"/>
    <col min="15" max="15" width="12.453125" bestFit="1" customWidth="1"/>
    <col min="16" max="16" width="8.54296875" style="91"/>
    <col min="17" max="17" width="10.453125" bestFit="1" customWidth="1"/>
    <col min="56" max="56" width="14.54296875" bestFit="1" customWidth="1"/>
  </cols>
  <sheetData>
    <row r="1" spans="1:56" ht="14.5">
      <c r="A1" s="77" t="s">
        <v>8542</v>
      </c>
      <c r="B1" s="77" t="s">
        <v>7418</v>
      </c>
      <c r="C1" s="77" t="s">
        <v>8905</v>
      </c>
      <c r="D1" s="37" t="s">
        <v>8906</v>
      </c>
      <c r="E1" s="77" t="s">
        <v>8892</v>
      </c>
      <c r="F1" s="77" t="s">
        <v>7419</v>
      </c>
      <c r="G1" s="77" t="s">
        <v>10984</v>
      </c>
      <c r="H1" s="77" t="s">
        <v>8553</v>
      </c>
      <c r="I1" s="77" t="s">
        <v>8555</v>
      </c>
      <c r="J1" s="77" t="s">
        <v>8907</v>
      </c>
      <c r="K1" s="77" t="s">
        <v>8908</v>
      </c>
      <c r="L1" s="77" t="s">
        <v>8909</v>
      </c>
      <c r="M1" s="77" t="s">
        <v>8560</v>
      </c>
      <c r="N1" s="77" t="s">
        <v>8561</v>
      </c>
      <c r="O1" s="77" t="s">
        <v>8563</v>
      </c>
      <c r="P1" s="77" t="s">
        <v>8566</v>
      </c>
      <c r="Q1" s="71" t="s">
        <v>10985</v>
      </c>
      <c r="R1" s="71" t="s">
        <v>8568</v>
      </c>
      <c r="S1" s="71" t="s">
        <v>8569</v>
      </c>
      <c r="T1" s="77" t="s">
        <v>7417</v>
      </c>
      <c r="U1" s="77" t="s">
        <v>8913</v>
      </c>
      <c r="V1" s="77" t="s">
        <v>8578</v>
      </c>
      <c r="W1" s="77" t="s">
        <v>8572</v>
      </c>
      <c r="X1" s="77" t="s">
        <v>8576</v>
      </c>
      <c r="Y1" s="77" t="s">
        <v>8913</v>
      </c>
      <c r="Z1" s="77" t="s">
        <v>8583</v>
      </c>
      <c r="AA1" s="77" t="s">
        <v>8584</v>
      </c>
      <c r="AB1" s="77" t="s">
        <v>8913</v>
      </c>
      <c r="AC1" s="77" t="s">
        <v>8583</v>
      </c>
      <c r="AD1" s="77" t="s">
        <v>8584</v>
      </c>
      <c r="AE1" s="77" t="s">
        <v>8913</v>
      </c>
      <c r="AF1" s="77" t="s">
        <v>8587</v>
      </c>
      <c r="AG1" s="77" t="s">
        <v>8588</v>
      </c>
      <c r="AH1" s="77" t="s">
        <v>8589</v>
      </c>
      <c r="AI1" s="77" t="s">
        <v>8581</v>
      </c>
      <c r="AJ1" s="77" t="s">
        <v>8914</v>
      </c>
      <c r="AK1" s="77" t="s">
        <v>8591</v>
      </c>
      <c r="AL1" s="77" t="s">
        <v>8592</v>
      </c>
      <c r="AM1" s="77" t="s">
        <v>8593</v>
      </c>
      <c r="AN1" s="77" t="s">
        <v>8581</v>
      </c>
      <c r="AO1" s="77" t="s">
        <v>8914</v>
      </c>
      <c r="AP1" s="77" t="s">
        <v>8596</v>
      </c>
      <c r="AQ1" s="77" t="s">
        <v>8597</v>
      </c>
      <c r="AR1" s="77" t="s">
        <v>8598</v>
      </c>
      <c r="AS1" s="77" t="s">
        <v>8914</v>
      </c>
      <c r="AT1" s="77" t="s">
        <v>10986</v>
      </c>
      <c r="AU1" s="77" t="s">
        <v>10987</v>
      </c>
      <c r="AV1" s="77" t="s">
        <v>10988</v>
      </c>
      <c r="AW1" s="77" t="s">
        <v>8914</v>
      </c>
      <c r="AX1" s="77" t="s">
        <v>10989</v>
      </c>
      <c r="AY1" s="77" t="s">
        <v>10990</v>
      </c>
      <c r="AZ1" s="77" t="s">
        <v>10991</v>
      </c>
      <c r="BA1" s="77" t="s">
        <v>8914</v>
      </c>
      <c r="BB1" s="77" t="s">
        <v>10992</v>
      </c>
      <c r="BC1" s="77" t="s">
        <v>10993</v>
      </c>
      <c r="BD1" s="77" t="s">
        <v>10994</v>
      </c>
    </row>
    <row r="2" spans="1:56" ht="14.5">
      <c r="A2" s="72">
        <v>1</v>
      </c>
      <c r="B2" s="17" t="s">
        <v>106</v>
      </c>
      <c r="C2" s="46" t="s">
        <v>8601</v>
      </c>
      <c r="D2" s="46" t="s">
        <v>187</v>
      </c>
      <c r="E2" s="38" t="s">
        <v>7557</v>
      </c>
      <c r="F2" s="38" t="s">
        <v>7556</v>
      </c>
      <c r="G2" s="38" t="s">
        <v>159</v>
      </c>
      <c r="H2" s="38" t="s">
        <v>7441</v>
      </c>
      <c r="I2" s="38" t="s">
        <v>10995</v>
      </c>
      <c r="J2" s="49">
        <v>45232</v>
      </c>
      <c r="K2" s="49">
        <v>45234</v>
      </c>
      <c r="L2" s="52" t="s">
        <v>10945</v>
      </c>
      <c r="M2" s="8">
        <f t="shared" ref="M2:M7" ca="1" si="0">TODAY()-J2</f>
        <v>797</v>
      </c>
      <c r="N2" s="9" t="str">
        <f t="shared" ref="N2" ca="1" si="1">(IF(M2&lt;0,"&lt; 0 Days",IF(M2&lt;=30,"0-30 Days",IF(AND(M2&gt;=31,M2&lt;=60),"30-60 Days",IF(AND(M2&gt;=61,M2&lt;=90),"60-90 Days",IF(AND(M2&gt;=91,M2&lt;=120),"90-120 Days",IF(M2&gt;120,"&gt; 120 Days","")))))))</f>
        <v>&gt; 120 Days</v>
      </c>
      <c r="O2" s="74" t="s">
        <v>10996</v>
      </c>
      <c r="P2" s="118">
        <f t="shared" ref="P2" si="2">(U2&gt;0)+(AB2&gt;0)+(AG2&gt;0)+(AL2&gt;0)+(AQ2&gt;0)+(AV2&gt;0)+(BA2&gt;0)+(BF2&gt;0)+(BK2&gt;0)+(BQ2&gt;0)+(BW2&gt;0)+(CC2&gt;0)</f>
        <v>0</v>
      </c>
      <c r="Q2" s="75">
        <v>45296</v>
      </c>
      <c r="R2" s="76"/>
      <c r="S2" s="76"/>
      <c r="T2" s="76"/>
      <c r="U2" s="76"/>
      <c r="V2" s="76"/>
      <c r="W2" s="76"/>
      <c r="X2" s="76"/>
      <c r="Y2" s="76"/>
      <c r="Z2" s="76"/>
      <c r="AA2" s="76"/>
      <c r="AB2" s="76"/>
      <c r="AC2" s="76"/>
      <c r="AD2" s="76"/>
      <c r="AE2" s="76"/>
      <c r="AF2" s="76"/>
      <c r="AG2" s="76"/>
      <c r="AH2" s="76"/>
      <c r="AI2" s="76"/>
      <c r="AJ2" s="76"/>
      <c r="AK2" s="76"/>
      <c r="AL2" s="76"/>
      <c r="AM2" s="76"/>
      <c r="AN2" s="76"/>
      <c r="AO2" s="76"/>
      <c r="AP2" s="76"/>
      <c r="AQ2" s="76"/>
      <c r="AR2" s="76"/>
      <c r="AS2" s="76"/>
      <c r="AT2" s="76"/>
      <c r="AU2" s="76"/>
      <c r="AV2" s="76"/>
      <c r="AW2" s="76"/>
      <c r="AX2" s="76"/>
      <c r="AY2" s="76"/>
      <c r="AZ2" s="76"/>
      <c r="BA2" s="76"/>
      <c r="BB2" s="76"/>
      <c r="BC2" s="76"/>
      <c r="BD2" s="76"/>
    </row>
    <row r="3" spans="1:56" ht="14.5">
      <c r="A3" s="72">
        <v>2</v>
      </c>
      <c r="B3" s="17" t="s">
        <v>143</v>
      </c>
      <c r="C3" s="46" t="s">
        <v>8601</v>
      </c>
      <c r="D3" s="46" t="s">
        <v>187</v>
      </c>
      <c r="E3" s="38" t="s">
        <v>7673</v>
      </c>
      <c r="F3" s="38" t="s">
        <v>7672</v>
      </c>
      <c r="G3" s="38" t="s">
        <v>166</v>
      </c>
      <c r="H3" s="38" t="s">
        <v>7445</v>
      </c>
      <c r="I3" s="38" t="s">
        <v>8918</v>
      </c>
      <c r="J3" s="49">
        <v>45292</v>
      </c>
      <c r="K3" s="49">
        <v>45297</v>
      </c>
      <c r="L3" s="52" t="s">
        <v>10997</v>
      </c>
      <c r="M3" s="8">
        <f t="shared" ca="1" si="0"/>
        <v>737</v>
      </c>
      <c r="N3" s="9" t="str">
        <f t="shared" ref="N3:N66" ca="1" si="3">(IF(M3&lt;0,"&lt; 0 Days",IF(M3&lt;=30,"0-30 Days",IF(AND(M3&gt;=31,M3&lt;=60),"30-60 Days",IF(AND(M3&gt;=61,M3&lt;=90),"60-90 Days",IF(AND(M3&gt;=91,M3&lt;=120),"90-120 Days",IF(M3&gt;120,"&gt; 120 Days","")))))))</f>
        <v>&gt; 120 Days</v>
      </c>
      <c r="O3" s="74" t="s">
        <v>10996</v>
      </c>
      <c r="P3" s="118">
        <f t="shared" ref="P3:P66" si="4">(U3&gt;0)+(AB3&gt;0)+(AG3&gt;0)+(AL3&gt;0)+(AQ3&gt;0)+(AV3&gt;0)+(BA3&gt;0)+(BF3&gt;0)+(BK3&gt;0)+(BQ3&gt;0)+(BW3&gt;0)+(CC3&gt;0)</f>
        <v>0</v>
      </c>
      <c r="Q3" s="75">
        <v>45294</v>
      </c>
      <c r="R3" s="76"/>
      <c r="S3" s="76"/>
      <c r="T3" s="76"/>
      <c r="U3" s="76"/>
      <c r="V3" s="76"/>
      <c r="W3" s="76"/>
      <c r="X3" s="76"/>
      <c r="Y3" s="76"/>
      <c r="Z3" s="76"/>
      <c r="AA3" s="76"/>
      <c r="AB3" s="76"/>
      <c r="AC3" s="76"/>
      <c r="AD3" s="76"/>
      <c r="AE3" s="76"/>
      <c r="AF3" s="76"/>
      <c r="AG3" s="76"/>
      <c r="AH3" s="76"/>
      <c r="AI3" s="76"/>
      <c r="AJ3" s="76"/>
      <c r="AK3" s="76"/>
      <c r="AL3" s="76"/>
      <c r="AM3" s="76"/>
      <c r="AN3" s="76"/>
      <c r="AO3" s="76"/>
      <c r="AP3" s="76"/>
      <c r="AQ3" s="76"/>
      <c r="AR3" s="76"/>
      <c r="AS3" s="76"/>
      <c r="AT3" s="76"/>
      <c r="AU3" s="76"/>
      <c r="AV3" s="76"/>
      <c r="AW3" s="76"/>
      <c r="AX3" s="76"/>
      <c r="AY3" s="76"/>
      <c r="AZ3" s="76"/>
      <c r="BA3" s="76"/>
      <c r="BB3" s="76"/>
      <c r="BC3" s="76"/>
      <c r="BD3" s="76"/>
    </row>
    <row r="4" spans="1:56" ht="14.5">
      <c r="A4" s="72">
        <v>3</v>
      </c>
      <c r="B4" s="17" t="s">
        <v>106</v>
      </c>
      <c r="C4" s="46" t="s">
        <v>8601</v>
      </c>
      <c r="D4" s="46" t="s">
        <v>7452</v>
      </c>
      <c r="E4" s="46" t="s">
        <v>7476</v>
      </c>
      <c r="F4" s="46" t="s">
        <v>7475</v>
      </c>
      <c r="G4" s="46" t="s">
        <v>10998</v>
      </c>
      <c r="H4" s="46" t="s">
        <v>7478</v>
      </c>
      <c r="I4" s="46" t="s">
        <v>10999</v>
      </c>
      <c r="J4" s="49">
        <v>45139</v>
      </c>
      <c r="K4" s="49">
        <v>45143</v>
      </c>
      <c r="L4" s="54" t="s">
        <v>10936</v>
      </c>
      <c r="M4" s="8">
        <f t="shared" ca="1" si="0"/>
        <v>890</v>
      </c>
      <c r="N4" s="9" t="str">
        <f t="shared" ca="1" si="3"/>
        <v>&gt; 120 Days</v>
      </c>
      <c r="O4" s="74" t="s">
        <v>10996</v>
      </c>
      <c r="P4" s="118">
        <f t="shared" si="4"/>
        <v>0</v>
      </c>
      <c r="Q4" s="75">
        <v>45300</v>
      </c>
      <c r="R4" s="76"/>
      <c r="S4" s="76"/>
      <c r="T4" s="76"/>
      <c r="U4" s="76"/>
      <c r="V4" s="76"/>
      <c r="W4" s="76"/>
      <c r="X4" s="76"/>
      <c r="Y4" s="76"/>
      <c r="Z4" s="76"/>
      <c r="AA4" s="76"/>
      <c r="AB4" s="76"/>
      <c r="AC4" s="76"/>
      <c r="AD4" s="76"/>
      <c r="AE4" s="76"/>
      <c r="AF4" s="76"/>
      <c r="AG4" s="76"/>
      <c r="AH4" s="76"/>
      <c r="AI4" s="76"/>
      <c r="AJ4" s="76"/>
      <c r="AK4" s="76"/>
      <c r="AL4" s="76"/>
      <c r="AM4" s="76"/>
      <c r="AN4" s="76"/>
      <c r="AO4" s="76"/>
      <c r="AP4" s="76"/>
      <c r="AQ4" s="76"/>
      <c r="AR4" s="76"/>
      <c r="AS4" s="76"/>
      <c r="AT4" s="76"/>
      <c r="AU4" s="76"/>
      <c r="AV4" s="76"/>
      <c r="AW4" s="76"/>
      <c r="AX4" s="76"/>
      <c r="AY4" s="76"/>
      <c r="AZ4" s="76"/>
      <c r="BA4" s="76"/>
      <c r="BB4" s="76"/>
      <c r="BC4" s="76"/>
      <c r="BD4" s="76"/>
    </row>
    <row r="5" spans="1:56" ht="14.5">
      <c r="A5" s="72">
        <v>4</v>
      </c>
      <c r="B5" s="17" t="s">
        <v>143</v>
      </c>
      <c r="C5" s="46" t="s">
        <v>8601</v>
      </c>
      <c r="D5" s="46" t="s">
        <v>187</v>
      </c>
      <c r="E5" s="47" t="s">
        <v>7628</v>
      </c>
      <c r="F5" s="38" t="s">
        <v>7627</v>
      </c>
      <c r="G5" s="38" t="s">
        <v>450</v>
      </c>
      <c r="H5" s="38" t="s">
        <v>7482</v>
      </c>
      <c r="I5" s="38" t="s">
        <v>11000</v>
      </c>
      <c r="J5" s="49">
        <v>45231</v>
      </c>
      <c r="K5" s="49">
        <v>45234</v>
      </c>
      <c r="L5" s="52" t="s">
        <v>10945</v>
      </c>
      <c r="M5" s="8">
        <f t="shared" ca="1" si="0"/>
        <v>798</v>
      </c>
      <c r="N5" s="9" t="str">
        <f t="shared" ca="1" si="3"/>
        <v>&gt; 120 Days</v>
      </c>
      <c r="O5" s="74" t="s">
        <v>10996</v>
      </c>
      <c r="P5" s="118">
        <f t="shared" si="4"/>
        <v>0</v>
      </c>
      <c r="Q5" s="75">
        <v>45303</v>
      </c>
      <c r="R5" s="76"/>
      <c r="S5" s="76"/>
      <c r="T5" s="76"/>
      <c r="U5" s="76"/>
      <c r="V5" s="76"/>
      <c r="W5" s="76"/>
      <c r="X5" s="76"/>
      <c r="Y5" s="76"/>
      <c r="Z5" s="76"/>
      <c r="AA5" s="76"/>
      <c r="AB5" s="76"/>
      <c r="AC5" s="76"/>
      <c r="AD5" s="76"/>
      <c r="AE5" s="76"/>
      <c r="AF5" s="76"/>
      <c r="AG5" s="76"/>
      <c r="AH5" s="76"/>
      <c r="AI5" s="76"/>
      <c r="AJ5" s="76"/>
      <c r="AK5" s="76"/>
      <c r="AL5" s="76"/>
      <c r="AM5" s="76"/>
      <c r="AN5" s="76"/>
      <c r="AO5" s="76"/>
      <c r="AP5" s="76"/>
      <c r="AQ5" s="76"/>
      <c r="AR5" s="76"/>
      <c r="AS5" s="76"/>
      <c r="AT5" s="76"/>
      <c r="AU5" s="76"/>
      <c r="AV5" s="76"/>
      <c r="AW5" s="76"/>
      <c r="AX5" s="76"/>
      <c r="AY5" s="76"/>
      <c r="AZ5" s="76"/>
      <c r="BA5" s="76"/>
      <c r="BB5" s="76"/>
      <c r="BC5" s="76"/>
      <c r="BD5" s="76"/>
    </row>
    <row r="6" spans="1:56" ht="14.5">
      <c r="A6" s="72">
        <v>5</v>
      </c>
      <c r="B6" s="17" t="s">
        <v>106</v>
      </c>
      <c r="C6" s="46" t="s">
        <v>8601</v>
      </c>
      <c r="D6" s="38" t="s">
        <v>7488</v>
      </c>
      <c r="E6" s="46" t="s">
        <v>7487</v>
      </c>
      <c r="F6" s="46" t="s">
        <v>7486</v>
      </c>
      <c r="G6" s="38" t="s">
        <v>226</v>
      </c>
      <c r="H6" s="38" t="s">
        <v>7441</v>
      </c>
      <c r="I6" s="38" t="s">
        <v>11001</v>
      </c>
      <c r="J6" s="49">
        <v>45120</v>
      </c>
      <c r="K6" s="49">
        <v>45122</v>
      </c>
      <c r="L6" s="54" t="s">
        <v>10958</v>
      </c>
      <c r="M6" s="8">
        <f t="shared" ca="1" si="0"/>
        <v>909</v>
      </c>
      <c r="N6" s="9" t="str">
        <f t="shared" ca="1" si="3"/>
        <v>&gt; 120 Days</v>
      </c>
      <c r="O6" s="74" t="s">
        <v>10996</v>
      </c>
      <c r="P6" s="118">
        <f t="shared" si="4"/>
        <v>0</v>
      </c>
      <c r="Q6" s="75">
        <v>45306</v>
      </c>
      <c r="R6" s="76"/>
      <c r="S6" s="76"/>
      <c r="T6" s="76"/>
      <c r="U6" s="76"/>
      <c r="V6" s="76"/>
      <c r="W6" s="76"/>
      <c r="X6" s="76"/>
      <c r="Y6" s="76"/>
      <c r="Z6" s="76"/>
      <c r="AA6" s="76"/>
      <c r="AB6" s="76"/>
      <c r="AC6" s="76"/>
      <c r="AD6" s="76"/>
      <c r="AE6" s="76"/>
      <c r="AF6" s="76"/>
      <c r="AG6" s="76"/>
      <c r="AH6" s="76"/>
      <c r="AI6" s="76"/>
      <c r="AJ6" s="76"/>
      <c r="AK6" s="76"/>
      <c r="AL6" s="76"/>
      <c r="AM6" s="76"/>
      <c r="AN6" s="76"/>
      <c r="AO6" s="76"/>
      <c r="AP6" s="76"/>
      <c r="AQ6" s="76"/>
      <c r="AR6" s="76"/>
      <c r="AS6" s="76"/>
      <c r="AT6" s="76"/>
      <c r="AU6" s="76"/>
      <c r="AV6" s="76"/>
      <c r="AW6" s="76"/>
      <c r="AX6" s="76"/>
      <c r="AY6" s="76"/>
      <c r="AZ6" s="76"/>
      <c r="BA6" s="76"/>
      <c r="BB6" s="76"/>
      <c r="BC6" s="76"/>
      <c r="BD6" s="76"/>
    </row>
    <row r="7" spans="1:56" ht="14.5">
      <c r="A7" s="72">
        <v>6</v>
      </c>
      <c r="B7" s="17" t="s">
        <v>106</v>
      </c>
      <c r="C7" s="46" t="s">
        <v>8601</v>
      </c>
      <c r="D7" s="46" t="s">
        <v>7501</v>
      </c>
      <c r="E7" s="38" t="s">
        <v>7500</v>
      </c>
      <c r="F7" s="38" t="s">
        <v>7499</v>
      </c>
      <c r="G7" s="38" t="s">
        <v>226</v>
      </c>
      <c r="H7" s="38" t="s">
        <v>7441</v>
      </c>
      <c r="I7" s="38" t="s">
        <v>11002</v>
      </c>
      <c r="J7" s="49">
        <v>45170</v>
      </c>
      <c r="K7" s="49">
        <v>45171</v>
      </c>
      <c r="L7" s="54" t="s">
        <v>11003</v>
      </c>
      <c r="M7" s="8">
        <f t="shared" ca="1" si="0"/>
        <v>859</v>
      </c>
      <c r="N7" s="9" t="str">
        <f t="shared" ca="1" si="3"/>
        <v>&gt; 120 Days</v>
      </c>
      <c r="O7" s="74" t="s">
        <v>10996</v>
      </c>
      <c r="P7" s="118">
        <f t="shared" si="4"/>
        <v>0</v>
      </c>
      <c r="Q7" s="75">
        <v>45307</v>
      </c>
      <c r="R7" s="76"/>
      <c r="S7" s="76"/>
      <c r="T7" s="76"/>
      <c r="U7" s="76"/>
      <c r="V7" s="76"/>
      <c r="W7" s="76"/>
      <c r="X7" s="76"/>
      <c r="Y7" s="76"/>
      <c r="Z7" s="76"/>
      <c r="AA7" s="76"/>
      <c r="AB7" s="76"/>
      <c r="AC7" s="76"/>
      <c r="AD7" s="76"/>
      <c r="AE7" s="76"/>
      <c r="AF7" s="76"/>
      <c r="AG7" s="76"/>
      <c r="AH7" s="76"/>
      <c r="AI7" s="76"/>
      <c r="AJ7" s="76"/>
      <c r="AK7" s="76"/>
      <c r="AL7" s="76"/>
      <c r="AM7" s="76"/>
      <c r="AN7" s="76"/>
      <c r="AO7" s="76"/>
      <c r="AP7" s="76"/>
      <c r="AQ7" s="76"/>
      <c r="AR7" s="76"/>
      <c r="AS7" s="76"/>
      <c r="AT7" s="76"/>
      <c r="AU7" s="76"/>
      <c r="AV7" s="76"/>
      <c r="AW7" s="76"/>
      <c r="AX7" s="76"/>
      <c r="AY7" s="76"/>
      <c r="AZ7" s="76"/>
      <c r="BA7" s="76"/>
      <c r="BB7" s="76"/>
      <c r="BC7" s="76"/>
      <c r="BD7" s="76"/>
    </row>
    <row r="8" spans="1:56" ht="14.5">
      <c r="A8" s="72">
        <v>7</v>
      </c>
      <c r="B8" s="17" t="s">
        <v>106</v>
      </c>
      <c r="C8" s="46" t="s">
        <v>8601</v>
      </c>
      <c r="D8" s="46" t="s">
        <v>163</v>
      </c>
      <c r="E8" s="46" t="s">
        <v>7432</v>
      </c>
      <c r="F8" s="46" t="s">
        <v>7431</v>
      </c>
      <c r="G8" s="38" t="s">
        <v>226</v>
      </c>
      <c r="H8" s="61" t="s">
        <v>7436</v>
      </c>
      <c r="I8" s="46" t="s">
        <v>11004</v>
      </c>
      <c r="J8" s="49">
        <v>45047</v>
      </c>
      <c r="K8" s="49">
        <v>45052</v>
      </c>
      <c r="L8" s="54" t="s">
        <v>11005</v>
      </c>
      <c r="M8" s="8">
        <f t="shared" ref="M8:M39" ca="1" si="5">TODAY()-J8</f>
        <v>982</v>
      </c>
      <c r="N8" s="9" t="str">
        <f t="shared" ca="1" si="3"/>
        <v>&gt; 120 Days</v>
      </c>
      <c r="O8" s="74" t="s">
        <v>10996</v>
      </c>
      <c r="P8" s="118">
        <f t="shared" si="4"/>
        <v>0</v>
      </c>
      <c r="Q8" s="75">
        <v>45322</v>
      </c>
      <c r="R8" s="76"/>
      <c r="S8" s="76"/>
      <c r="T8" s="76"/>
      <c r="U8" s="76"/>
      <c r="V8" s="76"/>
      <c r="W8" s="76"/>
      <c r="X8" s="76"/>
      <c r="Y8" s="76"/>
      <c r="Z8" s="76"/>
      <c r="AA8" s="76"/>
      <c r="AB8" s="76"/>
      <c r="AC8" s="76"/>
      <c r="AD8" s="76"/>
      <c r="AE8" s="76"/>
      <c r="AF8" s="76"/>
      <c r="AG8" s="76"/>
      <c r="AH8" s="76"/>
      <c r="AI8" s="76"/>
      <c r="AJ8" s="76"/>
      <c r="AK8" s="76"/>
      <c r="AL8" s="76"/>
      <c r="AM8" s="76"/>
      <c r="AN8" s="76"/>
      <c r="AO8" s="76"/>
      <c r="AP8" s="76"/>
      <c r="AQ8" s="76"/>
      <c r="AR8" s="76"/>
      <c r="AS8" s="76"/>
      <c r="AT8" s="76"/>
      <c r="AU8" s="76"/>
      <c r="AV8" s="76"/>
      <c r="AW8" s="76"/>
      <c r="AX8" s="76"/>
      <c r="AY8" s="76"/>
      <c r="AZ8" s="76"/>
      <c r="BA8" s="76"/>
      <c r="BB8" s="76"/>
      <c r="BC8" s="76"/>
      <c r="BD8" s="76"/>
    </row>
    <row r="9" spans="1:56" ht="14.5">
      <c r="A9" s="72">
        <v>8</v>
      </c>
      <c r="B9" s="17" t="s">
        <v>106</v>
      </c>
      <c r="C9" s="46" t="s">
        <v>8601</v>
      </c>
      <c r="D9" s="46" t="s">
        <v>187</v>
      </c>
      <c r="E9" s="46" t="s">
        <v>7468</v>
      </c>
      <c r="F9" s="46" t="s">
        <v>7467</v>
      </c>
      <c r="G9" s="46" t="s">
        <v>226</v>
      </c>
      <c r="H9" s="46" t="s">
        <v>7470</v>
      </c>
      <c r="I9" s="46" t="s">
        <v>11006</v>
      </c>
      <c r="J9" s="49">
        <v>45114</v>
      </c>
      <c r="K9" s="49">
        <v>45115</v>
      </c>
      <c r="L9" s="54" t="s">
        <v>10958</v>
      </c>
      <c r="M9" s="8">
        <f t="shared" ca="1" si="5"/>
        <v>915</v>
      </c>
      <c r="N9" s="9" t="str">
        <f t="shared" ca="1" si="3"/>
        <v>&gt; 120 Days</v>
      </c>
      <c r="O9" s="74" t="s">
        <v>10996</v>
      </c>
      <c r="P9" s="118">
        <f t="shared" si="4"/>
        <v>0</v>
      </c>
      <c r="Q9" s="75">
        <v>45322</v>
      </c>
      <c r="R9" s="76"/>
      <c r="S9" s="76"/>
      <c r="T9" s="76"/>
      <c r="U9" s="76"/>
      <c r="V9" s="76"/>
      <c r="W9" s="76"/>
      <c r="X9" s="76"/>
      <c r="Y9" s="76"/>
      <c r="Z9" s="76"/>
      <c r="AA9" s="76"/>
      <c r="AB9" s="76"/>
      <c r="AC9" s="76"/>
      <c r="AD9" s="76"/>
      <c r="AE9" s="76"/>
      <c r="AF9" s="76"/>
      <c r="AG9" s="76"/>
      <c r="AH9" s="76"/>
      <c r="AI9" s="76"/>
      <c r="AJ9" s="76"/>
      <c r="AK9" s="76"/>
      <c r="AL9" s="76"/>
      <c r="AM9" s="76"/>
      <c r="AN9" s="76"/>
      <c r="AO9" s="76"/>
      <c r="AP9" s="76"/>
      <c r="AQ9" s="76"/>
      <c r="AR9" s="76"/>
      <c r="AS9" s="76"/>
      <c r="AT9" s="76"/>
      <c r="AU9" s="76"/>
      <c r="AV9" s="76"/>
      <c r="AW9" s="76"/>
      <c r="AX9" s="76"/>
      <c r="AY9" s="76"/>
      <c r="AZ9" s="76"/>
      <c r="BA9" s="76"/>
      <c r="BB9" s="76"/>
      <c r="BC9" s="76"/>
      <c r="BD9" s="76"/>
    </row>
    <row r="10" spans="1:56" ht="14.5">
      <c r="A10" s="72">
        <v>9</v>
      </c>
      <c r="B10" s="17" t="s">
        <v>106</v>
      </c>
      <c r="C10" s="46" t="s">
        <v>8601</v>
      </c>
      <c r="D10" s="46" t="s">
        <v>7529</v>
      </c>
      <c r="E10" s="46" t="s">
        <v>7725</v>
      </c>
      <c r="F10" s="46" t="s">
        <v>7724</v>
      </c>
      <c r="G10" s="46" t="s">
        <v>926</v>
      </c>
      <c r="H10" s="46" t="s">
        <v>7669</v>
      </c>
      <c r="I10" s="46" t="s">
        <v>11007</v>
      </c>
      <c r="J10" s="49">
        <v>45313</v>
      </c>
      <c r="K10" s="49">
        <v>45116</v>
      </c>
      <c r="L10" s="54" t="s">
        <v>10936</v>
      </c>
      <c r="M10" s="8">
        <f t="shared" ca="1" si="5"/>
        <v>716</v>
      </c>
      <c r="N10" s="9" t="str">
        <f t="shared" ca="1" si="3"/>
        <v>&gt; 120 Days</v>
      </c>
      <c r="O10" s="74" t="s">
        <v>10996</v>
      </c>
      <c r="P10" s="118">
        <f t="shared" si="4"/>
        <v>0</v>
      </c>
      <c r="Q10" s="75">
        <v>45322</v>
      </c>
      <c r="R10" s="76"/>
      <c r="S10" s="76"/>
      <c r="T10" s="76"/>
      <c r="U10" s="76"/>
      <c r="V10" s="76"/>
      <c r="W10" s="76"/>
      <c r="X10" s="76"/>
      <c r="Y10" s="76"/>
      <c r="Z10" s="76"/>
      <c r="AA10" s="76"/>
      <c r="AB10" s="76"/>
      <c r="AC10" s="76"/>
      <c r="AD10" s="76"/>
      <c r="AE10" s="76"/>
      <c r="AF10" s="76"/>
      <c r="AG10" s="76"/>
      <c r="AH10" s="76"/>
      <c r="AI10" s="76"/>
      <c r="AJ10" s="76"/>
      <c r="AK10" s="76"/>
      <c r="AL10" s="76"/>
      <c r="AM10" s="76"/>
      <c r="AN10" s="76"/>
      <c r="AO10" s="76"/>
      <c r="AP10" s="76"/>
      <c r="AQ10" s="76"/>
      <c r="AR10" s="76"/>
      <c r="AS10" s="76"/>
      <c r="AT10" s="76"/>
      <c r="AU10" s="76"/>
      <c r="AV10" s="76"/>
      <c r="AW10" s="76"/>
      <c r="AX10" s="76"/>
      <c r="AY10" s="76"/>
      <c r="AZ10" s="76"/>
      <c r="BA10" s="76"/>
      <c r="BB10" s="76"/>
      <c r="BC10" s="76"/>
      <c r="BD10" s="76"/>
    </row>
    <row r="11" spans="1:56" ht="14.5">
      <c r="A11" s="72">
        <v>10</v>
      </c>
      <c r="B11" s="17" t="s">
        <v>106</v>
      </c>
      <c r="C11" s="46" t="s">
        <v>8601</v>
      </c>
      <c r="D11" s="46" t="s">
        <v>7514</v>
      </c>
      <c r="E11" s="38" t="s">
        <v>7567</v>
      </c>
      <c r="F11" s="38" t="s">
        <v>7566</v>
      </c>
      <c r="G11" s="38" t="s">
        <v>132</v>
      </c>
      <c r="H11" s="38" t="s">
        <v>7436</v>
      </c>
      <c r="I11" s="38" t="s">
        <v>11008</v>
      </c>
      <c r="J11" s="49">
        <v>45231</v>
      </c>
      <c r="K11" s="49">
        <v>45234</v>
      </c>
      <c r="L11" s="73" t="s">
        <v>10945</v>
      </c>
      <c r="M11" s="8">
        <f t="shared" ca="1" si="5"/>
        <v>798</v>
      </c>
      <c r="N11" s="9" t="str">
        <f t="shared" ca="1" si="3"/>
        <v>&gt; 120 Days</v>
      </c>
      <c r="O11" s="74" t="s">
        <v>10996</v>
      </c>
      <c r="P11" s="118">
        <f t="shared" si="4"/>
        <v>0</v>
      </c>
      <c r="Q11" s="75">
        <v>45324</v>
      </c>
      <c r="R11" s="76"/>
      <c r="S11" s="76"/>
      <c r="T11" s="76"/>
      <c r="U11" s="76"/>
      <c r="V11" s="76"/>
      <c r="W11" s="76"/>
      <c r="X11" s="76"/>
      <c r="Y11" s="76"/>
      <c r="Z11" s="76"/>
      <c r="AA11" s="76"/>
      <c r="AB11" s="76"/>
      <c r="AC11" s="76"/>
      <c r="AD11" s="76"/>
      <c r="AE11" s="76"/>
      <c r="AF11" s="76"/>
      <c r="AG11" s="76"/>
      <c r="AH11" s="76"/>
      <c r="AI11" s="76"/>
      <c r="AJ11" s="76"/>
      <c r="AK11" s="76"/>
      <c r="AL11" s="76"/>
      <c r="AM11" s="76"/>
      <c r="AN11" s="76"/>
      <c r="AO11" s="76"/>
      <c r="AP11" s="76"/>
      <c r="AQ11" s="76"/>
      <c r="AR11" s="76"/>
      <c r="AS11" s="76"/>
      <c r="AT11" s="76"/>
      <c r="AU11" s="76"/>
      <c r="AV11" s="76"/>
      <c r="AW11" s="76"/>
      <c r="AX11" s="76"/>
      <c r="AY11" s="76"/>
      <c r="AZ11" s="76"/>
      <c r="BA11" s="76"/>
      <c r="BB11" s="76"/>
      <c r="BC11" s="76"/>
      <c r="BD11" s="76"/>
    </row>
    <row r="12" spans="1:56" ht="14.5">
      <c r="A12" s="72">
        <v>11</v>
      </c>
      <c r="B12" s="17" t="s">
        <v>106</v>
      </c>
      <c r="C12" s="46" t="s">
        <v>8601</v>
      </c>
      <c r="D12" s="46" t="s">
        <v>7529</v>
      </c>
      <c r="E12" s="38" t="s">
        <v>7542</v>
      </c>
      <c r="F12" s="38" t="s">
        <v>7541</v>
      </c>
      <c r="G12" s="38" t="s">
        <v>226</v>
      </c>
      <c r="H12" s="38" t="s">
        <v>7543</v>
      </c>
      <c r="I12" s="38" t="s">
        <v>11009</v>
      </c>
      <c r="J12" s="49">
        <v>45229</v>
      </c>
      <c r="K12" s="49">
        <v>45234</v>
      </c>
      <c r="L12" s="73" t="s">
        <v>10940</v>
      </c>
      <c r="M12" s="8">
        <f t="shared" ca="1" si="5"/>
        <v>800</v>
      </c>
      <c r="N12" s="9" t="str">
        <f t="shared" ca="1" si="3"/>
        <v>&gt; 120 Days</v>
      </c>
      <c r="O12" s="74" t="s">
        <v>10996</v>
      </c>
      <c r="P12" s="118">
        <f t="shared" si="4"/>
        <v>1</v>
      </c>
      <c r="Q12" s="75">
        <v>45335</v>
      </c>
      <c r="R12" s="76"/>
      <c r="S12" s="76"/>
      <c r="T12" s="76"/>
      <c r="U12" s="76" t="s">
        <v>7462</v>
      </c>
      <c r="V12" s="76" t="s">
        <v>11010</v>
      </c>
      <c r="W12" s="76" t="s">
        <v>11011</v>
      </c>
      <c r="X12" s="51">
        <v>45308</v>
      </c>
      <c r="Y12" s="76" t="s">
        <v>11012</v>
      </c>
      <c r="Z12" s="76" t="s">
        <v>11013</v>
      </c>
      <c r="AA12" s="76" t="s">
        <v>11014</v>
      </c>
      <c r="AB12" s="76"/>
      <c r="AC12" s="76"/>
      <c r="AD12" s="76"/>
      <c r="AE12" s="76"/>
      <c r="AF12" s="76"/>
      <c r="AG12" s="76"/>
      <c r="AH12" s="76"/>
      <c r="AI12" s="76"/>
      <c r="AJ12" s="76"/>
      <c r="AK12" s="76"/>
      <c r="AL12" s="76"/>
      <c r="AM12" s="76"/>
      <c r="AN12" s="76"/>
      <c r="AO12" s="76"/>
      <c r="AP12" s="76"/>
      <c r="AQ12" s="76"/>
      <c r="AR12" s="76"/>
      <c r="AS12" s="76"/>
      <c r="AT12" s="76"/>
      <c r="AU12" s="76"/>
      <c r="AV12" s="76"/>
      <c r="AW12" s="76"/>
      <c r="AX12" s="76"/>
      <c r="AY12" s="76"/>
      <c r="AZ12" s="76"/>
      <c r="BA12" s="76"/>
      <c r="BB12" s="76"/>
      <c r="BC12" s="76"/>
      <c r="BD12" s="76"/>
    </row>
    <row r="13" spans="1:56" ht="14.5">
      <c r="A13" s="72">
        <v>12</v>
      </c>
      <c r="B13" s="17" t="s">
        <v>106</v>
      </c>
      <c r="C13" s="46" t="s">
        <v>8601</v>
      </c>
      <c r="D13" s="46" t="s">
        <v>7514</v>
      </c>
      <c r="E13" s="38" t="s">
        <v>7560</v>
      </c>
      <c r="F13" s="38" t="s">
        <v>7559</v>
      </c>
      <c r="G13" s="38" t="s">
        <v>226</v>
      </c>
      <c r="H13" s="38" t="s">
        <v>7465</v>
      </c>
      <c r="I13" s="38" t="s">
        <v>11015</v>
      </c>
      <c r="J13" s="49">
        <v>45231</v>
      </c>
      <c r="K13" s="49">
        <v>45234</v>
      </c>
      <c r="L13" s="73" t="s">
        <v>10945</v>
      </c>
      <c r="M13" s="8">
        <f t="shared" ca="1" si="5"/>
        <v>798</v>
      </c>
      <c r="N13" s="9" t="str">
        <f t="shared" ca="1" si="3"/>
        <v>&gt; 120 Days</v>
      </c>
      <c r="O13" s="74" t="s">
        <v>10996</v>
      </c>
      <c r="P13" s="118">
        <f t="shared" si="4"/>
        <v>1</v>
      </c>
      <c r="Q13" s="75">
        <v>45338</v>
      </c>
      <c r="R13" s="76"/>
      <c r="S13" s="76"/>
      <c r="T13" s="76"/>
      <c r="U13" s="76" t="s">
        <v>7862</v>
      </c>
      <c r="V13" s="76" t="s">
        <v>11016</v>
      </c>
      <c r="W13" s="76" t="s">
        <v>11017</v>
      </c>
      <c r="X13" s="51">
        <v>45303</v>
      </c>
      <c r="Y13" s="76"/>
      <c r="Z13" s="76"/>
      <c r="AA13" s="76"/>
      <c r="AB13" s="76"/>
      <c r="AC13" s="76"/>
      <c r="AD13" s="76"/>
      <c r="AE13" s="76"/>
      <c r="AF13" s="76"/>
      <c r="AG13" s="76"/>
      <c r="AH13" s="76"/>
      <c r="AI13" s="76"/>
      <c r="AJ13" s="76"/>
      <c r="AK13" s="76"/>
      <c r="AL13" s="76"/>
      <c r="AM13" s="76"/>
      <c r="AN13" s="76"/>
      <c r="AO13" s="76"/>
      <c r="AP13" s="76"/>
      <c r="AQ13" s="76"/>
      <c r="AR13" s="76"/>
      <c r="AS13" s="76"/>
      <c r="AT13" s="76"/>
      <c r="AU13" s="76"/>
      <c r="AV13" s="76"/>
      <c r="AW13" s="76"/>
      <c r="AX13" s="76"/>
      <c r="AY13" s="76"/>
      <c r="AZ13" s="76"/>
      <c r="BA13" s="76"/>
      <c r="BB13" s="76"/>
      <c r="BC13" s="76"/>
      <c r="BD13" s="76"/>
    </row>
    <row r="14" spans="1:56" ht="14.5">
      <c r="A14" s="72">
        <v>13</v>
      </c>
      <c r="B14" s="17" t="s">
        <v>106</v>
      </c>
      <c r="C14" s="46" t="s">
        <v>8601</v>
      </c>
      <c r="D14" s="46" t="s">
        <v>7524</v>
      </c>
      <c r="E14" s="38" t="s">
        <v>7523</v>
      </c>
      <c r="F14" s="38" t="s">
        <v>7522</v>
      </c>
      <c r="G14" s="38" t="s">
        <v>11018</v>
      </c>
      <c r="H14" s="38" t="s">
        <v>7527</v>
      </c>
      <c r="I14" s="38" t="s">
        <v>11019</v>
      </c>
      <c r="J14" s="49">
        <v>45210</v>
      </c>
      <c r="K14" s="49">
        <v>45213</v>
      </c>
      <c r="L14" s="73" t="s">
        <v>10940</v>
      </c>
      <c r="M14" s="8">
        <f t="shared" ca="1" si="5"/>
        <v>819</v>
      </c>
      <c r="N14" s="9" t="str">
        <f t="shared" ca="1" si="3"/>
        <v>&gt; 120 Days</v>
      </c>
      <c r="O14" s="74" t="s">
        <v>10996</v>
      </c>
      <c r="P14" s="118">
        <f t="shared" si="4"/>
        <v>0</v>
      </c>
      <c r="Q14" s="75">
        <v>45342</v>
      </c>
      <c r="R14" s="76"/>
      <c r="S14" s="76"/>
      <c r="T14" s="76"/>
      <c r="U14" s="76"/>
      <c r="V14" s="76"/>
      <c r="W14" s="76"/>
      <c r="X14" s="51"/>
      <c r="Y14" s="76"/>
      <c r="Z14" s="76"/>
      <c r="AA14" s="76"/>
      <c r="AB14" s="76"/>
      <c r="AC14" s="76"/>
      <c r="AD14" s="76"/>
      <c r="AE14" s="76"/>
      <c r="AF14" s="76"/>
      <c r="AG14" s="76"/>
      <c r="AH14" s="76"/>
      <c r="AI14" s="76"/>
      <c r="AJ14" s="76"/>
      <c r="AK14" s="76"/>
      <c r="AL14" s="76"/>
      <c r="AM14" s="76"/>
      <c r="AN14" s="76"/>
      <c r="AO14" s="76"/>
      <c r="AP14" s="76"/>
      <c r="AQ14" s="76"/>
      <c r="AR14" s="76"/>
      <c r="AS14" s="76"/>
      <c r="AT14" s="76"/>
      <c r="AU14" s="76"/>
      <c r="AV14" s="76"/>
      <c r="AW14" s="76"/>
      <c r="AX14" s="76"/>
      <c r="AY14" s="76"/>
      <c r="AZ14" s="76"/>
      <c r="BA14" s="76"/>
      <c r="BB14" s="76"/>
      <c r="BC14" s="76"/>
      <c r="BD14" s="76"/>
    </row>
    <row r="15" spans="1:56" ht="14.5">
      <c r="A15" s="72">
        <v>14</v>
      </c>
      <c r="B15" s="17" t="s">
        <v>106</v>
      </c>
      <c r="C15" s="46" t="s">
        <v>8601</v>
      </c>
      <c r="D15" s="46" t="s">
        <v>8954</v>
      </c>
      <c r="E15" s="38" t="s">
        <v>7607</v>
      </c>
      <c r="F15" s="38" t="s">
        <v>7606</v>
      </c>
      <c r="G15" s="38" t="s">
        <v>450</v>
      </c>
      <c r="H15" s="38" t="s">
        <v>7436</v>
      </c>
      <c r="I15" s="38" t="s">
        <v>11020</v>
      </c>
      <c r="J15" s="49">
        <v>45269</v>
      </c>
      <c r="K15" s="49">
        <v>45269</v>
      </c>
      <c r="L15" s="73" t="s">
        <v>11021</v>
      </c>
      <c r="M15" s="8">
        <f t="shared" ca="1" si="5"/>
        <v>760</v>
      </c>
      <c r="N15" s="9" t="str">
        <f t="shared" ca="1" si="3"/>
        <v>&gt; 120 Days</v>
      </c>
      <c r="O15" s="74" t="s">
        <v>10996</v>
      </c>
      <c r="P15" s="118">
        <f t="shared" si="4"/>
        <v>0</v>
      </c>
      <c r="Q15" s="75">
        <v>45342</v>
      </c>
      <c r="R15" s="76"/>
      <c r="S15" s="76"/>
      <c r="T15" s="76"/>
      <c r="U15" s="76"/>
      <c r="V15" s="76"/>
      <c r="W15" s="76"/>
      <c r="X15" s="51"/>
      <c r="Y15" s="76"/>
      <c r="Z15" s="76"/>
      <c r="AA15" s="76"/>
      <c r="AB15" s="76"/>
      <c r="AC15" s="76"/>
      <c r="AD15" s="76"/>
      <c r="AE15" s="76"/>
      <c r="AF15" s="76"/>
      <c r="AG15" s="76"/>
      <c r="AH15" s="76"/>
      <c r="AI15" s="76"/>
      <c r="AJ15" s="76"/>
      <c r="AK15" s="76"/>
      <c r="AL15" s="76"/>
      <c r="AM15" s="76"/>
      <c r="AN15" s="76"/>
      <c r="AO15" s="76"/>
      <c r="AP15" s="76"/>
      <c r="AQ15" s="76"/>
      <c r="AR15" s="76"/>
      <c r="AS15" s="76"/>
      <c r="AT15" s="76"/>
      <c r="AU15" s="76"/>
      <c r="AV15" s="76"/>
      <c r="AW15" s="76"/>
      <c r="AX15" s="76"/>
      <c r="AY15" s="76"/>
      <c r="AZ15" s="76"/>
      <c r="BA15" s="76"/>
      <c r="BB15" s="76"/>
      <c r="BC15" s="76"/>
      <c r="BD15" s="76"/>
    </row>
    <row r="16" spans="1:56" ht="14.5">
      <c r="A16" s="72">
        <v>15</v>
      </c>
      <c r="B16" s="17" t="s">
        <v>106</v>
      </c>
      <c r="C16" s="46" t="s">
        <v>8601</v>
      </c>
      <c r="D16" s="46" t="s">
        <v>551</v>
      </c>
      <c r="E16" s="38" t="s">
        <v>7709</v>
      </c>
      <c r="F16" s="38" t="s">
        <v>7708</v>
      </c>
      <c r="G16" s="38" t="s">
        <v>226</v>
      </c>
      <c r="H16" s="38" t="s">
        <v>7436</v>
      </c>
      <c r="I16" s="38" t="s">
        <v>11022</v>
      </c>
      <c r="J16" s="49">
        <v>45292</v>
      </c>
      <c r="K16" s="49">
        <v>45297</v>
      </c>
      <c r="L16" s="73" t="s">
        <v>10997</v>
      </c>
      <c r="M16" s="8">
        <f t="shared" ca="1" si="5"/>
        <v>737</v>
      </c>
      <c r="N16" s="9" t="str">
        <f t="shared" ca="1" si="3"/>
        <v>&gt; 120 Days</v>
      </c>
      <c r="O16" s="74" t="s">
        <v>10996</v>
      </c>
      <c r="P16" s="118">
        <f t="shared" si="4"/>
        <v>0</v>
      </c>
      <c r="Q16" s="75">
        <v>45342</v>
      </c>
      <c r="R16" s="76"/>
      <c r="S16" s="76"/>
      <c r="T16" s="76"/>
      <c r="U16" s="76"/>
      <c r="V16" s="76"/>
      <c r="W16" s="76"/>
      <c r="X16" s="51"/>
      <c r="Y16" s="76"/>
      <c r="Z16" s="76"/>
      <c r="AA16" s="76"/>
      <c r="AB16" s="76"/>
      <c r="AC16" s="76"/>
      <c r="AD16" s="76"/>
      <c r="AE16" s="76"/>
      <c r="AF16" s="76"/>
      <c r="AG16" s="76"/>
      <c r="AH16" s="76"/>
      <c r="AI16" s="76"/>
      <c r="AJ16" s="76"/>
      <c r="AK16" s="76"/>
      <c r="AL16" s="76"/>
      <c r="AM16" s="76"/>
      <c r="AN16" s="76"/>
      <c r="AO16" s="76"/>
      <c r="AP16" s="76"/>
      <c r="AQ16" s="76"/>
      <c r="AR16" s="76"/>
      <c r="AS16" s="76"/>
      <c r="AT16" s="76"/>
      <c r="AU16" s="76"/>
      <c r="AV16" s="76"/>
      <c r="AW16" s="76"/>
      <c r="AX16" s="76"/>
      <c r="AY16" s="76"/>
      <c r="AZ16" s="76"/>
      <c r="BA16" s="76"/>
      <c r="BB16" s="76"/>
      <c r="BC16" s="76"/>
      <c r="BD16" s="76"/>
    </row>
    <row r="17" spans="1:56" ht="14.5">
      <c r="A17" s="72">
        <v>16</v>
      </c>
      <c r="B17" s="17" t="s">
        <v>352</v>
      </c>
      <c r="C17" s="46" t="s">
        <v>8601</v>
      </c>
      <c r="D17" s="46" t="s">
        <v>7726</v>
      </c>
      <c r="E17" s="38" t="s">
        <v>7732</v>
      </c>
      <c r="F17" s="38" t="s">
        <v>7731</v>
      </c>
      <c r="G17" s="38" t="s">
        <v>419</v>
      </c>
      <c r="H17" s="38" t="s">
        <v>7436</v>
      </c>
      <c r="I17" s="38"/>
      <c r="J17" s="49">
        <v>45292</v>
      </c>
      <c r="K17" s="49">
        <v>45297</v>
      </c>
      <c r="L17" s="73" t="s">
        <v>10997</v>
      </c>
      <c r="M17" s="8">
        <f t="shared" ca="1" si="5"/>
        <v>737</v>
      </c>
      <c r="N17" s="9" t="str">
        <f t="shared" ca="1" si="3"/>
        <v>&gt; 120 Days</v>
      </c>
      <c r="O17" s="74" t="s">
        <v>10996</v>
      </c>
      <c r="P17" s="118">
        <f t="shared" si="4"/>
        <v>0</v>
      </c>
      <c r="Q17" s="75">
        <v>45338</v>
      </c>
      <c r="R17" s="76"/>
      <c r="S17" s="76"/>
      <c r="T17" s="76"/>
      <c r="U17" s="76"/>
      <c r="V17" s="76"/>
      <c r="W17" s="76"/>
      <c r="X17" s="51"/>
      <c r="Y17" s="76"/>
      <c r="Z17" s="76"/>
      <c r="AA17" s="76"/>
      <c r="AB17" s="76"/>
      <c r="AC17" s="76"/>
      <c r="AD17" s="76"/>
      <c r="AE17" s="76"/>
      <c r="AF17" s="76"/>
      <c r="AG17" s="76"/>
      <c r="AH17" s="76"/>
      <c r="AI17" s="76"/>
      <c r="AJ17" s="76"/>
      <c r="AK17" s="76"/>
      <c r="AL17" s="76"/>
      <c r="AM17" s="76"/>
      <c r="AN17" s="76"/>
      <c r="AO17" s="76"/>
      <c r="AP17" s="76"/>
      <c r="AQ17" s="76"/>
      <c r="AR17" s="76"/>
      <c r="AS17" s="76"/>
      <c r="AT17" s="76"/>
      <c r="AU17" s="76"/>
      <c r="AV17" s="76"/>
      <c r="AW17" s="76"/>
      <c r="AX17" s="76"/>
      <c r="AY17" s="76"/>
      <c r="AZ17" s="76"/>
      <c r="BA17" s="76"/>
      <c r="BB17" s="76"/>
      <c r="BC17" s="76"/>
      <c r="BD17" s="76"/>
    </row>
    <row r="18" spans="1:56" ht="14.5">
      <c r="A18" s="72">
        <v>17</v>
      </c>
      <c r="B18" s="17" t="s">
        <v>106</v>
      </c>
      <c r="C18" s="46" t="s">
        <v>8601</v>
      </c>
      <c r="D18" s="46" t="s">
        <v>7520</v>
      </c>
      <c r="E18" s="38" t="s">
        <v>7665</v>
      </c>
      <c r="F18" s="38" t="s">
        <v>7664</v>
      </c>
      <c r="G18" s="38" t="s">
        <v>2629</v>
      </c>
      <c r="H18" s="38" t="s">
        <v>7436</v>
      </c>
      <c r="I18" s="38" t="s">
        <v>11023</v>
      </c>
      <c r="J18" s="49">
        <v>45292</v>
      </c>
      <c r="K18" s="49">
        <v>45297</v>
      </c>
      <c r="L18" s="54" t="s">
        <v>10997</v>
      </c>
      <c r="M18" s="8">
        <f t="shared" ca="1" si="5"/>
        <v>737</v>
      </c>
      <c r="N18" s="9" t="str">
        <f t="shared" ca="1" si="3"/>
        <v>&gt; 120 Days</v>
      </c>
      <c r="O18" s="74" t="s">
        <v>10996</v>
      </c>
      <c r="P18" s="118">
        <f t="shared" si="4"/>
        <v>0</v>
      </c>
      <c r="Q18" s="75">
        <v>45351</v>
      </c>
      <c r="R18" s="76"/>
      <c r="S18" s="76"/>
      <c r="T18" s="76"/>
      <c r="U18" s="76"/>
      <c r="V18" s="76"/>
      <c r="W18" s="76"/>
      <c r="X18" s="51"/>
      <c r="Y18" s="76"/>
      <c r="Z18" s="76"/>
      <c r="AA18" s="76"/>
      <c r="AB18" s="76"/>
      <c r="AC18" s="76"/>
      <c r="AD18" s="76"/>
      <c r="AE18" s="76"/>
      <c r="AF18" s="76"/>
      <c r="AG18" s="76"/>
      <c r="AH18" s="76"/>
      <c r="AI18" s="76"/>
      <c r="AJ18" s="76"/>
      <c r="AK18" s="76"/>
      <c r="AL18" s="76"/>
      <c r="AM18" s="76"/>
      <c r="AN18" s="76"/>
      <c r="AO18" s="76"/>
      <c r="AP18" s="76"/>
      <c r="AQ18" s="76"/>
      <c r="AR18" s="76"/>
      <c r="AS18" s="76"/>
      <c r="AT18" s="76"/>
      <c r="AU18" s="76"/>
      <c r="AV18" s="76"/>
      <c r="AW18" s="76"/>
      <c r="AX18" s="76"/>
      <c r="AY18" s="76"/>
      <c r="AZ18" s="76"/>
      <c r="BA18" s="76"/>
      <c r="BB18" s="76"/>
      <c r="BC18" s="76"/>
      <c r="BD18" s="76"/>
    </row>
    <row r="19" spans="1:56" ht="14.5">
      <c r="A19" s="72">
        <v>18</v>
      </c>
      <c r="B19" s="17" t="s">
        <v>106</v>
      </c>
      <c r="C19" s="46" t="s">
        <v>8601</v>
      </c>
      <c r="D19" s="46" t="s">
        <v>7520</v>
      </c>
      <c r="E19" s="40" t="s">
        <v>7759</v>
      </c>
      <c r="F19" s="38" t="s">
        <v>7758</v>
      </c>
      <c r="G19" s="38" t="s">
        <v>450</v>
      </c>
      <c r="H19" s="38" t="s">
        <v>7436</v>
      </c>
      <c r="I19" s="38" t="s">
        <v>8918</v>
      </c>
      <c r="J19" s="49">
        <v>45323</v>
      </c>
      <c r="K19" s="49">
        <v>45325</v>
      </c>
      <c r="L19" s="54" t="s">
        <v>11024</v>
      </c>
      <c r="M19" s="8">
        <f t="shared" ca="1" si="5"/>
        <v>706</v>
      </c>
      <c r="N19" s="9" t="str">
        <f t="shared" ca="1" si="3"/>
        <v>&gt; 120 Days</v>
      </c>
      <c r="O19" s="74" t="s">
        <v>10996</v>
      </c>
      <c r="P19" s="118">
        <f t="shared" si="4"/>
        <v>0</v>
      </c>
      <c r="Q19" s="75">
        <v>45351</v>
      </c>
      <c r="R19" s="76"/>
      <c r="S19" s="76"/>
      <c r="T19" s="76"/>
      <c r="U19" s="76"/>
      <c r="V19" s="76"/>
      <c r="W19" s="76"/>
      <c r="X19" s="51"/>
      <c r="Y19" s="76"/>
      <c r="Z19" s="76"/>
      <c r="AA19" s="76"/>
      <c r="AB19" s="76"/>
      <c r="AC19" s="76"/>
      <c r="AD19" s="76"/>
      <c r="AE19" s="76"/>
      <c r="AF19" s="76"/>
      <c r="AG19" s="76"/>
      <c r="AH19" s="76"/>
      <c r="AI19" s="76"/>
      <c r="AJ19" s="76"/>
      <c r="AK19" s="76"/>
      <c r="AL19" s="76"/>
      <c r="AM19" s="76"/>
      <c r="AN19" s="76"/>
      <c r="AO19" s="76"/>
      <c r="AP19" s="76"/>
      <c r="AQ19" s="76"/>
      <c r="AR19" s="76"/>
      <c r="AS19" s="76"/>
      <c r="AT19" s="76"/>
      <c r="AU19" s="76"/>
      <c r="AV19" s="76"/>
      <c r="AW19" s="76"/>
      <c r="AX19" s="76"/>
      <c r="AY19" s="76"/>
      <c r="AZ19" s="76"/>
      <c r="BA19" s="76"/>
      <c r="BB19" s="76"/>
      <c r="BC19" s="76"/>
      <c r="BD19" s="76"/>
    </row>
    <row r="20" spans="1:56" ht="14.5">
      <c r="A20" s="72">
        <v>19</v>
      </c>
      <c r="B20" s="17" t="s">
        <v>143</v>
      </c>
      <c r="C20" s="46" t="s">
        <v>8601</v>
      </c>
      <c r="D20" s="46" t="s">
        <v>187</v>
      </c>
      <c r="E20" s="38" t="s">
        <v>7677</v>
      </c>
      <c r="F20" s="38" t="s">
        <v>7676</v>
      </c>
      <c r="G20" s="38" t="s">
        <v>3009</v>
      </c>
      <c r="H20" s="38" t="s">
        <v>7698</v>
      </c>
      <c r="I20" s="38" t="s">
        <v>11025</v>
      </c>
      <c r="J20" s="49">
        <v>45292</v>
      </c>
      <c r="K20" s="49">
        <v>45326</v>
      </c>
      <c r="L20" s="54" t="s">
        <v>11026</v>
      </c>
      <c r="M20" s="8">
        <f t="shared" ca="1" si="5"/>
        <v>737</v>
      </c>
      <c r="N20" s="9" t="str">
        <f t="shared" ca="1" si="3"/>
        <v>&gt; 120 Days</v>
      </c>
      <c r="O20" s="74" t="s">
        <v>10996</v>
      </c>
      <c r="P20" s="118">
        <f t="shared" si="4"/>
        <v>0</v>
      </c>
      <c r="Q20" s="75">
        <v>45351</v>
      </c>
      <c r="R20" s="76"/>
      <c r="S20" s="76"/>
      <c r="T20" s="76"/>
      <c r="U20" s="76"/>
      <c r="V20" s="76"/>
      <c r="W20" s="76"/>
      <c r="X20" s="51"/>
      <c r="Y20" s="76"/>
      <c r="Z20" s="76"/>
      <c r="AA20" s="76"/>
      <c r="AB20" s="76"/>
      <c r="AC20" s="76"/>
      <c r="AD20" s="76"/>
      <c r="AE20" s="76"/>
      <c r="AF20" s="76"/>
      <c r="AG20" s="76"/>
      <c r="AH20" s="76"/>
      <c r="AI20" s="76"/>
      <c r="AJ20" s="76"/>
      <c r="AK20" s="76"/>
      <c r="AL20" s="76"/>
      <c r="AM20" s="76"/>
      <c r="AN20" s="76"/>
      <c r="AO20" s="76"/>
      <c r="AP20" s="76"/>
      <c r="AQ20" s="76"/>
      <c r="AR20" s="76"/>
      <c r="AS20" s="76"/>
      <c r="AT20" s="76"/>
      <c r="AU20" s="76"/>
      <c r="AV20" s="76"/>
      <c r="AW20" s="76"/>
      <c r="AX20" s="76"/>
      <c r="AY20" s="76"/>
      <c r="AZ20" s="76"/>
      <c r="BA20" s="76"/>
      <c r="BB20" s="76"/>
      <c r="BC20" s="76"/>
      <c r="BD20" s="76"/>
    </row>
    <row r="21" spans="1:56" ht="14.5">
      <c r="A21" s="72">
        <v>20</v>
      </c>
      <c r="B21" s="17" t="s">
        <v>106</v>
      </c>
      <c r="C21" s="46" t="s">
        <v>8601</v>
      </c>
      <c r="D21" s="46" t="s">
        <v>8019</v>
      </c>
      <c r="E21" s="38" t="s">
        <v>7443</v>
      </c>
      <c r="F21" s="38" t="s">
        <v>7442</v>
      </c>
      <c r="G21" s="38" t="s">
        <v>450</v>
      </c>
      <c r="H21" s="38" t="s">
        <v>7445</v>
      </c>
      <c r="I21" s="38" t="s">
        <v>11027</v>
      </c>
      <c r="J21" s="49">
        <v>45108</v>
      </c>
      <c r="K21" s="49">
        <v>45108</v>
      </c>
      <c r="L21" s="73" t="s">
        <v>10958</v>
      </c>
      <c r="M21" s="8">
        <f t="shared" ca="1" si="5"/>
        <v>921</v>
      </c>
      <c r="N21" s="9" t="str">
        <f t="shared" ca="1" si="3"/>
        <v>&gt; 120 Days</v>
      </c>
      <c r="O21" s="74" t="s">
        <v>10996</v>
      </c>
      <c r="P21" s="118">
        <f t="shared" si="4"/>
        <v>0</v>
      </c>
      <c r="Q21" s="75">
        <v>45352</v>
      </c>
      <c r="R21" s="76"/>
      <c r="S21" s="76"/>
      <c r="T21" s="76"/>
      <c r="U21" s="76"/>
      <c r="V21" s="76"/>
      <c r="W21" s="76"/>
      <c r="X21" s="51"/>
      <c r="Y21" s="76"/>
      <c r="Z21" s="76"/>
      <c r="AA21" s="76"/>
      <c r="AB21" s="76"/>
      <c r="AC21" s="76"/>
      <c r="AD21" s="76"/>
      <c r="AE21" s="76"/>
      <c r="AF21" s="76"/>
      <c r="AG21" s="76"/>
      <c r="AH21" s="76"/>
      <c r="AI21" s="76"/>
      <c r="AJ21" s="76"/>
      <c r="AK21" s="76"/>
      <c r="AL21" s="76"/>
      <c r="AM21" s="76"/>
      <c r="AN21" s="76"/>
      <c r="AO21" s="76"/>
      <c r="AP21" s="76"/>
      <c r="AQ21" s="76"/>
      <c r="AR21" s="76"/>
      <c r="AS21" s="76"/>
      <c r="AT21" s="76"/>
      <c r="AU21" s="76"/>
      <c r="AV21" s="76"/>
      <c r="AW21" s="76"/>
      <c r="AX21" s="76"/>
      <c r="AY21" s="76"/>
      <c r="AZ21" s="76"/>
      <c r="BA21" s="76"/>
      <c r="BB21" s="76"/>
      <c r="BC21" s="76"/>
      <c r="BD21" s="76"/>
    </row>
    <row r="22" spans="1:56" ht="14.5">
      <c r="A22" s="72">
        <v>21</v>
      </c>
      <c r="B22" s="17" t="s">
        <v>106</v>
      </c>
      <c r="C22" s="46" t="s">
        <v>8601</v>
      </c>
      <c r="D22" s="46" t="s">
        <v>163</v>
      </c>
      <c r="E22" s="46" t="s">
        <v>7439</v>
      </c>
      <c r="F22" s="38" t="s">
        <v>7438</v>
      </c>
      <c r="G22" s="38" t="s">
        <v>226</v>
      </c>
      <c r="H22" s="46" t="s">
        <v>7441</v>
      </c>
      <c r="I22" s="46" t="s">
        <v>11028</v>
      </c>
      <c r="J22" s="49">
        <v>45063</v>
      </c>
      <c r="K22" s="49">
        <v>45066</v>
      </c>
      <c r="L22" s="54" t="s">
        <v>11005</v>
      </c>
      <c r="M22" s="8">
        <f t="shared" ca="1" si="5"/>
        <v>966</v>
      </c>
      <c r="N22" s="9" t="str">
        <f t="shared" ca="1" si="3"/>
        <v>&gt; 120 Days</v>
      </c>
      <c r="O22" s="74" t="s">
        <v>10996</v>
      </c>
      <c r="P22" s="118">
        <f t="shared" si="4"/>
        <v>1</v>
      </c>
      <c r="Q22" s="75">
        <v>45359</v>
      </c>
      <c r="R22" s="76"/>
      <c r="S22" s="76"/>
      <c r="T22" s="76"/>
      <c r="U22" s="60" t="s">
        <v>7447</v>
      </c>
      <c r="V22" s="60"/>
      <c r="W22" s="60" t="s">
        <v>8814</v>
      </c>
      <c r="X22" s="66">
        <v>45064</v>
      </c>
      <c r="Y22" s="60" t="s">
        <v>7462</v>
      </c>
      <c r="Z22" s="48" t="s">
        <v>11029</v>
      </c>
      <c r="AA22" s="66" t="s">
        <v>11030</v>
      </c>
      <c r="AB22" s="76"/>
      <c r="AC22" s="76"/>
      <c r="AD22" s="76"/>
      <c r="AE22" s="76"/>
      <c r="AF22" s="76"/>
      <c r="AG22" s="76"/>
      <c r="AH22" s="76"/>
      <c r="AI22" s="76"/>
      <c r="AJ22" s="76"/>
      <c r="AK22" s="76"/>
      <c r="AL22" s="76"/>
      <c r="AM22" s="76"/>
      <c r="AN22" s="76"/>
      <c r="AO22" s="76"/>
      <c r="AP22" s="76"/>
      <c r="AQ22" s="76"/>
      <c r="AR22" s="76"/>
      <c r="AS22" s="76"/>
      <c r="AT22" s="76"/>
      <c r="AU22" s="76"/>
      <c r="AV22" s="76"/>
      <c r="AW22" s="76"/>
      <c r="AX22" s="76"/>
      <c r="AY22" s="76"/>
      <c r="AZ22" s="76"/>
      <c r="BA22" s="76"/>
      <c r="BB22" s="76"/>
      <c r="BC22" s="76"/>
      <c r="BD22" s="76"/>
    </row>
    <row r="23" spans="1:56" ht="14.5">
      <c r="A23" s="72">
        <v>22</v>
      </c>
      <c r="B23" s="17" t="s">
        <v>106</v>
      </c>
      <c r="C23" s="46" t="s">
        <v>8601</v>
      </c>
      <c r="D23" s="46" t="s">
        <v>7457</v>
      </c>
      <c r="E23" s="46" t="s">
        <v>7456</v>
      </c>
      <c r="F23" s="46" t="s">
        <v>7455</v>
      </c>
      <c r="G23" s="46" t="s">
        <v>226</v>
      </c>
      <c r="H23" s="46" t="s">
        <v>7459</v>
      </c>
      <c r="I23" s="46" t="s">
        <v>11031</v>
      </c>
      <c r="J23" s="49">
        <v>45106</v>
      </c>
      <c r="K23" s="49">
        <v>45108</v>
      </c>
      <c r="L23" s="54" t="s">
        <v>10932</v>
      </c>
      <c r="M23" s="8">
        <f t="shared" ca="1" si="5"/>
        <v>923</v>
      </c>
      <c r="N23" s="9" t="str">
        <f t="shared" ca="1" si="3"/>
        <v>&gt; 120 Days</v>
      </c>
      <c r="O23" s="74" t="s">
        <v>10996</v>
      </c>
      <c r="P23" s="118">
        <f t="shared" si="4"/>
        <v>1</v>
      </c>
      <c r="Q23" s="75">
        <v>45362</v>
      </c>
      <c r="R23" s="76"/>
      <c r="S23" s="76"/>
      <c r="T23" s="76"/>
      <c r="U23" s="60" t="s">
        <v>7553</v>
      </c>
      <c r="V23" s="60" t="s">
        <v>11032</v>
      </c>
      <c r="W23" s="66" t="s">
        <v>11033</v>
      </c>
      <c r="X23" s="66">
        <v>45176</v>
      </c>
      <c r="Y23" s="76"/>
      <c r="Z23" s="76"/>
      <c r="AA23" s="76"/>
      <c r="AB23" s="76"/>
      <c r="AC23" s="76"/>
      <c r="AD23" s="76"/>
      <c r="AE23" s="76"/>
      <c r="AF23" s="76"/>
      <c r="AG23" s="76"/>
      <c r="AH23" s="76"/>
      <c r="AI23" s="76"/>
      <c r="AJ23" s="76"/>
      <c r="AK23" s="76"/>
      <c r="AL23" s="76"/>
      <c r="AM23" s="76"/>
      <c r="AN23" s="76"/>
      <c r="AO23" s="76"/>
      <c r="AP23" s="76"/>
      <c r="AQ23" s="76"/>
      <c r="AR23" s="76"/>
      <c r="AS23" s="76"/>
      <c r="AT23" s="76"/>
      <c r="AU23" s="76"/>
      <c r="AV23" s="76"/>
      <c r="AW23" s="76"/>
      <c r="AX23" s="76"/>
      <c r="AY23" s="76"/>
      <c r="AZ23" s="76"/>
      <c r="BA23" s="76"/>
      <c r="BB23" s="76"/>
      <c r="BC23" s="76"/>
      <c r="BD23" s="76"/>
    </row>
    <row r="24" spans="1:56" ht="14.5">
      <c r="A24" s="72">
        <v>23</v>
      </c>
      <c r="B24" s="17" t="s">
        <v>106</v>
      </c>
      <c r="C24" s="46" t="s">
        <v>8601</v>
      </c>
      <c r="D24" s="46" t="s">
        <v>7462</v>
      </c>
      <c r="E24" s="46" t="s">
        <v>7461</v>
      </c>
      <c r="F24" s="46" t="s">
        <v>7460</v>
      </c>
      <c r="G24" s="46" t="s">
        <v>2629</v>
      </c>
      <c r="H24" s="46" t="s">
        <v>7465</v>
      </c>
      <c r="I24" s="46" t="s">
        <v>11034</v>
      </c>
      <c r="J24" s="49">
        <v>45092</v>
      </c>
      <c r="K24" s="49">
        <v>45094</v>
      </c>
      <c r="L24" s="54" t="s">
        <v>10932</v>
      </c>
      <c r="M24" s="8">
        <f t="shared" ca="1" si="5"/>
        <v>937</v>
      </c>
      <c r="N24" s="9" t="str">
        <f t="shared" ca="1" si="3"/>
        <v>&gt; 120 Days</v>
      </c>
      <c r="O24" s="74" t="s">
        <v>10996</v>
      </c>
      <c r="P24" s="118">
        <f t="shared" si="4"/>
        <v>1</v>
      </c>
      <c r="Q24" s="75">
        <v>45359</v>
      </c>
      <c r="R24" s="76"/>
      <c r="S24" s="76"/>
      <c r="T24" s="76"/>
      <c r="U24" s="60" t="s">
        <v>7742</v>
      </c>
      <c r="V24" s="60" t="s">
        <v>11035</v>
      </c>
      <c r="W24" s="66" t="s">
        <v>11036</v>
      </c>
      <c r="X24" s="66">
        <v>45195</v>
      </c>
      <c r="Y24" s="76"/>
      <c r="Z24" s="76"/>
      <c r="AA24" s="76"/>
      <c r="AB24" s="76"/>
      <c r="AC24" s="76"/>
      <c r="AD24" s="76"/>
      <c r="AE24" s="76"/>
      <c r="AF24" s="76"/>
      <c r="AG24" s="76"/>
      <c r="AH24" s="76"/>
      <c r="AI24" s="76"/>
      <c r="AJ24" s="76"/>
      <c r="AK24" s="76"/>
      <c r="AL24" s="76"/>
      <c r="AM24" s="76"/>
      <c r="AN24" s="76"/>
      <c r="AO24" s="76"/>
      <c r="AP24" s="76"/>
      <c r="AQ24" s="76"/>
      <c r="AR24" s="76"/>
      <c r="AS24" s="76"/>
      <c r="AT24" s="76"/>
      <c r="AU24" s="76"/>
      <c r="AV24" s="76"/>
      <c r="AW24" s="76"/>
      <c r="AX24" s="76"/>
      <c r="AY24" s="76"/>
      <c r="AZ24" s="76"/>
      <c r="BA24" s="76"/>
      <c r="BB24" s="76"/>
      <c r="BC24" s="76"/>
      <c r="BD24" s="76"/>
    </row>
    <row r="25" spans="1:56" ht="14.5">
      <c r="A25" s="72">
        <v>24</v>
      </c>
      <c r="B25" s="17" t="s">
        <v>106</v>
      </c>
      <c r="C25" s="46" t="s">
        <v>8601</v>
      </c>
      <c r="D25" s="46" t="s">
        <v>7514</v>
      </c>
      <c r="E25" s="46" t="s">
        <v>7513</v>
      </c>
      <c r="F25" s="46" t="s">
        <v>7512</v>
      </c>
      <c r="G25" s="46" t="s">
        <v>132</v>
      </c>
      <c r="H25" s="46" t="s">
        <v>7482</v>
      </c>
      <c r="I25" s="46" t="s">
        <v>11037</v>
      </c>
      <c r="J25" s="49">
        <v>45057</v>
      </c>
      <c r="K25" s="49">
        <v>45059</v>
      </c>
      <c r="L25" s="54" t="s">
        <v>11005</v>
      </c>
      <c r="M25" s="8">
        <f t="shared" ca="1" si="5"/>
        <v>972</v>
      </c>
      <c r="N25" s="9" t="str">
        <f t="shared" ca="1" si="3"/>
        <v>&gt; 120 Days</v>
      </c>
      <c r="O25" s="74" t="s">
        <v>10996</v>
      </c>
      <c r="P25" s="118">
        <f t="shared" si="4"/>
        <v>3</v>
      </c>
      <c r="Q25" s="75">
        <v>45362</v>
      </c>
      <c r="R25" s="76"/>
      <c r="S25" s="76"/>
      <c r="T25" s="76"/>
      <c r="U25" s="60" t="s">
        <v>7463</v>
      </c>
      <c r="V25" s="60" t="s">
        <v>8998</v>
      </c>
      <c r="W25" s="66" t="s">
        <v>11038</v>
      </c>
      <c r="X25" s="66">
        <v>45195</v>
      </c>
      <c r="Y25" s="76" t="s">
        <v>7644</v>
      </c>
      <c r="Z25" s="76" t="s">
        <v>1365</v>
      </c>
      <c r="AA25" s="76" t="s">
        <v>11039</v>
      </c>
      <c r="AB25" s="76" t="s">
        <v>8919</v>
      </c>
      <c r="AC25" s="76" t="s">
        <v>1365</v>
      </c>
      <c r="AD25" s="76" t="s">
        <v>11040</v>
      </c>
      <c r="AE25" s="76" t="s">
        <v>9212</v>
      </c>
      <c r="AF25" s="76" t="s">
        <v>1365</v>
      </c>
      <c r="AG25" s="76" t="s">
        <v>11041</v>
      </c>
      <c r="AH25" s="76"/>
      <c r="AI25" s="76" t="s">
        <v>11042</v>
      </c>
      <c r="AJ25" s="76"/>
      <c r="AK25" s="76"/>
      <c r="AL25" s="76"/>
      <c r="AM25" s="76"/>
      <c r="AN25" s="76"/>
      <c r="AO25" s="76"/>
      <c r="AP25" s="76"/>
      <c r="AQ25" s="76"/>
      <c r="AR25" s="76"/>
      <c r="AS25" s="76"/>
      <c r="AT25" s="76"/>
      <c r="AU25" s="76"/>
      <c r="AV25" s="76"/>
      <c r="AW25" s="76"/>
      <c r="AX25" s="76"/>
      <c r="AY25" s="76"/>
      <c r="AZ25" s="76"/>
      <c r="BA25" s="76"/>
      <c r="BB25" s="76"/>
      <c r="BC25" s="76"/>
      <c r="BD25" s="76"/>
    </row>
    <row r="26" spans="1:56" ht="14.5">
      <c r="A26" s="72">
        <v>25</v>
      </c>
      <c r="B26" s="17" t="s">
        <v>106</v>
      </c>
      <c r="C26" s="46" t="s">
        <v>8675</v>
      </c>
      <c r="D26" s="46" t="s">
        <v>7492</v>
      </c>
      <c r="E26" s="46" t="s">
        <v>7491</v>
      </c>
      <c r="F26" s="46" t="s">
        <v>7490</v>
      </c>
      <c r="G26" s="46" t="s">
        <v>226</v>
      </c>
      <c r="H26" s="46" t="s">
        <v>7493</v>
      </c>
      <c r="I26" s="46" t="s">
        <v>11043</v>
      </c>
      <c r="J26" s="49">
        <v>45139</v>
      </c>
      <c r="K26" s="49">
        <v>45143</v>
      </c>
      <c r="L26" s="54" t="s">
        <v>10936</v>
      </c>
      <c r="M26" s="8">
        <f t="shared" ca="1" si="5"/>
        <v>890</v>
      </c>
      <c r="N26" s="9" t="str">
        <f t="shared" ca="1" si="3"/>
        <v>&gt; 120 Days</v>
      </c>
      <c r="O26" s="74" t="s">
        <v>10996</v>
      </c>
      <c r="P26" s="118">
        <f t="shared" si="4"/>
        <v>1</v>
      </c>
      <c r="Q26" s="75">
        <v>45362</v>
      </c>
      <c r="R26" s="76"/>
      <c r="S26" s="76"/>
      <c r="T26" s="76"/>
      <c r="U26" s="60"/>
      <c r="V26" s="60"/>
      <c r="W26" s="66"/>
      <c r="X26" s="66"/>
      <c r="Y26" s="76" t="s">
        <v>9136</v>
      </c>
      <c r="Z26" s="76" t="s">
        <v>11044</v>
      </c>
      <c r="AA26" s="76" t="s">
        <v>11045</v>
      </c>
      <c r="AB26" s="76" t="s">
        <v>9136</v>
      </c>
      <c r="AC26" s="76" t="s">
        <v>11046</v>
      </c>
      <c r="AD26" s="76" t="s">
        <v>11047</v>
      </c>
      <c r="AE26" s="76"/>
      <c r="AF26" s="76"/>
      <c r="AG26" s="76"/>
      <c r="AH26" s="76"/>
      <c r="AI26" s="76"/>
      <c r="AJ26" s="76"/>
      <c r="AK26" s="76"/>
      <c r="AL26" s="76"/>
      <c r="AM26" s="76"/>
      <c r="AN26" s="76"/>
      <c r="AO26" s="76"/>
      <c r="AP26" s="76"/>
      <c r="AQ26" s="76"/>
      <c r="AR26" s="76"/>
      <c r="AS26" s="76"/>
      <c r="AT26" s="76"/>
      <c r="AU26" s="76"/>
      <c r="AV26" s="76"/>
      <c r="AW26" s="76"/>
      <c r="AX26" s="76"/>
      <c r="AY26" s="76"/>
      <c r="AZ26" s="76"/>
      <c r="BA26" s="76"/>
      <c r="BB26" s="76"/>
      <c r="BC26" s="76"/>
      <c r="BD26" s="76"/>
    </row>
    <row r="27" spans="1:56" ht="14.5">
      <c r="A27" s="72">
        <v>26</v>
      </c>
      <c r="B27" s="17" t="s">
        <v>106</v>
      </c>
      <c r="C27" s="46" t="s">
        <v>8601</v>
      </c>
      <c r="D27" s="46" t="s">
        <v>8919</v>
      </c>
      <c r="E27" s="46" t="s">
        <v>7540</v>
      </c>
      <c r="F27" s="46" t="s">
        <v>7539</v>
      </c>
      <c r="G27" s="46" t="s">
        <v>226</v>
      </c>
      <c r="H27" s="46" t="s">
        <v>7482</v>
      </c>
      <c r="I27" s="46" t="s">
        <v>11048</v>
      </c>
      <c r="J27" s="49">
        <v>45234</v>
      </c>
      <c r="K27" s="49">
        <v>45234</v>
      </c>
      <c r="L27" s="54" t="s">
        <v>10945</v>
      </c>
      <c r="M27" s="8">
        <f t="shared" ca="1" si="5"/>
        <v>795</v>
      </c>
      <c r="N27" s="9" t="str">
        <f t="shared" ca="1" si="3"/>
        <v>&gt; 120 Days</v>
      </c>
      <c r="O27" s="74" t="s">
        <v>10996</v>
      </c>
      <c r="P27" s="118">
        <f t="shared" si="4"/>
        <v>0</v>
      </c>
      <c r="Q27" s="75">
        <v>45362</v>
      </c>
      <c r="R27" s="76"/>
      <c r="S27" s="76"/>
      <c r="T27" s="76"/>
      <c r="U27" s="60"/>
      <c r="V27" s="60"/>
      <c r="W27" s="66"/>
      <c r="X27" s="66"/>
      <c r="Y27" s="76" t="s">
        <v>7738</v>
      </c>
      <c r="Z27" s="76" t="s">
        <v>11049</v>
      </c>
      <c r="AA27" s="76" t="s">
        <v>11050</v>
      </c>
      <c r="AB27" s="76"/>
      <c r="AC27" s="76"/>
      <c r="AD27" s="76"/>
      <c r="AE27" s="76"/>
      <c r="AF27" s="76"/>
      <c r="AG27" s="76"/>
      <c r="AH27" s="76"/>
      <c r="AI27" s="76"/>
      <c r="AJ27" s="76"/>
      <c r="AK27" s="76"/>
      <c r="AL27" s="76"/>
      <c r="AM27" s="76"/>
      <c r="AN27" s="76"/>
      <c r="AO27" s="76"/>
      <c r="AP27" s="76"/>
      <c r="AQ27" s="76"/>
      <c r="AR27" s="76"/>
      <c r="AS27" s="76"/>
      <c r="AT27" s="76"/>
      <c r="AU27" s="76"/>
      <c r="AV27" s="76"/>
      <c r="AW27" s="76"/>
      <c r="AX27" s="76"/>
      <c r="AY27" s="76"/>
      <c r="AZ27" s="76"/>
      <c r="BA27" s="76"/>
      <c r="BB27" s="76"/>
      <c r="BC27" s="76"/>
      <c r="BD27" s="76"/>
    </row>
    <row r="28" spans="1:56" ht="14.5">
      <c r="A28" s="72">
        <v>27</v>
      </c>
      <c r="B28" s="17" t="s">
        <v>143</v>
      </c>
      <c r="C28" s="46" t="s">
        <v>8601</v>
      </c>
      <c r="D28" s="46" t="s">
        <v>7544</v>
      </c>
      <c r="E28" s="38" t="s">
        <v>7632</v>
      </c>
      <c r="F28" s="38" t="s">
        <v>7631</v>
      </c>
      <c r="G28" s="38" t="s">
        <v>264</v>
      </c>
      <c r="H28" s="38" t="s">
        <v>7465</v>
      </c>
      <c r="I28" s="38" t="s">
        <v>11051</v>
      </c>
      <c r="J28" s="49">
        <v>45255</v>
      </c>
      <c r="K28" s="49">
        <v>45255</v>
      </c>
      <c r="L28" s="54" t="s">
        <v>10945</v>
      </c>
      <c r="M28" s="8">
        <f t="shared" ca="1" si="5"/>
        <v>774</v>
      </c>
      <c r="N28" s="9" t="str">
        <f t="shared" ca="1" si="3"/>
        <v>&gt; 120 Days</v>
      </c>
      <c r="O28" s="74" t="s">
        <v>10996</v>
      </c>
      <c r="P28" s="118">
        <f t="shared" si="4"/>
        <v>0</v>
      </c>
      <c r="Q28" s="75">
        <v>45363</v>
      </c>
      <c r="R28" s="76"/>
      <c r="S28" s="76"/>
      <c r="T28" s="76"/>
      <c r="U28" s="60"/>
      <c r="V28" s="60"/>
      <c r="W28" s="66"/>
      <c r="X28" s="66"/>
      <c r="Y28" s="76"/>
      <c r="Z28" s="76"/>
      <c r="AA28" s="76"/>
      <c r="AB28" s="76"/>
      <c r="AC28" s="76"/>
      <c r="AD28" s="76"/>
      <c r="AE28" s="76"/>
      <c r="AF28" s="76"/>
      <c r="AG28" s="76"/>
      <c r="AH28" s="76"/>
      <c r="AI28" s="76"/>
      <c r="AJ28" s="76"/>
      <c r="AK28" s="76"/>
      <c r="AL28" s="76"/>
      <c r="AM28" s="76"/>
      <c r="AN28" s="76"/>
      <c r="AO28" s="76"/>
      <c r="AP28" s="76"/>
      <c r="AQ28" s="76"/>
      <c r="AR28" s="76"/>
      <c r="AS28" s="76"/>
      <c r="AT28" s="76"/>
      <c r="AU28" s="76"/>
      <c r="AV28" s="76"/>
      <c r="AW28" s="76"/>
      <c r="AX28" s="76"/>
      <c r="AY28" s="76"/>
      <c r="AZ28" s="76"/>
      <c r="BA28" s="76"/>
      <c r="BB28" s="76"/>
      <c r="BC28" s="76"/>
      <c r="BD28" s="76"/>
    </row>
    <row r="29" spans="1:56" ht="14.5">
      <c r="A29" s="72">
        <v>28</v>
      </c>
      <c r="B29" s="17" t="s">
        <v>143</v>
      </c>
      <c r="C29" s="46" t="s">
        <v>8601</v>
      </c>
      <c r="D29" s="46" t="s">
        <v>7544</v>
      </c>
      <c r="E29" s="38" t="s">
        <v>7634</v>
      </c>
      <c r="F29" s="38" t="s">
        <v>7633</v>
      </c>
      <c r="G29" s="38" t="s">
        <v>132</v>
      </c>
      <c r="H29" s="38" t="s">
        <v>7465</v>
      </c>
      <c r="I29" s="38" t="s">
        <v>11052</v>
      </c>
      <c r="J29" s="49">
        <v>45248</v>
      </c>
      <c r="K29" s="49">
        <v>45248</v>
      </c>
      <c r="L29" s="54" t="s">
        <v>10945</v>
      </c>
      <c r="M29" s="8">
        <f t="shared" ca="1" si="5"/>
        <v>781</v>
      </c>
      <c r="N29" s="9" t="str">
        <f t="shared" ca="1" si="3"/>
        <v>&gt; 120 Days</v>
      </c>
      <c r="O29" s="74" t="s">
        <v>10996</v>
      </c>
      <c r="P29" s="118">
        <f t="shared" si="4"/>
        <v>0</v>
      </c>
      <c r="Q29" s="75">
        <v>45363</v>
      </c>
      <c r="R29" s="76"/>
      <c r="S29" s="76"/>
      <c r="T29" s="76"/>
      <c r="U29" s="60"/>
      <c r="V29" s="60"/>
      <c r="W29" s="66"/>
      <c r="X29" s="66"/>
      <c r="Y29" s="76"/>
      <c r="Z29" s="76"/>
      <c r="AA29" s="76"/>
      <c r="AB29" s="76"/>
      <c r="AC29" s="76"/>
      <c r="AD29" s="76"/>
      <c r="AE29" s="76"/>
      <c r="AF29" s="76"/>
      <c r="AG29" s="76"/>
      <c r="AH29" s="76"/>
      <c r="AI29" s="76"/>
      <c r="AJ29" s="76"/>
      <c r="AK29" s="76"/>
      <c r="AL29" s="76"/>
      <c r="AM29" s="76"/>
      <c r="AN29" s="76"/>
      <c r="AO29" s="76"/>
      <c r="AP29" s="76"/>
      <c r="AQ29" s="76"/>
      <c r="AR29" s="76"/>
      <c r="AS29" s="76"/>
      <c r="AT29" s="76"/>
      <c r="AU29" s="76"/>
      <c r="AV29" s="76"/>
      <c r="AW29" s="76"/>
      <c r="AX29" s="76"/>
      <c r="AY29" s="76"/>
      <c r="AZ29" s="76"/>
      <c r="BA29" s="76"/>
      <c r="BB29" s="76"/>
      <c r="BC29" s="76"/>
      <c r="BD29" s="76"/>
    </row>
    <row r="30" spans="1:56" ht="14.5">
      <c r="A30" s="72">
        <v>29</v>
      </c>
      <c r="B30" s="17" t="s">
        <v>143</v>
      </c>
      <c r="C30" s="46" t="s">
        <v>8601</v>
      </c>
      <c r="D30" s="46" t="s">
        <v>7544</v>
      </c>
      <c r="E30" s="38" t="s">
        <v>7636</v>
      </c>
      <c r="F30" s="38" t="s">
        <v>7635</v>
      </c>
      <c r="G30" s="38" t="s">
        <v>132</v>
      </c>
      <c r="H30" s="38" t="s">
        <v>7547</v>
      </c>
      <c r="I30" s="38" t="s">
        <v>11053</v>
      </c>
      <c r="J30" s="49">
        <v>45248</v>
      </c>
      <c r="K30" s="49">
        <v>45248</v>
      </c>
      <c r="L30" s="54" t="s">
        <v>10945</v>
      </c>
      <c r="M30" s="8">
        <f t="shared" ca="1" si="5"/>
        <v>781</v>
      </c>
      <c r="N30" s="9" t="str">
        <f t="shared" ca="1" si="3"/>
        <v>&gt; 120 Days</v>
      </c>
      <c r="O30" s="74" t="s">
        <v>10996</v>
      </c>
      <c r="P30" s="118">
        <f t="shared" si="4"/>
        <v>0</v>
      </c>
      <c r="Q30" s="75">
        <v>45363</v>
      </c>
      <c r="R30" s="76"/>
      <c r="S30" s="76"/>
      <c r="T30" s="76"/>
      <c r="U30" s="60"/>
      <c r="V30" s="60"/>
      <c r="W30" s="66"/>
      <c r="X30" s="66"/>
      <c r="Y30" s="76"/>
      <c r="Z30" s="76"/>
      <c r="AA30" s="76"/>
      <c r="AB30" s="76"/>
      <c r="AC30" s="76"/>
      <c r="AD30" s="76"/>
      <c r="AE30" s="76"/>
      <c r="AF30" s="76"/>
      <c r="AG30" s="76"/>
      <c r="AH30" s="76"/>
      <c r="AI30" s="76"/>
      <c r="AJ30" s="76"/>
      <c r="AK30" s="76"/>
      <c r="AL30" s="76"/>
      <c r="AM30" s="76"/>
      <c r="AN30" s="76"/>
      <c r="AO30" s="76"/>
      <c r="AP30" s="76"/>
      <c r="AQ30" s="76"/>
      <c r="AR30" s="76"/>
      <c r="AS30" s="76"/>
      <c r="AT30" s="76"/>
      <c r="AU30" s="76"/>
      <c r="AV30" s="76"/>
      <c r="AW30" s="76"/>
      <c r="AX30" s="76"/>
      <c r="AY30" s="76"/>
      <c r="AZ30" s="76"/>
      <c r="BA30" s="76"/>
      <c r="BB30" s="76"/>
      <c r="BC30" s="76"/>
      <c r="BD30" s="76"/>
    </row>
    <row r="31" spans="1:56" ht="14.5">
      <c r="A31" s="72">
        <v>30</v>
      </c>
      <c r="B31" s="17" t="s">
        <v>143</v>
      </c>
      <c r="C31" s="46" t="s">
        <v>8601</v>
      </c>
      <c r="D31" s="46" t="s">
        <v>7544</v>
      </c>
      <c r="E31" s="38" t="s">
        <v>7638</v>
      </c>
      <c r="F31" s="38" t="s">
        <v>7637</v>
      </c>
      <c r="G31" s="38" t="s">
        <v>450</v>
      </c>
      <c r="H31" s="38" t="s">
        <v>7547</v>
      </c>
      <c r="I31" s="38" t="s">
        <v>11053</v>
      </c>
      <c r="J31" s="49">
        <v>45248</v>
      </c>
      <c r="K31" s="49">
        <v>45248</v>
      </c>
      <c r="L31" s="54" t="s">
        <v>10945</v>
      </c>
      <c r="M31" s="8">
        <f t="shared" ca="1" si="5"/>
        <v>781</v>
      </c>
      <c r="N31" s="9" t="str">
        <f t="shared" ca="1" si="3"/>
        <v>&gt; 120 Days</v>
      </c>
      <c r="O31" s="74" t="s">
        <v>10996</v>
      </c>
      <c r="P31" s="118">
        <f t="shared" si="4"/>
        <v>0</v>
      </c>
      <c r="Q31" s="75">
        <v>45363</v>
      </c>
      <c r="R31" s="76"/>
      <c r="S31" s="76"/>
      <c r="T31" s="76"/>
      <c r="U31" s="60"/>
      <c r="V31" s="60"/>
      <c r="W31" s="66"/>
      <c r="X31" s="66"/>
      <c r="Y31" s="76"/>
      <c r="Z31" s="76"/>
      <c r="AA31" s="76"/>
      <c r="AB31" s="76"/>
      <c r="AC31" s="76"/>
      <c r="AD31" s="76"/>
      <c r="AE31" s="76"/>
      <c r="AF31" s="76"/>
      <c r="AG31" s="76"/>
      <c r="AH31" s="76"/>
      <c r="AI31" s="76"/>
      <c r="AJ31" s="76"/>
      <c r="AK31" s="76"/>
      <c r="AL31" s="76"/>
      <c r="AM31" s="76"/>
      <c r="AN31" s="76"/>
      <c r="AO31" s="76"/>
      <c r="AP31" s="76"/>
      <c r="AQ31" s="76"/>
      <c r="AR31" s="76"/>
      <c r="AS31" s="76"/>
      <c r="AT31" s="76"/>
      <c r="AU31" s="76"/>
      <c r="AV31" s="76"/>
      <c r="AW31" s="76"/>
      <c r="AX31" s="76"/>
      <c r="AY31" s="76"/>
      <c r="AZ31" s="76"/>
      <c r="BA31" s="76"/>
      <c r="BB31" s="76"/>
      <c r="BC31" s="76"/>
      <c r="BD31" s="76"/>
    </row>
    <row r="32" spans="1:56" ht="14.5">
      <c r="A32" s="72">
        <v>31</v>
      </c>
      <c r="B32" s="17" t="s">
        <v>143</v>
      </c>
      <c r="C32" s="46" t="s">
        <v>8601</v>
      </c>
      <c r="D32" s="46" t="s">
        <v>7544</v>
      </c>
      <c r="E32" s="38" t="s">
        <v>7643</v>
      </c>
      <c r="F32" s="38" t="s">
        <v>7642</v>
      </c>
      <c r="G32" s="38" t="s">
        <v>211</v>
      </c>
      <c r="H32" s="38" t="s">
        <v>7547</v>
      </c>
      <c r="I32" s="38" t="s">
        <v>11053</v>
      </c>
      <c r="J32" s="49">
        <v>45258</v>
      </c>
      <c r="K32" s="49">
        <v>45262</v>
      </c>
      <c r="L32" s="54" t="s">
        <v>10945</v>
      </c>
      <c r="M32" s="8">
        <f t="shared" ca="1" si="5"/>
        <v>771</v>
      </c>
      <c r="N32" s="9" t="str">
        <f t="shared" ca="1" si="3"/>
        <v>&gt; 120 Days</v>
      </c>
      <c r="O32" s="74" t="s">
        <v>10996</v>
      </c>
      <c r="P32" s="118">
        <f t="shared" si="4"/>
        <v>0</v>
      </c>
      <c r="Q32" s="75">
        <v>45363</v>
      </c>
      <c r="R32" s="76"/>
      <c r="S32" s="76"/>
      <c r="T32" s="76"/>
      <c r="U32" s="60"/>
      <c r="V32" s="60"/>
      <c r="W32" s="66"/>
      <c r="X32" s="66"/>
      <c r="Y32" s="76"/>
      <c r="Z32" s="76"/>
      <c r="AA32" s="76"/>
      <c r="AB32" s="76"/>
      <c r="AC32" s="76"/>
      <c r="AD32" s="76"/>
      <c r="AE32" s="76"/>
      <c r="AF32" s="76"/>
      <c r="AG32" s="76"/>
      <c r="AH32" s="76"/>
      <c r="AI32" s="76"/>
      <c r="AJ32" s="76"/>
      <c r="AK32" s="76"/>
      <c r="AL32" s="76"/>
      <c r="AM32" s="76"/>
      <c r="AN32" s="76"/>
      <c r="AO32" s="76"/>
      <c r="AP32" s="76"/>
      <c r="AQ32" s="76"/>
      <c r="AR32" s="76"/>
      <c r="AS32" s="76"/>
      <c r="AT32" s="76"/>
      <c r="AU32" s="76"/>
      <c r="AV32" s="76"/>
      <c r="AW32" s="76"/>
      <c r="AX32" s="76"/>
      <c r="AY32" s="76"/>
      <c r="AZ32" s="76"/>
      <c r="BA32" s="76"/>
      <c r="BB32" s="76"/>
      <c r="BC32" s="76"/>
      <c r="BD32" s="76"/>
    </row>
    <row r="33" spans="1:56" ht="14.5">
      <c r="A33" s="72">
        <v>32</v>
      </c>
      <c r="B33" s="17" t="s">
        <v>106</v>
      </c>
      <c r="C33" s="46" t="s">
        <v>8601</v>
      </c>
      <c r="D33" s="46" t="s">
        <v>187</v>
      </c>
      <c r="E33" s="38" t="s">
        <v>7518</v>
      </c>
      <c r="F33" s="38" t="s">
        <v>7517</v>
      </c>
      <c r="G33" s="38" t="s">
        <v>166</v>
      </c>
      <c r="H33" s="38"/>
      <c r="I33" s="38" t="s">
        <v>11054</v>
      </c>
      <c r="J33" s="49">
        <v>45200</v>
      </c>
      <c r="K33" s="49">
        <v>45206</v>
      </c>
      <c r="L33" s="54" t="s">
        <v>10940</v>
      </c>
      <c r="M33" s="8">
        <f t="shared" ca="1" si="5"/>
        <v>829</v>
      </c>
      <c r="N33" s="9" t="str">
        <f t="shared" ca="1" si="3"/>
        <v>&gt; 120 Days</v>
      </c>
      <c r="O33" s="74" t="s">
        <v>10996</v>
      </c>
      <c r="P33" s="118">
        <f t="shared" si="4"/>
        <v>0</v>
      </c>
      <c r="Q33" s="75">
        <v>45363</v>
      </c>
      <c r="R33" s="76"/>
      <c r="S33" s="76"/>
      <c r="T33" s="76"/>
      <c r="U33" s="60"/>
      <c r="V33" s="60"/>
      <c r="W33" s="66"/>
      <c r="X33" s="66"/>
      <c r="Y33" s="76"/>
      <c r="Z33" s="76"/>
      <c r="AA33" s="76"/>
      <c r="AB33" s="76"/>
      <c r="AC33" s="76"/>
      <c r="AD33" s="76"/>
      <c r="AE33" s="76"/>
      <c r="AF33" s="76"/>
      <c r="AG33" s="76"/>
      <c r="AH33" s="76"/>
      <c r="AI33" s="76"/>
      <c r="AJ33" s="76"/>
      <c r="AK33" s="76"/>
      <c r="AL33" s="76"/>
      <c r="AM33" s="76"/>
      <c r="AN33" s="76"/>
      <c r="AO33" s="76"/>
      <c r="AP33" s="76"/>
      <c r="AQ33" s="76"/>
      <c r="AR33" s="76"/>
      <c r="AS33" s="76"/>
      <c r="AT33" s="76"/>
      <c r="AU33" s="76"/>
      <c r="AV33" s="76"/>
      <c r="AW33" s="76"/>
      <c r="AX33" s="76"/>
      <c r="AY33" s="76"/>
      <c r="AZ33" s="76"/>
      <c r="BA33" s="76"/>
      <c r="BB33" s="76"/>
      <c r="BC33" s="76"/>
      <c r="BD33" s="76"/>
    </row>
    <row r="34" spans="1:56" ht="14.5">
      <c r="A34" s="72">
        <v>33</v>
      </c>
      <c r="B34" s="17" t="s">
        <v>106</v>
      </c>
      <c r="C34" s="46" t="s">
        <v>8675</v>
      </c>
      <c r="D34" s="46" t="s">
        <v>7492</v>
      </c>
      <c r="E34" s="38" t="s">
        <v>7597</v>
      </c>
      <c r="F34" s="38" t="s">
        <v>7596</v>
      </c>
      <c r="G34" s="38" t="s">
        <v>591</v>
      </c>
      <c r="H34" s="38" t="s">
        <v>7593</v>
      </c>
      <c r="I34" s="38" t="s">
        <v>11055</v>
      </c>
      <c r="J34" s="49">
        <v>45246</v>
      </c>
      <c r="K34" s="49">
        <v>45248</v>
      </c>
      <c r="L34" s="54" t="s">
        <v>10945</v>
      </c>
      <c r="M34" s="8">
        <f t="shared" ca="1" si="5"/>
        <v>783</v>
      </c>
      <c r="N34" s="9" t="str">
        <f t="shared" ca="1" si="3"/>
        <v>&gt; 120 Days</v>
      </c>
      <c r="O34" s="74" t="s">
        <v>10996</v>
      </c>
      <c r="P34" s="118">
        <f t="shared" si="4"/>
        <v>0</v>
      </c>
      <c r="Q34" s="75">
        <v>45366</v>
      </c>
      <c r="R34" s="76"/>
      <c r="S34" s="76"/>
      <c r="T34" s="76"/>
      <c r="U34" s="60"/>
      <c r="V34" s="60"/>
      <c r="W34" s="66"/>
      <c r="X34" s="66"/>
      <c r="Y34" s="76" t="s">
        <v>7529</v>
      </c>
      <c r="Z34" s="76"/>
      <c r="AA34" s="76" t="s">
        <v>11056</v>
      </c>
      <c r="AB34" s="76"/>
      <c r="AC34" s="76"/>
      <c r="AD34" s="76"/>
      <c r="AE34" s="76"/>
      <c r="AF34" s="76"/>
      <c r="AG34" s="76"/>
      <c r="AH34" s="76"/>
      <c r="AI34" s="76"/>
      <c r="AJ34" s="76"/>
      <c r="AK34" s="76"/>
      <c r="AL34" s="76"/>
      <c r="AM34" s="76"/>
      <c r="AN34" s="76"/>
      <c r="AO34" s="76"/>
      <c r="AP34" s="76"/>
      <c r="AQ34" s="76"/>
      <c r="AR34" s="76"/>
      <c r="AS34" s="76"/>
      <c r="AT34" s="76"/>
      <c r="AU34" s="76"/>
      <c r="AV34" s="76"/>
      <c r="AW34" s="76"/>
      <c r="AX34" s="76"/>
      <c r="AY34" s="76"/>
      <c r="AZ34" s="76"/>
      <c r="BA34" s="76"/>
      <c r="BB34" s="76"/>
      <c r="BC34" s="76"/>
      <c r="BD34" s="76"/>
    </row>
    <row r="35" spans="1:56" ht="14.5">
      <c r="A35" s="72">
        <v>34</v>
      </c>
      <c r="B35" s="17" t="s">
        <v>106</v>
      </c>
      <c r="C35" s="46" t="s">
        <v>8601</v>
      </c>
      <c r="D35" s="46" t="s">
        <v>514</v>
      </c>
      <c r="E35" s="38" t="s">
        <v>7601</v>
      </c>
      <c r="F35" s="38" t="s">
        <v>7600</v>
      </c>
      <c r="G35" s="38" t="s">
        <v>591</v>
      </c>
      <c r="H35" s="38" t="s">
        <v>7593</v>
      </c>
      <c r="I35" s="38" t="s">
        <v>11057</v>
      </c>
      <c r="J35" s="49">
        <v>45261</v>
      </c>
      <c r="K35" s="49">
        <v>45262</v>
      </c>
      <c r="L35" s="54" t="s">
        <v>11021</v>
      </c>
      <c r="M35" s="8">
        <f t="shared" ca="1" si="5"/>
        <v>768</v>
      </c>
      <c r="N35" s="9" t="str">
        <f t="shared" ca="1" si="3"/>
        <v>&gt; 120 Days</v>
      </c>
      <c r="O35" s="74" t="s">
        <v>10996</v>
      </c>
      <c r="P35" s="118">
        <f t="shared" si="4"/>
        <v>0</v>
      </c>
      <c r="Q35" s="75">
        <v>45366</v>
      </c>
      <c r="R35" s="76"/>
      <c r="S35" s="76"/>
      <c r="T35" s="76"/>
      <c r="U35" s="60"/>
      <c r="V35" s="60"/>
      <c r="W35" s="66"/>
      <c r="X35" s="66"/>
      <c r="Y35" s="76" t="s">
        <v>7462</v>
      </c>
      <c r="Z35" s="76" t="s">
        <v>9038</v>
      </c>
      <c r="AA35" s="76" t="s">
        <v>11058</v>
      </c>
      <c r="AB35" s="76"/>
      <c r="AC35" s="76"/>
      <c r="AD35" s="76"/>
      <c r="AE35" s="76"/>
      <c r="AF35" s="76"/>
      <c r="AG35" s="76"/>
      <c r="AH35" s="76"/>
      <c r="AI35" s="76"/>
      <c r="AJ35" s="76"/>
      <c r="AK35" s="76"/>
      <c r="AL35" s="76"/>
      <c r="AM35" s="76"/>
      <c r="AN35" s="76"/>
      <c r="AO35" s="76"/>
      <c r="AP35" s="76"/>
      <c r="AQ35" s="76"/>
      <c r="AR35" s="76"/>
      <c r="AS35" s="76"/>
      <c r="AT35" s="76"/>
      <c r="AU35" s="76"/>
      <c r="AV35" s="76"/>
      <c r="AW35" s="76"/>
      <c r="AX35" s="76"/>
      <c r="AY35" s="76"/>
      <c r="AZ35" s="76"/>
      <c r="BA35" s="76"/>
      <c r="BB35" s="76"/>
      <c r="BC35" s="76"/>
      <c r="BD35" s="76"/>
    </row>
    <row r="36" spans="1:56" ht="14.5">
      <c r="A36" s="72">
        <v>35</v>
      </c>
      <c r="B36" s="17" t="s">
        <v>106</v>
      </c>
      <c r="C36" s="46" t="s">
        <v>8601</v>
      </c>
      <c r="D36" s="46" t="s">
        <v>514</v>
      </c>
      <c r="E36" s="38" t="s">
        <v>7646</v>
      </c>
      <c r="F36" s="38" t="s">
        <v>7645</v>
      </c>
      <c r="G36" s="38" t="s">
        <v>2629</v>
      </c>
      <c r="H36" s="38" t="s">
        <v>7436</v>
      </c>
      <c r="I36" s="38" t="s">
        <v>11059</v>
      </c>
      <c r="J36" s="49">
        <v>45293</v>
      </c>
      <c r="K36" s="49">
        <v>45297</v>
      </c>
      <c r="L36" s="54" t="s">
        <v>10997</v>
      </c>
      <c r="M36" s="8">
        <f t="shared" ca="1" si="5"/>
        <v>736</v>
      </c>
      <c r="N36" s="9" t="str">
        <f t="shared" ca="1" si="3"/>
        <v>&gt; 120 Days</v>
      </c>
      <c r="O36" s="74" t="s">
        <v>10996</v>
      </c>
      <c r="P36" s="118">
        <f t="shared" si="4"/>
        <v>0</v>
      </c>
      <c r="Q36" s="75">
        <v>45366</v>
      </c>
      <c r="R36" s="76"/>
      <c r="S36" s="76"/>
      <c r="T36" s="76"/>
      <c r="U36" s="60"/>
      <c r="V36" s="60"/>
      <c r="W36" s="66"/>
      <c r="X36" s="66"/>
      <c r="Y36" s="76"/>
      <c r="Z36" s="76"/>
      <c r="AA36" s="76"/>
      <c r="AB36" s="76"/>
      <c r="AC36" s="76"/>
      <c r="AD36" s="76"/>
      <c r="AE36" s="76"/>
      <c r="AF36" s="76"/>
      <c r="AG36" s="76"/>
      <c r="AH36" s="76"/>
      <c r="AI36" s="76"/>
      <c r="AJ36" s="76"/>
      <c r="AK36" s="76"/>
      <c r="AL36" s="76"/>
      <c r="AM36" s="76"/>
      <c r="AN36" s="76"/>
      <c r="AO36" s="76"/>
      <c r="AP36" s="76"/>
      <c r="AQ36" s="76"/>
      <c r="AR36" s="76"/>
      <c r="AS36" s="76"/>
      <c r="AT36" s="76"/>
      <c r="AU36" s="76"/>
      <c r="AV36" s="76"/>
      <c r="AW36" s="76"/>
      <c r="AX36" s="76"/>
      <c r="AY36" s="76"/>
      <c r="AZ36" s="76"/>
      <c r="BA36" s="76"/>
      <c r="BB36" s="76"/>
      <c r="BC36" s="76"/>
      <c r="BD36" s="76"/>
    </row>
    <row r="37" spans="1:56" ht="14.5">
      <c r="A37" s="72">
        <v>36</v>
      </c>
      <c r="B37" s="17" t="s">
        <v>106</v>
      </c>
      <c r="C37" s="46" t="s">
        <v>8601</v>
      </c>
      <c r="D37" s="46" t="s">
        <v>8939</v>
      </c>
      <c r="E37" s="38" t="s">
        <v>7685</v>
      </c>
      <c r="F37" s="38" t="s">
        <v>7684</v>
      </c>
      <c r="G37" s="38" t="s">
        <v>226</v>
      </c>
      <c r="H37" s="38" t="s">
        <v>7459</v>
      </c>
      <c r="I37" s="38" t="s">
        <v>11060</v>
      </c>
      <c r="J37" s="49">
        <v>45292</v>
      </c>
      <c r="K37" s="49">
        <v>45297</v>
      </c>
      <c r="L37" s="54" t="s">
        <v>10997</v>
      </c>
      <c r="M37" s="8">
        <f t="shared" ca="1" si="5"/>
        <v>737</v>
      </c>
      <c r="N37" s="9" t="str">
        <f t="shared" ca="1" si="3"/>
        <v>&gt; 120 Days</v>
      </c>
      <c r="O37" s="74" t="s">
        <v>10996</v>
      </c>
      <c r="P37" s="118">
        <f t="shared" si="4"/>
        <v>0</v>
      </c>
      <c r="Q37" s="75">
        <v>45366</v>
      </c>
      <c r="R37" s="76"/>
      <c r="S37" s="76"/>
      <c r="T37" s="76"/>
      <c r="U37" s="60"/>
      <c r="V37" s="60"/>
      <c r="W37" s="66"/>
      <c r="X37" s="66"/>
      <c r="Y37" s="76"/>
      <c r="Z37" s="76"/>
      <c r="AA37" s="76"/>
      <c r="AB37" s="76"/>
      <c r="AC37" s="76"/>
      <c r="AD37" s="76"/>
      <c r="AE37" s="76"/>
      <c r="AF37" s="76"/>
      <c r="AG37" s="76"/>
      <c r="AH37" s="76"/>
      <c r="AI37" s="76"/>
      <c r="AJ37" s="76"/>
      <c r="AK37" s="76"/>
      <c r="AL37" s="76"/>
      <c r="AM37" s="76"/>
      <c r="AN37" s="76"/>
      <c r="AO37" s="76"/>
      <c r="AP37" s="76"/>
      <c r="AQ37" s="76"/>
      <c r="AR37" s="76"/>
      <c r="AS37" s="76"/>
      <c r="AT37" s="76"/>
      <c r="AU37" s="76"/>
      <c r="AV37" s="76"/>
      <c r="AW37" s="76"/>
      <c r="AX37" s="76"/>
      <c r="AY37" s="76"/>
      <c r="AZ37" s="76"/>
      <c r="BA37" s="76"/>
      <c r="BB37" s="76"/>
      <c r="BC37" s="76"/>
      <c r="BD37" s="76"/>
    </row>
    <row r="38" spans="1:56" ht="14.5">
      <c r="A38" s="72">
        <v>37</v>
      </c>
      <c r="B38" s="17" t="s">
        <v>106</v>
      </c>
      <c r="C38" s="46" t="s">
        <v>8601</v>
      </c>
      <c r="D38" s="46" t="s">
        <v>551</v>
      </c>
      <c r="E38" s="38" t="s">
        <v>7707</v>
      </c>
      <c r="F38" s="38" t="s">
        <v>7706</v>
      </c>
      <c r="G38" s="38" t="s">
        <v>894</v>
      </c>
      <c r="H38" s="38" t="s">
        <v>7436</v>
      </c>
      <c r="I38" s="38" t="s">
        <v>11061</v>
      </c>
      <c r="J38" s="49">
        <v>45292</v>
      </c>
      <c r="K38" s="49">
        <v>45297</v>
      </c>
      <c r="L38" s="54" t="s">
        <v>10997</v>
      </c>
      <c r="M38" s="8">
        <f t="shared" ca="1" si="5"/>
        <v>737</v>
      </c>
      <c r="N38" s="9" t="str">
        <f t="shared" ca="1" si="3"/>
        <v>&gt; 120 Days</v>
      </c>
      <c r="O38" s="74" t="s">
        <v>10996</v>
      </c>
      <c r="P38" s="118">
        <f t="shared" si="4"/>
        <v>0</v>
      </c>
      <c r="Q38" s="75">
        <v>45366</v>
      </c>
      <c r="R38" s="76"/>
      <c r="S38" s="76"/>
      <c r="T38" s="76"/>
      <c r="U38" s="60"/>
      <c r="V38" s="60"/>
      <c r="W38" s="66"/>
      <c r="X38" s="66"/>
      <c r="Y38" s="76"/>
      <c r="Z38" s="76"/>
      <c r="AA38" s="76"/>
      <c r="AB38" s="76"/>
      <c r="AC38" s="76"/>
      <c r="AD38" s="76"/>
      <c r="AE38" s="76"/>
      <c r="AF38" s="76"/>
      <c r="AG38" s="76"/>
      <c r="AH38" s="76"/>
      <c r="AI38" s="76"/>
      <c r="AJ38" s="76"/>
      <c r="AK38" s="76"/>
      <c r="AL38" s="76"/>
      <c r="AM38" s="76"/>
      <c r="AN38" s="76"/>
      <c r="AO38" s="76"/>
      <c r="AP38" s="76"/>
      <c r="AQ38" s="76"/>
      <c r="AR38" s="76"/>
      <c r="AS38" s="76"/>
      <c r="AT38" s="76"/>
      <c r="AU38" s="76"/>
      <c r="AV38" s="76"/>
      <c r="AW38" s="76"/>
      <c r="AX38" s="76"/>
      <c r="AY38" s="76"/>
      <c r="AZ38" s="76"/>
      <c r="BA38" s="76"/>
      <c r="BB38" s="76"/>
      <c r="BC38" s="76"/>
      <c r="BD38" s="76"/>
    </row>
    <row r="39" spans="1:56" ht="14.5">
      <c r="A39" s="72">
        <v>38</v>
      </c>
      <c r="B39" s="17" t="s">
        <v>106</v>
      </c>
      <c r="C39" s="46" t="s">
        <v>8601</v>
      </c>
      <c r="D39" s="46" t="s">
        <v>8954</v>
      </c>
      <c r="E39" s="38" t="s">
        <v>7610</v>
      </c>
      <c r="F39" s="38" t="s">
        <v>7609</v>
      </c>
      <c r="G39" s="38" t="s">
        <v>903</v>
      </c>
      <c r="H39" s="38" t="s">
        <v>7548</v>
      </c>
      <c r="I39" s="38" t="s">
        <v>11062</v>
      </c>
      <c r="J39" s="49">
        <v>45290</v>
      </c>
      <c r="K39" s="49">
        <v>45290</v>
      </c>
      <c r="L39" s="54" t="s">
        <v>11021</v>
      </c>
      <c r="M39" s="8">
        <f t="shared" ca="1" si="5"/>
        <v>739</v>
      </c>
      <c r="N39" s="9" t="str">
        <f t="shared" ca="1" si="3"/>
        <v>&gt; 120 Days</v>
      </c>
      <c r="O39" s="74" t="s">
        <v>10996</v>
      </c>
      <c r="P39" s="118">
        <f t="shared" si="4"/>
        <v>0</v>
      </c>
      <c r="Q39" s="75">
        <v>45366</v>
      </c>
      <c r="R39" s="76"/>
      <c r="S39" s="76"/>
      <c r="T39" s="76"/>
      <c r="U39" s="60"/>
      <c r="V39" s="60"/>
      <c r="W39" s="66"/>
      <c r="X39" s="66"/>
      <c r="Y39" s="76"/>
      <c r="Z39" s="76"/>
      <c r="AA39" s="76" t="s">
        <v>11063</v>
      </c>
      <c r="AB39" s="76"/>
      <c r="AC39" s="76"/>
      <c r="AD39" s="76"/>
      <c r="AE39" s="76"/>
      <c r="AF39" s="76"/>
      <c r="AG39" s="76"/>
      <c r="AH39" s="76"/>
      <c r="AI39" s="76"/>
      <c r="AJ39" s="76"/>
      <c r="AK39" s="76"/>
      <c r="AL39" s="76"/>
      <c r="AM39" s="76"/>
      <c r="AN39" s="76"/>
      <c r="AO39" s="76"/>
      <c r="AP39" s="76"/>
      <c r="AQ39" s="76"/>
      <c r="AR39" s="76"/>
      <c r="AS39" s="76"/>
      <c r="AT39" s="76"/>
      <c r="AU39" s="76"/>
      <c r="AV39" s="76"/>
      <c r="AW39" s="76"/>
      <c r="AX39" s="76"/>
      <c r="AY39" s="76"/>
      <c r="AZ39" s="76"/>
      <c r="BA39" s="76"/>
      <c r="BB39" s="76"/>
      <c r="BC39" s="76"/>
      <c r="BD39" s="76"/>
    </row>
    <row r="40" spans="1:56" ht="14.5">
      <c r="A40" s="72">
        <v>39</v>
      </c>
      <c r="B40" s="17" t="s">
        <v>352</v>
      </c>
      <c r="C40" s="46" t="s">
        <v>8601</v>
      </c>
      <c r="D40" s="46" t="s">
        <v>4181</v>
      </c>
      <c r="E40" s="38" t="s">
        <v>7850</v>
      </c>
      <c r="F40" s="38" t="s">
        <v>7849</v>
      </c>
      <c r="G40" s="38" t="s">
        <v>11064</v>
      </c>
      <c r="H40" s="38" t="s">
        <v>7710</v>
      </c>
      <c r="I40" s="38"/>
      <c r="J40" s="49">
        <v>45360</v>
      </c>
      <c r="K40" s="49">
        <v>45360</v>
      </c>
      <c r="L40" s="54" t="s">
        <v>11026</v>
      </c>
      <c r="M40" s="8">
        <f t="shared" ref="M40:M71" ca="1" si="6">TODAY()-J40</f>
        <v>669</v>
      </c>
      <c r="N40" s="9" t="str">
        <f t="shared" ca="1" si="3"/>
        <v>&gt; 120 Days</v>
      </c>
      <c r="O40" s="74" t="s">
        <v>10996</v>
      </c>
      <c r="P40" s="118">
        <f t="shared" si="4"/>
        <v>0</v>
      </c>
      <c r="Q40" s="75">
        <v>45366</v>
      </c>
      <c r="R40" s="76"/>
      <c r="S40" s="76"/>
      <c r="T40" s="76"/>
      <c r="U40" s="60"/>
      <c r="V40" s="60"/>
      <c r="W40" s="66"/>
      <c r="X40" s="66"/>
      <c r="Y40" s="76"/>
      <c r="Z40" s="76"/>
      <c r="AA40" s="76"/>
      <c r="AB40" s="76"/>
      <c r="AC40" s="76"/>
      <c r="AD40" s="76"/>
      <c r="AE40" s="76"/>
      <c r="AF40" s="76"/>
      <c r="AG40" s="76"/>
      <c r="AH40" s="76"/>
      <c r="AI40" s="76"/>
      <c r="AJ40" s="76"/>
      <c r="AK40" s="76"/>
      <c r="AL40" s="76"/>
      <c r="AM40" s="76"/>
      <c r="AN40" s="76"/>
      <c r="AO40" s="76"/>
      <c r="AP40" s="76"/>
      <c r="AQ40" s="76"/>
      <c r="AR40" s="76"/>
      <c r="AS40" s="76"/>
      <c r="AT40" s="76"/>
      <c r="AU40" s="76"/>
      <c r="AV40" s="76"/>
      <c r="AW40" s="76"/>
      <c r="AX40" s="76"/>
      <c r="AY40" s="76"/>
      <c r="AZ40" s="76"/>
      <c r="BA40" s="76"/>
      <c r="BB40" s="76"/>
      <c r="BC40" s="76"/>
      <c r="BD40" s="76"/>
    </row>
    <row r="41" spans="1:56" ht="14.5">
      <c r="A41" s="72">
        <v>40</v>
      </c>
      <c r="B41" s="17" t="s">
        <v>106</v>
      </c>
      <c r="C41" s="46" t="s">
        <v>8601</v>
      </c>
      <c r="D41" s="46" t="s">
        <v>7520</v>
      </c>
      <c r="E41" s="38" t="s">
        <v>7825</v>
      </c>
      <c r="F41" s="38" t="s">
        <v>7824</v>
      </c>
      <c r="G41" s="38" t="s">
        <v>226</v>
      </c>
      <c r="H41" s="38" t="s">
        <v>7675</v>
      </c>
      <c r="I41" s="38" t="s">
        <v>11065</v>
      </c>
      <c r="J41" s="49">
        <v>45361</v>
      </c>
      <c r="K41" s="49">
        <v>45367</v>
      </c>
      <c r="L41" s="54" t="s">
        <v>11026</v>
      </c>
      <c r="M41" s="8">
        <f t="shared" ca="1" si="6"/>
        <v>668</v>
      </c>
      <c r="N41" s="9" t="str">
        <f t="shared" ca="1" si="3"/>
        <v>&gt; 120 Days</v>
      </c>
      <c r="O41" s="74" t="s">
        <v>10996</v>
      </c>
      <c r="P41" s="118">
        <f t="shared" si="4"/>
        <v>0</v>
      </c>
      <c r="Q41" s="75">
        <v>45373</v>
      </c>
      <c r="R41" s="76"/>
      <c r="S41" s="76"/>
      <c r="T41" s="76"/>
      <c r="U41" s="60"/>
      <c r="V41" s="60"/>
      <c r="W41" s="66"/>
      <c r="X41" s="66"/>
      <c r="Y41" s="76"/>
      <c r="Z41" s="76"/>
      <c r="AA41" s="76"/>
      <c r="AB41" s="76"/>
      <c r="AC41" s="76"/>
      <c r="AD41" s="76"/>
      <c r="AE41" s="76"/>
      <c r="AF41" s="76"/>
      <c r="AG41" s="76"/>
      <c r="AH41" s="76"/>
      <c r="AI41" s="76"/>
      <c r="AJ41" s="76"/>
      <c r="AK41" s="76"/>
      <c r="AL41" s="76"/>
      <c r="AM41" s="76"/>
      <c r="AN41" s="76"/>
      <c r="AO41" s="76"/>
      <c r="AP41" s="76"/>
      <c r="AQ41" s="76"/>
      <c r="AR41" s="76"/>
      <c r="AS41" s="76"/>
      <c r="AT41" s="76"/>
      <c r="AU41" s="76"/>
      <c r="AV41" s="76"/>
      <c r="AW41" s="76"/>
      <c r="AX41" s="76"/>
      <c r="AY41" s="76"/>
      <c r="AZ41" s="76"/>
      <c r="BA41" s="76"/>
      <c r="BB41" s="76"/>
      <c r="BC41" s="76"/>
      <c r="BD41" s="76"/>
    </row>
    <row r="42" spans="1:56" ht="14.5">
      <c r="A42" s="72">
        <v>41</v>
      </c>
      <c r="B42" s="17" t="s">
        <v>106</v>
      </c>
      <c r="C42" s="46" t="s">
        <v>8601</v>
      </c>
      <c r="D42" s="46" t="s">
        <v>8954</v>
      </c>
      <c r="E42" s="38" t="s">
        <v>7614</v>
      </c>
      <c r="F42" s="38" t="s">
        <v>7613</v>
      </c>
      <c r="G42" s="38" t="s">
        <v>450</v>
      </c>
      <c r="H42" s="38" t="s">
        <v>7436</v>
      </c>
      <c r="I42" s="38"/>
      <c r="J42" s="49">
        <v>45366</v>
      </c>
      <c r="K42" s="49">
        <v>45367</v>
      </c>
      <c r="L42" s="54" t="s">
        <v>11026</v>
      </c>
      <c r="M42" s="8">
        <f t="shared" ca="1" si="6"/>
        <v>663</v>
      </c>
      <c r="N42" s="9" t="str">
        <f t="shared" ca="1" si="3"/>
        <v>&gt; 120 Days</v>
      </c>
      <c r="O42" s="74" t="s">
        <v>10996</v>
      </c>
      <c r="P42" s="118">
        <f t="shared" si="4"/>
        <v>0</v>
      </c>
      <c r="Q42" s="75">
        <v>45373</v>
      </c>
      <c r="R42" s="76"/>
      <c r="S42" s="76"/>
      <c r="T42" s="76"/>
      <c r="U42" s="60"/>
      <c r="V42" s="60"/>
      <c r="W42" s="66"/>
      <c r="X42" s="66"/>
      <c r="Y42" s="76"/>
      <c r="Z42" s="76"/>
      <c r="AA42" s="76"/>
      <c r="AB42" s="76"/>
      <c r="AC42" s="76"/>
      <c r="AD42" s="76"/>
      <c r="AE42" s="76"/>
      <c r="AF42" s="76"/>
      <c r="AG42" s="76"/>
      <c r="AH42" s="76"/>
      <c r="AI42" s="76"/>
      <c r="AJ42" s="76"/>
      <c r="AK42" s="76"/>
      <c r="AL42" s="76"/>
      <c r="AM42" s="76"/>
      <c r="AN42" s="76"/>
      <c r="AO42" s="76"/>
      <c r="AP42" s="76"/>
      <c r="AQ42" s="76"/>
      <c r="AR42" s="76"/>
      <c r="AS42" s="76"/>
      <c r="AT42" s="76"/>
      <c r="AU42" s="76"/>
      <c r="AV42" s="76"/>
      <c r="AW42" s="76"/>
      <c r="AX42" s="76"/>
      <c r="AY42" s="76"/>
      <c r="AZ42" s="76"/>
      <c r="BA42" s="76"/>
      <c r="BB42" s="76"/>
      <c r="BC42" s="76"/>
      <c r="BD42" s="76"/>
    </row>
    <row r="43" spans="1:56" ht="14.5">
      <c r="A43" s="72">
        <v>42</v>
      </c>
      <c r="B43" s="17" t="s">
        <v>143</v>
      </c>
      <c r="C43" s="46" t="s">
        <v>8601</v>
      </c>
      <c r="D43" s="46" t="s">
        <v>7843</v>
      </c>
      <c r="E43" s="47" t="s">
        <v>7845</v>
      </c>
      <c r="F43" s="38" t="s">
        <v>7844</v>
      </c>
      <c r="G43" s="38" t="s">
        <v>797</v>
      </c>
      <c r="H43" s="38" t="s">
        <v>7650</v>
      </c>
      <c r="I43" s="48"/>
      <c r="J43" s="49">
        <v>45352</v>
      </c>
      <c r="K43" s="54">
        <v>45353</v>
      </c>
      <c r="L43" s="54" t="s">
        <v>11026</v>
      </c>
      <c r="M43" s="8">
        <f t="shared" ca="1" si="6"/>
        <v>677</v>
      </c>
      <c r="N43" s="9" t="str">
        <f t="shared" ca="1" si="3"/>
        <v>&gt; 120 Days</v>
      </c>
      <c r="O43" s="74" t="s">
        <v>10996</v>
      </c>
      <c r="P43" s="118">
        <f t="shared" si="4"/>
        <v>0</v>
      </c>
      <c r="Q43" s="75">
        <v>45373</v>
      </c>
      <c r="R43" s="76"/>
      <c r="S43" s="76"/>
      <c r="T43" s="76"/>
      <c r="U43" s="60"/>
      <c r="V43" s="60"/>
      <c r="W43" s="66"/>
      <c r="X43" s="66"/>
      <c r="Y43" s="76"/>
      <c r="Z43" s="76"/>
      <c r="AA43" s="76"/>
      <c r="AB43" s="76"/>
      <c r="AC43" s="76"/>
      <c r="AD43" s="76"/>
      <c r="AE43" s="76"/>
      <c r="AF43" s="76"/>
      <c r="AG43" s="76"/>
      <c r="AH43" s="76"/>
      <c r="AI43" s="76"/>
      <c r="AJ43" s="76"/>
      <c r="AK43" s="76"/>
      <c r="AL43" s="76"/>
      <c r="AM43" s="76"/>
      <c r="AN43" s="76"/>
      <c r="AO43" s="76"/>
      <c r="AP43" s="76"/>
      <c r="AQ43" s="76"/>
      <c r="AR43" s="76"/>
      <c r="AS43" s="76"/>
      <c r="AT43" s="76"/>
      <c r="AU43" s="76"/>
      <c r="AV43" s="76"/>
      <c r="AW43" s="76"/>
      <c r="AX43" s="76"/>
      <c r="AY43" s="76"/>
      <c r="AZ43" s="76"/>
      <c r="BA43" s="76"/>
      <c r="BB43" s="76"/>
      <c r="BC43" s="76"/>
      <c r="BD43" s="76"/>
    </row>
    <row r="44" spans="1:56" ht="14.5">
      <c r="A44" s="72">
        <v>43</v>
      </c>
      <c r="B44" s="17" t="s">
        <v>352</v>
      </c>
      <c r="C44" s="46" t="s">
        <v>8601</v>
      </c>
      <c r="D44" s="46" t="s">
        <v>3723</v>
      </c>
      <c r="E44" s="55" t="s">
        <v>7785</v>
      </c>
      <c r="F44" s="20" t="s">
        <v>7784</v>
      </c>
      <c r="G44" s="56" t="s">
        <v>3229</v>
      </c>
      <c r="H44" s="38" t="s">
        <v>7674</v>
      </c>
      <c r="I44" s="38" t="s">
        <v>11066</v>
      </c>
      <c r="J44" s="49">
        <v>45323</v>
      </c>
      <c r="K44" s="49">
        <v>45325</v>
      </c>
      <c r="L44" s="54" t="s">
        <v>11024</v>
      </c>
      <c r="M44" s="8">
        <f t="shared" ca="1" si="6"/>
        <v>706</v>
      </c>
      <c r="N44" s="9" t="str">
        <f t="shared" ca="1" si="3"/>
        <v>&gt; 120 Days</v>
      </c>
      <c r="O44" s="74" t="s">
        <v>10996</v>
      </c>
      <c r="P44" s="118">
        <f t="shared" si="4"/>
        <v>0</v>
      </c>
      <c r="Q44" s="75">
        <v>45377</v>
      </c>
      <c r="R44" s="76"/>
      <c r="S44" s="76"/>
      <c r="T44" s="76"/>
      <c r="U44" s="60"/>
      <c r="V44" s="60"/>
      <c r="W44" s="66"/>
      <c r="X44" s="66"/>
      <c r="Y44" s="76"/>
      <c r="Z44" s="76"/>
      <c r="AA44" s="76"/>
      <c r="AB44" s="76"/>
      <c r="AC44" s="76"/>
      <c r="AD44" s="76"/>
      <c r="AE44" s="76"/>
      <c r="AF44" s="76"/>
      <c r="AG44" s="76"/>
      <c r="AH44" s="76"/>
      <c r="AI44" s="76"/>
      <c r="AJ44" s="76"/>
      <c r="AK44" s="76"/>
      <c r="AL44" s="76"/>
      <c r="AM44" s="76"/>
      <c r="AN44" s="76"/>
      <c r="AO44" s="76"/>
      <c r="AP44" s="76"/>
      <c r="AQ44" s="76"/>
      <c r="AR44" s="76"/>
      <c r="AS44" s="76"/>
      <c r="AT44" s="76"/>
      <c r="AU44" s="76"/>
      <c r="AV44" s="76"/>
      <c r="AW44" s="76"/>
      <c r="AX44" s="76"/>
      <c r="AY44" s="76"/>
      <c r="AZ44" s="76"/>
      <c r="BA44" s="76"/>
      <c r="BB44" s="76"/>
      <c r="BC44" s="76"/>
      <c r="BD44" s="76"/>
    </row>
    <row r="45" spans="1:56" ht="14.5">
      <c r="A45" s="72">
        <v>44</v>
      </c>
      <c r="B45" s="17" t="s">
        <v>106</v>
      </c>
      <c r="C45" s="46" t="s">
        <v>8601</v>
      </c>
      <c r="D45" s="46" t="s">
        <v>8939</v>
      </c>
      <c r="E45" s="38" t="s">
        <v>7689</v>
      </c>
      <c r="F45" s="38" t="s">
        <v>7688</v>
      </c>
      <c r="G45" s="38" t="s">
        <v>159</v>
      </c>
      <c r="H45" s="38" t="s">
        <v>7436</v>
      </c>
      <c r="I45" s="38" t="s">
        <v>11067</v>
      </c>
      <c r="J45" s="49">
        <v>45292</v>
      </c>
      <c r="K45" s="49">
        <v>45297</v>
      </c>
      <c r="L45" s="54" t="s">
        <v>10997</v>
      </c>
      <c r="M45" s="8">
        <f t="shared" ca="1" si="6"/>
        <v>737</v>
      </c>
      <c r="N45" s="9" t="str">
        <f t="shared" ca="1" si="3"/>
        <v>&gt; 120 Days</v>
      </c>
      <c r="O45" s="74" t="s">
        <v>10996</v>
      </c>
      <c r="P45" s="118">
        <f t="shared" si="4"/>
        <v>0</v>
      </c>
      <c r="Q45" s="75">
        <v>45379</v>
      </c>
      <c r="R45" s="76"/>
      <c r="S45" s="76"/>
      <c r="T45" s="76"/>
      <c r="U45" s="60"/>
      <c r="V45" s="60"/>
      <c r="W45" s="66"/>
      <c r="X45" s="66"/>
      <c r="Y45" s="76"/>
      <c r="Z45" s="76"/>
      <c r="AA45" s="76"/>
      <c r="AB45" s="76"/>
      <c r="AC45" s="76"/>
      <c r="AD45" s="76"/>
      <c r="AE45" s="76"/>
      <c r="AF45" s="76"/>
      <c r="AG45" s="76"/>
      <c r="AH45" s="76"/>
      <c r="AI45" s="76"/>
      <c r="AJ45" s="76"/>
      <c r="AK45" s="76"/>
      <c r="AL45" s="76"/>
      <c r="AM45" s="76"/>
      <c r="AN45" s="76"/>
      <c r="AO45" s="76"/>
      <c r="AP45" s="76"/>
      <c r="AQ45" s="76"/>
      <c r="AR45" s="76"/>
      <c r="AS45" s="76"/>
      <c r="AT45" s="76"/>
      <c r="AU45" s="76"/>
      <c r="AV45" s="76"/>
      <c r="AW45" s="76"/>
      <c r="AX45" s="76"/>
      <c r="AY45" s="76"/>
      <c r="AZ45" s="76"/>
      <c r="BA45" s="76"/>
      <c r="BB45" s="76"/>
      <c r="BC45" s="76"/>
      <c r="BD45" s="76"/>
    </row>
    <row r="46" spans="1:56" ht="14.5">
      <c r="A46" s="72">
        <v>45</v>
      </c>
      <c r="B46" s="17" t="s">
        <v>106</v>
      </c>
      <c r="C46" s="46" t="s">
        <v>8601</v>
      </c>
      <c r="D46" s="46" t="s">
        <v>187</v>
      </c>
      <c r="E46" s="55" t="s">
        <v>7581</v>
      </c>
      <c r="F46" s="55" t="s">
        <v>7580</v>
      </c>
      <c r="G46" s="38" t="s">
        <v>159</v>
      </c>
      <c r="H46" s="38" t="s">
        <v>7436</v>
      </c>
      <c r="I46" s="38" t="s">
        <v>11068</v>
      </c>
      <c r="J46" s="49">
        <v>45331</v>
      </c>
      <c r="K46" s="49">
        <v>45332</v>
      </c>
      <c r="L46" s="54" t="s">
        <v>11024</v>
      </c>
      <c r="M46" s="8">
        <f t="shared" ca="1" si="6"/>
        <v>698</v>
      </c>
      <c r="N46" s="9" t="str">
        <f t="shared" ca="1" si="3"/>
        <v>&gt; 120 Days</v>
      </c>
      <c r="O46" s="74" t="s">
        <v>10996</v>
      </c>
      <c r="P46" s="118">
        <f t="shared" si="4"/>
        <v>0</v>
      </c>
      <c r="Q46" s="75">
        <v>45379</v>
      </c>
      <c r="R46" s="76"/>
      <c r="S46" s="76"/>
      <c r="T46" s="76"/>
      <c r="U46" s="60"/>
      <c r="V46" s="60"/>
      <c r="W46" s="66"/>
      <c r="X46" s="66"/>
      <c r="Y46" s="76"/>
      <c r="Z46" s="76"/>
      <c r="AA46" s="76"/>
      <c r="AB46" s="76"/>
      <c r="AC46" s="76"/>
      <c r="AD46" s="76"/>
      <c r="AE46" s="76"/>
      <c r="AF46" s="76"/>
      <c r="AG46" s="76"/>
      <c r="AH46" s="76"/>
      <c r="AI46" s="76"/>
      <c r="AJ46" s="76"/>
      <c r="AK46" s="76"/>
      <c r="AL46" s="76"/>
      <c r="AM46" s="76"/>
      <c r="AN46" s="76"/>
      <c r="AO46" s="76"/>
      <c r="AP46" s="76"/>
      <c r="AQ46" s="76"/>
      <c r="AR46" s="76"/>
      <c r="AS46" s="76"/>
      <c r="AT46" s="76"/>
      <c r="AU46" s="76"/>
      <c r="AV46" s="76"/>
      <c r="AW46" s="76"/>
      <c r="AX46" s="76"/>
      <c r="AY46" s="76"/>
      <c r="AZ46" s="76"/>
      <c r="BA46" s="76"/>
      <c r="BB46" s="76"/>
      <c r="BC46" s="76"/>
      <c r="BD46" s="76"/>
    </row>
    <row r="47" spans="1:56" ht="14.5">
      <c r="A47" s="72">
        <v>46</v>
      </c>
      <c r="B47" s="17" t="s">
        <v>106</v>
      </c>
      <c r="C47" s="46" t="s">
        <v>8601</v>
      </c>
      <c r="D47" s="46" t="s">
        <v>1563</v>
      </c>
      <c r="E47" s="55" t="s">
        <v>7834</v>
      </c>
      <c r="F47" s="55" t="s">
        <v>7833</v>
      </c>
      <c r="G47" s="38" t="s">
        <v>226</v>
      </c>
      <c r="H47" s="38" t="s">
        <v>7817</v>
      </c>
      <c r="I47" s="38"/>
      <c r="J47" s="49">
        <v>45377</v>
      </c>
      <c r="K47" s="49">
        <v>45381</v>
      </c>
      <c r="L47" s="54" t="s">
        <v>11026</v>
      </c>
      <c r="M47" s="8">
        <f t="shared" ca="1" si="6"/>
        <v>652</v>
      </c>
      <c r="N47" s="9" t="str">
        <f t="shared" ca="1" si="3"/>
        <v>&gt; 120 Days</v>
      </c>
      <c r="O47" s="74" t="s">
        <v>10996</v>
      </c>
      <c r="P47" s="118">
        <f t="shared" si="4"/>
        <v>0</v>
      </c>
      <c r="Q47" s="75">
        <v>45380</v>
      </c>
      <c r="R47" s="76"/>
      <c r="S47" s="76"/>
      <c r="T47" s="76"/>
      <c r="U47" s="60"/>
      <c r="V47" s="60"/>
      <c r="W47" s="66"/>
      <c r="X47" s="66"/>
      <c r="Y47" s="76"/>
      <c r="Z47" s="76"/>
      <c r="AA47" s="76"/>
      <c r="AB47" s="76"/>
      <c r="AC47" s="76"/>
      <c r="AD47" s="76"/>
      <c r="AE47" s="76"/>
      <c r="AF47" s="76"/>
      <c r="AG47" s="76"/>
      <c r="AH47" s="76"/>
      <c r="AI47" s="76"/>
      <c r="AJ47" s="76"/>
      <c r="AK47" s="76"/>
      <c r="AL47" s="76"/>
      <c r="AM47" s="76"/>
      <c r="AN47" s="76"/>
      <c r="AO47" s="76"/>
      <c r="AP47" s="76"/>
      <c r="AQ47" s="76"/>
      <c r="AR47" s="76"/>
      <c r="AS47" s="76"/>
      <c r="AT47" s="76"/>
      <c r="AU47" s="76"/>
      <c r="AV47" s="76"/>
      <c r="AW47" s="76"/>
      <c r="AX47" s="76"/>
      <c r="AY47" s="76"/>
      <c r="AZ47" s="76"/>
      <c r="BA47" s="76"/>
      <c r="BB47" s="76"/>
      <c r="BC47" s="76"/>
      <c r="BD47" s="76"/>
    </row>
    <row r="48" spans="1:56" ht="14.5">
      <c r="A48" s="72">
        <v>47</v>
      </c>
      <c r="B48" s="17" t="s">
        <v>106</v>
      </c>
      <c r="C48" s="46" t="s">
        <v>8601</v>
      </c>
      <c r="D48" s="46" t="s">
        <v>7529</v>
      </c>
      <c r="E48" s="98" t="s">
        <v>7765</v>
      </c>
      <c r="F48" s="56" t="s">
        <v>7764</v>
      </c>
      <c r="G48" s="38" t="s">
        <v>591</v>
      </c>
      <c r="H48" s="38" t="s">
        <v>7548</v>
      </c>
      <c r="I48" s="38" t="s">
        <v>11069</v>
      </c>
      <c r="J48" s="49">
        <v>45339</v>
      </c>
      <c r="K48" s="49">
        <v>45339</v>
      </c>
      <c r="L48" s="54" t="s">
        <v>11024</v>
      </c>
      <c r="M48" s="8">
        <f t="shared" ca="1" si="6"/>
        <v>690</v>
      </c>
      <c r="N48" s="9" t="str">
        <f t="shared" ca="1" si="3"/>
        <v>&gt; 120 Days</v>
      </c>
      <c r="O48" s="74" t="s">
        <v>10996</v>
      </c>
      <c r="P48" s="118">
        <f t="shared" si="4"/>
        <v>0</v>
      </c>
      <c r="Q48" s="75">
        <v>45383</v>
      </c>
      <c r="R48" s="76"/>
      <c r="S48" s="76"/>
      <c r="T48" s="76"/>
      <c r="U48" s="60"/>
      <c r="V48" s="60"/>
      <c r="W48" s="66"/>
      <c r="X48" s="66"/>
      <c r="Y48" s="76"/>
      <c r="Z48" s="76"/>
      <c r="AA48" s="76"/>
      <c r="AB48" s="76"/>
      <c r="AC48" s="76"/>
      <c r="AD48" s="76"/>
      <c r="AE48" s="76"/>
      <c r="AF48" s="76"/>
      <c r="AG48" s="76"/>
      <c r="AH48" s="76"/>
      <c r="AI48" s="76"/>
      <c r="AJ48" s="76"/>
      <c r="AK48" s="76"/>
      <c r="AL48" s="76"/>
      <c r="AM48" s="76"/>
      <c r="AN48" s="76"/>
      <c r="AO48" s="76"/>
      <c r="AP48" s="76"/>
      <c r="AQ48" s="76"/>
      <c r="AR48" s="76"/>
      <c r="AS48" s="76"/>
      <c r="AT48" s="76"/>
      <c r="AU48" s="76"/>
      <c r="AV48" s="76"/>
      <c r="AW48" s="76"/>
      <c r="AX48" s="76"/>
      <c r="AY48" s="76"/>
      <c r="AZ48" s="76"/>
      <c r="BA48" s="76"/>
      <c r="BB48" s="76"/>
      <c r="BC48" s="76"/>
      <c r="BD48" s="76"/>
    </row>
    <row r="49" spans="1:56" ht="14.5">
      <c r="A49" s="72">
        <v>48</v>
      </c>
      <c r="B49" s="1" t="s">
        <v>1058</v>
      </c>
      <c r="C49" s="46" t="s">
        <v>8601</v>
      </c>
      <c r="D49" s="46" t="s">
        <v>7911</v>
      </c>
      <c r="E49" s="98" t="s">
        <v>7859</v>
      </c>
      <c r="F49" s="56" t="s">
        <v>7858</v>
      </c>
      <c r="G49" s="38" t="s">
        <v>419</v>
      </c>
      <c r="H49" s="38"/>
      <c r="I49" s="38"/>
      <c r="J49" s="49">
        <v>45379</v>
      </c>
      <c r="K49" s="49">
        <v>45381</v>
      </c>
      <c r="L49" s="54" t="s">
        <v>11026</v>
      </c>
      <c r="M49" s="8">
        <f t="shared" ca="1" si="6"/>
        <v>650</v>
      </c>
      <c r="N49" s="9" t="str">
        <f t="shared" ca="1" si="3"/>
        <v>&gt; 120 Days</v>
      </c>
      <c r="O49" s="74" t="s">
        <v>10996</v>
      </c>
      <c r="P49" s="118">
        <f t="shared" si="4"/>
        <v>0</v>
      </c>
      <c r="Q49" s="75">
        <v>45383</v>
      </c>
      <c r="R49" s="76"/>
      <c r="S49" s="76"/>
      <c r="T49" s="76"/>
      <c r="U49" s="60"/>
      <c r="V49" s="60"/>
      <c r="W49" s="66"/>
      <c r="X49" s="66"/>
      <c r="Y49" s="76"/>
      <c r="Z49" s="76"/>
      <c r="AA49" s="76"/>
      <c r="AB49" s="76"/>
      <c r="AC49" s="76"/>
      <c r="AD49" s="76"/>
      <c r="AE49" s="76"/>
      <c r="AF49" s="76"/>
      <c r="AG49" s="76"/>
      <c r="AH49" s="76"/>
      <c r="AI49" s="76"/>
      <c r="AJ49" s="76"/>
      <c r="AK49" s="76"/>
      <c r="AL49" s="76"/>
      <c r="AM49" s="76"/>
      <c r="AN49" s="76"/>
      <c r="AO49" s="76"/>
      <c r="AP49" s="76"/>
      <c r="AQ49" s="76"/>
      <c r="AR49" s="76"/>
      <c r="AS49" s="76"/>
      <c r="AT49" s="76"/>
      <c r="AU49" s="76"/>
      <c r="AV49" s="76"/>
      <c r="AW49" s="76"/>
      <c r="AX49" s="76"/>
      <c r="AY49" s="76"/>
      <c r="AZ49" s="76"/>
      <c r="BA49" s="76"/>
      <c r="BB49" s="76"/>
      <c r="BC49" s="76"/>
      <c r="BD49" s="76"/>
    </row>
    <row r="50" spans="1:56" ht="14.5">
      <c r="A50" s="72">
        <v>49</v>
      </c>
      <c r="B50" s="17" t="s">
        <v>106</v>
      </c>
      <c r="C50" s="46" t="s">
        <v>8601</v>
      </c>
      <c r="D50" s="46" t="s">
        <v>163</v>
      </c>
      <c r="E50" s="97" t="s">
        <v>7571</v>
      </c>
      <c r="F50" s="38" t="s">
        <v>7570</v>
      </c>
      <c r="G50" s="38" t="s">
        <v>166</v>
      </c>
      <c r="H50" s="38" t="s">
        <v>7436</v>
      </c>
      <c r="I50" s="38" t="s">
        <v>11070</v>
      </c>
      <c r="J50" s="49">
        <v>45244</v>
      </c>
      <c r="K50" s="49">
        <v>45248</v>
      </c>
      <c r="L50" s="54" t="s">
        <v>10945</v>
      </c>
      <c r="M50" s="8">
        <f t="shared" ca="1" si="6"/>
        <v>785</v>
      </c>
      <c r="N50" s="9" t="str">
        <f t="shared" ca="1" si="3"/>
        <v>&gt; 120 Days</v>
      </c>
      <c r="O50" s="74" t="s">
        <v>10996</v>
      </c>
      <c r="P50" s="118">
        <f t="shared" si="4"/>
        <v>0</v>
      </c>
      <c r="Q50" s="75">
        <v>45385</v>
      </c>
      <c r="R50" s="76"/>
      <c r="S50" s="76"/>
      <c r="T50" s="76"/>
      <c r="U50" s="60"/>
      <c r="V50" s="60"/>
      <c r="W50" s="66"/>
      <c r="X50" s="66"/>
      <c r="Y50" s="76"/>
      <c r="Z50" s="76"/>
      <c r="AA50" s="76"/>
      <c r="AB50" s="76"/>
      <c r="AC50" s="76"/>
      <c r="AD50" s="76"/>
      <c r="AE50" s="76"/>
      <c r="AF50" s="76"/>
      <c r="AG50" s="76"/>
      <c r="AH50" s="76"/>
      <c r="AI50" s="76"/>
      <c r="AJ50" s="76"/>
      <c r="AK50" s="76"/>
      <c r="AL50" s="76"/>
      <c r="AM50" s="76"/>
      <c r="AN50" s="76"/>
      <c r="AO50" s="76"/>
      <c r="AP50" s="76"/>
      <c r="AQ50" s="76"/>
      <c r="AR50" s="76"/>
      <c r="AS50" s="76"/>
      <c r="AT50" s="76"/>
      <c r="AU50" s="76"/>
      <c r="AV50" s="76"/>
      <c r="AW50" s="76"/>
      <c r="AX50" s="76"/>
      <c r="AY50" s="76"/>
      <c r="AZ50" s="76"/>
      <c r="BA50" s="76"/>
      <c r="BB50" s="76"/>
      <c r="BC50" s="76"/>
      <c r="BD50" s="76"/>
    </row>
    <row r="51" spans="1:56" ht="14.5">
      <c r="A51" s="72">
        <v>50</v>
      </c>
      <c r="B51" s="17" t="s">
        <v>106</v>
      </c>
      <c r="C51" s="46" t="s">
        <v>8601</v>
      </c>
      <c r="D51" s="46" t="s">
        <v>7529</v>
      </c>
      <c r="E51" s="97" t="s">
        <v>7616</v>
      </c>
      <c r="F51" s="38" t="s">
        <v>7615</v>
      </c>
      <c r="G51" s="38" t="s">
        <v>3074</v>
      </c>
      <c r="H51" s="38" t="s">
        <v>2088</v>
      </c>
      <c r="I51" s="38" t="s">
        <v>11071</v>
      </c>
      <c r="J51" s="49">
        <v>45276</v>
      </c>
      <c r="K51" s="49">
        <v>45276</v>
      </c>
      <c r="L51" s="54" t="s">
        <v>11021</v>
      </c>
      <c r="M51" s="8">
        <f t="shared" ca="1" si="6"/>
        <v>753</v>
      </c>
      <c r="N51" s="9" t="str">
        <f t="shared" ca="1" si="3"/>
        <v>&gt; 120 Days</v>
      </c>
      <c r="O51" s="74" t="s">
        <v>10996</v>
      </c>
      <c r="P51" s="118">
        <f t="shared" si="4"/>
        <v>0</v>
      </c>
      <c r="Q51" s="75">
        <v>45385</v>
      </c>
      <c r="R51" s="76"/>
      <c r="S51" s="76"/>
      <c r="T51" s="76"/>
      <c r="U51" s="60"/>
      <c r="V51" s="60"/>
      <c r="W51" s="66"/>
      <c r="X51" s="66"/>
      <c r="Y51" s="76"/>
      <c r="Z51" s="76"/>
      <c r="AA51" s="76"/>
      <c r="AB51" s="76"/>
      <c r="AC51" s="76"/>
      <c r="AD51" s="76"/>
      <c r="AE51" s="76"/>
      <c r="AF51" s="76"/>
      <c r="AG51" s="76"/>
      <c r="AH51" s="76"/>
      <c r="AI51" s="76"/>
      <c r="AJ51" s="76"/>
      <c r="AK51" s="76"/>
      <c r="AL51" s="76"/>
      <c r="AM51" s="76"/>
      <c r="AN51" s="76"/>
      <c r="AO51" s="76"/>
      <c r="AP51" s="76"/>
      <c r="AQ51" s="76"/>
      <c r="AR51" s="76"/>
      <c r="AS51" s="76"/>
      <c r="AT51" s="76"/>
      <c r="AU51" s="76"/>
      <c r="AV51" s="76"/>
      <c r="AW51" s="76"/>
      <c r="AX51" s="76"/>
      <c r="AY51" s="76"/>
      <c r="AZ51" s="76"/>
      <c r="BA51" s="76"/>
      <c r="BB51" s="76"/>
      <c r="BC51" s="76"/>
      <c r="BD51" s="76"/>
    </row>
    <row r="52" spans="1:56" ht="14.5">
      <c r="A52" s="72">
        <v>51</v>
      </c>
      <c r="B52" s="17" t="s">
        <v>106</v>
      </c>
      <c r="C52" s="46" t="s">
        <v>8601</v>
      </c>
      <c r="D52" s="46" t="s">
        <v>7514</v>
      </c>
      <c r="E52" s="97" t="s">
        <v>7589</v>
      </c>
      <c r="F52" s="38" t="s">
        <v>7588</v>
      </c>
      <c r="G52" s="38" t="s">
        <v>226</v>
      </c>
      <c r="H52" s="38" t="s">
        <v>7590</v>
      </c>
      <c r="I52" s="38" t="s">
        <v>11072</v>
      </c>
      <c r="J52" s="49">
        <v>45261</v>
      </c>
      <c r="K52" s="49">
        <v>45262</v>
      </c>
      <c r="L52" s="54" t="s">
        <v>11021</v>
      </c>
      <c r="M52" s="8">
        <f t="shared" ca="1" si="6"/>
        <v>768</v>
      </c>
      <c r="N52" s="9" t="str">
        <f t="shared" ca="1" si="3"/>
        <v>&gt; 120 Days</v>
      </c>
      <c r="O52" s="74" t="s">
        <v>10996</v>
      </c>
      <c r="P52" s="118">
        <f t="shared" si="4"/>
        <v>0</v>
      </c>
      <c r="Q52" s="75">
        <v>45386</v>
      </c>
      <c r="R52" s="76"/>
      <c r="S52" s="76"/>
      <c r="T52" s="76"/>
      <c r="U52" s="60"/>
      <c r="V52" s="60"/>
      <c r="W52" s="66"/>
      <c r="X52" s="66"/>
      <c r="Y52" s="76"/>
      <c r="Z52" s="76"/>
      <c r="AA52" s="76"/>
      <c r="AB52" s="76"/>
      <c r="AC52" s="76"/>
      <c r="AD52" s="76"/>
      <c r="AE52" s="76"/>
      <c r="AF52" s="76"/>
      <c r="AG52" s="76"/>
      <c r="AH52" s="76"/>
      <c r="AI52" s="76"/>
      <c r="AJ52" s="76"/>
      <c r="AK52" s="76"/>
      <c r="AL52" s="76"/>
      <c r="AM52" s="76"/>
      <c r="AN52" s="76"/>
      <c r="AO52" s="76"/>
      <c r="AP52" s="76"/>
      <c r="AQ52" s="76"/>
      <c r="AR52" s="76"/>
      <c r="AS52" s="76"/>
      <c r="AT52" s="76"/>
      <c r="AU52" s="76"/>
      <c r="AV52" s="76"/>
      <c r="AW52" s="76"/>
      <c r="AX52" s="76"/>
      <c r="AY52" s="76"/>
      <c r="AZ52" s="76"/>
      <c r="BA52" s="76"/>
      <c r="BB52" s="76"/>
      <c r="BC52" s="76"/>
      <c r="BD52" s="76"/>
    </row>
    <row r="53" spans="1:56" ht="14.5">
      <c r="A53" s="72">
        <v>52</v>
      </c>
      <c r="B53" s="17" t="s">
        <v>106</v>
      </c>
      <c r="C53" s="46" t="s">
        <v>8601</v>
      </c>
      <c r="D53" s="46" t="s">
        <v>7544</v>
      </c>
      <c r="E53" s="97" t="s">
        <v>7592</v>
      </c>
      <c r="F53" s="38" t="s">
        <v>7591</v>
      </c>
      <c r="G53" s="38" t="s">
        <v>591</v>
      </c>
      <c r="H53" s="38" t="s">
        <v>7593</v>
      </c>
      <c r="I53" s="38" t="s">
        <v>11073</v>
      </c>
      <c r="J53" s="49">
        <v>45248</v>
      </c>
      <c r="K53" s="49">
        <v>45248</v>
      </c>
      <c r="L53" s="54" t="s">
        <v>10945</v>
      </c>
      <c r="M53" s="8">
        <f t="shared" ca="1" si="6"/>
        <v>781</v>
      </c>
      <c r="N53" s="9" t="str">
        <f t="shared" ca="1" si="3"/>
        <v>&gt; 120 Days</v>
      </c>
      <c r="O53" s="74" t="s">
        <v>10996</v>
      </c>
      <c r="P53" s="118">
        <f t="shared" si="4"/>
        <v>2</v>
      </c>
      <c r="Q53" s="75">
        <v>45386</v>
      </c>
      <c r="R53" s="76"/>
      <c r="S53" s="76"/>
      <c r="T53" s="76"/>
      <c r="U53" s="50" t="s">
        <v>163</v>
      </c>
      <c r="V53" s="47" t="s">
        <v>11074</v>
      </c>
      <c r="W53" s="59" t="s">
        <v>11075</v>
      </c>
      <c r="X53" s="66"/>
      <c r="Y53" s="59" t="s">
        <v>7529</v>
      </c>
      <c r="Z53" s="59" t="s">
        <v>1365</v>
      </c>
      <c r="AA53" s="59" t="s">
        <v>11076</v>
      </c>
      <c r="AB53" s="59" t="s">
        <v>7462</v>
      </c>
      <c r="AC53" s="59" t="s">
        <v>9038</v>
      </c>
      <c r="AD53" s="59" t="s">
        <v>11077</v>
      </c>
      <c r="AE53" s="76"/>
      <c r="AF53" s="76"/>
      <c r="AG53" s="76"/>
      <c r="AH53" s="76"/>
      <c r="AI53" s="76"/>
      <c r="AJ53" s="76"/>
      <c r="AK53" s="76"/>
      <c r="AL53" s="76"/>
      <c r="AM53" s="76"/>
      <c r="AN53" s="76"/>
      <c r="AO53" s="76"/>
      <c r="AP53" s="76"/>
      <c r="AQ53" s="76"/>
      <c r="AR53" s="76"/>
      <c r="AS53" s="76"/>
      <c r="AT53" s="76"/>
      <c r="AU53" s="76"/>
      <c r="AV53" s="76"/>
      <c r="AW53" s="76"/>
      <c r="AX53" s="76"/>
      <c r="AY53" s="76"/>
      <c r="AZ53" s="76"/>
      <c r="BA53" s="76"/>
      <c r="BB53" s="76"/>
      <c r="BC53" s="76"/>
      <c r="BD53" s="76"/>
    </row>
    <row r="54" spans="1:56" ht="14.5">
      <c r="A54" s="72">
        <v>53</v>
      </c>
      <c r="B54" s="17" t="s">
        <v>106</v>
      </c>
      <c r="C54" s="46" t="s">
        <v>8601</v>
      </c>
      <c r="D54" s="46" t="s">
        <v>5215</v>
      </c>
      <c r="E54" s="97" t="s">
        <v>7618</v>
      </c>
      <c r="F54" s="38" t="s">
        <v>7617</v>
      </c>
      <c r="G54" s="38" t="s">
        <v>226</v>
      </c>
      <c r="H54" s="38" t="s">
        <v>7493</v>
      </c>
      <c r="I54" s="38" t="s">
        <v>11078</v>
      </c>
      <c r="J54" s="49">
        <v>45281</v>
      </c>
      <c r="K54" s="49">
        <v>45283</v>
      </c>
      <c r="L54" s="54" t="s">
        <v>11021</v>
      </c>
      <c r="M54" s="8">
        <f t="shared" ca="1" si="6"/>
        <v>748</v>
      </c>
      <c r="N54" s="9" t="str">
        <f t="shared" ca="1" si="3"/>
        <v>&gt; 120 Days</v>
      </c>
      <c r="O54" s="74" t="s">
        <v>10996</v>
      </c>
      <c r="P54" s="118">
        <f t="shared" si="4"/>
        <v>0</v>
      </c>
      <c r="Q54" s="75">
        <v>45386</v>
      </c>
      <c r="R54" s="76"/>
      <c r="S54" s="76"/>
      <c r="T54" s="76"/>
      <c r="U54" s="60"/>
      <c r="V54" s="60"/>
      <c r="W54" s="66"/>
      <c r="X54" s="66"/>
      <c r="Y54" s="76"/>
      <c r="Z54" s="76"/>
      <c r="AA54" s="76"/>
      <c r="AB54" s="76"/>
      <c r="AC54" s="76"/>
      <c r="AD54" s="76"/>
      <c r="AE54" s="76"/>
      <c r="AF54" s="76"/>
      <c r="AG54" s="76"/>
      <c r="AH54" s="76"/>
      <c r="AI54" s="76"/>
      <c r="AJ54" s="76"/>
      <c r="AK54" s="76"/>
      <c r="AL54" s="76"/>
      <c r="AM54" s="76"/>
      <c r="AN54" s="76"/>
      <c r="AO54" s="76"/>
      <c r="AP54" s="76"/>
      <c r="AQ54" s="76"/>
      <c r="AR54" s="76"/>
      <c r="AS54" s="76"/>
      <c r="AT54" s="76"/>
      <c r="AU54" s="76"/>
      <c r="AV54" s="76"/>
      <c r="AW54" s="76"/>
      <c r="AX54" s="76"/>
      <c r="AY54" s="76"/>
      <c r="AZ54" s="76"/>
      <c r="BA54" s="76"/>
      <c r="BB54" s="76"/>
      <c r="BC54" s="76"/>
      <c r="BD54" s="76"/>
    </row>
    <row r="55" spans="1:56" ht="14.5">
      <c r="A55" s="72">
        <v>54</v>
      </c>
      <c r="B55" s="17" t="s">
        <v>106</v>
      </c>
      <c r="C55" s="46" t="s">
        <v>8601</v>
      </c>
      <c r="D55" s="46" t="s">
        <v>8954</v>
      </c>
      <c r="E55" s="97" t="s">
        <v>7612</v>
      </c>
      <c r="F55" s="38" t="s">
        <v>7611</v>
      </c>
      <c r="G55" s="38" t="s">
        <v>2527</v>
      </c>
      <c r="H55" s="38" t="s">
        <v>7593</v>
      </c>
      <c r="I55" s="38" t="s">
        <v>11079</v>
      </c>
      <c r="J55" s="49">
        <v>45290</v>
      </c>
      <c r="K55" s="49">
        <v>45284</v>
      </c>
      <c r="L55" s="54" t="s">
        <v>10997</v>
      </c>
      <c r="M55" s="8">
        <f t="shared" ca="1" si="6"/>
        <v>739</v>
      </c>
      <c r="N55" s="9" t="str">
        <f t="shared" ca="1" si="3"/>
        <v>&gt; 120 Days</v>
      </c>
      <c r="O55" s="74" t="s">
        <v>10996</v>
      </c>
      <c r="P55" s="118">
        <f t="shared" si="4"/>
        <v>0</v>
      </c>
      <c r="Q55" s="75">
        <v>45386</v>
      </c>
      <c r="R55" s="76"/>
      <c r="S55" s="76"/>
      <c r="T55" s="76"/>
      <c r="U55" s="60"/>
      <c r="V55" s="60"/>
      <c r="W55" s="66"/>
      <c r="X55" s="66"/>
      <c r="Y55" s="76"/>
      <c r="Z55" s="76"/>
      <c r="AA55" s="76"/>
      <c r="AB55" s="76"/>
      <c r="AC55" s="76"/>
      <c r="AD55" s="76"/>
      <c r="AE55" s="76"/>
      <c r="AF55" s="76"/>
      <c r="AG55" s="76"/>
      <c r="AH55" s="76"/>
      <c r="AI55" s="76"/>
      <c r="AJ55" s="76"/>
      <c r="AK55" s="76"/>
      <c r="AL55" s="76"/>
      <c r="AM55" s="76"/>
      <c r="AN55" s="76"/>
      <c r="AO55" s="76"/>
      <c r="AP55" s="76"/>
      <c r="AQ55" s="76"/>
      <c r="AR55" s="76"/>
      <c r="AS55" s="76"/>
      <c r="AT55" s="76"/>
      <c r="AU55" s="76"/>
      <c r="AV55" s="76"/>
      <c r="AW55" s="76"/>
      <c r="AX55" s="76"/>
      <c r="AY55" s="76"/>
      <c r="AZ55" s="76"/>
      <c r="BA55" s="76"/>
      <c r="BB55" s="76"/>
      <c r="BC55" s="76"/>
      <c r="BD55" s="76"/>
    </row>
    <row r="56" spans="1:56" ht="14.5">
      <c r="A56" s="72">
        <v>55</v>
      </c>
      <c r="B56" s="17" t="s">
        <v>106</v>
      </c>
      <c r="C56" s="46" t="s">
        <v>8601</v>
      </c>
      <c r="D56" s="46" t="s">
        <v>551</v>
      </c>
      <c r="E56" s="97" t="s">
        <v>7715</v>
      </c>
      <c r="F56" s="38" t="s">
        <v>7714</v>
      </c>
      <c r="G56" s="38" t="s">
        <v>226</v>
      </c>
      <c r="H56" s="38" t="s">
        <v>7436</v>
      </c>
      <c r="I56" s="38" t="s">
        <v>11080</v>
      </c>
      <c r="J56" s="49">
        <v>45292</v>
      </c>
      <c r="K56" s="49">
        <v>45297</v>
      </c>
      <c r="L56" s="54" t="s">
        <v>10997</v>
      </c>
      <c r="M56" s="8">
        <f t="shared" ca="1" si="6"/>
        <v>737</v>
      </c>
      <c r="N56" s="9" t="str">
        <f t="shared" ca="1" si="3"/>
        <v>&gt; 120 Days</v>
      </c>
      <c r="O56" s="74" t="s">
        <v>10996</v>
      </c>
      <c r="P56" s="118">
        <f t="shared" si="4"/>
        <v>0</v>
      </c>
      <c r="Q56" s="75">
        <v>45391</v>
      </c>
      <c r="R56" s="76"/>
      <c r="S56" s="76"/>
      <c r="T56" s="76"/>
      <c r="U56" s="60"/>
      <c r="V56" s="60"/>
      <c r="W56" s="66"/>
      <c r="X56" s="66"/>
      <c r="Y56" s="76"/>
      <c r="Z56" s="76"/>
      <c r="AA56" s="76"/>
      <c r="AB56" s="76"/>
      <c r="AC56" s="76"/>
      <c r="AD56" s="76"/>
      <c r="AE56" s="76"/>
      <c r="AF56" s="76"/>
      <c r="AG56" s="76"/>
      <c r="AH56" s="76"/>
      <c r="AI56" s="76"/>
      <c r="AJ56" s="76"/>
      <c r="AK56" s="76"/>
      <c r="AL56" s="76"/>
      <c r="AM56" s="76"/>
      <c r="AN56" s="76"/>
      <c r="AO56" s="76"/>
      <c r="AP56" s="76"/>
      <c r="AQ56" s="76"/>
      <c r="AR56" s="76"/>
      <c r="AS56" s="76"/>
      <c r="AT56" s="76"/>
      <c r="AU56" s="76"/>
      <c r="AV56" s="76"/>
      <c r="AW56" s="76"/>
      <c r="AX56" s="76"/>
      <c r="AY56" s="76"/>
      <c r="AZ56" s="76"/>
      <c r="BA56" s="76"/>
      <c r="BB56" s="76"/>
      <c r="BC56" s="76"/>
      <c r="BD56" s="76"/>
    </row>
    <row r="57" spans="1:56" ht="14.5">
      <c r="A57" s="72">
        <v>56</v>
      </c>
      <c r="B57" s="17" t="s">
        <v>106</v>
      </c>
      <c r="C57" s="46" t="s">
        <v>8601</v>
      </c>
      <c r="D57" s="46" t="s">
        <v>187</v>
      </c>
      <c r="E57" s="97" t="s">
        <v>7812</v>
      </c>
      <c r="F57" s="38" t="s">
        <v>7811</v>
      </c>
      <c r="G57" s="38" t="s">
        <v>159</v>
      </c>
      <c r="H57" s="38" t="s">
        <v>7814</v>
      </c>
      <c r="I57" s="38" t="s">
        <v>11081</v>
      </c>
      <c r="J57" s="49">
        <v>45367</v>
      </c>
      <c r="K57" s="49">
        <v>45367</v>
      </c>
      <c r="L57" s="54" t="s">
        <v>11026</v>
      </c>
      <c r="M57" s="8">
        <f t="shared" ca="1" si="6"/>
        <v>662</v>
      </c>
      <c r="N57" s="9" t="str">
        <f t="shared" ca="1" si="3"/>
        <v>&gt; 120 Days</v>
      </c>
      <c r="O57" s="74" t="s">
        <v>10996</v>
      </c>
      <c r="P57" s="118">
        <f t="shared" si="4"/>
        <v>0</v>
      </c>
      <c r="Q57" s="75">
        <v>45393</v>
      </c>
      <c r="R57" s="76"/>
      <c r="S57" s="76"/>
      <c r="T57" s="76"/>
      <c r="U57" s="60"/>
      <c r="V57" s="60"/>
      <c r="W57" s="66"/>
      <c r="X57" s="66"/>
      <c r="Y57" s="76"/>
      <c r="Z57" s="76"/>
      <c r="AA57" s="76"/>
      <c r="AB57" s="76"/>
      <c r="AC57" s="76"/>
      <c r="AD57" s="76"/>
      <c r="AE57" s="76"/>
      <c r="AF57" s="76"/>
      <c r="AG57" s="76"/>
      <c r="AH57" s="76"/>
      <c r="AI57" s="76"/>
      <c r="AJ57" s="76"/>
      <c r="AK57" s="76"/>
      <c r="AL57" s="76"/>
      <c r="AM57" s="76"/>
      <c r="AN57" s="76"/>
      <c r="AO57" s="76"/>
      <c r="AP57" s="76"/>
      <c r="AQ57" s="76"/>
      <c r="AR57" s="76"/>
      <c r="AS57" s="76"/>
      <c r="AT57" s="76"/>
      <c r="AU57" s="76"/>
      <c r="AV57" s="76"/>
      <c r="AW57" s="76"/>
      <c r="AX57" s="76"/>
      <c r="AY57" s="76"/>
      <c r="AZ57" s="76"/>
      <c r="BA57" s="76"/>
      <c r="BB57" s="76"/>
      <c r="BC57" s="76"/>
      <c r="BD57" s="76"/>
    </row>
    <row r="58" spans="1:56" ht="14.5">
      <c r="A58" s="72">
        <v>57</v>
      </c>
      <c r="B58" s="17" t="s">
        <v>106</v>
      </c>
      <c r="C58" s="46" t="s">
        <v>8601</v>
      </c>
      <c r="D58" s="46" t="s">
        <v>7520</v>
      </c>
      <c r="E58" s="97" t="s">
        <v>7537</v>
      </c>
      <c r="F58" s="38" t="s">
        <v>7536</v>
      </c>
      <c r="G58" s="38" t="s">
        <v>132</v>
      </c>
      <c r="H58" s="38" t="s">
        <v>7436</v>
      </c>
      <c r="I58" s="38" t="s">
        <v>11082</v>
      </c>
      <c r="J58" s="49">
        <v>45220</v>
      </c>
      <c r="K58" s="49">
        <v>45220</v>
      </c>
      <c r="L58" s="54" t="s">
        <v>10940</v>
      </c>
      <c r="M58" s="8">
        <f t="shared" ca="1" si="6"/>
        <v>809</v>
      </c>
      <c r="N58" s="9" t="str">
        <f t="shared" ca="1" si="3"/>
        <v>&gt; 120 Days</v>
      </c>
      <c r="O58" s="74" t="s">
        <v>10996</v>
      </c>
      <c r="P58" s="118">
        <f t="shared" si="4"/>
        <v>0</v>
      </c>
      <c r="Q58" s="75">
        <v>45394</v>
      </c>
      <c r="R58" s="76"/>
      <c r="S58" s="76"/>
      <c r="T58" s="76"/>
      <c r="U58" s="60"/>
      <c r="V58" s="60"/>
      <c r="W58" s="66"/>
      <c r="X58" s="66"/>
      <c r="Y58" s="76"/>
      <c r="Z58" s="76"/>
      <c r="AA58" s="76"/>
      <c r="AB58" s="76"/>
      <c r="AC58" s="76"/>
      <c r="AD58" s="76"/>
      <c r="AE58" s="76"/>
      <c r="AF58" s="76"/>
      <c r="AG58" s="76"/>
      <c r="AH58" s="76"/>
      <c r="AI58" s="76"/>
      <c r="AJ58" s="76"/>
      <c r="AK58" s="76"/>
      <c r="AL58" s="76"/>
      <c r="AM58" s="76"/>
      <c r="AN58" s="76"/>
      <c r="AO58" s="76"/>
      <c r="AP58" s="76"/>
      <c r="AQ58" s="76"/>
      <c r="AR58" s="76"/>
      <c r="AS58" s="76"/>
      <c r="AT58" s="76"/>
      <c r="AU58" s="76"/>
      <c r="AV58" s="76"/>
      <c r="AW58" s="76"/>
      <c r="AX58" s="76"/>
      <c r="AY58" s="76"/>
      <c r="AZ58" s="76"/>
      <c r="BA58" s="76"/>
      <c r="BB58" s="76"/>
      <c r="BC58" s="76"/>
      <c r="BD58" s="76"/>
    </row>
    <row r="59" spans="1:56" ht="14.5">
      <c r="A59" s="72">
        <v>58</v>
      </c>
      <c r="B59" s="17" t="s">
        <v>143</v>
      </c>
      <c r="C59" s="46" t="s">
        <v>8601</v>
      </c>
      <c r="D59" s="46" t="s">
        <v>8610</v>
      </c>
      <c r="E59" s="38" t="s">
        <v>7880</v>
      </c>
      <c r="F59" s="38" t="s">
        <v>7879</v>
      </c>
      <c r="G59" s="38" t="s">
        <v>874</v>
      </c>
      <c r="H59" s="38" t="s">
        <v>7602</v>
      </c>
      <c r="I59" s="38" t="s">
        <v>8918</v>
      </c>
      <c r="J59" s="49">
        <v>45383</v>
      </c>
      <c r="K59" s="49">
        <v>45388</v>
      </c>
      <c r="L59" s="54" t="s">
        <v>11083</v>
      </c>
      <c r="M59" s="8">
        <f t="shared" ca="1" si="6"/>
        <v>646</v>
      </c>
      <c r="N59" s="9" t="str">
        <f t="shared" ca="1" si="3"/>
        <v>&gt; 120 Days</v>
      </c>
      <c r="O59" s="74" t="s">
        <v>10996</v>
      </c>
      <c r="P59" s="118">
        <f t="shared" si="4"/>
        <v>0</v>
      </c>
      <c r="Q59" s="75">
        <v>45397</v>
      </c>
      <c r="R59" s="76"/>
      <c r="S59" s="76"/>
      <c r="T59" s="76"/>
      <c r="U59" s="60"/>
      <c r="V59" s="60"/>
      <c r="W59" s="66"/>
      <c r="X59" s="66"/>
      <c r="Y59" s="76"/>
      <c r="Z59" s="76"/>
      <c r="AA59" s="76"/>
      <c r="AB59" s="76"/>
      <c r="AC59" s="76"/>
      <c r="AD59" s="76"/>
      <c r="AE59" s="76"/>
      <c r="AF59" s="76"/>
      <c r="AG59" s="76"/>
      <c r="AH59" s="76"/>
      <c r="AI59" s="76"/>
      <c r="AJ59" s="76"/>
      <c r="AK59" s="76"/>
      <c r="AL59" s="76"/>
      <c r="AM59" s="76"/>
      <c r="AN59" s="76"/>
      <c r="AO59" s="76"/>
      <c r="AP59" s="76"/>
      <c r="AQ59" s="76"/>
      <c r="AR59" s="76"/>
      <c r="AS59" s="76"/>
      <c r="AT59" s="76"/>
      <c r="AU59" s="76"/>
      <c r="AV59" s="76"/>
      <c r="AW59" s="76"/>
      <c r="AX59" s="76"/>
      <c r="AY59" s="76"/>
      <c r="AZ59" s="76"/>
      <c r="BA59" s="76"/>
      <c r="BB59" s="76"/>
      <c r="BC59" s="76"/>
      <c r="BD59" s="76"/>
    </row>
    <row r="60" spans="1:56" ht="14.5">
      <c r="A60" s="72">
        <v>59</v>
      </c>
      <c r="B60" s="17" t="s">
        <v>143</v>
      </c>
      <c r="C60" s="46" t="s">
        <v>8601</v>
      </c>
      <c r="D60" s="46" t="s">
        <v>187</v>
      </c>
      <c r="E60" s="97" t="s">
        <v>7810</v>
      </c>
      <c r="F60" s="38" t="s">
        <v>7809</v>
      </c>
      <c r="G60" s="38" t="s">
        <v>226</v>
      </c>
      <c r="H60" s="38" t="s">
        <v>7516</v>
      </c>
      <c r="I60" s="38" t="s">
        <v>11084</v>
      </c>
      <c r="J60" s="49">
        <v>45352</v>
      </c>
      <c r="K60" s="49">
        <v>45353</v>
      </c>
      <c r="L60" s="54" t="s">
        <v>11026</v>
      </c>
      <c r="M60" s="8">
        <f t="shared" ca="1" si="6"/>
        <v>677</v>
      </c>
      <c r="N60" s="9" t="str">
        <f t="shared" ca="1" si="3"/>
        <v>&gt; 120 Days</v>
      </c>
      <c r="O60" s="74" t="s">
        <v>10996</v>
      </c>
      <c r="P60" s="118">
        <f t="shared" si="4"/>
        <v>0</v>
      </c>
      <c r="Q60" s="75">
        <v>45397</v>
      </c>
      <c r="R60" s="76"/>
      <c r="S60" s="76"/>
      <c r="T60" s="76"/>
      <c r="U60" s="60"/>
      <c r="V60" s="60"/>
      <c r="W60" s="66"/>
      <c r="X60" s="66"/>
      <c r="Y60" s="76"/>
      <c r="Z60" s="76"/>
      <c r="AA60" s="76"/>
      <c r="AB60" s="76"/>
      <c r="AC60" s="76"/>
      <c r="AD60" s="76"/>
      <c r="AE60" s="76"/>
      <c r="AF60" s="76"/>
      <c r="AG60" s="76"/>
      <c r="AH60" s="76"/>
      <c r="AI60" s="76"/>
      <c r="AJ60" s="76"/>
      <c r="AK60" s="76"/>
      <c r="AL60" s="76"/>
      <c r="AM60" s="76"/>
      <c r="AN60" s="76"/>
      <c r="AO60" s="76"/>
      <c r="AP60" s="76"/>
      <c r="AQ60" s="76"/>
      <c r="AR60" s="76"/>
      <c r="AS60" s="76"/>
      <c r="AT60" s="76"/>
      <c r="AU60" s="76"/>
      <c r="AV60" s="76"/>
      <c r="AW60" s="76"/>
      <c r="AX60" s="76"/>
      <c r="AY60" s="76"/>
      <c r="AZ60" s="76"/>
      <c r="BA60" s="76"/>
      <c r="BB60" s="76"/>
      <c r="BC60" s="76"/>
      <c r="BD60" s="76"/>
    </row>
    <row r="61" spans="1:56" ht="14.5">
      <c r="A61" s="72">
        <v>60</v>
      </c>
      <c r="B61" s="139" t="s">
        <v>11085</v>
      </c>
      <c r="C61" s="46" t="s">
        <v>8601</v>
      </c>
      <c r="D61" s="46" t="s">
        <v>187</v>
      </c>
      <c r="E61" s="97" t="s">
        <v>7630</v>
      </c>
      <c r="F61" s="38" t="s">
        <v>7629</v>
      </c>
      <c r="G61" s="38" t="s">
        <v>226</v>
      </c>
      <c r="H61" s="38" t="s">
        <v>7516</v>
      </c>
      <c r="I61" s="38" t="s">
        <v>8918</v>
      </c>
      <c r="J61" s="49">
        <v>45358</v>
      </c>
      <c r="K61" s="49">
        <v>45360</v>
      </c>
      <c r="L61" s="54" t="s">
        <v>11026</v>
      </c>
      <c r="M61" s="8">
        <f t="shared" ca="1" si="6"/>
        <v>671</v>
      </c>
      <c r="N61" s="9" t="str">
        <f t="shared" ca="1" si="3"/>
        <v>&gt; 120 Days</v>
      </c>
      <c r="O61" s="74" t="s">
        <v>10996</v>
      </c>
      <c r="P61" s="118">
        <f t="shared" si="4"/>
        <v>0</v>
      </c>
      <c r="Q61" s="75">
        <v>45397</v>
      </c>
      <c r="R61" s="76"/>
      <c r="S61" s="76"/>
      <c r="T61" s="76"/>
      <c r="U61" s="60"/>
      <c r="V61" s="60"/>
      <c r="W61" s="66"/>
      <c r="X61" s="66"/>
      <c r="Y61" s="76"/>
      <c r="Z61" s="76"/>
      <c r="AA61" s="76"/>
      <c r="AB61" s="76"/>
      <c r="AC61" s="76"/>
      <c r="AD61" s="76"/>
      <c r="AE61" s="76"/>
      <c r="AF61" s="76"/>
      <c r="AG61" s="76"/>
      <c r="AH61" s="76"/>
      <c r="AI61" s="76"/>
      <c r="AJ61" s="76"/>
      <c r="AK61" s="76"/>
      <c r="AL61" s="76"/>
      <c r="AM61" s="76"/>
      <c r="AN61" s="76"/>
      <c r="AO61" s="76"/>
      <c r="AP61" s="76"/>
      <c r="AQ61" s="76"/>
      <c r="AR61" s="76"/>
      <c r="AS61" s="76"/>
      <c r="AT61" s="76"/>
      <c r="AU61" s="76"/>
      <c r="AV61" s="76"/>
      <c r="AW61" s="76"/>
      <c r="AX61" s="76"/>
      <c r="AY61" s="76"/>
      <c r="AZ61" s="76"/>
      <c r="BA61" s="76"/>
      <c r="BB61" s="76"/>
      <c r="BC61" s="76"/>
      <c r="BD61" s="76"/>
    </row>
    <row r="62" spans="1:56" ht="14.5">
      <c r="A62" s="72">
        <v>61</v>
      </c>
      <c r="B62" s="17" t="s">
        <v>143</v>
      </c>
      <c r="C62" s="46" t="s">
        <v>8601</v>
      </c>
      <c r="D62" s="46" t="s">
        <v>187</v>
      </c>
      <c r="E62" s="97" t="s">
        <v>7761</v>
      </c>
      <c r="F62" s="38" t="s">
        <v>7760</v>
      </c>
      <c r="G62" s="38" t="s">
        <v>9180</v>
      </c>
      <c r="H62" s="38" t="s">
        <v>7762</v>
      </c>
      <c r="I62" s="38" t="s">
        <v>11086</v>
      </c>
      <c r="J62" s="49">
        <v>45374</v>
      </c>
      <c r="K62" s="49">
        <v>45374</v>
      </c>
      <c r="L62" s="54" t="s">
        <v>11026</v>
      </c>
      <c r="M62" s="8">
        <f t="shared" ca="1" si="6"/>
        <v>655</v>
      </c>
      <c r="N62" s="9" t="str">
        <f t="shared" ca="1" si="3"/>
        <v>&gt; 120 Days</v>
      </c>
      <c r="O62" s="74" t="s">
        <v>10996</v>
      </c>
      <c r="P62" s="118">
        <f t="shared" si="4"/>
        <v>0</v>
      </c>
      <c r="Q62" s="75">
        <v>45397</v>
      </c>
      <c r="R62" s="76"/>
      <c r="S62" s="76"/>
      <c r="T62" s="76"/>
      <c r="U62" s="60"/>
      <c r="V62" s="60"/>
      <c r="W62" s="66"/>
      <c r="X62" s="66"/>
      <c r="Y62" s="76"/>
      <c r="Z62" s="76"/>
      <c r="AA62" s="76"/>
      <c r="AB62" s="76"/>
      <c r="AC62" s="76"/>
      <c r="AD62" s="76"/>
      <c r="AE62" s="76"/>
      <c r="AF62" s="76"/>
      <c r="AG62" s="76"/>
      <c r="AH62" s="76"/>
      <c r="AI62" s="76"/>
      <c r="AJ62" s="76"/>
      <c r="AK62" s="76"/>
      <c r="AL62" s="76"/>
      <c r="AM62" s="76"/>
      <c r="AN62" s="76"/>
      <c r="AO62" s="76"/>
      <c r="AP62" s="76"/>
      <c r="AQ62" s="76"/>
      <c r="AR62" s="76"/>
      <c r="AS62" s="76"/>
      <c r="AT62" s="76"/>
      <c r="AU62" s="76"/>
      <c r="AV62" s="76"/>
      <c r="AW62" s="76"/>
      <c r="AX62" s="76"/>
      <c r="AY62" s="76"/>
      <c r="AZ62" s="76"/>
      <c r="BA62" s="76"/>
      <c r="BB62" s="76"/>
      <c r="BC62" s="76"/>
      <c r="BD62" s="76"/>
    </row>
    <row r="63" spans="1:56" ht="14.5">
      <c r="A63" s="72">
        <v>62</v>
      </c>
      <c r="B63" s="17" t="s">
        <v>106</v>
      </c>
      <c r="C63" s="46" t="s">
        <v>8601</v>
      </c>
      <c r="D63" s="46" t="s">
        <v>1063</v>
      </c>
      <c r="E63" s="97" t="s">
        <v>7505</v>
      </c>
      <c r="F63" s="38" t="s">
        <v>7504</v>
      </c>
      <c r="G63" s="38" t="s">
        <v>591</v>
      </c>
      <c r="H63" s="38" t="s">
        <v>7507</v>
      </c>
      <c r="I63" s="38" t="s">
        <v>11087</v>
      </c>
      <c r="J63" s="49">
        <v>45145</v>
      </c>
      <c r="K63" s="49">
        <v>45150</v>
      </c>
      <c r="L63" s="54" t="s">
        <v>10936</v>
      </c>
      <c r="M63" s="8">
        <f t="shared" ca="1" si="6"/>
        <v>884</v>
      </c>
      <c r="N63" s="9" t="str">
        <f t="shared" ca="1" si="3"/>
        <v>&gt; 120 Days</v>
      </c>
      <c r="O63" s="74" t="s">
        <v>10996</v>
      </c>
      <c r="P63" s="118">
        <f t="shared" si="4"/>
        <v>0</v>
      </c>
      <c r="Q63" s="75">
        <v>45398</v>
      </c>
      <c r="R63" s="76"/>
      <c r="S63" s="76"/>
      <c r="T63" s="76"/>
      <c r="U63" s="60"/>
      <c r="V63" s="60"/>
      <c r="W63" s="66"/>
      <c r="X63" s="66"/>
      <c r="Y63" s="76"/>
      <c r="Z63" s="76"/>
      <c r="AA63" s="76"/>
      <c r="AB63" s="76"/>
      <c r="AC63" s="76"/>
      <c r="AD63" s="76"/>
      <c r="AE63" s="76"/>
      <c r="AF63" s="76"/>
      <c r="AG63" s="76"/>
      <c r="AH63" s="76"/>
      <c r="AI63" s="76"/>
      <c r="AJ63" s="76"/>
      <c r="AK63" s="76"/>
      <c r="AL63" s="76"/>
      <c r="AM63" s="76"/>
      <c r="AN63" s="76"/>
      <c r="AO63" s="76"/>
      <c r="AP63" s="76"/>
      <c r="AQ63" s="76"/>
      <c r="AR63" s="76"/>
      <c r="AS63" s="76"/>
      <c r="AT63" s="76"/>
      <c r="AU63" s="76"/>
      <c r="AV63" s="76"/>
      <c r="AW63" s="76"/>
      <c r="AX63" s="76"/>
      <c r="AY63" s="76"/>
      <c r="AZ63" s="76"/>
      <c r="BA63" s="76"/>
      <c r="BB63" s="76"/>
      <c r="BC63" s="76"/>
      <c r="BD63" s="76"/>
    </row>
    <row r="64" spans="1:56" ht="14.5">
      <c r="A64" s="72">
        <v>63</v>
      </c>
      <c r="B64" s="17" t="s">
        <v>106</v>
      </c>
      <c r="C64" s="46" t="s">
        <v>8601</v>
      </c>
      <c r="D64" s="38" t="s">
        <v>7462</v>
      </c>
      <c r="E64" s="97" t="s">
        <v>7480</v>
      </c>
      <c r="F64" s="46" t="s">
        <v>7479</v>
      </c>
      <c r="G64" s="38" t="s">
        <v>226</v>
      </c>
      <c r="H64" s="38" t="s">
        <v>7482</v>
      </c>
      <c r="I64" s="38" t="s">
        <v>11088</v>
      </c>
      <c r="J64" s="49">
        <v>45143</v>
      </c>
      <c r="K64" s="49">
        <v>45143</v>
      </c>
      <c r="L64" s="54" t="s">
        <v>10936</v>
      </c>
      <c r="M64" s="8">
        <f t="shared" ca="1" si="6"/>
        <v>886</v>
      </c>
      <c r="N64" s="9" t="str">
        <f t="shared" ca="1" si="3"/>
        <v>&gt; 120 Days</v>
      </c>
      <c r="O64" s="74" t="s">
        <v>10996</v>
      </c>
      <c r="P64" s="118">
        <f t="shared" si="4"/>
        <v>0</v>
      </c>
      <c r="Q64" s="75">
        <v>45398</v>
      </c>
      <c r="R64" s="76"/>
      <c r="S64" s="76"/>
      <c r="T64" s="76"/>
      <c r="U64" s="60"/>
      <c r="V64" s="60"/>
      <c r="W64" s="66"/>
      <c r="X64" s="66"/>
      <c r="Y64" s="76"/>
      <c r="Z64" s="76"/>
      <c r="AA64" s="76"/>
      <c r="AB64" s="76"/>
      <c r="AC64" s="76"/>
      <c r="AD64" s="76"/>
      <c r="AE64" s="76"/>
      <c r="AF64" s="76"/>
      <c r="AG64" s="76"/>
      <c r="AH64" s="76"/>
      <c r="AI64" s="76"/>
      <c r="AJ64" s="76"/>
      <c r="AK64" s="76"/>
      <c r="AL64" s="76"/>
      <c r="AM64" s="76"/>
      <c r="AN64" s="76"/>
      <c r="AO64" s="76"/>
      <c r="AP64" s="76"/>
      <c r="AQ64" s="76"/>
      <c r="AR64" s="76"/>
      <c r="AS64" s="76"/>
      <c r="AT64" s="76"/>
      <c r="AU64" s="76"/>
      <c r="AV64" s="76"/>
      <c r="AW64" s="76"/>
      <c r="AX64" s="76"/>
      <c r="AY64" s="76"/>
      <c r="AZ64" s="76"/>
      <c r="BA64" s="76"/>
      <c r="BB64" s="76"/>
      <c r="BC64" s="76"/>
      <c r="BD64" s="76"/>
    </row>
    <row r="65" spans="1:56" ht="14.5">
      <c r="A65" s="72">
        <v>64</v>
      </c>
      <c r="B65" s="17" t="s">
        <v>106</v>
      </c>
      <c r="C65" s="46" t="s">
        <v>8601</v>
      </c>
      <c r="D65" s="38" t="s">
        <v>7496</v>
      </c>
      <c r="E65" s="97" t="s">
        <v>7495</v>
      </c>
      <c r="F65" s="46" t="s">
        <v>7494</v>
      </c>
      <c r="G65" s="38" t="s">
        <v>226</v>
      </c>
      <c r="H65" s="38" t="s">
        <v>7459</v>
      </c>
      <c r="I65" s="38" t="s">
        <v>11089</v>
      </c>
      <c r="J65" s="49">
        <v>45149</v>
      </c>
      <c r="K65" s="49">
        <v>45150</v>
      </c>
      <c r="L65" s="54" t="s">
        <v>10936</v>
      </c>
      <c r="M65" s="8">
        <f t="shared" ca="1" si="6"/>
        <v>880</v>
      </c>
      <c r="N65" s="9" t="str">
        <f t="shared" ca="1" si="3"/>
        <v>&gt; 120 Days</v>
      </c>
      <c r="O65" s="74" t="s">
        <v>10996</v>
      </c>
      <c r="P65" s="118">
        <f t="shared" si="4"/>
        <v>0</v>
      </c>
      <c r="Q65" s="75">
        <v>45398</v>
      </c>
      <c r="R65" s="76"/>
      <c r="S65" s="76"/>
      <c r="T65" s="76"/>
      <c r="U65" s="60"/>
      <c r="V65" s="60"/>
      <c r="W65" s="66"/>
      <c r="X65" s="66"/>
      <c r="Y65" s="76"/>
      <c r="Z65" s="76"/>
      <c r="AA65" s="76"/>
      <c r="AB65" s="76"/>
      <c r="AC65" s="76"/>
      <c r="AD65" s="76"/>
      <c r="AE65" s="76"/>
      <c r="AF65" s="76"/>
      <c r="AG65" s="76"/>
      <c r="AH65" s="76"/>
      <c r="AI65" s="76"/>
      <c r="AJ65" s="76"/>
      <c r="AK65" s="76"/>
      <c r="AL65" s="76"/>
      <c r="AM65" s="76"/>
      <c r="AN65" s="76"/>
      <c r="AO65" s="76"/>
      <c r="AP65" s="76"/>
      <c r="AQ65" s="76"/>
      <c r="AR65" s="76"/>
      <c r="AS65" s="76"/>
      <c r="AT65" s="76"/>
      <c r="AU65" s="76"/>
      <c r="AV65" s="76"/>
      <c r="AW65" s="76"/>
      <c r="AX65" s="76"/>
      <c r="AY65" s="76"/>
      <c r="AZ65" s="76"/>
      <c r="BA65" s="76"/>
      <c r="BB65" s="76"/>
      <c r="BC65" s="76"/>
      <c r="BD65" s="76"/>
    </row>
    <row r="66" spans="1:56" ht="14.5">
      <c r="A66" s="72">
        <v>65</v>
      </c>
      <c r="B66" s="17" t="s">
        <v>106</v>
      </c>
      <c r="C66" s="46" t="s">
        <v>8601</v>
      </c>
      <c r="D66" s="38" t="s">
        <v>7655</v>
      </c>
      <c r="E66" s="97" t="s">
        <v>7658</v>
      </c>
      <c r="F66" s="46" t="s">
        <v>7657</v>
      </c>
      <c r="G66" s="38" t="s">
        <v>2629</v>
      </c>
      <c r="H66" s="38" t="s">
        <v>7436</v>
      </c>
      <c r="I66" s="38" t="s">
        <v>11090</v>
      </c>
      <c r="J66" s="49">
        <v>45292</v>
      </c>
      <c r="K66" s="49">
        <v>45151</v>
      </c>
      <c r="L66" s="54" t="s">
        <v>11003</v>
      </c>
      <c r="M66" s="8">
        <f t="shared" ca="1" si="6"/>
        <v>737</v>
      </c>
      <c r="N66" s="9" t="str">
        <f t="shared" ca="1" si="3"/>
        <v>&gt; 120 Days</v>
      </c>
      <c r="O66" s="74" t="s">
        <v>10996</v>
      </c>
      <c r="P66" s="118">
        <f t="shared" si="4"/>
        <v>0</v>
      </c>
      <c r="Q66" s="75">
        <v>45401</v>
      </c>
      <c r="R66" s="76"/>
      <c r="S66" s="76"/>
      <c r="T66" s="76"/>
      <c r="U66" s="60"/>
      <c r="V66" s="60"/>
      <c r="W66" s="66"/>
      <c r="X66" s="66"/>
      <c r="Y66" s="76"/>
      <c r="Z66" s="76"/>
      <c r="AA66" s="76"/>
      <c r="AB66" s="76"/>
      <c r="AC66" s="76"/>
      <c r="AD66" s="76"/>
      <c r="AE66" s="76"/>
      <c r="AF66" s="76"/>
      <c r="AG66" s="76"/>
      <c r="AH66" s="76"/>
      <c r="AI66" s="76"/>
      <c r="AJ66" s="76"/>
      <c r="AK66" s="76"/>
      <c r="AL66" s="76"/>
      <c r="AM66" s="76"/>
      <c r="AN66" s="76"/>
      <c r="AO66" s="76"/>
      <c r="AP66" s="76"/>
      <c r="AQ66" s="76"/>
      <c r="AR66" s="76"/>
      <c r="AS66" s="76"/>
      <c r="AT66" s="76"/>
      <c r="AU66" s="76"/>
      <c r="AV66" s="76"/>
      <c r="AW66" s="76"/>
      <c r="AX66" s="76"/>
      <c r="AY66" s="76"/>
      <c r="AZ66" s="76"/>
      <c r="BA66" s="76"/>
      <c r="BB66" s="76"/>
      <c r="BC66" s="76"/>
      <c r="BD66" s="76"/>
    </row>
    <row r="67" spans="1:56" ht="14.5">
      <c r="A67" s="72">
        <v>66</v>
      </c>
      <c r="B67" s="17" t="s">
        <v>106</v>
      </c>
      <c r="C67" s="46" t="s">
        <v>8601</v>
      </c>
      <c r="D67" s="38" t="s">
        <v>7895</v>
      </c>
      <c r="E67" s="97" t="s">
        <v>7546</v>
      </c>
      <c r="F67" s="46" t="s">
        <v>7545</v>
      </c>
      <c r="G67" s="38" t="s">
        <v>226</v>
      </c>
      <c r="H67" s="38" t="s">
        <v>7482</v>
      </c>
      <c r="I67" s="38" t="s">
        <v>9086</v>
      </c>
      <c r="J67" s="49">
        <v>45383</v>
      </c>
      <c r="K67" s="49">
        <v>45152</v>
      </c>
      <c r="L67" s="54" t="s">
        <v>10940</v>
      </c>
      <c r="M67" s="8">
        <f t="shared" ca="1" si="6"/>
        <v>646</v>
      </c>
      <c r="N67" s="9" t="str">
        <f t="shared" ref="N67:N130" ca="1" si="7">(IF(M67&lt;0,"&lt; 0 Days",IF(M67&lt;=30,"0-30 Days",IF(AND(M67&gt;=31,M67&lt;=60),"30-60 Days",IF(AND(M67&gt;=61,M67&lt;=90),"60-90 Days",IF(AND(M67&gt;=91,M67&lt;=120),"90-120 Days",IF(M67&gt;120,"&gt; 120 Days","")))))))</f>
        <v>&gt; 120 Days</v>
      </c>
      <c r="O67" s="74" t="s">
        <v>10996</v>
      </c>
      <c r="P67" s="118">
        <f t="shared" ref="P67:P130" si="8">(U67&gt;0)+(AB67&gt;0)+(AG67&gt;0)+(AL67&gt;0)+(AQ67&gt;0)+(AV67&gt;0)+(BA67&gt;0)+(BF67&gt;0)+(BK67&gt;0)+(BQ67&gt;0)+(BW67&gt;0)+(CC67&gt;0)</f>
        <v>0</v>
      </c>
      <c r="Q67" s="75">
        <v>45401</v>
      </c>
      <c r="R67" s="76"/>
      <c r="S67" s="76"/>
      <c r="T67" s="76"/>
      <c r="U67" s="60"/>
      <c r="V67" s="60"/>
      <c r="W67" s="66"/>
      <c r="X67" s="66"/>
      <c r="Y67" s="76"/>
      <c r="Z67" s="76"/>
      <c r="AA67" s="76"/>
      <c r="AB67" s="76"/>
      <c r="AC67" s="76"/>
      <c r="AD67" s="76"/>
      <c r="AE67" s="76"/>
      <c r="AF67" s="76"/>
      <c r="AG67" s="76"/>
      <c r="AH67" s="76"/>
      <c r="AI67" s="76"/>
      <c r="AJ67" s="76"/>
      <c r="AK67" s="76"/>
      <c r="AL67" s="76"/>
      <c r="AM67" s="76"/>
      <c r="AN67" s="76"/>
      <c r="AO67" s="76"/>
      <c r="AP67" s="76"/>
      <c r="AQ67" s="76"/>
      <c r="AR67" s="76"/>
      <c r="AS67" s="76"/>
      <c r="AT67" s="76"/>
      <c r="AU67" s="76"/>
      <c r="AV67" s="76"/>
      <c r="AW67" s="76"/>
      <c r="AX67" s="76"/>
      <c r="AY67" s="76"/>
      <c r="AZ67" s="76"/>
      <c r="BA67" s="76"/>
      <c r="BB67" s="76"/>
      <c r="BC67" s="76"/>
      <c r="BD67" s="76"/>
    </row>
    <row r="68" spans="1:56" ht="14.5">
      <c r="A68" s="72">
        <v>67</v>
      </c>
      <c r="B68" s="17" t="s">
        <v>143</v>
      </c>
      <c r="C68" s="46" t="s">
        <v>8601</v>
      </c>
      <c r="D68" s="46" t="s">
        <v>514</v>
      </c>
      <c r="E68" s="55" t="s">
        <v>7728</v>
      </c>
      <c r="F68" s="20" t="s">
        <v>7727</v>
      </c>
      <c r="G68" s="56" t="s">
        <v>1868</v>
      </c>
      <c r="H68" s="38" t="s">
        <v>7511</v>
      </c>
      <c r="I68" s="38" t="s">
        <v>8918</v>
      </c>
      <c r="J68" s="49">
        <v>45292</v>
      </c>
      <c r="K68" s="49">
        <v>45297</v>
      </c>
      <c r="L68" s="54" t="s">
        <v>10997</v>
      </c>
      <c r="M68" s="8">
        <f t="shared" ca="1" si="6"/>
        <v>737</v>
      </c>
      <c r="N68" s="9" t="str">
        <f t="shared" ca="1" si="7"/>
        <v>&gt; 120 Days</v>
      </c>
      <c r="O68" s="74" t="s">
        <v>10996</v>
      </c>
      <c r="P68" s="118">
        <f t="shared" si="8"/>
        <v>0</v>
      </c>
      <c r="Q68" s="75">
        <v>45401</v>
      </c>
      <c r="R68" s="76"/>
      <c r="S68" s="76"/>
      <c r="T68" s="76"/>
      <c r="U68" s="60"/>
      <c r="V68" s="60"/>
      <c r="W68" s="66"/>
      <c r="X68" s="66"/>
      <c r="Y68" s="76"/>
      <c r="Z68" s="76"/>
      <c r="AA68" s="76"/>
      <c r="AB68" s="76"/>
      <c r="AC68" s="76"/>
      <c r="AD68" s="76"/>
      <c r="AE68" s="76"/>
      <c r="AF68" s="76"/>
      <c r="AG68" s="76"/>
      <c r="AH68" s="76"/>
      <c r="AI68" s="76"/>
      <c r="AJ68" s="76"/>
      <c r="AK68" s="76"/>
      <c r="AL68" s="76"/>
      <c r="AM68" s="76"/>
      <c r="AN68" s="76"/>
      <c r="AO68" s="76"/>
      <c r="AP68" s="76"/>
      <c r="AQ68" s="76"/>
      <c r="AR68" s="76"/>
      <c r="AS68" s="76"/>
      <c r="AT68" s="76"/>
      <c r="AU68" s="76"/>
      <c r="AV68" s="76"/>
      <c r="AW68" s="76"/>
      <c r="AX68" s="76"/>
      <c r="AY68" s="76"/>
      <c r="AZ68" s="76"/>
      <c r="BA68" s="76"/>
      <c r="BB68" s="76"/>
      <c r="BC68" s="76"/>
      <c r="BD68" s="76"/>
    </row>
    <row r="69" spans="1:56" ht="14.5">
      <c r="A69" s="72">
        <v>68</v>
      </c>
      <c r="B69" s="17" t="s">
        <v>143</v>
      </c>
      <c r="C69" s="61" t="s">
        <v>8601</v>
      </c>
      <c r="D69" s="61" t="s">
        <v>187</v>
      </c>
      <c r="E69" s="68" t="s">
        <v>7900</v>
      </c>
      <c r="F69" s="33" t="s">
        <v>7899</v>
      </c>
      <c r="G69" s="67" t="s">
        <v>797</v>
      </c>
      <c r="H69" s="40" t="s">
        <v>7650</v>
      </c>
      <c r="I69" s="38" t="s">
        <v>8918</v>
      </c>
      <c r="J69" s="58">
        <v>45383</v>
      </c>
      <c r="K69" s="49">
        <v>45388</v>
      </c>
      <c r="L69" s="54" t="s">
        <v>11083</v>
      </c>
      <c r="M69" s="8">
        <f t="shared" ca="1" si="6"/>
        <v>646</v>
      </c>
      <c r="N69" s="9" t="str">
        <f t="shared" ca="1" si="7"/>
        <v>&gt; 120 Days</v>
      </c>
      <c r="O69" s="74" t="s">
        <v>10996</v>
      </c>
      <c r="P69" s="118">
        <f t="shared" si="8"/>
        <v>0</v>
      </c>
      <c r="Q69" s="75">
        <v>45401</v>
      </c>
      <c r="R69" s="76"/>
      <c r="S69" s="76"/>
      <c r="T69" s="76"/>
      <c r="U69" s="60"/>
      <c r="V69" s="60"/>
      <c r="W69" s="66"/>
      <c r="X69" s="66"/>
      <c r="Y69" s="76"/>
      <c r="Z69" s="76"/>
      <c r="AA69" s="76"/>
      <c r="AB69" s="76"/>
      <c r="AC69" s="76"/>
      <c r="AD69" s="76"/>
      <c r="AE69" s="76"/>
      <c r="AF69" s="76"/>
      <c r="AG69" s="76"/>
      <c r="AH69" s="76"/>
      <c r="AI69" s="76"/>
      <c r="AJ69" s="76"/>
      <c r="AK69" s="76"/>
      <c r="AL69" s="76"/>
      <c r="AM69" s="76"/>
      <c r="AN69" s="76"/>
      <c r="AO69" s="76"/>
      <c r="AP69" s="76"/>
      <c r="AQ69" s="76"/>
      <c r="AR69" s="76"/>
      <c r="AS69" s="76"/>
      <c r="AT69" s="76"/>
      <c r="AU69" s="76"/>
      <c r="AV69" s="76"/>
      <c r="AW69" s="76"/>
      <c r="AX69" s="76"/>
      <c r="AY69" s="76"/>
      <c r="AZ69" s="76"/>
      <c r="BA69" s="76"/>
      <c r="BB69" s="76"/>
      <c r="BC69" s="76"/>
      <c r="BD69" s="76"/>
    </row>
    <row r="70" spans="1:56" ht="14.5">
      <c r="A70" s="72">
        <v>69</v>
      </c>
      <c r="B70" s="17" t="s">
        <v>143</v>
      </c>
      <c r="C70" s="61" t="s">
        <v>8601</v>
      </c>
      <c r="D70" s="61" t="s">
        <v>187</v>
      </c>
      <c r="E70" s="68" t="s">
        <v>7902</v>
      </c>
      <c r="F70" s="33" t="s">
        <v>7901</v>
      </c>
      <c r="G70" s="67" t="s">
        <v>797</v>
      </c>
      <c r="H70" s="40" t="s">
        <v>7650</v>
      </c>
      <c r="I70" s="38" t="s">
        <v>8918</v>
      </c>
      <c r="J70" s="58">
        <v>45383</v>
      </c>
      <c r="K70" s="49">
        <v>45388</v>
      </c>
      <c r="L70" s="54" t="s">
        <v>11083</v>
      </c>
      <c r="M70" s="8">
        <f t="shared" ca="1" si="6"/>
        <v>646</v>
      </c>
      <c r="N70" s="9" t="str">
        <f t="shared" ca="1" si="7"/>
        <v>&gt; 120 Days</v>
      </c>
      <c r="O70" s="74" t="s">
        <v>10996</v>
      </c>
      <c r="P70" s="118">
        <f t="shared" si="8"/>
        <v>0</v>
      </c>
      <c r="Q70" s="75">
        <v>45401</v>
      </c>
      <c r="R70" s="76"/>
      <c r="S70" s="76"/>
      <c r="T70" s="76"/>
      <c r="U70" s="60"/>
      <c r="V70" s="60"/>
      <c r="W70" s="66"/>
      <c r="X70" s="66"/>
      <c r="Y70" s="76"/>
      <c r="Z70" s="76"/>
      <c r="AA70" s="76"/>
      <c r="AB70" s="76"/>
      <c r="AC70" s="76"/>
      <c r="AD70" s="76"/>
      <c r="AE70" s="76"/>
      <c r="AF70" s="76"/>
      <c r="AG70" s="76"/>
      <c r="AH70" s="76"/>
      <c r="AI70" s="76"/>
      <c r="AJ70" s="76"/>
      <c r="AK70" s="76"/>
      <c r="AL70" s="76"/>
      <c r="AM70" s="76"/>
      <c r="AN70" s="76"/>
      <c r="AO70" s="76"/>
      <c r="AP70" s="76"/>
      <c r="AQ70" s="76"/>
      <c r="AR70" s="76"/>
      <c r="AS70" s="76"/>
      <c r="AT70" s="76"/>
      <c r="AU70" s="76"/>
      <c r="AV70" s="76"/>
      <c r="AW70" s="76"/>
      <c r="AX70" s="76"/>
      <c r="AY70" s="76"/>
      <c r="AZ70" s="76"/>
      <c r="BA70" s="76"/>
      <c r="BB70" s="76"/>
      <c r="BC70" s="76"/>
      <c r="BD70" s="76"/>
    </row>
    <row r="71" spans="1:56" ht="14.5">
      <c r="A71" s="72">
        <v>70</v>
      </c>
      <c r="B71" s="17" t="s">
        <v>106</v>
      </c>
      <c r="C71" s="61" t="s">
        <v>8601</v>
      </c>
      <c r="D71" s="61" t="s">
        <v>1563</v>
      </c>
      <c r="E71" s="99" t="s">
        <v>7771</v>
      </c>
      <c r="F71" s="33" t="s">
        <v>7770</v>
      </c>
      <c r="G71" s="67" t="s">
        <v>226</v>
      </c>
      <c r="H71" s="40" t="s">
        <v>7436</v>
      </c>
      <c r="I71" s="38" t="s">
        <v>11091</v>
      </c>
      <c r="J71" s="58">
        <v>45343</v>
      </c>
      <c r="K71" s="49">
        <v>45389</v>
      </c>
      <c r="L71" s="54" t="s">
        <v>11005</v>
      </c>
      <c r="M71" s="8">
        <f t="shared" ca="1" si="6"/>
        <v>686</v>
      </c>
      <c r="N71" s="9" t="str">
        <f t="shared" ca="1" si="7"/>
        <v>&gt; 120 Days</v>
      </c>
      <c r="O71" s="74" t="s">
        <v>10996</v>
      </c>
      <c r="P71" s="118">
        <f t="shared" si="8"/>
        <v>0</v>
      </c>
      <c r="Q71" s="75">
        <v>45404</v>
      </c>
      <c r="R71" s="76"/>
      <c r="S71" s="76"/>
      <c r="T71" s="76"/>
      <c r="U71" s="60"/>
      <c r="V71" s="60"/>
      <c r="W71" s="66"/>
      <c r="X71" s="66"/>
      <c r="Y71" s="76"/>
      <c r="Z71" s="76"/>
      <c r="AA71" s="76"/>
      <c r="AB71" s="76"/>
      <c r="AC71" s="76"/>
      <c r="AD71" s="76"/>
      <c r="AE71" s="76"/>
      <c r="AF71" s="76"/>
      <c r="AG71" s="76"/>
      <c r="AH71" s="76"/>
      <c r="AI71" s="76"/>
      <c r="AJ71" s="76"/>
      <c r="AK71" s="76"/>
      <c r="AL71" s="76"/>
      <c r="AM71" s="76"/>
      <c r="AN71" s="76"/>
      <c r="AO71" s="76"/>
      <c r="AP71" s="76"/>
      <c r="AQ71" s="76"/>
      <c r="AR71" s="76"/>
      <c r="AS71" s="76"/>
      <c r="AT71" s="76"/>
      <c r="AU71" s="76"/>
      <c r="AV71" s="76"/>
      <c r="AW71" s="76"/>
      <c r="AX71" s="76"/>
      <c r="AY71" s="76"/>
      <c r="AZ71" s="76"/>
      <c r="BA71" s="76"/>
      <c r="BB71" s="76"/>
      <c r="BC71" s="76"/>
      <c r="BD71" s="76"/>
    </row>
    <row r="72" spans="1:56" ht="14.5">
      <c r="A72" s="72">
        <v>71</v>
      </c>
      <c r="B72" s="17" t="s">
        <v>106</v>
      </c>
      <c r="C72" s="2" t="s">
        <v>8601</v>
      </c>
      <c r="D72" s="4" t="s">
        <v>7462</v>
      </c>
      <c r="E72" s="25" t="s">
        <v>7484</v>
      </c>
      <c r="F72" s="2" t="s">
        <v>7483</v>
      </c>
      <c r="G72" s="4" t="s">
        <v>926</v>
      </c>
      <c r="H72" s="4" t="s">
        <v>7485</v>
      </c>
      <c r="I72" s="4" t="s">
        <v>11092</v>
      </c>
      <c r="J72" s="5">
        <v>45141</v>
      </c>
      <c r="K72" s="5">
        <f>J72+7-WEEKDAY(J72)</f>
        <v>45143</v>
      </c>
      <c r="L72" s="54" t="s">
        <v>10936</v>
      </c>
      <c r="M72" s="8">
        <f t="shared" ref="M72:M103" ca="1" si="9">TODAY()-J72</f>
        <v>888</v>
      </c>
      <c r="N72" s="9" t="str">
        <f t="shared" ca="1" si="7"/>
        <v>&gt; 120 Days</v>
      </c>
      <c r="O72" s="74" t="s">
        <v>10996</v>
      </c>
      <c r="P72" s="118">
        <f t="shared" si="8"/>
        <v>0</v>
      </c>
      <c r="Q72" s="75">
        <v>45406</v>
      </c>
      <c r="R72" s="76"/>
      <c r="S72" s="76"/>
      <c r="T72" s="76"/>
      <c r="U72" s="60"/>
      <c r="V72" s="60"/>
      <c r="W72" s="66"/>
      <c r="X72" s="66"/>
      <c r="Y72" s="76"/>
      <c r="Z72" s="76"/>
      <c r="AA72" s="76"/>
      <c r="AB72" s="76"/>
      <c r="AC72" s="76"/>
      <c r="AD72" s="76"/>
      <c r="AE72" s="76"/>
      <c r="AF72" s="76"/>
      <c r="AG72" s="76"/>
      <c r="AH72" s="76"/>
      <c r="AI72" s="76"/>
      <c r="AJ72" s="76"/>
      <c r="AK72" s="76"/>
      <c r="AL72" s="76"/>
      <c r="AM72" s="76"/>
      <c r="AN72" s="76"/>
      <c r="AO72" s="76"/>
      <c r="AP72" s="76"/>
      <c r="AQ72" s="76"/>
      <c r="AR72" s="76"/>
      <c r="AS72" s="76"/>
      <c r="AT72" s="76"/>
      <c r="AU72" s="76"/>
      <c r="AV72" s="76"/>
      <c r="AW72" s="76"/>
      <c r="AX72" s="76"/>
      <c r="AY72" s="76"/>
      <c r="AZ72" s="76"/>
      <c r="BA72" s="76"/>
      <c r="BB72" s="76"/>
      <c r="BC72" s="76"/>
      <c r="BD72" s="76"/>
    </row>
    <row r="73" spans="1:56" ht="14.5">
      <c r="A73" s="72">
        <v>72</v>
      </c>
      <c r="B73" s="17" t="s">
        <v>143</v>
      </c>
      <c r="C73" s="2" t="s">
        <v>8601</v>
      </c>
      <c r="D73" s="2" t="s">
        <v>8610</v>
      </c>
      <c r="E73" s="19" t="s">
        <v>7878</v>
      </c>
      <c r="F73" s="4" t="s">
        <v>7877</v>
      </c>
      <c r="G73" s="6" t="s">
        <v>797</v>
      </c>
      <c r="H73" s="4" t="s">
        <v>7602</v>
      </c>
      <c r="I73" s="4"/>
      <c r="J73" s="7">
        <v>45383</v>
      </c>
      <c r="K73" s="5">
        <f t="shared" ref="K73" si="10">J73+7-WEEKDAY(J73)</f>
        <v>45388</v>
      </c>
      <c r="L73" s="7" t="str">
        <f t="shared" ref="L73" si="11">TEXT(J73,"mmm")</f>
        <v>Apr</v>
      </c>
      <c r="M73" s="8">
        <f t="shared" ca="1" si="9"/>
        <v>646</v>
      </c>
      <c r="N73" s="9" t="str">
        <f t="shared" ca="1" si="7"/>
        <v>&gt; 120 Days</v>
      </c>
      <c r="O73" s="74" t="s">
        <v>10996</v>
      </c>
      <c r="P73" s="118">
        <f t="shared" si="8"/>
        <v>0</v>
      </c>
      <c r="Q73" s="75">
        <v>45412</v>
      </c>
      <c r="R73" s="76"/>
      <c r="S73" s="76"/>
      <c r="T73" s="76"/>
      <c r="U73" s="60"/>
      <c r="V73" s="60"/>
      <c r="W73" s="66"/>
      <c r="X73" s="66"/>
      <c r="Y73" s="76"/>
      <c r="Z73" s="76"/>
      <c r="AA73" s="76"/>
      <c r="AB73" s="76"/>
      <c r="AC73" s="76"/>
      <c r="AD73" s="76"/>
      <c r="AE73" s="76"/>
      <c r="AF73" s="76"/>
      <c r="AG73" s="76"/>
      <c r="AH73" s="76"/>
      <c r="AI73" s="76"/>
      <c r="AJ73" s="76"/>
      <c r="AK73" s="76"/>
      <c r="AL73" s="76"/>
      <c r="AM73" s="76"/>
      <c r="AN73" s="76"/>
      <c r="AO73" s="76"/>
      <c r="AP73" s="76"/>
      <c r="AQ73" s="76"/>
      <c r="AR73" s="76"/>
      <c r="AS73" s="76"/>
      <c r="AT73" s="76"/>
      <c r="AU73" s="76"/>
      <c r="AV73" s="76"/>
      <c r="AW73" s="76"/>
      <c r="AX73" s="76"/>
      <c r="AY73" s="76"/>
      <c r="AZ73" s="76"/>
      <c r="BA73" s="76"/>
      <c r="BB73" s="76"/>
      <c r="BC73" s="76"/>
      <c r="BD73" s="76"/>
    </row>
    <row r="74" spans="1:56" ht="14.5">
      <c r="A74" s="72">
        <v>73</v>
      </c>
      <c r="B74" s="17" t="s">
        <v>143</v>
      </c>
      <c r="C74" s="68" t="s">
        <v>8601</v>
      </c>
      <c r="D74" s="68" t="s">
        <v>187</v>
      </c>
      <c r="E74" s="99" t="s">
        <v>7757</v>
      </c>
      <c r="F74" s="68" t="s">
        <v>7756</v>
      </c>
      <c r="G74" s="68" t="s">
        <v>1601</v>
      </c>
      <c r="H74" s="68" t="s">
        <v>7717</v>
      </c>
      <c r="I74" s="38" t="s">
        <v>11093</v>
      </c>
      <c r="J74" s="58">
        <v>45323</v>
      </c>
      <c r="K74" s="5">
        <v>45325</v>
      </c>
      <c r="L74" s="7" t="s">
        <v>11024</v>
      </c>
      <c r="M74" s="8">
        <f t="shared" ca="1" si="9"/>
        <v>706</v>
      </c>
      <c r="N74" s="9" t="str">
        <f t="shared" ca="1" si="7"/>
        <v>&gt; 120 Days</v>
      </c>
      <c r="O74" s="74" t="s">
        <v>10996</v>
      </c>
      <c r="P74" s="118">
        <f t="shared" si="8"/>
        <v>0</v>
      </c>
      <c r="Q74" s="75">
        <v>45412</v>
      </c>
      <c r="R74" s="76"/>
      <c r="S74" s="76"/>
      <c r="T74" s="76"/>
      <c r="U74" s="60"/>
      <c r="V74" s="60"/>
      <c r="W74" s="66"/>
      <c r="X74" s="66"/>
      <c r="Y74" s="76"/>
      <c r="Z74" s="76"/>
      <c r="AA74" s="76"/>
      <c r="AB74" s="76"/>
      <c r="AC74" s="76"/>
      <c r="AD74" s="76"/>
      <c r="AE74" s="76"/>
      <c r="AF74" s="76"/>
      <c r="AG74" s="76"/>
      <c r="AH74" s="76"/>
      <c r="AI74" s="76"/>
      <c r="AJ74" s="76"/>
      <c r="AK74" s="76"/>
      <c r="AL74" s="76"/>
      <c r="AM74" s="76"/>
      <c r="AN74" s="76"/>
      <c r="AO74" s="76"/>
      <c r="AP74" s="76"/>
      <c r="AQ74" s="76"/>
      <c r="AR74" s="76"/>
      <c r="AS74" s="76"/>
      <c r="AT74" s="76"/>
      <c r="AU74" s="76"/>
      <c r="AV74" s="76"/>
      <c r="AW74" s="76"/>
      <c r="AX74" s="76"/>
      <c r="AY74" s="76"/>
      <c r="AZ74" s="76"/>
      <c r="BA74" s="76"/>
      <c r="BB74" s="76"/>
      <c r="BC74" s="76"/>
      <c r="BD74" s="76"/>
    </row>
    <row r="75" spans="1:56" ht="14.5">
      <c r="A75" s="72">
        <v>74</v>
      </c>
      <c r="B75" s="17" t="s">
        <v>143</v>
      </c>
      <c r="C75" s="2" t="s">
        <v>8601</v>
      </c>
      <c r="D75" s="2" t="s">
        <v>7462</v>
      </c>
      <c r="E75" s="25" t="s">
        <v>7696</v>
      </c>
      <c r="F75" s="20" t="s">
        <v>7695</v>
      </c>
      <c r="G75" s="4" t="s">
        <v>1575</v>
      </c>
      <c r="H75" s="4" t="s">
        <v>7548</v>
      </c>
      <c r="I75" s="4"/>
      <c r="J75" s="5">
        <v>45381</v>
      </c>
      <c r="K75" s="5">
        <v>45381</v>
      </c>
      <c r="L75" s="7" t="s">
        <v>11026</v>
      </c>
      <c r="M75" s="8">
        <f t="shared" ca="1" si="9"/>
        <v>648</v>
      </c>
      <c r="N75" s="9" t="str">
        <f t="shared" ca="1" si="7"/>
        <v>&gt; 120 Days</v>
      </c>
      <c r="O75" s="74" t="s">
        <v>10996</v>
      </c>
      <c r="P75" s="118">
        <f t="shared" si="8"/>
        <v>0</v>
      </c>
      <c r="Q75" s="75">
        <v>45412</v>
      </c>
      <c r="R75" s="76"/>
      <c r="S75" s="76"/>
      <c r="T75" s="76"/>
      <c r="U75" s="60"/>
      <c r="V75" s="60"/>
      <c r="W75" s="66"/>
      <c r="X75" s="66"/>
      <c r="Y75" s="76"/>
      <c r="Z75" s="76"/>
      <c r="AA75" s="76"/>
      <c r="AB75" s="76"/>
      <c r="AC75" s="76"/>
      <c r="AD75" s="76"/>
      <c r="AE75" s="76"/>
      <c r="AF75" s="76"/>
      <c r="AG75" s="76"/>
      <c r="AH75" s="76"/>
      <c r="AI75" s="76"/>
      <c r="AJ75" s="76"/>
      <c r="AK75" s="76"/>
      <c r="AL75" s="76"/>
      <c r="AM75" s="76"/>
      <c r="AN75" s="76"/>
      <c r="AO75" s="76"/>
      <c r="AP75" s="76"/>
      <c r="AQ75" s="76"/>
      <c r="AR75" s="76"/>
      <c r="AS75" s="76"/>
      <c r="AT75" s="76"/>
      <c r="AU75" s="76"/>
      <c r="AV75" s="76"/>
      <c r="AW75" s="76"/>
      <c r="AX75" s="76"/>
      <c r="AY75" s="76"/>
      <c r="AZ75" s="76"/>
      <c r="BA75" s="76"/>
      <c r="BB75" s="76"/>
      <c r="BC75" s="76"/>
      <c r="BD75" s="76"/>
    </row>
    <row r="76" spans="1:56" ht="14.5">
      <c r="A76" s="72">
        <v>75</v>
      </c>
      <c r="B76" s="17" t="s">
        <v>106</v>
      </c>
      <c r="C76" s="2" t="s">
        <v>8601</v>
      </c>
      <c r="D76" s="2" t="s">
        <v>163</v>
      </c>
      <c r="E76" s="25" t="s">
        <v>7574</v>
      </c>
      <c r="F76" s="20" t="s">
        <v>7573</v>
      </c>
      <c r="G76" s="4" t="s">
        <v>591</v>
      </c>
      <c r="H76" s="4" t="s">
        <v>7593</v>
      </c>
      <c r="I76" s="4" t="s">
        <v>11094</v>
      </c>
      <c r="J76" s="5">
        <v>45244</v>
      </c>
      <c r="K76" s="5">
        <v>45382</v>
      </c>
      <c r="L76" s="7" t="s">
        <v>11083</v>
      </c>
      <c r="M76" s="8">
        <f t="shared" ca="1" si="9"/>
        <v>785</v>
      </c>
      <c r="N76" s="9" t="str">
        <f t="shared" ca="1" si="7"/>
        <v>&gt; 120 Days</v>
      </c>
      <c r="O76" s="74" t="s">
        <v>10996</v>
      </c>
      <c r="P76" s="118">
        <f t="shared" si="8"/>
        <v>1</v>
      </c>
      <c r="Q76" s="75">
        <v>45414</v>
      </c>
      <c r="R76" s="76"/>
      <c r="S76" s="76"/>
      <c r="T76" s="76"/>
      <c r="U76" s="60"/>
      <c r="V76" s="60"/>
      <c r="W76" s="66"/>
      <c r="X76" s="66"/>
      <c r="Y76" s="119" t="s">
        <v>7742</v>
      </c>
      <c r="Z76" s="120" t="s">
        <v>11095</v>
      </c>
      <c r="AA76" s="120" t="s">
        <v>11096</v>
      </c>
      <c r="AB76" s="116" t="s">
        <v>9136</v>
      </c>
      <c r="AC76" s="116" t="s">
        <v>9137</v>
      </c>
      <c r="AD76" s="120" t="s">
        <v>11097</v>
      </c>
      <c r="AE76" s="76"/>
      <c r="AF76" s="76"/>
      <c r="AG76" s="76"/>
      <c r="AH76" s="76"/>
      <c r="AI76" s="76"/>
      <c r="AJ76" s="76"/>
      <c r="AK76" s="76"/>
      <c r="AL76" s="76"/>
      <c r="AM76" s="76"/>
      <c r="AN76" s="76"/>
      <c r="AO76" s="76"/>
      <c r="AP76" s="76"/>
      <c r="AQ76" s="76"/>
      <c r="AR76" s="76"/>
      <c r="AS76" s="76"/>
      <c r="AT76" s="76"/>
      <c r="AU76" s="76"/>
      <c r="AV76" s="76"/>
      <c r="AW76" s="76"/>
      <c r="AX76" s="76"/>
      <c r="AY76" s="76"/>
      <c r="AZ76" s="76"/>
      <c r="BA76" s="76"/>
      <c r="BB76" s="76"/>
      <c r="BC76" s="76"/>
      <c r="BD76" s="76"/>
    </row>
    <row r="77" spans="1:56" ht="14.5">
      <c r="A77" s="72">
        <v>76</v>
      </c>
      <c r="B77" s="17" t="s">
        <v>106</v>
      </c>
      <c r="C77" s="2" t="s">
        <v>8601</v>
      </c>
      <c r="D77" s="2" t="s">
        <v>187</v>
      </c>
      <c r="E77" s="25" t="s">
        <v>7792</v>
      </c>
      <c r="F77" s="20" t="s">
        <v>7791</v>
      </c>
      <c r="G77" s="4" t="s">
        <v>450</v>
      </c>
      <c r="H77" s="4" t="s">
        <v>7465</v>
      </c>
      <c r="I77" s="4" t="s">
        <v>11098</v>
      </c>
      <c r="J77" s="5">
        <v>45337</v>
      </c>
      <c r="K77" s="5">
        <v>45383</v>
      </c>
      <c r="L77" s="7" t="s">
        <v>11005</v>
      </c>
      <c r="M77" s="8">
        <f t="shared" ca="1" si="9"/>
        <v>692</v>
      </c>
      <c r="N77" s="9" t="str">
        <f t="shared" ca="1" si="7"/>
        <v>&gt; 120 Days</v>
      </c>
      <c r="O77" s="74" t="s">
        <v>10996</v>
      </c>
      <c r="P77" s="118">
        <f t="shared" si="8"/>
        <v>0</v>
      </c>
      <c r="Q77" s="75">
        <v>45414</v>
      </c>
      <c r="R77" s="76"/>
      <c r="S77" s="76"/>
      <c r="T77" s="76"/>
      <c r="U77" s="60"/>
      <c r="V77" s="60"/>
      <c r="W77" s="66"/>
      <c r="X77" s="66"/>
      <c r="Y77" s="119"/>
      <c r="Z77" s="120"/>
      <c r="AA77" s="120"/>
      <c r="AB77" s="116"/>
      <c r="AC77" s="116"/>
      <c r="AD77" s="120"/>
      <c r="AE77" s="76"/>
      <c r="AF77" s="76"/>
      <c r="AG77" s="76"/>
      <c r="AH77" s="76"/>
      <c r="AI77" s="76"/>
      <c r="AJ77" s="76"/>
      <c r="AK77" s="76"/>
      <c r="AL77" s="76"/>
      <c r="AM77" s="76"/>
      <c r="AN77" s="76"/>
      <c r="AO77" s="76"/>
      <c r="AP77" s="76"/>
      <c r="AQ77" s="76"/>
      <c r="AR77" s="76"/>
      <c r="AS77" s="76"/>
      <c r="AT77" s="76"/>
      <c r="AU77" s="76"/>
      <c r="AV77" s="76"/>
      <c r="AW77" s="76"/>
      <c r="AX77" s="76"/>
      <c r="AY77" s="76"/>
      <c r="AZ77" s="76"/>
      <c r="BA77" s="76"/>
      <c r="BB77" s="76"/>
      <c r="BC77" s="76"/>
      <c r="BD77" s="76"/>
    </row>
    <row r="78" spans="1:56" ht="14.5">
      <c r="A78" s="72">
        <v>77</v>
      </c>
      <c r="B78" s="17" t="s">
        <v>106</v>
      </c>
      <c r="C78" s="2" t="s">
        <v>8601</v>
      </c>
      <c r="D78" s="2" t="s">
        <v>7790</v>
      </c>
      <c r="E78" s="4" t="s">
        <v>7789</v>
      </c>
      <c r="F78" s="4" t="s">
        <v>7788</v>
      </c>
      <c r="G78" s="4" t="s">
        <v>2629</v>
      </c>
      <c r="H78" s="4" t="s">
        <v>7436</v>
      </c>
      <c r="I78" s="4" t="s">
        <v>11099</v>
      </c>
      <c r="J78" s="5">
        <v>45341</v>
      </c>
      <c r="K78" s="5">
        <f t="shared" ref="K78" si="12">J78+7-WEEKDAY(J78)</f>
        <v>45346</v>
      </c>
      <c r="L78" s="7" t="str">
        <f t="shared" ref="L78" si="13">TEXT(J78,"mmm")</f>
        <v>Feb</v>
      </c>
      <c r="M78" s="8">
        <f t="shared" ca="1" si="9"/>
        <v>688</v>
      </c>
      <c r="N78" s="9" t="str">
        <f t="shared" ca="1" si="7"/>
        <v>&gt; 120 Days</v>
      </c>
      <c r="O78" s="74" t="s">
        <v>10996</v>
      </c>
      <c r="P78" s="118">
        <f t="shared" si="8"/>
        <v>0</v>
      </c>
      <c r="Q78" s="75">
        <v>45419</v>
      </c>
      <c r="R78" s="76"/>
      <c r="S78" s="76"/>
      <c r="T78" s="76"/>
      <c r="U78" s="60"/>
      <c r="V78" s="60"/>
      <c r="W78" s="66"/>
      <c r="X78" s="66"/>
      <c r="Y78" s="119"/>
      <c r="Z78" s="120"/>
      <c r="AA78" s="120"/>
      <c r="AB78" s="116"/>
      <c r="AC78" s="116"/>
      <c r="AD78" s="120"/>
      <c r="AE78" s="76"/>
      <c r="AF78" s="76"/>
      <c r="AG78" s="76"/>
      <c r="AH78" s="76"/>
      <c r="AI78" s="76"/>
      <c r="AJ78" s="76"/>
      <c r="AK78" s="76"/>
      <c r="AL78" s="76"/>
      <c r="AM78" s="76"/>
      <c r="AN78" s="76"/>
      <c r="AO78" s="76"/>
      <c r="AP78" s="76"/>
      <c r="AQ78" s="76"/>
      <c r="AR78" s="76"/>
      <c r="AS78" s="76"/>
      <c r="AT78" s="76"/>
      <c r="AU78" s="76"/>
      <c r="AV78" s="76"/>
      <c r="AW78" s="76"/>
      <c r="AX78" s="76"/>
      <c r="AY78" s="76"/>
      <c r="AZ78" s="76"/>
      <c r="BA78" s="76"/>
      <c r="BB78" s="76"/>
      <c r="BC78" s="76"/>
      <c r="BD78" s="76"/>
    </row>
    <row r="79" spans="1:56" ht="14.5">
      <c r="A79" s="72">
        <v>78</v>
      </c>
      <c r="B79" s="17" t="s">
        <v>106</v>
      </c>
      <c r="C79" s="2" t="s">
        <v>8601</v>
      </c>
      <c r="D79" s="2" t="s">
        <v>866</v>
      </c>
      <c r="E79" s="4" t="s">
        <v>7752</v>
      </c>
      <c r="F79" s="4" t="s">
        <v>7751</v>
      </c>
      <c r="G79" s="4" t="s">
        <v>159</v>
      </c>
      <c r="H79" s="4" t="s">
        <v>7474</v>
      </c>
      <c r="I79" s="4" t="s">
        <v>11100</v>
      </c>
      <c r="J79" s="5">
        <v>45323</v>
      </c>
      <c r="K79" s="5">
        <f>J79+7-WEEKDAY(J79)</f>
        <v>45325</v>
      </c>
      <c r="L79" s="7" t="str">
        <f>TEXT(J79,"mmm")</f>
        <v>Feb</v>
      </c>
      <c r="M79" s="8">
        <f t="shared" ca="1" si="9"/>
        <v>706</v>
      </c>
      <c r="N79" s="9" t="str">
        <f t="shared" ca="1" si="7"/>
        <v>&gt; 120 Days</v>
      </c>
      <c r="O79" s="74" t="s">
        <v>10996</v>
      </c>
      <c r="P79" s="118">
        <f t="shared" si="8"/>
        <v>0</v>
      </c>
      <c r="Q79" s="75">
        <v>45420</v>
      </c>
      <c r="R79" s="76"/>
      <c r="S79" s="76"/>
      <c r="T79" s="76"/>
      <c r="U79" s="60"/>
      <c r="V79" s="60"/>
      <c r="W79" s="66"/>
      <c r="X79" s="66"/>
      <c r="Y79" s="119"/>
      <c r="Z79" s="120"/>
      <c r="AA79" s="120"/>
      <c r="AB79" s="116"/>
      <c r="AC79" s="116"/>
      <c r="AD79" s="120"/>
      <c r="AE79" s="76"/>
      <c r="AF79" s="76"/>
      <c r="AG79" s="76"/>
      <c r="AH79" s="76"/>
      <c r="AI79" s="76"/>
      <c r="AJ79" s="76"/>
      <c r="AK79" s="76"/>
      <c r="AL79" s="76"/>
      <c r="AM79" s="76"/>
      <c r="AN79" s="76"/>
      <c r="AO79" s="76"/>
      <c r="AP79" s="76"/>
      <c r="AQ79" s="76"/>
      <c r="AR79" s="76"/>
      <c r="AS79" s="76"/>
      <c r="AT79" s="76"/>
      <c r="AU79" s="76"/>
      <c r="AV79" s="76"/>
      <c r="AW79" s="76"/>
      <c r="AX79" s="76"/>
      <c r="AY79" s="76"/>
      <c r="AZ79" s="76"/>
      <c r="BA79" s="76"/>
      <c r="BB79" s="76"/>
      <c r="BC79" s="76"/>
      <c r="BD79" s="76"/>
    </row>
    <row r="80" spans="1:56" ht="14.5">
      <c r="A80" s="72">
        <v>79</v>
      </c>
      <c r="B80" s="17" t="s">
        <v>106</v>
      </c>
      <c r="C80" s="2" t="s">
        <v>8601</v>
      </c>
      <c r="D80" s="2" t="s">
        <v>7894</v>
      </c>
      <c r="E80" s="4" t="s">
        <v>7819</v>
      </c>
      <c r="F80" s="4" t="s">
        <v>7818</v>
      </c>
      <c r="G80" s="4" t="s">
        <v>122</v>
      </c>
      <c r="H80" s="4" t="s">
        <v>7548</v>
      </c>
      <c r="I80" s="4" t="s">
        <v>9250</v>
      </c>
      <c r="J80" s="5">
        <v>45384</v>
      </c>
      <c r="K80" s="5">
        <f>J80+7-WEEKDAY(J80)</f>
        <v>45388</v>
      </c>
      <c r="L80" s="7" t="str">
        <f>TEXT(J80,"mmm")</f>
        <v>Apr</v>
      </c>
      <c r="M80" s="8">
        <f t="shared" ca="1" si="9"/>
        <v>645</v>
      </c>
      <c r="N80" s="9" t="str">
        <f t="shared" ca="1" si="7"/>
        <v>&gt; 120 Days</v>
      </c>
      <c r="O80" s="74" t="s">
        <v>10996</v>
      </c>
      <c r="P80" s="118">
        <f t="shared" si="8"/>
        <v>0</v>
      </c>
      <c r="Q80" s="75">
        <v>45420</v>
      </c>
      <c r="R80" s="76"/>
      <c r="S80" s="76"/>
      <c r="T80" s="76"/>
      <c r="U80" s="60"/>
      <c r="V80" s="60"/>
      <c r="W80" s="66" t="s">
        <v>11101</v>
      </c>
      <c r="X80" s="66">
        <v>45415</v>
      </c>
      <c r="Y80" s="119"/>
      <c r="Z80" s="120"/>
      <c r="AA80" s="120"/>
      <c r="AB80" s="116"/>
      <c r="AC80" s="116"/>
      <c r="AD80" s="120"/>
      <c r="AE80" s="76"/>
      <c r="AF80" s="76"/>
      <c r="AG80" s="76"/>
      <c r="AH80" s="76"/>
      <c r="AI80" s="76"/>
      <c r="AJ80" s="76"/>
      <c r="AK80" s="76"/>
      <c r="AL80" s="76"/>
      <c r="AM80" s="76"/>
      <c r="AN80" s="76"/>
      <c r="AO80" s="76"/>
      <c r="AP80" s="76"/>
      <c r="AQ80" s="76"/>
      <c r="AR80" s="76"/>
      <c r="AS80" s="76"/>
      <c r="AT80" s="76"/>
      <c r="AU80" s="76"/>
      <c r="AV80" s="76"/>
      <c r="AW80" s="76"/>
      <c r="AX80" s="76"/>
      <c r="AY80" s="76"/>
      <c r="AZ80" s="76"/>
      <c r="BA80" s="76"/>
      <c r="BB80" s="76"/>
      <c r="BC80" s="76"/>
      <c r="BD80" s="76"/>
    </row>
    <row r="81" spans="1:56" ht="14.5">
      <c r="A81" s="72">
        <v>80</v>
      </c>
      <c r="B81" s="17" t="s">
        <v>106</v>
      </c>
      <c r="C81" s="2" t="s">
        <v>8601</v>
      </c>
      <c r="D81" s="2" t="s">
        <v>7462</v>
      </c>
      <c r="E81" s="19" t="s">
        <v>7848</v>
      </c>
      <c r="F81" s="4" t="s">
        <v>7847</v>
      </c>
      <c r="G81" s="4" t="s">
        <v>450</v>
      </c>
      <c r="H81" s="4" t="s">
        <v>7547</v>
      </c>
      <c r="I81" s="4"/>
      <c r="J81" s="5">
        <v>45367</v>
      </c>
      <c r="K81" s="5">
        <f t="shared" ref="K81" si="14">J81+7-WEEKDAY(J81)</f>
        <v>45367</v>
      </c>
      <c r="L81" s="7" t="str">
        <f t="shared" ref="L81" si="15">TEXT(J81,"mmm")</f>
        <v>Mar</v>
      </c>
      <c r="M81" s="8">
        <f t="shared" ca="1" si="9"/>
        <v>662</v>
      </c>
      <c r="N81" s="9" t="str">
        <f t="shared" ca="1" si="7"/>
        <v>&gt; 120 Days</v>
      </c>
      <c r="O81" s="74" t="s">
        <v>10996</v>
      </c>
      <c r="P81" s="118">
        <f t="shared" si="8"/>
        <v>0</v>
      </c>
      <c r="Q81" s="75">
        <v>45421</v>
      </c>
      <c r="R81" s="76"/>
      <c r="S81" s="76"/>
      <c r="T81" s="76"/>
      <c r="U81" s="60"/>
      <c r="V81" s="60"/>
      <c r="W81" s="66"/>
      <c r="X81" s="66"/>
      <c r="Y81" s="119"/>
      <c r="Z81" s="120"/>
      <c r="AA81" s="120"/>
      <c r="AB81" s="116"/>
      <c r="AC81" s="116"/>
      <c r="AD81" s="120"/>
      <c r="AE81" s="76"/>
      <c r="AF81" s="76"/>
      <c r="AG81" s="76"/>
      <c r="AH81" s="76"/>
      <c r="AI81" s="76"/>
      <c r="AJ81" s="76"/>
      <c r="AK81" s="76"/>
      <c r="AL81" s="76"/>
      <c r="AM81" s="76"/>
      <c r="AN81" s="76"/>
      <c r="AO81" s="76"/>
      <c r="AP81" s="76"/>
      <c r="AQ81" s="76"/>
      <c r="AR81" s="76"/>
      <c r="AS81" s="76"/>
      <c r="AT81" s="76"/>
      <c r="AU81" s="76"/>
      <c r="AV81" s="76"/>
      <c r="AW81" s="76"/>
      <c r="AX81" s="76"/>
      <c r="AY81" s="76"/>
      <c r="AZ81" s="76"/>
      <c r="BA81" s="76"/>
      <c r="BB81" s="76"/>
      <c r="BC81" s="76"/>
      <c r="BD81" s="76"/>
    </row>
    <row r="82" spans="1:56" ht="14.5">
      <c r="A82" s="72">
        <v>81</v>
      </c>
      <c r="B82" s="17" t="s">
        <v>106</v>
      </c>
      <c r="C82" s="2" t="s">
        <v>8601</v>
      </c>
      <c r="D82" s="2" t="s">
        <v>187</v>
      </c>
      <c r="E82" s="19" t="s">
        <v>7509</v>
      </c>
      <c r="F82" s="4" t="s">
        <v>7508</v>
      </c>
      <c r="G82" s="4" t="s">
        <v>11102</v>
      </c>
      <c r="H82" s="4" t="s">
        <v>7511</v>
      </c>
      <c r="I82" s="4" t="s">
        <v>11103</v>
      </c>
      <c r="J82" s="5">
        <v>45206</v>
      </c>
      <c r="K82" s="5">
        <f>J82+7-WEEKDAY(J82)</f>
        <v>45206</v>
      </c>
      <c r="L82" s="7" t="str">
        <f>TEXT(J82,"mmm")</f>
        <v>Oct</v>
      </c>
      <c r="M82" s="8">
        <f t="shared" ca="1" si="9"/>
        <v>823</v>
      </c>
      <c r="N82" s="9" t="str">
        <f t="shared" ca="1" si="7"/>
        <v>&gt; 120 Days</v>
      </c>
      <c r="O82" s="74" t="s">
        <v>10996</v>
      </c>
      <c r="P82" s="118">
        <f t="shared" si="8"/>
        <v>0</v>
      </c>
      <c r="Q82" s="75">
        <v>45426</v>
      </c>
      <c r="R82" s="76"/>
      <c r="S82" s="76"/>
      <c r="T82" s="76"/>
      <c r="U82" s="60"/>
      <c r="V82" s="60"/>
      <c r="W82" s="66"/>
      <c r="X82" s="66"/>
      <c r="Y82" s="119"/>
      <c r="Z82" s="120"/>
      <c r="AA82" s="120"/>
      <c r="AB82" s="116"/>
      <c r="AC82" s="116"/>
      <c r="AD82" s="120"/>
      <c r="AE82" s="76"/>
      <c r="AF82" s="76"/>
      <c r="AG82" s="76"/>
      <c r="AH82" s="76"/>
      <c r="AI82" s="76"/>
      <c r="AJ82" s="76"/>
      <c r="AK82" s="76"/>
      <c r="AL82" s="76"/>
      <c r="AM82" s="76"/>
      <c r="AN82" s="76"/>
      <c r="AO82" s="76"/>
      <c r="AP82" s="76"/>
      <c r="AQ82" s="76"/>
      <c r="AR82" s="76"/>
      <c r="AS82" s="76"/>
      <c r="AT82" s="76"/>
      <c r="AU82" s="76"/>
      <c r="AV82" s="76"/>
      <c r="AW82" s="76"/>
      <c r="AX82" s="76"/>
      <c r="AY82" s="76"/>
      <c r="AZ82" s="76"/>
      <c r="BA82" s="76"/>
      <c r="BB82" s="76"/>
      <c r="BC82" s="76"/>
      <c r="BD82" s="76"/>
    </row>
    <row r="83" spans="1:56" ht="14.5">
      <c r="A83" s="72">
        <v>82</v>
      </c>
      <c r="B83" s="17" t="s">
        <v>106</v>
      </c>
      <c r="C83" s="2" t="s">
        <v>8675</v>
      </c>
      <c r="D83" s="2" t="s">
        <v>7492</v>
      </c>
      <c r="E83" s="19" t="s">
        <v>7550</v>
      </c>
      <c r="F83" s="4" t="s">
        <v>7549</v>
      </c>
      <c r="G83" s="4" t="s">
        <v>226</v>
      </c>
      <c r="H83" s="4" t="s">
        <v>7459</v>
      </c>
      <c r="I83" s="4" t="s">
        <v>11104</v>
      </c>
      <c r="J83" s="5">
        <v>45208</v>
      </c>
      <c r="K83" s="5">
        <f>J83+7-WEEKDAY(J83)</f>
        <v>45213</v>
      </c>
      <c r="L83" s="7" t="str">
        <f>TEXT(J83,"mmm")</f>
        <v>Oct</v>
      </c>
      <c r="M83" s="8">
        <f t="shared" ca="1" si="9"/>
        <v>821</v>
      </c>
      <c r="N83" s="9" t="str">
        <f t="shared" ca="1" si="7"/>
        <v>&gt; 120 Days</v>
      </c>
      <c r="O83" s="74" t="s">
        <v>10996</v>
      </c>
      <c r="P83" s="118">
        <f t="shared" si="8"/>
        <v>1</v>
      </c>
      <c r="Q83" s="75">
        <v>45426</v>
      </c>
      <c r="R83" s="76"/>
      <c r="S83" s="76"/>
      <c r="T83" s="76"/>
      <c r="U83" s="60" t="s">
        <v>7553</v>
      </c>
      <c r="V83" s="60" t="s">
        <v>11013</v>
      </c>
      <c r="W83" s="66" t="s">
        <v>11105</v>
      </c>
      <c r="X83" s="66">
        <v>45308</v>
      </c>
      <c r="Y83" s="119"/>
      <c r="Z83" s="120"/>
      <c r="AA83" s="120"/>
      <c r="AB83" s="116"/>
      <c r="AC83" s="116"/>
      <c r="AD83" s="120"/>
      <c r="AE83" s="76"/>
      <c r="AF83" s="76"/>
      <c r="AG83" s="76"/>
      <c r="AH83" s="76"/>
      <c r="AI83" s="76"/>
      <c r="AJ83" s="76"/>
      <c r="AK83" s="76"/>
      <c r="AL83" s="76"/>
      <c r="AM83" s="76"/>
      <c r="AN83" s="76"/>
      <c r="AO83" s="76"/>
      <c r="AP83" s="76"/>
      <c r="AQ83" s="76"/>
      <c r="AR83" s="76"/>
      <c r="AS83" s="76"/>
      <c r="AT83" s="76"/>
      <c r="AU83" s="76"/>
      <c r="AV83" s="76"/>
      <c r="AW83" s="76"/>
      <c r="AX83" s="76"/>
      <c r="AY83" s="76"/>
      <c r="AZ83" s="76"/>
      <c r="BA83" s="76"/>
      <c r="BB83" s="76"/>
      <c r="BC83" s="76"/>
      <c r="BD83" s="76"/>
    </row>
    <row r="84" spans="1:56" ht="14.5">
      <c r="A84" s="72">
        <v>83</v>
      </c>
      <c r="B84" s="17" t="s">
        <v>143</v>
      </c>
      <c r="C84" s="2" t="s">
        <v>8601</v>
      </c>
      <c r="D84" s="2" t="s">
        <v>7883</v>
      </c>
      <c r="E84" s="19" t="s">
        <v>7882</v>
      </c>
      <c r="F84" s="4" t="s">
        <v>7881</v>
      </c>
      <c r="G84" s="6" t="s">
        <v>874</v>
      </c>
      <c r="H84" s="4" t="s">
        <v>7650</v>
      </c>
      <c r="I84" s="4" t="s">
        <v>8918</v>
      </c>
      <c r="J84" s="7">
        <v>45383</v>
      </c>
      <c r="K84" s="5">
        <v>45388</v>
      </c>
      <c r="L84" s="7" t="s">
        <v>11083</v>
      </c>
      <c r="M84" s="8">
        <f t="shared" ca="1" si="9"/>
        <v>646</v>
      </c>
      <c r="N84" s="9" t="str">
        <f t="shared" ca="1" si="7"/>
        <v>&gt; 120 Days</v>
      </c>
      <c r="O84" s="74" t="s">
        <v>10996</v>
      </c>
      <c r="P84" s="118">
        <f t="shared" si="8"/>
        <v>0</v>
      </c>
      <c r="Q84" s="75">
        <v>45427</v>
      </c>
      <c r="R84" s="76"/>
      <c r="S84" s="76"/>
      <c r="T84" s="76"/>
      <c r="U84" s="60"/>
      <c r="V84" s="60"/>
      <c r="W84" s="66"/>
      <c r="X84" s="66"/>
      <c r="Y84" s="119"/>
      <c r="Z84" s="120"/>
      <c r="AA84" s="120"/>
      <c r="AB84" s="116"/>
      <c r="AC84" s="116"/>
      <c r="AD84" s="120"/>
      <c r="AE84" s="76"/>
      <c r="AF84" s="76"/>
      <c r="AG84" s="76"/>
      <c r="AH84" s="76"/>
      <c r="AI84" s="76"/>
      <c r="AJ84" s="76"/>
      <c r="AK84" s="76"/>
      <c r="AL84" s="76"/>
      <c r="AM84" s="76"/>
      <c r="AN84" s="76"/>
      <c r="AO84" s="76"/>
      <c r="AP84" s="76"/>
      <c r="AQ84" s="76"/>
      <c r="AR84" s="76"/>
      <c r="AS84" s="76"/>
      <c r="AT84" s="76"/>
      <c r="AU84" s="76"/>
      <c r="AV84" s="76"/>
      <c r="AW84" s="76"/>
      <c r="AX84" s="76"/>
      <c r="AY84" s="76"/>
      <c r="AZ84" s="76"/>
      <c r="BA84" s="76"/>
      <c r="BB84" s="76"/>
      <c r="BC84" s="76"/>
      <c r="BD84" s="76"/>
    </row>
    <row r="85" spans="1:56" ht="14.5">
      <c r="A85" s="72">
        <v>84</v>
      </c>
      <c r="B85" s="17" t="s">
        <v>143</v>
      </c>
      <c r="C85" s="29" t="s">
        <v>8601</v>
      </c>
      <c r="D85" s="29" t="s">
        <v>187</v>
      </c>
      <c r="E85" s="14" t="s">
        <v>7898</v>
      </c>
      <c r="F85" s="33" t="s">
        <v>7897</v>
      </c>
      <c r="G85" s="14" t="s">
        <v>874</v>
      </c>
      <c r="H85" s="14" t="s">
        <v>2088</v>
      </c>
      <c r="I85" s="5"/>
      <c r="J85" s="32">
        <v>45383</v>
      </c>
      <c r="K85" s="5">
        <v>45388</v>
      </c>
      <c r="L85" s="7" t="s">
        <v>11083</v>
      </c>
      <c r="M85" s="8">
        <f t="shared" ca="1" si="9"/>
        <v>646</v>
      </c>
      <c r="N85" s="9" t="str">
        <f t="shared" ca="1" si="7"/>
        <v>&gt; 120 Days</v>
      </c>
      <c r="O85" s="74" t="s">
        <v>10996</v>
      </c>
      <c r="P85" s="118">
        <f t="shared" si="8"/>
        <v>0</v>
      </c>
      <c r="Q85" s="75">
        <v>45427</v>
      </c>
      <c r="R85" s="76"/>
      <c r="S85" s="76"/>
      <c r="T85" s="76"/>
      <c r="U85" s="60"/>
      <c r="V85" s="60"/>
      <c r="W85" s="66"/>
      <c r="X85" s="66"/>
      <c r="Y85" s="119"/>
      <c r="Z85" s="120"/>
      <c r="AA85" s="120"/>
      <c r="AB85" s="116"/>
      <c r="AC85" s="116"/>
      <c r="AD85" s="120"/>
      <c r="AE85" s="76"/>
      <c r="AF85" s="76"/>
      <c r="AG85" s="76"/>
      <c r="AH85" s="76"/>
      <c r="AI85" s="76"/>
      <c r="AJ85" s="76"/>
      <c r="AK85" s="76"/>
      <c r="AL85" s="76"/>
      <c r="AM85" s="76"/>
      <c r="AN85" s="76"/>
      <c r="AO85" s="76"/>
      <c r="AP85" s="76"/>
      <c r="AQ85" s="76"/>
      <c r="AR85" s="76"/>
      <c r="AS85" s="76"/>
      <c r="AT85" s="76"/>
      <c r="AU85" s="76"/>
      <c r="AV85" s="76"/>
      <c r="AW85" s="76"/>
      <c r="AX85" s="76"/>
      <c r="AY85" s="76"/>
      <c r="AZ85" s="76"/>
      <c r="BA85" s="76"/>
      <c r="BB85" s="76"/>
      <c r="BC85" s="76"/>
      <c r="BD85" s="76"/>
    </row>
    <row r="86" spans="1:56" ht="14.5">
      <c r="A86" s="72">
        <v>85</v>
      </c>
      <c r="B86" s="17" t="s">
        <v>106</v>
      </c>
      <c r="C86" s="29" t="s">
        <v>8601</v>
      </c>
      <c r="D86" s="29" t="s">
        <v>187</v>
      </c>
      <c r="E86" s="14" t="s">
        <v>7794</v>
      </c>
      <c r="F86" s="33" t="s">
        <v>7793</v>
      </c>
      <c r="G86" s="14" t="s">
        <v>226</v>
      </c>
      <c r="H86" s="14" t="s">
        <v>7795</v>
      </c>
      <c r="I86" s="5" t="s">
        <v>11106</v>
      </c>
      <c r="J86" s="32">
        <v>45335</v>
      </c>
      <c r="K86" s="5">
        <v>45389</v>
      </c>
      <c r="L86" s="7" t="s">
        <v>11005</v>
      </c>
      <c r="M86" s="8">
        <f t="shared" ca="1" si="9"/>
        <v>694</v>
      </c>
      <c r="N86" s="9" t="str">
        <f t="shared" ca="1" si="7"/>
        <v>&gt; 120 Days</v>
      </c>
      <c r="O86" s="74" t="s">
        <v>10996</v>
      </c>
      <c r="P86" s="118">
        <f t="shared" si="8"/>
        <v>1</v>
      </c>
      <c r="Q86" s="75">
        <v>45428</v>
      </c>
      <c r="R86" s="76"/>
      <c r="S86" s="76"/>
      <c r="T86" s="76"/>
      <c r="U86" s="60" t="s">
        <v>7578</v>
      </c>
      <c r="V86" s="60"/>
      <c r="W86" s="66" t="s">
        <v>11107</v>
      </c>
      <c r="X86" s="66">
        <v>45386</v>
      </c>
      <c r="Y86" s="119"/>
      <c r="Z86" s="120"/>
      <c r="AA86" s="120"/>
      <c r="AB86" s="116"/>
      <c r="AC86" s="116"/>
      <c r="AD86" s="120"/>
      <c r="AE86" s="76"/>
      <c r="AF86" s="76"/>
      <c r="AG86" s="76"/>
      <c r="AH86" s="76"/>
      <c r="AI86" s="76"/>
      <c r="AJ86" s="76"/>
      <c r="AK86" s="76"/>
      <c r="AL86" s="76"/>
      <c r="AM86" s="76"/>
      <c r="AN86" s="76"/>
      <c r="AO86" s="76"/>
      <c r="AP86" s="76"/>
      <c r="AQ86" s="76"/>
      <c r="AR86" s="76"/>
      <c r="AS86" s="76"/>
      <c r="AT86" s="76"/>
      <c r="AU86" s="76"/>
      <c r="AV86" s="76"/>
      <c r="AW86" s="76"/>
      <c r="AX86" s="76"/>
      <c r="AY86" s="76"/>
      <c r="AZ86" s="76"/>
      <c r="BA86" s="76"/>
      <c r="BB86" s="76"/>
      <c r="BC86" s="76"/>
      <c r="BD86" s="76"/>
    </row>
    <row r="87" spans="1:56" ht="14.5">
      <c r="A87" s="72">
        <v>86</v>
      </c>
      <c r="B87" s="17" t="s">
        <v>106</v>
      </c>
      <c r="C87" s="29" t="s">
        <v>8601</v>
      </c>
      <c r="D87" s="29" t="s">
        <v>8667</v>
      </c>
      <c r="E87" s="14" t="s">
        <v>1699</v>
      </c>
      <c r="F87" s="33" t="s">
        <v>1698</v>
      </c>
      <c r="G87" s="14" t="s">
        <v>894</v>
      </c>
      <c r="H87" s="4" t="s">
        <v>7436</v>
      </c>
      <c r="I87" s="5"/>
      <c r="J87" s="32">
        <v>45383</v>
      </c>
      <c r="K87" s="5">
        <f t="shared" ref="K87:K88" si="16">J87+7-WEEKDAY(J87)</f>
        <v>45388</v>
      </c>
      <c r="L87" s="7" t="str">
        <f t="shared" ref="L87:L88" si="17">TEXT(J87,"mmm")</f>
        <v>Apr</v>
      </c>
      <c r="M87" s="8">
        <f t="shared" ca="1" si="9"/>
        <v>646</v>
      </c>
      <c r="N87" s="9" t="str">
        <f t="shared" ca="1" si="7"/>
        <v>&gt; 120 Days</v>
      </c>
      <c r="O87" s="74" t="s">
        <v>10996</v>
      </c>
      <c r="P87" s="118">
        <f t="shared" si="8"/>
        <v>0</v>
      </c>
      <c r="Q87" s="75">
        <v>45429</v>
      </c>
      <c r="R87" s="76"/>
      <c r="S87" s="76"/>
      <c r="T87" s="76"/>
      <c r="U87" s="60"/>
      <c r="V87" s="60"/>
      <c r="W87" s="66"/>
      <c r="X87" s="66"/>
      <c r="Y87" s="119"/>
      <c r="Z87" s="120"/>
      <c r="AA87" s="120"/>
      <c r="AB87" s="116"/>
      <c r="AC87" s="116"/>
      <c r="AD87" s="120"/>
      <c r="AE87" s="76"/>
      <c r="AF87" s="76"/>
      <c r="AG87" s="76"/>
      <c r="AH87" s="76"/>
      <c r="AI87" s="76"/>
      <c r="AJ87" s="76"/>
      <c r="AK87" s="76"/>
      <c r="AL87" s="76"/>
      <c r="AM87" s="76"/>
      <c r="AN87" s="76"/>
      <c r="AO87" s="76"/>
      <c r="AP87" s="76"/>
      <c r="AQ87" s="76"/>
      <c r="AR87" s="76"/>
      <c r="AS87" s="76"/>
      <c r="AT87" s="76"/>
      <c r="AU87" s="76"/>
      <c r="AV87" s="76"/>
      <c r="AW87" s="76"/>
      <c r="AX87" s="76"/>
      <c r="AY87" s="76"/>
      <c r="AZ87" s="76"/>
      <c r="BA87" s="76"/>
      <c r="BB87" s="76"/>
      <c r="BC87" s="76"/>
      <c r="BD87" s="76"/>
    </row>
    <row r="88" spans="1:56" ht="14.5">
      <c r="A88" s="72">
        <v>87</v>
      </c>
      <c r="B88" s="17" t="s">
        <v>106</v>
      </c>
      <c r="C88" s="2" t="s">
        <v>8601</v>
      </c>
      <c r="D88" s="2" t="s">
        <v>1063</v>
      </c>
      <c r="E88" s="4" t="s">
        <v>7816</v>
      </c>
      <c r="F88" s="4" t="s">
        <v>7815</v>
      </c>
      <c r="G88" s="4" t="s">
        <v>159</v>
      </c>
      <c r="H88" s="4" t="s">
        <v>7817</v>
      </c>
      <c r="I88" s="4" t="s">
        <v>11108</v>
      </c>
      <c r="J88" s="5">
        <v>45352</v>
      </c>
      <c r="K88" s="5">
        <f t="shared" si="16"/>
        <v>45353</v>
      </c>
      <c r="L88" s="7" t="str">
        <f t="shared" si="17"/>
        <v>Mar</v>
      </c>
      <c r="M88" s="8">
        <f t="shared" ca="1" si="9"/>
        <v>677</v>
      </c>
      <c r="N88" s="9" t="str">
        <f t="shared" ca="1" si="7"/>
        <v>&gt; 120 Days</v>
      </c>
      <c r="O88" s="74" t="s">
        <v>10996</v>
      </c>
      <c r="P88" s="118">
        <f t="shared" si="8"/>
        <v>0</v>
      </c>
      <c r="Q88" s="75">
        <v>45429</v>
      </c>
      <c r="R88" s="76"/>
      <c r="S88" s="76"/>
      <c r="T88" s="76"/>
      <c r="U88" s="60"/>
      <c r="V88" s="60"/>
      <c r="W88" s="66"/>
      <c r="X88" s="66"/>
      <c r="Y88" s="119"/>
      <c r="Z88" s="120"/>
      <c r="AA88" s="120"/>
      <c r="AB88" s="116"/>
      <c r="AC88" s="116"/>
      <c r="AD88" s="120"/>
      <c r="AE88" s="76"/>
      <c r="AF88" s="76"/>
      <c r="AG88" s="76"/>
      <c r="AH88" s="76"/>
      <c r="AI88" s="76"/>
      <c r="AJ88" s="76"/>
      <c r="AK88" s="76"/>
      <c r="AL88" s="76"/>
      <c r="AM88" s="76"/>
      <c r="AN88" s="76"/>
      <c r="AO88" s="76"/>
      <c r="AP88" s="76"/>
      <c r="AQ88" s="76"/>
      <c r="AR88" s="76"/>
      <c r="AS88" s="76"/>
      <c r="AT88" s="76"/>
      <c r="AU88" s="76"/>
      <c r="AV88" s="76"/>
      <c r="AW88" s="76"/>
      <c r="AX88" s="76"/>
      <c r="AY88" s="76"/>
      <c r="AZ88" s="76"/>
      <c r="BA88" s="76"/>
      <c r="BB88" s="76"/>
      <c r="BC88" s="76"/>
      <c r="BD88" s="76"/>
    </row>
    <row r="89" spans="1:56" ht="14.5">
      <c r="A89" s="72">
        <v>88</v>
      </c>
      <c r="B89" s="17" t="s">
        <v>106</v>
      </c>
      <c r="C89" s="2" t="s">
        <v>8675</v>
      </c>
      <c r="D89" s="2" t="s">
        <v>7492</v>
      </c>
      <c r="E89" s="4" t="s">
        <v>7585</v>
      </c>
      <c r="F89" s="4" t="s">
        <v>7584</v>
      </c>
      <c r="G89" s="4" t="s">
        <v>226</v>
      </c>
      <c r="H89" s="4" t="s">
        <v>7459</v>
      </c>
      <c r="I89" s="4" t="s">
        <v>11109</v>
      </c>
      <c r="J89" s="5">
        <v>45243</v>
      </c>
      <c r="K89" s="5">
        <f t="shared" ref="K89" si="18">J89+7-WEEKDAY(J89)</f>
        <v>45248</v>
      </c>
      <c r="L89" s="7" t="str">
        <f t="shared" ref="L89" si="19">TEXT(J89,"mmm")</f>
        <v>Nov</v>
      </c>
      <c r="M89" s="8">
        <f t="shared" ca="1" si="9"/>
        <v>786</v>
      </c>
      <c r="N89" s="9" t="str">
        <f t="shared" ca="1" si="7"/>
        <v>&gt; 120 Days</v>
      </c>
      <c r="O89" s="74" t="s">
        <v>10996</v>
      </c>
      <c r="P89" s="118">
        <f t="shared" si="8"/>
        <v>1</v>
      </c>
      <c r="Q89" s="75">
        <v>45433</v>
      </c>
      <c r="R89" s="76"/>
      <c r="S89" s="76"/>
      <c r="T89" s="76"/>
      <c r="U89" s="60" t="s">
        <v>7553</v>
      </c>
      <c r="V89" s="60" t="s">
        <v>11013</v>
      </c>
      <c r="W89" s="66" t="s">
        <v>11110</v>
      </c>
      <c r="X89" s="66">
        <v>45303</v>
      </c>
      <c r="Y89" s="119"/>
      <c r="Z89" s="120"/>
      <c r="AA89" s="120"/>
      <c r="AB89" s="116"/>
      <c r="AC89" s="116"/>
      <c r="AD89" s="120"/>
      <c r="AE89" s="76"/>
      <c r="AF89" s="76"/>
      <c r="AG89" s="76"/>
      <c r="AH89" s="76"/>
      <c r="AI89" s="76"/>
      <c r="AJ89" s="76"/>
      <c r="AK89" s="76"/>
      <c r="AL89" s="76"/>
      <c r="AM89" s="76"/>
      <c r="AN89" s="76"/>
      <c r="AO89" s="76"/>
      <c r="AP89" s="76"/>
      <c r="AQ89" s="76"/>
      <c r="AR89" s="76"/>
      <c r="AS89" s="76"/>
      <c r="AT89" s="76"/>
      <c r="AU89" s="76"/>
      <c r="AV89" s="76"/>
      <c r="AW89" s="76"/>
      <c r="AX89" s="76"/>
      <c r="AY89" s="76"/>
      <c r="AZ89" s="76"/>
      <c r="BA89" s="76"/>
      <c r="BB89" s="76"/>
      <c r="BC89" s="76"/>
      <c r="BD89" s="76"/>
    </row>
    <row r="90" spans="1:56" ht="14.5">
      <c r="A90" s="72">
        <v>89</v>
      </c>
      <c r="B90" s="17" t="s">
        <v>143</v>
      </c>
      <c r="C90" s="2" t="s">
        <v>8601</v>
      </c>
      <c r="D90" s="2" t="s">
        <v>7488</v>
      </c>
      <c r="E90" s="4" t="s">
        <v>7874</v>
      </c>
      <c r="F90" s="4" t="s">
        <v>7873</v>
      </c>
      <c r="G90" s="4" t="s">
        <v>528</v>
      </c>
      <c r="H90" s="4" t="s">
        <v>2088</v>
      </c>
      <c r="I90" s="4" t="s">
        <v>11111</v>
      </c>
      <c r="J90" s="5">
        <v>45383</v>
      </c>
      <c r="K90" s="5">
        <f>J90+7-WEEKDAY(J90)</f>
        <v>45388</v>
      </c>
      <c r="L90" s="7" t="str">
        <f>TEXT(J90,"mmm")</f>
        <v>Apr</v>
      </c>
      <c r="M90" s="8">
        <f t="shared" ca="1" si="9"/>
        <v>646</v>
      </c>
      <c r="N90" s="9" t="str">
        <f t="shared" ca="1" si="7"/>
        <v>&gt; 120 Days</v>
      </c>
      <c r="O90" s="74" t="s">
        <v>10996</v>
      </c>
      <c r="P90" s="118">
        <f t="shared" si="8"/>
        <v>0</v>
      </c>
      <c r="Q90" s="75">
        <v>45436</v>
      </c>
      <c r="R90" s="76"/>
      <c r="S90" s="76"/>
      <c r="T90" s="76"/>
      <c r="U90" s="60"/>
      <c r="V90" s="60"/>
      <c r="W90" s="66"/>
      <c r="X90" s="66"/>
      <c r="Y90" s="119"/>
      <c r="Z90" s="120"/>
      <c r="AA90" s="120"/>
      <c r="AB90" s="116"/>
      <c r="AC90" s="116"/>
      <c r="AD90" s="120"/>
      <c r="AE90" s="76"/>
      <c r="AF90" s="76"/>
      <c r="AG90" s="76"/>
      <c r="AH90" s="76"/>
      <c r="AI90" s="76"/>
      <c r="AJ90" s="76"/>
      <c r="AK90" s="76"/>
      <c r="AL90" s="76"/>
      <c r="AM90" s="76"/>
      <c r="AN90" s="76"/>
      <c r="AO90" s="76"/>
      <c r="AP90" s="76"/>
      <c r="AQ90" s="76"/>
      <c r="AR90" s="76"/>
      <c r="AS90" s="76"/>
      <c r="AT90" s="76"/>
      <c r="AU90" s="76"/>
      <c r="AV90" s="76"/>
      <c r="AW90" s="76"/>
      <c r="AX90" s="76"/>
      <c r="AY90" s="76"/>
      <c r="AZ90" s="76"/>
      <c r="BA90" s="76"/>
      <c r="BB90" s="76"/>
      <c r="BC90" s="76"/>
      <c r="BD90" s="76"/>
    </row>
    <row r="91" spans="1:56" ht="14.5">
      <c r="A91" s="72">
        <v>90</v>
      </c>
      <c r="B91" s="17" t="s">
        <v>143</v>
      </c>
      <c r="C91" s="2" t="s">
        <v>8601</v>
      </c>
      <c r="D91" s="2" t="s">
        <v>7488</v>
      </c>
      <c r="E91" s="4" t="s">
        <v>7876</v>
      </c>
      <c r="F91" s="4" t="s">
        <v>7875</v>
      </c>
      <c r="G91" s="4" t="s">
        <v>2088</v>
      </c>
      <c r="H91" s="4" t="s">
        <v>2088</v>
      </c>
      <c r="I91" s="4" t="s">
        <v>11112</v>
      </c>
      <c r="J91" s="5">
        <v>45383</v>
      </c>
      <c r="K91" s="5">
        <f>J91+7-WEEKDAY(J91)</f>
        <v>45388</v>
      </c>
      <c r="L91" s="7" t="str">
        <f>TEXT(J91,"mmm")</f>
        <v>Apr</v>
      </c>
      <c r="M91" s="8">
        <f t="shared" ca="1" si="9"/>
        <v>646</v>
      </c>
      <c r="N91" s="9" t="str">
        <f t="shared" ca="1" si="7"/>
        <v>&gt; 120 Days</v>
      </c>
      <c r="O91" s="74" t="s">
        <v>10996</v>
      </c>
      <c r="P91" s="118">
        <f t="shared" si="8"/>
        <v>0</v>
      </c>
      <c r="Q91" s="75">
        <v>45436</v>
      </c>
      <c r="R91" s="76"/>
      <c r="S91" s="76"/>
      <c r="T91" s="76"/>
      <c r="U91" s="60"/>
      <c r="V91" s="60"/>
      <c r="W91" s="66"/>
      <c r="X91" s="66"/>
      <c r="Y91" s="119"/>
      <c r="Z91" s="120"/>
      <c r="AA91" s="120"/>
      <c r="AB91" s="116"/>
      <c r="AC91" s="116"/>
      <c r="AD91" s="120"/>
      <c r="AE91" s="76"/>
      <c r="AF91" s="76"/>
      <c r="AG91" s="76"/>
      <c r="AH91" s="76"/>
      <c r="AI91" s="76"/>
      <c r="AJ91" s="76"/>
      <c r="AK91" s="76"/>
      <c r="AL91" s="76"/>
      <c r="AM91" s="76"/>
      <c r="AN91" s="76"/>
      <c r="AO91" s="76"/>
      <c r="AP91" s="76"/>
      <c r="AQ91" s="76"/>
      <c r="AR91" s="76"/>
      <c r="AS91" s="76"/>
      <c r="AT91" s="76"/>
      <c r="AU91" s="76"/>
      <c r="AV91" s="76"/>
      <c r="AW91" s="76"/>
      <c r="AX91" s="76"/>
      <c r="AY91" s="76"/>
      <c r="AZ91" s="76"/>
      <c r="BA91" s="76"/>
      <c r="BB91" s="76"/>
      <c r="BC91" s="76"/>
      <c r="BD91" s="76"/>
    </row>
    <row r="92" spans="1:56" ht="14.5">
      <c r="A92" s="72">
        <v>91</v>
      </c>
      <c r="B92" s="17" t="s">
        <v>143</v>
      </c>
      <c r="C92" s="2" t="s">
        <v>8601</v>
      </c>
      <c r="D92" s="2" t="s">
        <v>9084</v>
      </c>
      <c r="E92" s="4" t="s">
        <v>7623</v>
      </c>
      <c r="F92" s="4" t="s">
        <v>7622</v>
      </c>
      <c r="G92" s="4" t="s">
        <v>92</v>
      </c>
      <c r="H92" s="4" t="s">
        <v>7451</v>
      </c>
      <c r="I92" s="4" t="s">
        <v>8971</v>
      </c>
      <c r="J92" s="5">
        <v>45360</v>
      </c>
      <c r="K92" s="5">
        <f>J92+7-WEEKDAY(J92)</f>
        <v>45360</v>
      </c>
      <c r="L92" s="7" t="str">
        <f>TEXT(J92,"mmm")</f>
        <v>Mar</v>
      </c>
      <c r="M92" s="8">
        <f t="shared" ca="1" si="9"/>
        <v>669</v>
      </c>
      <c r="N92" s="9" t="str">
        <f t="shared" ca="1" si="7"/>
        <v>&gt; 120 Days</v>
      </c>
      <c r="O92" s="74" t="s">
        <v>10996</v>
      </c>
      <c r="P92" s="118">
        <f t="shared" si="8"/>
        <v>0</v>
      </c>
      <c r="Q92" s="75">
        <v>45436</v>
      </c>
      <c r="R92" s="76"/>
      <c r="S92" s="76"/>
      <c r="T92" s="76"/>
      <c r="U92" s="60"/>
      <c r="V92" s="60"/>
      <c r="W92" s="66"/>
      <c r="X92" s="66"/>
      <c r="Y92" s="119"/>
      <c r="Z92" s="120"/>
      <c r="AA92" s="120"/>
      <c r="AB92" s="116"/>
      <c r="AC92" s="116"/>
      <c r="AD92" s="120"/>
      <c r="AE92" s="76"/>
      <c r="AF92" s="76"/>
      <c r="AG92" s="76"/>
      <c r="AH92" s="76"/>
      <c r="AI92" s="76"/>
      <c r="AJ92" s="76"/>
      <c r="AK92" s="76"/>
      <c r="AL92" s="76"/>
      <c r="AM92" s="76"/>
      <c r="AN92" s="76"/>
      <c r="AO92" s="76"/>
      <c r="AP92" s="76"/>
      <c r="AQ92" s="76"/>
      <c r="AR92" s="76"/>
      <c r="AS92" s="76"/>
      <c r="AT92" s="76"/>
      <c r="AU92" s="76"/>
      <c r="AV92" s="76"/>
      <c r="AW92" s="76"/>
      <c r="AX92" s="76"/>
      <c r="AY92" s="76"/>
      <c r="AZ92" s="76"/>
      <c r="BA92" s="76"/>
      <c r="BB92" s="76"/>
      <c r="BC92" s="76"/>
      <c r="BD92" s="76"/>
    </row>
    <row r="93" spans="1:56" ht="14.5">
      <c r="A93" s="72">
        <v>92</v>
      </c>
      <c r="B93" s="17" t="s">
        <v>143</v>
      </c>
      <c r="C93" s="2" t="s">
        <v>8601</v>
      </c>
      <c r="D93" s="2" t="s">
        <v>187</v>
      </c>
      <c r="E93" s="4" t="s">
        <v>7640</v>
      </c>
      <c r="F93" s="4" t="s">
        <v>7639</v>
      </c>
      <c r="G93" s="4" t="s">
        <v>215</v>
      </c>
      <c r="H93" s="4" t="s">
        <v>7932</v>
      </c>
      <c r="I93" s="4"/>
      <c r="J93" s="5">
        <v>45430</v>
      </c>
      <c r="K93" s="5">
        <f>J93+7-WEEKDAY(J93)</f>
        <v>45430</v>
      </c>
      <c r="L93" s="7" t="str">
        <f>TEXT(J93,"mmm")</f>
        <v>May</v>
      </c>
      <c r="M93" s="8">
        <f t="shared" ca="1" si="9"/>
        <v>599</v>
      </c>
      <c r="N93" s="9" t="str">
        <f t="shared" ca="1" si="7"/>
        <v>&gt; 120 Days</v>
      </c>
      <c r="O93" s="74" t="s">
        <v>10996</v>
      </c>
      <c r="P93" s="118">
        <f t="shared" si="8"/>
        <v>0</v>
      </c>
      <c r="Q93" s="75">
        <v>45440</v>
      </c>
      <c r="R93" s="76"/>
      <c r="S93" s="76"/>
      <c r="T93" s="76"/>
      <c r="U93" s="60"/>
      <c r="V93" s="60"/>
      <c r="W93" s="66"/>
      <c r="X93" s="66"/>
      <c r="Y93" s="119"/>
      <c r="Z93" s="120"/>
      <c r="AA93" s="120"/>
      <c r="AB93" s="116"/>
      <c r="AC93" s="116"/>
      <c r="AD93" s="120"/>
      <c r="AE93" s="76"/>
      <c r="AF93" s="76"/>
      <c r="AG93" s="76"/>
      <c r="AH93" s="76"/>
      <c r="AI93" s="76"/>
      <c r="AJ93" s="76"/>
      <c r="AK93" s="76"/>
      <c r="AL93" s="76"/>
      <c r="AM93" s="76"/>
      <c r="AN93" s="76"/>
      <c r="AO93" s="76"/>
      <c r="AP93" s="76"/>
      <c r="AQ93" s="76"/>
      <c r="AR93" s="76"/>
      <c r="AS93" s="76"/>
      <c r="AT93" s="76"/>
      <c r="AU93" s="76"/>
      <c r="AV93" s="76"/>
      <c r="AW93" s="76"/>
      <c r="AX93" s="76"/>
      <c r="AY93" s="76"/>
      <c r="AZ93" s="76"/>
      <c r="BA93" s="76"/>
      <c r="BB93" s="76"/>
      <c r="BC93" s="76"/>
      <c r="BD93" s="76"/>
    </row>
    <row r="94" spans="1:56" ht="14.5">
      <c r="A94" s="72">
        <v>93</v>
      </c>
      <c r="B94" s="1" t="s">
        <v>1058</v>
      </c>
      <c r="C94" s="2" t="s">
        <v>8601</v>
      </c>
      <c r="D94" s="2" t="s">
        <v>9084</v>
      </c>
      <c r="E94" s="4" t="s">
        <v>7780</v>
      </c>
      <c r="F94" s="20" t="s">
        <v>7779</v>
      </c>
      <c r="G94" s="4" t="s">
        <v>1004</v>
      </c>
      <c r="H94" s="4" t="s">
        <v>7781</v>
      </c>
      <c r="I94" s="4" t="s">
        <v>8918</v>
      </c>
      <c r="J94" s="5">
        <v>45323</v>
      </c>
      <c r="K94" s="5">
        <f t="shared" ref="K94" si="20">J94+7-WEEKDAY(J94)</f>
        <v>45325</v>
      </c>
      <c r="L94" s="7" t="str">
        <f t="shared" ref="L94" si="21">TEXT(J94,"mmm")</f>
        <v>Feb</v>
      </c>
      <c r="M94" s="8">
        <f t="shared" ca="1" si="9"/>
        <v>706</v>
      </c>
      <c r="N94" s="9" t="str">
        <f t="shared" ca="1" si="7"/>
        <v>&gt; 120 Days</v>
      </c>
      <c r="O94" s="74" t="s">
        <v>10996</v>
      </c>
      <c r="P94" s="118">
        <f t="shared" si="8"/>
        <v>0</v>
      </c>
      <c r="Q94" s="75">
        <v>45441</v>
      </c>
      <c r="R94" s="76"/>
      <c r="S94" s="76"/>
      <c r="T94" s="76"/>
      <c r="U94" s="60"/>
      <c r="V94" s="60"/>
      <c r="W94" s="66"/>
      <c r="X94" s="66"/>
      <c r="Y94" s="119"/>
      <c r="Z94" s="120"/>
      <c r="AA94" s="120"/>
      <c r="AB94" s="116"/>
      <c r="AC94" s="116"/>
      <c r="AD94" s="120"/>
      <c r="AE94" s="76"/>
      <c r="AF94" s="76"/>
      <c r="AG94" s="76"/>
      <c r="AH94" s="76"/>
      <c r="AI94" s="76"/>
      <c r="AJ94" s="76"/>
      <c r="AK94" s="76"/>
      <c r="AL94" s="76"/>
      <c r="AM94" s="76"/>
      <c r="AN94" s="76"/>
      <c r="AO94" s="76"/>
      <c r="AP94" s="76"/>
      <c r="AQ94" s="76"/>
      <c r="AR94" s="76"/>
      <c r="AS94" s="76"/>
      <c r="AT94" s="76"/>
      <c r="AU94" s="76"/>
      <c r="AV94" s="76"/>
      <c r="AW94" s="76"/>
      <c r="AX94" s="76"/>
      <c r="AY94" s="76"/>
      <c r="AZ94" s="76"/>
      <c r="BA94" s="76"/>
      <c r="BB94" s="76"/>
      <c r="BC94" s="76"/>
      <c r="BD94" s="76"/>
    </row>
    <row r="95" spans="1:56" ht="14.5">
      <c r="A95" s="72">
        <v>94</v>
      </c>
      <c r="B95" s="17" t="s">
        <v>106</v>
      </c>
      <c r="C95" s="2" t="s">
        <v>8601</v>
      </c>
      <c r="D95" s="2" t="s">
        <v>8919</v>
      </c>
      <c r="E95" s="4" t="s">
        <v>7587</v>
      </c>
      <c r="F95" s="20" t="s">
        <v>7586</v>
      </c>
      <c r="G95" s="4" t="s">
        <v>528</v>
      </c>
      <c r="H95" s="4" t="s">
        <v>2088</v>
      </c>
      <c r="I95" s="4"/>
      <c r="J95" s="5">
        <v>45419</v>
      </c>
      <c r="K95" s="5">
        <f>J95+7-WEEKDAY(J95)</f>
        <v>45423</v>
      </c>
      <c r="L95" s="7" t="str">
        <f>TEXT(J95,"mmm")</f>
        <v>May</v>
      </c>
      <c r="M95" s="8">
        <f t="shared" ca="1" si="9"/>
        <v>610</v>
      </c>
      <c r="N95" s="9" t="str">
        <f t="shared" ca="1" si="7"/>
        <v>&gt; 120 Days</v>
      </c>
      <c r="O95" s="74" t="s">
        <v>10996</v>
      </c>
      <c r="P95" s="118">
        <f t="shared" si="8"/>
        <v>0</v>
      </c>
      <c r="Q95" s="75">
        <v>45443</v>
      </c>
      <c r="R95" s="76"/>
      <c r="S95" s="76"/>
      <c r="T95" s="76"/>
      <c r="U95" s="60"/>
      <c r="V95" s="60"/>
      <c r="W95" s="66"/>
      <c r="X95" s="66"/>
      <c r="Y95" s="119"/>
      <c r="Z95" s="120"/>
      <c r="AA95" s="120"/>
      <c r="AB95" s="116"/>
      <c r="AC95" s="116"/>
      <c r="AD95" s="120"/>
      <c r="AE95" s="76"/>
      <c r="AF95" s="76"/>
      <c r="AG95" s="76"/>
      <c r="AH95" s="76"/>
      <c r="AI95" s="76"/>
      <c r="AJ95" s="76"/>
      <c r="AK95" s="76"/>
      <c r="AL95" s="76"/>
      <c r="AM95" s="76"/>
      <c r="AN95" s="76"/>
      <c r="AO95" s="76"/>
      <c r="AP95" s="76"/>
      <c r="AQ95" s="76"/>
      <c r="AR95" s="76"/>
      <c r="AS95" s="76"/>
      <c r="AT95" s="76"/>
      <c r="AU95" s="76"/>
      <c r="AV95" s="76"/>
      <c r="AW95" s="76"/>
      <c r="AX95" s="76"/>
      <c r="AY95" s="76"/>
      <c r="AZ95" s="76"/>
      <c r="BA95" s="76"/>
      <c r="BB95" s="76"/>
      <c r="BC95" s="76"/>
      <c r="BD95" s="76"/>
    </row>
    <row r="96" spans="1:56" ht="14.5">
      <c r="A96" s="72">
        <v>95</v>
      </c>
      <c r="B96" s="17" t="s">
        <v>143</v>
      </c>
      <c r="C96" s="29" t="s">
        <v>8601</v>
      </c>
      <c r="D96" s="29" t="s">
        <v>187</v>
      </c>
      <c r="E96" s="20" t="s">
        <v>7928</v>
      </c>
      <c r="F96" s="14" t="s">
        <v>7927</v>
      </c>
      <c r="G96" s="31" t="s">
        <v>445</v>
      </c>
      <c r="H96" s="5" t="s">
        <v>7451</v>
      </c>
      <c r="I96" s="32" t="s">
        <v>11113</v>
      </c>
      <c r="J96" s="110">
        <v>45420</v>
      </c>
      <c r="K96" s="110">
        <f>J96+7-WEEKDAY(J96)</f>
        <v>45423</v>
      </c>
      <c r="L96" s="111" t="str">
        <f>TEXT(J96,"mmm")</f>
        <v>May</v>
      </c>
      <c r="M96" s="8">
        <f t="shared" ca="1" si="9"/>
        <v>609</v>
      </c>
      <c r="N96" s="9" t="str">
        <f t="shared" ca="1" si="7"/>
        <v>&gt; 120 Days</v>
      </c>
      <c r="O96" s="74" t="s">
        <v>10996</v>
      </c>
      <c r="P96" s="118">
        <f t="shared" si="8"/>
        <v>0</v>
      </c>
      <c r="Q96" s="75">
        <v>45443</v>
      </c>
      <c r="R96" s="76"/>
      <c r="S96" s="76"/>
      <c r="T96" s="76"/>
      <c r="U96" s="60"/>
      <c r="V96" s="60"/>
      <c r="W96" s="66"/>
      <c r="X96" s="66"/>
      <c r="Y96" s="119"/>
      <c r="Z96" s="120"/>
      <c r="AA96" s="120"/>
      <c r="AB96" s="116"/>
      <c r="AC96" s="116"/>
      <c r="AD96" s="120"/>
      <c r="AE96" s="76"/>
      <c r="AF96" s="76"/>
      <c r="AG96" s="76"/>
      <c r="AH96" s="76"/>
      <c r="AI96" s="76"/>
      <c r="AJ96" s="76"/>
      <c r="AK96" s="76"/>
      <c r="AL96" s="76"/>
      <c r="AM96" s="76"/>
      <c r="AN96" s="76"/>
      <c r="AO96" s="76"/>
      <c r="AP96" s="76"/>
      <c r="AQ96" s="76"/>
      <c r="AR96" s="76"/>
      <c r="AS96" s="76"/>
      <c r="AT96" s="76"/>
      <c r="AU96" s="76"/>
      <c r="AV96" s="76"/>
      <c r="AW96" s="76"/>
      <c r="AX96" s="76"/>
      <c r="AY96" s="76"/>
      <c r="AZ96" s="76"/>
      <c r="BA96" s="76"/>
      <c r="BB96" s="76"/>
      <c r="BC96" s="76"/>
      <c r="BD96" s="76"/>
    </row>
    <row r="97" spans="1:56" ht="14.5">
      <c r="A97" s="72">
        <v>96</v>
      </c>
      <c r="B97" s="17" t="s">
        <v>106</v>
      </c>
      <c r="C97" s="2" t="s">
        <v>8601</v>
      </c>
      <c r="D97" s="2" t="s">
        <v>187</v>
      </c>
      <c r="E97" s="4" t="s">
        <v>7705</v>
      </c>
      <c r="F97" s="4" t="s">
        <v>7704</v>
      </c>
      <c r="G97" s="4" t="s">
        <v>450</v>
      </c>
      <c r="H97" s="4" t="s">
        <v>7698</v>
      </c>
      <c r="I97" s="86" t="s">
        <v>11114</v>
      </c>
      <c r="J97" s="5">
        <v>45299</v>
      </c>
      <c r="K97" s="5">
        <f>J97+7-WEEKDAY(J97)</f>
        <v>45304</v>
      </c>
      <c r="L97" s="111" t="str">
        <f t="shared" ref="L97:L107" si="22">TEXT(J97,"mmm")</f>
        <v>Jan</v>
      </c>
      <c r="M97" s="8">
        <f t="shared" ca="1" si="9"/>
        <v>730</v>
      </c>
      <c r="N97" s="9" t="str">
        <f t="shared" ca="1" si="7"/>
        <v>&gt; 120 Days</v>
      </c>
      <c r="O97" s="74" t="s">
        <v>10996</v>
      </c>
      <c r="P97" s="118">
        <f t="shared" si="8"/>
        <v>0</v>
      </c>
      <c r="Q97" s="75">
        <v>45443</v>
      </c>
      <c r="R97" s="76"/>
      <c r="S97" s="76"/>
      <c r="T97" s="76"/>
      <c r="U97" s="60"/>
      <c r="V97" s="60"/>
      <c r="W97" s="66"/>
      <c r="X97" s="66"/>
      <c r="Y97" s="119"/>
      <c r="Z97" s="120"/>
      <c r="AA97" s="120"/>
      <c r="AB97" s="116"/>
      <c r="AC97" s="116"/>
      <c r="AD97" s="120"/>
      <c r="AE97" s="76"/>
      <c r="AF97" s="76"/>
      <c r="AG97" s="76"/>
      <c r="AH97" s="76"/>
      <c r="AI97" s="76"/>
      <c r="AJ97" s="76"/>
      <c r="AK97" s="76"/>
      <c r="AL97" s="76"/>
      <c r="AM97" s="76"/>
      <c r="AN97" s="76"/>
      <c r="AO97" s="76"/>
      <c r="AP97" s="76"/>
      <c r="AQ97" s="76"/>
      <c r="AR97" s="76"/>
      <c r="AS97" s="76"/>
      <c r="AT97" s="76"/>
      <c r="AU97" s="76"/>
      <c r="AV97" s="76"/>
      <c r="AW97" s="76"/>
      <c r="AX97" s="76"/>
      <c r="AY97" s="76"/>
      <c r="AZ97" s="76"/>
      <c r="BA97" s="76"/>
      <c r="BB97" s="76"/>
      <c r="BC97" s="76"/>
      <c r="BD97" s="76"/>
    </row>
    <row r="98" spans="1:56" ht="14.5">
      <c r="A98" s="72">
        <v>97</v>
      </c>
      <c r="B98" s="17" t="s">
        <v>106</v>
      </c>
      <c r="C98" s="2" t="s">
        <v>8601</v>
      </c>
      <c r="D98" s="2" t="s">
        <v>7553</v>
      </c>
      <c r="E98" s="4" t="s">
        <v>7687</v>
      </c>
      <c r="F98" s="4" t="s">
        <v>7686</v>
      </c>
      <c r="G98" s="4" t="s">
        <v>450</v>
      </c>
      <c r="H98" s="4" t="s">
        <v>7436</v>
      </c>
      <c r="I98" s="86" t="s">
        <v>11115</v>
      </c>
      <c r="J98" s="5">
        <v>45292</v>
      </c>
      <c r="K98" s="5">
        <f>J98+7-WEEKDAY(J98)</f>
        <v>45297</v>
      </c>
      <c r="L98" s="111" t="str">
        <f t="shared" si="22"/>
        <v>Jan</v>
      </c>
      <c r="M98" s="8">
        <f t="shared" ca="1" si="9"/>
        <v>737</v>
      </c>
      <c r="N98" s="9" t="str">
        <f t="shared" ca="1" si="7"/>
        <v>&gt; 120 Days</v>
      </c>
      <c r="O98" s="74" t="s">
        <v>10996</v>
      </c>
      <c r="P98" s="118">
        <f t="shared" si="8"/>
        <v>0</v>
      </c>
      <c r="Q98" s="75">
        <v>45449</v>
      </c>
      <c r="R98" s="76"/>
      <c r="S98" s="76"/>
      <c r="T98" s="76"/>
      <c r="U98" s="60"/>
      <c r="V98" s="60"/>
      <c r="W98" s="66"/>
      <c r="X98" s="66"/>
      <c r="Y98" s="119"/>
      <c r="Z98" s="120"/>
      <c r="AA98" s="120"/>
      <c r="AB98" s="116"/>
      <c r="AC98" s="116"/>
      <c r="AD98" s="120"/>
      <c r="AE98" s="76"/>
      <c r="AF98" s="76"/>
      <c r="AG98" s="76"/>
      <c r="AH98" s="76"/>
      <c r="AI98" s="76"/>
      <c r="AJ98" s="76"/>
      <c r="AK98" s="76"/>
      <c r="AL98" s="76"/>
      <c r="AM98" s="76"/>
      <c r="AN98" s="76"/>
      <c r="AO98" s="76"/>
      <c r="AP98" s="76"/>
      <c r="AQ98" s="76"/>
      <c r="AR98" s="76"/>
      <c r="AS98" s="76"/>
      <c r="AT98" s="76"/>
      <c r="AU98" s="76"/>
      <c r="AV98" s="76"/>
      <c r="AW98" s="76"/>
      <c r="AX98" s="76"/>
      <c r="AY98" s="76"/>
      <c r="AZ98" s="76"/>
      <c r="BA98" s="76"/>
      <c r="BB98" s="76"/>
      <c r="BC98" s="76"/>
      <c r="BD98" s="76"/>
    </row>
    <row r="99" spans="1:56" ht="14.5">
      <c r="A99" s="72">
        <v>98</v>
      </c>
      <c r="B99" s="17" t="s">
        <v>106</v>
      </c>
      <c r="C99" s="2" t="s">
        <v>8601</v>
      </c>
      <c r="D99" s="2" t="s">
        <v>7488</v>
      </c>
      <c r="E99" s="4" t="s">
        <v>7667</v>
      </c>
      <c r="F99" s="4" t="s">
        <v>7666</v>
      </c>
      <c r="G99" s="4" t="s">
        <v>226</v>
      </c>
      <c r="H99" s="4" t="s">
        <v>7668</v>
      </c>
      <c r="I99" s="86" t="s">
        <v>11116</v>
      </c>
      <c r="J99" s="5">
        <v>45292</v>
      </c>
      <c r="K99" s="5">
        <f>J99+7-WEEKDAY(J99)</f>
        <v>45297</v>
      </c>
      <c r="L99" s="111" t="str">
        <f t="shared" si="22"/>
        <v>Jan</v>
      </c>
      <c r="M99" s="8">
        <f t="shared" ca="1" si="9"/>
        <v>737</v>
      </c>
      <c r="N99" s="9" t="str">
        <f t="shared" ca="1" si="7"/>
        <v>&gt; 120 Days</v>
      </c>
      <c r="O99" s="74" t="s">
        <v>10996</v>
      </c>
      <c r="P99" s="118">
        <f t="shared" si="8"/>
        <v>1</v>
      </c>
      <c r="Q99" s="75">
        <v>45449</v>
      </c>
      <c r="R99" s="76"/>
      <c r="S99" s="76"/>
      <c r="T99" s="76"/>
      <c r="U99" s="60" t="s">
        <v>8019</v>
      </c>
      <c r="V99" s="60"/>
      <c r="W99" s="66" t="s">
        <v>11117</v>
      </c>
      <c r="X99" s="66">
        <v>45422</v>
      </c>
      <c r="Y99" s="119">
        <v>45429</v>
      </c>
      <c r="Z99" s="120"/>
      <c r="AA99" s="120"/>
      <c r="AB99" s="116"/>
      <c r="AC99" s="116"/>
      <c r="AD99" s="120"/>
      <c r="AE99" s="76"/>
      <c r="AF99" s="76"/>
      <c r="AG99" s="76"/>
      <c r="AH99" s="76"/>
      <c r="AI99" s="76"/>
      <c r="AJ99" s="76"/>
      <c r="AK99" s="76"/>
      <c r="AL99" s="76"/>
      <c r="AM99" s="76"/>
      <c r="AN99" s="76"/>
      <c r="AO99" s="76"/>
      <c r="AP99" s="76"/>
      <c r="AQ99" s="76"/>
      <c r="AR99" s="76"/>
      <c r="AS99" s="76"/>
      <c r="AT99" s="76"/>
      <c r="AU99" s="76"/>
      <c r="AV99" s="76"/>
      <c r="AW99" s="76"/>
      <c r="AX99" s="76"/>
      <c r="AY99" s="76"/>
      <c r="AZ99" s="76"/>
      <c r="BA99" s="76"/>
      <c r="BB99" s="76"/>
      <c r="BC99" s="76"/>
      <c r="BD99" s="76"/>
    </row>
    <row r="100" spans="1:56" ht="14.5">
      <c r="A100" s="72">
        <v>99</v>
      </c>
      <c r="B100" s="17" t="s">
        <v>143</v>
      </c>
      <c r="C100" s="29" t="s">
        <v>8601</v>
      </c>
      <c r="D100" s="29" t="s">
        <v>7576</v>
      </c>
      <c r="E100" s="20" t="s">
        <v>7922</v>
      </c>
      <c r="F100" s="14" t="s">
        <v>7921</v>
      </c>
      <c r="G100" s="14" t="s">
        <v>9483</v>
      </c>
      <c r="H100" s="14" t="s">
        <v>2088</v>
      </c>
      <c r="I100" s="32" t="s">
        <v>11118</v>
      </c>
      <c r="J100" s="5">
        <v>45413</v>
      </c>
      <c r="K100" s="5">
        <v>45416</v>
      </c>
      <c r="L100" s="111" t="str">
        <f t="shared" si="22"/>
        <v>May</v>
      </c>
      <c r="M100" s="8">
        <f t="shared" ca="1" si="9"/>
        <v>616</v>
      </c>
      <c r="N100" s="9" t="str">
        <f t="shared" ca="1" si="7"/>
        <v>&gt; 120 Days</v>
      </c>
      <c r="O100" s="74" t="s">
        <v>10996</v>
      </c>
      <c r="P100" s="118">
        <f t="shared" si="8"/>
        <v>0</v>
      </c>
      <c r="Q100" s="75">
        <v>45450</v>
      </c>
      <c r="R100" s="76"/>
      <c r="S100" s="76"/>
      <c r="T100" s="76"/>
      <c r="U100" s="60"/>
      <c r="V100" s="60"/>
      <c r="W100" s="66"/>
      <c r="X100" s="66"/>
      <c r="Y100" s="119"/>
      <c r="Z100" s="120"/>
      <c r="AA100" s="120"/>
      <c r="AB100" s="116"/>
      <c r="AC100" s="116"/>
      <c r="AD100" s="120"/>
      <c r="AE100" s="76"/>
      <c r="AF100" s="76"/>
      <c r="AG100" s="76"/>
      <c r="AH100" s="76"/>
      <c r="AI100" s="76"/>
      <c r="AJ100" s="76"/>
      <c r="AK100" s="76"/>
      <c r="AL100" s="76"/>
      <c r="AM100" s="76"/>
      <c r="AN100" s="76"/>
      <c r="AO100" s="76"/>
      <c r="AP100" s="76"/>
      <c r="AQ100" s="76"/>
      <c r="AR100" s="76"/>
      <c r="AS100" s="76"/>
      <c r="AT100" s="76"/>
      <c r="AU100" s="76"/>
      <c r="AV100" s="76"/>
      <c r="AW100" s="76"/>
      <c r="AX100" s="76"/>
      <c r="AY100" s="76"/>
      <c r="AZ100" s="76"/>
      <c r="BA100" s="76"/>
      <c r="BB100" s="76"/>
      <c r="BC100" s="76"/>
      <c r="BD100" s="76"/>
    </row>
    <row r="101" spans="1:56" ht="14.5">
      <c r="A101" s="72">
        <v>100</v>
      </c>
      <c r="B101" s="139" t="s">
        <v>11085</v>
      </c>
      <c r="C101" s="29" t="s">
        <v>8601</v>
      </c>
      <c r="D101" s="29" t="s">
        <v>187</v>
      </c>
      <c r="E101" s="20" t="s">
        <v>7934</v>
      </c>
      <c r="F101" s="14" t="s">
        <v>7933</v>
      </c>
      <c r="G101" s="31" t="s">
        <v>4400</v>
      </c>
      <c r="H101" s="4" t="s">
        <v>7516</v>
      </c>
      <c r="I101" s="4"/>
      <c r="J101" s="5">
        <v>45430</v>
      </c>
      <c r="K101" s="5">
        <v>45430</v>
      </c>
      <c r="L101" s="111" t="str">
        <f t="shared" si="22"/>
        <v>May</v>
      </c>
      <c r="M101" s="8">
        <f t="shared" ca="1" si="9"/>
        <v>599</v>
      </c>
      <c r="N101" s="9" t="str">
        <f t="shared" ca="1" si="7"/>
        <v>&gt; 120 Days</v>
      </c>
      <c r="O101" s="74" t="s">
        <v>10996</v>
      </c>
      <c r="P101" s="118">
        <f t="shared" si="8"/>
        <v>0</v>
      </c>
      <c r="Q101" s="75">
        <v>45450</v>
      </c>
      <c r="R101" s="76"/>
      <c r="S101" s="76"/>
      <c r="T101" s="76"/>
      <c r="U101" s="60"/>
      <c r="V101" s="60"/>
      <c r="W101" s="66"/>
      <c r="X101" s="66"/>
      <c r="Y101" s="119"/>
      <c r="Z101" s="120"/>
      <c r="AA101" s="120"/>
      <c r="AB101" s="116"/>
      <c r="AC101" s="116"/>
      <c r="AD101" s="120"/>
      <c r="AE101" s="76"/>
      <c r="AF101" s="76"/>
      <c r="AG101" s="76"/>
      <c r="AH101" s="76"/>
      <c r="AI101" s="76"/>
      <c r="AJ101" s="76"/>
      <c r="AK101" s="76"/>
      <c r="AL101" s="76"/>
      <c r="AM101" s="76"/>
      <c r="AN101" s="76"/>
      <c r="AO101" s="76"/>
      <c r="AP101" s="76"/>
      <c r="AQ101" s="76"/>
      <c r="AR101" s="76"/>
      <c r="AS101" s="76"/>
      <c r="AT101" s="76"/>
      <c r="AU101" s="76"/>
      <c r="AV101" s="76"/>
      <c r="AW101" s="76"/>
      <c r="AX101" s="76"/>
      <c r="AY101" s="76"/>
      <c r="AZ101" s="76"/>
      <c r="BA101" s="76"/>
      <c r="BB101" s="76"/>
      <c r="BC101" s="76"/>
      <c r="BD101" s="76"/>
    </row>
    <row r="102" spans="1:56" ht="14.5">
      <c r="A102" s="72">
        <v>101</v>
      </c>
      <c r="B102" s="17" t="s">
        <v>143</v>
      </c>
      <c r="C102" s="29" t="s">
        <v>8601</v>
      </c>
      <c r="D102" s="29" t="s">
        <v>8667</v>
      </c>
      <c r="E102" s="20" t="s">
        <v>7829</v>
      </c>
      <c r="F102" s="14" t="s">
        <v>7828</v>
      </c>
      <c r="G102" s="31" t="s">
        <v>1709</v>
      </c>
      <c r="H102" s="4" t="s">
        <v>7762</v>
      </c>
      <c r="I102" s="4" t="s">
        <v>11119</v>
      </c>
      <c r="J102" s="5">
        <v>45444</v>
      </c>
      <c r="K102" s="5">
        <v>45444</v>
      </c>
      <c r="L102" s="111" t="str">
        <f t="shared" si="22"/>
        <v>Jun</v>
      </c>
      <c r="M102" s="8">
        <f t="shared" ca="1" si="9"/>
        <v>585</v>
      </c>
      <c r="N102" s="9" t="str">
        <f t="shared" ca="1" si="7"/>
        <v>&gt; 120 Days</v>
      </c>
      <c r="O102" s="74" t="s">
        <v>10996</v>
      </c>
      <c r="P102" s="118">
        <f t="shared" si="8"/>
        <v>0</v>
      </c>
      <c r="Q102" s="75">
        <v>45450</v>
      </c>
      <c r="R102" s="76"/>
      <c r="S102" s="76"/>
      <c r="T102" s="76"/>
      <c r="U102" s="60"/>
      <c r="V102" s="60"/>
      <c r="W102" s="66"/>
      <c r="X102" s="66"/>
      <c r="Y102" s="119"/>
      <c r="Z102" s="120"/>
      <c r="AA102" s="120"/>
      <c r="AB102" s="116"/>
      <c r="AC102" s="116"/>
      <c r="AD102" s="120"/>
      <c r="AE102" s="76"/>
      <c r="AF102" s="76"/>
      <c r="AG102" s="76"/>
      <c r="AH102" s="76"/>
      <c r="AI102" s="76"/>
      <c r="AJ102" s="76"/>
      <c r="AK102" s="76"/>
      <c r="AL102" s="76"/>
      <c r="AM102" s="76"/>
      <c r="AN102" s="76"/>
      <c r="AO102" s="76"/>
      <c r="AP102" s="76"/>
      <c r="AQ102" s="76"/>
      <c r="AR102" s="76"/>
      <c r="AS102" s="76"/>
      <c r="AT102" s="76"/>
      <c r="AU102" s="76"/>
      <c r="AV102" s="76"/>
      <c r="AW102" s="76"/>
      <c r="AX102" s="76"/>
      <c r="AY102" s="76"/>
      <c r="AZ102" s="76"/>
      <c r="BA102" s="76"/>
      <c r="BB102" s="76"/>
      <c r="BC102" s="76"/>
      <c r="BD102" s="76"/>
    </row>
    <row r="103" spans="1:56" ht="14.5">
      <c r="A103" s="72">
        <v>102</v>
      </c>
      <c r="B103" s="17" t="s">
        <v>352</v>
      </c>
      <c r="C103" s="29" t="s">
        <v>8601</v>
      </c>
      <c r="D103" s="29" t="s">
        <v>9084</v>
      </c>
      <c r="E103" s="20" t="s">
        <v>7777</v>
      </c>
      <c r="F103" s="14" t="s">
        <v>7776</v>
      </c>
      <c r="G103" s="31" t="s">
        <v>445</v>
      </c>
      <c r="H103" s="4" t="s">
        <v>7451</v>
      </c>
      <c r="I103" s="4"/>
      <c r="J103" s="5">
        <v>45323</v>
      </c>
      <c r="K103" s="5">
        <v>45445</v>
      </c>
      <c r="L103" s="111" t="str">
        <f t="shared" si="22"/>
        <v>Feb</v>
      </c>
      <c r="M103" s="8">
        <f t="shared" ca="1" si="9"/>
        <v>706</v>
      </c>
      <c r="N103" s="9" t="str">
        <f t="shared" ca="1" si="7"/>
        <v>&gt; 120 Days</v>
      </c>
      <c r="O103" s="74" t="s">
        <v>10996</v>
      </c>
      <c r="P103" s="118">
        <f t="shared" si="8"/>
        <v>0</v>
      </c>
      <c r="Q103" s="75">
        <v>45450</v>
      </c>
      <c r="R103" s="76"/>
      <c r="S103" s="76"/>
      <c r="T103" s="76"/>
      <c r="U103" s="60"/>
      <c r="V103" s="60"/>
      <c r="W103" s="66"/>
      <c r="X103" s="66"/>
      <c r="Y103" s="119"/>
      <c r="Z103" s="120"/>
      <c r="AA103" s="120"/>
      <c r="AB103" s="116"/>
      <c r="AC103" s="116"/>
      <c r="AD103" s="120"/>
      <c r="AE103" s="76"/>
      <c r="AF103" s="76"/>
      <c r="AG103" s="76"/>
      <c r="AH103" s="76"/>
      <c r="AI103" s="76"/>
      <c r="AJ103" s="76"/>
      <c r="AK103" s="76"/>
      <c r="AL103" s="76"/>
      <c r="AM103" s="76"/>
      <c r="AN103" s="76"/>
      <c r="AO103" s="76"/>
      <c r="AP103" s="76"/>
      <c r="AQ103" s="76"/>
      <c r="AR103" s="76"/>
      <c r="AS103" s="76"/>
      <c r="AT103" s="76"/>
      <c r="AU103" s="76"/>
      <c r="AV103" s="76"/>
      <c r="AW103" s="76"/>
      <c r="AX103" s="76"/>
      <c r="AY103" s="76"/>
      <c r="AZ103" s="76"/>
      <c r="BA103" s="76"/>
      <c r="BB103" s="76"/>
      <c r="BC103" s="76"/>
      <c r="BD103" s="76"/>
    </row>
    <row r="104" spans="1:56" ht="14.5">
      <c r="A104" s="72">
        <v>103</v>
      </c>
      <c r="B104" s="103" t="s">
        <v>11120</v>
      </c>
      <c r="C104" s="29" t="s">
        <v>8601</v>
      </c>
      <c r="D104" s="29" t="s">
        <v>7726</v>
      </c>
      <c r="E104" s="20" t="s">
        <v>7856</v>
      </c>
      <c r="F104" s="14" t="s">
        <v>7855</v>
      </c>
      <c r="G104" s="31" t="s">
        <v>419</v>
      </c>
      <c r="H104" s="4" t="s">
        <v>7854</v>
      </c>
      <c r="I104" s="4"/>
      <c r="J104" s="5">
        <v>45381</v>
      </c>
      <c r="K104" s="5">
        <v>45446</v>
      </c>
      <c r="L104" s="111" t="str">
        <f t="shared" si="22"/>
        <v>Mar</v>
      </c>
      <c r="M104" s="8">
        <f t="shared" ref="M104:M122" ca="1" si="23">TODAY()-J104</f>
        <v>648</v>
      </c>
      <c r="N104" s="9" t="str">
        <f t="shared" ca="1" si="7"/>
        <v>&gt; 120 Days</v>
      </c>
      <c r="O104" s="74" t="s">
        <v>10996</v>
      </c>
      <c r="P104" s="118">
        <f t="shared" si="8"/>
        <v>0</v>
      </c>
      <c r="Q104" s="75">
        <v>45449</v>
      </c>
      <c r="R104" s="76"/>
      <c r="S104" s="76"/>
      <c r="T104" s="76"/>
      <c r="U104" s="60"/>
      <c r="V104" s="60"/>
      <c r="W104" s="66"/>
      <c r="X104" s="66"/>
      <c r="Y104" s="119"/>
      <c r="Z104" s="120"/>
      <c r="AA104" s="120"/>
      <c r="AB104" s="116"/>
      <c r="AC104" s="116"/>
      <c r="AD104" s="120"/>
      <c r="AE104" s="76"/>
      <c r="AF104" s="76"/>
      <c r="AG104" s="76"/>
      <c r="AH104" s="76"/>
      <c r="AI104" s="76"/>
      <c r="AJ104" s="76"/>
      <c r="AK104" s="76"/>
      <c r="AL104" s="76"/>
      <c r="AM104" s="76"/>
      <c r="AN104" s="76"/>
      <c r="AO104" s="76"/>
      <c r="AP104" s="76"/>
      <c r="AQ104" s="76"/>
      <c r="AR104" s="76"/>
      <c r="AS104" s="76"/>
      <c r="AT104" s="76"/>
      <c r="AU104" s="76"/>
      <c r="AV104" s="76"/>
      <c r="AW104" s="76"/>
      <c r="AX104" s="76"/>
      <c r="AY104" s="76"/>
      <c r="AZ104" s="76"/>
      <c r="BA104" s="76"/>
      <c r="BB104" s="76"/>
      <c r="BC104" s="76"/>
      <c r="BD104" s="76"/>
    </row>
    <row r="105" spans="1:56" ht="14.5">
      <c r="A105" s="72">
        <v>104</v>
      </c>
      <c r="B105" s="1" t="s">
        <v>1058</v>
      </c>
      <c r="C105" s="29" t="s">
        <v>8601</v>
      </c>
      <c r="D105" s="29" t="s">
        <v>7911</v>
      </c>
      <c r="E105" s="20" t="s">
        <v>7841</v>
      </c>
      <c r="F105" s="14" t="s">
        <v>7840</v>
      </c>
      <c r="G105" s="31" t="s">
        <v>1004</v>
      </c>
      <c r="H105" s="4" t="s">
        <v>7593</v>
      </c>
      <c r="I105" s="4"/>
      <c r="J105" s="5">
        <v>45379</v>
      </c>
      <c r="K105" s="5">
        <v>45447</v>
      </c>
      <c r="L105" s="111" t="str">
        <f t="shared" si="22"/>
        <v>Mar</v>
      </c>
      <c r="M105" s="8">
        <f t="shared" ca="1" si="23"/>
        <v>650</v>
      </c>
      <c r="N105" s="9" t="str">
        <f t="shared" ca="1" si="7"/>
        <v>&gt; 120 Days</v>
      </c>
      <c r="O105" s="74" t="s">
        <v>10996</v>
      </c>
      <c r="P105" s="118">
        <f t="shared" si="8"/>
        <v>0</v>
      </c>
      <c r="Q105" s="75">
        <v>45453</v>
      </c>
      <c r="R105" s="76"/>
      <c r="S105" s="76"/>
      <c r="T105" s="76"/>
      <c r="U105" s="60"/>
      <c r="V105" s="60"/>
      <c r="W105" s="66"/>
      <c r="X105" s="66"/>
      <c r="Y105" s="119"/>
      <c r="Z105" s="120"/>
      <c r="AA105" s="120"/>
      <c r="AB105" s="116"/>
      <c r="AC105" s="116"/>
      <c r="AD105" s="120"/>
      <c r="AE105" s="76"/>
      <c r="AF105" s="76"/>
      <c r="AG105" s="76"/>
      <c r="AH105" s="76"/>
      <c r="AI105" s="76"/>
      <c r="AJ105" s="76"/>
      <c r="AK105" s="76"/>
      <c r="AL105" s="76"/>
      <c r="AM105" s="76"/>
      <c r="AN105" s="76"/>
      <c r="AO105" s="76"/>
      <c r="AP105" s="76"/>
      <c r="AQ105" s="76"/>
      <c r="AR105" s="76"/>
      <c r="AS105" s="76"/>
      <c r="AT105" s="76"/>
      <c r="AU105" s="76"/>
      <c r="AV105" s="76"/>
      <c r="AW105" s="76"/>
      <c r="AX105" s="76"/>
      <c r="AY105" s="76"/>
      <c r="AZ105" s="76"/>
      <c r="BA105" s="76"/>
      <c r="BB105" s="76"/>
      <c r="BC105" s="76"/>
      <c r="BD105" s="76"/>
    </row>
    <row r="106" spans="1:56" ht="14.5">
      <c r="A106" s="72">
        <v>105</v>
      </c>
      <c r="B106" s="17" t="s">
        <v>106</v>
      </c>
      <c r="C106" s="29" t="s">
        <v>8601</v>
      </c>
      <c r="D106" s="29" t="s">
        <v>187</v>
      </c>
      <c r="E106" s="20" t="s">
        <v>7831</v>
      </c>
      <c r="F106" s="14" t="s">
        <v>7830</v>
      </c>
      <c r="G106" s="31" t="s">
        <v>226</v>
      </c>
      <c r="H106" s="4" t="s">
        <v>11121</v>
      </c>
      <c r="I106" s="4" t="s">
        <v>11122</v>
      </c>
      <c r="J106" s="5">
        <v>45360</v>
      </c>
      <c r="K106" s="5">
        <v>45448</v>
      </c>
      <c r="L106" s="111" t="str">
        <f t="shared" si="22"/>
        <v>Mar</v>
      </c>
      <c r="M106" s="8">
        <f t="shared" ca="1" si="23"/>
        <v>669</v>
      </c>
      <c r="N106" s="9" t="str">
        <f t="shared" ca="1" si="7"/>
        <v>&gt; 120 Days</v>
      </c>
      <c r="O106" s="74" t="s">
        <v>10996</v>
      </c>
      <c r="P106" s="118">
        <f t="shared" si="8"/>
        <v>1</v>
      </c>
      <c r="Q106" s="75">
        <v>45461</v>
      </c>
      <c r="R106" s="76"/>
      <c r="S106" s="76"/>
      <c r="T106" s="76"/>
      <c r="U106" s="60" t="s">
        <v>1992</v>
      </c>
      <c r="V106" s="60" t="s">
        <v>11123</v>
      </c>
      <c r="W106" s="66" t="s">
        <v>11124</v>
      </c>
      <c r="X106" s="66">
        <v>45371</v>
      </c>
      <c r="Y106" s="119"/>
      <c r="Z106" s="120"/>
      <c r="AA106" s="120"/>
      <c r="AB106" s="116"/>
      <c r="AC106" s="116"/>
      <c r="AD106" s="120"/>
      <c r="AE106" s="76"/>
      <c r="AF106" s="76"/>
      <c r="AG106" s="76"/>
      <c r="AH106" s="76"/>
      <c r="AI106" s="76"/>
      <c r="AJ106" s="76"/>
      <c r="AK106" s="76"/>
      <c r="AL106" s="76"/>
      <c r="AM106" s="76"/>
      <c r="AN106" s="76"/>
      <c r="AO106" s="76"/>
      <c r="AP106" s="76"/>
      <c r="AQ106" s="76"/>
      <c r="AR106" s="76"/>
      <c r="AS106" s="76"/>
      <c r="AT106" s="76"/>
      <c r="AU106" s="76"/>
      <c r="AV106" s="76"/>
      <c r="AW106" s="76"/>
      <c r="AX106" s="76"/>
      <c r="AY106" s="76"/>
      <c r="AZ106" s="76"/>
      <c r="BA106" s="76"/>
      <c r="BB106" s="76"/>
      <c r="BC106" s="76"/>
      <c r="BD106" s="76"/>
    </row>
    <row r="107" spans="1:56" ht="14.5">
      <c r="A107" s="72">
        <v>106</v>
      </c>
      <c r="B107" s="17" t="s">
        <v>106</v>
      </c>
      <c r="C107" s="29" t="s">
        <v>8601</v>
      </c>
      <c r="D107" s="29" t="s">
        <v>7492</v>
      </c>
      <c r="E107" s="20" t="s">
        <v>7649</v>
      </c>
      <c r="F107" s="14" t="s">
        <v>7648</v>
      </c>
      <c r="G107" s="31" t="s">
        <v>184</v>
      </c>
      <c r="H107" s="4" t="s">
        <v>7593</v>
      </c>
      <c r="I107" s="4" t="s">
        <v>11125</v>
      </c>
      <c r="J107" s="5">
        <v>45286</v>
      </c>
      <c r="K107" s="5">
        <f>J107+7-WEEKDAY(J107)</f>
        <v>45290</v>
      </c>
      <c r="L107" s="111" t="str">
        <f t="shared" si="22"/>
        <v>Dec</v>
      </c>
      <c r="M107" s="8">
        <f t="shared" ca="1" si="23"/>
        <v>743</v>
      </c>
      <c r="N107" s="9" t="str">
        <f t="shared" ca="1" si="7"/>
        <v>&gt; 120 Days</v>
      </c>
      <c r="O107" s="74" t="s">
        <v>10996</v>
      </c>
      <c r="P107" s="118">
        <f t="shared" si="8"/>
        <v>0</v>
      </c>
      <c r="Q107" s="75">
        <v>45463</v>
      </c>
      <c r="R107" s="76"/>
      <c r="S107" s="76"/>
      <c r="T107" s="76"/>
      <c r="U107" s="60"/>
      <c r="V107" s="60"/>
      <c r="W107" s="66"/>
      <c r="X107" s="66"/>
      <c r="Y107" s="119"/>
      <c r="Z107" s="120"/>
      <c r="AA107" s="120"/>
      <c r="AB107" s="116"/>
      <c r="AC107" s="116"/>
      <c r="AD107" s="120"/>
      <c r="AE107" s="76"/>
      <c r="AF107" s="76"/>
      <c r="AG107" s="76"/>
      <c r="AH107" s="76"/>
      <c r="AI107" s="76"/>
      <c r="AJ107" s="76"/>
      <c r="AK107" s="76"/>
      <c r="AL107" s="76"/>
      <c r="AM107" s="76"/>
      <c r="AN107" s="76"/>
      <c r="AO107" s="76"/>
      <c r="AP107" s="76"/>
      <c r="AQ107" s="76"/>
      <c r="AR107" s="76"/>
      <c r="AS107" s="76"/>
      <c r="AT107" s="76"/>
      <c r="AU107" s="76"/>
      <c r="AV107" s="76"/>
      <c r="AW107" s="76"/>
      <c r="AX107" s="76"/>
      <c r="AY107" s="76"/>
      <c r="AZ107" s="76"/>
      <c r="BA107" s="76"/>
      <c r="BB107" s="76"/>
      <c r="BC107" s="76"/>
      <c r="BD107" s="76"/>
    </row>
    <row r="108" spans="1:56" ht="14.5">
      <c r="A108" s="72">
        <v>107</v>
      </c>
      <c r="B108" s="1" t="s">
        <v>1058</v>
      </c>
      <c r="C108" s="29" t="s">
        <v>8601</v>
      </c>
      <c r="D108" s="29" t="s">
        <v>7726</v>
      </c>
      <c r="E108" s="20" t="s">
        <v>7853</v>
      </c>
      <c r="F108" s="14" t="s">
        <v>7852</v>
      </c>
      <c r="G108" s="31" t="s">
        <v>419</v>
      </c>
      <c r="H108" s="4" t="s">
        <v>7854</v>
      </c>
      <c r="I108" s="4"/>
      <c r="J108" s="5">
        <v>45381</v>
      </c>
      <c r="K108" s="5">
        <f>J108+7-WEEKDAY(J108)</f>
        <v>45381</v>
      </c>
      <c r="L108" s="111" t="str">
        <f>TEXT(J108,"mmm")</f>
        <v>Mar</v>
      </c>
      <c r="M108" s="8">
        <f t="shared" ca="1" si="23"/>
        <v>648</v>
      </c>
      <c r="N108" s="9" t="str">
        <f t="shared" ca="1" si="7"/>
        <v>&gt; 120 Days</v>
      </c>
      <c r="O108" s="74" t="s">
        <v>10996</v>
      </c>
      <c r="P108" s="118">
        <f t="shared" si="8"/>
        <v>0</v>
      </c>
      <c r="Q108" s="75">
        <v>45463</v>
      </c>
      <c r="R108" s="76"/>
      <c r="S108" s="76"/>
      <c r="T108" s="76"/>
      <c r="U108" s="60"/>
      <c r="V108" s="60"/>
      <c r="W108" s="66"/>
      <c r="X108" s="66"/>
      <c r="Y108" s="119"/>
      <c r="Z108" s="120"/>
      <c r="AA108" s="120"/>
      <c r="AB108" s="116"/>
      <c r="AC108" s="116"/>
      <c r="AD108" s="120"/>
      <c r="AE108" s="76"/>
      <c r="AF108" s="76"/>
      <c r="AG108" s="76"/>
      <c r="AH108" s="76"/>
      <c r="AI108" s="76"/>
      <c r="AJ108" s="76"/>
      <c r="AK108" s="76"/>
      <c r="AL108" s="76"/>
      <c r="AM108" s="76"/>
      <c r="AN108" s="76"/>
      <c r="AO108" s="76"/>
      <c r="AP108" s="76"/>
      <c r="AQ108" s="76"/>
      <c r="AR108" s="76"/>
      <c r="AS108" s="76"/>
      <c r="AT108" s="76"/>
      <c r="AU108" s="76"/>
      <c r="AV108" s="76"/>
      <c r="AW108" s="76"/>
      <c r="AX108" s="76"/>
      <c r="AY108" s="76"/>
      <c r="AZ108" s="76"/>
      <c r="BA108" s="76"/>
      <c r="BB108" s="76"/>
      <c r="BC108" s="76"/>
      <c r="BD108" s="76"/>
    </row>
    <row r="109" spans="1:56" ht="14.5">
      <c r="A109" s="72">
        <v>108</v>
      </c>
      <c r="B109" s="17" t="s">
        <v>106</v>
      </c>
      <c r="C109" s="29" t="s">
        <v>8601</v>
      </c>
      <c r="D109" s="29" t="s">
        <v>514</v>
      </c>
      <c r="E109" s="20" t="s">
        <v>7889</v>
      </c>
      <c r="F109" s="14" t="s">
        <v>7888</v>
      </c>
      <c r="G109" s="31" t="s">
        <v>226</v>
      </c>
      <c r="H109" s="4" t="s">
        <v>7919</v>
      </c>
      <c r="I109" s="4" t="s">
        <v>11126</v>
      </c>
      <c r="J109" s="5">
        <v>45393</v>
      </c>
      <c r="K109" s="5">
        <f>J109+7-WEEKDAY(J109)</f>
        <v>45395</v>
      </c>
      <c r="L109" s="111" t="str">
        <f>TEXT(J109,"mmm")</f>
        <v>Apr</v>
      </c>
      <c r="M109" s="8">
        <f t="shared" ca="1" si="23"/>
        <v>636</v>
      </c>
      <c r="N109" s="9" t="str">
        <f t="shared" ca="1" si="7"/>
        <v>&gt; 120 Days</v>
      </c>
      <c r="O109" s="74" t="s">
        <v>10996</v>
      </c>
      <c r="P109" s="118">
        <f t="shared" si="8"/>
        <v>0</v>
      </c>
      <c r="Q109" s="75">
        <v>45464</v>
      </c>
      <c r="R109" s="76"/>
      <c r="S109" s="76"/>
      <c r="T109" s="76"/>
      <c r="U109" s="60"/>
      <c r="V109" s="60"/>
      <c r="W109" s="66"/>
      <c r="X109" s="66"/>
      <c r="Y109" s="119"/>
      <c r="Z109" s="120"/>
      <c r="AA109" s="120"/>
      <c r="AB109" s="116"/>
      <c r="AC109" s="116"/>
      <c r="AD109" s="120"/>
      <c r="AE109" s="76"/>
      <c r="AF109" s="76"/>
      <c r="AG109" s="76"/>
      <c r="AH109" s="76"/>
      <c r="AI109" s="76"/>
      <c r="AJ109" s="76"/>
      <c r="AK109" s="76"/>
      <c r="AL109" s="76"/>
      <c r="AM109" s="76"/>
      <c r="AN109" s="76"/>
      <c r="AO109" s="76"/>
      <c r="AP109" s="76"/>
      <c r="AQ109" s="76"/>
      <c r="AR109" s="76"/>
      <c r="AS109" s="76"/>
      <c r="AT109" s="76"/>
      <c r="AU109" s="76"/>
      <c r="AV109" s="76"/>
      <c r="AW109" s="76"/>
      <c r="AX109" s="76"/>
      <c r="AY109" s="76"/>
      <c r="AZ109" s="76"/>
      <c r="BA109" s="76"/>
      <c r="BB109" s="76"/>
      <c r="BC109" s="76"/>
      <c r="BD109" s="76"/>
    </row>
    <row r="110" spans="1:56" ht="14.5">
      <c r="A110" s="72">
        <v>109</v>
      </c>
      <c r="B110" s="17" t="s">
        <v>106</v>
      </c>
      <c r="C110" s="29" t="s">
        <v>8601</v>
      </c>
      <c r="D110" s="29" t="s">
        <v>1563</v>
      </c>
      <c r="E110" s="14" t="s">
        <v>7691</v>
      </c>
      <c r="F110" s="33" t="s">
        <v>7690</v>
      </c>
      <c r="G110" s="14" t="s">
        <v>591</v>
      </c>
      <c r="H110" s="14" t="s">
        <v>7548</v>
      </c>
      <c r="I110" s="14" t="s">
        <v>8978</v>
      </c>
      <c r="J110" s="32">
        <v>45397</v>
      </c>
      <c r="K110" s="5">
        <f t="shared" ref="K110" si="24">J110+7-WEEKDAY(J110)</f>
        <v>45402</v>
      </c>
      <c r="L110" s="7" t="str">
        <f t="shared" ref="L110" si="25">TEXT(J110,"mmm")</f>
        <v>Apr</v>
      </c>
      <c r="M110" s="8">
        <f t="shared" ca="1" si="23"/>
        <v>632</v>
      </c>
      <c r="N110" s="9" t="str">
        <f t="shared" ca="1" si="7"/>
        <v>&gt; 120 Days</v>
      </c>
      <c r="O110" s="74" t="s">
        <v>10996</v>
      </c>
      <c r="P110" s="118">
        <f t="shared" si="8"/>
        <v>0</v>
      </c>
      <c r="Q110" s="75">
        <v>45464</v>
      </c>
      <c r="R110" s="76"/>
      <c r="S110" s="76"/>
      <c r="T110" s="76"/>
      <c r="U110" s="60"/>
      <c r="V110" s="60"/>
      <c r="W110" s="66"/>
      <c r="X110" s="66"/>
      <c r="Y110" s="119"/>
      <c r="Z110" s="120"/>
      <c r="AA110" s="120"/>
      <c r="AB110" s="116"/>
      <c r="AC110" s="116"/>
      <c r="AD110" s="120"/>
      <c r="AE110" s="76"/>
      <c r="AF110" s="76"/>
      <c r="AG110" s="76"/>
      <c r="AH110" s="76"/>
      <c r="AI110" s="76"/>
      <c r="AJ110" s="76"/>
      <c r="AK110" s="76"/>
      <c r="AL110" s="76"/>
      <c r="AM110" s="76"/>
      <c r="AN110" s="76"/>
      <c r="AO110" s="76"/>
      <c r="AP110" s="76"/>
      <c r="AQ110" s="76"/>
      <c r="AR110" s="76"/>
      <c r="AS110" s="76"/>
      <c r="AT110" s="76"/>
      <c r="AU110" s="76"/>
      <c r="AV110" s="76"/>
      <c r="AW110" s="76"/>
      <c r="AX110" s="76"/>
      <c r="AY110" s="76"/>
      <c r="AZ110" s="76"/>
      <c r="BA110" s="76"/>
      <c r="BB110" s="76"/>
      <c r="BC110" s="76"/>
      <c r="BD110" s="76"/>
    </row>
    <row r="111" spans="1:56" ht="14.5">
      <c r="A111" s="72">
        <v>110</v>
      </c>
      <c r="B111" s="17" t="s">
        <v>106</v>
      </c>
      <c r="C111" s="29" t="s">
        <v>8601</v>
      </c>
      <c r="D111" s="29" t="s">
        <v>7529</v>
      </c>
      <c r="E111" s="14" t="s">
        <v>7654</v>
      </c>
      <c r="F111" s="33" t="s">
        <v>7653</v>
      </c>
      <c r="G111" s="14" t="s">
        <v>591</v>
      </c>
      <c r="H111" s="14" t="s">
        <v>7593</v>
      </c>
      <c r="I111" s="14" t="s">
        <v>8992</v>
      </c>
      <c r="J111" s="32">
        <v>45393</v>
      </c>
      <c r="K111" s="5">
        <f t="shared" ref="K111" si="26">J111+7-WEEKDAY(J111)</f>
        <v>45395</v>
      </c>
      <c r="L111" s="7" t="str">
        <f t="shared" ref="L111" si="27">TEXT(J111,"mmm")</f>
        <v>Apr</v>
      </c>
      <c r="M111" s="8">
        <f t="shared" ca="1" si="23"/>
        <v>636</v>
      </c>
      <c r="N111" s="9" t="str">
        <f t="shared" ca="1" si="7"/>
        <v>&gt; 120 Days</v>
      </c>
      <c r="O111" s="74" t="s">
        <v>10996</v>
      </c>
      <c r="P111" s="118">
        <f t="shared" si="8"/>
        <v>0</v>
      </c>
      <c r="Q111" s="75">
        <v>45464</v>
      </c>
      <c r="R111" s="76"/>
      <c r="S111" s="76"/>
      <c r="T111" s="76"/>
      <c r="U111" s="60"/>
      <c r="V111" s="60"/>
      <c r="W111" s="66"/>
      <c r="X111" s="66"/>
      <c r="Y111" s="119"/>
      <c r="Z111" s="120"/>
      <c r="AA111" s="120"/>
      <c r="AB111" s="116"/>
      <c r="AC111" s="116"/>
      <c r="AD111" s="120"/>
      <c r="AE111" s="76"/>
      <c r="AF111" s="76"/>
      <c r="AG111" s="76"/>
      <c r="AH111" s="76"/>
      <c r="AI111" s="76"/>
      <c r="AJ111" s="76"/>
      <c r="AK111" s="76"/>
      <c r="AL111" s="76"/>
      <c r="AM111" s="76"/>
      <c r="AN111" s="76"/>
      <c r="AO111" s="76"/>
      <c r="AP111" s="76"/>
      <c r="AQ111" s="76"/>
      <c r="AR111" s="76"/>
      <c r="AS111" s="76"/>
      <c r="AT111" s="76"/>
      <c r="AU111" s="76"/>
      <c r="AV111" s="76"/>
      <c r="AW111" s="76"/>
      <c r="AX111" s="76"/>
      <c r="AY111" s="76"/>
      <c r="AZ111" s="76"/>
      <c r="BA111" s="76"/>
      <c r="BB111" s="76"/>
      <c r="BC111" s="76"/>
      <c r="BD111" s="76"/>
    </row>
    <row r="112" spans="1:56" ht="14.5">
      <c r="A112" s="72">
        <v>111</v>
      </c>
      <c r="B112" s="17" t="s">
        <v>143</v>
      </c>
      <c r="C112" s="29" t="s">
        <v>8601</v>
      </c>
      <c r="D112" s="29" t="s">
        <v>7959</v>
      </c>
      <c r="E112" s="14" t="s">
        <v>7958</v>
      </c>
      <c r="F112" s="33" t="s">
        <v>7957</v>
      </c>
      <c r="G112" s="14" t="s">
        <v>797</v>
      </c>
      <c r="H112" s="14" t="s">
        <v>7511</v>
      </c>
      <c r="I112" s="14"/>
      <c r="J112" s="32">
        <v>45451</v>
      </c>
      <c r="K112" s="5">
        <f t="shared" ref="K112" si="28">J112+7-WEEKDAY(J112)</f>
        <v>45451</v>
      </c>
      <c r="L112" s="7" t="str">
        <f t="shared" ref="L112" si="29">TEXT(J112,"mmm")</f>
        <v>Jun</v>
      </c>
      <c r="M112" s="8">
        <f t="shared" ca="1" si="23"/>
        <v>578</v>
      </c>
      <c r="N112" s="9" t="str">
        <f t="shared" ca="1" si="7"/>
        <v>&gt; 120 Days</v>
      </c>
      <c r="O112" s="74" t="s">
        <v>10996</v>
      </c>
      <c r="P112" s="118">
        <f t="shared" si="8"/>
        <v>0</v>
      </c>
      <c r="Q112" s="75">
        <v>45464</v>
      </c>
      <c r="R112" s="76"/>
      <c r="S112" s="76"/>
      <c r="T112" s="76"/>
      <c r="U112" s="60"/>
      <c r="V112" s="60"/>
      <c r="W112" s="66"/>
      <c r="X112" s="66"/>
      <c r="Y112" s="119"/>
      <c r="Z112" s="120"/>
      <c r="AA112" s="120"/>
      <c r="AB112" s="116"/>
      <c r="AC112" s="116"/>
      <c r="AD112" s="120"/>
      <c r="AE112" s="76"/>
      <c r="AF112" s="76"/>
      <c r="AG112" s="76"/>
      <c r="AH112" s="76"/>
      <c r="AI112" s="76"/>
      <c r="AJ112" s="76"/>
      <c r="AK112" s="76"/>
      <c r="AL112" s="76"/>
      <c r="AM112" s="76"/>
      <c r="AN112" s="76"/>
      <c r="AO112" s="76"/>
      <c r="AP112" s="76"/>
      <c r="AQ112" s="76"/>
      <c r="AR112" s="76"/>
      <c r="AS112" s="76"/>
      <c r="AT112" s="76"/>
      <c r="AU112" s="76"/>
      <c r="AV112" s="76"/>
      <c r="AW112" s="76"/>
      <c r="AX112" s="76"/>
      <c r="AY112" s="76"/>
      <c r="AZ112" s="76"/>
      <c r="BA112" s="76"/>
      <c r="BB112" s="76"/>
      <c r="BC112" s="76"/>
      <c r="BD112" s="76"/>
    </row>
    <row r="113" spans="1:56" ht="14.5">
      <c r="A113" s="72">
        <v>112</v>
      </c>
      <c r="B113" s="17" t="s">
        <v>106</v>
      </c>
      <c r="C113" s="2" t="s">
        <v>8601</v>
      </c>
      <c r="D113" s="2" t="s">
        <v>7624</v>
      </c>
      <c r="E113" s="6" t="s">
        <v>2556</v>
      </c>
      <c r="F113" s="6" t="s">
        <v>2555</v>
      </c>
      <c r="G113" s="6" t="s">
        <v>2527</v>
      </c>
      <c r="H113" s="4" t="s">
        <v>7593</v>
      </c>
      <c r="I113" s="14"/>
      <c r="J113" s="5">
        <v>45458</v>
      </c>
      <c r="K113" s="5">
        <f>J113+7-WEEKDAY(J113)</f>
        <v>45458</v>
      </c>
      <c r="L113" s="7" t="str">
        <f>TEXT(J113,"mmm")</f>
        <v>Jun</v>
      </c>
      <c r="M113" s="8">
        <f t="shared" ca="1" si="23"/>
        <v>571</v>
      </c>
      <c r="N113" s="9" t="str">
        <f t="shared" ca="1" si="7"/>
        <v>&gt; 120 Days</v>
      </c>
      <c r="O113" s="74" t="s">
        <v>10996</v>
      </c>
      <c r="P113" s="118">
        <f t="shared" si="8"/>
        <v>0</v>
      </c>
      <c r="Q113" s="75">
        <v>45468</v>
      </c>
      <c r="R113" s="76"/>
      <c r="S113" s="76"/>
      <c r="T113" s="76"/>
      <c r="U113" s="60"/>
      <c r="V113" s="60"/>
      <c r="W113" s="66"/>
      <c r="X113" s="66"/>
      <c r="Y113" s="119"/>
      <c r="Z113" s="120"/>
      <c r="AA113" s="120"/>
      <c r="AB113" s="116"/>
      <c r="AC113" s="116"/>
      <c r="AD113" s="120"/>
      <c r="AE113" s="76"/>
      <c r="AF113" s="76"/>
      <c r="AG113" s="76"/>
      <c r="AH113" s="76"/>
      <c r="AI113" s="76"/>
      <c r="AJ113" s="76"/>
      <c r="AK113" s="76"/>
      <c r="AL113" s="76"/>
      <c r="AM113" s="76"/>
      <c r="AN113" s="76"/>
      <c r="AO113" s="76"/>
      <c r="AP113" s="76"/>
      <c r="AQ113" s="76"/>
      <c r="AR113" s="76"/>
      <c r="AS113" s="76"/>
      <c r="AT113" s="76"/>
      <c r="AU113" s="76"/>
      <c r="AV113" s="76"/>
      <c r="AW113" s="76"/>
      <c r="AX113" s="76"/>
      <c r="AY113" s="76"/>
      <c r="AZ113" s="76"/>
      <c r="BA113" s="76"/>
      <c r="BB113" s="76"/>
      <c r="BC113" s="76"/>
      <c r="BD113" s="76"/>
    </row>
    <row r="114" spans="1:56" ht="14.5">
      <c r="A114" s="72">
        <v>113</v>
      </c>
      <c r="B114" s="17" t="s">
        <v>106</v>
      </c>
      <c r="C114" s="2" t="s">
        <v>8601</v>
      </c>
      <c r="D114" s="2" t="s">
        <v>7553</v>
      </c>
      <c r="E114" s="4" t="s">
        <v>5359</v>
      </c>
      <c r="F114" s="4" t="s">
        <v>5358</v>
      </c>
      <c r="G114" s="4" t="s">
        <v>159</v>
      </c>
      <c r="H114" s="4" t="s">
        <v>7554</v>
      </c>
      <c r="I114" s="4" t="s">
        <v>11127</v>
      </c>
      <c r="J114" s="5">
        <v>45390</v>
      </c>
      <c r="K114" s="5">
        <f t="shared" ref="K114:K115" si="30">J114+7-WEEKDAY(J114)</f>
        <v>45395</v>
      </c>
      <c r="L114" s="7" t="str">
        <f t="shared" ref="L114:L115" si="31">TEXT(J114,"mmm")</f>
        <v>Apr</v>
      </c>
      <c r="M114" s="8">
        <f t="shared" ca="1" si="23"/>
        <v>639</v>
      </c>
      <c r="N114" s="9" t="str">
        <f t="shared" ca="1" si="7"/>
        <v>&gt; 120 Days</v>
      </c>
      <c r="O114" s="74" t="s">
        <v>10996</v>
      </c>
      <c r="P114" s="118">
        <f t="shared" si="8"/>
        <v>1</v>
      </c>
      <c r="Q114" s="75">
        <v>45469</v>
      </c>
      <c r="R114" s="76"/>
      <c r="S114" s="76"/>
      <c r="T114" s="76"/>
      <c r="U114" s="15" t="s">
        <v>7462</v>
      </c>
      <c r="V114" s="19" t="s">
        <v>11128</v>
      </c>
      <c r="W114" s="16" t="s">
        <v>11129</v>
      </c>
      <c r="X114" s="18">
        <v>45349</v>
      </c>
      <c r="Y114" s="119"/>
      <c r="Z114" s="120"/>
      <c r="AA114" s="120"/>
      <c r="AB114" s="116"/>
      <c r="AC114" s="116"/>
      <c r="AD114" s="120"/>
      <c r="AE114" s="76"/>
      <c r="AF114" s="76"/>
      <c r="AG114" s="76"/>
      <c r="AH114" s="76"/>
      <c r="AI114" s="76"/>
      <c r="AJ114" s="76"/>
      <c r="AK114" s="76"/>
      <c r="AL114" s="76"/>
      <c r="AM114" s="76"/>
      <c r="AN114" s="76"/>
      <c r="AO114" s="76"/>
      <c r="AP114" s="76"/>
      <c r="AQ114" s="76"/>
      <c r="AR114" s="76"/>
      <c r="AS114" s="76"/>
      <c r="AT114" s="76"/>
      <c r="AU114" s="76"/>
      <c r="AV114" s="76"/>
      <c r="AW114" s="76"/>
      <c r="AX114" s="76"/>
      <c r="AY114" s="76"/>
      <c r="AZ114" s="76"/>
      <c r="BA114" s="76"/>
      <c r="BB114" s="76"/>
      <c r="BC114" s="76"/>
      <c r="BD114" s="76"/>
    </row>
    <row r="115" spans="1:56" ht="14.5">
      <c r="A115" s="72">
        <v>114</v>
      </c>
      <c r="B115" s="17" t="s">
        <v>106</v>
      </c>
      <c r="C115" s="29" t="s">
        <v>9307</v>
      </c>
      <c r="D115" s="29" t="s">
        <v>9307</v>
      </c>
      <c r="E115" s="31" t="s">
        <v>7021</v>
      </c>
      <c r="F115" s="31" t="s">
        <v>7020</v>
      </c>
      <c r="G115" s="31" t="s">
        <v>226</v>
      </c>
      <c r="H115" s="14" t="s">
        <v>7547</v>
      </c>
      <c r="I115" s="14"/>
      <c r="J115" s="32">
        <v>45453</v>
      </c>
      <c r="K115" s="32">
        <f t="shared" si="30"/>
        <v>45458</v>
      </c>
      <c r="L115" s="32" t="str">
        <f t="shared" si="31"/>
        <v>Jun</v>
      </c>
      <c r="M115" s="8">
        <f t="shared" ca="1" si="23"/>
        <v>576</v>
      </c>
      <c r="N115" s="9" t="str">
        <f t="shared" ca="1" si="7"/>
        <v>&gt; 120 Days</v>
      </c>
      <c r="O115" s="74" t="s">
        <v>10996</v>
      </c>
      <c r="P115" s="118">
        <f t="shared" si="8"/>
        <v>0</v>
      </c>
      <c r="Q115" s="75">
        <v>45467</v>
      </c>
      <c r="R115" s="76"/>
      <c r="S115" s="76"/>
      <c r="T115" s="76"/>
      <c r="U115" s="76"/>
      <c r="V115" s="76"/>
      <c r="W115" s="76"/>
      <c r="X115" s="76"/>
      <c r="Y115" s="119"/>
      <c r="Z115" s="120"/>
      <c r="AA115" s="120"/>
      <c r="AB115" s="116"/>
      <c r="AC115" s="116"/>
      <c r="AD115" s="120"/>
      <c r="AE115" s="76"/>
      <c r="AF115" s="76"/>
      <c r="AG115" s="76"/>
      <c r="AH115" s="76"/>
      <c r="AI115" s="76"/>
      <c r="AJ115" s="76"/>
      <c r="AK115" s="76"/>
      <c r="AL115" s="76"/>
      <c r="AM115" s="76"/>
      <c r="AN115" s="76"/>
      <c r="AO115" s="76"/>
      <c r="AP115" s="76"/>
      <c r="AQ115" s="76"/>
      <c r="AR115" s="76"/>
      <c r="AS115" s="76"/>
      <c r="AT115" s="76"/>
      <c r="AU115" s="76"/>
      <c r="AV115" s="76"/>
      <c r="AW115" s="76"/>
      <c r="AX115" s="76"/>
      <c r="AY115" s="76"/>
      <c r="AZ115" s="76"/>
      <c r="BA115" s="76"/>
      <c r="BB115" s="76"/>
      <c r="BC115" s="76"/>
      <c r="BD115" s="76"/>
    </row>
    <row r="116" spans="1:56" ht="14.5">
      <c r="A116" s="72">
        <v>115</v>
      </c>
      <c r="B116" s="17" t="s">
        <v>106</v>
      </c>
      <c r="C116" s="29" t="s">
        <v>8601</v>
      </c>
      <c r="D116" s="29" t="s">
        <v>187</v>
      </c>
      <c r="E116" s="14" t="s">
        <v>6679</v>
      </c>
      <c r="F116" s="14" t="s">
        <v>6678</v>
      </c>
      <c r="G116" s="14" t="s">
        <v>226</v>
      </c>
      <c r="H116" s="14" t="s">
        <v>7482</v>
      </c>
      <c r="I116" s="14" t="s">
        <v>11130</v>
      </c>
      <c r="J116" s="32">
        <v>45246</v>
      </c>
      <c r="K116" s="32">
        <v>45248</v>
      </c>
      <c r="L116" s="7" t="s">
        <v>10945</v>
      </c>
      <c r="M116" s="8">
        <f t="shared" ca="1" si="23"/>
        <v>783</v>
      </c>
      <c r="N116" s="9" t="str">
        <f t="shared" ca="1" si="7"/>
        <v>&gt; 120 Days</v>
      </c>
      <c r="O116" s="74" t="s">
        <v>10996</v>
      </c>
      <c r="P116" s="118">
        <f t="shared" si="8"/>
        <v>0</v>
      </c>
      <c r="Q116" s="75">
        <v>45477</v>
      </c>
      <c r="R116" s="76"/>
      <c r="S116" s="76"/>
      <c r="T116" s="76"/>
      <c r="U116" s="76"/>
      <c r="V116" s="76"/>
      <c r="W116" s="76"/>
      <c r="X116" s="76"/>
      <c r="Y116" s="119"/>
      <c r="Z116" s="120"/>
      <c r="AA116" s="120"/>
      <c r="AB116" s="116"/>
      <c r="AC116" s="116"/>
      <c r="AD116" s="120"/>
      <c r="AE116" s="76"/>
      <c r="AF116" s="76"/>
      <c r="AG116" s="76"/>
      <c r="AH116" s="76"/>
      <c r="AI116" s="76"/>
      <c r="AJ116" s="76"/>
      <c r="AK116" s="76"/>
      <c r="AL116" s="76"/>
      <c r="AM116" s="76"/>
      <c r="AN116" s="76"/>
      <c r="AO116" s="76"/>
      <c r="AP116" s="76"/>
      <c r="AQ116" s="76"/>
      <c r="AR116" s="76"/>
      <c r="AS116" s="76"/>
      <c r="AT116" s="76"/>
      <c r="AU116" s="76"/>
      <c r="AV116" s="76"/>
      <c r="AW116" s="76"/>
      <c r="AX116" s="76"/>
      <c r="AY116" s="76"/>
      <c r="AZ116" s="76"/>
      <c r="BA116" s="76"/>
      <c r="BB116" s="76"/>
      <c r="BC116" s="76"/>
      <c r="BD116" s="76"/>
    </row>
    <row r="117" spans="1:56" ht="14.5">
      <c r="A117" s="72">
        <v>116</v>
      </c>
      <c r="B117" s="17" t="s">
        <v>106</v>
      </c>
      <c r="C117" s="29" t="s">
        <v>8601</v>
      </c>
      <c r="D117" s="29" t="s">
        <v>7514</v>
      </c>
      <c r="E117" s="14" t="s">
        <v>2621</v>
      </c>
      <c r="F117" s="14" t="s">
        <v>2620</v>
      </c>
      <c r="G117" s="14" t="s">
        <v>2622</v>
      </c>
      <c r="H117" s="14" t="s">
        <v>7482</v>
      </c>
      <c r="I117" s="14" t="s">
        <v>11131</v>
      </c>
      <c r="J117" s="32">
        <v>45276</v>
      </c>
      <c r="K117" s="32">
        <v>45276</v>
      </c>
      <c r="L117" s="7" t="s">
        <v>11021</v>
      </c>
      <c r="M117" s="8">
        <f t="shared" ca="1" si="23"/>
        <v>753</v>
      </c>
      <c r="N117" s="9" t="str">
        <f t="shared" ca="1" si="7"/>
        <v>&gt; 120 Days</v>
      </c>
      <c r="O117" s="74" t="s">
        <v>10996</v>
      </c>
      <c r="P117" s="118">
        <f t="shared" si="8"/>
        <v>2</v>
      </c>
      <c r="Q117" s="75">
        <v>45477</v>
      </c>
      <c r="R117" s="76"/>
      <c r="S117" s="76"/>
      <c r="T117" s="76"/>
      <c r="U117" s="24" t="s">
        <v>7738</v>
      </c>
      <c r="V117" s="30" t="s">
        <v>1365</v>
      </c>
      <c r="W117" s="12" t="s">
        <v>11132</v>
      </c>
      <c r="X117" s="13">
        <v>45342</v>
      </c>
      <c r="Y117" s="12" t="s">
        <v>7981</v>
      </c>
      <c r="Z117" s="12" t="s">
        <v>1365</v>
      </c>
      <c r="AA117" s="12" t="s">
        <v>11133</v>
      </c>
      <c r="AB117" s="13">
        <v>45418</v>
      </c>
      <c r="AC117" s="12" t="s">
        <v>7980</v>
      </c>
      <c r="AD117" s="12" t="s">
        <v>1365</v>
      </c>
      <c r="AE117" s="12" t="s">
        <v>11134</v>
      </c>
      <c r="AF117" s="13">
        <v>45455</v>
      </c>
      <c r="AG117" s="76"/>
      <c r="AH117" s="76"/>
      <c r="AI117" s="76"/>
      <c r="AJ117" s="76"/>
      <c r="AK117" s="76"/>
      <c r="AL117" s="76"/>
      <c r="AM117" s="76"/>
      <c r="AN117" s="76"/>
      <c r="AO117" s="76"/>
      <c r="AP117" s="76"/>
      <c r="AQ117" s="76"/>
      <c r="AR117" s="76"/>
      <c r="AS117" s="76"/>
      <c r="AT117" s="76"/>
      <c r="AU117" s="76"/>
      <c r="AV117" s="76"/>
      <c r="AW117" s="76"/>
      <c r="AX117" s="76"/>
      <c r="AY117" s="76"/>
      <c r="AZ117" s="76"/>
      <c r="BA117" s="76"/>
      <c r="BB117" s="76"/>
      <c r="BC117" s="76"/>
      <c r="BD117" s="76"/>
    </row>
    <row r="118" spans="1:56" ht="14.5">
      <c r="A118" s="72">
        <v>117</v>
      </c>
      <c r="B118" s="17" t="s">
        <v>106</v>
      </c>
      <c r="C118" s="29" t="s">
        <v>8601</v>
      </c>
      <c r="D118" s="29" t="s">
        <v>7544</v>
      </c>
      <c r="E118" s="14" t="s">
        <v>6258</v>
      </c>
      <c r="F118" s="14" t="s">
        <v>6257</v>
      </c>
      <c r="G118" s="14" t="s">
        <v>132</v>
      </c>
      <c r="H118" s="14" t="s">
        <v>7482</v>
      </c>
      <c r="I118" s="14" t="s">
        <v>11135</v>
      </c>
      <c r="J118" s="32">
        <v>45265</v>
      </c>
      <c r="K118" s="32">
        <v>45269</v>
      </c>
      <c r="L118" s="7" t="s">
        <v>11021</v>
      </c>
      <c r="M118" s="8">
        <f t="shared" ca="1" si="23"/>
        <v>764</v>
      </c>
      <c r="N118" s="9" t="str">
        <f t="shared" ca="1" si="7"/>
        <v>&gt; 120 Days</v>
      </c>
      <c r="O118" s="74" t="s">
        <v>10996</v>
      </c>
      <c r="P118" s="118">
        <f t="shared" si="8"/>
        <v>2</v>
      </c>
      <c r="Q118" s="75">
        <v>45477</v>
      </c>
      <c r="R118" s="76"/>
      <c r="S118" s="76"/>
      <c r="T118" s="76"/>
      <c r="U118" s="24" t="s">
        <v>8919</v>
      </c>
      <c r="V118" s="30" t="s">
        <v>11136</v>
      </c>
      <c r="W118" s="12" t="s">
        <v>11137</v>
      </c>
      <c r="X118" s="13">
        <v>45294</v>
      </c>
      <c r="Y118" s="12" t="s">
        <v>7981</v>
      </c>
      <c r="Z118" s="12" t="s">
        <v>1365</v>
      </c>
      <c r="AA118" s="12" t="s">
        <v>11133</v>
      </c>
      <c r="AB118" s="13">
        <v>45418</v>
      </c>
      <c r="AC118" s="12"/>
      <c r="AD118" s="12"/>
      <c r="AE118" s="12"/>
      <c r="AF118" s="13"/>
      <c r="AG118" s="76"/>
      <c r="AH118" s="76"/>
      <c r="AI118" s="76"/>
      <c r="AJ118" s="76"/>
      <c r="AK118" s="76"/>
      <c r="AL118" s="76"/>
      <c r="AM118" s="76"/>
      <c r="AN118" s="76"/>
      <c r="AO118" s="76"/>
      <c r="AP118" s="76"/>
      <c r="AQ118" s="76"/>
      <c r="AR118" s="76"/>
      <c r="AS118" s="76"/>
      <c r="AT118" s="76"/>
      <c r="AU118" s="76"/>
      <c r="AV118" s="76"/>
      <c r="AW118" s="76"/>
      <c r="AX118" s="76"/>
      <c r="AY118" s="76"/>
      <c r="AZ118" s="76"/>
      <c r="BA118" s="76"/>
      <c r="BB118" s="76"/>
      <c r="BC118" s="76"/>
      <c r="BD118" s="76"/>
    </row>
    <row r="119" spans="1:56" ht="14.5">
      <c r="A119" s="72">
        <v>118</v>
      </c>
      <c r="B119" s="17" t="s">
        <v>143</v>
      </c>
      <c r="C119" s="29" t="s">
        <v>8601</v>
      </c>
      <c r="D119" s="29" t="s">
        <v>7949</v>
      </c>
      <c r="E119" s="14" t="s">
        <v>2097</v>
      </c>
      <c r="F119" s="14" t="s">
        <v>2096</v>
      </c>
      <c r="G119" s="14" t="s">
        <v>797</v>
      </c>
      <c r="H119" s="14" t="s">
        <v>7893</v>
      </c>
      <c r="I119" s="14"/>
      <c r="J119" s="32">
        <v>45459</v>
      </c>
      <c r="K119" s="32">
        <v>45270</v>
      </c>
      <c r="L119" s="7" t="s">
        <v>10997</v>
      </c>
      <c r="M119" s="8">
        <f t="shared" ca="1" si="23"/>
        <v>570</v>
      </c>
      <c r="N119" s="9" t="str">
        <f t="shared" ca="1" si="7"/>
        <v>&gt; 120 Days</v>
      </c>
      <c r="O119" s="74" t="s">
        <v>10996</v>
      </c>
      <c r="P119" s="118">
        <f t="shared" si="8"/>
        <v>0</v>
      </c>
      <c r="Q119" s="75">
        <v>45476</v>
      </c>
      <c r="R119" s="76"/>
      <c r="S119" s="76"/>
      <c r="T119" s="76"/>
      <c r="U119" s="24"/>
      <c r="V119" s="30"/>
      <c r="W119" s="12"/>
      <c r="X119" s="13"/>
      <c r="Y119" s="12"/>
      <c r="Z119" s="12"/>
      <c r="AA119" s="12"/>
      <c r="AB119" s="13"/>
      <c r="AC119" s="12"/>
      <c r="AD119" s="12"/>
      <c r="AE119" s="12"/>
      <c r="AF119" s="13"/>
      <c r="AG119" s="76"/>
      <c r="AH119" s="76"/>
      <c r="AI119" s="76"/>
      <c r="AJ119" s="76"/>
      <c r="AK119" s="76"/>
      <c r="AL119" s="76"/>
      <c r="AM119" s="76"/>
      <c r="AN119" s="76"/>
      <c r="AO119" s="76"/>
      <c r="AP119" s="76"/>
      <c r="AQ119" s="76"/>
      <c r="AR119" s="76"/>
      <c r="AS119" s="76"/>
      <c r="AT119" s="76"/>
      <c r="AU119" s="76"/>
      <c r="AV119" s="76"/>
      <c r="AW119" s="76"/>
      <c r="AX119" s="76"/>
      <c r="AY119" s="76"/>
      <c r="AZ119" s="76"/>
      <c r="BA119" s="76"/>
      <c r="BB119" s="76"/>
      <c r="BC119" s="76"/>
      <c r="BD119" s="76"/>
    </row>
    <row r="120" spans="1:56" ht="14.5">
      <c r="A120" s="72">
        <v>119</v>
      </c>
      <c r="B120" s="17" t="s">
        <v>143</v>
      </c>
      <c r="C120" s="29" t="s">
        <v>8601</v>
      </c>
      <c r="D120" s="29" t="s">
        <v>7949</v>
      </c>
      <c r="E120" s="14" t="s">
        <v>4908</v>
      </c>
      <c r="F120" s="14" t="s">
        <v>4907</v>
      </c>
      <c r="G120" s="14" t="s">
        <v>797</v>
      </c>
      <c r="H120" s="14" t="s">
        <v>7893</v>
      </c>
      <c r="I120" s="14"/>
      <c r="J120" s="32">
        <v>45444</v>
      </c>
      <c r="K120" s="32">
        <v>45271</v>
      </c>
      <c r="L120" s="7" t="s">
        <v>11024</v>
      </c>
      <c r="M120" s="8">
        <f t="shared" ca="1" si="23"/>
        <v>585</v>
      </c>
      <c r="N120" s="9" t="str">
        <f t="shared" ca="1" si="7"/>
        <v>&gt; 120 Days</v>
      </c>
      <c r="O120" s="74" t="s">
        <v>10996</v>
      </c>
      <c r="P120" s="118">
        <f t="shared" si="8"/>
        <v>0</v>
      </c>
      <c r="Q120" s="75">
        <v>45476</v>
      </c>
      <c r="R120" s="76"/>
      <c r="S120" s="76"/>
      <c r="T120" s="76"/>
      <c r="U120" s="24"/>
      <c r="V120" s="30"/>
      <c r="W120" s="12"/>
      <c r="X120" s="13"/>
      <c r="Y120" s="12"/>
      <c r="Z120" s="12"/>
      <c r="AA120" s="12"/>
      <c r="AB120" s="13"/>
      <c r="AC120" s="12"/>
      <c r="AD120" s="12"/>
      <c r="AE120" s="12"/>
      <c r="AF120" s="13"/>
      <c r="AG120" s="76"/>
      <c r="AH120" s="76"/>
      <c r="AI120" s="76"/>
      <c r="AJ120" s="76"/>
      <c r="AK120" s="76"/>
      <c r="AL120" s="76"/>
      <c r="AM120" s="76"/>
      <c r="AN120" s="76"/>
      <c r="AO120" s="76"/>
      <c r="AP120" s="76"/>
      <c r="AQ120" s="76"/>
      <c r="AR120" s="76"/>
      <c r="AS120" s="76"/>
      <c r="AT120" s="76"/>
      <c r="AU120" s="76"/>
      <c r="AV120" s="76"/>
      <c r="AW120" s="76"/>
      <c r="AX120" s="76"/>
      <c r="AY120" s="76"/>
      <c r="AZ120" s="76"/>
      <c r="BA120" s="76"/>
      <c r="BB120" s="76"/>
      <c r="BC120" s="76"/>
      <c r="BD120" s="76"/>
    </row>
    <row r="121" spans="1:56" ht="14.5">
      <c r="A121" s="72">
        <v>120</v>
      </c>
      <c r="B121" s="17" t="s">
        <v>106</v>
      </c>
      <c r="C121" s="2" t="s">
        <v>8601</v>
      </c>
      <c r="D121" s="2" t="s">
        <v>7742</v>
      </c>
      <c r="E121" s="4" t="s">
        <v>1810</v>
      </c>
      <c r="F121" s="4" t="s">
        <v>1809</v>
      </c>
      <c r="G121" s="4" t="s">
        <v>450</v>
      </c>
      <c r="H121" s="4" t="s">
        <v>7516</v>
      </c>
      <c r="I121" s="4" t="s">
        <v>11138</v>
      </c>
      <c r="J121" s="5">
        <v>45393</v>
      </c>
      <c r="K121" s="5">
        <v>45272</v>
      </c>
      <c r="L121" s="26" t="s">
        <v>11026</v>
      </c>
      <c r="M121" s="21">
        <f t="shared" ca="1" si="23"/>
        <v>636</v>
      </c>
      <c r="N121" s="9" t="str">
        <f t="shared" ca="1" si="7"/>
        <v>&gt; 120 Days</v>
      </c>
      <c r="O121" s="74" t="s">
        <v>10996</v>
      </c>
      <c r="P121" s="118">
        <f t="shared" si="8"/>
        <v>1</v>
      </c>
      <c r="Q121" s="75">
        <v>45478</v>
      </c>
      <c r="R121" s="134"/>
      <c r="S121" s="134"/>
      <c r="T121" s="134"/>
      <c r="U121" s="15" t="s">
        <v>7981</v>
      </c>
      <c r="V121" s="19"/>
      <c r="W121" s="16" t="s">
        <v>11139</v>
      </c>
      <c r="X121" s="18">
        <v>45410</v>
      </c>
      <c r="Y121" s="16"/>
      <c r="Z121" s="16"/>
      <c r="AA121" s="16"/>
      <c r="AB121" s="18"/>
      <c r="AC121" s="16"/>
      <c r="AD121" s="16"/>
      <c r="AE121" s="16"/>
      <c r="AF121" s="18"/>
      <c r="AG121" s="134"/>
      <c r="AH121" s="134"/>
      <c r="AI121" s="134"/>
      <c r="AJ121" s="134"/>
      <c r="AK121" s="134"/>
      <c r="AL121" s="134"/>
      <c r="AM121" s="134"/>
      <c r="AN121" s="134"/>
      <c r="AO121" s="134"/>
      <c r="AP121" s="134"/>
      <c r="AQ121" s="134"/>
      <c r="AR121" s="134"/>
      <c r="AS121" s="134"/>
      <c r="AT121" s="134"/>
      <c r="AU121" s="134"/>
      <c r="AV121" s="134"/>
      <c r="AW121" s="134"/>
      <c r="AX121" s="134"/>
      <c r="AY121" s="134"/>
      <c r="AZ121" s="134"/>
      <c r="BA121" s="134"/>
      <c r="BB121" s="134"/>
      <c r="BC121" s="134"/>
      <c r="BD121" s="134"/>
    </row>
    <row r="122" spans="1:56" ht="14.5">
      <c r="A122" s="72">
        <v>121</v>
      </c>
      <c r="B122" s="17" t="s">
        <v>106</v>
      </c>
      <c r="C122" s="2" t="s">
        <v>8601</v>
      </c>
      <c r="D122" s="2" t="s">
        <v>7578</v>
      </c>
      <c r="E122" s="4" t="s">
        <v>4133</v>
      </c>
      <c r="F122" s="4" t="s">
        <v>4132</v>
      </c>
      <c r="G122" s="4" t="s">
        <v>132</v>
      </c>
      <c r="H122" s="4" t="s">
        <v>7445</v>
      </c>
      <c r="I122" s="4" t="s">
        <v>11140</v>
      </c>
      <c r="J122" s="5">
        <v>45413</v>
      </c>
      <c r="K122" s="5">
        <v>45273</v>
      </c>
      <c r="L122" s="26" t="s">
        <v>11083</v>
      </c>
      <c r="M122" s="21">
        <f t="shared" ca="1" si="23"/>
        <v>616</v>
      </c>
      <c r="N122" s="9" t="str">
        <f t="shared" ca="1" si="7"/>
        <v>&gt; 120 Days</v>
      </c>
      <c r="O122" s="74" t="s">
        <v>10996</v>
      </c>
      <c r="P122" s="118">
        <f t="shared" si="8"/>
        <v>0</v>
      </c>
      <c r="Q122" s="75">
        <v>45478</v>
      </c>
      <c r="R122" s="134"/>
      <c r="S122" s="134"/>
      <c r="T122" s="134"/>
      <c r="U122" s="15"/>
      <c r="V122" s="19"/>
      <c r="W122" s="16"/>
      <c r="X122" s="18"/>
      <c r="Y122" s="16"/>
      <c r="Z122" s="16"/>
      <c r="AA122" s="16"/>
      <c r="AB122" s="18"/>
      <c r="AC122" s="16"/>
      <c r="AD122" s="16"/>
      <c r="AE122" s="16"/>
      <c r="AF122" s="18"/>
      <c r="AG122" s="134"/>
      <c r="AH122" s="134"/>
      <c r="AI122" s="134"/>
      <c r="AJ122" s="134"/>
      <c r="AK122" s="134"/>
      <c r="AL122" s="134"/>
      <c r="AM122" s="134"/>
      <c r="AN122" s="134"/>
      <c r="AO122" s="134"/>
      <c r="AP122" s="134"/>
      <c r="AQ122" s="134"/>
      <c r="AR122" s="134"/>
      <c r="AS122" s="134"/>
      <c r="AT122" s="134"/>
      <c r="AU122" s="134"/>
      <c r="AV122" s="134"/>
      <c r="AW122" s="134"/>
      <c r="AX122" s="134"/>
      <c r="AY122" s="134"/>
      <c r="AZ122" s="134"/>
      <c r="BA122" s="134"/>
      <c r="BB122" s="134"/>
      <c r="BC122" s="134"/>
      <c r="BD122" s="134"/>
    </row>
    <row r="123" spans="1:56" ht="14.5">
      <c r="A123" s="72">
        <v>122</v>
      </c>
      <c r="B123" s="17" t="s">
        <v>143</v>
      </c>
      <c r="C123" s="2" t="s">
        <v>8601</v>
      </c>
      <c r="D123" s="2" t="s">
        <v>7949</v>
      </c>
      <c r="E123" s="4" t="s">
        <v>4033</v>
      </c>
      <c r="F123" s="4" t="s">
        <v>4032</v>
      </c>
      <c r="G123" s="4" t="s">
        <v>4034</v>
      </c>
      <c r="H123" s="4" t="s">
        <v>7451</v>
      </c>
      <c r="I123" s="4"/>
      <c r="J123" s="5">
        <v>45444</v>
      </c>
      <c r="K123" s="5">
        <v>45274</v>
      </c>
      <c r="L123" s="26" t="s">
        <v>11005</v>
      </c>
      <c r="M123" s="21">
        <f ca="1">TODAY()-J123</f>
        <v>585</v>
      </c>
      <c r="N123" s="9" t="str">
        <f t="shared" ca="1" si="7"/>
        <v>&gt; 120 Days</v>
      </c>
      <c r="O123" s="74" t="s">
        <v>10996</v>
      </c>
      <c r="P123" s="118">
        <f t="shared" si="8"/>
        <v>0</v>
      </c>
      <c r="Q123" s="75">
        <v>45482</v>
      </c>
      <c r="R123" s="134"/>
      <c r="S123" s="134"/>
      <c r="T123" s="134"/>
      <c r="U123" s="15"/>
      <c r="V123" s="19"/>
      <c r="W123" s="16"/>
      <c r="X123" s="18"/>
      <c r="Y123" s="16"/>
      <c r="Z123" s="16"/>
      <c r="AA123" s="16"/>
      <c r="AB123" s="18"/>
      <c r="AC123" s="16"/>
      <c r="AD123" s="16"/>
      <c r="AE123" s="16"/>
      <c r="AF123" s="18"/>
      <c r="AG123" s="134"/>
      <c r="AH123" s="134"/>
      <c r="AI123" s="134"/>
      <c r="AJ123" s="134"/>
      <c r="AK123" s="134"/>
      <c r="AL123" s="134"/>
      <c r="AM123" s="134"/>
      <c r="AN123" s="134"/>
      <c r="AO123" s="134"/>
      <c r="AP123" s="134"/>
      <c r="AQ123" s="134"/>
      <c r="AR123" s="134"/>
      <c r="AS123" s="134"/>
      <c r="AT123" s="134"/>
      <c r="AU123" s="134"/>
      <c r="AV123" s="134"/>
      <c r="AW123" s="134"/>
      <c r="AX123" s="134"/>
      <c r="AY123" s="134"/>
      <c r="AZ123" s="134"/>
      <c r="BA123" s="134"/>
      <c r="BB123" s="134"/>
      <c r="BC123" s="134"/>
      <c r="BD123" s="134"/>
    </row>
    <row r="124" spans="1:56" ht="14.5">
      <c r="A124" s="72">
        <v>123</v>
      </c>
      <c r="B124" s="17" t="s">
        <v>143</v>
      </c>
      <c r="C124" s="2" t="s">
        <v>8601</v>
      </c>
      <c r="D124" s="6" t="s">
        <v>7949</v>
      </c>
      <c r="E124" s="6" t="s">
        <v>3679</v>
      </c>
      <c r="F124" s="6" t="s">
        <v>3678</v>
      </c>
      <c r="G124" s="6" t="s">
        <v>797</v>
      </c>
      <c r="H124" s="5" t="s">
        <v>2088</v>
      </c>
      <c r="I124" s="4"/>
      <c r="J124" s="26">
        <v>45474</v>
      </c>
      <c r="K124" s="5">
        <v>45479</v>
      </c>
      <c r="L124" s="26" t="s">
        <v>10958</v>
      </c>
      <c r="M124" s="21">
        <v>13</v>
      </c>
      <c r="N124" s="9" t="str">
        <f t="shared" si="7"/>
        <v>0-30 Days</v>
      </c>
      <c r="O124" s="74" t="s">
        <v>10996</v>
      </c>
      <c r="P124" s="118">
        <f t="shared" si="8"/>
        <v>0</v>
      </c>
      <c r="Q124" s="75">
        <v>45485</v>
      </c>
      <c r="R124" s="134"/>
      <c r="S124" s="134"/>
      <c r="T124" s="134"/>
      <c r="U124" s="15"/>
      <c r="V124" s="19"/>
      <c r="W124" s="16"/>
      <c r="X124" s="18"/>
      <c r="Y124" s="16"/>
      <c r="Z124" s="16"/>
      <c r="AA124" s="16"/>
      <c r="AB124" s="18"/>
      <c r="AC124" s="16"/>
      <c r="AD124" s="16"/>
      <c r="AE124" s="16"/>
      <c r="AF124" s="18"/>
      <c r="AG124" s="134"/>
      <c r="AH124" s="134"/>
      <c r="AI124" s="134"/>
      <c r="AJ124" s="134"/>
      <c r="AK124" s="134"/>
      <c r="AL124" s="134"/>
      <c r="AM124" s="134"/>
      <c r="AN124" s="134"/>
      <c r="AO124" s="134"/>
      <c r="AP124" s="134"/>
      <c r="AQ124" s="134"/>
      <c r="AR124" s="134"/>
      <c r="AS124" s="134"/>
      <c r="AT124" s="134"/>
      <c r="AU124" s="134"/>
      <c r="AV124" s="134"/>
      <c r="AW124" s="134"/>
      <c r="AX124" s="134"/>
      <c r="AY124" s="134"/>
      <c r="AZ124" s="134"/>
      <c r="BA124" s="134"/>
      <c r="BB124" s="134"/>
      <c r="BC124" s="134"/>
      <c r="BD124" s="134"/>
    </row>
    <row r="125" spans="1:56" ht="14.5">
      <c r="A125" s="72">
        <v>124</v>
      </c>
      <c r="B125" s="1" t="s">
        <v>143</v>
      </c>
      <c r="C125" s="29" t="s">
        <v>8601</v>
      </c>
      <c r="D125" s="31" t="s">
        <v>7661</v>
      </c>
      <c r="E125" s="31" t="s">
        <v>2118</v>
      </c>
      <c r="F125" s="31" t="s">
        <v>2117</v>
      </c>
      <c r="G125" s="31" t="s">
        <v>797</v>
      </c>
      <c r="H125" s="32" t="s">
        <v>7602</v>
      </c>
      <c r="I125" s="4"/>
      <c r="J125" s="7">
        <v>45474</v>
      </c>
      <c r="K125" s="32">
        <v>45479</v>
      </c>
      <c r="L125" s="7" t="s">
        <v>10958</v>
      </c>
      <c r="M125" s="8">
        <v>13</v>
      </c>
      <c r="N125" s="9" t="str">
        <f t="shared" si="7"/>
        <v>0-30 Days</v>
      </c>
      <c r="O125" s="74" t="s">
        <v>10996</v>
      </c>
      <c r="P125" s="118">
        <f t="shared" si="8"/>
        <v>0</v>
      </c>
      <c r="Q125" s="75">
        <v>45485</v>
      </c>
      <c r="R125" s="134"/>
      <c r="S125" s="134"/>
      <c r="T125" s="134"/>
      <c r="U125" s="15"/>
      <c r="V125" s="19"/>
      <c r="W125" s="16"/>
      <c r="X125" s="18"/>
      <c r="Y125" s="16"/>
      <c r="Z125" s="16"/>
      <c r="AA125" s="16"/>
      <c r="AB125" s="18"/>
      <c r="AC125" s="16"/>
      <c r="AD125" s="16"/>
      <c r="AE125" s="16"/>
      <c r="AF125" s="18"/>
      <c r="AG125" s="134"/>
      <c r="AH125" s="134"/>
      <c r="AI125" s="134"/>
      <c r="AJ125" s="134"/>
      <c r="AK125" s="134"/>
      <c r="AL125" s="134"/>
      <c r="AM125" s="134"/>
      <c r="AN125" s="134"/>
      <c r="AO125" s="134"/>
      <c r="AP125" s="134"/>
      <c r="AQ125" s="134"/>
      <c r="AR125" s="134"/>
      <c r="AS125" s="134"/>
      <c r="AT125" s="134"/>
      <c r="AU125" s="134"/>
      <c r="AV125" s="134"/>
      <c r="AW125" s="134"/>
      <c r="AX125" s="134"/>
      <c r="AY125" s="134"/>
      <c r="AZ125" s="134"/>
      <c r="BA125" s="134"/>
      <c r="BB125" s="134"/>
      <c r="BC125" s="134"/>
      <c r="BD125" s="134"/>
    </row>
    <row r="126" spans="1:56" ht="14.5">
      <c r="A126" s="72">
        <v>125</v>
      </c>
      <c r="B126" s="17" t="s">
        <v>106</v>
      </c>
      <c r="C126" s="2" t="s">
        <v>8601</v>
      </c>
      <c r="D126" s="2" t="s">
        <v>8954</v>
      </c>
      <c r="E126" s="4" t="s">
        <v>2502</v>
      </c>
      <c r="F126" s="4" t="s">
        <v>2501</v>
      </c>
      <c r="G126" s="4" t="s">
        <v>591</v>
      </c>
      <c r="H126" s="4" t="s">
        <v>7548</v>
      </c>
      <c r="I126" s="4"/>
      <c r="J126" s="5">
        <v>45269</v>
      </c>
      <c r="K126" s="5">
        <f t="shared" ref="K126:K128" si="32">J126+7-WEEKDAY(J126)</f>
        <v>45269</v>
      </c>
      <c r="L126" s="7" t="str">
        <f t="shared" ref="L126:L128" si="33">TEXT(J126,"mmm")</f>
        <v>Dec</v>
      </c>
      <c r="M126" s="8">
        <f t="shared" ref="M126:M128" ca="1" si="34">TODAY()-J126</f>
        <v>760</v>
      </c>
      <c r="N126" s="9" t="str">
        <f t="shared" ca="1" si="7"/>
        <v>&gt; 120 Days</v>
      </c>
      <c r="O126" s="74" t="s">
        <v>10996</v>
      </c>
      <c r="P126" s="118">
        <f t="shared" si="8"/>
        <v>3</v>
      </c>
      <c r="Q126" s="75">
        <v>45490</v>
      </c>
      <c r="R126" s="134"/>
      <c r="S126" s="134"/>
      <c r="T126" s="134"/>
      <c r="U126" s="15" t="s">
        <v>7462</v>
      </c>
      <c r="V126" s="19" t="s">
        <v>9121</v>
      </c>
      <c r="W126" s="16" t="s">
        <v>11141</v>
      </c>
      <c r="X126" s="18">
        <v>45309</v>
      </c>
      <c r="Y126" s="16" t="s">
        <v>7544</v>
      </c>
      <c r="Z126" s="18" t="s">
        <v>9547</v>
      </c>
      <c r="AA126" s="16" t="s">
        <v>11142</v>
      </c>
      <c r="AB126" s="16" t="s">
        <v>11143</v>
      </c>
      <c r="AC126" s="16" t="s">
        <v>9556</v>
      </c>
      <c r="AD126" s="16" t="s">
        <v>11144</v>
      </c>
      <c r="AE126" s="16" t="s">
        <v>7462</v>
      </c>
      <c r="AF126" s="16"/>
      <c r="AG126" s="16" t="s">
        <v>11145</v>
      </c>
      <c r="AH126" s="134"/>
      <c r="AI126" s="134"/>
      <c r="AJ126" s="134"/>
      <c r="AK126" s="134"/>
      <c r="AL126" s="134"/>
      <c r="AM126" s="134"/>
      <c r="AN126" s="134"/>
      <c r="AO126" s="134"/>
      <c r="AP126" s="134"/>
      <c r="AQ126" s="134"/>
      <c r="AR126" s="134"/>
      <c r="AS126" s="134"/>
      <c r="AT126" s="134"/>
      <c r="AU126" s="134"/>
      <c r="AV126" s="134"/>
      <c r="AW126" s="134"/>
      <c r="AX126" s="134"/>
      <c r="AY126" s="134"/>
      <c r="AZ126" s="134"/>
      <c r="BA126" s="134"/>
      <c r="BB126" s="134"/>
      <c r="BC126" s="134"/>
      <c r="BD126" s="134"/>
    </row>
    <row r="127" spans="1:56" ht="14.5">
      <c r="A127" s="72">
        <v>126</v>
      </c>
      <c r="B127" s="17" t="s">
        <v>106</v>
      </c>
      <c r="C127" s="2" t="s">
        <v>8601</v>
      </c>
      <c r="D127" s="2" t="s">
        <v>7553</v>
      </c>
      <c r="E127" s="4" t="s">
        <v>7683</v>
      </c>
      <c r="F127" s="4" t="s">
        <v>1996</v>
      </c>
      <c r="G127" s="4" t="s">
        <v>450</v>
      </c>
      <c r="H127" s="4" t="s">
        <v>7459</v>
      </c>
      <c r="I127" s="4" t="s">
        <v>11146</v>
      </c>
      <c r="J127" s="5">
        <v>45292</v>
      </c>
      <c r="K127" s="5">
        <f t="shared" si="32"/>
        <v>45297</v>
      </c>
      <c r="L127" s="7" t="str">
        <f t="shared" si="33"/>
        <v>Jan</v>
      </c>
      <c r="M127" s="8">
        <f t="shared" ca="1" si="34"/>
        <v>737</v>
      </c>
      <c r="N127" s="9" t="str">
        <f t="shared" ca="1" si="7"/>
        <v>&gt; 120 Days</v>
      </c>
      <c r="O127" s="74" t="s">
        <v>10996</v>
      </c>
      <c r="P127" s="118">
        <f t="shared" si="8"/>
        <v>0</v>
      </c>
      <c r="Q127" s="75">
        <v>45490</v>
      </c>
      <c r="R127" s="134"/>
      <c r="S127" s="134"/>
      <c r="T127" s="134"/>
      <c r="U127" s="15"/>
      <c r="V127" s="19"/>
      <c r="W127" s="16"/>
      <c r="X127" s="18"/>
      <c r="Y127" s="16"/>
      <c r="Z127" s="18"/>
      <c r="AA127" s="16"/>
      <c r="AB127" s="16"/>
      <c r="AC127" s="16"/>
      <c r="AD127" s="16"/>
      <c r="AE127" s="16"/>
      <c r="AF127" s="16"/>
      <c r="AG127" s="16"/>
      <c r="AH127" s="134"/>
      <c r="AI127" s="134"/>
      <c r="AJ127" s="134"/>
      <c r="AK127" s="134"/>
      <c r="AL127" s="134"/>
      <c r="AM127" s="134"/>
      <c r="AN127" s="134"/>
      <c r="AO127" s="134"/>
      <c r="AP127" s="134"/>
      <c r="AQ127" s="134"/>
      <c r="AR127" s="134"/>
      <c r="AS127" s="134"/>
      <c r="AT127" s="134"/>
      <c r="AU127" s="134"/>
      <c r="AV127" s="134"/>
      <c r="AW127" s="134"/>
      <c r="AX127" s="134"/>
      <c r="AY127" s="134"/>
      <c r="AZ127" s="134"/>
      <c r="BA127" s="134"/>
      <c r="BB127" s="134"/>
      <c r="BC127" s="134"/>
      <c r="BD127" s="134"/>
    </row>
    <row r="128" spans="1:56" ht="14.5">
      <c r="A128" s="72">
        <v>127</v>
      </c>
      <c r="B128" s="17" t="s">
        <v>106</v>
      </c>
      <c r="C128" s="2" t="s">
        <v>8601</v>
      </c>
      <c r="D128" s="2" t="s">
        <v>163</v>
      </c>
      <c r="E128" s="4" t="s">
        <v>6179</v>
      </c>
      <c r="F128" s="4" t="s">
        <v>6178</v>
      </c>
      <c r="G128" s="4" t="s">
        <v>122</v>
      </c>
      <c r="H128" s="4" t="s">
        <v>7593</v>
      </c>
      <c r="I128" s="4" t="s">
        <v>11147</v>
      </c>
      <c r="J128" s="5">
        <v>45299</v>
      </c>
      <c r="K128" s="5">
        <f t="shared" si="32"/>
        <v>45304</v>
      </c>
      <c r="L128" s="7" t="str">
        <f t="shared" si="33"/>
        <v>Jan</v>
      </c>
      <c r="M128" s="8">
        <f t="shared" ca="1" si="34"/>
        <v>730</v>
      </c>
      <c r="N128" s="9" t="str">
        <f t="shared" ca="1" si="7"/>
        <v>&gt; 120 Days</v>
      </c>
      <c r="O128" s="74" t="s">
        <v>10996</v>
      </c>
      <c r="P128" s="118">
        <f t="shared" si="8"/>
        <v>1</v>
      </c>
      <c r="Q128" s="75">
        <v>45491</v>
      </c>
      <c r="R128" s="134"/>
      <c r="S128" s="134"/>
      <c r="T128" s="134"/>
      <c r="U128" s="15" t="s">
        <v>7981</v>
      </c>
      <c r="V128" s="19" t="s">
        <v>11148</v>
      </c>
      <c r="W128" s="16" t="s">
        <v>11149</v>
      </c>
      <c r="X128" s="18">
        <v>45404</v>
      </c>
      <c r="Y128" s="16"/>
      <c r="Z128" s="18"/>
      <c r="AA128" s="16"/>
      <c r="AB128" s="16"/>
      <c r="AC128" s="16"/>
      <c r="AD128" s="16"/>
      <c r="AE128" s="16"/>
      <c r="AF128" s="16"/>
      <c r="AG128" s="16"/>
      <c r="AH128" s="134"/>
      <c r="AI128" s="134"/>
      <c r="AJ128" s="134"/>
      <c r="AK128" s="134"/>
      <c r="AL128" s="134"/>
      <c r="AM128" s="134"/>
      <c r="AN128" s="134"/>
      <c r="AO128" s="134"/>
      <c r="AP128" s="134"/>
      <c r="AQ128" s="134"/>
      <c r="AR128" s="134"/>
      <c r="AS128" s="134"/>
      <c r="AT128" s="134"/>
      <c r="AU128" s="134"/>
      <c r="AV128" s="134"/>
      <c r="AW128" s="134"/>
      <c r="AX128" s="134"/>
      <c r="AY128" s="134"/>
      <c r="AZ128" s="134"/>
      <c r="BA128" s="134"/>
      <c r="BB128" s="134"/>
      <c r="BC128" s="134"/>
      <c r="BD128" s="134"/>
    </row>
    <row r="129" spans="1:56" ht="14.5">
      <c r="A129" s="72">
        <v>128</v>
      </c>
      <c r="B129" s="17" t="s">
        <v>106</v>
      </c>
      <c r="C129" s="2" t="s">
        <v>8601</v>
      </c>
      <c r="D129" s="2" t="s">
        <v>7553</v>
      </c>
      <c r="E129" s="4" t="s">
        <v>3055</v>
      </c>
      <c r="F129" s="4" t="s">
        <v>3054</v>
      </c>
      <c r="G129" s="4" t="s">
        <v>450</v>
      </c>
      <c r="H129" s="4" t="s">
        <v>7436</v>
      </c>
      <c r="I129" s="4" t="s">
        <v>11150</v>
      </c>
      <c r="J129" s="5">
        <v>45292</v>
      </c>
      <c r="K129" s="5">
        <f t="shared" ref="K129:K134" si="35">J129+7-WEEKDAY(J129)</f>
        <v>45297</v>
      </c>
      <c r="L129" s="7" t="str">
        <f t="shared" ref="L129:L134" si="36">TEXT(J129,"mmm")</f>
        <v>Jan</v>
      </c>
      <c r="M129" s="8">
        <f t="shared" ref="M129:M134" ca="1" si="37">TODAY()-J129</f>
        <v>737</v>
      </c>
      <c r="N129" s="9" t="str">
        <f t="shared" ca="1" si="7"/>
        <v>&gt; 120 Days</v>
      </c>
      <c r="O129" s="74" t="s">
        <v>10996</v>
      </c>
      <c r="P129" s="118">
        <f t="shared" si="8"/>
        <v>0</v>
      </c>
      <c r="Q129" s="75">
        <v>45495</v>
      </c>
      <c r="R129" s="134"/>
      <c r="S129" s="134"/>
      <c r="T129" s="134"/>
      <c r="U129" s="15"/>
      <c r="V129" s="19"/>
      <c r="W129" s="16"/>
      <c r="X129" s="18"/>
      <c r="Y129" s="16"/>
      <c r="Z129" s="18"/>
      <c r="AA129" s="16"/>
      <c r="AB129" s="16"/>
      <c r="AC129" s="16"/>
      <c r="AD129" s="16"/>
      <c r="AE129" s="16"/>
      <c r="AF129" s="16"/>
      <c r="AG129" s="16"/>
      <c r="AH129" s="134"/>
      <c r="AI129" s="134"/>
      <c r="AJ129" s="134"/>
      <c r="AK129" s="134"/>
      <c r="AL129" s="134"/>
      <c r="AM129" s="134"/>
      <c r="AN129" s="134"/>
      <c r="AO129" s="134"/>
      <c r="AP129" s="134"/>
      <c r="AQ129" s="134"/>
      <c r="AR129" s="134"/>
      <c r="AS129" s="134"/>
      <c r="AT129" s="134"/>
      <c r="AU129" s="134"/>
      <c r="AV129" s="134"/>
      <c r="AW129" s="134"/>
      <c r="AX129" s="134"/>
      <c r="AY129" s="134"/>
      <c r="AZ129" s="134"/>
      <c r="BA129" s="134"/>
      <c r="BB129" s="134"/>
      <c r="BC129" s="134"/>
      <c r="BD129" s="134"/>
    </row>
    <row r="130" spans="1:56" ht="14.5">
      <c r="A130" s="72">
        <v>129</v>
      </c>
      <c r="B130" s="17" t="s">
        <v>106</v>
      </c>
      <c r="C130" s="2" t="s">
        <v>8601</v>
      </c>
      <c r="D130" s="2" t="s">
        <v>7553</v>
      </c>
      <c r="E130" s="4" t="s">
        <v>6367</v>
      </c>
      <c r="F130" s="4" t="s">
        <v>6366</v>
      </c>
      <c r="G130" s="4" t="s">
        <v>450</v>
      </c>
      <c r="H130" s="4" t="s">
        <v>7436</v>
      </c>
      <c r="I130" s="4" t="s">
        <v>11151</v>
      </c>
      <c r="J130" s="5">
        <v>45292</v>
      </c>
      <c r="K130" s="5">
        <f t="shared" si="35"/>
        <v>45297</v>
      </c>
      <c r="L130" s="7" t="str">
        <f t="shared" si="36"/>
        <v>Jan</v>
      </c>
      <c r="M130" s="8">
        <f t="shared" ca="1" si="37"/>
        <v>737</v>
      </c>
      <c r="N130" s="9" t="str">
        <f t="shared" ca="1" si="7"/>
        <v>&gt; 120 Days</v>
      </c>
      <c r="O130" s="74" t="s">
        <v>10996</v>
      </c>
      <c r="P130" s="118">
        <f t="shared" si="8"/>
        <v>0</v>
      </c>
      <c r="Q130" s="75">
        <v>45495</v>
      </c>
      <c r="R130" s="134"/>
      <c r="S130" s="134"/>
      <c r="T130" s="134"/>
      <c r="U130" s="15"/>
      <c r="V130" s="19"/>
      <c r="W130" s="16"/>
      <c r="X130" s="18"/>
      <c r="Y130" s="16"/>
      <c r="Z130" s="18"/>
      <c r="AA130" s="16"/>
      <c r="AB130" s="16"/>
      <c r="AC130" s="16"/>
      <c r="AD130" s="16"/>
      <c r="AE130" s="16"/>
      <c r="AF130" s="16"/>
      <c r="AG130" s="16"/>
      <c r="AH130" s="134"/>
      <c r="AI130" s="134"/>
      <c r="AJ130" s="134"/>
      <c r="AK130" s="134"/>
      <c r="AL130" s="134"/>
      <c r="AM130" s="134"/>
      <c r="AN130" s="134"/>
      <c r="AO130" s="134"/>
      <c r="AP130" s="134"/>
      <c r="AQ130" s="134"/>
      <c r="AR130" s="134"/>
      <c r="AS130" s="134"/>
      <c r="AT130" s="134"/>
      <c r="AU130" s="134"/>
      <c r="AV130" s="134"/>
      <c r="AW130" s="134"/>
      <c r="AX130" s="134"/>
      <c r="AY130" s="134"/>
      <c r="AZ130" s="134"/>
      <c r="BA130" s="134"/>
      <c r="BB130" s="134"/>
      <c r="BC130" s="134"/>
      <c r="BD130" s="134"/>
    </row>
    <row r="131" spans="1:56" ht="14.5">
      <c r="A131" s="72">
        <v>130</v>
      </c>
      <c r="B131" s="17" t="s">
        <v>106</v>
      </c>
      <c r="C131" s="2" t="s">
        <v>8601</v>
      </c>
      <c r="D131" s="2" t="s">
        <v>5215</v>
      </c>
      <c r="E131" s="4" t="s">
        <v>3114</v>
      </c>
      <c r="F131" s="4" t="s">
        <v>3113</v>
      </c>
      <c r="G131" s="4" t="s">
        <v>226</v>
      </c>
      <c r="H131" s="4" t="s">
        <v>7436</v>
      </c>
      <c r="I131" s="4"/>
      <c r="J131" s="5">
        <v>45404</v>
      </c>
      <c r="K131" s="5">
        <f t="shared" si="35"/>
        <v>45409</v>
      </c>
      <c r="L131" s="7" t="str">
        <f t="shared" si="36"/>
        <v>Apr</v>
      </c>
      <c r="M131" s="8">
        <f t="shared" ca="1" si="37"/>
        <v>625</v>
      </c>
      <c r="N131" s="9" t="str">
        <f t="shared" ref="N131:N194" ca="1" si="38">(IF(M131&lt;0,"&lt; 0 Days",IF(M131&lt;=30,"0-30 Days",IF(AND(M131&gt;=31,M131&lt;=60),"30-60 Days",IF(AND(M131&gt;=61,M131&lt;=90),"60-90 Days",IF(AND(M131&gt;=91,M131&lt;=120),"90-120 Days",IF(M131&gt;120,"&gt; 120 Days","")))))))</f>
        <v>&gt; 120 Days</v>
      </c>
      <c r="O131" s="74" t="s">
        <v>10996</v>
      </c>
      <c r="P131" s="118">
        <f t="shared" ref="P131:P194" si="39">(U131&gt;0)+(AB131&gt;0)+(AG131&gt;0)+(AL131&gt;0)+(AQ131&gt;0)+(AV131&gt;0)+(BA131&gt;0)+(BF131&gt;0)+(BK131&gt;0)+(BQ131&gt;0)+(BW131&gt;0)+(CC131&gt;0)</f>
        <v>0</v>
      </c>
      <c r="Q131" s="75">
        <v>45495</v>
      </c>
      <c r="R131" s="134"/>
      <c r="S131" s="134"/>
      <c r="T131" s="134"/>
      <c r="U131" s="15"/>
      <c r="V131" s="19"/>
      <c r="W131" s="16"/>
      <c r="X131" s="18"/>
      <c r="Y131" s="16"/>
      <c r="Z131" s="18"/>
      <c r="AA131" s="16"/>
      <c r="AB131" s="16"/>
      <c r="AC131" s="16"/>
      <c r="AD131" s="16"/>
      <c r="AE131" s="16"/>
      <c r="AF131" s="16"/>
      <c r="AG131" s="16"/>
      <c r="AH131" s="134"/>
      <c r="AI131" s="134"/>
      <c r="AJ131" s="134"/>
      <c r="AK131" s="134"/>
      <c r="AL131" s="134"/>
      <c r="AM131" s="134"/>
      <c r="AN131" s="134"/>
      <c r="AO131" s="134"/>
      <c r="AP131" s="134"/>
      <c r="AQ131" s="134"/>
      <c r="AR131" s="134"/>
      <c r="AS131" s="134"/>
      <c r="AT131" s="134"/>
      <c r="AU131" s="134"/>
      <c r="AV131" s="134"/>
      <c r="AW131" s="134"/>
      <c r="AX131" s="134"/>
      <c r="AY131" s="134"/>
      <c r="AZ131" s="134"/>
      <c r="BA131" s="134"/>
      <c r="BB131" s="134"/>
      <c r="BC131" s="134"/>
      <c r="BD131" s="134"/>
    </row>
    <row r="132" spans="1:56" ht="14.5">
      <c r="A132" s="72">
        <v>131</v>
      </c>
      <c r="B132" s="17" t="s">
        <v>106</v>
      </c>
      <c r="C132" s="2" t="s">
        <v>8601</v>
      </c>
      <c r="D132" s="2" t="s">
        <v>5215</v>
      </c>
      <c r="E132" s="4" t="s">
        <v>3404</v>
      </c>
      <c r="F132" s="4" t="s">
        <v>3403</v>
      </c>
      <c r="G132" s="4" t="s">
        <v>226</v>
      </c>
      <c r="H132" s="4" t="s">
        <v>7436</v>
      </c>
      <c r="I132" s="4"/>
      <c r="J132" s="5">
        <v>45404</v>
      </c>
      <c r="K132" s="5">
        <f t="shared" si="35"/>
        <v>45409</v>
      </c>
      <c r="L132" s="7" t="str">
        <f t="shared" si="36"/>
        <v>Apr</v>
      </c>
      <c r="M132" s="8">
        <f t="shared" ca="1" si="37"/>
        <v>625</v>
      </c>
      <c r="N132" s="9" t="str">
        <f t="shared" ca="1" si="38"/>
        <v>&gt; 120 Days</v>
      </c>
      <c r="O132" s="74" t="s">
        <v>10996</v>
      </c>
      <c r="P132" s="118">
        <f t="shared" si="39"/>
        <v>0</v>
      </c>
      <c r="Q132" s="75">
        <v>45495</v>
      </c>
      <c r="R132" s="134"/>
      <c r="S132" s="134"/>
      <c r="T132" s="134"/>
      <c r="U132" s="15"/>
      <c r="V132" s="19"/>
      <c r="W132" s="16"/>
      <c r="X132" s="18"/>
      <c r="Y132" s="16"/>
      <c r="Z132" s="18"/>
      <c r="AA132" s="16"/>
      <c r="AB132" s="16"/>
      <c r="AC132" s="16"/>
      <c r="AD132" s="16"/>
      <c r="AE132" s="16"/>
      <c r="AF132" s="16"/>
      <c r="AG132" s="16"/>
      <c r="AH132" s="134"/>
      <c r="AI132" s="134"/>
      <c r="AJ132" s="134"/>
      <c r="AK132" s="134"/>
      <c r="AL132" s="134"/>
      <c r="AM132" s="134"/>
      <c r="AN132" s="134"/>
      <c r="AO132" s="134"/>
      <c r="AP132" s="134"/>
      <c r="AQ132" s="134"/>
      <c r="AR132" s="134"/>
      <c r="AS132" s="134"/>
      <c r="AT132" s="134"/>
      <c r="AU132" s="134"/>
      <c r="AV132" s="134"/>
      <c r="AW132" s="134"/>
      <c r="AX132" s="134"/>
      <c r="AY132" s="134"/>
      <c r="AZ132" s="134"/>
      <c r="BA132" s="134"/>
      <c r="BB132" s="134"/>
      <c r="BC132" s="134"/>
      <c r="BD132" s="134"/>
    </row>
    <row r="133" spans="1:56" ht="14.5">
      <c r="A133" s="72">
        <v>132</v>
      </c>
      <c r="B133" s="17" t="s">
        <v>106</v>
      </c>
      <c r="C133" s="2" t="s">
        <v>8601</v>
      </c>
      <c r="D133" s="2" t="s">
        <v>187</v>
      </c>
      <c r="E133" s="4" t="s">
        <v>2207</v>
      </c>
      <c r="F133" s="4" t="s">
        <v>2206</v>
      </c>
      <c r="G133" s="4" t="s">
        <v>226</v>
      </c>
      <c r="H133" s="4" t="s">
        <v>7915</v>
      </c>
      <c r="I133" s="4" t="s">
        <v>11152</v>
      </c>
      <c r="J133" s="5">
        <v>45387</v>
      </c>
      <c r="K133" s="5">
        <f t="shared" si="35"/>
        <v>45388</v>
      </c>
      <c r="L133" s="7" t="str">
        <f t="shared" si="36"/>
        <v>Apr</v>
      </c>
      <c r="M133" s="8">
        <f t="shared" ca="1" si="37"/>
        <v>642</v>
      </c>
      <c r="N133" s="9" t="str">
        <f t="shared" ca="1" si="38"/>
        <v>&gt; 120 Days</v>
      </c>
      <c r="O133" s="74" t="s">
        <v>10996</v>
      </c>
      <c r="P133" s="118">
        <f t="shared" si="39"/>
        <v>0</v>
      </c>
      <c r="Q133" s="75">
        <v>45495</v>
      </c>
      <c r="R133" s="134"/>
      <c r="S133" s="134"/>
      <c r="T133" s="134"/>
      <c r="U133" s="15"/>
      <c r="V133" s="19"/>
      <c r="W133" s="16"/>
      <c r="X133" s="18"/>
      <c r="Y133" s="16"/>
      <c r="Z133" s="18"/>
      <c r="AA133" s="16"/>
      <c r="AB133" s="16"/>
      <c r="AC133" s="16"/>
      <c r="AD133" s="16"/>
      <c r="AE133" s="16"/>
      <c r="AF133" s="16"/>
      <c r="AG133" s="16"/>
      <c r="AH133" s="134"/>
      <c r="AI133" s="134"/>
      <c r="AJ133" s="134"/>
      <c r="AK133" s="134"/>
      <c r="AL133" s="134"/>
      <c r="AM133" s="134"/>
      <c r="AN133" s="134"/>
      <c r="AO133" s="134"/>
      <c r="AP133" s="134"/>
      <c r="AQ133" s="134"/>
      <c r="AR133" s="134"/>
      <c r="AS133" s="134"/>
      <c r="AT133" s="134"/>
      <c r="AU133" s="134"/>
      <c r="AV133" s="134"/>
      <c r="AW133" s="134"/>
      <c r="AX133" s="134"/>
      <c r="AY133" s="134"/>
      <c r="AZ133" s="134"/>
      <c r="BA133" s="134"/>
      <c r="BB133" s="134"/>
      <c r="BC133" s="134"/>
      <c r="BD133" s="134"/>
    </row>
    <row r="134" spans="1:56" s="104" customFormat="1" ht="14.5">
      <c r="A134" s="72">
        <v>133</v>
      </c>
      <c r="B134" s="1" t="s">
        <v>106</v>
      </c>
      <c r="C134" s="29" t="s">
        <v>8601</v>
      </c>
      <c r="D134" s="29" t="s">
        <v>7553</v>
      </c>
      <c r="E134" s="14" t="s">
        <v>4474</v>
      </c>
      <c r="F134" s="14" t="s">
        <v>4473</v>
      </c>
      <c r="G134" s="14" t="s">
        <v>1490</v>
      </c>
      <c r="H134" s="14" t="s">
        <v>7941</v>
      </c>
      <c r="I134" s="14" t="s">
        <v>11153</v>
      </c>
      <c r="J134" s="32">
        <v>45474</v>
      </c>
      <c r="K134" s="32">
        <f t="shared" si="35"/>
        <v>45479</v>
      </c>
      <c r="L134" s="7" t="str">
        <f t="shared" si="36"/>
        <v>Jul</v>
      </c>
      <c r="M134" s="8">
        <f t="shared" ca="1" si="37"/>
        <v>555</v>
      </c>
      <c r="N134" s="9" t="str">
        <f t="shared" ca="1" si="38"/>
        <v>&gt; 120 Days</v>
      </c>
      <c r="O134" s="74" t="s">
        <v>10996</v>
      </c>
      <c r="P134" s="118">
        <f t="shared" si="39"/>
        <v>0</v>
      </c>
      <c r="Q134" s="135">
        <v>45496</v>
      </c>
      <c r="R134" s="134"/>
      <c r="S134" s="134"/>
      <c r="T134" s="134"/>
      <c r="U134" s="15"/>
      <c r="V134" s="19"/>
      <c r="W134" s="16"/>
      <c r="X134" s="18"/>
      <c r="Y134" s="16"/>
      <c r="Z134" s="18"/>
      <c r="AA134" s="16"/>
      <c r="AB134" s="16"/>
      <c r="AC134" s="16"/>
      <c r="AD134" s="16"/>
      <c r="AE134" s="16"/>
      <c r="AF134" s="16"/>
      <c r="AG134" s="16"/>
      <c r="AH134" s="134"/>
      <c r="AI134" s="134"/>
      <c r="AJ134" s="134"/>
      <c r="AK134" s="134"/>
      <c r="AL134" s="134"/>
      <c r="AM134" s="134"/>
      <c r="AN134" s="134"/>
      <c r="AO134" s="134"/>
      <c r="AP134" s="134"/>
      <c r="AQ134" s="134"/>
      <c r="AR134" s="134"/>
      <c r="AS134" s="134"/>
      <c r="AT134" s="134"/>
      <c r="AU134" s="134"/>
      <c r="AV134" s="134"/>
      <c r="AW134" s="134"/>
      <c r="AX134" s="134"/>
      <c r="AY134" s="134"/>
      <c r="AZ134" s="134"/>
      <c r="BA134" s="134"/>
      <c r="BB134" s="134"/>
      <c r="BC134" s="134"/>
      <c r="BD134" s="134"/>
    </row>
    <row r="135" spans="1:56" ht="14.5">
      <c r="A135" s="72">
        <v>134</v>
      </c>
      <c r="B135" s="1" t="s">
        <v>106</v>
      </c>
      <c r="C135" s="2" t="s">
        <v>8601</v>
      </c>
      <c r="D135" s="2" t="s">
        <v>7578</v>
      </c>
      <c r="E135" s="6" t="s">
        <v>3285</v>
      </c>
      <c r="F135" s="6" t="s">
        <v>3284</v>
      </c>
      <c r="G135" s="6" t="s">
        <v>159</v>
      </c>
      <c r="H135" s="5" t="s">
        <v>7445</v>
      </c>
      <c r="I135" s="5" t="s">
        <v>11154</v>
      </c>
      <c r="J135" s="26">
        <v>45472</v>
      </c>
      <c r="K135" s="5">
        <f t="shared" ref="K135" si="40">J135+7-WEEKDAY(J135)</f>
        <v>45472</v>
      </c>
      <c r="L135" s="7" t="str">
        <f t="shared" ref="L135" si="41">TEXT(J135,"mmm")</f>
        <v>Jun</v>
      </c>
      <c r="M135" s="8">
        <f t="shared" ref="M135" ca="1" si="42">TODAY()-J135</f>
        <v>557</v>
      </c>
      <c r="N135" s="9" t="str">
        <f t="shared" ca="1" si="38"/>
        <v>&gt; 120 Days</v>
      </c>
      <c r="O135" s="74" t="s">
        <v>10996</v>
      </c>
      <c r="P135" s="118">
        <f t="shared" si="39"/>
        <v>0</v>
      </c>
      <c r="Q135" s="135">
        <v>45497</v>
      </c>
      <c r="R135" s="134"/>
      <c r="S135" s="134"/>
      <c r="T135" s="134"/>
      <c r="U135" s="15"/>
      <c r="V135" s="19"/>
      <c r="W135" s="16"/>
      <c r="X135" s="18"/>
      <c r="Y135" s="16"/>
      <c r="Z135" s="18"/>
      <c r="AA135" s="16"/>
      <c r="AB135" s="16"/>
      <c r="AC135" s="16"/>
      <c r="AD135" s="16"/>
      <c r="AE135" s="16"/>
      <c r="AF135" s="16"/>
      <c r="AG135" s="16"/>
      <c r="AH135" s="134"/>
      <c r="AI135" s="134"/>
      <c r="AJ135" s="134"/>
      <c r="AK135" s="134"/>
      <c r="AL135" s="134"/>
      <c r="AM135" s="134"/>
      <c r="AN135" s="134"/>
      <c r="AO135" s="134"/>
      <c r="AP135" s="134"/>
      <c r="AQ135" s="134"/>
      <c r="AR135" s="134"/>
      <c r="AS135" s="134"/>
      <c r="AT135" s="134"/>
      <c r="AU135" s="134"/>
      <c r="AV135" s="134"/>
      <c r="AW135" s="134"/>
      <c r="AX135" s="134"/>
      <c r="AY135" s="134"/>
      <c r="AZ135" s="134"/>
      <c r="BA135" s="134"/>
      <c r="BB135" s="134"/>
      <c r="BC135" s="134"/>
      <c r="BD135" s="134"/>
    </row>
    <row r="136" spans="1:56" ht="14.5">
      <c r="A136" s="72">
        <v>135</v>
      </c>
      <c r="B136" s="90" t="s">
        <v>143</v>
      </c>
      <c r="C136" s="140" t="s">
        <v>8601</v>
      </c>
      <c r="D136" s="140" t="s">
        <v>7949</v>
      </c>
      <c r="E136" s="6" t="s">
        <v>3358</v>
      </c>
      <c r="F136" s="6" t="s">
        <v>3357</v>
      </c>
      <c r="G136" s="6" t="s">
        <v>797</v>
      </c>
      <c r="H136" s="5" t="s">
        <v>7650</v>
      </c>
      <c r="I136" s="5"/>
      <c r="J136" s="26">
        <v>45459</v>
      </c>
      <c r="K136" s="5">
        <f>J136+7-WEEKDAY(J136)</f>
        <v>45465</v>
      </c>
      <c r="L136" s="7" t="str">
        <f>TEXT(J136,"mmm")</f>
        <v>Jun</v>
      </c>
      <c r="M136" s="8">
        <f ca="1">TODAY()-J136</f>
        <v>570</v>
      </c>
      <c r="N136" s="9" t="str">
        <f t="shared" ca="1" si="38"/>
        <v>&gt; 120 Days</v>
      </c>
      <c r="O136" s="74" t="s">
        <v>10996</v>
      </c>
      <c r="P136" s="118">
        <f t="shared" si="39"/>
        <v>0</v>
      </c>
      <c r="Q136" s="135">
        <v>45498</v>
      </c>
      <c r="R136" s="134"/>
      <c r="S136" s="134"/>
      <c r="T136" s="134"/>
      <c r="U136" s="15"/>
      <c r="V136" s="19"/>
      <c r="W136" s="16"/>
      <c r="X136" s="18"/>
      <c r="Y136" s="16"/>
      <c r="Z136" s="18"/>
      <c r="AA136" s="16"/>
      <c r="AB136" s="16"/>
      <c r="AC136" s="16"/>
      <c r="AD136" s="16"/>
      <c r="AE136" s="16"/>
      <c r="AF136" s="16"/>
      <c r="AG136" s="16"/>
      <c r="AH136" s="134"/>
      <c r="AI136" s="134"/>
      <c r="AJ136" s="134"/>
      <c r="AK136" s="134"/>
      <c r="AL136" s="134"/>
      <c r="AM136" s="134"/>
      <c r="AN136" s="134"/>
      <c r="AO136" s="134"/>
      <c r="AP136" s="134"/>
      <c r="AQ136" s="134"/>
      <c r="AR136" s="134"/>
      <c r="AS136" s="134"/>
      <c r="AT136" s="134"/>
      <c r="AU136" s="134"/>
      <c r="AV136" s="134"/>
      <c r="AW136" s="134"/>
      <c r="AX136" s="134"/>
      <c r="AY136" s="134"/>
      <c r="AZ136" s="134"/>
      <c r="BA136" s="134"/>
      <c r="BB136" s="134"/>
      <c r="BC136" s="134"/>
      <c r="BD136" s="134"/>
    </row>
    <row r="137" spans="1:56" ht="14.5">
      <c r="A137" s="72">
        <v>136</v>
      </c>
      <c r="B137" s="90" t="s">
        <v>143</v>
      </c>
      <c r="C137" s="140" t="s">
        <v>8601</v>
      </c>
      <c r="D137" s="140" t="s">
        <v>7903</v>
      </c>
      <c r="E137" s="6" t="s">
        <v>2415</v>
      </c>
      <c r="F137" s="6" t="s">
        <v>2414</v>
      </c>
      <c r="G137" s="6" t="s">
        <v>797</v>
      </c>
      <c r="H137" s="5" t="s">
        <v>7650</v>
      </c>
      <c r="I137" s="5"/>
      <c r="J137" s="26">
        <v>45451</v>
      </c>
      <c r="K137" s="5">
        <f>J137+7-WEEKDAY(J137)</f>
        <v>45451</v>
      </c>
      <c r="L137" s="7" t="str">
        <f>TEXT(J137,"mmm")</f>
        <v>Jun</v>
      </c>
      <c r="M137" s="8">
        <f ca="1">TODAY()-J137</f>
        <v>578</v>
      </c>
      <c r="N137" s="9" t="str">
        <f t="shared" ca="1" si="38"/>
        <v>&gt; 120 Days</v>
      </c>
      <c r="O137" s="74" t="s">
        <v>10996</v>
      </c>
      <c r="P137" s="118">
        <f t="shared" si="39"/>
        <v>0</v>
      </c>
      <c r="Q137" s="135">
        <v>45499</v>
      </c>
      <c r="R137" s="134"/>
      <c r="S137" s="134"/>
      <c r="T137" s="134"/>
      <c r="U137" s="15"/>
      <c r="V137" s="19"/>
      <c r="W137" s="16"/>
      <c r="X137" s="18"/>
      <c r="Y137" s="16"/>
      <c r="Z137" s="18"/>
      <c r="AA137" s="16"/>
      <c r="AB137" s="16"/>
      <c r="AC137" s="16"/>
      <c r="AD137" s="16"/>
      <c r="AE137" s="16"/>
      <c r="AF137" s="16"/>
      <c r="AG137" s="16"/>
      <c r="AH137" s="134"/>
      <c r="AI137" s="134"/>
      <c r="AJ137" s="134"/>
      <c r="AK137" s="134"/>
      <c r="AL137" s="134"/>
      <c r="AM137" s="134"/>
      <c r="AN137" s="134"/>
      <c r="AO137" s="134"/>
      <c r="AP137" s="134"/>
      <c r="AQ137" s="134"/>
      <c r="AR137" s="134"/>
      <c r="AS137" s="134"/>
      <c r="AT137" s="134"/>
      <c r="AU137" s="134"/>
      <c r="AV137" s="134"/>
      <c r="AW137" s="134"/>
      <c r="AX137" s="134"/>
      <c r="AY137" s="134"/>
      <c r="AZ137" s="134"/>
      <c r="BA137" s="134"/>
      <c r="BB137" s="134"/>
      <c r="BC137" s="134"/>
      <c r="BD137" s="134"/>
    </row>
    <row r="138" spans="1:56" ht="14.5">
      <c r="A138" s="72">
        <v>137</v>
      </c>
      <c r="B138" s="90" t="s">
        <v>106</v>
      </c>
      <c r="C138" s="140" t="s">
        <v>8601</v>
      </c>
      <c r="D138" s="140" t="s">
        <v>187</v>
      </c>
      <c r="E138" s="6" t="s">
        <v>2937</v>
      </c>
      <c r="F138" s="6" t="s">
        <v>2936</v>
      </c>
      <c r="G138" s="6" t="s">
        <v>1166</v>
      </c>
      <c r="H138" s="5" t="s">
        <v>7754</v>
      </c>
      <c r="I138" s="5"/>
      <c r="J138" s="26">
        <v>45500</v>
      </c>
      <c r="K138" s="5">
        <f>J138+7-WEEKDAY(J138)</f>
        <v>45500</v>
      </c>
      <c r="L138" s="7" t="str">
        <f>TEXT(J138,"mmm")</f>
        <v>Jul</v>
      </c>
      <c r="M138" s="8">
        <f ca="1">TODAY()-J138</f>
        <v>529</v>
      </c>
      <c r="N138" s="9" t="str">
        <f t="shared" ca="1" si="38"/>
        <v>&gt; 120 Days</v>
      </c>
      <c r="O138" s="74" t="s">
        <v>10996</v>
      </c>
      <c r="P138" s="118">
        <f t="shared" si="39"/>
        <v>0</v>
      </c>
      <c r="Q138" s="135">
        <v>45502</v>
      </c>
      <c r="R138" s="134"/>
      <c r="S138" s="134"/>
      <c r="T138" s="134"/>
      <c r="U138" s="15"/>
      <c r="V138" s="19"/>
      <c r="W138" s="16"/>
      <c r="X138" s="18"/>
      <c r="Y138" s="16"/>
      <c r="Z138" s="18"/>
      <c r="AA138" s="16"/>
      <c r="AB138" s="16"/>
      <c r="AC138" s="16"/>
      <c r="AD138" s="16"/>
      <c r="AE138" s="16"/>
      <c r="AF138" s="16"/>
      <c r="AG138" s="16"/>
      <c r="AH138" s="134"/>
      <c r="AI138" s="134"/>
      <c r="AJ138" s="134"/>
      <c r="AK138" s="134"/>
      <c r="AL138" s="134"/>
      <c r="AM138" s="134"/>
      <c r="AN138" s="134"/>
      <c r="AO138" s="134"/>
      <c r="AP138" s="134"/>
      <c r="AQ138" s="134"/>
      <c r="AR138" s="134"/>
      <c r="AS138" s="134"/>
      <c r="AT138" s="134"/>
      <c r="AU138" s="134"/>
      <c r="AV138" s="134"/>
      <c r="AW138" s="134"/>
      <c r="AX138" s="134"/>
      <c r="AY138" s="134"/>
      <c r="AZ138" s="134"/>
      <c r="BA138" s="134"/>
      <c r="BB138" s="134"/>
      <c r="BC138" s="134"/>
      <c r="BD138" s="134"/>
    </row>
    <row r="139" spans="1:56" ht="14.5">
      <c r="A139" s="72">
        <v>138</v>
      </c>
      <c r="B139" s="90" t="s">
        <v>106</v>
      </c>
      <c r="C139" s="140" t="s">
        <v>8601</v>
      </c>
      <c r="D139" s="140" t="s">
        <v>3504</v>
      </c>
      <c r="E139" s="6" t="s">
        <v>4364</v>
      </c>
      <c r="F139" s="6" t="s">
        <v>4363</v>
      </c>
      <c r="G139" s="6" t="s">
        <v>226</v>
      </c>
      <c r="H139" s="5" t="s">
        <v>7530</v>
      </c>
      <c r="I139" s="5"/>
      <c r="J139" s="26">
        <v>45435</v>
      </c>
      <c r="K139" s="5">
        <f>J139+7-WEEKDAY(J139)</f>
        <v>45437</v>
      </c>
      <c r="L139" s="7" t="str">
        <f>TEXT(J139,"mmm")</f>
        <v>May</v>
      </c>
      <c r="M139" s="8">
        <f ca="1">TODAY()-J139</f>
        <v>594</v>
      </c>
      <c r="N139" s="9" t="str">
        <f t="shared" ca="1" si="38"/>
        <v>&gt; 120 Days</v>
      </c>
      <c r="O139" s="74" t="s">
        <v>10996</v>
      </c>
      <c r="P139" s="118">
        <f t="shared" si="39"/>
        <v>0</v>
      </c>
      <c r="Q139" s="135">
        <v>45503</v>
      </c>
      <c r="R139" s="134"/>
      <c r="S139" s="134"/>
      <c r="T139" s="134"/>
      <c r="U139" s="15"/>
      <c r="V139" s="19"/>
      <c r="W139" s="16"/>
      <c r="X139" s="18"/>
      <c r="Y139" s="16"/>
      <c r="Z139" s="18"/>
      <c r="AA139" s="16"/>
      <c r="AB139" s="16"/>
      <c r="AC139" s="16"/>
      <c r="AD139" s="16"/>
      <c r="AE139" s="16"/>
      <c r="AF139" s="16"/>
      <c r="AG139" s="16"/>
      <c r="AH139" s="134"/>
      <c r="AI139" s="134"/>
      <c r="AJ139" s="134"/>
      <c r="AK139" s="134"/>
      <c r="AL139" s="134"/>
      <c r="AM139" s="134"/>
      <c r="AN139" s="134"/>
      <c r="AO139" s="134"/>
      <c r="AP139" s="134"/>
      <c r="AQ139" s="134"/>
      <c r="AR139" s="134"/>
      <c r="AS139" s="134"/>
      <c r="AT139" s="134"/>
      <c r="AU139" s="134"/>
      <c r="AV139" s="134"/>
      <c r="AW139" s="134"/>
      <c r="AX139" s="134"/>
      <c r="AY139" s="134"/>
      <c r="AZ139" s="134"/>
      <c r="BA139" s="134"/>
      <c r="BB139" s="134"/>
      <c r="BC139" s="134"/>
      <c r="BD139" s="134"/>
    </row>
    <row r="140" spans="1:56" ht="14.5">
      <c r="A140" s="72">
        <v>139</v>
      </c>
      <c r="B140" s="17" t="s">
        <v>106</v>
      </c>
      <c r="C140" s="2" t="s">
        <v>8675</v>
      </c>
      <c r="D140" s="142" t="s">
        <v>7492</v>
      </c>
      <c r="E140" s="6" t="s">
        <v>3934</v>
      </c>
      <c r="F140" s="6" t="s">
        <v>3933</v>
      </c>
      <c r="G140" s="6" t="s">
        <v>226</v>
      </c>
      <c r="H140" s="5" t="s">
        <v>7938</v>
      </c>
      <c r="I140" s="5" t="s">
        <v>11155</v>
      </c>
      <c r="J140" s="26">
        <v>45439</v>
      </c>
      <c r="K140" s="5">
        <f t="shared" ref="K140:K141" si="43">J140+7-WEEKDAY(J140)</f>
        <v>45444</v>
      </c>
      <c r="L140" s="7" t="str">
        <f t="shared" ref="L140:L141" si="44">TEXT(J140,"mmm")</f>
        <v>May</v>
      </c>
      <c r="M140" s="8">
        <f t="shared" ref="M140:M155" ca="1" si="45">TODAY()-J140</f>
        <v>590</v>
      </c>
      <c r="N140" s="9" t="str">
        <f t="shared" ca="1" si="38"/>
        <v>&gt; 120 Days</v>
      </c>
      <c r="O140" s="74" t="s">
        <v>10996</v>
      </c>
      <c r="P140" s="118">
        <f t="shared" si="39"/>
        <v>0</v>
      </c>
      <c r="Q140" s="135">
        <v>45503</v>
      </c>
      <c r="R140" s="134"/>
      <c r="S140" s="134"/>
      <c r="T140" s="134"/>
      <c r="U140" s="15"/>
      <c r="V140" s="19"/>
      <c r="W140" s="16"/>
      <c r="X140" s="18"/>
      <c r="Y140" s="16"/>
      <c r="Z140" s="18"/>
      <c r="AA140" s="16"/>
      <c r="AB140" s="16"/>
      <c r="AC140" s="16"/>
      <c r="AD140" s="16"/>
      <c r="AE140" s="16"/>
      <c r="AF140" s="16"/>
      <c r="AG140" s="16"/>
      <c r="AH140" s="134"/>
      <c r="AI140" s="134"/>
      <c r="AJ140" s="134"/>
      <c r="AK140" s="134"/>
      <c r="AL140" s="134"/>
      <c r="AM140" s="134"/>
      <c r="AN140" s="134"/>
      <c r="AO140" s="134"/>
      <c r="AP140" s="134"/>
      <c r="AQ140" s="134"/>
      <c r="AR140" s="134"/>
      <c r="AS140" s="134"/>
      <c r="AT140" s="134"/>
      <c r="AU140" s="134"/>
      <c r="AV140" s="134"/>
      <c r="AW140" s="134"/>
      <c r="AX140" s="134"/>
      <c r="AY140" s="134"/>
      <c r="AZ140" s="134"/>
      <c r="BA140" s="134"/>
      <c r="BB140" s="134"/>
      <c r="BC140" s="134"/>
      <c r="BD140" s="134"/>
    </row>
    <row r="141" spans="1:56" ht="14.5">
      <c r="A141" s="72">
        <v>140</v>
      </c>
      <c r="B141" s="1" t="s">
        <v>143</v>
      </c>
      <c r="C141" s="29" t="s">
        <v>8601</v>
      </c>
      <c r="D141" s="142" t="s">
        <v>411</v>
      </c>
      <c r="E141" s="31" t="s">
        <v>6997</v>
      </c>
      <c r="F141" s="31" t="s">
        <v>6996</v>
      </c>
      <c r="G141" s="31" t="s">
        <v>874</v>
      </c>
      <c r="H141" s="32" t="s">
        <v>7602</v>
      </c>
      <c r="I141" s="32"/>
      <c r="J141" s="7">
        <v>45474</v>
      </c>
      <c r="K141" s="5">
        <f t="shared" si="43"/>
        <v>45479</v>
      </c>
      <c r="L141" s="7" t="str">
        <f t="shared" si="44"/>
        <v>Jul</v>
      </c>
      <c r="M141" s="8">
        <f t="shared" ca="1" si="45"/>
        <v>555</v>
      </c>
      <c r="N141" s="9" t="str">
        <f t="shared" ca="1" si="38"/>
        <v>&gt; 120 Days</v>
      </c>
      <c r="O141" s="74" t="s">
        <v>10996</v>
      </c>
      <c r="P141" s="118">
        <f t="shared" si="39"/>
        <v>0</v>
      </c>
      <c r="Q141" s="135">
        <v>45504</v>
      </c>
      <c r="R141" s="134"/>
      <c r="S141" s="134"/>
      <c r="T141" s="134"/>
      <c r="U141" s="15"/>
      <c r="V141" s="19"/>
      <c r="W141" s="16"/>
      <c r="X141" s="18"/>
      <c r="Y141" s="16"/>
      <c r="Z141" s="18"/>
      <c r="AA141" s="16"/>
      <c r="AB141" s="16"/>
      <c r="AC141" s="16"/>
      <c r="AD141" s="16"/>
      <c r="AE141" s="16"/>
      <c r="AF141" s="16"/>
      <c r="AG141" s="16"/>
      <c r="AH141" s="134"/>
      <c r="AI141" s="134"/>
      <c r="AJ141" s="134"/>
      <c r="AK141" s="134"/>
      <c r="AL141" s="134"/>
      <c r="AM141" s="134"/>
      <c r="AN141" s="134"/>
      <c r="AO141" s="134"/>
      <c r="AP141" s="134"/>
      <c r="AQ141" s="134"/>
      <c r="AR141" s="134"/>
      <c r="AS141" s="134"/>
      <c r="AT141" s="134"/>
      <c r="AU141" s="134"/>
      <c r="AV141" s="134"/>
      <c r="AW141" s="134"/>
      <c r="AX141" s="134"/>
      <c r="AY141" s="134"/>
      <c r="AZ141" s="134"/>
      <c r="BA141" s="134"/>
      <c r="BB141" s="134"/>
      <c r="BC141" s="134"/>
      <c r="BD141" s="134"/>
    </row>
    <row r="142" spans="1:56" ht="14.5">
      <c r="A142" s="72">
        <v>141</v>
      </c>
      <c r="B142" s="1" t="s">
        <v>106</v>
      </c>
      <c r="C142" s="29" t="s">
        <v>8601</v>
      </c>
      <c r="D142" s="142" t="s">
        <v>187</v>
      </c>
      <c r="E142" s="31" t="s">
        <v>6687</v>
      </c>
      <c r="F142" s="31" t="s">
        <v>6686</v>
      </c>
      <c r="G142" s="31" t="s">
        <v>1166</v>
      </c>
      <c r="H142" s="32" t="s">
        <v>7516</v>
      </c>
      <c r="I142" s="32"/>
      <c r="J142" s="7">
        <v>45500</v>
      </c>
      <c r="K142" s="5">
        <f>J142+7-WEEKDAY(J142)</f>
        <v>45500</v>
      </c>
      <c r="L142" s="7" t="str">
        <f>TEXT(J142,"mmm")</f>
        <v>Jul</v>
      </c>
      <c r="M142" s="8">
        <f t="shared" ca="1" si="45"/>
        <v>529</v>
      </c>
      <c r="N142" s="9" t="str">
        <f t="shared" ca="1" si="38"/>
        <v>&gt; 120 Days</v>
      </c>
      <c r="O142" s="74" t="s">
        <v>10996</v>
      </c>
      <c r="P142" s="118">
        <f t="shared" si="39"/>
        <v>0</v>
      </c>
      <c r="Q142" s="135">
        <v>45506</v>
      </c>
      <c r="R142" s="134"/>
      <c r="S142" s="134"/>
      <c r="T142" s="134"/>
      <c r="U142" s="15"/>
      <c r="V142" s="19"/>
      <c r="W142" s="16"/>
      <c r="X142" s="18"/>
      <c r="Y142" s="16"/>
      <c r="Z142" s="18"/>
      <c r="AA142" s="16"/>
      <c r="AB142" s="16"/>
      <c r="AC142" s="16"/>
      <c r="AD142" s="16"/>
      <c r="AE142" s="16"/>
      <c r="AF142" s="16"/>
      <c r="AG142" s="16"/>
      <c r="AH142" s="134"/>
      <c r="AI142" s="134"/>
      <c r="AJ142" s="134"/>
      <c r="AK142" s="134"/>
      <c r="AL142" s="134"/>
      <c r="AM142" s="134"/>
      <c r="AN142" s="134"/>
      <c r="AO142" s="134"/>
      <c r="AP142" s="134"/>
      <c r="AQ142" s="134"/>
      <c r="AR142" s="134"/>
      <c r="AS142" s="134"/>
      <c r="AT142" s="134"/>
      <c r="AU142" s="134"/>
      <c r="AV142" s="134"/>
      <c r="AW142" s="134"/>
      <c r="AX142" s="134"/>
      <c r="AY142" s="134"/>
      <c r="AZ142" s="134"/>
      <c r="BA142" s="134"/>
      <c r="BB142" s="134"/>
      <c r="BC142" s="134"/>
      <c r="BD142" s="134"/>
    </row>
    <row r="143" spans="1:56" ht="14.5">
      <c r="A143" s="72">
        <v>142</v>
      </c>
      <c r="B143" s="1" t="s">
        <v>8205</v>
      </c>
      <c r="C143" s="29" t="s">
        <v>8601</v>
      </c>
      <c r="D143" s="142" t="s">
        <v>7738</v>
      </c>
      <c r="E143" s="31" t="s">
        <v>2091</v>
      </c>
      <c r="F143" s="31" t="s">
        <v>2090</v>
      </c>
      <c r="G143" s="31" t="s">
        <v>2092</v>
      </c>
      <c r="H143" s="32" t="s">
        <v>7710</v>
      </c>
      <c r="I143" s="32"/>
      <c r="J143" s="7">
        <v>45484</v>
      </c>
      <c r="K143" s="5">
        <f>J143+7-WEEKDAY(J143)</f>
        <v>45486</v>
      </c>
      <c r="L143" s="7" t="str">
        <f>TEXT(J143,"mmm")</f>
        <v>Jul</v>
      </c>
      <c r="M143" s="8">
        <f t="shared" ca="1" si="45"/>
        <v>545</v>
      </c>
      <c r="N143" s="9" t="str">
        <f t="shared" ca="1" si="38"/>
        <v>&gt; 120 Days</v>
      </c>
      <c r="O143" s="74" t="s">
        <v>10996</v>
      </c>
      <c r="P143" s="118">
        <f t="shared" si="39"/>
        <v>0</v>
      </c>
      <c r="Q143" s="135">
        <v>45506</v>
      </c>
      <c r="R143" s="134"/>
      <c r="S143" s="134"/>
      <c r="T143" s="134"/>
      <c r="U143" s="15"/>
      <c r="V143" s="19"/>
      <c r="W143" s="16"/>
      <c r="X143" s="18"/>
      <c r="Y143" s="16"/>
      <c r="Z143" s="18"/>
      <c r="AA143" s="16"/>
      <c r="AB143" s="16"/>
      <c r="AC143" s="16"/>
      <c r="AD143" s="16"/>
      <c r="AE143" s="16"/>
      <c r="AF143" s="16"/>
      <c r="AG143" s="16"/>
      <c r="AH143" s="134"/>
      <c r="AI143" s="134"/>
      <c r="AJ143" s="134"/>
      <c r="AK143" s="134"/>
      <c r="AL143" s="134"/>
      <c r="AM143" s="134"/>
      <c r="AN143" s="134"/>
      <c r="AO143" s="134"/>
      <c r="AP143" s="134"/>
      <c r="AQ143" s="134"/>
      <c r="AR143" s="134"/>
      <c r="AS143" s="134"/>
      <c r="AT143" s="134"/>
      <c r="AU143" s="134"/>
      <c r="AV143" s="134"/>
      <c r="AW143" s="134"/>
      <c r="AX143" s="134"/>
      <c r="AY143" s="134"/>
      <c r="AZ143" s="134"/>
      <c r="BA143" s="134"/>
      <c r="BB143" s="134"/>
      <c r="BC143" s="134"/>
      <c r="BD143" s="134"/>
    </row>
    <row r="144" spans="1:56" ht="14.5">
      <c r="A144" s="72">
        <v>143</v>
      </c>
      <c r="B144" s="17" t="s">
        <v>106</v>
      </c>
      <c r="C144" s="2" t="s">
        <v>8601</v>
      </c>
      <c r="D144" s="2" t="s">
        <v>187</v>
      </c>
      <c r="E144" s="4" t="s">
        <v>1914</v>
      </c>
      <c r="F144" s="4" t="s">
        <v>1913</v>
      </c>
      <c r="G144" s="4" t="s">
        <v>1915</v>
      </c>
      <c r="H144" s="4" t="s">
        <v>7755</v>
      </c>
      <c r="I144" s="4" t="s">
        <v>11156</v>
      </c>
      <c r="J144" s="5">
        <v>45342</v>
      </c>
      <c r="K144" s="5">
        <v>45346</v>
      </c>
      <c r="L144" s="7" t="s">
        <v>11024</v>
      </c>
      <c r="M144" s="8">
        <f t="shared" ca="1" si="45"/>
        <v>687</v>
      </c>
      <c r="N144" s="9" t="str">
        <f t="shared" ca="1" si="38"/>
        <v>&gt; 120 Days</v>
      </c>
      <c r="O144" s="74" t="s">
        <v>10996</v>
      </c>
      <c r="P144" s="118">
        <f t="shared" si="39"/>
        <v>0</v>
      </c>
      <c r="Q144" s="135">
        <v>45510</v>
      </c>
      <c r="R144" s="134"/>
      <c r="S144" s="134"/>
      <c r="T144" s="134"/>
      <c r="U144" s="15"/>
      <c r="V144" s="19"/>
      <c r="W144" s="16"/>
      <c r="X144" s="18"/>
      <c r="Y144" s="16"/>
      <c r="Z144" s="18"/>
      <c r="AA144" s="16"/>
      <c r="AB144" s="16"/>
      <c r="AC144" s="16"/>
      <c r="AD144" s="16"/>
      <c r="AE144" s="16"/>
      <c r="AF144" s="16"/>
      <c r="AG144" s="16"/>
      <c r="AH144" s="134"/>
      <c r="AI144" s="134"/>
      <c r="AJ144" s="134"/>
      <c r="AK144" s="134"/>
      <c r="AL144" s="134"/>
      <c r="AM144" s="134"/>
      <c r="AN144" s="134"/>
      <c r="AO144" s="134"/>
      <c r="AP144" s="134"/>
      <c r="AQ144" s="134"/>
      <c r="AR144" s="134"/>
      <c r="AS144" s="134"/>
      <c r="AT144" s="134"/>
      <c r="AU144" s="134"/>
      <c r="AV144" s="134"/>
      <c r="AW144" s="134"/>
      <c r="AX144" s="134"/>
      <c r="AY144" s="134"/>
      <c r="AZ144" s="134"/>
      <c r="BA144" s="134"/>
      <c r="BB144" s="134"/>
      <c r="BC144" s="134"/>
      <c r="BD144" s="134"/>
    </row>
    <row r="145" spans="1:56" ht="14.5">
      <c r="A145" s="72">
        <v>144</v>
      </c>
      <c r="B145" s="17" t="s">
        <v>106</v>
      </c>
      <c r="C145" s="2" t="s">
        <v>8601</v>
      </c>
      <c r="D145" s="2" t="s">
        <v>187</v>
      </c>
      <c r="E145" s="4" t="s">
        <v>5764</v>
      </c>
      <c r="F145" s="4" t="s">
        <v>5763</v>
      </c>
      <c r="G145" s="4" t="s">
        <v>122</v>
      </c>
      <c r="H145" s="4" t="s">
        <v>7593</v>
      </c>
      <c r="I145" s="3" t="s">
        <v>11157</v>
      </c>
      <c r="J145" s="5">
        <v>45342</v>
      </c>
      <c r="K145" s="5">
        <v>45346</v>
      </c>
      <c r="L145" s="7" t="s">
        <v>11024</v>
      </c>
      <c r="M145" s="8">
        <f t="shared" ca="1" si="45"/>
        <v>687</v>
      </c>
      <c r="N145" s="9" t="str">
        <f t="shared" ca="1" si="38"/>
        <v>&gt; 120 Days</v>
      </c>
      <c r="O145" s="74" t="s">
        <v>10996</v>
      </c>
      <c r="P145" s="118">
        <f t="shared" si="39"/>
        <v>0</v>
      </c>
      <c r="Q145" s="135">
        <v>45510</v>
      </c>
      <c r="R145" s="134"/>
      <c r="S145" s="134"/>
      <c r="T145" s="134"/>
      <c r="U145" s="15"/>
      <c r="V145" s="19"/>
      <c r="W145" s="16"/>
      <c r="X145" s="18"/>
      <c r="Y145" s="16"/>
      <c r="Z145" s="18"/>
      <c r="AA145" s="16"/>
      <c r="AB145" s="16"/>
      <c r="AC145" s="16"/>
      <c r="AD145" s="16"/>
      <c r="AE145" s="16"/>
      <c r="AF145" s="16"/>
      <c r="AG145" s="16"/>
      <c r="AH145" s="134"/>
      <c r="AI145" s="134"/>
      <c r="AJ145" s="134"/>
      <c r="AK145" s="134"/>
      <c r="AL145" s="134"/>
      <c r="AM145" s="134"/>
      <c r="AN145" s="134"/>
      <c r="AO145" s="134"/>
      <c r="AP145" s="134"/>
      <c r="AQ145" s="134"/>
      <c r="AR145" s="134"/>
      <c r="AS145" s="134"/>
      <c r="AT145" s="134"/>
      <c r="AU145" s="134"/>
      <c r="AV145" s="134"/>
      <c r="AW145" s="134"/>
      <c r="AX145" s="134"/>
      <c r="AY145" s="134"/>
      <c r="AZ145" s="134"/>
      <c r="BA145" s="134"/>
      <c r="BB145" s="134"/>
      <c r="BC145" s="134"/>
      <c r="BD145" s="134"/>
    </row>
    <row r="146" spans="1:56" ht="14.5">
      <c r="A146" s="72">
        <v>145</v>
      </c>
      <c r="B146" s="17" t="s">
        <v>106</v>
      </c>
      <c r="C146" s="2" t="s">
        <v>8601</v>
      </c>
      <c r="D146" s="2" t="s">
        <v>187</v>
      </c>
      <c r="E146" s="4" t="s">
        <v>6891</v>
      </c>
      <c r="F146" s="4" t="s">
        <v>6890</v>
      </c>
      <c r="G146" s="4" t="s">
        <v>122</v>
      </c>
      <c r="H146" s="4" t="s">
        <v>7593</v>
      </c>
      <c r="I146" s="3" t="s">
        <v>11158</v>
      </c>
      <c r="J146" s="5">
        <v>45342</v>
      </c>
      <c r="K146" s="5">
        <f t="shared" ref="K146:K156" si="46">J146+7-WEEKDAY(J146)</f>
        <v>45346</v>
      </c>
      <c r="L146" s="7" t="str">
        <f t="shared" ref="L146:L156" si="47">TEXT(J146,"mmm")</f>
        <v>Feb</v>
      </c>
      <c r="M146" s="8">
        <f t="shared" ca="1" si="45"/>
        <v>687</v>
      </c>
      <c r="N146" s="9" t="str">
        <f t="shared" ca="1" si="38"/>
        <v>&gt; 120 Days</v>
      </c>
      <c r="O146" s="74" t="s">
        <v>10996</v>
      </c>
      <c r="P146" s="118">
        <f t="shared" si="39"/>
        <v>0</v>
      </c>
      <c r="Q146" s="135">
        <v>45510</v>
      </c>
      <c r="R146" s="134"/>
      <c r="S146" s="134"/>
      <c r="T146" s="134"/>
      <c r="U146" s="15"/>
      <c r="V146" s="19"/>
      <c r="W146" s="16"/>
      <c r="X146" s="18"/>
      <c r="Y146" s="16"/>
      <c r="Z146" s="18"/>
      <c r="AA146" s="16"/>
      <c r="AB146" s="16"/>
      <c r="AC146" s="16"/>
      <c r="AD146" s="16"/>
      <c r="AE146" s="16"/>
      <c r="AF146" s="16"/>
      <c r="AG146" s="16"/>
      <c r="AH146" s="134"/>
      <c r="AI146" s="134"/>
      <c r="AJ146" s="134"/>
      <c r="AK146" s="134"/>
      <c r="AL146" s="134"/>
      <c r="AM146" s="134"/>
      <c r="AN146" s="134"/>
      <c r="AO146" s="134"/>
      <c r="AP146" s="134"/>
      <c r="AQ146" s="134"/>
      <c r="AR146" s="134"/>
      <c r="AS146" s="134"/>
      <c r="AT146" s="134"/>
      <c r="AU146" s="134"/>
      <c r="AV146" s="134"/>
      <c r="AW146" s="134"/>
      <c r="AX146" s="134"/>
      <c r="AY146" s="134"/>
      <c r="AZ146" s="134"/>
      <c r="BA146" s="134"/>
      <c r="BB146" s="134"/>
      <c r="BC146" s="134"/>
      <c r="BD146" s="134"/>
    </row>
    <row r="147" spans="1:56" ht="14.5">
      <c r="A147" s="72">
        <v>146</v>
      </c>
      <c r="B147" s="17" t="s">
        <v>106</v>
      </c>
      <c r="C147" s="2" t="s">
        <v>8601</v>
      </c>
      <c r="D147" s="2" t="s">
        <v>187</v>
      </c>
      <c r="E147" s="4" t="s">
        <v>6938</v>
      </c>
      <c r="F147" s="4" t="s">
        <v>6937</v>
      </c>
      <c r="G147" s="4" t="s">
        <v>122</v>
      </c>
      <c r="H147" s="4" t="s">
        <v>7593</v>
      </c>
      <c r="I147" s="3" t="s">
        <v>11159</v>
      </c>
      <c r="J147" s="5">
        <v>45342</v>
      </c>
      <c r="K147" s="5">
        <f t="shared" si="46"/>
        <v>45346</v>
      </c>
      <c r="L147" s="7" t="str">
        <f t="shared" si="47"/>
        <v>Feb</v>
      </c>
      <c r="M147" s="8">
        <f t="shared" ca="1" si="45"/>
        <v>687</v>
      </c>
      <c r="N147" s="9" t="str">
        <f t="shared" ca="1" si="38"/>
        <v>&gt; 120 Days</v>
      </c>
      <c r="O147" s="74" t="s">
        <v>10996</v>
      </c>
      <c r="P147" s="118">
        <f t="shared" si="39"/>
        <v>0</v>
      </c>
      <c r="Q147" s="135">
        <v>45510</v>
      </c>
      <c r="R147" s="134"/>
      <c r="S147" s="134"/>
      <c r="T147" s="134"/>
      <c r="U147" s="15"/>
      <c r="V147" s="19"/>
      <c r="W147" s="16"/>
      <c r="X147" s="18"/>
      <c r="Y147" s="16"/>
      <c r="Z147" s="18"/>
      <c r="AA147" s="16"/>
      <c r="AB147" s="16"/>
      <c r="AC147" s="16"/>
      <c r="AD147" s="16"/>
      <c r="AE147" s="16"/>
      <c r="AF147" s="16"/>
      <c r="AG147" s="16"/>
      <c r="AH147" s="134"/>
      <c r="AI147" s="134"/>
      <c r="AJ147" s="134"/>
      <c r="AK147" s="134"/>
      <c r="AL147" s="134"/>
      <c r="AM147" s="134"/>
      <c r="AN147" s="134"/>
      <c r="AO147" s="134"/>
      <c r="AP147" s="134"/>
      <c r="AQ147" s="134"/>
      <c r="AR147" s="134"/>
      <c r="AS147" s="134"/>
      <c r="AT147" s="134"/>
      <c r="AU147" s="134"/>
      <c r="AV147" s="134"/>
      <c r="AW147" s="134"/>
      <c r="AX147" s="134"/>
      <c r="AY147" s="134"/>
      <c r="AZ147" s="134"/>
      <c r="BA147" s="134"/>
      <c r="BB147" s="134"/>
      <c r="BC147" s="134"/>
      <c r="BD147" s="134"/>
    </row>
    <row r="148" spans="1:56" ht="14.5">
      <c r="A148" s="72">
        <v>147</v>
      </c>
      <c r="B148" s="17" t="s">
        <v>106</v>
      </c>
      <c r="C148" s="2" t="s">
        <v>8601</v>
      </c>
      <c r="D148" s="2" t="s">
        <v>7529</v>
      </c>
      <c r="E148" s="4" t="s">
        <v>5416</v>
      </c>
      <c r="F148" s="4" t="s">
        <v>5415</v>
      </c>
      <c r="G148" s="4" t="s">
        <v>2629</v>
      </c>
      <c r="H148" s="4" t="s">
        <v>7465</v>
      </c>
      <c r="I148" s="3" t="s">
        <v>11160</v>
      </c>
      <c r="J148" s="5">
        <v>45321</v>
      </c>
      <c r="K148" s="5">
        <f t="shared" si="46"/>
        <v>45325</v>
      </c>
      <c r="L148" s="7" t="str">
        <f t="shared" si="47"/>
        <v>Jan</v>
      </c>
      <c r="M148" s="8">
        <f t="shared" ca="1" si="45"/>
        <v>708</v>
      </c>
      <c r="N148" s="9" t="str">
        <f t="shared" ca="1" si="38"/>
        <v>&gt; 120 Days</v>
      </c>
      <c r="O148" s="74" t="s">
        <v>10996</v>
      </c>
      <c r="P148" s="118">
        <f t="shared" si="39"/>
        <v>0</v>
      </c>
      <c r="Q148" s="135">
        <v>45509</v>
      </c>
      <c r="R148" s="134"/>
      <c r="S148" s="134"/>
      <c r="T148" s="134"/>
      <c r="U148" s="15"/>
      <c r="V148" s="19"/>
      <c r="W148" s="16"/>
      <c r="X148" s="18"/>
      <c r="Y148" s="16"/>
      <c r="Z148" s="18"/>
      <c r="AA148" s="16"/>
      <c r="AB148" s="16"/>
      <c r="AC148" s="16"/>
      <c r="AD148" s="16"/>
      <c r="AE148" s="16"/>
      <c r="AF148" s="16"/>
      <c r="AG148" s="16"/>
      <c r="AH148" s="134"/>
      <c r="AI148" s="134"/>
      <c r="AJ148" s="134"/>
      <c r="AK148" s="134"/>
      <c r="AL148" s="134"/>
      <c r="AM148" s="134"/>
      <c r="AN148" s="134"/>
      <c r="AO148" s="134"/>
      <c r="AP148" s="134"/>
      <c r="AQ148" s="134"/>
      <c r="AR148" s="134"/>
      <c r="AS148" s="134"/>
      <c r="AT148" s="134"/>
      <c r="AU148" s="134"/>
      <c r="AV148" s="134"/>
      <c r="AW148" s="134"/>
      <c r="AX148" s="134"/>
      <c r="AY148" s="134"/>
      <c r="AZ148" s="134"/>
      <c r="BA148" s="134"/>
      <c r="BB148" s="134"/>
      <c r="BC148" s="134"/>
      <c r="BD148" s="134"/>
    </row>
    <row r="149" spans="1:56" ht="14.5">
      <c r="A149" s="72">
        <v>148</v>
      </c>
      <c r="B149" s="17" t="s">
        <v>106</v>
      </c>
      <c r="C149" s="2" t="s">
        <v>8601</v>
      </c>
      <c r="D149" s="2" t="s">
        <v>187</v>
      </c>
      <c r="E149" s="4" t="s">
        <v>6331</v>
      </c>
      <c r="F149" s="4" t="s">
        <v>6330</v>
      </c>
      <c r="G149" s="4" t="s">
        <v>450</v>
      </c>
      <c r="H149" s="4" t="s">
        <v>7465</v>
      </c>
      <c r="I149" s="3" t="s">
        <v>11161</v>
      </c>
      <c r="J149" s="5">
        <v>45342</v>
      </c>
      <c r="K149" s="5">
        <f t="shared" si="46"/>
        <v>45346</v>
      </c>
      <c r="L149" s="7" t="str">
        <f t="shared" si="47"/>
        <v>Feb</v>
      </c>
      <c r="M149" s="8">
        <f t="shared" ca="1" si="45"/>
        <v>687</v>
      </c>
      <c r="N149" s="9" t="str">
        <f t="shared" ca="1" si="38"/>
        <v>&gt; 120 Days</v>
      </c>
      <c r="O149" s="74" t="s">
        <v>10996</v>
      </c>
      <c r="P149" s="118">
        <f t="shared" si="39"/>
        <v>0</v>
      </c>
      <c r="Q149" s="135">
        <v>45509</v>
      </c>
      <c r="R149" s="134"/>
      <c r="S149" s="134"/>
      <c r="T149" s="134"/>
      <c r="U149" s="15"/>
      <c r="V149" s="19"/>
      <c r="W149" s="16"/>
      <c r="X149" s="18"/>
      <c r="Y149" s="16"/>
      <c r="Z149" s="18"/>
      <c r="AA149" s="16"/>
      <c r="AB149" s="16"/>
      <c r="AC149" s="16"/>
      <c r="AD149" s="16"/>
      <c r="AE149" s="16"/>
      <c r="AF149" s="16"/>
      <c r="AG149" s="16"/>
      <c r="AH149" s="134"/>
      <c r="AI149" s="134"/>
      <c r="AJ149" s="134"/>
      <c r="AK149" s="134"/>
      <c r="AL149" s="134"/>
      <c r="AM149" s="134"/>
      <c r="AN149" s="134"/>
      <c r="AO149" s="134"/>
      <c r="AP149" s="134"/>
      <c r="AQ149" s="134"/>
      <c r="AR149" s="134"/>
      <c r="AS149" s="134"/>
      <c r="AT149" s="134"/>
      <c r="AU149" s="134"/>
      <c r="AV149" s="134"/>
      <c r="AW149" s="134"/>
      <c r="AX149" s="134"/>
      <c r="AY149" s="134"/>
      <c r="AZ149" s="134"/>
      <c r="BA149" s="134"/>
      <c r="BB149" s="134"/>
      <c r="BC149" s="134"/>
      <c r="BD149" s="134"/>
    </row>
    <row r="150" spans="1:56" ht="14.5">
      <c r="A150" s="72">
        <v>149</v>
      </c>
      <c r="B150" s="17" t="s">
        <v>106</v>
      </c>
      <c r="C150" s="2" t="s">
        <v>8601</v>
      </c>
      <c r="D150" s="2" t="s">
        <v>187</v>
      </c>
      <c r="E150" s="4" t="s">
        <v>7056</v>
      </c>
      <c r="F150" s="4" t="s">
        <v>7055</v>
      </c>
      <c r="G150" s="4" t="s">
        <v>450</v>
      </c>
      <c r="H150" s="4" t="s">
        <v>7465</v>
      </c>
      <c r="I150" s="3" t="s">
        <v>11162</v>
      </c>
      <c r="J150" s="5">
        <v>45342</v>
      </c>
      <c r="K150" s="5">
        <f t="shared" si="46"/>
        <v>45346</v>
      </c>
      <c r="L150" s="7" t="str">
        <f t="shared" si="47"/>
        <v>Feb</v>
      </c>
      <c r="M150" s="8">
        <f t="shared" ca="1" si="45"/>
        <v>687</v>
      </c>
      <c r="N150" s="9" t="str">
        <f t="shared" ca="1" si="38"/>
        <v>&gt; 120 Days</v>
      </c>
      <c r="O150" s="74" t="s">
        <v>10996</v>
      </c>
      <c r="P150" s="118">
        <f t="shared" si="39"/>
        <v>0</v>
      </c>
      <c r="Q150" s="135">
        <v>45509</v>
      </c>
      <c r="R150" s="134"/>
      <c r="S150" s="134"/>
      <c r="T150" s="134"/>
      <c r="U150" s="15"/>
      <c r="V150" s="19"/>
      <c r="W150" s="16"/>
      <c r="X150" s="18"/>
      <c r="Y150" s="16"/>
      <c r="Z150" s="18"/>
      <c r="AA150" s="16"/>
      <c r="AB150" s="16"/>
      <c r="AC150" s="16"/>
      <c r="AD150" s="16"/>
      <c r="AE150" s="16"/>
      <c r="AF150" s="16"/>
      <c r="AG150" s="16"/>
      <c r="AH150" s="134"/>
      <c r="AI150" s="134"/>
      <c r="AJ150" s="134"/>
      <c r="AK150" s="134"/>
      <c r="AL150" s="134"/>
      <c r="AM150" s="134"/>
      <c r="AN150" s="134"/>
      <c r="AO150" s="134"/>
      <c r="AP150" s="134"/>
      <c r="AQ150" s="134"/>
      <c r="AR150" s="134"/>
      <c r="AS150" s="134"/>
      <c r="AT150" s="134"/>
      <c r="AU150" s="134"/>
      <c r="AV150" s="134"/>
      <c r="AW150" s="134"/>
      <c r="AX150" s="134"/>
      <c r="AY150" s="134"/>
      <c r="AZ150" s="134"/>
      <c r="BA150" s="134"/>
      <c r="BB150" s="134"/>
      <c r="BC150" s="134"/>
      <c r="BD150" s="134"/>
    </row>
    <row r="151" spans="1:56" ht="14.5">
      <c r="A151" s="72">
        <v>150</v>
      </c>
      <c r="B151" s="17" t="s">
        <v>106</v>
      </c>
      <c r="C151" s="2" t="s">
        <v>8601</v>
      </c>
      <c r="D151" s="2" t="s">
        <v>7796</v>
      </c>
      <c r="E151" s="4" t="s">
        <v>1695</v>
      </c>
      <c r="F151" s="4" t="s">
        <v>1694</v>
      </c>
      <c r="G151" s="4" t="s">
        <v>1696</v>
      </c>
      <c r="H151" s="4" t="s">
        <v>7583</v>
      </c>
      <c r="I151" s="3" t="s">
        <v>9427</v>
      </c>
      <c r="J151" s="5">
        <v>45343</v>
      </c>
      <c r="K151" s="5">
        <f t="shared" si="46"/>
        <v>45346</v>
      </c>
      <c r="L151" s="7" t="str">
        <f t="shared" si="47"/>
        <v>Feb</v>
      </c>
      <c r="M151" s="8">
        <f t="shared" ca="1" si="45"/>
        <v>686</v>
      </c>
      <c r="N151" s="9" t="str">
        <f t="shared" ca="1" si="38"/>
        <v>&gt; 120 Days</v>
      </c>
      <c r="O151" s="74" t="s">
        <v>10996</v>
      </c>
      <c r="P151" s="118">
        <f t="shared" si="39"/>
        <v>0</v>
      </c>
      <c r="Q151" s="135">
        <v>45509</v>
      </c>
      <c r="R151" s="134"/>
      <c r="S151" s="134"/>
      <c r="T151" s="134"/>
      <c r="U151" s="15"/>
      <c r="V151" s="19"/>
      <c r="W151" s="16"/>
      <c r="X151" s="18"/>
      <c r="Y151" s="16"/>
      <c r="Z151" s="18"/>
      <c r="AA151" s="16"/>
      <c r="AB151" s="16"/>
      <c r="AC151" s="16"/>
      <c r="AD151" s="16"/>
      <c r="AE151" s="16"/>
      <c r="AF151" s="16"/>
      <c r="AG151" s="16"/>
      <c r="AH151" s="134"/>
      <c r="AI151" s="134"/>
      <c r="AJ151" s="134"/>
      <c r="AK151" s="134"/>
      <c r="AL151" s="134"/>
      <c r="AM151" s="134"/>
      <c r="AN151" s="134"/>
      <c r="AO151" s="134"/>
      <c r="AP151" s="134"/>
      <c r="AQ151" s="134"/>
      <c r="AR151" s="134"/>
      <c r="AS151" s="134"/>
      <c r="AT151" s="134"/>
      <c r="AU151" s="134"/>
      <c r="AV151" s="134"/>
      <c r="AW151" s="134"/>
      <c r="AX151" s="134"/>
      <c r="AY151" s="134"/>
      <c r="AZ151" s="134"/>
      <c r="BA151" s="134"/>
      <c r="BB151" s="134"/>
      <c r="BC151" s="134"/>
      <c r="BD151" s="134"/>
    </row>
    <row r="152" spans="1:56" ht="14.5">
      <c r="A152" s="72">
        <v>151</v>
      </c>
      <c r="B152" s="17" t="s">
        <v>106</v>
      </c>
      <c r="C152" s="2" t="s">
        <v>8601</v>
      </c>
      <c r="D152" s="2" t="s">
        <v>187</v>
      </c>
      <c r="E152" s="4" t="s">
        <v>3667</v>
      </c>
      <c r="F152" s="4" t="s">
        <v>3666</v>
      </c>
      <c r="G152" s="4" t="s">
        <v>450</v>
      </c>
      <c r="H152" s="4" t="s">
        <v>7465</v>
      </c>
      <c r="I152" s="3" t="s">
        <v>11163</v>
      </c>
      <c r="J152" s="5">
        <v>45342</v>
      </c>
      <c r="K152" s="5">
        <f t="shared" si="46"/>
        <v>45346</v>
      </c>
      <c r="L152" s="7" t="str">
        <f t="shared" si="47"/>
        <v>Feb</v>
      </c>
      <c r="M152" s="8">
        <f t="shared" ca="1" si="45"/>
        <v>687</v>
      </c>
      <c r="N152" s="9" t="str">
        <f t="shared" ca="1" si="38"/>
        <v>&gt; 120 Days</v>
      </c>
      <c r="O152" s="74" t="s">
        <v>10996</v>
      </c>
      <c r="P152" s="118">
        <f t="shared" si="39"/>
        <v>0</v>
      </c>
      <c r="Q152" s="135">
        <v>45509</v>
      </c>
      <c r="R152" s="134"/>
      <c r="S152" s="134"/>
      <c r="T152" s="134"/>
      <c r="U152" s="15"/>
      <c r="V152" s="19"/>
      <c r="W152" s="16"/>
      <c r="X152" s="18"/>
      <c r="Y152" s="16"/>
      <c r="Z152" s="18"/>
      <c r="AA152" s="16"/>
      <c r="AB152" s="16"/>
      <c r="AC152" s="16"/>
      <c r="AD152" s="16"/>
      <c r="AE152" s="16"/>
      <c r="AF152" s="16"/>
      <c r="AG152" s="16"/>
      <c r="AH152" s="134"/>
      <c r="AI152" s="134"/>
      <c r="AJ152" s="134"/>
      <c r="AK152" s="134"/>
      <c r="AL152" s="134"/>
      <c r="AM152" s="134"/>
      <c r="AN152" s="134"/>
      <c r="AO152" s="134"/>
      <c r="AP152" s="134"/>
      <c r="AQ152" s="134"/>
      <c r="AR152" s="134"/>
      <c r="AS152" s="134"/>
      <c r="AT152" s="134"/>
      <c r="AU152" s="134"/>
      <c r="AV152" s="134"/>
      <c r="AW152" s="134"/>
      <c r="AX152" s="134"/>
      <c r="AY152" s="134"/>
      <c r="AZ152" s="134"/>
      <c r="BA152" s="134"/>
      <c r="BB152" s="134"/>
      <c r="BC152" s="134"/>
      <c r="BD152" s="134"/>
    </row>
    <row r="153" spans="1:56" ht="14.5">
      <c r="A153" s="72">
        <v>152</v>
      </c>
      <c r="B153" s="17" t="s">
        <v>106</v>
      </c>
      <c r="C153" s="2" t="s">
        <v>8601</v>
      </c>
      <c r="D153" s="2" t="s">
        <v>187</v>
      </c>
      <c r="E153" s="4" t="s">
        <v>5727</v>
      </c>
      <c r="F153" s="4" t="s">
        <v>5726</v>
      </c>
      <c r="G153" s="4" t="s">
        <v>450</v>
      </c>
      <c r="H153" s="4" t="s">
        <v>7465</v>
      </c>
      <c r="I153" s="3" t="s">
        <v>11164</v>
      </c>
      <c r="J153" s="5">
        <v>45342</v>
      </c>
      <c r="K153" s="5">
        <f t="shared" si="46"/>
        <v>45346</v>
      </c>
      <c r="L153" s="7" t="str">
        <f t="shared" si="47"/>
        <v>Feb</v>
      </c>
      <c r="M153" s="8">
        <f t="shared" ca="1" si="45"/>
        <v>687</v>
      </c>
      <c r="N153" s="9" t="str">
        <f t="shared" ca="1" si="38"/>
        <v>&gt; 120 Days</v>
      </c>
      <c r="O153" s="74" t="s">
        <v>10996</v>
      </c>
      <c r="P153" s="118">
        <f t="shared" si="39"/>
        <v>0</v>
      </c>
      <c r="Q153" s="135">
        <v>45509</v>
      </c>
      <c r="R153" s="134"/>
      <c r="S153" s="134"/>
      <c r="T153" s="134"/>
      <c r="U153" s="15"/>
      <c r="V153" s="19"/>
      <c r="W153" s="16"/>
      <c r="X153" s="18"/>
      <c r="Y153" s="16"/>
      <c r="Z153" s="18"/>
      <c r="AA153" s="16"/>
      <c r="AB153" s="16"/>
      <c r="AC153" s="16"/>
      <c r="AD153" s="16"/>
      <c r="AE153" s="16"/>
      <c r="AF153" s="16"/>
      <c r="AG153" s="16"/>
      <c r="AH153" s="134"/>
      <c r="AI153" s="134"/>
      <c r="AJ153" s="134"/>
      <c r="AK153" s="134"/>
      <c r="AL153" s="134"/>
      <c r="AM153" s="134"/>
      <c r="AN153" s="134"/>
      <c r="AO153" s="134"/>
      <c r="AP153" s="134"/>
      <c r="AQ153" s="134"/>
      <c r="AR153" s="134"/>
      <c r="AS153" s="134"/>
      <c r="AT153" s="134"/>
      <c r="AU153" s="134"/>
      <c r="AV153" s="134"/>
      <c r="AW153" s="134"/>
      <c r="AX153" s="134"/>
      <c r="AY153" s="134"/>
      <c r="AZ153" s="134"/>
      <c r="BA153" s="134"/>
      <c r="BB153" s="134"/>
      <c r="BC153" s="134"/>
      <c r="BD153" s="134"/>
    </row>
    <row r="154" spans="1:56" ht="14.5">
      <c r="A154" s="72">
        <v>153</v>
      </c>
      <c r="B154" s="17" t="s">
        <v>106</v>
      </c>
      <c r="C154" s="2" t="s">
        <v>8601</v>
      </c>
      <c r="D154" s="2" t="s">
        <v>7553</v>
      </c>
      <c r="E154" s="4" t="s">
        <v>6548</v>
      </c>
      <c r="F154" s="4" t="s">
        <v>6547</v>
      </c>
      <c r="G154" s="4" t="s">
        <v>122</v>
      </c>
      <c r="H154" s="4" t="s">
        <v>7593</v>
      </c>
      <c r="I154" s="4" t="s">
        <v>11165</v>
      </c>
      <c r="J154" s="5">
        <v>45292</v>
      </c>
      <c r="K154" s="5">
        <f t="shared" si="46"/>
        <v>45297</v>
      </c>
      <c r="L154" s="7" t="str">
        <f t="shared" si="47"/>
        <v>Jan</v>
      </c>
      <c r="M154" s="8">
        <f t="shared" ca="1" si="45"/>
        <v>737</v>
      </c>
      <c r="N154" s="9" t="str">
        <f t="shared" ca="1" si="38"/>
        <v>&gt; 120 Days</v>
      </c>
      <c r="O154" s="74" t="s">
        <v>10996</v>
      </c>
      <c r="P154" s="118">
        <f t="shared" si="39"/>
        <v>3</v>
      </c>
      <c r="Q154" s="135">
        <v>45510</v>
      </c>
      <c r="R154" s="134"/>
      <c r="S154" s="134"/>
      <c r="T154" s="134"/>
      <c r="U154" s="15" t="s">
        <v>7742</v>
      </c>
      <c r="V154" s="19" t="s">
        <v>8963</v>
      </c>
      <c r="W154" s="16" t="s">
        <v>11166</v>
      </c>
      <c r="X154" s="18">
        <v>45288</v>
      </c>
      <c r="Y154" s="16" t="s">
        <v>7529</v>
      </c>
      <c r="Z154" s="18" t="s">
        <v>1365</v>
      </c>
      <c r="AA154" s="16" t="s">
        <v>11167</v>
      </c>
      <c r="AB154" s="16" t="s">
        <v>7462</v>
      </c>
      <c r="AC154" s="19" t="s">
        <v>9038</v>
      </c>
      <c r="AD154" s="16" t="s">
        <v>11168</v>
      </c>
      <c r="AE154" s="16" t="s">
        <v>7544</v>
      </c>
      <c r="AF154" s="16" t="s">
        <v>9543</v>
      </c>
      <c r="AG154" s="16" t="s">
        <v>11169</v>
      </c>
      <c r="AH154" s="134"/>
      <c r="AI154" s="134"/>
      <c r="AJ154" s="134"/>
      <c r="AK154" s="134"/>
      <c r="AL154" s="134"/>
      <c r="AM154" s="134"/>
      <c r="AN154" s="134"/>
      <c r="AO154" s="134"/>
      <c r="AP154" s="134"/>
      <c r="AQ154" s="134"/>
      <c r="AR154" s="134"/>
      <c r="AS154" s="134"/>
      <c r="AT154" s="134"/>
      <c r="AU154" s="134"/>
      <c r="AV154" s="134"/>
      <c r="AW154" s="134"/>
      <c r="AX154" s="134"/>
      <c r="AY154" s="134"/>
      <c r="AZ154" s="134"/>
      <c r="BA154" s="134"/>
      <c r="BB154" s="134"/>
      <c r="BC154" s="134"/>
      <c r="BD154" s="134"/>
    </row>
    <row r="155" spans="1:56" ht="14.5">
      <c r="A155" s="72">
        <v>154</v>
      </c>
      <c r="B155" s="17" t="s">
        <v>106</v>
      </c>
      <c r="C155" s="2" t="s">
        <v>8601</v>
      </c>
      <c r="D155" s="2" t="s">
        <v>187</v>
      </c>
      <c r="E155" s="4" t="s">
        <v>4209</v>
      </c>
      <c r="F155" s="4" t="s">
        <v>4208</v>
      </c>
      <c r="G155" s="4" t="s">
        <v>4210</v>
      </c>
      <c r="H155" s="4" t="s">
        <v>7755</v>
      </c>
      <c r="I155" s="4" t="s">
        <v>11170</v>
      </c>
      <c r="J155" s="5">
        <v>45342</v>
      </c>
      <c r="K155" s="5">
        <f t="shared" si="46"/>
        <v>45346</v>
      </c>
      <c r="L155" s="7" t="str">
        <f t="shared" si="47"/>
        <v>Feb</v>
      </c>
      <c r="M155" s="8">
        <f t="shared" ca="1" si="45"/>
        <v>687</v>
      </c>
      <c r="N155" s="9" t="str">
        <f t="shared" ca="1" si="38"/>
        <v>&gt; 120 Days</v>
      </c>
      <c r="O155" s="74" t="s">
        <v>10996</v>
      </c>
      <c r="P155" s="118">
        <f t="shared" si="39"/>
        <v>0</v>
      </c>
      <c r="Q155" s="135">
        <v>45510</v>
      </c>
      <c r="R155" s="134"/>
      <c r="S155" s="134"/>
      <c r="T155" s="134"/>
      <c r="U155" s="15"/>
      <c r="V155" s="19"/>
      <c r="W155" s="16"/>
      <c r="X155" s="18"/>
      <c r="Y155" s="16"/>
      <c r="Z155" s="18"/>
      <c r="AA155" s="16"/>
      <c r="AB155" s="16"/>
      <c r="AC155" s="16"/>
      <c r="AD155" s="16"/>
      <c r="AE155" s="16"/>
      <c r="AF155" s="16"/>
      <c r="AG155" s="16"/>
      <c r="AH155" s="134"/>
      <c r="AI155" s="134"/>
      <c r="AJ155" s="134"/>
      <c r="AK155" s="134"/>
      <c r="AL155" s="134"/>
      <c r="AM155" s="134"/>
      <c r="AN155" s="134"/>
      <c r="AO155" s="134"/>
      <c r="AP155" s="134"/>
      <c r="AQ155" s="134"/>
      <c r="AR155" s="134"/>
      <c r="AS155" s="134"/>
      <c r="AT155" s="134"/>
      <c r="AU155" s="134"/>
      <c r="AV155" s="134"/>
      <c r="AW155" s="134"/>
      <c r="AX155" s="134"/>
      <c r="AY155" s="134"/>
      <c r="AZ155" s="134"/>
      <c r="BA155" s="134"/>
      <c r="BB155" s="134"/>
      <c r="BC155" s="134"/>
      <c r="BD155" s="134"/>
    </row>
    <row r="156" spans="1:56" ht="14.5">
      <c r="A156" s="72">
        <v>155</v>
      </c>
      <c r="B156" s="17" t="s">
        <v>106</v>
      </c>
      <c r="C156" s="2" t="s">
        <v>8601</v>
      </c>
      <c r="D156" s="2" t="s">
        <v>187</v>
      </c>
      <c r="E156" s="4" t="s">
        <v>6065</v>
      </c>
      <c r="F156" s="4" t="s">
        <v>6064</v>
      </c>
      <c r="G156" s="4" t="s">
        <v>122</v>
      </c>
      <c r="H156" s="4" t="s">
        <v>7593</v>
      </c>
      <c r="I156" s="4" t="s">
        <v>11171</v>
      </c>
      <c r="J156" s="5">
        <v>45342</v>
      </c>
      <c r="K156" s="5">
        <f t="shared" si="46"/>
        <v>45346</v>
      </c>
      <c r="L156" s="7" t="str">
        <f t="shared" si="47"/>
        <v>Feb</v>
      </c>
      <c r="M156" s="8">
        <f t="shared" ref="M156:M160" ca="1" si="48">TODAY()-J156</f>
        <v>687</v>
      </c>
      <c r="N156" s="9" t="str">
        <f t="shared" ca="1" si="38"/>
        <v>&gt; 120 Days</v>
      </c>
      <c r="O156" s="74" t="s">
        <v>10996</v>
      </c>
      <c r="P156" s="118">
        <f t="shared" si="39"/>
        <v>1</v>
      </c>
      <c r="Q156" s="135">
        <v>45510</v>
      </c>
      <c r="R156" s="134"/>
      <c r="S156" s="134"/>
      <c r="T156" s="134"/>
      <c r="U156" s="15" t="s">
        <v>7544</v>
      </c>
      <c r="V156" s="19" t="s">
        <v>9547</v>
      </c>
      <c r="W156" s="16" t="s">
        <v>11172</v>
      </c>
      <c r="X156" s="18">
        <v>45433</v>
      </c>
      <c r="Y156" s="16"/>
      <c r="Z156" s="18"/>
      <c r="AA156" s="16"/>
      <c r="AB156" s="16"/>
      <c r="AC156" s="16"/>
      <c r="AD156" s="16"/>
      <c r="AE156" s="16"/>
      <c r="AF156" s="16"/>
      <c r="AG156" s="16"/>
      <c r="AH156" s="134"/>
      <c r="AI156" s="134"/>
      <c r="AJ156" s="134"/>
      <c r="AK156" s="134"/>
      <c r="AL156" s="134"/>
      <c r="AM156" s="134"/>
      <c r="AN156" s="134"/>
      <c r="AO156" s="134"/>
      <c r="AP156" s="134"/>
      <c r="AQ156" s="134"/>
      <c r="AR156" s="134"/>
      <c r="AS156" s="134"/>
      <c r="AT156" s="134"/>
      <c r="AU156" s="134"/>
      <c r="AV156" s="134"/>
      <c r="AW156" s="134"/>
      <c r="AX156" s="134"/>
      <c r="AY156" s="134"/>
      <c r="AZ156" s="134"/>
      <c r="BA156" s="134"/>
      <c r="BB156" s="134"/>
      <c r="BC156" s="134"/>
      <c r="BD156" s="134"/>
    </row>
    <row r="157" spans="1:56" ht="14.5">
      <c r="A157" s="72">
        <v>156</v>
      </c>
      <c r="B157" s="17" t="s">
        <v>106</v>
      </c>
      <c r="C157" s="2" t="s">
        <v>8601</v>
      </c>
      <c r="D157" s="2" t="s">
        <v>7553</v>
      </c>
      <c r="E157" s="4" t="s">
        <v>5065</v>
      </c>
      <c r="F157" s="4" t="s">
        <v>5064</v>
      </c>
      <c r="G157" s="4" t="s">
        <v>2629</v>
      </c>
      <c r="H157" s="4" t="s">
        <v>7436</v>
      </c>
      <c r="I157" s="4" t="s">
        <v>11059</v>
      </c>
      <c r="J157" s="5">
        <v>45292</v>
      </c>
      <c r="K157" s="5">
        <v>45297</v>
      </c>
      <c r="L157" s="7" t="s">
        <v>10997</v>
      </c>
      <c r="M157" s="8">
        <f t="shared" ca="1" si="48"/>
        <v>737</v>
      </c>
      <c r="N157" s="9" t="str">
        <f t="shared" ca="1" si="38"/>
        <v>&gt; 120 Days</v>
      </c>
      <c r="O157" s="74" t="s">
        <v>10996</v>
      </c>
      <c r="P157" s="118">
        <f t="shared" si="39"/>
        <v>0</v>
      </c>
      <c r="Q157" s="135">
        <v>45510</v>
      </c>
      <c r="R157" s="134"/>
      <c r="S157" s="134"/>
      <c r="T157" s="134"/>
      <c r="U157" s="15"/>
      <c r="V157" s="19"/>
      <c r="W157" s="16"/>
      <c r="X157" s="18"/>
      <c r="Y157" s="16"/>
      <c r="Z157" s="18"/>
      <c r="AA157" s="16"/>
      <c r="AB157" s="16"/>
      <c r="AC157" s="16"/>
      <c r="AD157" s="16"/>
      <c r="AE157" s="16"/>
      <c r="AF157" s="16"/>
      <c r="AG157" s="16"/>
      <c r="AH157" s="134"/>
      <c r="AI157" s="134"/>
      <c r="AJ157" s="134"/>
      <c r="AK157" s="134"/>
      <c r="AL157" s="134"/>
      <c r="AM157" s="134"/>
      <c r="AN157" s="134"/>
      <c r="AO157" s="134"/>
      <c r="AP157" s="134"/>
      <c r="AQ157" s="134"/>
      <c r="AR157" s="134"/>
      <c r="AS157" s="134"/>
      <c r="AT157" s="134"/>
      <c r="AU157" s="134"/>
      <c r="AV157" s="134"/>
      <c r="AW157" s="134"/>
      <c r="AX157" s="134"/>
      <c r="AY157" s="134"/>
      <c r="AZ157" s="134"/>
      <c r="BA157" s="134"/>
      <c r="BB157" s="134"/>
      <c r="BC157" s="134"/>
      <c r="BD157" s="134"/>
    </row>
    <row r="158" spans="1:56" ht="14.5">
      <c r="A158" s="72">
        <v>157</v>
      </c>
      <c r="B158" s="17" t="s">
        <v>106</v>
      </c>
      <c r="C158" s="2" t="s">
        <v>8601</v>
      </c>
      <c r="D158" s="2" t="s">
        <v>187</v>
      </c>
      <c r="E158" s="4" t="s">
        <v>3521</v>
      </c>
      <c r="F158" s="4" t="s">
        <v>3520</v>
      </c>
      <c r="G158" s="4" t="s">
        <v>450</v>
      </c>
      <c r="H158" s="4" t="s">
        <v>7436</v>
      </c>
      <c r="I158" s="4" t="s">
        <v>9429</v>
      </c>
      <c r="J158" s="5">
        <v>45342</v>
      </c>
      <c r="K158" s="5">
        <v>45346</v>
      </c>
      <c r="L158" s="7" t="s">
        <v>11024</v>
      </c>
      <c r="M158" s="8">
        <f t="shared" ca="1" si="48"/>
        <v>687</v>
      </c>
      <c r="N158" s="9" t="str">
        <f t="shared" ca="1" si="38"/>
        <v>&gt; 120 Days</v>
      </c>
      <c r="O158" s="74" t="s">
        <v>10996</v>
      </c>
      <c r="P158" s="118">
        <f t="shared" si="39"/>
        <v>0</v>
      </c>
      <c r="Q158" s="135">
        <v>45510</v>
      </c>
      <c r="R158" s="134"/>
      <c r="S158" s="134"/>
      <c r="T158" s="134"/>
      <c r="U158" s="15"/>
      <c r="V158" s="19"/>
      <c r="W158" s="16"/>
      <c r="X158" s="18"/>
      <c r="Y158" s="16"/>
      <c r="Z158" s="18"/>
      <c r="AA158" s="16"/>
      <c r="AB158" s="16"/>
      <c r="AC158" s="16"/>
      <c r="AD158" s="16"/>
      <c r="AE158" s="16"/>
      <c r="AF158" s="16"/>
      <c r="AG158" s="16"/>
      <c r="AH158" s="134"/>
      <c r="AI158" s="134"/>
      <c r="AJ158" s="134"/>
      <c r="AK158" s="134"/>
      <c r="AL158" s="134"/>
      <c r="AM158" s="134"/>
      <c r="AN158" s="134"/>
      <c r="AO158" s="134"/>
      <c r="AP158" s="134"/>
      <c r="AQ158" s="134"/>
      <c r="AR158" s="134"/>
      <c r="AS158" s="134"/>
      <c r="AT158" s="134"/>
      <c r="AU158" s="134"/>
      <c r="AV158" s="134"/>
      <c r="AW158" s="134"/>
      <c r="AX158" s="134"/>
      <c r="AY158" s="134"/>
      <c r="AZ158" s="134"/>
      <c r="BA158" s="134"/>
      <c r="BB158" s="134"/>
      <c r="BC158" s="134"/>
      <c r="BD158" s="134"/>
    </row>
    <row r="159" spans="1:56" ht="14.5">
      <c r="A159" s="72">
        <v>158</v>
      </c>
      <c r="B159" s="17" t="s">
        <v>106</v>
      </c>
      <c r="C159" s="2" t="s">
        <v>8601</v>
      </c>
      <c r="D159" s="2" t="s">
        <v>187</v>
      </c>
      <c r="E159" s="20" t="s">
        <v>5154</v>
      </c>
      <c r="F159" s="4" t="s">
        <v>5153</v>
      </c>
      <c r="G159" s="4" t="s">
        <v>226</v>
      </c>
      <c r="H159" s="4" t="s">
        <v>7436</v>
      </c>
      <c r="I159" s="4" t="s">
        <v>11099</v>
      </c>
      <c r="J159" s="5">
        <v>45342</v>
      </c>
      <c r="K159" s="5">
        <v>45346</v>
      </c>
      <c r="L159" s="7" t="s">
        <v>11024</v>
      </c>
      <c r="M159" s="8">
        <f t="shared" ca="1" si="48"/>
        <v>687</v>
      </c>
      <c r="N159" s="9" t="str">
        <f t="shared" ca="1" si="38"/>
        <v>&gt; 120 Days</v>
      </c>
      <c r="O159" s="74" t="s">
        <v>10996</v>
      </c>
      <c r="P159" s="118">
        <f t="shared" si="39"/>
        <v>0</v>
      </c>
      <c r="Q159" s="135">
        <v>45510</v>
      </c>
      <c r="R159" s="134"/>
      <c r="S159" s="134"/>
      <c r="T159" s="134"/>
      <c r="U159" s="15"/>
      <c r="V159" s="19"/>
      <c r="W159" s="16"/>
      <c r="X159" s="18"/>
      <c r="Y159" s="16"/>
      <c r="Z159" s="18"/>
      <c r="AA159" s="16"/>
      <c r="AB159" s="16"/>
      <c r="AC159" s="16"/>
      <c r="AD159" s="16"/>
      <c r="AE159" s="16"/>
      <c r="AF159" s="16"/>
      <c r="AG159" s="16"/>
      <c r="AH159" s="134"/>
      <c r="AI159" s="134"/>
      <c r="AJ159" s="134"/>
      <c r="AK159" s="134"/>
      <c r="AL159" s="134"/>
      <c r="AM159" s="134"/>
      <c r="AN159" s="134"/>
      <c r="AO159" s="134"/>
      <c r="AP159" s="134"/>
      <c r="AQ159" s="134"/>
      <c r="AR159" s="134"/>
      <c r="AS159" s="134"/>
      <c r="AT159" s="134"/>
      <c r="AU159" s="134"/>
      <c r="AV159" s="134"/>
      <c r="AW159" s="134"/>
      <c r="AX159" s="134"/>
      <c r="AY159" s="134"/>
      <c r="AZ159" s="134"/>
      <c r="BA159" s="134"/>
      <c r="BB159" s="134"/>
      <c r="BC159" s="134"/>
      <c r="BD159" s="134"/>
    </row>
    <row r="160" spans="1:56" ht="14.5">
      <c r="A160" s="72">
        <v>159</v>
      </c>
      <c r="B160" s="17" t="s">
        <v>106</v>
      </c>
      <c r="C160" s="2" t="s">
        <v>8601</v>
      </c>
      <c r="D160" s="2" t="s">
        <v>7796</v>
      </c>
      <c r="E160" s="20" t="s">
        <v>4635</v>
      </c>
      <c r="F160" s="4" t="s">
        <v>4634</v>
      </c>
      <c r="G160" s="4" t="s">
        <v>1166</v>
      </c>
      <c r="H160" s="4" t="s">
        <v>7593</v>
      </c>
      <c r="I160" s="4" t="s">
        <v>11173</v>
      </c>
      <c r="J160" s="5">
        <v>45343</v>
      </c>
      <c r="K160" s="5">
        <f>J160+7-WEEKDAY(J160)</f>
        <v>45346</v>
      </c>
      <c r="L160" s="7" t="str">
        <f>TEXT(J160,"mmm")</f>
        <v>Feb</v>
      </c>
      <c r="M160" s="8">
        <f t="shared" ca="1" si="48"/>
        <v>686</v>
      </c>
      <c r="N160" s="9" t="str">
        <f t="shared" ca="1" si="38"/>
        <v>&gt; 120 Days</v>
      </c>
      <c r="O160" s="74" t="s">
        <v>10996</v>
      </c>
      <c r="P160" s="118">
        <f t="shared" si="39"/>
        <v>1</v>
      </c>
      <c r="Q160" s="135">
        <v>45516</v>
      </c>
      <c r="R160" s="134"/>
      <c r="S160" s="134"/>
      <c r="T160" s="134"/>
      <c r="U160" s="15" t="s">
        <v>7544</v>
      </c>
      <c r="V160" s="19" t="s">
        <v>9545</v>
      </c>
      <c r="W160" s="16" t="s">
        <v>11174</v>
      </c>
      <c r="X160" s="18">
        <v>45434</v>
      </c>
      <c r="Y160" s="16" t="s">
        <v>7462</v>
      </c>
      <c r="Z160" s="18" t="s">
        <v>1365</v>
      </c>
      <c r="AA160" s="16" t="s">
        <v>8611</v>
      </c>
      <c r="AB160" s="16"/>
      <c r="AC160" s="16"/>
      <c r="AD160" s="16"/>
      <c r="AE160" s="16"/>
      <c r="AF160" s="16"/>
      <c r="AG160" s="16"/>
      <c r="AH160" s="134"/>
      <c r="AI160" s="134"/>
      <c r="AJ160" s="134"/>
      <c r="AK160" s="134"/>
      <c r="AL160" s="134"/>
      <c r="AM160" s="134"/>
      <c r="AN160" s="134"/>
      <c r="AO160" s="134"/>
      <c r="AP160" s="134"/>
      <c r="AQ160" s="134"/>
      <c r="AR160" s="134"/>
      <c r="AS160" s="134"/>
      <c r="AT160" s="134"/>
      <c r="AU160" s="134"/>
      <c r="AV160" s="134"/>
      <c r="AW160" s="134"/>
      <c r="AX160" s="134"/>
      <c r="AY160" s="134"/>
      <c r="AZ160" s="134"/>
      <c r="BA160" s="134"/>
      <c r="BB160" s="134"/>
      <c r="BC160" s="134"/>
      <c r="BD160" s="134"/>
    </row>
    <row r="161" spans="1:56" ht="14.5">
      <c r="A161" s="72">
        <v>160</v>
      </c>
      <c r="B161" s="17" t="s">
        <v>106</v>
      </c>
      <c r="C161" s="2" t="s">
        <v>8601</v>
      </c>
      <c r="D161" s="2" t="s">
        <v>7578</v>
      </c>
      <c r="E161" s="20" t="s">
        <v>5944</v>
      </c>
      <c r="F161" s="4" t="s">
        <v>5943</v>
      </c>
      <c r="G161" s="4" t="s">
        <v>166</v>
      </c>
      <c r="H161" s="4" t="s">
        <v>7445</v>
      </c>
      <c r="I161" s="4" t="s">
        <v>11175</v>
      </c>
      <c r="J161" s="5">
        <v>45472</v>
      </c>
      <c r="K161" s="5">
        <f>J161+7-WEEKDAY(J161)</f>
        <v>45472</v>
      </c>
      <c r="L161" s="7" t="str">
        <f>TEXT(J161,"mmm")</f>
        <v>Jun</v>
      </c>
      <c r="M161" s="8">
        <f ca="1">TODAY()-J161</f>
        <v>557</v>
      </c>
      <c r="N161" s="9" t="str">
        <f t="shared" ca="1" si="38"/>
        <v>&gt; 120 Days</v>
      </c>
      <c r="O161" s="74" t="s">
        <v>10996</v>
      </c>
      <c r="P161" s="118">
        <f t="shared" si="39"/>
        <v>0</v>
      </c>
      <c r="Q161" s="135">
        <v>45516</v>
      </c>
      <c r="R161" s="134"/>
      <c r="S161" s="134"/>
      <c r="T161" s="134"/>
      <c r="U161" s="15"/>
      <c r="V161" s="19"/>
      <c r="W161" s="16"/>
      <c r="X161" s="18"/>
      <c r="Y161" s="16"/>
      <c r="Z161" s="18"/>
      <c r="AA161" s="16"/>
      <c r="AB161" s="16"/>
      <c r="AC161" s="16"/>
      <c r="AD161" s="16"/>
      <c r="AE161" s="16"/>
      <c r="AF161" s="16"/>
      <c r="AG161" s="16"/>
      <c r="AH161" s="134"/>
      <c r="AI161" s="134"/>
      <c r="AJ161" s="134"/>
      <c r="AK161" s="134"/>
      <c r="AL161" s="134"/>
      <c r="AM161" s="134"/>
      <c r="AN161" s="134"/>
      <c r="AO161" s="134"/>
      <c r="AP161" s="134"/>
      <c r="AQ161" s="134"/>
      <c r="AR161" s="134"/>
      <c r="AS161" s="134"/>
      <c r="AT161" s="134"/>
      <c r="AU161" s="134"/>
      <c r="AV161" s="134"/>
      <c r="AW161" s="134"/>
      <c r="AX161" s="134"/>
      <c r="AY161" s="134"/>
      <c r="AZ161" s="134"/>
      <c r="BA161" s="134"/>
      <c r="BB161" s="134"/>
      <c r="BC161" s="134"/>
      <c r="BD161" s="134"/>
    </row>
    <row r="162" spans="1:56" ht="14.5">
      <c r="A162" s="72">
        <v>161</v>
      </c>
      <c r="B162" s="17" t="s">
        <v>143</v>
      </c>
      <c r="C162" s="2" t="s">
        <v>8601</v>
      </c>
      <c r="D162" s="2" t="s">
        <v>411</v>
      </c>
      <c r="E162" s="20" t="s">
        <v>1367</v>
      </c>
      <c r="F162" s="4" t="s">
        <v>1366</v>
      </c>
      <c r="G162" s="4" t="s">
        <v>797</v>
      </c>
      <c r="H162" s="4" t="s">
        <v>2088</v>
      </c>
      <c r="I162" s="4"/>
      <c r="J162" s="5">
        <v>45474</v>
      </c>
      <c r="K162" s="5">
        <f>J162+7-WEEKDAY(J162)</f>
        <v>45479</v>
      </c>
      <c r="L162" s="7" t="str">
        <f>TEXT(J162,"mmm")</f>
        <v>Jul</v>
      </c>
      <c r="M162" s="8">
        <f ca="1">TODAY()-J162</f>
        <v>555</v>
      </c>
      <c r="N162" s="9" t="str">
        <f t="shared" ca="1" si="38"/>
        <v>&gt; 120 Days</v>
      </c>
      <c r="O162" s="74" t="s">
        <v>10996</v>
      </c>
      <c r="P162" s="118">
        <f t="shared" si="39"/>
        <v>0</v>
      </c>
      <c r="Q162" s="135">
        <v>45519</v>
      </c>
      <c r="R162" s="134"/>
      <c r="S162" s="134"/>
      <c r="T162" s="134"/>
      <c r="U162" s="15"/>
      <c r="V162" s="19"/>
      <c r="W162" s="16"/>
      <c r="X162" s="18"/>
      <c r="Y162" s="16"/>
      <c r="Z162" s="18"/>
      <c r="AA162" s="16"/>
      <c r="AB162" s="16"/>
      <c r="AC162" s="16"/>
      <c r="AD162" s="16"/>
      <c r="AE162" s="16"/>
      <c r="AF162" s="16"/>
      <c r="AG162" s="16"/>
      <c r="AH162" s="134"/>
      <c r="AI162" s="134"/>
      <c r="AJ162" s="134"/>
      <c r="AK162" s="134"/>
      <c r="AL162" s="134"/>
      <c r="AM162" s="134"/>
      <c r="AN162" s="134"/>
      <c r="AO162" s="134"/>
      <c r="AP162" s="134"/>
      <c r="AQ162" s="134"/>
      <c r="AR162" s="134"/>
      <c r="AS162" s="134"/>
      <c r="AT162" s="134"/>
      <c r="AU162" s="134"/>
      <c r="AV162" s="134"/>
      <c r="AW162" s="134"/>
      <c r="AX162" s="134"/>
      <c r="AY162" s="134"/>
      <c r="AZ162" s="134"/>
      <c r="BA162" s="134"/>
      <c r="BB162" s="134"/>
      <c r="BC162" s="134"/>
      <c r="BD162" s="134"/>
    </row>
    <row r="163" spans="1:56" ht="14.5">
      <c r="A163" s="72">
        <v>162</v>
      </c>
      <c r="B163" s="17" t="s">
        <v>143</v>
      </c>
      <c r="C163" s="2" t="s">
        <v>8601</v>
      </c>
      <c r="D163" s="2" t="s">
        <v>187</v>
      </c>
      <c r="E163" s="20" t="s">
        <v>4923</v>
      </c>
      <c r="F163" s="4" t="s">
        <v>4922</v>
      </c>
      <c r="G163" s="4" t="s">
        <v>132</v>
      </c>
      <c r="H163" s="4" t="s">
        <v>7795</v>
      </c>
      <c r="I163" s="4"/>
      <c r="J163" s="5">
        <v>45489</v>
      </c>
      <c r="K163" s="5">
        <f>J163+7-WEEKDAY(J163)</f>
        <v>45493</v>
      </c>
      <c r="L163" s="7" t="str">
        <f>TEXT(J163,"mmm")</f>
        <v>Jul</v>
      </c>
      <c r="M163" s="8">
        <f ca="1">TODAY()-J163</f>
        <v>540</v>
      </c>
      <c r="N163" s="9" t="str">
        <f t="shared" ca="1" si="38"/>
        <v>&gt; 120 Days</v>
      </c>
      <c r="O163" s="74" t="s">
        <v>10996</v>
      </c>
      <c r="P163" s="118">
        <f t="shared" si="39"/>
        <v>0</v>
      </c>
      <c r="Q163" s="135">
        <v>45519</v>
      </c>
      <c r="R163" s="134"/>
      <c r="S163" s="134"/>
      <c r="T163" s="134"/>
      <c r="U163" s="15"/>
      <c r="V163" s="19"/>
      <c r="W163" s="16"/>
      <c r="X163" s="18"/>
      <c r="Y163" s="16"/>
      <c r="Z163" s="18"/>
      <c r="AA163" s="16"/>
      <c r="AB163" s="16"/>
      <c r="AC163" s="16"/>
      <c r="AD163" s="16"/>
      <c r="AE163" s="16"/>
      <c r="AF163" s="16"/>
      <c r="AG163" s="16"/>
      <c r="AH163" s="134"/>
      <c r="AI163" s="134"/>
      <c r="AJ163" s="134"/>
      <c r="AK163" s="134"/>
      <c r="AL163" s="134"/>
      <c r="AM163" s="134"/>
      <c r="AN163" s="134"/>
      <c r="AO163" s="134"/>
      <c r="AP163" s="134"/>
      <c r="AQ163" s="134"/>
      <c r="AR163" s="134"/>
      <c r="AS163" s="134"/>
      <c r="AT163" s="134"/>
      <c r="AU163" s="134"/>
      <c r="AV163" s="134"/>
      <c r="AW163" s="134"/>
      <c r="AX163" s="134"/>
      <c r="AY163" s="134"/>
      <c r="AZ163" s="134"/>
      <c r="BA163" s="134"/>
      <c r="BB163" s="134"/>
      <c r="BC163" s="134"/>
      <c r="BD163" s="134"/>
    </row>
    <row r="164" spans="1:56" ht="14.5">
      <c r="A164" s="72">
        <v>163</v>
      </c>
      <c r="B164" s="17" t="s">
        <v>106</v>
      </c>
      <c r="C164" s="2" t="s">
        <v>8601</v>
      </c>
      <c r="D164" s="29" t="s">
        <v>187</v>
      </c>
      <c r="E164" s="14" t="s">
        <v>1417</v>
      </c>
      <c r="F164" s="33" t="s">
        <v>1416</v>
      </c>
      <c r="G164" s="14" t="s">
        <v>1418</v>
      </c>
      <c r="H164" s="4" t="s">
        <v>7674</v>
      </c>
      <c r="I164" s="35" t="s">
        <v>11176</v>
      </c>
      <c r="J164" s="32">
        <v>45374</v>
      </c>
      <c r="K164" s="5">
        <f t="shared" ref="K164:K166" si="49">J164+7-WEEKDAY(J164)</f>
        <v>45374</v>
      </c>
      <c r="L164" s="7" t="str">
        <f t="shared" ref="L164:L166" si="50">TEXT(J164,"mmm")</f>
        <v>Mar</v>
      </c>
      <c r="M164" s="8">
        <f t="shared" ref="M164:M166" ca="1" si="51">TODAY()-J164</f>
        <v>655</v>
      </c>
      <c r="N164" s="9" t="str">
        <f t="shared" ca="1" si="38"/>
        <v>&gt; 120 Days</v>
      </c>
      <c r="O164" s="74" t="s">
        <v>10996</v>
      </c>
      <c r="P164" s="118">
        <f t="shared" si="39"/>
        <v>0</v>
      </c>
      <c r="Q164" s="135">
        <v>45531</v>
      </c>
      <c r="R164" s="134"/>
      <c r="S164" s="134"/>
      <c r="T164" s="134"/>
      <c r="U164" s="15"/>
      <c r="V164" s="19"/>
      <c r="W164" s="16"/>
      <c r="X164" s="18"/>
      <c r="Y164" s="16"/>
      <c r="Z164" s="18"/>
      <c r="AA164" s="16"/>
      <c r="AB164" s="16"/>
      <c r="AC164" s="16"/>
      <c r="AD164" s="16"/>
      <c r="AE164" s="16"/>
      <c r="AF164" s="16"/>
      <c r="AG164" s="16"/>
      <c r="AH164" s="134"/>
      <c r="AI164" s="134"/>
      <c r="AJ164" s="134"/>
      <c r="AK164" s="134"/>
      <c r="AL164" s="134"/>
      <c r="AM164" s="134"/>
      <c r="AN164" s="134"/>
      <c r="AO164" s="134"/>
      <c r="AP164" s="134"/>
      <c r="AQ164" s="134"/>
      <c r="AR164" s="134"/>
      <c r="AS164" s="134"/>
      <c r="AT164" s="134"/>
      <c r="AU164" s="134"/>
      <c r="AV164" s="134"/>
      <c r="AW164" s="134"/>
      <c r="AX164" s="134"/>
      <c r="AY164" s="134"/>
      <c r="AZ164" s="134"/>
      <c r="BA164" s="134"/>
      <c r="BB164" s="134"/>
      <c r="BC164" s="134"/>
      <c r="BD164" s="134"/>
    </row>
    <row r="165" spans="1:56" ht="14.5">
      <c r="A165" s="72">
        <v>164</v>
      </c>
      <c r="B165" s="17" t="s">
        <v>106</v>
      </c>
      <c r="C165" s="2" t="s">
        <v>8601</v>
      </c>
      <c r="D165" s="29" t="s">
        <v>187</v>
      </c>
      <c r="E165" s="14" t="s">
        <v>1544</v>
      </c>
      <c r="F165" s="33" t="s">
        <v>1543</v>
      </c>
      <c r="G165" s="14" t="s">
        <v>916</v>
      </c>
      <c r="H165" s="14" t="s">
        <v>7755</v>
      </c>
      <c r="I165" s="14"/>
      <c r="J165" s="32">
        <v>45374</v>
      </c>
      <c r="K165" s="5">
        <f t="shared" si="49"/>
        <v>45374</v>
      </c>
      <c r="L165" s="7" t="str">
        <f t="shared" si="50"/>
        <v>Mar</v>
      </c>
      <c r="M165" s="8">
        <f t="shared" ca="1" si="51"/>
        <v>655</v>
      </c>
      <c r="N165" s="9" t="str">
        <f t="shared" ca="1" si="38"/>
        <v>&gt; 120 Days</v>
      </c>
      <c r="O165" s="74" t="s">
        <v>10996</v>
      </c>
      <c r="P165" s="118">
        <f t="shared" si="39"/>
        <v>0</v>
      </c>
      <c r="Q165" s="135">
        <v>45531</v>
      </c>
      <c r="R165" s="134"/>
      <c r="S165" s="134"/>
      <c r="T165" s="134"/>
      <c r="U165" s="15"/>
      <c r="V165" s="19"/>
      <c r="W165" s="16"/>
      <c r="X165" s="18"/>
      <c r="Y165" s="16"/>
      <c r="Z165" s="18"/>
      <c r="AA165" s="16"/>
      <c r="AB165" s="16"/>
      <c r="AC165" s="16"/>
      <c r="AD165" s="16"/>
      <c r="AE165" s="16"/>
      <c r="AF165" s="16"/>
      <c r="AG165" s="16"/>
      <c r="AH165" s="134"/>
      <c r="AI165" s="134"/>
      <c r="AJ165" s="134"/>
      <c r="AK165" s="134"/>
      <c r="AL165" s="134"/>
      <c r="AM165" s="134"/>
      <c r="AN165" s="134"/>
      <c r="AO165" s="134"/>
      <c r="AP165" s="134"/>
      <c r="AQ165" s="134"/>
      <c r="AR165" s="134"/>
      <c r="AS165" s="134"/>
      <c r="AT165" s="134"/>
      <c r="AU165" s="134"/>
      <c r="AV165" s="134"/>
      <c r="AW165" s="134"/>
      <c r="AX165" s="134"/>
      <c r="AY165" s="134"/>
      <c r="AZ165" s="134"/>
      <c r="BA165" s="134"/>
      <c r="BB165" s="134"/>
      <c r="BC165" s="134"/>
      <c r="BD165" s="134"/>
    </row>
    <row r="166" spans="1:56" ht="14.5">
      <c r="A166" s="72">
        <v>165</v>
      </c>
      <c r="B166" s="17" t="s">
        <v>106</v>
      </c>
      <c r="C166" s="2" t="s">
        <v>8601</v>
      </c>
      <c r="D166" s="29" t="s">
        <v>187</v>
      </c>
      <c r="E166" s="14" t="s">
        <v>4081</v>
      </c>
      <c r="F166" s="33" t="s">
        <v>4080</v>
      </c>
      <c r="G166" s="14" t="s">
        <v>916</v>
      </c>
      <c r="H166" s="14" t="s">
        <v>7755</v>
      </c>
      <c r="I166" s="14"/>
      <c r="J166" s="32">
        <v>45374</v>
      </c>
      <c r="K166" s="5">
        <f t="shared" si="49"/>
        <v>45374</v>
      </c>
      <c r="L166" s="7" t="str">
        <f t="shared" si="50"/>
        <v>Mar</v>
      </c>
      <c r="M166" s="8">
        <f t="shared" ca="1" si="51"/>
        <v>655</v>
      </c>
      <c r="N166" s="9" t="str">
        <f t="shared" ca="1" si="38"/>
        <v>&gt; 120 Days</v>
      </c>
      <c r="O166" s="74" t="s">
        <v>10996</v>
      </c>
      <c r="P166" s="118">
        <f t="shared" si="39"/>
        <v>0</v>
      </c>
      <c r="Q166" s="135">
        <v>45531</v>
      </c>
      <c r="R166" s="134"/>
      <c r="S166" s="134"/>
      <c r="T166" s="134"/>
      <c r="U166" s="15"/>
      <c r="V166" s="19"/>
      <c r="W166" s="16"/>
      <c r="X166" s="18"/>
      <c r="Y166" s="16"/>
      <c r="Z166" s="18"/>
      <c r="AA166" s="16"/>
      <c r="AB166" s="16"/>
      <c r="AC166" s="16"/>
      <c r="AD166" s="16"/>
      <c r="AE166" s="16"/>
      <c r="AF166" s="16"/>
      <c r="AG166" s="16"/>
      <c r="AH166" s="134"/>
      <c r="AI166" s="134"/>
      <c r="AJ166" s="134"/>
      <c r="AK166" s="134"/>
      <c r="AL166" s="134"/>
      <c r="AM166" s="134"/>
      <c r="AN166" s="134"/>
      <c r="AO166" s="134"/>
      <c r="AP166" s="134"/>
      <c r="AQ166" s="134"/>
      <c r="AR166" s="134"/>
      <c r="AS166" s="134"/>
      <c r="AT166" s="134"/>
      <c r="AU166" s="134"/>
      <c r="AV166" s="134"/>
      <c r="AW166" s="134"/>
      <c r="AX166" s="134"/>
      <c r="AY166" s="134"/>
      <c r="AZ166" s="134"/>
      <c r="BA166" s="134"/>
      <c r="BB166" s="134"/>
      <c r="BC166" s="134"/>
      <c r="BD166" s="134"/>
    </row>
    <row r="167" spans="1:56" ht="14.5">
      <c r="A167" s="72">
        <v>166</v>
      </c>
      <c r="B167" s="17" t="s">
        <v>106</v>
      </c>
      <c r="C167" s="2" t="s">
        <v>8601</v>
      </c>
      <c r="D167" s="2" t="s">
        <v>7520</v>
      </c>
      <c r="E167" s="4" t="s">
        <v>5590</v>
      </c>
      <c r="F167" s="4" t="s">
        <v>5589</v>
      </c>
      <c r="G167" s="4" t="s">
        <v>2629</v>
      </c>
      <c r="H167" s="4" t="s">
        <v>7436</v>
      </c>
      <c r="I167" s="4" t="s">
        <v>11177</v>
      </c>
      <c r="J167" s="5">
        <v>45292</v>
      </c>
      <c r="K167" s="5">
        <v>45297</v>
      </c>
      <c r="L167" s="7" t="s">
        <v>10997</v>
      </c>
      <c r="M167" s="8">
        <v>238</v>
      </c>
      <c r="N167" s="9" t="str">
        <f t="shared" si="38"/>
        <v>&gt; 120 Days</v>
      </c>
      <c r="O167" s="74" t="s">
        <v>10996</v>
      </c>
      <c r="P167" s="118">
        <f t="shared" si="39"/>
        <v>0</v>
      </c>
      <c r="Q167" s="135">
        <v>45531</v>
      </c>
      <c r="R167" s="134"/>
      <c r="S167" s="134"/>
      <c r="T167" s="134"/>
      <c r="U167" s="15"/>
      <c r="V167" s="19"/>
      <c r="W167" s="16"/>
      <c r="X167" s="18"/>
      <c r="Y167" s="16"/>
      <c r="Z167" s="18"/>
      <c r="AA167" s="16"/>
      <c r="AB167" s="16"/>
      <c r="AC167" s="16"/>
      <c r="AD167" s="16"/>
      <c r="AE167" s="16"/>
      <c r="AF167" s="16"/>
      <c r="AG167" s="16"/>
      <c r="AH167" s="134"/>
      <c r="AI167" s="134"/>
      <c r="AJ167" s="134"/>
      <c r="AK167" s="134"/>
      <c r="AL167" s="134"/>
      <c r="AM167" s="134"/>
      <c r="AN167" s="134"/>
      <c r="AO167" s="134"/>
      <c r="AP167" s="134"/>
      <c r="AQ167" s="134"/>
      <c r="AR167" s="134"/>
      <c r="AS167" s="134"/>
      <c r="AT167" s="134"/>
      <c r="AU167" s="134"/>
      <c r="AV167" s="134"/>
      <c r="AW167" s="134"/>
      <c r="AX167" s="134"/>
      <c r="AY167" s="134"/>
      <c r="AZ167" s="134"/>
      <c r="BA167" s="134"/>
      <c r="BB167" s="134"/>
      <c r="BC167" s="134"/>
      <c r="BD167" s="134"/>
    </row>
    <row r="168" spans="1:56" ht="14.5">
      <c r="A168" s="72">
        <v>167</v>
      </c>
      <c r="B168" s="17" t="s">
        <v>106</v>
      </c>
      <c r="C168" s="2" t="s">
        <v>8601</v>
      </c>
      <c r="D168" s="2" t="s">
        <v>187</v>
      </c>
      <c r="E168" s="4" t="s">
        <v>5061</v>
      </c>
      <c r="F168" s="4" t="s">
        <v>5060</v>
      </c>
      <c r="G168" s="4" t="s">
        <v>450</v>
      </c>
      <c r="H168" s="4" t="s">
        <v>7675</v>
      </c>
      <c r="I168" s="4" t="s">
        <v>11178</v>
      </c>
      <c r="J168" s="5">
        <v>45342</v>
      </c>
      <c r="K168" s="5">
        <v>45346</v>
      </c>
      <c r="L168" s="7" t="s">
        <v>11024</v>
      </c>
      <c r="M168" s="8">
        <v>188</v>
      </c>
      <c r="N168" s="9" t="str">
        <f t="shared" si="38"/>
        <v>&gt; 120 Days</v>
      </c>
      <c r="O168" s="74" t="s">
        <v>10996</v>
      </c>
      <c r="P168" s="118">
        <f t="shared" si="39"/>
        <v>0</v>
      </c>
      <c r="Q168" s="135">
        <v>45532</v>
      </c>
      <c r="R168" s="134"/>
      <c r="S168" s="134"/>
      <c r="T168" s="134"/>
      <c r="U168" s="15"/>
      <c r="V168" s="19"/>
      <c r="W168" s="16"/>
      <c r="X168" s="18"/>
      <c r="Y168" s="16"/>
      <c r="Z168" s="18"/>
      <c r="AA168" s="16"/>
      <c r="AB168" s="16"/>
      <c r="AC168" s="16"/>
      <c r="AD168" s="16"/>
      <c r="AE168" s="16"/>
      <c r="AF168" s="16"/>
      <c r="AG168" s="16"/>
      <c r="AH168" s="134"/>
      <c r="AI168" s="134"/>
      <c r="AJ168" s="134"/>
      <c r="AK168" s="134"/>
      <c r="AL168" s="134"/>
      <c r="AM168" s="134"/>
      <c r="AN168" s="134"/>
      <c r="AO168" s="134"/>
      <c r="AP168" s="134"/>
      <c r="AQ168" s="134"/>
      <c r="AR168" s="134"/>
      <c r="AS168" s="134"/>
      <c r="AT168" s="134"/>
      <c r="AU168" s="134"/>
      <c r="AV168" s="134"/>
      <c r="AW168" s="134"/>
      <c r="AX168" s="134"/>
      <c r="AY168" s="134"/>
      <c r="AZ168" s="134"/>
      <c r="BA168" s="134"/>
      <c r="BB168" s="134"/>
      <c r="BC168" s="134"/>
      <c r="BD168" s="134"/>
    </row>
    <row r="169" spans="1:56" ht="14.5">
      <c r="A169" s="72">
        <v>168</v>
      </c>
      <c r="B169" s="17" t="s">
        <v>106</v>
      </c>
      <c r="C169" s="2" t="s">
        <v>8601</v>
      </c>
      <c r="D169" s="2" t="s">
        <v>187</v>
      </c>
      <c r="E169" s="4" t="s">
        <v>5694</v>
      </c>
      <c r="F169" s="4" t="s">
        <v>5693</v>
      </c>
      <c r="G169" s="4" t="s">
        <v>450</v>
      </c>
      <c r="H169" s="4" t="s">
        <v>7675</v>
      </c>
      <c r="I169" s="4" t="s">
        <v>11179</v>
      </c>
      <c r="J169" s="5">
        <v>45342</v>
      </c>
      <c r="K169" s="5">
        <v>45346</v>
      </c>
      <c r="L169" s="7" t="s">
        <v>11024</v>
      </c>
      <c r="M169" s="8">
        <v>188</v>
      </c>
      <c r="N169" s="9" t="str">
        <f t="shared" si="38"/>
        <v>&gt; 120 Days</v>
      </c>
      <c r="O169" s="74" t="s">
        <v>10996</v>
      </c>
      <c r="P169" s="118">
        <f t="shared" si="39"/>
        <v>0</v>
      </c>
      <c r="Q169" s="135">
        <v>45531</v>
      </c>
      <c r="R169" s="134"/>
      <c r="S169" s="134"/>
      <c r="T169" s="134"/>
      <c r="U169" s="15"/>
      <c r="V169" s="19"/>
      <c r="W169" s="16"/>
      <c r="X169" s="18"/>
      <c r="Y169" s="16"/>
      <c r="Z169" s="18"/>
      <c r="AA169" s="16"/>
      <c r="AB169" s="16"/>
      <c r="AC169" s="16"/>
      <c r="AD169" s="16"/>
      <c r="AE169" s="16"/>
      <c r="AF169" s="16"/>
      <c r="AG169" s="16"/>
      <c r="AH169" s="134"/>
      <c r="AI169" s="134"/>
      <c r="AJ169" s="134"/>
      <c r="AK169" s="134"/>
      <c r="AL169" s="134"/>
      <c r="AM169" s="134"/>
      <c r="AN169" s="134"/>
      <c r="AO169" s="134"/>
      <c r="AP169" s="134"/>
      <c r="AQ169" s="134"/>
      <c r="AR169" s="134"/>
      <c r="AS169" s="134"/>
      <c r="AT169" s="134"/>
      <c r="AU169" s="134"/>
      <c r="AV169" s="134"/>
      <c r="AW169" s="134"/>
      <c r="AX169" s="134"/>
      <c r="AY169" s="134"/>
      <c r="AZ169" s="134"/>
      <c r="BA169" s="134"/>
      <c r="BB169" s="134"/>
      <c r="BC169" s="134"/>
      <c r="BD169" s="134"/>
    </row>
    <row r="170" spans="1:56" ht="14.5">
      <c r="A170" s="72">
        <v>169</v>
      </c>
      <c r="B170" s="17" t="s">
        <v>106</v>
      </c>
      <c r="C170" s="2" t="s">
        <v>8601</v>
      </c>
      <c r="D170" s="2" t="s">
        <v>7529</v>
      </c>
      <c r="E170" s="4" t="s">
        <v>5233</v>
      </c>
      <c r="F170" s="4" t="s">
        <v>5232</v>
      </c>
      <c r="G170" s="4" t="s">
        <v>226</v>
      </c>
      <c r="H170" s="4" t="s">
        <v>7530</v>
      </c>
      <c r="I170" s="4" t="s">
        <v>11180</v>
      </c>
      <c r="J170" s="5">
        <v>45383</v>
      </c>
      <c r="K170" s="5">
        <v>45388</v>
      </c>
      <c r="L170" s="7" t="s">
        <v>11083</v>
      </c>
      <c r="M170" s="8">
        <v>147</v>
      </c>
      <c r="N170" s="9" t="str">
        <f t="shared" si="38"/>
        <v>&gt; 120 Days</v>
      </c>
      <c r="O170" s="74" t="s">
        <v>10996</v>
      </c>
      <c r="P170" s="118">
        <f t="shared" si="39"/>
        <v>0</v>
      </c>
      <c r="Q170" s="135">
        <v>45531</v>
      </c>
      <c r="R170" s="134"/>
      <c r="S170" s="134"/>
      <c r="T170" s="134"/>
      <c r="U170" s="15"/>
      <c r="V170" s="19"/>
      <c r="W170" s="16"/>
      <c r="X170" s="18"/>
      <c r="Y170" s="16"/>
      <c r="Z170" s="18"/>
      <c r="AA170" s="16"/>
      <c r="AB170" s="16"/>
      <c r="AC170" s="16"/>
      <c r="AD170" s="16"/>
      <c r="AE170" s="16"/>
      <c r="AF170" s="16"/>
      <c r="AG170" s="16"/>
      <c r="AH170" s="134"/>
      <c r="AI170" s="134"/>
      <c r="AJ170" s="134"/>
      <c r="AK170" s="134"/>
      <c r="AL170" s="134"/>
      <c r="AM170" s="134"/>
      <c r="AN170" s="134"/>
      <c r="AO170" s="134"/>
      <c r="AP170" s="134"/>
      <c r="AQ170" s="134"/>
      <c r="AR170" s="134"/>
      <c r="AS170" s="134"/>
      <c r="AT170" s="134"/>
      <c r="AU170" s="134"/>
      <c r="AV170" s="134"/>
      <c r="AW170" s="134"/>
      <c r="AX170" s="134"/>
      <c r="AY170" s="134"/>
      <c r="AZ170" s="134"/>
      <c r="BA170" s="134"/>
      <c r="BB170" s="134"/>
      <c r="BC170" s="134"/>
      <c r="BD170" s="134"/>
    </row>
    <row r="171" spans="1:56" ht="14.5">
      <c r="A171" s="72">
        <v>170</v>
      </c>
      <c r="B171" s="17" t="s">
        <v>106</v>
      </c>
      <c r="C171" s="2" t="s">
        <v>8601</v>
      </c>
      <c r="D171" s="2" t="s">
        <v>1992</v>
      </c>
      <c r="E171" s="19" t="s">
        <v>5270</v>
      </c>
      <c r="F171" s="4" t="s">
        <v>5269</v>
      </c>
      <c r="G171" s="4" t="s">
        <v>926</v>
      </c>
      <c r="H171" s="20" t="s">
        <v>7465</v>
      </c>
      <c r="I171" s="4" t="s">
        <v>11181</v>
      </c>
      <c r="J171" s="5">
        <v>45367</v>
      </c>
      <c r="K171" s="5">
        <v>45367</v>
      </c>
      <c r="L171" s="7" t="s">
        <v>11026</v>
      </c>
      <c r="M171" s="8">
        <v>163</v>
      </c>
      <c r="N171" s="9" t="str">
        <f t="shared" si="38"/>
        <v>&gt; 120 Days</v>
      </c>
      <c r="O171" s="74" t="s">
        <v>10996</v>
      </c>
      <c r="P171" s="118">
        <f t="shared" si="39"/>
        <v>0</v>
      </c>
      <c r="Q171" s="135">
        <v>45531</v>
      </c>
      <c r="R171" s="134"/>
      <c r="S171" s="134"/>
      <c r="T171" s="134"/>
      <c r="U171" s="15"/>
      <c r="V171" s="19"/>
      <c r="W171" s="16"/>
      <c r="X171" s="18"/>
      <c r="Y171" s="16"/>
      <c r="AA171" s="16"/>
      <c r="AB171" s="16"/>
      <c r="AC171" s="16"/>
      <c r="AD171" s="16"/>
      <c r="AE171" s="16"/>
      <c r="AF171" s="16"/>
      <c r="AG171" s="16"/>
      <c r="AH171" s="134"/>
      <c r="AI171" s="134"/>
      <c r="AJ171" s="134"/>
      <c r="AK171" s="134"/>
      <c r="AL171" s="134"/>
      <c r="AM171" s="134"/>
      <c r="AN171" s="134"/>
      <c r="AO171" s="134"/>
      <c r="AP171" s="134"/>
      <c r="AQ171" s="134"/>
      <c r="AR171" s="134"/>
      <c r="AS171" s="134"/>
      <c r="AT171" s="134"/>
      <c r="AU171" s="134"/>
      <c r="AV171" s="134"/>
      <c r="AW171" s="134"/>
      <c r="AX171" s="134"/>
      <c r="AY171" s="134"/>
      <c r="AZ171" s="134"/>
      <c r="BA171" s="134"/>
      <c r="BB171" s="134"/>
      <c r="BC171" s="134"/>
      <c r="BD171" s="134"/>
    </row>
    <row r="172" spans="1:56" ht="14.5">
      <c r="A172" s="72">
        <v>171</v>
      </c>
      <c r="B172" s="17" t="s">
        <v>106</v>
      </c>
      <c r="C172" s="2" t="s">
        <v>8601</v>
      </c>
      <c r="D172" s="2" t="s">
        <v>463</v>
      </c>
      <c r="E172" s="19" t="s">
        <v>3491</v>
      </c>
      <c r="F172" s="4" t="s">
        <v>3490</v>
      </c>
      <c r="G172" s="4" t="s">
        <v>450</v>
      </c>
      <c r="H172" s="4" t="s">
        <v>7465</v>
      </c>
      <c r="I172" s="5" t="s">
        <v>11182</v>
      </c>
      <c r="J172" s="7">
        <v>45352</v>
      </c>
      <c r="K172" s="5">
        <v>45353</v>
      </c>
      <c r="L172" s="7" t="s">
        <v>11026</v>
      </c>
      <c r="M172" s="8">
        <v>178</v>
      </c>
      <c r="N172" s="9" t="str">
        <f t="shared" si="38"/>
        <v>&gt; 120 Days</v>
      </c>
      <c r="O172" s="74" t="s">
        <v>10996</v>
      </c>
      <c r="P172" s="118">
        <f t="shared" si="39"/>
        <v>0</v>
      </c>
      <c r="Q172" s="135">
        <v>45531</v>
      </c>
      <c r="R172" s="134"/>
      <c r="S172" s="134"/>
      <c r="T172" s="134"/>
      <c r="U172" s="15"/>
      <c r="V172" s="19"/>
      <c r="W172" s="16"/>
      <c r="X172" s="18"/>
      <c r="Y172" s="16"/>
      <c r="Z172" s="18"/>
      <c r="AA172" s="16"/>
      <c r="AB172" s="16"/>
      <c r="AC172" s="16"/>
      <c r="AD172" s="16"/>
      <c r="AE172" s="16"/>
      <c r="AF172" s="16"/>
      <c r="AG172" s="16"/>
      <c r="AH172" s="134"/>
      <c r="AI172" s="134"/>
      <c r="AJ172" s="134"/>
      <c r="AK172" s="134"/>
      <c r="AL172" s="134"/>
      <c r="AM172" s="134"/>
      <c r="AN172" s="134"/>
      <c r="AO172" s="134"/>
      <c r="AP172" s="134"/>
      <c r="AQ172" s="134"/>
      <c r="AR172" s="134"/>
      <c r="AS172" s="134"/>
      <c r="AT172" s="134"/>
      <c r="AU172" s="134"/>
      <c r="AV172" s="134"/>
      <c r="AW172" s="134"/>
      <c r="AX172" s="134"/>
      <c r="AY172" s="134"/>
      <c r="AZ172" s="134"/>
      <c r="BA172" s="134"/>
      <c r="BB172" s="134"/>
      <c r="BC172" s="134"/>
      <c r="BD172" s="134"/>
    </row>
    <row r="173" spans="1:56" ht="14.5">
      <c r="A173" s="72">
        <v>172</v>
      </c>
      <c r="B173" s="17" t="s">
        <v>106</v>
      </c>
      <c r="C173" s="2" t="s">
        <v>8675</v>
      </c>
      <c r="D173" s="142" t="s">
        <v>7492</v>
      </c>
      <c r="E173" s="14" t="s">
        <v>6758</v>
      </c>
      <c r="F173" s="33" t="s">
        <v>6757</v>
      </c>
      <c r="G173" s="14" t="s">
        <v>122</v>
      </c>
      <c r="H173" s="14" t="s">
        <v>7593</v>
      </c>
      <c r="I173" s="5" t="s">
        <v>11183</v>
      </c>
      <c r="J173" s="32">
        <v>45385</v>
      </c>
      <c r="K173" s="5">
        <f t="shared" ref="K173:K178" si="52">J173+7-WEEKDAY(J173)</f>
        <v>45388</v>
      </c>
      <c r="L173" s="7" t="str">
        <f t="shared" ref="L173:L178" si="53">TEXT(J173,"mmm")</f>
        <v>Apr</v>
      </c>
      <c r="M173" s="8">
        <f t="shared" ref="M173:M178" ca="1" si="54">TODAY()-J173</f>
        <v>644</v>
      </c>
      <c r="N173" s="9" t="str">
        <f t="shared" ca="1" si="38"/>
        <v>&gt; 120 Days</v>
      </c>
      <c r="O173" s="74" t="s">
        <v>10996</v>
      </c>
      <c r="P173" s="118">
        <f t="shared" si="39"/>
        <v>1</v>
      </c>
      <c r="Q173" s="135">
        <v>45532</v>
      </c>
      <c r="R173" s="134"/>
      <c r="S173" s="134"/>
      <c r="T173" s="134"/>
      <c r="U173" s="19" t="s">
        <v>7544</v>
      </c>
      <c r="V173" s="18" t="s">
        <v>9572</v>
      </c>
      <c r="W173" s="18" t="s">
        <v>11184</v>
      </c>
      <c r="X173" s="105">
        <v>45440</v>
      </c>
      <c r="Y173" s="105"/>
      <c r="Z173" s="18"/>
      <c r="AA173" s="16"/>
      <c r="AB173" s="16"/>
      <c r="AC173" s="16"/>
      <c r="AD173" s="16"/>
      <c r="AE173" s="16"/>
      <c r="AF173" s="16"/>
      <c r="AG173" s="16"/>
      <c r="AH173" s="134"/>
      <c r="AI173" s="134"/>
      <c r="AJ173" s="134"/>
      <c r="AK173" s="134"/>
      <c r="AL173" s="134"/>
      <c r="AM173" s="134"/>
      <c r="AN173" s="134"/>
      <c r="AO173" s="134"/>
      <c r="AP173" s="134"/>
      <c r="AQ173" s="134"/>
      <c r="AR173" s="134"/>
      <c r="AS173" s="134"/>
      <c r="AT173" s="134"/>
      <c r="AU173" s="134"/>
      <c r="AV173" s="134"/>
      <c r="AW173" s="134"/>
      <c r="AX173" s="134"/>
      <c r="AY173" s="134"/>
      <c r="AZ173" s="134"/>
      <c r="BA173" s="134"/>
      <c r="BB173" s="134"/>
      <c r="BC173" s="134"/>
      <c r="BD173" s="134"/>
    </row>
    <row r="174" spans="1:56" ht="14.5">
      <c r="A174" s="72">
        <v>173</v>
      </c>
      <c r="B174" s="17" t="s">
        <v>143</v>
      </c>
      <c r="C174" s="2" t="s">
        <v>8601</v>
      </c>
      <c r="D174" s="6" t="s">
        <v>187</v>
      </c>
      <c r="E174" s="6" t="s">
        <v>915</v>
      </c>
      <c r="F174" s="6" t="s">
        <v>914</v>
      </c>
      <c r="G174" s="36" t="s">
        <v>916</v>
      </c>
      <c r="H174" s="5" t="s">
        <v>7755</v>
      </c>
      <c r="I174" s="5"/>
      <c r="J174" s="5">
        <v>45534</v>
      </c>
      <c r="K174" s="5">
        <f t="shared" si="52"/>
        <v>45535</v>
      </c>
      <c r="L174" s="7" t="str">
        <f t="shared" si="53"/>
        <v>Aug</v>
      </c>
      <c r="M174" s="8">
        <f t="shared" ca="1" si="54"/>
        <v>495</v>
      </c>
      <c r="N174" s="9" t="str">
        <f t="shared" ca="1" si="38"/>
        <v>&gt; 120 Days</v>
      </c>
      <c r="O174" s="74" t="s">
        <v>10996</v>
      </c>
      <c r="P174" s="118">
        <f t="shared" si="39"/>
        <v>0</v>
      </c>
      <c r="Q174" s="135">
        <v>45534</v>
      </c>
      <c r="R174" s="134"/>
      <c r="S174" s="134"/>
      <c r="T174" s="134"/>
      <c r="U174" s="15"/>
      <c r="V174" s="19"/>
      <c r="W174" s="16"/>
      <c r="X174" s="18"/>
      <c r="Y174" s="16"/>
      <c r="Z174" s="18"/>
      <c r="AA174" s="16"/>
      <c r="AB174" s="16"/>
      <c r="AC174" s="16"/>
      <c r="AD174" s="16"/>
      <c r="AE174" s="16"/>
      <c r="AF174" s="16"/>
      <c r="AG174" s="16"/>
      <c r="AH174" s="134"/>
      <c r="AI174" s="134"/>
      <c r="AJ174" s="134"/>
      <c r="AK174" s="134"/>
      <c r="AL174" s="134"/>
      <c r="AM174" s="134"/>
      <c r="AN174" s="134"/>
      <c r="AO174" s="134"/>
      <c r="AP174" s="134"/>
      <c r="AQ174" s="134"/>
      <c r="AR174" s="134"/>
      <c r="AS174" s="134"/>
      <c r="AT174" s="134"/>
      <c r="AU174" s="134"/>
      <c r="AV174" s="134"/>
      <c r="AW174" s="134"/>
      <c r="AX174" s="134"/>
      <c r="AY174" s="134"/>
      <c r="AZ174" s="134"/>
      <c r="BA174" s="134"/>
      <c r="BB174" s="134"/>
      <c r="BC174" s="134"/>
      <c r="BD174" s="134"/>
    </row>
    <row r="175" spans="1:56" ht="14.5">
      <c r="A175" s="72">
        <v>174</v>
      </c>
      <c r="B175" s="17" t="s">
        <v>143</v>
      </c>
      <c r="C175" s="2" t="s">
        <v>8601</v>
      </c>
      <c r="D175" s="6" t="s">
        <v>187</v>
      </c>
      <c r="E175" s="6" t="s">
        <v>1018</v>
      </c>
      <c r="F175" s="6" t="s">
        <v>1017</v>
      </c>
      <c r="G175" s="36" t="s">
        <v>916</v>
      </c>
      <c r="H175" s="5" t="s">
        <v>7755</v>
      </c>
      <c r="I175" s="5"/>
      <c r="J175" s="5">
        <v>45534</v>
      </c>
      <c r="K175" s="5">
        <f t="shared" si="52"/>
        <v>45535</v>
      </c>
      <c r="L175" s="7" t="str">
        <f t="shared" si="53"/>
        <v>Aug</v>
      </c>
      <c r="M175" s="8">
        <f t="shared" ca="1" si="54"/>
        <v>495</v>
      </c>
      <c r="N175" s="9" t="str">
        <f t="shared" ca="1" si="38"/>
        <v>&gt; 120 Days</v>
      </c>
      <c r="O175" s="74" t="s">
        <v>10996</v>
      </c>
      <c r="P175" s="118">
        <f t="shared" si="39"/>
        <v>0</v>
      </c>
      <c r="Q175" s="135">
        <v>45534</v>
      </c>
      <c r="R175" s="134"/>
      <c r="S175" s="134"/>
      <c r="T175" s="134"/>
      <c r="U175" s="15"/>
      <c r="V175" s="19"/>
      <c r="W175" s="16"/>
      <c r="X175" s="18"/>
      <c r="Y175" s="16"/>
      <c r="Z175" s="18"/>
      <c r="AA175" s="16"/>
      <c r="AB175" s="16"/>
      <c r="AC175" s="16"/>
      <c r="AD175" s="16"/>
      <c r="AE175" s="16"/>
      <c r="AF175" s="16"/>
      <c r="AG175" s="16"/>
      <c r="AH175" s="134"/>
      <c r="AI175" s="134"/>
      <c r="AJ175" s="134"/>
      <c r="AK175" s="134"/>
      <c r="AL175" s="134"/>
      <c r="AM175" s="134"/>
      <c r="AN175" s="134"/>
      <c r="AO175" s="134"/>
      <c r="AP175" s="134"/>
      <c r="AQ175" s="134"/>
      <c r="AR175" s="134"/>
      <c r="AS175" s="134"/>
      <c r="AT175" s="134"/>
      <c r="AU175" s="134"/>
      <c r="AV175" s="134"/>
      <c r="AW175" s="134"/>
      <c r="AX175" s="134"/>
      <c r="AY175" s="134"/>
      <c r="AZ175" s="134"/>
      <c r="BA175" s="134"/>
      <c r="BB175" s="134"/>
      <c r="BC175" s="134"/>
      <c r="BD175" s="134"/>
    </row>
    <row r="176" spans="1:56" ht="14.5">
      <c r="A176" s="72">
        <v>175</v>
      </c>
      <c r="B176" s="17" t="s">
        <v>143</v>
      </c>
      <c r="C176" s="2" t="s">
        <v>8601</v>
      </c>
      <c r="D176" s="6" t="s">
        <v>187</v>
      </c>
      <c r="E176" s="6" t="s">
        <v>1534</v>
      </c>
      <c r="F176" s="6" t="s">
        <v>1533</v>
      </c>
      <c r="G176" s="36" t="s">
        <v>1535</v>
      </c>
      <c r="H176" s="5" t="s">
        <v>7755</v>
      </c>
      <c r="I176" s="5"/>
      <c r="J176" s="5">
        <v>45534</v>
      </c>
      <c r="K176" s="5">
        <f t="shared" si="52"/>
        <v>45535</v>
      </c>
      <c r="L176" s="7" t="str">
        <f t="shared" si="53"/>
        <v>Aug</v>
      </c>
      <c r="M176" s="8">
        <f t="shared" ca="1" si="54"/>
        <v>495</v>
      </c>
      <c r="N176" s="9" t="str">
        <f t="shared" ca="1" si="38"/>
        <v>&gt; 120 Days</v>
      </c>
      <c r="O176" s="74" t="s">
        <v>10996</v>
      </c>
      <c r="P176" s="118">
        <f t="shared" si="39"/>
        <v>0</v>
      </c>
      <c r="Q176" s="135">
        <v>45534</v>
      </c>
      <c r="R176" s="134"/>
      <c r="S176" s="134"/>
      <c r="T176" s="134"/>
      <c r="U176" s="15"/>
      <c r="V176" s="19"/>
      <c r="W176" s="16"/>
      <c r="X176" s="18"/>
      <c r="Y176" s="16"/>
      <c r="Z176" s="18"/>
      <c r="AA176" s="16"/>
      <c r="AB176" s="16"/>
      <c r="AC176" s="16"/>
      <c r="AD176" s="16"/>
      <c r="AE176" s="16"/>
      <c r="AF176" s="16"/>
      <c r="AG176" s="16"/>
      <c r="AH176" s="134"/>
      <c r="AI176" s="134"/>
      <c r="AJ176" s="134"/>
      <c r="AK176" s="134"/>
      <c r="AL176" s="134"/>
      <c r="AM176" s="134"/>
      <c r="AN176" s="134"/>
      <c r="AO176" s="134"/>
      <c r="AP176" s="134"/>
      <c r="AQ176" s="134"/>
      <c r="AR176" s="134"/>
      <c r="AS176" s="134"/>
      <c r="AT176" s="134"/>
      <c r="AU176" s="134"/>
      <c r="AV176" s="134"/>
      <c r="AW176" s="134"/>
      <c r="AX176" s="134"/>
      <c r="AY176" s="134"/>
      <c r="AZ176" s="134"/>
      <c r="BA176" s="134"/>
      <c r="BB176" s="134"/>
      <c r="BC176" s="134"/>
      <c r="BD176" s="134"/>
    </row>
    <row r="177" spans="1:56" ht="14.5">
      <c r="A177" s="72">
        <v>176</v>
      </c>
      <c r="B177" s="17" t="s">
        <v>143</v>
      </c>
      <c r="C177" s="2" t="s">
        <v>8601</v>
      </c>
      <c r="D177" s="6" t="s">
        <v>187</v>
      </c>
      <c r="E177" s="6" t="s">
        <v>2543</v>
      </c>
      <c r="F177" s="6" t="s">
        <v>2542</v>
      </c>
      <c r="G177" s="36" t="s">
        <v>916</v>
      </c>
      <c r="H177" s="5" t="s">
        <v>7755</v>
      </c>
      <c r="I177" s="5"/>
      <c r="J177" s="5">
        <v>45534</v>
      </c>
      <c r="K177" s="5">
        <f t="shared" si="52"/>
        <v>45535</v>
      </c>
      <c r="L177" s="7" t="str">
        <f t="shared" si="53"/>
        <v>Aug</v>
      </c>
      <c r="M177" s="8">
        <f t="shared" ca="1" si="54"/>
        <v>495</v>
      </c>
      <c r="N177" s="9" t="str">
        <f t="shared" ca="1" si="38"/>
        <v>&gt; 120 Days</v>
      </c>
      <c r="O177" s="74" t="s">
        <v>10996</v>
      </c>
      <c r="P177" s="118">
        <f t="shared" si="39"/>
        <v>0</v>
      </c>
      <c r="Q177" s="135">
        <v>45534</v>
      </c>
      <c r="R177" s="134"/>
      <c r="S177" s="134"/>
      <c r="T177" s="134"/>
      <c r="U177" s="15"/>
      <c r="V177" s="19"/>
      <c r="W177" s="16"/>
      <c r="X177" s="18"/>
      <c r="Y177" s="16"/>
      <c r="Z177" s="18"/>
      <c r="AA177" s="16"/>
      <c r="AB177" s="16"/>
      <c r="AC177" s="16"/>
      <c r="AD177" s="16"/>
      <c r="AE177" s="16"/>
      <c r="AF177" s="16"/>
      <c r="AG177" s="16"/>
      <c r="AH177" s="134"/>
      <c r="AI177" s="134"/>
      <c r="AJ177" s="134"/>
      <c r="AK177" s="134"/>
      <c r="AL177" s="134"/>
      <c r="AM177" s="134"/>
      <c r="AN177" s="134"/>
      <c r="AO177" s="134"/>
      <c r="AP177" s="134"/>
      <c r="AQ177" s="134"/>
      <c r="AR177" s="134"/>
      <c r="AS177" s="134"/>
      <c r="AT177" s="134"/>
      <c r="AU177" s="134"/>
      <c r="AV177" s="134"/>
      <c r="AW177" s="134"/>
      <c r="AX177" s="134"/>
      <c r="AY177" s="134"/>
      <c r="AZ177" s="134"/>
      <c r="BA177" s="134"/>
      <c r="BB177" s="134"/>
      <c r="BC177" s="134"/>
      <c r="BD177" s="134"/>
    </row>
    <row r="178" spans="1:56" ht="14.5">
      <c r="A178" s="72">
        <v>177</v>
      </c>
      <c r="B178" s="1" t="s">
        <v>106</v>
      </c>
      <c r="C178" s="29" t="s">
        <v>8601</v>
      </c>
      <c r="D178" s="29" t="s">
        <v>187</v>
      </c>
      <c r="E178" s="14" t="s">
        <v>4244</v>
      </c>
      <c r="F178" s="33" t="s">
        <v>4243</v>
      </c>
      <c r="G178" s="4" t="s">
        <v>916</v>
      </c>
      <c r="H178" s="14" t="s">
        <v>7755</v>
      </c>
      <c r="I178" s="14"/>
      <c r="J178" s="32">
        <v>45374</v>
      </c>
      <c r="K178" s="5">
        <f t="shared" si="52"/>
        <v>45374</v>
      </c>
      <c r="L178" s="7" t="str">
        <f t="shared" si="53"/>
        <v>Mar</v>
      </c>
      <c r="M178" s="8">
        <f t="shared" ca="1" si="54"/>
        <v>655</v>
      </c>
      <c r="N178" s="9" t="str">
        <f t="shared" ca="1" si="38"/>
        <v>&gt; 120 Days</v>
      </c>
      <c r="O178" s="74" t="s">
        <v>10996</v>
      </c>
      <c r="P178" s="118">
        <f t="shared" si="39"/>
        <v>0</v>
      </c>
      <c r="Q178" s="135">
        <v>45537</v>
      </c>
      <c r="R178" s="134"/>
      <c r="S178" s="134"/>
      <c r="T178" s="134"/>
      <c r="U178" s="15"/>
      <c r="V178" s="19"/>
      <c r="W178" s="16"/>
      <c r="X178" s="18"/>
      <c r="Y178" s="16"/>
      <c r="Z178" s="18"/>
      <c r="AA178" s="16"/>
      <c r="AB178" s="16"/>
      <c r="AC178" s="16"/>
      <c r="AD178" s="16"/>
      <c r="AE178" s="16"/>
      <c r="AF178" s="16"/>
      <c r="AG178" s="16"/>
      <c r="AH178" s="134"/>
      <c r="AI178" s="134"/>
      <c r="AJ178" s="134"/>
      <c r="AK178" s="134"/>
      <c r="AL178" s="134"/>
      <c r="AM178" s="134"/>
      <c r="AN178" s="134"/>
      <c r="AO178" s="134"/>
      <c r="AP178" s="134"/>
      <c r="AQ178" s="134"/>
      <c r="AR178" s="134"/>
      <c r="AS178" s="134"/>
      <c r="AT178" s="134"/>
      <c r="AU178" s="134"/>
      <c r="AV178" s="134"/>
      <c r="AW178" s="134"/>
      <c r="AX178" s="134"/>
      <c r="AY178" s="134"/>
      <c r="AZ178" s="134"/>
      <c r="BA178" s="134"/>
      <c r="BB178" s="134"/>
      <c r="BC178" s="134"/>
      <c r="BD178" s="134"/>
    </row>
    <row r="179" spans="1:56" ht="14.5">
      <c r="A179" s="72">
        <v>178</v>
      </c>
      <c r="B179" s="1" t="s">
        <v>106</v>
      </c>
      <c r="C179" s="29" t="s">
        <v>8601</v>
      </c>
      <c r="D179" s="29" t="s">
        <v>3504</v>
      </c>
      <c r="E179" s="14" t="s">
        <v>3276</v>
      </c>
      <c r="F179" s="33" t="s">
        <v>3275</v>
      </c>
      <c r="G179" s="4" t="s">
        <v>591</v>
      </c>
      <c r="H179" s="14" t="s">
        <v>7887</v>
      </c>
      <c r="I179" s="14" t="s">
        <v>9160</v>
      </c>
      <c r="J179" s="32">
        <v>45414</v>
      </c>
      <c r="K179" s="5">
        <f t="shared" ref="K179" si="55">J179+7-WEEKDAY(J179)</f>
        <v>45416</v>
      </c>
      <c r="L179" s="7" t="str">
        <f t="shared" ref="L179" si="56">TEXT(J179,"mmm")</f>
        <v>May</v>
      </c>
      <c r="M179" s="8">
        <f t="shared" ref="M179" ca="1" si="57">TODAY()-J179</f>
        <v>615</v>
      </c>
      <c r="N179" s="9" t="str">
        <f t="shared" ca="1" si="38"/>
        <v>&gt; 120 Days</v>
      </c>
      <c r="O179" s="74" t="s">
        <v>10996</v>
      </c>
      <c r="P179" s="118">
        <f t="shared" si="39"/>
        <v>1</v>
      </c>
      <c r="Q179" s="135">
        <v>45541</v>
      </c>
      <c r="R179" s="134"/>
      <c r="S179" s="134"/>
      <c r="T179" s="134"/>
      <c r="U179" s="15" t="s">
        <v>7529</v>
      </c>
      <c r="V179" s="19" t="s">
        <v>9577</v>
      </c>
      <c r="W179" s="16" t="s">
        <v>11185</v>
      </c>
      <c r="X179" s="18">
        <v>45463</v>
      </c>
      <c r="Y179" s="16" t="s">
        <v>7544</v>
      </c>
      <c r="Z179" s="18" t="s">
        <v>9680</v>
      </c>
      <c r="AA179" s="16" t="s">
        <v>11186</v>
      </c>
      <c r="AB179" s="16"/>
      <c r="AC179" s="16"/>
      <c r="AD179" s="16"/>
      <c r="AE179" s="16"/>
      <c r="AF179" s="16"/>
      <c r="AG179" s="16"/>
      <c r="AH179" s="134"/>
      <c r="AI179" s="134"/>
      <c r="AJ179" s="134"/>
      <c r="AK179" s="134"/>
      <c r="AL179" s="134"/>
      <c r="AM179" s="134"/>
      <c r="AN179" s="134"/>
      <c r="AO179" s="134"/>
      <c r="AP179" s="134"/>
      <c r="AQ179" s="134"/>
      <c r="AR179" s="134"/>
      <c r="AS179" s="134"/>
      <c r="AT179" s="134"/>
      <c r="AU179" s="134"/>
      <c r="AV179" s="134"/>
      <c r="AW179" s="134"/>
      <c r="AX179" s="134"/>
      <c r="AY179" s="134"/>
      <c r="AZ179" s="134"/>
      <c r="BA179" s="134"/>
      <c r="BB179" s="134"/>
      <c r="BC179" s="134"/>
      <c r="BD179" s="134"/>
    </row>
    <row r="180" spans="1:56" ht="14.5">
      <c r="A180" s="72">
        <v>179</v>
      </c>
      <c r="B180" s="17" t="s">
        <v>106</v>
      </c>
      <c r="C180" s="2" t="s">
        <v>8601</v>
      </c>
      <c r="D180" s="2" t="s">
        <v>7462</v>
      </c>
      <c r="E180" s="19" t="s">
        <v>7068</v>
      </c>
      <c r="F180" s="4" t="s">
        <v>7067</v>
      </c>
      <c r="G180" s="4" t="s">
        <v>450</v>
      </c>
      <c r="H180" s="4" t="s">
        <v>7762</v>
      </c>
      <c r="I180" s="3" t="s">
        <v>11187</v>
      </c>
      <c r="J180" s="5">
        <v>45323</v>
      </c>
      <c r="K180" s="5">
        <v>45325</v>
      </c>
      <c r="L180" s="26" t="s">
        <v>11024</v>
      </c>
      <c r="M180" s="21">
        <v>221</v>
      </c>
      <c r="N180" s="9" t="str">
        <f t="shared" si="38"/>
        <v>&gt; 120 Days</v>
      </c>
      <c r="O180" s="74" t="s">
        <v>10996</v>
      </c>
      <c r="P180" s="118">
        <f t="shared" si="39"/>
        <v>0</v>
      </c>
      <c r="Q180" s="135">
        <v>45544</v>
      </c>
      <c r="R180" s="134"/>
      <c r="S180" s="134"/>
      <c r="T180" s="134"/>
      <c r="U180" s="15"/>
      <c r="V180" s="19"/>
      <c r="W180" s="16"/>
      <c r="X180" s="18"/>
      <c r="Y180" s="16"/>
      <c r="Z180" s="18"/>
      <c r="AA180" s="16"/>
      <c r="AB180" s="16"/>
      <c r="AC180" s="16"/>
      <c r="AD180" s="16"/>
      <c r="AE180" s="16"/>
      <c r="AF180" s="16"/>
      <c r="AG180" s="16"/>
      <c r="AH180" s="134"/>
      <c r="AI180" s="134"/>
      <c r="AJ180" s="134"/>
      <c r="AK180" s="134"/>
      <c r="AL180" s="134"/>
      <c r="AM180" s="134"/>
      <c r="AN180" s="134"/>
      <c r="AO180" s="134"/>
      <c r="AP180" s="134"/>
      <c r="AQ180" s="134"/>
      <c r="AR180" s="134"/>
      <c r="AS180" s="134"/>
      <c r="AT180" s="134"/>
      <c r="AU180" s="134"/>
      <c r="AV180" s="134"/>
      <c r="AW180" s="134"/>
      <c r="AX180" s="134"/>
      <c r="AY180" s="134"/>
      <c r="AZ180" s="134"/>
      <c r="BA180" s="134"/>
      <c r="BB180" s="134"/>
      <c r="BC180" s="134"/>
      <c r="BD180" s="134"/>
    </row>
    <row r="181" spans="1:56" ht="14.5">
      <c r="A181" s="72">
        <v>180</v>
      </c>
      <c r="B181" s="17" t="s">
        <v>106</v>
      </c>
      <c r="C181" s="2" t="s">
        <v>8601</v>
      </c>
      <c r="D181" s="2" t="s">
        <v>8954</v>
      </c>
      <c r="E181" s="6" t="s">
        <v>6840</v>
      </c>
      <c r="F181" s="6" t="s">
        <v>6839</v>
      </c>
      <c r="G181" s="6" t="s">
        <v>450</v>
      </c>
      <c r="H181" s="4" t="s">
        <v>7436</v>
      </c>
      <c r="I181" s="5"/>
      <c r="J181" s="5">
        <v>45427</v>
      </c>
      <c r="K181" s="5">
        <v>45430</v>
      </c>
      <c r="L181" s="26" t="s">
        <v>11005</v>
      </c>
      <c r="M181" s="21">
        <v>117</v>
      </c>
      <c r="N181" s="9" t="str">
        <f t="shared" si="38"/>
        <v>90-120 Days</v>
      </c>
      <c r="O181" s="74" t="s">
        <v>10996</v>
      </c>
      <c r="P181" s="118">
        <f t="shared" si="39"/>
        <v>0</v>
      </c>
      <c r="Q181" s="135">
        <v>45544</v>
      </c>
      <c r="R181" s="134"/>
      <c r="S181" s="134"/>
      <c r="T181" s="134"/>
      <c r="U181" s="15"/>
      <c r="V181" s="19"/>
      <c r="W181" s="16"/>
      <c r="X181" s="18"/>
      <c r="Y181" s="16"/>
      <c r="Z181" s="18"/>
      <c r="AA181" s="16"/>
      <c r="AB181" s="16"/>
      <c r="AC181" s="16"/>
      <c r="AD181" s="16"/>
      <c r="AE181" s="16"/>
      <c r="AF181" s="16"/>
      <c r="AG181" s="16"/>
      <c r="AH181" s="134"/>
      <c r="AI181" s="134"/>
      <c r="AJ181" s="134"/>
      <c r="AK181" s="134"/>
      <c r="AL181" s="134"/>
      <c r="AM181" s="134"/>
      <c r="AN181" s="134"/>
      <c r="AO181" s="134"/>
      <c r="AP181" s="134"/>
      <c r="AQ181" s="134"/>
      <c r="AR181" s="134"/>
      <c r="AS181" s="134"/>
      <c r="AT181" s="134"/>
      <c r="AU181" s="134"/>
      <c r="AV181" s="134"/>
      <c r="AW181" s="134"/>
      <c r="AX181" s="134"/>
      <c r="AY181" s="134"/>
      <c r="AZ181" s="134"/>
      <c r="BA181" s="134"/>
      <c r="BB181" s="134"/>
      <c r="BC181" s="134"/>
      <c r="BD181" s="134"/>
    </row>
    <row r="182" spans="1:56" ht="14.5">
      <c r="A182" s="72">
        <v>181</v>
      </c>
      <c r="B182" s="17" t="s">
        <v>106</v>
      </c>
      <c r="C182" s="2" t="s">
        <v>8601</v>
      </c>
      <c r="D182" s="2" t="s">
        <v>7945</v>
      </c>
      <c r="E182" s="6" t="s">
        <v>7043</v>
      </c>
      <c r="F182" s="6" t="s">
        <v>7042</v>
      </c>
      <c r="G182" s="6" t="s">
        <v>7044</v>
      </c>
      <c r="H182" s="4" t="s">
        <v>7773</v>
      </c>
      <c r="I182" s="5"/>
      <c r="J182" s="5">
        <v>45539</v>
      </c>
      <c r="K182" s="5">
        <v>45431</v>
      </c>
      <c r="L182" s="26" t="s">
        <v>11188</v>
      </c>
      <c r="M182" s="21">
        <v>118</v>
      </c>
      <c r="N182" s="9" t="str">
        <f t="shared" si="38"/>
        <v>90-120 Days</v>
      </c>
      <c r="O182" s="74" t="s">
        <v>10996</v>
      </c>
      <c r="P182" s="118">
        <f t="shared" si="39"/>
        <v>0</v>
      </c>
      <c r="Q182" s="135">
        <v>45546</v>
      </c>
      <c r="R182" s="134"/>
      <c r="S182" s="134"/>
      <c r="T182" s="134"/>
      <c r="U182" s="15"/>
      <c r="V182" s="19"/>
      <c r="W182" s="16"/>
      <c r="X182" s="18"/>
      <c r="Y182" s="16"/>
      <c r="Z182" s="18"/>
      <c r="AA182" s="16"/>
      <c r="AB182" s="16"/>
      <c r="AC182" s="16"/>
      <c r="AD182" s="16"/>
      <c r="AE182" s="16"/>
      <c r="AF182" s="16"/>
      <c r="AG182" s="16"/>
      <c r="AH182" s="134"/>
      <c r="AI182" s="134"/>
      <c r="AJ182" s="134"/>
      <c r="AK182" s="134"/>
      <c r="AL182" s="134"/>
      <c r="AM182" s="134"/>
      <c r="AN182" s="134"/>
      <c r="AO182" s="134"/>
      <c r="AP182" s="134"/>
      <c r="AQ182" s="134"/>
      <c r="AR182" s="134"/>
      <c r="AS182" s="134"/>
      <c r="AT182" s="134"/>
      <c r="AU182" s="134"/>
      <c r="AV182" s="134"/>
      <c r="AW182" s="134"/>
      <c r="AX182" s="134"/>
      <c r="AY182" s="134"/>
      <c r="AZ182" s="134"/>
      <c r="BA182" s="134"/>
      <c r="BB182" s="134"/>
      <c r="BC182" s="134"/>
      <c r="BD182" s="134"/>
    </row>
    <row r="183" spans="1:56" ht="14.5">
      <c r="A183" s="72">
        <v>182</v>
      </c>
      <c r="B183" s="17" t="s">
        <v>106</v>
      </c>
      <c r="C183" s="2" t="s">
        <v>9307</v>
      </c>
      <c r="D183" s="2" t="s">
        <v>9307</v>
      </c>
      <c r="E183" s="6" t="s">
        <v>5028</v>
      </c>
      <c r="F183" s="6" t="s">
        <v>5027</v>
      </c>
      <c r="G183" s="6" t="s">
        <v>226</v>
      </c>
      <c r="H183" s="5" t="s">
        <v>7668</v>
      </c>
      <c r="I183" s="5" t="s">
        <v>11189</v>
      </c>
      <c r="J183" s="26">
        <v>45432</v>
      </c>
      <c r="K183" s="5">
        <f t="shared" ref="K183" si="58">J183+7-WEEKDAY(J183)</f>
        <v>45437</v>
      </c>
      <c r="L183" s="26" t="str">
        <f t="shared" ref="L183" si="59">TEXT(J183,"mmm")</f>
        <v>May</v>
      </c>
      <c r="M183" s="21">
        <f t="shared" ref="M183" ca="1" si="60">TODAY()-J183</f>
        <v>597</v>
      </c>
      <c r="N183" s="9" t="str">
        <f t="shared" ca="1" si="38"/>
        <v>&gt; 120 Days</v>
      </c>
      <c r="O183" s="74" t="s">
        <v>10996</v>
      </c>
      <c r="P183" s="118">
        <f t="shared" si="39"/>
        <v>0</v>
      </c>
      <c r="Q183" s="135">
        <v>45551</v>
      </c>
      <c r="R183" s="134"/>
      <c r="S183" s="134"/>
      <c r="T183" s="134"/>
      <c r="U183" s="15"/>
      <c r="V183" s="19"/>
      <c r="W183" s="16"/>
      <c r="X183" s="18"/>
      <c r="Y183" s="16"/>
      <c r="Z183" s="18"/>
      <c r="AA183" s="16"/>
      <c r="AB183" s="16"/>
      <c r="AC183" s="16"/>
      <c r="AD183" s="16"/>
      <c r="AE183" s="16"/>
      <c r="AF183" s="16"/>
      <c r="AG183" s="16"/>
      <c r="AH183" s="134"/>
      <c r="AI183" s="134"/>
      <c r="AJ183" s="134"/>
      <c r="AK183" s="134"/>
      <c r="AL183" s="134"/>
      <c r="AM183" s="134"/>
      <c r="AN183" s="134"/>
      <c r="AO183" s="134"/>
      <c r="AP183" s="134"/>
      <c r="AQ183" s="134"/>
      <c r="AR183" s="134"/>
      <c r="AS183" s="134"/>
      <c r="AT183" s="134"/>
      <c r="AU183" s="134"/>
      <c r="AV183" s="134"/>
      <c r="AW183" s="134"/>
      <c r="AX183" s="134"/>
      <c r="AY183" s="134"/>
      <c r="AZ183" s="134"/>
      <c r="BA183" s="134"/>
      <c r="BB183" s="134"/>
      <c r="BC183" s="134"/>
      <c r="BD183" s="134"/>
    </row>
    <row r="184" spans="1:56" ht="14.5">
      <c r="A184" s="72">
        <v>183</v>
      </c>
      <c r="B184" s="17" t="s">
        <v>106</v>
      </c>
      <c r="C184" s="2" t="s">
        <v>8601</v>
      </c>
      <c r="D184" s="2" t="s">
        <v>187</v>
      </c>
      <c r="E184" s="4" t="s">
        <v>4761</v>
      </c>
      <c r="F184" s="4" t="s">
        <v>4760</v>
      </c>
      <c r="G184" s="4" t="s">
        <v>215</v>
      </c>
      <c r="H184" s="4" t="s">
        <v>7698</v>
      </c>
      <c r="I184" s="4" t="s">
        <v>11190</v>
      </c>
      <c r="J184" s="5">
        <v>45299</v>
      </c>
      <c r="K184" s="5">
        <v>45304</v>
      </c>
      <c r="L184" s="26" t="s">
        <v>10997</v>
      </c>
      <c r="M184" s="21">
        <v>248</v>
      </c>
      <c r="N184" s="9" t="str">
        <f t="shared" si="38"/>
        <v>&gt; 120 Days</v>
      </c>
      <c r="O184" s="74" t="s">
        <v>10996</v>
      </c>
      <c r="P184" s="118">
        <f t="shared" si="39"/>
        <v>0</v>
      </c>
      <c r="Q184" s="135">
        <v>45547</v>
      </c>
      <c r="R184" s="134"/>
      <c r="S184" s="134"/>
      <c r="T184" s="134"/>
      <c r="U184" s="15"/>
      <c r="V184" s="19"/>
      <c r="W184" s="16"/>
      <c r="X184" s="18"/>
      <c r="Y184" s="16"/>
      <c r="Z184" s="18"/>
      <c r="AA184" s="16"/>
      <c r="AB184" s="16"/>
      <c r="AC184" s="16"/>
      <c r="AD184" s="16"/>
      <c r="AE184" s="16"/>
      <c r="AF184" s="16"/>
      <c r="AG184" s="16"/>
      <c r="AH184" s="134"/>
      <c r="AI184" s="134"/>
      <c r="AJ184" s="134"/>
      <c r="AK184" s="134"/>
      <c r="AL184" s="134"/>
      <c r="AM184" s="134"/>
      <c r="AN184" s="134"/>
      <c r="AO184" s="134"/>
      <c r="AP184" s="134"/>
      <c r="AQ184" s="134"/>
      <c r="AR184" s="134"/>
      <c r="AS184" s="134"/>
      <c r="AT184" s="134"/>
      <c r="AU184" s="134"/>
      <c r="AV184" s="134"/>
      <c r="AW184" s="134"/>
      <c r="AX184" s="134"/>
      <c r="AY184" s="134"/>
      <c r="AZ184" s="134"/>
      <c r="BA184" s="134"/>
      <c r="BB184" s="134"/>
      <c r="BC184" s="134"/>
      <c r="BD184" s="134"/>
    </row>
    <row r="185" spans="1:56" ht="14.5">
      <c r="A185" s="72">
        <v>184</v>
      </c>
      <c r="B185" s="17" t="s">
        <v>106</v>
      </c>
      <c r="C185" s="2" t="s">
        <v>8601</v>
      </c>
      <c r="D185" s="2" t="s">
        <v>187</v>
      </c>
      <c r="E185" s="19" t="s">
        <v>7701</v>
      </c>
      <c r="F185" s="4" t="s">
        <v>6261</v>
      </c>
      <c r="G185" s="4" t="s">
        <v>215</v>
      </c>
      <c r="H185" s="4" t="s">
        <v>7698</v>
      </c>
      <c r="I185" s="3" t="s">
        <v>11191</v>
      </c>
      <c r="J185" s="5">
        <v>45299</v>
      </c>
      <c r="K185" s="5">
        <v>45304</v>
      </c>
      <c r="L185" s="26" t="s">
        <v>10997</v>
      </c>
      <c r="M185" s="21">
        <v>248</v>
      </c>
      <c r="N185" s="9" t="str">
        <f t="shared" si="38"/>
        <v>&gt; 120 Days</v>
      </c>
      <c r="O185" s="74" t="s">
        <v>10996</v>
      </c>
      <c r="P185" s="118">
        <f t="shared" si="39"/>
        <v>0</v>
      </c>
      <c r="Q185" s="135">
        <v>45547</v>
      </c>
      <c r="R185" s="134"/>
      <c r="S185" s="134"/>
      <c r="T185" s="134"/>
      <c r="U185" s="15"/>
      <c r="V185" s="19"/>
      <c r="W185" s="16"/>
      <c r="X185" s="18"/>
      <c r="Y185" s="16"/>
      <c r="Z185" s="18"/>
      <c r="AA185" s="16"/>
      <c r="AB185" s="16"/>
      <c r="AC185" s="16"/>
      <c r="AD185" s="16"/>
      <c r="AE185" s="16"/>
      <c r="AF185" s="16"/>
      <c r="AG185" s="16"/>
      <c r="AH185" s="134"/>
      <c r="AI185" s="134"/>
      <c r="AJ185" s="134"/>
      <c r="AK185" s="134"/>
      <c r="AL185" s="134"/>
      <c r="AM185" s="134"/>
      <c r="AN185" s="134"/>
      <c r="AO185" s="134"/>
      <c r="AP185" s="134"/>
      <c r="AQ185" s="134"/>
      <c r="AR185" s="134"/>
      <c r="AS185" s="134"/>
      <c r="AT185" s="134"/>
      <c r="AU185" s="134"/>
      <c r="AV185" s="134"/>
      <c r="AW185" s="134"/>
      <c r="AX185" s="134"/>
      <c r="AY185" s="134"/>
      <c r="AZ185" s="134"/>
      <c r="BA185" s="134"/>
      <c r="BB185" s="134"/>
      <c r="BC185" s="134"/>
      <c r="BD185" s="134"/>
    </row>
    <row r="186" spans="1:56" ht="14.5">
      <c r="A186" s="72">
        <v>185</v>
      </c>
      <c r="B186" s="17" t="s">
        <v>106</v>
      </c>
      <c r="C186" s="2" t="s">
        <v>8601</v>
      </c>
      <c r="D186" s="2" t="s">
        <v>163</v>
      </c>
      <c r="E186" s="6" t="s">
        <v>672</v>
      </c>
      <c r="F186" s="4" t="s">
        <v>671</v>
      </c>
      <c r="G186" s="6" t="s">
        <v>226</v>
      </c>
      <c r="H186" s="4" t="s">
        <v>7808</v>
      </c>
      <c r="I186" s="5" t="s">
        <v>11192</v>
      </c>
      <c r="J186" s="5">
        <v>45433</v>
      </c>
      <c r="K186" s="5">
        <v>45437</v>
      </c>
      <c r="L186" s="26" t="s">
        <v>11005</v>
      </c>
      <c r="M186" s="21">
        <v>114</v>
      </c>
      <c r="N186" s="9" t="str">
        <f t="shared" si="38"/>
        <v>90-120 Days</v>
      </c>
      <c r="O186" s="74" t="s">
        <v>10996</v>
      </c>
      <c r="P186" s="118">
        <f t="shared" si="39"/>
        <v>0</v>
      </c>
      <c r="Q186" s="135">
        <v>45547</v>
      </c>
      <c r="R186" s="134"/>
      <c r="S186" s="134"/>
      <c r="T186" s="134"/>
      <c r="U186" s="15"/>
      <c r="V186" s="19"/>
      <c r="W186" s="16"/>
      <c r="X186" s="18"/>
      <c r="Y186" s="16"/>
      <c r="Z186" s="18"/>
      <c r="AA186" s="16"/>
      <c r="AB186" s="16"/>
      <c r="AC186" s="16"/>
      <c r="AD186" s="16"/>
      <c r="AE186" s="16"/>
      <c r="AF186" s="16"/>
      <c r="AG186" s="16"/>
      <c r="AH186" s="134"/>
      <c r="AI186" s="134"/>
      <c r="AJ186" s="134"/>
      <c r="AK186" s="134"/>
      <c r="AL186" s="134"/>
      <c r="AM186" s="134"/>
      <c r="AN186" s="134"/>
      <c r="AO186" s="134"/>
      <c r="AP186" s="134"/>
      <c r="AQ186" s="134"/>
      <c r="AR186" s="134"/>
      <c r="AS186" s="134"/>
      <c r="AT186" s="134"/>
      <c r="AU186" s="134"/>
      <c r="AV186" s="134"/>
      <c r="AW186" s="134"/>
      <c r="AX186" s="134"/>
      <c r="AY186" s="134"/>
      <c r="AZ186" s="134"/>
      <c r="BA186" s="134"/>
      <c r="BB186" s="134"/>
      <c r="BC186" s="134"/>
      <c r="BD186" s="134"/>
    </row>
    <row r="187" spans="1:56" ht="14.5">
      <c r="A187" s="72">
        <v>186</v>
      </c>
      <c r="B187" s="17" t="s">
        <v>106</v>
      </c>
      <c r="C187" s="2" t="s">
        <v>8675</v>
      </c>
      <c r="D187" s="142" t="s">
        <v>7492</v>
      </c>
      <c r="E187" s="6" t="s">
        <v>2893</v>
      </c>
      <c r="F187" s="4" t="s">
        <v>2892</v>
      </c>
      <c r="G187" s="6" t="s">
        <v>122</v>
      </c>
      <c r="H187" s="4" t="s">
        <v>7548</v>
      </c>
      <c r="I187" s="5" t="s">
        <v>11193</v>
      </c>
      <c r="J187" s="5">
        <v>45414</v>
      </c>
      <c r="K187" s="5">
        <v>45416</v>
      </c>
      <c r="L187" s="26" t="s">
        <v>11005</v>
      </c>
      <c r="M187" s="21">
        <v>133</v>
      </c>
      <c r="N187" s="9" t="str">
        <f t="shared" si="38"/>
        <v>&gt; 120 Days</v>
      </c>
      <c r="O187" s="74" t="s">
        <v>10996</v>
      </c>
      <c r="P187" s="118">
        <f t="shared" si="39"/>
        <v>0</v>
      </c>
      <c r="Q187" s="135">
        <v>45547</v>
      </c>
      <c r="R187" s="134"/>
      <c r="S187" s="134"/>
      <c r="T187" s="134"/>
      <c r="U187" s="15"/>
      <c r="V187" s="19"/>
      <c r="W187" s="16"/>
      <c r="X187" s="18"/>
      <c r="Y187" s="16"/>
      <c r="Z187" s="18"/>
      <c r="AA187" s="16"/>
      <c r="AB187" s="16"/>
      <c r="AC187" s="16"/>
      <c r="AD187" s="16"/>
      <c r="AE187" s="16"/>
      <c r="AF187" s="16"/>
      <c r="AG187" s="16"/>
      <c r="AH187" s="134"/>
      <c r="AI187" s="134"/>
      <c r="AJ187" s="134"/>
      <c r="AK187" s="134"/>
      <c r="AL187" s="134"/>
      <c r="AM187" s="134"/>
      <c r="AN187" s="134"/>
      <c r="AO187" s="134"/>
      <c r="AP187" s="134"/>
      <c r="AQ187" s="134"/>
      <c r="AR187" s="134"/>
      <c r="AS187" s="134"/>
      <c r="AT187" s="134"/>
      <c r="AU187" s="134"/>
      <c r="AV187" s="134"/>
      <c r="AW187" s="134"/>
      <c r="AX187" s="134"/>
      <c r="AY187" s="134"/>
      <c r="AZ187" s="134"/>
      <c r="BA187" s="134"/>
      <c r="BB187" s="134"/>
      <c r="BC187" s="134"/>
      <c r="BD187" s="134"/>
    </row>
    <row r="188" spans="1:56" ht="14.5">
      <c r="A188" s="72">
        <v>187</v>
      </c>
      <c r="B188" s="17" t="s">
        <v>106</v>
      </c>
      <c r="C188" s="2" t="s">
        <v>8601</v>
      </c>
      <c r="D188" s="2" t="s">
        <v>7624</v>
      </c>
      <c r="E188" s="6" t="s">
        <v>2628</v>
      </c>
      <c r="F188" s="6" t="s">
        <v>2627</v>
      </c>
      <c r="G188" s="6" t="s">
        <v>2629</v>
      </c>
      <c r="H188" s="4" t="s">
        <v>7436</v>
      </c>
      <c r="I188" s="5"/>
      <c r="J188" s="5">
        <v>45458</v>
      </c>
      <c r="K188" s="5">
        <v>45458</v>
      </c>
      <c r="L188" s="26" t="s">
        <v>10932</v>
      </c>
      <c r="M188" s="21">
        <v>89</v>
      </c>
      <c r="N188" s="9" t="str">
        <f t="shared" si="38"/>
        <v>60-90 Days</v>
      </c>
      <c r="O188" s="74" t="s">
        <v>10996</v>
      </c>
      <c r="P188" s="118">
        <f t="shared" si="39"/>
        <v>0</v>
      </c>
      <c r="Q188" s="135">
        <v>45547</v>
      </c>
      <c r="R188" s="134"/>
      <c r="S188" s="134"/>
      <c r="T188" s="134"/>
      <c r="U188" s="15"/>
      <c r="V188" s="19"/>
      <c r="W188" s="16"/>
      <c r="X188" s="18"/>
      <c r="Y188" s="16"/>
      <c r="Z188" s="18"/>
      <c r="AA188" s="16"/>
      <c r="AB188" s="16"/>
      <c r="AC188" s="16"/>
      <c r="AD188" s="16"/>
      <c r="AE188" s="16"/>
      <c r="AF188" s="16"/>
      <c r="AG188" s="16"/>
      <c r="AH188" s="134"/>
      <c r="AI188" s="134"/>
      <c r="AJ188" s="134"/>
      <c r="AK188" s="134"/>
      <c r="AL188" s="134"/>
      <c r="AM188" s="134"/>
      <c r="AN188" s="134"/>
      <c r="AO188" s="134"/>
      <c r="AP188" s="134"/>
      <c r="AQ188" s="134"/>
      <c r="AR188" s="134"/>
      <c r="AS188" s="134"/>
      <c r="AT188" s="134"/>
      <c r="AU188" s="134"/>
      <c r="AV188" s="134"/>
      <c r="AW188" s="134"/>
      <c r="AX188" s="134"/>
      <c r="AY188" s="134"/>
      <c r="AZ188" s="134"/>
      <c r="BA188" s="134"/>
      <c r="BB188" s="134"/>
      <c r="BC188" s="134"/>
      <c r="BD188" s="134"/>
    </row>
    <row r="189" spans="1:56" ht="14.5">
      <c r="A189" s="72">
        <v>188</v>
      </c>
      <c r="B189" s="17" t="s">
        <v>106</v>
      </c>
      <c r="C189" s="2" t="s">
        <v>8601</v>
      </c>
      <c r="D189" s="6" t="s">
        <v>163</v>
      </c>
      <c r="E189" s="6" t="s">
        <v>2210</v>
      </c>
      <c r="F189" s="6" t="s">
        <v>2209</v>
      </c>
      <c r="G189" s="6" t="s">
        <v>226</v>
      </c>
      <c r="H189" s="4" t="s">
        <v>7436</v>
      </c>
      <c r="I189" s="5"/>
      <c r="J189" s="26">
        <v>45497</v>
      </c>
      <c r="K189" s="5">
        <v>45500</v>
      </c>
      <c r="L189" s="26" t="s">
        <v>10958</v>
      </c>
      <c r="M189" s="21">
        <v>50</v>
      </c>
      <c r="N189" s="9" t="str">
        <f t="shared" si="38"/>
        <v>30-60 Days</v>
      </c>
      <c r="O189" s="74" t="s">
        <v>10996</v>
      </c>
      <c r="P189" s="118">
        <f t="shared" si="39"/>
        <v>0</v>
      </c>
      <c r="Q189" s="135">
        <v>45547</v>
      </c>
      <c r="R189" s="134"/>
      <c r="S189" s="134"/>
      <c r="T189" s="134"/>
      <c r="U189" s="15"/>
      <c r="V189" s="19"/>
      <c r="W189" s="16"/>
      <c r="X189" s="18"/>
      <c r="Y189" s="16"/>
      <c r="Z189" s="18"/>
      <c r="AA189" s="16"/>
      <c r="AB189" s="16"/>
      <c r="AC189" s="16"/>
      <c r="AD189" s="16"/>
      <c r="AE189" s="16"/>
      <c r="AF189" s="16"/>
      <c r="AG189" s="16"/>
      <c r="AH189" s="134"/>
      <c r="AI189" s="134"/>
      <c r="AJ189" s="134"/>
      <c r="AK189" s="134"/>
      <c r="AL189" s="134"/>
      <c r="AM189" s="134"/>
      <c r="AN189" s="134"/>
      <c r="AO189" s="134"/>
      <c r="AP189" s="134"/>
      <c r="AQ189" s="134"/>
      <c r="AR189" s="134"/>
      <c r="AS189" s="134"/>
      <c r="AT189" s="134"/>
      <c r="AU189" s="134"/>
      <c r="AV189" s="134"/>
      <c r="AW189" s="134"/>
      <c r="AX189" s="134"/>
      <c r="AY189" s="134"/>
      <c r="AZ189" s="134"/>
      <c r="BA189" s="134"/>
      <c r="BB189" s="134"/>
      <c r="BC189" s="134"/>
      <c r="BD189" s="134"/>
    </row>
    <row r="190" spans="1:56" ht="14.5">
      <c r="A190" s="72">
        <v>189</v>
      </c>
      <c r="B190" s="17" t="s">
        <v>106</v>
      </c>
      <c r="C190" s="2" t="s">
        <v>8675</v>
      </c>
      <c r="D190" s="142" t="s">
        <v>7492</v>
      </c>
      <c r="E190" s="20" t="s">
        <v>1306</v>
      </c>
      <c r="F190" s="20" t="s">
        <v>1305</v>
      </c>
      <c r="G190" s="20" t="s">
        <v>1166</v>
      </c>
      <c r="H190" s="5" t="s">
        <v>7593</v>
      </c>
      <c r="I190" s="5" t="s">
        <v>11194</v>
      </c>
      <c r="J190" s="5">
        <v>45436</v>
      </c>
      <c r="K190" s="5">
        <v>45437</v>
      </c>
      <c r="L190" s="26" t="s">
        <v>11005</v>
      </c>
      <c r="M190" s="21">
        <v>112</v>
      </c>
      <c r="N190" s="9" t="str">
        <f t="shared" si="38"/>
        <v>90-120 Days</v>
      </c>
      <c r="O190" s="74" t="s">
        <v>10996</v>
      </c>
      <c r="P190" s="118">
        <f t="shared" si="39"/>
        <v>0</v>
      </c>
      <c r="Q190" s="135">
        <v>45548</v>
      </c>
      <c r="R190" s="134"/>
      <c r="S190" s="134"/>
      <c r="T190" s="134"/>
      <c r="U190" s="15"/>
      <c r="V190" s="19"/>
      <c r="W190" s="16"/>
      <c r="X190" s="18"/>
      <c r="Y190" s="16"/>
      <c r="Z190" s="18"/>
      <c r="AA190" s="16"/>
      <c r="AB190" s="16"/>
      <c r="AC190" s="16"/>
      <c r="AD190" s="16"/>
      <c r="AE190" s="16"/>
      <c r="AF190" s="16"/>
      <c r="AG190" s="16"/>
      <c r="AH190" s="134"/>
      <c r="AI190" s="134"/>
      <c r="AJ190" s="134"/>
      <c r="AK190" s="134"/>
      <c r="AL190" s="134"/>
      <c r="AM190" s="134"/>
      <c r="AN190" s="134"/>
      <c r="AO190" s="134"/>
      <c r="AP190" s="134"/>
      <c r="AQ190" s="134"/>
      <c r="AR190" s="134"/>
      <c r="AS190" s="134"/>
      <c r="AT190" s="134"/>
      <c r="AU190" s="134"/>
      <c r="AV190" s="134"/>
      <c r="AW190" s="134"/>
      <c r="AX190" s="134"/>
      <c r="AY190" s="134"/>
      <c r="AZ190" s="134"/>
      <c r="BA190" s="134"/>
      <c r="BB190" s="134"/>
      <c r="BC190" s="134"/>
      <c r="BD190" s="134"/>
    </row>
    <row r="191" spans="1:56" ht="14.5">
      <c r="A191" s="72">
        <v>190</v>
      </c>
      <c r="B191" s="17" t="s">
        <v>106</v>
      </c>
      <c r="C191" s="2" t="s">
        <v>8601</v>
      </c>
      <c r="D191" s="2" t="s">
        <v>7624</v>
      </c>
      <c r="E191" s="6" t="s">
        <v>1590</v>
      </c>
      <c r="F191" s="6" t="s">
        <v>1589</v>
      </c>
      <c r="G191" s="6" t="s">
        <v>184</v>
      </c>
      <c r="H191" s="4" t="s">
        <v>7593</v>
      </c>
      <c r="I191" s="5" t="s">
        <v>11195</v>
      </c>
      <c r="J191" s="5">
        <v>45458</v>
      </c>
      <c r="K191" s="5">
        <v>45458</v>
      </c>
      <c r="L191" s="26" t="s">
        <v>10932</v>
      </c>
      <c r="M191" s="21">
        <v>90</v>
      </c>
      <c r="N191" s="9" t="str">
        <f t="shared" si="38"/>
        <v>60-90 Days</v>
      </c>
      <c r="O191" s="74" t="s">
        <v>10996</v>
      </c>
      <c r="P191" s="118">
        <f t="shared" si="39"/>
        <v>2</v>
      </c>
      <c r="Q191" s="135">
        <v>45548</v>
      </c>
      <c r="R191" s="134"/>
      <c r="S191" s="134"/>
      <c r="T191" s="134"/>
      <c r="U191" s="19" t="s">
        <v>7462</v>
      </c>
      <c r="V191" s="19" t="s">
        <v>1365</v>
      </c>
      <c r="W191" s="16" t="s">
        <v>11196</v>
      </c>
      <c r="X191" s="18">
        <v>45442</v>
      </c>
      <c r="Y191" s="18" t="s">
        <v>7863</v>
      </c>
      <c r="Z191" s="18" t="s">
        <v>9810</v>
      </c>
      <c r="AA191" s="16" t="s">
        <v>10470</v>
      </c>
      <c r="AB191" s="26">
        <v>45539</v>
      </c>
      <c r="AC191" s="16" t="s">
        <v>7838</v>
      </c>
      <c r="AD191" s="16" t="s">
        <v>11197</v>
      </c>
      <c r="AE191" s="16" t="s">
        <v>11198</v>
      </c>
      <c r="AF191" s="26">
        <v>45546</v>
      </c>
      <c r="AG191" s="16"/>
      <c r="AH191" s="134"/>
      <c r="AI191" s="134"/>
      <c r="AJ191" s="134"/>
      <c r="AK191" s="134"/>
      <c r="AL191" s="134"/>
      <c r="AM191" s="134"/>
      <c r="AN191" s="134"/>
      <c r="AO191" s="134"/>
      <c r="AP191" s="134"/>
      <c r="AQ191" s="134"/>
      <c r="AR191" s="134"/>
      <c r="AS191" s="134"/>
      <c r="AT191" s="134"/>
      <c r="AU191" s="134"/>
      <c r="AV191" s="134"/>
      <c r="AW191" s="134"/>
      <c r="AX191" s="134"/>
      <c r="AY191" s="134"/>
      <c r="AZ191" s="134"/>
      <c r="BA191" s="134"/>
      <c r="BB191" s="134"/>
      <c r="BC191" s="134"/>
      <c r="BD191" s="134"/>
    </row>
    <row r="192" spans="1:56" ht="14.5">
      <c r="A192" s="72">
        <v>191</v>
      </c>
      <c r="B192" s="17" t="s">
        <v>106</v>
      </c>
      <c r="C192" s="2" t="s">
        <v>8601</v>
      </c>
      <c r="D192" s="6" t="s">
        <v>8954</v>
      </c>
      <c r="E192" s="6" t="s">
        <v>2526</v>
      </c>
      <c r="F192" s="6" t="s">
        <v>2525</v>
      </c>
      <c r="G192" s="6" t="s">
        <v>2527</v>
      </c>
      <c r="H192" s="5" t="s">
        <v>7593</v>
      </c>
      <c r="I192" s="5" t="s">
        <v>11199</v>
      </c>
      <c r="J192" s="26">
        <v>45474</v>
      </c>
      <c r="K192" s="5">
        <f t="shared" ref="K192:K197" si="61">J192+7-WEEKDAY(J192)</f>
        <v>45479</v>
      </c>
      <c r="L192" s="26" t="str">
        <f t="shared" ref="L192:L197" si="62">TEXT(J192,"mmm")</f>
        <v>Jul</v>
      </c>
      <c r="M192" s="21">
        <f t="shared" ref="M192:M197" ca="1" si="63">TODAY()-J192</f>
        <v>555</v>
      </c>
      <c r="N192" s="9" t="str">
        <f t="shared" ca="1" si="38"/>
        <v>&gt; 120 Days</v>
      </c>
      <c r="O192" s="74" t="s">
        <v>10996</v>
      </c>
      <c r="P192" s="118">
        <f t="shared" si="39"/>
        <v>0</v>
      </c>
      <c r="Q192" s="135">
        <v>45548</v>
      </c>
      <c r="R192" s="134"/>
      <c r="S192" s="134"/>
      <c r="T192" s="134"/>
      <c r="U192" s="15"/>
      <c r="V192" s="19"/>
      <c r="W192" s="16"/>
      <c r="X192" s="18"/>
      <c r="Y192" s="16"/>
      <c r="Z192" s="18"/>
      <c r="AA192" s="16"/>
      <c r="AB192" s="16"/>
      <c r="AC192" s="16"/>
      <c r="AD192" s="16"/>
      <c r="AE192" s="16"/>
      <c r="AF192" s="16"/>
      <c r="AG192" s="16"/>
      <c r="AH192" s="134"/>
      <c r="AI192" s="134"/>
      <c r="AJ192" s="134"/>
      <c r="AK192" s="134"/>
      <c r="AL192" s="134"/>
      <c r="AM192" s="134"/>
      <c r="AN192" s="134"/>
      <c r="AO192" s="134"/>
      <c r="AP192" s="134"/>
      <c r="AQ192" s="134"/>
      <c r="AR192" s="134"/>
      <c r="AS192" s="134"/>
      <c r="AT192" s="134"/>
      <c r="AU192" s="134"/>
      <c r="AV192" s="134"/>
      <c r="AW192" s="134"/>
      <c r="AX192" s="134"/>
      <c r="AY192" s="134"/>
      <c r="AZ192" s="134"/>
      <c r="BA192" s="134"/>
      <c r="BB192" s="134"/>
      <c r="BC192" s="134"/>
      <c r="BD192" s="134"/>
    </row>
    <row r="193" spans="1:56" ht="14.5">
      <c r="A193" s="72">
        <v>192</v>
      </c>
      <c r="B193" s="17" t="s">
        <v>106</v>
      </c>
      <c r="C193" s="2" t="s">
        <v>8675</v>
      </c>
      <c r="D193" s="142" t="s">
        <v>7492</v>
      </c>
      <c r="E193" s="6" t="s">
        <v>4582</v>
      </c>
      <c r="F193" s="6" t="s">
        <v>4581</v>
      </c>
      <c r="G193" s="6" t="s">
        <v>1166</v>
      </c>
      <c r="H193" s="5" t="s">
        <v>7593</v>
      </c>
      <c r="I193" s="5" t="s">
        <v>11200</v>
      </c>
      <c r="J193" s="26">
        <v>45467</v>
      </c>
      <c r="K193" s="5">
        <f t="shared" si="61"/>
        <v>45472</v>
      </c>
      <c r="L193" s="26" t="str">
        <f t="shared" si="62"/>
        <v>Jun</v>
      </c>
      <c r="M193" s="21">
        <f t="shared" ca="1" si="63"/>
        <v>562</v>
      </c>
      <c r="N193" s="9" t="str">
        <f t="shared" ca="1" si="38"/>
        <v>&gt; 120 Days</v>
      </c>
      <c r="O193" s="74" t="s">
        <v>10996</v>
      </c>
      <c r="P193" s="118">
        <f t="shared" si="39"/>
        <v>0</v>
      </c>
      <c r="Q193" s="135">
        <v>45548</v>
      </c>
      <c r="R193" s="134"/>
      <c r="S193" s="134"/>
      <c r="T193" s="134"/>
      <c r="U193" s="15"/>
      <c r="V193" s="19"/>
      <c r="W193" s="16"/>
      <c r="X193" s="18"/>
      <c r="Y193" s="16"/>
      <c r="Z193" s="18"/>
      <c r="AA193" s="16"/>
      <c r="AB193" s="16"/>
      <c r="AC193" s="16"/>
      <c r="AD193" s="16"/>
      <c r="AE193" s="16"/>
      <c r="AF193" s="16"/>
      <c r="AG193" s="16"/>
      <c r="AH193" s="134"/>
      <c r="AI193" s="134"/>
      <c r="AJ193" s="134"/>
      <c r="AK193" s="134"/>
      <c r="AL193" s="134"/>
      <c r="AM193" s="134"/>
      <c r="AN193" s="134"/>
      <c r="AO193" s="134"/>
      <c r="AP193" s="134"/>
      <c r="AQ193" s="134"/>
      <c r="AR193" s="134"/>
      <c r="AS193" s="134"/>
      <c r="AT193" s="134"/>
      <c r="AU193" s="134"/>
      <c r="AV193" s="134"/>
      <c r="AW193" s="134"/>
      <c r="AX193" s="134"/>
      <c r="AY193" s="134"/>
      <c r="AZ193" s="134"/>
      <c r="BA193" s="134"/>
      <c r="BB193" s="134"/>
      <c r="BC193" s="134"/>
      <c r="BD193" s="134"/>
    </row>
    <row r="194" spans="1:56" ht="14.5">
      <c r="A194" s="72">
        <v>193</v>
      </c>
      <c r="B194" s="17" t="s">
        <v>106</v>
      </c>
      <c r="C194" s="2" t="s">
        <v>8675</v>
      </c>
      <c r="D194" s="142" t="s">
        <v>7492</v>
      </c>
      <c r="E194" s="20" t="s">
        <v>6191</v>
      </c>
      <c r="F194" s="20" t="s">
        <v>6190</v>
      </c>
      <c r="G194" s="4" t="s">
        <v>2527</v>
      </c>
      <c r="H194" s="4" t="s">
        <v>7593</v>
      </c>
      <c r="I194" s="5" t="s">
        <v>11201</v>
      </c>
      <c r="J194" s="5">
        <v>45384</v>
      </c>
      <c r="K194" s="5">
        <f t="shared" si="61"/>
        <v>45388</v>
      </c>
      <c r="L194" s="26" t="str">
        <f t="shared" si="62"/>
        <v>Apr</v>
      </c>
      <c r="M194" s="21">
        <f t="shared" ca="1" si="63"/>
        <v>645</v>
      </c>
      <c r="N194" s="9" t="str">
        <f t="shared" ca="1" si="38"/>
        <v>&gt; 120 Days</v>
      </c>
      <c r="O194" s="74" t="s">
        <v>10996</v>
      </c>
      <c r="P194" s="118">
        <f t="shared" si="39"/>
        <v>0</v>
      </c>
      <c r="Q194" s="135">
        <v>45548</v>
      </c>
      <c r="R194" s="134"/>
      <c r="S194" s="134"/>
      <c r="T194" s="134"/>
      <c r="U194" s="15"/>
      <c r="V194" s="19"/>
      <c r="W194" s="16"/>
      <c r="X194" s="18"/>
      <c r="Y194" s="16"/>
      <c r="Z194" s="18"/>
      <c r="AA194" s="16"/>
      <c r="AB194" s="16"/>
      <c r="AC194" s="16"/>
      <c r="AD194" s="16"/>
      <c r="AE194" s="16"/>
      <c r="AF194" s="16"/>
      <c r="AG194" s="16"/>
      <c r="AH194" s="134"/>
      <c r="AI194" s="134"/>
      <c r="AJ194" s="134"/>
      <c r="AK194" s="134"/>
      <c r="AL194" s="134"/>
      <c r="AM194" s="134"/>
      <c r="AN194" s="134"/>
      <c r="AO194" s="134"/>
      <c r="AP194" s="134"/>
      <c r="AQ194" s="134"/>
      <c r="AR194" s="134"/>
      <c r="AS194" s="134"/>
      <c r="AT194" s="134"/>
      <c r="AU194" s="134"/>
      <c r="AV194" s="134"/>
      <c r="AW194" s="134"/>
      <c r="AX194" s="134"/>
      <c r="AY194" s="134"/>
      <c r="AZ194" s="134"/>
      <c r="BA194" s="134"/>
      <c r="BB194" s="134"/>
      <c r="BC194" s="134"/>
      <c r="BD194" s="134"/>
    </row>
    <row r="195" spans="1:56" ht="14.5">
      <c r="A195" s="72">
        <v>194</v>
      </c>
      <c r="B195" s="17" t="s">
        <v>106</v>
      </c>
      <c r="C195" s="2" t="s">
        <v>8675</v>
      </c>
      <c r="D195" s="142" t="s">
        <v>7492</v>
      </c>
      <c r="E195" s="6" t="s">
        <v>6552</v>
      </c>
      <c r="F195" s="4" t="s">
        <v>6551</v>
      </c>
      <c r="G195" s="6" t="s">
        <v>591</v>
      </c>
      <c r="H195" s="4" t="s">
        <v>7593</v>
      </c>
      <c r="I195" s="4" t="s">
        <v>11202</v>
      </c>
      <c r="J195" s="5">
        <v>45411</v>
      </c>
      <c r="K195" s="5">
        <f t="shared" si="61"/>
        <v>45416</v>
      </c>
      <c r="L195" s="26" t="str">
        <f t="shared" si="62"/>
        <v>Apr</v>
      </c>
      <c r="M195" s="21">
        <f t="shared" ca="1" si="63"/>
        <v>618</v>
      </c>
      <c r="N195" s="9" t="str">
        <f t="shared" ref="N195:N235" ca="1" si="64">(IF(M195&lt;0,"&lt; 0 Days",IF(M195&lt;=30,"0-30 Days",IF(AND(M195&gt;=31,M195&lt;=60),"30-60 Days",IF(AND(M195&gt;=61,M195&lt;=90),"60-90 Days",IF(AND(M195&gt;=91,M195&lt;=120),"90-120 Days",IF(M195&gt;120,"&gt; 120 Days","")))))))</f>
        <v>&gt; 120 Days</v>
      </c>
      <c r="O195" s="74" t="s">
        <v>10996</v>
      </c>
      <c r="P195" s="118">
        <f t="shared" ref="P195:P258" si="65">(U195&gt;0)+(AB195&gt;0)+(AG195&gt;0)+(AL195&gt;0)+(AQ195&gt;0)+(AV195&gt;0)+(BA195&gt;0)+(BF195&gt;0)+(BK195&gt;0)+(BQ195&gt;0)+(BW195&gt;0)+(CC195&gt;0)</f>
        <v>0</v>
      </c>
      <c r="Q195" s="135">
        <v>45548</v>
      </c>
      <c r="R195" s="134"/>
      <c r="S195" s="134"/>
      <c r="T195" s="134"/>
      <c r="U195" s="15"/>
      <c r="V195" s="19"/>
      <c r="W195" s="16"/>
      <c r="X195" s="18"/>
      <c r="Y195" s="16"/>
      <c r="Z195" s="18"/>
      <c r="AA195" s="16"/>
      <c r="AB195" s="16"/>
      <c r="AC195" s="16"/>
      <c r="AD195" s="16"/>
      <c r="AE195" s="16"/>
      <c r="AF195" s="16"/>
      <c r="AG195" s="16"/>
      <c r="AH195" s="134"/>
      <c r="AI195" s="134"/>
      <c r="AJ195" s="134"/>
      <c r="AK195" s="134"/>
      <c r="AL195" s="134"/>
      <c r="AM195" s="134"/>
      <c r="AN195" s="134"/>
      <c r="AO195" s="134"/>
      <c r="AP195" s="134"/>
      <c r="AQ195" s="134"/>
      <c r="AR195" s="134"/>
      <c r="AS195" s="134"/>
      <c r="AT195" s="134"/>
      <c r="AU195" s="134"/>
      <c r="AV195" s="134"/>
      <c r="AW195" s="134"/>
      <c r="AX195" s="134"/>
      <c r="AY195" s="134"/>
      <c r="AZ195" s="134"/>
      <c r="BA195" s="134"/>
      <c r="BB195" s="134"/>
      <c r="BC195" s="134"/>
      <c r="BD195" s="134"/>
    </row>
    <row r="196" spans="1:56" ht="14.5">
      <c r="A196" s="72">
        <v>195</v>
      </c>
      <c r="B196" s="17" t="s">
        <v>106</v>
      </c>
      <c r="C196" s="2" t="s">
        <v>8601</v>
      </c>
      <c r="D196" s="143" t="s">
        <v>7661</v>
      </c>
      <c r="E196" s="6" t="s">
        <v>4469</v>
      </c>
      <c r="F196" s="6" t="s">
        <v>4468</v>
      </c>
      <c r="G196" s="6" t="s">
        <v>122</v>
      </c>
      <c r="H196" s="5" t="s">
        <v>7548</v>
      </c>
      <c r="I196" s="5" t="s">
        <v>11203</v>
      </c>
      <c r="J196" s="26">
        <v>45472</v>
      </c>
      <c r="K196" s="5">
        <f t="shared" si="61"/>
        <v>45472</v>
      </c>
      <c r="L196" s="26" t="str">
        <f t="shared" si="62"/>
        <v>Jun</v>
      </c>
      <c r="M196" s="21">
        <f t="shared" ca="1" si="63"/>
        <v>557</v>
      </c>
      <c r="N196" s="9" t="str">
        <f t="shared" ca="1" si="64"/>
        <v>&gt; 120 Days</v>
      </c>
      <c r="O196" s="74" t="s">
        <v>10996</v>
      </c>
      <c r="P196" s="118">
        <f t="shared" si="65"/>
        <v>0</v>
      </c>
      <c r="Q196" s="135">
        <v>45548</v>
      </c>
      <c r="R196" s="134"/>
      <c r="S196" s="134"/>
      <c r="T196" s="134"/>
      <c r="U196" s="15"/>
      <c r="V196" s="19"/>
      <c r="W196" s="16"/>
      <c r="X196" s="18"/>
      <c r="Y196" s="16"/>
      <c r="Z196" s="18"/>
      <c r="AA196" s="16"/>
      <c r="AB196" s="16"/>
      <c r="AC196" s="16"/>
      <c r="AD196" s="16"/>
      <c r="AE196" s="16"/>
      <c r="AF196" s="16"/>
      <c r="AG196" s="16"/>
      <c r="AH196" s="134"/>
      <c r="AI196" s="134"/>
      <c r="AJ196" s="134"/>
      <c r="AK196" s="134"/>
      <c r="AL196" s="134"/>
      <c r="AM196" s="134"/>
      <c r="AN196" s="134"/>
      <c r="AO196" s="134"/>
      <c r="AP196" s="134"/>
      <c r="AQ196" s="134"/>
      <c r="AR196" s="134"/>
      <c r="AS196" s="134"/>
      <c r="AT196" s="134"/>
      <c r="AU196" s="134"/>
      <c r="AV196" s="134"/>
      <c r="AW196" s="134"/>
      <c r="AX196" s="134"/>
      <c r="AY196" s="134"/>
      <c r="AZ196" s="134"/>
      <c r="BA196" s="134"/>
      <c r="BB196" s="134"/>
      <c r="BC196" s="134"/>
      <c r="BD196" s="134"/>
    </row>
    <row r="197" spans="1:56" ht="14.5">
      <c r="A197" s="72">
        <v>196</v>
      </c>
      <c r="B197" s="17" t="s">
        <v>106</v>
      </c>
      <c r="C197" s="2" t="s">
        <v>8601</v>
      </c>
      <c r="D197" s="2" t="s">
        <v>7520</v>
      </c>
      <c r="E197" s="6" t="s">
        <v>6144</v>
      </c>
      <c r="F197" s="6" t="s">
        <v>6143</v>
      </c>
      <c r="G197" s="6" t="s">
        <v>184</v>
      </c>
      <c r="H197" s="5" t="s">
        <v>7548</v>
      </c>
      <c r="I197" s="38" t="s">
        <v>11204</v>
      </c>
      <c r="J197" s="26">
        <v>45474</v>
      </c>
      <c r="K197" s="5">
        <f t="shared" si="61"/>
        <v>45479</v>
      </c>
      <c r="L197" s="26" t="str">
        <f t="shared" si="62"/>
        <v>Jul</v>
      </c>
      <c r="M197" s="21">
        <f t="shared" ca="1" si="63"/>
        <v>555</v>
      </c>
      <c r="N197" s="9" t="str">
        <f t="shared" ca="1" si="64"/>
        <v>&gt; 120 Days</v>
      </c>
      <c r="O197" s="74" t="s">
        <v>10996</v>
      </c>
      <c r="P197" s="118">
        <f t="shared" si="65"/>
        <v>1</v>
      </c>
      <c r="Q197" s="135">
        <v>45548</v>
      </c>
      <c r="R197" s="134"/>
      <c r="S197" s="134"/>
      <c r="T197" s="134"/>
      <c r="U197" s="18" t="s">
        <v>7838</v>
      </c>
      <c r="V197" s="18" t="s">
        <v>9707</v>
      </c>
      <c r="W197" s="17" t="s">
        <v>11205</v>
      </c>
      <c r="X197" s="18">
        <v>45482</v>
      </c>
      <c r="Y197" s="16"/>
      <c r="Z197" s="18"/>
      <c r="AA197" s="16"/>
      <c r="AB197" s="16"/>
      <c r="AC197" s="16"/>
      <c r="AD197" s="16"/>
      <c r="AE197" s="16"/>
      <c r="AF197" s="16"/>
      <c r="AG197" s="16"/>
      <c r="AH197" s="134"/>
      <c r="AI197" s="134"/>
      <c r="AJ197" s="134"/>
      <c r="AK197" s="134"/>
      <c r="AL197" s="134"/>
      <c r="AM197" s="134"/>
      <c r="AN197" s="134"/>
      <c r="AO197" s="134"/>
      <c r="AP197" s="134"/>
      <c r="AQ197" s="134"/>
      <c r="AR197" s="134"/>
      <c r="AS197" s="134"/>
      <c r="AT197" s="134"/>
      <c r="AU197" s="134"/>
      <c r="AV197" s="134"/>
      <c r="AW197" s="134"/>
      <c r="AX197" s="134"/>
      <c r="AY197" s="134"/>
      <c r="AZ197" s="134"/>
      <c r="BA197" s="134"/>
      <c r="BB197" s="134"/>
      <c r="BC197" s="134"/>
      <c r="BD197" s="134"/>
    </row>
    <row r="198" spans="1:56" ht="14.5">
      <c r="A198" s="72">
        <v>197</v>
      </c>
      <c r="B198" s="17" t="s">
        <v>106</v>
      </c>
      <c r="C198" s="2" t="s">
        <v>8601</v>
      </c>
      <c r="D198" s="2" t="s">
        <v>7553</v>
      </c>
      <c r="E198" s="6" t="s">
        <v>4358</v>
      </c>
      <c r="F198" s="6" t="s">
        <v>4357</v>
      </c>
      <c r="G198" s="6" t="s">
        <v>122</v>
      </c>
      <c r="H198" s="5" t="s">
        <v>7593</v>
      </c>
      <c r="J198" s="26">
        <v>45474</v>
      </c>
      <c r="K198" s="5">
        <f>J198+7-WEEKDAY(J198)</f>
        <v>45479</v>
      </c>
      <c r="L198" s="26" t="str">
        <f>TEXT(J198,"mmm")</f>
        <v>Jul</v>
      </c>
      <c r="M198" s="21">
        <f ca="1">TODAY()-J198</f>
        <v>555</v>
      </c>
      <c r="N198" s="9" t="str">
        <f t="shared" ca="1" si="64"/>
        <v>&gt; 120 Days</v>
      </c>
      <c r="O198" s="74" t="s">
        <v>10996</v>
      </c>
      <c r="P198" s="118">
        <f t="shared" si="65"/>
        <v>0</v>
      </c>
      <c r="Q198" s="135">
        <v>45548</v>
      </c>
      <c r="R198" s="134"/>
      <c r="S198" s="134"/>
      <c r="T198" s="134"/>
      <c r="U198" s="15"/>
      <c r="V198" s="19"/>
      <c r="W198" s="16"/>
      <c r="X198" s="18"/>
      <c r="Y198" s="16"/>
      <c r="Z198" s="18"/>
      <c r="AA198" s="16"/>
      <c r="AB198" s="16"/>
      <c r="AC198" s="16"/>
      <c r="AD198" s="16"/>
      <c r="AE198" s="16"/>
      <c r="AF198" s="16"/>
      <c r="AG198" s="16"/>
      <c r="AH198" s="134"/>
      <c r="AI198" s="134"/>
      <c r="AJ198" s="134"/>
      <c r="AK198" s="134"/>
      <c r="AL198" s="134"/>
      <c r="AM198" s="134"/>
      <c r="AN198" s="134"/>
      <c r="AO198" s="134"/>
      <c r="AP198" s="134"/>
      <c r="AQ198" s="134"/>
      <c r="AR198" s="134"/>
      <c r="AS198" s="134"/>
      <c r="AT198" s="134"/>
      <c r="AU198" s="134"/>
      <c r="AV198" s="134"/>
      <c r="AW198" s="134"/>
      <c r="AX198" s="134"/>
      <c r="AY198" s="134"/>
      <c r="AZ198" s="134"/>
      <c r="BA198" s="134"/>
      <c r="BB198" s="134"/>
      <c r="BC198" s="134"/>
      <c r="BD198" s="134"/>
    </row>
    <row r="199" spans="1:56" ht="14.5">
      <c r="A199" s="72">
        <v>198</v>
      </c>
      <c r="B199" s="17" t="s">
        <v>106</v>
      </c>
      <c r="C199" s="2" t="s">
        <v>8601</v>
      </c>
      <c r="D199" s="2" t="s">
        <v>3504</v>
      </c>
      <c r="E199" s="6" t="s">
        <v>6311</v>
      </c>
      <c r="F199" s="6" t="s">
        <v>6310</v>
      </c>
      <c r="G199" s="6" t="s">
        <v>450</v>
      </c>
      <c r="H199" s="5" t="s">
        <v>7969</v>
      </c>
      <c r="I199" s="38"/>
      <c r="J199" s="26">
        <v>45474</v>
      </c>
      <c r="K199" s="5">
        <f>J199+7-WEEKDAY(J199)</f>
        <v>45479</v>
      </c>
      <c r="L199" s="26" t="str">
        <f>TEXT(J199,"mmm")</f>
        <v>Jul</v>
      </c>
      <c r="M199" s="21">
        <f ca="1">TODAY()-J199</f>
        <v>555</v>
      </c>
      <c r="N199" s="9" t="str">
        <f t="shared" ca="1" si="64"/>
        <v>&gt; 120 Days</v>
      </c>
      <c r="O199" s="74" t="s">
        <v>10996</v>
      </c>
      <c r="P199" s="118">
        <f t="shared" si="65"/>
        <v>0</v>
      </c>
      <c r="Q199" s="135">
        <v>45548</v>
      </c>
      <c r="R199" s="134"/>
      <c r="S199" s="134"/>
      <c r="T199" s="134"/>
      <c r="U199" s="18"/>
      <c r="V199" s="18"/>
      <c r="W199" s="17"/>
      <c r="X199" s="18"/>
      <c r="Y199" s="16"/>
      <c r="Z199" s="18"/>
      <c r="AA199" s="16"/>
      <c r="AB199" s="16"/>
      <c r="AC199" s="16"/>
      <c r="AD199" s="16"/>
      <c r="AE199" s="16"/>
      <c r="AF199" s="16"/>
      <c r="AG199" s="16"/>
      <c r="AH199" s="134"/>
      <c r="AI199" s="134"/>
      <c r="AJ199" s="134"/>
      <c r="AK199" s="134"/>
      <c r="AL199" s="134"/>
      <c r="AM199" s="134"/>
      <c r="AN199" s="134"/>
      <c r="AO199" s="134"/>
      <c r="AP199" s="134"/>
      <c r="AQ199" s="134"/>
      <c r="AR199" s="134"/>
      <c r="AS199" s="134"/>
      <c r="AT199" s="134"/>
      <c r="AU199" s="134"/>
      <c r="AV199" s="134"/>
      <c r="AW199" s="134"/>
      <c r="AX199" s="134"/>
      <c r="AY199" s="134"/>
      <c r="AZ199" s="134"/>
      <c r="BA199" s="134"/>
      <c r="BB199" s="134"/>
      <c r="BC199" s="134"/>
      <c r="BD199" s="134"/>
    </row>
    <row r="200" spans="1:56" ht="14.5">
      <c r="A200" s="72">
        <v>199</v>
      </c>
      <c r="B200" s="17" t="s">
        <v>106</v>
      </c>
      <c r="C200" s="2" t="s">
        <v>8601</v>
      </c>
      <c r="D200" s="142" t="s">
        <v>7452</v>
      </c>
      <c r="E200" s="20" t="s">
        <v>7929</v>
      </c>
      <c r="F200" s="4" t="s">
        <v>6388</v>
      </c>
      <c r="G200" s="6" t="s">
        <v>226</v>
      </c>
      <c r="H200" s="4" t="s">
        <v>7478</v>
      </c>
      <c r="I200" s="5" t="s">
        <v>11206</v>
      </c>
      <c r="J200" s="5">
        <v>45418</v>
      </c>
      <c r="K200" s="5">
        <f>J200+7-WEEKDAY(J200)</f>
        <v>45423</v>
      </c>
      <c r="L200" s="26" t="str">
        <f>TEXT(J200,"mmm")</f>
        <v>May</v>
      </c>
      <c r="M200" s="21">
        <f ca="1">TODAY()-J200</f>
        <v>611</v>
      </c>
      <c r="N200" s="9" t="str">
        <f t="shared" ca="1" si="64"/>
        <v>&gt; 120 Days</v>
      </c>
      <c r="O200" s="74" t="s">
        <v>10996</v>
      </c>
      <c r="P200" s="118">
        <f t="shared" si="65"/>
        <v>0</v>
      </c>
      <c r="Q200" s="135">
        <v>45548</v>
      </c>
      <c r="R200" s="134"/>
      <c r="S200" s="134"/>
      <c r="T200" s="134"/>
      <c r="U200" s="18"/>
      <c r="V200" s="18"/>
      <c r="W200" s="17"/>
      <c r="X200" s="18"/>
      <c r="Y200" s="16"/>
      <c r="Z200" s="18"/>
      <c r="AA200" s="16"/>
      <c r="AB200" s="16"/>
      <c r="AC200" s="16"/>
      <c r="AD200" s="16"/>
      <c r="AE200" s="16"/>
      <c r="AF200" s="16"/>
      <c r="AG200" s="16"/>
      <c r="AH200" s="134"/>
      <c r="AI200" s="134"/>
      <c r="AJ200" s="134"/>
      <c r="AK200" s="134"/>
      <c r="AL200" s="134"/>
      <c r="AM200" s="134"/>
      <c r="AN200" s="134"/>
      <c r="AO200" s="134"/>
      <c r="AP200" s="134"/>
      <c r="AQ200" s="134"/>
      <c r="AR200" s="134"/>
      <c r="AS200" s="134"/>
      <c r="AT200" s="134"/>
      <c r="AU200" s="134"/>
      <c r="AV200" s="134"/>
      <c r="AW200" s="134"/>
      <c r="AX200" s="134"/>
      <c r="AY200" s="134"/>
      <c r="AZ200" s="134"/>
      <c r="BA200" s="134"/>
      <c r="BB200" s="134"/>
      <c r="BC200" s="134"/>
      <c r="BD200" s="134"/>
    </row>
    <row r="201" spans="1:56" ht="14.5">
      <c r="A201" s="72">
        <v>200</v>
      </c>
      <c r="B201" s="17" t="s">
        <v>106</v>
      </c>
      <c r="C201" s="2" t="s">
        <v>8601</v>
      </c>
      <c r="D201" s="2" t="s">
        <v>7544</v>
      </c>
      <c r="E201" s="6" t="s">
        <v>3018</v>
      </c>
      <c r="F201" s="6" t="s">
        <v>3017</v>
      </c>
      <c r="G201" s="6" t="s">
        <v>226</v>
      </c>
      <c r="H201" s="5" t="s">
        <v>7599</v>
      </c>
      <c r="I201" s="5"/>
      <c r="J201" s="26">
        <v>45450</v>
      </c>
      <c r="K201" s="5">
        <f>J201+7-WEEKDAY(J201)</f>
        <v>45451</v>
      </c>
      <c r="L201" s="26" t="str">
        <f>TEXT(J201,"mmm")</f>
        <v>Jun</v>
      </c>
      <c r="M201" s="21">
        <f ca="1">TODAY()-J201</f>
        <v>579</v>
      </c>
      <c r="N201" s="9" t="str">
        <f t="shared" ca="1" si="64"/>
        <v>&gt; 120 Days</v>
      </c>
      <c r="O201" s="74" t="s">
        <v>10996</v>
      </c>
      <c r="P201" s="118">
        <f t="shared" si="65"/>
        <v>0</v>
      </c>
      <c r="Q201" s="135">
        <v>45548</v>
      </c>
      <c r="R201" s="134"/>
      <c r="S201" s="134"/>
      <c r="T201" s="134"/>
      <c r="U201" s="18"/>
      <c r="V201" s="18"/>
      <c r="W201" s="17"/>
      <c r="X201" s="18"/>
      <c r="Y201" s="16"/>
      <c r="Z201" s="18"/>
      <c r="AA201" s="16"/>
      <c r="AB201" s="16"/>
      <c r="AC201" s="16"/>
      <c r="AD201" s="16"/>
      <c r="AE201" s="16"/>
      <c r="AF201" s="16"/>
      <c r="AG201" s="16"/>
      <c r="AH201" s="134"/>
      <c r="AI201" s="134"/>
      <c r="AJ201" s="134"/>
      <c r="AK201" s="134"/>
      <c r="AL201" s="134"/>
      <c r="AM201" s="134"/>
      <c r="AN201" s="134"/>
      <c r="AO201" s="134"/>
      <c r="AP201" s="134"/>
      <c r="AQ201" s="134"/>
      <c r="AR201" s="134"/>
      <c r="AS201" s="134"/>
      <c r="AT201" s="134"/>
      <c r="AU201" s="134"/>
      <c r="AV201" s="134"/>
      <c r="AW201" s="134"/>
      <c r="AX201" s="134"/>
      <c r="AY201" s="134"/>
      <c r="AZ201" s="134"/>
      <c r="BA201" s="134"/>
      <c r="BB201" s="134"/>
      <c r="BC201" s="134"/>
      <c r="BD201" s="134"/>
    </row>
    <row r="202" spans="1:56" ht="14.5">
      <c r="A202" s="72">
        <v>201</v>
      </c>
      <c r="B202" s="17" t="s">
        <v>106</v>
      </c>
      <c r="C202" s="2" t="s">
        <v>8601</v>
      </c>
      <c r="D202" s="2" t="s">
        <v>7520</v>
      </c>
      <c r="E202" s="6" t="s">
        <v>2166</v>
      </c>
      <c r="F202" s="6" t="s">
        <v>2165</v>
      </c>
      <c r="G202" s="6" t="s">
        <v>122</v>
      </c>
      <c r="H202" s="5" t="s">
        <v>7548</v>
      </c>
      <c r="I202" s="5" t="s">
        <v>11207</v>
      </c>
      <c r="J202" s="26">
        <v>45474</v>
      </c>
      <c r="K202" s="5">
        <f t="shared" ref="K202:K204" si="66">J202+7-WEEKDAY(J202)</f>
        <v>45479</v>
      </c>
      <c r="L202" s="26" t="str">
        <f t="shared" ref="L202:L204" si="67">TEXT(J202,"mmm")</f>
        <v>Jul</v>
      </c>
      <c r="M202" s="21">
        <f t="shared" ref="M202:M204" ca="1" si="68">TODAY()-J202</f>
        <v>555</v>
      </c>
      <c r="N202" s="9" t="str">
        <f t="shared" ca="1" si="64"/>
        <v>&gt; 120 Days</v>
      </c>
      <c r="O202" s="74" t="s">
        <v>10996</v>
      </c>
      <c r="P202" s="118">
        <f t="shared" si="65"/>
        <v>1</v>
      </c>
      <c r="Q202" s="135">
        <v>45548</v>
      </c>
      <c r="R202" s="134"/>
      <c r="S202" s="134"/>
      <c r="T202" s="134"/>
      <c r="U202" s="18" t="s">
        <v>8019</v>
      </c>
      <c r="V202" s="18" t="s">
        <v>9776</v>
      </c>
      <c r="W202" s="17" t="s">
        <v>11208</v>
      </c>
      <c r="X202" s="18">
        <v>45530</v>
      </c>
      <c r="Y202" s="16"/>
      <c r="Z202" s="18"/>
      <c r="AA202" s="16"/>
      <c r="AB202" s="16"/>
      <c r="AC202" s="16"/>
      <c r="AD202" s="16"/>
      <c r="AE202" s="16"/>
      <c r="AF202" s="16"/>
      <c r="AG202" s="16"/>
      <c r="AH202" s="134"/>
      <c r="AI202" s="134"/>
      <c r="AJ202" s="134"/>
      <c r="AK202" s="134"/>
      <c r="AL202" s="134"/>
      <c r="AM202" s="134"/>
      <c r="AN202" s="134"/>
      <c r="AO202" s="134"/>
      <c r="AP202" s="134"/>
      <c r="AQ202" s="134"/>
      <c r="AR202" s="134"/>
      <c r="AS202" s="134"/>
      <c r="AT202" s="134"/>
      <c r="AU202" s="134"/>
      <c r="AV202" s="134"/>
      <c r="AW202" s="134"/>
      <c r="AX202" s="134"/>
      <c r="AY202" s="134"/>
      <c r="AZ202" s="134"/>
      <c r="BA202" s="134"/>
      <c r="BB202" s="134"/>
      <c r="BC202" s="134"/>
      <c r="BD202" s="134"/>
    </row>
    <row r="203" spans="1:56" ht="14.5">
      <c r="A203" s="72">
        <v>202</v>
      </c>
      <c r="B203" s="17" t="s">
        <v>106</v>
      </c>
      <c r="C203" s="2" t="s">
        <v>8601</v>
      </c>
      <c r="D203" s="6" t="s">
        <v>8954</v>
      </c>
      <c r="E203" s="6" t="s">
        <v>5957</v>
      </c>
      <c r="F203" s="6" t="s">
        <v>5956</v>
      </c>
      <c r="G203" s="6" t="s">
        <v>903</v>
      </c>
      <c r="H203" s="5" t="s">
        <v>7593</v>
      </c>
      <c r="I203" s="38" t="s">
        <v>11209</v>
      </c>
      <c r="J203" s="26">
        <v>45474</v>
      </c>
      <c r="K203" s="5">
        <f t="shared" si="66"/>
        <v>45479</v>
      </c>
      <c r="L203" s="26" t="str">
        <f t="shared" si="67"/>
        <v>Jul</v>
      </c>
      <c r="M203" s="21">
        <f t="shared" ca="1" si="68"/>
        <v>555</v>
      </c>
      <c r="N203" s="9" t="str">
        <f t="shared" ca="1" si="64"/>
        <v>&gt; 120 Days</v>
      </c>
      <c r="O203" s="74" t="s">
        <v>10996</v>
      </c>
      <c r="P203" s="118">
        <f t="shared" si="65"/>
        <v>0</v>
      </c>
      <c r="Q203" s="135">
        <v>45548</v>
      </c>
      <c r="R203" s="134"/>
      <c r="S203" s="134"/>
      <c r="T203" s="134"/>
      <c r="U203" s="18"/>
      <c r="V203" s="18"/>
      <c r="W203" s="17"/>
      <c r="X203" s="18"/>
      <c r="Y203" s="16"/>
      <c r="Z203" s="18"/>
      <c r="AA203" s="16"/>
      <c r="AB203" s="16"/>
      <c r="AC203" s="16"/>
      <c r="AD203" s="16"/>
      <c r="AE203" s="16"/>
      <c r="AF203" s="16"/>
      <c r="AG203" s="16"/>
      <c r="AH203" s="134"/>
      <c r="AI203" s="134"/>
      <c r="AJ203" s="134"/>
      <c r="AK203" s="134"/>
      <c r="AL203" s="134"/>
      <c r="AM203" s="134"/>
      <c r="AN203" s="134"/>
      <c r="AO203" s="134"/>
      <c r="AP203" s="134"/>
      <c r="AQ203" s="134"/>
      <c r="AR203" s="134"/>
      <c r="AS203" s="134"/>
      <c r="AT203" s="134"/>
      <c r="AU203" s="134"/>
      <c r="AV203" s="134"/>
      <c r="AW203" s="134"/>
      <c r="AX203" s="134"/>
      <c r="AY203" s="134"/>
      <c r="AZ203" s="134"/>
      <c r="BA203" s="134"/>
      <c r="BB203" s="134"/>
      <c r="BC203" s="134"/>
      <c r="BD203" s="134"/>
    </row>
    <row r="204" spans="1:56" ht="14.5">
      <c r="A204" s="72">
        <v>203</v>
      </c>
      <c r="B204" s="17" t="s">
        <v>106</v>
      </c>
      <c r="C204" s="2" t="s">
        <v>8601</v>
      </c>
      <c r="D204" s="2" t="s">
        <v>187</v>
      </c>
      <c r="E204" s="4" t="s">
        <v>7697</v>
      </c>
      <c r="F204" s="4" t="s">
        <v>213</v>
      </c>
      <c r="G204" s="4" t="s">
        <v>215</v>
      </c>
      <c r="H204" s="4" t="s">
        <v>7698</v>
      </c>
      <c r="I204" s="4" t="s">
        <v>11210</v>
      </c>
      <c r="J204" s="5">
        <v>45299</v>
      </c>
      <c r="K204" s="5">
        <f t="shared" si="66"/>
        <v>45304</v>
      </c>
      <c r="L204" s="26" t="str">
        <f t="shared" si="67"/>
        <v>Jan</v>
      </c>
      <c r="M204" s="21">
        <f t="shared" ca="1" si="68"/>
        <v>730</v>
      </c>
      <c r="N204" s="9" t="str">
        <f t="shared" ca="1" si="64"/>
        <v>&gt; 120 Days</v>
      </c>
      <c r="O204" s="74" t="s">
        <v>10996</v>
      </c>
      <c r="P204" s="118">
        <f t="shared" si="65"/>
        <v>0</v>
      </c>
      <c r="Q204" s="135">
        <v>45548</v>
      </c>
      <c r="R204" s="134"/>
      <c r="S204" s="134"/>
      <c r="T204" s="134"/>
      <c r="U204" s="18"/>
      <c r="V204" s="18"/>
      <c r="W204" s="17"/>
      <c r="X204" s="18"/>
      <c r="Y204" s="16"/>
      <c r="Z204" s="18"/>
      <c r="AA204" s="16"/>
      <c r="AB204" s="16"/>
      <c r="AC204" s="16"/>
      <c r="AD204" s="16"/>
      <c r="AE204" s="16"/>
      <c r="AF204" s="16"/>
      <c r="AG204" s="16"/>
      <c r="AH204" s="134"/>
      <c r="AI204" s="134"/>
      <c r="AJ204" s="134"/>
      <c r="AK204" s="134"/>
      <c r="AL204" s="134"/>
      <c r="AM204" s="134"/>
      <c r="AN204" s="134"/>
      <c r="AO204" s="134"/>
      <c r="AP204" s="134"/>
      <c r="AQ204" s="134"/>
      <c r="AR204" s="134"/>
      <c r="AS204" s="134"/>
      <c r="AT204" s="134"/>
      <c r="AU204" s="134"/>
      <c r="AV204" s="134"/>
      <c r="AW204" s="134"/>
      <c r="AX204" s="134"/>
      <c r="AY204" s="134"/>
      <c r="AZ204" s="134"/>
      <c r="BA204" s="134"/>
      <c r="BB204" s="134"/>
      <c r="BC204" s="134"/>
      <c r="BD204" s="134"/>
    </row>
    <row r="205" spans="1:56" ht="14.5">
      <c r="A205" s="72">
        <v>204</v>
      </c>
      <c r="B205" s="17" t="s">
        <v>143</v>
      </c>
      <c r="C205" s="2" t="s">
        <v>8601</v>
      </c>
      <c r="D205" s="6" t="s">
        <v>910</v>
      </c>
      <c r="E205" s="6" t="s">
        <v>4840</v>
      </c>
      <c r="F205" s="6" t="s">
        <v>4839</v>
      </c>
      <c r="G205" s="6" t="s">
        <v>761</v>
      </c>
      <c r="H205" s="5" t="s">
        <v>1601</v>
      </c>
      <c r="I205" s="5"/>
      <c r="J205" s="26">
        <v>45474</v>
      </c>
      <c r="K205" s="5">
        <v>45479</v>
      </c>
      <c r="L205" s="26" t="s">
        <v>10958</v>
      </c>
      <c r="M205" s="21">
        <v>76</v>
      </c>
      <c r="N205" s="9" t="str">
        <f t="shared" si="64"/>
        <v>60-90 Days</v>
      </c>
      <c r="O205" s="74" t="s">
        <v>10996</v>
      </c>
      <c r="P205" s="118">
        <f t="shared" si="65"/>
        <v>0</v>
      </c>
      <c r="Q205" s="135">
        <v>45548</v>
      </c>
      <c r="R205" s="134"/>
      <c r="S205" s="134"/>
      <c r="T205" s="134"/>
      <c r="U205" s="18"/>
      <c r="V205" s="18"/>
      <c r="W205" s="17"/>
      <c r="X205" s="18"/>
      <c r="Y205" s="16"/>
      <c r="Z205" s="18"/>
      <c r="AA205" s="16"/>
      <c r="AB205" s="16"/>
      <c r="AC205" s="16"/>
      <c r="AD205" s="16"/>
      <c r="AE205" s="16"/>
      <c r="AF205" s="16"/>
      <c r="AG205" s="16"/>
      <c r="AH205" s="134"/>
      <c r="AI205" s="134"/>
      <c r="AJ205" s="134"/>
      <c r="AK205" s="134"/>
      <c r="AL205" s="134"/>
      <c r="AM205" s="134"/>
      <c r="AN205" s="134"/>
      <c r="AO205" s="134"/>
      <c r="AP205" s="134"/>
      <c r="AQ205" s="134"/>
      <c r="AR205" s="134"/>
      <c r="AS205" s="134"/>
      <c r="AT205" s="134"/>
      <c r="AU205" s="134"/>
      <c r="AV205" s="134"/>
      <c r="AW205" s="134"/>
      <c r="AX205" s="134"/>
      <c r="AY205" s="134"/>
      <c r="AZ205" s="134"/>
      <c r="BA205" s="134"/>
      <c r="BB205" s="134"/>
      <c r="BC205" s="134"/>
      <c r="BD205" s="134"/>
    </row>
    <row r="206" spans="1:56" ht="14.5">
      <c r="A206" s="72">
        <v>205</v>
      </c>
      <c r="B206" s="17" t="s">
        <v>143</v>
      </c>
      <c r="C206" s="2" t="s">
        <v>8601</v>
      </c>
      <c r="D206" s="6" t="s">
        <v>11211</v>
      </c>
      <c r="E206" s="6" t="s">
        <v>6210</v>
      </c>
      <c r="F206" s="6" t="s">
        <v>6209</v>
      </c>
      <c r="G206" s="36" t="s">
        <v>797</v>
      </c>
      <c r="H206" s="5" t="s">
        <v>7650</v>
      </c>
      <c r="I206" s="5"/>
      <c r="J206" s="5">
        <v>45528</v>
      </c>
      <c r="K206" s="5">
        <v>45528</v>
      </c>
      <c r="L206" s="26" t="s">
        <v>10936</v>
      </c>
      <c r="M206" s="21">
        <v>22</v>
      </c>
      <c r="N206" s="9" t="str">
        <f t="shared" si="64"/>
        <v>0-30 Days</v>
      </c>
      <c r="O206" s="74" t="s">
        <v>10996</v>
      </c>
      <c r="P206" s="118">
        <f t="shared" si="65"/>
        <v>0</v>
      </c>
      <c r="Q206" s="135">
        <v>45548</v>
      </c>
      <c r="R206" s="134"/>
      <c r="S206" s="134"/>
      <c r="T206" s="134"/>
      <c r="U206" s="18"/>
      <c r="V206" s="18"/>
      <c r="W206" s="17"/>
      <c r="X206" s="18"/>
      <c r="Y206" s="16"/>
      <c r="Z206" s="18"/>
      <c r="AA206" s="16"/>
      <c r="AB206" s="16"/>
      <c r="AC206" s="16"/>
      <c r="AD206" s="16"/>
      <c r="AE206" s="16"/>
      <c r="AF206" s="16"/>
      <c r="AG206" s="16"/>
      <c r="AH206" s="134"/>
      <c r="AI206" s="134"/>
      <c r="AJ206" s="134"/>
      <c r="AK206" s="134"/>
      <c r="AL206" s="134"/>
      <c r="AM206" s="134"/>
      <c r="AN206" s="134"/>
      <c r="AO206" s="134"/>
      <c r="AP206" s="134"/>
      <c r="AQ206" s="134"/>
      <c r="AR206" s="134"/>
      <c r="AS206" s="134"/>
      <c r="AT206" s="134"/>
      <c r="AU206" s="134"/>
      <c r="AV206" s="134"/>
      <c r="AW206" s="134"/>
      <c r="AX206" s="134"/>
      <c r="AY206" s="134"/>
      <c r="AZ206" s="134"/>
      <c r="BA206" s="134"/>
      <c r="BB206" s="134"/>
      <c r="BC206" s="134"/>
      <c r="BD206" s="134"/>
    </row>
    <row r="207" spans="1:56" ht="14.5">
      <c r="A207" s="72">
        <v>206</v>
      </c>
      <c r="B207" s="17" t="s">
        <v>106</v>
      </c>
      <c r="C207" s="2" t="s">
        <v>8601</v>
      </c>
      <c r="D207" s="6" t="s">
        <v>163</v>
      </c>
      <c r="E207" s="6" t="s">
        <v>4623</v>
      </c>
      <c r="F207" s="6" t="s">
        <v>4622</v>
      </c>
      <c r="G207" s="6" t="s">
        <v>184</v>
      </c>
      <c r="H207" s="5" t="s">
        <v>7593</v>
      </c>
      <c r="I207" s="5" t="s">
        <v>11212</v>
      </c>
      <c r="J207" s="26">
        <v>45495</v>
      </c>
      <c r="K207" s="5">
        <f t="shared" ref="K207:K208" si="69">J207+7-WEEKDAY(J207)</f>
        <v>45500</v>
      </c>
      <c r="L207" s="26" t="str">
        <f t="shared" ref="L207" si="70">TEXT(J207,"mmm")</f>
        <v>Jul</v>
      </c>
      <c r="M207" s="21">
        <f t="shared" ref="M207:M208" ca="1" si="71">TODAY()-J207</f>
        <v>534</v>
      </c>
      <c r="N207" s="9" t="str">
        <f t="shared" ca="1" si="64"/>
        <v>&gt; 120 Days</v>
      </c>
      <c r="O207" s="74" t="s">
        <v>10996</v>
      </c>
      <c r="P207" s="118">
        <f t="shared" si="65"/>
        <v>0</v>
      </c>
      <c r="Q207" s="135">
        <v>45551</v>
      </c>
      <c r="R207" s="134"/>
      <c r="S207" s="134"/>
      <c r="T207" s="134"/>
      <c r="U207" s="18"/>
      <c r="V207" s="18"/>
      <c r="W207" s="17"/>
      <c r="X207" s="18"/>
      <c r="Y207" s="16"/>
      <c r="Z207" s="18"/>
      <c r="AA207" s="16"/>
      <c r="AB207" s="16"/>
      <c r="AC207" s="16"/>
      <c r="AD207" s="16"/>
      <c r="AE207" s="16"/>
      <c r="AF207" s="16"/>
      <c r="AG207" s="16"/>
      <c r="AH207" s="134"/>
      <c r="AI207" s="134"/>
      <c r="AJ207" s="134"/>
      <c r="AK207" s="134"/>
      <c r="AL207" s="134"/>
      <c r="AM207" s="134"/>
      <c r="AN207" s="134"/>
      <c r="AO207" s="134"/>
      <c r="AP207" s="134"/>
      <c r="AQ207" s="134"/>
      <c r="AR207" s="134"/>
      <c r="AS207" s="134"/>
      <c r="AT207" s="134"/>
      <c r="AU207" s="134"/>
      <c r="AV207" s="134"/>
      <c r="AW207" s="134"/>
      <c r="AX207" s="134"/>
      <c r="AY207" s="134"/>
      <c r="AZ207" s="134"/>
      <c r="BA207" s="134"/>
      <c r="BB207" s="134"/>
      <c r="BC207" s="134"/>
      <c r="BD207" s="134"/>
    </row>
    <row r="208" spans="1:56" ht="14.5">
      <c r="A208" s="72">
        <v>207</v>
      </c>
      <c r="B208" s="17" t="s">
        <v>106</v>
      </c>
      <c r="C208" s="2" t="s">
        <v>8601</v>
      </c>
      <c r="D208" s="6" t="s">
        <v>187</v>
      </c>
      <c r="E208" s="6" t="s">
        <v>6255</v>
      </c>
      <c r="F208" s="6" t="s">
        <v>6254</v>
      </c>
      <c r="G208" s="36" t="s">
        <v>916</v>
      </c>
      <c r="H208" s="5" t="s">
        <v>7755</v>
      </c>
      <c r="I208" s="5"/>
      <c r="J208" s="5">
        <v>45535</v>
      </c>
      <c r="K208" s="5">
        <f t="shared" si="69"/>
        <v>45535</v>
      </c>
      <c r="L208" s="26" t="str">
        <f t="shared" ref="L208:L239" si="72">TEXT(J208,"mmm")</f>
        <v>Aug</v>
      </c>
      <c r="M208" s="21">
        <f t="shared" ca="1" si="71"/>
        <v>494</v>
      </c>
      <c r="N208" s="9" t="str">
        <f t="shared" ca="1" si="64"/>
        <v>&gt; 120 Days</v>
      </c>
      <c r="O208" s="74" t="s">
        <v>10996</v>
      </c>
      <c r="P208" s="118">
        <f t="shared" si="65"/>
        <v>0</v>
      </c>
      <c r="Q208" s="135">
        <v>45551</v>
      </c>
      <c r="R208" s="134"/>
      <c r="S208" s="134"/>
      <c r="T208" s="134"/>
      <c r="U208" s="18"/>
      <c r="V208" s="18"/>
      <c r="W208" s="17"/>
      <c r="X208" s="18"/>
      <c r="Y208" s="16"/>
      <c r="Z208" s="18"/>
      <c r="AA208" s="16"/>
      <c r="AB208" s="16"/>
      <c r="AC208" s="16"/>
      <c r="AD208" s="16"/>
      <c r="AE208" s="16"/>
      <c r="AF208" s="16"/>
      <c r="AG208" s="16"/>
      <c r="AH208" s="134"/>
      <c r="AI208" s="134"/>
      <c r="AJ208" s="134"/>
      <c r="AK208" s="134"/>
      <c r="AL208" s="134"/>
      <c r="AM208" s="134"/>
      <c r="AN208" s="134"/>
      <c r="AO208" s="134"/>
      <c r="AP208" s="134"/>
      <c r="AQ208" s="134"/>
      <c r="AR208" s="134"/>
      <c r="AS208" s="134"/>
      <c r="AT208" s="134"/>
      <c r="AU208" s="134"/>
      <c r="AV208" s="134"/>
      <c r="AW208" s="134"/>
      <c r="AX208" s="134"/>
      <c r="AY208" s="134"/>
      <c r="AZ208" s="134"/>
      <c r="BA208" s="134"/>
      <c r="BB208" s="134"/>
      <c r="BC208" s="134"/>
      <c r="BD208" s="134"/>
    </row>
    <row r="209" spans="1:56" ht="14.5">
      <c r="A209" s="72">
        <v>208</v>
      </c>
      <c r="B209" s="17" t="s">
        <v>106</v>
      </c>
      <c r="C209" s="2" t="s">
        <v>8601</v>
      </c>
      <c r="D209" s="6" t="s">
        <v>285</v>
      </c>
      <c r="E209" s="6" t="s">
        <v>2750</v>
      </c>
      <c r="F209" s="6" t="s">
        <v>2749</v>
      </c>
      <c r="G209" s="6" t="s">
        <v>226</v>
      </c>
      <c r="H209" s="5" t="s">
        <v>7482</v>
      </c>
      <c r="I209" s="5" t="s">
        <v>11213</v>
      </c>
      <c r="J209" s="26">
        <v>45465</v>
      </c>
      <c r="K209" s="5">
        <f>J209+7-WEEKDAY(J209)</f>
        <v>45465</v>
      </c>
      <c r="L209" s="26" t="str">
        <f t="shared" si="72"/>
        <v>Jun</v>
      </c>
      <c r="M209" s="21">
        <f ca="1">TODAY()-J209</f>
        <v>564</v>
      </c>
      <c r="N209" s="9" t="str">
        <f t="shared" ca="1" si="64"/>
        <v>&gt; 120 Days</v>
      </c>
      <c r="O209" s="74" t="s">
        <v>10996</v>
      </c>
      <c r="P209" s="118">
        <f t="shared" si="65"/>
        <v>0</v>
      </c>
      <c r="Q209" s="135">
        <v>45551</v>
      </c>
      <c r="R209" s="134"/>
      <c r="S209" s="134"/>
      <c r="T209" s="134"/>
      <c r="U209" s="18"/>
      <c r="V209" s="18"/>
      <c r="W209" s="17"/>
      <c r="X209" s="18"/>
      <c r="Y209" s="16"/>
      <c r="Z209" s="18"/>
      <c r="AA209" s="16"/>
      <c r="AB209" s="16"/>
      <c r="AC209" s="16"/>
      <c r="AD209" s="16"/>
      <c r="AE209" s="16"/>
      <c r="AF209" s="16"/>
      <c r="AG209" s="16"/>
      <c r="AH209" s="134"/>
      <c r="AI209" s="134"/>
      <c r="AJ209" s="134"/>
      <c r="AK209" s="134"/>
      <c r="AL209" s="134"/>
      <c r="AM209" s="134"/>
      <c r="AN209" s="134"/>
      <c r="AO209" s="134"/>
      <c r="AP209" s="134"/>
      <c r="AQ209" s="134"/>
      <c r="AR209" s="134"/>
      <c r="AS209" s="134"/>
      <c r="AT209" s="134"/>
      <c r="AU209" s="134"/>
      <c r="AV209" s="134"/>
      <c r="AW209" s="134"/>
      <c r="AX209" s="134"/>
      <c r="AY209" s="134"/>
      <c r="AZ209" s="134"/>
      <c r="BA209" s="134"/>
      <c r="BB209" s="134"/>
      <c r="BC209" s="134"/>
      <c r="BD209" s="134"/>
    </row>
    <row r="210" spans="1:56" ht="14.5">
      <c r="A210" s="72">
        <v>209</v>
      </c>
      <c r="B210" s="17" t="s">
        <v>106</v>
      </c>
      <c r="C210" s="2" t="s">
        <v>8601</v>
      </c>
      <c r="D210" s="6" t="s">
        <v>9755</v>
      </c>
      <c r="E210" s="6" t="s">
        <v>685</v>
      </c>
      <c r="F210" s="6" t="s">
        <v>684</v>
      </c>
      <c r="G210" s="6" t="s">
        <v>132</v>
      </c>
      <c r="H210" s="5" t="s">
        <v>7675</v>
      </c>
      <c r="I210" s="5" t="s">
        <v>11214</v>
      </c>
      <c r="J210" s="26">
        <v>45459</v>
      </c>
      <c r="K210" s="5">
        <f t="shared" ref="K210" si="73">J210+7-WEEKDAY(J210)</f>
        <v>45465</v>
      </c>
      <c r="L210" s="26" t="str">
        <f t="shared" si="72"/>
        <v>Jun</v>
      </c>
      <c r="M210" s="21">
        <f t="shared" ref="M210" ca="1" si="74">TODAY()-J210</f>
        <v>570</v>
      </c>
      <c r="N210" s="9" t="str">
        <f t="shared" ca="1" si="64"/>
        <v>&gt; 120 Days</v>
      </c>
      <c r="O210" s="74" t="s">
        <v>10996</v>
      </c>
      <c r="P210" s="118">
        <f t="shared" si="65"/>
        <v>1</v>
      </c>
      <c r="Q210" s="135">
        <v>45551</v>
      </c>
      <c r="R210" s="134"/>
      <c r="S210" s="134"/>
      <c r="T210" s="134"/>
      <c r="U210" s="18" t="s">
        <v>7520</v>
      </c>
      <c r="V210" s="18" t="s">
        <v>11215</v>
      </c>
      <c r="W210" s="18" t="s">
        <v>11216</v>
      </c>
      <c r="X210" s="18">
        <v>45467</v>
      </c>
      <c r="Y210" s="16"/>
      <c r="Z210" s="18"/>
      <c r="AA210" s="16"/>
      <c r="AB210" s="16"/>
      <c r="AC210" s="16"/>
      <c r="AD210" s="16"/>
      <c r="AE210" s="16"/>
      <c r="AF210" s="16"/>
      <c r="AG210" s="16"/>
      <c r="AH210" s="134"/>
      <c r="AI210" s="134"/>
      <c r="AJ210" s="134"/>
      <c r="AK210" s="134"/>
      <c r="AL210" s="134"/>
      <c r="AM210" s="134"/>
      <c r="AN210" s="134"/>
      <c r="AO210" s="134"/>
      <c r="AP210" s="134"/>
      <c r="AQ210" s="134"/>
      <c r="AR210" s="134"/>
      <c r="AS210" s="134"/>
      <c r="AT210" s="134"/>
      <c r="AU210" s="134"/>
      <c r="AV210" s="134"/>
      <c r="AW210" s="134"/>
      <c r="AX210" s="134"/>
      <c r="AY210" s="134"/>
      <c r="AZ210" s="134"/>
      <c r="BA210" s="134"/>
      <c r="BB210" s="134"/>
      <c r="BC210" s="134"/>
      <c r="BD210" s="134"/>
    </row>
    <row r="211" spans="1:56" ht="14.5">
      <c r="A211" s="72">
        <v>210</v>
      </c>
      <c r="B211" s="17" t="s">
        <v>106</v>
      </c>
      <c r="C211" s="2" t="s">
        <v>8601</v>
      </c>
      <c r="D211" s="2" t="s">
        <v>7641</v>
      </c>
      <c r="E211" s="6" t="s">
        <v>2506</v>
      </c>
      <c r="F211" s="6" t="s">
        <v>2505</v>
      </c>
      <c r="G211" s="6" t="s">
        <v>2088</v>
      </c>
      <c r="H211" s="5" t="s">
        <v>2088</v>
      </c>
      <c r="I211" s="5"/>
      <c r="J211" s="26">
        <v>45458</v>
      </c>
      <c r="K211" s="5">
        <v>45458</v>
      </c>
      <c r="L211" s="26" t="str">
        <f t="shared" si="72"/>
        <v>Jun</v>
      </c>
      <c r="M211" s="21">
        <v>93</v>
      </c>
      <c r="N211" s="9" t="str">
        <f t="shared" si="64"/>
        <v>90-120 Days</v>
      </c>
      <c r="O211" s="74" t="s">
        <v>10996</v>
      </c>
      <c r="P211" s="118">
        <f t="shared" si="65"/>
        <v>0</v>
      </c>
      <c r="Q211" s="135">
        <v>45551</v>
      </c>
      <c r="R211" s="134"/>
      <c r="S211" s="134"/>
      <c r="T211" s="134"/>
      <c r="U211" s="18"/>
      <c r="V211" s="18"/>
      <c r="W211" s="17"/>
      <c r="X211" s="18"/>
      <c r="Y211" s="16"/>
      <c r="Z211" s="18"/>
      <c r="AA211" s="16"/>
      <c r="AB211" s="16"/>
      <c r="AC211" s="16"/>
      <c r="AD211" s="16"/>
      <c r="AE211" s="16"/>
      <c r="AF211" s="16"/>
      <c r="AG211" s="16"/>
      <c r="AH211" s="134"/>
      <c r="AI211" s="134"/>
      <c r="AJ211" s="134"/>
      <c r="AK211" s="134"/>
      <c r="AL211" s="134"/>
      <c r="AM211" s="134"/>
      <c r="AN211" s="134"/>
      <c r="AO211" s="134"/>
      <c r="AP211" s="134"/>
      <c r="AQ211" s="134"/>
      <c r="AR211" s="134"/>
      <c r="AS211" s="134"/>
      <c r="AT211" s="134"/>
      <c r="AU211" s="134"/>
      <c r="AV211" s="134"/>
      <c r="AW211" s="134"/>
      <c r="AX211" s="134"/>
      <c r="AY211" s="134"/>
      <c r="AZ211" s="134"/>
      <c r="BA211" s="134"/>
      <c r="BB211" s="134"/>
      <c r="BC211" s="134"/>
      <c r="BD211" s="134"/>
    </row>
    <row r="212" spans="1:56" ht="14.5">
      <c r="A212" s="72">
        <v>211</v>
      </c>
      <c r="B212" s="17" t="s">
        <v>106</v>
      </c>
      <c r="C212" s="2" t="s">
        <v>8601</v>
      </c>
      <c r="D212" s="6" t="s">
        <v>187</v>
      </c>
      <c r="E212" s="6" t="s">
        <v>3524</v>
      </c>
      <c r="F212" s="6" t="s">
        <v>3523</v>
      </c>
      <c r="G212" s="6" t="s">
        <v>528</v>
      </c>
      <c r="H212" s="5" t="s">
        <v>2088</v>
      </c>
      <c r="I212" s="5"/>
      <c r="J212" s="26">
        <v>45474</v>
      </c>
      <c r="K212" s="5">
        <v>45479</v>
      </c>
      <c r="L212" s="26" t="str">
        <f t="shared" si="72"/>
        <v>Jul</v>
      </c>
      <c r="M212" s="21">
        <v>77</v>
      </c>
      <c r="N212" s="9" t="str">
        <f t="shared" si="64"/>
        <v>60-90 Days</v>
      </c>
      <c r="O212" s="74" t="s">
        <v>10996</v>
      </c>
      <c r="P212" s="118">
        <f t="shared" si="65"/>
        <v>1</v>
      </c>
      <c r="Q212" s="135">
        <v>45551</v>
      </c>
      <c r="R212" s="134"/>
      <c r="S212" s="134"/>
      <c r="T212" s="134"/>
      <c r="U212" s="18" t="s">
        <v>8020</v>
      </c>
      <c r="V212" s="16" t="s">
        <v>1365</v>
      </c>
      <c r="W212" s="17" t="s">
        <v>11217</v>
      </c>
      <c r="X212" s="18">
        <v>45525</v>
      </c>
      <c r="Y212" s="16"/>
      <c r="Z212" s="18"/>
      <c r="AA212" s="16"/>
      <c r="AB212" s="16"/>
      <c r="AC212" s="16"/>
      <c r="AD212" s="16"/>
      <c r="AE212" s="16"/>
      <c r="AF212" s="16"/>
      <c r="AG212" s="16"/>
      <c r="AH212" s="134"/>
      <c r="AI212" s="134"/>
      <c r="AJ212" s="134"/>
      <c r="AK212" s="134"/>
      <c r="AL212" s="134"/>
      <c r="AM212" s="134"/>
      <c r="AN212" s="134"/>
      <c r="AO212" s="134"/>
      <c r="AP212" s="134"/>
      <c r="AQ212" s="134"/>
      <c r="AR212" s="134"/>
      <c r="AS212" s="134"/>
      <c r="AT212" s="134"/>
      <c r="AU212" s="134"/>
      <c r="AV212" s="134"/>
      <c r="AW212" s="134"/>
      <c r="AX212" s="134"/>
      <c r="AY212" s="134"/>
      <c r="AZ212" s="134"/>
      <c r="BA212" s="134"/>
      <c r="BB212" s="134"/>
      <c r="BC212" s="134"/>
      <c r="BD212" s="134"/>
    </row>
    <row r="213" spans="1:56" ht="14.5">
      <c r="A213" s="72">
        <v>212</v>
      </c>
      <c r="B213" s="17" t="s">
        <v>8205</v>
      </c>
      <c r="C213" s="2" t="s">
        <v>8601</v>
      </c>
      <c r="D213" s="2" t="s">
        <v>7911</v>
      </c>
      <c r="E213" s="6" t="s">
        <v>6509</v>
      </c>
      <c r="F213" s="6" t="s">
        <v>6508</v>
      </c>
      <c r="G213" s="6" t="s">
        <v>1004</v>
      </c>
      <c r="H213" s="5" t="s">
        <v>7548</v>
      </c>
      <c r="I213" s="5" t="s">
        <v>11218</v>
      </c>
      <c r="J213" s="26">
        <v>45533</v>
      </c>
      <c r="K213" s="5">
        <v>45480</v>
      </c>
      <c r="L213" s="26" t="str">
        <f t="shared" si="72"/>
        <v>Aug</v>
      </c>
      <c r="M213" s="21">
        <v>78</v>
      </c>
      <c r="N213" s="9" t="str">
        <f t="shared" si="64"/>
        <v>60-90 Days</v>
      </c>
      <c r="O213" s="74" t="s">
        <v>10996</v>
      </c>
      <c r="P213" s="118">
        <f t="shared" si="65"/>
        <v>0</v>
      </c>
      <c r="Q213" s="135">
        <v>45548</v>
      </c>
      <c r="R213" s="134"/>
      <c r="S213" s="134"/>
      <c r="T213" s="134"/>
      <c r="U213" s="18"/>
      <c r="V213" s="18"/>
      <c r="W213" s="17"/>
      <c r="X213" s="18"/>
      <c r="Y213" s="16"/>
      <c r="Z213" s="18"/>
      <c r="AA213" s="16"/>
      <c r="AB213" s="16"/>
      <c r="AC213" s="16"/>
      <c r="AD213" s="16"/>
      <c r="AE213" s="16"/>
      <c r="AF213" s="16"/>
      <c r="AG213" s="16"/>
      <c r="AH213" s="134"/>
      <c r="AI213" s="134"/>
      <c r="AJ213" s="134"/>
      <c r="AK213" s="134"/>
      <c r="AL213" s="134"/>
      <c r="AM213" s="134"/>
      <c r="AN213" s="134"/>
      <c r="AO213" s="134"/>
      <c r="AP213" s="134"/>
      <c r="AQ213" s="134"/>
      <c r="AR213" s="134"/>
      <c r="AS213" s="134"/>
      <c r="AT213" s="134"/>
      <c r="AU213" s="134"/>
      <c r="AV213" s="134"/>
      <c r="AW213" s="134"/>
      <c r="AX213" s="134"/>
      <c r="AY213" s="134"/>
      <c r="AZ213" s="134"/>
      <c r="BA213" s="134"/>
      <c r="BB213" s="134"/>
      <c r="BC213" s="134"/>
      <c r="BD213" s="134"/>
    </row>
    <row r="214" spans="1:56" ht="15.5">
      <c r="A214" s="72">
        <v>213</v>
      </c>
      <c r="B214" s="17" t="s">
        <v>106</v>
      </c>
      <c r="C214" s="2" t="s">
        <v>8601</v>
      </c>
      <c r="D214" s="2" t="s">
        <v>7624</v>
      </c>
      <c r="E214" s="6" t="s">
        <v>5996</v>
      </c>
      <c r="F214" s="6" t="s">
        <v>5995</v>
      </c>
      <c r="G214" s="6" t="s">
        <v>122</v>
      </c>
      <c r="H214" s="5" t="s">
        <v>7593</v>
      </c>
      <c r="I214" s="5" t="s">
        <v>11219</v>
      </c>
      <c r="J214" s="26">
        <v>45470</v>
      </c>
      <c r="K214" s="5">
        <f t="shared" ref="K214" si="75">J214+7-WEEKDAY(J214)</f>
        <v>45472</v>
      </c>
      <c r="L214" s="26" t="str">
        <f t="shared" si="72"/>
        <v>Jun</v>
      </c>
      <c r="M214" s="21">
        <f t="shared" ref="M214" ca="1" si="76">TODAY()-J214</f>
        <v>559</v>
      </c>
      <c r="N214" s="9" t="str">
        <f t="shared" ca="1" si="64"/>
        <v>&gt; 120 Days</v>
      </c>
      <c r="O214" s="74" t="s">
        <v>10996</v>
      </c>
      <c r="P214" s="118">
        <f t="shared" si="65"/>
        <v>0</v>
      </c>
      <c r="Q214" s="135">
        <v>45552</v>
      </c>
      <c r="R214" s="134"/>
      <c r="S214" s="134"/>
      <c r="T214" s="134"/>
      <c r="U214" s="18"/>
      <c r="V214" s="18"/>
      <c r="W214" s="17"/>
      <c r="X214" s="18"/>
      <c r="Y214" s="16"/>
      <c r="Z214" s="18"/>
      <c r="AA214" s="16"/>
      <c r="AB214" s="16"/>
      <c r="AC214" s="16"/>
      <c r="AD214" s="16"/>
      <c r="AE214" s="16"/>
      <c r="AF214" s="16"/>
      <c r="AG214" s="16"/>
      <c r="AH214" s="134"/>
      <c r="AI214" s="134"/>
      <c r="AJ214" s="134"/>
      <c r="AK214" s="134"/>
      <c r="AL214" s="134"/>
      <c r="AM214" s="134"/>
      <c r="AN214" s="134"/>
      <c r="AO214" s="134"/>
      <c r="AP214" s="134"/>
      <c r="AQ214" s="134"/>
      <c r="AR214" s="134"/>
      <c r="AS214" s="134"/>
      <c r="AT214" s="134"/>
      <c r="AU214" s="134"/>
      <c r="AV214" s="134"/>
      <c r="AW214" s="134"/>
      <c r="AX214" s="134"/>
      <c r="AY214" s="134"/>
      <c r="AZ214" s="134"/>
      <c r="BA214" s="134"/>
      <c r="BB214" s="134"/>
      <c r="BC214" s="134"/>
      <c r="BD214" s="134"/>
    </row>
    <row r="215" spans="1:56" ht="14.5">
      <c r="A215" s="72">
        <v>214</v>
      </c>
      <c r="B215" s="17" t="s">
        <v>143</v>
      </c>
      <c r="C215" s="2" t="s">
        <v>8601</v>
      </c>
      <c r="D215" s="2" t="s">
        <v>7729</v>
      </c>
      <c r="E215" s="6" t="s">
        <v>873</v>
      </c>
      <c r="F215" s="6" t="s">
        <v>872</v>
      </c>
      <c r="G215" s="6" t="s">
        <v>874</v>
      </c>
      <c r="H215" s="5" t="s">
        <v>7650</v>
      </c>
      <c r="I215" s="5"/>
      <c r="J215" s="26">
        <v>45505</v>
      </c>
      <c r="K215" s="5">
        <f>J215+7-WEEKDAY(J215)</f>
        <v>45507</v>
      </c>
      <c r="L215" s="26" t="str">
        <f t="shared" si="72"/>
        <v>Aug</v>
      </c>
      <c r="M215" s="21">
        <f ca="1">TODAY()-J215</f>
        <v>524</v>
      </c>
      <c r="N215" s="9" t="str">
        <f t="shared" ca="1" si="64"/>
        <v>&gt; 120 Days</v>
      </c>
      <c r="O215" s="74" t="s">
        <v>10996</v>
      </c>
      <c r="P215" s="118">
        <f t="shared" si="65"/>
        <v>0</v>
      </c>
      <c r="Q215" s="135">
        <v>45551</v>
      </c>
      <c r="R215" s="134"/>
      <c r="S215" s="134"/>
      <c r="T215" s="134"/>
      <c r="U215" s="18"/>
      <c r="V215" s="18"/>
      <c r="W215" s="17"/>
      <c r="X215" s="18"/>
      <c r="Y215" s="16"/>
      <c r="Z215" s="18"/>
      <c r="AA215" s="16"/>
      <c r="AB215" s="16"/>
      <c r="AC215" s="16"/>
      <c r="AD215" s="16"/>
      <c r="AE215" s="16"/>
      <c r="AF215" s="16"/>
      <c r="AG215" s="16"/>
      <c r="AH215" s="134"/>
      <c r="AI215" s="134"/>
      <c r="AJ215" s="134"/>
      <c r="AK215" s="134"/>
      <c r="AL215" s="134"/>
      <c r="AM215" s="134"/>
      <c r="AN215" s="134"/>
      <c r="AO215" s="134"/>
      <c r="AP215" s="134"/>
      <c r="AQ215" s="134"/>
      <c r="AR215" s="134"/>
      <c r="AS215" s="134"/>
      <c r="AT215" s="134"/>
      <c r="AU215" s="134"/>
      <c r="AV215" s="134"/>
      <c r="AW215" s="134"/>
      <c r="AX215" s="134"/>
      <c r="AY215" s="134"/>
      <c r="AZ215" s="134"/>
      <c r="BA215" s="134"/>
      <c r="BB215" s="134"/>
      <c r="BC215" s="134"/>
      <c r="BD215" s="134"/>
    </row>
    <row r="216" spans="1:56" ht="14.5">
      <c r="A216" s="72">
        <v>215</v>
      </c>
      <c r="B216" s="17" t="s">
        <v>106</v>
      </c>
      <c r="C216" s="2" t="s">
        <v>8675</v>
      </c>
      <c r="D216" s="142" t="s">
        <v>7492</v>
      </c>
      <c r="E216" s="6" t="s">
        <v>5604</v>
      </c>
      <c r="F216" s="4" t="s">
        <v>5603</v>
      </c>
      <c r="G216" s="6" t="s">
        <v>2527</v>
      </c>
      <c r="H216" s="4" t="s">
        <v>7548</v>
      </c>
      <c r="I216" s="4" t="s">
        <v>11220</v>
      </c>
      <c r="J216" s="5">
        <v>45414</v>
      </c>
      <c r="K216" s="5">
        <f t="shared" ref="K216:K219" si="77">J216+7-WEEKDAY(J216)</f>
        <v>45416</v>
      </c>
      <c r="L216" s="26" t="str">
        <f t="shared" si="72"/>
        <v>May</v>
      </c>
      <c r="M216" s="21">
        <f t="shared" ref="M216:M219" ca="1" si="78">TODAY()-J216</f>
        <v>615</v>
      </c>
      <c r="N216" s="9" t="str">
        <f t="shared" ca="1" si="64"/>
        <v>&gt; 120 Days</v>
      </c>
      <c r="O216" s="74" t="s">
        <v>10996</v>
      </c>
      <c r="P216" s="118">
        <f t="shared" si="65"/>
        <v>0</v>
      </c>
      <c r="Q216" s="135">
        <v>45552</v>
      </c>
      <c r="R216" s="134"/>
      <c r="S216" s="134"/>
      <c r="T216" s="134"/>
      <c r="U216" s="18"/>
      <c r="V216" s="18"/>
      <c r="W216" s="17"/>
      <c r="X216" s="18"/>
      <c r="Y216" s="16"/>
      <c r="Z216" s="18"/>
      <c r="AA216" s="16"/>
      <c r="AB216" s="16"/>
      <c r="AC216" s="16"/>
      <c r="AD216" s="16"/>
      <c r="AE216" s="16"/>
      <c r="AF216" s="16"/>
      <c r="AG216" s="16"/>
      <c r="AH216" s="134"/>
      <c r="AI216" s="134"/>
      <c r="AJ216" s="134"/>
      <c r="AK216" s="134"/>
      <c r="AL216" s="134"/>
      <c r="AM216" s="134"/>
      <c r="AN216" s="134"/>
      <c r="AO216" s="134"/>
      <c r="AP216" s="134"/>
      <c r="AQ216" s="134"/>
      <c r="AR216" s="134"/>
      <c r="AS216" s="134"/>
      <c r="AT216" s="134"/>
      <c r="AU216" s="134"/>
      <c r="AV216" s="134"/>
      <c r="AW216" s="134"/>
      <c r="AX216" s="134"/>
      <c r="AY216" s="134"/>
      <c r="AZ216" s="134"/>
      <c r="BA216" s="134"/>
      <c r="BB216" s="134"/>
      <c r="BC216" s="134"/>
      <c r="BD216" s="134"/>
    </row>
    <row r="217" spans="1:56" ht="14.5">
      <c r="A217" s="72">
        <v>216</v>
      </c>
      <c r="B217" s="17" t="s">
        <v>106</v>
      </c>
      <c r="C217" s="2" t="s">
        <v>8601</v>
      </c>
      <c r="D217" s="2" t="s">
        <v>7641</v>
      </c>
      <c r="E217" s="122" t="s">
        <v>6806</v>
      </c>
      <c r="F217" s="6" t="s">
        <v>6805</v>
      </c>
      <c r="G217" s="6" t="s">
        <v>166</v>
      </c>
      <c r="H217" s="4" t="s">
        <v>7436</v>
      </c>
      <c r="I217" s="5" t="s">
        <v>9834</v>
      </c>
      <c r="J217" s="26">
        <v>45437</v>
      </c>
      <c r="K217" s="5">
        <f t="shared" si="77"/>
        <v>45437</v>
      </c>
      <c r="L217" s="26" t="str">
        <f t="shared" si="72"/>
        <v>May</v>
      </c>
      <c r="M217" s="21">
        <f t="shared" ca="1" si="78"/>
        <v>592</v>
      </c>
      <c r="N217" s="9" t="str">
        <f t="shared" ca="1" si="64"/>
        <v>&gt; 120 Days</v>
      </c>
      <c r="O217" s="74" t="s">
        <v>10996</v>
      </c>
      <c r="P217" s="118">
        <f t="shared" si="65"/>
        <v>0</v>
      </c>
      <c r="Q217" s="135">
        <v>45552</v>
      </c>
      <c r="R217" s="134"/>
      <c r="S217" s="134"/>
      <c r="T217" s="134"/>
      <c r="U217" s="18"/>
      <c r="V217" s="18"/>
      <c r="W217" s="17"/>
      <c r="X217" s="18"/>
      <c r="Y217" s="16"/>
      <c r="Z217" s="18"/>
      <c r="AA217" s="16"/>
      <c r="AB217" s="16"/>
      <c r="AC217" s="16"/>
      <c r="AD217" s="16"/>
      <c r="AE217" s="16"/>
      <c r="AF217" s="16"/>
      <c r="AG217" s="16"/>
      <c r="AH217" s="134"/>
      <c r="AI217" s="134"/>
      <c r="AJ217" s="134"/>
      <c r="AK217" s="134"/>
      <c r="AL217" s="134"/>
      <c r="AM217" s="134"/>
      <c r="AN217" s="134"/>
      <c r="AO217" s="134"/>
      <c r="AP217" s="134"/>
      <c r="AQ217" s="134"/>
      <c r="AR217" s="134"/>
      <c r="AS217" s="134"/>
      <c r="AT217" s="134"/>
      <c r="AU217" s="134"/>
      <c r="AV217" s="134"/>
      <c r="AW217" s="134"/>
      <c r="AX217" s="134"/>
      <c r="AY217" s="134"/>
      <c r="AZ217" s="134"/>
      <c r="BA217" s="134"/>
      <c r="BB217" s="134"/>
      <c r="BC217" s="134"/>
      <c r="BD217" s="134"/>
    </row>
    <row r="218" spans="1:56" ht="14.5">
      <c r="A218" s="72">
        <v>217</v>
      </c>
      <c r="B218" s="17" t="s">
        <v>106</v>
      </c>
      <c r="C218" s="2" t="s">
        <v>8601</v>
      </c>
      <c r="D218" s="2" t="s">
        <v>866</v>
      </c>
      <c r="E218" s="4" t="s">
        <v>7289</v>
      </c>
      <c r="F218" s="4" t="s">
        <v>7288</v>
      </c>
      <c r="G218" s="4" t="s">
        <v>166</v>
      </c>
      <c r="H218" s="4" t="s">
        <v>7474</v>
      </c>
      <c r="I218" s="4" t="s">
        <v>11221</v>
      </c>
      <c r="J218" s="5">
        <v>45323</v>
      </c>
      <c r="K218" s="5">
        <f t="shared" si="77"/>
        <v>45325</v>
      </c>
      <c r="L218" s="26" t="str">
        <f t="shared" si="72"/>
        <v>Feb</v>
      </c>
      <c r="M218" s="21">
        <f t="shared" ca="1" si="78"/>
        <v>706</v>
      </c>
      <c r="N218" s="9" t="str">
        <f t="shared" ca="1" si="64"/>
        <v>&gt; 120 Days</v>
      </c>
      <c r="O218" s="74" t="s">
        <v>10996</v>
      </c>
      <c r="P218" s="118">
        <f t="shared" si="65"/>
        <v>0</v>
      </c>
      <c r="Q218" s="135">
        <v>45553</v>
      </c>
      <c r="R218" s="134"/>
      <c r="S218" s="134"/>
      <c r="T218" s="134"/>
      <c r="U218" s="18"/>
      <c r="V218" s="18"/>
      <c r="W218" s="17"/>
      <c r="X218" s="18"/>
      <c r="Y218" s="16"/>
      <c r="Z218" s="18"/>
      <c r="AA218" s="16"/>
      <c r="AB218" s="16"/>
      <c r="AC218" s="16"/>
      <c r="AD218" s="16"/>
      <c r="AE218" s="16"/>
      <c r="AF218" s="16"/>
      <c r="AG218" s="16"/>
      <c r="AH218" s="134"/>
      <c r="AI218" s="134"/>
      <c r="AJ218" s="134"/>
      <c r="AK218" s="134"/>
      <c r="AL218" s="134"/>
      <c r="AM218" s="134"/>
      <c r="AN218" s="134"/>
      <c r="AO218" s="134"/>
      <c r="AP218" s="134"/>
      <c r="AQ218" s="134"/>
      <c r="AR218" s="134"/>
      <c r="AS218" s="134"/>
      <c r="AT218" s="134"/>
      <c r="AU218" s="134"/>
      <c r="AV218" s="134"/>
      <c r="AW218" s="134"/>
      <c r="AX218" s="134"/>
      <c r="AY218" s="134"/>
      <c r="AZ218" s="134"/>
      <c r="BA218" s="134"/>
      <c r="BB218" s="134"/>
      <c r="BC218" s="134"/>
      <c r="BD218" s="134"/>
    </row>
    <row r="219" spans="1:56" ht="14.5">
      <c r="A219" s="72">
        <v>218</v>
      </c>
      <c r="B219" s="17" t="s">
        <v>106</v>
      </c>
      <c r="C219" s="2" t="s">
        <v>8601</v>
      </c>
      <c r="D219" s="6" t="s">
        <v>187</v>
      </c>
      <c r="E219" s="6" t="s">
        <v>4785</v>
      </c>
      <c r="F219" s="6" t="s">
        <v>4784</v>
      </c>
      <c r="G219" s="36" t="s">
        <v>916</v>
      </c>
      <c r="H219" s="5" t="s">
        <v>7755</v>
      </c>
      <c r="I219" s="5" t="s">
        <v>11222</v>
      </c>
      <c r="J219" s="5">
        <v>45535</v>
      </c>
      <c r="K219" s="5">
        <f t="shared" si="77"/>
        <v>45535</v>
      </c>
      <c r="L219" s="26" t="str">
        <f t="shared" si="72"/>
        <v>Aug</v>
      </c>
      <c r="M219" s="21">
        <f t="shared" ca="1" si="78"/>
        <v>494</v>
      </c>
      <c r="N219" s="9" t="str">
        <f t="shared" ca="1" si="64"/>
        <v>&gt; 120 Days</v>
      </c>
      <c r="O219" s="74" t="s">
        <v>10996</v>
      </c>
      <c r="P219" s="118">
        <f t="shared" si="65"/>
        <v>0</v>
      </c>
      <c r="Q219" s="135">
        <v>45555</v>
      </c>
      <c r="R219" s="134"/>
      <c r="S219" s="134"/>
      <c r="T219" s="134"/>
      <c r="U219" s="18"/>
      <c r="V219" s="18"/>
      <c r="W219" s="17"/>
      <c r="X219" s="18"/>
      <c r="Y219" s="16"/>
      <c r="Z219" s="18"/>
      <c r="AA219" s="16"/>
      <c r="AB219" s="16"/>
      <c r="AC219" s="16"/>
      <c r="AD219" s="16"/>
      <c r="AE219" s="16"/>
      <c r="AF219" s="16"/>
      <c r="AG219" s="16"/>
      <c r="AH219" s="134"/>
      <c r="AI219" s="134"/>
      <c r="AJ219" s="134"/>
      <c r="AK219" s="134"/>
      <c r="AL219" s="134"/>
      <c r="AM219" s="134"/>
      <c r="AN219" s="134"/>
      <c r="AO219" s="134"/>
      <c r="AP219" s="134"/>
      <c r="AQ219" s="134"/>
      <c r="AR219" s="134"/>
      <c r="AS219" s="134"/>
      <c r="AT219" s="134"/>
      <c r="AU219" s="134"/>
      <c r="AV219" s="134"/>
      <c r="AW219" s="134"/>
      <c r="AX219" s="134"/>
      <c r="AY219" s="134"/>
      <c r="AZ219" s="134"/>
      <c r="BA219" s="134"/>
      <c r="BB219" s="134"/>
      <c r="BC219" s="134"/>
      <c r="BD219" s="134"/>
    </row>
    <row r="220" spans="1:56" ht="14.5">
      <c r="A220" s="72">
        <v>219</v>
      </c>
      <c r="B220" s="17" t="s">
        <v>106</v>
      </c>
      <c r="C220" s="2" t="s">
        <v>8601</v>
      </c>
      <c r="D220" s="6" t="s">
        <v>187</v>
      </c>
      <c r="E220" s="6" t="s">
        <v>4126</v>
      </c>
      <c r="F220" s="6" t="s">
        <v>4125</v>
      </c>
      <c r="G220" s="36" t="s">
        <v>132</v>
      </c>
      <c r="H220" s="5" t="s">
        <v>7762</v>
      </c>
      <c r="I220" s="5" t="s">
        <v>11223</v>
      </c>
      <c r="J220" s="5">
        <v>45505</v>
      </c>
      <c r="K220" s="5">
        <f>J220+7-WEEKDAY(J220)</f>
        <v>45507</v>
      </c>
      <c r="L220" s="26" t="str">
        <f t="shared" si="72"/>
        <v>Aug</v>
      </c>
      <c r="M220" s="21">
        <f ca="1">TODAY()-J220</f>
        <v>524</v>
      </c>
      <c r="N220" s="9" t="str">
        <f t="shared" ca="1" si="64"/>
        <v>&gt; 120 Days</v>
      </c>
      <c r="O220" s="74" t="s">
        <v>10996</v>
      </c>
      <c r="P220" s="118">
        <f t="shared" si="65"/>
        <v>0</v>
      </c>
      <c r="Q220" s="135">
        <v>45555</v>
      </c>
      <c r="R220" s="134"/>
      <c r="S220" s="134"/>
      <c r="T220" s="134"/>
      <c r="U220" s="18"/>
      <c r="V220" s="18"/>
      <c r="W220" s="17"/>
      <c r="X220" s="18"/>
      <c r="Y220" s="16"/>
      <c r="Z220" s="18"/>
      <c r="AA220" s="16"/>
      <c r="AB220" s="16"/>
      <c r="AC220" s="16"/>
      <c r="AD220" s="16"/>
      <c r="AE220" s="16"/>
      <c r="AF220" s="16"/>
      <c r="AG220" s="16"/>
      <c r="AH220" s="134"/>
      <c r="AI220" s="134"/>
      <c r="AJ220" s="134"/>
      <c r="AK220" s="134"/>
      <c r="AL220" s="134"/>
      <c r="AM220" s="134"/>
      <c r="AN220" s="134"/>
      <c r="AO220" s="134"/>
      <c r="AP220" s="134"/>
      <c r="AQ220" s="134"/>
      <c r="AR220" s="134"/>
      <c r="AS220" s="134"/>
      <c r="AT220" s="134"/>
      <c r="AU220" s="134"/>
      <c r="AV220" s="134"/>
      <c r="AW220" s="134"/>
      <c r="AX220" s="134"/>
      <c r="AY220" s="134"/>
      <c r="AZ220" s="134"/>
      <c r="BA220" s="134"/>
      <c r="BB220" s="134"/>
      <c r="BC220" s="134"/>
      <c r="BD220" s="134"/>
    </row>
    <row r="221" spans="1:56" ht="14.5">
      <c r="A221" s="72">
        <v>220</v>
      </c>
      <c r="B221" s="17" t="s">
        <v>106</v>
      </c>
      <c r="C221" s="2" t="s">
        <v>8601</v>
      </c>
      <c r="D221" s="142" t="s">
        <v>285</v>
      </c>
      <c r="E221" s="6" t="s">
        <v>6578</v>
      </c>
      <c r="F221" s="4" t="s">
        <v>6577</v>
      </c>
      <c r="G221" s="6" t="s">
        <v>226</v>
      </c>
      <c r="H221" s="4" t="s">
        <v>7814</v>
      </c>
      <c r="I221" s="4" t="s">
        <v>11224</v>
      </c>
      <c r="J221" s="5">
        <v>45434</v>
      </c>
      <c r="K221" s="5">
        <v>45437</v>
      </c>
      <c r="L221" s="26" t="str">
        <f t="shared" si="72"/>
        <v>May</v>
      </c>
      <c r="M221" s="21">
        <v>122</v>
      </c>
      <c r="N221" s="9" t="str">
        <f t="shared" si="64"/>
        <v>&gt; 120 Days</v>
      </c>
      <c r="O221" s="74" t="s">
        <v>10996</v>
      </c>
      <c r="P221" s="118">
        <f t="shared" si="65"/>
        <v>0</v>
      </c>
      <c r="Q221" s="135">
        <v>45555</v>
      </c>
      <c r="R221" s="134"/>
      <c r="S221" s="134"/>
      <c r="T221" s="134"/>
      <c r="U221" s="18"/>
      <c r="V221" s="18"/>
      <c r="W221" s="17"/>
      <c r="X221" s="18"/>
      <c r="Y221" s="16"/>
      <c r="Z221" s="18"/>
      <c r="AA221" s="16"/>
      <c r="AB221" s="16"/>
      <c r="AC221" s="16"/>
      <c r="AD221" s="16"/>
      <c r="AE221" s="16"/>
      <c r="AF221" s="16"/>
      <c r="AG221" s="16"/>
      <c r="AH221" s="134"/>
      <c r="AI221" s="134"/>
      <c r="AJ221" s="134"/>
      <c r="AK221" s="134"/>
      <c r="AL221" s="134"/>
      <c r="AM221" s="134"/>
      <c r="AN221" s="134"/>
      <c r="AO221" s="134"/>
      <c r="AP221" s="134"/>
      <c r="AQ221" s="134"/>
      <c r="AR221" s="134"/>
      <c r="AS221" s="134"/>
      <c r="AT221" s="134"/>
      <c r="AU221" s="134"/>
      <c r="AV221" s="134"/>
      <c r="AW221" s="134"/>
      <c r="AX221" s="134"/>
      <c r="AY221" s="134"/>
      <c r="AZ221" s="134"/>
      <c r="BA221" s="134"/>
      <c r="BB221" s="134"/>
      <c r="BC221" s="134"/>
      <c r="BD221" s="134"/>
    </row>
    <row r="222" spans="1:56" ht="14.5">
      <c r="A222" s="72">
        <v>221</v>
      </c>
      <c r="B222" s="17" t="s">
        <v>106</v>
      </c>
      <c r="C222" s="2" t="s">
        <v>8601</v>
      </c>
      <c r="D222" s="6" t="s">
        <v>8954</v>
      </c>
      <c r="E222" s="122" t="s">
        <v>5245</v>
      </c>
      <c r="F222" s="6" t="s">
        <v>5244</v>
      </c>
      <c r="G222" s="6" t="s">
        <v>226</v>
      </c>
      <c r="H222" s="4" t="s">
        <v>7436</v>
      </c>
      <c r="I222" s="5"/>
      <c r="J222" s="26">
        <v>45474</v>
      </c>
      <c r="K222" s="5">
        <v>45479</v>
      </c>
      <c r="L222" s="26" t="str">
        <f t="shared" si="72"/>
        <v>Jul</v>
      </c>
      <c r="M222" s="21">
        <v>82</v>
      </c>
      <c r="N222" s="9" t="str">
        <f t="shared" si="64"/>
        <v>60-90 Days</v>
      </c>
      <c r="O222" s="74" t="s">
        <v>10996</v>
      </c>
      <c r="P222" s="118">
        <f t="shared" si="65"/>
        <v>0</v>
      </c>
      <c r="Q222" s="135">
        <v>45555</v>
      </c>
      <c r="R222" s="134"/>
      <c r="S222" s="134"/>
      <c r="T222" s="134"/>
      <c r="U222" s="18"/>
      <c r="V222" s="18"/>
      <c r="W222" s="17"/>
      <c r="X222" s="18"/>
      <c r="Y222" s="16"/>
      <c r="Z222" s="18"/>
      <c r="AA222" s="16"/>
      <c r="AB222" s="16"/>
      <c r="AC222" s="16"/>
      <c r="AD222" s="16"/>
      <c r="AE222" s="16"/>
      <c r="AF222" s="16"/>
      <c r="AG222" s="16"/>
      <c r="AH222" s="134"/>
      <c r="AI222" s="134"/>
      <c r="AJ222" s="134"/>
      <c r="AK222" s="134"/>
      <c r="AL222" s="134"/>
      <c r="AM222" s="134"/>
      <c r="AN222" s="134"/>
      <c r="AO222" s="134"/>
      <c r="AP222" s="134"/>
      <c r="AQ222" s="134"/>
      <c r="AR222" s="134"/>
      <c r="AS222" s="134"/>
      <c r="AT222" s="134"/>
      <c r="AU222" s="134"/>
      <c r="AV222" s="134"/>
      <c r="AW222" s="134"/>
      <c r="AX222" s="134"/>
      <c r="AY222" s="134"/>
      <c r="AZ222" s="134"/>
      <c r="BA222" s="134"/>
      <c r="BB222" s="134"/>
      <c r="BC222" s="134"/>
      <c r="BD222" s="134"/>
    </row>
    <row r="223" spans="1:56" ht="14.5">
      <c r="A223" s="72">
        <v>222</v>
      </c>
      <c r="B223" s="17" t="s">
        <v>106</v>
      </c>
      <c r="C223" s="2" t="s">
        <v>8601</v>
      </c>
      <c r="D223" s="6" t="s">
        <v>7544</v>
      </c>
      <c r="E223" s="6" t="s">
        <v>7059</v>
      </c>
      <c r="F223" s="6" t="s">
        <v>7058</v>
      </c>
      <c r="G223" s="36" t="s">
        <v>226</v>
      </c>
      <c r="H223" s="5" t="s">
        <v>7547</v>
      </c>
      <c r="I223" s="5"/>
      <c r="J223" s="5">
        <v>45523</v>
      </c>
      <c r="K223" s="5">
        <v>45528</v>
      </c>
      <c r="L223" s="26" t="str">
        <f t="shared" si="72"/>
        <v>Aug</v>
      </c>
      <c r="M223" s="21">
        <v>33</v>
      </c>
      <c r="N223" s="9" t="str">
        <f t="shared" si="64"/>
        <v>30-60 Days</v>
      </c>
      <c r="O223" s="74" t="s">
        <v>10996</v>
      </c>
      <c r="P223" s="118">
        <f t="shared" si="65"/>
        <v>0</v>
      </c>
      <c r="Q223" s="135">
        <v>45555</v>
      </c>
      <c r="R223" s="134"/>
      <c r="S223" s="134"/>
      <c r="T223" s="134"/>
      <c r="U223" s="18"/>
      <c r="V223" s="18"/>
      <c r="W223" s="17"/>
      <c r="X223" s="18"/>
      <c r="Y223" s="16"/>
      <c r="Z223" s="18"/>
      <c r="AA223" s="16"/>
      <c r="AB223" s="16"/>
      <c r="AC223" s="16"/>
      <c r="AD223" s="16"/>
      <c r="AE223" s="16"/>
      <c r="AF223" s="16"/>
      <c r="AG223" s="16"/>
      <c r="AH223" s="134"/>
      <c r="AI223" s="134"/>
      <c r="AJ223" s="134"/>
      <c r="AK223" s="134"/>
      <c r="AL223" s="134"/>
      <c r="AM223" s="134"/>
      <c r="AN223" s="134"/>
      <c r="AO223" s="134"/>
      <c r="AP223" s="134"/>
      <c r="AQ223" s="134"/>
      <c r="AR223" s="134"/>
      <c r="AS223" s="134"/>
      <c r="AT223" s="134"/>
      <c r="AU223" s="134"/>
      <c r="AV223" s="134"/>
      <c r="AW223" s="134"/>
      <c r="AX223" s="134"/>
      <c r="AY223" s="134"/>
      <c r="AZ223" s="134"/>
      <c r="BA223" s="134"/>
      <c r="BB223" s="134"/>
      <c r="BC223" s="134"/>
      <c r="BD223" s="134"/>
    </row>
    <row r="224" spans="1:56" ht="14.5">
      <c r="A224" s="72">
        <v>223</v>
      </c>
      <c r="B224" s="1" t="s">
        <v>106</v>
      </c>
      <c r="C224" s="29" t="s">
        <v>8601</v>
      </c>
      <c r="D224" s="31" t="s">
        <v>163</v>
      </c>
      <c r="E224" s="31" t="s">
        <v>7155</v>
      </c>
      <c r="F224" s="31" t="s">
        <v>7154</v>
      </c>
      <c r="G224" s="31" t="s">
        <v>184</v>
      </c>
      <c r="H224" s="32" t="s">
        <v>7593</v>
      </c>
      <c r="I224" s="32" t="s">
        <v>11225</v>
      </c>
      <c r="J224" s="7">
        <v>45505</v>
      </c>
      <c r="K224" s="32">
        <f t="shared" ref="K224:K231" si="79">J224+7-WEEKDAY(J224)</f>
        <v>45507</v>
      </c>
      <c r="L224" s="26" t="str">
        <f t="shared" si="72"/>
        <v>Aug</v>
      </c>
      <c r="M224" s="8">
        <f t="shared" ref="M224:M231" ca="1" si="80">TODAY()-J224</f>
        <v>524</v>
      </c>
      <c r="N224" s="9" t="str">
        <f t="shared" ca="1" si="64"/>
        <v>&gt; 120 Days</v>
      </c>
      <c r="O224" s="74" t="s">
        <v>10996</v>
      </c>
      <c r="P224" s="118">
        <f t="shared" si="65"/>
        <v>1</v>
      </c>
      <c r="Q224" s="135">
        <v>45565</v>
      </c>
      <c r="R224" s="134"/>
      <c r="S224" s="134"/>
      <c r="T224" s="134"/>
      <c r="U224" s="13" t="s">
        <v>8667</v>
      </c>
      <c r="V224" s="18" t="s">
        <v>1365</v>
      </c>
      <c r="W224" s="1" t="s">
        <v>9893</v>
      </c>
      <c r="X224" s="7">
        <v>45551</v>
      </c>
      <c r="Y224" s="13" t="s">
        <v>7981</v>
      </c>
      <c r="Z224" s="13" t="s">
        <v>9888</v>
      </c>
      <c r="AA224" s="12" t="s">
        <v>11226</v>
      </c>
      <c r="AB224" s="13"/>
      <c r="AC224" s="16"/>
      <c r="AD224" s="16"/>
      <c r="AE224" s="16"/>
      <c r="AF224" s="16"/>
      <c r="AG224" s="16"/>
      <c r="AH224" s="134"/>
      <c r="AI224" s="134"/>
      <c r="AJ224" s="134"/>
      <c r="AK224" s="134"/>
      <c r="AL224" s="134"/>
      <c r="AM224" s="134"/>
      <c r="AN224" s="134"/>
      <c r="AO224" s="134"/>
      <c r="AP224" s="134"/>
      <c r="AQ224" s="134"/>
      <c r="AR224" s="134"/>
      <c r="AS224" s="134"/>
      <c r="AT224" s="134"/>
      <c r="AU224" s="134"/>
      <c r="AV224" s="134"/>
      <c r="AW224" s="134"/>
      <c r="AX224" s="134"/>
      <c r="AY224" s="134"/>
      <c r="AZ224" s="134"/>
      <c r="BA224" s="134"/>
      <c r="BB224" s="134"/>
      <c r="BC224" s="134"/>
      <c r="BD224" s="134"/>
    </row>
    <row r="225" spans="1:56" ht="14.5">
      <c r="A225" s="72">
        <v>224</v>
      </c>
      <c r="B225" s="17" t="s">
        <v>106</v>
      </c>
      <c r="C225" s="2" t="s">
        <v>8601</v>
      </c>
      <c r="D225" s="6" t="s">
        <v>163</v>
      </c>
      <c r="E225" s="6" t="s">
        <v>7356</v>
      </c>
      <c r="F225" s="6" t="s">
        <v>7355</v>
      </c>
      <c r="G225" s="6" t="s">
        <v>132</v>
      </c>
      <c r="H225" s="5" t="s">
        <v>7748</v>
      </c>
      <c r="I225" s="5" t="s">
        <v>11227</v>
      </c>
      <c r="J225" s="26">
        <v>45505</v>
      </c>
      <c r="K225" s="5">
        <f t="shared" si="79"/>
        <v>45507</v>
      </c>
      <c r="L225" s="26" t="str">
        <f t="shared" si="72"/>
        <v>Aug</v>
      </c>
      <c r="M225" s="21">
        <f t="shared" ca="1" si="80"/>
        <v>524</v>
      </c>
      <c r="N225" s="9" t="str">
        <f t="shared" ca="1" si="64"/>
        <v>&gt; 120 Days</v>
      </c>
      <c r="O225" s="74" t="s">
        <v>10996</v>
      </c>
      <c r="P225" s="118">
        <f t="shared" si="65"/>
        <v>0</v>
      </c>
      <c r="Q225" s="135">
        <v>45565</v>
      </c>
      <c r="R225" s="134"/>
      <c r="S225" s="134"/>
      <c r="T225" s="134"/>
      <c r="U225" s="18"/>
      <c r="V225" s="18"/>
      <c r="W225" s="17"/>
      <c r="X225" s="18"/>
      <c r="Y225" s="16"/>
      <c r="Z225" s="18"/>
      <c r="AA225" s="16"/>
      <c r="AB225" s="16"/>
      <c r="AC225" s="16"/>
      <c r="AD225" s="16"/>
      <c r="AE225" s="16"/>
      <c r="AF225" s="16"/>
      <c r="AG225" s="16"/>
      <c r="AH225" s="134"/>
      <c r="AI225" s="134"/>
      <c r="AJ225" s="134"/>
      <c r="AK225" s="134"/>
      <c r="AL225" s="134"/>
      <c r="AM225" s="134"/>
      <c r="AN225" s="134"/>
      <c r="AO225" s="134"/>
      <c r="AP225" s="134"/>
      <c r="AQ225" s="134"/>
      <c r="AR225" s="134"/>
      <c r="AS225" s="134"/>
      <c r="AT225" s="134"/>
      <c r="AU225" s="134"/>
      <c r="AV225" s="134"/>
      <c r="AW225" s="134"/>
      <c r="AX225" s="134"/>
      <c r="AY225" s="134"/>
      <c r="AZ225" s="134"/>
      <c r="BA225" s="134"/>
      <c r="BB225" s="134"/>
      <c r="BC225" s="134"/>
      <c r="BD225" s="134"/>
    </row>
    <row r="226" spans="1:56" ht="14.5">
      <c r="A226" s="72">
        <v>225</v>
      </c>
      <c r="B226" s="17" t="s">
        <v>106</v>
      </c>
      <c r="C226" s="2" t="s">
        <v>8601</v>
      </c>
      <c r="D226" s="6" t="s">
        <v>7742</v>
      </c>
      <c r="E226" s="6" t="s">
        <v>6430</v>
      </c>
      <c r="F226" s="6" t="s">
        <v>6429</v>
      </c>
      <c r="G226" s="6" t="s">
        <v>184</v>
      </c>
      <c r="H226" s="5" t="s">
        <v>7482</v>
      </c>
      <c r="I226" s="5" t="s">
        <v>11228</v>
      </c>
      <c r="J226" s="26">
        <v>45514</v>
      </c>
      <c r="K226" s="5">
        <f t="shared" si="79"/>
        <v>45514</v>
      </c>
      <c r="L226" s="26" t="str">
        <f t="shared" si="72"/>
        <v>Aug</v>
      </c>
      <c r="M226" s="21">
        <f t="shared" ca="1" si="80"/>
        <v>515</v>
      </c>
      <c r="N226" s="9" t="str">
        <f t="shared" ca="1" si="64"/>
        <v>&gt; 120 Days</v>
      </c>
      <c r="O226" s="74" t="s">
        <v>10996</v>
      </c>
      <c r="P226" s="118">
        <f t="shared" si="65"/>
        <v>2</v>
      </c>
      <c r="Q226" s="135">
        <v>45565</v>
      </c>
      <c r="R226" s="134"/>
      <c r="S226" s="134"/>
      <c r="T226" s="134"/>
      <c r="U226" s="18" t="s">
        <v>7529</v>
      </c>
      <c r="V226" s="18" t="s">
        <v>9775</v>
      </c>
      <c r="W226" s="16" t="s">
        <v>11229</v>
      </c>
      <c r="X226" s="26">
        <v>45531</v>
      </c>
      <c r="Y226" s="18" t="s">
        <v>7981</v>
      </c>
      <c r="Z226" s="16" t="s">
        <v>1365</v>
      </c>
      <c r="AA226" s="16" t="s">
        <v>11230</v>
      </c>
      <c r="AB226" s="16" t="s">
        <v>7520</v>
      </c>
      <c r="AC226" s="16" t="s">
        <v>1365</v>
      </c>
      <c r="AD226" s="18" t="s">
        <v>11231</v>
      </c>
      <c r="AF226" s="16"/>
      <c r="AG226" s="16"/>
      <c r="AH226" s="134"/>
      <c r="AI226" s="134"/>
      <c r="AJ226" s="134"/>
      <c r="AK226" s="134"/>
      <c r="AL226" s="134"/>
      <c r="AM226" s="134"/>
      <c r="AN226" s="134"/>
      <c r="AO226" s="134"/>
      <c r="AP226" s="134"/>
      <c r="AQ226" s="134"/>
      <c r="AR226" s="134"/>
      <c r="AS226" s="134"/>
      <c r="AT226" s="134"/>
      <c r="AU226" s="134"/>
      <c r="AV226" s="134"/>
      <c r="AW226" s="134"/>
      <c r="AX226" s="134"/>
      <c r="AY226" s="134"/>
      <c r="AZ226" s="134"/>
      <c r="BA226" s="134"/>
      <c r="BB226" s="134"/>
      <c r="BC226" s="134"/>
      <c r="BD226" s="134"/>
    </row>
    <row r="227" spans="1:56" ht="14.5">
      <c r="A227" s="72">
        <v>226</v>
      </c>
      <c r="B227" s="17" t="s">
        <v>106</v>
      </c>
      <c r="C227" s="2" t="s">
        <v>8601</v>
      </c>
      <c r="D227" s="2" t="s">
        <v>7553</v>
      </c>
      <c r="E227" s="6" t="s">
        <v>7193</v>
      </c>
      <c r="F227" s="6" t="s">
        <v>7192</v>
      </c>
      <c r="G227" s="6" t="s">
        <v>226</v>
      </c>
      <c r="H227" s="4" t="s">
        <v>7436</v>
      </c>
      <c r="I227" s="5" t="s">
        <v>9834</v>
      </c>
      <c r="J227" s="26">
        <v>45474</v>
      </c>
      <c r="K227" s="5">
        <f t="shared" si="79"/>
        <v>45479</v>
      </c>
      <c r="L227" s="26" t="str">
        <f t="shared" si="72"/>
        <v>Jul</v>
      </c>
      <c r="M227" s="21">
        <f t="shared" ca="1" si="80"/>
        <v>555</v>
      </c>
      <c r="N227" s="9" t="str">
        <f t="shared" ca="1" si="64"/>
        <v>&gt; 120 Days</v>
      </c>
      <c r="O227" s="74" t="s">
        <v>10996</v>
      </c>
      <c r="P227" s="118">
        <f t="shared" si="65"/>
        <v>0</v>
      </c>
      <c r="Q227" s="135">
        <v>45565</v>
      </c>
      <c r="R227" s="134"/>
      <c r="S227" s="134"/>
      <c r="T227" s="134"/>
      <c r="U227" s="18"/>
      <c r="V227" s="18"/>
      <c r="W227" s="17"/>
      <c r="X227" s="18"/>
      <c r="Y227" s="16"/>
      <c r="Z227" s="18"/>
      <c r="AA227" s="16"/>
      <c r="AB227" s="16"/>
      <c r="AC227" s="16"/>
      <c r="AD227" s="16"/>
      <c r="AE227" s="16"/>
      <c r="AF227" s="16"/>
      <c r="AG227" s="16"/>
      <c r="AH227" s="134"/>
      <c r="AI227" s="134"/>
      <c r="AJ227" s="134"/>
      <c r="AK227" s="134"/>
      <c r="AL227" s="134"/>
      <c r="AM227" s="134"/>
      <c r="AN227" s="134"/>
      <c r="AO227" s="134"/>
      <c r="AP227" s="134"/>
      <c r="AQ227" s="134"/>
      <c r="AR227" s="134"/>
      <c r="AS227" s="134"/>
      <c r="AT227" s="134"/>
      <c r="AU227" s="134"/>
      <c r="AV227" s="134"/>
      <c r="AW227" s="134"/>
      <c r="AX227" s="134"/>
      <c r="AY227" s="134"/>
      <c r="AZ227" s="134"/>
      <c r="BA227" s="134"/>
      <c r="BB227" s="134"/>
      <c r="BC227" s="134"/>
      <c r="BD227" s="134"/>
    </row>
    <row r="228" spans="1:56" ht="14.5">
      <c r="A228" s="72">
        <v>227</v>
      </c>
      <c r="B228" s="17" t="s">
        <v>106</v>
      </c>
      <c r="C228" s="2" t="s">
        <v>8601</v>
      </c>
      <c r="D228" s="6" t="s">
        <v>163</v>
      </c>
      <c r="E228" s="6" t="s">
        <v>7280</v>
      </c>
      <c r="F228" s="6" t="s">
        <v>7279</v>
      </c>
      <c r="G228" s="36" t="s">
        <v>591</v>
      </c>
      <c r="H228" s="5" t="s">
        <v>7593</v>
      </c>
      <c r="I228" s="5" t="s">
        <v>11232</v>
      </c>
      <c r="J228" s="5">
        <v>45536</v>
      </c>
      <c r="K228" s="5">
        <f t="shared" si="79"/>
        <v>45542</v>
      </c>
      <c r="L228" s="26" t="str">
        <f t="shared" si="72"/>
        <v>Sep</v>
      </c>
      <c r="M228" s="21">
        <f t="shared" ca="1" si="80"/>
        <v>493</v>
      </c>
      <c r="N228" s="9" t="str">
        <f t="shared" ca="1" si="64"/>
        <v>&gt; 120 Days</v>
      </c>
      <c r="O228" s="74" t="s">
        <v>10996</v>
      </c>
      <c r="P228" s="118">
        <f t="shared" si="65"/>
        <v>0</v>
      </c>
      <c r="Q228" s="135">
        <v>45565</v>
      </c>
      <c r="R228" s="134"/>
      <c r="S228" s="134"/>
      <c r="T228" s="134"/>
      <c r="U228" s="18"/>
      <c r="V228" s="18"/>
      <c r="W228" s="17"/>
      <c r="X228" s="18"/>
      <c r="Y228" s="16"/>
      <c r="Z228" s="18"/>
      <c r="AA228" s="16"/>
      <c r="AB228" s="16"/>
      <c r="AC228" s="16"/>
      <c r="AD228" s="16"/>
      <c r="AE228" s="16"/>
      <c r="AF228" s="16"/>
      <c r="AG228" s="16"/>
      <c r="AH228" s="134"/>
      <c r="AI228" s="134"/>
      <c r="AJ228" s="134"/>
      <c r="AK228" s="134"/>
      <c r="AL228" s="134"/>
      <c r="AM228" s="134"/>
      <c r="AN228" s="134"/>
      <c r="AO228" s="134"/>
      <c r="AP228" s="134"/>
      <c r="AQ228" s="134"/>
      <c r="AR228" s="134"/>
      <c r="AS228" s="134"/>
      <c r="AT228" s="134"/>
      <c r="AU228" s="134"/>
      <c r="AV228" s="134"/>
      <c r="AW228" s="134"/>
      <c r="AX228" s="134"/>
      <c r="AY228" s="134"/>
      <c r="AZ228" s="134"/>
      <c r="BA228" s="134"/>
      <c r="BB228" s="134"/>
      <c r="BC228" s="134"/>
      <c r="BD228" s="134"/>
    </row>
    <row r="229" spans="1:56" ht="14.5">
      <c r="A229" s="72">
        <v>228</v>
      </c>
      <c r="B229" s="17" t="s">
        <v>106</v>
      </c>
      <c r="C229" s="2" t="s">
        <v>8601</v>
      </c>
      <c r="D229" s="2" t="s">
        <v>866</v>
      </c>
      <c r="E229" s="4" t="s">
        <v>2162</v>
      </c>
      <c r="F229" s="4" t="s">
        <v>2161</v>
      </c>
      <c r="G229" s="4" t="s">
        <v>132</v>
      </c>
      <c r="H229" s="4" t="s">
        <v>7474</v>
      </c>
      <c r="I229" s="4" t="s">
        <v>11233</v>
      </c>
      <c r="J229" s="5">
        <v>45323</v>
      </c>
      <c r="K229" s="5">
        <f t="shared" si="79"/>
        <v>45325</v>
      </c>
      <c r="L229" s="26" t="str">
        <f t="shared" si="72"/>
        <v>Feb</v>
      </c>
      <c r="M229" s="21">
        <f t="shared" ca="1" si="80"/>
        <v>706</v>
      </c>
      <c r="N229" s="9" t="str">
        <f t="shared" ca="1" si="64"/>
        <v>&gt; 120 Days</v>
      </c>
      <c r="O229" s="74" t="s">
        <v>10996</v>
      </c>
      <c r="P229" s="118">
        <f t="shared" si="65"/>
        <v>0</v>
      </c>
      <c r="Q229" s="135">
        <v>45565</v>
      </c>
      <c r="R229" s="134"/>
      <c r="S229" s="134"/>
      <c r="T229" s="134"/>
      <c r="U229" s="18"/>
      <c r="V229" s="18"/>
      <c r="W229" s="17"/>
      <c r="X229" s="18"/>
      <c r="Y229" s="16"/>
      <c r="Z229" s="18"/>
      <c r="AA229" s="16"/>
      <c r="AB229" s="16"/>
      <c r="AC229" s="16"/>
      <c r="AD229" s="16"/>
      <c r="AE229" s="16"/>
      <c r="AF229" s="16"/>
      <c r="AG229" s="16"/>
      <c r="AH229" s="134"/>
      <c r="AI229" s="134"/>
      <c r="AJ229" s="134"/>
      <c r="AK229" s="134"/>
      <c r="AL229" s="134"/>
      <c r="AM229" s="134"/>
      <c r="AN229" s="134"/>
      <c r="AO229" s="134"/>
      <c r="AP229" s="134"/>
      <c r="AQ229" s="134"/>
      <c r="AR229" s="134"/>
      <c r="AS229" s="134"/>
      <c r="AT229" s="134"/>
      <c r="AU229" s="134"/>
      <c r="AV229" s="134"/>
      <c r="AW229" s="134"/>
      <c r="AX229" s="134"/>
      <c r="AY229" s="134"/>
      <c r="AZ229" s="134"/>
      <c r="BA229" s="134"/>
      <c r="BB229" s="134"/>
      <c r="BC229" s="134"/>
      <c r="BD229" s="134"/>
    </row>
    <row r="230" spans="1:56" ht="14.5">
      <c r="A230" s="72">
        <v>229</v>
      </c>
      <c r="B230" s="17" t="s">
        <v>106</v>
      </c>
      <c r="C230" s="2" t="s">
        <v>8675</v>
      </c>
      <c r="D230" s="142" t="s">
        <v>7492</v>
      </c>
      <c r="E230" s="122" t="s">
        <v>6265</v>
      </c>
      <c r="F230" s="6" t="s">
        <v>6264</v>
      </c>
      <c r="G230" s="6" t="s">
        <v>166</v>
      </c>
      <c r="H230" s="4" t="s">
        <v>7436</v>
      </c>
      <c r="I230" s="5"/>
      <c r="J230" s="26">
        <v>45446</v>
      </c>
      <c r="K230" s="5">
        <f t="shared" si="79"/>
        <v>45451</v>
      </c>
      <c r="L230" s="26" t="str">
        <f t="shared" si="72"/>
        <v>Jun</v>
      </c>
      <c r="M230" s="21">
        <f t="shared" ca="1" si="80"/>
        <v>583</v>
      </c>
      <c r="N230" s="9" t="str">
        <f t="shared" ca="1" si="64"/>
        <v>&gt; 120 Days</v>
      </c>
      <c r="O230" s="74" t="s">
        <v>10996</v>
      </c>
      <c r="P230" s="118">
        <f t="shared" si="65"/>
        <v>0</v>
      </c>
      <c r="Q230" s="135">
        <v>45566</v>
      </c>
      <c r="R230" s="134"/>
      <c r="S230" s="134"/>
      <c r="T230" s="134"/>
      <c r="U230" s="18"/>
      <c r="V230" s="18"/>
      <c r="W230" s="17"/>
      <c r="X230" s="18"/>
      <c r="Y230" s="16"/>
      <c r="Z230" s="18"/>
      <c r="AA230" s="16"/>
      <c r="AB230" s="16"/>
      <c r="AC230" s="16"/>
      <c r="AD230" s="16"/>
      <c r="AE230" s="16"/>
      <c r="AF230" s="16"/>
      <c r="AG230" s="16"/>
      <c r="AH230" s="134"/>
      <c r="AI230" s="134"/>
      <c r="AJ230" s="134"/>
      <c r="AK230" s="134"/>
      <c r="AL230" s="134"/>
      <c r="AM230" s="134"/>
      <c r="AN230" s="134"/>
      <c r="AO230" s="134"/>
      <c r="AP230" s="134"/>
      <c r="AQ230" s="134"/>
      <c r="AR230" s="134"/>
      <c r="AS230" s="134"/>
      <c r="AT230" s="134"/>
      <c r="AU230" s="134"/>
      <c r="AV230" s="134"/>
      <c r="AW230" s="134"/>
      <c r="AX230" s="134"/>
      <c r="AY230" s="134"/>
      <c r="AZ230" s="134"/>
      <c r="BA230" s="134"/>
      <c r="BB230" s="134"/>
      <c r="BC230" s="134"/>
      <c r="BD230" s="134"/>
    </row>
    <row r="231" spans="1:56" ht="14.5">
      <c r="A231" s="72">
        <v>230</v>
      </c>
      <c r="B231" s="17" t="s">
        <v>143</v>
      </c>
      <c r="C231" s="2" t="s">
        <v>8601</v>
      </c>
      <c r="D231" s="6" t="s">
        <v>11234</v>
      </c>
      <c r="E231" s="6" t="s">
        <v>1177</v>
      </c>
      <c r="F231" s="36" t="s">
        <v>1176</v>
      </c>
      <c r="G231" s="6" t="s">
        <v>797</v>
      </c>
      <c r="H231" s="5" t="s">
        <v>7650</v>
      </c>
      <c r="I231" s="5"/>
      <c r="J231" s="5">
        <v>45566</v>
      </c>
      <c r="K231" s="5">
        <f t="shared" si="79"/>
        <v>45570</v>
      </c>
      <c r="L231" s="26" t="str">
        <f t="shared" si="72"/>
        <v>Oct</v>
      </c>
      <c r="M231" s="21">
        <f t="shared" ca="1" si="80"/>
        <v>463</v>
      </c>
      <c r="N231" s="9" t="str">
        <f t="shared" ca="1" si="64"/>
        <v>&gt; 120 Days</v>
      </c>
      <c r="O231" s="74" t="s">
        <v>10996</v>
      </c>
      <c r="P231" s="118">
        <f t="shared" si="65"/>
        <v>0</v>
      </c>
      <c r="Q231" s="135">
        <v>45566</v>
      </c>
      <c r="R231" s="134"/>
      <c r="S231" s="134"/>
      <c r="T231" s="134"/>
      <c r="U231" s="18"/>
      <c r="V231" s="18"/>
      <c r="W231" s="17"/>
      <c r="X231" s="18"/>
      <c r="Y231" s="16"/>
      <c r="Z231" s="18"/>
      <c r="AA231" s="16"/>
      <c r="AB231" s="16"/>
      <c r="AC231" s="16"/>
      <c r="AD231" s="16"/>
      <c r="AE231" s="16"/>
      <c r="AF231" s="16"/>
      <c r="AG231" s="16"/>
      <c r="AH231" s="134"/>
      <c r="AI231" s="134"/>
      <c r="AJ231" s="134"/>
      <c r="AK231" s="134"/>
      <c r="AL231" s="134"/>
      <c r="AM231" s="134"/>
      <c r="AN231" s="134"/>
      <c r="AO231" s="134"/>
      <c r="AP231" s="134"/>
      <c r="AQ231" s="134"/>
      <c r="AR231" s="134"/>
      <c r="AS231" s="134"/>
      <c r="AT231" s="134"/>
      <c r="AU231" s="134"/>
      <c r="AV231" s="134"/>
      <c r="AW231" s="134"/>
      <c r="AX231" s="134"/>
      <c r="AY231" s="134"/>
      <c r="AZ231" s="134"/>
      <c r="BA231" s="134"/>
      <c r="BB231" s="134"/>
      <c r="BC231" s="134"/>
      <c r="BD231" s="134"/>
    </row>
    <row r="232" spans="1:56" ht="14.5">
      <c r="A232" s="72">
        <v>231</v>
      </c>
      <c r="B232" s="17" t="s">
        <v>106</v>
      </c>
      <c r="C232" s="2" t="s">
        <v>8601</v>
      </c>
      <c r="D232" s="6" t="s">
        <v>7742</v>
      </c>
      <c r="E232" s="6" t="s">
        <v>2659</v>
      </c>
      <c r="F232" s="36" t="s">
        <v>2658</v>
      </c>
      <c r="G232" s="6" t="s">
        <v>122</v>
      </c>
      <c r="H232" s="5" t="s">
        <v>7548</v>
      </c>
      <c r="I232" s="5"/>
      <c r="J232" s="5">
        <v>45514</v>
      </c>
      <c r="K232" s="5">
        <f>J232+7-WEEKDAY(J232)</f>
        <v>45514</v>
      </c>
      <c r="L232" s="26" t="str">
        <f t="shared" si="72"/>
        <v>Aug</v>
      </c>
      <c r="M232" s="21">
        <f ca="1">TODAY()-J232</f>
        <v>515</v>
      </c>
      <c r="N232" s="9" t="str">
        <f t="shared" ca="1" si="64"/>
        <v>&gt; 120 Days</v>
      </c>
      <c r="O232" s="74" t="s">
        <v>10996</v>
      </c>
      <c r="P232" s="118">
        <f t="shared" si="65"/>
        <v>1</v>
      </c>
      <c r="Q232" s="135">
        <v>45568</v>
      </c>
      <c r="R232" s="134"/>
      <c r="S232" s="134"/>
      <c r="T232" s="134"/>
      <c r="U232" s="18" t="s">
        <v>7981</v>
      </c>
      <c r="V232" s="18" t="s">
        <v>9888</v>
      </c>
      <c r="W232" s="17" t="s">
        <v>11226</v>
      </c>
      <c r="X232" s="18">
        <v>45554</v>
      </c>
      <c r="Y232" s="16"/>
      <c r="Z232" s="18"/>
      <c r="AA232" s="16"/>
      <c r="AB232" s="16"/>
      <c r="AC232" s="16"/>
      <c r="AD232" s="16"/>
      <c r="AE232" s="16"/>
      <c r="AF232" s="16"/>
      <c r="AG232" s="16"/>
      <c r="AH232" s="134"/>
      <c r="AI232" s="134"/>
      <c r="AJ232" s="134"/>
      <c r="AK232" s="134"/>
      <c r="AL232" s="134"/>
      <c r="AM232" s="134"/>
      <c r="AN232" s="134"/>
      <c r="AO232" s="134"/>
      <c r="AP232" s="134"/>
      <c r="AQ232" s="134"/>
      <c r="AR232" s="134"/>
      <c r="AS232" s="134"/>
      <c r="AT232" s="134"/>
      <c r="AU232" s="134"/>
      <c r="AV232" s="134"/>
      <c r="AW232" s="134"/>
      <c r="AX232" s="134"/>
      <c r="AY232" s="134"/>
      <c r="AZ232" s="134"/>
      <c r="BA232" s="134"/>
      <c r="BB232" s="134"/>
      <c r="BC232" s="134"/>
      <c r="BD232" s="134"/>
    </row>
    <row r="233" spans="1:56" ht="14.5">
      <c r="A233" s="72">
        <v>232</v>
      </c>
      <c r="B233" s="17" t="s">
        <v>106</v>
      </c>
      <c r="C233" s="2" t="s">
        <v>8601</v>
      </c>
      <c r="D233" s="6" t="s">
        <v>9136</v>
      </c>
      <c r="E233" s="6" t="s">
        <v>5548</v>
      </c>
      <c r="F233" s="6" t="s">
        <v>5547</v>
      </c>
      <c r="G233" s="36" t="s">
        <v>226</v>
      </c>
      <c r="H233" s="5" t="s">
        <v>7493</v>
      </c>
      <c r="I233" s="5"/>
      <c r="J233" s="5">
        <v>45552</v>
      </c>
      <c r="K233" s="5">
        <f t="shared" ref="K233" si="81">J233+7-WEEKDAY(J233)</f>
        <v>45556</v>
      </c>
      <c r="L233" s="26" t="str">
        <f t="shared" si="72"/>
        <v>Sep</v>
      </c>
      <c r="M233" s="21">
        <f t="shared" ref="M233" ca="1" si="82">TODAY()-J233</f>
        <v>477</v>
      </c>
      <c r="N233" s="9" t="str">
        <f t="shared" ca="1" si="64"/>
        <v>&gt; 120 Days</v>
      </c>
      <c r="O233" s="74" t="s">
        <v>10996</v>
      </c>
      <c r="P233" s="118">
        <f t="shared" si="65"/>
        <v>0</v>
      </c>
      <c r="Q233" s="135">
        <v>45568</v>
      </c>
      <c r="R233" s="134"/>
      <c r="S233" s="134"/>
      <c r="T233" s="134"/>
      <c r="U233" s="18"/>
      <c r="V233" s="18"/>
      <c r="W233" s="17"/>
      <c r="X233" s="18"/>
      <c r="Y233" s="16"/>
      <c r="Z233" s="18"/>
      <c r="AA233" s="16"/>
      <c r="AB233" s="16"/>
      <c r="AC233" s="16"/>
      <c r="AD233" s="16"/>
      <c r="AE233" s="16"/>
      <c r="AF233" s="16"/>
      <c r="AG233" s="16"/>
      <c r="AH233" s="134"/>
      <c r="AI233" s="134"/>
      <c r="AJ233" s="134"/>
      <c r="AK233" s="134"/>
      <c r="AL233" s="134"/>
      <c r="AM233" s="134"/>
      <c r="AN233" s="134"/>
      <c r="AO233" s="134"/>
      <c r="AP233" s="134"/>
      <c r="AQ233" s="134"/>
      <c r="AR233" s="134"/>
      <c r="AS233" s="134"/>
      <c r="AT233" s="134"/>
      <c r="AU233" s="134"/>
      <c r="AV233" s="134"/>
      <c r="AW233" s="134"/>
      <c r="AX233" s="134"/>
      <c r="AY233" s="134"/>
      <c r="AZ233" s="134"/>
      <c r="BA233" s="134"/>
      <c r="BB233" s="134"/>
      <c r="BC233" s="134"/>
      <c r="BD233" s="134"/>
    </row>
    <row r="234" spans="1:56" ht="14.5">
      <c r="A234" s="72">
        <v>233</v>
      </c>
      <c r="B234" s="17" t="s">
        <v>106</v>
      </c>
      <c r="C234" s="2" t="s">
        <v>8601</v>
      </c>
      <c r="D234" s="6" t="s">
        <v>7544</v>
      </c>
      <c r="E234" s="6" t="s">
        <v>6560</v>
      </c>
      <c r="F234" s="6" t="s">
        <v>6559</v>
      </c>
      <c r="G234" s="36" t="s">
        <v>2629</v>
      </c>
      <c r="H234" s="5" t="s">
        <v>7465</v>
      </c>
      <c r="I234" s="5"/>
      <c r="J234" s="5">
        <v>45495</v>
      </c>
      <c r="K234" s="5">
        <f>J234+7-WEEKDAY(J234)</f>
        <v>45500</v>
      </c>
      <c r="L234" s="26" t="str">
        <f t="shared" si="72"/>
        <v>Jul</v>
      </c>
      <c r="M234" s="21">
        <f ca="1">TODAY()-J234</f>
        <v>534</v>
      </c>
      <c r="N234" s="9" t="str">
        <f t="shared" ca="1" si="64"/>
        <v>&gt; 120 Days</v>
      </c>
      <c r="O234" s="74" t="s">
        <v>10996</v>
      </c>
      <c r="P234" s="118">
        <f t="shared" si="65"/>
        <v>0</v>
      </c>
      <c r="Q234" s="135">
        <v>45569</v>
      </c>
      <c r="R234" s="134"/>
      <c r="S234" s="134"/>
      <c r="T234" s="134"/>
      <c r="U234" s="18"/>
      <c r="V234" s="18"/>
      <c r="W234" s="17"/>
      <c r="X234" s="18"/>
      <c r="Y234" s="16"/>
      <c r="Z234" s="18"/>
      <c r="AA234" s="16"/>
      <c r="AB234" s="16"/>
      <c r="AC234" s="16"/>
      <c r="AD234" s="16"/>
      <c r="AE234" s="16"/>
      <c r="AF234" s="16"/>
      <c r="AG234" s="16"/>
      <c r="AH234" s="134"/>
      <c r="AI234" s="134"/>
      <c r="AJ234" s="134"/>
      <c r="AK234" s="134"/>
      <c r="AL234" s="134"/>
      <c r="AM234" s="134"/>
      <c r="AN234" s="134"/>
      <c r="AO234" s="134"/>
      <c r="AP234" s="134"/>
      <c r="AQ234" s="134"/>
      <c r="AR234" s="134"/>
      <c r="AS234" s="134"/>
      <c r="AT234" s="134"/>
      <c r="AU234" s="134"/>
      <c r="AV234" s="134"/>
      <c r="AW234" s="134"/>
      <c r="AX234" s="134"/>
      <c r="AY234" s="134"/>
      <c r="AZ234" s="134"/>
      <c r="BA234" s="134"/>
      <c r="BB234" s="134"/>
      <c r="BC234" s="134"/>
      <c r="BD234" s="134"/>
    </row>
    <row r="235" spans="1:56" ht="14.5">
      <c r="A235" s="72">
        <v>234</v>
      </c>
      <c r="B235" s="17" t="s">
        <v>143</v>
      </c>
      <c r="C235" s="2" t="s">
        <v>8601</v>
      </c>
      <c r="D235" s="6" t="s">
        <v>7488</v>
      </c>
      <c r="E235" s="6" t="s">
        <v>888</v>
      </c>
      <c r="F235" s="6" t="s">
        <v>887</v>
      </c>
      <c r="G235" s="36" t="s">
        <v>528</v>
      </c>
      <c r="H235" s="5" t="s">
        <v>2088</v>
      </c>
      <c r="I235" s="5"/>
      <c r="J235" s="5">
        <v>45566</v>
      </c>
      <c r="K235" s="5">
        <f t="shared" ref="K235" si="83">J235+7-WEEKDAY(J235)</f>
        <v>45570</v>
      </c>
      <c r="L235" s="26" t="str">
        <f t="shared" si="72"/>
        <v>Oct</v>
      </c>
      <c r="M235" s="21">
        <f t="shared" ref="M235" ca="1" si="84">TODAY()-J235</f>
        <v>463</v>
      </c>
      <c r="N235" s="9" t="str">
        <f t="shared" ca="1" si="64"/>
        <v>&gt; 120 Days</v>
      </c>
      <c r="O235" s="74" t="s">
        <v>10996</v>
      </c>
      <c r="P235" s="118">
        <f t="shared" si="65"/>
        <v>0</v>
      </c>
      <c r="Q235" s="135">
        <v>45596</v>
      </c>
      <c r="R235" s="134"/>
      <c r="S235" s="134"/>
      <c r="T235" s="134"/>
      <c r="U235" s="18"/>
      <c r="V235" s="18"/>
      <c r="W235" s="17"/>
      <c r="X235" s="18"/>
      <c r="Y235" s="16"/>
      <c r="Z235" s="18"/>
      <c r="AA235" s="16"/>
      <c r="AB235" s="16"/>
      <c r="AC235" s="16"/>
      <c r="AD235" s="16"/>
      <c r="AE235" s="16"/>
      <c r="AF235" s="16"/>
      <c r="AG235" s="16"/>
      <c r="AH235" s="134"/>
      <c r="AI235" s="134"/>
      <c r="AJ235" s="134"/>
      <c r="AK235" s="134"/>
      <c r="AL235" s="134"/>
      <c r="AM235" s="134"/>
      <c r="AN235" s="134"/>
      <c r="AO235" s="134"/>
      <c r="AP235" s="134"/>
      <c r="AQ235" s="134"/>
      <c r="AR235" s="134"/>
      <c r="AS235" s="134"/>
      <c r="AT235" s="134"/>
      <c r="AU235" s="134"/>
      <c r="AV235" s="134"/>
      <c r="AW235" s="134"/>
      <c r="AX235" s="134"/>
      <c r="AY235" s="134"/>
      <c r="AZ235" s="134"/>
      <c r="BA235" s="134"/>
      <c r="BB235" s="134"/>
      <c r="BC235" s="134"/>
      <c r="BD235" s="134"/>
    </row>
    <row r="236" spans="1:56" ht="14.5">
      <c r="A236" s="72">
        <v>235</v>
      </c>
      <c r="B236" s="17" t="s">
        <v>106</v>
      </c>
      <c r="C236" s="2" t="s">
        <v>8601</v>
      </c>
      <c r="D236" s="6" t="s">
        <v>163</v>
      </c>
      <c r="E236" s="6" t="s">
        <v>6244</v>
      </c>
      <c r="F236" s="6" t="s">
        <v>6243</v>
      </c>
      <c r="G236" s="36" t="s">
        <v>166</v>
      </c>
      <c r="H236" s="5" t="s">
        <v>7748</v>
      </c>
      <c r="I236" s="5" t="s">
        <v>11235</v>
      </c>
      <c r="J236" s="5">
        <v>45505</v>
      </c>
      <c r="K236" s="5">
        <f>J236+7-WEEKDAY(J236)</f>
        <v>45507</v>
      </c>
      <c r="L236" s="26" t="str">
        <f t="shared" si="72"/>
        <v>Aug</v>
      </c>
      <c r="M236" s="21">
        <f ca="1">TODAY()-J236</f>
        <v>524</v>
      </c>
      <c r="N236" s="9" t="str">
        <f ca="1">(IF(M236&lt;0,"&lt; 0 Days",IF(M236&lt;=30,"0-30 Days",IF(AND(M236&gt;=31,M236&lt;=60),"30-60 Days",IF(AND(M236&gt;=61,M236&lt;=90),"60-90 Days",IF(AND(M236&gt;=91,M236&lt;=120),"90-120 Days",IF(M236&gt;120,"&gt; 120 Days","")))))))</f>
        <v>&gt; 120 Days</v>
      </c>
      <c r="O236" s="74" t="s">
        <v>10996</v>
      </c>
      <c r="P236" s="118">
        <f t="shared" si="65"/>
        <v>1</v>
      </c>
      <c r="Q236" s="135">
        <v>45601</v>
      </c>
      <c r="R236" s="134"/>
      <c r="S236" s="134"/>
      <c r="T236" s="134"/>
      <c r="U236" s="18" t="s">
        <v>8023</v>
      </c>
      <c r="V236" s="18" t="s">
        <v>11236</v>
      </c>
      <c r="W236" s="17" t="s">
        <v>9760</v>
      </c>
      <c r="X236" s="18">
        <v>45560</v>
      </c>
      <c r="Y236" s="16"/>
      <c r="Z236" s="18"/>
      <c r="AA236" s="16"/>
      <c r="AB236" s="16"/>
      <c r="AC236" s="16"/>
      <c r="AD236" s="16"/>
      <c r="AE236" s="16"/>
      <c r="AF236" s="16"/>
      <c r="AG236" s="16"/>
      <c r="AH236" s="134"/>
      <c r="AI236" s="134"/>
      <c r="AJ236" s="134"/>
      <c r="AK236" s="134"/>
      <c r="AL236" s="134"/>
      <c r="AM236" s="134"/>
      <c r="AN236" s="134"/>
      <c r="AO236" s="134"/>
      <c r="AP236" s="134"/>
      <c r="AQ236" s="134"/>
      <c r="AR236" s="134"/>
      <c r="AS236" s="134"/>
      <c r="AT236" s="134"/>
      <c r="AU236" s="134"/>
      <c r="AV236" s="134"/>
      <c r="AW236" s="134"/>
      <c r="AX236" s="134"/>
      <c r="AY236" s="134"/>
      <c r="AZ236" s="134"/>
      <c r="BA236" s="134"/>
      <c r="BB236" s="134"/>
      <c r="BC236" s="134"/>
      <c r="BD236" s="134"/>
    </row>
    <row r="237" spans="1:56" ht="14.5">
      <c r="A237" s="72">
        <v>236</v>
      </c>
      <c r="B237" s="17" t="s">
        <v>106</v>
      </c>
      <c r="C237" s="2" t="s">
        <v>8601</v>
      </c>
      <c r="D237" s="6" t="s">
        <v>163</v>
      </c>
      <c r="E237" s="6" t="s">
        <v>7133</v>
      </c>
      <c r="F237" s="6" t="s">
        <v>7132</v>
      </c>
      <c r="G237" s="36" t="s">
        <v>166</v>
      </c>
      <c r="H237" s="5" t="s">
        <v>8002</v>
      </c>
      <c r="I237" s="5" t="s">
        <v>11237</v>
      </c>
      <c r="J237" s="5">
        <v>45505</v>
      </c>
      <c r="K237" s="5">
        <f>J237+7-WEEKDAY(J237)</f>
        <v>45507</v>
      </c>
      <c r="L237" s="26" t="str">
        <f t="shared" si="72"/>
        <v>Aug</v>
      </c>
      <c r="M237" s="21">
        <f ca="1">TODAY()-J237</f>
        <v>524</v>
      </c>
      <c r="N237" s="9" t="str">
        <f ca="1">(IF(M237&lt;0,"&lt; 0 Days",IF(M237&lt;=30,"0-30 Days",IF(AND(M237&gt;=31,M237&lt;=60),"30-60 Days",IF(AND(M237&gt;=61,M237&lt;=90),"60-90 Days",IF(AND(M237&gt;=91,M237&lt;=120),"90-120 Days",IF(M237&gt;120,"&gt; 120 Days","")))))))</f>
        <v>&gt; 120 Days</v>
      </c>
      <c r="O237" s="74" t="s">
        <v>10996</v>
      </c>
      <c r="P237" s="118">
        <f t="shared" si="65"/>
        <v>1</v>
      </c>
      <c r="Q237" s="135">
        <v>45601</v>
      </c>
      <c r="R237" s="134"/>
      <c r="S237" s="134"/>
      <c r="T237" s="134"/>
      <c r="U237" s="18" t="s">
        <v>7462</v>
      </c>
      <c r="V237" s="18" t="s">
        <v>11238</v>
      </c>
      <c r="W237" s="17" t="s">
        <v>9760</v>
      </c>
      <c r="X237" s="18">
        <v>45544</v>
      </c>
      <c r="Y237" s="16"/>
      <c r="Z237" s="18"/>
      <c r="AA237" s="16"/>
      <c r="AB237" s="16"/>
      <c r="AC237" s="16"/>
      <c r="AD237" s="16"/>
      <c r="AE237" s="16"/>
      <c r="AF237" s="16"/>
      <c r="AG237" s="16"/>
      <c r="AH237" s="134"/>
      <c r="AI237" s="134"/>
      <c r="AJ237" s="134"/>
      <c r="AK237" s="134"/>
      <c r="AL237" s="134"/>
      <c r="AM237" s="134"/>
      <c r="AN237" s="134"/>
      <c r="AO237" s="134"/>
      <c r="AP237" s="134"/>
      <c r="AQ237" s="134"/>
      <c r="AR237" s="134"/>
      <c r="AS237" s="134"/>
      <c r="AT237" s="134"/>
      <c r="AU237" s="134"/>
      <c r="AV237" s="134"/>
      <c r="AW237" s="134"/>
      <c r="AX237" s="134"/>
      <c r="AY237" s="134"/>
      <c r="AZ237" s="134"/>
      <c r="BA237" s="134"/>
      <c r="BB237" s="134"/>
      <c r="BC237" s="134"/>
      <c r="BD237" s="134"/>
    </row>
    <row r="238" spans="1:56" ht="14.5">
      <c r="A238" s="72">
        <v>237</v>
      </c>
      <c r="B238" s="17" t="s">
        <v>106</v>
      </c>
      <c r="C238" s="2" t="s">
        <v>8601</v>
      </c>
      <c r="D238" s="6" t="s">
        <v>163</v>
      </c>
      <c r="E238" s="6" t="s">
        <v>5667</v>
      </c>
      <c r="F238" s="6" t="s">
        <v>5666</v>
      </c>
      <c r="G238" s="6" t="s">
        <v>226</v>
      </c>
      <c r="H238" s="5" t="s">
        <v>7441</v>
      </c>
      <c r="I238" s="5" t="s">
        <v>7668</v>
      </c>
      <c r="J238" s="26">
        <v>45528</v>
      </c>
      <c r="K238" s="5">
        <f t="shared" ref="K238:K240" si="85">J238+7-WEEKDAY(J238)</f>
        <v>45528</v>
      </c>
      <c r="L238" s="26" t="str">
        <f t="shared" si="72"/>
        <v>Aug</v>
      </c>
      <c r="M238" s="21">
        <f t="shared" ref="M238:M240" ca="1" si="86">TODAY()-J238</f>
        <v>501</v>
      </c>
      <c r="N238" s="22" t="str">
        <f t="shared" ref="N238:N240" ca="1" si="87">(IF(M238&lt;0,"&lt; 0 Days",IF(M238&lt;=30,"0-30 Days",IF(AND(M238&gt;=31,M238&lt;=60),"30-60 Days",IF(AND(M238&gt;=61,M238&lt;=90),"60-90 Days",IF(AND(M238&gt;=91,M238&lt;=120),"90-120 Days",IF(M238&gt;120,"&gt; 120 Days","")))))))</f>
        <v>&gt; 120 Days</v>
      </c>
      <c r="O238" s="74" t="s">
        <v>10996</v>
      </c>
      <c r="P238" s="118">
        <f t="shared" si="65"/>
        <v>0</v>
      </c>
      <c r="Q238" s="135">
        <v>45603</v>
      </c>
      <c r="R238" s="134"/>
      <c r="S238" s="134"/>
      <c r="T238" s="134"/>
      <c r="U238" s="18"/>
      <c r="V238" s="18"/>
      <c r="W238" s="17"/>
      <c r="X238" s="18"/>
      <c r="Y238" s="16"/>
      <c r="Z238" s="18"/>
      <c r="AA238" s="16"/>
      <c r="AB238" s="16"/>
      <c r="AC238" s="16"/>
      <c r="AD238" s="16"/>
      <c r="AE238" s="16"/>
      <c r="AF238" s="16"/>
      <c r="AG238" s="16"/>
      <c r="AH238" s="134"/>
      <c r="AI238" s="134"/>
      <c r="AJ238" s="134"/>
      <c r="AK238" s="134"/>
      <c r="AL238" s="134"/>
      <c r="AM238" s="134"/>
      <c r="AN238" s="134"/>
      <c r="AO238" s="134"/>
      <c r="AP238" s="134"/>
      <c r="AQ238" s="134"/>
      <c r="AR238" s="134"/>
      <c r="AS238" s="134"/>
      <c r="AT238" s="134"/>
      <c r="AU238" s="134"/>
      <c r="AV238" s="134"/>
      <c r="AW238" s="134"/>
      <c r="AX238" s="134"/>
      <c r="AY238" s="134"/>
      <c r="AZ238" s="134"/>
      <c r="BA238" s="134"/>
      <c r="BB238" s="134"/>
      <c r="BC238" s="134"/>
      <c r="BD238" s="134"/>
    </row>
    <row r="239" spans="1:56" ht="14.5">
      <c r="A239" s="72">
        <v>238</v>
      </c>
      <c r="B239" s="17" t="s">
        <v>106</v>
      </c>
      <c r="C239" s="2" t="s">
        <v>8601</v>
      </c>
      <c r="D239" s="6" t="s">
        <v>7544</v>
      </c>
      <c r="E239" s="6" t="s">
        <v>1489</v>
      </c>
      <c r="F239" s="6" t="s">
        <v>1488</v>
      </c>
      <c r="G239" s="36" t="s">
        <v>1490</v>
      </c>
      <c r="H239" s="5" t="s">
        <v>8003</v>
      </c>
      <c r="I239" s="5" t="s">
        <v>11239</v>
      </c>
      <c r="J239" s="5">
        <v>45505</v>
      </c>
      <c r="K239" s="5">
        <f t="shared" si="85"/>
        <v>45507</v>
      </c>
      <c r="L239" s="26" t="str">
        <f t="shared" si="72"/>
        <v>Aug</v>
      </c>
      <c r="M239" s="21">
        <f t="shared" ca="1" si="86"/>
        <v>524</v>
      </c>
      <c r="N239" s="22" t="str">
        <f t="shared" ca="1" si="87"/>
        <v>&gt; 120 Days</v>
      </c>
      <c r="O239" s="74" t="s">
        <v>10996</v>
      </c>
      <c r="P239" s="118">
        <f t="shared" si="65"/>
        <v>0</v>
      </c>
      <c r="Q239" s="135">
        <v>45611</v>
      </c>
      <c r="R239" s="134"/>
      <c r="S239" s="134"/>
      <c r="T239" s="134"/>
      <c r="U239" s="18"/>
      <c r="V239" s="18"/>
      <c r="W239" s="17"/>
      <c r="X239" s="18"/>
      <c r="Y239" s="16"/>
      <c r="Z239" s="18"/>
      <c r="AA239" s="16"/>
      <c r="AB239" s="16"/>
      <c r="AC239" s="16"/>
      <c r="AD239" s="16"/>
      <c r="AE239" s="16"/>
      <c r="AF239" s="16"/>
      <c r="AG239" s="16"/>
      <c r="AH239" s="134"/>
      <c r="AI239" s="134"/>
      <c r="AJ239" s="134"/>
      <c r="AK239" s="134"/>
      <c r="AL239" s="134"/>
      <c r="AM239" s="134"/>
      <c r="AN239" s="134"/>
      <c r="AO239" s="134"/>
      <c r="AP239" s="134"/>
      <c r="AQ239" s="134"/>
      <c r="AR239" s="134"/>
      <c r="AS239" s="134"/>
      <c r="AT239" s="134"/>
      <c r="AU239" s="134"/>
      <c r="AV239" s="134"/>
      <c r="AW239" s="134"/>
      <c r="AX239" s="134"/>
      <c r="AY239" s="134"/>
      <c r="AZ239" s="134"/>
      <c r="BA239" s="134"/>
      <c r="BB239" s="134"/>
      <c r="BC239" s="134"/>
      <c r="BD239" s="134"/>
    </row>
    <row r="240" spans="1:56" ht="14.5">
      <c r="A240" s="72">
        <v>239</v>
      </c>
      <c r="B240" s="17" t="s">
        <v>106</v>
      </c>
      <c r="C240" s="2" t="s">
        <v>8601</v>
      </c>
      <c r="D240" s="6" t="s">
        <v>238</v>
      </c>
      <c r="E240" s="6" t="s">
        <v>7364</v>
      </c>
      <c r="F240" s="6" t="s">
        <v>7363</v>
      </c>
      <c r="G240" s="36" t="s">
        <v>450</v>
      </c>
      <c r="H240" s="4" t="s">
        <v>7436</v>
      </c>
      <c r="I240" s="5"/>
      <c r="J240" s="5">
        <v>45530</v>
      </c>
      <c r="K240" s="5">
        <f t="shared" si="85"/>
        <v>45535</v>
      </c>
      <c r="L240" s="26" t="str">
        <f t="shared" ref="L240:L264" si="88">TEXT(J240,"mmm")</f>
        <v>Aug</v>
      </c>
      <c r="M240" s="21">
        <f t="shared" ca="1" si="86"/>
        <v>499</v>
      </c>
      <c r="N240" s="22" t="str">
        <f t="shared" ca="1" si="87"/>
        <v>&gt; 120 Days</v>
      </c>
      <c r="O240" s="74" t="s">
        <v>10996</v>
      </c>
      <c r="P240" s="118">
        <f t="shared" si="65"/>
        <v>0</v>
      </c>
      <c r="Q240" s="135">
        <v>45611</v>
      </c>
      <c r="R240" s="134"/>
      <c r="S240" s="134"/>
      <c r="T240" s="134"/>
      <c r="U240" s="18"/>
      <c r="V240" s="18"/>
      <c r="W240" s="17"/>
      <c r="X240" s="18"/>
      <c r="Y240" s="16"/>
      <c r="Z240" s="18"/>
      <c r="AA240" s="16"/>
      <c r="AB240" s="16"/>
      <c r="AC240" s="16"/>
      <c r="AD240" s="16"/>
      <c r="AE240" s="16"/>
      <c r="AF240" s="16"/>
      <c r="AG240" s="16"/>
      <c r="AH240" s="134"/>
      <c r="AI240" s="134"/>
      <c r="AJ240" s="134"/>
      <c r="AK240" s="134"/>
      <c r="AL240" s="134"/>
      <c r="AM240" s="134"/>
      <c r="AN240" s="134"/>
      <c r="AO240" s="134"/>
      <c r="AP240" s="134"/>
      <c r="AQ240" s="134"/>
      <c r="AR240" s="134"/>
      <c r="AS240" s="134"/>
      <c r="AT240" s="134"/>
      <c r="AU240" s="134"/>
      <c r="AV240" s="134"/>
      <c r="AW240" s="134"/>
      <c r="AX240" s="134"/>
      <c r="AY240" s="134"/>
      <c r="AZ240" s="134"/>
      <c r="BA240" s="134"/>
      <c r="BB240" s="134"/>
      <c r="BC240" s="134"/>
      <c r="BD240" s="134"/>
    </row>
    <row r="241" spans="1:56" ht="14.5">
      <c r="A241" s="72">
        <v>240</v>
      </c>
      <c r="B241" s="17" t="s">
        <v>106</v>
      </c>
      <c r="C241" s="2" t="s">
        <v>8601</v>
      </c>
      <c r="D241" s="6" t="s">
        <v>187</v>
      </c>
      <c r="E241" s="6" t="s">
        <v>2916</v>
      </c>
      <c r="F241" s="6" t="s">
        <v>2915</v>
      </c>
      <c r="G241" s="36" t="s">
        <v>2917</v>
      </c>
      <c r="H241" s="4" t="s">
        <v>7851</v>
      </c>
      <c r="I241" s="5" t="s">
        <v>10053</v>
      </c>
      <c r="J241" s="5">
        <v>45577</v>
      </c>
      <c r="K241" s="5">
        <f>J241+7-WEEKDAY(J241)</f>
        <v>45577</v>
      </c>
      <c r="L241" s="26" t="str">
        <f t="shared" si="88"/>
        <v>Oct</v>
      </c>
      <c r="M241" s="21">
        <f ca="1">TODAY()-J241</f>
        <v>452</v>
      </c>
      <c r="N241" s="22" t="str">
        <f ca="1">(IF(M241&lt;0,"&lt; 0 Days",IF(M241&lt;=30,"0-30 Days",IF(AND(M241&gt;=31,M241&lt;=60),"30-60 Days",IF(AND(M241&gt;=61,M241&lt;=90),"60-90 Days",IF(AND(M241&gt;=91,M241&lt;=120),"90-120 Days",IF(M241&gt;120,"&gt; 120 Days","")))))))</f>
        <v>&gt; 120 Days</v>
      </c>
      <c r="O241" s="74" t="s">
        <v>10996</v>
      </c>
      <c r="P241" s="118">
        <f t="shared" si="65"/>
        <v>0</v>
      </c>
      <c r="Q241" s="135">
        <v>45611</v>
      </c>
      <c r="R241" s="134"/>
      <c r="S241" s="134"/>
      <c r="T241" s="134"/>
      <c r="U241" s="18"/>
      <c r="V241" s="18"/>
      <c r="W241" s="17"/>
      <c r="X241" s="18"/>
      <c r="Y241" s="16"/>
      <c r="Z241" s="18"/>
      <c r="AA241" s="16"/>
      <c r="AB241" s="16"/>
      <c r="AC241" s="16"/>
      <c r="AD241" s="16"/>
      <c r="AE241" s="16"/>
      <c r="AF241" s="16"/>
      <c r="AG241" s="16"/>
      <c r="AH241" s="134"/>
      <c r="AI241" s="134"/>
      <c r="AJ241" s="134"/>
      <c r="AK241" s="134"/>
      <c r="AL241" s="134"/>
      <c r="AM241" s="134"/>
      <c r="AN241" s="134"/>
      <c r="AO241" s="134"/>
      <c r="AP241" s="134"/>
      <c r="AQ241" s="134"/>
      <c r="AR241" s="134"/>
      <c r="AS241" s="134"/>
      <c r="AT241" s="134"/>
      <c r="AU241" s="134"/>
      <c r="AV241" s="134"/>
      <c r="AW241" s="134"/>
      <c r="AX241" s="134"/>
      <c r="AY241" s="134"/>
      <c r="AZ241" s="134"/>
      <c r="BA241" s="134"/>
      <c r="BB241" s="134"/>
      <c r="BC241" s="134"/>
      <c r="BD241" s="134"/>
    </row>
    <row r="242" spans="1:56" ht="14.5">
      <c r="A242" s="72">
        <v>241</v>
      </c>
      <c r="B242" s="17" t="s">
        <v>106</v>
      </c>
      <c r="C242" s="2" t="s">
        <v>8601</v>
      </c>
      <c r="D242" s="6" t="s">
        <v>8034</v>
      </c>
      <c r="E242" s="6" t="s">
        <v>3538</v>
      </c>
      <c r="F242" s="6" t="s">
        <v>3537</v>
      </c>
      <c r="G242" s="36" t="s">
        <v>166</v>
      </c>
      <c r="H242" s="4" t="s">
        <v>7675</v>
      </c>
      <c r="I242" s="5" t="s">
        <v>11240</v>
      </c>
      <c r="J242" s="5">
        <v>45596</v>
      </c>
      <c r="K242" s="5">
        <f>J242+7-WEEKDAY(J242)</f>
        <v>45598</v>
      </c>
      <c r="L242" s="26" t="str">
        <f t="shared" si="88"/>
        <v>Oct</v>
      </c>
      <c r="M242" s="21">
        <f ca="1">TODAY()-J242</f>
        <v>433</v>
      </c>
      <c r="N242" s="22" t="str">
        <f ca="1">(IF(M242&lt;0,"&lt; 0 Days",IF(M242&lt;=30,"0-30 Days",IF(AND(M242&gt;=31,M242&lt;=60),"30-60 Days",IF(AND(M242&gt;=61,M242&lt;=90),"60-90 Days",IF(AND(M242&gt;=91,M242&lt;=120),"90-120 Days",IF(M242&gt;120,"&gt; 120 Days","")))))))</f>
        <v>&gt; 120 Days</v>
      </c>
      <c r="O242" s="74" t="s">
        <v>10996</v>
      </c>
      <c r="P242" s="118">
        <f t="shared" si="65"/>
        <v>0</v>
      </c>
      <c r="Q242" s="135">
        <v>45616</v>
      </c>
      <c r="R242" s="134"/>
      <c r="S242" s="134"/>
      <c r="T242" s="134"/>
      <c r="U242" s="18"/>
      <c r="V242" s="18"/>
      <c r="W242" s="17"/>
      <c r="X242" s="18"/>
      <c r="Y242" s="16"/>
      <c r="Z242" s="18"/>
      <c r="AA242" s="16"/>
      <c r="AB242" s="16"/>
      <c r="AC242" s="16"/>
      <c r="AD242" s="16"/>
      <c r="AE242" s="16"/>
      <c r="AF242" s="16"/>
      <c r="AG242" s="16"/>
      <c r="AH242" s="134"/>
      <c r="AI242" s="134"/>
      <c r="AJ242" s="134"/>
      <c r="AK242" s="134"/>
      <c r="AL242" s="134"/>
      <c r="AM242" s="134"/>
      <c r="AN242" s="134"/>
      <c r="AO242" s="134"/>
      <c r="AP242" s="134"/>
      <c r="AQ242" s="134"/>
      <c r="AR242" s="134"/>
      <c r="AS242" s="134"/>
      <c r="AT242" s="134"/>
      <c r="AU242" s="134"/>
      <c r="AV242" s="134"/>
      <c r="AW242" s="134"/>
      <c r="AX242" s="134"/>
      <c r="AY242" s="134"/>
      <c r="AZ242" s="134"/>
      <c r="BA242" s="134"/>
      <c r="BB242" s="134"/>
      <c r="BC242" s="134"/>
      <c r="BD242" s="134"/>
    </row>
    <row r="243" spans="1:56" ht="14.5">
      <c r="A243" s="72">
        <v>242</v>
      </c>
      <c r="B243" s="17" t="s">
        <v>8205</v>
      </c>
      <c r="C243" s="2" t="s">
        <v>8601</v>
      </c>
      <c r="D243" s="6" t="s">
        <v>7949</v>
      </c>
      <c r="E243" s="6" t="s">
        <v>3376</v>
      </c>
      <c r="F243" s="6" t="s">
        <v>3375</v>
      </c>
      <c r="G243" s="36" t="s">
        <v>771</v>
      </c>
      <c r="H243" s="4" t="s">
        <v>7710</v>
      </c>
      <c r="I243" s="5"/>
      <c r="J243" s="5">
        <v>45584</v>
      </c>
      <c r="K243" s="5">
        <f>J243+7-WEEKDAY(J243)</f>
        <v>45584</v>
      </c>
      <c r="L243" s="26" t="str">
        <f t="shared" si="88"/>
        <v>Oct</v>
      </c>
      <c r="M243" s="21">
        <f ca="1">TODAY()-J243</f>
        <v>445</v>
      </c>
      <c r="N243" s="22" t="str">
        <f ca="1">(IF(M243&lt;0,"&lt; 0 Days",IF(M243&lt;=30,"0-30 Days",IF(AND(M243&gt;=31,M243&lt;=60),"30-60 Days",IF(AND(M243&gt;=61,M243&lt;=90),"60-90 Days",IF(AND(M243&gt;=91,M243&lt;=120),"90-120 Days",IF(M243&gt;120,"&gt; 120 Days","")))))))</f>
        <v>&gt; 120 Days</v>
      </c>
      <c r="O243" s="74" t="s">
        <v>10996</v>
      </c>
      <c r="P243" s="118">
        <f t="shared" si="65"/>
        <v>0</v>
      </c>
      <c r="Q243" s="135">
        <v>45625</v>
      </c>
      <c r="R243" s="134"/>
      <c r="S243" s="134"/>
      <c r="T243" s="134"/>
      <c r="U243" s="18"/>
      <c r="V243" s="18"/>
      <c r="W243" s="17"/>
      <c r="X243" s="18"/>
      <c r="Y243" s="16"/>
      <c r="Z243" s="18"/>
      <c r="AA243" s="16"/>
      <c r="AB243" s="16"/>
      <c r="AC243" s="16"/>
      <c r="AD243" s="16"/>
      <c r="AE243" s="16"/>
      <c r="AF243" s="16"/>
      <c r="AG243" s="16"/>
      <c r="AH243" s="134"/>
      <c r="AI243" s="134"/>
      <c r="AJ243" s="134"/>
      <c r="AK243" s="134"/>
      <c r="AL243" s="134"/>
      <c r="AM243" s="134"/>
      <c r="AN243" s="134"/>
      <c r="AO243" s="134"/>
      <c r="AP243" s="134"/>
      <c r="AQ243" s="134"/>
      <c r="AR243" s="134"/>
      <c r="AS243" s="134"/>
      <c r="AT243" s="134"/>
      <c r="AU243" s="134"/>
      <c r="AV243" s="134"/>
      <c r="AW243" s="134"/>
      <c r="AX243" s="134"/>
      <c r="AY243" s="134"/>
      <c r="AZ243" s="134"/>
      <c r="BA243" s="134"/>
      <c r="BB243" s="134"/>
      <c r="BC243" s="134"/>
      <c r="BD243" s="134"/>
    </row>
    <row r="244" spans="1:56" ht="14.5">
      <c r="A244" s="72">
        <v>243</v>
      </c>
      <c r="B244" s="17" t="s">
        <v>106</v>
      </c>
      <c r="C244" s="2" t="s">
        <v>8601</v>
      </c>
      <c r="D244" s="6" t="s">
        <v>7501</v>
      </c>
      <c r="E244" s="6" t="s">
        <v>1934</v>
      </c>
      <c r="F244" s="6" t="s">
        <v>1933</v>
      </c>
      <c r="G244" s="36" t="s">
        <v>226</v>
      </c>
      <c r="H244" s="4" t="s">
        <v>7436</v>
      </c>
      <c r="I244" s="5" t="s">
        <v>11241</v>
      </c>
      <c r="J244" s="5">
        <v>45566</v>
      </c>
      <c r="K244" s="5">
        <f t="shared" ref="K244" si="89">J244+7-WEEKDAY(J244)</f>
        <v>45570</v>
      </c>
      <c r="L244" s="26" t="str">
        <f t="shared" si="88"/>
        <v>Oct</v>
      </c>
      <c r="M244" s="21">
        <f t="shared" ref="M244" ca="1" si="90">TODAY()-J244</f>
        <v>463</v>
      </c>
      <c r="N244" s="22" t="str">
        <f t="shared" ref="N244" ca="1" si="91">(IF(M244&lt;0,"&lt; 0 Days",IF(M244&lt;=30,"0-30 Days",IF(AND(M244&gt;=31,M244&lt;=60),"30-60 Days",IF(AND(M244&gt;=61,M244&lt;=90),"60-90 Days",IF(AND(M244&gt;=91,M244&lt;=120),"90-120 Days",IF(M244&gt;120,"&gt; 120 Days","")))))))</f>
        <v>&gt; 120 Days</v>
      </c>
      <c r="O244" s="74" t="s">
        <v>10996</v>
      </c>
      <c r="P244" s="118">
        <f t="shared" si="65"/>
        <v>0</v>
      </c>
      <c r="Q244" s="135">
        <v>45646</v>
      </c>
      <c r="R244" s="134"/>
      <c r="S244" s="134"/>
      <c r="T244" s="134"/>
      <c r="U244" s="18"/>
      <c r="V244" s="18"/>
      <c r="W244" s="17"/>
      <c r="X244" s="18"/>
      <c r="Y244" s="16"/>
      <c r="Z244" s="18"/>
      <c r="AA244" s="16"/>
      <c r="AB244" s="16"/>
      <c r="AC244" s="16"/>
      <c r="AD244" s="16"/>
      <c r="AE244" s="16"/>
      <c r="AF244" s="16"/>
      <c r="AG244" s="16"/>
      <c r="AH244" s="134"/>
      <c r="AI244" s="134"/>
      <c r="AJ244" s="134"/>
      <c r="AK244" s="134"/>
      <c r="AL244" s="134"/>
      <c r="AM244" s="134"/>
      <c r="AN244" s="134"/>
      <c r="AO244" s="134"/>
      <c r="AP244" s="134"/>
      <c r="AQ244" s="134"/>
      <c r="AR244" s="134"/>
      <c r="AS244" s="134"/>
      <c r="AT244" s="134"/>
      <c r="AU244" s="134"/>
      <c r="AV244" s="134"/>
      <c r="AW244" s="134"/>
      <c r="AX244" s="134"/>
      <c r="AY244" s="134"/>
      <c r="AZ244" s="134"/>
      <c r="BA244" s="134"/>
      <c r="BB244" s="134"/>
      <c r="BC244" s="134"/>
      <c r="BD244" s="134"/>
    </row>
    <row r="245" spans="1:56" ht="14.5">
      <c r="A245" s="72">
        <v>244</v>
      </c>
      <c r="B245" s="17" t="s">
        <v>106</v>
      </c>
      <c r="C245" s="2" t="s">
        <v>8601</v>
      </c>
      <c r="D245" s="6" t="s">
        <v>7624</v>
      </c>
      <c r="E245" s="6" t="s">
        <v>4501</v>
      </c>
      <c r="F245" s="6" t="s">
        <v>4500</v>
      </c>
      <c r="G245" s="36" t="s">
        <v>2647</v>
      </c>
      <c r="H245" s="4" t="s">
        <v>7663</v>
      </c>
      <c r="I245" s="5" t="s">
        <v>11242</v>
      </c>
      <c r="J245" s="5">
        <v>45539</v>
      </c>
      <c r="K245" s="5">
        <f>J245+7-WEEKDAY(J245)</f>
        <v>45542</v>
      </c>
      <c r="L245" s="26" t="str">
        <f t="shared" si="88"/>
        <v>Sep</v>
      </c>
      <c r="M245" s="21">
        <f ca="1">TODAY()-J245</f>
        <v>490</v>
      </c>
      <c r="N245" s="22" t="str">
        <f ca="1">(IF(M245&lt;0,"&lt; 0 Days",IF(M245&lt;=30,"0-30 Days",IF(AND(M245&gt;=31,M245&lt;=60),"30-60 Days",IF(AND(M245&gt;=61,M245&lt;=90),"60-90 Days",IF(AND(M245&gt;=91,M245&lt;=120),"90-120 Days",IF(M245&gt;120,"&gt; 120 Days","")))))))</f>
        <v>&gt; 120 Days</v>
      </c>
      <c r="O245" s="74" t="s">
        <v>10996</v>
      </c>
      <c r="P245" s="118">
        <f t="shared" si="65"/>
        <v>1</v>
      </c>
      <c r="Q245" s="135">
        <v>45649</v>
      </c>
      <c r="R245" s="134"/>
      <c r="S245" s="134"/>
      <c r="T245" s="134"/>
      <c r="U245" s="18" t="s">
        <v>514</v>
      </c>
      <c r="V245" s="18" t="s">
        <v>11243</v>
      </c>
      <c r="W245" s="17" t="s">
        <v>11244</v>
      </c>
      <c r="X245" s="18">
        <v>45583</v>
      </c>
      <c r="Y245" s="16"/>
      <c r="Z245" s="18"/>
      <c r="AA245" s="16"/>
      <c r="AB245" s="16"/>
      <c r="AC245" s="16"/>
      <c r="AD245" s="16"/>
      <c r="AE245" s="16"/>
      <c r="AF245" s="16"/>
      <c r="AG245" s="16"/>
      <c r="AH245" s="134"/>
      <c r="AI245" s="134"/>
      <c r="AJ245" s="134"/>
      <c r="AK245" s="134"/>
      <c r="AL245" s="134"/>
      <c r="AM245" s="134"/>
      <c r="AN245" s="134"/>
      <c r="AO245" s="134"/>
      <c r="AP245" s="134"/>
      <c r="AQ245" s="134"/>
      <c r="AR245" s="134"/>
      <c r="AS245" s="134"/>
      <c r="AT245" s="134"/>
      <c r="AU245" s="134"/>
      <c r="AV245" s="134"/>
      <c r="AW245" s="134"/>
      <c r="AX245" s="134"/>
      <c r="AY245" s="134"/>
      <c r="AZ245" s="134"/>
      <c r="BA245" s="134"/>
      <c r="BB245" s="134"/>
      <c r="BC245" s="134"/>
      <c r="BD245" s="134"/>
    </row>
    <row r="246" spans="1:56" ht="14.5">
      <c r="A246" s="72">
        <v>245</v>
      </c>
      <c r="B246" s="17" t="s">
        <v>106</v>
      </c>
      <c r="C246" s="2" t="s">
        <v>8601</v>
      </c>
      <c r="D246" s="6" t="s">
        <v>7501</v>
      </c>
      <c r="E246" s="6" t="s">
        <v>4355</v>
      </c>
      <c r="F246" s="6" t="s">
        <v>4354</v>
      </c>
      <c r="G246" s="36" t="s">
        <v>226</v>
      </c>
      <c r="H246" s="4" t="s">
        <v>7436</v>
      </c>
      <c r="I246" s="5" t="s">
        <v>11241</v>
      </c>
      <c r="J246" s="5">
        <v>45566</v>
      </c>
      <c r="K246" s="5">
        <f>J246+7-WEEKDAY(J246)</f>
        <v>45570</v>
      </c>
      <c r="L246" s="26" t="str">
        <f t="shared" si="88"/>
        <v>Oct</v>
      </c>
      <c r="M246" s="21">
        <f ca="1">TODAY()-J246</f>
        <v>463</v>
      </c>
      <c r="N246" s="22" t="str">
        <f ca="1">(IF(M246&lt;0,"&lt; 0 Days",IF(M246&lt;=30,"0-30 Days",IF(AND(M246&gt;=31,M246&lt;=60),"30-60 Days",IF(AND(M246&gt;=61,M246&lt;=90),"60-90 Days",IF(AND(M246&gt;=91,M246&lt;=120),"90-120 Days",IF(M246&gt;120,"&gt; 120 Days","")))))))</f>
        <v>&gt; 120 Days</v>
      </c>
      <c r="O246" s="74" t="s">
        <v>10996</v>
      </c>
      <c r="P246" s="118">
        <f t="shared" si="65"/>
        <v>0</v>
      </c>
      <c r="Q246" s="135">
        <v>45649</v>
      </c>
      <c r="R246" s="134"/>
      <c r="S246" s="134"/>
      <c r="T246" s="134"/>
      <c r="U246" s="18"/>
      <c r="V246" s="18"/>
      <c r="W246" s="17"/>
      <c r="X246" s="18"/>
      <c r="Y246" s="16"/>
      <c r="Z246" s="18"/>
      <c r="AA246" s="16"/>
      <c r="AB246" s="16"/>
      <c r="AC246" s="16"/>
      <c r="AD246" s="16"/>
      <c r="AE246" s="16"/>
      <c r="AF246" s="16"/>
      <c r="AG246" s="16"/>
      <c r="AH246" s="134"/>
      <c r="AI246" s="134"/>
      <c r="AJ246" s="134"/>
      <c r="AK246" s="134"/>
      <c r="AL246" s="134"/>
      <c r="AM246" s="134"/>
      <c r="AN246" s="134"/>
      <c r="AO246" s="134"/>
      <c r="AP246" s="134"/>
      <c r="AQ246" s="134"/>
      <c r="AR246" s="134"/>
      <c r="AS246" s="134"/>
      <c r="AT246" s="134"/>
      <c r="AU246" s="134"/>
      <c r="AV246" s="134"/>
      <c r="AW246" s="134"/>
      <c r="AX246" s="134"/>
      <c r="AY246" s="134"/>
      <c r="AZ246" s="134"/>
      <c r="BA246" s="134"/>
      <c r="BB246" s="134"/>
      <c r="BC246" s="134"/>
      <c r="BD246" s="134"/>
    </row>
    <row r="247" spans="1:56" ht="14.5">
      <c r="A247" s="72">
        <v>246</v>
      </c>
      <c r="B247" s="17" t="s">
        <v>106</v>
      </c>
      <c r="C247" s="2" t="s">
        <v>8675</v>
      </c>
      <c r="D247" s="6" t="s">
        <v>7492</v>
      </c>
      <c r="E247" s="6" t="s">
        <v>5129</v>
      </c>
      <c r="F247" s="6" t="s">
        <v>5128</v>
      </c>
      <c r="G247" s="36" t="s">
        <v>226</v>
      </c>
      <c r="H247" s="4" t="s">
        <v>7748</v>
      </c>
      <c r="I247" s="5" t="s">
        <v>7459</v>
      </c>
      <c r="J247" s="5">
        <v>45565</v>
      </c>
      <c r="K247" s="5">
        <f>J247+7-WEEKDAY(J247)</f>
        <v>45570</v>
      </c>
      <c r="L247" s="26" t="str">
        <f t="shared" si="88"/>
        <v>Sep</v>
      </c>
      <c r="M247" s="21">
        <f ca="1">TODAY()-J247</f>
        <v>464</v>
      </c>
      <c r="N247" s="22" t="str">
        <f ca="1">(IF(M247&lt;0,"&lt; 0 Days",IF(M247&lt;=30,"0-30 Days",IF(AND(M247&gt;=31,M247&lt;=60),"30-60 Days",IF(AND(M247&gt;=61,M247&lt;=90),"60-90 Days",IF(AND(M247&gt;=91,M247&lt;=120),"90-120 Days",IF(M247&gt;120,"&gt; 120 Days","")))))))</f>
        <v>&gt; 120 Days</v>
      </c>
      <c r="O247" s="74" t="s">
        <v>10996</v>
      </c>
      <c r="P247" s="118">
        <f t="shared" si="65"/>
        <v>0</v>
      </c>
      <c r="Q247" s="135">
        <v>45649</v>
      </c>
      <c r="R247" s="134"/>
      <c r="S247" s="134"/>
      <c r="T247" s="134"/>
      <c r="U247" s="18"/>
      <c r="V247" s="18"/>
      <c r="W247" s="17"/>
      <c r="X247" s="18"/>
      <c r="Y247" s="16"/>
      <c r="Z247" s="18"/>
      <c r="AA247" s="16"/>
      <c r="AB247" s="16"/>
      <c r="AC247" s="16"/>
      <c r="AD247" s="16"/>
      <c r="AE247" s="16"/>
      <c r="AF247" s="16"/>
      <c r="AG247" s="16"/>
      <c r="AH247" s="134"/>
      <c r="AI247" s="134"/>
      <c r="AJ247" s="134"/>
      <c r="AK247" s="134"/>
      <c r="AL247" s="134"/>
      <c r="AM247" s="134"/>
      <c r="AN247" s="134"/>
      <c r="AO247" s="134"/>
      <c r="AP247" s="134"/>
      <c r="AQ247" s="134"/>
      <c r="AR247" s="134"/>
      <c r="AS247" s="134"/>
      <c r="AT247" s="134"/>
      <c r="AU247" s="134"/>
      <c r="AV247" s="134"/>
      <c r="AW247" s="134"/>
      <c r="AX247" s="134"/>
      <c r="AY247" s="134"/>
      <c r="AZ247" s="134"/>
      <c r="BA247" s="134"/>
      <c r="BB247" s="134"/>
      <c r="BC247" s="134"/>
      <c r="BD247" s="134"/>
    </row>
    <row r="248" spans="1:56" ht="14.5">
      <c r="A248" s="72">
        <v>247</v>
      </c>
      <c r="B248" s="17" t="s">
        <v>106</v>
      </c>
      <c r="C248" s="2" t="s">
        <v>8601</v>
      </c>
      <c r="D248" s="6" t="s">
        <v>7544</v>
      </c>
      <c r="E248" s="6" t="s">
        <v>8049</v>
      </c>
      <c r="F248" s="6" t="s">
        <v>8048</v>
      </c>
      <c r="G248" s="36" t="s">
        <v>591</v>
      </c>
      <c r="H248" s="4" t="s">
        <v>8050</v>
      </c>
      <c r="I248" s="5" t="s">
        <v>11245</v>
      </c>
      <c r="J248" s="5">
        <v>45597</v>
      </c>
      <c r="K248" s="5">
        <f>J248+7-WEEKDAY(J248)</f>
        <v>45598</v>
      </c>
      <c r="L248" s="26" t="str">
        <f t="shared" si="88"/>
        <v>Nov</v>
      </c>
      <c r="M248" s="21">
        <f ca="1">TODAY()-J248</f>
        <v>432</v>
      </c>
      <c r="N248" s="22" t="str">
        <f ca="1">(IF(M248&lt;0,"&lt; 0 Days",IF(M248&lt;=30,"0-30 Days",IF(AND(M248&gt;=31,M248&lt;=60),"30-60 Days",IF(AND(M248&gt;=61,M248&lt;=90),"60-90 Days",IF(AND(M248&gt;=91,M248&lt;=120),"90-120 Days",IF(M248&gt;120,"&gt; 120 Days","")))))))</f>
        <v>&gt; 120 Days</v>
      </c>
      <c r="O248" s="74" t="s">
        <v>10996</v>
      </c>
      <c r="P248" s="118">
        <f t="shared" si="65"/>
        <v>0</v>
      </c>
      <c r="Q248" s="135">
        <v>45649</v>
      </c>
      <c r="R248" s="134"/>
      <c r="S248" s="134"/>
      <c r="T248" s="134"/>
      <c r="U248" s="18"/>
      <c r="V248" s="18"/>
      <c r="W248" s="17"/>
      <c r="X248" s="18"/>
      <c r="Y248" s="16"/>
      <c r="Z248" s="18"/>
      <c r="AA248" s="16"/>
      <c r="AB248" s="16"/>
      <c r="AC248" s="16"/>
      <c r="AD248" s="16"/>
      <c r="AE248" s="16"/>
      <c r="AF248" s="16"/>
      <c r="AG248" s="16"/>
      <c r="AH248" s="134"/>
      <c r="AI248" s="134"/>
      <c r="AJ248" s="134"/>
      <c r="AK248" s="134"/>
      <c r="AL248" s="134"/>
      <c r="AM248" s="134"/>
      <c r="AN248" s="134"/>
      <c r="AO248" s="134"/>
      <c r="AP248" s="134"/>
      <c r="AQ248" s="134"/>
      <c r="AR248" s="134"/>
      <c r="AS248" s="134"/>
      <c r="AT248" s="134"/>
      <c r="AU248" s="134"/>
      <c r="AV248" s="134"/>
      <c r="AW248" s="134"/>
      <c r="AX248" s="134"/>
      <c r="AY248" s="134"/>
      <c r="AZ248" s="134"/>
      <c r="BA248" s="134"/>
      <c r="BB248" s="134"/>
      <c r="BC248" s="134"/>
      <c r="BD248" s="134"/>
    </row>
    <row r="249" spans="1:56" ht="14.5">
      <c r="A249" s="72">
        <v>248</v>
      </c>
      <c r="B249" s="17" t="s">
        <v>106</v>
      </c>
      <c r="C249" s="2" t="s">
        <v>8675</v>
      </c>
      <c r="D249" s="6" t="s">
        <v>7492</v>
      </c>
      <c r="E249" s="6" t="s">
        <v>5816</v>
      </c>
      <c r="F249" s="36" t="s">
        <v>5815</v>
      </c>
      <c r="G249" s="6" t="s">
        <v>226</v>
      </c>
      <c r="H249" s="5" t="s">
        <v>7773</v>
      </c>
      <c r="I249" s="5" t="s">
        <v>11246</v>
      </c>
      <c r="J249" s="5">
        <v>45539</v>
      </c>
      <c r="K249" s="5">
        <f t="shared" ref="K249:K253" si="92">J249+7-WEEKDAY(J249)</f>
        <v>45542</v>
      </c>
      <c r="L249" s="26" t="str">
        <f t="shared" si="88"/>
        <v>Sep</v>
      </c>
      <c r="M249" s="21">
        <f t="shared" ref="M249:M253" ca="1" si="93">TODAY()-J249</f>
        <v>490</v>
      </c>
      <c r="N249" s="22" t="str">
        <f t="shared" ref="N249:N253" ca="1" si="94">(IF(M249&lt;0,"&lt; 0 Days",IF(M249&lt;=30,"0-30 Days",IF(AND(M249&gt;=31,M249&lt;=60),"30-60 Days",IF(AND(M249&gt;=61,M249&lt;=90),"60-90 Days",IF(AND(M249&gt;=91,M249&lt;=120),"90-120 Days",IF(M249&gt;120,"&gt; 120 Days","")))))))</f>
        <v>&gt; 120 Days</v>
      </c>
      <c r="O249" s="74" t="s">
        <v>10996</v>
      </c>
      <c r="P249" s="118">
        <f t="shared" si="65"/>
        <v>0</v>
      </c>
      <c r="Q249" s="135">
        <v>45650</v>
      </c>
      <c r="R249" s="134"/>
      <c r="S249" s="134"/>
      <c r="T249" s="134"/>
      <c r="U249" s="18"/>
      <c r="V249" s="18"/>
      <c r="W249" s="17"/>
      <c r="X249" s="18"/>
      <c r="Y249" s="16"/>
      <c r="Z249" s="18"/>
      <c r="AA249" s="16"/>
      <c r="AB249" s="16"/>
      <c r="AC249" s="16"/>
      <c r="AD249" s="16"/>
      <c r="AE249" s="16"/>
      <c r="AF249" s="16"/>
      <c r="AG249" s="16"/>
      <c r="AH249" s="134"/>
      <c r="AI249" s="134"/>
      <c r="AJ249" s="134"/>
      <c r="AK249" s="134"/>
      <c r="AL249" s="134"/>
      <c r="AM249" s="134"/>
      <c r="AN249" s="134"/>
      <c r="AO249" s="134"/>
      <c r="AP249" s="134"/>
      <c r="AQ249" s="134"/>
      <c r="AR249" s="134"/>
      <c r="AS249" s="134"/>
      <c r="AT249" s="134"/>
      <c r="AU249" s="134"/>
      <c r="AV249" s="134"/>
      <c r="AW249" s="134"/>
      <c r="AX249" s="134"/>
      <c r="AY249" s="134"/>
      <c r="AZ249" s="134"/>
      <c r="BA249" s="134"/>
      <c r="BB249" s="134"/>
      <c r="BC249" s="134"/>
      <c r="BD249" s="134"/>
    </row>
    <row r="250" spans="1:56" ht="14.5">
      <c r="A250" s="72">
        <v>249</v>
      </c>
      <c r="B250" s="17" t="s">
        <v>106</v>
      </c>
      <c r="C250" s="2" t="s">
        <v>8601</v>
      </c>
      <c r="D250" s="6" t="s">
        <v>7520</v>
      </c>
      <c r="E250" s="6" t="s">
        <v>3506</v>
      </c>
      <c r="F250" s="6" t="s">
        <v>3505</v>
      </c>
      <c r="G250" s="36" t="s">
        <v>1166</v>
      </c>
      <c r="H250" s="5" t="s">
        <v>7548</v>
      </c>
      <c r="I250" s="5" t="s">
        <v>11247</v>
      </c>
      <c r="J250" s="5">
        <v>45566</v>
      </c>
      <c r="K250" s="5">
        <f t="shared" si="92"/>
        <v>45570</v>
      </c>
      <c r="L250" s="26" t="str">
        <f t="shared" si="88"/>
        <v>Oct</v>
      </c>
      <c r="M250" s="21">
        <f t="shared" ca="1" si="93"/>
        <v>463</v>
      </c>
      <c r="N250" s="22" t="str">
        <f t="shared" ca="1" si="94"/>
        <v>&gt; 120 Days</v>
      </c>
      <c r="O250" s="74" t="s">
        <v>10996</v>
      </c>
      <c r="P250" s="118">
        <f t="shared" si="65"/>
        <v>2</v>
      </c>
      <c r="Q250" s="135">
        <v>45650</v>
      </c>
      <c r="R250" s="134"/>
      <c r="S250" s="134"/>
      <c r="T250" s="134"/>
      <c r="U250" s="18" t="s">
        <v>7981</v>
      </c>
      <c r="V250" s="18" t="s">
        <v>11248</v>
      </c>
      <c r="W250" s="16" t="s">
        <v>11249</v>
      </c>
      <c r="X250" s="18">
        <v>45554</v>
      </c>
      <c r="Y250" s="18" t="s">
        <v>163</v>
      </c>
      <c r="Z250" s="18" t="s">
        <v>1365</v>
      </c>
      <c r="AA250" s="16" t="s">
        <v>11250</v>
      </c>
      <c r="AB250" s="16" t="s">
        <v>8030</v>
      </c>
      <c r="AC250" s="16" t="s">
        <v>11251</v>
      </c>
      <c r="AD250" s="16" t="s">
        <v>11252</v>
      </c>
      <c r="AE250" s="16"/>
      <c r="AF250" s="16"/>
      <c r="AG250" s="16"/>
      <c r="AH250" s="134"/>
      <c r="AI250" s="134"/>
      <c r="AJ250" s="134"/>
      <c r="AK250" s="134"/>
      <c r="AL250" s="134"/>
      <c r="AM250" s="134"/>
      <c r="AN250" s="134"/>
      <c r="AO250" s="134"/>
      <c r="AP250" s="134"/>
      <c r="AQ250" s="134"/>
      <c r="AR250" s="134"/>
      <c r="AS250" s="134"/>
      <c r="AT250" s="134"/>
      <c r="AU250" s="134"/>
      <c r="AV250" s="134"/>
      <c r="AW250" s="134"/>
      <c r="AX250" s="134"/>
      <c r="AY250" s="134"/>
      <c r="AZ250" s="134"/>
      <c r="BA250" s="134"/>
      <c r="BB250" s="134"/>
      <c r="BC250" s="134"/>
      <c r="BD250" s="134"/>
    </row>
    <row r="251" spans="1:56" ht="14.5">
      <c r="A251" s="72">
        <v>250</v>
      </c>
      <c r="B251" s="17" t="s">
        <v>106</v>
      </c>
      <c r="C251" s="2" t="s">
        <v>8601</v>
      </c>
      <c r="D251" s="2" t="s">
        <v>8023</v>
      </c>
      <c r="E251" s="6" t="s">
        <v>6436</v>
      </c>
      <c r="F251" s="6" t="s">
        <v>6435</v>
      </c>
      <c r="G251" s="6" t="s">
        <v>184</v>
      </c>
      <c r="H251" s="5" t="s">
        <v>7593</v>
      </c>
      <c r="I251" s="26"/>
      <c r="J251" s="5">
        <v>45600</v>
      </c>
      <c r="K251" s="5">
        <f t="shared" si="92"/>
        <v>45605</v>
      </c>
      <c r="L251" s="26" t="str">
        <f t="shared" si="88"/>
        <v>Nov</v>
      </c>
      <c r="M251" s="21">
        <f t="shared" ca="1" si="93"/>
        <v>429</v>
      </c>
      <c r="N251" s="22" t="str">
        <f t="shared" ca="1" si="94"/>
        <v>&gt; 120 Days</v>
      </c>
      <c r="O251" s="74" t="s">
        <v>10996</v>
      </c>
      <c r="P251" s="118">
        <f t="shared" si="65"/>
        <v>0</v>
      </c>
      <c r="Q251" s="135">
        <v>45650</v>
      </c>
      <c r="R251" s="134"/>
      <c r="S251" s="134"/>
      <c r="T251" s="134"/>
      <c r="U251" s="18"/>
      <c r="V251" s="18"/>
      <c r="W251" s="17"/>
      <c r="X251" s="18"/>
      <c r="Y251" s="16"/>
      <c r="Z251" s="18"/>
      <c r="AA251" s="16"/>
      <c r="AB251" s="16"/>
      <c r="AC251" s="16"/>
      <c r="AD251" s="16"/>
      <c r="AE251" s="16"/>
      <c r="AF251" s="16"/>
      <c r="AG251" s="16"/>
      <c r="AH251" s="134"/>
      <c r="AI251" s="134"/>
      <c r="AJ251" s="134"/>
      <c r="AK251" s="134"/>
      <c r="AL251" s="134"/>
      <c r="AM251" s="134"/>
      <c r="AN251" s="134"/>
      <c r="AO251" s="134"/>
      <c r="AP251" s="134"/>
      <c r="AQ251" s="134"/>
      <c r="AR251" s="134"/>
      <c r="AS251" s="134"/>
      <c r="AT251" s="134"/>
      <c r="AU251" s="134"/>
      <c r="AV251" s="134"/>
      <c r="AW251" s="134"/>
      <c r="AX251" s="134"/>
      <c r="AY251" s="134"/>
      <c r="AZ251" s="134"/>
      <c r="BA251" s="134"/>
      <c r="BB251" s="134"/>
      <c r="BC251" s="134"/>
      <c r="BD251" s="134"/>
    </row>
    <row r="252" spans="1:56" ht="14.5">
      <c r="A252" s="72">
        <v>251</v>
      </c>
      <c r="B252" s="17" t="s">
        <v>106</v>
      </c>
      <c r="C252" s="2" t="s">
        <v>8601</v>
      </c>
      <c r="D252" s="6" t="s">
        <v>8034</v>
      </c>
      <c r="E252" s="6" t="s">
        <v>2229</v>
      </c>
      <c r="F252" s="36" t="s">
        <v>2228</v>
      </c>
      <c r="G252" s="6" t="s">
        <v>568</v>
      </c>
      <c r="H252" s="5" t="s">
        <v>7675</v>
      </c>
      <c r="I252" s="5" t="s">
        <v>11253</v>
      </c>
      <c r="J252" s="5">
        <v>45596</v>
      </c>
      <c r="K252" s="5">
        <f t="shared" si="92"/>
        <v>45598</v>
      </c>
      <c r="L252" s="26" t="str">
        <f t="shared" si="88"/>
        <v>Oct</v>
      </c>
      <c r="M252" s="21">
        <f t="shared" ca="1" si="93"/>
        <v>433</v>
      </c>
      <c r="N252" s="22" t="str">
        <f t="shared" ca="1" si="94"/>
        <v>&gt; 120 Days</v>
      </c>
      <c r="O252" s="74" t="s">
        <v>10996</v>
      </c>
      <c r="P252" s="118">
        <f t="shared" si="65"/>
        <v>0</v>
      </c>
      <c r="Q252" s="135">
        <v>45660</v>
      </c>
      <c r="R252" s="134"/>
      <c r="S252" s="134"/>
      <c r="T252" s="134"/>
      <c r="U252" s="18"/>
      <c r="V252" s="18"/>
      <c r="W252" s="17"/>
      <c r="X252" s="18"/>
      <c r="Y252" s="16"/>
      <c r="Z252" s="18"/>
      <c r="AA252" s="16"/>
      <c r="AB252" s="16"/>
      <c r="AC252" s="16"/>
      <c r="AD252" s="16"/>
      <c r="AE252" s="16"/>
      <c r="AF252" s="16"/>
      <c r="AG252" s="16"/>
      <c r="AH252" s="134"/>
      <c r="AI252" s="134"/>
      <c r="AJ252" s="134"/>
      <c r="AK252" s="134"/>
      <c r="AL252" s="134"/>
      <c r="AM252" s="134"/>
      <c r="AN252" s="134"/>
      <c r="AO252" s="134"/>
      <c r="AP252" s="134"/>
      <c r="AQ252" s="134"/>
      <c r="AR252" s="134"/>
      <c r="AS252" s="134"/>
      <c r="AT252" s="134"/>
      <c r="AU252" s="134"/>
      <c r="AV252" s="134"/>
      <c r="AW252" s="134"/>
      <c r="AX252" s="134"/>
      <c r="AY252" s="134"/>
      <c r="AZ252" s="134"/>
      <c r="BA252" s="134"/>
      <c r="BB252" s="134"/>
      <c r="BC252" s="134"/>
      <c r="BD252" s="134"/>
    </row>
    <row r="253" spans="1:56" ht="14.5">
      <c r="A253" s="72">
        <v>252</v>
      </c>
      <c r="B253" s="17" t="s">
        <v>106</v>
      </c>
      <c r="C253" s="2" t="s">
        <v>8601</v>
      </c>
      <c r="D253" s="6" t="s">
        <v>7742</v>
      </c>
      <c r="E253" s="6" t="s">
        <v>5502</v>
      </c>
      <c r="F253" s="36" t="s">
        <v>5501</v>
      </c>
      <c r="G253" s="6" t="s">
        <v>132</v>
      </c>
      <c r="H253" s="5" t="s">
        <v>8005</v>
      </c>
      <c r="I253" s="5" t="s">
        <v>11254</v>
      </c>
      <c r="J253" s="5">
        <v>45536</v>
      </c>
      <c r="K253" s="5">
        <f t="shared" si="92"/>
        <v>45542</v>
      </c>
      <c r="L253" s="26" t="str">
        <f t="shared" si="88"/>
        <v>Sep</v>
      </c>
      <c r="M253" s="21">
        <f t="shared" ca="1" si="93"/>
        <v>493</v>
      </c>
      <c r="N253" s="22" t="str">
        <f t="shared" ca="1" si="94"/>
        <v>&gt; 120 Days</v>
      </c>
      <c r="O253" s="74" t="s">
        <v>10996</v>
      </c>
      <c r="P253" s="118">
        <f t="shared" si="65"/>
        <v>0</v>
      </c>
      <c r="Q253" s="135">
        <v>45664</v>
      </c>
      <c r="R253" s="134"/>
      <c r="S253" s="134"/>
      <c r="T253" s="134"/>
      <c r="U253" s="18"/>
      <c r="V253" s="18"/>
      <c r="W253" s="17"/>
      <c r="X253" s="18"/>
      <c r="Y253" s="16"/>
      <c r="Z253" s="18"/>
      <c r="AA253" s="16"/>
      <c r="AB253" s="16"/>
      <c r="AC253" s="16"/>
      <c r="AD253" s="16"/>
      <c r="AE253" s="16"/>
      <c r="AF253" s="16"/>
      <c r="AG253" s="16"/>
      <c r="AH253" s="134"/>
      <c r="AI253" s="134"/>
      <c r="AJ253" s="134"/>
      <c r="AK253" s="134"/>
      <c r="AL253" s="134"/>
      <c r="AM253" s="134"/>
      <c r="AN253" s="134"/>
      <c r="AO253" s="134"/>
      <c r="AP253" s="134"/>
      <c r="AQ253" s="134"/>
      <c r="AR253" s="134"/>
      <c r="AS253" s="134"/>
      <c r="AT253" s="134"/>
      <c r="AU253" s="134"/>
      <c r="AV253" s="134"/>
      <c r="AW253" s="134"/>
      <c r="AX253" s="134"/>
      <c r="AY253" s="134"/>
      <c r="AZ253" s="134"/>
      <c r="BA253" s="134"/>
      <c r="BB253" s="134"/>
      <c r="BC253" s="134"/>
      <c r="BD253" s="134"/>
    </row>
    <row r="254" spans="1:56" ht="14.5">
      <c r="A254" s="72">
        <v>253</v>
      </c>
      <c r="B254" s="17" t="s">
        <v>106</v>
      </c>
      <c r="C254" s="2" t="s">
        <v>8601</v>
      </c>
      <c r="D254" s="6" t="s">
        <v>7544</v>
      </c>
      <c r="E254" s="6" t="s">
        <v>8083</v>
      </c>
      <c r="F254" s="36" t="s">
        <v>8082</v>
      </c>
      <c r="G254" s="6" t="s">
        <v>226</v>
      </c>
      <c r="H254" s="5" t="s">
        <v>7675</v>
      </c>
      <c r="I254" s="5" t="s">
        <v>11255</v>
      </c>
      <c r="J254" s="5">
        <v>45638</v>
      </c>
      <c r="K254" s="5">
        <f>J254+7-WEEKDAY(J254)</f>
        <v>45640</v>
      </c>
      <c r="L254" s="26" t="str">
        <f t="shared" si="88"/>
        <v>Dec</v>
      </c>
      <c r="M254" s="21">
        <f ca="1">TODAY()-J254</f>
        <v>391</v>
      </c>
      <c r="N254" s="22" t="str">
        <f ca="1">(IF(M254&lt;0,"&lt; 0 Days",IF(M254&lt;=30,"0-30 Days",IF(AND(M254&gt;=31,M254&lt;=60),"30-60 Days",IF(AND(M254&gt;=61,M254&lt;=90),"60-90 Days",IF(AND(M254&gt;=91,M254&lt;=120),"90-120 Days",IF(M254&gt;120,"&gt; 120 Days","")))))))</f>
        <v>&gt; 120 Days</v>
      </c>
      <c r="O254" s="74" t="s">
        <v>10996</v>
      </c>
      <c r="P254" s="118">
        <f t="shared" si="65"/>
        <v>1</v>
      </c>
      <c r="Q254" s="135">
        <v>45664</v>
      </c>
      <c r="R254" s="134"/>
      <c r="S254" s="134"/>
      <c r="T254" s="134"/>
      <c r="U254" s="18" t="s">
        <v>7940</v>
      </c>
      <c r="V254" s="18" t="s">
        <v>11256</v>
      </c>
      <c r="W254" s="17"/>
      <c r="X254" s="18">
        <v>45637</v>
      </c>
      <c r="Y254" s="16"/>
      <c r="Z254" s="18"/>
      <c r="AA254" s="16"/>
      <c r="AB254" s="16"/>
      <c r="AC254" s="16"/>
      <c r="AD254" s="16"/>
      <c r="AE254" s="16"/>
      <c r="AF254" s="16"/>
      <c r="AG254" s="16"/>
      <c r="AH254" s="134"/>
      <c r="AI254" s="134"/>
      <c r="AJ254" s="134"/>
      <c r="AK254" s="134"/>
      <c r="AL254" s="134"/>
      <c r="AM254" s="134"/>
      <c r="AN254" s="134"/>
      <c r="AO254" s="134"/>
      <c r="AP254" s="134"/>
      <c r="AQ254" s="134"/>
      <c r="AR254" s="134"/>
      <c r="AS254" s="134"/>
      <c r="AT254" s="134"/>
      <c r="AU254" s="134"/>
      <c r="AV254" s="134"/>
      <c r="AW254" s="134"/>
      <c r="AX254" s="134"/>
      <c r="AY254" s="134"/>
      <c r="AZ254" s="134"/>
      <c r="BA254" s="134"/>
      <c r="BB254" s="134"/>
      <c r="BC254" s="134"/>
      <c r="BD254" s="134"/>
    </row>
    <row r="255" spans="1:56" ht="14.5">
      <c r="A255" s="72">
        <v>254</v>
      </c>
      <c r="B255" s="17" t="s">
        <v>106</v>
      </c>
      <c r="C255" s="2" t="s">
        <v>8601</v>
      </c>
      <c r="D255" s="6" t="s">
        <v>7742</v>
      </c>
      <c r="E255" s="6" t="s">
        <v>1555</v>
      </c>
      <c r="F255" s="36" t="s">
        <v>1554</v>
      </c>
      <c r="G255" s="6" t="s">
        <v>226</v>
      </c>
      <c r="H255" s="5" t="s">
        <v>7941</v>
      </c>
      <c r="I255" s="5" t="s">
        <v>10023</v>
      </c>
      <c r="J255" s="5">
        <v>45536</v>
      </c>
      <c r="K255" s="5">
        <f>J255+7-WEEKDAY(J255)</f>
        <v>45542</v>
      </c>
      <c r="L255" s="26" t="str">
        <f t="shared" si="88"/>
        <v>Sep</v>
      </c>
      <c r="M255" s="21">
        <f ca="1">TODAY()-J255</f>
        <v>493</v>
      </c>
      <c r="N255" s="22" t="str">
        <f ca="1">(IF(M255&lt;0,"&lt; 0 Days",IF(M255&lt;=30,"0-30 Days",IF(AND(M255&gt;=31,M255&lt;=60),"30-60 Days",IF(AND(M255&gt;=61,M255&lt;=90),"60-90 Days",IF(AND(M255&gt;=91,M255&lt;=120),"90-120 Days",IF(M255&gt;120,"&gt; 120 Days","")))))))</f>
        <v>&gt; 120 Days</v>
      </c>
      <c r="O255" s="74" t="s">
        <v>10996</v>
      </c>
      <c r="P255" s="118">
        <f t="shared" si="65"/>
        <v>0</v>
      </c>
      <c r="Q255" s="135">
        <v>45686</v>
      </c>
      <c r="R255" s="134"/>
      <c r="S255" s="134"/>
      <c r="T255" s="134"/>
      <c r="U255" s="18"/>
      <c r="V255" s="18"/>
      <c r="W255" s="17"/>
      <c r="X255" s="18"/>
      <c r="Y255" s="16"/>
      <c r="Z255" s="18"/>
      <c r="AA255" s="16"/>
      <c r="AB255" s="16"/>
      <c r="AC255" s="16"/>
      <c r="AD255" s="16"/>
      <c r="AE255" s="16"/>
      <c r="AF255" s="16"/>
      <c r="AG255" s="16"/>
      <c r="AH255" s="134"/>
      <c r="AI255" s="134"/>
      <c r="AJ255" s="134"/>
      <c r="AK255" s="134"/>
      <c r="AL255" s="134"/>
      <c r="AM255" s="134"/>
      <c r="AN255" s="134"/>
      <c r="AO255" s="134"/>
      <c r="AP255" s="134"/>
      <c r="AQ255" s="134"/>
      <c r="AR255" s="134"/>
      <c r="AS255" s="134"/>
      <c r="AT255" s="134"/>
      <c r="AU255" s="134"/>
      <c r="AV255" s="134"/>
      <c r="AW255" s="134"/>
      <c r="AX255" s="134"/>
      <c r="AY255" s="134"/>
      <c r="AZ255" s="134"/>
      <c r="BA255" s="134"/>
      <c r="BB255" s="134"/>
      <c r="BC255" s="134"/>
      <c r="BD255" s="134"/>
    </row>
    <row r="256" spans="1:56" ht="14.5">
      <c r="A256" s="72">
        <v>255</v>
      </c>
      <c r="B256" s="17" t="s">
        <v>143</v>
      </c>
      <c r="C256" s="2" t="s">
        <v>8601</v>
      </c>
      <c r="D256" s="6" t="s">
        <v>7982</v>
      </c>
      <c r="E256" s="6" t="s">
        <v>2315</v>
      </c>
      <c r="F256" s="36" t="s">
        <v>2314</v>
      </c>
      <c r="G256" s="6" t="s">
        <v>797</v>
      </c>
      <c r="H256" s="5" t="s">
        <v>7511</v>
      </c>
      <c r="I256" s="5"/>
      <c r="J256" s="5">
        <v>45679</v>
      </c>
      <c r="K256" s="5">
        <f>J256+7-WEEKDAY(J256)</f>
        <v>45682</v>
      </c>
      <c r="L256" s="26" t="str">
        <f t="shared" si="88"/>
        <v>Jan</v>
      </c>
      <c r="M256" s="21">
        <f ca="1">TODAY()-J256</f>
        <v>350</v>
      </c>
      <c r="N256" s="22" t="str">
        <f ca="1">(IF(M256&lt;0,"&lt; 0 Days",IF(M256&lt;=30,"0-30 Days",IF(AND(M256&gt;=31,M256&lt;=60),"30-60 Days",IF(AND(M256&gt;=61,M256&lt;=90),"60-90 Days",IF(AND(M256&gt;=91,M256&lt;=120),"90-120 Days",IF(M256&gt;120,"&gt; 120 Days","")))))))</f>
        <v>&gt; 120 Days</v>
      </c>
      <c r="O256" s="74" t="s">
        <v>10996</v>
      </c>
      <c r="P256" s="118">
        <f t="shared" si="65"/>
        <v>0</v>
      </c>
      <c r="Q256" s="135">
        <v>45688</v>
      </c>
      <c r="R256" s="134"/>
      <c r="S256" s="134"/>
      <c r="T256" s="134"/>
      <c r="U256" s="18"/>
      <c r="V256" s="18"/>
      <c r="W256" s="17"/>
      <c r="X256" s="18"/>
      <c r="Y256" s="16"/>
      <c r="Z256" s="18"/>
      <c r="AA256" s="16"/>
      <c r="AB256" s="16"/>
      <c r="AC256" s="16"/>
      <c r="AD256" s="16"/>
      <c r="AE256" s="16"/>
      <c r="AF256" s="16"/>
      <c r="AG256" s="16"/>
      <c r="AH256" s="134"/>
      <c r="AI256" s="134"/>
      <c r="AJ256" s="134"/>
      <c r="AK256" s="134"/>
      <c r="AL256" s="134"/>
      <c r="AM256" s="134"/>
      <c r="AN256" s="134"/>
      <c r="AO256" s="134"/>
      <c r="AP256" s="134"/>
      <c r="AQ256" s="134"/>
      <c r="AR256" s="134"/>
      <c r="AS256" s="134"/>
      <c r="AT256" s="134"/>
      <c r="AU256" s="134"/>
      <c r="AV256" s="134"/>
      <c r="AW256" s="134"/>
      <c r="AX256" s="134"/>
      <c r="AY256" s="134"/>
      <c r="AZ256" s="134"/>
      <c r="BA256" s="134"/>
      <c r="BB256" s="134"/>
      <c r="BC256" s="134"/>
      <c r="BD256" s="134"/>
    </row>
    <row r="257" spans="1:56" ht="15" customHeight="1">
      <c r="A257" s="72">
        <v>256</v>
      </c>
      <c r="B257" s="17" t="s">
        <v>106</v>
      </c>
      <c r="C257" s="2" t="s">
        <v>8601</v>
      </c>
      <c r="D257" s="6" t="s">
        <v>8919</v>
      </c>
      <c r="E257" s="6" t="s">
        <v>2567</v>
      </c>
      <c r="F257" s="36" t="s">
        <v>2566</v>
      </c>
      <c r="G257" s="6" t="s">
        <v>2568</v>
      </c>
      <c r="H257" s="5" t="s">
        <v>8062</v>
      </c>
      <c r="I257" s="5" t="s">
        <v>11257</v>
      </c>
      <c r="J257" s="5">
        <v>45629</v>
      </c>
      <c r="K257" s="5">
        <v>45633</v>
      </c>
      <c r="L257" s="26" t="str">
        <f t="shared" si="88"/>
        <v>Dec</v>
      </c>
      <c r="M257" s="21">
        <v>66</v>
      </c>
      <c r="N257" s="22" t="s">
        <v>11258</v>
      </c>
      <c r="O257" s="74" t="s">
        <v>10996</v>
      </c>
      <c r="P257" s="118">
        <f t="shared" si="65"/>
        <v>0</v>
      </c>
      <c r="Q257" s="135">
        <v>45693</v>
      </c>
      <c r="R257" s="134"/>
      <c r="S257" s="134"/>
      <c r="T257" s="134"/>
      <c r="U257" s="18"/>
      <c r="V257" s="18"/>
      <c r="W257" s="17"/>
      <c r="X257" s="18"/>
      <c r="Y257" s="16"/>
      <c r="Z257" s="18"/>
      <c r="AA257" s="16"/>
      <c r="AB257" s="16"/>
      <c r="AC257" s="16"/>
      <c r="AD257" s="16"/>
      <c r="AE257" s="16"/>
      <c r="AF257" s="16"/>
      <c r="AG257" s="16"/>
      <c r="AH257" s="134"/>
      <c r="AI257" s="134"/>
      <c r="AJ257" s="134"/>
      <c r="AK257" s="134"/>
      <c r="AL257" s="134"/>
      <c r="AM257" s="134"/>
      <c r="AN257" s="134"/>
      <c r="AO257" s="134"/>
      <c r="AP257" s="134"/>
      <c r="AQ257" s="134"/>
      <c r="AR257" s="134"/>
      <c r="AS257" s="134"/>
      <c r="AT257" s="134"/>
      <c r="AU257" s="134"/>
      <c r="AV257" s="134"/>
      <c r="AW257" s="134"/>
      <c r="AX257" s="134"/>
      <c r="AY257" s="134"/>
      <c r="AZ257" s="134"/>
      <c r="BA257" s="134"/>
      <c r="BB257" s="134"/>
      <c r="BC257" s="134"/>
      <c r="BD257" s="134"/>
    </row>
    <row r="258" spans="1:56" ht="15" customHeight="1">
      <c r="A258" s="72">
        <v>257</v>
      </c>
      <c r="B258" s="17" t="s">
        <v>106</v>
      </c>
      <c r="C258" s="2" t="s">
        <v>8601</v>
      </c>
      <c r="D258" s="6" t="s">
        <v>7661</v>
      </c>
      <c r="E258" s="6" t="s">
        <v>511</v>
      </c>
      <c r="F258" s="36" t="s">
        <v>510</v>
      </c>
      <c r="G258" s="6" t="s">
        <v>450</v>
      </c>
      <c r="H258" s="5" t="s">
        <v>7436</v>
      </c>
      <c r="I258" s="5" t="s">
        <v>11259</v>
      </c>
      <c r="J258" s="5">
        <v>45658</v>
      </c>
      <c r="K258" s="5">
        <v>45661</v>
      </c>
      <c r="L258" s="26" t="str">
        <f t="shared" si="88"/>
        <v>Jan</v>
      </c>
      <c r="M258" s="21">
        <v>37</v>
      </c>
      <c r="N258" s="22" t="s">
        <v>10941</v>
      </c>
      <c r="O258" s="74" t="s">
        <v>10996</v>
      </c>
      <c r="P258" s="118">
        <f t="shared" si="65"/>
        <v>0</v>
      </c>
      <c r="Q258" s="135">
        <v>45695</v>
      </c>
      <c r="R258" s="134"/>
      <c r="S258" s="134"/>
      <c r="T258" s="134"/>
      <c r="U258" s="18"/>
      <c r="V258" s="18"/>
      <c r="W258" s="17"/>
      <c r="X258" s="18"/>
      <c r="Y258" s="16"/>
      <c r="Z258" s="18"/>
      <c r="AA258" s="16"/>
      <c r="AB258" s="16"/>
      <c r="AC258" s="16"/>
      <c r="AD258" s="16"/>
      <c r="AE258" s="16"/>
      <c r="AF258" s="16"/>
      <c r="AG258" s="16"/>
      <c r="AH258" s="134"/>
      <c r="AI258" s="134"/>
      <c r="AJ258" s="134"/>
      <c r="AK258" s="134"/>
      <c r="AL258" s="134"/>
      <c r="AM258" s="134"/>
      <c r="AN258" s="134"/>
      <c r="AO258" s="134"/>
      <c r="AP258" s="134"/>
      <c r="AQ258" s="134"/>
      <c r="AR258" s="134"/>
      <c r="AS258" s="134"/>
      <c r="AT258" s="134"/>
      <c r="AU258" s="134"/>
      <c r="AV258" s="134"/>
      <c r="AW258" s="134"/>
      <c r="AX258" s="134"/>
      <c r="AY258" s="134"/>
      <c r="AZ258" s="134"/>
      <c r="BA258" s="134"/>
      <c r="BB258" s="134"/>
      <c r="BC258" s="134"/>
      <c r="BD258" s="134"/>
    </row>
    <row r="259" spans="1:56" ht="15" customHeight="1">
      <c r="A259" s="72">
        <v>258</v>
      </c>
      <c r="B259" s="17" t="s">
        <v>106</v>
      </c>
      <c r="C259" s="2" t="s">
        <v>8601</v>
      </c>
      <c r="D259" s="6" t="s">
        <v>7529</v>
      </c>
      <c r="E259" s="6" t="s">
        <v>1148</v>
      </c>
      <c r="F259" s="36" t="s">
        <v>1147</v>
      </c>
      <c r="G259" s="6" t="s">
        <v>326</v>
      </c>
      <c r="H259" s="5" t="s">
        <v>7717</v>
      </c>
      <c r="I259" s="5"/>
      <c r="J259" s="5">
        <v>45658</v>
      </c>
      <c r="K259" s="5">
        <v>45662</v>
      </c>
      <c r="L259" s="26" t="str">
        <f t="shared" si="88"/>
        <v>Jan</v>
      </c>
      <c r="M259" s="21">
        <v>38</v>
      </c>
      <c r="N259" s="22" t="s">
        <v>10941</v>
      </c>
      <c r="O259" s="74" t="s">
        <v>10996</v>
      </c>
      <c r="P259" s="118">
        <f t="shared" ref="P259:P302" si="95">(U259&gt;0)+(AB259&gt;0)+(AG259&gt;0)+(AL259&gt;0)+(AQ259&gt;0)+(AV259&gt;0)+(BA259&gt;0)+(BF259&gt;0)+(BK259&gt;0)+(BQ259&gt;0)+(BW259&gt;0)+(CC259&gt;0)</f>
        <v>0</v>
      </c>
      <c r="Q259" s="135">
        <v>45714</v>
      </c>
      <c r="R259" s="134"/>
      <c r="S259" s="134"/>
      <c r="T259" s="134"/>
      <c r="U259" s="18"/>
      <c r="V259" s="18"/>
      <c r="W259" s="17"/>
      <c r="X259" s="18"/>
      <c r="Y259" s="16"/>
      <c r="Z259" s="18"/>
      <c r="AA259" s="16"/>
      <c r="AB259" s="16"/>
      <c r="AC259" s="16"/>
      <c r="AD259" s="16"/>
      <c r="AE259" s="16"/>
      <c r="AF259" s="16"/>
      <c r="AG259" s="16"/>
      <c r="AH259" s="134"/>
      <c r="AI259" s="134"/>
      <c r="AJ259" s="134"/>
      <c r="AK259" s="134"/>
      <c r="AL259" s="134"/>
      <c r="AM259" s="134"/>
      <c r="AN259" s="134"/>
      <c r="AO259" s="134"/>
      <c r="AP259" s="134"/>
      <c r="AQ259" s="134"/>
      <c r="AR259" s="134"/>
      <c r="AS259" s="134"/>
      <c r="AT259" s="134"/>
      <c r="AU259" s="134"/>
      <c r="AV259" s="134"/>
      <c r="AW259" s="134"/>
      <c r="AX259" s="134"/>
      <c r="AY259" s="134"/>
      <c r="AZ259" s="134"/>
      <c r="BA259" s="134"/>
      <c r="BB259" s="134"/>
      <c r="BC259" s="134"/>
      <c r="BD259" s="134"/>
    </row>
    <row r="260" spans="1:56" ht="15" customHeight="1">
      <c r="A260" s="72">
        <v>259</v>
      </c>
      <c r="B260" s="17" t="s">
        <v>106</v>
      </c>
      <c r="C260" s="2" t="s">
        <v>8601</v>
      </c>
      <c r="D260" s="6" t="s">
        <v>7739</v>
      </c>
      <c r="E260" s="6" t="s">
        <v>4155</v>
      </c>
      <c r="F260" s="36" t="s">
        <v>4154</v>
      </c>
      <c r="G260" s="6" t="s">
        <v>184</v>
      </c>
      <c r="H260" s="5" t="s">
        <v>7593</v>
      </c>
      <c r="I260" s="5"/>
      <c r="J260" s="5">
        <v>45700</v>
      </c>
      <c r="K260" s="5">
        <v>45663</v>
      </c>
      <c r="L260" s="26" t="str">
        <f t="shared" si="88"/>
        <v>Feb</v>
      </c>
      <c r="M260" s="21">
        <v>39</v>
      </c>
      <c r="N260" s="22" t="s">
        <v>10941</v>
      </c>
      <c r="O260" s="74" t="s">
        <v>10996</v>
      </c>
      <c r="P260" s="118">
        <f t="shared" si="95"/>
        <v>0</v>
      </c>
      <c r="Q260" s="135">
        <v>45714</v>
      </c>
      <c r="R260" s="134"/>
      <c r="S260" s="134"/>
      <c r="T260" s="134"/>
      <c r="U260" s="18"/>
      <c r="V260" s="18"/>
      <c r="W260" s="17"/>
      <c r="X260" s="18"/>
      <c r="Y260" s="16"/>
      <c r="Z260" s="18"/>
      <c r="AA260" s="16"/>
      <c r="AB260" s="16"/>
      <c r="AC260" s="16"/>
      <c r="AD260" s="16"/>
      <c r="AE260" s="16"/>
      <c r="AF260" s="16"/>
      <c r="AG260" s="16"/>
      <c r="AH260" s="134"/>
      <c r="AI260" s="134"/>
      <c r="AJ260" s="134"/>
      <c r="AK260" s="134"/>
      <c r="AL260" s="134"/>
      <c r="AM260" s="134"/>
      <c r="AN260" s="134"/>
      <c r="AO260" s="134"/>
      <c r="AP260" s="134"/>
      <c r="AQ260" s="134"/>
      <c r="AR260" s="134"/>
      <c r="AS260" s="134"/>
      <c r="AT260" s="134"/>
      <c r="AU260" s="134"/>
      <c r="AV260" s="134"/>
      <c r="AW260" s="134"/>
      <c r="AX260" s="134"/>
      <c r="AY260" s="134"/>
      <c r="AZ260" s="134"/>
      <c r="BA260" s="134"/>
      <c r="BB260" s="134"/>
      <c r="BC260" s="134"/>
      <c r="BD260" s="134"/>
    </row>
    <row r="261" spans="1:56" ht="15" customHeight="1">
      <c r="A261" s="72">
        <v>260</v>
      </c>
      <c r="B261" s="17" t="s">
        <v>106</v>
      </c>
      <c r="C261" s="2" t="s">
        <v>8601</v>
      </c>
      <c r="D261" s="2" t="s">
        <v>551</v>
      </c>
      <c r="E261" s="2" t="s">
        <v>5608</v>
      </c>
      <c r="F261" s="2" t="s">
        <v>5607</v>
      </c>
      <c r="G261" s="2" t="s">
        <v>159</v>
      </c>
      <c r="H261" s="5" t="s">
        <v>7459</v>
      </c>
      <c r="I261" s="5" t="s">
        <v>11260</v>
      </c>
      <c r="J261" s="5">
        <v>45658</v>
      </c>
      <c r="K261" s="5">
        <f t="shared" ref="K261" si="96">J261+7-WEEKDAY(J261)</f>
        <v>45661</v>
      </c>
      <c r="L261" s="26" t="str">
        <f t="shared" si="88"/>
        <v>Jan</v>
      </c>
      <c r="M261" s="21">
        <f t="shared" ref="M261" ca="1" si="97">TODAY()-J261</f>
        <v>371</v>
      </c>
      <c r="N261" s="22" t="str">
        <f t="shared" ref="N261" ca="1" si="98">(IF(M261&lt;0,"&lt; 0 Days",IF(M261&lt;=30,"0-30 Days",IF(AND(M261&gt;=31,M261&lt;=60),"30-60 Days",IF(AND(M261&gt;=61,M261&lt;=90),"60-90 Days",IF(AND(M261&gt;=91,M261&lt;=120),"90-120 Days",IF(M261&gt;120,"&gt; 120 Days","")))))))</f>
        <v>&gt; 120 Days</v>
      </c>
      <c r="O261" s="74" t="s">
        <v>10996</v>
      </c>
      <c r="P261" s="118">
        <f t="shared" si="95"/>
        <v>0</v>
      </c>
      <c r="Q261" s="135">
        <v>45716</v>
      </c>
      <c r="R261" s="134"/>
      <c r="S261" s="134"/>
      <c r="T261" s="134"/>
      <c r="U261" s="18"/>
      <c r="V261" s="18"/>
      <c r="W261" s="17"/>
      <c r="X261" s="18"/>
      <c r="Y261" s="16"/>
      <c r="Z261" s="18"/>
      <c r="AA261" s="16"/>
      <c r="AB261" s="16"/>
      <c r="AC261" s="16"/>
      <c r="AD261" s="16"/>
      <c r="AE261" s="16"/>
      <c r="AF261" s="16"/>
      <c r="AG261" s="16"/>
      <c r="AH261" s="134"/>
      <c r="AI261" s="134"/>
      <c r="AJ261" s="134"/>
      <c r="AK261" s="134"/>
      <c r="AL261" s="134"/>
      <c r="AM261" s="134"/>
      <c r="AN261" s="134"/>
      <c r="AO261" s="134"/>
      <c r="AP261" s="134"/>
      <c r="AQ261" s="134"/>
      <c r="AR261" s="134"/>
      <c r="AS261" s="134"/>
      <c r="AT261" s="134"/>
      <c r="AU261" s="134"/>
      <c r="AV261" s="134"/>
      <c r="AW261" s="134"/>
      <c r="AX261" s="134"/>
      <c r="AY261" s="134"/>
      <c r="AZ261" s="134"/>
      <c r="BA261" s="134"/>
      <c r="BB261" s="134"/>
      <c r="BC261" s="134"/>
      <c r="BD261" s="134"/>
    </row>
    <row r="262" spans="1:56" ht="15" customHeight="1">
      <c r="A262" s="72">
        <v>261</v>
      </c>
      <c r="B262" s="17" t="s">
        <v>143</v>
      </c>
      <c r="C262" s="2" t="s">
        <v>8601</v>
      </c>
      <c r="D262" s="2" t="s">
        <v>1202</v>
      </c>
      <c r="E262" s="2" t="s">
        <v>8154</v>
      </c>
      <c r="F262" s="2" t="s">
        <v>8153</v>
      </c>
      <c r="G262" s="2" t="s">
        <v>797</v>
      </c>
      <c r="H262" s="5" t="s">
        <v>7436</v>
      </c>
      <c r="I262" s="5"/>
      <c r="J262" s="5">
        <v>45689</v>
      </c>
      <c r="K262" s="5">
        <f t="shared" ref="K262:K267" si="99">J262+7-WEEKDAY(J262)</f>
        <v>45689</v>
      </c>
      <c r="L262" s="26" t="str">
        <f t="shared" si="88"/>
        <v>Feb</v>
      </c>
      <c r="M262" s="21">
        <f t="shared" ref="M262:M267" ca="1" si="100">TODAY()-J262</f>
        <v>340</v>
      </c>
      <c r="N262" s="22" t="str">
        <f t="shared" ref="N262:N267" ca="1" si="101">(IF(M262&lt;0,"&lt; 0 Days",IF(M262&lt;=30,"0-30 Days",IF(AND(M262&gt;=31,M262&lt;=60),"30-60 Days",IF(AND(M262&gt;=61,M262&lt;=90),"60-90 Days",IF(AND(M262&gt;=91,M262&lt;=120),"90-120 Days",IF(M262&gt;120,"&gt; 120 Days","")))))))</f>
        <v>&gt; 120 Days</v>
      </c>
      <c r="O262" s="74" t="s">
        <v>10996</v>
      </c>
      <c r="P262" s="118">
        <f t="shared" si="95"/>
        <v>0</v>
      </c>
      <c r="Q262" s="135">
        <v>45716</v>
      </c>
      <c r="R262" s="134"/>
      <c r="S262" s="134"/>
      <c r="T262" s="134"/>
      <c r="U262" s="18"/>
      <c r="V262" s="18"/>
      <c r="W262" s="17"/>
      <c r="X262" s="18"/>
      <c r="Y262" s="16"/>
      <c r="Z262" s="18"/>
      <c r="AA262" s="16"/>
      <c r="AB262" s="16"/>
      <c r="AC262" s="16"/>
      <c r="AD262" s="16"/>
      <c r="AE262" s="16"/>
      <c r="AF262" s="16"/>
      <c r="AG262" s="16"/>
      <c r="AH262" s="134"/>
      <c r="AI262" s="134"/>
      <c r="AJ262" s="134"/>
      <c r="AK262" s="134"/>
      <c r="AL262" s="134"/>
      <c r="AM262" s="134"/>
      <c r="AN262" s="134"/>
      <c r="AO262" s="134"/>
      <c r="AP262" s="134"/>
      <c r="AQ262" s="134"/>
      <c r="AR262" s="134"/>
      <c r="AS262" s="134"/>
      <c r="AT262" s="134"/>
      <c r="AU262" s="134"/>
      <c r="AV262" s="134"/>
      <c r="AW262" s="134"/>
      <c r="AX262" s="134"/>
      <c r="AY262" s="134"/>
      <c r="AZ262" s="134"/>
      <c r="BA262" s="134"/>
      <c r="BB262" s="134"/>
      <c r="BC262" s="134"/>
      <c r="BD262" s="134"/>
    </row>
    <row r="263" spans="1:56" ht="15" customHeight="1">
      <c r="A263" s="72">
        <v>262</v>
      </c>
      <c r="B263" s="17" t="s">
        <v>106</v>
      </c>
      <c r="C263" s="2" t="s">
        <v>8601</v>
      </c>
      <c r="D263" s="2" t="s">
        <v>8090</v>
      </c>
      <c r="E263" s="2" t="s">
        <v>7383</v>
      </c>
      <c r="F263" s="2" t="s">
        <v>7382</v>
      </c>
      <c r="G263" s="2" t="s">
        <v>122</v>
      </c>
      <c r="H263" s="5" t="s">
        <v>7548</v>
      </c>
      <c r="I263" s="5" t="s">
        <v>10181</v>
      </c>
      <c r="J263" s="5">
        <v>45728</v>
      </c>
      <c r="K263" s="5">
        <f t="shared" si="99"/>
        <v>45731</v>
      </c>
      <c r="L263" s="26" t="str">
        <f t="shared" si="88"/>
        <v>Mar</v>
      </c>
      <c r="M263" s="21">
        <f t="shared" ca="1" si="100"/>
        <v>301</v>
      </c>
      <c r="N263" s="22" t="str">
        <f t="shared" ca="1" si="101"/>
        <v>&gt; 120 Days</v>
      </c>
      <c r="O263" s="74" t="s">
        <v>10996</v>
      </c>
      <c r="P263" s="118">
        <f t="shared" si="95"/>
        <v>0</v>
      </c>
      <c r="Q263" s="135">
        <v>45733</v>
      </c>
      <c r="R263" s="134"/>
      <c r="S263" s="134"/>
      <c r="T263" s="134"/>
      <c r="U263" s="18"/>
      <c r="V263" s="18"/>
      <c r="W263" s="17"/>
      <c r="X263" s="18"/>
      <c r="Y263" s="16"/>
      <c r="Z263" s="18"/>
      <c r="AA263" s="16"/>
      <c r="AB263" s="16"/>
      <c r="AC263" s="16"/>
      <c r="AD263" s="16"/>
      <c r="AE263" s="16"/>
      <c r="AF263" s="16"/>
      <c r="AG263" s="16"/>
      <c r="AH263" s="134"/>
      <c r="AI263" s="134"/>
      <c r="AJ263" s="134"/>
      <c r="AK263" s="134"/>
      <c r="AL263" s="134"/>
      <c r="AM263" s="134"/>
      <c r="AN263" s="134"/>
      <c r="AO263" s="134"/>
      <c r="AP263" s="134"/>
      <c r="AQ263" s="134"/>
      <c r="AR263" s="134"/>
      <c r="AS263" s="134"/>
      <c r="AT263" s="134"/>
      <c r="AU263" s="134"/>
      <c r="AV263" s="134"/>
      <c r="AW263" s="134"/>
      <c r="AX263" s="134"/>
      <c r="AY263" s="134"/>
      <c r="AZ263" s="134"/>
      <c r="BA263" s="134"/>
      <c r="BB263" s="134"/>
      <c r="BC263" s="134"/>
      <c r="BD263" s="134"/>
    </row>
    <row r="264" spans="1:56" ht="15" customHeight="1">
      <c r="A264" s="72">
        <v>263</v>
      </c>
      <c r="B264" s="17" t="s">
        <v>106</v>
      </c>
      <c r="C264" s="2" t="s">
        <v>8601</v>
      </c>
      <c r="D264" s="2" t="s">
        <v>163</v>
      </c>
      <c r="E264" s="2" t="s">
        <v>6031</v>
      </c>
      <c r="F264" s="2" t="s">
        <v>6030</v>
      </c>
      <c r="G264" s="2" t="s">
        <v>2088</v>
      </c>
      <c r="H264" s="2" t="s">
        <v>2088</v>
      </c>
      <c r="I264" s="5"/>
      <c r="J264" s="5">
        <v>45724</v>
      </c>
      <c r="K264" s="5">
        <f t="shared" si="99"/>
        <v>45724</v>
      </c>
      <c r="L264" s="26" t="str">
        <f t="shared" si="88"/>
        <v>Mar</v>
      </c>
      <c r="M264" s="21">
        <f t="shared" ca="1" si="100"/>
        <v>305</v>
      </c>
      <c r="N264" s="22" t="str">
        <f t="shared" ca="1" si="101"/>
        <v>&gt; 120 Days</v>
      </c>
      <c r="O264" s="74" t="s">
        <v>10996</v>
      </c>
      <c r="P264" s="118">
        <f t="shared" si="95"/>
        <v>0</v>
      </c>
      <c r="Q264" s="135">
        <v>45740</v>
      </c>
      <c r="R264" s="134"/>
      <c r="S264" s="134"/>
      <c r="T264" s="134"/>
      <c r="U264" s="18"/>
      <c r="V264" s="18"/>
      <c r="W264" s="17"/>
      <c r="X264" s="18"/>
      <c r="Y264" s="16"/>
      <c r="Z264" s="18"/>
      <c r="AA264" s="16"/>
      <c r="AB264" s="16"/>
      <c r="AC264" s="16"/>
      <c r="AD264" s="16"/>
      <c r="AE264" s="16"/>
      <c r="AF264" s="16"/>
      <c r="AG264" s="16"/>
      <c r="AH264" s="134"/>
      <c r="AI264" s="134"/>
      <c r="AJ264" s="134"/>
      <c r="AK264" s="134"/>
      <c r="AL264" s="134"/>
      <c r="AM264" s="134"/>
      <c r="AN264" s="134"/>
      <c r="AO264" s="134"/>
      <c r="AP264" s="134"/>
      <c r="AQ264" s="134"/>
      <c r="AR264" s="134"/>
      <c r="AS264" s="134"/>
      <c r="AT264" s="134"/>
      <c r="AU264" s="134"/>
      <c r="AV264" s="134"/>
      <c r="AW264" s="134"/>
      <c r="AX264" s="134"/>
      <c r="AY264" s="134"/>
      <c r="AZ264" s="134"/>
      <c r="BA264" s="134"/>
      <c r="BB264" s="134"/>
      <c r="BC264" s="134"/>
      <c r="BD264" s="134"/>
    </row>
    <row r="265" spans="1:56" ht="15" customHeight="1">
      <c r="A265" s="72">
        <v>264</v>
      </c>
      <c r="B265" s="17" t="s">
        <v>106</v>
      </c>
      <c r="C265" s="2" t="s">
        <v>8601</v>
      </c>
      <c r="D265" s="2" t="s">
        <v>8919</v>
      </c>
      <c r="E265" s="2" t="s">
        <v>5612</v>
      </c>
      <c r="F265" s="2" t="s">
        <v>5611</v>
      </c>
      <c r="G265" s="2" t="s">
        <v>591</v>
      </c>
      <c r="H265" s="5" t="s">
        <v>7507</v>
      </c>
      <c r="I265" s="5" t="s">
        <v>11261</v>
      </c>
      <c r="J265" s="5">
        <v>45632</v>
      </c>
      <c r="K265" s="5">
        <f t="shared" si="99"/>
        <v>45633</v>
      </c>
      <c r="L265" s="26" t="str">
        <f t="shared" ref="L265:L271" si="102">TEXT(J265,"mmm")</f>
        <v>Dec</v>
      </c>
      <c r="M265" s="21">
        <f t="shared" ca="1" si="100"/>
        <v>397</v>
      </c>
      <c r="N265" s="22" t="str">
        <f t="shared" ca="1" si="101"/>
        <v>&gt; 120 Days</v>
      </c>
      <c r="O265" s="74" t="s">
        <v>10996</v>
      </c>
      <c r="P265" s="118">
        <f t="shared" si="95"/>
        <v>1</v>
      </c>
      <c r="Q265" s="135">
        <v>45744</v>
      </c>
      <c r="R265" s="134"/>
      <c r="S265" s="134"/>
      <c r="T265" s="134"/>
      <c r="U265" s="18" t="s">
        <v>9910</v>
      </c>
      <c r="V265" s="18" t="s">
        <v>10072</v>
      </c>
      <c r="W265" s="17" t="s">
        <v>11262</v>
      </c>
      <c r="X265" s="18">
        <v>45665</v>
      </c>
      <c r="Y265" s="16"/>
      <c r="Z265" s="18"/>
      <c r="AA265" s="16"/>
      <c r="AB265" s="16"/>
      <c r="AC265" s="16"/>
      <c r="AD265" s="16"/>
      <c r="AE265" s="16"/>
      <c r="AF265" s="16"/>
      <c r="AG265" s="16"/>
      <c r="AH265" s="134"/>
      <c r="AI265" s="134"/>
      <c r="AJ265" s="134"/>
      <c r="AK265" s="134"/>
      <c r="AL265" s="134"/>
      <c r="AM265" s="134"/>
      <c r="AN265" s="134"/>
      <c r="AO265" s="134"/>
      <c r="AP265" s="134"/>
      <c r="AQ265" s="134"/>
      <c r="AR265" s="134"/>
      <c r="AS265" s="134"/>
      <c r="AT265" s="134"/>
      <c r="AU265" s="134"/>
      <c r="AV265" s="134"/>
      <c r="AW265" s="134"/>
      <c r="AX265" s="134"/>
      <c r="AY265" s="134"/>
      <c r="AZ265" s="134"/>
      <c r="BA265" s="134"/>
      <c r="BB265" s="134"/>
      <c r="BC265" s="134"/>
      <c r="BD265" s="134"/>
    </row>
    <row r="266" spans="1:56" ht="15" customHeight="1">
      <c r="A266" s="72">
        <v>265</v>
      </c>
      <c r="B266" s="17" t="s">
        <v>106</v>
      </c>
      <c r="C266" s="2" t="s">
        <v>8601</v>
      </c>
      <c r="D266" s="2" t="s">
        <v>7506</v>
      </c>
      <c r="E266" s="2" t="s">
        <v>7062</v>
      </c>
      <c r="F266" s="2" t="s">
        <v>7061</v>
      </c>
      <c r="G266" s="2" t="s">
        <v>226</v>
      </c>
      <c r="H266" s="5" t="s">
        <v>7817</v>
      </c>
      <c r="I266" s="5" t="s">
        <v>11263</v>
      </c>
      <c r="J266" s="5">
        <v>45717</v>
      </c>
      <c r="K266" s="5">
        <f t="shared" si="99"/>
        <v>45717</v>
      </c>
      <c r="L266" s="26" t="str">
        <f t="shared" si="102"/>
        <v>Mar</v>
      </c>
      <c r="M266" s="21">
        <f t="shared" ca="1" si="100"/>
        <v>312</v>
      </c>
      <c r="N266" s="22" t="str">
        <f t="shared" ca="1" si="101"/>
        <v>&gt; 120 Days</v>
      </c>
      <c r="O266" s="74" t="s">
        <v>10996</v>
      </c>
      <c r="P266" s="118">
        <f t="shared" si="95"/>
        <v>0</v>
      </c>
      <c r="Q266" s="135">
        <v>45755</v>
      </c>
      <c r="R266" s="134"/>
      <c r="S266" s="134"/>
      <c r="T266" s="134"/>
      <c r="U266" s="18"/>
      <c r="V266" s="18"/>
      <c r="W266" s="17"/>
      <c r="X266" s="18"/>
      <c r="Y266" s="16"/>
      <c r="Z266" s="18"/>
      <c r="AA266" s="16"/>
      <c r="AB266" s="16"/>
      <c r="AC266" s="16"/>
      <c r="AD266" s="16"/>
      <c r="AE266" s="16"/>
      <c r="AF266" s="16"/>
      <c r="AG266" s="16"/>
      <c r="AH266" s="134"/>
      <c r="AI266" s="134"/>
      <c r="AJ266" s="134"/>
      <c r="AK266" s="134"/>
      <c r="AL266" s="134"/>
      <c r="AM266" s="134"/>
      <c r="AN266" s="134"/>
      <c r="AO266" s="134"/>
      <c r="AP266" s="134"/>
      <c r="AQ266" s="134"/>
      <c r="AR266" s="134"/>
      <c r="AS266" s="134"/>
      <c r="AT266" s="134"/>
      <c r="AU266" s="134"/>
      <c r="AV266" s="134"/>
      <c r="AW266" s="134"/>
      <c r="AX266" s="134"/>
      <c r="AY266" s="134"/>
      <c r="AZ266" s="134"/>
      <c r="BA266" s="134"/>
      <c r="BB266" s="134"/>
      <c r="BC266" s="134"/>
      <c r="BD266" s="134"/>
    </row>
    <row r="267" spans="1:56" ht="15" customHeight="1">
      <c r="A267" s="72">
        <v>266</v>
      </c>
      <c r="B267" s="17" t="s">
        <v>106</v>
      </c>
      <c r="C267" s="2" t="s">
        <v>8601</v>
      </c>
      <c r="D267" s="2" t="s">
        <v>1563</v>
      </c>
      <c r="E267" s="2" t="s">
        <v>4111</v>
      </c>
      <c r="F267" s="2" t="s">
        <v>4110</v>
      </c>
      <c r="G267" s="2" t="s">
        <v>450</v>
      </c>
      <c r="H267" s="5" t="s">
        <v>7436</v>
      </c>
      <c r="I267" s="5"/>
      <c r="J267" s="5">
        <v>45698</v>
      </c>
      <c r="K267" s="5">
        <f t="shared" si="99"/>
        <v>45703</v>
      </c>
      <c r="L267" s="26" t="str">
        <f t="shared" si="102"/>
        <v>Feb</v>
      </c>
      <c r="M267" s="21">
        <f t="shared" ca="1" si="100"/>
        <v>331</v>
      </c>
      <c r="N267" s="22" t="str">
        <f t="shared" ca="1" si="101"/>
        <v>&gt; 120 Days</v>
      </c>
      <c r="O267" s="74" t="s">
        <v>10996</v>
      </c>
      <c r="P267" s="118">
        <f t="shared" si="95"/>
        <v>0</v>
      </c>
      <c r="Q267" s="135">
        <v>45758</v>
      </c>
      <c r="R267" s="134"/>
      <c r="S267" s="134"/>
      <c r="T267" s="134"/>
      <c r="U267" s="18"/>
      <c r="V267" s="18"/>
      <c r="W267" s="17"/>
      <c r="X267" s="18"/>
      <c r="Y267" s="16"/>
      <c r="Z267" s="18"/>
      <c r="AA267" s="16"/>
      <c r="AB267" s="16"/>
      <c r="AC267" s="16"/>
      <c r="AD267" s="16"/>
      <c r="AE267" s="16"/>
      <c r="AF267" s="16"/>
      <c r="AG267" s="16"/>
      <c r="AH267" s="134"/>
      <c r="AI267" s="134"/>
      <c r="AJ267" s="134"/>
      <c r="AK267" s="134"/>
      <c r="AL267" s="134"/>
      <c r="AM267" s="134"/>
      <c r="AN267" s="134"/>
      <c r="AO267" s="134"/>
      <c r="AP267" s="134"/>
      <c r="AQ267" s="134"/>
      <c r="AR267" s="134"/>
      <c r="AS267" s="134"/>
      <c r="AT267" s="134"/>
      <c r="AU267" s="134"/>
      <c r="AV267" s="134"/>
      <c r="AW267" s="134"/>
      <c r="AX267" s="134"/>
      <c r="AY267" s="134"/>
      <c r="AZ267" s="134"/>
      <c r="BA267" s="134"/>
      <c r="BB267" s="134"/>
      <c r="BC267" s="134"/>
      <c r="BD267" s="134"/>
    </row>
    <row r="268" spans="1:56" ht="15" customHeight="1">
      <c r="A268" s="72">
        <v>267</v>
      </c>
      <c r="B268" s="17" t="s">
        <v>106</v>
      </c>
      <c r="C268" s="2" t="s">
        <v>8601</v>
      </c>
      <c r="D268" s="2" t="s">
        <v>187</v>
      </c>
      <c r="E268" s="2" t="s">
        <v>3576</v>
      </c>
      <c r="F268" s="2" t="s">
        <v>3575</v>
      </c>
      <c r="G268" s="2" t="s">
        <v>450</v>
      </c>
      <c r="H268" s="5" t="s">
        <v>7678</v>
      </c>
      <c r="I268" s="5"/>
      <c r="J268" s="5">
        <v>45686</v>
      </c>
      <c r="K268" s="5">
        <f>J268+7-WEEKDAY(J268)</f>
        <v>45689</v>
      </c>
      <c r="L268" s="26" t="str">
        <f t="shared" si="102"/>
        <v>Jan</v>
      </c>
      <c r="M268" s="21">
        <f ca="1">TODAY()-J268</f>
        <v>343</v>
      </c>
      <c r="N268" s="22" t="str">
        <f ca="1">(IF(M268&lt;0,"&lt; 0 Days",IF(M268&lt;=30,"0-30 Days",IF(AND(M268&gt;=31,M268&lt;=60),"30-60 Days",IF(AND(M268&gt;=61,M268&lt;=90),"60-90 Days",IF(AND(M268&gt;=91,M268&lt;=120),"90-120 Days",IF(M268&gt;120,"&gt; 120 Days","")))))))</f>
        <v>&gt; 120 Days</v>
      </c>
      <c r="O268" s="74" t="s">
        <v>10996</v>
      </c>
      <c r="P268" s="118">
        <f t="shared" si="95"/>
        <v>0</v>
      </c>
      <c r="Q268" s="135">
        <v>45406</v>
      </c>
      <c r="R268" s="134"/>
      <c r="S268" s="134"/>
      <c r="T268" s="134"/>
      <c r="U268" s="18"/>
      <c r="V268" s="18"/>
      <c r="W268" s="17"/>
      <c r="X268" s="18"/>
      <c r="Y268" s="16"/>
      <c r="Z268" s="18"/>
      <c r="AA268" s="16"/>
      <c r="AB268" s="16"/>
      <c r="AC268" s="16"/>
      <c r="AD268" s="16"/>
      <c r="AE268" s="16"/>
      <c r="AF268" s="16"/>
      <c r="AG268" s="16"/>
      <c r="AH268" s="134"/>
      <c r="AI268" s="134"/>
      <c r="AJ268" s="134"/>
      <c r="AK268" s="134"/>
      <c r="AL268" s="134"/>
      <c r="AM268" s="134"/>
      <c r="AN268" s="134"/>
      <c r="AO268" s="134"/>
      <c r="AP268" s="134"/>
      <c r="AQ268" s="134"/>
      <c r="AR268" s="134"/>
      <c r="AS268" s="134"/>
      <c r="AT268" s="134"/>
      <c r="AU268" s="134"/>
      <c r="AV268" s="134"/>
      <c r="AW268" s="134"/>
      <c r="AX268" s="134"/>
      <c r="AY268" s="134"/>
      <c r="AZ268" s="134"/>
      <c r="BA268" s="134"/>
      <c r="BB268" s="134"/>
      <c r="BC268" s="134"/>
      <c r="BD268" s="134"/>
    </row>
    <row r="269" spans="1:56" ht="15" customHeight="1">
      <c r="A269" s="72">
        <v>268</v>
      </c>
      <c r="B269" s="17" t="s">
        <v>1058</v>
      </c>
      <c r="C269" s="2" t="s">
        <v>8601</v>
      </c>
      <c r="D269" s="2" t="s">
        <v>4181</v>
      </c>
      <c r="E269" s="2" t="s">
        <v>1188</v>
      </c>
      <c r="F269" s="2" t="s">
        <v>1187</v>
      </c>
      <c r="G269" s="2" t="s">
        <v>1004</v>
      </c>
      <c r="H269" s="5" t="s">
        <v>7548</v>
      </c>
      <c r="I269" s="5"/>
      <c r="J269" s="5">
        <v>45647</v>
      </c>
      <c r="K269" s="5">
        <f>J269+7-WEEKDAY(J269)</f>
        <v>45647</v>
      </c>
      <c r="L269" s="26" t="str">
        <f t="shared" si="102"/>
        <v>Dec</v>
      </c>
      <c r="M269" s="21">
        <f ca="1">TODAY()-J269</f>
        <v>382</v>
      </c>
      <c r="N269" s="22" t="str">
        <f ca="1">(IF(M269&lt;0,"&lt; 0 Days",IF(M269&lt;=30,"0-30 Days",IF(AND(M269&gt;=31,M269&lt;=60),"30-60 Days",IF(AND(M269&gt;=61,M269&lt;=90),"60-90 Days",IF(AND(M269&gt;=91,M269&lt;=120),"90-120 Days",IF(M269&gt;120,"&gt; 120 Days","")))))))</f>
        <v>&gt; 120 Days</v>
      </c>
      <c r="O269" s="74" t="s">
        <v>10996</v>
      </c>
      <c r="P269" s="118">
        <f t="shared" si="95"/>
        <v>0</v>
      </c>
      <c r="Q269" s="135">
        <v>45775</v>
      </c>
      <c r="R269" s="134"/>
      <c r="S269" s="134"/>
      <c r="T269" s="134"/>
      <c r="U269" s="18"/>
      <c r="V269" s="18"/>
      <c r="W269" s="17"/>
      <c r="X269" s="18"/>
      <c r="Y269" s="16"/>
      <c r="Z269" s="18"/>
      <c r="AA269" s="16"/>
      <c r="AB269" s="16"/>
      <c r="AC269" s="16"/>
      <c r="AD269" s="16"/>
      <c r="AE269" s="16"/>
      <c r="AF269" s="16"/>
      <c r="AG269" s="16"/>
      <c r="AH269" s="134"/>
      <c r="AI269" s="134"/>
      <c r="AJ269" s="134"/>
      <c r="AK269" s="134"/>
      <c r="AL269" s="134"/>
      <c r="AM269" s="134"/>
      <c r="AN269" s="134"/>
      <c r="AO269" s="134"/>
      <c r="AP269" s="134"/>
      <c r="AQ269" s="134"/>
      <c r="AR269" s="134"/>
      <c r="AS269" s="134"/>
      <c r="AT269" s="134"/>
      <c r="AU269" s="134"/>
      <c r="AV269" s="134"/>
      <c r="AW269" s="134"/>
      <c r="AX269" s="134"/>
      <c r="AY269" s="134"/>
      <c r="AZ269" s="134"/>
      <c r="BA269" s="134"/>
      <c r="BB269" s="134"/>
      <c r="BC269" s="134"/>
      <c r="BD269" s="134"/>
    </row>
    <row r="270" spans="1:56" ht="15" customHeight="1">
      <c r="A270" s="72">
        <v>269</v>
      </c>
      <c r="B270" s="17" t="s">
        <v>1058</v>
      </c>
      <c r="C270" s="2" t="s">
        <v>8601</v>
      </c>
      <c r="D270" s="2" t="s">
        <v>4181</v>
      </c>
      <c r="E270" s="2" t="s">
        <v>1404</v>
      </c>
      <c r="F270" s="2" t="s">
        <v>1403</v>
      </c>
      <c r="G270" s="2" t="s">
        <v>419</v>
      </c>
      <c r="H270" s="5" t="s">
        <v>7547</v>
      </c>
      <c r="I270" s="5"/>
      <c r="J270" s="5">
        <v>45647</v>
      </c>
      <c r="K270" s="5">
        <f>J270+7-WEEKDAY(J270)</f>
        <v>45647</v>
      </c>
      <c r="L270" s="26" t="str">
        <f t="shared" si="102"/>
        <v>Dec</v>
      </c>
      <c r="M270" s="21">
        <f ca="1">TODAY()-J270</f>
        <v>382</v>
      </c>
      <c r="N270" s="22" t="str">
        <f ca="1">(IF(M270&lt;0,"&lt; 0 Days",IF(M270&lt;=30,"0-30 Days",IF(AND(M270&gt;=31,M270&lt;=60),"30-60 Days",IF(AND(M270&gt;=61,M270&lt;=90),"60-90 Days",IF(AND(M270&gt;=91,M270&lt;=120),"90-120 Days",IF(M270&gt;120,"&gt; 120 Days","")))))))</f>
        <v>&gt; 120 Days</v>
      </c>
      <c r="O270" s="74" t="s">
        <v>10996</v>
      </c>
      <c r="P270" s="118">
        <f t="shared" si="95"/>
        <v>0</v>
      </c>
      <c r="Q270" s="135">
        <v>45775</v>
      </c>
      <c r="R270" s="134"/>
      <c r="S270" s="134"/>
      <c r="T270" s="134"/>
      <c r="U270" s="18"/>
      <c r="V270" s="18"/>
      <c r="W270" s="17"/>
      <c r="X270" s="18"/>
      <c r="Y270" s="16"/>
      <c r="Z270" s="18"/>
      <c r="AA270" s="16"/>
      <c r="AB270" s="16"/>
      <c r="AC270" s="16"/>
      <c r="AD270" s="16"/>
      <c r="AE270" s="16"/>
      <c r="AF270" s="16"/>
      <c r="AG270" s="16"/>
      <c r="AH270" s="134"/>
      <c r="AI270" s="134"/>
      <c r="AJ270" s="134"/>
      <c r="AK270" s="134"/>
      <c r="AL270" s="134"/>
      <c r="AM270" s="134"/>
      <c r="AN270" s="134"/>
      <c r="AO270" s="134"/>
      <c r="AP270" s="134"/>
      <c r="AQ270" s="134"/>
      <c r="AR270" s="134"/>
      <c r="AS270" s="134"/>
      <c r="AT270" s="134"/>
      <c r="AU270" s="134"/>
      <c r="AV270" s="134"/>
      <c r="AW270" s="134"/>
      <c r="AX270" s="134"/>
      <c r="AY270" s="134"/>
      <c r="AZ270" s="134"/>
      <c r="BA270" s="134"/>
      <c r="BB270" s="134"/>
      <c r="BC270" s="134"/>
      <c r="BD270" s="134"/>
    </row>
    <row r="271" spans="1:56" ht="15" customHeight="1">
      <c r="A271" s="72">
        <v>270</v>
      </c>
      <c r="B271" s="17" t="s">
        <v>1058</v>
      </c>
      <c r="C271" s="2" t="s">
        <v>8601</v>
      </c>
      <c r="D271" s="2" t="s">
        <v>8127</v>
      </c>
      <c r="E271" s="2" t="s">
        <v>1398</v>
      </c>
      <c r="F271" s="2" t="s">
        <v>1397</v>
      </c>
      <c r="G271" s="2" t="s">
        <v>1004</v>
      </c>
      <c r="H271" s="5" t="s">
        <v>7593</v>
      </c>
      <c r="I271" s="5"/>
      <c r="J271" s="5">
        <v>45677</v>
      </c>
      <c r="K271" s="5">
        <f>J271+7-WEEKDAY(J271)</f>
        <v>45682</v>
      </c>
      <c r="L271" s="26" t="str">
        <f t="shared" si="102"/>
        <v>Jan</v>
      </c>
      <c r="M271" s="21">
        <f ca="1">TODAY()-J271</f>
        <v>352</v>
      </c>
      <c r="N271" s="22" t="str">
        <f ca="1">(IF(M271&lt;0,"&lt; 0 Days",IF(M271&lt;=30,"0-30 Days",IF(AND(M271&gt;=31,M271&lt;=60),"30-60 Days",IF(AND(M271&gt;=61,M271&lt;=90),"60-90 Days",IF(AND(M271&gt;=91,M271&lt;=120),"90-120 Days",IF(M271&gt;120,"&gt; 120 Days","")))))))</f>
        <v>&gt; 120 Days</v>
      </c>
      <c r="O271" s="74" t="s">
        <v>10996</v>
      </c>
      <c r="P271" s="118">
        <f t="shared" si="95"/>
        <v>0</v>
      </c>
      <c r="Q271" s="135">
        <v>45775</v>
      </c>
      <c r="R271" s="134"/>
      <c r="S271" s="134"/>
      <c r="T271" s="134"/>
      <c r="U271" s="18"/>
      <c r="V271" s="18"/>
      <c r="W271" s="17"/>
      <c r="X271" s="18"/>
      <c r="Y271" s="16"/>
      <c r="Z271" s="18"/>
      <c r="AA271" s="16"/>
      <c r="AB271" s="16"/>
      <c r="AC271" s="16"/>
      <c r="AD271" s="16"/>
      <c r="AE271" s="16"/>
      <c r="AF271" s="16"/>
      <c r="AG271" s="16"/>
      <c r="AH271" s="134"/>
      <c r="AI271" s="134"/>
      <c r="AJ271" s="134"/>
      <c r="AK271" s="134"/>
      <c r="AL271" s="134"/>
      <c r="AM271" s="134"/>
      <c r="AN271" s="134"/>
      <c r="AO271" s="134"/>
      <c r="AP271" s="134"/>
      <c r="AQ271" s="134"/>
      <c r="AR271" s="134"/>
      <c r="AS271" s="134"/>
      <c r="AT271" s="134"/>
      <c r="AU271" s="134"/>
      <c r="AV271" s="134"/>
      <c r="AW271" s="134"/>
      <c r="AX271" s="134"/>
      <c r="AY271" s="134"/>
      <c r="AZ271" s="134"/>
      <c r="BA271" s="134"/>
      <c r="BB271" s="134"/>
      <c r="BC271" s="134"/>
      <c r="BD271" s="134"/>
    </row>
    <row r="272" spans="1:56" ht="15" customHeight="1">
      <c r="A272" s="72">
        <v>271</v>
      </c>
      <c r="B272" s="17" t="s">
        <v>143</v>
      </c>
      <c r="C272" s="2" t="s">
        <v>8601</v>
      </c>
      <c r="D272" s="2" t="s">
        <v>8878</v>
      </c>
      <c r="E272" s="2" t="s">
        <v>8246</v>
      </c>
      <c r="F272" s="2" t="s">
        <v>8245</v>
      </c>
      <c r="G272" s="2" t="s">
        <v>797</v>
      </c>
      <c r="H272" s="5"/>
      <c r="I272" s="5"/>
      <c r="J272" s="5">
        <v>45761</v>
      </c>
      <c r="K272" s="5">
        <f t="shared" ref="K272" si="103">J272+7-WEEKDAY(J272)</f>
        <v>45766</v>
      </c>
      <c r="L272" s="26" t="str">
        <f t="shared" ref="L272" si="104">TEXT(J272,"mmm")</f>
        <v>Apr</v>
      </c>
      <c r="M272" s="21">
        <f t="shared" ref="M272" ca="1" si="105">TODAY()-J272</f>
        <v>268</v>
      </c>
      <c r="N272" s="22" t="str">
        <f t="shared" ref="N272" ca="1" si="106">(IF(M272&lt;0,"&lt; 0 Days",IF(M272&lt;=30,"0-30 Days",IF(AND(M272&gt;=31,M272&lt;=60),"30-60 Days",IF(AND(M272&gt;=61,M272&lt;=90),"60-90 Days",IF(AND(M272&gt;=91,M272&lt;=120),"90-120 Days",IF(M272&gt;120,"&gt; 120 Days","")))))))</f>
        <v>&gt; 120 Days</v>
      </c>
      <c r="O272" s="74" t="s">
        <v>10996</v>
      </c>
      <c r="P272" s="118">
        <f t="shared" si="95"/>
        <v>0</v>
      </c>
      <c r="Q272" s="135">
        <v>45772</v>
      </c>
      <c r="R272" s="134"/>
      <c r="S272" s="134"/>
      <c r="T272" s="134"/>
      <c r="U272" s="18"/>
      <c r="V272" s="18"/>
      <c r="W272" s="17"/>
      <c r="X272" s="18"/>
      <c r="Y272" s="16"/>
      <c r="Z272" s="18"/>
      <c r="AA272" s="16"/>
      <c r="AB272" s="16"/>
      <c r="AC272" s="16"/>
      <c r="AD272" s="16"/>
      <c r="AE272" s="16"/>
      <c r="AF272" s="16"/>
      <c r="AG272" s="16"/>
      <c r="AH272" s="134"/>
      <c r="AI272" s="134"/>
      <c r="AJ272" s="134"/>
      <c r="AK272" s="134"/>
      <c r="AL272" s="134"/>
      <c r="AM272" s="134"/>
      <c r="AN272" s="134"/>
      <c r="AO272" s="134"/>
      <c r="AP272" s="134"/>
      <c r="AQ272" s="134"/>
      <c r="AR272" s="134"/>
      <c r="AS272" s="134"/>
      <c r="AT272" s="134"/>
      <c r="AU272" s="134"/>
      <c r="AV272" s="134"/>
      <c r="AW272" s="134"/>
      <c r="AX272" s="134"/>
      <c r="AY272" s="134"/>
      <c r="AZ272" s="134"/>
      <c r="BA272" s="134"/>
      <c r="BB272" s="134"/>
      <c r="BC272" s="134"/>
      <c r="BD272" s="134"/>
    </row>
    <row r="273" spans="1:56" ht="15" customHeight="1">
      <c r="A273" s="72">
        <v>272</v>
      </c>
      <c r="B273" s="17" t="s">
        <v>106</v>
      </c>
      <c r="C273" s="2" t="s">
        <v>8601</v>
      </c>
      <c r="D273" s="2" t="s">
        <v>8208</v>
      </c>
      <c r="E273" s="2" t="s">
        <v>8212</v>
      </c>
      <c r="F273" s="2" t="s">
        <v>8211</v>
      </c>
      <c r="G273" s="2" t="s">
        <v>159</v>
      </c>
      <c r="H273" s="5" t="s">
        <v>8213</v>
      </c>
      <c r="I273" s="5"/>
      <c r="J273" s="5">
        <v>45748</v>
      </c>
      <c r="K273" s="5">
        <f>J273+7-WEEKDAY(J273)</f>
        <v>45752</v>
      </c>
      <c r="L273" s="26" t="str">
        <f>TEXT(J273,"mmm")</f>
        <v>Apr</v>
      </c>
      <c r="M273" s="21">
        <f ca="1">TODAY()-J273</f>
        <v>281</v>
      </c>
      <c r="N273" s="22" t="str">
        <f ca="1">(IF(M273&lt;0,"&lt; 0 Days",IF(M273&lt;=30,"0-30 Days",IF(AND(M273&gt;=31,M273&lt;=60),"30-60 Days",IF(AND(M273&gt;=61,M273&lt;=90),"60-90 Days",IF(AND(M273&gt;=91,M273&lt;=120),"90-120 Days",IF(M273&gt;120,"&gt; 120 Days","")))))))</f>
        <v>&gt; 120 Days</v>
      </c>
      <c r="O273" s="74" t="s">
        <v>10996</v>
      </c>
      <c r="P273" s="118">
        <f t="shared" si="95"/>
        <v>0</v>
      </c>
      <c r="Q273" s="135">
        <v>45786</v>
      </c>
      <c r="R273" s="134"/>
      <c r="S273" s="134"/>
      <c r="T273" s="134"/>
      <c r="U273" s="18"/>
      <c r="V273" s="18"/>
      <c r="W273" s="17"/>
      <c r="X273" s="18"/>
      <c r="Y273" s="16"/>
      <c r="Z273" s="18"/>
      <c r="AA273" s="16"/>
      <c r="AB273" s="16"/>
      <c r="AC273" s="16"/>
      <c r="AD273" s="16"/>
      <c r="AE273" s="16"/>
      <c r="AF273" s="16"/>
      <c r="AG273" s="16"/>
      <c r="AH273" s="134"/>
      <c r="AI273" s="134"/>
      <c r="AJ273" s="134"/>
      <c r="AK273" s="134"/>
      <c r="AL273" s="134"/>
      <c r="AM273" s="134"/>
      <c r="AN273" s="134"/>
      <c r="AO273" s="134"/>
      <c r="AP273" s="134"/>
      <c r="AQ273" s="134"/>
      <c r="AR273" s="134"/>
      <c r="AS273" s="134"/>
      <c r="AT273" s="134"/>
      <c r="AU273" s="134"/>
      <c r="AV273" s="134"/>
      <c r="AW273" s="134"/>
      <c r="AX273" s="134"/>
      <c r="AY273" s="134"/>
      <c r="AZ273" s="134"/>
      <c r="BA273" s="134"/>
      <c r="BB273" s="134"/>
      <c r="BC273" s="134"/>
      <c r="BD273" s="134"/>
    </row>
    <row r="274" spans="1:56" ht="15" customHeight="1">
      <c r="A274" s="72">
        <v>273</v>
      </c>
      <c r="B274" s="17" t="s">
        <v>106</v>
      </c>
      <c r="C274" s="2" t="s">
        <v>8601</v>
      </c>
      <c r="D274" s="2" t="s">
        <v>1063</v>
      </c>
      <c r="E274" s="2" t="s">
        <v>5543</v>
      </c>
      <c r="F274" s="2" t="s">
        <v>5542</v>
      </c>
      <c r="G274" s="2" t="s">
        <v>3312</v>
      </c>
      <c r="H274" s="5" t="s">
        <v>7470</v>
      </c>
      <c r="I274" s="5" t="s">
        <v>11264</v>
      </c>
      <c r="J274" s="5">
        <v>45658</v>
      </c>
      <c r="K274" s="5">
        <f t="shared" ref="K274" si="107">J274+7-WEEKDAY(J274)</f>
        <v>45661</v>
      </c>
      <c r="L274" s="26" t="str">
        <f t="shared" ref="L274" si="108">TEXT(J274,"mmm")</f>
        <v>Jan</v>
      </c>
      <c r="M274" s="21">
        <f t="shared" ref="M274" ca="1" si="109">TODAY()-J274</f>
        <v>371</v>
      </c>
      <c r="N274" s="22" t="str">
        <f ca="1">(IF(M274&lt;0,"&lt; 0 Days",IF(M274&lt;=30,"0-30 Days",IF(AND(M274&gt;=31,M274&lt;=60),"30-60 Days",IF(AND(M274&gt;=61,M274&lt;=90),"60-90 Days",IF(AND(M274&gt;=91,M274&lt;=120),"90-120 Days",IF(M274&gt;120,"&gt; 120 Days","")))))))</f>
        <v>&gt; 120 Days</v>
      </c>
      <c r="O274" s="74" t="s">
        <v>10996</v>
      </c>
      <c r="P274" s="118">
        <f t="shared" si="95"/>
        <v>0</v>
      </c>
      <c r="Q274" s="135">
        <v>45803</v>
      </c>
      <c r="R274" s="134"/>
      <c r="S274" s="134"/>
      <c r="T274" s="134"/>
      <c r="U274" s="18"/>
      <c r="V274" s="18"/>
      <c r="W274" s="17"/>
      <c r="X274" s="18"/>
      <c r="Y274" s="16"/>
      <c r="Z274" s="18"/>
      <c r="AA274" s="16"/>
      <c r="AB274" s="16"/>
      <c r="AC274" s="16"/>
      <c r="AD274" s="16"/>
      <c r="AE274" s="16"/>
      <c r="AF274" s="16"/>
      <c r="AG274" s="16"/>
      <c r="AH274" s="134"/>
      <c r="AI274" s="134"/>
      <c r="AJ274" s="134"/>
      <c r="AK274" s="134"/>
      <c r="AL274" s="134"/>
      <c r="AM274" s="134"/>
      <c r="AN274" s="134"/>
      <c r="AO274" s="134"/>
      <c r="AP274" s="134"/>
      <c r="AQ274" s="134"/>
      <c r="AR274" s="134"/>
      <c r="AS274" s="134"/>
      <c r="AT274" s="134"/>
      <c r="AU274" s="134"/>
      <c r="AV274" s="134"/>
      <c r="AW274" s="134"/>
      <c r="AX274" s="134"/>
      <c r="AY274" s="134"/>
      <c r="AZ274" s="134"/>
      <c r="BA274" s="134"/>
      <c r="BB274" s="134"/>
      <c r="BC274" s="134"/>
      <c r="BD274" s="134"/>
    </row>
    <row r="275" spans="1:56" ht="15" customHeight="1">
      <c r="A275" s="72">
        <v>274</v>
      </c>
      <c r="B275" s="17" t="s">
        <v>106</v>
      </c>
      <c r="C275" s="2" t="s">
        <v>8601</v>
      </c>
      <c r="D275" s="2" t="s">
        <v>187</v>
      </c>
      <c r="E275" s="2" t="s">
        <v>8189</v>
      </c>
      <c r="F275" s="2" t="s">
        <v>8188</v>
      </c>
      <c r="G275" s="2" t="s">
        <v>226</v>
      </c>
      <c r="H275" s="5" t="s">
        <v>8062</v>
      </c>
      <c r="I275" s="5" t="s">
        <v>10187</v>
      </c>
      <c r="J275" s="5">
        <v>45717</v>
      </c>
      <c r="K275" s="5">
        <f>J275+7-WEEKDAY(J275)</f>
        <v>45717</v>
      </c>
      <c r="L275" s="26" t="str">
        <f>TEXT(J275,"mmm")</f>
        <v>Mar</v>
      </c>
      <c r="M275" s="21">
        <f ca="1">TODAY()-J275</f>
        <v>312</v>
      </c>
      <c r="N275" s="22" t="str">
        <f ca="1">(IF(M275&lt;0,"&lt; 0 Days",IF(M275&lt;=30,"0-30 Days",IF(AND(M275&gt;=31,M275&lt;=60),"30-60 Days",IF(AND(M275&gt;=61,M275&lt;=90),"60-90 Days",IF(AND(M275&gt;=91,M275&lt;=120),"90-120 Days",IF(M275&gt;120,"&gt; 120 Days","")))))))</f>
        <v>&gt; 120 Days</v>
      </c>
      <c r="O275" s="74" t="s">
        <v>10996</v>
      </c>
      <c r="P275" s="118">
        <f t="shared" si="95"/>
        <v>1</v>
      </c>
      <c r="Q275" s="135">
        <v>45803</v>
      </c>
      <c r="R275" s="134"/>
      <c r="S275" s="134"/>
      <c r="T275" s="134"/>
      <c r="U275" s="18" t="s">
        <v>8319</v>
      </c>
      <c r="V275" s="18"/>
      <c r="W275" s="17" t="s">
        <v>11265</v>
      </c>
      <c r="X275" s="18">
        <v>45754</v>
      </c>
      <c r="Y275" s="16"/>
      <c r="Z275" s="18"/>
      <c r="AA275" s="16"/>
      <c r="AB275" s="16"/>
      <c r="AC275" s="16"/>
      <c r="AD275" s="16"/>
      <c r="AE275" s="16"/>
      <c r="AF275" s="16"/>
      <c r="AG275" s="16"/>
      <c r="AH275" s="134"/>
      <c r="AI275" s="134"/>
      <c r="AJ275" s="134"/>
      <c r="AK275" s="134"/>
      <c r="AL275" s="134"/>
      <c r="AM275" s="134"/>
      <c r="AN275" s="134"/>
      <c r="AO275" s="134"/>
      <c r="AP275" s="134"/>
      <c r="AQ275" s="134"/>
      <c r="AR275" s="134"/>
      <c r="AS275" s="134"/>
      <c r="AT275" s="134"/>
      <c r="AU275" s="134"/>
      <c r="AV275" s="134"/>
      <c r="AW275" s="134"/>
      <c r="AX275" s="134"/>
      <c r="AY275" s="134"/>
      <c r="AZ275" s="134"/>
      <c r="BA275" s="134"/>
      <c r="BB275" s="134"/>
      <c r="BC275" s="134"/>
      <c r="BD275" s="134"/>
    </row>
    <row r="276" spans="1:56" ht="15" customHeight="1">
      <c r="A276" s="72">
        <v>275</v>
      </c>
      <c r="B276" s="17" t="s">
        <v>106</v>
      </c>
      <c r="C276" s="2" t="s">
        <v>8601</v>
      </c>
      <c r="D276" s="2" t="s">
        <v>7501</v>
      </c>
      <c r="E276" s="2" t="s">
        <v>6782</v>
      </c>
      <c r="F276" s="2" t="s">
        <v>6781</v>
      </c>
      <c r="G276" s="2" t="s">
        <v>226</v>
      </c>
      <c r="H276" s="5" t="s">
        <v>7716</v>
      </c>
      <c r="I276" s="5" t="s">
        <v>11266</v>
      </c>
      <c r="J276" s="5">
        <v>45627</v>
      </c>
      <c r="K276" s="5">
        <f>J276+7-WEEKDAY(J276)</f>
        <v>45633</v>
      </c>
      <c r="L276" s="26" t="str">
        <f>TEXT(J276,"mmm")</f>
        <v>Dec</v>
      </c>
      <c r="M276" s="21">
        <f ca="1">TODAY()-J276</f>
        <v>402</v>
      </c>
      <c r="N276" s="22" t="str">
        <f ca="1">(IF(M276&lt;0,"&lt; 0 Days",IF(M276&lt;=30,"0-30 Days",IF(AND(M276&gt;=31,M276&lt;=60),"30-60 Days",IF(AND(M276&gt;=61,M276&lt;=90),"60-90 Days",IF(AND(M276&gt;=91,M276&lt;=120),"90-120 Days",IF(M276&gt;120,"&gt; 120 Days","")))))))</f>
        <v>&gt; 120 Days</v>
      </c>
      <c r="O276" s="74" t="s">
        <v>10996</v>
      </c>
      <c r="P276" s="118">
        <f t="shared" si="95"/>
        <v>0</v>
      </c>
      <c r="Q276" s="135">
        <v>45803</v>
      </c>
      <c r="R276" s="134"/>
      <c r="S276" s="134"/>
      <c r="T276" s="134"/>
      <c r="U276" s="18"/>
      <c r="V276" s="18"/>
      <c r="W276" s="17"/>
      <c r="X276" s="18"/>
      <c r="Y276" s="16"/>
      <c r="Z276" s="18"/>
      <c r="AA276" s="16"/>
      <c r="AB276" s="16"/>
      <c r="AC276" s="16"/>
      <c r="AD276" s="16"/>
      <c r="AE276" s="16"/>
      <c r="AF276" s="16"/>
      <c r="AG276" s="16"/>
      <c r="AH276" s="134"/>
      <c r="AI276" s="134"/>
      <c r="AJ276" s="134"/>
      <c r="AK276" s="134"/>
      <c r="AL276" s="134"/>
      <c r="AM276" s="134"/>
      <c r="AN276" s="134"/>
      <c r="AO276" s="134"/>
      <c r="AP276" s="134"/>
      <c r="AQ276" s="134"/>
      <c r="AR276" s="134"/>
      <c r="AS276" s="134"/>
      <c r="AT276" s="134"/>
      <c r="AU276" s="134"/>
      <c r="AV276" s="134"/>
      <c r="AW276" s="134"/>
      <c r="AX276" s="134"/>
      <c r="AY276" s="134"/>
      <c r="AZ276" s="134"/>
      <c r="BA276" s="134"/>
      <c r="BB276" s="134"/>
      <c r="BC276" s="134"/>
      <c r="BD276" s="134"/>
    </row>
    <row r="277" spans="1:56" ht="15" customHeight="1">
      <c r="A277" s="72">
        <v>276</v>
      </c>
      <c r="B277" s="17" t="s">
        <v>106</v>
      </c>
      <c r="C277" s="2" t="s">
        <v>8675</v>
      </c>
      <c r="D277" s="2" t="s">
        <v>7492</v>
      </c>
      <c r="E277" s="2" t="s">
        <v>4968</v>
      </c>
      <c r="F277" s="2" t="s">
        <v>4967</v>
      </c>
      <c r="G277" s="2" t="s">
        <v>184</v>
      </c>
      <c r="H277" s="5" t="s">
        <v>7593</v>
      </c>
      <c r="I277" s="5" t="s">
        <v>11267</v>
      </c>
      <c r="J277" s="5">
        <v>45653</v>
      </c>
      <c r="K277" s="5">
        <f>J277+7-WEEKDAY(J277)</f>
        <v>45654</v>
      </c>
      <c r="L277" s="26" t="str">
        <f>TEXT(J277,"mmm")</f>
        <v>Dec</v>
      </c>
      <c r="M277" s="21">
        <f ca="1">TODAY()-J277</f>
        <v>376</v>
      </c>
      <c r="N277" s="22" t="str">
        <f ca="1">(IF(M277&lt;0,"&lt; 0 Days",IF(M277&lt;=30,"0-30 Days",IF(AND(M277&gt;=31,M277&lt;=60),"30-60 Days",IF(AND(M277&gt;=61,M277&lt;=90),"60-90 Days",IF(AND(M277&gt;=91,M277&lt;=120),"90-120 Days",IF(M277&gt;120,"&gt; 120 Days","")))))))</f>
        <v>&gt; 120 Days</v>
      </c>
      <c r="O277" s="74" t="s">
        <v>10996</v>
      </c>
      <c r="P277" s="118">
        <f t="shared" si="95"/>
        <v>1</v>
      </c>
      <c r="Q277" s="135">
        <v>45803</v>
      </c>
      <c r="R277" s="134"/>
      <c r="S277" s="134"/>
      <c r="T277" s="134"/>
      <c r="U277" s="18" t="s">
        <v>9910</v>
      </c>
      <c r="V277" s="18" t="s">
        <v>10020</v>
      </c>
      <c r="W277" s="17" t="s">
        <v>9893</v>
      </c>
      <c r="X277" s="18">
        <v>45663</v>
      </c>
      <c r="Y277" s="16"/>
      <c r="Z277" s="18"/>
      <c r="AA277" s="16"/>
      <c r="AB277" s="16"/>
      <c r="AC277" s="16"/>
      <c r="AD277" s="16"/>
      <c r="AE277" s="16"/>
      <c r="AF277" s="16"/>
      <c r="AG277" s="16"/>
      <c r="AH277" s="134"/>
      <c r="AI277" s="134"/>
      <c r="AJ277" s="134"/>
      <c r="AK277" s="134"/>
      <c r="AL277" s="134"/>
      <c r="AM277" s="134"/>
      <c r="AN277" s="134"/>
      <c r="AO277" s="134"/>
      <c r="AP277" s="134"/>
      <c r="AQ277" s="134"/>
      <c r="AR277" s="134"/>
      <c r="AS277" s="134"/>
      <c r="AT277" s="134"/>
      <c r="AU277" s="134"/>
      <c r="AV277" s="134"/>
      <c r="AW277" s="134"/>
      <c r="AX277" s="134"/>
      <c r="AY277" s="134"/>
      <c r="AZ277" s="134"/>
      <c r="BA277" s="134"/>
      <c r="BB277" s="134"/>
      <c r="BC277" s="134"/>
      <c r="BD277" s="134"/>
    </row>
    <row r="278" spans="1:56" ht="15" customHeight="1">
      <c r="A278" s="72">
        <v>277</v>
      </c>
      <c r="B278" s="17" t="s">
        <v>106</v>
      </c>
      <c r="C278" s="2" t="s">
        <v>8601</v>
      </c>
      <c r="D278" s="2" t="s">
        <v>285</v>
      </c>
      <c r="E278" s="140" t="s">
        <v>6502</v>
      </c>
      <c r="F278" s="2" t="s">
        <v>6501</v>
      </c>
      <c r="G278" s="2" t="s">
        <v>226</v>
      </c>
      <c r="H278" s="5" t="s">
        <v>7436</v>
      </c>
      <c r="I278" s="5"/>
      <c r="J278" s="5">
        <v>45778</v>
      </c>
      <c r="K278" s="5">
        <f t="shared" ref="K278" si="110">J278+7-WEEKDAY(J278)</f>
        <v>45780</v>
      </c>
      <c r="L278" s="26" t="str">
        <f t="shared" ref="L278" si="111">TEXT(J278,"mmm")</f>
        <v>May</v>
      </c>
      <c r="M278" s="21">
        <f t="shared" ref="M278" ca="1" si="112">TODAY()-J278</f>
        <v>251</v>
      </c>
      <c r="N278" s="22" t="str">
        <f t="shared" ref="N278" ca="1" si="113">(IF(M278&lt;0,"&lt; 0 Days",IF(M278&lt;=30,"0-30 Days",IF(AND(M278&gt;=31,M278&lt;=60),"30-60 Days",IF(AND(M278&gt;=61,M278&lt;=90),"60-90 Days",IF(AND(M278&gt;=91,M278&lt;=120),"90-120 Days",IF(M278&gt;120,"&gt; 120 Days","")))))))</f>
        <v>&gt; 120 Days</v>
      </c>
      <c r="O278" s="74" t="s">
        <v>10996</v>
      </c>
      <c r="P278" s="118">
        <f t="shared" si="95"/>
        <v>0</v>
      </c>
      <c r="Q278" s="135">
        <v>45804</v>
      </c>
      <c r="R278" s="134"/>
      <c r="S278" s="134"/>
      <c r="T278" s="134"/>
      <c r="U278" s="18"/>
      <c r="V278" s="18"/>
      <c r="W278" s="17"/>
      <c r="X278" s="18"/>
      <c r="Y278" s="16"/>
      <c r="Z278" s="18"/>
      <c r="AA278" s="16"/>
      <c r="AB278" s="16"/>
      <c r="AC278" s="16"/>
      <c r="AD278" s="16"/>
      <c r="AE278" s="16"/>
      <c r="AF278" s="16"/>
      <c r="AG278" s="16"/>
      <c r="AH278" s="134"/>
      <c r="AI278" s="134"/>
      <c r="AJ278" s="134"/>
      <c r="AK278" s="134"/>
      <c r="AL278" s="134"/>
      <c r="AM278" s="134"/>
      <c r="AN278" s="134"/>
      <c r="AO278" s="134"/>
      <c r="AP278" s="134"/>
      <c r="AQ278" s="134"/>
      <c r="AR278" s="134"/>
      <c r="AS278" s="134"/>
      <c r="AT278" s="134"/>
      <c r="AU278" s="134"/>
      <c r="AV278" s="134"/>
      <c r="AW278" s="134"/>
      <c r="AX278" s="134"/>
      <c r="AY278" s="134"/>
      <c r="AZ278" s="134"/>
      <c r="BA278" s="134"/>
      <c r="BB278" s="134"/>
      <c r="BC278" s="134"/>
      <c r="BD278" s="134"/>
    </row>
    <row r="279" spans="1:56" ht="15" customHeight="1">
      <c r="A279" s="72">
        <v>278</v>
      </c>
      <c r="B279" s="17" t="s">
        <v>426</v>
      </c>
      <c r="C279" s="2" t="s">
        <v>8601</v>
      </c>
      <c r="D279" s="2" t="s">
        <v>7911</v>
      </c>
      <c r="E279" s="140" t="s">
        <v>1003</v>
      </c>
      <c r="F279" s="2" t="s">
        <v>1002</v>
      </c>
      <c r="G279" s="2" t="s">
        <v>1004</v>
      </c>
      <c r="H279" s="5" t="s">
        <v>7593</v>
      </c>
      <c r="I279" s="5"/>
      <c r="J279" s="5">
        <v>45778</v>
      </c>
      <c r="K279" s="5">
        <f>J279+7-WEEKDAY(J279)</f>
        <v>45780</v>
      </c>
      <c r="L279" s="26" t="str">
        <f>TEXT(J279,"mmm")</f>
        <v>May</v>
      </c>
      <c r="M279" s="21">
        <f ca="1">TODAY()-J279</f>
        <v>251</v>
      </c>
      <c r="N279" s="22" t="str">
        <f ca="1">(IF(M279&lt;0,"&lt; 0 Days",IF(M279&lt;=30,"0-30 Days",IF(AND(M279&gt;=31,M279&lt;=60),"30-60 Days",IF(AND(M279&gt;=61,M279&lt;=90),"60-90 Days",IF(AND(M279&gt;=91,M279&lt;=120),"90-120 Days",IF(M279&gt;120,"&gt; 120 Days","")))))))</f>
        <v>&gt; 120 Days</v>
      </c>
      <c r="O279" s="74" t="s">
        <v>10996</v>
      </c>
      <c r="P279" s="118">
        <f t="shared" si="95"/>
        <v>0</v>
      </c>
      <c r="Q279" s="135">
        <v>45807</v>
      </c>
      <c r="R279" s="134"/>
      <c r="S279" s="134"/>
      <c r="T279" s="134"/>
      <c r="U279" s="18"/>
      <c r="V279" s="18"/>
      <c r="W279" s="17"/>
      <c r="X279" s="18"/>
      <c r="Y279" s="16"/>
      <c r="Z279" s="18"/>
      <c r="AA279" s="16"/>
      <c r="AB279" s="16"/>
      <c r="AC279" s="16"/>
      <c r="AD279" s="16"/>
      <c r="AE279" s="16"/>
      <c r="AF279" s="16"/>
      <c r="AG279" s="16"/>
      <c r="AH279" s="134"/>
      <c r="AI279" s="134"/>
      <c r="AJ279" s="134"/>
      <c r="AK279" s="134"/>
      <c r="AL279" s="134"/>
      <c r="AM279" s="134"/>
      <c r="AN279" s="134"/>
      <c r="AO279" s="134"/>
      <c r="AP279" s="134"/>
      <c r="AQ279" s="134"/>
      <c r="AR279" s="134"/>
      <c r="AS279" s="134"/>
      <c r="AT279" s="134"/>
      <c r="AU279" s="134"/>
      <c r="AV279" s="134"/>
      <c r="AW279" s="134"/>
      <c r="AX279" s="134"/>
      <c r="AY279" s="134"/>
      <c r="AZ279" s="134"/>
      <c r="BA279" s="134"/>
      <c r="BB279" s="134"/>
      <c r="BC279" s="134"/>
      <c r="BD279" s="134"/>
    </row>
    <row r="280" spans="1:56" ht="15" customHeight="1">
      <c r="A280" s="72">
        <v>279</v>
      </c>
      <c r="B280" s="17" t="s">
        <v>106</v>
      </c>
      <c r="C280" s="2" t="s">
        <v>8601</v>
      </c>
      <c r="D280" s="2" t="s">
        <v>8136</v>
      </c>
      <c r="E280" s="140" t="s">
        <v>8105</v>
      </c>
      <c r="F280" s="2" t="s">
        <v>8104</v>
      </c>
      <c r="G280" s="2" t="s">
        <v>226</v>
      </c>
      <c r="H280" s="5" t="s">
        <v>8106</v>
      </c>
      <c r="I280" s="26" t="s">
        <v>11268</v>
      </c>
      <c r="J280" s="5">
        <v>45736</v>
      </c>
      <c r="K280" s="5">
        <f>J280+7-WEEKDAY(J280)</f>
        <v>45738</v>
      </c>
      <c r="L280" s="26" t="str">
        <f>TEXT(J280,"mmm")</f>
        <v>Mar</v>
      </c>
      <c r="M280" s="21">
        <f ca="1">TODAY()-J280</f>
        <v>293</v>
      </c>
      <c r="N280" s="22" t="str">
        <f ca="1">(IF(M280&lt;0,"&lt; 0 Days",IF(M280&lt;=30,"0-30 Days",IF(AND(M280&gt;=31,M280&lt;=60),"30-60 Days",IF(AND(M280&gt;=61,M280&lt;=90),"60-90 Days",IF(AND(M280&gt;=91,M280&lt;=120),"90-120 Days",IF(M280&gt;120,"&gt; 120 Days","")))))))</f>
        <v>&gt; 120 Days</v>
      </c>
      <c r="O280" s="74" t="s">
        <v>10996</v>
      </c>
      <c r="P280" s="118">
        <f t="shared" si="95"/>
        <v>0</v>
      </c>
      <c r="Q280" s="135">
        <v>45825</v>
      </c>
      <c r="R280" s="134"/>
      <c r="S280" s="134"/>
      <c r="T280" s="134"/>
      <c r="U280" s="18"/>
      <c r="V280" s="18"/>
      <c r="W280" s="17"/>
      <c r="X280" s="18"/>
      <c r="Y280" s="16"/>
      <c r="Z280" s="18"/>
      <c r="AA280" s="16"/>
      <c r="AB280" s="16"/>
      <c r="AC280" s="16"/>
      <c r="AD280" s="16"/>
      <c r="AE280" s="16"/>
      <c r="AF280" s="16"/>
      <c r="AG280" s="16"/>
      <c r="AH280" s="134"/>
      <c r="AI280" s="134"/>
      <c r="AJ280" s="134"/>
      <c r="AK280" s="134"/>
      <c r="AL280" s="134"/>
      <c r="AM280" s="134"/>
      <c r="AN280" s="134"/>
      <c r="AO280" s="134"/>
      <c r="AP280" s="134"/>
      <c r="AQ280" s="134"/>
      <c r="AR280" s="134"/>
      <c r="AS280" s="134"/>
      <c r="AT280" s="134"/>
      <c r="AU280" s="134"/>
      <c r="AV280" s="134"/>
      <c r="AW280" s="134"/>
      <c r="AX280" s="134"/>
      <c r="AY280" s="134"/>
      <c r="AZ280" s="134"/>
      <c r="BA280" s="134"/>
      <c r="BB280" s="134"/>
      <c r="BC280" s="134"/>
      <c r="BD280" s="134"/>
    </row>
    <row r="281" spans="1:56" ht="15" customHeight="1">
      <c r="A281" s="72">
        <v>280</v>
      </c>
      <c r="B281" s="17" t="s">
        <v>106</v>
      </c>
      <c r="C281" s="2" t="s">
        <v>8601</v>
      </c>
      <c r="D281" s="2" t="s">
        <v>7917</v>
      </c>
      <c r="E281" s="140" t="s">
        <v>1820</v>
      </c>
      <c r="F281" s="2" t="s">
        <v>1819</v>
      </c>
      <c r="G281" s="2" t="s">
        <v>450</v>
      </c>
      <c r="H281" s="5" t="s">
        <v>8190</v>
      </c>
      <c r="I281" s="26" t="s">
        <v>11269</v>
      </c>
      <c r="J281" s="5">
        <v>45717</v>
      </c>
      <c r="K281" s="5">
        <v>45717</v>
      </c>
      <c r="L281" s="26" t="s">
        <v>11026</v>
      </c>
      <c r="M281" s="21">
        <v>109</v>
      </c>
      <c r="N281" s="22" t="s">
        <v>10937</v>
      </c>
      <c r="O281" s="74" t="s">
        <v>10996</v>
      </c>
      <c r="P281" s="118">
        <f t="shared" si="95"/>
        <v>0</v>
      </c>
      <c r="Q281" s="135">
        <v>45826</v>
      </c>
      <c r="R281" s="134"/>
      <c r="S281" s="134"/>
      <c r="T281" s="134"/>
      <c r="U281" s="18"/>
      <c r="V281" s="18"/>
      <c r="W281" s="17"/>
      <c r="X281" s="18"/>
      <c r="Y281" s="16"/>
      <c r="Z281" s="18"/>
      <c r="AA281" s="16"/>
      <c r="AB281" s="16"/>
      <c r="AC281" s="16"/>
      <c r="AD281" s="16"/>
      <c r="AE281" s="16"/>
      <c r="AF281" s="16"/>
      <c r="AG281" s="16"/>
      <c r="AH281" s="134"/>
      <c r="AI281" s="134"/>
      <c r="AJ281" s="134"/>
      <c r="AK281" s="134"/>
      <c r="AL281" s="134"/>
      <c r="AM281" s="134"/>
      <c r="AN281" s="134"/>
      <c r="AO281" s="134"/>
      <c r="AP281" s="134"/>
      <c r="AQ281" s="134"/>
      <c r="AR281" s="134"/>
      <c r="AS281" s="134"/>
      <c r="AT281" s="134"/>
      <c r="AU281" s="134"/>
      <c r="AV281" s="134"/>
      <c r="AW281" s="134"/>
      <c r="AX281" s="134"/>
      <c r="AY281" s="134"/>
      <c r="AZ281" s="134"/>
      <c r="BA281" s="134"/>
      <c r="BB281" s="134"/>
      <c r="BC281" s="134"/>
      <c r="BD281" s="134"/>
    </row>
    <row r="282" spans="1:56" ht="15" customHeight="1">
      <c r="A282" s="72">
        <v>281</v>
      </c>
      <c r="B282" s="17" t="s">
        <v>106</v>
      </c>
      <c r="C282" s="2" t="s">
        <v>8601</v>
      </c>
      <c r="D282" s="2" t="s">
        <v>8024</v>
      </c>
      <c r="E282" s="140" t="s">
        <v>8228</v>
      </c>
      <c r="F282" s="2" t="s">
        <v>8227</v>
      </c>
      <c r="G282" s="2" t="s">
        <v>2629</v>
      </c>
      <c r="H282" s="5" t="s">
        <v>7445</v>
      </c>
      <c r="I282" s="26" t="s">
        <v>11270</v>
      </c>
      <c r="J282" s="5">
        <v>45748</v>
      </c>
      <c r="K282" s="5">
        <v>45752</v>
      </c>
      <c r="L282" s="26" t="s">
        <v>11083</v>
      </c>
      <c r="M282" s="21">
        <v>78</v>
      </c>
      <c r="N282" s="22" t="s">
        <v>11258</v>
      </c>
      <c r="O282" s="74" t="s">
        <v>10996</v>
      </c>
      <c r="P282" s="118">
        <f t="shared" si="95"/>
        <v>0</v>
      </c>
      <c r="Q282" s="135">
        <v>45826</v>
      </c>
      <c r="R282" s="134"/>
      <c r="S282" s="134"/>
      <c r="T282" s="134"/>
      <c r="U282" s="18"/>
      <c r="V282" s="18"/>
      <c r="W282" s="17"/>
      <c r="X282" s="18"/>
      <c r="Y282" s="16"/>
      <c r="Z282" s="18"/>
      <c r="AA282" s="16"/>
      <c r="AB282" s="16"/>
      <c r="AC282" s="16"/>
      <c r="AD282" s="16"/>
      <c r="AE282" s="16"/>
      <c r="AF282" s="16"/>
      <c r="AG282" s="16"/>
      <c r="AH282" s="134"/>
      <c r="AI282" s="134"/>
      <c r="AJ282" s="134"/>
      <c r="AK282" s="134"/>
      <c r="AL282" s="134"/>
      <c r="AM282" s="134"/>
      <c r="AN282" s="134"/>
      <c r="AO282" s="134"/>
      <c r="AP282" s="134"/>
      <c r="AQ282" s="134"/>
      <c r="AR282" s="134"/>
      <c r="AS282" s="134"/>
      <c r="AT282" s="134"/>
      <c r="AU282" s="134"/>
      <c r="AV282" s="134"/>
      <c r="AW282" s="134"/>
      <c r="AX282" s="134"/>
      <c r="AY282" s="134"/>
      <c r="AZ282" s="134"/>
      <c r="BA282" s="134"/>
      <c r="BB282" s="134"/>
      <c r="BC282" s="134"/>
      <c r="BD282" s="134"/>
    </row>
    <row r="283" spans="1:56" ht="15" customHeight="1">
      <c r="A283" s="72">
        <v>282</v>
      </c>
      <c r="B283" s="17" t="s">
        <v>106</v>
      </c>
      <c r="C283" s="2" t="s">
        <v>8601</v>
      </c>
      <c r="D283" s="2" t="s">
        <v>514</v>
      </c>
      <c r="E283" s="140" t="s">
        <v>4837</v>
      </c>
      <c r="F283" s="2" t="s">
        <v>4836</v>
      </c>
      <c r="G283" s="2" t="s">
        <v>445</v>
      </c>
      <c r="H283" s="5" t="s">
        <v>7451</v>
      </c>
      <c r="I283" s="26"/>
      <c r="J283" s="5">
        <v>45778</v>
      </c>
      <c r="K283" s="5">
        <v>45753</v>
      </c>
      <c r="L283" s="26" t="s">
        <v>11005</v>
      </c>
      <c r="M283" s="21">
        <v>79</v>
      </c>
      <c r="N283" s="22" t="s">
        <v>11258</v>
      </c>
      <c r="O283" s="74" t="s">
        <v>10996</v>
      </c>
      <c r="P283" s="118">
        <f t="shared" si="95"/>
        <v>0</v>
      </c>
      <c r="Q283" s="135">
        <v>45826</v>
      </c>
      <c r="R283" s="134"/>
      <c r="S283" s="134"/>
      <c r="T283" s="134"/>
      <c r="U283" s="18"/>
      <c r="V283" s="18"/>
      <c r="W283" s="17"/>
      <c r="X283" s="18"/>
      <c r="Y283" s="16"/>
      <c r="Z283" s="18"/>
      <c r="AA283" s="16"/>
      <c r="AB283" s="16"/>
      <c r="AC283" s="16"/>
      <c r="AD283" s="16"/>
      <c r="AE283" s="16"/>
      <c r="AF283" s="16"/>
      <c r="AG283" s="16"/>
      <c r="AH283" s="134"/>
      <c r="AI283" s="134"/>
      <c r="AJ283" s="134"/>
      <c r="AK283" s="134"/>
      <c r="AL283" s="134"/>
      <c r="AM283" s="134"/>
      <c r="AN283" s="134"/>
      <c r="AO283" s="134"/>
      <c r="AP283" s="134"/>
      <c r="AQ283" s="134"/>
      <c r="AR283" s="134"/>
      <c r="AS283" s="134"/>
      <c r="AT283" s="134"/>
      <c r="AU283" s="134"/>
      <c r="AV283" s="134"/>
      <c r="AW283" s="134"/>
      <c r="AX283" s="134"/>
      <c r="AY283" s="134"/>
      <c r="AZ283" s="134"/>
      <c r="BA283" s="134"/>
      <c r="BB283" s="134"/>
      <c r="BC283" s="134"/>
      <c r="BD283" s="134"/>
    </row>
    <row r="284" spans="1:56" ht="15" customHeight="1">
      <c r="A284" s="72">
        <v>283</v>
      </c>
      <c r="B284" s="17" t="s">
        <v>106</v>
      </c>
      <c r="C284" s="2" t="s">
        <v>8601</v>
      </c>
      <c r="D284" s="2" t="s">
        <v>7742</v>
      </c>
      <c r="E284" s="140" t="s">
        <v>8069</v>
      </c>
      <c r="F284" s="2" t="s">
        <v>8068</v>
      </c>
      <c r="G284" s="2" t="s">
        <v>2204</v>
      </c>
      <c r="H284" s="5" t="s">
        <v>7711</v>
      </c>
      <c r="I284" s="26" t="s">
        <v>8750</v>
      </c>
      <c r="J284" s="5">
        <v>45782</v>
      </c>
      <c r="K284" s="5">
        <v>45754</v>
      </c>
      <c r="L284" s="26" t="s">
        <v>10932</v>
      </c>
      <c r="M284" s="21">
        <v>80</v>
      </c>
      <c r="N284" s="22" t="s">
        <v>11258</v>
      </c>
      <c r="O284" s="74" t="s">
        <v>10996</v>
      </c>
      <c r="P284" s="118">
        <f t="shared" si="95"/>
        <v>0</v>
      </c>
      <c r="Q284" s="135">
        <v>45825</v>
      </c>
      <c r="R284" s="134"/>
      <c r="S284" s="134"/>
      <c r="T284" s="134"/>
      <c r="U284" s="18"/>
      <c r="V284" s="18"/>
      <c r="W284" s="17"/>
      <c r="X284" s="18"/>
      <c r="Y284" s="16"/>
      <c r="Z284" s="18"/>
      <c r="AA284" s="16"/>
      <c r="AB284" s="16"/>
      <c r="AC284" s="16"/>
      <c r="AD284" s="16"/>
      <c r="AE284" s="16"/>
      <c r="AF284" s="16"/>
      <c r="AG284" s="16"/>
      <c r="AH284" s="134"/>
      <c r="AI284" s="134"/>
      <c r="AJ284" s="134"/>
      <c r="AK284" s="134"/>
      <c r="AL284" s="134"/>
      <c r="AM284" s="134"/>
      <c r="AN284" s="134"/>
      <c r="AO284" s="134"/>
      <c r="AP284" s="134"/>
      <c r="AQ284" s="134"/>
      <c r="AR284" s="134"/>
      <c r="AS284" s="134"/>
      <c r="AT284" s="134"/>
      <c r="AU284" s="134"/>
      <c r="AV284" s="134"/>
      <c r="AW284" s="134"/>
      <c r="AX284" s="134"/>
      <c r="AY284" s="134"/>
      <c r="AZ284" s="134"/>
      <c r="BA284" s="134"/>
      <c r="BB284" s="134"/>
      <c r="BC284" s="134"/>
      <c r="BD284" s="134"/>
    </row>
    <row r="285" spans="1:56" ht="15" customHeight="1">
      <c r="A285" s="72">
        <v>284</v>
      </c>
      <c r="B285" s="17" t="s">
        <v>106</v>
      </c>
      <c r="C285" s="2" t="s">
        <v>8601</v>
      </c>
      <c r="D285" s="2" t="s">
        <v>7576</v>
      </c>
      <c r="E285" s="140" t="s">
        <v>2916</v>
      </c>
      <c r="F285" s="2" t="s">
        <v>2915</v>
      </c>
      <c r="G285" s="2" t="s">
        <v>2917</v>
      </c>
      <c r="H285" s="5" t="s">
        <v>7851</v>
      </c>
      <c r="I285" s="26"/>
      <c r="J285" s="5">
        <v>45739</v>
      </c>
      <c r="K285" s="5">
        <v>45755</v>
      </c>
      <c r="L285" s="26" t="s">
        <v>10958</v>
      </c>
      <c r="M285" s="21">
        <v>81</v>
      </c>
      <c r="N285" s="22" t="s">
        <v>11258</v>
      </c>
      <c r="O285" s="74" t="s">
        <v>10996</v>
      </c>
      <c r="P285" s="118">
        <f t="shared" si="95"/>
        <v>0</v>
      </c>
      <c r="Q285" s="135">
        <v>45826</v>
      </c>
      <c r="R285" s="134"/>
      <c r="S285" s="134"/>
      <c r="T285" s="134"/>
      <c r="U285" s="18"/>
      <c r="V285" s="18"/>
      <c r="W285" s="17"/>
      <c r="X285" s="18"/>
      <c r="Y285" s="16"/>
      <c r="Z285" s="18"/>
      <c r="AA285" s="16"/>
      <c r="AB285" s="16"/>
      <c r="AC285" s="16"/>
      <c r="AD285" s="16"/>
      <c r="AE285" s="16"/>
      <c r="AF285" s="16"/>
      <c r="AG285" s="16"/>
      <c r="AH285" s="134"/>
      <c r="AI285" s="134"/>
      <c r="AJ285" s="134"/>
      <c r="AK285" s="134"/>
      <c r="AL285" s="134"/>
      <c r="AM285" s="134"/>
      <c r="AN285" s="134"/>
      <c r="AO285" s="134"/>
      <c r="AP285" s="134"/>
      <c r="AQ285" s="134"/>
      <c r="AR285" s="134"/>
      <c r="AS285" s="134"/>
      <c r="AT285" s="134"/>
      <c r="AU285" s="134"/>
      <c r="AV285" s="134"/>
      <c r="AW285" s="134"/>
      <c r="AX285" s="134"/>
      <c r="AY285" s="134"/>
      <c r="AZ285" s="134"/>
      <c r="BA285" s="134"/>
      <c r="BB285" s="134"/>
      <c r="BC285" s="134"/>
      <c r="BD285" s="134"/>
    </row>
    <row r="286" spans="1:56" ht="15" customHeight="1">
      <c r="A286" s="72">
        <v>285</v>
      </c>
      <c r="B286" s="17" t="s">
        <v>106</v>
      </c>
      <c r="C286" s="2" t="s">
        <v>8601</v>
      </c>
      <c r="D286" s="2" t="s">
        <v>163</v>
      </c>
      <c r="E286" s="140" t="s">
        <v>3524</v>
      </c>
      <c r="F286" s="2" t="s">
        <v>3523</v>
      </c>
      <c r="G286" s="2" t="s">
        <v>528</v>
      </c>
      <c r="H286" s="5" t="s">
        <v>2088</v>
      </c>
      <c r="I286" s="26"/>
      <c r="J286" s="5">
        <v>45839</v>
      </c>
      <c r="K286" s="5">
        <v>45756</v>
      </c>
      <c r="L286" s="26" t="s">
        <v>10936</v>
      </c>
      <c r="M286" s="21">
        <v>82</v>
      </c>
      <c r="N286" s="22" t="s">
        <v>11258</v>
      </c>
      <c r="O286" s="74" t="s">
        <v>10996</v>
      </c>
      <c r="P286" s="118">
        <f t="shared" si="95"/>
        <v>0</v>
      </c>
      <c r="Q286" s="135">
        <v>45841</v>
      </c>
      <c r="R286" s="134"/>
      <c r="S286" s="134"/>
      <c r="T286" s="134"/>
      <c r="U286" s="18"/>
      <c r="V286" s="18"/>
      <c r="W286" s="17"/>
      <c r="X286" s="18"/>
      <c r="Y286" s="16"/>
      <c r="Z286" s="18"/>
      <c r="AA286" s="16"/>
      <c r="AB286" s="16"/>
      <c r="AC286" s="16"/>
      <c r="AD286" s="16"/>
      <c r="AE286" s="16"/>
      <c r="AF286" s="16"/>
      <c r="AG286" s="16"/>
      <c r="AH286" s="134"/>
      <c r="AI286" s="134"/>
      <c r="AJ286" s="134"/>
      <c r="AK286" s="134"/>
      <c r="AL286" s="134"/>
      <c r="AM286" s="134"/>
      <c r="AN286" s="134"/>
      <c r="AO286" s="134"/>
      <c r="AP286" s="134"/>
      <c r="AQ286" s="134"/>
      <c r="AR286" s="134"/>
      <c r="AS286" s="134"/>
      <c r="AT286" s="134"/>
      <c r="AU286" s="134"/>
      <c r="AV286" s="134"/>
      <c r="AW286" s="134"/>
      <c r="AX286" s="134"/>
      <c r="AY286" s="134"/>
      <c r="AZ286" s="134"/>
      <c r="BA286" s="134"/>
      <c r="BB286" s="134"/>
      <c r="BC286" s="134"/>
      <c r="BD286" s="134"/>
    </row>
    <row r="287" spans="1:56" ht="15" customHeight="1">
      <c r="A287" s="72">
        <v>286</v>
      </c>
      <c r="B287" s="17" t="s">
        <v>106</v>
      </c>
      <c r="C287" s="2" t="s">
        <v>8601</v>
      </c>
      <c r="D287" s="2" t="s">
        <v>7624</v>
      </c>
      <c r="E287" s="140" t="s">
        <v>3905</v>
      </c>
      <c r="F287" s="2" t="s">
        <v>3904</v>
      </c>
      <c r="G287" s="2" t="s">
        <v>8646</v>
      </c>
      <c r="H287" s="5" t="s">
        <v>7465</v>
      </c>
      <c r="I287" s="26"/>
      <c r="J287" s="5">
        <v>45839</v>
      </c>
      <c r="K287" s="5">
        <f t="shared" ref="K287:K288" si="114">J287+7-WEEKDAY(J287)</f>
        <v>45843</v>
      </c>
      <c r="L287" s="26" t="str">
        <f t="shared" ref="L287:L288" si="115">TEXT(J287,"mmm")</f>
        <v>Jul</v>
      </c>
      <c r="M287" s="21">
        <f t="shared" ref="M287:M288" ca="1" si="116">TODAY()-J287</f>
        <v>190</v>
      </c>
      <c r="N287" s="22" t="str">
        <f t="shared" ref="N287:N288" ca="1" si="117">(IF(M287&lt;0,"&lt; 0 Days",IF(M287&lt;=30,"0-30 Days",IF(AND(M287&gt;=31,M287&lt;=60),"30-60 Days",IF(AND(M287&gt;=61,M287&lt;=90),"60-90 Days",IF(AND(M287&gt;=91,M287&lt;=120),"90-120 Days",IF(M287&gt;120,"&gt; 120 Days","")))))))</f>
        <v>&gt; 120 Days</v>
      </c>
      <c r="O287" s="74" t="s">
        <v>10996</v>
      </c>
      <c r="P287" s="118">
        <f t="shared" si="95"/>
        <v>0</v>
      </c>
      <c r="Q287" s="135">
        <v>45846</v>
      </c>
      <c r="R287" s="134"/>
      <c r="S287" s="134"/>
      <c r="T287" s="134"/>
      <c r="U287" s="18"/>
      <c r="V287" s="18"/>
      <c r="W287" s="17"/>
      <c r="X287" s="18"/>
      <c r="Y287" s="16"/>
      <c r="Z287" s="18"/>
      <c r="AA287" s="16"/>
      <c r="AB287" s="16"/>
      <c r="AC287" s="16"/>
      <c r="AD287" s="16"/>
      <c r="AE287" s="16"/>
      <c r="AF287" s="16"/>
      <c r="AG287" s="16"/>
      <c r="AH287" s="134"/>
      <c r="AI287" s="134"/>
      <c r="AJ287" s="134"/>
      <c r="AK287" s="134"/>
      <c r="AL287" s="134"/>
      <c r="AM287" s="134"/>
      <c r="AN287" s="134"/>
      <c r="AO287" s="134"/>
      <c r="AP287" s="134"/>
      <c r="AQ287" s="134"/>
      <c r="AR287" s="134"/>
      <c r="AS287" s="134"/>
      <c r="AT287" s="134"/>
      <c r="AU287" s="134"/>
      <c r="AV287" s="134"/>
      <c r="AW287" s="134"/>
      <c r="AX287" s="134"/>
      <c r="AY287" s="134"/>
      <c r="AZ287" s="134"/>
      <c r="BA287" s="134"/>
      <c r="BB287" s="134"/>
      <c r="BC287" s="134"/>
      <c r="BD287" s="134"/>
    </row>
    <row r="288" spans="1:56" ht="15" customHeight="1">
      <c r="A288" s="72">
        <v>287</v>
      </c>
      <c r="B288" s="17" t="s">
        <v>106</v>
      </c>
      <c r="C288" s="2" t="s">
        <v>9307</v>
      </c>
      <c r="D288" s="2" t="s">
        <v>9307</v>
      </c>
      <c r="E288" s="140" t="s">
        <v>8350</v>
      </c>
      <c r="F288" s="2" t="s">
        <v>8349</v>
      </c>
      <c r="G288" s="2" t="s">
        <v>874</v>
      </c>
      <c r="H288" s="5" t="s">
        <v>8351</v>
      </c>
      <c r="I288" s="26"/>
      <c r="J288" s="5">
        <v>45839</v>
      </c>
      <c r="K288" s="5">
        <f t="shared" si="114"/>
        <v>45843</v>
      </c>
      <c r="L288" s="26" t="str">
        <f t="shared" si="115"/>
        <v>Jul</v>
      </c>
      <c r="M288" s="21">
        <f t="shared" ca="1" si="116"/>
        <v>190</v>
      </c>
      <c r="N288" s="22" t="str">
        <f t="shared" ca="1" si="117"/>
        <v>&gt; 120 Days</v>
      </c>
      <c r="O288" s="74" t="s">
        <v>10996</v>
      </c>
      <c r="P288" s="118">
        <f t="shared" si="95"/>
        <v>0</v>
      </c>
      <c r="Q288" s="135">
        <v>45839</v>
      </c>
      <c r="R288" s="134"/>
      <c r="S288" s="134"/>
      <c r="T288" s="134"/>
      <c r="U288" s="18"/>
      <c r="V288" s="18"/>
      <c r="W288" s="17"/>
      <c r="X288" s="18"/>
      <c r="Y288" s="16"/>
      <c r="Z288" s="18"/>
      <c r="AA288" s="16"/>
      <c r="AB288" s="16"/>
      <c r="AC288" s="16"/>
      <c r="AD288" s="16"/>
      <c r="AE288" s="16"/>
      <c r="AF288" s="16"/>
      <c r="AG288" s="16"/>
      <c r="AH288" s="134"/>
      <c r="AI288" s="134"/>
      <c r="AJ288" s="134"/>
      <c r="AK288" s="134"/>
      <c r="AL288" s="134"/>
      <c r="AM288" s="134"/>
      <c r="AN288" s="134"/>
      <c r="AO288" s="134"/>
      <c r="AP288" s="134"/>
      <c r="AQ288" s="134"/>
      <c r="AR288" s="134"/>
      <c r="AS288" s="134"/>
      <c r="AT288" s="134"/>
      <c r="AU288" s="134"/>
      <c r="AV288" s="134"/>
      <c r="AW288" s="134"/>
      <c r="AX288" s="134"/>
      <c r="AY288" s="134"/>
      <c r="AZ288" s="134"/>
      <c r="BA288" s="134"/>
      <c r="BB288" s="134"/>
      <c r="BC288" s="134"/>
      <c r="BD288" s="134"/>
    </row>
    <row r="289" spans="1:56" ht="15" customHeight="1">
      <c r="A289" s="72">
        <v>288</v>
      </c>
      <c r="B289" s="17" t="s">
        <v>106</v>
      </c>
      <c r="C289" s="2" t="s">
        <v>8601</v>
      </c>
      <c r="D289" s="2" t="s">
        <v>187</v>
      </c>
      <c r="E289" s="140" t="s">
        <v>8333</v>
      </c>
      <c r="F289" s="2" t="s">
        <v>8332</v>
      </c>
      <c r="G289" s="2" t="s">
        <v>874</v>
      </c>
      <c r="H289" s="5" t="s">
        <v>8334</v>
      </c>
      <c r="I289" s="26"/>
      <c r="J289" s="5">
        <v>45839</v>
      </c>
      <c r="K289" s="5">
        <f t="shared" ref="K289:K293" si="118">J289+7-WEEKDAY(J289)</f>
        <v>45843</v>
      </c>
      <c r="L289" s="26" t="str">
        <f t="shared" ref="L289:L293" si="119">TEXT(J289,"mmm")</f>
        <v>Jul</v>
      </c>
      <c r="M289" s="21">
        <f t="shared" ref="M289:M293" ca="1" si="120">TODAY()-J289</f>
        <v>190</v>
      </c>
      <c r="N289" s="22" t="str">
        <f t="shared" ref="N289:N293" ca="1" si="121">(IF(M289&lt;0,"&lt; 0 Days",IF(M289&lt;=30,"0-30 Days",IF(AND(M289&gt;=31,M289&lt;=60),"30-60 Days",IF(AND(M289&gt;=61,M289&lt;=90),"60-90 Days",IF(AND(M289&gt;=91,M289&lt;=120),"90-120 Days",IF(M289&gt;120,"&gt; 120 Days","")))))))</f>
        <v>&gt; 120 Days</v>
      </c>
      <c r="O289" s="74" t="s">
        <v>10996</v>
      </c>
      <c r="P289" s="118">
        <f t="shared" si="95"/>
        <v>0</v>
      </c>
      <c r="Q289" s="135">
        <v>45852</v>
      </c>
      <c r="R289" s="134"/>
      <c r="S289" s="134"/>
      <c r="T289" s="134"/>
      <c r="U289" s="18"/>
      <c r="V289" s="18"/>
      <c r="W289" s="17"/>
      <c r="X289" s="18"/>
      <c r="Y289" s="16"/>
      <c r="Z289" s="18"/>
      <c r="AA289" s="16"/>
      <c r="AB289" s="16"/>
      <c r="AC289" s="16"/>
      <c r="AD289" s="16"/>
      <c r="AE289" s="16"/>
      <c r="AF289" s="16"/>
      <c r="AG289" s="16"/>
      <c r="AH289" s="134"/>
      <c r="AI289" s="134"/>
      <c r="AJ289" s="134"/>
      <c r="AK289" s="134"/>
      <c r="AL289" s="134"/>
      <c r="AM289" s="134"/>
      <c r="AN289" s="134"/>
      <c r="AO289" s="134"/>
      <c r="AP289" s="134"/>
      <c r="AQ289" s="134"/>
      <c r="AR289" s="134"/>
      <c r="AS289" s="134"/>
      <c r="AT289" s="134"/>
      <c r="AU289" s="134"/>
      <c r="AV289" s="134"/>
      <c r="AW289" s="134"/>
      <c r="AX289" s="134"/>
      <c r="AY289" s="134"/>
      <c r="AZ289" s="134"/>
      <c r="BA289" s="134"/>
      <c r="BB289" s="134"/>
      <c r="BC289" s="134"/>
      <c r="BD289" s="134"/>
    </row>
    <row r="290" spans="1:56" ht="15" customHeight="1">
      <c r="A290" s="72">
        <v>289</v>
      </c>
      <c r="B290" s="17" t="s">
        <v>143</v>
      </c>
      <c r="C290" s="2" t="s">
        <v>8601</v>
      </c>
      <c r="D290" s="2" t="s">
        <v>187</v>
      </c>
      <c r="E290" s="140" t="s">
        <v>6250</v>
      </c>
      <c r="F290" s="2" t="s">
        <v>6249</v>
      </c>
      <c r="G290" s="2" t="s">
        <v>797</v>
      </c>
      <c r="H290" s="5" t="s">
        <v>7755</v>
      </c>
      <c r="I290" s="26"/>
      <c r="J290" s="5">
        <v>45839</v>
      </c>
      <c r="K290" s="5">
        <f t="shared" si="118"/>
        <v>45843</v>
      </c>
      <c r="L290" s="26" t="str">
        <f t="shared" si="119"/>
        <v>Jul</v>
      </c>
      <c r="M290" s="21">
        <f t="shared" ca="1" si="120"/>
        <v>190</v>
      </c>
      <c r="N290" s="22" t="str">
        <f t="shared" ca="1" si="121"/>
        <v>&gt; 120 Days</v>
      </c>
      <c r="O290" s="74" t="s">
        <v>10996</v>
      </c>
      <c r="P290" s="118">
        <f t="shared" si="95"/>
        <v>0</v>
      </c>
      <c r="Q290" s="135">
        <v>45853</v>
      </c>
      <c r="R290" s="134"/>
      <c r="S290" s="134"/>
      <c r="T290" s="134"/>
      <c r="U290" s="18"/>
      <c r="V290" s="18"/>
      <c r="W290" s="17"/>
      <c r="X290" s="18"/>
      <c r="Y290" s="16"/>
      <c r="Z290" s="18"/>
      <c r="AA290" s="16"/>
      <c r="AB290" s="16"/>
      <c r="AC290" s="16"/>
      <c r="AD290" s="16"/>
      <c r="AE290" s="16"/>
      <c r="AF290" s="16"/>
      <c r="AG290" s="16"/>
      <c r="AH290" s="134"/>
      <c r="AI290" s="134"/>
      <c r="AJ290" s="134"/>
      <c r="AK290" s="134"/>
      <c r="AL290" s="134"/>
      <c r="AM290" s="134"/>
      <c r="AN290" s="134"/>
      <c r="AO290" s="134"/>
      <c r="AP290" s="134"/>
      <c r="AQ290" s="134"/>
      <c r="AR290" s="134"/>
      <c r="AS290" s="134"/>
      <c r="AT290" s="134"/>
      <c r="AU290" s="134"/>
      <c r="AV290" s="134"/>
      <c r="AW290" s="134"/>
      <c r="AX290" s="134"/>
      <c r="AY290" s="134"/>
      <c r="AZ290" s="134"/>
      <c r="BA290" s="134"/>
      <c r="BB290" s="134"/>
      <c r="BC290" s="134"/>
      <c r="BD290" s="134"/>
    </row>
    <row r="291" spans="1:56" ht="15" customHeight="1">
      <c r="A291" s="72">
        <v>290</v>
      </c>
      <c r="B291" s="17" t="s">
        <v>143</v>
      </c>
      <c r="C291" s="2" t="s">
        <v>8601</v>
      </c>
      <c r="D291" s="2" t="s">
        <v>187</v>
      </c>
      <c r="E291" s="140" t="s">
        <v>2407</v>
      </c>
      <c r="F291" s="2" t="s">
        <v>2406</v>
      </c>
      <c r="G291" s="2" t="s">
        <v>2408</v>
      </c>
      <c r="H291" s="5" t="s">
        <v>7755</v>
      </c>
      <c r="I291" s="26"/>
      <c r="J291" s="5">
        <v>45839</v>
      </c>
      <c r="K291" s="5">
        <f t="shared" si="118"/>
        <v>45843</v>
      </c>
      <c r="L291" s="26" t="str">
        <f t="shared" si="119"/>
        <v>Jul</v>
      </c>
      <c r="M291" s="21">
        <f t="shared" ca="1" si="120"/>
        <v>190</v>
      </c>
      <c r="N291" s="22" t="str">
        <f t="shared" ca="1" si="121"/>
        <v>&gt; 120 Days</v>
      </c>
      <c r="O291" s="74" t="s">
        <v>10996</v>
      </c>
      <c r="P291" s="118">
        <f t="shared" si="95"/>
        <v>0</v>
      </c>
      <c r="Q291" s="135">
        <v>45853</v>
      </c>
      <c r="R291" s="134"/>
      <c r="S291" s="134"/>
      <c r="T291" s="134"/>
      <c r="U291" s="18"/>
      <c r="V291" s="18"/>
      <c r="W291" s="17"/>
      <c r="X291" s="18"/>
      <c r="Y291" s="16"/>
      <c r="Z291" s="18"/>
      <c r="AA291" s="16"/>
      <c r="AB291" s="16"/>
      <c r="AC291" s="16"/>
      <c r="AD291" s="16"/>
      <c r="AE291" s="16"/>
      <c r="AF291" s="16"/>
      <c r="AG291" s="16"/>
      <c r="AH291" s="134"/>
      <c r="AI291" s="134"/>
      <c r="AJ291" s="134"/>
      <c r="AK291" s="134"/>
      <c r="AL291" s="134"/>
      <c r="AM291" s="134"/>
      <c r="AN291" s="134"/>
      <c r="AO291" s="134"/>
      <c r="AP291" s="134"/>
      <c r="AQ291" s="134"/>
      <c r="AR291" s="134"/>
      <c r="AS291" s="134"/>
      <c r="AT291" s="134"/>
      <c r="AU291" s="134"/>
      <c r="AV291" s="134"/>
      <c r="AW291" s="134"/>
      <c r="AX291" s="134"/>
      <c r="AY291" s="134"/>
      <c r="AZ291" s="134"/>
      <c r="BA291" s="134"/>
      <c r="BB291" s="134"/>
      <c r="BC291" s="134"/>
      <c r="BD291" s="134"/>
    </row>
    <row r="292" spans="1:56" ht="15" customHeight="1">
      <c r="A292" s="72">
        <v>291</v>
      </c>
      <c r="B292" s="17" t="s">
        <v>143</v>
      </c>
      <c r="C292" s="2" t="s">
        <v>8601</v>
      </c>
      <c r="D292" s="2" t="s">
        <v>187</v>
      </c>
      <c r="E292" s="140" t="s">
        <v>2403</v>
      </c>
      <c r="F292" s="2" t="s">
        <v>2402</v>
      </c>
      <c r="G292" s="2" t="s">
        <v>874</v>
      </c>
      <c r="H292" s="5" t="s">
        <v>7755</v>
      </c>
      <c r="I292" s="26"/>
      <c r="J292" s="5">
        <v>45839</v>
      </c>
      <c r="K292" s="5">
        <f t="shared" si="118"/>
        <v>45843</v>
      </c>
      <c r="L292" s="26" t="str">
        <f t="shared" si="119"/>
        <v>Jul</v>
      </c>
      <c r="M292" s="21">
        <f t="shared" ca="1" si="120"/>
        <v>190</v>
      </c>
      <c r="N292" s="22" t="str">
        <f t="shared" ca="1" si="121"/>
        <v>&gt; 120 Days</v>
      </c>
      <c r="O292" s="74" t="s">
        <v>10996</v>
      </c>
      <c r="P292" s="118">
        <f t="shared" si="95"/>
        <v>0</v>
      </c>
      <c r="Q292" s="135">
        <v>45853</v>
      </c>
      <c r="R292" s="134"/>
      <c r="S292" s="134"/>
      <c r="T292" s="134"/>
      <c r="U292" s="18"/>
      <c r="V292" s="18"/>
      <c r="W292" s="17"/>
      <c r="X292" s="18"/>
      <c r="Y292" s="16"/>
      <c r="Z292" s="18"/>
      <c r="AA292" s="16"/>
      <c r="AB292" s="16"/>
      <c r="AC292" s="16"/>
      <c r="AD292" s="16"/>
      <c r="AE292" s="16"/>
      <c r="AF292" s="16"/>
      <c r="AG292" s="16"/>
      <c r="AH292" s="134"/>
      <c r="AI292" s="134"/>
      <c r="AJ292" s="134"/>
      <c r="AK292" s="134"/>
      <c r="AL292" s="134"/>
      <c r="AM292" s="134"/>
      <c r="AN292" s="134"/>
      <c r="AO292" s="134"/>
      <c r="AP292" s="134"/>
      <c r="AQ292" s="134"/>
      <c r="AR292" s="134"/>
      <c r="AS292" s="134"/>
      <c r="AT292" s="134"/>
      <c r="AU292" s="134"/>
      <c r="AV292" s="134"/>
      <c r="AW292" s="134"/>
      <c r="AX292" s="134"/>
      <c r="AY292" s="134"/>
      <c r="AZ292" s="134"/>
      <c r="BA292" s="134"/>
      <c r="BB292" s="134"/>
      <c r="BC292" s="134"/>
      <c r="BD292" s="134"/>
    </row>
    <row r="293" spans="1:56" ht="15" customHeight="1">
      <c r="A293" s="72">
        <v>292</v>
      </c>
      <c r="B293" s="17" t="s">
        <v>143</v>
      </c>
      <c r="C293" s="2" t="s">
        <v>8601</v>
      </c>
      <c r="D293" s="2" t="s">
        <v>8303</v>
      </c>
      <c r="E293" s="140" t="s">
        <v>3077</v>
      </c>
      <c r="F293" s="2" t="s">
        <v>3076</v>
      </c>
      <c r="G293" s="2" t="s">
        <v>5745</v>
      </c>
      <c r="H293" s="5" t="s">
        <v>7511</v>
      </c>
      <c r="I293" s="26"/>
      <c r="J293" s="5">
        <v>45809</v>
      </c>
      <c r="K293" s="5">
        <f t="shared" si="118"/>
        <v>45815</v>
      </c>
      <c r="L293" s="26" t="str">
        <f t="shared" si="119"/>
        <v>Jun</v>
      </c>
      <c r="M293" s="21">
        <f t="shared" ca="1" si="120"/>
        <v>220</v>
      </c>
      <c r="N293" s="22" t="str">
        <f t="shared" ca="1" si="121"/>
        <v>&gt; 120 Days</v>
      </c>
      <c r="O293" s="74" t="s">
        <v>10996</v>
      </c>
      <c r="P293" s="118">
        <f t="shared" si="95"/>
        <v>0</v>
      </c>
      <c r="Q293" s="135">
        <v>45853</v>
      </c>
      <c r="R293" s="134"/>
      <c r="S293" s="134"/>
      <c r="T293" s="134"/>
      <c r="U293" s="18"/>
      <c r="V293" s="18"/>
      <c r="W293" s="17"/>
      <c r="X293" s="18"/>
      <c r="Y293" s="16"/>
      <c r="Z293" s="18"/>
      <c r="AA293" s="16"/>
      <c r="AB293" s="16"/>
      <c r="AC293" s="16"/>
      <c r="AD293" s="16"/>
      <c r="AE293" s="16"/>
      <c r="AF293" s="16"/>
      <c r="AG293" s="16"/>
      <c r="AH293" s="134"/>
      <c r="AI293" s="134"/>
      <c r="AJ293" s="134"/>
      <c r="AK293" s="134"/>
      <c r="AL293" s="134"/>
      <c r="AM293" s="134"/>
      <c r="AN293" s="134"/>
      <c r="AO293" s="134"/>
      <c r="AP293" s="134"/>
      <c r="AQ293" s="134"/>
      <c r="AR293" s="134"/>
      <c r="AS293" s="134"/>
      <c r="AT293" s="134"/>
      <c r="AU293" s="134"/>
      <c r="AV293" s="134"/>
      <c r="AW293" s="134"/>
      <c r="AX293" s="134"/>
      <c r="AY293" s="134"/>
      <c r="AZ293" s="134"/>
      <c r="BA293" s="134"/>
      <c r="BB293" s="134"/>
      <c r="BC293" s="134"/>
      <c r="BD293" s="134"/>
    </row>
    <row r="294" spans="1:56" ht="15" customHeight="1">
      <c r="A294" s="72">
        <v>293</v>
      </c>
      <c r="B294" s="17" t="s">
        <v>143</v>
      </c>
      <c r="C294" s="2" t="s">
        <v>8601</v>
      </c>
      <c r="D294" s="2" t="s">
        <v>8284</v>
      </c>
      <c r="E294" s="140" t="s">
        <v>7322</v>
      </c>
      <c r="F294" s="2" t="s">
        <v>8283</v>
      </c>
      <c r="G294" s="2" t="s">
        <v>132</v>
      </c>
      <c r="H294" s="5" t="s">
        <v>8371</v>
      </c>
      <c r="I294" s="26"/>
      <c r="J294" s="5">
        <v>45845</v>
      </c>
      <c r="K294" s="5">
        <f t="shared" ref="K294:K304" si="122">J294+7-WEEKDAY(J294)</f>
        <v>45850</v>
      </c>
      <c r="L294" s="26" t="str">
        <f t="shared" ref="L294:L304" si="123">TEXT(J294,"mmm")</f>
        <v>Jul</v>
      </c>
      <c r="M294" s="21">
        <f t="shared" ref="M294:M304" ca="1" si="124">TODAY()-J294</f>
        <v>184</v>
      </c>
      <c r="N294" s="22" t="str">
        <f t="shared" ref="N294:N304" ca="1" si="125">(IF(M294&lt;0,"&lt; 0 Days",IF(M294&lt;=30,"0-30 Days",IF(AND(M294&gt;=31,M294&lt;=60),"30-60 Days",IF(AND(M294&gt;=61,M294&lt;=90),"60-90 Days",IF(AND(M294&gt;=91,M294&lt;=120),"90-120 Days",IF(M294&gt;120,"&gt; 120 Days","")))))))</f>
        <v>&gt; 120 Days</v>
      </c>
      <c r="O294" s="74" t="s">
        <v>10996</v>
      </c>
      <c r="P294" s="118">
        <f t="shared" si="95"/>
        <v>0</v>
      </c>
      <c r="Q294" s="135">
        <v>45856</v>
      </c>
      <c r="R294" s="134"/>
      <c r="S294" s="134"/>
      <c r="T294" s="134"/>
      <c r="U294" s="18"/>
      <c r="V294" s="18"/>
      <c r="W294" s="17"/>
      <c r="X294" s="18"/>
      <c r="Y294" s="16"/>
      <c r="Z294" s="18"/>
      <c r="AA294" s="16"/>
      <c r="AB294" s="16"/>
      <c r="AC294" s="16"/>
      <c r="AD294" s="16"/>
      <c r="AE294" s="16"/>
      <c r="AF294" s="16"/>
      <c r="AG294" s="16"/>
      <c r="AH294" s="134"/>
      <c r="AI294" s="134"/>
      <c r="AJ294" s="134"/>
      <c r="AK294" s="134"/>
      <c r="AL294" s="134"/>
      <c r="AM294" s="134"/>
      <c r="AN294" s="134"/>
      <c r="AO294" s="134"/>
      <c r="AP294" s="134"/>
      <c r="AQ294" s="134"/>
      <c r="AR294" s="134"/>
      <c r="AS294" s="134"/>
      <c r="AT294" s="134"/>
      <c r="AU294" s="134"/>
      <c r="AV294" s="134"/>
      <c r="AW294" s="134"/>
      <c r="AX294" s="134"/>
      <c r="AY294" s="134"/>
      <c r="AZ294" s="134"/>
      <c r="BA294" s="134"/>
      <c r="BB294" s="134"/>
      <c r="BC294" s="134"/>
      <c r="BD294" s="134"/>
    </row>
    <row r="295" spans="1:56" ht="15" customHeight="1">
      <c r="A295" s="72">
        <v>294</v>
      </c>
      <c r="B295" s="17" t="s">
        <v>143</v>
      </c>
      <c r="C295" s="2" t="s">
        <v>8601</v>
      </c>
      <c r="D295" s="2" t="s">
        <v>335</v>
      </c>
      <c r="E295" s="140" t="s">
        <v>2596</v>
      </c>
      <c r="F295" s="2" t="s">
        <v>2595</v>
      </c>
      <c r="G295" s="2" t="s">
        <v>3312</v>
      </c>
      <c r="H295" s="5" t="s">
        <v>2088</v>
      </c>
      <c r="I295" s="26"/>
      <c r="J295" s="5">
        <v>45813</v>
      </c>
      <c r="K295" s="5">
        <f t="shared" si="122"/>
        <v>45815</v>
      </c>
      <c r="L295" s="26" t="str">
        <f t="shared" si="123"/>
        <v>Jun</v>
      </c>
      <c r="M295" s="21">
        <f t="shared" ca="1" si="124"/>
        <v>216</v>
      </c>
      <c r="N295" s="22" t="str">
        <f t="shared" ca="1" si="125"/>
        <v>&gt; 120 Days</v>
      </c>
      <c r="O295" s="74" t="s">
        <v>10996</v>
      </c>
      <c r="P295" s="118">
        <f t="shared" si="95"/>
        <v>0</v>
      </c>
      <c r="Q295" s="135">
        <v>45856</v>
      </c>
      <c r="R295" s="134"/>
      <c r="S295" s="134"/>
      <c r="T295" s="134"/>
      <c r="U295" s="18"/>
      <c r="V295" s="18"/>
      <c r="W295" s="17"/>
      <c r="X295" s="18"/>
      <c r="Y295" s="16"/>
      <c r="Z295" s="18"/>
      <c r="AA295" s="16"/>
      <c r="AB295" s="16"/>
      <c r="AC295" s="16"/>
      <c r="AD295" s="16"/>
      <c r="AE295" s="16"/>
      <c r="AF295" s="16"/>
      <c r="AG295" s="16"/>
      <c r="AH295" s="134"/>
      <c r="AI295" s="134"/>
      <c r="AJ295" s="134"/>
      <c r="AK295" s="134"/>
      <c r="AL295" s="134"/>
      <c r="AM295" s="134"/>
      <c r="AN295" s="134"/>
      <c r="AO295" s="134"/>
      <c r="AP295" s="134"/>
      <c r="AQ295" s="134"/>
      <c r="AR295" s="134"/>
      <c r="AS295" s="134"/>
      <c r="AT295" s="134"/>
      <c r="AU295" s="134"/>
      <c r="AV295" s="134"/>
      <c r="AW295" s="134"/>
      <c r="AX295" s="134"/>
      <c r="AY295" s="134"/>
      <c r="AZ295" s="134"/>
      <c r="BA295" s="134"/>
      <c r="BB295" s="134"/>
      <c r="BC295" s="134"/>
      <c r="BD295" s="134"/>
    </row>
    <row r="296" spans="1:56" ht="15" customHeight="1">
      <c r="A296" s="72">
        <v>295</v>
      </c>
      <c r="B296" s="17" t="s">
        <v>106</v>
      </c>
      <c r="C296" s="2" t="s">
        <v>8601</v>
      </c>
      <c r="D296" s="2" t="s">
        <v>163</v>
      </c>
      <c r="E296" s="140" t="s">
        <v>7370</v>
      </c>
      <c r="F296" s="2" t="s">
        <v>7369</v>
      </c>
      <c r="G296" s="2" t="s">
        <v>874</v>
      </c>
      <c r="H296" s="5" t="s">
        <v>7854</v>
      </c>
      <c r="I296" s="26" t="s">
        <v>11271</v>
      </c>
      <c r="J296" s="5">
        <v>45696</v>
      </c>
      <c r="K296" s="5">
        <f t="shared" si="122"/>
        <v>45696</v>
      </c>
      <c r="L296" s="26" t="str">
        <f t="shared" si="123"/>
        <v>Feb</v>
      </c>
      <c r="M296" s="21">
        <f t="shared" ca="1" si="124"/>
        <v>333</v>
      </c>
      <c r="N296" s="22" t="str">
        <f t="shared" ca="1" si="125"/>
        <v>&gt; 120 Days</v>
      </c>
      <c r="O296" s="74" t="s">
        <v>10996</v>
      </c>
      <c r="P296" s="118">
        <f t="shared" si="95"/>
        <v>0</v>
      </c>
      <c r="Q296" s="135">
        <v>45862</v>
      </c>
      <c r="R296" s="134"/>
      <c r="S296" s="134"/>
      <c r="T296" s="134"/>
      <c r="U296" s="18"/>
      <c r="V296" s="18"/>
      <c r="W296" s="17"/>
      <c r="X296" s="18"/>
      <c r="Y296" s="16"/>
      <c r="Z296" s="18"/>
      <c r="AA296" s="16"/>
      <c r="AB296" s="16"/>
      <c r="AC296" s="16"/>
      <c r="AD296" s="16"/>
      <c r="AE296" s="16"/>
      <c r="AF296" s="16"/>
      <c r="AG296" s="16"/>
      <c r="AH296" s="134"/>
      <c r="AI296" s="134"/>
      <c r="AJ296" s="134"/>
      <c r="AK296" s="134"/>
      <c r="AL296" s="134"/>
      <c r="AM296" s="134"/>
      <c r="AN296" s="134"/>
      <c r="AO296" s="134"/>
      <c r="AP296" s="134"/>
      <c r="AQ296" s="134"/>
      <c r="AR296" s="134"/>
      <c r="AS296" s="134"/>
      <c r="AT296" s="134"/>
      <c r="AU296" s="134"/>
      <c r="AV296" s="134"/>
      <c r="AW296" s="134"/>
      <c r="AX296" s="134"/>
      <c r="AY296" s="134"/>
      <c r="AZ296" s="134"/>
      <c r="BA296" s="134"/>
      <c r="BB296" s="134"/>
      <c r="BC296" s="134"/>
      <c r="BD296" s="134"/>
    </row>
    <row r="297" spans="1:56" ht="15" customHeight="1">
      <c r="A297" s="72">
        <v>296</v>
      </c>
      <c r="B297" s="17" t="s">
        <v>106</v>
      </c>
      <c r="C297" s="2" t="s">
        <v>8601</v>
      </c>
      <c r="D297" s="2" t="s">
        <v>7544</v>
      </c>
      <c r="E297" s="140" t="s">
        <v>8131</v>
      </c>
      <c r="F297" s="2" t="s">
        <v>8130</v>
      </c>
      <c r="G297" s="2" t="s">
        <v>591</v>
      </c>
      <c r="H297" s="5" t="s">
        <v>7593</v>
      </c>
      <c r="I297" s="26" t="s">
        <v>11272</v>
      </c>
      <c r="J297" s="5">
        <v>45674</v>
      </c>
      <c r="K297" s="5">
        <f t="shared" si="122"/>
        <v>45675</v>
      </c>
      <c r="L297" s="26" t="str">
        <f t="shared" si="123"/>
        <v>Jan</v>
      </c>
      <c r="M297" s="21">
        <f t="shared" ca="1" si="124"/>
        <v>355</v>
      </c>
      <c r="N297" s="22" t="str">
        <f t="shared" ca="1" si="125"/>
        <v>&gt; 120 Days</v>
      </c>
      <c r="O297" s="74" t="s">
        <v>10996</v>
      </c>
      <c r="P297" s="118">
        <f t="shared" si="95"/>
        <v>0</v>
      </c>
      <c r="Q297" s="135">
        <v>45863</v>
      </c>
      <c r="R297" s="134"/>
      <c r="S297" s="134"/>
      <c r="T297" s="134"/>
      <c r="U297" s="18"/>
      <c r="V297" s="18"/>
      <c r="W297" s="17"/>
      <c r="X297" s="18"/>
      <c r="Y297" s="16"/>
      <c r="Z297" s="18"/>
      <c r="AA297" s="16"/>
      <c r="AB297" s="16"/>
      <c r="AC297" s="16"/>
      <c r="AD297" s="16"/>
      <c r="AE297" s="16"/>
      <c r="AF297" s="16"/>
      <c r="AG297" s="16"/>
      <c r="AH297" s="134"/>
      <c r="AI297" s="134"/>
      <c r="AJ297" s="134"/>
      <c r="AK297" s="134"/>
      <c r="AL297" s="134"/>
      <c r="AM297" s="134"/>
      <c r="AN297" s="134"/>
      <c r="AO297" s="134"/>
      <c r="AP297" s="134"/>
      <c r="AQ297" s="134"/>
      <c r="AR297" s="134"/>
      <c r="AS297" s="134"/>
      <c r="AT297" s="134"/>
      <c r="AU297" s="134"/>
      <c r="AV297" s="134"/>
      <c r="AW297" s="134"/>
      <c r="AX297" s="134"/>
      <c r="AY297" s="134"/>
      <c r="AZ297" s="134"/>
      <c r="BA297" s="134"/>
      <c r="BB297" s="134"/>
      <c r="BC297" s="134"/>
      <c r="BD297" s="134"/>
    </row>
    <row r="298" spans="1:56" ht="15" customHeight="1">
      <c r="A298" s="72">
        <v>297</v>
      </c>
      <c r="B298" s="17" t="s">
        <v>106</v>
      </c>
      <c r="C298" s="2" t="s">
        <v>8601</v>
      </c>
      <c r="D298" s="2" t="s">
        <v>1563</v>
      </c>
      <c r="E298" s="140" t="s">
        <v>1651</v>
      </c>
      <c r="F298" s="2" t="s">
        <v>1650</v>
      </c>
      <c r="G298" s="2" t="s">
        <v>874</v>
      </c>
      <c r="H298" s="5" t="s">
        <v>7817</v>
      </c>
      <c r="I298" s="26" t="s">
        <v>11273</v>
      </c>
      <c r="J298" s="5">
        <v>45713</v>
      </c>
      <c r="K298" s="5">
        <f t="shared" si="122"/>
        <v>45717</v>
      </c>
      <c r="L298" s="26" t="str">
        <f t="shared" si="123"/>
        <v>Feb</v>
      </c>
      <c r="M298" s="21">
        <f t="shared" ca="1" si="124"/>
        <v>316</v>
      </c>
      <c r="N298" s="22" t="str">
        <f t="shared" ca="1" si="125"/>
        <v>&gt; 120 Days</v>
      </c>
      <c r="O298" s="74" t="s">
        <v>10996</v>
      </c>
      <c r="P298" s="118">
        <f t="shared" si="95"/>
        <v>0</v>
      </c>
      <c r="Q298" s="135">
        <v>45863</v>
      </c>
      <c r="R298" s="134"/>
      <c r="S298" s="134"/>
      <c r="T298" s="134"/>
      <c r="U298" s="18"/>
      <c r="V298" s="18"/>
      <c r="W298" s="17"/>
      <c r="X298" s="18"/>
      <c r="Y298" s="16"/>
      <c r="Z298" s="18"/>
      <c r="AA298" s="16"/>
      <c r="AB298" s="16"/>
      <c r="AC298" s="16"/>
      <c r="AD298" s="16"/>
      <c r="AE298" s="16"/>
      <c r="AF298" s="16"/>
      <c r="AG298" s="16"/>
      <c r="AH298" s="134"/>
      <c r="AI298" s="134"/>
      <c r="AJ298" s="134"/>
      <c r="AK298" s="134"/>
      <c r="AL298" s="134"/>
      <c r="AM298" s="134"/>
      <c r="AN298" s="134"/>
      <c r="AO298" s="134"/>
      <c r="AP298" s="134"/>
      <c r="AQ298" s="134"/>
      <c r="AR298" s="134"/>
      <c r="AS298" s="134"/>
      <c r="AT298" s="134"/>
      <c r="AU298" s="134"/>
      <c r="AV298" s="134"/>
      <c r="AW298" s="134"/>
      <c r="AX298" s="134"/>
      <c r="AY298" s="134"/>
      <c r="AZ298" s="134"/>
      <c r="BA298" s="134"/>
      <c r="BB298" s="134"/>
      <c r="BC298" s="134"/>
      <c r="BD298" s="134"/>
    </row>
    <row r="299" spans="1:56" ht="15" customHeight="1">
      <c r="A299" s="72">
        <v>298</v>
      </c>
      <c r="B299" s="17" t="s">
        <v>105</v>
      </c>
      <c r="C299" s="2" t="s">
        <v>8675</v>
      </c>
      <c r="D299" s="2" t="s">
        <v>7492</v>
      </c>
      <c r="E299" s="140" t="s">
        <v>3901</v>
      </c>
      <c r="F299" s="2" t="s">
        <v>3900</v>
      </c>
      <c r="G299" s="2" t="s">
        <v>122</v>
      </c>
      <c r="H299" s="5" t="s">
        <v>122</v>
      </c>
      <c r="I299" s="26" t="s">
        <v>11274</v>
      </c>
      <c r="J299" s="5">
        <v>45784</v>
      </c>
      <c r="K299" s="5">
        <f t="shared" si="122"/>
        <v>45787</v>
      </c>
      <c r="L299" s="26" t="str">
        <f t="shared" si="123"/>
        <v>May</v>
      </c>
      <c r="M299" s="21">
        <f t="shared" ca="1" si="124"/>
        <v>245</v>
      </c>
      <c r="N299" s="22" t="str">
        <f t="shared" ca="1" si="125"/>
        <v>&gt; 120 Days</v>
      </c>
      <c r="O299" s="74" t="s">
        <v>10996</v>
      </c>
      <c r="P299" s="118">
        <f t="shared" si="95"/>
        <v>0</v>
      </c>
      <c r="Q299" s="135">
        <v>45930</v>
      </c>
      <c r="R299" s="134"/>
      <c r="S299" s="134"/>
      <c r="T299" s="134"/>
      <c r="U299" s="18"/>
      <c r="V299" s="18"/>
      <c r="W299" s="17"/>
      <c r="X299" s="18"/>
      <c r="Y299" s="16"/>
      <c r="Z299" s="18"/>
      <c r="AA299" s="16"/>
      <c r="AB299" s="16"/>
      <c r="AC299" s="16"/>
      <c r="AD299" s="16"/>
      <c r="AE299" s="16"/>
      <c r="AF299" s="16"/>
      <c r="AG299" s="16"/>
      <c r="AH299" s="134"/>
      <c r="AI299" s="134"/>
      <c r="AJ299" s="134"/>
      <c r="AK299" s="134"/>
      <c r="AL299" s="134"/>
      <c r="AM299" s="134"/>
      <c r="AN299" s="134"/>
      <c r="AO299" s="134"/>
      <c r="AP299" s="134"/>
      <c r="AQ299" s="134"/>
      <c r="AR299" s="134"/>
      <c r="AS299" s="134"/>
      <c r="AT299" s="134"/>
      <c r="AU299" s="134"/>
      <c r="AV299" s="134"/>
      <c r="AW299" s="134"/>
      <c r="AX299" s="134"/>
      <c r="AY299" s="134"/>
      <c r="AZ299" s="134"/>
      <c r="BA299" s="134"/>
      <c r="BB299" s="134"/>
      <c r="BC299" s="134"/>
      <c r="BD299" s="134"/>
    </row>
    <row r="300" spans="1:56" ht="15" customHeight="1">
      <c r="A300" s="72">
        <v>299</v>
      </c>
      <c r="B300" s="17" t="s">
        <v>105</v>
      </c>
      <c r="C300" s="2" t="s">
        <v>8601</v>
      </c>
      <c r="D300" s="2" t="s">
        <v>163</v>
      </c>
      <c r="E300" s="140" t="s">
        <v>8183</v>
      </c>
      <c r="F300" s="2" t="s">
        <v>8182</v>
      </c>
      <c r="G300" s="2" t="s">
        <v>797</v>
      </c>
      <c r="H300" s="5" t="s">
        <v>7465</v>
      </c>
      <c r="I300" s="26" t="s">
        <v>11275</v>
      </c>
      <c r="J300" s="5">
        <v>45809</v>
      </c>
      <c r="K300" s="5">
        <f t="shared" si="122"/>
        <v>45815</v>
      </c>
      <c r="L300" s="26" t="str">
        <f t="shared" si="123"/>
        <v>Jun</v>
      </c>
      <c r="M300" s="21">
        <f t="shared" ca="1" si="124"/>
        <v>220</v>
      </c>
      <c r="N300" s="22" t="str">
        <f t="shared" ca="1" si="125"/>
        <v>&gt; 120 Days</v>
      </c>
      <c r="O300" s="74" t="s">
        <v>10996</v>
      </c>
      <c r="P300" s="118">
        <f t="shared" si="95"/>
        <v>0</v>
      </c>
      <c r="Q300" s="135">
        <v>45930</v>
      </c>
      <c r="R300" s="134"/>
      <c r="S300" s="134"/>
      <c r="T300" s="134"/>
      <c r="U300" s="18"/>
      <c r="V300" s="18"/>
      <c r="W300" s="17"/>
      <c r="X300" s="18"/>
      <c r="Y300" s="16"/>
      <c r="Z300" s="18"/>
      <c r="AA300" s="16"/>
      <c r="AB300" s="16"/>
      <c r="AC300" s="16"/>
      <c r="AD300" s="16"/>
      <c r="AE300" s="16"/>
      <c r="AF300" s="16"/>
      <c r="AG300" s="16"/>
      <c r="AH300" s="134"/>
      <c r="AI300" s="134"/>
      <c r="AJ300" s="134"/>
      <c r="AK300" s="134"/>
      <c r="AL300" s="134"/>
      <c r="AM300" s="134"/>
      <c r="AN300" s="134"/>
      <c r="AO300" s="134"/>
      <c r="AP300" s="134"/>
      <c r="AQ300" s="134"/>
      <c r="AR300" s="134"/>
      <c r="AS300" s="134"/>
      <c r="AT300" s="134"/>
      <c r="AU300" s="134"/>
      <c r="AV300" s="134"/>
      <c r="AW300" s="134"/>
      <c r="AX300" s="134"/>
      <c r="AY300" s="134"/>
      <c r="AZ300" s="134"/>
      <c r="BA300" s="134"/>
      <c r="BB300" s="134"/>
      <c r="BC300" s="134"/>
      <c r="BD300" s="134"/>
    </row>
    <row r="301" spans="1:56" ht="15" customHeight="1">
      <c r="A301" s="72">
        <v>300</v>
      </c>
      <c r="B301" s="17" t="s">
        <v>105</v>
      </c>
      <c r="C301" s="2" t="s">
        <v>8601</v>
      </c>
      <c r="D301" s="2" t="s">
        <v>432</v>
      </c>
      <c r="E301" s="140" t="s">
        <v>8251</v>
      </c>
      <c r="F301" s="2" t="s">
        <v>8250</v>
      </c>
      <c r="G301" s="2" t="s">
        <v>445</v>
      </c>
      <c r="H301" s="5" t="s">
        <v>445</v>
      </c>
      <c r="I301" s="26"/>
      <c r="J301" s="5">
        <v>45814</v>
      </c>
      <c r="K301" s="5">
        <f t="shared" si="122"/>
        <v>45815</v>
      </c>
      <c r="L301" s="26" t="str">
        <f t="shared" si="123"/>
        <v>Jun</v>
      </c>
      <c r="M301" s="21">
        <f t="shared" ca="1" si="124"/>
        <v>215</v>
      </c>
      <c r="N301" s="22" t="str">
        <f t="shared" ca="1" si="125"/>
        <v>&gt; 120 Days</v>
      </c>
      <c r="O301" s="74" t="s">
        <v>10996</v>
      </c>
      <c r="P301" s="118">
        <f t="shared" si="95"/>
        <v>0</v>
      </c>
      <c r="Q301" s="135">
        <v>45930</v>
      </c>
      <c r="R301" s="134"/>
      <c r="S301" s="134"/>
      <c r="T301" s="134"/>
      <c r="U301" s="18"/>
      <c r="V301" s="18"/>
      <c r="W301" s="17"/>
      <c r="X301" s="18"/>
      <c r="Y301" s="16"/>
      <c r="Z301" s="18"/>
      <c r="AA301" s="16"/>
      <c r="AB301" s="16"/>
      <c r="AC301" s="16"/>
      <c r="AD301" s="16"/>
      <c r="AE301" s="16"/>
      <c r="AF301" s="16"/>
      <c r="AG301" s="16"/>
      <c r="AH301" s="134"/>
      <c r="AI301" s="134"/>
      <c r="AJ301" s="134"/>
      <c r="AK301" s="134"/>
      <c r="AL301" s="134"/>
      <c r="AM301" s="134"/>
      <c r="AN301" s="134"/>
      <c r="AO301" s="134"/>
      <c r="AP301" s="134"/>
      <c r="AQ301" s="134"/>
      <c r="AR301" s="134"/>
      <c r="AS301" s="134"/>
      <c r="AT301" s="134"/>
      <c r="AU301" s="134"/>
      <c r="AV301" s="134"/>
      <c r="AW301" s="134"/>
      <c r="AX301" s="134"/>
      <c r="AY301" s="134"/>
      <c r="AZ301" s="134"/>
      <c r="BA301" s="134"/>
      <c r="BB301" s="134"/>
      <c r="BC301" s="134"/>
      <c r="BD301" s="134"/>
    </row>
    <row r="302" spans="1:56" ht="15" customHeight="1">
      <c r="A302" s="72">
        <v>301</v>
      </c>
      <c r="B302" s="17" t="s">
        <v>105</v>
      </c>
      <c r="C302" s="2" t="s">
        <v>8601</v>
      </c>
      <c r="D302" s="2" t="s">
        <v>163</v>
      </c>
      <c r="E302" s="140" t="s">
        <v>4088</v>
      </c>
      <c r="F302" s="2" t="s">
        <v>4087</v>
      </c>
      <c r="G302" s="2" t="s">
        <v>874</v>
      </c>
      <c r="H302" s="5" t="s">
        <v>874</v>
      </c>
      <c r="I302" s="26" t="s">
        <v>11276</v>
      </c>
      <c r="J302" s="5">
        <v>45839</v>
      </c>
      <c r="K302" s="5">
        <f t="shared" si="122"/>
        <v>45843</v>
      </c>
      <c r="L302" s="26" t="str">
        <f t="shared" si="123"/>
        <v>Jul</v>
      </c>
      <c r="M302" s="21">
        <f t="shared" ca="1" si="124"/>
        <v>190</v>
      </c>
      <c r="N302" s="22" t="str">
        <f t="shared" ca="1" si="125"/>
        <v>&gt; 120 Days</v>
      </c>
      <c r="O302" s="74" t="s">
        <v>10996</v>
      </c>
      <c r="P302" s="118">
        <f t="shared" si="95"/>
        <v>0</v>
      </c>
      <c r="Q302" s="135">
        <v>45930</v>
      </c>
      <c r="R302" s="134"/>
      <c r="S302" s="134"/>
      <c r="T302" s="134"/>
      <c r="U302" s="18"/>
      <c r="V302" s="18"/>
      <c r="W302" s="17"/>
      <c r="X302" s="18"/>
      <c r="Y302" s="16"/>
      <c r="Z302" s="18"/>
      <c r="AA302" s="16"/>
      <c r="AB302" s="16"/>
      <c r="AC302" s="16"/>
      <c r="AD302" s="16"/>
      <c r="AE302" s="16"/>
      <c r="AF302" s="16"/>
      <c r="AG302" s="16"/>
      <c r="AH302" s="134"/>
      <c r="AI302" s="134"/>
      <c r="AJ302" s="134"/>
      <c r="AK302" s="134"/>
      <c r="AL302" s="134"/>
      <c r="AM302" s="134"/>
      <c r="AN302" s="134"/>
      <c r="AO302" s="134"/>
      <c r="AP302" s="134"/>
      <c r="AQ302" s="134"/>
      <c r="AR302" s="134"/>
      <c r="AS302" s="134"/>
      <c r="AT302" s="134"/>
      <c r="AU302" s="134"/>
      <c r="AV302" s="134"/>
      <c r="AW302" s="134"/>
      <c r="AX302" s="134"/>
      <c r="AY302" s="134"/>
      <c r="AZ302" s="134"/>
      <c r="BA302" s="134"/>
      <c r="BB302" s="134"/>
      <c r="BC302" s="134"/>
      <c r="BD302" s="134"/>
    </row>
    <row r="303" spans="1:56" ht="15" customHeight="1">
      <c r="A303" s="72">
        <v>302</v>
      </c>
      <c r="B303" s="17" t="s">
        <v>105</v>
      </c>
      <c r="C303" s="2" t="s">
        <v>8601</v>
      </c>
      <c r="D303" s="2" t="s">
        <v>187</v>
      </c>
      <c r="E303" s="140" t="s">
        <v>6288</v>
      </c>
      <c r="F303" s="2" t="s">
        <v>6287</v>
      </c>
      <c r="G303" s="2" t="s">
        <v>874</v>
      </c>
      <c r="H303" s="5" t="s">
        <v>874</v>
      </c>
      <c r="I303" s="26" t="s">
        <v>11277</v>
      </c>
      <c r="J303" s="5">
        <v>45839</v>
      </c>
      <c r="K303" s="5">
        <f t="shared" si="122"/>
        <v>45843</v>
      </c>
      <c r="L303" s="26" t="str">
        <f t="shared" si="123"/>
        <v>Jul</v>
      </c>
      <c r="M303" s="21">
        <f t="shared" ca="1" si="124"/>
        <v>190</v>
      </c>
      <c r="N303" s="22" t="str">
        <f t="shared" ca="1" si="125"/>
        <v>&gt; 120 Days</v>
      </c>
      <c r="O303" s="74" t="s">
        <v>10996</v>
      </c>
      <c r="P303" s="118">
        <f t="shared" ref="P303:P334" si="126">(U303&gt;0)+(AB303&gt;0)+(AG303&gt;0)+(AL303&gt;0)+(AQ303&gt;0)+(AV303&gt;0)+(BA303&gt;0)+(BF303&gt;0)+(BK303&gt;0)+(BQ303&gt;0)+(BW303&gt;0)+(CC303&gt;0)</f>
        <v>0</v>
      </c>
      <c r="Q303" s="135">
        <v>45930</v>
      </c>
      <c r="R303" s="134"/>
      <c r="S303" s="134"/>
      <c r="T303" s="134"/>
      <c r="U303" s="18"/>
      <c r="V303" s="18"/>
      <c r="W303" s="17"/>
      <c r="X303" s="18"/>
      <c r="Y303" s="16"/>
      <c r="Z303" s="18"/>
      <c r="AA303" s="16"/>
      <c r="AB303" s="16"/>
      <c r="AC303" s="16"/>
      <c r="AD303" s="16"/>
      <c r="AE303" s="16"/>
      <c r="AF303" s="16"/>
      <c r="AG303" s="16"/>
      <c r="AH303" s="134"/>
      <c r="AI303" s="134"/>
      <c r="AJ303" s="134"/>
      <c r="AK303" s="134"/>
      <c r="AL303" s="134"/>
      <c r="AM303" s="134"/>
      <c r="AN303" s="134"/>
      <c r="AO303" s="134"/>
      <c r="AP303" s="134"/>
      <c r="AQ303" s="134"/>
      <c r="AR303" s="134"/>
      <c r="AS303" s="134"/>
      <c r="AT303" s="134"/>
      <c r="AU303" s="134"/>
      <c r="AV303" s="134"/>
      <c r="AW303" s="134"/>
      <c r="AX303" s="134"/>
      <c r="AY303" s="134"/>
      <c r="AZ303" s="134"/>
      <c r="BA303" s="134"/>
      <c r="BB303" s="134"/>
      <c r="BC303" s="134"/>
      <c r="BD303" s="134"/>
    </row>
    <row r="304" spans="1:56" ht="15" customHeight="1">
      <c r="A304" s="72">
        <v>303</v>
      </c>
      <c r="B304" s="17" t="s">
        <v>105</v>
      </c>
      <c r="C304" s="2" t="s">
        <v>8601</v>
      </c>
      <c r="D304" s="2" t="s">
        <v>7799</v>
      </c>
      <c r="E304" s="140" t="s">
        <v>8244</v>
      </c>
      <c r="F304" s="2" t="s">
        <v>8243</v>
      </c>
      <c r="G304" s="2" t="s">
        <v>528</v>
      </c>
      <c r="H304" s="5" t="s">
        <v>2088</v>
      </c>
      <c r="I304" s="26"/>
      <c r="J304" s="5">
        <v>45800</v>
      </c>
      <c r="K304" s="5">
        <f t="shared" si="122"/>
        <v>45801</v>
      </c>
      <c r="L304" s="26" t="str">
        <f t="shared" si="123"/>
        <v>May</v>
      </c>
      <c r="M304" s="21">
        <f t="shared" ca="1" si="124"/>
        <v>229</v>
      </c>
      <c r="N304" s="22" t="str">
        <f t="shared" ca="1" si="125"/>
        <v>&gt; 120 Days</v>
      </c>
      <c r="O304" s="74" t="s">
        <v>10996</v>
      </c>
      <c r="P304" s="118">
        <f t="shared" si="126"/>
        <v>0</v>
      </c>
      <c r="Q304" s="135">
        <v>45869</v>
      </c>
      <c r="R304" s="134"/>
      <c r="S304" s="134"/>
      <c r="T304" s="134"/>
      <c r="U304" s="18"/>
      <c r="V304" s="18"/>
      <c r="W304" s="17"/>
      <c r="X304" s="18"/>
      <c r="Y304" s="16"/>
      <c r="Z304" s="18"/>
      <c r="AA304" s="16"/>
      <c r="AB304" s="16"/>
      <c r="AC304" s="16"/>
      <c r="AD304" s="16"/>
      <c r="AE304" s="16"/>
      <c r="AF304" s="16"/>
      <c r="AG304" s="16"/>
      <c r="AH304" s="134"/>
      <c r="AI304" s="134"/>
      <c r="AJ304" s="134"/>
      <c r="AK304" s="134"/>
      <c r="AL304" s="134"/>
      <c r="AM304" s="134"/>
      <c r="AN304" s="134"/>
      <c r="AO304" s="134"/>
      <c r="AP304" s="134"/>
      <c r="AQ304" s="134"/>
      <c r="AR304" s="134"/>
      <c r="AS304" s="134"/>
      <c r="AT304" s="134"/>
      <c r="AU304" s="134"/>
      <c r="AV304" s="134"/>
      <c r="AW304" s="134"/>
      <c r="AX304" s="134"/>
      <c r="AY304" s="134"/>
      <c r="AZ304" s="134"/>
      <c r="BA304" s="134"/>
      <c r="BB304" s="134"/>
      <c r="BC304" s="134"/>
      <c r="BD304" s="134"/>
    </row>
    <row r="305" spans="1:56" ht="15" customHeight="1">
      <c r="A305" s="72">
        <v>304</v>
      </c>
      <c r="B305" s="17" t="s">
        <v>143</v>
      </c>
      <c r="C305" s="2" t="s">
        <v>8601</v>
      </c>
      <c r="D305" s="2" t="s">
        <v>7983</v>
      </c>
      <c r="E305" s="140" t="s">
        <v>8344</v>
      </c>
      <c r="F305" s="2" t="s">
        <v>8343</v>
      </c>
      <c r="G305" s="2" t="s">
        <v>797</v>
      </c>
      <c r="H305" s="5" t="s">
        <v>7511</v>
      </c>
      <c r="I305" s="26"/>
      <c r="J305" s="5">
        <v>45864</v>
      </c>
      <c r="K305" s="5">
        <f t="shared" ref="K305:K306" si="127">J305+7-WEEKDAY(J305)</f>
        <v>45864</v>
      </c>
      <c r="L305" s="26" t="str">
        <f t="shared" ref="L305:L306" si="128">TEXT(J305,"mmm")</f>
        <v>Jul</v>
      </c>
      <c r="M305" s="21">
        <f t="shared" ref="M305:M306" ca="1" si="129">TODAY()-J305</f>
        <v>165</v>
      </c>
      <c r="N305" s="22" t="str">
        <f t="shared" ref="N305:N306" ca="1" si="130">(IF(M305&lt;0,"&lt; 0 Days",IF(M305&lt;=30,"0-30 Days",IF(AND(M305&gt;=31,M305&lt;=60),"30-60 Days",IF(AND(M305&gt;=61,M305&lt;=90),"60-90 Days",IF(AND(M305&gt;=91,M305&lt;=120),"90-120 Days",IF(M305&gt;120,"&gt; 120 Days","")))))))</f>
        <v>&gt; 120 Days</v>
      </c>
      <c r="O305" s="74" t="s">
        <v>10996</v>
      </c>
      <c r="P305" s="118">
        <f t="shared" si="126"/>
        <v>0</v>
      </c>
      <c r="Q305" s="135">
        <v>45869</v>
      </c>
      <c r="R305" s="134"/>
      <c r="S305" s="134"/>
      <c r="T305" s="134"/>
      <c r="U305" s="18"/>
      <c r="V305" s="18"/>
      <c r="W305" s="17"/>
      <c r="X305" s="18"/>
      <c r="Y305" s="16"/>
      <c r="Z305" s="18"/>
      <c r="AA305" s="16"/>
      <c r="AB305" s="16"/>
      <c r="AC305" s="16"/>
      <c r="AD305" s="16"/>
      <c r="AE305" s="16"/>
      <c r="AF305" s="16"/>
      <c r="AG305" s="16"/>
      <c r="AH305" s="134"/>
      <c r="AI305" s="134"/>
      <c r="AJ305" s="134"/>
      <c r="AK305" s="134"/>
      <c r="AL305" s="134"/>
      <c r="AM305" s="134"/>
      <c r="AN305" s="134"/>
      <c r="AO305" s="134"/>
      <c r="AP305" s="134"/>
      <c r="AQ305" s="134"/>
      <c r="AR305" s="134"/>
      <c r="AS305" s="134"/>
      <c r="AT305" s="134"/>
      <c r="AU305" s="134"/>
      <c r="AV305" s="134"/>
      <c r="AW305" s="134"/>
      <c r="AX305" s="134"/>
      <c r="AY305" s="134"/>
      <c r="AZ305" s="134"/>
      <c r="BA305" s="134"/>
      <c r="BB305" s="134"/>
      <c r="BC305" s="134"/>
      <c r="BD305" s="134"/>
    </row>
    <row r="306" spans="1:56" ht="15" customHeight="1">
      <c r="A306" s="72">
        <v>305</v>
      </c>
      <c r="B306" s="17" t="s">
        <v>143</v>
      </c>
      <c r="C306" s="2" t="s">
        <v>8601</v>
      </c>
      <c r="D306" s="2" t="s">
        <v>8093</v>
      </c>
      <c r="E306" s="140" t="s">
        <v>8044</v>
      </c>
      <c r="F306" s="2" t="s">
        <v>8043</v>
      </c>
      <c r="G306" s="2" t="s">
        <v>2408</v>
      </c>
      <c r="H306" s="5" t="s">
        <v>7451</v>
      </c>
      <c r="I306" s="26"/>
      <c r="J306" s="5">
        <v>45839</v>
      </c>
      <c r="K306" s="5">
        <f t="shared" si="127"/>
        <v>45843</v>
      </c>
      <c r="L306" s="26" t="str">
        <f t="shared" si="128"/>
        <v>Jul</v>
      </c>
      <c r="M306" s="21">
        <f t="shared" ca="1" si="129"/>
        <v>190</v>
      </c>
      <c r="N306" s="22" t="str">
        <f t="shared" ca="1" si="130"/>
        <v>&gt; 120 Days</v>
      </c>
      <c r="O306" s="74" t="s">
        <v>10996</v>
      </c>
      <c r="P306" s="118">
        <f t="shared" si="126"/>
        <v>0</v>
      </c>
      <c r="Q306" s="135">
        <v>45870</v>
      </c>
      <c r="R306" s="134"/>
      <c r="S306" s="134"/>
      <c r="T306" s="134"/>
      <c r="U306" s="18"/>
      <c r="V306" s="18"/>
      <c r="W306" s="17"/>
      <c r="X306" s="18"/>
      <c r="Y306" s="16"/>
      <c r="Z306" s="18"/>
      <c r="AA306" s="16"/>
      <c r="AB306" s="16"/>
      <c r="AC306" s="16"/>
      <c r="AD306" s="16"/>
      <c r="AE306" s="16"/>
      <c r="AF306" s="16"/>
      <c r="AG306" s="16"/>
      <c r="AH306" s="134"/>
      <c r="AI306" s="134"/>
      <c r="AJ306" s="134"/>
      <c r="AK306" s="134"/>
      <c r="AL306" s="134"/>
      <c r="AM306" s="134"/>
      <c r="AN306" s="134"/>
      <c r="AO306" s="134"/>
      <c r="AP306" s="134"/>
      <c r="AQ306" s="134"/>
      <c r="AR306" s="134"/>
      <c r="AS306" s="134"/>
      <c r="AT306" s="134"/>
      <c r="AU306" s="134"/>
      <c r="AV306" s="134"/>
      <c r="AW306" s="134"/>
      <c r="AX306" s="134"/>
      <c r="AY306" s="134"/>
      <c r="AZ306" s="134"/>
      <c r="BA306" s="134"/>
      <c r="BB306" s="134"/>
      <c r="BC306" s="134"/>
      <c r="BD306" s="134"/>
    </row>
    <row r="307" spans="1:56" ht="15" customHeight="1">
      <c r="A307" s="72">
        <v>306</v>
      </c>
      <c r="B307" s="17" t="s">
        <v>143</v>
      </c>
      <c r="C307" s="2" t="s">
        <v>8601</v>
      </c>
      <c r="D307" s="2" t="s">
        <v>187</v>
      </c>
      <c r="E307" s="140" t="s">
        <v>2706</v>
      </c>
      <c r="F307" s="2" t="s">
        <v>2705</v>
      </c>
      <c r="G307" s="2" t="s">
        <v>5745</v>
      </c>
      <c r="H307" s="5" t="s">
        <v>7451</v>
      </c>
      <c r="I307" s="26"/>
      <c r="J307" s="5">
        <v>45839</v>
      </c>
      <c r="K307" s="5">
        <f t="shared" ref="K307" si="131">J307+7-WEEKDAY(J307)</f>
        <v>45843</v>
      </c>
      <c r="L307" s="26" t="str">
        <f t="shared" ref="L307" si="132">TEXT(J307,"mmm")</f>
        <v>Jul</v>
      </c>
      <c r="M307" s="21">
        <f t="shared" ref="M307" ca="1" si="133">TODAY()-J307</f>
        <v>190</v>
      </c>
      <c r="N307" s="22" t="str">
        <f ca="1">(IF(M307&lt;0,"&lt; 0 Days",IF(M307&lt;=30,"0-30 Days",IF(AND(M307&gt;=31,M307&lt;=60),"30-60 Days",IF(AND(M307&gt;=61,M307&lt;=90),"60-90 Days",IF(AND(M307&gt;=91,M307&lt;=120),"90-120 Days",IF(M307&gt;120,"&gt; 120 Days","")))))))</f>
        <v>&gt; 120 Days</v>
      </c>
      <c r="O307" s="74" t="s">
        <v>10996</v>
      </c>
      <c r="P307" s="118">
        <f t="shared" si="126"/>
        <v>0</v>
      </c>
      <c r="Q307" s="135">
        <v>45870</v>
      </c>
      <c r="R307" s="134"/>
      <c r="S307" s="134"/>
      <c r="T307" s="134"/>
      <c r="U307" s="18"/>
      <c r="V307" s="18"/>
      <c r="W307" s="17"/>
      <c r="X307" s="18"/>
      <c r="Y307" s="16"/>
      <c r="Z307" s="18"/>
      <c r="AA307" s="16"/>
      <c r="AB307" s="16"/>
      <c r="AC307" s="16"/>
      <c r="AD307" s="16"/>
      <c r="AE307" s="16"/>
      <c r="AF307" s="16"/>
      <c r="AG307" s="16"/>
      <c r="AH307" s="134"/>
      <c r="AI307" s="134"/>
      <c r="AJ307" s="134"/>
      <c r="AK307" s="134"/>
      <c r="AL307" s="134"/>
      <c r="AM307" s="134"/>
      <c r="AN307" s="134"/>
      <c r="AO307" s="134"/>
      <c r="AP307" s="134"/>
      <c r="AQ307" s="134"/>
      <c r="AR307" s="134"/>
      <c r="AS307" s="134"/>
      <c r="AT307" s="134"/>
      <c r="AU307" s="134"/>
      <c r="AV307" s="134"/>
      <c r="AW307" s="134"/>
      <c r="AX307" s="134"/>
      <c r="AY307" s="134"/>
      <c r="AZ307" s="134"/>
      <c r="BA307" s="134"/>
      <c r="BB307" s="134"/>
      <c r="BC307" s="134"/>
      <c r="BD307" s="134"/>
    </row>
    <row r="308" spans="1:56" ht="15" customHeight="1">
      <c r="A308" s="72">
        <v>307</v>
      </c>
      <c r="B308" s="17" t="s">
        <v>105</v>
      </c>
      <c r="C308" s="2" t="s">
        <v>8601</v>
      </c>
      <c r="D308" s="2" t="s">
        <v>163</v>
      </c>
      <c r="E308" s="140" t="s">
        <v>2186</v>
      </c>
      <c r="F308" s="2" t="s">
        <v>2185</v>
      </c>
      <c r="G308" s="2" t="s">
        <v>8646</v>
      </c>
      <c r="H308" s="5" t="s">
        <v>8042</v>
      </c>
      <c r="I308" s="26"/>
      <c r="J308" s="5">
        <v>45839</v>
      </c>
      <c r="K308" s="5">
        <f>J308+7-WEEKDAY(J308)</f>
        <v>45843</v>
      </c>
      <c r="L308" s="26" t="str">
        <f>TEXT(J308,"mmm")</f>
        <v>Jul</v>
      </c>
      <c r="M308" s="21">
        <f ca="1">TODAY()-J308</f>
        <v>190</v>
      </c>
      <c r="N308" s="22" t="str">
        <f ca="1">(IF(M308&lt;0,"&lt; 0 Days",IF(M308&lt;=30,"0-30 Days",IF(AND(M308&gt;=31,M308&lt;=60),"30-60 Days",IF(AND(M308&gt;=61,M308&lt;=90),"60-90 Days",IF(AND(M308&gt;=91,M308&lt;=120),"90-120 Days",IF(M308&gt;120,"&gt; 120 Days","")))))))</f>
        <v>&gt; 120 Days</v>
      </c>
      <c r="O308" s="74" t="s">
        <v>10996</v>
      </c>
      <c r="P308" s="118">
        <f t="shared" si="126"/>
        <v>0</v>
      </c>
      <c r="Q308" s="135">
        <v>45873</v>
      </c>
      <c r="R308" s="134"/>
      <c r="S308" s="134"/>
      <c r="T308" s="134"/>
      <c r="U308" s="18"/>
      <c r="V308" s="18"/>
      <c r="W308" s="17"/>
      <c r="X308" s="18"/>
      <c r="Y308" s="16"/>
      <c r="Z308" s="18"/>
      <c r="AA308" s="16"/>
      <c r="AB308" s="16"/>
      <c r="AC308" s="16"/>
      <c r="AD308" s="16"/>
      <c r="AE308" s="16"/>
      <c r="AF308" s="16"/>
      <c r="AG308" s="16"/>
      <c r="AH308" s="134"/>
      <c r="AI308" s="134"/>
      <c r="AJ308" s="134"/>
      <c r="AK308" s="134"/>
      <c r="AL308" s="134"/>
      <c r="AM308" s="134"/>
      <c r="AN308" s="134"/>
      <c r="AO308" s="134"/>
      <c r="AP308" s="134"/>
      <c r="AQ308" s="134"/>
      <c r="AR308" s="134"/>
      <c r="AS308" s="134"/>
      <c r="AT308" s="134"/>
      <c r="AU308" s="134"/>
      <c r="AV308" s="134"/>
      <c r="AW308" s="134"/>
      <c r="AX308" s="134"/>
      <c r="AY308" s="134"/>
      <c r="AZ308" s="134"/>
      <c r="BA308" s="134"/>
      <c r="BB308" s="134"/>
      <c r="BC308" s="134"/>
      <c r="BD308" s="134"/>
    </row>
    <row r="309" spans="1:56" ht="15" customHeight="1">
      <c r="A309" s="72">
        <v>308</v>
      </c>
      <c r="B309" s="17" t="s">
        <v>105</v>
      </c>
      <c r="C309" s="2" t="s">
        <v>8601</v>
      </c>
      <c r="D309" s="2" t="s">
        <v>285</v>
      </c>
      <c r="E309" s="140" t="s">
        <v>6571</v>
      </c>
      <c r="F309" s="2" t="s">
        <v>6570</v>
      </c>
      <c r="G309" s="2" t="s">
        <v>797</v>
      </c>
      <c r="H309" s="5" t="s">
        <v>7465</v>
      </c>
      <c r="I309" s="26" t="s">
        <v>11278</v>
      </c>
      <c r="J309" s="5">
        <v>45803</v>
      </c>
      <c r="K309" s="5">
        <f t="shared" ref="K309" si="134">J309+7-WEEKDAY(J309)</f>
        <v>45808</v>
      </c>
      <c r="L309" s="26" t="str">
        <f t="shared" ref="L309" si="135">TEXT(J309,"mmm")</f>
        <v>May</v>
      </c>
      <c r="M309" s="21">
        <f t="shared" ref="M309" ca="1" si="136">TODAY()-J309</f>
        <v>226</v>
      </c>
      <c r="N309" s="22" t="str">
        <f t="shared" ref="N309" ca="1" si="137">(IF(M309&lt;0,"&lt; 0 Days",IF(M309&lt;=30,"0-30 Days",IF(AND(M309&gt;=31,M309&lt;=60),"30-60 Days",IF(AND(M309&gt;=61,M309&lt;=90),"60-90 Days",IF(AND(M309&gt;=91,M309&lt;=120),"90-120 Days",IF(M309&gt;120,"&gt; 120 Days","")))))))</f>
        <v>&gt; 120 Days</v>
      </c>
      <c r="O309" s="74" t="s">
        <v>10996</v>
      </c>
      <c r="P309" s="118">
        <f t="shared" si="126"/>
        <v>0</v>
      </c>
      <c r="Q309" s="135">
        <v>45881</v>
      </c>
      <c r="R309" s="134"/>
      <c r="S309" s="134"/>
      <c r="T309" s="134"/>
      <c r="U309" s="18"/>
      <c r="V309" s="18"/>
      <c r="W309" s="17"/>
      <c r="X309" s="18"/>
      <c r="Y309" s="16"/>
      <c r="Z309" s="18"/>
      <c r="AA309" s="16"/>
      <c r="AB309" s="16"/>
      <c r="AC309" s="16"/>
      <c r="AD309" s="16"/>
      <c r="AE309" s="16"/>
      <c r="AF309" s="16"/>
      <c r="AG309" s="16"/>
      <c r="AH309" s="134"/>
      <c r="AI309" s="134"/>
      <c r="AJ309" s="134"/>
      <c r="AK309" s="134"/>
      <c r="AL309" s="134"/>
      <c r="AM309" s="134"/>
      <c r="AN309" s="134"/>
      <c r="AO309" s="134"/>
      <c r="AP309" s="134"/>
      <c r="AQ309" s="134"/>
      <c r="AR309" s="134"/>
      <c r="AS309" s="134"/>
      <c r="AT309" s="134"/>
      <c r="AU309" s="134"/>
      <c r="AV309" s="134"/>
      <c r="AW309" s="134"/>
      <c r="AX309" s="134"/>
      <c r="AY309" s="134"/>
      <c r="AZ309" s="134"/>
      <c r="BA309" s="134"/>
      <c r="BB309" s="134"/>
      <c r="BC309" s="134"/>
      <c r="BD309" s="134"/>
    </row>
    <row r="310" spans="1:56" ht="15" customHeight="1">
      <c r="A310" s="72">
        <v>309</v>
      </c>
      <c r="B310" s="17" t="s">
        <v>105</v>
      </c>
      <c r="C310" s="2" t="s">
        <v>8601</v>
      </c>
      <c r="D310" s="2" t="s">
        <v>7544</v>
      </c>
      <c r="E310" s="140" t="s">
        <v>8341</v>
      </c>
      <c r="F310" s="2" t="s">
        <v>8340</v>
      </c>
      <c r="G310" s="2" t="s">
        <v>226</v>
      </c>
      <c r="H310" s="5" t="s">
        <v>7547</v>
      </c>
      <c r="I310" s="26"/>
      <c r="J310" s="5">
        <v>45839</v>
      </c>
      <c r="K310" s="5">
        <f>J310+7-WEEKDAY(J310)</f>
        <v>45843</v>
      </c>
      <c r="L310" s="26" t="str">
        <f>TEXT(J310,"mmm")</f>
        <v>Jul</v>
      </c>
      <c r="M310" s="21">
        <f ca="1">TODAY()-J310</f>
        <v>190</v>
      </c>
      <c r="N310" s="22" t="str">
        <f ca="1">(IF(M310&lt;0,"&lt; 0 Days",IF(M310&lt;=30,"0-30 Days",IF(AND(M310&gt;=31,M310&lt;=60),"30-60 Days",IF(AND(M310&gt;=61,M310&lt;=90),"60-90 Days",IF(AND(M310&gt;=91,M310&lt;=120),"90-120 Days",IF(M310&gt;120,"&gt; 120 Days","")))))))</f>
        <v>&gt; 120 Days</v>
      </c>
      <c r="O310" s="74" t="s">
        <v>10996</v>
      </c>
      <c r="P310" s="118">
        <f t="shared" si="126"/>
        <v>0</v>
      </c>
      <c r="Q310" s="135">
        <v>45947</v>
      </c>
      <c r="R310" s="134"/>
      <c r="S310" s="134"/>
      <c r="T310" s="134"/>
      <c r="U310" s="18"/>
      <c r="V310" s="18"/>
      <c r="W310" s="17"/>
      <c r="X310" s="18"/>
      <c r="Y310" s="16"/>
      <c r="Z310" s="18"/>
      <c r="AA310" s="16"/>
      <c r="AB310" s="16"/>
      <c r="AC310" s="16"/>
      <c r="AD310" s="16"/>
      <c r="AE310" s="16"/>
      <c r="AF310" s="16"/>
      <c r="AG310" s="16"/>
      <c r="AH310" s="134"/>
      <c r="AI310" s="134"/>
      <c r="AJ310" s="134"/>
      <c r="AK310" s="134"/>
      <c r="AL310" s="134"/>
      <c r="AM310" s="134"/>
      <c r="AN310" s="134"/>
      <c r="AO310" s="134"/>
      <c r="AP310" s="134"/>
      <c r="AQ310" s="134"/>
      <c r="AR310" s="134"/>
      <c r="AS310" s="134"/>
      <c r="AT310" s="134"/>
      <c r="AU310" s="134"/>
      <c r="AV310" s="134"/>
      <c r="AW310" s="134"/>
      <c r="AX310" s="134"/>
      <c r="AY310" s="134"/>
      <c r="AZ310" s="134"/>
      <c r="BA310" s="134"/>
      <c r="BB310" s="134"/>
      <c r="BC310" s="134"/>
      <c r="BD310" s="134"/>
    </row>
    <row r="311" spans="1:56" ht="15" customHeight="1">
      <c r="A311" s="72">
        <v>310</v>
      </c>
      <c r="B311" s="17" t="s">
        <v>105</v>
      </c>
      <c r="C311" s="2" t="s">
        <v>8601</v>
      </c>
      <c r="D311" s="2" t="s">
        <v>187</v>
      </c>
      <c r="E311" s="140" t="s">
        <v>5383</v>
      </c>
      <c r="F311" s="2" t="s">
        <v>5382</v>
      </c>
      <c r="G311" s="2" t="s">
        <v>226</v>
      </c>
      <c r="H311" s="5" t="s">
        <v>7465</v>
      </c>
      <c r="I311" s="26" t="s">
        <v>11279</v>
      </c>
      <c r="J311" s="5">
        <v>45829</v>
      </c>
      <c r="K311" s="5">
        <f t="shared" ref="K311:K312" si="138">J311+7-WEEKDAY(J311)</f>
        <v>45829</v>
      </c>
      <c r="L311" s="26" t="str">
        <f t="shared" ref="L311:L312" si="139">TEXT(J311,"mmm")</f>
        <v>Jun</v>
      </c>
      <c r="M311" s="21">
        <f t="shared" ref="M311:M312" ca="1" si="140">TODAY()-J311</f>
        <v>200</v>
      </c>
      <c r="N311" s="22" t="str">
        <f t="shared" ref="N311:N312" ca="1" si="141">(IF(M311&lt;0,"&lt; 0 Days",IF(M311&lt;=30,"0-30 Days",IF(AND(M311&gt;=31,M311&lt;=60),"30-60 Days",IF(AND(M311&gt;=61,M311&lt;=90),"60-90 Days",IF(AND(M311&gt;=91,M311&lt;=120),"90-120 Days",IF(M311&gt;120,"&gt; 120 Days","")))))))</f>
        <v>&gt; 120 Days</v>
      </c>
      <c r="O311" s="74" t="s">
        <v>10996</v>
      </c>
      <c r="P311" s="118">
        <f t="shared" si="126"/>
        <v>0</v>
      </c>
      <c r="Q311" s="135">
        <v>45891</v>
      </c>
      <c r="R311" s="134"/>
      <c r="S311" s="134"/>
      <c r="T311" s="134"/>
      <c r="U311" s="18"/>
      <c r="V311" s="18"/>
      <c r="W311" s="17"/>
      <c r="X311" s="18"/>
      <c r="Y311" s="16"/>
      <c r="Z311" s="18"/>
      <c r="AA311" s="16"/>
      <c r="AB311" s="16"/>
      <c r="AC311" s="16"/>
      <c r="AD311" s="16"/>
      <c r="AE311" s="16"/>
      <c r="AF311" s="16"/>
      <c r="AG311" s="16"/>
      <c r="AH311" s="134"/>
      <c r="AI311" s="134"/>
      <c r="AJ311" s="134"/>
      <c r="AK311" s="134"/>
      <c r="AL311" s="134"/>
      <c r="AM311" s="134"/>
      <c r="AN311" s="134"/>
      <c r="AO311" s="134"/>
      <c r="AP311" s="134"/>
      <c r="AQ311" s="134"/>
      <c r="AR311" s="134"/>
      <c r="AS311" s="134"/>
      <c r="AT311" s="134"/>
      <c r="AU311" s="134"/>
      <c r="AV311" s="134"/>
      <c r="AW311" s="134"/>
      <c r="AX311" s="134"/>
      <c r="AY311" s="134"/>
      <c r="AZ311" s="134"/>
      <c r="BA311" s="134"/>
      <c r="BB311" s="134"/>
      <c r="BC311" s="134"/>
      <c r="BD311" s="134"/>
    </row>
    <row r="312" spans="1:56" ht="15" customHeight="1">
      <c r="A312" s="72">
        <v>311</v>
      </c>
      <c r="B312" s="17" t="s">
        <v>105</v>
      </c>
      <c r="C312" s="2" t="s">
        <v>8601</v>
      </c>
      <c r="D312" s="2" t="s">
        <v>187</v>
      </c>
      <c r="E312" s="140" t="s">
        <v>387</v>
      </c>
      <c r="F312" s="2" t="s">
        <v>386</v>
      </c>
      <c r="G312" s="2" t="s">
        <v>2408</v>
      </c>
      <c r="H312" s="5" t="s">
        <v>2088</v>
      </c>
      <c r="I312" s="26"/>
      <c r="J312" s="5">
        <v>45869</v>
      </c>
      <c r="K312" s="5">
        <f t="shared" si="138"/>
        <v>45871</v>
      </c>
      <c r="L312" s="26" t="str">
        <f t="shared" si="139"/>
        <v>Jul</v>
      </c>
      <c r="M312" s="21">
        <f t="shared" ca="1" si="140"/>
        <v>160</v>
      </c>
      <c r="N312" s="22" t="str">
        <f t="shared" ca="1" si="141"/>
        <v>&gt; 120 Days</v>
      </c>
      <c r="O312" s="74" t="s">
        <v>10996</v>
      </c>
      <c r="P312" s="118">
        <f t="shared" si="126"/>
        <v>0</v>
      </c>
      <c r="Q312" s="135">
        <v>45891</v>
      </c>
      <c r="R312" s="134"/>
      <c r="S312" s="134"/>
      <c r="T312" s="134"/>
      <c r="U312" s="18"/>
      <c r="V312" s="18"/>
      <c r="W312" s="17"/>
      <c r="X312" s="18"/>
      <c r="Y312" s="16"/>
      <c r="Z312" s="18"/>
      <c r="AA312" s="16"/>
      <c r="AB312" s="16"/>
      <c r="AC312" s="16"/>
      <c r="AD312" s="16"/>
      <c r="AE312" s="16"/>
      <c r="AF312" s="16"/>
      <c r="AG312" s="16"/>
      <c r="AH312" s="134"/>
      <c r="AI312" s="134"/>
      <c r="AJ312" s="134"/>
      <c r="AK312" s="134"/>
      <c r="AL312" s="134"/>
      <c r="AM312" s="134"/>
      <c r="AN312" s="134"/>
      <c r="AO312" s="134"/>
      <c r="AP312" s="134"/>
      <c r="AQ312" s="134"/>
      <c r="AR312" s="134"/>
      <c r="AS312" s="134"/>
      <c r="AT312" s="134"/>
      <c r="AU312" s="134"/>
      <c r="AV312" s="134"/>
      <c r="AW312" s="134"/>
      <c r="AX312" s="134"/>
      <c r="AY312" s="134"/>
      <c r="AZ312" s="134"/>
      <c r="BA312" s="134"/>
      <c r="BB312" s="134"/>
      <c r="BC312" s="134"/>
      <c r="BD312" s="134"/>
    </row>
    <row r="313" spans="1:56" ht="15" customHeight="1">
      <c r="A313" s="72">
        <v>312</v>
      </c>
      <c r="B313" s="17" t="s">
        <v>143</v>
      </c>
      <c r="C313" s="2" t="s">
        <v>8601</v>
      </c>
      <c r="D313" s="2" t="s">
        <v>7807</v>
      </c>
      <c r="E313" s="140" t="s">
        <v>6863</v>
      </c>
      <c r="F313" s="2" t="s">
        <v>6862</v>
      </c>
      <c r="G313" s="2" t="s">
        <v>3312</v>
      </c>
      <c r="H313" s="5" t="s">
        <v>7650</v>
      </c>
      <c r="I313" s="26"/>
      <c r="J313" s="5">
        <v>45886</v>
      </c>
      <c r="K313" s="5">
        <f>J313+7-WEEKDAY(J313)</f>
        <v>45892</v>
      </c>
      <c r="L313" s="26" t="str">
        <f>TEXT(J313,"mmm")</f>
        <v>Aug</v>
      </c>
      <c r="M313" s="21">
        <f ca="1">TODAY()-J313</f>
        <v>143</v>
      </c>
      <c r="N313" s="22" t="str">
        <f ca="1">(IF(M313&lt;0,"&lt; 0 Days",IF(M313&lt;=30,"0-30 Days",IF(AND(M313&gt;=31,M313&lt;=60),"30-60 Days",IF(AND(M313&gt;=61,M313&lt;=90),"60-90 Days",IF(AND(M313&gt;=91,M313&lt;=120),"90-120 Days",IF(M313&gt;120,"&gt; 120 Days","")))))))</f>
        <v>&gt; 120 Days</v>
      </c>
      <c r="O313" s="74" t="s">
        <v>10996</v>
      </c>
      <c r="P313" s="118">
        <f t="shared" si="126"/>
        <v>0</v>
      </c>
      <c r="Q313" s="135">
        <v>45905</v>
      </c>
      <c r="R313" s="134"/>
      <c r="S313" s="134"/>
      <c r="T313" s="134"/>
      <c r="U313" s="18"/>
      <c r="V313" s="18"/>
      <c r="W313" s="17"/>
      <c r="X313" s="18"/>
      <c r="Y313" s="16"/>
      <c r="Z313" s="18"/>
      <c r="AA313" s="16"/>
      <c r="AB313" s="16"/>
      <c r="AC313" s="16"/>
      <c r="AD313" s="16"/>
      <c r="AE313" s="16"/>
      <c r="AF313" s="16"/>
      <c r="AG313" s="16"/>
      <c r="AH313" s="134"/>
      <c r="AI313" s="134"/>
      <c r="AJ313" s="134"/>
      <c r="AK313" s="134"/>
      <c r="AL313" s="134"/>
      <c r="AM313" s="134"/>
      <c r="AN313" s="134"/>
      <c r="AO313" s="134"/>
      <c r="AP313" s="134"/>
      <c r="AQ313" s="134"/>
      <c r="AR313" s="134"/>
      <c r="AS313" s="134"/>
      <c r="AT313" s="134"/>
      <c r="AU313" s="134"/>
      <c r="AV313" s="134"/>
      <c r="AW313" s="134"/>
      <c r="AX313" s="134"/>
      <c r="AY313" s="134"/>
      <c r="AZ313" s="134"/>
      <c r="BA313" s="134"/>
      <c r="BB313" s="134"/>
      <c r="BC313" s="134"/>
      <c r="BD313" s="134"/>
    </row>
    <row r="314" spans="1:56" ht="15" customHeight="1">
      <c r="A314" s="72">
        <v>313</v>
      </c>
      <c r="B314" s="17" t="s">
        <v>105</v>
      </c>
      <c r="C314" s="2" t="s">
        <v>8675</v>
      </c>
      <c r="D314" s="2" t="s">
        <v>7492</v>
      </c>
      <c r="E314" s="140" t="s">
        <v>5802</v>
      </c>
      <c r="F314" s="2" t="s">
        <v>5801</v>
      </c>
      <c r="G314" s="2" t="s">
        <v>874</v>
      </c>
      <c r="H314" s="5" t="s">
        <v>7755</v>
      </c>
      <c r="I314" s="26" t="s">
        <v>11280</v>
      </c>
      <c r="J314" s="5">
        <v>45813</v>
      </c>
      <c r="K314" s="5">
        <f>J314+7-WEEKDAY(J314)</f>
        <v>45815</v>
      </c>
      <c r="L314" s="26" t="str">
        <f>TEXT(J314,"mmm")</f>
        <v>Jun</v>
      </c>
      <c r="M314" s="21">
        <f ca="1">TODAY()-J314</f>
        <v>216</v>
      </c>
      <c r="N314" s="22" t="str">
        <f ca="1">(IF(M314&lt;0,"&lt; 0 Days",IF(M314&lt;=30,"0-30 Days",IF(AND(M314&gt;=31,M314&lt;=60),"30-60 Days",IF(AND(M314&gt;=61,M314&lt;=90),"60-90 Days",IF(AND(M314&gt;=91,M314&lt;=120),"90-120 Days",IF(M314&gt;120,"&gt; 120 Days","")))))))</f>
        <v>&gt; 120 Days</v>
      </c>
      <c r="O314" s="74" t="s">
        <v>10996</v>
      </c>
      <c r="P314" s="118">
        <f t="shared" si="126"/>
        <v>0</v>
      </c>
      <c r="Q314" s="135">
        <v>45910</v>
      </c>
      <c r="R314" s="134"/>
      <c r="S314" s="134"/>
      <c r="T314" s="134"/>
      <c r="U314" s="18"/>
      <c r="V314" s="18"/>
      <c r="W314" s="17"/>
      <c r="X314" s="18"/>
      <c r="Y314" s="16"/>
      <c r="Z314" s="18"/>
      <c r="AA314" s="16"/>
      <c r="AB314" s="16"/>
      <c r="AC314" s="16"/>
      <c r="AD314" s="16"/>
      <c r="AE314" s="16"/>
      <c r="AF314" s="16"/>
      <c r="AG314" s="16"/>
      <c r="AH314" s="134"/>
      <c r="AI314" s="134"/>
      <c r="AJ314" s="134"/>
      <c r="AK314" s="134"/>
      <c r="AL314" s="134"/>
      <c r="AM314" s="134"/>
      <c r="AN314" s="134"/>
      <c r="AO314" s="134"/>
      <c r="AP314" s="134"/>
      <c r="AQ314" s="134"/>
      <c r="AR314" s="134"/>
      <c r="AS314" s="134"/>
      <c r="AT314" s="134"/>
      <c r="AU314" s="134"/>
      <c r="AV314" s="134"/>
      <c r="AW314" s="134"/>
      <c r="AX314" s="134"/>
      <c r="AY314" s="134"/>
      <c r="AZ314" s="134"/>
      <c r="BA314" s="134"/>
      <c r="BB314" s="134"/>
      <c r="BC314" s="134"/>
      <c r="BD314" s="134"/>
    </row>
    <row r="315" spans="1:56" ht="15" customHeight="1">
      <c r="A315" s="72">
        <v>314</v>
      </c>
      <c r="B315" s="17" t="s">
        <v>105</v>
      </c>
      <c r="C315" s="2" t="s">
        <v>8601</v>
      </c>
      <c r="D315" s="2" t="s">
        <v>187</v>
      </c>
      <c r="E315" s="140" t="s">
        <v>2848</v>
      </c>
      <c r="F315" s="2" t="s">
        <v>2847</v>
      </c>
      <c r="G315" s="2" t="s">
        <v>874</v>
      </c>
      <c r="H315" s="5" t="s">
        <v>7436</v>
      </c>
      <c r="I315" s="26"/>
      <c r="J315" s="5">
        <v>45869</v>
      </c>
      <c r="K315" s="5">
        <f>J315+7-WEEKDAY(J315)</f>
        <v>45871</v>
      </c>
      <c r="L315" s="26" t="str">
        <f>TEXT(J315,"mmm")</f>
        <v>Jul</v>
      </c>
      <c r="M315" s="21">
        <f ca="1">TODAY()-J315</f>
        <v>160</v>
      </c>
      <c r="N315" s="22" t="str">
        <f ca="1">(IF(M315&lt;0,"&lt; 0 Days",IF(M315&lt;=30,"0-30 Days",IF(AND(M315&gt;=31,M315&lt;=60),"30-60 Days",IF(AND(M315&gt;=61,M315&lt;=90),"60-90 Days",IF(AND(M315&gt;=91,M315&lt;=120),"90-120 Days",IF(M315&gt;120,"&gt; 120 Days","")))))))</f>
        <v>&gt; 120 Days</v>
      </c>
      <c r="O315" s="74" t="s">
        <v>10996</v>
      </c>
      <c r="P315" s="118">
        <f t="shared" si="126"/>
        <v>0</v>
      </c>
      <c r="Q315" s="135">
        <v>45916</v>
      </c>
      <c r="R315" s="134"/>
      <c r="S315" s="134"/>
      <c r="T315" s="134"/>
      <c r="U315" s="18"/>
      <c r="V315" s="18"/>
      <c r="W315" s="17"/>
      <c r="X315" s="18"/>
      <c r="Y315" s="16"/>
      <c r="Z315" s="18"/>
      <c r="AA315" s="16"/>
      <c r="AB315" s="16"/>
      <c r="AC315" s="16"/>
      <c r="AD315" s="16"/>
      <c r="AE315" s="16"/>
      <c r="AF315" s="16"/>
      <c r="AG315" s="16"/>
      <c r="AH315" s="134"/>
      <c r="AI315" s="134"/>
      <c r="AJ315" s="134"/>
      <c r="AK315" s="134"/>
      <c r="AL315" s="134"/>
      <c r="AM315" s="134"/>
      <c r="AN315" s="134"/>
      <c r="AO315" s="134"/>
      <c r="AP315" s="134"/>
      <c r="AQ315" s="134"/>
      <c r="AR315" s="134"/>
      <c r="AS315" s="134"/>
      <c r="AT315" s="134"/>
      <c r="AU315" s="134"/>
      <c r="AV315" s="134"/>
      <c r="AW315" s="134"/>
      <c r="AX315" s="134"/>
      <c r="AY315" s="134"/>
      <c r="AZ315" s="134"/>
      <c r="BA315" s="134"/>
      <c r="BB315" s="134"/>
      <c r="BC315" s="134"/>
      <c r="BD315" s="134"/>
    </row>
    <row r="316" spans="1:56" ht="15" customHeight="1">
      <c r="A316" s="72">
        <v>315</v>
      </c>
      <c r="B316" s="17" t="s">
        <v>1058</v>
      </c>
      <c r="C316" s="2" t="s">
        <v>8601</v>
      </c>
      <c r="D316" s="2" t="s">
        <v>7911</v>
      </c>
      <c r="E316" s="140" t="s">
        <v>4886</v>
      </c>
      <c r="F316" s="2" t="s">
        <v>4885</v>
      </c>
      <c r="G316" s="2" t="s">
        <v>132</v>
      </c>
      <c r="H316" s="5" t="s">
        <v>7593</v>
      </c>
      <c r="I316" s="26"/>
      <c r="J316" s="5">
        <v>45809</v>
      </c>
      <c r="K316" s="5">
        <f>J316+7-WEEKDAY(J316)</f>
        <v>45815</v>
      </c>
      <c r="L316" s="26" t="str">
        <f>TEXT(J316,"mmm")</f>
        <v>Jun</v>
      </c>
      <c r="M316" s="21">
        <f ca="1">TODAY()-J316</f>
        <v>220</v>
      </c>
      <c r="N316" s="22" t="str">
        <f ca="1">(IF(M316&lt;0,"&lt; 0 Days",IF(M316&lt;=30,"0-30 Days",IF(AND(M316&gt;=31,M316&lt;=60),"30-60 Days",IF(AND(M316&gt;=61,M316&lt;=90),"60-90 Days",IF(AND(M316&gt;=91,M316&lt;=120),"90-120 Days",IF(M316&gt;120,"&gt; 120 Days","")))))))</f>
        <v>&gt; 120 Days</v>
      </c>
      <c r="O316" s="74" t="s">
        <v>10996</v>
      </c>
      <c r="P316" s="118">
        <f t="shared" si="126"/>
        <v>0</v>
      </c>
      <c r="Q316" s="135">
        <v>45915</v>
      </c>
      <c r="R316" s="134"/>
      <c r="S316" s="134"/>
      <c r="T316" s="134"/>
      <c r="U316" s="18"/>
      <c r="V316" s="18"/>
      <c r="W316" s="17"/>
      <c r="X316" s="18"/>
      <c r="Y316" s="16"/>
      <c r="Z316" s="18"/>
      <c r="AA316" s="16"/>
      <c r="AB316" s="16"/>
      <c r="AC316" s="16"/>
      <c r="AD316" s="16"/>
      <c r="AE316" s="16"/>
      <c r="AF316" s="16"/>
      <c r="AG316" s="16"/>
      <c r="AH316" s="134"/>
      <c r="AI316" s="134"/>
      <c r="AJ316" s="134"/>
      <c r="AK316" s="134"/>
      <c r="AL316" s="134"/>
      <c r="AM316" s="134"/>
      <c r="AN316" s="134"/>
      <c r="AO316" s="134"/>
      <c r="AP316" s="134"/>
      <c r="AQ316" s="134"/>
      <c r="AR316" s="134"/>
      <c r="AS316" s="134"/>
      <c r="AT316" s="134"/>
      <c r="AU316" s="134"/>
      <c r="AV316" s="134"/>
      <c r="AW316" s="134"/>
      <c r="AX316" s="134"/>
      <c r="AY316" s="134"/>
      <c r="AZ316" s="134"/>
      <c r="BA316" s="134"/>
      <c r="BB316" s="134"/>
      <c r="BC316" s="134"/>
      <c r="BD316" s="134"/>
    </row>
    <row r="317" spans="1:56" ht="15" customHeight="1">
      <c r="A317" s="72">
        <v>316</v>
      </c>
      <c r="B317" s="17" t="s">
        <v>105</v>
      </c>
      <c r="C317" s="2" t="s">
        <v>8675</v>
      </c>
      <c r="D317" s="2" t="s">
        <v>7492</v>
      </c>
      <c r="E317" s="140" t="s">
        <v>4707</v>
      </c>
      <c r="F317" s="2" t="s">
        <v>4706</v>
      </c>
      <c r="G317" s="2" t="s">
        <v>8646</v>
      </c>
      <c r="H317" s="5" t="s">
        <v>7854</v>
      </c>
      <c r="I317" s="26" t="s">
        <v>11281</v>
      </c>
      <c r="J317" s="5">
        <v>45748</v>
      </c>
      <c r="K317" s="5">
        <v>45752</v>
      </c>
      <c r="L317" s="26" t="s">
        <v>11083</v>
      </c>
      <c r="M317" s="21">
        <v>169</v>
      </c>
      <c r="N317" s="22" t="s">
        <v>10933</v>
      </c>
      <c r="O317" s="74" t="s">
        <v>10996</v>
      </c>
      <c r="P317" s="118">
        <f t="shared" si="126"/>
        <v>0</v>
      </c>
      <c r="Q317" s="135">
        <v>45918</v>
      </c>
      <c r="R317" s="134"/>
      <c r="S317" s="134"/>
      <c r="T317" s="134"/>
      <c r="U317" s="18"/>
      <c r="V317" s="18"/>
      <c r="W317" s="17"/>
      <c r="X317" s="18"/>
      <c r="Y317" s="16"/>
      <c r="Z317" s="18"/>
      <c r="AA317" s="16"/>
      <c r="AB317" s="16"/>
      <c r="AC317" s="16"/>
      <c r="AD317" s="16"/>
      <c r="AE317" s="16"/>
      <c r="AF317" s="16"/>
      <c r="AG317" s="16"/>
      <c r="AH317" s="134"/>
      <c r="AI317" s="134"/>
      <c r="AJ317" s="134"/>
      <c r="AK317" s="134"/>
      <c r="AL317" s="134"/>
      <c r="AM317" s="134"/>
      <c r="AN317" s="134"/>
      <c r="AO317" s="134"/>
      <c r="AP317" s="134"/>
      <c r="AQ317" s="134"/>
      <c r="AR317" s="134"/>
      <c r="AS317" s="134"/>
      <c r="AT317" s="134"/>
      <c r="AU317" s="134"/>
      <c r="AV317" s="134"/>
      <c r="AW317" s="134"/>
      <c r="AX317" s="134"/>
      <c r="AY317" s="134"/>
      <c r="AZ317" s="134"/>
      <c r="BA317" s="134"/>
      <c r="BB317" s="134"/>
      <c r="BC317" s="134"/>
      <c r="BD317" s="134"/>
    </row>
    <row r="318" spans="1:56" ht="15" customHeight="1">
      <c r="A318" s="72">
        <v>317</v>
      </c>
      <c r="B318" s="17" t="s">
        <v>105</v>
      </c>
      <c r="C318" s="2" t="s">
        <v>8601</v>
      </c>
      <c r="D318" s="2" t="s">
        <v>296</v>
      </c>
      <c r="E318" s="140" t="s">
        <v>6941</v>
      </c>
      <c r="F318" s="2" t="s">
        <v>6940</v>
      </c>
      <c r="G318" s="2" t="s">
        <v>797</v>
      </c>
      <c r="H318" s="5" t="s">
        <v>7436</v>
      </c>
      <c r="I318" s="26"/>
      <c r="J318" s="5">
        <v>45759</v>
      </c>
      <c r="K318" s="5">
        <v>45759</v>
      </c>
      <c r="L318" s="26" t="s">
        <v>11083</v>
      </c>
      <c r="M318" s="21">
        <v>158</v>
      </c>
      <c r="N318" s="22" t="s">
        <v>10933</v>
      </c>
      <c r="O318" s="74" t="s">
        <v>10996</v>
      </c>
      <c r="P318" s="118">
        <f t="shared" si="126"/>
        <v>0</v>
      </c>
      <c r="Q318" s="135">
        <v>45918</v>
      </c>
      <c r="R318" s="134"/>
      <c r="S318" s="134"/>
      <c r="T318" s="134"/>
      <c r="U318" s="18"/>
      <c r="V318" s="18"/>
      <c r="W318" s="17"/>
      <c r="X318" s="18"/>
      <c r="Y318" s="16"/>
      <c r="Z318" s="18"/>
      <c r="AA318" s="16"/>
      <c r="AB318" s="16"/>
      <c r="AC318" s="16"/>
      <c r="AD318" s="16"/>
      <c r="AE318" s="16"/>
      <c r="AF318" s="16"/>
      <c r="AG318" s="16"/>
      <c r="AH318" s="134"/>
      <c r="AI318" s="134"/>
      <c r="AJ318" s="134"/>
      <c r="AK318" s="134"/>
      <c r="AL318" s="134"/>
      <c r="AM318" s="134"/>
      <c r="AN318" s="134"/>
      <c r="AO318" s="134"/>
      <c r="AP318" s="134"/>
      <c r="AQ318" s="134"/>
      <c r="AR318" s="134"/>
      <c r="AS318" s="134"/>
      <c r="AT318" s="134"/>
      <c r="AU318" s="134"/>
      <c r="AV318" s="134"/>
      <c r="AW318" s="134"/>
      <c r="AX318" s="134"/>
      <c r="AY318" s="134"/>
      <c r="AZ318" s="134"/>
      <c r="BA318" s="134"/>
      <c r="BB318" s="134"/>
      <c r="BC318" s="134"/>
      <c r="BD318" s="134"/>
    </row>
    <row r="319" spans="1:56" ht="15" customHeight="1">
      <c r="A319" s="72">
        <v>318</v>
      </c>
      <c r="B319" s="17" t="s">
        <v>105</v>
      </c>
      <c r="C319" s="2" t="s">
        <v>8601</v>
      </c>
      <c r="D319" s="2" t="s">
        <v>8319</v>
      </c>
      <c r="E319" s="140" t="s">
        <v>3472</v>
      </c>
      <c r="F319" s="2" t="s">
        <v>3471</v>
      </c>
      <c r="G319" s="2" t="s">
        <v>874</v>
      </c>
      <c r="H319" s="5" t="s">
        <v>7548</v>
      </c>
      <c r="I319" s="26"/>
      <c r="J319" s="5">
        <v>45901</v>
      </c>
      <c r="K319" s="5">
        <v>45764</v>
      </c>
      <c r="L319" s="26" t="s">
        <v>11003</v>
      </c>
      <c r="M319" s="21">
        <v>163</v>
      </c>
      <c r="N319" s="22" t="s">
        <v>10933</v>
      </c>
      <c r="O319" s="74" t="s">
        <v>10996</v>
      </c>
      <c r="P319" s="118">
        <f t="shared" si="126"/>
        <v>0</v>
      </c>
      <c r="Q319" s="135">
        <v>45937</v>
      </c>
      <c r="R319" s="134"/>
      <c r="S319" s="134"/>
      <c r="T319" s="134"/>
      <c r="U319" s="18"/>
      <c r="V319" s="18"/>
      <c r="W319" s="17"/>
      <c r="X319" s="18"/>
      <c r="Y319" s="16"/>
      <c r="Z319" s="18"/>
      <c r="AA319" s="16"/>
      <c r="AB319" s="16"/>
      <c r="AC319" s="16"/>
      <c r="AD319" s="16"/>
      <c r="AE319" s="16"/>
      <c r="AF319" s="16"/>
      <c r="AG319" s="16"/>
      <c r="AH319" s="134"/>
      <c r="AI319" s="134"/>
      <c r="AJ319" s="134"/>
      <c r="AK319" s="134"/>
      <c r="AL319" s="134"/>
      <c r="AM319" s="134"/>
      <c r="AN319" s="134"/>
      <c r="AO319" s="134"/>
      <c r="AP319" s="134"/>
      <c r="AQ319" s="134"/>
      <c r="AR319" s="134"/>
      <c r="AS319" s="134"/>
      <c r="AT319" s="134"/>
      <c r="AU319" s="134"/>
      <c r="AV319" s="134"/>
      <c r="AW319" s="134"/>
      <c r="AX319" s="134"/>
      <c r="AY319" s="134"/>
      <c r="AZ319" s="134"/>
      <c r="BA319" s="134"/>
      <c r="BB319" s="134"/>
      <c r="BC319" s="134"/>
      <c r="BD319" s="134"/>
    </row>
    <row r="320" spans="1:56" ht="15" customHeight="1">
      <c r="A320" s="72">
        <v>319</v>
      </c>
      <c r="B320" s="17" t="s">
        <v>143</v>
      </c>
      <c r="C320" s="2" t="s">
        <v>8601</v>
      </c>
      <c r="D320" s="2" t="s">
        <v>10022</v>
      </c>
      <c r="E320" s="140" t="s">
        <v>2412</v>
      </c>
      <c r="F320" s="2" t="s">
        <v>8234</v>
      </c>
      <c r="G320" s="2" t="s">
        <v>2259</v>
      </c>
      <c r="H320" s="5"/>
      <c r="I320" s="26"/>
      <c r="J320" s="5">
        <v>45866</v>
      </c>
      <c r="K320" s="5">
        <v>45765</v>
      </c>
      <c r="L320" s="26" t="s">
        <v>10940</v>
      </c>
      <c r="M320" s="21">
        <v>164</v>
      </c>
      <c r="N320" s="22" t="s">
        <v>10933</v>
      </c>
      <c r="O320" s="74" t="s">
        <v>10996</v>
      </c>
      <c r="P320" s="118">
        <f t="shared" si="126"/>
        <v>0</v>
      </c>
      <c r="Q320" s="135">
        <v>45919</v>
      </c>
      <c r="R320" s="134"/>
      <c r="S320" s="134"/>
      <c r="T320" s="134"/>
      <c r="U320" s="18"/>
      <c r="V320" s="18"/>
      <c r="W320" s="17"/>
      <c r="X320" s="18"/>
      <c r="Y320" s="16"/>
      <c r="Z320" s="18"/>
      <c r="AA320" s="16"/>
      <c r="AB320" s="16"/>
      <c r="AC320" s="16"/>
      <c r="AD320" s="16"/>
      <c r="AE320" s="16"/>
      <c r="AF320" s="16"/>
      <c r="AG320" s="16"/>
      <c r="AH320" s="134"/>
      <c r="AI320" s="134"/>
      <c r="AJ320" s="134"/>
      <c r="AK320" s="134"/>
      <c r="AL320" s="134"/>
      <c r="AM320" s="134"/>
      <c r="AN320" s="134"/>
      <c r="AO320" s="134"/>
      <c r="AP320" s="134"/>
      <c r="AQ320" s="134"/>
      <c r="AR320" s="134"/>
      <c r="AS320" s="134"/>
      <c r="AT320" s="134"/>
      <c r="AU320" s="134"/>
      <c r="AV320" s="134"/>
      <c r="AW320" s="134"/>
      <c r="AX320" s="134"/>
      <c r="AY320" s="134"/>
      <c r="AZ320" s="134"/>
      <c r="BA320" s="134"/>
      <c r="BB320" s="134"/>
      <c r="BC320" s="134"/>
      <c r="BD320" s="134"/>
    </row>
    <row r="321" spans="1:56" ht="15" customHeight="1">
      <c r="A321" s="72">
        <v>320</v>
      </c>
      <c r="B321" s="17" t="s">
        <v>105</v>
      </c>
      <c r="C321" s="2" t="s">
        <v>8601</v>
      </c>
      <c r="D321" s="2" t="s">
        <v>7807</v>
      </c>
      <c r="E321" s="140" t="s">
        <v>693</v>
      </c>
      <c r="F321" s="2" t="s">
        <v>692</v>
      </c>
      <c r="G321" s="2" t="s">
        <v>7548</v>
      </c>
      <c r="H321" s="5" t="s">
        <v>7548</v>
      </c>
      <c r="I321" s="26"/>
      <c r="J321" s="5">
        <v>45886</v>
      </c>
      <c r="K321" s="5">
        <v>45766</v>
      </c>
      <c r="L321" s="26" t="s">
        <v>10945</v>
      </c>
      <c r="M321" s="21">
        <v>165</v>
      </c>
      <c r="N321" s="22" t="s">
        <v>10933</v>
      </c>
      <c r="O321" s="74" t="s">
        <v>10996</v>
      </c>
      <c r="P321" s="118">
        <f t="shared" si="126"/>
        <v>1</v>
      </c>
      <c r="Q321" s="135">
        <v>45922</v>
      </c>
      <c r="R321" s="134"/>
      <c r="S321" s="134"/>
      <c r="T321" s="134"/>
      <c r="U321" s="18" t="s">
        <v>8634</v>
      </c>
      <c r="V321" s="18"/>
      <c r="W321" s="17" t="s">
        <v>11282</v>
      </c>
      <c r="X321" s="18">
        <v>45895</v>
      </c>
      <c r="Y321" s="16" t="s">
        <v>8405</v>
      </c>
      <c r="Z321" s="18" t="s">
        <v>10823</v>
      </c>
      <c r="AA321" s="16" t="s">
        <v>11283</v>
      </c>
      <c r="AB321" s="16"/>
      <c r="AC321" s="16"/>
      <c r="AD321" s="16"/>
      <c r="AE321" s="16"/>
      <c r="AF321" s="16"/>
      <c r="AG321" s="16"/>
      <c r="AH321" s="134"/>
      <c r="AI321" s="134"/>
      <c r="AJ321" s="134"/>
      <c r="AK321" s="134"/>
      <c r="AL321" s="134"/>
      <c r="AM321" s="134"/>
      <c r="AN321" s="134"/>
      <c r="AO321" s="134"/>
      <c r="AP321" s="134"/>
      <c r="AQ321" s="134"/>
      <c r="AR321" s="134"/>
      <c r="AS321" s="134"/>
      <c r="AT321" s="134"/>
      <c r="AU321" s="134"/>
      <c r="AV321" s="134"/>
      <c r="AW321" s="134"/>
      <c r="AX321" s="134"/>
      <c r="AY321" s="134"/>
      <c r="AZ321" s="134"/>
      <c r="BA321" s="134"/>
      <c r="BB321" s="134"/>
      <c r="BC321" s="134"/>
      <c r="BD321" s="134"/>
    </row>
    <row r="322" spans="1:56" s="104" customFormat="1" ht="15" customHeight="1">
      <c r="A322" s="72">
        <v>321</v>
      </c>
      <c r="B322" s="1" t="s">
        <v>105</v>
      </c>
      <c r="C322" s="29" t="s">
        <v>8601</v>
      </c>
      <c r="D322" s="29" t="s">
        <v>187</v>
      </c>
      <c r="E322" s="154" t="s">
        <v>7178</v>
      </c>
      <c r="F322" s="29" t="s">
        <v>7177</v>
      </c>
      <c r="G322" s="29" t="s">
        <v>874</v>
      </c>
      <c r="H322" s="32" t="s">
        <v>7854</v>
      </c>
      <c r="I322" s="7" t="s">
        <v>11284</v>
      </c>
      <c r="J322" s="32">
        <v>45839</v>
      </c>
      <c r="K322" s="32">
        <f t="shared" ref="K322:K323" si="142">J322+7-WEEKDAY(J322)</f>
        <v>45843</v>
      </c>
      <c r="L322" s="7" t="str">
        <f t="shared" ref="L322:L323" si="143">TEXT(J322,"mmm")</f>
        <v>Jul</v>
      </c>
      <c r="M322" s="8">
        <f t="shared" ref="M322:M323" ca="1" si="144">TODAY()-J322</f>
        <v>190</v>
      </c>
      <c r="N322" s="9" t="str">
        <f t="shared" ref="N322:N323" ca="1" si="145">(IF(M322&lt;0,"&lt; 0 Days",IF(M322&lt;=30,"0-30 Days",IF(AND(M322&gt;=31,M322&lt;=60),"30-60 Days",IF(AND(M322&gt;=61,M322&lt;=90),"60-90 Days",IF(AND(M322&gt;=91,M322&lt;=120),"90-120 Days",IF(M322&gt;120,"&gt; 120 Days","")))))))</f>
        <v>&gt; 120 Days</v>
      </c>
      <c r="O322" s="200" t="s">
        <v>10996</v>
      </c>
      <c r="P322" s="118">
        <f t="shared" si="126"/>
        <v>1</v>
      </c>
      <c r="Q322" s="135">
        <v>45930</v>
      </c>
      <c r="R322" s="76"/>
      <c r="S322" s="76"/>
      <c r="T322" s="76"/>
      <c r="U322" s="13" t="s">
        <v>8440</v>
      </c>
      <c r="V322" s="13" t="s">
        <v>11285</v>
      </c>
      <c r="W322" s="1" t="s">
        <v>11286</v>
      </c>
      <c r="X322" s="13">
        <v>45904</v>
      </c>
      <c r="Y322" s="12"/>
      <c r="Z322" s="13"/>
      <c r="AA322" s="12"/>
      <c r="AB322" s="12"/>
      <c r="AC322" s="12"/>
      <c r="AD322" s="12"/>
      <c r="AE322" s="12"/>
      <c r="AF322" s="12"/>
      <c r="AG322" s="12"/>
      <c r="AH322" s="76"/>
      <c r="AI322" s="76"/>
      <c r="AJ322" s="76"/>
      <c r="AK322" s="76"/>
      <c r="AL322" s="76"/>
      <c r="AM322" s="76"/>
      <c r="AN322" s="76"/>
      <c r="AO322" s="76"/>
      <c r="AP322" s="76"/>
      <c r="AQ322" s="76"/>
      <c r="AR322" s="76"/>
      <c r="AS322" s="76"/>
      <c r="AT322" s="76"/>
      <c r="AU322" s="76"/>
      <c r="AV322" s="76"/>
      <c r="AW322" s="76"/>
      <c r="AX322" s="76"/>
      <c r="AY322" s="76"/>
      <c r="AZ322" s="76"/>
      <c r="BA322" s="76"/>
      <c r="BB322" s="76"/>
      <c r="BC322" s="76"/>
      <c r="BD322" s="76"/>
    </row>
    <row r="323" spans="1:56" ht="15" customHeight="1">
      <c r="A323" s="72">
        <v>322</v>
      </c>
      <c r="B323" s="17" t="s">
        <v>105</v>
      </c>
      <c r="C323" s="2" t="s">
        <v>8601</v>
      </c>
      <c r="D323" s="2" t="s">
        <v>8157</v>
      </c>
      <c r="E323" s="140" t="s">
        <v>8053</v>
      </c>
      <c r="F323" s="2" t="s">
        <v>8052</v>
      </c>
      <c r="G323" s="2" t="s">
        <v>226</v>
      </c>
      <c r="H323" s="5" t="s">
        <v>7465</v>
      </c>
      <c r="I323" s="26" t="s">
        <v>11287</v>
      </c>
      <c r="J323" s="5">
        <v>45843</v>
      </c>
      <c r="K323" s="5">
        <f t="shared" si="142"/>
        <v>45843</v>
      </c>
      <c r="L323" s="26" t="str">
        <f t="shared" si="143"/>
        <v>Jul</v>
      </c>
      <c r="M323" s="21">
        <f t="shared" ca="1" si="144"/>
        <v>186</v>
      </c>
      <c r="N323" s="22" t="str">
        <f t="shared" ca="1" si="145"/>
        <v>&gt; 120 Days</v>
      </c>
      <c r="O323" s="74" t="s">
        <v>10996</v>
      </c>
      <c r="P323" s="118">
        <f t="shared" si="126"/>
        <v>0</v>
      </c>
      <c r="Q323" s="135">
        <v>45925</v>
      </c>
      <c r="R323" s="134"/>
      <c r="S323" s="134"/>
      <c r="T323" s="134"/>
      <c r="U323" s="18"/>
      <c r="V323" s="18"/>
      <c r="W323" s="17"/>
      <c r="X323" s="18"/>
      <c r="Y323" s="16"/>
      <c r="Z323" s="18"/>
      <c r="AA323" s="16"/>
      <c r="AB323" s="16"/>
      <c r="AC323" s="16"/>
      <c r="AD323" s="16"/>
      <c r="AE323" s="16"/>
      <c r="AF323" s="16"/>
      <c r="AG323" s="16"/>
      <c r="AH323" s="134"/>
      <c r="AI323" s="134"/>
      <c r="AJ323" s="134"/>
      <c r="AK323" s="134"/>
      <c r="AL323" s="134"/>
      <c r="AM323" s="134"/>
      <c r="AN323" s="134"/>
      <c r="AO323" s="134"/>
      <c r="AP323" s="134"/>
      <c r="AQ323" s="134"/>
      <c r="AR323" s="134"/>
      <c r="AS323" s="134"/>
      <c r="AT323" s="134"/>
      <c r="AU323" s="134"/>
      <c r="AV323" s="134"/>
      <c r="AW323" s="134"/>
      <c r="AX323" s="134"/>
      <c r="AY323" s="134"/>
      <c r="AZ323" s="134"/>
      <c r="BA323" s="134"/>
      <c r="BB323" s="134"/>
      <c r="BC323" s="134"/>
      <c r="BD323" s="134"/>
    </row>
    <row r="324" spans="1:56" ht="15" customHeight="1">
      <c r="A324" s="72">
        <v>323</v>
      </c>
      <c r="B324" s="17" t="s">
        <v>143</v>
      </c>
      <c r="C324" s="2" t="s">
        <v>8601</v>
      </c>
      <c r="D324" s="2" t="s">
        <v>8398</v>
      </c>
      <c r="E324" s="140" t="s">
        <v>8397</v>
      </c>
      <c r="F324" s="2" t="s">
        <v>8396</v>
      </c>
      <c r="G324" s="2" t="s">
        <v>797</v>
      </c>
      <c r="H324" s="5" t="s">
        <v>7650</v>
      </c>
      <c r="I324" s="26"/>
      <c r="J324" s="5">
        <v>45870</v>
      </c>
      <c r="K324" s="5">
        <f>J324+7-WEEKDAY(J324)</f>
        <v>45871</v>
      </c>
      <c r="L324" s="26" t="str">
        <f>TEXT(J324,"mmm")</f>
        <v>Aug</v>
      </c>
      <c r="M324" s="21">
        <f ca="1">TODAY()-J324</f>
        <v>159</v>
      </c>
      <c r="N324" s="22" t="str">
        <f ca="1">(IF(M324&lt;0,"&lt; 0 Days",IF(M324&lt;=30,"0-30 Days",IF(AND(M324&gt;=31,M324&lt;=60),"30-60 Days",IF(AND(M324&gt;=61,M324&lt;=90),"60-90 Days",IF(AND(M324&gt;=91,M324&lt;=120),"90-120 Days",IF(M324&gt;120,"&gt; 120 Days","")))))))</f>
        <v>&gt; 120 Days</v>
      </c>
      <c r="O324" s="74" t="s">
        <v>10996</v>
      </c>
      <c r="P324" s="118">
        <f t="shared" si="126"/>
        <v>0</v>
      </c>
      <c r="Q324" s="135">
        <v>45926</v>
      </c>
      <c r="R324" s="134"/>
      <c r="S324" s="134"/>
      <c r="T324" s="134"/>
      <c r="U324" s="18"/>
      <c r="V324" s="18"/>
      <c r="W324" s="17"/>
      <c r="X324" s="18"/>
      <c r="Y324" s="16"/>
      <c r="Z324" s="18"/>
      <c r="AA324" s="16"/>
      <c r="AB324" s="16"/>
      <c r="AC324" s="16"/>
      <c r="AD324" s="16"/>
      <c r="AE324" s="16"/>
      <c r="AF324" s="16"/>
      <c r="AG324" s="16"/>
      <c r="AH324" s="134"/>
      <c r="AI324" s="134"/>
      <c r="AJ324" s="134"/>
      <c r="AK324" s="134"/>
      <c r="AL324" s="134"/>
      <c r="AM324" s="134"/>
      <c r="AN324" s="134"/>
      <c r="AO324" s="134"/>
      <c r="AP324" s="134"/>
      <c r="AQ324" s="134"/>
      <c r="AR324" s="134"/>
      <c r="AS324" s="134"/>
      <c r="AT324" s="134"/>
      <c r="AU324" s="134"/>
      <c r="AV324" s="134"/>
      <c r="AW324" s="134"/>
      <c r="AX324" s="134"/>
      <c r="AY324" s="134"/>
      <c r="AZ324" s="134"/>
      <c r="BA324" s="134"/>
      <c r="BB324" s="134"/>
      <c r="BC324" s="134"/>
      <c r="BD324" s="134"/>
    </row>
    <row r="325" spans="1:56" ht="15" customHeight="1">
      <c r="A325" s="72">
        <v>324</v>
      </c>
      <c r="B325" s="17" t="s">
        <v>105</v>
      </c>
      <c r="C325" s="2" t="s">
        <v>8601</v>
      </c>
      <c r="D325" s="2" t="s">
        <v>285</v>
      </c>
      <c r="E325" s="140" t="s">
        <v>5310</v>
      </c>
      <c r="F325" s="2" t="s">
        <v>5309</v>
      </c>
      <c r="G325" s="2" t="s">
        <v>797</v>
      </c>
      <c r="H325" s="5" t="s">
        <v>7675</v>
      </c>
      <c r="I325" s="26" t="s">
        <v>11288</v>
      </c>
      <c r="J325" s="199">
        <v>45792</v>
      </c>
      <c r="K325" s="5">
        <f>J325+7-WEEKDAY(J325)</f>
        <v>45794</v>
      </c>
      <c r="L325" s="26" t="str">
        <f>TEXT(J325,"mmm")</f>
        <v>May</v>
      </c>
      <c r="M325" s="21">
        <f ca="1">TODAY()-J325</f>
        <v>237</v>
      </c>
      <c r="N325" s="22" t="str">
        <f ca="1">(IF(M325&lt;0,"&lt; 0 Days",IF(M325&lt;=30,"0-30 Days",IF(AND(M325&gt;=31,M325&lt;=60),"30-60 Days",IF(AND(M325&gt;=61,M325&lt;=90),"60-90 Days",IF(AND(M325&gt;=91,M325&lt;=120),"90-120 Days",IF(M325&gt;120,"&gt; 120 Days","")))))))</f>
        <v>&gt; 120 Days</v>
      </c>
      <c r="O325" s="74" t="s">
        <v>10996</v>
      </c>
      <c r="P325" s="118">
        <f t="shared" si="126"/>
        <v>0</v>
      </c>
      <c r="Q325" s="135">
        <v>45925</v>
      </c>
      <c r="R325" s="134"/>
      <c r="S325" s="134"/>
      <c r="T325" s="134"/>
      <c r="U325" s="18"/>
      <c r="V325" s="18"/>
      <c r="W325" s="17"/>
      <c r="X325" s="18"/>
      <c r="Y325" s="16"/>
      <c r="Z325" s="18"/>
      <c r="AA325" s="16"/>
      <c r="AB325" s="16"/>
      <c r="AC325" s="16"/>
      <c r="AD325" s="16"/>
      <c r="AE325" s="16"/>
      <c r="AF325" s="16"/>
      <c r="AG325" s="16"/>
      <c r="AH325" s="134"/>
      <c r="AI325" s="134"/>
      <c r="AJ325" s="134"/>
      <c r="AK325" s="134"/>
      <c r="AL325" s="134"/>
      <c r="AM325" s="134"/>
      <c r="AN325" s="134"/>
      <c r="AO325" s="134"/>
      <c r="AP325" s="134"/>
      <c r="AQ325" s="134"/>
      <c r="AR325" s="134"/>
      <c r="AS325" s="134"/>
      <c r="AT325" s="134"/>
      <c r="AU325" s="134"/>
      <c r="AV325" s="134"/>
      <c r="AW325" s="134"/>
      <c r="AX325" s="134"/>
      <c r="AY325" s="134"/>
      <c r="AZ325" s="134"/>
      <c r="BA325" s="134"/>
      <c r="BB325" s="134"/>
      <c r="BC325" s="134"/>
      <c r="BD325" s="134"/>
    </row>
    <row r="326" spans="1:56" ht="15" customHeight="1">
      <c r="A326" s="72">
        <v>325</v>
      </c>
      <c r="B326" s="17" t="s">
        <v>105</v>
      </c>
      <c r="C326" s="2" t="s">
        <v>8601</v>
      </c>
      <c r="D326" s="2" t="s">
        <v>296</v>
      </c>
      <c r="E326" s="140" t="s">
        <v>6334</v>
      </c>
      <c r="F326" s="2" t="s">
        <v>6333</v>
      </c>
      <c r="G326" s="2" t="s">
        <v>797</v>
      </c>
      <c r="H326" s="5" t="s">
        <v>7593</v>
      </c>
      <c r="I326" s="26" t="s">
        <v>11289</v>
      </c>
      <c r="J326" s="5">
        <v>45759</v>
      </c>
      <c r="K326" s="5">
        <v>45759</v>
      </c>
      <c r="L326" s="26" t="s">
        <v>11083</v>
      </c>
      <c r="M326" s="21">
        <v>171</v>
      </c>
      <c r="N326" s="22" t="s">
        <v>10933</v>
      </c>
      <c r="O326" s="74" t="s">
        <v>10996</v>
      </c>
      <c r="P326" s="118">
        <f t="shared" si="126"/>
        <v>0</v>
      </c>
      <c r="Q326" s="135">
        <v>45930</v>
      </c>
      <c r="R326" s="134"/>
      <c r="S326" s="134"/>
      <c r="T326" s="134"/>
      <c r="U326" s="18"/>
      <c r="V326" s="18"/>
      <c r="W326" s="17"/>
      <c r="X326" s="18"/>
      <c r="Y326" s="16"/>
      <c r="Z326" s="18"/>
      <c r="AA326" s="16"/>
      <c r="AB326" s="16"/>
      <c r="AC326" s="16"/>
      <c r="AD326" s="16"/>
      <c r="AE326" s="16"/>
      <c r="AF326" s="16"/>
      <c r="AG326" s="16"/>
      <c r="AH326" s="134"/>
      <c r="AI326" s="134"/>
      <c r="AJ326" s="134"/>
      <c r="AK326" s="134"/>
      <c r="AL326" s="134"/>
      <c r="AM326" s="134"/>
      <c r="AN326" s="134"/>
      <c r="AO326" s="134"/>
      <c r="AP326" s="134"/>
      <c r="AQ326" s="134"/>
      <c r="AR326" s="134"/>
      <c r="AS326" s="134"/>
      <c r="AT326" s="134"/>
      <c r="AU326" s="134"/>
      <c r="AV326" s="134"/>
      <c r="AW326" s="134"/>
      <c r="AX326" s="134"/>
      <c r="AY326" s="134"/>
      <c r="AZ326" s="134"/>
      <c r="BA326" s="134"/>
      <c r="BB326" s="134"/>
      <c r="BC326" s="134"/>
      <c r="BD326" s="134"/>
    </row>
    <row r="327" spans="1:56" ht="15" customHeight="1">
      <c r="A327" s="72">
        <v>326</v>
      </c>
      <c r="B327" s="17" t="s">
        <v>105</v>
      </c>
      <c r="C327" s="2" t="s">
        <v>8601</v>
      </c>
      <c r="D327" s="2" t="s">
        <v>187</v>
      </c>
      <c r="E327" s="140" t="s">
        <v>2159</v>
      </c>
      <c r="F327" s="2" t="s">
        <v>2158</v>
      </c>
      <c r="G327" s="2" t="s">
        <v>874</v>
      </c>
      <c r="H327" s="5" t="s">
        <v>7465</v>
      </c>
      <c r="I327" s="26" t="s">
        <v>11290</v>
      </c>
      <c r="J327" s="5">
        <v>45808</v>
      </c>
      <c r="K327" s="5">
        <v>45808</v>
      </c>
      <c r="L327" s="26" t="s">
        <v>11005</v>
      </c>
      <c r="M327" s="21">
        <v>122</v>
      </c>
      <c r="N327" s="22" t="s">
        <v>10933</v>
      </c>
      <c r="O327" s="74" t="s">
        <v>10996</v>
      </c>
      <c r="P327" s="118">
        <f t="shared" si="126"/>
        <v>0</v>
      </c>
      <c r="Q327" s="135">
        <v>45930</v>
      </c>
      <c r="R327" s="134"/>
      <c r="S327" s="134"/>
      <c r="T327" s="134"/>
      <c r="U327" s="18"/>
      <c r="V327" s="18"/>
      <c r="W327" s="17"/>
      <c r="X327" s="18"/>
      <c r="Y327" s="16"/>
      <c r="Z327" s="18"/>
      <c r="AA327" s="16"/>
      <c r="AB327" s="16"/>
      <c r="AC327" s="16"/>
      <c r="AD327" s="16"/>
      <c r="AE327" s="16"/>
      <c r="AF327" s="16"/>
      <c r="AG327" s="16"/>
      <c r="AH327" s="134"/>
      <c r="AI327" s="134"/>
      <c r="AJ327" s="134"/>
      <c r="AK327" s="134"/>
      <c r="AL327" s="134"/>
      <c r="AM327" s="134"/>
      <c r="AN327" s="134"/>
      <c r="AO327" s="134"/>
      <c r="AP327" s="134"/>
      <c r="AQ327" s="134"/>
      <c r="AR327" s="134"/>
      <c r="AS327" s="134"/>
      <c r="AT327" s="134"/>
      <c r="AU327" s="134"/>
      <c r="AV327" s="134"/>
      <c r="AW327" s="134"/>
      <c r="AX327" s="134"/>
      <c r="AY327" s="134"/>
      <c r="AZ327" s="134"/>
      <c r="BA327" s="134"/>
      <c r="BB327" s="134"/>
      <c r="BC327" s="134"/>
      <c r="BD327" s="134"/>
    </row>
    <row r="328" spans="1:56" ht="15" customHeight="1">
      <c r="A328" s="72">
        <v>327</v>
      </c>
      <c r="B328" s="17" t="s">
        <v>105</v>
      </c>
      <c r="C328" s="2" t="s">
        <v>8601</v>
      </c>
      <c r="D328" s="2" t="s">
        <v>7529</v>
      </c>
      <c r="E328" s="140" t="s">
        <v>4916</v>
      </c>
      <c r="F328" s="2" t="s">
        <v>4915</v>
      </c>
      <c r="G328" s="2" t="s">
        <v>8646</v>
      </c>
      <c r="H328" s="5" t="s">
        <v>7507</v>
      </c>
      <c r="I328" s="26"/>
      <c r="J328" s="5">
        <v>45810</v>
      </c>
      <c r="K328" s="5">
        <v>45815</v>
      </c>
      <c r="L328" s="26" t="s">
        <v>10932</v>
      </c>
      <c r="M328" s="21">
        <v>120</v>
      </c>
      <c r="N328" s="22" t="s">
        <v>10937</v>
      </c>
      <c r="O328" s="74" t="s">
        <v>10996</v>
      </c>
      <c r="P328" s="118">
        <f t="shared" si="126"/>
        <v>0</v>
      </c>
      <c r="Q328" s="135">
        <v>45930</v>
      </c>
      <c r="R328" s="134"/>
      <c r="S328" s="134"/>
      <c r="T328" s="134"/>
      <c r="U328" s="18"/>
      <c r="V328" s="18"/>
      <c r="W328" s="17"/>
      <c r="X328" s="18"/>
      <c r="Y328" s="16"/>
      <c r="Z328" s="18"/>
      <c r="AA328" s="16"/>
      <c r="AB328" s="16"/>
      <c r="AC328" s="16"/>
      <c r="AD328" s="16"/>
      <c r="AE328" s="16"/>
      <c r="AF328" s="16"/>
      <c r="AG328" s="16"/>
      <c r="AH328" s="134"/>
      <c r="AI328" s="134"/>
      <c r="AJ328" s="134"/>
      <c r="AK328" s="134"/>
      <c r="AL328" s="134"/>
      <c r="AM328" s="134"/>
      <c r="AN328" s="134"/>
      <c r="AO328" s="134"/>
      <c r="AP328" s="134"/>
      <c r="AQ328" s="134"/>
      <c r="AR328" s="134"/>
      <c r="AS328" s="134"/>
      <c r="AT328" s="134"/>
      <c r="AU328" s="134"/>
      <c r="AV328" s="134"/>
      <c r="AW328" s="134"/>
      <c r="AX328" s="134"/>
      <c r="AY328" s="134"/>
      <c r="AZ328" s="134"/>
      <c r="BA328" s="134"/>
      <c r="BB328" s="134"/>
      <c r="BC328" s="134"/>
      <c r="BD328" s="134"/>
    </row>
    <row r="329" spans="1:56" ht="15" customHeight="1">
      <c r="A329" s="72">
        <v>328</v>
      </c>
      <c r="B329" s="17" t="s">
        <v>105</v>
      </c>
      <c r="C329" s="2" t="s">
        <v>8601</v>
      </c>
      <c r="D329" s="2" t="s">
        <v>187</v>
      </c>
      <c r="E329" s="6" t="s">
        <v>6053</v>
      </c>
      <c r="F329" s="2" t="s">
        <v>6052</v>
      </c>
      <c r="G329" s="2" t="s">
        <v>8646</v>
      </c>
      <c r="H329" s="5" t="s">
        <v>7465</v>
      </c>
      <c r="I329" s="26" t="s">
        <v>11291</v>
      </c>
      <c r="J329" s="5">
        <v>45829</v>
      </c>
      <c r="K329" s="5">
        <v>45829</v>
      </c>
      <c r="L329" s="26" t="s">
        <v>10932</v>
      </c>
      <c r="M329" s="21">
        <v>101</v>
      </c>
      <c r="N329" s="22" t="s">
        <v>10937</v>
      </c>
      <c r="O329" s="74" t="s">
        <v>10996</v>
      </c>
      <c r="P329" s="118">
        <f t="shared" si="126"/>
        <v>0</v>
      </c>
      <c r="Q329" s="135">
        <v>45930</v>
      </c>
      <c r="R329" s="134"/>
      <c r="S329" s="134"/>
      <c r="T329" s="134"/>
      <c r="U329" s="18"/>
      <c r="V329" s="18"/>
      <c r="W329" s="17"/>
      <c r="X329" s="18"/>
      <c r="Y329" s="16"/>
      <c r="Z329" s="18"/>
      <c r="AA329" s="16"/>
      <c r="AB329" s="16"/>
      <c r="AC329" s="16"/>
      <c r="AD329" s="16"/>
      <c r="AE329" s="16"/>
      <c r="AF329" s="16"/>
      <c r="AG329" s="16"/>
      <c r="AH329" s="134"/>
      <c r="AI329" s="134"/>
      <c r="AJ329" s="134"/>
      <c r="AK329" s="134"/>
      <c r="AL329" s="134"/>
      <c r="AM329" s="134"/>
      <c r="AN329" s="134"/>
      <c r="AO329" s="134"/>
      <c r="AP329" s="134"/>
      <c r="AQ329" s="134"/>
      <c r="AR329" s="134"/>
      <c r="AS329" s="134"/>
      <c r="AT329" s="134"/>
      <c r="AU329" s="134"/>
      <c r="AV329" s="134"/>
      <c r="AW329" s="134"/>
      <c r="AX329" s="134"/>
      <c r="AY329" s="134"/>
      <c r="AZ329" s="134"/>
      <c r="BA329" s="134"/>
      <c r="BB329" s="134"/>
      <c r="BC329" s="134"/>
      <c r="BD329" s="134"/>
    </row>
    <row r="330" spans="1:56" ht="15" customHeight="1">
      <c r="A330" s="72">
        <v>329</v>
      </c>
      <c r="B330" s="17" t="s">
        <v>105</v>
      </c>
      <c r="C330" s="2" t="s">
        <v>8601</v>
      </c>
      <c r="D330" s="2" t="s">
        <v>187</v>
      </c>
      <c r="E330" s="140" t="s">
        <v>2196</v>
      </c>
      <c r="F330" s="2" t="s">
        <v>2195</v>
      </c>
      <c r="G330" s="2" t="s">
        <v>226</v>
      </c>
      <c r="H330" s="5" t="s">
        <v>7465</v>
      </c>
      <c r="I330" s="26" t="s">
        <v>11292</v>
      </c>
      <c r="J330" s="5">
        <v>45829</v>
      </c>
      <c r="K330" s="5">
        <v>45829</v>
      </c>
      <c r="L330" s="26" t="s">
        <v>10932</v>
      </c>
      <c r="M330" s="21">
        <v>101</v>
      </c>
      <c r="N330" s="22" t="s">
        <v>10937</v>
      </c>
      <c r="O330" s="74" t="s">
        <v>10996</v>
      </c>
      <c r="P330" s="118">
        <f t="shared" si="126"/>
        <v>0</v>
      </c>
      <c r="Q330" s="135">
        <v>45930</v>
      </c>
      <c r="R330" s="134"/>
      <c r="S330" s="134"/>
      <c r="T330" s="134"/>
      <c r="U330" s="18"/>
      <c r="V330" s="18"/>
      <c r="W330" s="17"/>
      <c r="X330" s="18"/>
      <c r="Y330" s="16"/>
      <c r="Z330" s="18"/>
      <c r="AA330" s="16"/>
      <c r="AB330" s="16"/>
      <c r="AC330" s="16"/>
      <c r="AD330" s="16"/>
      <c r="AE330" s="16"/>
      <c r="AF330" s="16"/>
      <c r="AG330" s="16"/>
      <c r="AH330" s="134"/>
      <c r="AI330" s="134"/>
      <c r="AJ330" s="134"/>
      <c r="AK330" s="134"/>
      <c r="AL330" s="134"/>
      <c r="AM330" s="134"/>
      <c r="AN330" s="134"/>
      <c r="AO330" s="134"/>
      <c r="AP330" s="134"/>
      <c r="AQ330" s="134"/>
      <c r="AR330" s="134"/>
      <c r="AS330" s="134"/>
      <c r="AT330" s="134"/>
      <c r="AU330" s="134"/>
      <c r="AV330" s="134"/>
      <c r="AW330" s="134"/>
      <c r="AX330" s="134"/>
      <c r="AY330" s="134"/>
      <c r="AZ330" s="134"/>
      <c r="BA330" s="134"/>
      <c r="BB330" s="134"/>
      <c r="BC330" s="134"/>
      <c r="BD330" s="134"/>
    </row>
    <row r="331" spans="1:56" ht="15" customHeight="1">
      <c r="A331" s="72">
        <v>330</v>
      </c>
      <c r="B331" s="17" t="s">
        <v>105</v>
      </c>
      <c r="C331" s="2" t="s">
        <v>8601</v>
      </c>
      <c r="D331" s="2" t="s">
        <v>187</v>
      </c>
      <c r="E331" s="140" t="s">
        <v>7136</v>
      </c>
      <c r="F331" s="2" t="s">
        <v>7135</v>
      </c>
      <c r="G331" s="2" t="s">
        <v>226</v>
      </c>
      <c r="H331" s="5" t="s">
        <v>7465</v>
      </c>
      <c r="I331" s="26" t="s">
        <v>11293</v>
      </c>
      <c r="J331" s="5">
        <v>45839</v>
      </c>
      <c r="K331" s="5">
        <v>45843</v>
      </c>
      <c r="L331" s="26" t="s">
        <v>10958</v>
      </c>
      <c r="M331" s="21">
        <v>91</v>
      </c>
      <c r="N331" s="22" t="s">
        <v>10937</v>
      </c>
      <c r="O331" s="74" t="s">
        <v>10996</v>
      </c>
      <c r="P331" s="118">
        <f t="shared" si="126"/>
        <v>0</v>
      </c>
      <c r="Q331" s="135">
        <v>45930</v>
      </c>
      <c r="R331" s="134"/>
      <c r="S331" s="134"/>
      <c r="T331" s="134"/>
      <c r="U331" s="18"/>
      <c r="V331" s="18"/>
      <c r="W331" s="17"/>
      <c r="X331" s="18"/>
      <c r="Y331" s="16"/>
      <c r="Z331" s="18"/>
      <c r="AA331" s="16"/>
      <c r="AB331" s="16"/>
      <c r="AC331" s="16"/>
      <c r="AD331" s="16"/>
      <c r="AE331" s="16"/>
      <c r="AF331" s="16"/>
      <c r="AG331" s="16"/>
      <c r="AH331" s="134"/>
      <c r="AI331" s="134"/>
      <c r="AJ331" s="134"/>
      <c r="AK331" s="134"/>
      <c r="AL331" s="134"/>
      <c r="AM331" s="134"/>
      <c r="AN331" s="134"/>
      <c r="AO331" s="134"/>
      <c r="AP331" s="134"/>
      <c r="AQ331" s="134"/>
      <c r="AR331" s="134"/>
      <c r="AS331" s="134"/>
      <c r="AT331" s="134"/>
      <c r="AU331" s="134"/>
      <c r="AV331" s="134"/>
      <c r="AW331" s="134"/>
      <c r="AX331" s="134"/>
      <c r="AY331" s="134"/>
      <c r="AZ331" s="134"/>
      <c r="BA331" s="134"/>
      <c r="BB331" s="134"/>
      <c r="BC331" s="134"/>
      <c r="BD331" s="134"/>
    </row>
    <row r="332" spans="1:56" ht="15" customHeight="1">
      <c r="A332" s="72">
        <v>331</v>
      </c>
      <c r="B332" s="17" t="s">
        <v>105</v>
      </c>
      <c r="C332" s="2" t="s">
        <v>8601</v>
      </c>
      <c r="D332" s="2" t="s">
        <v>187</v>
      </c>
      <c r="E332" s="140" t="s">
        <v>5372</v>
      </c>
      <c r="F332" s="2" t="s">
        <v>5371</v>
      </c>
      <c r="G332" s="2" t="s">
        <v>874</v>
      </c>
      <c r="H332" s="5" t="s">
        <v>7474</v>
      </c>
      <c r="I332" s="26" t="s">
        <v>11294</v>
      </c>
      <c r="J332" s="5">
        <v>45839</v>
      </c>
      <c r="K332" s="5">
        <v>45843</v>
      </c>
      <c r="L332" s="26" t="s">
        <v>10958</v>
      </c>
      <c r="M332" s="21">
        <v>91</v>
      </c>
      <c r="N332" s="22" t="s">
        <v>10937</v>
      </c>
      <c r="O332" s="74" t="s">
        <v>10996</v>
      </c>
      <c r="P332" s="118">
        <f t="shared" si="126"/>
        <v>0</v>
      </c>
      <c r="Q332" s="135">
        <v>45930</v>
      </c>
      <c r="R332" s="134"/>
      <c r="S332" s="134"/>
      <c r="T332" s="134"/>
      <c r="U332" s="18"/>
      <c r="V332" s="18"/>
      <c r="W332" s="17"/>
      <c r="X332" s="18"/>
      <c r="Y332" s="16"/>
      <c r="Z332" s="18"/>
      <c r="AA332" s="16"/>
      <c r="AB332" s="16"/>
      <c r="AC332" s="16"/>
      <c r="AD332" s="16"/>
      <c r="AE332" s="16"/>
      <c r="AF332" s="16"/>
      <c r="AG332" s="16"/>
      <c r="AH332" s="134"/>
      <c r="AI332" s="134"/>
      <c r="AJ332" s="134"/>
      <c r="AK332" s="134"/>
      <c r="AL332" s="134"/>
      <c r="AM332" s="134"/>
      <c r="AN332" s="134"/>
      <c r="AO332" s="134"/>
      <c r="AP332" s="134"/>
      <c r="AQ332" s="134"/>
      <c r="AR332" s="134"/>
      <c r="AS332" s="134"/>
      <c r="AT332" s="134"/>
      <c r="AU332" s="134"/>
      <c r="AV332" s="134"/>
      <c r="AW332" s="134"/>
      <c r="AX332" s="134"/>
      <c r="AY332" s="134"/>
      <c r="AZ332" s="134"/>
      <c r="BA332" s="134"/>
      <c r="BB332" s="134"/>
      <c r="BC332" s="134"/>
      <c r="BD332" s="134"/>
    </row>
    <row r="333" spans="1:56" ht="15" customHeight="1">
      <c r="A333" s="72">
        <v>332</v>
      </c>
      <c r="B333" s="17" t="s">
        <v>105</v>
      </c>
      <c r="C333" s="2" t="s">
        <v>8601</v>
      </c>
      <c r="D333" s="2" t="s">
        <v>187</v>
      </c>
      <c r="E333" s="140" t="s">
        <v>3546</v>
      </c>
      <c r="F333" s="2" t="s">
        <v>3545</v>
      </c>
      <c r="G333" s="2" t="s">
        <v>797</v>
      </c>
      <c r="H333" s="5" t="s">
        <v>7465</v>
      </c>
      <c r="I333" s="26" t="s">
        <v>11295</v>
      </c>
      <c r="J333" s="5">
        <v>45839</v>
      </c>
      <c r="K333" s="5">
        <v>45843</v>
      </c>
      <c r="L333" s="26" t="s">
        <v>10958</v>
      </c>
      <c r="M333" s="21">
        <v>91</v>
      </c>
      <c r="N333" s="22" t="s">
        <v>10937</v>
      </c>
      <c r="O333" s="74" t="s">
        <v>10996</v>
      </c>
      <c r="P333" s="118">
        <f t="shared" si="126"/>
        <v>0</v>
      </c>
      <c r="Q333" s="135">
        <v>45930</v>
      </c>
      <c r="R333" s="134"/>
      <c r="S333" s="134"/>
      <c r="T333" s="134"/>
      <c r="U333" s="18"/>
      <c r="V333" s="18"/>
      <c r="W333" s="17"/>
      <c r="X333" s="18"/>
      <c r="Y333" s="16"/>
      <c r="Z333" s="18"/>
      <c r="AA333" s="16"/>
      <c r="AB333" s="16"/>
      <c r="AC333" s="16"/>
      <c r="AD333" s="16"/>
      <c r="AE333" s="16"/>
      <c r="AF333" s="16"/>
      <c r="AG333" s="16"/>
      <c r="AH333" s="134"/>
      <c r="AI333" s="134"/>
      <c r="AJ333" s="134"/>
      <c r="AK333" s="134"/>
      <c r="AL333" s="134"/>
      <c r="AM333" s="134"/>
      <c r="AN333" s="134"/>
      <c r="AO333" s="134"/>
      <c r="AP333" s="134"/>
      <c r="AQ333" s="134"/>
      <c r="AR333" s="134"/>
      <c r="AS333" s="134"/>
      <c r="AT333" s="134"/>
      <c r="AU333" s="134"/>
      <c r="AV333" s="134"/>
      <c r="AW333" s="134"/>
      <c r="AX333" s="134"/>
      <c r="AY333" s="134"/>
      <c r="AZ333" s="134"/>
      <c r="BA333" s="134"/>
      <c r="BB333" s="134"/>
      <c r="BC333" s="134"/>
      <c r="BD333" s="134"/>
    </row>
    <row r="334" spans="1:56" ht="15" customHeight="1">
      <c r="A334" s="72">
        <v>333</v>
      </c>
      <c r="B334" s="17" t="s">
        <v>105</v>
      </c>
      <c r="C334" s="2" t="s">
        <v>8601</v>
      </c>
      <c r="D334" s="2" t="s">
        <v>187</v>
      </c>
      <c r="E334" s="140" t="s">
        <v>4808</v>
      </c>
      <c r="F334" s="2" t="s">
        <v>4807</v>
      </c>
      <c r="G334" s="2" t="s">
        <v>8646</v>
      </c>
      <c r="H334" s="5" t="s">
        <v>7593</v>
      </c>
      <c r="I334" s="26" t="s">
        <v>11296</v>
      </c>
      <c r="J334" s="5">
        <v>45854</v>
      </c>
      <c r="K334" s="5">
        <v>45857</v>
      </c>
      <c r="L334" s="26" t="s">
        <v>10958</v>
      </c>
      <c r="M334" s="21">
        <v>76</v>
      </c>
      <c r="N334" s="22" t="s">
        <v>11258</v>
      </c>
      <c r="O334" s="74" t="s">
        <v>10996</v>
      </c>
      <c r="P334" s="118">
        <f t="shared" si="126"/>
        <v>0</v>
      </c>
      <c r="Q334" s="135">
        <v>45930</v>
      </c>
      <c r="R334" s="134"/>
      <c r="S334" s="134"/>
      <c r="T334" s="134"/>
      <c r="U334" s="18"/>
      <c r="V334" s="18"/>
      <c r="W334" s="17"/>
      <c r="X334" s="18"/>
      <c r="Y334" s="16"/>
      <c r="Z334" s="18"/>
      <c r="AA334" s="16"/>
      <c r="AB334" s="16"/>
      <c r="AC334" s="16"/>
      <c r="AD334" s="16"/>
      <c r="AE334" s="16"/>
      <c r="AF334" s="16"/>
      <c r="AG334" s="16"/>
      <c r="AH334" s="134"/>
      <c r="AI334" s="134"/>
      <c r="AJ334" s="134"/>
      <c r="AK334" s="134"/>
      <c r="AL334" s="134"/>
      <c r="AM334" s="134"/>
      <c r="AN334" s="134"/>
      <c r="AO334" s="134"/>
      <c r="AP334" s="134"/>
      <c r="AQ334" s="134"/>
      <c r="AR334" s="134"/>
      <c r="AS334" s="134"/>
      <c r="AT334" s="134"/>
      <c r="AU334" s="134"/>
      <c r="AV334" s="134"/>
      <c r="AW334" s="134"/>
      <c r="AX334" s="134"/>
      <c r="AY334" s="134"/>
      <c r="AZ334" s="134"/>
      <c r="BA334" s="134"/>
      <c r="BB334" s="134"/>
      <c r="BC334" s="134"/>
      <c r="BD334" s="134"/>
    </row>
    <row r="335" spans="1:56" ht="15" customHeight="1">
      <c r="A335" s="72">
        <v>334</v>
      </c>
      <c r="B335" s="17" t="s">
        <v>105</v>
      </c>
      <c r="C335" s="2" t="s">
        <v>8601</v>
      </c>
      <c r="D335" s="2" t="s">
        <v>187</v>
      </c>
      <c r="E335" s="140" t="s">
        <v>6234</v>
      </c>
      <c r="F335" s="2" t="s">
        <v>6233</v>
      </c>
      <c r="G335" s="2" t="s">
        <v>874</v>
      </c>
      <c r="H335" s="5" t="s">
        <v>7465</v>
      </c>
      <c r="I335" s="26" t="s">
        <v>11297</v>
      </c>
      <c r="J335" s="5">
        <v>45839</v>
      </c>
      <c r="K335" s="5">
        <f t="shared" ref="K335" si="146">J335+7-WEEKDAY(J335)</f>
        <v>45843</v>
      </c>
      <c r="L335" s="26" t="str">
        <f t="shared" ref="L335" si="147">TEXT(J335,"mmm")</f>
        <v>Jul</v>
      </c>
      <c r="M335" s="21">
        <f t="shared" ref="M335" ca="1" si="148">TODAY()-J335</f>
        <v>190</v>
      </c>
      <c r="N335" s="22" t="str">
        <f t="shared" ref="N335" ca="1" si="149">(IF(M335&lt;0,"&lt; 0 Days",IF(M335&lt;=30,"0-30 Days",IF(AND(M335&gt;=31,M335&lt;=60),"30-60 Days",IF(AND(M335&gt;=61,M335&lt;=90),"60-90 Days",IF(AND(M335&gt;=91,M335&lt;=120),"90-120 Days",IF(M335&gt;120,"&gt; 120 Days","")))))))</f>
        <v>&gt; 120 Days</v>
      </c>
      <c r="O335" s="74" t="s">
        <v>10996</v>
      </c>
      <c r="P335" s="118">
        <f t="shared" ref="P335:P359" si="150">(U335&gt;0)+(AB335&gt;0)+(AG335&gt;0)+(AL335&gt;0)+(AQ335&gt;0)+(AV335&gt;0)+(BA335&gt;0)+(BF335&gt;0)+(BK335&gt;0)+(BQ335&gt;0)+(BW335&gt;0)+(CC335&gt;0)</f>
        <v>0</v>
      </c>
      <c r="Q335" s="135">
        <v>45943</v>
      </c>
      <c r="R335" s="134"/>
      <c r="S335" s="134"/>
      <c r="T335" s="134"/>
      <c r="U335" s="18"/>
      <c r="V335" s="18"/>
      <c r="W335" s="17"/>
      <c r="X335" s="18"/>
      <c r="Y335" s="16"/>
      <c r="Z335" s="18"/>
      <c r="AA335" s="16"/>
      <c r="AB335" s="16"/>
      <c r="AC335" s="16"/>
      <c r="AD335" s="16"/>
      <c r="AE335" s="16"/>
      <c r="AF335" s="16"/>
      <c r="AG335" s="16"/>
      <c r="AH335" s="134"/>
      <c r="AI335" s="134"/>
      <c r="AJ335" s="134"/>
      <c r="AK335" s="134"/>
      <c r="AL335" s="134"/>
      <c r="AM335" s="134"/>
      <c r="AN335" s="134"/>
      <c r="AO335" s="134"/>
      <c r="AP335" s="134"/>
      <c r="AQ335" s="134"/>
      <c r="AR335" s="134"/>
      <c r="AS335" s="134"/>
      <c r="AT335" s="134"/>
      <c r="AU335" s="134"/>
      <c r="AV335" s="134"/>
      <c r="AW335" s="134"/>
      <c r="AX335" s="134"/>
      <c r="AY335" s="134"/>
      <c r="AZ335" s="134"/>
      <c r="BA335" s="134"/>
      <c r="BB335" s="134"/>
      <c r="BC335" s="134"/>
      <c r="BD335" s="134"/>
    </row>
    <row r="336" spans="1:56" ht="15" customHeight="1">
      <c r="A336" s="72">
        <v>335</v>
      </c>
      <c r="B336" s="17" t="s">
        <v>105</v>
      </c>
      <c r="C336" s="2" t="s">
        <v>8601</v>
      </c>
      <c r="D336" s="2" t="s">
        <v>187</v>
      </c>
      <c r="E336" s="140" t="s">
        <v>5625</v>
      </c>
      <c r="F336" s="2" t="s">
        <v>5624</v>
      </c>
      <c r="G336" s="2" t="s">
        <v>8646</v>
      </c>
      <c r="H336" s="5" t="s">
        <v>7441</v>
      </c>
      <c r="I336" s="201" t="s">
        <v>11298</v>
      </c>
      <c r="J336" s="5">
        <v>45777</v>
      </c>
      <c r="K336" s="5">
        <f>J336+7-WEEKDAY(J336)</f>
        <v>45780</v>
      </c>
      <c r="L336" s="26" t="str">
        <f>TEXT(J336,"mmm")</f>
        <v>Apr</v>
      </c>
      <c r="M336" s="21">
        <f ca="1">TODAY()-J336</f>
        <v>252</v>
      </c>
      <c r="N336" s="22" t="str">
        <f ca="1">(IF(M336&lt;0,"&lt; 0 Days",IF(M336&lt;=30,"0-30 Days",IF(AND(M336&gt;=31,M336&lt;=60),"30-60 Days",IF(AND(M336&gt;=61,M336&lt;=90),"60-90 Days",IF(AND(M336&gt;=91,M336&lt;=120),"90-120 Days",IF(M336&gt;120,"&gt; 120 Days","")))))))</f>
        <v>&gt; 120 Days</v>
      </c>
      <c r="O336" s="74" t="s">
        <v>10996</v>
      </c>
      <c r="P336" s="118">
        <f t="shared" si="150"/>
        <v>0</v>
      </c>
      <c r="Q336" s="135">
        <v>45930</v>
      </c>
      <c r="R336" s="134"/>
      <c r="S336" s="134"/>
      <c r="T336" s="134"/>
      <c r="U336" s="18"/>
      <c r="V336" s="18"/>
      <c r="W336" s="17"/>
      <c r="X336" s="18"/>
      <c r="Y336" s="16"/>
      <c r="Z336" s="18"/>
      <c r="AA336" s="16"/>
      <c r="AB336" s="16"/>
      <c r="AC336" s="16"/>
      <c r="AD336" s="16"/>
      <c r="AE336" s="16"/>
      <c r="AF336" s="16"/>
      <c r="AG336" s="16"/>
      <c r="AH336" s="134"/>
      <c r="AI336" s="134"/>
      <c r="AJ336" s="134"/>
      <c r="AK336" s="134"/>
      <c r="AL336" s="134"/>
      <c r="AM336" s="134"/>
      <c r="AN336" s="134"/>
      <c r="AO336" s="134"/>
      <c r="AP336" s="134"/>
      <c r="AQ336" s="134"/>
      <c r="AR336" s="134"/>
      <c r="AS336" s="134"/>
      <c r="AT336" s="134"/>
      <c r="AU336" s="134"/>
      <c r="AV336" s="134"/>
      <c r="AW336" s="134"/>
      <c r="AX336" s="134"/>
      <c r="AY336" s="134"/>
      <c r="AZ336" s="134"/>
      <c r="BA336" s="134"/>
      <c r="BB336" s="134"/>
      <c r="BC336" s="134"/>
      <c r="BD336" s="134"/>
    </row>
    <row r="337" spans="1:56" ht="15" customHeight="1">
      <c r="A337" s="72">
        <v>336</v>
      </c>
      <c r="B337" s="17" t="s">
        <v>143</v>
      </c>
      <c r="C337" s="2" t="s">
        <v>8601</v>
      </c>
      <c r="D337" s="2" t="s">
        <v>7544</v>
      </c>
      <c r="E337" s="140" t="s">
        <v>8387</v>
      </c>
      <c r="F337" s="2" t="s">
        <v>8386</v>
      </c>
      <c r="G337" s="2" t="s">
        <v>797</v>
      </c>
      <c r="H337" s="5" t="s">
        <v>7516</v>
      </c>
      <c r="I337" s="201" t="s">
        <v>11299</v>
      </c>
      <c r="J337" s="5">
        <v>45894</v>
      </c>
      <c r="K337" s="5">
        <f>J337+7-WEEKDAY(J337)</f>
        <v>45899</v>
      </c>
      <c r="L337" s="26" t="str">
        <f>TEXT(J337,"mmm")</f>
        <v>Aug</v>
      </c>
      <c r="M337" s="21">
        <f ca="1">TODAY()-J337</f>
        <v>135</v>
      </c>
      <c r="N337" s="22" t="str">
        <f ca="1">(IF(M337&lt;0,"&lt; 0 Days",IF(M337&lt;=30,"0-30 Days",IF(AND(M337&gt;=31,M337&lt;=60),"30-60 Days",IF(AND(M337&gt;=61,M337&lt;=90),"60-90 Days",IF(AND(M337&gt;=91,M337&lt;=120),"90-120 Days",IF(M337&gt;120,"&gt; 120 Days","")))))))</f>
        <v>&gt; 120 Days</v>
      </c>
      <c r="O337" s="74" t="s">
        <v>10996</v>
      </c>
      <c r="P337" s="118">
        <f t="shared" si="150"/>
        <v>0</v>
      </c>
      <c r="Q337" s="135">
        <v>45930</v>
      </c>
      <c r="R337" s="134"/>
      <c r="S337" s="134"/>
      <c r="T337" s="134"/>
      <c r="U337" s="18"/>
      <c r="V337" s="18"/>
      <c r="W337" s="17"/>
      <c r="X337" s="18"/>
      <c r="Y337" s="16"/>
      <c r="Z337" s="18"/>
      <c r="AA337" s="16"/>
      <c r="AB337" s="16"/>
      <c r="AC337" s="16"/>
      <c r="AD337" s="16"/>
      <c r="AE337" s="16"/>
      <c r="AF337" s="16"/>
      <c r="AG337" s="16"/>
      <c r="AH337" s="134"/>
      <c r="AI337" s="134"/>
      <c r="AJ337" s="134"/>
      <c r="AK337" s="134"/>
      <c r="AL337" s="134"/>
      <c r="AM337" s="134"/>
      <c r="AN337" s="134"/>
      <c r="AO337" s="134"/>
      <c r="AP337" s="134"/>
      <c r="AQ337" s="134"/>
      <c r="AR337" s="134"/>
      <c r="AS337" s="134"/>
      <c r="AT337" s="134"/>
      <c r="AU337" s="134"/>
      <c r="AV337" s="134"/>
      <c r="AW337" s="134"/>
      <c r="AX337" s="134"/>
      <c r="AY337" s="134"/>
      <c r="AZ337" s="134"/>
      <c r="BA337" s="134"/>
      <c r="BB337" s="134"/>
      <c r="BC337" s="134"/>
      <c r="BD337" s="134"/>
    </row>
    <row r="338" spans="1:56" ht="15" customHeight="1">
      <c r="A338" s="72">
        <v>337</v>
      </c>
      <c r="B338" s="17" t="s">
        <v>105</v>
      </c>
      <c r="C338" s="2" t="s">
        <v>8601</v>
      </c>
      <c r="D338" s="2" t="s">
        <v>514</v>
      </c>
      <c r="E338" s="140" t="s">
        <v>1939</v>
      </c>
      <c r="F338" s="2" t="s">
        <v>1938</v>
      </c>
      <c r="G338" s="2" t="s">
        <v>2408</v>
      </c>
      <c r="H338" s="5" t="s">
        <v>7748</v>
      </c>
      <c r="I338" s="201"/>
      <c r="J338" s="5">
        <v>45804</v>
      </c>
      <c r="K338" s="5">
        <v>45808</v>
      </c>
      <c r="L338" s="26" t="s">
        <v>11005</v>
      </c>
      <c r="M338" s="21">
        <v>129</v>
      </c>
      <c r="N338" s="22" t="s">
        <v>10933</v>
      </c>
      <c r="O338" s="74" t="s">
        <v>10996</v>
      </c>
      <c r="P338" s="118">
        <f t="shared" si="150"/>
        <v>0</v>
      </c>
      <c r="Q338" s="135">
        <v>45933</v>
      </c>
      <c r="R338" s="134"/>
      <c r="S338" s="134"/>
      <c r="T338" s="134"/>
      <c r="U338" s="18"/>
      <c r="V338" s="18"/>
      <c r="W338" s="17"/>
      <c r="X338" s="18"/>
      <c r="Y338" s="16"/>
      <c r="Z338" s="18"/>
      <c r="AA338" s="16"/>
      <c r="AB338" s="16"/>
      <c r="AC338" s="16"/>
      <c r="AD338" s="16"/>
      <c r="AE338" s="16"/>
      <c r="AF338" s="16"/>
      <c r="AG338" s="16"/>
      <c r="AH338" s="134"/>
      <c r="AI338" s="134"/>
      <c r="AJ338" s="134"/>
      <c r="AK338" s="134"/>
      <c r="AL338" s="134"/>
      <c r="AM338" s="134"/>
      <c r="AN338" s="134"/>
      <c r="AO338" s="134"/>
      <c r="AP338" s="134"/>
      <c r="AQ338" s="134"/>
      <c r="AR338" s="134"/>
      <c r="AS338" s="134"/>
      <c r="AT338" s="134"/>
      <c r="AU338" s="134"/>
      <c r="AV338" s="134"/>
      <c r="AW338" s="134"/>
      <c r="AX338" s="134"/>
      <c r="AY338" s="134"/>
      <c r="AZ338" s="134"/>
      <c r="BA338" s="134"/>
      <c r="BB338" s="134"/>
      <c r="BC338" s="134"/>
      <c r="BD338" s="134"/>
    </row>
    <row r="339" spans="1:56" ht="15" customHeight="1">
      <c r="A339" s="72">
        <v>338</v>
      </c>
      <c r="B339" s="17" t="s">
        <v>105</v>
      </c>
      <c r="C339" s="2" t="s">
        <v>8675</v>
      </c>
      <c r="D339" s="2" t="s">
        <v>7492</v>
      </c>
      <c r="E339" s="140" t="s">
        <v>4986</v>
      </c>
      <c r="F339" s="2" t="s">
        <v>4985</v>
      </c>
      <c r="G339" s="2" t="s">
        <v>8646</v>
      </c>
      <c r="H339" s="5" t="s">
        <v>7593</v>
      </c>
      <c r="I339" s="201" t="s">
        <v>11300</v>
      </c>
      <c r="J339" s="5">
        <v>45810</v>
      </c>
      <c r="K339" s="5">
        <v>45815</v>
      </c>
      <c r="L339" s="26" t="s">
        <v>10932</v>
      </c>
      <c r="M339" s="21">
        <v>123</v>
      </c>
      <c r="N339" s="22" t="s">
        <v>10933</v>
      </c>
      <c r="O339" s="74" t="s">
        <v>10996</v>
      </c>
      <c r="P339" s="118">
        <f t="shared" si="150"/>
        <v>0</v>
      </c>
      <c r="Q339" s="135">
        <v>45933</v>
      </c>
      <c r="R339" s="134"/>
      <c r="S339" s="134"/>
      <c r="T339" s="134"/>
      <c r="U339" s="18"/>
      <c r="V339" s="18"/>
      <c r="W339" s="17"/>
      <c r="X339" s="18"/>
      <c r="Y339" s="16"/>
      <c r="Z339" s="18"/>
      <c r="AA339" s="16"/>
      <c r="AB339" s="16"/>
      <c r="AC339" s="16"/>
      <c r="AD339" s="16"/>
      <c r="AE339" s="16"/>
      <c r="AF339" s="16"/>
      <c r="AG339" s="16"/>
      <c r="AH339" s="134"/>
      <c r="AI339" s="134"/>
      <c r="AJ339" s="134"/>
      <c r="AK339" s="134"/>
      <c r="AL339" s="134"/>
      <c r="AM339" s="134"/>
      <c r="AN339" s="134"/>
      <c r="AO339" s="134"/>
      <c r="AP339" s="134"/>
      <c r="AQ339" s="134"/>
      <c r="AR339" s="134"/>
      <c r="AS339" s="134"/>
      <c r="AT339" s="134"/>
      <c r="AU339" s="134"/>
      <c r="AV339" s="134"/>
      <c r="AW339" s="134"/>
      <c r="AX339" s="134"/>
      <c r="AY339" s="134"/>
      <c r="AZ339" s="134"/>
      <c r="BA339" s="134"/>
      <c r="BB339" s="134"/>
      <c r="BC339" s="134"/>
      <c r="BD339" s="134"/>
    </row>
    <row r="340" spans="1:56" ht="15" customHeight="1">
      <c r="A340" s="72">
        <v>339</v>
      </c>
      <c r="B340" s="17" t="s">
        <v>105</v>
      </c>
      <c r="C340" s="2" t="s">
        <v>8601</v>
      </c>
      <c r="D340" s="2" t="s">
        <v>187</v>
      </c>
      <c r="E340" s="140" t="s">
        <v>5483</v>
      </c>
      <c r="F340" s="2" t="s">
        <v>5482</v>
      </c>
      <c r="G340" s="2" t="s">
        <v>8646</v>
      </c>
      <c r="H340" s="5" t="s">
        <v>7755</v>
      </c>
      <c r="I340" s="201" t="s">
        <v>11301</v>
      </c>
      <c r="J340" s="5">
        <v>45839</v>
      </c>
      <c r="K340" s="5">
        <v>45843</v>
      </c>
      <c r="L340" s="26" t="s">
        <v>10958</v>
      </c>
      <c r="M340" s="21">
        <v>94</v>
      </c>
      <c r="N340" s="22" t="s">
        <v>10937</v>
      </c>
      <c r="O340" s="74" t="s">
        <v>10996</v>
      </c>
      <c r="P340" s="118">
        <f t="shared" si="150"/>
        <v>0</v>
      </c>
      <c r="Q340" s="135">
        <v>45933</v>
      </c>
      <c r="R340" s="134"/>
      <c r="S340" s="134"/>
      <c r="T340" s="134"/>
      <c r="U340" s="18"/>
      <c r="V340" s="18"/>
      <c r="W340" s="17"/>
      <c r="X340" s="18"/>
      <c r="Y340" s="16"/>
      <c r="Z340" s="18"/>
      <c r="AA340" s="16"/>
      <c r="AB340" s="16"/>
      <c r="AC340" s="16"/>
      <c r="AD340" s="16"/>
      <c r="AE340" s="16"/>
      <c r="AF340" s="16"/>
      <c r="AG340" s="16"/>
      <c r="AH340" s="134"/>
      <c r="AI340" s="134"/>
      <c r="AJ340" s="134"/>
      <c r="AK340" s="134"/>
      <c r="AL340" s="134"/>
      <c r="AM340" s="134"/>
      <c r="AN340" s="134"/>
      <c r="AO340" s="134"/>
      <c r="AP340" s="134"/>
      <c r="AQ340" s="134"/>
      <c r="AR340" s="134"/>
      <c r="AS340" s="134"/>
      <c r="AT340" s="134"/>
      <c r="AU340" s="134"/>
      <c r="AV340" s="134"/>
      <c r="AW340" s="134"/>
      <c r="AX340" s="134"/>
      <c r="AY340" s="134"/>
      <c r="AZ340" s="134"/>
      <c r="BA340" s="134"/>
      <c r="BB340" s="134"/>
      <c r="BC340" s="134"/>
      <c r="BD340" s="134"/>
    </row>
    <row r="341" spans="1:56" ht="15" customHeight="1">
      <c r="A341" s="72">
        <v>340</v>
      </c>
      <c r="B341" s="17" t="s">
        <v>105</v>
      </c>
      <c r="C341" s="2" t="s">
        <v>8601</v>
      </c>
      <c r="D341" s="2" t="s">
        <v>296</v>
      </c>
      <c r="E341" s="140" t="s">
        <v>3200</v>
      </c>
      <c r="F341" s="2" t="s">
        <v>3199</v>
      </c>
      <c r="G341" s="2" t="s">
        <v>2408</v>
      </c>
      <c r="H341" s="5" t="s">
        <v>7451</v>
      </c>
      <c r="I341" s="201"/>
      <c r="J341" s="5">
        <v>45839</v>
      </c>
      <c r="K341" s="5">
        <v>45843</v>
      </c>
      <c r="L341" s="26" t="s">
        <v>10958</v>
      </c>
      <c r="M341" s="21">
        <v>94</v>
      </c>
      <c r="N341" s="22" t="s">
        <v>10937</v>
      </c>
      <c r="O341" s="74" t="s">
        <v>10996</v>
      </c>
      <c r="P341" s="118">
        <f t="shared" si="150"/>
        <v>0</v>
      </c>
      <c r="Q341" s="135">
        <v>45933</v>
      </c>
      <c r="R341" s="134"/>
      <c r="S341" s="134"/>
      <c r="T341" s="134"/>
      <c r="U341" s="18"/>
      <c r="V341" s="18"/>
      <c r="W341" s="17"/>
      <c r="X341" s="18"/>
      <c r="Y341" s="16"/>
      <c r="Z341" s="18"/>
      <c r="AA341" s="16"/>
      <c r="AB341" s="16"/>
      <c r="AC341" s="16"/>
      <c r="AD341" s="16"/>
      <c r="AE341" s="16"/>
      <c r="AF341" s="16"/>
      <c r="AG341" s="16"/>
      <c r="AH341" s="134"/>
      <c r="AI341" s="134"/>
      <c r="AJ341" s="134"/>
      <c r="AK341" s="134"/>
      <c r="AL341" s="134"/>
      <c r="AM341" s="134"/>
      <c r="AN341" s="134"/>
      <c r="AO341" s="134"/>
      <c r="AP341" s="134"/>
      <c r="AQ341" s="134"/>
      <c r="AR341" s="134"/>
      <c r="AS341" s="134"/>
      <c r="AT341" s="134"/>
      <c r="AU341" s="134"/>
      <c r="AV341" s="134"/>
      <c r="AW341" s="134"/>
      <c r="AX341" s="134"/>
      <c r="AY341" s="134"/>
      <c r="AZ341" s="134"/>
      <c r="BA341" s="134"/>
      <c r="BB341" s="134"/>
      <c r="BC341" s="134"/>
      <c r="BD341" s="134"/>
    </row>
    <row r="342" spans="1:56" ht="15" customHeight="1">
      <c r="A342" s="72">
        <v>341</v>
      </c>
      <c r="B342" s="17" t="s">
        <v>105</v>
      </c>
      <c r="C342" s="2" t="s">
        <v>8675</v>
      </c>
      <c r="D342" s="2" t="s">
        <v>7492</v>
      </c>
      <c r="E342" s="140" t="s">
        <v>6427</v>
      </c>
      <c r="F342" s="2" t="s">
        <v>6426</v>
      </c>
      <c r="G342" s="2" t="s">
        <v>874</v>
      </c>
      <c r="H342" s="5" t="s">
        <v>7887</v>
      </c>
      <c r="I342" s="201" t="s">
        <v>11302</v>
      </c>
      <c r="J342" s="5">
        <v>45840</v>
      </c>
      <c r="K342" s="5">
        <v>45843</v>
      </c>
      <c r="L342" s="26" t="s">
        <v>10958</v>
      </c>
      <c r="M342" s="21">
        <v>93</v>
      </c>
      <c r="N342" s="22" t="s">
        <v>10937</v>
      </c>
      <c r="O342" s="74" t="s">
        <v>10996</v>
      </c>
      <c r="P342" s="118">
        <f t="shared" si="150"/>
        <v>0</v>
      </c>
      <c r="Q342" s="135">
        <v>45933</v>
      </c>
      <c r="R342" s="134"/>
      <c r="S342" s="134"/>
      <c r="T342" s="134"/>
      <c r="U342" s="18"/>
      <c r="V342" s="18"/>
      <c r="W342" s="17"/>
      <c r="X342" s="18"/>
      <c r="Y342" s="16"/>
      <c r="Z342" s="18"/>
      <c r="AA342" s="16"/>
      <c r="AB342" s="16"/>
      <c r="AC342" s="16"/>
      <c r="AD342" s="16"/>
      <c r="AE342" s="16"/>
      <c r="AF342" s="16"/>
      <c r="AG342" s="16"/>
      <c r="AH342" s="134"/>
      <c r="AI342" s="134"/>
      <c r="AJ342" s="134"/>
      <c r="AK342" s="134"/>
      <c r="AL342" s="134"/>
      <c r="AM342" s="134"/>
      <c r="AN342" s="134"/>
      <c r="AO342" s="134"/>
      <c r="AP342" s="134"/>
      <c r="AQ342" s="134"/>
      <c r="AR342" s="134"/>
      <c r="AS342" s="134"/>
      <c r="AT342" s="134"/>
      <c r="AU342" s="134"/>
      <c r="AV342" s="134"/>
      <c r="AW342" s="134"/>
      <c r="AX342" s="134"/>
      <c r="AY342" s="134"/>
      <c r="AZ342" s="134"/>
      <c r="BA342" s="134"/>
      <c r="BB342" s="134"/>
      <c r="BC342" s="134"/>
      <c r="BD342" s="134"/>
    </row>
    <row r="343" spans="1:56" ht="15" customHeight="1">
      <c r="A343" s="72">
        <v>342</v>
      </c>
      <c r="B343" s="17" t="s">
        <v>105</v>
      </c>
      <c r="C343" s="2" t="s">
        <v>8601</v>
      </c>
      <c r="D343" s="2" t="s">
        <v>187</v>
      </c>
      <c r="E343" s="140" t="s">
        <v>2138</v>
      </c>
      <c r="F343" s="2" t="s">
        <v>2137</v>
      </c>
      <c r="G343" s="2" t="s">
        <v>874</v>
      </c>
      <c r="H343" s="5" t="s">
        <v>7669</v>
      </c>
      <c r="I343" s="201" t="s">
        <v>11121</v>
      </c>
      <c r="J343" s="5">
        <v>45870</v>
      </c>
      <c r="K343" s="5">
        <v>45871</v>
      </c>
      <c r="L343" s="26" t="s">
        <v>10936</v>
      </c>
      <c r="M343" s="21">
        <v>63</v>
      </c>
      <c r="N343" s="22" t="s">
        <v>11258</v>
      </c>
      <c r="O343" s="74" t="s">
        <v>10996</v>
      </c>
      <c r="P343" s="118">
        <f t="shared" si="150"/>
        <v>0</v>
      </c>
      <c r="Q343" s="135">
        <v>45933</v>
      </c>
      <c r="R343" s="134"/>
      <c r="S343" s="134"/>
      <c r="T343" s="134"/>
      <c r="U343" s="18"/>
      <c r="V343" s="18"/>
      <c r="W343" s="17"/>
      <c r="X343" s="18"/>
      <c r="Y343" s="16"/>
      <c r="Z343" s="18"/>
      <c r="AA343" s="16"/>
      <c r="AB343" s="16"/>
      <c r="AC343" s="16"/>
      <c r="AD343" s="16"/>
      <c r="AE343" s="16"/>
      <c r="AF343" s="16"/>
      <c r="AG343" s="16"/>
      <c r="AH343" s="134"/>
      <c r="AI343" s="134"/>
      <c r="AJ343" s="134"/>
      <c r="AK343" s="134"/>
      <c r="AL343" s="134"/>
      <c r="AM343" s="134"/>
      <c r="AN343" s="134"/>
      <c r="AO343" s="134"/>
      <c r="AP343" s="134"/>
      <c r="AQ343" s="134"/>
      <c r="AR343" s="134"/>
      <c r="AS343" s="134"/>
      <c r="AT343" s="134"/>
      <c r="AU343" s="134"/>
      <c r="AV343" s="134"/>
      <c r="AW343" s="134"/>
      <c r="AX343" s="134"/>
      <c r="AY343" s="134"/>
      <c r="AZ343" s="134"/>
      <c r="BA343" s="134"/>
      <c r="BB343" s="134"/>
      <c r="BC343" s="134"/>
      <c r="BD343" s="134"/>
    </row>
    <row r="344" spans="1:56" ht="15" customHeight="1">
      <c r="A344" s="72">
        <v>343</v>
      </c>
      <c r="B344" s="17" t="s">
        <v>143</v>
      </c>
      <c r="C344" s="2" t="s">
        <v>8601</v>
      </c>
      <c r="D344" s="2" t="s">
        <v>8409</v>
      </c>
      <c r="E344" s="140" t="s">
        <v>2398</v>
      </c>
      <c r="F344" s="2" t="s">
        <v>2397</v>
      </c>
      <c r="G344" s="2" t="s">
        <v>391</v>
      </c>
      <c r="H344" s="5" t="s">
        <v>8435</v>
      </c>
      <c r="I344" s="201"/>
      <c r="J344" s="5">
        <v>45926</v>
      </c>
      <c r="K344" s="5">
        <v>45872</v>
      </c>
      <c r="L344" s="26" t="s">
        <v>11003</v>
      </c>
      <c r="M344" s="21">
        <v>64</v>
      </c>
      <c r="N344" s="22" t="s">
        <v>11258</v>
      </c>
      <c r="O344" s="74" t="s">
        <v>10996</v>
      </c>
      <c r="P344" s="118">
        <f t="shared" si="150"/>
        <v>0</v>
      </c>
      <c r="Q344" s="135">
        <v>45933</v>
      </c>
      <c r="R344" s="134"/>
      <c r="S344" s="134"/>
      <c r="T344" s="134"/>
      <c r="U344" s="18"/>
      <c r="V344" s="18"/>
      <c r="W344" s="17"/>
      <c r="X344" s="18"/>
      <c r="Y344" s="16"/>
      <c r="Z344" s="18"/>
      <c r="AA344" s="16"/>
      <c r="AB344" s="16"/>
      <c r="AC344" s="16"/>
      <c r="AD344" s="16"/>
      <c r="AE344" s="16"/>
      <c r="AF344" s="16"/>
      <c r="AG344" s="16"/>
      <c r="AH344" s="134"/>
      <c r="AI344" s="134"/>
      <c r="AJ344" s="134"/>
      <c r="AK344" s="134"/>
      <c r="AL344" s="134"/>
      <c r="AM344" s="134"/>
      <c r="AN344" s="134"/>
      <c r="AO344" s="134"/>
      <c r="AP344" s="134"/>
      <c r="AQ344" s="134"/>
      <c r="AR344" s="134"/>
      <c r="AS344" s="134"/>
      <c r="AT344" s="134"/>
      <c r="AU344" s="134"/>
      <c r="AV344" s="134"/>
      <c r="AW344" s="134"/>
      <c r="AX344" s="134"/>
      <c r="AY344" s="134"/>
      <c r="AZ344" s="134"/>
      <c r="BA344" s="134"/>
      <c r="BB344" s="134"/>
      <c r="BC344" s="134"/>
      <c r="BD344" s="134"/>
    </row>
    <row r="345" spans="1:56" ht="15" customHeight="1">
      <c r="A345" s="72">
        <v>344</v>
      </c>
      <c r="B345" s="17" t="s">
        <v>105</v>
      </c>
      <c r="C345" s="2" t="s">
        <v>8675</v>
      </c>
      <c r="D345" s="2" t="s">
        <v>7492</v>
      </c>
      <c r="E345" s="140" t="s">
        <v>2957</v>
      </c>
      <c r="F345" s="2" t="s">
        <v>2956</v>
      </c>
      <c r="G345" s="2" t="s">
        <v>8646</v>
      </c>
      <c r="H345" s="5" t="s">
        <v>7436</v>
      </c>
      <c r="I345" s="201"/>
      <c r="J345" s="5">
        <v>45810</v>
      </c>
      <c r="K345" s="5">
        <v>45815</v>
      </c>
      <c r="L345" s="26" t="s">
        <v>10932</v>
      </c>
      <c r="M345" s="21">
        <v>128</v>
      </c>
      <c r="N345" s="22" t="s">
        <v>10933</v>
      </c>
      <c r="O345" s="74" t="s">
        <v>10996</v>
      </c>
      <c r="P345" s="118">
        <f t="shared" si="150"/>
        <v>0</v>
      </c>
      <c r="Q345" s="135">
        <v>45936</v>
      </c>
      <c r="R345" s="134"/>
      <c r="S345" s="134"/>
      <c r="T345" s="134"/>
      <c r="U345" s="18"/>
      <c r="V345" s="18"/>
      <c r="W345" s="17"/>
      <c r="X345" s="18"/>
      <c r="Y345" s="16"/>
      <c r="Z345" s="18"/>
      <c r="AA345" s="16"/>
      <c r="AB345" s="16"/>
      <c r="AC345" s="16"/>
      <c r="AD345" s="16"/>
      <c r="AE345" s="16"/>
      <c r="AF345" s="16"/>
      <c r="AG345" s="16"/>
      <c r="AH345" s="134"/>
      <c r="AI345" s="134"/>
      <c r="AJ345" s="134"/>
      <c r="AK345" s="134"/>
      <c r="AL345" s="134"/>
      <c r="AM345" s="134"/>
      <c r="AN345" s="134"/>
      <c r="AO345" s="134"/>
      <c r="AP345" s="134"/>
      <c r="AQ345" s="134"/>
      <c r="AR345" s="134"/>
      <c r="AS345" s="134"/>
      <c r="AT345" s="134"/>
      <c r="AU345" s="134"/>
      <c r="AV345" s="134"/>
      <c r="AW345" s="134"/>
      <c r="AX345" s="134"/>
      <c r="AY345" s="134"/>
      <c r="AZ345" s="134"/>
      <c r="BA345" s="134"/>
      <c r="BB345" s="134"/>
      <c r="BC345" s="134"/>
      <c r="BD345" s="134"/>
    </row>
    <row r="346" spans="1:56" ht="15" customHeight="1">
      <c r="A346" s="72">
        <v>345</v>
      </c>
      <c r="B346" s="17" t="s">
        <v>105</v>
      </c>
      <c r="C346" s="2" t="s">
        <v>8601</v>
      </c>
      <c r="D346" s="2" t="s">
        <v>8090</v>
      </c>
      <c r="E346" s="140" t="s">
        <v>4168</v>
      </c>
      <c r="F346" s="2" t="s">
        <v>4167</v>
      </c>
      <c r="G346" s="2" t="s">
        <v>3312</v>
      </c>
      <c r="H346" s="5" t="s">
        <v>2088</v>
      </c>
      <c r="I346" s="201"/>
      <c r="J346" s="5">
        <v>45870</v>
      </c>
      <c r="K346" s="5">
        <v>45871</v>
      </c>
      <c r="L346" s="26" t="s">
        <v>10936</v>
      </c>
      <c r="M346" s="21">
        <v>68</v>
      </c>
      <c r="N346" s="22" t="s">
        <v>11258</v>
      </c>
      <c r="O346" s="74" t="s">
        <v>10996</v>
      </c>
      <c r="P346" s="118">
        <f t="shared" si="150"/>
        <v>0</v>
      </c>
      <c r="Q346" s="135">
        <v>45936</v>
      </c>
      <c r="R346" s="134"/>
      <c r="S346" s="134"/>
      <c r="T346" s="134"/>
      <c r="U346" s="18"/>
      <c r="V346" s="18"/>
      <c r="W346" s="17"/>
      <c r="X346" s="18"/>
      <c r="Y346" s="16"/>
      <c r="Z346" s="18"/>
      <c r="AA346" s="16"/>
      <c r="AB346" s="16"/>
      <c r="AC346" s="16"/>
      <c r="AD346" s="16"/>
      <c r="AE346" s="16"/>
      <c r="AF346" s="16"/>
      <c r="AG346" s="16"/>
      <c r="AH346" s="134"/>
      <c r="AI346" s="134"/>
      <c r="AJ346" s="134"/>
      <c r="AK346" s="134"/>
      <c r="AL346" s="134"/>
      <c r="AM346" s="134"/>
      <c r="AN346" s="134"/>
      <c r="AO346" s="134"/>
      <c r="AP346" s="134"/>
      <c r="AQ346" s="134"/>
      <c r="AR346" s="134"/>
      <c r="AS346" s="134"/>
      <c r="AT346" s="134"/>
      <c r="AU346" s="134"/>
      <c r="AV346" s="134"/>
      <c r="AW346" s="134"/>
      <c r="AX346" s="134"/>
      <c r="AY346" s="134"/>
      <c r="AZ346" s="134"/>
      <c r="BA346" s="134"/>
      <c r="BB346" s="134"/>
      <c r="BC346" s="134"/>
      <c r="BD346" s="134"/>
    </row>
    <row r="347" spans="1:56" s="104" customFormat="1" ht="15" customHeight="1">
      <c r="A347" s="72">
        <v>346</v>
      </c>
      <c r="B347" s="1" t="s">
        <v>105</v>
      </c>
      <c r="C347" s="29" t="s">
        <v>8601</v>
      </c>
      <c r="D347" s="29" t="s">
        <v>187</v>
      </c>
      <c r="E347" s="154" t="s">
        <v>5463</v>
      </c>
      <c r="F347" s="29" t="s">
        <v>5462</v>
      </c>
      <c r="G347" s="29" t="s">
        <v>8646</v>
      </c>
      <c r="H347" s="32" t="s">
        <v>7795</v>
      </c>
      <c r="I347" s="204" t="s">
        <v>11303</v>
      </c>
      <c r="J347" s="32">
        <v>45839</v>
      </c>
      <c r="K347" s="32">
        <f>J347+7-WEEKDAY(J347)</f>
        <v>45843</v>
      </c>
      <c r="L347" s="7" t="str">
        <f>TEXT(J347,"mmm")</f>
        <v>Jul</v>
      </c>
      <c r="M347" s="8">
        <f ca="1">TODAY()-J347</f>
        <v>190</v>
      </c>
      <c r="N347" s="9" t="str">
        <f ca="1">(IF(M347&lt;0,"&lt; 0 Days",IF(M347&lt;=30,"0-30 Days",IF(AND(M347&gt;=31,M347&lt;=60),"30-60 Days",IF(AND(M347&gt;=61,M347&lt;=90),"60-90 Days",IF(AND(M347&gt;=91,M347&lt;=120),"90-120 Days",IF(M347&gt;120,"&gt; 120 Days","")))))))</f>
        <v>&gt; 120 Days</v>
      </c>
      <c r="O347" s="200" t="s">
        <v>10996</v>
      </c>
      <c r="P347" s="118">
        <f t="shared" si="150"/>
        <v>0</v>
      </c>
      <c r="Q347" s="135">
        <v>45940</v>
      </c>
      <c r="R347" s="76"/>
      <c r="S347" s="76"/>
      <c r="T347" s="76"/>
      <c r="U347" s="13"/>
      <c r="V347" s="13"/>
      <c r="W347" s="1"/>
      <c r="X347" s="13"/>
      <c r="Y347" s="12"/>
      <c r="Z347" s="13"/>
      <c r="AA347" s="12"/>
      <c r="AB347" s="12"/>
      <c r="AC347" s="12"/>
      <c r="AD347" s="12"/>
      <c r="AE347" s="12"/>
      <c r="AF347" s="12"/>
      <c r="AG347" s="12"/>
      <c r="AH347" s="76"/>
      <c r="AI347" s="76"/>
      <c r="AJ347" s="76"/>
      <c r="AK347" s="76"/>
      <c r="AL347" s="76"/>
      <c r="AM347" s="76"/>
      <c r="AN347" s="76"/>
      <c r="AO347" s="76"/>
      <c r="AP347" s="76"/>
      <c r="AQ347" s="76"/>
      <c r="AR347" s="76"/>
      <c r="AS347" s="76"/>
      <c r="AT347" s="76"/>
      <c r="AU347" s="76"/>
      <c r="AV347" s="76"/>
      <c r="AW347" s="76"/>
      <c r="AX347" s="76"/>
      <c r="AY347" s="76"/>
      <c r="AZ347" s="76"/>
      <c r="BA347" s="76"/>
      <c r="BB347" s="76"/>
      <c r="BC347" s="76"/>
      <c r="BD347" s="76"/>
    </row>
    <row r="348" spans="1:56" ht="15" customHeight="1">
      <c r="A348" s="72">
        <v>347</v>
      </c>
      <c r="B348" s="17" t="s">
        <v>1058</v>
      </c>
      <c r="C348" s="2" t="s">
        <v>8601</v>
      </c>
      <c r="D348" s="2" t="s">
        <v>7911</v>
      </c>
      <c r="E348" s="140" t="s">
        <v>2728</v>
      </c>
      <c r="F348" s="2" t="s">
        <v>2727</v>
      </c>
      <c r="G348" s="2" t="s">
        <v>874</v>
      </c>
      <c r="H348" s="5" t="s">
        <v>7593</v>
      </c>
      <c r="I348" s="201"/>
      <c r="J348" s="5">
        <v>45778</v>
      </c>
      <c r="K348" s="5">
        <f>J348+7-WEEKDAY(J348)</f>
        <v>45780</v>
      </c>
      <c r="L348" s="26" t="str">
        <f>TEXT(J348,"mmm")</f>
        <v>May</v>
      </c>
      <c r="M348" s="21">
        <f ca="1">TODAY()-J348</f>
        <v>251</v>
      </c>
      <c r="N348" s="22" t="str">
        <f ca="1">(IF(M348&lt;0,"&lt; 0 Days",IF(M348&lt;=30,"0-30 Days",IF(AND(M348&gt;=31,M348&lt;=60),"30-60 Days",IF(AND(M348&gt;=61,M348&lt;=90),"60-90 Days",IF(AND(M348&gt;=91,M348&lt;=120),"90-120 Days",IF(M348&gt;120,"&gt; 120 Days","")))))))</f>
        <v>&gt; 120 Days</v>
      </c>
      <c r="O348" s="74" t="s">
        <v>10996</v>
      </c>
      <c r="P348" s="118">
        <f t="shared" si="150"/>
        <v>0</v>
      </c>
      <c r="Q348" s="135">
        <v>45943</v>
      </c>
      <c r="R348" s="134"/>
      <c r="S348" s="134"/>
      <c r="T348" s="134"/>
      <c r="U348" s="18"/>
      <c r="V348" s="18"/>
      <c r="W348" s="17"/>
      <c r="X348" s="18"/>
      <c r="Y348" s="16"/>
      <c r="Z348" s="18"/>
      <c r="AA348" s="16"/>
      <c r="AB348" s="16"/>
      <c r="AC348" s="16"/>
      <c r="AD348" s="16"/>
      <c r="AE348" s="16"/>
      <c r="AF348" s="16"/>
      <c r="AG348" s="16"/>
      <c r="AH348" s="134"/>
      <c r="AI348" s="134"/>
      <c r="AJ348" s="134"/>
      <c r="AK348" s="134"/>
      <c r="AL348" s="134"/>
      <c r="AM348" s="134"/>
      <c r="AN348" s="134"/>
      <c r="AO348" s="134"/>
      <c r="AP348" s="134"/>
      <c r="AQ348" s="134"/>
      <c r="AR348" s="134"/>
      <c r="AS348" s="134"/>
      <c r="AT348" s="134"/>
      <c r="AU348" s="134"/>
      <c r="AV348" s="134"/>
      <c r="AW348" s="134"/>
      <c r="AX348" s="134"/>
      <c r="AY348" s="134"/>
      <c r="AZ348" s="134"/>
      <c r="BA348" s="134"/>
      <c r="BB348" s="134"/>
      <c r="BC348" s="134"/>
      <c r="BD348" s="134"/>
    </row>
    <row r="349" spans="1:56" ht="15" customHeight="1">
      <c r="A349" s="72">
        <v>348</v>
      </c>
      <c r="B349" s="17" t="s">
        <v>105</v>
      </c>
      <c r="C349" s="2" t="s">
        <v>8601</v>
      </c>
      <c r="D349" s="2" t="s">
        <v>7807</v>
      </c>
      <c r="E349" s="154" t="s">
        <v>688</v>
      </c>
      <c r="F349" s="2" t="s">
        <v>687</v>
      </c>
      <c r="G349" s="2" t="s">
        <v>797</v>
      </c>
      <c r="H349" s="5" t="s">
        <v>7593</v>
      </c>
      <c r="I349" s="5" t="s">
        <v>11304</v>
      </c>
      <c r="J349" s="5">
        <v>45886</v>
      </c>
      <c r="K349" s="5">
        <f t="shared" ref="K349:K350" si="151">J349+7-WEEKDAY(J349)</f>
        <v>45892</v>
      </c>
      <c r="L349" s="26" t="str">
        <f t="shared" ref="L349:L350" si="152">TEXT(J349,"mmm")</f>
        <v>Aug</v>
      </c>
      <c r="M349" s="21">
        <f t="shared" ref="M349:M350" ca="1" si="153">TODAY()-J349</f>
        <v>143</v>
      </c>
      <c r="N349" s="22" t="str">
        <f t="shared" ref="N349:N350" ca="1" si="154">(IF(M349&lt;0,"&lt; 0 Days",IF(M349&lt;=30,"0-30 Days",IF(AND(M349&gt;=31,M349&lt;=60),"30-60 Days",IF(AND(M349&gt;=61,M349&lt;=90),"60-90 Days",IF(AND(M349&gt;=91,M349&lt;=120),"90-120 Days",IF(M349&gt;120,"&gt; 120 Days","")))))))</f>
        <v>&gt; 120 Days</v>
      </c>
      <c r="O349" s="74" t="s">
        <v>10996</v>
      </c>
      <c r="P349" s="118">
        <f t="shared" si="150"/>
        <v>0</v>
      </c>
      <c r="Q349" s="135">
        <v>45945</v>
      </c>
      <c r="R349" s="134"/>
      <c r="S349" s="134"/>
      <c r="T349" s="134"/>
      <c r="U349" s="18"/>
      <c r="V349" s="18"/>
      <c r="W349" s="17"/>
      <c r="X349" s="18"/>
      <c r="Y349" s="16"/>
      <c r="Z349" s="18"/>
      <c r="AA349" s="16"/>
      <c r="AB349" s="16"/>
      <c r="AC349" s="16"/>
      <c r="AD349" s="16"/>
      <c r="AE349" s="16"/>
      <c r="AF349" s="16"/>
      <c r="AG349" s="16"/>
      <c r="AH349" s="134"/>
      <c r="AI349" s="134"/>
      <c r="AJ349" s="134"/>
      <c r="AK349" s="134"/>
      <c r="AL349" s="134"/>
      <c r="AM349" s="134"/>
      <c r="AN349" s="134"/>
      <c r="AO349" s="134"/>
      <c r="AP349" s="134"/>
      <c r="AQ349" s="134"/>
      <c r="AR349" s="134"/>
      <c r="AS349" s="134"/>
      <c r="AT349" s="134"/>
      <c r="AU349" s="134"/>
      <c r="AV349" s="134"/>
      <c r="AW349" s="134"/>
      <c r="AX349" s="134"/>
      <c r="AY349" s="134"/>
      <c r="AZ349" s="134"/>
      <c r="BA349" s="134"/>
      <c r="BB349" s="134"/>
      <c r="BC349" s="134"/>
      <c r="BD349" s="134"/>
    </row>
    <row r="350" spans="1:56" ht="15" customHeight="1">
      <c r="A350" s="72">
        <v>349</v>
      </c>
      <c r="B350" s="17" t="s">
        <v>105</v>
      </c>
      <c r="C350" s="2" t="s">
        <v>8601</v>
      </c>
      <c r="D350" s="2" t="s">
        <v>187</v>
      </c>
      <c r="E350" s="140" t="s">
        <v>5557</v>
      </c>
      <c r="F350" s="2" t="s">
        <v>5556</v>
      </c>
      <c r="G350" s="2" t="s">
        <v>264</v>
      </c>
      <c r="H350" s="5" t="s">
        <v>7795</v>
      </c>
      <c r="I350" s="26" t="s">
        <v>11305</v>
      </c>
      <c r="J350" s="5">
        <v>45839</v>
      </c>
      <c r="K350" s="5">
        <f t="shared" si="151"/>
        <v>45843</v>
      </c>
      <c r="L350" s="26" t="str">
        <f t="shared" si="152"/>
        <v>Jul</v>
      </c>
      <c r="M350" s="21">
        <f t="shared" ca="1" si="153"/>
        <v>190</v>
      </c>
      <c r="N350" s="22" t="str">
        <f t="shared" ca="1" si="154"/>
        <v>&gt; 120 Days</v>
      </c>
      <c r="O350" s="74" t="s">
        <v>10996</v>
      </c>
      <c r="P350" s="118">
        <f t="shared" si="150"/>
        <v>0</v>
      </c>
      <c r="Q350" s="135">
        <v>45947</v>
      </c>
      <c r="R350" s="134"/>
      <c r="S350" s="134"/>
      <c r="T350" s="134"/>
      <c r="U350" s="18"/>
      <c r="V350" s="18"/>
      <c r="W350" s="17"/>
      <c r="X350" s="18"/>
      <c r="Y350" s="16"/>
      <c r="Z350" s="18"/>
      <c r="AA350" s="16"/>
      <c r="AB350" s="16"/>
      <c r="AC350" s="16"/>
      <c r="AD350" s="16"/>
      <c r="AE350" s="16"/>
      <c r="AF350" s="16"/>
      <c r="AG350" s="16"/>
      <c r="AH350" s="134"/>
      <c r="AI350" s="134"/>
      <c r="AJ350" s="134"/>
      <c r="AK350" s="134"/>
      <c r="AL350" s="134"/>
      <c r="AM350" s="134"/>
      <c r="AN350" s="134"/>
      <c r="AO350" s="134"/>
      <c r="AP350" s="134"/>
      <c r="AQ350" s="134"/>
      <c r="AR350" s="134"/>
      <c r="AS350" s="134"/>
      <c r="AT350" s="134"/>
      <c r="AU350" s="134"/>
      <c r="AV350" s="134"/>
      <c r="AW350" s="134"/>
      <c r="AX350" s="134"/>
      <c r="AY350" s="134"/>
      <c r="AZ350" s="134"/>
      <c r="BA350" s="134"/>
      <c r="BB350" s="134"/>
      <c r="BC350" s="134"/>
      <c r="BD350" s="134"/>
    </row>
    <row r="351" spans="1:56" ht="15" customHeight="1">
      <c r="A351" s="72">
        <v>350</v>
      </c>
      <c r="B351" s="17" t="s">
        <v>105</v>
      </c>
      <c r="C351" s="2" t="s">
        <v>8601</v>
      </c>
      <c r="D351" s="2" t="s">
        <v>8180</v>
      </c>
      <c r="E351" s="140" t="s">
        <v>1135</v>
      </c>
      <c r="F351" s="2" t="s">
        <v>1134</v>
      </c>
      <c r="G351" s="2" t="s">
        <v>8646</v>
      </c>
      <c r="H351" s="5" t="s">
        <v>7548</v>
      </c>
      <c r="I351" s="5" t="s">
        <v>10547</v>
      </c>
      <c r="J351" s="5">
        <v>45862</v>
      </c>
      <c r="K351" s="5">
        <v>45864</v>
      </c>
      <c r="L351" s="26" t="s">
        <v>10958</v>
      </c>
      <c r="M351" s="21">
        <v>89</v>
      </c>
      <c r="N351" s="22" t="s">
        <v>11258</v>
      </c>
      <c r="O351" s="74" t="s">
        <v>10996</v>
      </c>
      <c r="P351" s="118">
        <f t="shared" si="150"/>
        <v>1</v>
      </c>
      <c r="Q351" s="135">
        <v>45950</v>
      </c>
      <c r="R351" s="134"/>
      <c r="S351" s="134"/>
      <c r="T351" s="134"/>
      <c r="U351" s="140" t="s">
        <v>163</v>
      </c>
      <c r="V351" s="6" t="s">
        <v>11306</v>
      </c>
      <c r="W351" s="140" t="s">
        <v>9832</v>
      </c>
      <c r="X351" s="18">
        <v>45882</v>
      </c>
      <c r="Y351" s="16"/>
      <c r="Z351" s="16"/>
      <c r="AA351" s="16"/>
      <c r="AB351" s="16"/>
      <c r="AC351" s="16"/>
      <c r="AD351" s="16"/>
      <c r="AE351" s="16"/>
      <c r="AF351" s="16"/>
      <c r="AG351" s="16"/>
      <c r="AH351" s="134"/>
      <c r="AI351" s="134"/>
      <c r="AJ351" s="134"/>
      <c r="AK351" s="134"/>
      <c r="AL351" s="134"/>
      <c r="AM351" s="134"/>
      <c r="AN351" s="134"/>
      <c r="AO351" s="134"/>
      <c r="AP351" s="134"/>
      <c r="AQ351" s="134"/>
      <c r="AR351" s="134"/>
      <c r="AS351" s="134"/>
      <c r="AT351" s="134"/>
      <c r="AU351" s="134"/>
      <c r="AV351" s="134"/>
      <c r="AW351" s="134"/>
      <c r="AX351" s="134"/>
      <c r="AY351" s="134"/>
      <c r="AZ351" s="134"/>
      <c r="BA351" s="134"/>
      <c r="BB351" s="134"/>
      <c r="BC351" s="134"/>
      <c r="BD351" s="134"/>
    </row>
    <row r="352" spans="1:56" ht="15" customHeight="1">
      <c r="A352" s="72">
        <v>351</v>
      </c>
      <c r="B352" s="17" t="s">
        <v>105</v>
      </c>
      <c r="C352" s="2" t="s">
        <v>8601</v>
      </c>
      <c r="D352" s="2" t="s">
        <v>7807</v>
      </c>
      <c r="E352" s="140" t="s">
        <v>1357</v>
      </c>
      <c r="F352" s="2" t="s">
        <v>1356</v>
      </c>
      <c r="G352" s="2" t="s">
        <v>874</v>
      </c>
      <c r="H352" s="5" t="s">
        <v>7593</v>
      </c>
      <c r="I352" s="5" t="s">
        <v>11307</v>
      </c>
      <c r="J352" s="5">
        <v>45886</v>
      </c>
      <c r="K352" s="5">
        <v>45892</v>
      </c>
      <c r="L352" s="26" t="s">
        <v>10936</v>
      </c>
      <c r="M352" s="21">
        <v>65</v>
      </c>
      <c r="N352" s="22" t="s">
        <v>11258</v>
      </c>
      <c r="O352" s="74" t="s">
        <v>10996</v>
      </c>
      <c r="P352" s="118">
        <f t="shared" si="150"/>
        <v>1</v>
      </c>
      <c r="Q352" s="135">
        <v>45950</v>
      </c>
      <c r="R352" s="134"/>
      <c r="S352" s="134"/>
      <c r="T352" s="134"/>
      <c r="U352" s="140" t="s">
        <v>7894</v>
      </c>
      <c r="V352" s="6"/>
      <c r="W352" s="140" t="s">
        <v>10736</v>
      </c>
      <c r="X352" s="18">
        <v>45889</v>
      </c>
      <c r="Y352" s="16" t="s">
        <v>7679</v>
      </c>
      <c r="Z352" s="16"/>
      <c r="AA352" s="16" t="s">
        <v>10736</v>
      </c>
      <c r="AB352" s="16"/>
      <c r="AC352" s="16"/>
      <c r="AD352" s="16"/>
      <c r="AE352" s="16"/>
      <c r="AF352" s="16"/>
      <c r="AG352" s="16"/>
      <c r="AH352" s="134"/>
      <c r="AI352" s="134"/>
      <c r="AJ352" s="134"/>
      <c r="AK352" s="134"/>
      <c r="AL352" s="134"/>
      <c r="AM352" s="134"/>
      <c r="AN352" s="134"/>
      <c r="AO352" s="134"/>
      <c r="AP352" s="134"/>
      <c r="AQ352" s="134"/>
      <c r="AR352" s="134"/>
      <c r="AS352" s="134"/>
      <c r="AT352" s="134"/>
      <c r="AU352" s="134"/>
      <c r="AV352" s="134"/>
      <c r="AW352" s="134"/>
      <c r="AX352" s="134"/>
      <c r="AY352" s="134"/>
      <c r="AZ352" s="134"/>
      <c r="BA352" s="134"/>
      <c r="BB352" s="134"/>
      <c r="BC352" s="134"/>
      <c r="BD352" s="134"/>
    </row>
    <row r="353" spans="1:56" ht="15" customHeight="1">
      <c r="A353" s="72">
        <v>352</v>
      </c>
      <c r="B353" s="17" t="s">
        <v>105</v>
      </c>
      <c r="C353" s="2" t="s">
        <v>8601</v>
      </c>
      <c r="D353" s="2" t="s">
        <v>8204</v>
      </c>
      <c r="E353" s="140" t="s">
        <v>2851</v>
      </c>
      <c r="F353" s="2" t="s">
        <v>2850</v>
      </c>
      <c r="G353" s="2" t="s">
        <v>264</v>
      </c>
      <c r="H353" s="5" t="s">
        <v>7436</v>
      </c>
      <c r="I353" s="5"/>
      <c r="J353" s="5">
        <v>45901</v>
      </c>
      <c r="K353" s="5">
        <v>45893</v>
      </c>
      <c r="L353" s="26" t="s">
        <v>11003</v>
      </c>
      <c r="M353" s="21">
        <v>66</v>
      </c>
      <c r="N353" s="22" t="s">
        <v>11258</v>
      </c>
      <c r="O353" s="74" t="s">
        <v>10996</v>
      </c>
      <c r="P353" s="118">
        <f t="shared" si="150"/>
        <v>0</v>
      </c>
      <c r="Q353" s="135">
        <v>45960</v>
      </c>
      <c r="R353" s="134"/>
      <c r="S353" s="134"/>
      <c r="T353" s="134"/>
      <c r="U353" s="140"/>
      <c r="V353" s="6"/>
      <c r="W353" s="140"/>
      <c r="X353" s="18"/>
      <c r="Y353" s="16"/>
      <c r="Z353" s="16"/>
      <c r="AA353" s="16"/>
      <c r="AB353" s="16"/>
      <c r="AC353" s="16"/>
      <c r="AD353" s="16"/>
      <c r="AE353" s="16"/>
      <c r="AF353" s="16"/>
      <c r="AG353" s="16"/>
      <c r="AH353" s="134"/>
      <c r="AI353" s="134"/>
      <c r="AJ353" s="134"/>
      <c r="AK353" s="134"/>
      <c r="AL353" s="134"/>
      <c r="AM353" s="134"/>
      <c r="AN353" s="134"/>
      <c r="AO353" s="134"/>
      <c r="AP353" s="134"/>
      <c r="AQ353" s="134"/>
      <c r="AR353" s="134"/>
      <c r="AS353" s="134"/>
      <c r="AT353" s="134"/>
      <c r="AU353" s="134"/>
      <c r="AV353" s="134"/>
      <c r="AW353" s="134"/>
      <c r="AX353" s="134"/>
      <c r="AY353" s="134"/>
      <c r="AZ353" s="134"/>
      <c r="BA353" s="134"/>
      <c r="BB353" s="134"/>
      <c r="BC353" s="134"/>
      <c r="BD353" s="134"/>
    </row>
    <row r="354" spans="1:56" ht="15" customHeight="1">
      <c r="A354" s="72">
        <v>353</v>
      </c>
      <c r="B354" s="17" t="s">
        <v>143</v>
      </c>
      <c r="C354" s="2" t="s">
        <v>8601</v>
      </c>
      <c r="D354" s="2" t="s">
        <v>8409</v>
      </c>
      <c r="E354" s="140" t="s">
        <v>8434</v>
      </c>
      <c r="F354" s="2" t="s">
        <v>8433</v>
      </c>
      <c r="G354" s="214" t="s">
        <v>797</v>
      </c>
      <c r="H354" s="5" t="s">
        <v>8435</v>
      </c>
      <c r="I354" s="5"/>
      <c r="J354" s="5">
        <v>45913</v>
      </c>
      <c r="K354" s="5">
        <v>45894</v>
      </c>
      <c r="L354" s="26" t="s">
        <v>10940</v>
      </c>
      <c r="M354" s="21">
        <v>67</v>
      </c>
      <c r="N354" s="22" t="s">
        <v>11258</v>
      </c>
      <c r="O354" s="74" t="s">
        <v>10996</v>
      </c>
      <c r="P354" s="118">
        <f t="shared" si="150"/>
        <v>0</v>
      </c>
      <c r="Q354" s="135">
        <v>45961</v>
      </c>
      <c r="R354" s="134"/>
      <c r="S354" s="134"/>
      <c r="T354" s="134"/>
      <c r="U354" s="140"/>
      <c r="V354" s="6"/>
      <c r="W354" s="140"/>
      <c r="X354" s="18"/>
      <c r="Y354" s="16"/>
      <c r="Z354" s="16"/>
      <c r="AA354" s="16"/>
      <c r="AB354" s="16"/>
      <c r="AC354" s="16"/>
      <c r="AD354" s="16"/>
      <c r="AE354" s="16"/>
      <c r="AF354" s="16"/>
      <c r="AG354" s="16"/>
      <c r="AH354" s="134"/>
      <c r="AI354" s="134"/>
      <c r="AJ354" s="134"/>
      <c r="AK354" s="134"/>
      <c r="AL354" s="134"/>
      <c r="AM354" s="134"/>
      <c r="AN354" s="134"/>
      <c r="AO354" s="134"/>
      <c r="AP354" s="134"/>
      <c r="AQ354" s="134"/>
      <c r="AR354" s="134"/>
      <c r="AS354" s="134"/>
      <c r="AT354" s="134"/>
      <c r="AU354" s="134"/>
      <c r="AV354" s="134"/>
      <c r="AW354" s="134"/>
      <c r="AX354" s="134"/>
      <c r="AY354" s="134"/>
      <c r="AZ354" s="134"/>
      <c r="BA354" s="134"/>
      <c r="BB354" s="134"/>
      <c r="BC354" s="134"/>
      <c r="BD354" s="134"/>
    </row>
    <row r="355" spans="1:56" ht="15" customHeight="1">
      <c r="A355" s="72">
        <v>354</v>
      </c>
      <c r="B355" s="17" t="s">
        <v>105</v>
      </c>
      <c r="C355" s="2" t="s">
        <v>8601</v>
      </c>
      <c r="D355" s="2" t="s">
        <v>7807</v>
      </c>
      <c r="E355" s="140" t="s">
        <v>1774</v>
      </c>
      <c r="F355" s="2" t="s">
        <v>1773</v>
      </c>
      <c r="G355" s="2" t="s">
        <v>874</v>
      </c>
      <c r="H355" s="5" t="s">
        <v>8412</v>
      </c>
      <c r="I355" s="5"/>
      <c r="J355" s="5">
        <v>45886</v>
      </c>
      <c r="K355" s="5">
        <v>45892</v>
      </c>
      <c r="L355" s="26" t="s">
        <v>10936</v>
      </c>
      <c r="M355" s="21">
        <v>78</v>
      </c>
      <c r="N355" s="22" t="s">
        <v>11258</v>
      </c>
      <c r="O355" s="74" t="s">
        <v>10996</v>
      </c>
      <c r="P355" s="118">
        <f t="shared" si="150"/>
        <v>0</v>
      </c>
      <c r="Q355" s="135">
        <v>45964</v>
      </c>
      <c r="R355" s="134"/>
      <c r="S355" s="134"/>
      <c r="T355" s="134"/>
      <c r="U355" s="140"/>
      <c r="V355" s="6"/>
      <c r="W355" s="140"/>
      <c r="X355" s="18"/>
      <c r="Y355" s="16"/>
      <c r="Z355" s="16"/>
      <c r="AA355" s="16"/>
      <c r="AB355" s="16"/>
      <c r="AC355" s="16"/>
      <c r="AD355" s="16"/>
      <c r="AE355" s="16"/>
      <c r="AF355" s="16"/>
      <c r="AG355" s="16"/>
      <c r="AH355" s="134"/>
      <c r="AI355" s="134"/>
      <c r="AJ355" s="134"/>
      <c r="AK355" s="134"/>
      <c r="AL355" s="134"/>
      <c r="AM355" s="134"/>
      <c r="AN355" s="134"/>
      <c r="AO355" s="134"/>
      <c r="AP355" s="134"/>
      <c r="AQ355" s="134"/>
      <c r="AR355" s="134"/>
      <c r="AS355" s="134"/>
      <c r="AT355" s="134"/>
      <c r="AU355" s="134"/>
      <c r="AV355" s="134"/>
      <c r="AW355" s="134"/>
      <c r="AX355" s="134"/>
      <c r="AY355" s="134"/>
      <c r="AZ355" s="134"/>
      <c r="BA355" s="134"/>
      <c r="BB355" s="134"/>
      <c r="BC355" s="134"/>
      <c r="BD355" s="134"/>
    </row>
    <row r="356" spans="1:56" ht="15" customHeight="1">
      <c r="A356" s="72">
        <v>355</v>
      </c>
      <c r="B356" s="17" t="s">
        <v>105</v>
      </c>
      <c r="C356" s="2" t="s">
        <v>8601</v>
      </c>
      <c r="D356" s="2" t="s">
        <v>7807</v>
      </c>
      <c r="E356" s="140" t="s">
        <v>4038</v>
      </c>
      <c r="F356" s="2" t="s">
        <v>4037</v>
      </c>
      <c r="G356" s="2" t="s">
        <v>874</v>
      </c>
      <c r="H356" s="5" t="s">
        <v>8050</v>
      </c>
      <c r="I356" s="5" t="s">
        <v>11308</v>
      </c>
      <c r="J356" s="5">
        <v>45886</v>
      </c>
      <c r="K356" s="5">
        <v>45892</v>
      </c>
      <c r="L356" s="26" t="s">
        <v>10936</v>
      </c>
      <c r="M356" s="21">
        <v>78</v>
      </c>
      <c r="N356" s="22" t="s">
        <v>11258</v>
      </c>
      <c r="O356" s="74" t="s">
        <v>10996</v>
      </c>
      <c r="P356" s="118">
        <f t="shared" si="150"/>
        <v>1</v>
      </c>
      <c r="Q356" s="135">
        <v>45964</v>
      </c>
      <c r="R356" s="134"/>
      <c r="S356" s="134"/>
      <c r="T356" s="134"/>
      <c r="U356" s="140" t="s">
        <v>7544</v>
      </c>
      <c r="V356" s="140" t="s">
        <v>11309</v>
      </c>
      <c r="W356" s="140" t="s">
        <v>11310</v>
      </c>
      <c r="X356" s="18">
        <v>45902</v>
      </c>
      <c r="Y356" s="16"/>
      <c r="Z356" s="16"/>
      <c r="AA356" s="16"/>
      <c r="AB356" s="16"/>
      <c r="AC356" s="16"/>
      <c r="AD356" s="16"/>
      <c r="AE356" s="16"/>
      <c r="AF356" s="16"/>
      <c r="AG356" s="16"/>
      <c r="AH356" s="134"/>
      <c r="AI356" s="134"/>
      <c r="AJ356" s="134"/>
      <c r="AK356" s="134"/>
      <c r="AL356" s="134"/>
      <c r="AM356" s="134"/>
      <c r="AN356" s="134"/>
      <c r="AO356" s="134"/>
      <c r="AP356" s="134"/>
      <c r="AQ356" s="134"/>
      <c r="AR356" s="134"/>
      <c r="AS356" s="134"/>
      <c r="AT356" s="134"/>
      <c r="AU356" s="134"/>
      <c r="AV356" s="134"/>
      <c r="AW356" s="134"/>
      <c r="AX356" s="134"/>
      <c r="AY356" s="134"/>
      <c r="AZ356" s="134"/>
      <c r="BA356" s="134"/>
      <c r="BB356" s="134"/>
      <c r="BC356" s="134"/>
      <c r="BD356" s="134"/>
    </row>
    <row r="357" spans="1:56" ht="15" customHeight="1">
      <c r="A357" s="72">
        <v>356</v>
      </c>
      <c r="B357" s="17" t="s">
        <v>105</v>
      </c>
      <c r="C357" s="2" t="s">
        <v>8601</v>
      </c>
      <c r="D357" s="2" t="s">
        <v>285</v>
      </c>
      <c r="E357" s="140" t="s">
        <v>5105</v>
      </c>
      <c r="F357" s="2" t="s">
        <v>5104</v>
      </c>
      <c r="G357" s="2" t="s">
        <v>874</v>
      </c>
      <c r="H357" s="5" t="s">
        <v>7773</v>
      </c>
      <c r="I357" s="5"/>
      <c r="J357" s="5">
        <v>45901</v>
      </c>
      <c r="K357" s="5">
        <v>45906</v>
      </c>
      <c r="L357" s="26" t="s">
        <v>11003</v>
      </c>
      <c r="M357" s="21">
        <v>63</v>
      </c>
      <c r="N357" s="22" t="s">
        <v>11258</v>
      </c>
      <c r="O357" s="74" t="s">
        <v>10996</v>
      </c>
      <c r="P357" s="118">
        <f t="shared" si="150"/>
        <v>0</v>
      </c>
      <c r="Q357" s="135">
        <v>45964</v>
      </c>
      <c r="R357" s="134"/>
      <c r="S357" s="134"/>
      <c r="T357" s="134"/>
      <c r="U357" s="140"/>
      <c r="V357" s="140"/>
      <c r="W357" s="140"/>
      <c r="X357" s="18"/>
      <c r="Y357" s="16"/>
      <c r="Z357" s="16"/>
      <c r="AA357" s="16"/>
      <c r="AB357" s="16"/>
      <c r="AC357" s="16"/>
      <c r="AD357" s="16"/>
      <c r="AE357" s="16"/>
      <c r="AF357" s="16"/>
      <c r="AG357" s="16"/>
      <c r="AH357" s="134"/>
      <c r="AI357" s="134"/>
      <c r="AJ357" s="134"/>
      <c r="AK357" s="134"/>
      <c r="AL357" s="134"/>
      <c r="AM357" s="134"/>
      <c r="AN357" s="134"/>
      <c r="AO357" s="134"/>
      <c r="AP357" s="134"/>
      <c r="AQ357" s="134"/>
      <c r="AR357" s="134"/>
      <c r="AS357" s="134"/>
      <c r="AT357" s="134"/>
      <c r="AU357" s="134"/>
      <c r="AV357" s="134"/>
      <c r="AW357" s="134"/>
      <c r="AX357" s="134"/>
      <c r="AY357" s="134"/>
      <c r="AZ357" s="134"/>
      <c r="BA357" s="134"/>
      <c r="BB357" s="134"/>
      <c r="BC357" s="134"/>
      <c r="BD357" s="134"/>
    </row>
    <row r="358" spans="1:56" ht="15" customHeight="1">
      <c r="A358" s="72">
        <v>357</v>
      </c>
      <c r="B358" s="17" t="s">
        <v>143</v>
      </c>
      <c r="C358" s="2" t="s">
        <v>8601</v>
      </c>
      <c r="D358" s="2" t="s">
        <v>8878</v>
      </c>
      <c r="E358" s="140" t="s">
        <v>8378</v>
      </c>
      <c r="F358" s="2" t="s">
        <v>8377</v>
      </c>
      <c r="G358" s="2" t="s">
        <v>445</v>
      </c>
      <c r="H358" s="5" t="s">
        <v>7436</v>
      </c>
      <c r="I358" s="5"/>
      <c r="J358" s="5">
        <v>45870</v>
      </c>
      <c r="K358" s="5">
        <v>45907</v>
      </c>
      <c r="L358" s="26" t="s">
        <v>10940</v>
      </c>
      <c r="M358" s="21">
        <v>64</v>
      </c>
      <c r="N358" s="22" t="s">
        <v>11258</v>
      </c>
      <c r="O358" s="74" t="s">
        <v>10996</v>
      </c>
      <c r="P358" s="118">
        <f t="shared" si="150"/>
        <v>0</v>
      </c>
      <c r="Q358" s="135">
        <v>45961</v>
      </c>
      <c r="R358" s="134"/>
      <c r="S358" s="134"/>
      <c r="T358" s="134"/>
      <c r="U358" s="140"/>
      <c r="V358" s="140"/>
      <c r="W358" s="140"/>
      <c r="X358" s="18"/>
      <c r="Y358" s="16"/>
      <c r="Z358" s="16"/>
      <c r="AA358" s="16"/>
      <c r="AB358" s="16"/>
      <c r="AC358" s="16"/>
      <c r="AD358" s="16"/>
      <c r="AE358" s="16"/>
      <c r="AF358" s="16"/>
      <c r="AG358" s="16"/>
      <c r="AH358" s="134"/>
      <c r="AI358" s="134"/>
      <c r="AJ358" s="134"/>
      <c r="AK358" s="134"/>
      <c r="AL358" s="134"/>
      <c r="AM358" s="134"/>
      <c r="AN358" s="134"/>
      <c r="AO358" s="134"/>
      <c r="AP358" s="134"/>
      <c r="AQ358" s="134"/>
      <c r="AR358" s="134"/>
      <c r="AS358" s="134"/>
      <c r="AT358" s="134"/>
      <c r="AU358" s="134"/>
      <c r="AV358" s="134"/>
      <c r="AW358" s="134"/>
      <c r="AX358" s="134"/>
      <c r="AY358" s="134"/>
      <c r="AZ358" s="134"/>
      <c r="BA358" s="134"/>
      <c r="BB358" s="134"/>
      <c r="BC358" s="134"/>
      <c r="BD358" s="134"/>
    </row>
    <row r="359" spans="1:56" ht="15" customHeight="1">
      <c r="A359" s="72">
        <v>358</v>
      </c>
      <c r="B359" s="17" t="s">
        <v>105</v>
      </c>
      <c r="C359" s="2" t="s">
        <v>8601</v>
      </c>
      <c r="D359" s="2" t="s">
        <v>11311</v>
      </c>
      <c r="E359" s="140" t="s">
        <v>189</v>
      </c>
      <c r="F359" s="2" t="s">
        <v>188</v>
      </c>
      <c r="G359" s="2" t="s">
        <v>8646</v>
      </c>
      <c r="H359" s="5" t="s">
        <v>8656</v>
      </c>
      <c r="I359" s="5" t="s">
        <v>11312</v>
      </c>
      <c r="J359" s="5">
        <v>45962</v>
      </c>
      <c r="K359" s="5">
        <f t="shared" ref="K359" si="155">J359+7-WEEKDAY(J359)</f>
        <v>45962</v>
      </c>
      <c r="L359" s="26" t="str">
        <f t="shared" ref="L359" si="156">TEXT(J359,"mmm")</f>
        <v>Nov</v>
      </c>
      <c r="M359" s="21">
        <f t="shared" ref="M359" ca="1" si="157">TODAY()-J359</f>
        <v>67</v>
      </c>
      <c r="N359" s="22" t="str">
        <f t="shared" ref="N359" ca="1" si="158">(IF(M359&lt;0,"&lt; 0 Days",IF(M359&lt;=30,"0-30 Days",IF(AND(M359&gt;=31,M359&lt;=60),"30-60 Days",IF(AND(M359&gt;=61,M359&lt;=90),"60-90 Days",IF(AND(M359&gt;=91,M359&lt;=120),"90-120 Days",IF(M359&gt;120,"&gt; 120 Days","")))))))</f>
        <v>60-90 Days</v>
      </c>
      <c r="O359" s="74" t="s">
        <v>10996</v>
      </c>
      <c r="P359" s="118">
        <f t="shared" si="150"/>
        <v>0</v>
      </c>
      <c r="Q359" s="135">
        <v>45973</v>
      </c>
      <c r="R359" s="134"/>
      <c r="S359" s="134"/>
      <c r="T359" s="134"/>
      <c r="U359" s="140"/>
      <c r="V359" s="140"/>
      <c r="W359" s="140"/>
      <c r="X359" s="18"/>
      <c r="Y359" s="16"/>
      <c r="Z359" s="16"/>
      <c r="AA359" s="16"/>
      <c r="AB359" s="16"/>
      <c r="AC359" s="16"/>
      <c r="AD359" s="16"/>
      <c r="AE359" s="16"/>
      <c r="AF359" s="16"/>
      <c r="AG359" s="16"/>
      <c r="AH359" s="134"/>
      <c r="AI359" s="134"/>
      <c r="AJ359" s="134"/>
      <c r="AK359" s="134"/>
      <c r="AL359" s="134"/>
      <c r="AM359" s="134"/>
      <c r="AN359" s="134"/>
      <c r="AO359" s="134"/>
      <c r="AP359" s="134"/>
      <c r="AQ359" s="134"/>
      <c r="AR359" s="134"/>
      <c r="AS359" s="134"/>
      <c r="AT359" s="134"/>
      <c r="AU359" s="134"/>
      <c r="AV359" s="134"/>
      <c r="AW359" s="134"/>
      <c r="AX359" s="134"/>
      <c r="AY359" s="134"/>
      <c r="AZ359" s="134"/>
      <c r="BA359" s="134"/>
      <c r="BB359" s="134"/>
      <c r="BC359" s="134"/>
      <c r="BD359" s="134"/>
    </row>
    <row r="360" spans="1:56" ht="15" customHeight="1">
      <c r="A360" s="72">
        <v>359</v>
      </c>
      <c r="B360" s="17" t="s">
        <v>105</v>
      </c>
      <c r="C360" s="2" t="s">
        <v>8601</v>
      </c>
      <c r="D360" s="2" t="s">
        <v>7807</v>
      </c>
      <c r="E360" s="140" t="s">
        <v>4052</v>
      </c>
      <c r="F360" s="2" t="s">
        <v>4051</v>
      </c>
      <c r="G360" s="2" t="s">
        <v>874</v>
      </c>
      <c r="H360" s="5" t="s">
        <v>7507</v>
      </c>
      <c r="I360" s="5"/>
      <c r="J360" s="5">
        <v>45886</v>
      </c>
      <c r="K360" s="5">
        <f t="shared" ref="K360" si="159">J360+7-WEEKDAY(J360)</f>
        <v>45892</v>
      </c>
      <c r="L360" s="26" t="str">
        <f t="shared" ref="L360" si="160">TEXT(J360,"mmm")</f>
        <v>Aug</v>
      </c>
      <c r="M360" s="21">
        <f t="shared" ref="M360" ca="1" si="161">TODAY()-J360</f>
        <v>143</v>
      </c>
      <c r="N360" s="22" t="str">
        <f t="shared" ref="N360" ca="1" si="162">(IF(M360&lt;0,"&lt; 0 Days",IF(M360&lt;=30,"0-30 Days",IF(AND(M360&gt;=31,M360&lt;=60),"30-60 Days",IF(AND(M360&gt;=61,M360&lt;=90),"60-90 Days",IF(AND(M360&gt;=91,M360&lt;=120),"90-120 Days",IF(M360&gt;120,"&gt; 120 Days","")))))))</f>
        <v>&gt; 120 Days</v>
      </c>
      <c r="O360" s="74" t="s">
        <v>10996</v>
      </c>
      <c r="P360" s="118">
        <f t="shared" ref="P360:P362" si="163">(U360&gt;0)+(AB360&gt;0)+(AG360&gt;0)+(AL360&gt;0)+(AQ360&gt;0)+(AV360&gt;0)+(BA360&gt;0)+(BF360&gt;0)+(BK360&gt;0)+(BQ360&gt;0)+(BW360&gt;0)+(CC360&gt;0)</f>
        <v>0</v>
      </c>
      <c r="Q360" s="135">
        <v>45951</v>
      </c>
      <c r="R360" s="134"/>
      <c r="S360" s="134"/>
      <c r="T360" s="134"/>
      <c r="U360" s="140"/>
      <c r="V360" s="140"/>
      <c r="W360" s="140"/>
      <c r="X360" s="18"/>
      <c r="Y360" s="16"/>
      <c r="Z360" s="16"/>
      <c r="AA360" s="16"/>
      <c r="AB360" s="16"/>
      <c r="AC360" s="16"/>
      <c r="AD360" s="16"/>
      <c r="AE360" s="16"/>
      <c r="AF360" s="16"/>
      <c r="AG360" s="16"/>
      <c r="AH360" s="134"/>
      <c r="AI360" s="134"/>
      <c r="AJ360" s="134"/>
      <c r="AK360" s="134"/>
      <c r="AL360" s="134"/>
      <c r="AM360" s="134"/>
      <c r="AN360" s="134"/>
      <c r="AO360" s="134"/>
      <c r="AP360" s="134"/>
      <c r="AQ360" s="134"/>
      <c r="AR360" s="134"/>
      <c r="AS360" s="134"/>
      <c r="AT360" s="134"/>
      <c r="AU360" s="134"/>
      <c r="AV360" s="134"/>
      <c r="AW360" s="134"/>
      <c r="AX360" s="134"/>
      <c r="AY360" s="134"/>
      <c r="AZ360" s="134"/>
      <c r="BA360" s="134"/>
      <c r="BB360" s="134"/>
      <c r="BC360" s="134"/>
      <c r="BD360" s="134"/>
    </row>
    <row r="361" spans="1:56" ht="15" customHeight="1">
      <c r="A361" s="72">
        <v>360</v>
      </c>
      <c r="B361" s="17" t="s">
        <v>105</v>
      </c>
      <c r="C361" s="2" t="s">
        <v>8601</v>
      </c>
      <c r="D361" s="2" t="s">
        <v>432</v>
      </c>
      <c r="E361" s="140" t="s">
        <v>6957</v>
      </c>
      <c r="F361" s="2" t="s">
        <v>6956</v>
      </c>
      <c r="G361" s="2" t="s">
        <v>2408</v>
      </c>
      <c r="H361" s="5" t="s">
        <v>2088</v>
      </c>
      <c r="I361" s="5"/>
      <c r="J361" s="5">
        <v>45937</v>
      </c>
      <c r="K361" s="5">
        <f t="shared" ref="K361" si="164">J361+7-WEEKDAY(J361)</f>
        <v>45941</v>
      </c>
      <c r="L361" s="26" t="str">
        <f t="shared" ref="L361" si="165">TEXT(J361,"mmm")</f>
        <v>Oct</v>
      </c>
      <c r="M361" s="21">
        <f t="shared" ref="M361" ca="1" si="166">TODAY()-J361</f>
        <v>92</v>
      </c>
      <c r="N361" s="22" t="str">
        <f t="shared" ref="N361" ca="1" si="167">(IF(M361&lt;0,"&lt; 0 Days",IF(M361&lt;=30,"0-30 Days",IF(AND(M361&gt;=31,M361&lt;=60),"30-60 Days",IF(AND(M361&gt;=61,M361&lt;=90),"60-90 Days",IF(AND(M361&gt;=91,M361&lt;=120),"90-120 Days",IF(M361&gt;120,"&gt; 120 Days","")))))))</f>
        <v>90-120 Days</v>
      </c>
      <c r="O361" s="74" t="s">
        <v>10996</v>
      </c>
      <c r="P361" s="118">
        <f t="shared" si="163"/>
        <v>0</v>
      </c>
      <c r="Q361" s="135">
        <v>45985</v>
      </c>
      <c r="R361" s="134"/>
      <c r="S361" s="134"/>
      <c r="T361" s="134"/>
      <c r="U361" s="140"/>
      <c r="V361" s="140"/>
      <c r="W361" s="140"/>
      <c r="X361" s="18"/>
      <c r="Y361" s="16"/>
      <c r="Z361" s="16"/>
      <c r="AA361" s="16"/>
      <c r="AB361" s="16"/>
      <c r="AC361" s="16"/>
      <c r="AD361" s="16"/>
      <c r="AE361" s="16"/>
      <c r="AF361" s="16"/>
      <c r="AG361" s="16"/>
      <c r="AH361" s="134"/>
      <c r="AI361" s="134"/>
      <c r="AJ361" s="134"/>
      <c r="AK361" s="134"/>
      <c r="AL361" s="134"/>
      <c r="AM361" s="134"/>
      <c r="AN361" s="134"/>
      <c r="AO361" s="134"/>
      <c r="AP361" s="134"/>
      <c r="AQ361" s="134"/>
      <c r="AR361" s="134"/>
      <c r="AS361" s="134"/>
      <c r="AT361" s="134"/>
      <c r="AU361" s="134"/>
      <c r="AV361" s="134"/>
      <c r="AW361" s="134"/>
      <c r="AX361" s="134"/>
      <c r="AY361" s="134"/>
      <c r="AZ361" s="134"/>
      <c r="BA361" s="134"/>
      <c r="BB361" s="134"/>
      <c r="BC361" s="134"/>
      <c r="BD361" s="134"/>
    </row>
    <row r="362" spans="1:56" ht="15" customHeight="1">
      <c r="A362" s="391">
        <v>361</v>
      </c>
      <c r="B362" s="248" t="s">
        <v>143</v>
      </c>
      <c r="C362" s="246" t="s">
        <v>8601</v>
      </c>
      <c r="D362" s="246" t="s">
        <v>8878</v>
      </c>
      <c r="E362" s="247" t="s">
        <v>8493</v>
      </c>
      <c r="F362" s="246" t="s">
        <v>8492</v>
      </c>
      <c r="G362" s="246" t="s">
        <v>172</v>
      </c>
      <c r="H362" s="5" t="s">
        <v>7511</v>
      </c>
      <c r="I362" s="5"/>
      <c r="J362" s="5">
        <v>45976</v>
      </c>
      <c r="K362" s="5">
        <f>J362+7-WEEKDAY(J362)</f>
        <v>45976</v>
      </c>
      <c r="L362" s="26" t="str">
        <f>TEXT(J362,"mmm")</f>
        <v>Nov</v>
      </c>
      <c r="M362" s="21">
        <f ca="1">TODAY()-J362</f>
        <v>53</v>
      </c>
      <c r="N362" s="388" t="str">
        <f ca="1">(IF(M362&lt;0,"&lt; 0 Days",IF(M362&lt;=30,"0-30 Days",IF(AND(M362&gt;=31,M362&lt;=60),"30-60 Days",IF(AND(M362&gt;=61,M362&lt;=90),"60-90 Days",IF(AND(M362&gt;=91,M362&lt;=120),"90-120 Days",IF(M362&gt;120,"&gt; 120 Days","")))))))</f>
        <v>30-60 Days</v>
      </c>
      <c r="O362" s="389" t="s">
        <v>10996</v>
      </c>
      <c r="P362" s="390">
        <f t="shared" si="163"/>
        <v>0</v>
      </c>
      <c r="Q362" s="135">
        <v>45989</v>
      </c>
      <c r="R362" s="134"/>
      <c r="S362" s="134"/>
      <c r="T362" s="134"/>
      <c r="U362" s="247"/>
      <c r="V362" s="247"/>
      <c r="W362" s="247"/>
      <c r="X362" s="18"/>
      <c r="Y362" s="16"/>
      <c r="Z362" s="16"/>
      <c r="AA362" s="16"/>
      <c r="AB362" s="16"/>
      <c r="AC362" s="16"/>
      <c r="AD362" s="16"/>
      <c r="AE362" s="16"/>
      <c r="AF362" s="16"/>
      <c r="AG362" s="16"/>
      <c r="AH362" s="134"/>
      <c r="AI362" s="134"/>
      <c r="AJ362" s="134"/>
      <c r="AK362" s="134"/>
      <c r="AL362" s="134"/>
      <c r="AM362" s="134"/>
      <c r="AN362" s="134"/>
      <c r="AO362" s="134"/>
      <c r="AP362" s="134"/>
      <c r="AQ362" s="134"/>
      <c r="AR362" s="134"/>
      <c r="AS362" s="134"/>
      <c r="AT362" s="134"/>
      <c r="AU362" s="134"/>
      <c r="AV362" s="134"/>
      <c r="AW362" s="134"/>
      <c r="AX362" s="134"/>
      <c r="AY362" s="134"/>
      <c r="AZ362" s="134"/>
      <c r="BA362" s="134"/>
      <c r="BB362" s="134"/>
      <c r="BC362" s="134"/>
      <c r="BD362" s="134"/>
    </row>
    <row r="363" spans="1:56" ht="15" customHeight="1">
      <c r="A363" s="391">
        <v>362</v>
      </c>
      <c r="B363" s="248" t="s">
        <v>105</v>
      </c>
      <c r="C363" s="246" t="s">
        <v>8601</v>
      </c>
      <c r="D363" s="246" t="s">
        <v>163</v>
      </c>
      <c r="E363" s="247" t="s">
        <v>8148</v>
      </c>
      <c r="F363" s="246" t="s">
        <v>8147</v>
      </c>
      <c r="G363" s="246" t="s">
        <v>8646</v>
      </c>
      <c r="H363" s="5" t="s">
        <v>7548</v>
      </c>
      <c r="I363" s="5"/>
      <c r="J363" s="5">
        <v>45908</v>
      </c>
      <c r="K363" s="5">
        <f t="shared" ref="K363" si="168">J363+7-WEEKDAY(J363)</f>
        <v>45913</v>
      </c>
      <c r="L363" s="26" t="str">
        <f t="shared" ref="L363" si="169">TEXT(J363,"mmm")</f>
        <v>Sep</v>
      </c>
      <c r="M363" s="21">
        <f t="shared" ref="M363" ca="1" si="170">TODAY()-J363</f>
        <v>121</v>
      </c>
      <c r="N363" s="388" t="str">
        <f t="shared" ref="N363" ca="1" si="171">(IF(M363&lt;0,"&lt; 0 Days",IF(M363&lt;=30,"0-30 Days",IF(AND(M363&gt;=31,M363&lt;=60),"30-60 Days",IF(AND(M363&gt;=61,M363&lt;=90),"60-90 Days",IF(AND(M363&gt;=91,M363&lt;=120),"90-120 Days",IF(M363&gt;120,"&gt; 120 Days","")))))))</f>
        <v>&gt; 120 Days</v>
      </c>
      <c r="O363" s="389" t="s">
        <v>10996</v>
      </c>
      <c r="P363" s="390">
        <f t="shared" ref="P363:P369" si="172">(U363&gt;0)+(AB363&gt;0)+(AG363&gt;0)+(AL363&gt;0)+(AQ363&gt;0)+(AV363&gt;0)+(BA363&gt;0)+(BF363&gt;0)+(BK363&gt;0)+(BQ363&gt;0)+(BW363&gt;0)+(CC363&gt;0)</f>
        <v>0</v>
      </c>
      <c r="Q363" s="135">
        <v>45995</v>
      </c>
      <c r="R363" s="134"/>
      <c r="S363" s="134"/>
      <c r="T363" s="134"/>
      <c r="U363" s="247"/>
      <c r="V363" s="247"/>
      <c r="W363" s="247"/>
      <c r="X363" s="18"/>
      <c r="Y363" s="16"/>
      <c r="Z363" s="16"/>
      <c r="AA363" s="16"/>
      <c r="AB363" s="16"/>
      <c r="AC363" s="16"/>
      <c r="AD363" s="16"/>
      <c r="AE363" s="16"/>
      <c r="AF363" s="16"/>
      <c r="AG363" s="16"/>
      <c r="AH363" s="134"/>
      <c r="AI363" s="134"/>
      <c r="AJ363" s="134"/>
      <c r="AK363" s="134"/>
      <c r="AL363" s="134"/>
      <c r="AM363" s="134"/>
      <c r="AN363" s="134"/>
      <c r="AO363" s="134"/>
      <c r="AP363" s="134"/>
      <c r="AQ363" s="134"/>
      <c r="AR363" s="134"/>
      <c r="AS363" s="134"/>
      <c r="AT363" s="134"/>
      <c r="AU363" s="134"/>
      <c r="AV363" s="134"/>
      <c r="AW363" s="134"/>
      <c r="AX363" s="134"/>
      <c r="AY363" s="134"/>
      <c r="AZ363" s="134"/>
      <c r="BA363" s="134"/>
      <c r="BB363" s="134"/>
      <c r="BC363" s="134"/>
      <c r="BD363" s="134"/>
    </row>
    <row r="364" spans="1:56" ht="15" customHeight="1">
      <c r="A364" s="391">
        <v>363</v>
      </c>
      <c r="B364" s="248" t="s">
        <v>105</v>
      </c>
      <c r="C364" s="246" t="s">
        <v>8675</v>
      </c>
      <c r="D364" s="246" t="s">
        <v>7492</v>
      </c>
      <c r="E364" s="247" t="s">
        <v>4300</v>
      </c>
      <c r="F364" s="246" t="s">
        <v>4299</v>
      </c>
      <c r="G364" s="246" t="s">
        <v>916</v>
      </c>
      <c r="H364" s="5" t="s">
        <v>7755</v>
      </c>
      <c r="I364" s="5"/>
      <c r="J364" s="5">
        <v>45917</v>
      </c>
      <c r="K364" s="5">
        <v>45920</v>
      </c>
      <c r="L364" s="26" t="s">
        <v>11003</v>
      </c>
      <c r="M364" s="21">
        <v>82</v>
      </c>
      <c r="N364" s="388" t="s">
        <v>11258</v>
      </c>
      <c r="O364" s="389" t="s">
        <v>10996</v>
      </c>
      <c r="P364" s="390">
        <f t="shared" si="172"/>
        <v>0</v>
      </c>
      <c r="Q364" s="135">
        <v>45999</v>
      </c>
      <c r="R364" s="134"/>
      <c r="S364" s="134"/>
      <c r="T364" s="134"/>
      <c r="U364" s="247"/>
      <c r="V364" s="247"/>
      <c r="W364" s="247"/>
      <c r="X364" s="18"/>
      <c r="Y364" s="16"/>
      <c r="Z364" s="16"/>
      <c r="AA364" s="16"/>
      <c r="AB364" s="16"/>
      <c r="AC364" s="16"/>
      <c r="AD364" s="16"/>
      <c r="AE364" s="16"/>
      <c r="AF364" s="16"/>
      <c r="AG364" s="16"/>
      <c r="AH364" s="134"/>
      <c r="AI364" s="134"/>
      <c r="AJ364" s="134"/>
      <c r="AK364" s="134"/>
      <c r="AL364" s="134"/>
      <c r="AM364" s="134"/>
      <c r="AN364" s="134"/>
      <c r="AO364" s="134"/>
      <c r="AP364" s="134"/>
      <c r="AQ364" s="134"/>
      <c r="AR364" s="134"/>
      <c r="AS364" s="134"/>
      <c r="AT364" s="134"/>
      <c r="AU364" s="134"/>
      <c r="AV364" s="134"/>
      <c r="AW364" s="134"/>
      <c r="AX364" s="134"/>
      <c r="AY364" s="134"/>
      <c r="AZ364" s="134"/>
      <c r="BA364" s="134"/>
      <c r="BB364" s="134"/>
      <c r="BC364" s="134"/>
      <c r="BD364" s="134"/>
    </row>
    <row r="365" spans="1:56" ht="15" customHeight="1">
      <c r="A365" s="391">
        <v>364</v>
      </c>
      <c r="B365" s="248" t="s">
        <v>105</v>
      </c>
      <c r="C365" s="246" t="s">
        <v>8601</v>
      </c>
      <c r="D365" s="246" t="s">
        <v>187</v>
      </c>
      <c r="E365" s="247" t="s">
        <v>5329</v>
      </c>
      <c r="F365" s="246" t="s">
        <v>5328</v>
      </c>
      <c r="G365" s="246" t="s">
        <v>797</v>
      </c>
      <c r="H365" s="5" t="s">
        <v>7808</v>
      </c>
      <c r="I365" s="5"/>
      <c r="J365" s="5">
        <v>45931</v>
      </c>
      <c r="K365" s="5">
        <v>45934</v>
      </c>
      <c r="L365" s="26" t="s">
        <v>10940</v>
      </c>
      <c r="M365" s="21">
        <v>68</v>
      </c>
      <c r="N365" s="388" t="s">
        <v>11258</v>
      </c>
      <c r="O365" s="389" t="s">
        <v>10996</v>
      </c>
      <c r="P365" s="390">
        <f t="shared" si="172"/>
        <v>0</v>
      </c>
      <c r="Q365" s="135">
        <v>45999</v>
      </c>
      <c r="R365" s="134"/>
      <c r="S365" s="134"/>
      <c r="T365" s="134"/>
      <c r="U365" s="247"/>
      <c r="V365" s="247"/>
      <c r="W365" s="247"/>
      <c r="X365" s="18"/>
      <c r="Y365" s="16"/>
      <c r="Z365" s="16"/>
      <c r="AA365" s="16"/>
      <c r="AB365" s="16"/>
      <c r="AC365" s="16"/>
      <c r="AD365" s="16"/>
      <c r="AE365" s="16"/>
      <c r="AF365" s="16"/>
      <c r="AG365" s="16"/>
      <c r="AH365" s="134"/>
      <c r="AI365" s="134"/>
      <c r="AJ365" s="134"/>
      <c r="AK365" s="134"/>
      <c r="AL365" s="134"/>
      <c r="AM365" s="134"/>
      <c r="AN365" s="134"/>
      <c r="AO365" s="134"/>
      <c r="AP365" s="134"/>
      <c r="AQ365" s="134"/>
      <c r="AR365" s="134"/>
      <c r="AS365" s="134"/>
      <c r="AT365" s="134"/>
      <c r="AU365" s="134"/>
      <c r="AV365" s="134"/>
      <c r="AW365" s="134"/>
      <c r="AX365" s="134"/>
      <c r="AY365" s="134"/>
      <c r="AZ365" s="134"/>
      <c r="BA365" s="134"/>
      <c r="BB365" s="134"/>
      <c r="BC365" s="134"/>
      <c r="BD365" s="134"/>
    </row>
    <row r="366" spans="1:56" ht="15" customHeight="1">
      <c r="A366" s="391">
        <v>365</v>
      </c>
      <c r="B366" s="248" t="s">
        <v>105</v>
      </c>
      <c r="C366" s="246" t="s">
        <v>8601</v>
      </c>
      <c r="D366" s="246" t="s">
        <v>7544</v>
      </c>
      <c r="E366" s="247" t="s">
        <v>8454</v>
      </c>
      <c r="F366" s="246" t="s">
        <v>8453</v>
      </c>
      <c r="G366" s="246" t="s">
        <v>591</v>
      </c>
      <c r="H366" s="5" t="s">
        <v>7548</v>
      </c>
      <c r="I366" s="5"/>
      <c r="J366" s="5">
        <v>45931</v>
      </c>
      <c r="K366" s="5">
        <v>45934</v>
      </c>
      <c r="L366" s="26" t="s">
        <v>10940</v>
      </c>
      <c r="M366" s="21">
        <v>68</v>
      </c>
      <c r="N366" s="388" t="s">
        <v>11258</v>
      </c>
      <c r="O366" s="389" t="s">
        <v>10996</v>
      </c>
      <c r="P366" s="390">
        <f t="shared" si="172"/>
        <v>0</v>
      </c>
      <c r="Q366" s="135">
        <v>45999</v>
      </c>
      <c r="R366" s="134"/>
      <c r="S366" s="134"/>
      <c r="T366" s="134"/>
      <c r="U366" s="247"/>
      <c r="V366" s="247"/>
      <c r="W366" s="247"/>
      <c r="X366" s="18"/>
      <c r="Y366" s="16"/>
      <c r="Z366" s="16"/>
      <c r="AA366" s="16"/>
      <c r="AB366" s="16"/>
      <c r="AC366" s="16"/>
      <c r="AD366" s="16"/>
      <c r="AE366" s="16"/>
      <c r="AF366" s="16"/>
      <c r="AG366" s="16"/>
      <c r="AH366" s="134"/>
      <c r="AI366" s="134"/>
      <c r="AJ366" s="134"/>
      <c r="AK366" s="134"/>
      <c r="AL366" s="134"/>
      <c r="AM366" s="134"/>
      <c r="AN366" s="134"/>
      <c r="AO366" s="134"/>
      <c r="AP366" s="134"/>
      <c r="AQ366" s="134"/>
      <c r="AR366" s="134"/>
      <c r="AS366" s="134"/>
      <c r="AT366" s="134"/>
      <c r="AU366" s="134"/>
      <c r="AV366" s="134"/>
      <c r="AW366" s="134"/>
      <c r="AX366" s="134"/>
      <c r="AY366" s="134"/>
      <c r="AZ366" s="134"/>
      <c r="BA366" s="134"/>
      <c r="BB366" s="134"/>
      <c r="BC366" s="134"/>
      <c r="BD366" s="134"/>
    </row>
    <row r="367" spans="1:56" ht="15" customHeight="1">
      <c r="A367" s="391">
        <v>366</v>
      </c>
      <c r="B367" s="248" t="s">
        <v>1058</v>
      </c>
      <c r="C367" s="246" t="s">
        <v>8675</v>
      </c>
      <c r="D367" s="246" t="s">
        <v>7492</v>
      </c>
      <c r="E367" s="247" t="s">
        <v>6396</v>
      </c>
      <c r="F367" s="246" t="s">
        <v>6395</v>
      </c>
      <c r="G367" s="246" t="s">
        <v>1004</v>
      </c>
      <c r="H367" s="5"/>
      <c r="I367" s="5"/>
      <c r="J367" s="5">
        <v>45667</v>
      </c>
      <c r="K367" s="5">
        <v>45935</v>
      </c>
      <c r="L367" s="26" t="s">
        <v>10945</v>
      </c>
      <c r="M367" s="21">
        <v>69</v>
      </c>
      <c r="N367" s="388" t="s">
        <v>11258</v>
      </c>
      <c r="O367" s="389" t="s">
        <v>10996</v>
      </c>
      <c r="P367" s="390">
        <f t="shared" si="172"/>
        <v>0</v>
      </c>
      <c r="Q367" s="135">
        <v>45992</v>
      </c>
      <c r="R367" s="134"/>
      <c r="S367" s="134"/>
      <c r="T367" s="134"/>
      <c r="U367" s="247"/>
      <c r="V367" s="247"/>
      <c r="W367" s="247"/>
      <c r="X367" s="18"/>
      <c r="Y367" s="16"/>
      <c r="Z367" s="16"/>
      <c r="AA367" s="16"/>
      <c r="AB367" s="16"/>
      <c r="AC367" s="16"/>
      <c r="AD367" s="16"/>
      <c r="AE367" s="16"/>
      <c r="AF367" s="16"/>
      <c r="AG367" s="16"/>
      <c r="AH367" s="134"/>
      <c r="AI367" s="134"/>
      <c r="AJ367" s="134"/>
      <c r="AK367" s="134"/>
      <c r="AL367" s="134"/>
      <c r="AM367" s="134"/>
      <c r="AN367" s="134"/>
      <c r="AO367" s="134"/>
      <c r="AP367" s="134"/>
      <c r="AQ367" s="134"/>
      <c r="AR367" s="134"/>
      <c r="AS367" s="134"/>
      <c r="AT367" s="134"/>
      <c r="AU367" s="134"/>
      <c r="AV367" s="134"/>
      <c r="AW367" s="134"/>
      <c r="AX367" s="134"/>
      <c r="AY367" s="134"/>
      <c r="AZ367" s="134"/>
      <c r="BA367" s="134"/>
      <c r="BB367" s="134"/>
      <c r="BC367" s="134"/>
      <c r="BD367" s="134"/>
    </row>
    <row r="368" spans="1:56" ht="15" customHeight="1">
      <c r="A368" s="391">
        <v>367</v>
      </c>
      <c r="B368" s="248" t="s">
        <v>143</v>
      </c>
      <c r="C368" s="246" t="s">
        <v>8601</v>
      </c>
      <c r="D368" s="246" t="s">
        <v>410</v>
      </c>
      <c r="E368" s="247" t="s">
        <v>3420</v>
      </c>
      <c r="F368" s="246" t="s">
        <v>3419</v>
      </c>
      <c r="G368" s="246" t="s">
        <v>3312</v>
      </c>
      <c r="H368" s="5" t="s">
        <v>7602</v>
      </c>
      <c r="I368" s="5"/>
      <c r="J368" s="5">
        <v>45931</v>
      </c>
      <c r="K368" s="5">
        <v>45936</v>
      </c>
      <c r="L368" s="26" t="s">
        <v>11021</v>
      </c>
      <c r="M368" s="21">
        <v>70</v>
      </c>
      <c r="N368" s="388" t="s">
        <v>11258</v>
      </c>
      <c r="O368" s="389" t="s">
        <v>10996</v>
      </c>
      <c r="P368" s="390">
        <f t="shared" si="172"/>
        <v>0</v>
      </c>
      <c r="Q368" s="135">
        <v>46003</v>
      </c>
      <c r="R368" s="134"/>
      <c r="S368" s="134"/>
      <c r="T368" s="134"/>
      <c r="U368" s="247"/>
      <c r="V368" s="247"/>
      <c r="W368" s="247"/>
      <c r="X368" s="18"/>
      <c r="Y368" s="16"/>
      <c r="Z368" s="16"/>
      <c r="AA368" s="16"/>
      <c r="AB368" s="16"/>
      <c r="AC368" s="16"/>
      <c r="AD368" s="16"/>
      <c r="AE368" s="16"/>
      <c r="AF368" s="16"/>
      <c r="AG368" s="16"/>
      <c r="AH368" s="134"/>
      <c r="AI368" s="134"/>
      <c r="AJ368" s="134"/>
      <c r="AK368" s="134"/>
      <c r="AL368" s="134"/>
      <c r="AM368" s="134"/>
      <c r="AN368" s="134"/>
      <c r="AO368" s="134"/>
      <c r="AP368" s="134"/>
      <c r="AQ368" s="134"/>
      <c r="AR368" s="134"/>
      <c r="AS368" s="134"/>
      <c r="AT368" s="134"/>
      <c r="AU368" s="134"/>
      <c r="AV368" s="134"/>
      <c r="AW368" s="134"/>
      <c r="AX368" s="134"/>
      <c r="AY368" s="134"/>
      <c r="AZ368" s="134"/>
      <c r="BA368" s="134"/>
      <c r="BB368" s="134"/>
      <c r="BC368" s="134"/>
      <c r="BD368" s="134"/>
    </row>
    <row r="369" spans="1:56" ht="15" customHeight="1">
      <c r="A369" s="391">
        <v>368</v>
      </c>
      <c r="B369" s="248" t="s">
        <v>143</v>
      </c>
      <c r="C369" s="246" t="s">
        <v>8601</v>
      </c>
      <c r="D369" s="246" t="s">
        <v>1706</v>
      </c>
      <c r="E369" s="247" t="s">
        <v>6916</v>
      </c>
      <c r="F369" s="246" t="s">
        <v>6915</v>
      </c>
      <c r="G369" s="246" t="s">
        <v>3312</v>
      </c>
      <c r="H369" s="5" t="s">
        <v>7602</v>
      </c>
      <c r="I369" s="5"/>
      <c r="J369" s="5">
        <v>45962</v>
      </c>
      <c r="K369" s="5">
        <v>45937</v>
      </c>
      <c r="L369" s="26" t="s">
        <v>10997</v>
      </c>
      <c r="M369" s="21">
        <v>71</v>
      </c>
      <c r="N369" s="388" t="s">
        <v>11258</v>
      </c>
      <c r="O369" s="389" t="s">
        <v>10996</v>
      </c>
      <c r="P369" s="390">
        <f t="shared" si="172"/>
        <v>0</v>
      </c>
      <c r="Q369" s="135">
        <v>46003</v>
      </c>
      <c r="R369" s="134"/>
      <c r="S369" s="134"/>
      <c r="T369" s="134"/>
      <c r="U369" s="247"/>
      <c r="V369" s="247"/>
      <c r="W369" s="247"/>
      <c r="X369" s="18"/>
      <c r="Y369" s="16"/>
      <c r="Z369" s="16"/>
      <c r="AA369" s="16"/>
      <c r="AB369" s="16"/>
      <c r="AC369" s="16"/>
      <c r="AD369" s="16"/>
      <c r="AE369" s="16"/>
      <c r="AF369" s="16"/>
      <c r="AG369" s="16"/>
      <c r="AH369" s="134"/>
      <c r="AI369" s="134"/>
      <c r="AJ369" s="134"/>
      <c r="AK369" s="134"/>
      <c r="AL369" s="134"/>
      <c r="AM369" s="134"/>
      <c r="AN369" s="134"/>
      <c r="AO369" s="134"/>
      <c r="AP369" s="134"/>
      <c r="AQ369" s="134"/>
      <c r="AR369" s="134"/>
      <c r="AS369" s="134"/>
      <c r="AT369" s="134"/>
      <c r="AU369" s="134"/>
      <c r="AV369" s="134"/>
      <c r="AW369" s="134"/>
      <c r="AX369" s="134"/>
      <c r="AY369" s="134"/>
      <c r="AZ369" s="134"/>
      <c r="BA369" s="134"/>
      <c r="BB369" s="134"/>
      <c r="BC369" s="134"/>
      <c r="BD369" s="134"/>
    </row>
  </sheetData>
  <autoFilter ref="A1:BD358" xr:uid="{0FD6D0B4-958B-4652-A004-3E3D441C329E}"/>
  <conditionalFormatting sqref="E8">
    <cfRule type="duplicateValues" dxfId="45" priority="532"/>
    <cfRule type="duplicateValues" dxfId="44" priority="533"/>
  </conditionalFormatting>
  <conditionalFormatting sqref="F304:F324">
    <cfRule type="duplicateValues" dxfId="43" priority="534"/>
  </conditionalFormatting>
  <conditionalFormatting sqref="F325">
    <cfRule type="duplicateValues" dxfId="42" priority="116"/>
  </conditionalFormatting>
  <conditionalFormatting sqref="F326:F334">
    <cfRule type="duplicateValues" dxfId="41" priority="115"/>
  </conditionalFormatting>
  <conditionalFormatting sqref="F335">
    <cfRule type="duplicateValues" dxfId="40" priority="108"/>
  </conditionalFormatting>
  <conditionalFormatting sqref="F336:F344">
    <cfRule type="duplicateValues" dxfId="39" priority="101"/>
  </conditionalFormatting>
  <conditionalFormatting sqref="F345:F348">
    <cfRule type="duplicateValues" dxfId="38" priority="79"/>
  </conditionalFormatting>
  <conditionalFormatting sqref="F349">
    <cfRule type="duplicateValues" dxfId="37" priority="64"/>
  </conditionalFormatting>
  <conditionalFormatting sqref="F350">
    <cfRule type="duplicateValues" dxfId="36" priority="57"/>
  </conditionalFormatting>
  <conditionalFormatting sqref="F351:F354">
    <cfRule type="duplicateValues" dxfId="35" priority="571"/>
  </conditionalFormatting>
  <conditionalFormatting sqref="F355:F369">
    <cfRule type="duplicateValues" dxfId="34" priority="633"/>
  </conditionalFormatting>
  <conditionalFormatting sqref="H8">
    <cfRule type="duplicateValues" dxfId="33" priority="530"/>
    <cfRule type="duplicateValues" dxfId="32" priority="531"/>
  </conditionalFormatting>
  <conditionalFormatting sqref="I8">
    <cfRule type="duplicateValues" dxfId="31" priority="528"/>
    <cfRule type="duplicateValues" dxfId="30" priority="529"/>
  </conditionalFormatting>
  <conditionalFormatting sqref="M2:M369">
    <cfRule type="cellIs" dxfId="29" priority="7" operator="lessThan">
      <formula>60</formula>
    </cfRule>
    <cfRule type="cellIs" dxfId="28" priority="8" operator="between">
      <formula>60</formula>
      <formula>90</formula>
    </cfRule>
    <cfRule type="cellIs" dxfId="27" priority="9" operator="greaterThan">
      <formula>90</formula>
    </cfRule>
  </conditionalFormatting>
  <conditionalFormatting sqref="N326:N369">
    <cfRule type="cellIs" dxfId="26" priority="10" operator="equal">
      <formula>"60- 90 days"</formula>
    </cfRule>
    <cfRule type="containsText" dxfId="25" priority="11" operator="containsText" text="90- 120 days">
      <formula>NOT(ISERROR(SEARCH("90- 120 days",N326)))</formula>
    </cfRule>
    <cfRule type="cellIs" dxfId="24" priority="12" operator="equal">
      <formula>"90- 120"</formula>
    </cfRule>
  </conditionalFormatting>
  <dataValidations count="2">
    <dataValidation allowBlank="1" showInputMessage="1" showErrorMessage="1" promptTitle="Hello" prompt="Please ensure that the corret spelling of the project is entered in the deployment status" sqref="U154" xr:uid="{76FBA619-3BDA-46B0-9B7C-36C1D8CC69F5}"/>
    <dataValidation allowBlank="1" showInputMessage="1" showErrorMessage="1" sqref="U232 U245 D353" xr:uid="{8A5DC95C-A5AF-4100-96E3-4C25EC9631E9}"/>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93BC-764D-4E35-9676-34D3D46CEF28}">
  <dimension ref="A1:S265"/>
  <sheetViews>
    <sheetView workbookViewId="0">
      <pane xSplit="8" ySplit="1" topLeftCell="I257" activePane="bottomRight" state="frozen"/>
      <selection pane="topRight" activeCell="F211" sqref="F211"/>
      <selection pane="bottomLeft" activeCell="F211" sqref="F211"/>
      <selection pane="bottomRight" activeCell="F267" sqref="F267"/>
    </sheetView>
  </sheetViews>
  <sheetFormatPr defaultRowHeight="14.5"/>
  <cols>
    <col min="1" max="1" width="5.54296875" customWidth="1"/>
    <col min="2" max="2" width="8.453125" bestFit="1" customWidth="1"/>
    <col min="3" max="4" width="10.453125" customWidth="1"/>
    <col min="5" max="5" width="20" customWidth="1"/>
    <col min="6" max="6" width="9.7265625" customWidth="1"/>
    <col min="7" max="7" width="8.54296875" customWidth="1"/>
    <col min="8" max="8" width="18.453125" bestFit="1" customWidth="1"/>
    <col min="9" max="9" width="20.453125" customWidth="1"/>
    <col min="10" max="10" width="14.1796875" customWidth="1"/>
    <col min="11" max="11" width="12.54296875" customWidth="1"/>
    <col min="15" max="15" width="10.453125" bestFit="1" customWidth="1"/>
    <col min="16" max="16" width="9.54296875" bestFit="1" customWidth="1"/>
    <col min="17" max="17" width="14.54296875" customWidth="1"/>
    <col min="18" max="18" width="19.453125" bestFit="1" customWidth="1"/>
    <col min="20" max="20" width="11.453125" customWidth="1"/>
  </cols>
  <sheetData>
    <row r="1" spans="1:18">
      <c r="A1" s="70" t="s">
        <v>8542</v>
      </c>
      <c r="B1" s="70" t="s">
        <v>7418</v>
      </c>
      <c r="C1" s="70" t="s">
        <v>8905</v>
      </c>
      <c r="D1" s="70" t="s">
        <v>8906</v>
      </c>
      <c r="E1" s="70" t="s">
        <v>8892</v>
      </c>
      <c r="F1" s="70" t="s">
        <v>8545</v>
      </c>
      <c r="G1" s="70" t="s">
        <v>7419</v>
      </c>
      <c r="H1" s="70" t="s">
        <v>10984</v>
      </c>
      <c r="I1" s="70" t="s">
        <v>8553</v>
      </c>
      <c r="J1" s="78" t="s">
        <v>8555</v>
      </c>
      <c r="K1" s="87" t="s">
        <v>11313</v>
      </c>
      <c r="L1" s="70" t="s">
        <v>11314</v>
      </c>
      <c r="M1" s="70" t="s">
        <v>8560</v>
      </c>
      <c r="N1" s="70" t="s">
        <v>8561</v>
      </c>
      <c r="O1" s="70" t="s">
        <v>10985</v>
      </c>
      <c r="P1" s="70" t="s">
        <v>11315</v>
      </c>
      <c r="Q1" s="70" t="s">
        <v>7417</v>
      </c>
      <c r="R1" s="70" t="s">
        <v>11316</v>
      </c>
    </row>
    <row r="2" spans="1:18">
      <c r="A2" s="72">
        <v>1</v>
      </c>
      <c r="B2" s="2" t="s">
        <v>106</v>
      </c>
      <c r="C2" s="2" t="s">
        <v>8601</v>
      </c>
      <c r="D2" s="46" t="s">
        <v>7452</v>
      </c>
      <c r="E2" s="46" t="s">
        <v>7476</v>
      </c>
      <c r="F2" s="46"/>
      <c r="G2" s="46" t="s">
        <v>7475</v>
      </c>
      <c r="H2" s="46" t="s">
        <v>10998</v>
      </c>
      <c r="I2" s="46" t="s">
        <v>7478</v>
      </c>
      <c r="J2" s="84" t="s">
        <v>10999</v>
      </c>
      <c r="K2" s="88"/>
      <c r="L2" s="49">
        <v>45139</v>
      </c>
      <c r="M2" s="8">
        <f t="shared" ref="M2" ca="1" si="0">TODAY()-L2</f>
        <v>890</v>
      </c>
      <c r="N2" s="22" t="str">
        <f t="shared" ref="N2" ca="1" si="1">(IF(M2&lt;0,"&lt; 0 Days",IF(M2&lt;=30,"0-30 Days",IF(AND(M2&gt;=31,M2&lt;=60),"30-60 Days",IF(AND(M2&gt;=61,M2&lt;=90),"60-90 Days",IF(AND(M2&gt;=91,M2&lt;=120),"90-120 Days",IF(M2&gt;120,"&gt; 120 Days","")))))))</f>
        <v>&gt; 120 Days</v>
      </c>
      <c r="O2" s="79">
        <v>45300</v>
      </c>
      <c r="P2" s="79">
        <v>45300</v>
      </c>
      <c r="Q2" s="80" t="s">
        <v>10996</v>
      </c>
      <c r="R2" s="80" t="s">
        <v>11317</v>
      </c>
    </row>
    <row r="3" spans="1:18">
      <c r="A3" s="72">
        <v>2</v>
      </c>
      <c r="B3" s="46" t="s">
        <v>106</v>
      </c>
      <c r="C3" s="46" t="s">
        <v>8601</v>
      </c>
      <c r="D3" s="46" t="s">
        <v>7488</v>
      </c>
      <c r="E3" s="46" t="s">
        <v>7487</v>
      </c>
      <c r="F3" s="46"/>
      <c r="G3" s="46" t="s">
        <v>7486</v>
      </c>
      <c r="H3" s="38" t="s">
        <v>226</v>
      </c>
      <c r="I3" s="38" t="s">
        <v>7441</v>
      </c>
      <c r="J3" s="55" t="s">
        <v>11001</v>
      </c>
      <c r="K3" s="88"/>
      <c r="L3" s="49">
        <v>45120</v>
      </c>
      <c r="M3" s="8">
        <f t="shared" ref="M3:M66" ca="1" si="2">TODAY()-L3</f>
        <v>909</v>
      </c>
      <c r="N3" s="22" t="str">
        <f t="shared" ref="N3:N66" ca="1" si="3">(IF(M3&lt;0,"&lt; 0 Days",IF(M3&lt;=30,"0-30 Days",IF(AND(M3&gt;=31,M3&lt;=60),"30-60 Days",IF(AND(M3&gt;=61,M3&lt;=90),"60-90 Days",IF(AND(M3&gt;=91,M3&lt;=120),"90-120 Days",IF(M3&gt;120,"&gt; 120 Days","")))))))</f>
        <v>&gt; 120 Days</v>
      </c>
      <c r="O3" s="79">
        <v>45306</v>
      </c>
      <c r="P3" s="79">
        <v>45306</v>
      </c>
      <c r="Q3" s="80" t="s">
        <v>10996</v>
      </c>
      <c r="R3" s="80" t="s">
        <v>11317</v>
      </c>
    </row>
    <row r="4" spans="1:18">
      <c r="A4" s="72">
        <v>3</v>
      </c>
      <c r="B4" s="46" t="s">
        <v>106</v>
      </c>
      <c r="C4" s="46" t="s">
        <v>8601</v>
      </c>
      <c r="D4" s="46" t="s">
        <v>7501</v>
      </c>
      <c r="E4" s="38" t="s">
        <v>7500</v>
      </c>
      <c r="F4" s="38"/>
      <c r="G4" s="38" t="s">
        <v>7499</v>
      </c>
      <c r="H4" s="38" t="s">
        <v>226</v>
      </c>
      <c r="I4" s="38" t="s">
        <v>7441</v>
      </c>
      <c r="J4" s="55" t="s">
        <v>11002</v>
      </c>
      <c r="K4" s="88"/>
      <c r="L4" s="49">
        <v>45170</v>
      </c>
      <c r="M4" s="8">
        <f t="shared" ca="1" si="2"/>
        <v>859</v>
      </c>
      <c r="N4" s="22" t="str">
        <f t="shared" ca="1" si="3"/>
        <v>&gt; 120 Days</v>
      </c>
      <c r="O4" s="79">
        <v>45307</v>
      </c>
      <c r="P4" s="79">
        <v>45306</v>
      </c>
      <c r="Q4" s="80" t="s">
        <v>10996</v>
      </c>
      <c r="R4" s="80" t="s">
        <v>11317</v>
      </c>
    </row>
    <row r="5" spans="1:18">
      <c r="A5" s="72">
        <v>4</v>
      </c>
      <c r="B5" s="46" t="s">
        <v>106</v>
      </c>
      <c r="C5" s="46" t="s">
        <v>8601</v>
      </c>
      <c r="D5" s="46" t="s">
        <v>163</v>
      </c>
      <c r="E5" s="46" t="s">
        <v>7432</v>
      </c>
      <c r="F5" s="46"/>
      <c r="G5" s="46" t="s">
        <v>7431</v>
      </c>
      <c r="H5" s="38" t="s">
        <v>226</v>
      </c>
      <c r="I5" s="61" t="s">
        <v>7436</v>
      </c>
      <c r="J5" s="84" t="s">
        <v>11004</v>
      </c>
      <c r="K5" s="88"/>
      <c r="L5" s="49">
        <v>45047</v>
      </c>
      <c r="M5" s="8">
        <f t="shared" ca="1" si="2"/>
        <v>982</v>
      </c>
      <c r="N5" s="22" t="str">
        <f t="shared" ca="1" si="3"/>
        <v>&gt; 120 Days</v>
      </c>
      <c r="O5" s="79">
        <v>45322</v>
      </c>
      <c r="P5" s="79">
        <v>45322</v>
      </c>
      <c r="Q5" s="80" t="s">
        <v>10996</v>
      </c>
      <c r="R5" s="80" t="s">
        <v>11317</v>
      </c>
    </row>
    <row r="6" spans="1:18">
      <c r="A6" s="72">
        <v>5</v>
      </c>
      <c r="B6" s="46" t="s">
        <v>106</v>
      </c>
      <c r="C6" s="46" t="s">
        <v>8601</v>
      </c>
      <c r="D6" s="46" t="s">
        <v>187</v>
      </c>
      <c r="E6" s="46" t="s">
        <v>7468</v>
      </c>
      <c r="F6" s="46"/>
      <c r="G6" s="46" t="s">
        <v>7467</v>
      </c>
      <c r="H6" s="46" t="s">
        <v>226</v>
      </c>
      <c r="I6" s="46" t="s">
        <v>7470</v>
      </c>
      <c r="J6" s="84" t="s">
        <v>11006</v>
      </c>
      <c r="K6" s="88"/>
      <c r="L6" s="49">
        <v>45114</v>
      </c>
      <c r="M6" s="8">
        <f t="shared" ca="1" si="2"/>
        <v>915</v>
      </c>
      <c r="N6" s="22" t="str">
        <f t="shared" ca="1" si="3"/>
        <v>&gt; 120 Days</v>
      </c>
      <c r="O6" s="79">
        <v>45322</v>
      </c>
      <c r="P6" s="79">
        <v>45322</v>
      </c>
      <c r="Q6" s="80" t="s">
        <v>10996</v>
      </c>
      <c r="R6" s="80" t="s">
        <v>11317</v>
      </c>
    </row>
    <row r="7" spans="1:18">
      <c r="A7" s="72">
        <v>6</v>
      </c>
      <c r="B7" s="46" t="s">
        <v>106</v>
      </c>
      <c r="C7" s="46" t="s">
        <v>8601</v>
      </c>
      <c r="D7" s="46" t="s">
        <v>7529</v>
      </c>
      <c r="E7" s="38" t="s">
        <v>7542</v>
      </c>
      <c r="F7" s="38"/>
      <c r="G7" s="38" t="s">
        <v>7541</v>
      </c>
      <c r="H7" s="38" t="s">
        <v>226</v>
      </c>
      <c r="I7" s="38" t="s">
        <v>7543</v>
      </c>
      <c r="J7" s="55" t="s">
        <v>11009</v>
      </c>
      <c r="K7" s="88"/>
      <c r="L7" s="49">
        <v>45229</v>
      </c>
      <c r="M7" s="8">
        <f t="shared" ca="1" si="2"/>
        <v>800</v>
      </c>
      <c r="N7" s="22" t="str">
        <f t="shared" ca="1" si="3"/>
        <v>&gt; 120 Days</v>
      </c>
      <c r="O7" s="79">
        <v>45335</v>
      </c>
      <c r="P7" s="79">
        <v>45335</v>
      </c>
      <c r="Q7" s="80" t="s">
        <v>10996</v>
      </c>
      <c r="R7" s="80" t="s">
        <v>11317</v>
      </c>
    </row>
    <row r="8" spans="1:18">
      <c r="A8" s="72">
        <v>7</v>
      </c>
      <c r="B8" s="46" t="s">
        <v>106</v>
      </c>
      <c r="C8" s="46" t="s">
        <v>8601</v>
      </c>
      <c r="D8" s="46" t="s">
        <v>7524</v>
      </c>
      <c r="E8" s="38" t="s">
        <v>7523</v>
      </c>
      <c r="F8" s="38"/>
      <c r="G8" s="38" t="s">
        <v>7522</v>
      </c>
      <c r="H8" s="38" t="s">
        <v>11018</v>
      </c>
      <c r="I8" s="38" t="s">
        <v>7527</v>
      </c>
      <c r="J8" s="55" t="s">
        <v>11019</v>
      </c>
      <c r="K8" s="88"/>
      <c r="L8" s="49">
        <v>45210</v>
      </c>
      <c r="M8" s="8">
        <f t="shared" ca="1" si="2"/>
        <v>819</v>
      </c>
      <c r="N8" s="22" t="str">
        <f t="shared" ca="1" si="3"/>
        <v>&gt; 120 Days</v>
      </c>
      <c r="O8" s="79">
        <v>45342</v>
      </c>
      <c r="P8" s="79">
        <v>45342</v>
      </c>
      <c r="Q8" s="80" t="s">
        <v>10996</v>
      </c>
      <c r="R8" s="80" t="s">
        <v>11317</v>
      </c>
    </row>
    <row r="9" spans="1:18">
      <c r="A9" s="72">
        <v>8</v>
      </c>
      <c r="B9" s="61" t="s">
        <v>143</v>
      </c>
      <c r="C9" s="61" t="s">
        <v>8601</v>
      </c>
      <c r="D9" s="46" t="s">
        <v>187</v>
      </c>
      <c r="E9" s="40" t="s">
        <v>7677</v>
      </c>
      <c r="F9" s="40"/>
      <c r="G9" s="40" t="s">
        <v>7676</v>
      </c>
      <c r="H9" s="40" t="s">
        <v>3009</v>
      </c>
      <c r="I9" s="40" t="s">
        <v>7698</v>
      </c>
      <c r="J9" s="68" t="s">
        <v>11025</v>
      </c>
      <c r="K9" s="88"/>
      <c r="L9" s="58">
        <v>45292</v>
      </c>
      <c r="M9" s="8">
        <f t="shared" ca="1" si="2"/>
        <v>737</v>
      </c>
      <c r="N9" s="22" t="str">
        <f t="shared" ca="1" si="3"/>
        <v>&gt; 120 Days</v>
      </c>
      <c r="O9" s="81">
        <v>45351</v>
      </c>
      <c r="P9" s="81">
        <v>45351</v>
      </c>
      <c r="Q9" s="82" t="s">
        <v>10996</v>
      </c>
      <c r="R9" s="82" t="s">
        <v>11317</v>
      </c>
    </row>
    <row r="10" spans="1:18">
      <c r="A10" s="72">
        <v>9</v>
      </c>
      <c r="B10" s="46" t="s">
        <v>106</v>
      </c>
      <c r="C10" s="46" t="s">
        <v>8601</v>
      </c>
      <c r="D10" s="46" t="s">
        <v>8019</v>
      </c>
      <c r="E10" s="38" t="s">
        <v>7443</v>
      </c>
      <c r="F10" s="38"/>
      <c r="G10" s="38" t="s">
        <v>7442</v>
      </c>
      <c r="H10" s="38" t="s">
        <v>450</v>
      </c>
      <c r="I10" s="38" t="s">
        <v>7445</v>
      </c>
      <c r="J10" s="55" t="s">
        <v>11027</v>
      </c>
      <c r="K10" s="88"/>
      <c r="L10" s="49">
        <v>45108</v>
      </c>
      <c r="M10" s="8">
        <f t="shared" ca="1" si="2"/>
        <v>921</v>
      </c>
      <c r="N10" s="22" t="str">
        <f t="shared" ca="1" si="3"/>
        <v>&gt; 120 Days</v>
      </c>
      <c r="O10" s="79">
        <v>45352</v>
      </c>
      <c r="P10" s="79">
        <v>45352</v>
      </c>
      <c r="Q10" s="80" t="s">
        <v>10996</v>
      </c>
      <c r="R10" s="80" t="s">
        <v>11317</v>
      </c>
    </row>
    <row r="11" spans="1:18">
      <c r="A11" s="72">
        <v>10</v>
      </c>
      <c r="B11" s="46" t="s">
        <v>106</v>
      </c>
      <c r="C11" s="46" t="s">
        <v>8601</v>
      </c>
      <c r="D11" s="46" t="s">
        <v>163</v>
      </c>
      <c r="E11" s="46" t="s">
        <v>7439</v>
      </c>
      <c r="F11" s="46"/>
      <c r="G11" s="38" t="s">
        <v>7438</v>
      </c>
      <c r="H11" s="38" t="s">
        <v>226</v>
      </c>
      <c r="I11" s="46" t="s">
        <v>7441</v>
      </c>
      <c r="J11" s="84" t="s">
        <v>11028</v>
      </c>
      <c r="K11" s="88"/>
      <c r="L11" s="49">
        <v>45063</v>
      </c>
      <c r="M11" s="8">
        <f t="shared" ca="1" si="2"/>
        <v>966</v>
      </c>
      <c r="N11" s="22" t="str">
        <f t="shared" ca="1" si="3"/>
        <v>&gt; 120 Days</v>
      </c>
      <c r="O11" s="79">
        <v>45359</v>
      </c>
      <c r="P11" s="79">
        <v>45359</v>
      </c>
      <c r="Q11" s="80" t="s">
        <v>10996</v>
      </c>
      <c r="R11" s="80" t="s">
        <v>11317</v>
      </c>
    </row>
    <row r="12" spans="1:18">
      <c r="A12" s="72">
        <v>11</v>
      </c>
      <c r="B12" s="46" t="s">
        <v>106</v>
      </c>
      <c r="C12" s="46" t="s">
        <v>8601</v>
      </c>
      <c r="D12" s="46" t="s">
        <v>7457</v>
      </c>
      <c r="E12" s="46" t="s">
        <v>7456</v>
      </c>
      <c r="F12" s="46"/>
      <c r="G12" s="46" t="s">
        <v>7455</v>
      </c>
      <c r="H12" s="46" t="s">
        <v>226</v>
      </c>
      <c r="I12" s="46" t="s">
        <v>7459</v>
      </c>
      <c r="J12" s="84" t="s">
        <v>11031</v>
      </c>
      <c r="K12" s="88"/>
      <c r="L12" s="49">
        <v>45106</v>
      </c>
      <c r="M12" s="8">
        <f t="shared" ca="1" si="2"/>
        <v>923</v>
      </c>
      <c r="N12" s="22" t="str">
        <f t="shared" ca="1" si="3"/>
        <v>&gt; 120 Days</v>
      </c>
      <c r="O12" s="79">
        <v>45362</v>
      </c>
      <c r="P12" s="79">
        <v>45362</v>
      </c>
      <c r="Q12" s="80" t="s">
        <v>10996</v>
      </c>
      <c r="R12" s="80" t="s">
        <v>11317</v>
      </c>
    </row>
    <row r="13" spans="1:18">
      <c r="A13" s="72">
        <v>12</v>
      </c>
      <c r="B13" s="46" t="s">
        <v>106</v>
      </c>
      <c r="C13" s="46" t="s">
        <v>8601</v>
      </c>
      <c r="D13" s="46" t="s">
        <v>7462</v>
      </c>
      <c r="E13" s="46" t="s">
        <v>7461</v>
      </c>
      <c r="F13" s="46"/>
      <c r="G13" s="46" t="s">
        <v>7460</v>
      </c>
      <c r="H13" s="46" t="s">
        <v>2629</v>
      </c>
      <c r="I13" s="46" t="s">
        <v>7465</v>
      </c>
      <c r="J13" s="84" t="s">
        <v>11034</v>
      </c>
      <c r="K13" s="88"/>
      <c r="L13" s="49">
        <v>45092</v>
      </c>
      <c r="M13" s="8">
        <f t="shared" ca="1" si="2"/>
        <v>937</v>
      </c>
      <c r="N13" s="22" t="str">
        <f t="shared" ca="1" si="3"/>
        <v>&gt; 120 Days</v>
      </c>
      <c r="O13" s="79">
        <v>45359</v>
      </c>
      <c r="P13" s="79">
        <v>45359</v>
      </c>
      <c r="Q13" s="80" t="s">
        <v>10996</v>
      </c>
      <c r="R13" s="80" t="s">
        <v>11317</v>
      </c>
    </row>
    <row r="14" spans="1:18">
      <c r="A14" s="72">
        <v>13</v>
      </c>
      <c r="B14" s="46" t="s">
        <v>106</v>
      </c>
      <c r="C14" s="46" t="s">
        <v>8601</v>
      </c>
      <c r="D14" s="46" t="s">
        <v>7514</v>
      </c>
      <c r="E14" s="46" t="s">
        <v>7513</v>
      </c>
      <c r="F14" s="46"/>
      <c r="G14" s="46" t="s">
        <v>7512</v>
      </c>
      <c r="H14" s="46" t="s">
        <v>132</v>
      </c>
      <c r="I14" s="46" t="s">
        <v>7482</v>
      </c>
      <c r="J14" s="84" t="s">
        <v>11037</v>
      </c>
      <c r="K14" s="88"/>
      <c r="L14" s="49">
        <v>45057</v>
      </c>
      <c r="M14" s="8">
        <f t="shared" ca="1" si="2"/>
        <v>972</v>
      </c>
      <c r="N14" s="22" t="str">
        <f t="shared" ca="1" si="3"/>
        <v>&gt; 120 Days</v>
      </c>
      <c r="O14" s="79">
        <v>45362</v>
      </c>
      <c r="P14" s="79">
        <v>45362</v>
      </c>
      <c r="Q14" s="80" t="s">
        <v>10996</v>
      </c>
      <c r="R14" s="80" t="s">
        <v>11317</v>
      </c>
    </row>
    <row r="15" spans="1:18">
      <c r="A15" s="72">
        <v>14</v>
      </c>
      <c r="B15" s="46" t="s">
        <v>106</v>
      </c>
      <c r="C15" s="46" t="s">
        <v>8601</v>
      </c>
      <c r="D15" s="46" t="s">
        <v>7492</v>
      </c>
      <c r="E15" s="46" t="s">
        <v>7491</v>
      </c>
      <c r="F15" s="46"/>
      <c r="G15" s="46" t="s">
        <v>7490</v>
      </c>
      <c r="H15" s="46" t="s">
        <v>226</v>
      </c>
      <c r="I15" s="46" t="s">
        <v>7493</v>
      </c>
      <c r="J15" s="84" t="s">
        <v>11043</v>
      </c>
      <c r="K15" s="88"/>
      <c r="L15" s="49">
        <v>45139</v>
      </c>
      <c r="M15" s="8">
        <f t="shared" ca="1" si="2"/>
        <v>890</v>
      </c>
      <c r="N15" s="22" t="str">
        <f t="shared" ca="1" si="3"/>
        <v>&gt; 120 Days</v>
      </c>
      <c r="O15" s="79">
        <v>45362</v>
      </c>
      <c r="P15" s="79">
        <v>45362</v>
      </c>
      <c r="Q15" s="80" t="s">
        <v>10996</v>
      </c>
      <c r="R15" s="80" t="s">
        <v>11317</v>
      </c>
    </row>
    <row r="16" spans="1:18">
      <c r="A16" s="72">
        <v>15</v>
      </c>
      <c r="B16" s="46" t="s">
        <v>106</v>
      </c>
      <c r="C16" s="46" t="s">
        <v>8601</v>
      </c>
      <c r="D16" s="46" t="s">
        <v>8919</v>
      </c>
      <c r="E16" s="46" t="s">
        <v>7540</v>
      </c>
      <c r="F16" s="46"/>
      <c r="G16" s="46" t="s">
        <v>7539</v>
      </c>
      <c r="H16" s="46" t="s">
        <v>226</v>
      </c>
      <c r="I16" s="46" t="s">
        <v>7482</v>
      </c>
      <c r="J16" s="84" t="s">
        <v>11048</v>
      </c>
      <c r="K16" s="88"/>
      <c r="L16" s="49">
        <v>45234</v>
      </c>
      <c r="M16" s="8">
        <f t="shared" ca="1" si="2"/>
        <v>795</v>
      </c>
      <c r="N16" s="22" t="str">
        <f t="shared" ca="1" si="3"/>
        <v>&gt; 120 Days</v>
      </c>
      <c r="O16" s="79">
        <v>45362</v>
      </c>
      <c r="P16" s="79">
        <v>45362</v>
      </c>
      <c r="Q16" s="80" t="s">
        <v>10996</v>
      </c>
      <c r="R16" s="80" t="s">
        <v>11317</v>
      </c>
    </row>
    <row r="17" spans="1:18">
      <c r="A17" s="72">
        <v>16</v>
      </c>
      <c r="B17" s="46" t="s">
        <v>143</v>
      </c>
      <c r="C17" s="46" t="s">
        <v>8601</v>
      </c>
      <c r="D17" s="46" t="s">
        <v>7544</v>
      </c>
      <c r="E17" s="38" t="s">
        <v>7632</v>
      </c>
      <c r="F17" s="38"/>
      <c r="G17" s="38" t="s">
        <v>7631</v>
      </c>
      <c r="H17" s="38" t="s">
        <v>264</v>
      </c>
      <c r="I17" s="38" t="s">
        <v>7465</v>
      </c>
      <c r="J17" s="55" t="s">
        <v>11051</v>
      </c>
      <c r="K17" s="88"/>
      <c r="L17" s="49">
        <v>45255</v>
      </c>
      <c r="M17" s="8">
        <f t="shared" ca="1" si="2"/>
        <v>774</v>
      </c>
      <c r="N17" s="22" t="str">
        <f t="shared" ca="1" si="3"/>
        <v>&gt; 120 Days</v>
      </c>
      <c r="O17" s="79">
        <v>45363</v>
      </c>
      <c r="P17" s="79">
        <v>45363</v>
      </c>
      <c r="Q17" s="80" t="s">
        <v>10996</v>
      </c>
      <c r="R17" s="80" t="s">
        <v>11317</v>
      </c>
    </row>
    <row r="18" spans="1:18">
      <c r="A18" s="72">
        <v>17</v>
      </c>
      <c r="B18" s="46" t="s">
        <v>143</v>
      </c>
      <c r="C18" s="46" t="s">
        <v>8601</v>
      </c>
      <c r="D18" s="46" t="s">
        <v>7544</v>
      </c>
      <c r="E18" s="38" t="s">
        <v>7634</v>
      </c>
      <c r="F18" s="38"/>
      <c r="G18" s="38" t="s">
        <v>7633</v>
      </c>
      <c r="H18" s="38" t="s">
        <v>132</v>
      </c>
      <c r="I18" s="38" t="s">
        <v>7465</v>
      </c>
      <c r="J18" s="55" t="s">
        <v>11052</v>
      </c>
      <c r="K18" s="88"/>
      <c r="L18" s="49">
        <v>45248</v>
      </c>
      <c r="M18" s="8">
        <f t="shared" ca="1" si="2"/>
        <v>781</v>
      </c>
      <c r="N18" s="22" t="str">
        <f t="shared" ca="1" si="3"/>
        <v>&gt; 120 Days</v>
      </c>
      <c r="O18" s="79">
        <v>45363</v>
      </c>
      <c r="P18" s="79">
        <v>45363</v>
      </c>
      <c r="Q18" s="80" t="s">
        <v>10996</v>
      </c>
      <c r="R18" s="80" t="s">
        <v>11317</v>
      </c>
    </row>
    <row r="19" spans="1:18">
      <c r="A19" s="72">
        <v>18</v>
      </c>
      <c r="B19" s="46" t="s">
        <v>143</v>
      </c>
      <c r="C19" s="46" t="s">
        <v>8601</v>
      </c>
      <c r="D19" s="46" t="s">
        <v>7544</v>
      </c>
      <c r="E19" s="38" t="s">
        <v>7636</v>
      </c>
      <c r="F19" s="38"/>
      <c r="G19" s="38" t="s">
        <v>7635</v>
      </c>
      <c r="H19" s="38" t="s">
        <v>132</v>
      </c>
      <c r="I19" s="38" t="s">
        <v>7547</v>
      </c>
      <c r="J19" s="55" t="s">
        <v>11053</v>
      </c>
      <c r="K19" s="88"/>
      <c r="L19" s="49">
        <v>45248</v>
      </c>
      <c r="M19" s="8">
        <f t="shared" ca="1" si="2"/>
        <v>781</v>
      </c>
      <c r="N19" s="22" t="str">
        <f t="shared" ca="1" si="3"/>
        <v>&gt; 120 Days</v>
      </c>
      <c r="O19" s="79">
        <v>45363</v>
      </c>
      <c r="P19" s="79">
        <v>45363</v>
      </c>
      <c r="Q19" s="80" t="s">
        <v>10996</v>
      </c>
      <c r="R19" s="80" t="s">
        <v>11317</v>
      </c>
    </row>
    <row r="20" spans="1:18">
      <c r="A20" s="72">
        <v>19</v>
      </c>
      <c r="B20" s="46" t="s">
        <v>143</v>
      </c>
      <c r="C20" s="46" t="s">
        <v>8601</v>
      </c>
      <c r="D20" s="46" t="s">
        <v>7544</v>
      </c>
      <c r="E20" s="38" t="s">
        <v>7638</v>
      </c>
      <c r="F20" s="38"/>
      <c r="G20" s="38" t="s">
        <v>7637</v>
      </c>
      <c r="H20" s="38" t="s">
        <v>450</v>
      </c>
      <c r="I20" s="38" t="s">
        <v>7547</v>
      </c>
      <c r="J20" s="55" t="s">
        <v>11053</v>
      </c>
      <c r="K20" s="88"/>
      <c r="L20" s="49">
        <v>45248</v>
      </c>
      <c r="M20" s="8">
        <f t="shared" ca="1" si="2"/>
        <v>781</v>
      </c>
      <c r="N20" s="22" t="str">
        <f t="shared" ca="1" si="3"/>
        <v>&gt; 120 Days</v>
      </c>
      <c r="O20" s="79">
        <v>45363</v>
      </c>
      <c r="P20" s="79">
        <v>45363</v>
      </c>
      <c r="Q20" s="80" t="s">
        <v>10996</v>
      </c>
      <c r="R20" s="80" t="s">
        <v>11317</v>
      </c>
    </row>
    <row r="21" spans="1:18">
      <c r="A21" s="72">
        <v>20</v>
      </c>
      <c r="B21" s="46" t="s">
        <v>143</v>
      </c>
      <c r="C21" s="46" t="s">
        <v>8601</v>
      </c>
      <c r="D21" s="46" t="s">
        <v>7544</v>
      </c>
      <c r="E21" s="38" t="s">
        <v>7643</v>
      </c>
      <c r="F21" s="38"/>
      <c r="G21" s="38" t="s">
        <v>7642</v>
      </c>
      <c r="H21" s="38" t="s">
        <v>211</v>
      </c>
      <c r="I21" s="38" t="s">
        <v>7547</v>
      </c>
      <c r="J21" s="55" t="s">
        <v>11053</v>
      </c>
      <c r="K21" s="88"/>
      <c r="L21" s="49">
        <v>45258</v>
      </c>
      <c r="M21" s="8">
        <f t="shared" ca="1" si="2"/>
        <v>771</v>
      </c>
      <c r="N21" s="22" t="str">
        <f t="shared" ca="1" si="3"/>
        <v>&gt; 120 Days</v>
      </c>
      <c r="O21" s="79">
        <v>45363</v>
      </c>
      <c r="P21" s="79">
        <v>45363</v>
      </c>
      <c r="Q21" s="80" t="s">
        <v>10996</v>
      </c>
      <c r="R21" s="80" t="s">
        <v>11317</v>
      </c>
    </row>
    <row r="22" spans="1:18">
      <c r="A22" s="72">
        <v>21</v>
      </c>
      <c r="B22" s="46" t="s">
        <v>106</v>
      </c>
      <c r="C22" s="46" t="s">
        <v>8601</v>
      </c>
      <c r="D22" s="46" t="s">
        <v>187</v>
      </c>
      <c r="E22" s="38" t="s">
        <v>7518</v>
      </c>
      <c r="F22" s="38"/>
      <c r="G22" s="38" t="s">
        <v>7517</v>
      </c>
      <c r="H22" s="38" t="s">
        <v>166</v>
      </c>
      <c r="I22" s="38" t="s">
        <v>7445</v>
      </c>
      <c r="J22" s="55" t="s">
        <v>11054</v>
      </c>
      <c r="K22" s="88"/>
      <c r="L22" s="49">
        <v>45200</v>
      </c>
      <c r="M22" s="8">
        <f t="shared" ca="1" si="2"/>
        <v>829</v>
      </c>
      <c r="N22" s="22" t="str">
        <f t="shared" ca="1" si="3"/>
        <v>&gt; 120 Days</v>
      </c>
      <c r="O22" s="79">
        <v>45364</v>
      </c>
      <c r="P22" s="79">
        <v>45364</v>
      </c>
      <c r="Q22" s="80" t="s">
        <v>10996</v>
      </c>
      <c r="R22" s="80" t="s">
        <v>11317</v>
      </c>
    </row>
    <row r="23" spans="1:18">
      <c r="A23" s="72">
        <v>22</v>
      </c>
      <c r="B23" s="46" t="s">
        <v>106</v>
      </c>
      <c r="C23" s="46" t="s">
        <v>8601</v>
      </c>
      <c r="D23" s="46" t="s">
        <v>8939</v>
      </c>
      <c r="E23" s="38" t="s">
        <v>7685</v>
      </c>
      <c r="F23" s="38"/>
      <c r="G23" s="38" t="s">
        <v>7684</v>
      </c>
      <c r="H23" s="38" t="s">
        <v>226</v>
      </c>
      <c r="I23" s="38" t="s">
        <v>7459</v>
      </c>
      <c r="J23" s="55" t="s">
        <v>11060</v>
      </c>
      <c r="K23" s="88"/>
      <c r="L23" s="49">
        <v>45292</v>
      </c>
      <c r="M23" s="8">
        <f t="shared" ca="1" si="2"/>
        <v>737</v>
      </c>
      <c r="N23" s="22" t="str">
        <f t="shared" ca="1" si="3"/>
        <v>&gt; 120 Days</v>
      </c>
      <c r="O23" s="79">
        <v>45366</v>
      </c>
      <c r="P23" s="79">
        <v>45366</v>
      </c>
      <c r="Q23" s="80" t="s">
        <v>10996</v>
      </c>
      <c r="R23" s="80" t="s">
        <v>11317</v>
      </c>
    </row>
    <row r="24" spans="1:18">
      <c r="A24" s="72">
        <v>23</v>
      </c>
      <c r="B24" s="46" t="s">
        <v>106</v>
      </c>
      <c r="C24" s="46" t="s">
        <v>8601</v>
      </c>
      <c r="D24" s="46" t="s">
        <v>551</v>
      </c>
      <c r="E24" s="38" t="s">
        <v>7707</v>
      </c>
      <c r="F24" s="38"/>
      <c r="G24" s="38" t="s">
        <v>7706</v>
      </c>
      <c r="H24" s="38" t="s">
        <v>894</v>
      </c>
      <c r="I24" s="38" t="s">
        <v>7436</v>
      </c>
      <c r="J24" s="55" t="s">
        <v>11061</v>
      </c>
      <c r="K24" s="88"/>
      <c r="L24" s="49">
        <v>45292</v>
      </c>
      <c r="M24" s="8">
        <f t="shared" ca="1" si="2"/>
        <v>737</v>
      </c>
      <c r="N24" s="22" t="str">
        <f t="shared" ca="1" si="3"/>
        <v>&gt; 120 Days</v>
      </c>
      <c r="O24" s="79">
        <v>45366</v>
      </c>
      <c r="P24" s="79">
        <v>45366</v>
      </c>
      <c r="Q24" s="80" t="s">
        <v>10996</v>
      </c>
      <c r="R24" s="80" t="s">
        <v>11317</v>
      </c>
    </row>
    <row r="25" spans="1:18">
      <c r="A25" s="72">
        <v>24</v>
      </c>
      <c r="B25" s="46" t="s">
        <v>106</v>
      </c>
      <c r="C25" s="46" t="s">
        <v>8601</v>
      </c>
      <c r="D25" s="46" t="s">
        <v>8954</v>
      </c>
      <c r="E25" s="38" t="s">
        <v>7610</v>
      </c>
      <c r="F25" s="38"/>
      <c r="G25" s="38" t="s">
        <v>7609</v>
      </c>
      <c r="H25" s="38" t="s">
        <v>903</v>
      </c>
      <c r="I25" s="38" t="s">
        <v>7548</v>
      </c>
      <c r="J25" s="55" t="s">
        <v>11062</v>
      </c>
      <c r="K25" s="88"/>
      <c r="L25" s="49">
        <v>45290</v>
      </c>
      <c r="M25" s="8">
        <f t="shared" ca="1" si="2"/>
        <v>739</v>
      </c>
      <c r="N25" s="22" t="str">
        <f t="shared" ca="1" si="3"/>
        <v>&gt; 120 Days</v>
      </c>
      <c r="O25" s="79">
        <v>45366</v>
      </c>
      <c r="P25" s="79">
        <v>45366</v>
      </c>
      <c r="Q25" s="80" t="s">
        <v>10996</v>
      </c>
      <c r="R25" s="80" t="s">
        <v>11317</v>
      </c>
    </row>
    <row r="26" spans="1:18">
      <c r="A26" s="72">
        <v>25</v>
      </c>
      <c r="B26" s="46" t="s">
        <v>106</v>
      </c>
      <c r="C26" s="46" t="s">
        <v>8601</v>
      </c>
      <c r="D26" s="46" t="s">
        <v>163</v>
      </c>
      <c r="E26" s="38" t="s">
        <v>7571</v>
      </c>
      <c r="F26" s="38"/>
      <c r="G26" s="38" t="s">
        <v>7570</v>
      </c>
      <c r="H26" s="38" t="s">
        <v>166</v>
      </c>
      <c r="I26" s="38" t="s">
        <v>7436</v>
      </c>
      <c r="J26" s="55" t="s">
        <v>11070</v>
      </c>
      <c r="K26" s="88"/>
      <c r="L26" s="49">
        <v>45244</v>
      </c>
      <c r="M26" s="8">
        <f t="shared" ca="1" si="2"/>
        <v>785</v>
      </c>
      <c r="N26" s="22" t="str">
        <f t="shared" ca="1" si="3"/>
        <v>&gt; 120 Days</v>
      </c>
      <c r="O26" s="79">
        <v>45385</v>
      </c>
      <c r="P26" s="79">
        <v>45385</v>
      </c>
      <c r="Q26" s="80" t="s">
        <v>10996</v>
      </c>
      <c r="R26" s="80" t="s">
        <v>11317</v>
      </c>
    </row>
    <row r="27" spans="1:18">
      <c r="A27" s="72">
        <v>26</v>
      </c>
      <c r="B27" s="46" t="s">
        <v>106</v>
      </c>
      <c r="C27" s="46" t="s">
        <v>8601</v>
      </c>
      <c r="D27" s="46" t="s">
        <v>7529</v>
      </c>
      <c r="E27" s="38" t="s">
        <v>7616</v>
      </c>
      <c r="F27" s="38"/>
      <c r="G27" s="38" t="s">
        <v>7615</v>
      </c>
      <c r="H27" s="38" t="s">
        <v>3074</v>
      </c>
      <c r="I27" s="38" t="s">
        <v>2088</v>
      </c>
      <c r="J27" s="55" t="s">
        <v>11071</v>
      </c>
      <c r="K27" s="88"/>
      <c r="L27" s="49">
        <v>45276</v>
      </c>
      <c r="M27" s="8">
        <f t="shared" ca="1" si="2"/>
        <v>753</v>
      </c>
      <c r="N27" s="22" t="str">
        <f t="shared" ca="1" si="3"/>
        <v>&gt; 120 Days</v>
      </c>
      <c r="O27" s="79">
        <v>45385</v>
      </c>
      <c r="P27" s="79">
        <v>45385</v>
      </c>
      <c r="Q27" s="80" t="s">
        <v>10996</v>
      </c>
      <c r="R27" s="80" t="s">
        <v>11317</v>
      </c>
    </row>
    <row r="28" spans="1:18">
      <c r="A28" s="72">
        <v>27</v>
      </c>
      <c r="B28" s="46" t="s">
        <v>106</v>
      </c>
      <c r="C28" s="46" t="s">
        <v>8601</v>
      </c>
      <c r="D28" s="46" t="s">
        <v>7514</v>
      </c>
      <c r="E28" s="38" t="s">
        <v>7589</v>
      </c>
      <c r="F28" s="38"/>
      <c r="G28" s="38" t="s">
        <v>7588</v>
      </c>
      <c r="H28" s="38" t="s">
        <v>226</v>
      </c>
      <c r="I28" s="38" t="s">
        <v>7590</v>
      </c>
      <c r="J28" s="55" t="s">
        <v>11072</v>
      </c>
      <c r="K28" s="88"/>
      <c r="L28" s="49">
        <v>45261</v>
      </c>
      <c r="M28" s="8">
        <f t="shared" ca="1" si="2"/>
        <v>768</v>
      </c>
      <c r="N28" s="22" t="str">
        <f t="shared" ca="1" si="3"/>
        <v>&gt; 120 Days</v>
      </c>
      <c r="O28" s="79">
        <v>45386</v>
      </c>
      <c r="P28" s="79">
        <v>45386</v>
      </c>
      <c r="Q28" s="80" t="s">
        <v>10996</v>
      </c>
      <c r="R28" s="80" t="s">
        <v>11317</v>
      </c>
    </row>
    <row r="29" spans="1:18">
      <c r="A29" s="72">
        <v>28</v>
      </c>
      <c r="B29" s="46" t="s">
        <v>106</v>
      </c>
      <c r="C29" s="46" t="s">
        <v>8601</v>
      </c>
      <c r="D29" s="46" t="s">
        <v>7544</v>
      </c>
      <c r="E29" s="38" t="s">
        <v>7592</v>
      </c>
      <c r="F29" s="38"/>
      <c r="G29" s="38" t="s">
        <v>7591</v>
      </c>
      <c r="H29" s="38" t="s">
        <v>591</v>
      </c>
      <c r="I29" s="38" t="s">
        <v>7593</v>
      </c>
      <c r="J29" s="55" t="s">
        <v>11073</v>
      </c>
      <c r="K29" s="88"/>
      <c r="L29" s="49">
        <v>45248</v>
      </c>
      <c r="M29" s="8">
        <f t="shared" ca="1" si="2"/>
        <v>781</v>
      </c>
      <c r="N29" s="22" t="str">
        <f t="shared" ca="1" si="3"/>
        <v>&gt; 120 Days</v>
      </c>
      <c r="O29" s="79">
        <v>45386</v>
      </c>
      <c r="P29" s="79">
        <v>45386</v>
      </c>
      <c r="Q29" s="80" t="s">
        <v>10996</v>
      </c>
      <c r="R29" s="80" t="s">
        <v>11317</v>
      </c>
    </row>
    <row r="30" spans="1:18">
      <c r="A30" s="72">
        <v>29</v>
      </c>
      <c r="B30" s="46" t="s">
        <v>106</v>
      </c>
      <c r="C30" s="46" t="s">
        <v>8601</v>
      </c>
      <c r="D30" s="46" t="s">
        <v>5215</v>
      </c>
      <c r="E30" s="38" t="s">
        <v>7618</v>
      </c>
      <c r="F30" s="38"/>
      <c r="G30" s="38" t="s">
        <v>7617</v>
      </c>
      <c r="H30" s="38" t="s">
        <v>226</v>
      </c>
      <c r="I30" s="38" t="s">
        <v>7493</v>
      </c>
      <c r="J30" s="55" t="s">
        <v>11078</v>
      </c>
      <c r="K30" s="88"/>
      <c r="L30" s="49">
        <v>45281</v>
      </c>
      <c r="M30" s="8">
        <f t="shared" ca="1" si="2"/>
        <v>748</v>
      </c>
      <c r="N30" s="22" t="str">
        <f t="shared" ca="1" si="3"/>
        <v>&gt; 120 Days</v>
      </c>
      <c r="O30" s="79">
        <v>45386</v>
      </c>
      <c r="P30" s="79">
        <v>45386</v>
      </c>
      <c r="Q30" s="80" t="s">
        <v>10996</v>
      </c>
      <c r="R30" s="80" t="s">
        <v>11317</v>
      </c>
    </row>
    <row r="31" spans="1:18">
      <c r="A31" s="72">
        <v>30</v>
      </c>
      <c r="B31" s="46" t="s">
        <v>106</v>
      </c>
      <c r="C31" s="46" t="s">
        <v>8601</v>
      </c>
      <c r="D31" s="46" t="s">
        <v>8954</v>
      </c>
      <c r="E31" s="38" t="s">
        <v>7612</v>
      </c>
      <c r="F31" s="38"/>
      <c r="G31" s="38" t="s">
        <v>7611</v>
      </c>
      <c r="H31" s="38" t="s">
        <v>2527</v>
      </c>
      <c r="I31" s="38" t="s">
        <v>7593</v>
      </c>
      <c r="J31" s="55" t="s">
        <v>11079</v>
      </c>
      <c r="K31" s="88"/>
      <c r="L31" s="49">
        <v>45290</v>
      </c>
      <c r="M31" s="8">
        <f t="shared" ca="1" si="2"/>
        <v>739</v>
      </c>
      <c r="N31" s="22" t="str">
        <f t="shared" ca="1" si="3"/>
        <v>&gt; 120 Days</v>
      </c>
      <c r="O31" s="79">
        <v>45386</v>
      </c>
      <c r="P31" s="79">
        <v>45386</v>
      </c>
      <c r="Q31" s="80" t="s">
        <v>10996</v>
      </c>
      <c r="R31" s="80" t="s">
        <v>11317</v>
      </c>
    </row>
    <row r="32" spans="1:18">
      <c r="A32" s="72">
        <v>31</v>
      </c>
      <c r="B32" s="46" t="s">
        <v>106</v>
      </c>
      <c r="C32" s="46" t="s">
        <v>8601</v>
      </c>
      <c r="D32" s="46" t="s">
        <v>7520</v>
      </c>
      <c r="E32" s="38" t="s">
        <v>7537</v>
      </c>
      <c r="F32" s="38"/>
      <c r="G32" s="38" t="s">
        <v>7536</v>
      </c>
      <c r="H32" s="38" t="s">
        <v>132</v>
      </c>
      <c r="I32" s="38" t="s">
        <v>7436</v>
      </c>
      <c r="J32" s="55" t="s">
        <v>11082</v>
      </c>
      <c r="K32" s="88"/>
      <c r="L32" s="49">
        <v>45220</v>
      </c>
      <c r="M32" s="8">
        <f t="shared" ca="1" si="2"/>
        <v>809</v>
      </c>
      <c r="N32" s="22" t="str">
        <f t="shared" ca="1" si="3"/>
        <v>&gt; 120 Days</v>
      </c>
      <c r="O32" s="79">
        <v>45394</v>
      </c>
      <c r="P32" s="79">
        <v>45386</v>
      </c>
      <c r="Q32" s="80" t="s">
        <v>10996</v>
      </c>
      <c r="R32" s="80" t="s">
        <v>11317</v>
      </c>
    </row>
    <row r="33" spans="1:18">
      <c r="A33" s="72">
        <v>32</v>
      </c>
      <c r="B33" s="46" t="s">
        <v>106</v>
      </c>
      <c r="C33" s="46" t="s">
        <v>8601</v>
      </c>
      <c r="D33" s="46" t="s">
        <v>1063</v>
      </c>
      <c r="E33" s="38" t="s">
        <v>7505</v>
      </c>
      <c r="F33" s="38"/>
      <c r="G33" s="38" t="s">
        <v>7504</v>
      </c>
      <c r="H33" s="38" t="s">
        <v>591</v>
      </c>
      <c r="I33" s="38" t="s">
        <v>7507</v>
      </c>
      <c r="J33" s="55" t="s">
        <v>11087</v>
      </c>
      <c r="K33" s="88"/>
      <c r="L33" s="49">
        <v>45145</v>
      </c>
      <c r="M33" s="8">
        <f t="shared" ca="1" si="2"/>
        <v>884</v>
      </c>
      <c r="N33" s="22" t="str">
        <f t="shared" ca="1" si="3"/>
        <v>&gt; 120 Days</v>
      </c>
      <c r="O33" s="79">
        <v>45398</v>
      </c>
      <c r="P33" s="79">
        <v>45398</v>
      </c>
      <c r="Q33" s="80" t="s">
        <v>10996</v>
      </c>
      <c r="R33" s="80" t="s">
        <v>11317</v>
      </c>
    </row>
    <row r="34" spans="1:18">
      <c r="A34" s="72">
        <v>33</v>
      </c>
      <c r="B34" s="46" t="s">
        <v>106</v>
      </c>
      <c r="C34" s="46" t="s">
        <v>8601</v>
      </c>
      <c r="D34" s="46" t="s">
        <v>7462</v>
      </c>
      <c r="E34" s="38" t="s">
        <v>7480</v>
      </c>
      <c r="F34" s="38"/>
      <c r="G34" s="46" t="s">
        <v>7479</v>
      </c>
      <c r="H34" s="38" t="s">
        <v>226</v>
      </c>
      <c r="I34" s="38" t="s">
        <v>7482</v>
      </c>
      <c r="J34" s="55" t="s">
        <v>11088</v>
      </c>
      <c r="K34" s="88"/>
      <c r="L34" s="49">
        <v>45143</v>
      </c>
      <c r="M34" s="8">
        <f t="shared" ca="1" si="2"/>
        <v>886</v>
      </c>
      <c r="N34" s="22" t="str">
        <f t="shared" ca="1" si="3"/>
        <v>&gt; 120 Days</v>
      </c>
      <c r="O34" s="79">
        <v>45398</v>
      </c>
      <c r="P34" s="79">
        <v>45398</v>
      </c>
      <c r="Q34" s="80" t="s">
        <v>10996</v>
      </c>
      <c r="R34" s="80" t="s">
        <v>11317</v>
      </c>
    </row>
    <row r="35" spans="1:18">
      <c r="A35" s="72">
        <v>34</v>
      </c>
      <c r="B35" s="46" t="s">
        <v>106</v>
      </c>
      <c r="C35" s="46" t="s">
        <v>8601</v>
      </c>
      <c r="D35" s="46" t="s">
        <v>7496</v>
      </c>
      <c r="E35" s="46" t="s">
        <v>7495</v>
      </c>
      <c r="F35" s="46"/>
      <c r="G35" s="38" t="s">
        <v>7494</v>
      </c>
      <c r="H35" s="38" t="s">
        <v>226</v>
      </c>
      <c r="I35" s="38" t="s">
        <v>7459</v>
      </c>
      <c r="J35" s="55" t="s">
        <v>11089</v>
      </c>
      <c r="K35" s="88"/>
      <c r="L35" s="49">
        <v>45149</v>
      </c>
      <c r="M35" s="8">
        <f t="shared" ca="1" si="2"/>
        <v>880</v>
      </c>
      <c r="N35" s="22" t="str">
        <f t="shared" ca="1" si="3"/>
        <v>&gt; 120 Days</v>
      </c>
      <c r="O35" s="79">
        <v>45398</v>
      </c>
      <c r="P35" s="79">
        <v>45398</v>
      </c>
      <c r="Q35" s="80" t="s">
        <v>10996</v>
      </c>
      <c r="R35" s="80" t="s">
        <v>11317</v>
      </c>
    </row>
    <row r="36" spans="1:18">
      <c r="A36" s="72">
        <v>34</v>
      </c>
      <c r="B36" s="46" t="s">
        <v>106</v>
      </c>
      <c r="C36" s="46" t="s">
        <v>8601</v>
      </c>
      <c r="D36" s="46" t="s">
        <v>7655</v>
      </c>
      <c r="E36" s="46" t="s">
        <v>7658</v>
      </c>
      <c r="F36" s="46"/>
      <c r="G36" s="38" t="s">
        <v>7657</v>
      </c>
      <c r="H36" s="38" t="s">
        <v>2629</v>
      </c>
      <c r="I36" s="38" t="s">
        <v>7436</v>
      </c>
      <c r="J36" s="55" t="s">
        <v>11090</v>
      </c>
      <c r="K36" s="88"/>
      <c r="L36" s="49">
        <v>45292</v>
      </c>
      <c r="M36" s="8">
        <f t="shared" ca="1" si="2"/>
        <v>737</v>
      </c>
      <c r="N36" s="22" t="str">
        <f t="shared" ca="1" si="3"/>
        <v>&gt; 120 Days</v>
      </c>
      <c r="O36" s="79">
        <v>45401</v>
      </c>
      <c r="P36" s="79">
        <v>45401</v>
      </c>
      <c r="Q36" s="80" t="s">
        <v>10996</v>
      </c>
      <c r="R36" s="80" t="s">
        <v>11317</v>
      </c>
    </row>
    <row r="37" spans="1:18">
      <c r="A37" s="72">
        <v>34</v>
      </c>
      <c r="B37" s="61" t="s">
        <v>106</v>
      </c>
      <c r="C37" s="61" t="s">
        <v>8601</v>
      </c>
      <c r="D37" s="46" t="s">
        <v>7895</v>
      </c>
      <c r="E37" s="68" t="s">
        <v>7546</v>
      </c>
      <c r="F37" s="232"/>
      <c r="G37" s="33" t="s">
        <v>7545</v>
      </c>
      <c r="H37" s="67" t="s">
        <v>226</v>
      </c>
      <c r="I37" s="40" t="s">
        <v>7482</v>
      </c>
      <c r="J37" s="85" t="s">
        <v>9086</v>
      </c>
      <c r="K37" s="88"/>
      <c r="L37" s="58">
        <v>45383</v>
      </c>
      <c r="M37" s="8">
        <f t="shared" ca="1" si="2"/>
        <v>646</v>
      </c>
      <c r="N37" s="22" t="str">
        <f t="shared" ca="1" si="3"/>
        <v>&gt; 120 Days</v>
      </c>
      <c r="O37" s="79">
        <v>45401</v>
      </c>
      <c r="P37" s="79">
        <v>45401</v>
      </c>
      <c r="Q37" s="80" t="s">
        <v>10996</v>
      </c>
      <c r="R37" s="80" t="s">
        <v>11317</v>
      </c>
    </row>
    <row r="38" spans="1:18">
      <c r="A38" s="72">
        <v>34</v>
      </c>
      <c r="B38" s="61" t="s">
        <v>106</v>
      </c>
      <c r="C38" s="61" t="s">
        <v>8601</v>
      </c>
      <c r="D38" s="46" t="s">
        <v>7462</v>
      </c>
      <c r="E38" s="4" t="s">
        <v>7484</v>
      </c>
      <c r="F38" s="4"/>
      <c r="G38" s="2" t="s">
        <v>7483</v>
      </c>
      <c r="H38" s="4" t="s">
        <v>926</v>
      </c>
      <c r="I38" s="4" t="s">
        <v>7485</v>
      </c>
      <c r="J38" s="86" t="s">
        <v>11092</v>
      </c>
      <c r="K38" s="88"/>
      <c r="L38" s="5">
        <v>45141</v>
      </c>
      <c r="M38" s="8">
        <f t="shared" ca="1" si="2"/>
        <v>888</v>
      </c>
      <c r="N38" s="22" t="str">
        <f t="shared" ca="1" si="3"/>
        <v>&gt; 120 Days</v>
      </c>
      <c r="O38" s="79">
        <v>45406</v>
      </c>
      <c r="P38" s="79">
        <v>45406</v>
      </c>
      <c r="Q38" s="80" t="s">
        <v>10996</v>
      </c>
      <c r="R38" s="80" t="s">
        <v>11317</v>
      </c>
    </row>
    <row r="39" spans="1:18">
      <c r="A39" s="72">
        <v>38</v>
      </c>
      <c r="B39" s="61" t="s">
        <v>106</v>
      </c>
      <c r="C39" s="61" t="s">
        <v>8601</v>
      </c>
      <c r="D39" s="46" t="s">
        <v>163</v>
      </c>
      <c r="E39" s="4" t="s">
        <v>7574</v>
      </c>
      <c r="F39" s="4"/>
      <c r="G39" s="2" t="s">
        <v>7573</v>
      </c>
      <c r="H39" s="4" t="s">
        <v>591</v>
      </c>
      <c r="I39" s="4" t="s">
        <v>7593</v>
      </c>
      <c r="J39" s="86" t="s">
        <v>11094</v>
      </c>
      <c r="K39" s="88"/>
      <c r="L39" s="5">
        <v>45244</v>
      </c>
      <c r="M39" s="8">
        <f t="shared" ca="1" si="2"/>
        <v>785</v>
      </c>
      <c r="N39" s="22" t="str">
        <f t="shared" ca="1" si="3"/>
        <v>&gt; 120 Days</v>
      </c>
      <c r="O39" s="79">
        <v>45413</v>
      </c>
      <c r="P39" s="79">
        <v>45413</v>
      </c>
      <c r="Q39" s="80" t="s">
        <v>10996</v>
      </c>
      <c r="R39" s="80" t="s">
        <v>11317</v>
      </c>
    </row>
    <row r="40" spans="1:18">
      <c r="A40" s="72">
        <v>39</v>
      </c>
      <c r="B40" s="61" t="s">
        <v>106</v>
      </c>
      <c r="C40" s="61" t="s">
        <v>8601</v>
      </c>
      <c r="D40" s="46" t="s">
        <v>7790</v>
      </c>
      <c r="E40" s="4" t="s">
        <v>7789</v>
      </c>
      <c r="F40" s="4"/>
      <c r="G40" s="4" t="s">
        <v>7788</v>
      </c>
      <c r="H40" s="4" t="s">
        <v>2629</v>
      </c>
      <c r="I40" s="4" t="s">
        <v>7436</v>
      </c>
      <c r="J40" s="4" t="s">
        <v>11099</v>
      </c>
      <c r="K40" s="3"/>
      <c r="L40" s="5">
        <v>45341</v>
      </c>
      <c r="M40" s="8">
        <f t="shared" ca="1" si="2"/>
        <v>688</v>
      </c>
      <c r="N40" s="22" t="str">
        <f t="shared" ca="1" si="3"/>
        <v>&gt; 120 Days</v>
      </c>
      <c r="O40" s="79">
        <v>45419</v>
      </c>
      <c r="P40" s="79">
        <v>45419</v>
      </c>
      <c r="Q40" s="80" t="s">
        <v>10996</v>
      </c>
      <c r="R40" s="80" t="s">
        <v>11317</v>
      </c>
    </row>
    <row r="41" spans="1:18">
      <c r="A41" s="72">
        <v>40</v>
      </c>
      <c r="B41" s="61" t="s">
        <v>106</v>
      </c>
      <c r="C41" s="61" t="s">
        <v>8601</v>
      </c>
      <c r="D41" s="46" t="s">
        <v>187</v>
      </c>
      <c r="E41" s="4" t="s">
        <v>7509</v>
      </c>
      <c r="F41" s="4"/>
      <c r="G41" s="4" t="s">
        <v>7508</v>
      </c>
      <c r="H41" s="4" t="s">
        <v>11102</v>
      </c>
      <c r="I41" s="4" t="s">
        <v>7511</v>
      </c>
      <c r="J41" s="4" t="s">
        <v>11103</v>
      </c>
      <c r="K41" s="3"/>
      <c r="L41" s="5">
        <v>45206</v>
      </c>
      <c r="M41" s="8">
        <f t="shared" ca="1" si="2"/>
        <v>823</v>
      </c>
      <c r="N41" s="22" t="str">
        <f t="shared" ca="1" si="3"/>
        <v>&gt; 120 Days</v>
      </c>
      <c r="O41" s="79">
        <v>45426</v>
      </c>
      <c r="P41" s="79">
        <v>45426</v>
      </c>
      <c r="Q41" s="80" t="s">
        <v>10996</v>
      </c>
      <c r="R41" s="80" t="s">
        <v>11317</v>
      </c>
    </row>
    <row r="42" spans="1:18">
      <c r="A42" s="72">
        <v>41</v>
      </c>
      <c r="B42" s="61" t="s">
        <v>106</v>
      </c>
      <c r="C42" s="61" t="s">
        <v>8601</v>
      </c>
      <c r="D42" s="46" t="s">
        <v>7492</v>
      </c>
      <c r="E42" s="4" t="s">
        <v>7550</v>
      </c>
      <c r="F42" s="4"/>
      <c r="G42" s="4" t="s">
        <v>7549</v>
      </c>
      <c r="H42" s="4" t="s">
        <v>226</v>
      </c>
      <c r="I42" s="4" t="s">
        <v>7459</v>
      </c>
      <c r="J42" s="4" t="s">
        <v>11104</v>
      </c>
      <c r="K42" s="3"/>
      <c r="L42" s="5">
        <v>45208</v>
      </c>
      <c r="M42" s="8">
        <f t="shared" ca="1" si="2"/>
        <v>821</v>
      </c>
      <c r="N42" s="22" t="str">
        <f t="shared" ca="1" si="3"/>
        <v>&gt; 120 Days</v>
      </c>
      <c r="O42" s="79">
        <v>45426</v>
      </c>
      <c r="P42" s="79">
        <v>45426</v>
      </c>
      <c r="Q42" s="80" t="s">
        <v>10996</v>
      </c>
      <c r="R42" s="80" t="s">
        <v>11317</v>
      </c>
    </row>
    <row r="43" spans="1:18">
      <c r="A43" s="72">
        <v>42</v>
      </c>
      <c r="B43" s="2" t="s">
        <v>143</v>
      </c>
      <c r="C43" s="2" t="s">
        <v>8601</v>
      </c>
      <c r="D43" s="46" t="s">
        <v>7883</v>
      </c>
      <c r="E43" s="19" t="s">
        <v>7882</v>
      </c>
      <c r="F43" s="19"/>
      <c r="G43" s="4" t="s">
        <v>7881</v>
      </c>
      <c r="H43" s="6" t="s">
        <v>874</v>
      </c>
      <c r="I43" s="4" t="s">
        <v>7650</v>
      </c>
      <c r="J43" s="4" t="s">
        <v>8918</v>
      </c>
      <c r="K43" s="3"/>
      <c r="L43" s="7">
        <v>45383</v>
      </c>
      <c r="M43" s="8">
        <f t="shared" ca="1" si="2"/>
        <v>646</v>
      </c>
      <c r="N43" s="22" t="str">
        <f t="shared" ca="1" si="3"/>
        <v>&gt; 120 Days</v>
      </c>
      <c r="O43" s="79">
        <v>45427</v>
      </c>
      <c r="P43" s="79">
        <v>45427</v>
      </c>
      <c r="Q43" s="80" t="s">
        <v>10996</v>
      </c>
      <c r="R43" s="80" t="s">
        <v>11317</v>
      </c>
    </row>
    <row r="44" spans="1:18">
      <c r="A44" s="72">
        <v>43</v>
      </c>
      <c r="B44" s="29" t="s">
        <v>143</v>
      </c>
      <c r="C44" s="29" t="s">
        <v>8601</v>
      </c>
      <c r="D44" s="46" t="s">
        <v>187</v>
      </c>
      <c r="E44" s="14" t="s">
        <v>7898</v>
      </c>
      <c r="F44" s="14"/>
      <c r="G44" s="33" t="s">
        <v>7897</v>
      </c>
      <c r="H44" s="14" t="s">
        <v>874</v>
      </c>
      <c r="I44" s="14" t="s">
        <v>2088</v>
      </c>
      <c r="J44" s="5"/>
      <c r="K44" s="3"/>
      <c r="L44" s="32">
        <v>45383</v>
      </c>
      <c r="M44" s="8">
        <f t="shared" ca="1" si="2"/>
        <v>646</v>
      </c>
      <c r="N44" s="22" t="str">
        <f t="shared" ca="1" si="3"/>
        <v>&gt; 120 Days</v>
      </c>
      <c r="O44" s="79">
        <v>45427</v>
      </c>
      <c r="P44" s="79">
        <v>45427</v>
      </c>
      <c r="Q44" s="80" t="s">
        <v>10996</v>
      </c>
      <c r="R44" s="80" t="s">
        <v>11317</v>
      </c>
    </row>
    <row r="45" spans="1:18">
      <c r="A45" s="72">
        <v>44</v>
      </c>
      <c r="B45" s="29" t="s">
        <v>106</v>
      </c>
      <c r="C45" s="29" t="s">
        <v>8601</v>
      </c>
      <c r="D45" s="46" t="s">
        <v>187</v>
      </c>
      <c r="E45" s="14" t="s">
        <v>7794</v>
      </c>
      <c r="F45" s="14"/>
      <c r="G45" s="33" t="s">
        <v>7793</v>
      </c>
      <c r="H45" s="14" t="s">
        <v>226</v>
      </c>
      <c r="I45" s="14" t="s">
        <v>7795</v>
      </c>
      <c r="J45" s="5" t="s">
        <v>11106</v>
      </c>
      <c r="K45" s="3"/>
      <c r="L45" s="32">
        <v>45335</v>
      </c>
      <c r="M45" s="8">
        <f t="shared" ca="1" si="2"/>
        <v>694</v>
      </c>
      <c r="N45" s="22" t="str">
        <f t="shared" ca="1" si="3"/>
        <v>&gt; 120 Days</v>
      </c>
      <c r="O45" s="79">
        <v>45428</v>
      </c>
      <c r="P45" s="79">
        <v>45428</v>
      </c>
      <c r="Q45" s="80" t="s">
        <v>10996</v>
      </c>
      <c r="R45" s="80" t="s">
        <v>11317</v>
      </c>
    </row>
    <row r="46" spans="1:18">
      <c r="A46" s="72">
        <v>45</v>
      </c>
      <c r="B46" s="2" t="s">
        <v>106</v>
      </c>
      <c r="C46" s="2" t="s">
        <v>8601</v>
      </c>
      <c r="D46" s="46" t="s">
        <v>1063</v>
      </c>
      <c r="E46" s="4" t="s">
        <v>7816</v>
      </c>
      <c r="F46" s="4"/>
      <c r="G46" s="4" t="s">
        <v>7815</v>
      </c>
      <c r="H46" s="4" t="s">
        <v>159</v>
      </c>
      <c r="I46" s="4" t="s">
        <v>7817</v>
      </c>
      <c r="J46" s="4" t="s">
        <v>11108</v>
      </c>
      <c r="K46" s="3"/>
      <c r="L46" s="5">
        <v>45352</v>
      </c>
      <c r="M46" s="8">
        <f t="shared" ca="1" si="2"/>
        <v>677</v>
      </c>
      <c r="N46" s="22" t="str">
        <f t="shared" ca="1" si="3"/>
        <v>&gt; 120 Days</v>
      </c>
      <c r="O46" s="79">
        <v>45429</v>
      </c>
      <c r="P46" s="79">
        <v>45429</v>
      </c>
      <c r="Q46" s="80" t="s">
        <v>10996</v>
      </c>
      <c r="R46" s="80" t="s">
        <v>11317</v>
      </c>
    </row>
    <row r="47" spans="1:18">
      <c r="A47" s="72">
        <v>46</v>
      </c>
      <c r="B47" s="2" t="s">
        <v>106</v>
      </c>
      <c r="C47" s="2" t="s">
        <v>8601</v>
      </c>
      <c r="D47" s="46" t="s">
        <v>7492</v>
      </c>
      <c r="E47" s="4" t="s">
        <v>7585</v>
      </c>
      <c r="F47" s="4"/>
      <c r="G47" s="4" t="s">
        <v>7584</v>
      </c>
      <c r="H47" s="4" t="s">
        <v>226</v>
      </c>
      <c r="I47" s="4" t="s">
        <v>7459</v>
      </c>
      <c r="J47" s="4" t="s">
        <v>11109</v>
      </c>
      <c r="K47" s="3"/>
      <c r="L47" s="5">
        <v>45243</v>
      </c>
      <c r="M47" s="8">
        <f t="shared" ca="1" si="2"/>
        <v>786</v>
      </c>
      <c r="N47" s="22" t="str">
        <f t="shared" ca="1" si="3"/>
        <v>&gt; 120 Days</v>
      </c>
      <c r="O47" s="79">
        <v>45433</v>
      </c>
      <c r="P47" s="79">
        <v>45433</v>
      </c>
      <c r="Q47" s="80" t="s">
        <v>10996</v>
      </c>
      <c r="R47" s="80" t="s">
        <v>11317</v>
      </c>
    </row>
    <row r="48" spans="1:18">
      <c r="A48" s="72">
        <v>47</v>
      </c>
      <c r="B48" s="2" t="s">
        <v>143</v>
      </c>
      <c r="C48" s="2" t="s">
        <v>8601</v>
      </c>
      <c r="D48" s="46" t="s">
        <v>7488</v>
      </c>
      <c r="E48" s="4" t="s">
        <v>7874</v>
      </c>
      <c r="F48" s="4"/>
      <c r="G48" s="4" t="s">
        <v>7873</v>
      </c>
      <c r="H48" s="4" t="s">
        <v>528</v>
      </c>
      <c r="I48" s="4" t="s">
        <v>2088</v>
      </c>
      <c r="J48" s="4" t="s">
        <v>11111</v>
      </c>
      <c r="K48" s="3"/>
      <c r="L48" s="5">
        <v>45383</v>
      </c>
      <c r="M48" s="8">
        <f t="shared" ca="1" si="2"/>
        <v>646</v>
      </c>
      <c r="N48" s="22" t="str">
        <f t="shared" ca="1" si="3"/>
        <v>&gt; 120 Days</v>
      </c>
      <c r="O48" s="79">
        <v>45436</v>
      </c>
      <c r="P48" s="79">
        <v>45436</v>
      </c>
      <c r="Q48" s="80" t="s">
        <v>10996</v>
      </c>
      <c r="R48" s="80" t="s">
        <v>11317</v>
      </c>
    </row>
    <row r="49" spans="1:18">
      <c r="A49" s="72">
        <v>48</v>
      </c>
      <c r="B49" s="2" t="s">
        <v>143</v>
      </c>
      <c r="C49" s="2" t="s">
        <v>8601</v>
      </c>
      <c r="D49" s="46" t="s">
        <v>7488</v>
      </c>
      <c r="E49" s="4" t="s">
        <v>7876</v>
      </c>
      <c r="F49" s="4"/>
      <c r="G49" s="4" t="s">
        <v>7875</v>
      </c>
      <c r="H49" s="4" t="s">
        <v>2088</v>
      </c>
      <c r="I49" s="4" t="s">
        <v>2088</v>
      </c>
      <c r="J49" s="4" t="s">
        <v>11112</v>
      </c>
      <c r="K49" s="3"/>
      <c r="L49" s="5">
        <v>45383</v>
      </c>
      <c r="M49" s="8">
        <f t="shared" ca="1" si="2"/>
        <v>646</v>
      </c>
      <c r="N49" s="22" t="str">
        <f t="shared" ca="1" si="3"/>
        <v>&gt; 120 Days</v>
      </c>
      <c r="O49" s="79">
        <v>45436</v>
      </c>
      <c r="P49" s="79">
        <v>45436</v>
      </c>
      <c r="Q49" s="80" t="s">
        <v>10996</v>
      </c>
      <c r="R49" s="80" t="s">
        <v>11317</v>
      </c>
    </row>
    <row r="50" spans="1:18">
      <c r="A50" s="72">
        <v>49</v>
      </c>
      <c r="B50" s="2" t="s">
        <v>143</v>
      </c>
      <c r="C50" s="2" t="s">
        <v>8601</v>
      </c>
      <c r="D50" s="46" t="s">
        <v>9084</v>
      </c>
      <c r="E50" s="4" t="s">
        <v>7623</v>
      </c>
      <c r="F50" s="4"/>
      <c r="G50" s="4" t="s">
        <v>7622</v>
      </c>
      <c r="H50" s="4" t="s">
        <v>92</v>
      </c>
      <c r="I50" s="4" t="s">
        <v>7451</v>
      </c>
      <c r="J50" s="4" t="s">
        <v>8971</v>
      </c>
      <c r="K50" s="3"/>
      <c r="L50" s="5">
        <v>45360</v>
      </c>
      <c r="M50" s="8">
        <f t="shared" ca="1" si="2"/>
        <v>669</v>
      </c>
      <c r="N50" s="22" t="str">
        <f t="shared" ca="1" si="3"/>
        <v>&gt; 120 Days</v>
      </c>
      <c r="O50" s="79">
        <v>45436</v>
      </c>
      <c r="P50" s="79">
        <v>45436</v>
      </c>
      <c r="Q50" s="80" t="s">
        <v>10996</v>
      </c>
      <c r="R50" s="80" t="s">
        <v>11317</v>
      </c>
    </row>
    <row r="51" spans="1:18">
      <c r="A51" s="72">
        <v>50</v>
      </c>
      <c r="B51" s="2" t="s">
        <v>8272</v>
      </c>
      <c r="C51" s="2" t="s">
        <v>8601</v>
      </c>
      <c r="D51" s="46" t="s">
        <v>9084</v>
      </c>
      <c r="E51" s="4" t="s">
        <v>7780</v>
      </c>
      <c r="F51" s="4"/>
      <c r="G51" s="20" t="s">
        <v>7779</v>
      </c>
      <c r="H51" s="4" t="s">
        <v>1004</v>
      </c>
      <c r="I51" s="4" t="s">
        <v>7781</v>
      </c>
      <c r="J51" s="4" t="s">
        <v>8918</v>
      </c>
      <c r="K51" s="3"/>
      <c r="L51" s="5">
        <v>45323</v>
      </c>
      <c r="M51" s="8">
        <f t="shared" ca="1" si="2"/>
        <v>706</v>
      </c>
      <c r="N51" s="22" t="str">
        <f t="shared" ca="1" si="3"/>
        <v>&gt; 120 Days</v>
      </c>
      <c r="O51" s="79">
        <v>45441</v>
      </c>
      <c r="P51" s="79">
        <v>45441</v>
      </c>
      <c r="Q51" s="80" t="s">
        <v>10996</v>
      </c>
      <c r="R51" s="80" t="s">
        <v>11317</v>
      </c>
    </row>
    <row r="52" spans="1:18">
      <c r="A52" s="72">
        <v>51</v>
      </c>
      <c r="B52" s="2" t="s">
        <v>106</v>
      </c>
      <c r="C52" s="2" t="s">
        <v>8601</v>
      </c>
      <c r="D52" s="46" t="s">
        <v>8919</v>
      </c>
      <c r="E52" s="4" t="s">
        <v>7587</v>
      </c>
      <c r="F52" s="4"/>
      <c r="G52" s="20" t="s">
        <v>7586</v>
      </c>
      <c r="H52" s="4" t="s">
        <v>528</v>
      </c>
      <c r="I52" s="4" t="s">
        <v>2088</v>
      </c>
      <c r="J52" s="4"/>
      <c r="K52" s="3"/>
      <c r="L52" s="5">
        <v>45419</v>
      </c>
      <c r="M52" s="8">
        <f t="shared" ca="1" si="2"/>
        <v>610</v>
      </c>
      <c r="N52" s="22" t="str">
        <f t="shared" ca="1" si="3"/>
        <v>&gt; 120 Days</v>
      </c>
      <c r="O52" s="79">
        <v>45443</v>
      </c>
      <c r="P52" s="79">
        <v>45443</v>
      </c>
      <c r="Q52" s="80" t="s">
        <v>10996</v>
      </c>
      <c r="R52" s="80" t="s">
        <v>8040</v>
      </c>
    </row>
    <row r="53" spans="1:18">
      <c r="A53" s="72">
        <v>52</v>
      </c>
      <c r="B53" s="2" t="s">
        <v>143</v>
      </c>
      <c r="C53" s="2" t="s">
        <v>8601</v>
      </c>
      <c r="D53" s="46" t="s">
        <v>187</v>
      </c>
      <c r="E53" s="20" t="s">
        <v>7928</v>
      </c>
      <c r="F53" s="20"/>
      <c r="G53" s="14" t="s">
        <v>7927</v>
      </c>
      <c r="H53" s="31" t="s">
        <v>445</v>
      </c>
      <c r="I53" s="5" t="s">
        <v>7451</v>
      </c>
      <c r="J53" s="32" t="s">
        <v>11113</v>
      </c>
      <c r="K53" s="3"/>
      <c r="L53" s="5">
        <v>45420</v>
      </c>
      <c r="M53" s="8">
        <f t="shared" ca="1" si="2"/>
        <v>609</v>
      </c>
      <c r="N53" s="22" t="str">
        <f t="shared" ca="1" si="3"/>
        <v>&gt; 120 Days</v>
      </c>
      <c r="O53" s="79">
        <v>45443</v>
      </c>
      <c r="P53" s="79">
        <v>45443</v>
      </c>
      <c r="Q53" s="80" t="s">
        <v>10996</v>
      </c>
      <c r="R53" s="80" t="s">
        <v>11317</v>
      </c>
    </row>
    <row r="54" spans="1:18">
      <c r="A54" s="72">
        <v>53</v>
      </c>
      <c r="B54" s="2" t="s">
        <v>106</v>
      </c>
      <c r="C54" s="2" t="s">
        <v>8601</v>
      </c>
      <c r="D54" s="46" t="s">
        <v>7553</v>
      </c>
      <c r="E54" s="20" t="s">
        <v>7687</v>
      </c>
      <c r="F54" s="20"/>
      <c r="G54" s="14" t="s">
        <v>7686</v>
      </c>
      <c r="H54" s="31" t="s">
        <v>450</v>
      </c>
      <c r="I54" s="5" t="s">
        <v>7436</v>
      </c>
      <c r="J54" s="32" t="s">
        <v>11115</v>
      </c>
      <c r="K54" s="3"/>
      <c r="L54" s="5">
        <v>45292</v>
      </c>
      <c r="M54" s="8">
        <f t="shared" ca="1" si="2"/>
        <v>737</v>
      </c>
      <c r="N54" s="22" t="str">
        <f t="shared" ca="1" si="3"/>
        <v>&gt; 120 Days</v>
      </c>
      <c r="O54" s="79">
        <v>45449</v>
      </c>
      <c r="P54" s="79">
        <v>45449</v>
      </c>
      <c r="Q54" s="80" t="s">
        <v>10996</v>
      </c>
      <c r="R54" s="80" t="s">
        <v>11317</v>
      </c>
    </row>
    <row r="55" spans="1:18">
      <c r="A55" s="72">
        <v>54</v>
      </c>
      <c r="B55" s="2" t="s">
        <v>106</v>
      </c>
      <c r="C55" s="2" t="s">
        <v>8601</v>
      </c>
      <c r="D55" s="46" t="s">
        <v>7488</v>
      </c>
      <c r="E55" s="20" t="s">
        <v>7667</v>
      </c>
      <c r="F55" s="20"/>
      <c r="G55" s="14" t="s">
        <v>7666</v>
      </c>
      <c r="H55" s="31" t="s">
        <v>226</v>
      </c>
      <c r="I55" s="5" t="s">
        <v>7668</v>
      </c>
      <c r="J55" s="32" t="s">
        <v>11116</v>
      </c>
      <c r="K55" s="3"/>
      <c r="L55" s="5">
        <v>45292</v>
      </c>
      <c r="M55" s="8">
        <f t="shared" ca="1" si="2"/>
        <v>737</v>
      </c>
      <c r="N55" s="22" t="str">
        <f t="shared" ca="1" si="3"/>
        <v>&gt; 120 Days</v>
      </c>
      <c r="O55" s="79">
        <v>45449</v>
      </c>
      <c r="P55" s="79">
        <v>45449</v>
      </c>
      <c r="Q55" s="80" t="s">
        <v>10996</v>
      </c>
      <c r="R55" s="80" t="s">
        <v>11317</v>
      </c>
    </row>
    <row r="56" spans="1:18">
      <c r="A56" s="72">
        <v>55</v>
      </c>
      <c r="B56" s="2" t="s">
        <v>143</v>
      </c>
      <c r="C56" s="2" t="s">
        <v>8601</v>
      </c>
      <c r="D56" s="46" t="s">
        <v>7576</v>
      </c>
      <c r="E56" s="20" t="s">
        <v>7922</v>
      </c>
      <c r="F56" s="20"/>
      <c r="G56" s="14" t="s">
        <v>7921</v>
      </c>
      <c r="H56" s="14" t="s">
        <v>9483</v>
      </c>
      <c r="I56" s="14" t="s">
        <v>2088</v>
      </c>
      <c r="J56" s="32" t="s">
        <v>11118</v>
      </c>
      <c r="K56" s="3"/>
      <c r="L56" s="5">
        <v>45413</v>
      </c>
      <c r="M56" s="8">
        <f t="shared" ca="1" si="2"/>
        <v>616</v>
      </c>
      <c r="N56" s="22" t="str">
        <f t="shared" ca="1" si="3"/>
        <v>&gt; 120 Days</v>
      </c>
      <c r="O56" s="79">
        <v>45450</v>
      </c>
      <c r="P56" s="79">
        <v>45450</v>
      </c>
      <c r="Q56" s="80" t="s">
        <v>10996</v>
      </c>
      <c r="R56" s="80" t="s">
        <v>11317</v>
      </c>
    </row>
    <row r="57" spans="1:18">
      <c r="A57" s="72">
        <v>56</v>
      </c>
      <c r="B57" s="2" t="s">
        <v>11085</v>
      </c>
      <c r="C57" s="2" t="s">
        <v>8601</v>
      </c>
      <c r="D57" s="46" t="s">
        <v>187</v>
      </c>
      <c r="E57" s="20" t="s">
        <v>7934</v>
      </c>
      <c r="F57" s="20"/>
      <c r="G57" s="14" t="s">
        <v>7933</v>
      </c>
      <c r="H57" s="31" t="s">
        <v>4400</v>
      </c>
      <c r="I57" s="4" t="s">
        <v>7516</v>
      </c>
      <c r="J57" s="4"/>
      <c r="K57" s="3"/>
      <c r="L57" s="5">
        <v>45430</v>
      </c>
      <c r="M57" s="8">
        <f t="shared" ca="1" si="2"/>
        <v>599</v>
      </c>
      <c r="N57" s="22" t="str">
        <f t="shared" ca="1" si="3"/>
        <v>&gt; 120 Days</v>
      </c>
      <c r="O57" s="79">
        <v>45450</v>
      </c>
      <c r="P57" s="79">
        <v>45450</v>
      </c>
      <c r="Q57" s="80" t="s">
        <v>10996</v>
      </c>
      <c r="R57" s="80" t="s">
        <v>11317</v>
      </c>
    </row>
    <row r="58" spans="1:18">
      <c r="A58" s="72">
        <v>57</v>
      </c>
      <c r="B58" s="2" t="s">
        <v>143</v>
      </c>
      <c r="C58" s="2" t="s">
        <v>8601</v>
      </c>
      <c r="D58" s="46" t="s">
        <v>8667</v>
      </c>
      <c r="E58" s="6" t="s">
        <v>7829</v>
      </c>
      <c r="F58" s="6"/>
      <c r="G58" s="6" t="s">
        <v>7828</v>
      </c>
      <c r="H58" s="6" t="s">
        <v>1709</v>
      </c>
      <c r="I58" s="5" t="s">
        <v>7762</v>
      </c>
      <c r="J58" s="5" t="s">
        <v>11119</v>
      </c>
      <c r="K58" s="3"/>
      <c r="L58" s="26">
        <v>45444</v>
      </c>
      <c r="M58" s="8">
        <f t="shared" ca="1" si="2"/>
        <v>585</v>
      </c>
      <c r="N58" s="22" t="str">
        <f t="shared" ca="1" si="3"/>
        <v>&gt; 120 Days</v>
      </c>
      <c r="O58" s="79">
        <v>45450</v>
      </c>
      <c r="P58" s="79">
        <v>45450</v>
      </c>
      <c r="Q58" s="80" t="s">
        <v>10996</v>
      </c>
      <c r="R58" s="80" t="s">
        <v>11317</v>
      </c>
    </row>
    <row r="59" spans="1:18">
      <c r="A59" s="72">
        <v>58</v>
      </c>
      <c r="B59" s="2" t="s">
        <v>106</v>
      </c>
      <c r="C59" s="2" t="s">
        <v>8601</v>
      </c>
      <c r="D59" s="46" t="s">
        <v>7492</v>
      </c>
      <c r="E59" s="4" t="s">
        <v>7649</v>
      </c>
      <c r="F59" s="4"/>
      <c r="G59" s="4" t="s">
        <v>7648</v>
      </c>
      <c r="H59" s="4" t="s">
        <v>184</v>
      </c>
      <c r="I59" s="4" t="s">
        <v>7593</v>
      </c>
      <c r="J59" s="4" t="s">
        <v>11125</v>
      </c>
      <c r="K59" s="3"/>
      <c r="L59" s="5">
        <v>45286</v>
      </c>
      <c r="M59" s="8">
        <f t="shared" ca="1" si="2"/>
        <v>743</v>
      </c>
      <c r="N59" s="22" t="str">
        <f t="shared" ca="1" si="3"/>
        <v>&gt; 120 Days</v>
      </c>
      <c r="O59" s="79">
        <v>45462</v>
      </c>
      <c r="P59" s="79">
        <v>45462</v>
      </c>
      <c r="Q59" s="80" t="s">
        <v>10996</v>
      </c>
      <c r="R59" s="80" t="s">
        <v>11318</v>
      </c>
    </row>
    <row r="60" spans="1:18">
      <c r="A60" s="72">
        <v>59</v>
      </c>
      <c r="B60" s="2" t="s">
        <v>106</v>
      </c>
      <c r="C60" s="2" t="s">
        <v>8601</v>
      </c>
      <c r="D60" s="46" t="s">
        <v>1563</v>
      </c>
      <c r="E60" s="14" t="s">
        <v>7691</v>
      </c>
      <c r="F60" s="14"/>
      <c r="G60" s="33" t="s">
        <v>7690</v>
      </c>
      <c r="H60" s="14" t="s">
        <v>591</v>
      </c>
      <c r="I60" s="14" t="s">
        <v>7548</v>
      </c>
      <c r="J60" s="14" t="s">
        <v>8978</v>
      </c>
      <c r="K60" s="3"/>
      <c r="L60" s="32">
        <v>45397</v>
      </c>
      <c r="M60" s="8">
        <f t="shared" ca="1" si="2"/>
        <v>632</v>
      </c>
      <c r="N60" s="22" t="str">
        <f t="shared" ca="1" si="3"/>
        <v>&gt; 120 Days</v>
      </c>
      <c r="O60" s="79">
        <v>45464</v>
      </c>
      <c r="P60" s="79">
        <v>45464</v>
      </c>
      <c r="Q60" s="80" t="s">
        <v>10996</v>
      </c>
      <c r="R60" s="80" t="s">
        <v>11317</v>
      </c>
    </row>
    <row r="61" spans="1:18">
      <c r="A61" s="72">
        <v>60</v>
      </c>
      <c r="B61" s="2" t="s">
        <v>106</v>
      </c>
      <c r="C61" s="2" t="s">
        <v>8601</v>
      </c>
      <c r="D61" s="46" t="s">
        <v>7529</v>
      </c>
      <c r="E61" s="14" t="s">
        <v>7654</v>
      </c>
      <c r="F61" s="14"/>
      <c r="G61" s="33" t="s">
        <v>7653</v>
      </c>
      <c r="H61" s="14" t="s">
        <v>591</v>
      </c>
      <c r="I61" s="14" t="s">
        <v>7593</v>
      </c>
      <c r="J61" s="14" t="s">
        <v>8992</v>
      </c>
      <c r="K61" s="4"/>
      <c r="L61" s="32">
        <v>45393</v>
      </c>
      <c r="M61" s="8">
        <f t="shared" ca="1" si="2"/>
        <v>636</v>
      </c>
      <c r="N61" s="22" t="str">
        <f t="shared" ca="1" si="3"/>
        <v>&gt; 120 Days</v>
      </c>
      <c r="O61" s="79">
        <v>45464</v>
      </c>
      <c r="P61" s="79">
        <v>45464</v>
      </c>
      <c r="Q61" s="80" t="s">
        <v>10996</v>
      </c>
      <c r="R61" s="80" t="s">
        <v>11317</v>
      </c>
    </row>
    <row r="62" spans="1:18">
      <c r="A62" s="72">
        <v>61</v>
      </c>
      <c r="B62" s="2" t="s">
        <v>143</v>
      </c>
      <c r="C62" s="2" t="s">
        <v>8601</v>
      </c>
      <c r="D62" s="46" t="s">
        <v>7959</v>
      </c>
      <c r="E62" s="14" t="s">
        <v>7958</v>
      </c>
      <c r="F62" s="14"/>
      <c r="G62" s="33" t="s">
        <v>7957</v>
      </c>
      <c r="H62" s="14" t="s">
        <v>797</v>
      </c>
      <c r="I62" s="14" t="s">
        <v>7511</v>
      </c>
      <c r="J62" s="14"/>
      <c r="K62" s="4"/>
      <c r="L62" s="32">
        <v>45451</v>
      </c>
      <c r="M62" s="8">
        <f t="shared" ca="1" si="2"/>
        <v>578</v>
      </c>
      <c r="N62" s="22" t="str">
        <f t="shared" ca="1" si="3"/>
        <v>&gt; 120 Days</v>
      </c>
      <c r="O62" s="79">
        <v>45464</v>
      </c>
      <c r="P62" s="79">
        <v>45464</v>
      </c>
      <c r="Q62" s="80" t="s">
        <v>10996</v>
      </c>
      <c r="R62" s="80" t="s">
        <v>11317</v>
      </c>
    </row>
    <row r="63" spans="1:18">
      <c r="A63" s="72">
        <v>62</v>
      </c>
      <c r="B63" s="2" t="s">
        <v>106</v>
      </c>
      <c r="C63" s="2" t="s">
        <v>8601</v>
      </c>
      <c r="D63" s="46" t="s">
        <v>7553</v>
      </c>
      <c r="E63" s="4" t="s">
        <v>5359</v>
      </c>
      <c r="F63" s="4"/>
      <c r="G63" s="4" t="s">
        <v>5358</v>
      </c>
      <c r="H63" s="4" t="s">
        <v>159</v>
      </c>
      <c r="I63" s="4" t="s">
        <v>7554</v>
      </c>
      <c r="J63" s="4" t="s">
        <v>11127</v>
      </c>
      <c r="K63" s="4"/>
      <c r="L63" s="5">
        <v>45390</v>
      </c>
      <c r="M63" s="8">
        <f t="shared" ca="1" si="2"/>
        <v>639</v>
      </c>
      <c r="N63" s="22" t="str">
        <f t="shared" ca="1" si="3"/>
        <v>&gt; 120 Days</v>
      </c>
      <c r="O63" s="79">
        <v>45469</v>
      </c>
      <c r="P63" s="79">
        <v>45469</v>
      </c>
      <c r="Q63" s="80" t="s">
        <v>10996</v>
      </c>
      <c r="R63" s="80" t="s">
        <v>11317</v>
      </c>
    </row>
    <row r="64" spans="1:18">
      <c r="A64" s="72">
        <v>63</v>
      </c>
      <c r="B64" s="29" t="s">
        <v>106</v>
      </c>
      <c r="C64" s="29" t="s">
        <v>9307</v>
      </c>
      <c r="D64" s="46" t="s">
        <v>9307</v>
      </c>
      <c r="E64" s="31" t="s">
        <v>7021</v>
      </c>
      <c r="F64" s="31"/>
      <c r="G64" s="31" t="s">
        <v>7020</v>
      </c>
      <c r="H64" s="31" t="s">
        <v>226</v>
      </c>
      <c r="I64" s="14" t="s">
        <v>7547</v>
      </c>
      <c r="J64" s="14"/>
      <c r="K64" s="14"/>
      <c r="L64" s="7">
        <v>45453</v>
      </c>
      <c r="M64" s="8">
        <f t="shared" ca="1" si="2"/>
        <v>576</v>
      </c>
      <c r="N64" s="22" t="str">
        <f t="shared" ca="1" si="3"/>
        <v>&gt; 120 Days</v>
      </c>
      <c r="O64" s="79">
        <v>45471</v>
      </c>
      <c r="P64" s="79">
        <v>45467</v>
      </c>
      <c r="Q64" s="80" t="s">
        <v>10996</v>
      </c>
      <c r="R64" s="80" t="s">
        <v>11319</v>
      </c>
    </row>
    <row r="65" spans="1:18">
      <c r="A65" s="72">
        <v>64</v>
      </c>
      <c r="B65" s="29" t="s">
        <v>106</v>
      </c>
      <c r="C65" s="29" t="s">
        <v>8601</v>
      </c>
      <c r="D65" s="46" t="s">
        <v>187</v>
      </c>
      <c r="E65" s="14" t="s">
        <v>6679</v>
      </c>
      <c r="F65" s="14"/>
      <c r="G65" s="14" t="s">
        <v>6678</v>
      </c>
      <c r="H65" s="14" t="s">
        <v>226</v>
      </c>
      <c r="I65" s="14" t="s">
        <v>7482</v>
      </c>
      <c r="J65" s="14" t="s">
        <v>11130</v>
      </c>
      <c r="K65" s="14"/>
      <c r="L65" s="32">
        <v>45246</v>
      </c>
      <c r="M65" s="8">
        <f t="shared" ca="1" si="2"/>
        <v>783</v>
      </c>
      <c r="N65" s="22" t="str">
        <f t="shared" ca="1" si="3"/>
        <v>&gt; 120 Days</v>
      </c>
      <c r="O65" s="79">
        <v>45477</v>
      </c>
      <c r="P65" s="79">
        <v>45477</v>
      </c>
      <c r="Q65" s="80" t="s">
        <v>10996</v>
      </c>
      <c r="R65" s="80" t="s">
        <v>11317</v>
      </c>
    </row>
    <row r="66" spans="1:18">
      <c r="A66" s="72">
        <v>65</v>
      </c>
      <c r="B66" s="29" t="s">
        <v>106</v>
      </c>
      <c r="C66" s="29" t="s">
        <v>8601</v>
      </c>
      <c r="D66" s="46" t="s">
        <v>7514</v>
      </c>
      <c r="E66" s="14" t="s">
        <v>2621</v>
      </c>
      <c r="F66" s="14"/>
      <c r="G66" s="14" t="s">
        <v>2620</v>
      </c>
      <c r="H66" s="14" t="s">
        <v>2622</v>
      </c>
      <c r="I66" s="14" t="s">
        <v>7482</v>
      </c>
      <c r="J66" s="14" t="s">
        <v>11131</v>
      </c>
      <c r="K66" s="14"/>
      <c r="L66" s="32">
        <v>45276</v>
      </c>
      <c r="M66" s="8">
        <f t="shared" ca="1" si="2"/>
        <v>753</v>
      </c>
      <c r="N66" s="22" t="str">
        <f t="shared" ca="1" si="3"/>
        <v>&gt; 120 Days</v>
      </c>
      <c r="O66" s="79">
        <v>45477</v>
      </c>
      <c r="P66" s="79">
        <v>45477</v>
      </c>
      <c r="Q66" s="80" t="s">
        <v>10996</v>
      </c>
      <c r="R66" s="80" t="s">
        <v>11317</v>
      </c>
    </row>
    <row r="67" spans="1:18">
      <c r="A67" s="72">
        <v>66</v>
      </c>
      <c r="B67" s="29" t="s">
        <v>106</v>
      </c>
      <c r="C67" s="29" t="s">
        <v>8601</v>
      </c>
      <c r="D67" s="46" t="s">
        <v>7544</v>
      </c>
      <c r="E67" s="14" t="s">
        <v>6258</v>
      </c>
      <c r="F67" s="14"/>
      <c r="G67" s="14" t="s">
        <v>6257</v>
      </c>
      <c r="H67" s="14" t="s">
        <v>132</v>
      </c>
      <c r="I67" s="14" t="s">
        <v>7482</v>
      </c>
      <c r="J67" s="14" t="s">
        <v>11135</v>
      </c>
      <c r="K67" s="14"/>
      <c r="L67" s="32">
        <v>45265</v>
      </c>
      <c r="M67" s="8">
        <f t="shared" ref="M67:M130" ca="1" si="4">TODAY()-L67</f>
        <v>764</v>
      </c>
      <c r="N67" s="22" t="str">
        <f t="shared" ref="N67:N130" ca="1" si="5">(IF(M67&lt;0,"&lt; 0 Days",IF(M67&lt;=30,"0-30 Days",IF(AND(M67&gt;=31,M67&lt;=60),"30-60 Days",IF(AND(M67&gt;=61,M67&lt;=90),"60-90 Days",IF(AND(M67&gt;=91,M67&lt;=120),"90-120 Days",IF(M67&gt;120,"&gt; 120 Days","")))))))</f>
        <v>&gt; 120 Days</v>
      </c>
      <c r="O67" s="79">
        <v>45477</v>
      </c>
      <c r="P67" s="79">
        <v>45477</v>
      </c>
      <c r="Q67" s="80" t="s">
        <v>10996</v>
      </c>
      <c r="R67" s="80" t="s">
        <v>11317</v>
      </c>
    </row>
    <row r="68" spans="1:18">
      <c r="A68" s="72">
        <v>67</v>
      </c>
      <c r="B68" s="29" t="s">
        <v>143</v>
      </c>
      <c r="C68" s="29" t="s">
        <v>8601</v>
      </c>
      <c r="D68" s="46" t="s">
        <v>7949</v>
      </c>
      <c r="E68" s="14" t="s">
        <v>2097</v>
      </c>
      <c r="F68" s="14" t="s">
        <v>8603</v>
      </c>
      <c r="G68" s="14" t="s">
        <v>2096</v>
      </c>
      <c r="H68" s="14" t="s">
        <v>797</v>
      </c>
      <c r="I68" s="14" t="s">
        <v>7893</v>
      </c>
      <c r="J68" s="14"/>
      <c r="K68" s="14"/>
      <c r="L68" s="32">
        <v>45459</v>
      </c>
      <c r="M68" s="8">
        <f t="shared" ca="1" si="4"/>
        <v>570</v>
      </c>
      <c r="N68" s="22" t="str">
        <f t="shared" ca="1" si="5"/>
        <v>&gt; 120 Days</v>
      </c>
      <c r="O68" s="79">
        <v>45476</v>
      </c>
      <c r="P68" s="79">
        <v>45476</v>
      </c>
      <c r="Q68" s="80" t="s">
        <v>10996</v>
      </c>
      <c r="R68" s="80" t="s">
        <v>11317</v>
      </c>
    </row>
    <row r="69" spans="1:18">
      <c r="A69" s="72">
        <v>68</v>
      </c>
      <c r="B69" s="29" t="s">
        <v>143</v>
      </c>
      <c r="C69" s="29" t="s">
        <v>8601</v>
      </c>
      <c r="D69" s="46" t="s">
        <v>7949</v>
      </c>
      <c r="E69" s="14" t="s">
        <v>4908</v>
      </c>
      <c r="F69" s="14" t="s">
        <v>8603</v>
      </c>
      <c r="G69" s="14" t="s">
        <v>4907</v>
      </c>
      <c r="H69" s="14" t="s">
        <v>797</v>
      </c>
      <c r="I69" s="14" t="s">
        <v>7893</v>
      </c>
      <c r="J69" s="14"/>
      <c r="K69" s="14"/>
      <c r="L69" s="32">
        <v>45444</v>
      </c>
      <c r="M69" s="8">
        <f t="shared" ca="1" si="4"/>
        <v>585</v>
      </c>
      <c r="N69" s="22" t="str">
        <f t="shared" ca="1" si="5"/>
        <v>&gt; 120 Days</v>
      </c>
      <c r="O69" s="79">
        <v>45476</v>
      </c>
      <c r="P69" s="79">
        <v>45476</v>
      </c>
      <c r="Q69" s="80" t="s">
        <v>10996</v>
      </c>
      <c r="R69" s="80" t="s">
        <v>11317</v>
      </c>
    </row>
    <row r="70" spans="1:18">
      <c r="A70" s="72">
        <v>69</v>
      </c>
      <c r="B70" s="29" t="s">
        <v>106</v>
      </c>
      <c r="C70" s="29" t="s">
        <v>8601</v>
      </c>
      <c r="D70" s="46" t="s">
        <v>7742</v>
      </c>
      <c r="E70" s="14" t="s">
        <v>1810</v>
      </c>
      <c r="F70" s="14" t="s">
        <v>8603</v>
      </c>
      <c r="G70" s="14" t="s">
        <v>1809</v>
      </c>
      <c r="H70" s="14" t="s">
        <v>450</v>
      </c>
      <c r="I70" s="14" t="s">
        <v>7516</v>
      </c>
      <c r="J70" s="14" t="s">
        <v>11138</v>
      </c>
      <c r="K70" s="14"/>
      <c r="L70" s="32">
        <v>45393</v>
      </c>
      <c r="M70" s="8">
        <f t="shared" ca="1" si="4"/>
        <v>636</v>
      </c>
      <c r="N70" s="22" t="str">
        <f t="shared" ca="1" si="5"/>
        <v>&gt; 120 Days</v>
      </c>
      <c r="O70" s="79">
        <v>45478</v>
      </c>
      <c r="P70" s="79">
        <v>45478</v>
      </c>
      <c r="Q70" s="80" t="s">
        <v>10996</v>
      </c>
      <c r="R70" s="80" t="s">
        <v>11317</v>
      </c>
    </row>
    <row r="71" spans="1:18">
      <c r="A71" s="72">
        <v>70</v>
      </c>
      <c r="B71" s="29" t="s">
        <v>106</v>
      </c>
      <c r="C71" s="29" t="s">
        <v>8601</v>
      </c>
      <c r="D71" s="46" t="s">
        <v>7578</v>
      </c>
      <c r="E71" s="14" t="s">
        <v>4133</v>
      </c>
      <c r="F71" s="14" t="s">
        <v>8621</v>
      </c>
      <c r="G71" s="14" t="s">
        <v>4132</v>
      </c>
      <c r="H71" s="14" t="s">
        <v>132</v>
      </c>
      <c r="I71" s="14" t="s">
        <v>7445</v>
      </c>
      <c r="J71" s="14" t="s">
        <v>11140</v>
      </c>
      <c r="K71" s="14"/>
      <c r="L71" s="32">
        <v>45413</v>
      </c>
      <c r="M71" s="8">
        <f t="shared" ca="1" si="4"/>
        <v>616</v>
      </c>
      <c r="N71" s="22" t="str">
        <f t="shared" ca="1" si="5"/>
        <v>&gt; 120 Days</v>
      </c>
      <c r="O71" s="79">
        <v>45478</v>
      </c>
      <c r="P71" s="79">
        <v>45478</v>
      </c>
      <c r="Q71" s="80" t="s">
        <v>10996</v>
      </c>
      <c r="R71" s="80" t="s">
        <v>11317</v>
      </c>
    </row>
    <row r="72" spans="1:18">
      <c r="A72" s="72">
        <v>71</v>
      </c>
      <c r="B72" s="29" t="s">
        <v>143</v>
      </c>
      <c r="C72" s="29" t="s">
        <v>8601</v>
      </c>
      <c r="D72" s="46" t="s">
        <v>7949</v>
      </c>
      <c r="E72" s="14" t="s">
        <v>4033</v>
      </c>
      <c r="F72" s="14" t="s">
        <v>8614</v>
      </c>
      <c r="G72" s="14" t="s">
        <v>4032</v>
      </c>
      <c r="H72" s="14" t="s">
        <v>4034</v>
      </c>
      <c r="I72" s="14" t="s">
        <v>7451</v>
      </c>
      <c r="J72" s="14"/>
      <c r="K72" s="14"/>
      <c r="L72" s="32">
        <v>45444</v>
      </c>
      <c r="M72" s="8">
        <f t="shared" ca="1" si="4"/>
        <v>585</v>
      </c>
      <c r="N72" s="22" t="str">
        <f t="shared" ca="1" si="5"/>
        <v>&gt; 120 Days</v>
      </c>
      <c r="O72" s="79">
        <v>45482</v>
      </c>
      <c r="P72" s="79">
        <v>45482</v>
      </c>
      <c r="Q72" s="80" t="s">
        <v>10996</v>
      </c>
      <c r="R72" s="80" t="s">
        <v>11317</v>
      </c>
    </row>
    <row r="73" spans="1:18">
      <c r="A73" s="72">
        <v>72</v>
      </c>
      <c r="B73" s="29" t="s">
        <v>143</v>
      </c>
      <c r="C73" s="29" t="s">
        <v>8601</v>
      </c>
      <c r="D73" s="46" t="s">
        <v>7949</v>
      </c>
      <c r="E73" s="6" t="s">
        <v>3679</v>
      </c>
      <c r="F73" s="6" t="s">
        <v>8614</v>
      </c>
      <c r="G73" s="6" t="s">
        <v>3678</v>
      </c>
      <c r="H73" s="6" t="s">
        <v>797</v>
      </c>
      <c r="I73" s="5" t="s">
        <v>2088</v>
      </c>
      <c r="J73" s="14"/>
      <c r="K73" s="14"/>
      <c r="L73" s="26">
        <v>45474</v>
      </c>
      <c r="M73" s="8">
        <f t="shared" ca="1" si="4"/>
        <v>555</v>
      </c>
      <c r="N73" s="22" t="str">
        <f t="shared" ca="1" si="5"/>
        <v>&gt; 120 Days</v>
      </c>
      <c r="O73" s="79">
        <v>45485</v>
      </c>
      <c r="P73" s="79">
        <v>45485</v>
      </c>
      <c r="Q73" s="80" t="s">
        <v>10996</v>
      </c>
      <c r="R73" s="80" t="s">
        <v>11317</v>
      </c>
    </row>
    <row r="74" spans="1:18">
      <c r="A74" s="72">
        <v>73</v>
      </c>
      <c r="B74" s="29" t="s">
        <v>143</v>
      </c>
      <c r="C74" s="29" t="s">
        <v>8601</v>
      </c>
      <c r="D74" s="46" t="s">
        <v>7661</v>
      </c>
      <c r="E74" s="31" t="s">
        <v>2118</v>
      </c>
      <c r="F74" s="31" t="s">
        <v>8603</v>
      </c>
      <c r="G74" s="31" t="s">
        <v>2117</v>
      </c>
      <c r="H74" s="31" t="s">
        <v>797</v>
      </c>
      <c r="I74" s="32" t="s">
        <v>7602</v>
      </c>
      <c r="J74" s="14"/>
      <c r="K74" s="14"/>
      <c r="L74" s="7">
        <v>45474</v>
      </c>
      <c r="M74" s="8">
        <f t="shared" ca="1" si="4"/>
        <v>555</v>
      </c>
      <c r="N74" s="22" t="str">
        <f t="shared" ca="1" si="5"/>
        <v>&gt; 120 Days</v>
      </c>
      <c r="O74" s="79">
        <v>45485</v>
      </c>
      <c r="P74" s="79">
        <v>45485</v>
      </c>
      <c r="Q74" s="80" t="s">
        <v>10996</v>
      </c>
      <c r="R74" s="80" t="s">
        <v>11317</v>
      </c>
    </row>
    <row r="75" spans="1:18">
      <c r="A75" s="72">
        <v>74</v>
      </c>
      <c r="B75" s="29" t="s">
        <v>106</v>
      </c>
      <c r="C75" s="29" t="s">
        <v>8601</v>
      </c>
      <c r="D75" s="46" t="s">
        <v>8954</v>
      </c>
      <c r="E75" s="4" t="s">
        <v>2502</v>
      </c>
      <c r="F75" s="4" t="s">
        <v>8640</v>
      </c>
      <c r="G75" s="4" t="s">
        <v>2501</v>
      </c>
      <c r="H75" s="4" t="s">
        <v>591</v>
      </c>
      <c r="I75" s="4" t="s">
        <v>7548</v>
      </c>
      <c r="J75" s="4" t="s">
        <v>11320</v>
      </c>
      <c r="K75" s="14"/>
      <c r="L75" s="5">
        <v>45269</v>
      </c>
      <c r="M75" s="8">
        <f t="shared" ca="1" si="4"/>
        <v>760</v>
      </c>
      <c r="N75" s="22" t="str">
        <f t="shared" ca="1" si="5"/>
        <v>&gt; 120 Days</v>
      </c>
      <c r="O75" s="79">
        <v>45490</v>
      </c>
      <c r="P75" s="79">
        <v>45490</v>
      </c>
      <c r="Q75" s="80" t="s">
        <v>10996</v>
      </c>
      <c r="R75" s="80" t="s">
        <v>11317</v>
      </c>
    </row>
    <row r="76" spans="1:18">
      <c r="A76" s="72">
        <v>75</v>
      </c>
      <c r="B76" s="29" t="s">
        <v>106</v>
      </c>
      <c r="C76" s="29" t="s">
        <v>8601</v>
      </c>
      <c r="D76" s="46" t="s">
        <v>7553</v>
      </c>
      <c r="E76" s="4" t="s">
        <v>7683</v>
      </c>
      <c r="F76" s="4" t="s">
        <v>8621</v>
      </c>
      <c r="G76" s="4" t="s">
        <v>1996</v>
      </c>
      <c r="H76" s="4" t="s">
        <v>450</v>
      </c>
      <c r="I76" s="4" t="s">
        <v>7459</v>
      </c>
      <c r="J76" s="4" t="s">
        <v>11146</v>
      </c>
      <c r="K76" s="14"/>
      <c r="L76" s="5">
        <v>45292</v>
      </c>
      <c r="M76" s="8">
        <f t="shared" ca="1" si="4"/>
        <v>737</v>
      </c>
      <c r="N76" s="22" t="str">
        <f t="shared" ca="1" si="5"/>
        <v>&gt; 120 Days</v>
      </c>
      <c r="O76" s="79">
        <v>45490</v>
      </c>
      <c r="P76" s="79">
        <v>45490</v>
      </c>
      <c r="Q76" s="80" t="s">
        <v>10996</v>
      </c>
      <c r="R76" s="80" t="s">
        <v>11317</v>
      </c>
    </row>
    <row r="77" spans="1:18">
      <c r="A77" s="72">
        <v>76</v>
      </c>
      <c r="B77" s="29" t="s">
        <v>106</v>
      </c>
      <c r="C77" s="29" t="s">
        <v>8601</v>
      </c>
      <c r="D77" s="46" t="s">
        <v>163</v>
      </c>
      <c r="E77" s="4" t="s">
        <v>6179</v>
      </c>
      <c r="F77" s="4" t="s">
        <v>8640</v>
      </c>
      <c r="G77" s="4" t="s">
        <v>6178</v>
      </c>
      <c r="H77" s="4" t="s">
        <v>122</v>
      </c>
      <c r="I77" s="4" t="s">
        <v>7593</v>
      </c>
      <c r="J77" s="4" t="s">
        <v>11147</v>
      </c>
      <c r="K77" s="14"/>
      <c r="L77" s="5">
        <v>45299</v>
      </c>
      <c r="M77" s="8">
        <f t="shared" ca="1" si="4"/>
        <v>730</v>
      </c>
      <c r="N77" s="22" t="str">
        <f t="shared" ca="1" si="5"/>
        <v>&gt; 120 Days</v>
      </c>
      <c r="O77" s="79">
        <v>45491</v>
      </c>
      <c r="P77" s="79">
        <v>45491</v>
      </c>
      <c r="Q77" s="80" t="s">
        <v>10996</v>
      </c>
      <c r="R77" s="80" t="s">
        <v>11317</v>
      </c>
    </row>
    <row r="78" spans="1:18">
      <c r="A78" s="72">
        <v>77</v>
      </c>
      <c r="B78" s="29" t="s">
        <v>106</v>
      </c>
      <c r="C78" s="29" t="s">
        <v>8601</v>
      </c>
      <c r="D78" s="46" t="s">
        <v>7553</v>
      </c>
      <c r="E78" s="4" t="s">
        <v>3055</v>
      </c>
      <c r="F78" s="4" t="s">
        <v>8633</v>
      </c>
      <c r="G78" s="4" t="s">
        <v>3054</v>
      </c>
      <c r="H78" s="4" t="s">
        <v>450</v>
      </c>
      <c r="I78" s="4" t="s">
        <v>7436</v>
      </c>
      <c r="J78" s="4" t="s">
        <v>11150</v>
      </c>
      <c r="K78" s="14"/>
      <c r="L78" s="5">
        <v>45292</v>
      </c>
      <c r="M78" s="8">
        <f t="shared" ca="1" si="4"/>
        <v>737</v>
      </c>
      <c r="N78" s="22" t="str">
        <f t="shared" ca="1" si="5"/>
        <v>&gt; 120 Days</v>
      </c>
      <c r="O78" s="79">
        <v>45495</v>
      </c>
      <c r="P78" s="79">
        <v>45495</v>
      </c>
      <c r="Q78" s="80" t="s">
        <v>10996</v>
      </c>
      <c r="R78" s="80" t="s">
        <v>11317</v>
      </c>
    </row>
    <row r="79" spans="1:18">
      <c r="A79" s="72">
        <v>78</v>
      </c>
      <c r="B79" s="29" t="s">
        <v>106</v>
      </c>
      <c r="C79" s="29" t="s">
        <v>8601</v>
      </c>
      <c r="D79" s="46" t="s">
        <v>7553</v>
      </c>
      <c r="E79" s="4" t="s">
        <v>6367</v>
      </c>
      <c r="F79" s="4" t="s">
        <v>8633</v>
      </c>
      <c r="G79" s="4" t="s">
        <v>6366</v>
      </c>
      <c r="H79" s="4" t="s">
        <v>450</v>
      </c>
      <c r="I79" s="4" t="s">
        <v>7436</v>
      </c>
      <c r="J79" s="4" t="s">
        <v>11151</v>
      </c>
      <c r="K79" s="14"/>
      <c r="L79" s="5">
        <v>45292</v>
      </c>
      <c r="M79" s="8">
        <f t="shared" ca="1" si="4"/>
        <v>737</v>
      </c>
      <c r="N79" s="22" t="str">
        <f t="shared" ca="1" si="5"/>
        <v>&gt; 120 Days</v>
      </c>
      <c r="O79" s="79">
        <v>45495</v>
      </c>
      <c r="P79" s="79">
        <v>45495</v>
      </c>
      <c r="Q79" s="80" t="s">
        <v>10996</v>
      </c>
      <c r="R79" s="80" t="s">
        <v>11317</v>
      </c>
    </row>
    <row r="80" spans="1:18">
      <c r="A80" s="72">
        <v>79</v>
      </c>
      <c r="B80" s="29" t="s">
        <v>106</v>
      </c>
      <c r="C80" s="29" t="s">
        <v>8601</v>
      </c>
      <c r="D80" s="46" t="s">
        <v>5215</v>
      </c>
      <c r="E80" s="4" t="s">
        <v>3114</v>
      </c>
      <c r="F80" s="4" t="s">
        <v>8633</v>
      </c>
      <c r="G80" s="4" t="s">
        <v>3113</v>
      </c>
      <c r="H80" s="4" t="s">
        <v>226</v>
      </c>
      <c r="I80" s="4" t="s">
        <v>7436</v>
      </c>
      <c r="J80" s="4"/>
      <c r="K80" s="14"/>
      <c r="L80" s="5">
        <v>45404</v>
      </c>
      <c r="M80" s="8">
        <f t="shared" ca="1" si="4"/>
        <v>625</v>
      </c>
      <c r="N80" s="22" t="str">
        <f t="shared" ca="1" si="5"/>
        <v>&gt; 120 Days</v>
      </c>
      <c r="O80" s="79">
        <v>45495</v>
      </c>
      <c r="P80" s="79">
        <v>45495</v>
      </c>
      <c r="Q80" s="80" t="s">
        <v>10996</v>
      </c>
      <c r="R80" s="80" t="s">
        <v>11317</v>
      </c>
    </row>
    <row r="81" spans="1:18">
      <c r="A81" s="72">
        <v>80</v>
      </c>
      <c r="B81" s="29" t="s">
        <v>106</v>
      </c>
      <c r="C81" s="29" t="s">
        <v>8601</v>
      </c>
      <c r="D81" s="46" t="s">
        <v>5215</v>
      </c>
      <c r="E81" s="4" t="s">
        <v>3404</v>
      </c>
      <c r="F81" s="4" t="s">
        <v>8633</v>
      </c>
      <c r="G81" s="4" t="s">
        <v>3403</v>
      </c>
      <c r="H81" s="4" t="s">
        <v>226</v>
      </c>
      <c r="I81" s="4" t="s">
        <v>7436</v>
      </c>
      <c r="J81" s="4"/>
      <c r="K81" s="14"/>
      <c r="L81" s="5">
        <v>45404</v>
      </c>
      <c r="M81" s="8">
        <f t="shared" ca="1" si="4"/>
        <v>625</v>
      </c>
      <c r="N81" s="22" t="str">
        <f t="shared" ca="1" si="5"/>
        <v>&gt; 120 Days</v>
      </c>
      <c r="O81" s="79">
        <v>45495</v>
      </c>
      <c r="P81" s="79">
        <v>45495</v>
      </c>
      <c r="Q81" s="80" t="s">
        <v>10996</v>
      </c>
      <c r="R81" s="80" t="s">
        <v>11317</v>
      </c>
    </row>
    <row r="82" spans="1:18">
      <c r="A82" s="72">
        <v>81</v>
      </c>
      <c r="B82" s="90" t="s">
        <v>143</v>
      </c>
      <c r="C82" s="140" t="s">
        <v>8601</v>
      </c>
      <c r="D82" s="46" t="s">
        <v>7949</v>
      </c>
      <c r="E82" s="6" t="s">
        <v>3358</v>
      </c>
      <c r="F82" s="6" t="s">
        <v>8603</v>
      </c>
      <c r="G82" s="6" t="s">
        <v>3357</v>
      </c>
      <c r="H82" s="6" t="s">
        <v>797</v>
      </c>
      <c r="I82" s="5" t="s">
        <v>7650</v>
      </c>
      <c r="J82" s="4"/>
      <c r="K82" s="14"/>
      <c r="L82" s="26">
        <v>45459</v>
      </c>
      <c r="M82" s="8">
        <f t="shared" ca="1" si="4"/>
        <v>570</v>
      </c>
      <c r="N82" s="22" t="str">
        <f t="shared" ca="1" si="5"/>
        <v>&gt; 120 Days</v>
      </c>
      <c r="O82" s="79">
        <v>45498</v>
      </c>
      <c r="P82" s="79">
        <v>45498</v>
      </c>
      <c r="Q82" s="80" t="s">
        <v>10996</v>
      </c>
      <c r="R82" s="80" t="s">
        <v>11317</v>
      </c>
    </row>
    <row r="83" spans="1:18">
      <c r="A83" s="72">
        <v>82</v>
      </c>
      <c r="B83" s="90" t="s">
        <v>143</v>
      </c>
      <c r="C83" s="140" t="s">
        <v>8601</v>
      </c>
      <c r="D83" s="46" t="s">
        <v>7903</v>
      </c>
      <c r="E83" s="6" t="s">
        <v>2415</v>
      </c>
      <c r="F83" s="6" t="s">
        <v>8603</v>
      </c>
      <c r="G83" s="6" t="s">
        <v>2414</v>
      </c>
      <c r="H83" s="6" t="s">
        <v>797</v>
      </c>
      <c r="I83" s="5" t="s">
        <v>7650</v>
      </c>
      <c r="J83" s="5"/>
      <c r="K83" s="14"/>
      <c r="L83" s="26">
        <v>45451</v>
      </c>
      <c r="M83" s="8">
        <f t="shared" ca="1" si="4"/>
        <v>578</v>
      </c>
      <c r="N83" s="22" t="str">
        <f t="shared" ca="1" si="5"/>
        <v>&gt; 120 Days</v>
      </c>
      <c r="O83" s="79">
        <v>45499</v>
      </c>
      <c r="P83" s="79">
        <v>45499</v>
      </c>
      <c r="Q83" s="80" t="s">
        <v>10996</v>
      </c>
      <c r="R83" s="80" t="s">
        <v>11317</v>
      </c>
    </row>
    <row r="84" spans="1:18">
      <c r="A84" s="72">
        <v>83</v>
      </c>
      <c r="B84" s="90" t="s">
        <v>106</v>
      </c>
      <c r="C84" s="140" t="s">
        <v>8601</v>
      </c>
      <c r="D84" s="46" t="s">
        <v>3504</v>
      </c>
      <c r="E84" s="6" t="s">
        <v>4364</v>
      </c>
      <c r="F84" s="6" t="s">
        <v>8621</v>
      </c>
      <c r="G84" s="6" t="s">
        <v>4363</v>
      </c>
      <c r="H84" s="6" t="s">
        <v>226</v>
      </c>
      <c r="I84" s="5" t="s">
        <v>7530</v>
      </c>
      <c r="J84" s="5"/>
      <c r="K84" s="14"/>
      <c r="L84" s="26">
        <v>45435</v>
      </c>
      <c r="M84" s="8">
        <f t="shared" ca="1" si="4"/>
        <v>594</v>
      </c>
      <c r="N84" s="22" t="str">
        <f t="shared" ca="1" si="5"/>
        <v>&gt; 120 Days</v>
      </c>
      <c r="O84" s="79">
        <v>45503</v>
      </c>
      <c r="P84" s="79">
        <v>45503</v>
      </c>
      <c r="Q84" s="80" t="s">
        <v>10996</v>
      </c>
      <c r="R84" s="80" t="s">
        <v>11317</v>
      </c>
    </row>
    <row r="85" spans="1:18">
      <c r="A85" s="72">
        <v>84</v>
      </c>
      <c r="B85" s="90" t="s">
        <v>106</v>
      </c>
      <c r="C85" s="2" t="s">
        <v>8675</v>
      </c>
      <c r="D85" s="46" t="s">
        <v>7492</v>
      </c>
      <c r="E85" s="6" t="s">
        <v>3934</v>
      </c>
      <c r="F85" s="6" t="s">
        <v>8603</v>
      </c>
      <c r="G85" s="6" t="s">
        <v>3933</v>
      </c>
      <c r="H85" s="6" t="s">
        <v>226</v>
      </c>
      <c r="I85" s="5" t="s">
        <v>7938</v>
      </c>
      <c r="J85" s="5" t="s">
        <v>11155</v>
      </c>
      <c r="K85" s="14"/>
      <c r="L85" s="26">
        <v>45439</v>
      </c>
      <c r="M85" s="8">
        <f t="shared" ca="1" si="4"/>
        <v>590</v>
      </c>
      <c r="N85" s="22" t="str">
        <f t="shared" ca="1" si="5"/>
        <v>&gt; 120 Days</v>
      </c>
      <c r="O85" s="79">
        <v>45503</v>
      </c>
      <c r="P85" s="79">
        <v>45503</v>
      </c>
      <c r="Q85" s="80" t="s">
        <v>10996</v>
      </c>
      <c r="R85" s="80" t="s">
        <v>11317</v>
      </c>
    </row>
    <row r="86" spans="1:18">
      <c r="A86" s="72">
        <v>85</v>
      </c>
      <c r="B86" s="90" t="s">
        <v>8205</v>
      </c>
      <c r="C86" s="140" t="s">
        <v>8601</v>
      </c>
      <c r="D86" s="46" t="s">
        <v>7738</v>
      </c>
      <c r="E86" s="6" t="s">
        <v>2091</v>
      </c>
      <c r="F86" s="6" t="s">
        <v>8633</v>
      </c>
      <c r="G86" s="6" t="s">
        <v>2090</v>
      </c>
      <c r="H86" s="6" t="s">
        <v>2092</v>
      </c>
      <c r="I86" s="5" t="s">
        <v>7710</v>
      </c>
      <c r="J86" s="5"/>
      <c r="K86" s="14"/>
      <c r="L86" s="26">
        <v>45484</v>
      </c>
      <c r="M86" s="8">
        <f t="shared" ca="1" si="4"/>
        <v>545</v>
      </c>
      <c r="N86" s="22" t="str">
        <f t="shared" ca="1" si="5"/>
        <v>&gt; 120 Days</v>
      </c>
      <c r="O86" s="79">
        <v>45506</v>
      </c>
      <c r="P86" s="79">
        <v>45506</v>
      </c>
      <c r="Q86" s="80" t="s">
        <v>10996</v>
      </c>
      <c r="R86" s="80" t="s">
        <v>11317</v>
      </c>
    </row>
    <row r="87" spans="1:18">
      <c r="A87" s="72">
        <v>86</v>
      </c>
      <c r="B87" s="17" t="s">
        <v>106</v>
      </c>
      <c r="C87" s="2" t="s">
        <v>8601</v>
      </c>
      <c r="D87" s="46" t="s">
        <v>187</v>
      </c>
      <c r="E87" s="4" t="s">
        <v>1914</v>
      </c>
      <c r="F87" s="4" t="s">
        <v>8603</v>
      </c>
      <c r="G87" s="4" t="s">
        <v>1913</v>
      </c>
      <c r="H87" s="4" t="s">
        <v>1915</v>
      </c>
      <c r="I87" s="4" t="s">
        <v>7755</v>
      </c>
      <c r="J87" s="4" t="s">
        <v>11156</v>
      </c>
      <c r="K87" s="14"/>
      <c r="L87" s="5">
        <v>45342</v>
      </c>
      <c r="M87" s="8">
        <f t="shared" ca="1" si="4"/>
        <v>687</v>
      </c>
      <c r="N87" s="22" t="str">
        <f t="shared" ca="1" si="5"/>
        <v>&gt; 120 Days</v>
      </c>
      <c r="O87" s="79">
        <v>45510</v>
      </c>
      <c r="P87" s="79">
        <v>45510</v>
      </c>
      <c r="Q87" s="80" t="s">
        <v>10996</v>
      </c>
      <c r="R87" s="80" t="s">
        <v>11317</v>
      </c>
    </row>
    <row r="88" spans="1:18">
      <c r="A88" s="72">
        <v>87</v>
      </c>
      <c r="B88" s="17" t="s">
        <v>106</v>
      </c>
      <c r="C88" s="2" t="s">
        <v>8601</v>
      </c>
      <c r="D88" s="46" t="s">
        <v>187</v>
      </c>
      <c r="E88" s="4" t="s">
        <v>5764</v>
      </c>
      <c r="F88" s="4" t="s">
        <v>8640</v>
      </c>
      <c r="G88" s="4" t="s">
        <v>5763</v>
      </c>
      <c r="H88" s="4" t="s">
        <v>122</v>
      </c>
      <c r="I88" s="4" t="s">
        <v>7593</v>
      </c>
      <c r="J88" s="3" t="s">
        <v>11157</v>
      </c>
      <c r="K88" s="14"/>
      <c r="L88" s="5">
        <v>45342</v>
      </c>
      <c r="M88" s="8">
        <f t="shared" ca="1" si="4"/>
        <v>687</v>
      </c>
      <c r="N88" s="22" t="str">
        <f t="shared" ca="1" si="5"/>
        <v>&gt; 120 Days</v>
      </c>
      <c r="O88" s="79">
        <v>45510</v>
      </c>
      <c r="P88" s="79">
        <v>45510</v>
      </c>
      <c r="Q88" s="80" t="s">
        <v>10996</v>
      </c>
      <c r="R88" s="80" t="s">
        <v>11317</v>
      </c>
    </row>
    <row r="89" spans="1:18">
      <c r="A89" s="72">
        <v>88</v>
      </c>
      <c r="B89" s="17" t="s">
        <v>106</v>
      </c>
      <c r="C89" s="2" t="s">
        <v>8601</v>
      </c>
      <c r="D89" s="46" t="s">
        <v>187</v>
      </c>
      <c r="E89" s="4" t="s">
        <v>6891</v>
      </c>
      <c r="F89" s="4" t="s">
        <v>8640</v>
      </c>
      <c r="G89" s="4" t="s">
        <v>6890</v>
      </c>
      <c r="H89" s="4" t="s">
        <v>122</v>
      </c>
      <c r="I89" s="4" t="s">
        <v>7593</v>
      </c>
      <c r="J89" s="4" t="s">
        <v>11158</v>
      </c>
      <c r="K89" s="14"/>
      <c r="L89" s="5">
        <v>45342</v>
      </c>
      <c r="M89" s="8">
        <f t="shared" ca="1" si="4"/>
        <v>687</v>
      </c>
      <c r="N89" s="22" t="str">
        <f t="shared" ca="1" si="5"/>
        <v>&gt; 120 Days</v>
      </c>
      <c r="O89" s="79">
        <v>45510</v>
      </c>
      <c r="P89" s="79">
        <v>45510</v>
      </c>
      <c r="Q89" s="80" t="s">
        <v>10996</v>
      </c>
      <c r="R89" s="80" t="s">
        <v>11317</v>
      </c>
    </row>
    <row r="90" spans="1:18">
      <c r="A90" s="72">
        <v>89</v>
      </c>
      <c r="B90" s="17" t="s">
        <v>106</v>
      </c>
      <c r="C90" s="2" t="s">
        <v>8601</v>
      </c>
      <c r="D90" s="46" t="s">
        <v>187</v>
      </c>
      <c r="E90" s="4" t="s">
        <v>6938</v>
      </c>
      <c r="F90" s="4" t="s">
        <v>8640</v>
      </c>
      <c r="G90" s="4" t="s">
        <v>6937</v>
      </c>
      <c r="H90" s="4" t="s">
        <v>122</v>
      </c>
      <c r="I90" s="4" t="s">
        <v>7593</v>
      </c>
      <c r="J90" s="4" t="s">
        <v>11159</v>
      </c>
      <c r="K90" s="14"/>
      <c r="L90" s="5">
        <v>45342</v>
      </c>
      <c r="M90" s="8">
        <f t="shared" ca="1" si="4"/>
        <v>687</v>
      </c>
      <c r="N90" s="22" t="str">
        <f t="shared" ca="1" si="5"/>
        <v>&gt; 120 Days</v>
      </c>
      <c r="O90" s="79">
        <v>45510</v>
      </c>
      <c r="P90" s="79">
        <v>45510</v>
      </c>
      <c r="Q90" s="80" t="s">
        <v>10996</v>
      </c>
      <c r="R90" s="80" t="s">
        <v>11317</v>
      </c>
    </row>
    <row r="91" spans="1:18">
      <c r="A91" s="72">
        <v>90</v>
      </c>
      <c r="B91" s="17" t="s">
        <v>106</v>
      </c>
      <c r="C91" s="2" t="s">
        <v>8601</v>
      </c>
      <c r="D91" s="46" t="s">
        <v>7529</v>
      </c>
      <c r="E91" s="4" t="s">
        <v>5416</v>
      </c>
      <c r="F91" s="4" t="s">
        <v>8603</v>
      </c>
      <c r="G91" s="4" t="s">
        <v>5415</v>
      </c>
      <c r="H91" s="4" t="s">
        <v>2629</v>
      </c>
      <c r="I91" s="4" t="s">
        <v>7465</v>
      </c>
      <c r="J91" s="4" t="s">
        <v>11160</v>
      </c>
      <c r="K91" s="14"/>
      <c r="L91" s="5">
        <v>45321</v>
      </c>
      <c r="M91" s="8">
        <f t="shared" ca="1" si="4"/>
        <v>708</v>
      </c>
      <c r="N91" s="22" t="str">
        <f t="shared" ca="1" si="5"/>
        <v>&gt; 120 Days</v>
      </c>
      <c r="O91" s="79">
        <v>45509</v>
      </c>
      <c r="P91" s="79">
        <v>45509</v>
      </c>
      <c r="Q91" s="80" t="s">
        <v>10996</v>
      </c>
      <c r="R91" s="80" t="s">
        <v>11317</v>
      </c>
    </row>
    <row r="92" spans="1:18">
      <c r="A92" s="72">
        <v>91</v>
      </c>
      <c r="B92" s="17" t="s">
        <v>106</v>
      </c>
      <c r="C92" s="2" t="s">
        <v>8601</v>
      </c>
      <c r="D92" s="46" t="s">
        <v>187</v>
      </c>
      <c r="E92" s="4" t="s">
        <v>6331</v>
      </c>
      <c r="F92" s="4" t="s">
        <v>8603</v>
      </c>
      <c r="G92" s="4" t="s">
        <v>6330</v>
      </c>
      <c r="H92" s="4" t="s">
        <v>450</v>
      </c>
      <c r="I92" s="4" t="s">
        <v>7465</v>
      </c>
      <c r="J92" s="4" t="s">
        <v>11161</v>
      </c>
      <c r="K92" s="14"/>
      <c r="L92" s="5">
        <v>45342</v>
      </c>
      <c r="M92" s="8">
        <f t="shared" ca="1" si="4"/>
        <v>687</v>
      </c>
      <c r="N92" s="22" t="str">
        <f t="shared" ca="1" si="5"/>
        <v>&gt; 120 Days</v>
      </c>
      <c r="O92" s="79">
        <v>45509</v>
      </c>
      <c r="P92" s="79">
        <v>45509</v>
      </c>
      <c r="Q92" s="80" t="s">
        <v>10996</v>
      </c>
      <c r="R92" s="80" t="s">
        <v>11317</v>
      </c>
    </row>
    <row r="93" spans="1:18">
      <c r="A93" s="72">
        <v>92</v>
      </c>
      <c r="B93" s="17" t="s">
        <v>106</v>
      </c>
      <c r="C93" s="2" t="s">
        <v>8601</v>
      </c>
      <c r="D93" s="46" t="s">
        <v>187</v>
      </c>
      <c r="E93" s="4" t="s">
        <v>7056</v>
      </c>
      <c r="F93" s="4" t="s">
        <v>8603</v>
      </c>
      <c r="G93" s="4" t="s">
        <v>7055</v>
      </c>
      <c r="H93" s="4" t="s">
        <v>450</v>
      </c>
      <c r="I93" s="4" t="s">
        <v>7465</v>
      </c>
      <c r="J93" s="4" t="s">
        <v>11162</v>
      </c>
      <c r="K93" s="14"/>
      <c r="L93" s="5">
        <v>45342</v>
      </c>
      <c r="M93" s="8">
        <f t="shared" ca="1" si="4"/>
        <v>687</v>
      </c>
      <c r="N93" s="22" t="str">
        <f t="shared" ca="1" si="5"/>
        <v>&gt; 120 Days</v>
      </c>
      <c r="O93" s="79">
        <v>45509</v>
      </c>
      <c r="P93" s="79">
        <v>45509</v>
      </c>
      <c r="Q93" s="80" t="s">
        <v>10996</v>
      </c>
      <c r="R93" s="80" t="s">
        <v>11317</v>
      </c>
    </row>
    <row r="94" spans="1:18">
      <c r="A94" s="72">
        <v>93</v>
      </c>
      <c r="B94" s="17" t="s">
        <v>106</v>
      </c>
      <c r="C94" s="2" t="s">
        <v>8601</v>
      </c>
      <c r="D94" s="46" t="s">
        <v>7796</v>
      </c>
      <c r="E94" s="4" t="s">
        <v>1695</v>
      </c>
      <c r="F94" s="4" t="s">
        <v>8633</v>
      </c>
      <c r="G94" s="4" t="s">
        <v>1694</v>
      </c>
      <c r="H94" s="4" t="s">
        <v>1696</v>
      </c>
      <c r="I94" s="4" t="s">
        <v>7583</v>
      </c>
      <c r="J94" s="4" t="s">
        <v>9427</v>
      </c>
      <c r="K94" s="14"/>
      <c r="L94" s="5">
        <v>45343</v>
      </c>
      <c r="M94" s="8">
        <f t="shared" ca="1" si="4"/>
        <v>686</v>
      </c>
      <c r="N94" s="22" t="str">
        <f t="shared" ca="1" si="5"/>
        <v>&gt; 120 Days</v>
      </c>
      <c r="O94" s="79">
        <v>45509</v>
      </c>
      <c r="P94" s="79">
        <v>45509</v>
      </c>
      <c r="Q94" s="80" t="s">
        <v>10996</v>
      </c>
      <c r="R94" s="80" t="s">
        <v>11317</v>
      </c>
    </row>
    <row r="95" spans="1:18">
      <c r="A95" s="72">
        <v>94</v>
      </c>
      <c r="B95" s="17" t="s">
        <v>106</v>
      </c>
      <c r="C95" s="2" t="s">
        <v>8601</v>
      </c>
      <c r="D95" s="46" t="s">
        <v>187</v>
      </c>
      <c r="E95" s="4" t="s">
        <v>3667</v>
      </c>
      <c r="F95" s="4" t="s">
        <v>8603</v>
      </c>
      <c r="G95" s="4" t="s">
        <v>3666</v>
      </c>
      <c r="H95" s="4" t="s">
        <v>450</v>
      </c>
      <c r="I95" s="4" t="s">
        <v>7465</v>
      </c>
      <c r="J95" s="4" t="s">
        <v>11163</v>
      </c>
      <c r="K95" s="14"/>
      <c r="L95" s="5">
        <v>45342</v>
      </c>
      <c r="M95" s="8">
        <f t="shared" ca="1" si="4"/>
        <v>687</v>
      </c>
      <c r="N95" s="22" t="str">
        <f t="shared" ca="1" si="5"/>
        <v>&gt; 120 Days</v>
      </c>
      <c r="O95" s="79">
        <v>45509</v>
      </c>
      <c r="P95" s="79">
        <v>45509</v>
      </c>
      <c r="Q95" s="80" t="s">
        <v>10996</v>
      </c>
      <c r="R95" s="80" t="s">
        <v>11317</v>
      </c>
    </row>
    <row r="96" spans="1:18">
      <c r="A96" s="72">
        <v>95</v>
      </c>
      <c r="B96" s="17" t="s">
        <v>106</v>
      </c>
      <c r="C96" s="2" t="s">
        <v>8601</v>
      </c>
      <c r="D96" s="46" t="s">
        <v>187</v>
      </c>
      <c r="E96" s="4" t="s">
        <v>5727</v>
      </c>
      <c r="F96" s="4" t="s">
        <v>8603</v>
      </c>
      <c r="G96" s="4" t="s">
        <v>5726</v>
      </c>
      <c r="H96" s="4" t="s">
        <v>450</v>
      </c>
      <c r="I96" s="4" t="s">
        <v>7465</v>
      </c>
      <c r="J96" s="4" t="s">
        <v>11164</v>
      </c>
      <c r="K96" s="14"/>
      <c r="L96" s="5">
        <v>45342</v>
      </c>
      <c r="M96" s="8">
        <f t="shared" ca="1" si="4"/>
        <v>687</v>
      </c>
      <c r="N96" s="22" t="str">
        <f t="shared" ca="1" si="5"/>
        <v>&gt; 120 Days</v>
      </c>
      <c r="O96" s="79">
        <v>45509</v>
      </c>
      <c r="P96" s="79">
        <v>45509</v>
      </c>
      <c r="Q96" s="80" t="s">
        <v>10996</v>
      </c>
      <c r="R96" s="80" t="s">
        <v>11317</v>
      </c>
    </row>
    <row r="97" spans="1:18">
      <c r="A97" s="72">
        <v>96</v>
      </c>
      <c r="B97" s="17" t="s">
        <v>106</v>
      </c>
      <c r="C97" s="2" t="s">
        <v>8601</v>
      </c>
      <c r="D97" s="46" t="s">
        <v>7553</v>
      </c>
      <c r="E97" s="4" t="s">
        <v>6548</v>
      </c>
      <c r="F97" s="4" t="s">
        <v>8640</v>
      </c>
      <c r="G97" s="4" t="s">
        <v>6547</v>
      </c>
      <c r="H97" s="4" t="s">
        <v>122</v>
      </c>
      <c r="I97" s="4" t="s">
        <v>7593</v>
      </c>
      <c r="J97" s="4" t="s">
        <v>11165</v>
      </c>
      <c r="K97" s="14"/>
      <c r="L97" s="5">
        <v>45292</v>
      </c>
      <c r="M97" s="8">
        <f t="shared" ca="1" si="4"/>
        <v>737</v>
      </c>
      <c r="N97" s="22" t="str">
        <f t="shared" ca="1" si="5"/>
        <v>&gt; 120 Days</v>
      </c>
      <c r="O97" s="79">
        <v>45510</v>
      </c>
      <c r="P97" s="79">
        <v>45510</v>
      </c>
      <c r="Q97" s="80" t="s">
        <v>10996</v>
      </c>
      <c r="R97" s="80" t="s">
        <v>11317</v>
      </c>
    </row>
    <row r="98" spans="1:18">
      <c r="A98" s="72">
        <v>97</v>
      </c>
      <c r="B98" s="17" t="s">
        <v>106</v>
      </c>
      <c r="C98" s="2" t="s">
        <v>8601</v>
      </c>
      <c r="D98" s="46" t="s">
        <v>187</v>
      </c>
      <c r="E98" s="4" t="s">
        <v>4209</v>
      </c>
      <c r="F98" s="4" t="s">
        <v>8603</v>
      </c>
      <c r="G98" s="4" t="s">
        <v>4208</v>
      </c>
      <c r="H98" s="4" t="s">
        <v>4210</v>
      </c>
      <c r="I98" s="4" t="s">
        <v>7755</v>
      </c>
      <c r="J98" s="4" t="s">
        <v>11170</v>
      </c>
      <c r="K98" s="14"/>
      <c r="L98" s="5">
        <v>45342</v>
      </c>
      <c r="M98" s="8">
        <f t="shared" ca="1" si="4"/>
        <v>687</v>
      </c>
      <c r="N98" s="22" t="str">
        <f t="shared" ca="1" si="5"/>
        <v>&gt; 120 Days</v>
      </c>
      <c r="O98" s="79">
        <v>45510</v>
      </c>
      <c r="P98" s="79">
        <v>45510</v>
      </c>
      <c r="Q98" s="80" t="s">
        <v>10996</v>
      </c>
      <c r="R98" s="80" t="s">
        <v>11317</v>
      </c>
    </row>
    <row r="99" spans="1:18">
      <c r="A99" s="72">
        <v>98</v>
      </c>
      <c r="B99" s="17" t="s">
        <v>106</v>
      </c>
      <c r="C99" s="2" t="s">
        <v>8601</v>
      </c>
      <c r="D99" s="46" t="s">
        <v>187</v>
      </c>
      <c r="E99" s="4" t="s">
        <v>6065</v>
      </c>
      <c r="F99" s="4" t="s">
        <v>8640</v>
      </c>
      <c r="G99" s="4" t="s">
        <v>6064</v>
      </c>
      <c r="H99" s="4" t="s">
        <v>122</v>
      </c>
      <c r="I99" s="4" t="s">
        <v>7593</v>
      </c>
      <c r="J99" s="4" t="s">
        <v>11171</v>
      </c>
      <c r="K99" s="14"/>
      <c r="L99" s="5">
        <v>45342</v>
      </c>
      <c r="M99" s="8">
        <f t="shared" ca="1" si="4"/>
        <v>687</v>
      </c>
      <c r="N99" s="22" t="str">
        <f t="shared" ca="1" si="5"/>
        <v>&gt; 120 Days</v>
      </c>
      <c r="O99" s="79">
        <v>45510</v>
      </c>
      <c r="P99" s="79">
        <v>45510</v>
      </c>
      <c r="Q99" s="80" t="s">
        <v>10996</v>
      </c>
      <c r="R99" s="80" t="s">
        <v>11317</v>
      </c>
    </row>
    <row r="100" spans="1:18">
      <c r="A100" s="72">
        <v>99</v>
      </c>
      <c r="B100" s="17" t="s">
        <v>106</v>
      </c>
      <c r="C100" s="2" t="s">
        <v>8601</v>
      </c>
      <c r="D100" s="46" t="s">
        <v>7553</v>
      </c>
      <c r="E100" s="4" t="s">
        <v>5065</v>
      </c>
      <c r="F100" s="4" t="s">
        <v>8633</v>
      </c>
      <c r="G100" s="4" t="s">
        <v>5064</v>
      </c>
      <c r="H100" s="4" t="s">
        <v>2629</v>
      </c>
      <c r="I100" s="4" t="s">
        <v>7436</v>
      </c>
      <c r="J100" s="4" t="s">
        <v>11059</v>
      </c>
      <c r="K100" s="14"/>
      <c r="L100" s="5">
        <v>45292</v>
      </c>
      <c r="M100" s="8">
        <f t="shared" ca="1" si="4"/>
        <v>737</v>
      </c>
      <c r="N100" s="22" t="str">
        <f t="shared" ca="1" si="5"/>
        <v>&gt; 120 Days</v>
      </c>
      <c r="O100" s="79">
        <v>45510</v>
      </c>
      <c r="P100" s="79">
        <v>45510</v>
      </c>
      <c r="Q100" s="80" t="s">
        <v>10996</v>
      </c>
      <c r="R100" s="80" t="s">
        <v>11317</v>
      </c>
    </row>
    <row r="101" spans="1:18">
      <c r="A101" s="72">
        <v>100</v>
      </c>
      <c r="B101" s="17" t="s">
        <v>106</v>
      </c>
      <c r="C101" s="2" t="s">
        <v>8601</v>
      </c>
      <c r="D101" s="46" t="s">
        <v>187</v>
      </c>
      <c r="E101" s="4" t="s">
        <v>3521</v>
      </c>
      <c r="F101" s="4" t="s">
        <v>8633</v>
      </c>
      <c r="G101" s="4" t="s">
        <v>3520</v>
      </c>
      <c r="H101" s="4" t="s">
        <v>450</v>
      </c>
      <c r="I101" s="4" t="s">
        <v>7436</v>
      </c>
      <c r="J101" s="4" t="s">
        <v>9429</v>
      </c>
      <c r="K101" s="14"/>
      <c r="L101" s="5">
        <v>45342</v>
      </c>
      <c r="M101" s="8">
        <f t="shared" ca="1" si="4"/>
        <v>687</v>
      </c>
      <c r="N101" s="22" t="str">
        <f t="shared" ca="1" si="5"/>
        <v>&gt; 120 Days</v>
      </c>
      <c r="O101" s="79">
        <v>45510</v>
      </c>
      <c r="P101" s="79">
        <v>45510</v>
      </c>
      <c r="Q101" s="80" t="s">
        <v>10996</v>
      </c>
      <c r="R101" s="80" t="s">
        <v>11317</v>
      </c>
    </row>
    <row r="102" spans="1:18">
      <c r="A102" s="72">
        <v>101</v>
      </c>
      <c r="B102" s="17" t="s">
        <v>106</v>
      </c>
      <c r="C102" s="2" t="s">
        <v>8601</v>
      </c>
      <c r="D102" s="46" t="s">
        <v>187</v>
      </c>
      <c r="E102" s="20" t="s">
        <v>5154</v>
      </c>
      <c r="F102" s="4" t="s">
        <v>8633</v>
      </c>
      <c r="G102" s="4" t="s">
        <v>5153</v>
      </c>
      <c r="H102" s="4" t="s">
        <v>226</v>
      </c>
      <c r="I102" s="4" t="s">
        <v>7436</v>
      </c>
      <c r="J102" s="4" t="s">
        <v>11099</v>
      </c>
      <c r="K102" s="14"/>
      <c r="L102" s="5">
        <v>45342</v>
      </c>
      <c r="M102" s="8">
        <f t="shared" ca="1" si="4"/>
        <v>687</v>
      </c>
      <c r="N102" s="22" t="str">
        <f t="shared" ca="1" si="5"/>
        <v>&gt; 120 Days</v>
      </c>
      <c r="O102" s="79">
        <v>45510</v>
      </c>
      <c r="P102" s="79">
        <v>45510</v>
      </c>
      <c r="Q102" s="80" t="s">
        <v>10996</v>
      </c>
      <c r="R102" s="80" t="s">
        <v>11317</v>
      </c>
    </row>
    <row r="103" spans="1:18">
      <c r="A103" s="72">
        <v>102</v>
      </c>
      <c r="B103" s="17" t="s">
        <v>106</v>
      </c>
      <c r="C103" s="2" t="s">
        <v>8601</v>
      </c>
      <c r="D103" s="46" t="s">
        <v>7796</v>
      </c>
      <c r="E103" s="4" t="s">
        <v>4635</v>
      </c>
      <c r="F103" s="4" t="s">
        <v>8640</v>
      </c>
      <c r="G103" s="4" t="s">
        <v>4634</v>
      </c>
      <c r="H103" s="4" t="s">
        <v>1166</v>
      </c>
      <c r="I103" s="4" t="s">
        <v>7593</v>
      </c>
      <c r="J103" s="4" t="s">
        <v>11173</v>
      </c>
      <c r="K103" s="14"/>
      <c r="L103" s="5">
        <v>45343</v>
      </c>
      <c r="M103" s="8">
        <f t="shared" ca="1" si="4"/>
        <v>686</v>
      </c>
      <c r="N103" s="22" t="str">
        <f t="shared" ca="1" si="5"/>
        <v>&gt; 120 Days</v>
      </c>
      <c r="O103" s="79">
        <v>45516</v>
      </c>
      <c r="P103" s="79">
        <v>45516</v>
      </c>
      <c r="Q103" s="80" t="s">
        <v>10996</v>
      </c>
      <c r="R103" s="80" t="s">
        <v>11317</v>
      </c>
    </row>
    <row r="104" spans="1:18">
      <c r="A104" s="72">
        <v>103</v>
      </c>
      <c r="B104" s="17" t="s">
        <v>106</v>
      </c>
      <c r="C104" s="2" t="s">
        <v>8601</v>
      </c>
      <c r="D104" s="46" t="s">
        <v>7578</v>
      </c>
      <c r="E104" s="4" t="s">
        <v>5944</v>
      </c>
      <c r="F104" s="4" t="s">
        <v>8621</v>
      </c>
      <c r="G104" s="4" t="s">
        <v>5943</v>
      </c>
      <c r="H104" s="4" t="s">
        <v>166</v>
      </c>
      <c r="I104" s="4" t="s">
        <v>7445</v>
      </c>
      <c r="J104" s="4" t="s">
        <v>11175</v>
      </c>
      <c r="K104" s="14"/>
      <c r="L104" s="5">
        <v>45472</v>
      </c>
      <c r="M104" s="8">
        <f t="shared" ca="1" si="4"/>
        <v>557</v>
      </c>
      <c r="N104" s="22" t="str">
        <f t="shared" ca="1" si="5"/>
        <v>&gt; 120 Days</v>
      </c>
      <c r="O104" s="79">
        <v>45516</v>
      </c>
      <c r="P104" s="79">
        <v>45516</v>
      </c>
      <c r="Q104" s="80" t="s">
        <v>10996</v>
      </c>
      <c r="R104" s="80" t="s">
        <v>11317</v>
      </c>
    </row>
    <row r="105" spans="1:18">
      <c r="A105" s="72">
        <v>104</v>
      </c>
      <c r="B105" s="17" t="s">
        <v>143</v>
      </c>
      <c r="C105" s="2" t="s">
        <v>8601</v>
      </c>
      <c r="D105" s="46" t="s">
        <v>411</v>
      </c>
      <c r="E105" s="4" t="s">
        <v>1367</v>
      </c>
      <c r="F105" s="4" t="s">
        <v>8614</v>
      </c>
      <c r="G105" s="4" t="s">
        <v>1366</v>
      </c>
      <c r="H105" s="4" t="s">
        <v>797</v>
      </c>
      <c r="I105" s="4" t="s">
        <v>2088</v>
      </c>
      <c r="J105" s="4"/>
      <c r="K105" s="14"/>
      <c r="L105" s="5">
        <v>45474</v>
      </c>
      <c r="M105" s="8">
        <f t="shared" ca="1" si="4"/>
        <v>555</v>
      </c>
      <c r="N105" s="22" t="str">
        <f t="shared" ca="1" si="5"/>
        <v>&gt; 120 Days</v>
      </c>
      <c r="O105" s="79">
        <v>45519</v>
      </c>
      <c r="P105" s="79">
        <v>45519</v>
      </c>
      <c r="Q105" s="80" t="s">
        <v>10996</v>
      </c>
      <c r="R105" s="80" t="s">
        <v>11317</v>
      </c>
    </row>
    <row r="106" spans="1:18">
      <c r="A106" s="72">
        <v>105</v>
      </c>
      <c r="B106" s="17" t="s">
        <v>143</v>
      </c>
      <c r="C106" s="2" t="s">
        <v>8601</v>
      </c>
      <c r="D106" s="46" t="s">
        <v>187</v>
      </c>
      <c r="E106" s="4" t="s">
        <v>4923</v>
      </c>
      <c r="F106" s="14" t="s">
        <v>8603</v>
      </c>
      <c r="G106" s="4" t="s">
        <v>4922</v>
      </c>
      <c r="H106" s="4" t="s">
        <v>132</v>
      </c>
      <c r="I106" s="4" t="s">
        <v>7795</v>
      </c>
      <c r="J106" s="4"/>
      <c r="K106" s="14"/>
      <c r="L106" s="5">
        <v>45489</v>
      </c>
      <c r="M106" s="8">
        <f t="shared" ca="1" si="4"/>
        <v>540</v>
      </c>
      <c r="N106" s="22" t="str">
        <f t="shared" ca="1" si="5"/>
        <v>&gt; 120 Days</v>
      </c>
      <c r="O106" s="79">
        <v>45519</v>
      </c>
      <c r="P106" s="79">
        <v>45519</v>
      </c>
      <c r="Q106" s="80" t="s">
        <v>10996</v>
      </c>
      <c r="R106" s="80" t="s">
        <v>11317</v>
      </c>
    </row>
    <row r="107" spans="1:18">
      <c r="A107" s="72">
        <v>106</v>
      </c>
      <c r="B107" s="17" t="s">
        <v>106</v>
      </c>
      <c r="C107" s="2" t="s">
        <v>8601</v>
      </c>
      <c r="D107" s="46" t="s">
        <v>187</v>
      </c>
      <c r="E107" s="14" t="s">
        <v>1417</v>
      </c>
      <c r="F107" s="14" t="s">
        <v>8603</v>
      </c>
      <c r="G107" s="33" t="s">
        <v>1416</v>
      </c>
      <c r="H107" s="14" t="s">
        <v>1418</v>
      </c>
      <c r="I107" s="4" t="s">
        <v>7674</v>
      </c>
      <c r="J107" s="35" t="s">
        <v>11176</v>
      </c>
      <c r="K107" s="14"/>
      <c r="L107" s="32">
        <v>45374</v>
      </c>
      <c r="M107" s="8">
        <f t="shared" ca="1" si="4"/>
        <v>655</v>
      </c>
      <c r="N107" s="22" t="str">
        <f t="shared" ca="1" si="5"/>
        <v>&gt; 120 Days</v>
      </c>
      <c r="O107" s="79">
        <v>45531</v>
      </c>
      <c r="P107" s="79">
        <v>45531</v>
      </c>
      <c r="Q107" s="80" t="s">
        <v>10996</v>
      </c>
      <c r="R107" s="80" t="s">
        <v>11317</v>
      </c>
    </row>
    <row r="108" spans="1:18">
      <c r="A108" s="72">
        <v>107</v>
      </c>
      <c r="B108" s="17" t="s">
        <v>106</v>
      </c>
      <c r="C108" s="2" t="s">
        <v>8601</v>
      </c>
      <c r="D108" s="46" t="s">
        <v>187</v>
      </c>
      <c r="E108" s="14" t="s">
        <v>1544</v>
      </c>
      <c r="F108" s="14" t="s">
        <v>8603</v>
      </c>
      <c r="G108" s="33" t="s">
        <v>1543</v>
      </c>
      <c r="H108" s="14" t="s">
        <v>916</v>
      </c>
      <c r="I108" s="14" t="s">
        <v>7755</v>
      </c>
      <c r="J108" s="14"/>
      <c r="K108" s="14"/>
      <c r="L108" s="32">
        <v>45374</v>
      </c>
      <c r="M108" s="8">
        <f t="shared" ca="1" si="4"/>
        <v>655</v>
      </c>
      <c r="N108" s="22" t="str">
        <f t="shared" ca="1" si="5"/>
        <v>&gt; 120 Days</v>
      </c>
      <c r="O108" s="79">
        <v>45531</v>
      </c>
      <c r="P108" s="79">
        <v>45531</v>
      </c>
      <c r="Q108" s="80" t="s">
        <v>10996</v>
      </c>
      <c r="R108" s="80" t="s">
        <v>11317</v>
      </c>
    </row>
    <row r="109" spans="1:18">
      <c r="A109" s="72">
        <v>108</v>
      </c>
      <c r="B109" s="17" t="s">
        <v>106</v>
      </c>
      <c r="C109" s="2" t="s">
        <v>8601</v>
      </c>
      <c r="D109" s="46" t="s">
        <v>187</v>
      </c>
      <c r="E109" s="14" t="s">
        <v>4081</v>
      </c>
      <c r="F109" s="14" t="s">
        <v>8603</v>
      </c>
      <c r="G109" s="33" t="s">
        <v>4080</v>
      </c>
      <c r="H109" s="14" t="s">
        <v>916</v>
      </c>
      <c r="I109" s="14" t="s">
        <v>7755</v>
      </c>
      <c r="J109" s="14"/>
      <c r="K109" s="14"/>
      <c r="L109" s="32">
        <v>45374</v>
      </c>
      <c r="M109" s="8">
        <f t="shared" ca="1" si="4"/>
        <v>655</v>
      </c>
      <c r="N109" s="22" t="str">
        <f t="shared" ca="1" si="5"/>
        <v>&gt; 120 Days</v>
      </c>
      <c r="O109" s="79">
        <v>45531</v>
      </c>
      <c r="P109" s="79">
        <v>45531</v>
      </c>
      <c r="Q109" s="80" t="s">
        <v>10996</v>
      </c>
      <c r="R109" s="80" t="s">
        <v>11317</v>
      </c>
    </row>
    <row r="110" spans="1:18">
      <c r="A110" s="72">
        <v>109</v>
      </c>
      <c r="B110" s="17" t="s">
        <v>106</v>
      </c>
      <c r="C110" s="2" t="s">
        <v>8601</v>
      </c>
      <c r="D110" s="46" t="s">
        <v>7520</v>
      </c>
      <c r="E110" s="4" t="s">
        <v>5590</v>
      </c>
      <c r="F110" s="4" t="s">
        <v>8633</v>
      </c>
      <c r="G110" s="4" t="s">
        <v>5589</v>
      </c>
      <c r="H110" s="4" t="s">
        <v>2629</v>
      </c>
      <c r="I110" s="4" t="s">
        <v>7436</v>
      </c>
      <c r="J110" s="4" t="s">
        <v>11177</v>
      </c>
      <c r="K110" s="14"/>
      <c r="L110" s="5">
        <v>45292</v>
      </c>
      <c r="M110" s="8">
        <f t="shared" ca="1" si="4"/>
        <v>737</v>
      </c>
      <c r="N110" s="22" t="str">
        <f t="shared" ca="1" si="5"/>
        <v>&gt; 120 Days</v>
      </c>
      <c r="O110" s="79">
        <v>45531</v>
      </c>
      <c r="P110" s="79">
        <v>45531</v>
      </c>
      <c r="Q110" s="80" t="s">
        <v>10996</v>
      </c>
      <c r="R110" s="80" t="s">
        <v>11317</v>
      </c>
    </row>
    <row r="111" spans="1:18">
      <c r="A111" s="72">
        <v>110</v>
      </c>
      <c r="B111" s="17" t="s">
        <v>106</v>
      </c>
      <c r="C111" s="2" t="s">
        <v>8601</v>
      </c>
      <c r="D111" s="46" t="s">
        <v>187</v>
      </c>
      <c r="E111" s="4" t="s">
        <v>5061</v>
      </c>
      <c r="F111" s="4" t="s">
        <v>8621</v>
      </c>
      <c r="G111" s="4" t="s">
        <v>5060</v>
      </c>
      <c r="H111" s="4" t="s">
        <v>450</v>
      </c>
      <c r="I111" s="4" t="s">
        <v>7675</v>
      </c>
      <c r="J111" s="4" t="s">
        <v>11178</v>
      </c>
      <c r="K111" s="14"/>
      <c r="L111" s="5">
        <v>45342</v>
      </c>
      <c r="M111" s="8">
        <f t="shared" ca="1" si="4"/>
        <v>687</v>
      </c>
      <c r="N111" s="22" t="str">
        <f t="shared" ca="1" si="5"/>
        <v>&gt; 120 Days</v>
      </c>
      <c r="O111" s="79">
        <v>45532</v>
      </c>
      <c r="P111" s="79">
        <v>45532</v>
      </c>
      <c r="Q111" s="80" t="s">
        <v>10996</v>
      </c>
      <c r="R111" s="80" t="s">
        <v>11317</v>
      </c>
    </row>
    <row r="112" spans="1:18">
      <c r="A112" s="72">
        <v>111</v>
      </c>
      <c r="B112" s="17" t="s">
        <v>106</v>
      </c>
      <c r="C112" s="2" t="s">
        <v>8601</v>
      </c>
      <c r="D112" s="46" t="s">
        <v>187</v>
      </c>
      <c r="E112" s="4" t="s">
        <v>5694</v>
      </c>
      <c r="F112" s="4" t="s">
        <v>8621</v>
      </c>
      <c r="G112" s="4" t="s">
        <v>5693</v>
      </c>
      <c r="H112" s="4" t="s">
        <v>450</v>
      </c>
      <c r="I112" s="4" t="s">
        <v>7675</v>
      </c>
      <c r="J112" s="4" t="s">
        <v>11179</v>
      </c>
      <c r="K112" s="14"/>
      <c r="L112" s="5">
        <v>45342</v>
      </c>
      <c r="M112" s="8">
        <f t="shared" ca="1" si="4"/>
        <v>687</v>
      </c>
      <c r="N112" s="22" t="str">
        <f t="shared" ca="1" si="5"/>
        <v>&gt; 120 Days</v>
      </c>
      <c r="O112" s="79">
        <v>45531</v>
      </c>
      <c r="P112" s="79">
        <v>45531</v>
      </c>
      <c r="Q112" s="80" t="s">
        <v>10996</v>
      </c>
      <c r="R112" s="80" t="s">
        <v>11317</v>
      </c>
    </row>
    <row r="113" spans="1:18">
      <c r="A113" s="72">
        <v>112</v>
      </c>
      <c r="B113" s="17" t="s">
        <v>106</v>
      </c>
      <c r="C113" s="2" t="s">
        <v>8601</v>
      </c>
      <c r="D113" s="46" t="s">
        <v>7529</v>
      </c>
      <c r="E113" s="4" t="s">
        <v>5233</v>
      </c>
      <c r="F113" s="4" t="s">
        <v>8621</v>
      </c>
      <c r="G113" s="4" t="s">
        <v>5232</v>
      </c>
      <c r="H113" s="4" t="s">
        <v>226</v>
      </c>
      <c r="I113" s="4" t="s">
        <v>7530</v>
      </c>
      <c r="J113" s="4" t="s">
        <v>11180</v>
      </c>
      <c r="K113" s="14"/>
      <c r="L113" s="5">
        <v>45383</v>
      </c>
      <c r="M113" s="8">
        <f t="shared" ca="1" si="4"/>
        <v>646</v>
      </c>
      <c r="N113" s="22" t="str">
        <f t="shared" ca="1" si="5"/>
        <v>&gt; 120 Days</v>
      </c>
      <c r="O113" s="79">
        <v>45531</v>
      </c>
      <c r="P113" s="79">
        <v>45531</v>
      </c>
      <c r="Q113" s="80" t="s">
        <v>10996</v>
      </c>
      <c r="R113" s="80" t="s">
        <v>11317</v>
      </c>
    </row>
    <row r="114" spans="1:18">
      <c r="A114" s="72">
        <v>113</v>
      </c>
      <c r="B114" s="17" t="s">
        <v>106</v>
      </c>
      <c r="C114" s="2" t="s">
        <v>8601</v>
      </c>
      <c r="D114" s="46" t="s">
        <v>1992</v>
      </c>
      <c r="E114" s="19" t="s">
        <v>5270</v>
      </c>
      <c r="F114" s="19" t="s">
        <v>8603</v>
      </c>
      <c r="G114" s="4" t="s">
        <v>5269</v>
      </c>
      <c r="H114" s="4" t="s">
        <v>926</v>
      </c>
      <c r="I114" s="20" t="s">
        <v>7465</v>
      </c>
      <c r="J114" s="4" t="s">
        <v>11181</v>
      </c>
      <c r="K114" s="14"/>
      <c r="L114" s="5">
        <v>45367</v>
      </c>
      <c r="M114" s="8">
        <f t="shared" ca="1" si="4"/>
        <v>662</v>
      </c>
      <c r="N114" s="22" t="str">
        <f t="shared" ca="1" si="5"/>
        <v>&gt; 120 Days</v>
      </c>
      <c r="O114" s="79">
        <v>45531</v>
      </c>
      <c r="P114" s="79">
        <v>45531</v>
      </c>
      <c r="Q114" s="80" t="s">
        <v>10996</v>
      </c>
      <c r="R114" s="80" t="s">
        <v>11317</v>
      </c>
    </row>
    <row r="115" spans="1:18">
      <c r="A115" s="72">
        <v>114</v>
      </c>
      <c r="B115" s="17" t="s">
        <v>106</v>
      </c>
      <c r="C115" s="2" t="s">
        <v>8601</v>
      </c>
      <c r="D115" s="46" t="s">
        <v>463</v>
      </c>
      <c r="E115" s="19" t="s">
        <v>3491</v>
      </c>
      <c r="F115" s="19" t="s">
        <v>8603</v>
      </c>
      <c r="G115" s="4" t="s">
        <v>3490</v>
      </c>
      <c r="H115" s="4" t="s">
        <v>450</v>
      </c>
      <c r="I115" s="4" t="s">
        <v>7465</v>
      </c>
      <c r="J115" s="5" t="s">
        <v>11182</v>
      </c>
      <c r="K115" s="14"/>
      <c r="L115" s="7">
        <v>45352</v>
      </c>
      <c r="M115" s="8">
        <f t="shared" ca="1" si="4"/>
        <v>677</v>
      </c>
      <c r="N115" s="22" t="str">
        <f t="shared" ca="1" si="5"/>
        <v>&gt; 120 Days</v>
      </c>
      <c r="O115" s="79">
        <v>45531</v>
      </c>
      <c r="P115" s="79">
        <v>45531</v>
      </c>
      <c r="Q115" s="80" t="s">
        <v>10996</v>
      </c>
      <c r="R115" s="80" t="s">
        <v>11317</v>
      </c>
    </row>
    <row r="116" spans="1:18">
      <c r="A116" s="72">
        <v>115</v>
      </c>
      <c r="B116" s="17" t="s">
        <v>106</v>
      </c>
      <c r="C116" s="2" t="s">
        <v>8675</v>
      </c>
      <c r="D116" s="46" t="s">
        <v>7492</v>
      </c>
      <c r="E116" s="14" t="s">
        <v>6758</v>
      </c>
      <c r="F116" s="14" t="s">
        <v>8640</v>
      </c>
      <c r="G116" s="33" t="s">
        <v>6757</v>
      </c>
      <c r="H116" s="14" t="s">
        <v>122</v>
      </c>
      <c r="I116" s="14" t="s">
        <v>7593</v>
      </c>
      <c r="J116" s="5" t="s">
        <v>11183</v>
      </c>
      <c r="K116" s="14"/>
      <c r="L116" s="32">
        <v>45385</v>
      </c>
      <c r="M116" s="8">
        <f t="shared" ca="1" si="4"/>
        <v>644</v>
      </c>
      <c r="N116" s="22" t="str">
        <f t="shared" ca="1" si="5"/>
        <v>&gt; 120 Days</v>
      </c>
      <c r="O116" s="79">
        <v>45532</v>
      </c>
      <c r="P116" s="79">
        <v>45532</v>
      </c>
      <c r="Q116" s="80" t="s">
        <v>10996</v>
      </c>
      <c r="R116" s="80" t="s">
        <v>11317</v>
      </c>
    </row>
    <row r="117" spans="1:18">
      <c r="A117" s="72">
        <v>116</v>
      </c>
      <c r="B117" s="17" t="s">
        <v>143</v>
      </c>
      <c r="C117" s="2" t="s">
        <v>8601</v>
      </c>
      <c r="D117" s="46" t="s">
        <v>187</v>
      </c>
      <c r="E117" s="6" t="s">
        <v>915</v>
      </c>
      <c r="F117" s="6" t="s">
        <v>8603</v>
      </c>
      <c r="G117" s="6" t="s">
        <v>914</v>
      </c>
      <c r="H117" s="36" t="s">
        <v>916</v>
      </c>
      <c r="I117" s="5" t="s">
        <v>7755</v>
      </c>
      <c r="J117" s="5"/>
      <c r="K117" s="14"/>
      <c r="L117" s="5">
        <v>45534</v>
      </c>
      <c r="M117" s="8">
        <f t="shared" ca="1" si="4"/>
        <v>495</v>
      </c>
      <c r="N117" s="22" t="str">
        <f t="shared" ca="1" si="5"/>
        <v>&gt; 120 Days</v>
      </c>
      <c r="O117" s="79">
        <v>45534</v>
      </c>
      <c r="P117" s="79">
        <v>45534</v>
      </c>
      <c r="Q117" s="80" t="s">
        <v>10996</v>
      </c>
      <c r="R117" s="80" t="s">
        <v>11317</v>
      </c>
    </row>
    <row r="118" spans="1:18">
      <c r="A118" s="72">
        <v>117</v>
      </c>
      <c r="B118" s="17" t="s">
        <v>143</v>
      </c>
      <c r="C118" s="2" t="s">
        <v>8601</v>
      </c>
      <c r="D118" s="46" t="s">
        <v>187</v>
      </c>
      <c r="E118" s="6" t="s">
        <v>1018</v>
      </c>
      <c r="F118" s="6" t="s">
        <v>8603</v>
      </c>
      <c r="G118" s="6" t="s">
        <v>1017</v>
      </c>
      <c r="H118" s="36" t="s">
        <v>916</v>
      </c>
      <c r="I118" s="5" t="s">
        <v>7755</v>
      </c>
      <c r="J118" s="5"/>
      <c r="K118" s="14"/>
      <c r="L118" s="5">
        <v>45534</v>
      </c>
      <c r="M118" s="8">
        <f t="shared" ca="1" si="4"/>
        <v>495</v>
      </c>
      <c r="N118" s="22" t="str">
        <f t="shared" ca="1" si="5"/>
        <v>&gt; 120 Days</v>
      </c>
      <c r="O118" s="79">
        <v>45534</v>
      </c>
      <c r="P118" s="79">
        <v>45534</v>
      </c>
      <c r="Q118" s="80" t="s">
        <v>10996</v>
      </c>
      <c r="R118" s="80" t="s">
        <v>11317</v>
      </c>
    </row>
    <row r="119" spans="1:18">
      <c r="A119" s="72">
        <v>118</v>
      </c>
      <c r="B119" s="17" t="s">
        <v>143</v>
      </c>
      <c r="C119" s="2" t="s">
        <v>8601</v>
      </c>
      <c r="D119" s="46" t="s">
        <v>187</v>
      </c>
      <c r="E119" s="6" t="s">
        <v>1534</v>
      </c>
      <c r="F119" s="6" t="s">
        <v>8603</v>
      </c>
      <c r="G119" s="6" t="s">
        <v>1533</v>
      </c>
      <c r="H119" s="36" t="s">
        <v>1535</v>
      </c>
      <c r="I119" s="5" t="s">
        <v>7755</v>
      </c>
      <c r="J119" s="5"/>
      <c r="K119" s="14"/>
      <c r="L119" s="5">
        <v>45534</v>
      </c>
      <c r="M119" s="8">
        <f t="shared" ca="1" si="4"/>
        <v>495</v>
      </c>
      <c r="N119" s="22" t="str">
        <f t="shared" ca="1" si="5"/>
        <v>&gt; 120 Days</v>
      </c>
      <c r="O119" s="79">
        <v>45534</v>
      </c>
      <c r="P119" s="79">
        <v>45534</v>
      </c>
      <c r="Q119" s="80" t="s">
        <v>10996</v>
      </c>
      <c r="R119" s="80" t="s">
        <v>11317</v>
      </c>
    </row>
    <row r="120" spans="1:18">
      <c r="A120" s="72">
        <v>119</v>
      </c>
      <c r="B120" s="17" t="s">
        <v>143</v>
      </c>
      <c r="C120" s="2" t="s">
        <v>8601</v>
      </c>
      <c r="D120" s="46" t="s">
        <v>187</v>
      </c>
      <c r="E120" s="6" t="s">
        <v>2543</v>
      </c>
      <c r="F120" s="6" t="s">
        <v>8603</v>
      </c>
      <c r="G120" s="6" t="s">
        <v>2542</v>
      </c>
      <c r="H120" s="36" t="s">
        <v>916</v>
      </c>
      <c r="I120" s="5" t="s">
        <v>7755</v>
      </c>
      <c r="J120" s="5"/>
      <c r="K120" s="14"/>
      <c r="L120" s="5">
        <v>45534</v>
      </c>
      <c r="M120" s="8">
        <f t="shared" ca="1" si="4"/>
        <v>495</v>
      </c>
      <c r="N120" s="22" t="str">
        <f t="shared" ca="1" si="5"/>
        <v>&gt; 120 Days</v>
      </c>
      <c r="O120" s="79">
        <v>45534</v>
      </c>
      <c r="P120" s="79">
        <v>45534</v>
      </c>
      <c r="Q120" s="80" t="s">
        <v>10996</v>
      </c>
      <c r="R120" s="80" t="s">
        <v>11317</v>
      </c>
    </row>
    <row r="121" spans="1:18">
      <c r="A121" s="72">
        <v>120</v>
      </c>
      <c r="B121" s="1" t="s">
        <v>106</v>
      </c>
      <c r="C121" s="29" t="s">
        <v>8601</v>
      </c>
      <c r="D121" s="46" t="s">
        <v>187</v>
      </c>
      <c r="E121" s="14" t="s">
        <v>4244</v>
      </c>
      <c r="F121" s="6" t="s">
        <v>8603</v>
      </c>
      <c r="G121" s="33" t="s">
        <v>4243</v>
      </c>
      <c r="H121" s="4" t="s">
        <v>916</v>
      </c>
      <c r="I121" s="14" t="s">
        <v>7755</v>
      </c>
      <c r="J121" s="14"/>
      <c r="K121" s="14"/>
      <c r="L121" s="32">
        <v>45374</v>
      </c>
      <c r="M121" s="8">
        <f t="shared" ca="1" si="4"/>
        <v>655</v>
      </c>
      <c r="N121" s="22" t="str">
        <f t="shared" ca="1" si="5"/>
        <v>&gt; 120 Days</v>
      </c>
      <c r="O121" s="79">
        <v>45537</v>
      </c>
      <c r="P121" s="79">
        <v>45537</v>
      </c>
      <c r="Q121" s="80" t="s">
        <v>10996</v>
      </c>
      <c r="R121" s="80" t="s">
        <v>11317</v>
      </c>
    </row>
    <row r="122" spans="1:18">
      <c r="A122" s="72">
        <v>121</v>
      </c>
      <c r="B122" s="1" t="s">
        <v>106</v>
      </c>
      <c r="C122" s="29" t="s">
        <v>8601</v>
      </c>
      <c r="D122" s="46" t="s">
        <v>3504</v>
      </c>
      <c r="E122" s="14" t="s">
        <v>3276</v>
      </c>
      <c r="F122" s="14" t="s">
        <v>8640</v>
      </c>
      <c r="G122" s="33" t="s">
        <v>3275</v>
      </c>
      <c r="H122" s="4" t="s">
        <v>591</v>
      </c>
      <c r="I122" s="14" t="s">
        <v>7887</v>
      </c>
      <c r="J122" s="14" t="s">
        <v>9160</v>
      </c>
      <c r="K122" s="14"/>
      <c r="L122" s="32">
        <v>45414</v>
      </c>
      <c r="M122" s="8">
        <f t="shared" ca="1" si="4"/>
        <v>615</v>
      </c>
      <c r="N122" s="22" t="str">
        <f t="shared" ca="1" si="5"/>
        <v>&gt; 120 Days</v>
      </c>
      <c r="O122" s="79">
        <v>45541</v>
      </c>
      <c r="P122" s="79">
        <v>45541</v>
      </c>
      <c r="Q122" s="80" t="s">
        <v>10996</v>
      </c>
      <c r="R122" s="80" t="s">
        <v>11317</v>
      </c>
    </row>
    <row r="123" spans="1:18">
      <c r="A123" s="72">
        <v>122</v>
      </c>
      <c r="B123" s="17" t="s">
        <v>106</v>
      </c>
      <c r="C123" s="2" t="s">
        <v>8601</v>
      </c>
      <c r="D123" s="46" t="s">
        <v>7462</v>
      </c>
      <c r="E123" s="19" t="s">
        <v>7068</v>
      </c>
      <c r="F123" s="19" t="s">
        <v>8621</v>
      </c>
      <c r="G123" s="4" t="s">
        <v>7067</v>
      </c>
      <c r="H123" s="4" t="s">
        <v>450</v>
      </c>
      <c r="I123" s="4" t="s">
        <v>7762</v>
      </c>
      <c r="J123" s="3" t="s">
        <v>11187</v>
      </c>
      <c r="K123" s="14"/>
      <c r="L123" s="5">
        <v>45323</v>
      </c>
      <c r="M123" s="8">
        <f t="shared" ca="1" si="4"/>
        <v>706</v>
      </c>
      <c r="N123" s="22" t="str">
        <f t="shared" ca="1" si="5"/>
        <v>&gt; 120 Days</v>
      </c>
      <c r="O123" s="79">
        <v>45544</v>
      </c>
      <c r="P123" s="79">
        <v>45544</v>
      </c>
      <c r="Q123" s="80" t="s">
        <v>10996</v>
      </c>
      <c r="R123" s="80" t="s">
        <v>11317</v>
      </c>
    </row>
    <row r="124" spans="1:18">
      <c r="A124" s="72">
        <v>123</v>
      </c>
      <c r="B124" s="17" t="s">
        <v>106</v>
      </c>
      <c r="C124" s="2" t="s">
        <v>8601</v>
      </c>
      <c r="D124" s="46" t="s">
        <v>8954</v>
      </c>
      <c r="E124" s="6" t="s">
        <v>6840</v>
      </c>
      <c r="F124" s="6" t="s">
        <v>8633</v>
      </c>
      <c r="G124" s="6" t="s">
        <v>6839</v>
      </c>
      <c r="H124" s="6" t="s">
        <v>450</v>
      </c>
      <c r="I124" s="4" t="s">
        <v>7436</v>
      </c>
      <c r="J124" s="5"/>
      <c r="K124" s="14"/>
      <c r="L124" s="5">
        <v>45427</v>
      </c>
      <c r="M124" s="8">
        <f t="shared" ca="1" si="4"/>
        <v>602</v>
      </c>
      <c r="N124" s="22" t="str">
        <f t="shared" ca="1" si="5"/>
        <v>&gt; 120 Days</v>
      </c>
      <c r="O124" s="79">
        <v>45544</v>
      </c>
      <c r="P124" s="79">
        <v>45544</v>
      </c>
      <c r="Q124" s="80" t="s">
        <v>10996</v>
      </c>
      <c r="R124" s="80" t="s">
        <v>11317</v>
      </c>
    </row>
    <row r="125" spans="1:18">
      <c r="A125" s="72">
        <v>124</v>
      </c>
      <c r="B125" s="17" t="s">
        <v>106</v>
      </c>
      <c r="C125" s="2" t="s">
        <v>8601</v>
      </c>
      <c r="D125" s="46" t="s">
        <v>187</v>
      </c>
      <c r="E125" s="4" t="s">
        <v>4761</v>
      </c>
      <c r="F125" s="4" t="s">
        <v>8621</v>
      </c>
      <c r="G125" s="4" t="s">
        <v>4760</v>
      </c>
      <c r="H125" s="4" t="s">
        <v>215</v>
      </c>
      <c r="I125" s="4" t="s">
        <v>7698</v>
      </c>
      <c r="J125" s="4" t="s">
        <v>11190</v>
      </c>
      <c r="K125" s="14"/>
      <c r="L125" s="5">
        <v>45299</v>
      </c>
      <c r="M125" s="8">
        <f t="shared" ca="1" si="4"/>
        <v>730</v>
      </c>
      <c r="N125" s="22" t="str">
        <f t="shared" ca="1" si="5"/>
        <v>&gt; 120 Days</v>
      </c>
      <c r="O125" s="79">
        <v>45547</v>
      </c>
      <c r="P125" s="79">
        <v>45547</v>
      </c>
      <c r="Q125" s="80" t="s">
        <v>10996</v>
      </c>
      <c r="R125" s="80" t="s">
        <v>11317</v>
      </c>
    </row>
    <row r="126" spans="1:18">
      <c r="A126" s="72">
        <v>125</v>
      </c>
      <c r="B126" s="17" t="s">
        <v>106</v>
      </c>
      <c r="C126" s="2" t="s">
        <v>8601</v>
      </c>
      <c r="D126" s="46" t="s">
        <v>187</v>
      </c>
      <c r="E126" s="19" t="s">
        <v>7701</v>
      </c>
      <c r="F126" s="4" t="s">
        <v>8621</v>
      </c>
      <c r="G126" s="4" t="s">
        <v>6261</v>
      </c>
      <c r="H126" s="4" t="s">
        <v>215</v>
      </c>
      <c r="I126" s="4" t="s">
        <v>7698</v>
      </c>
      <c r="J126" s="3" t="s">
        <v>11191</v>
      </c>
      <c r="K126" s="14"/>
      <c r="L126" s="5">
        <v>45299</v>
      </c>
      <c r="M126" s="8">
        <f t="shared" ca="1" si="4"/>
        <v>730</v>
      </c>
      <c r="N126" s="22" t="str">
        <f t="shared" ca="1" si="5"/>
        <v>&gt; 120 Days</v>
      </c>
      <c r="O126" s="79">
        <v>45547</v>
      </c>
      <c r="P126" s="79">
        <v>45547</v>
      </c>
      <c r="Q126" s="80" t="s">
        <v>10996</v>
      </c>
      <c r="R126" s="80" t="s">
        <v>11317</v>
      </c>
    </row>
    <row r="127" spans="1:18">
      <c r="A127" s="72">
        <v>126</v>
      </c>
      <c r="B127" s="17" t="s">
        <v>106</v>
      </c>
      <c r="C127" s="2" t="s">
        <v>8601</v>
      </c>
      <c r="D127" s="46" t="s">
        <v>163</v>
      </c>
      <c r="E127" s="6" t="s">
        <v>672</v>
      </c>
      <c r="F127" s="6" t="s">
        <v>8621</v>
      </c>
      <c r="G127" s="4" t="s">
        <v>671</v>
      </c>
      <c r="H127" s="6" t="s">
        <v>226</v>
      </c>
      <c r="I127" s="4" t="s">
        <v>7808</v>
      </c>
      <c r="J127" s="5" t="s">
        <v>11192</v>
      </c>
      <c r="K127" s="14"/>
      <c r="L127" s="5">
        <v>45433</v>
      </c>
      <c r="M127" s="8">
        <f t="shared" ca="1" si="4"/>
        <v>596</v>
      </c>
      <c r="N127" s="22" t="str">
        <f t="shared" ca="1" si="5"/>
        <v>&gt; 120 Days</v>
      </c>
      <c r="O127" s="79">
        <v>45547</v>
      </c>
      <c r="P127" s="79">
        <v>45547</v>
      </c>
      <c r="Q127" s="80" t="s">
        <v>10996</v>
      </c>
      <c r="R127" s="80" t="s">
        <v>11317</v>
      </c>
    </row>
    <row r="128" spans="1:18">
      <c r="A128" s="72">
        <v>127</v>
      </c>
      <c r="B128" s="17" t="s">
        <v>106</v>
      </c>
      <c r="C128" s="2" t="s">
        <v>8675</v>
      </c>
      <c r="D128" s="46" t="s">
        <v>7492</v>
      </c>
      <c r="E128" s="6" t="s">
        <v>2893</v>
      </c>
      <c r="F128" s="6" t="s">
        <v>8640</v>
      </c>
      <c r="G128" s="4" t="s">
        <v>2892</v>
      </c>
      <c r="H128" s="6" t="s">
        <v>122</v>
      </c>
      <c r="I128" s="4" t="s">
        <v>7548</v>
      </c>
      <c r="J128" s="5" t="s">
        <v>11193</v>
      </c>
      <c r="K128" s="14"/>
      <c r="L128" s="5">
        <v>45414</v>
      </c>
      <c r="M128" s="8">
        <f t="shared" ca="1" si="4"/>
        <v>615</v>
      </c>
      <c r="N128" s="22" t="str">
        <f t="shared" ca="1" si="5"/>
        <v>&gt; 120 Days</v>
      </c>
      <c r="O128" s="79">
        <v>45547</v>
      </c>
      <c r="P128" s="79">
        <v>45547</v>
      </c>
      <c r="Q128" s="80" t="s">
        <v>10996</v>
      </c>
      <c r="R128" s="80" t="s">
        <v>11317</v>
      </c>
    </row>
    <row r="129" spans="1:18">
      <c r="A129" s="72">
        <v>128</v>
      </c>
      <c r="B129" s="17" t="s">
        <v>106</v>
      </c>
      <c r="C129" s="2" t="s">
        <v>8601</v>
      </c>
      <c r="D129" s="46" t="s">
        <v>7624</v>
      </c>
      <c r="E129" s="6" t="s">
        <v>2628</v>
      </c>
      <c r="F129" s="6" t="s">
        <v>8633</v>
      </c>
      <c r="G129" s="6" t="s">
        <v>2627</v>
      </c>
      <c r="H129" s="6" t="s">
        <v>2629</v>
      </c>
      <c r="I129" s="4" t="s">
        <v>7436</v>
      </c>
      <c r="J129" s="5"/>
      <c r="K129" s="14"/>
      <c r="L129" s="5">
        <v>45458</v>
      </c>
      <c r="M129" s="8">
        <f t="shared" ca="1" si="4"/>
        <v>571</v>
      </c>
      <c r="N129" s="22" t="str">
        <f t="shared" ca="1" si="5"/>
        <v>&gt; 120 Days</v>
      </c>
      <c r="O129" s="79">
        <v>45547</v>
      </c>
      <c r="P129" s="79">
        <v>45547</v>
      </c>
      <c r="Q129" s="80" t="s">
        <v>10996</v>
      </c>
      <c r="R129" s="80" t="s">
        <v>11317</v>
      </c>
    </row>
    <row r="130" spans="1:18">
      <c r="A130" s="72">
        <v>129</v>
      </c>
      <c r="B130" s="17" t="s">
        <v>106</v>
      </c>
      <c r="C130" s="2" t="s">
        <v>8601</v>
      </c>
      <c r="D130" s="46" t="s">
        <v>163</v>
      </c>
      <c r="E130" s="6" t="s">
        <v>2210</v>
      </c>
      <c r="F130" s="6" t="s">
        <v>8633</v>
      </c>
      <c r="G130" s="6" t="s">
        <v>2209</v>
      </c>
      <c r="H130" s="6" t="s">
        <v>226</v>
      </c>
      <c r="I130" s="4" t="s">
        <v>7436</v>
      </c>
      <c r="J130" s="5"/>
      <c r="K130" s="14"/>
      <c r="L130" s="26">
        <v>45497</v>
      </c>
      <c r="M130" s="8">
        <f t="shared" ca="1" si="4"/>
        <v>532</v>
      </c>
      <c r="N130" s="22" t="str">
        <f t="shared" ca="1" si="5"/>
        <v>&gt; 120 Days</v>
      </c>
      <c r="O130" s="79">
        <v>45547</v>
      </c>
      <c r="P130" s="79">
        <v>45547</v>
      </c>
      <c r="Q130" s="80" t="s">
        <v>10996</v>
      </c>
      <c r="R130" s="80" t="s">
        <v>11317</v>
      </c>
    </row>
    <row r="131" spans="1:18">
      <c r="A131" s="72">
        <v>130</v>
      </c>
      <c r="B131" s="17" t="s">
        <v>106</v>
      </c>
      <c r="C131" s="2" t="s">
        <v>8675</v>
      </c>
      <c r="D131" s="46" t="s">
        <v>7492</v>
      </c>
      <c r="E131" s="20" t="s">
        <v>1306</v>
      </c>
      <c r="F131" s="20" t="s">
        <v>8640</v>
      </c>
      <c r="G131" s="20" t="s">
        <v>1305</v>
      </c>
      <c r="H131" s="20" t="s">
        <v>1166</v>
      </c>
      <c r="I131" s="5" t="s">
        <v>7593</v>
      </c>
      <c r="J131" s="5" t="s">
        <v>11194</v>
      </c>
      <c r="K131" s="14"/>
      <c r="L131" s="5">
        <v>45436</v>
      </c>
      <c r="M131" s="8">
        <f t="shared" ref="M131:M190" ca="1" si="6">TODAY()-L131</f>
        <v>593</v>
      </c>
      <c r="N131" s="22" t="str">
        <f t="shared" ref="N131:N190" ca="1" si="7">(IF(M131&lt;0,"&lt; 0 Days",IF(M131&lt;=30,"0-30 Days",IF(AND(M131&gt;=31,M131&lt;=60),"30-60 Days",IF(AND(M131&gt;=61,M131&lt;=90),"60-90 Days",IF(AND(M131&gt;=91,M131&lt;=120),"90-120 Days",IF(M131&gt;120,"&gt; 120 Days","")))))))</f>
        <v>&gt; 120 Days</v>
      </c>
      <c r="O131" s="79">
        <v>45548</v>
      </c>
      <c r="P131" s="79">
        <v>45548</v>
      </c>
      <c r="Q131" s="80" t="s">
        <v>10996</v>
      </c>
      <c r="R131" s="80" t="s">
        <v>11317</v>
      </c>
    </row>
    <row r="132" spans="1:18">
      <c r="A132" s="72">
        <v>131</v>
      </c>
      <c r="B132" s="17" t="s">
        <v>106</v>
      </c>
      <c r="C132" s="2" t="s">
        <v>8601</v>
      </c>
      <c r="D132" s="46" t="s">
        <v>7624</v>
      </c>
      <c r="E132" s="6" t="s">
        <v>1590</v>
      </c>
      <c r="F132" s="20" t="s">
        <v>8640</v>
      </c>
      <c r="G132" s="6" t="s">
        <v>1589</v>
      </c>
      <c r="H132" s="6" t="s">
        <v>184</v>
      </c>
      <c r="I132" s="4" t="s">
        <v>7593</v>
      </c>
      <c r="J132" s="5" t="s">
        <v>11195</v>
      </c>
      <c r="K132" s="14"/>
      <c r="L132" s="5">
        <v>45458</v>
      </c>
      <c r="M132" s="8">
        <f t="shared" ca="1" si="6"/>
        <v>571</v>
      </c>
      <c r="N132" s="22" t="str">
        <f t="shared" ca="1" si="7"/>
        <v>&gt; 120 Days</v>
      </c>
      <c r="O132" s="79">
        <v>45548</v>
      </c>
      <c r="P132" s="79">
        <v>45548</v>
      </c>
      <c r="Q132" s="80" t="s">
        <v>10996</v>
      </c>
      <c r="R132" s="80" t="s">
        <v>11317</v>
      </c>
    </row>
    <row r="133" spans="1:18">
      <c r="A133" s="72">
        <v>132</v>
      </c>
      <c r="B133" s="17" t="s">
        <v>106</v>
      </c>
      <c r="C133" s="2" t="s">
        <v>8601</v>
      </c>
      <c r="D133" s="46" t="s">
        <v>8954</v>
      </c>
      <c r="E133" s="6" t="s">
        <v>2526</v>
      </c>
      <c r="F133" s="20" t="s">
        <v>8640</v>
      </c>
      <c r="G133" s="6" t="s">
        <v>2525</v>
      </c>
      <c r="H133" s="6" t="s">
        <v>2527</v>
      </c>
      <c r="I133" s="5" t="s">
        <v>7593</v>
      </c>
      <c r="J133" s="5" t="s">
        <v>11199</v>
      </c>
      <c r="K133" s="14"/>
      <c r="L133" s="26">
        <v>45474</v>
      </c>
      <c r="M133" s="8">
        <f t="shared" ca="1" si="6"/>
        <v>555</v>
      </c>
      <c r="N133" s="22" t="str">
        <f t="shared" ca="1" si="7"/>
        <v>&gt; 120 Days</v>
      </c>
      <c r="O133" s="79">
        <v>45548</v>
      </c>
      <c r="P133" s="79">
        <v>45548</v>
      </c>
      <c r="Q133" s="80" t="s">
        <v>10996</v>
      </c>
      <c r="R133" s="80" t="s">
        <v>11317</v>
      </c>
    </row>
    <row r="134" spans="1:18">
      <c r="A134" s="72">
        <v>133</v>
      </c>
      <c r="B134" s="17" t="s">
        <v>106</v>
      </c>
      <c r="C134" s="2" t="s">
        <v>8675</v>
      </c>
      <c r="D134" s="46" t="s">
        <v>7492</v>
      </c>
      <c r="E134" s="6" t="s">
        <v>4582</v>
      </c>
      <c r="F134" s="20" t="s">
        <v>8640</v>
      </c>
      <c r="G134" s="6" t="s">
        <v>4581</v>
      </c>
      <c r="H134" s="6" t="s">
        <v>1166</v>
      </c>
      <c r="I134" s="5" t="s">
        <v>7593</v>
      </c>
      <c r="J134" s="5" t="s">
        <v>11200</v>
      </c>
      <c r="K134" s="14"/>
      <c r="L134" s="26">
        <v>45467</v>
      </c>
      <c r="M134" s="8">
        <f t="shared" ca="1" si="6"/>
        <v>562</v>
      </c>
      <c r="N134" s="22" t="str">
        <f t="shared" ca="1" si="7"/>
        <v>&gt; 120 Days</v>
      </c>
      <c r="O134" s="79">
        <v>45548</v>
      </c>
      <c r="P134" s="79">
        <v>45548</v>
      </c>
      <c r="Q134" s="80" t="s">
        <v>10996</v>
      </c>
      <c r="R134" s="80" t="s">
        <v>11317</v>
      </c>
    </row>
    <row r="135" spans="1:18">
      <c r="A135" s="72">
        <v>134</v>
      </c>
      <c r="B135" s="17" t="s">
        <v>106</v>
      </c>
      <c r="C135" s="2" t="s">
        <v>8675</v>
      </c>
      <c r="D135" s="46" t="s">
        <v>7492</v>
      </c>
      <c r="E135" s="20" t="s">
        <v>6191</v>
      </c>
      <c r="F135" s="20" t="s">
        <v>8640</v>
      </c>
      <c r="G135" s="20" t="s">
        <v>6190</v>
      </c>
      <c r="H135" s="4" t="s">
        <v>2527</v>
      </c>
      <c r="I135" s="4" t="s">
        <v>7593</v>
      </c>
      <c r="J135" s="5" t="s">
        <v>11201</v>
      </c>
      <c r="K135" s="14"/>
      <c r="L135" s="5">
        <v>45384</v>
      </c>
      <c r="M135" s="8">
        <f t="shared" ca="1" si="6"/>
        <v>645</v>
      </c>
      <c r="N135" s="22" t="str">
        <f t="shared" ca="1" si="7"/>
        <v>&gt; 120 Days</v>
      </c>
      <c r="O135" s="79">
        <v>45548</v>
      </c>
      <c r="P135" s="79">
        <v>45548</v>
      </c>
      <c r="Q135" s="80" t="s">
        <v>10996</v>
      </c>
      <c r="R135" s="80" t="s">
        <v>11317</v>
      </c>
    </row>
    <row r="136" spans="1:18">
      <c r="A136" s="72">
        <v>135</v>
      </c>
      <c r="B136" s="17" t="s">
        <v>106</v>
      </c>
      <c r="C136" s="2" t="s">
        <v>8601</v>
      </c>
      <c r="D136" s="46" t="s">
        <v>7661</v>
      </c>
      <c r="E136" s="6" t="s">
        <v>4469</v>
      </c>
      <c r="F136" s="20" t="s">
        <v>8640</v>
      </c>
      <c r="G136" s="6" t="s">
        <v>4468</v>
      </c>
      <c r="H136" s="6" t="s">
        <v>122</v>
      </c>
      <c r="I136" s="5" t="s">
        <v>7548</v>
      </c>
      <c r="J136" s="5" t="s">
        <v>11203</v>
      </c>
      <c r="K136" s="14"/>
      <c r="L136" s="26">
        <v>45472</v>
      </c>
      <c r="M136" s="8">
        <f t="shared" ca="1" si="6"/>
        <v>557</v>
      </c>
      <c r="N136" s="22" t="str">
        <f t="shared" ca="1" si="7"/>
        <v>&gt; 120 Days</v>
      </c>
      <c r="O136" s="79">
        <v>45548</v>
      </c>
      <c r="P136" s="79">
        <v>45548</v>
      </c>
      <c r="Q136" s="80" t="s">
        <v>10996</v>
      </c>
      <c r="R136" s="80" t="s">
        <v>11317</v>
      </c>
    </row>
    <row r="137" spans="1:18">
      <c r="A137" s="72">
        <v>136</v>
      </c>
      <c r="B137" s="17" t="s">
        <v>106</v>
      </c>
      <c r="C137" s="2" t="s">
        <v>8601</v>
      </c>
      <c r="D137" s="46" t="s">
        <v>7520</v>
      </c>
      <c r="E137" s="6" t="s">
        <v>6144</v>
      </c>
      <c r="F137" s="20" t="s">
        <v>8640</v>
      </c>
      <c r="G137" s="6" t="s">
        <v>6143</v>
      </c>
      <c r="H137" s="6" t="s">
        <v>184</v>
      </c>
      <c r="I137" s="5" t="s">
        <v>7548</v>
      </c>
      <c r="J137" s="38" t="s">
        <v>11204</v>
      </c>
      <c r="K137" s="14"/>
      <c r="L137" s="26">
        <v>45474</v>
      </c>
      <c r="M137" s="8">
        <f t="shared" ca="1" si="6"/>
        <v>555</v>
      </c>
      <c r="N137" s="22" t="str">
        <f t="shared" ca="1" si="7"/>
        <v>&gt; 120 Days</v>
      </c>
      <c r="O137" s="79">
        <v>45548</v>
      </c>
      <c r="P137" s="79">
        <v>45548</v>
      </c>
      <c r="Q137" s="80" t="s">
        <v>10996</v>
      </c>
      <c r="R137" s="80" t="s">
        <v>11317</v>
      </c>
    </row>
    <row r="138" spans="1:18">
      <c r="A138" s="72">
        <v>137</v>
      </c>
      <c r="B138" s="17" t="s">
        <v>106</v>
      </c>
      <c r="C138" s="2" t="s">
        <v>8601</v>
      </c>
      <c r="D138" s="46" t="s">
        <v>7553</v>
      </c>
      <c r="E138" s="6" t="s">
        <v>4358</v>
      </c>
      <c r="F138" s="20" t="s">
        <v>8640</v>
      </c>
      <c r="G138" s="6" t="s">
        <v>4357</v>
      </c>
      <c r="H138" s="6" t="s">
        <v>122</v>
      </c>
      <c r="I138" s="5" t="s">
        <v>7593</v>
      </c>
      <c r="J138" s="5"/>
      <c r="K138" s="14"/>
      <c r="L138" s="26">
        <v>45474</v>
      </c>
      <c r="M138" s="8">
        <f t="shared" ca="1" si="6"/>
        <v>555</v>
      </c>
      <c r="N138" s="22" t="str">
        <f t="shared" ca="1" si="7"/>
        <v>&gt; 120 Days</v>
      </c>
      <c r="O138" s="79">
        <v>45548</v>
      </c>
      <c r="P138" s="79">
        <v>45548</v>
      </c>
      <c r="Q138" s="80" t="s">
        <v>10996</v>
      </c>
      <c r="R138" s="80" t="s">
        <v>11317</v>
      </c>
    </row>
    <row r="139" spans="1:18">
      <c r="A139" s="72">
        <v>138</v>
      </c>
      <c r="B139" s="17" t="s">
        <v>106</v>
      </c>
      <c r="C139" s="2" t="s">
        <v>8601</v>
      </c>
      <c r="D139" s="46" t="s">
        <v>7452</v>
      </c>
      <c r="E139" s="6" t="s">
        <v>7929</v>
      </c>
      <c r="F139" s="6" t="s">
        <v>8603</v>
      </c>
      <c r="G139" s="6" t="s">
        <v>6388</v>
      </c>
      <c r="H139" s="6" t="s">
        <v>226</v>
      </c>
      <c r="I139" s="5" t="s">
        <v>7478</v>
      </c>
      <c r="J139" s="5" t="s">
        <v>11206</v>
      </c>
      <c r="K139" s="14"/>
      <c r="L139" s="26">
        <v>45418</v>
      </c>
      <c r="M139" s="8">
        <f t="shared" ca="1" si="6"/>
        <v>611</v>
      </c>
      <c r="N139" s="22" t="str">
        <f t="shared" ca="1" si="7"/>
        <v>&gt; 120 Days</v>
      </c>
      <c r="O139" s="79">
        <v>45548</v>
      </c>
      <c r="P139" s="79">
        <v>45548</v>
      </c>
      <c r="Q139" s="80" t="s">
        <v>10996</v>
      </c>
      <c r="R139" s="80" t="s">
        <v>11317</v>
      </c>
    </row>
    <row r="140" spans="1:18">
      <c r="A140" s="72">
        <v>139</v>
      </c>
      <c r="B140" s="17" t="s">
        <v>106</v>
      </c>
      <c r="C140" s="2" t="s">
        <v>8601</v>
      </c>
      <c r="D140" s="46" t="s">
        <v>7544</v>
      </c>
      <c r="E140" s="6" t="s">
        <v>3018</v>
      </c>
      <c r="F140" s="6" t="s">
        <v>8603</v>
      </c>
      <c r="G140" s="6" t="s">
        <v>3017</v>
      </c>
      <c r="H140" s="6" t="s">
        <v>226</v>
      </c>
      <c r="I140" s="5" t="s">
        <v>7599</v>
      </c>
      <c r="J140" s="5"/>
      <c r="K140" s="14"/>
      <c r="L140" s="26">
        <v>45450</v>
      </c>
      <c r="M140" s="8">
        <f t="shared" ca="1" si="6"/>
        <v>579</v>
      </c>
      <c r="N140" s="22" t="str">
        <f t="shared" ca="1" si="7"/>
        <v>&gt; 120 Days</v>
      </c>
      <c r="O140" s="79">
        <v>45548</v>
      </c>
      <c r="P140" s="79">
        <v>45548</v>
      </c>
      <c r="Q140" s="80" t="s">
        <v>10996</v>
      </c>
      <c r="R140" s="80" t="s">
        <v>11317</v>
      </c>
    </row>
    <row r="141" spans="1:18">
      <c r="A141" s="72">
        <v>140</v>
      </c>
      <c r="B141" s="17" t="s">
        <v>106</v>
      </c>
      <c r="C141" s="2" t="s">
        <v>8601</v>
      </c>
      <c r="D141" s="46" t="s">
        <v>7520</v>
      </c>
      <c r="E141" s="6" t="s">
        <v>2166</v>
      </c>
      <c r="F141" s="6" t="s">
        <v>8640</v>
      </c>
      <c r="G141" s="6" t="s">
        <v>2165</v>
      </c>
      <c r="H141" s="6" t="s">
        <v>122</v>
      </c>
      <c r="I141" s="5" t="s">
        <v>7548</v>
      </c>
      <c r="J141" s="5" t="s">
        <v>11207</v>
      </c>
      <c r="K141" s="14"/>
      <c r="L141" s="26">
        <v>45474</v>
      </c>
      <c r="M141" s="8">
        <f t="shared" ca="1" si="6"/>
        <v>555</v>
      </c>
      <c r="N141" s="22" t="str">
        <f t="shared" ca="1" si="7"/>
        <v>&gt; 120 Days</v>
      </c>
      <c r="O141" s="79">
        <v>45548</v>
      </c>
      <c r="P141" s="79">
        <v>45548</v>
      </c>
      <c r="Q141" s="80" t="s">
        <v>10996</v>
      </c>
      <c r="R141" s="80" t="s">
        <v>11317</v>
      </c>
    </row>
    <row r="142" spans="1:18">
      <c r="A142" s="72">
        <v>141</v>
      </c>
      <c r="B142" s="17" t="s">
        <v>106</v>
      </c>
      <c r="C142" s="2" t="s">
        <v>8601</v>
      </c>
      <c r="D142" s="46" t="s">
        <v>8954</v>
      </c>
      <c r="E142" s="6" t="s">
        <v>5957</v>
      </c>
      <c r="F142" s="6" t="s">
        <v>8640</v>
      </c>
      <c r="G142" s="6" t="s">
        <v>5956</v>
      </c>
      <c r="H142" s="6" t="s">
        <v>903</v>
      </c>
      <c r="I142" s="5" t="s">
        <v>7593</v>
      </c>
      <c r="J142" s="38" t="s">
        <v>11209</v>
      </c>
      <c r="K142" s="14"/>
      <c r="L142" s="26">
        <v>45474</v>
      </c>
      <c r="M142" s="8">
        <f t="shared" ca="1" si="6"/>
        <v>555</v>
      </c>
      <c r="N142" s="22" t="str">
        <f t="shared" ca="1" si="7"/>
        <v>&gt; 120 Days</v>
      </c>
      <c r="O142" s="79">
        <v>45548</v>
      </c>
      <c r="P142" s="79">
        <v>45548</v>
      </c>
      <c r="Q142" s="80" t="s">
        <v>10996</v>
      </c>
      <c r="R142" s="80" t="s">
        <v>11317</v>
      </c>
    </row>
    <row r="143" spans="1:18">
      <c r="A143" s="72">
        <v>142</v>
      </c>
      <c r="B143" s="17" t="s">
        <v>106</v>
      </c>
      <c r="C143" s="2" t="s">
        <v>8601</v>
      </c>
      <c r="D143" s="46" t="s">
        <v>187</v>
      </c>
      <c r="E143" s="4" t="s">
        <v>7697</v>
      </c>
      <c r="F143" s="4" t="s">
        <v>8621</v>
      </c>
      <c r="G143" s="4" t="s">
        <v>213</v>
      </c>
      <c r="H143" s="4" t="s">
        <v>215</v>
      </c>
      <c r="I143" s="4" t="s">
        <v>7698</v>
      </c>
      <c r="J143" s="4" t="s">
        <v>11210</v>
      </c>
      <c r="K143" s="14"/>
      <c r="L143" s="5">
        <v>45299</v>
      </c>
      <c r="M143" s="8">
        <f t="shared" ca="1" si="6"/>
        <v>730</v>
      </c>
      <c r="N143" s="22" t="str">
        <f t="shared" ca="1" si="7"/>
        <v>&gt; 120 Days</v>
      </c>
      <c r="O143" s="79">
        <v>45548</v>
      </c>
      <c r="P143" s="79">
        <v>45548</v>
      </c>
      <c r="Q143" s="80" t="s">
        <v>10996</v>
      </c>
      <c r="R143" s="80" t="s">
        <v>11317</v>
      </c>
    </row>
    <row r="144" spans="1:18">
      <c r="A144" s="72">
        <v>143</v>
      </c>
      <c r="B144" s="17" t="s">
        <v>143</v>
      </c>
      <c r="C144" s="2" t="s">
        <v>8601</v>
      </c>
      <c r="D144" s="46" t="s">
        <v>910</v>
      </c>
      <c r="E144" s="6" t="s">
        <v>4840</v>
      </c>
      <c r="F144" s="6" t="s">
        <v>8614</v>
      </c>
      <c r="G144" s="6" t="s">
        <v>4839</v>
      </c>
      <c r="H144" s="6" t="s">
        <v>761</v>
      </c>
      <c r="I144" s="5" t="s">
        <v>1601</v>
      </c>
      <c r="J144" s="5"/>
      <c r="K144" s="14"/>
      <c r="L144" s="26">
        <v>45474</v>
      </c>
      <c r="M144" s="8">
        <f t="shared" ca="1" si="6"/>
        <v>555</v>
      </c>
      <c r="N144" s="22" t="str">
        <f t="shared" ca="1" si="7"/>
        <v>&gt; 120 Days</v>
      </c>
      <c r="O144" s="79">
        <v>45548</v>
      </c>
      <c r="P144" s="79">
        <v>45548</v>
      </c>
      <c r="Q144" s="80" t="s">
        <v>10996</v>
      </c>
      <c r="R144" s="80" t="s">
        <v>11317</v>
      </c>
    </row>
    <row r="145" spans="1:18">
      <c r="A145" s="72">
        <v>144</v>
      </c>
      <c r="B145" s="17" t="s">
        <v>143</v>
      </c>
      <c r="C145" s="2" t="s">
        <v>8601</v>
      </c>
      <c r="D145" s="46" t="s">
        <v>11211</v>
      </c>
      <c r="E145" s="6" t="s">
        <v>6210</v>
      </c>
      <c r="F145" s="6" t="s">
        <v>8603</v>
      </c>
      <c r="G145" s="6" t="s">
        <v>6209</v>
      </c>
      <c r="H145" s="36" t="s">
        <v>797</v>
      </c>
      <c r="I145" s="5" t="s">
        <v>7650</v>
      </c>
      <c r="J145" s="5"/>
      <c r="K145" s="14"/>
      <c r="L145" s="5">
        <v>45528</v>
      </c>
      <c r="M145" s="8">
        <f t="shared" ca="1" si="6"/>
        <v>501</v>
      </c>
      <c r="N145" s="22" t="str">
        <f t="shared" ca="1" si="7"/>
        <v>&gt; 120 Days</v>
      </c>
      <c r="O145" s="79">
        <v>45548</v>
      </c>
      <c r="P145" s="79">
        <v>45548</v>
      </c>
      <c r="Q145" s="80" t="s">
        <v>10996</v>
      </c>
      <c r="R145" s="80" t="s">
        <v>11317</v>
      </c>
    </row>
    <row r="146" spans="1:18">
      <c r="A146" s="72">
        <v>145</v>
      </c>
      <c r="B146" s="17" t="s">
        <v>106</v>
      </c>
      <c r="C146" s="2" t="s">
        <v>8601</v>
      </c>
      <c r="D146" s="46" t="s">
        <v>163</v>
      </c>
      <c r="E146" s="6" t="s">
        <v>4623</v>
      </c>
      <c r="F146" s="6" t="s">
        <v>8640</v>
      </c>
      <c r="G146" s="6" t="s">
        <v>4622</v>
      </c>
      <c r="H146" s="6" t="s">
        <v>184</v>
      </c>
      <c r="I146" s="5" t="s">
        <v>7593</v>
      </c>
      <c r="J146" s="5" t="s">
        <v>11212</v>
      </c>
      <c r="K146" s="14"/>
      <c r="L146" s="26">
        <v>45495</v>
      </c>
      <c r="M146" s="8">
        <f t="shared" ca="1" si="6"/>
        <v>534</v>
      </c>
      <c r="N146" s="22" t="str">
        <f t="shared" ca="1" si="7"/>
        <v>&gt; 120 Days</v>
      </c>
      <c r="O146" s="79">
        <v>45551</v>
      </c>
      <c r="P146" s="79">
        <v>45551</v>
      </c>
      <c r="Q146" s="80" t="s">
        <v>10996</v>
      </c>
      <c r="R146" s="80" t="s">
        <v>11317</v>
      </c>
    </row>
    <row r="147" spans="1:18">
      <c r="A147" s="72">
        <v>146</v>
      </c>
      <c r="B147" s="17" t="s">
        <v>106</v>
      </c>
      <c r="C147" s="2" t="s">
        <v>8601</v>
      </c>
      <c r="D147" s="46" t="s">
        <v>187</v>
      </c>
      <c r="E147" s="6" t="s">
        <v>6255</v>
      </c>
      <c r="F147" s="6" t="s">
        <v>8603</v>
      </c>
      <c r="G147" s="6" t="s">
        <v>6254</v>
      </c>
      <c r="H147" s="36" t="s">
        <v>916</v>
      </c>
      <c r="I147" s="5" t="s">
        <v>7755</v>
      </c>
      <c r="J147" s="5"/>
      <c r="K147" s="14"/>
      <c r="L147" s="5">
        <v>45535</v>
      </c>
      <c r="M147" s="8">
        <f t="shared" ca="1" si="6"/>
        <v>494</v>
      </c>
      <c r="N147" s="22" t="str">
        <f t="shared" ca="1" si="7"/>
        <v>&gt; 120 Days</v>
      </c>
      <c r="O147" s="79">
        <v>45551</v>
      </c>
      <c r="P147" s="79">
        <v>45551</v>
      </c>
      <c r="Q147" s="80" t="s">
        <v>10996</v>
      </c>
      <c r="R147" s="80" t="s">
        <v>11317</v>
      </c>
    </row>
    <row r="148" spans="1:18">
      <c r="A148" s="72">
        <v>147</v>
      </c>
      <c r="B148" s="17" t="s">
        <v>106</v>
      </c>
      <c r="C148" s="2" t="s">
        <v>8601</v>
      </c>
      <c r="D148" s="46" t="s">
        <v>285</v>
      </c>
      <c r="E148" s="6" t="s">
        <v>2750</v>
      </c>
      <c r="F148" s="6" t="s">
        <v>8621</v>
      </c>
      <c r="G148" s="6" t="s">
        <v>2749</v>
      </c>
      <c r="H148" s="6" t="s">
        <v>226</v>
      </c>
      <c r="I148" s="5" t="s">
        <v>7482</v>
      </c>
      <c r="J148" s="5" t="s">
        <v>11213</v>
      </c>
      <c r="K148" s="14"/>
      <c r="L148" s="26">
        <v>45465</v>
      </c>
      <c r="M148" s="8">
        <f t="shared" ca="1" si="6"/>
        <v>564</v>
      </c>
      <c r="N148" s="22" t="str">
        <f t="shared" ca="1" si="7"/>
        <v>&gt; 120 Days</v>
      </c>
      <c r="O148" s="79">
        <v>45551</v>
      </c>
      <c r="P148" s="79">
        <v>45551</v>
      </c>
      <c r="Q148" s="80" t="s">
        <v>10996</v>
      </c>
      <c r="R148" s="80" t="s">
        <v>11317</v>
      </c>
    </row>
    <row r="149" spans="1:18">
      <c r="A149" s="72">
        <v>148</v>
      </c>
      <c r="B149" s="17" t="s">
        <v>106</v>
      </c>
      <c r="C149" s="2" t="s">
        <v>8601</v>
      </c>
      <c r="D149" s="46" t="s">
        <v>9755</v>
      </c>
      <c r="E149" s="6" t="s">
        <v>685</v>
      </c>
      <c r="F149" s="6" t="s">
        <v>8621</v>
      </c>
      <c r="G149" s="6" t="s">
        <v>684</v>
      </c>
      <c r="H149" s="6" t="s">
        <v>132</v>
      </c>
      <c r="I149" s="5" t="s">
        <v>7675</v>
      </c>
      <c r="J149" s="5" t="s">
        <v>11214</v>
      </c>
      <c r="K149" s="14"/>
      <c r="L149" s="26">
        <v>45459</v>
      </c>
      <c r="M149" s="8">
        <f t="shared" ca="1" si="6"/>
        <v>570</v>
      </c>
      <c r="N149" s="22" t="str">
        <f t="shared" ca="1" si="7"/>
        <v>&gt; 120 Days</v>
      </c>
      <c r="O149" s="79">
        <v>45551</v>
      </c>
      <c r="P149" s="79">
        <v>45551</v>
      </c>
      <c r="Q149" s="80" t="s">
        <v>10996</v>
      </c>
      <c r="R149" s="80" t="s">
        <v>11317</v>
      </c>
    </row>
    <row r="150" spans="1:18">
      <c r="A150" s="72">
        <v>149</v>
      </c>
      <c r="B150" s="17" t="s">
        <v>106</v>
      </c>
      <c r="C150" s="2" t="s">
        <v>8601</v>
      </c>
      <c r="D150" s="46" t="s">
        <v>7641</v>
      </c>
      <c r="E150" s="6" t="s">
        <v>2506</v>
      </c>
      <c r="F150" s="6" t="s">
        <v>8614</v>
      </c>
      <c r="G150" s="6" t="s">
        <v>2505</v>
      </c>
      <c r="H150" s="6" t="s">
        <v>2088</v>
      </c>
      <c r="I150" s="5" t="s">
        <v>2088</v>
      </c>
      <c r="J150" s="5"/>
      <c r="K150" s="14"/>
      <c r="L150" s="26">
        <v>45458</v>
      </c>
      <c r="M150" s="8">
        <f t="shared" ca="1" si="6"/>
        <v>571</v>
      </c>
      <c r="N150" s="22" t="str">
        <f t="shared" ca="1" si="7"/>
        <v>&gt; 120 Days</v>
      </c>
      <c r="O150" s="79">
        <v>45551</v>
      </c>
      <c r="P150" s="79">
        <v>45551</v>
      </c>
      <c r="Q150" s="80" t="s">
        <v>10996</v>
      </c>
      <c r="R150" s="80" t="s">
        <v>11317</v>
      </c>
    </row>
    <row r="151" spans="1:18">
      <c r="A151" s="72">
        <v>150</v>
      </c>
      <c r="B151" s="17" t="s">
        <v>106</v>
      </c>
      <c r="C151" s="2" t="s">
        <v>8601</v>
      </c>
      <c r="D151" s="46" t="s">
        <v>187</v>
      </c>
      <c r="E151" s="6" t="s">
        <v>3524</v>
      </c>
      <c r="F151" s="6" t="s">
        <v>8614</v>
      </c>
      <c r="G151" s="6" t="s">
        <v>3523</v>
      </c>
      <c r="H151" s="6" t="s">
        <v>528</v>
      </c>
      <c r="I151" s="5" t="s">
        <v>2088</v>
      </c>
      <c r="J151" s="5"/>
      <c r="K151" s="14"/>
      <c r="L151" s="26">
        <v>45474</v>
      </c>
      <c r="M151" s="8">
        <f t="shared" ca="1" si="6"/>
        <v>555</v>
      </c>
      <c r="N151" s="22" t="str">
        <f t="shared" ca="1" si="7"/>
        <v>&gt; 120 Days</v>
      </c>
      <c r="O151" s="79">
        <v>45551</v>
      </c>
      <c r="P151" s="79">
        <v>45551</v>
      </c>
      <c r="Q151" s="80" t="s">
        <v>10996</v>
      </c>
      <c r="R151" s="80" t="s">
        <v>11317</v>
      </c>
    </row>
    <row r="152" spans="1:18">
      <c r="A152" s="72">
        <v>151</v>
      </c>
      <c r="B152" s="17" t="s">
        <v>8205</v>
      </c>
      <c r="C152" s="2" t="s">
        <v>8601</v>
      </c>
      <c r="D152" s="46" t="s">
        <v>7911</v>
      </c>
      <c r="E152" s="6" t="s">
        <v>6509</v>
      </c>
      <c r="F152" s="6" t="s">
        <v>8640</v>
      </c>
      <c r="G152" s="6" t="s">
        <v>6508</v>
      </c>
      <c r="H152" s="6" t="s">
        <v>1004</v>
      </c>
      <c r="I152" s="5" t="s">
        <v>7548</v>
      </c>
      <c r="J152" s="5" t="s">
        <v>11218</v>
      </c>
      <c r="K152" s="14"/>
      <c r="L152" s="26">
        <v>45533</v>
      </c>
      <c r="M152" s="8">
        <f t="shared" ca="1" si="6"/>
        <v>496</v>
      </c>
      <c r="N152" s="22" t="str">
        <f t="shared" ca="1" si="7"/>
        <v>&gt; 120 Days</v>
      </c>
      <c r="O152" s="79">
        <v>45548</v>
      </c>
      <c r="P152" s="79">
        <v>45548</v>
      </c>
      <c r="Q152" s="80" t="s">
        <v>10996</v>
      </c>
      <c r="R152" s="80" t="s">
        <v>11317</v>
      </c>
    </row>
    <row r="153" spans="1:18" ht="15.5">
      <c r="A153" s="72">
        <v>152</v>
      </c>
      <c r="B153" s="17" t="s">
        <v>106</v>
      </c>
      <c r="C153" s="2" t="s">
        <v>8601</v>
      </c>
      <c r="D153" s="46" t="s">
        <v>7624</v>
      </c>
      <c r="E153" s="6" t="s">
        <v>5996</v>
      </c>
      <c r="F153" s="6" t="s">
        <v>8640</v>
      </c>
      <c r="G153" s="6" t="s">
        <v>5995</v>
      </c>
      <c r="H153" s="6" t="s">
        <v>122</v>
      </c>
      <c r="I153" s="5" t="s">
        <v>7593</v>
      </c>
      <c r="J153" s="5" t="s">
        <v>11219</v>
      </c>
      <c r="K153" s="14"/>
      <c r="L153" s="26">
        <v>45470</v>
      </c>
      <c r="M153" s="8">
        <f t="shared" ca="1" si="6"/>
        <v>559</v>
      </c>
      <c r="N153" s="22" t="str">
        <f t="shared" ca="1" si="7"/>
        <v>&gt; 120 Days</v>
      </c>
      <c r="O153" s="79">
        <v>45552</v>
      </c>
      <c r="P153" s="79">
        <v>45552</v>
      </c>
      <c r="Q153" s="80" t="s">
        <v>10996</v>
      </c>
      <c r="R153" s="80" t="s">
        <v>11317</v>
      </c>
    </row>
    <row r="154" spans="1:18">
      <c r="A154" s="72">
        <v>153</v>
      </c>
      <c r="B154" s="17" t="s">
        <v>143</v>
      </c>
      <c r="C154" s="2" t="s">
        <v>8601</v>
      </c>
      <c r="D154" s="46" t="s">
        <v>7729</v>
      </c>
      <c r="E154" s="6" t="s">
        <v>873</v>
      </c>
      <c r="F154" s="6" t="s">
        <v>8603</v>
      </c>
      <c r="G154" s="6" t="s">
        <v>872</v>
      </c>
      <c r="H154" s="6" t="s">
        <v>874</v>
      </c>
      <c r="I154" s="5" t="s">
        <v>7650</v>
      </c>
      <c r="J154" s="5"/>
      <c r="K154" s="14"/>
      <c r="L154" s="26">
        <v>45505</v>
      </c>
      <c r="M154" s="8">
        <f t="shared" ca="1" si="6"/>
        <v>524</v>
      </c>
      <c r="N154" s="22" t="str">
        <f t="shared" ca="1" si="7"/>
        <v>&gt; 120 Days</v>
      </c>
      <c r="O154" s="79">
        <v>45551</v>
      </c>
      <c r="P154" s="79">
        <v>45551</v>
      </c>
      <c r="Q154" s="80" t="s">
        <v>10996</v>
      </c>
      <c r="R154" s="80" t="s">
        <v>11317</v>
      </c>
    </row>
    <row r="155" spans="1:18">
      <c r="A155" s="72">
        <v>154</v>
      </c>
      <c r="B155" s="17" t="s">
        <v>106</v>
      </c>
      <c r="C155" s="2" t="s">
        <v>8675</v>
      </c>
      <c r="D155" s="46" t="s">
        <v>7492</v>
      </c>
      <c r="E155" s="6" t="s">
        <v>5604</v>
      </c>
      <c r="F155" s="6" t="s">
        <v>8640</v>
      </c>
      <c r="G155" s="4" t="s">
        <v>5603</v>
      </c>
      <c r="H155" s="6" t="s">
        <v>2527</v>
      </c>
      <c r="I155" s="4" t="s">
        <v>7548</v>
      </c>
      <c r="J155" s="4" t="s">
        <v>11220</v>
      </c>
      <c r="K155" s="14"/>
      <c r="L155" s="5">
        <v>45414</v>
      </c>
      <c r="M155" s="8">
        <f t="shared" ca="1" si="6"/>
        <v>615</v>
      </c>
      <c r="N155" s="22" t="str">
        <f t="shared" ca="1" si="7"/>
        <v>&gt; 120 Days</v>
      </c>
      <c r="O155" s="79">
        <v>45552</v>
      </c>
      <c r="P155" s="79">
        <v>45552</v>
      </c>
      <c r="Q155" s="80" t="s">
        <v>10996</v>
      </c>
      <c r="R155" s="80" t="s">
        <v>11317</v>
      </c>
    </row>
    <row r="156" spans="1:18">
      <c r="A156" s="72">
        <v>155</v>
      </c>
      <c r="B156" s="17" t="s">
        <v>106</v>
      </c>
      <c r="C156" s="2" t="s">
        <v>8601</v>
      </c>
      <c r="D156" s="46" t="s">
        <v>7641</v>
      </c>
      <c r="E156" s="6" t="s">
        <v>6806</v>
      </c>
      <c r="F156" s="6" t="s">
        <v>8633</v>
      </c>
      <c r="G156" s="6" t="s">
        <v>6805</v>
      </c>
      <c r="H156" s="6" t="s">
        <v>166</v>
      </c>
      <c r="I156" s="4" t="s">
        <v>7436</v>
      </c>
      <c r="J156" s="5" t="s">
        <v>9834</v>
      </c>
      <c r="K156" s="14"/>
      <c r="L156" s="26">
        <v>45437</v>
      </c>
      <c r="M156" s="8">
        <f t="shared" ca="1" si="6"/>
        <v>592</v>
      </c>
      <c r="N156" s="22" t="str">
        <f t="shared" ca="1" si="7"/>
        <v>&gt; 120 Days</v>
      </c>
      <c r="O156" s="79">
        <v>45552</v>
      </c>
      <c r="P156" s="79">
        <v>45552</v>
      </c>
      <c r="Q156" s="80" t="s">
        <v>10996</v>
      </c>
      <c r="R156" s="80" t="s">
        <v>11317</v>
      </c>
    </row>
    <row r="157" spans="1:18">
      <c r="A157" s="72">
        <v>156</v>
      </c>
      <c r="B157" s="17" t="s">
        <v>106</v>
      </c>
      <c r="C157" s="2" t="s">
        <v>8601</v>
      </c>
      <c r="D157" s="46" t="s">
        <v>866</v>
      </c>
      <c r="E157" s="4" t="s">
        <v>7289</v>
      </c>
      <c r="F157" s="4" t="s">
        <v>8603</v>
      </c>
      <c r="G157" s="4" t="s">
        <v>7288</v>
      </c>
      <c r="H157" s="4" t="s">
        <v>166</v>
      </c>
      <c r="I157" s="4" t="s">
        <v>7474</v>
      </c>
      <c r="J157" s="4" t="s">
        <v>11221</v>
      </c>
      <c r="K157" s="14"/>
      <c r="L157" s="5">
        <v>45323</v>
      </c>
      <c r="M157" s="8">
        <f t="shared" ca="1" si="6"/>
        <v>706</v>
      </c>
      <c r="N157" s="22" t="str">
        <f t="shared" ca="1" si="7"/>
        <v>&gt; 120 Days</v>
      </c>
      <c r="O157" s="79">
        <v>45553</v>
      </c>
      <c r="P157" s="79">
        <v>45553</v>
      </c>
      <c r="Q157" s="80" t="s">
        <v>10996</v>
      </c>
      <c r="R157" s="80" t="s">
        <v>11317</v>
      </c>
    </row>
    <row r="158" spans="1:18">
      <c r="A158" s="72">
        <v>157</v>
      </c>
      <c r="B158" s="17" t="s">
        <v>106</v>
      </c>
      <c r="C158" s="2" t="s">
        <v>8601</v>
      </c>
      <c r="D158" s="46" t="s">
        <v>187</v>
      </c>
      <c r="E158" s="6" t="s">
        <v>4785</v>
      </c>
      <c r="F158" s="6" t="s">
        <v>8603</v>
      </c>
      <c r="G158" s="6" t="s">
        <v>4784</v>
      </c>
      <c r="H158" s="36" t="s">
        <v>916</v>
      </c>
      <c r="I158" s="5" t="s">
        <v>7755</v>
      </c>
      <c r="J158" s="5" t="s">
        <v>11222</v>
      </c>
      <c r="K158" s="14"/>
      <c r="L158" s="5">
        <v>45535</v>
      </c>
      <c r="M158" s="8">
        <f t="shared" ca="1" si="6"/>
        <v>494</v>
      </c>
      <c r="N158" s="22" t="str">
        <f t="shared" ca="1" si="7"/>
        <v>&gt; 120 Days</v>
      </c>
      <c r="O158" s="79">
        <v>45555</v>
      </c>
      <c r="P158" s="79">
        <v>45555</v>
      </c>
      <c r="Q158" s="80" t="s">
        <v>10996</v>
      </c>
      <c r="R158" s="80" t="s">
        <v>11317</v>
      </c>
    </row>
    <row r="159" spans="1:18">
      <c r="A159" s="72">
        <v>158</v>
      </c>
      <c r="B159" s="17" t="s">
        <v>106</v>
      </c>
      <c r="C159" s="2" t="s">
        <v>8601</v>
      </c>
      <c r="D159" s="46" t="s">
        <v>187</v>
      </c>
      <c r="E159" s="6" t="s">
        <v>4126</v>
      </c>
      <c r="F159" s="6" t="s">
        <v>8621</v>
      </c>
      <c r="G159" s="6" t="s">
        <v>4125</v>
      </c>
      <c r="H159" s="36" t="s">
        <v>132</v>
      </c>
      <c r="I159" s="5" t="s">
        <v>7762</v>
      </c>
      <c r="J159" s="5" t="s">
        <v>11223</v>
      </c>
      <c r="K159" s="14"/>
      <c r="L159" s="5">
        <v>45505</v>
      </c>
      <c r="M159" s="8">
        <f t="shared" ca="1" si="6"/>
        <v>524</v>
      </c>
      <c r="N159" s="22" t="str">
        <f t="shared" ca="1" si="7"/>
        <v>&gt; 120 Days</v>
      </c>
      <c r="O159" s="79">
        <v>45555</v>
      </c>
      <c r="P159" s="79">
        <v>45555</v>
      </c>
      <c r="Q159" s="80" t="s">
        <v>10996</v>
      </c>
      <c r="R159" s="80" t="s">
        <v>11317</v>
      </c>
    </row>
    <row r="160" spans="1:18">
      <c r="A160" s="72">
        <v>159</v>
      </c>
      <c r="B160" s="17" t="s">
        <v>106</v>
      </c>
      <c r="C160" s="2" t="s">
        <v>8601</v>
      </c>
      <c r="D160" s="46" t="s">
        <v>8954</v>
      </c>
      <c r="E160" s="6" t="s">
        <v>5245</v>
      </c>
      <c r="F160" s="6" t="s">
        <v>8633</v>
      </c>
      <c r="G160" s="6" t="s">
        <v>5244</v>
      </c>
      <c r="H160" s="6" t="s">
        <v>226</v>
      </c>
      <c r="I160" s="4" t="s">
        <v>7436</v>
      </c>
      <c r="J160" s="5"/>
      <c r="K160" s="14"/>
      <c r="L160" s="26">
        <v>45474</v>
      </c>
      <c r="M160" s="8">
        <f t="shared" ca="1" si="6"/>
        <v>555</v>
      </c>
      <c r="N160" s="22" t="str">
        <f t="shared" ca="1" si="7"/>
        <v>&gt; 120 Days</v>
      </c>
      <c r="O160" s="79">
        <v>45555</v>
      </c>
      <c r="P160" s="79">
        <v>45555</v>
      </c>
      <c r="Q160" s="80" t="s">
        <v>10996</v>
      </c>
      <c r="R160" s="80" t="s">
        <v>11317</v>
      </c>
    </row>
    <row r="161" spans="1:18">
      <c r="A161" s="72">
        <v>160</v>
      </c>
      <c r="B161" s="17" t="s">
        <v>106</v>
      </c>
      <c r="C161" s="2" t="s">
        <v>8601</v>
      </c>
      <c r="D161" s="46" t="s">
        <v>7544</v>
      </c>
      <c r="E161" s="6" t="s">
        <v>7059</v>
      </c>
      <c r="F161" s="6" t="s">
        <v>8633</v>
      </c>
      <c r="G161" s="6" t="s">
        <v>7058</v>
      </c>
      <c r="H161" s="36" t="s">
        <v>226</v>
      </c>
      <c r="I161" s="5" t="s">
        <v>7547</v>
      </c>
      <c r="J161" s="5"/>
      <c r="K161" s="14"/>
      <c r="L161" s="5">
        <v>45523</v>
      </c>
      <c r="M161" s="8">
        <f t="shared" ca="1" si="6"/>
        <v>506</v>
      </c>
      <c r="N161" s="22" t="str">
        <f t="shared" ca="1" si="7"/>
        <v>&gt; 120 Days</v>
      </c>
      <c r="O161" s="79">
        <v>45555</v>
      </c>
      <c r="P161" s="79">
        <v>45555</v>
      </c>
      <c r="Q161" s="80" t="s">
        <v>10996</v>
      </c>
      <c r="R161" s="80" t="s">
        <v>11317</v>
      </c>
    </row>
    <row r="162" spans="1:18">
      <c r="A162" s="72">
        <v>161</v>
      </c>
      <c r="B162" s="1" t="s">
        <v>106</v>
      </c>
      <c r="C162" s="29" t="s">
        <v>8601</v>
      </c>
      <c r="D162" s="46" t="s">
        <v>163</v>
      </c>
      <c r="E162" s="31" t="s">
        <v>7155</v>
      </c>
      <c r="F162" s="31" t="s">
        <v>8640</v>
      </c>
      <c r="G162" s="31" t="s">
        <v>7154</v>
      </c>
      <c r="H162" s="31" t="s">
        <v>184</v>
      </c>
      <c r="I162" s="32" t="s">
        <v>7593</v>
      </c>
      <c r="J162" s="32" t="s">
        <v>11225</v>
      </c>
      <c r="K162" s="14"/>
      <c r="L162" s="7">
        <v>45505</v>
      </c>
      <c r="M162" s="8">
        <f t="shared" ca="1" si="6"/>
        <v>524</v>
      </c>
      <c r="N162" s="22" t="str">
        <f t="shared" ca="1" si="7"/>
        <v>&gt; 120 Days</v>
      </c>
      <c r="O162" s="79">
        <v>45565</v>
      </c>
      <c r="P162" s="79">
        <v>45565</v>
      </c>
      <c r="Q162" s="80" t="s">
        <v>10996</v>
      </c>
      <c r="R162" s="80" t="s">
        <v>11317</v>
      </c>
    </row>
    <row r="163" spans="1:18">
      <c r="A163" s="72">
        <v>162</v>
      </c>
      <c r="B163" s="17" t="s">
        <v>106</v>
      </c>
      <c r="C163" s="2" t="s">
        <v>8601</v>
      </c>
      <c r="D163" s="46" t="s">
        <v>163</v>
      </c>
      <c r="E163" s="6" t="s">
        <v>7356</v>
      </c>
      <c r="F163" s="6" t="s">
        <v>8621</v>
      </c>
      <c r="G163" s="6" t="s">
        <v>7355</v>
      </c>
      <c r="H163" s="6" t="s">
        <v>132</v>
      </c>
      <c r="I163" s="5" t="s">
        <v>7748</v>
      </c>
      <c r="J163" s="5" t="s">
        <v>11227</v>
      </c>
      <c r="K163" s="14"/>
      <c r="L163" s="26">
        <v>45505</v>
      </c>
      <c r="M163" s="8">
        <f t="shared" ca="1" si="6"/>
        <v>524</v>
      </c>
      <c r="N163" s="22" t="str">
        <f t="shared" ca="1" si="7"/>
        <v>&gt; 120 Days</v>
      </c>
      <c r="O163" s="79">
        <v>45565</v>
      </c>
      <c r="P163" s="79">
        <v>45565</v>
      </c>
      <c r="Q163" s="80" t="s">
        <v>10996</v>
      </c>
      <c r="R163" s="80" t="s">
        <v>11317</v>
      </c>
    </row>
    <row r="164" spans="1:18">
      <c r="A164" s="72">
        <v>163</v>
      </c>
      <c r="B164" s="17" t="s">
        <v>106</v>
      </c>
      <c r="C164" s="2" t="s">
        <v>8601</v>
      </c>
      <c r="D164" s="46" t="s">
        <v>7742</v>
      </c>
      <c r="E164" s="6" t="s">
        <v>6430</v>
      </c>
      <c r="F164" s="6" t="s">
        <v>8603</v>
      </c>
      <c r="G164" s="6" t="s">
        <v>6429</v>
      </c>
      <c r="H164" s="6" t="s">
        <v>184</v>
      </c>
      <c r="I164" s="5" t="s">
        <v>7482</v>
      </c>
      <c r="J164" s="5" t="s">
        <v>11228</v>
      </c>
      <c r="K164" s="14"/>
      <c r="L164" s="26">
        <v>45514</v>
      </c>
      <c r="M164" s="8">
        <f t="shared" ca="1" si="6"/>
        <v>515</v>
      </c>
      <c r="N164" s="22" t="str">
        <f t="shared" ca="1" si="7"/>
        <v>&gt; 120 Days</v>
      </c>
      <c r="O164" s="79">
        <v>45565</v>
      </c>
      <c r="P164" s="79">
        <v>45565</v>
      </c>
      <c r="Q164" s="80" t="s">
        <v>10996</v>
      </c>
      <c r="R164" s="80" t="s">
        <v>11317</v>
      </c>
    </row>
    <row r="165" spans="1:18">
      <c r="A165" s="72">
        <v>164</v>
      </c>
      <c r="B165" s="17" t="s">
        <v>106</v>
      </c>
      <c r="C165" s="2" t="s">
        <v>8601</v>
      </c>
      <c r="D165" s="46" t="s">
        <v>7553</v>
      </c>
      <c r="E165" s="6" t="s">
        <v>7193</v>
      </c>
      <c r="F165" s="6" t="s">
        <v>8633</v>
      </c>
      <c r="G165" s="6" t="s">
        <v>7192</v>
      </c>
      <c r="H165" s="6" t="s">
        <v>226</v>
      </c>
      <c r="I165" s="4" t="s">
        <v>7436</v>
      </c>
      <c r="J165" s="5" t="s">
        <v>9834</v>
      </c>
      <c r="K165" s="14"/>
      <c r="L165" s="26">
        <v>45474</v>
      </c>
      <c r="M165" s="8">
        <f t="shared" ca="1" si="6"/>
        <v>555</v>
      </c>
      <c r="N165" s="22" t="str">
        <f t="shared" ca="1" si="7"/>
        <v>&gt; 120 Days</v>
      </c>
      <c r="O165" s="79">
        <v>45565</v>
      </c>
      <c r="P165" s="79">
        <v>45565</v>
      </c>
      <c r="Q165" s="80" t="s">
        <v>10996</v>
      </c>
      <c r="R165" s="80" t="s">
        <v>11317</v>
      </c>
    </row>
    <row r="166" spans="1:18">
      <c r="A166" s="72">
        <v>165</v>
      </c>
      <c r="B166" s="17" t="s">
        <v>106</v>
      </c>
      <c r="C166" s="2" t="s">
        <v>8601</v>
      </c>
      <c r="D166" s="46" t="s">
        <v>163</v>
      </c>
      <c r="E166" s="6" t="s">
        <v>7280</v>
      </c>
      <c r="F166" s="6" t="s">
        <v>8640</v>
      </c>
      <c r="G166" s="6" t="s">
        <v>7279</v>
      </c>
      <c r="H166" s="36" t="s">
        <v>591</v>
      </c>
      <c r="I166" s="5" t="s">
        <v>7593</v>
      </c>
      <c r="J166" s="5" t="s">
        <v>11232</v>
      </c>
      <c r="K166" s="14"/>
      <c r="L166" s="5">
        <v>45536</v>
      </c>
      <c r="M166" s="8">
        <f t="shared" ca="1" si="6"/>
        <v>493</v>
      </c>
      <c r="N166" s="22" t="str">
        <f t="shared" ca="1" si="7"/>
        <v>&gt; 120 Days</v>
      </c>
      <c r="O166" s="79">
        <v>45565</v>
      </c>
      <c r="P166" s="79">
        <v>45565</v>
      </c>
      <c r="Q166" s="80" t="s">
        <v>10996</v>
      </c>
      <c r="R166" s="80" t="s">
        <v>11317</v>
      </c>
    </row>
    <row r="167" spans="1:18">
      <c r="A167" s="72">
        <v>166</v>
      </c>
      <c r="B167" s="17" t="s">
        <v>106</v>
      </c>
      <c r="C167" s="2" t="s">
        <v>8601</v>
      </c>
      <c r="D167" s="46" t="s">
        <v>866</v>
      </c>
      <c r="E167" s="4" t="s">
        <v>2162</v>
      </c>
      <c r="F167" s="4" t="s">
        <v>8603</v>
      </c>
      <c r="G167" s="4" t="s">
        <v>2161</v>
      </c>
      <c r="H167" s="4" t="s">
        <v>132</v>
      </c>
      <c r="I167" s="4" t="s">
        <v>7474</v>
      </c>
      <c r="J167" s="4" t="s">
        <v>11233</v>
      </c>
      <c r="K167" s="14"/>
      <c r="L167" s="5">
        <v>45323</v>
      </c>
      <c r="M167" s="8">
        <f t="shared" ca="1" si="6"/>
        <v>706</v>
      </c>
      <c r="N167" s="22" t="str">
        <f t="shared" ca="1" si="7"/>
        <v>&gt; 120 Days</v>
      </c>
      <c r="O167" s="79">
        <v>45565</v>
      </c>
      <c r="P167" s="79">
        <v>45565</v>
      </c>
      <c r="Q167" s="80" t="s">
        <v>10996</v>
      </c>
      <c r="R167" s="80" t="s">
        <v>11317</v>
      </c>
    </row>
    <row r="168" spans="1:18">
      <c r="A168" s="72">
        <v>167</v>
      </c>
      <c r="B168" s="17" t="s">
        <v>106</v>
      </c>
      <c r="C168" s="2" t="s">
        <v>8675</v>
      </c>
      <c r="D168" s="46" t="s">
        <v>7492</v>
      </c>
      <c r="E168" s="6" t="s">
        <v>6265</v>
      </c>
      <c r="F168" s="6" t="s">
        <v>8633</v>
      </c>
      <c r="G168" s="6" t="s">
        <v>6264</v>
      </c>
      <c r="H168" s="6" t="s">
        <v>166</v>
      </c>
      <c r="I168" s="4" t="s">
        <v>7436</v>
      </c>
      <c r="J168" s="5"/>
      <c r="K168" s="14"/>
      <c r="L168" s="26">
        <v>45446</v>
      </c>
      <c r="M168" s="8">
        <f t="shared" ca="1" si="6"/>
        <v>583</v>
      </c>
      <c r="N168" s="22" t="str">
        <f t="shared" ca="1" si="7"/>
        <v>&gt; 120 Days</v>
      </c>
      <c r="O168" s="79">
        <v>45566</v>
      </c>
      <c r="P168" s="79">
        <v>45566</v>
      </c>
      <c r="Q168" s="80" t="s">
        <v>10996</v>
      </c>
      <c r="R168" s="80" t="s">
        <v>11317</v>
      </c>
    </row>
    <row r="169" spans="1:18">
      <c r="A169" s="72">
        <v>168</v>
      </c>
      <c r="B169" s="17" t="s">
        <v>143</v>
      </c>
      <c r="C169" s="2" t="s">
        <v>8601</v>
      </c>
      <c r="D169" s="46" t="s">
        <v>11234</v>
      </c>
      <c r="E169" s="6" t="s">
        <v>1177</v>
      </c>
      <c r="F169" s="6" t="s">
        <v>8603</v>
      </c>
      <c r="G169" s="6" t="s">
        <v>1176</v>
      </c>
      <c r="H169" s="6" t="s">
        <v>797</v>
      </c>
      <c r="I169" s="4" t="s">
        <v>7650</v>
      </c>
      <c r="J169" s="5"/>
      <c r="K169" s="14"/>
      <c r="L169" s="26">
        <v>45566</v>
      </c>
      <c r="M169" s="8">
        <f t="shared" ca="1" si="6"/>
        <v>463</v>
      </c>
      <c r="N169" s="22" t="str">
        <f t="shared" ca="1" si="7"/>
        <v>&gt; 120 Days</v>
      </c>
      <c r="O169" s="79">
        <v>45566</v>
      </c>
      <c r="P169" s="79">
        <v>45566</v>
      </c>
      <c r="Q169" s="80" t="s">
        <v>10996</v>
      </c>
      <c r="R169" s="80" t="s">
        <v>11317</v>
      </c>
    </row>
    <row r="170" spans="1:18">
      <c r="A170" s="72">
        <v>169</v>
      </c>
      <c r="B170" s="17" t="s">
        <v>143</v>
      </c>
      <c r="C170" s="2" t="s">
        <v>8601</v>
      </c>
      <c r="D170" s="46" t="s">
        <v>7488</v>
      </c>
      <c r="E170" s="6" t="s">
        <v>888</v>
      </c>
      <c r="F170" s="6" t="s">
        <v>8614</v>
      </c>
      <c r="G170" s="6" t="s">
        <v>887</v>
      </c>
      <c r="H170" s="6" t="s">
        <v>528</v>
      </c>
      <c r="I170" s="4" t="s">
        <v>2088</v>
      </c>
      <c r="J170" s="5"/>
      <c r="K170" s="14"/>
      <c r="L170" s="26">
        <v>45566</v>
      </c>
      <c r="M170" s="8">
        <f t="shared" ca="1" si="6"/>
        <v>463</v>
      </c>
      <c r="N170" s="22" t="str">
        <f t="shared" ca="1" si="7"/>
        <v>&gt; 120 Days</v>
      </c>
      <c r="O170" s="79">
        <v>45596</v>
      </c>
      <c r="P170" s="79">
        <v>45596</v>
      </c>
      <c r="Q170" s="80" t="s">
        <v>10996</v>
      </c>
      <c r="R170" s="80" t="s">
        <v>11317</v>
      </c>
    </row>
    <row r="171" spans="1:18">
      <c r="A171" s="72">
        <v>170</v>
      </c>
      <c r="B171" s="17" t="s">
        <v>106</v>
      </c>
      <c r="C171" s="2" t="s">
        <v>8601</v>
      </c>
      <c r="D171" s="46" t="s">
        <v>163</v>
      </c>
      <c r="E171" s="6" t="s">
        <v>6244</v>
      </c>
      <c r="F171" s="6" t="s">
        <v>8621</v>
      </c>
      <c r="G171" s="6" t="s">
        <v>6243</v>
      </c>
      <c r="H171" s="6" t="s">
        <v>166</v>
      </c>
      <c r="I171" s="4" t="s">
        <v>7748</v>
      </c>
      <c r="J171" s="5" t="s">
        <v>11235</v>
      </c>
      <c r="K171" s="14"/>
      <c r="L171" s="26">
        <v>45505</v>
      </c>
      <c r="M171" s="8">
        <f t="shared" ca="1" si="6"/>
        <v>524</v>
      </c>
      <c r="N171" s="22" t="str">
        <f t="shared" ca="1" si="7"/>
        <v>&gt; 120 Days</v>
      </c>
      <c r="O171" s="79">
        <v>45601</v>
      </c>
      <c r="P171" s="79">
        <v>45601</v>
      </c>
      <c r="Q171" s="80" t="s">
        <v>10996</v>
      </c>
      <c r="R171" s="80" t="s">
        <v>11317</v>
      </c>
    </row>
    <row r="172" spans="1:18">
      <c r="A172" s="72">
        <v>171</v>
      </c>
      <c r="B172" s="17" t="s">
        <v>106</v>
      </c>
      <c r="C172" s="2" t="s">
        <v>8601</v>
      </c>
      <c r="D172" s="46" t="s">
        <v>163</v>
      </c>
      <c r="E172" s="6" t="s">
        <v>7133</v>
      </c>
      <c r="F172" s="6" t="s">
        <v>8621</v>
      </c>
      <c r="G172" s="6" t="s">
        <v>7132</v>
      </c>
      <c r="H172" s="6" t="s">
        <v>166</v>
      </c>
      <c r="I172" s="4" t="s">
        <v>8002</v>
      </c>
      <c r="J172" s="5" t="s">
        <v>11237</v>
      </c>
      <c r="K172" s="14"/>
      <c r="L172" s="26">
        <v>45505</v>
      </c>
      <c r="M172" s="8">
        <f t="shared" ca="1" si="6"/>
        <v>524</v>
      </c>
      <c r="N172" s="22" t="str">
        <f t="shared" ca="1" si="7"/>
        <v>&gt; 120 Days</v>
      </c>
      <c r="O172" s="79">
        <v>45601</v>
      </c>
      <c r="P172" s="79">
        <v>45601</v>
      </c>
      <c r="Q172" s="80" t="s">
        <v>10996</v>
      </c>
      <c r="R172" s="80" t="s">
        <v>11317</v>
      </c>
    </row>
    <row r="173" spans="1:18">
      <c r="A173" s="72">
        <v>172</v>
      </c>
      <c r="B173" s="17" t="s">
        <v>106</v>
      </c>
      <c r="C173" s="2" t="s">
        <v>8601</v>
      </c>
      <c r="D173" s="46" t="s">
        <v>7624</v>
      </c>
      <c r="E173" s="6" t="s">
        <v>4501</v>
      </c>
      <c r="F173" s="6" t="s">
        <v>8603</v>
      </c>
      <c r="G173" s="6" t="s">
        <v>4500</v>
      </c>
      <c r="H173" s="6" t="s">
        <v>2647</v>
      </c>
      <c r="I173" s="4" t="s">
        <v>7663</v>
      </c>
      <c r="J173" s="5" t="s">
        <v>11242</v>
      </c>
      <c r="K173" s="14"/>
      <c r="L173" s="26">
        <v>45539</v>
      </c>
      <c r="M173" s="8">
        <f t="shared" ca="1" si="6"/>
        <v>490</v>
      </c>
      <c r="N173" s="22" t="str">
        <f t="shared" ca="1" si="7"/>
        <v>&gt; 120 Days</v>
      </c>
      <c r="O173" s="79">
        <v>45649</v>
      </c>
      <c r="P173" s="79">
        <v>45649</v>
      </c>
      <c r="Q173" s="80" t="s">
        <v>10996</v>
      </c>
      <c r="R173" s="80" t="s">
        <v>11317</v>
      </c>
    </row>
    <row r="174" spans="1:18">
      <c r="A174" s="72">
        <v>173</v>
      </c>
      <c r="B174" s="17" t="s">
        <v>106</v>
      </c>
      <c r="C174" s="2" t="s">
        <v>8601</v>
      </c>
      <c r="D174" s="46" t="s">
        <v>7501</v>
      </c>
      <c r="E174" s="6" t="s">
        <v>4355</v>
      </c>
      <c r="F174" s="6" t="s">
        <v>8633</v>
      </c>
      <c r="G174" s="6" t="s">
        <v>4354</v>
      </c>
      <c r="H174" s="6" t="s">
        <v>226</v>
      </c>
      <c r="I174" s="4" t="s">
        <v>7436</v>
      </c>
      <c r="J174" s="5" t="s">
        <v>11241</v>
      </c>
      <c r="K174" s="14"/>
      <c r="L174" s="26">
        <v>45566</v>
      </c>
      <c r="M174" s="8">
        <f t="shared" ca="1" si="6"/>
        <v>463</v>
      </c>
      <c r="N174" s="22" t="str">
        <f t="shared" ca="1" si="7"/>
        <v>&gt; 120 Days</v>
      </c>
      <c r="O174" s="79">
        <v>45649</v>
      </c>
      <c r="P174" s="79">
        <v>45649</v>
      </c>
      <c r="Q174" s="80" t="s">
        <v>10996</v>
      </c>
      <c r="R174" s="80" t="s">
        <v>11317</v>
      </c>
    </row>
    <row r="175" spans="1:18">
      <c r="A175" s="72">
        <v>174</v>
      </c>
      <c r="B175" s="17" t="s">
        <v>106</v>
      </c>
      <c r="C175" s="2" t="s">
        <v>8601</v>
      </c>
      <c r="D175" s="46" t="s">
        <v>7492</v>
      </c>
      <c r="E175" s="6" t="s">
        <v>5129</v>
      </c>
      <c r="F175" s="6" t="s">
        <v>8621</v>
      </c>
      <c r="G175" s="6" t="s">
        <v>5128</v>
      </c>
      <c r="H175" s="6" t="s">
        <v>226</v>
      </c>
      <c r="I175" s="4" t="s">
        <v>7748</v>
      </c>
      <c r="J175" s="5" t="s">
        <v>7459</v>
      </c>
      <c r="K175" s="14"/>
      <c r="L175" s="26">
        <v>45565</v>
      </c>
      <c r="M175" s="8">
        <f t="shared" ca="1" si="6"/>
        <v>464</v>
      </c>
      <c r="N175" s="22" t="str">
        <f t="shared" ca="1" si="7"/>
        <v>&gt; 120 Days</v>
      </c>
      <c r="O175" s="79">
        <v>45649</v>
      </c>
      <c r="P175" s="79">
        <v>45649</v>
      </c>
      <c r="Q175" s="80" t="s">
        <v>10996</v>
      </c>
      <c r="R175" s="80" t="s">
        <v>11317</v>
      </c>
    </row>
    <row r="176" spans="1:18">
      <c r="A176" s="72">
        <v>175</v>
      </c>
      <c r="B176" s="17" t="s">
        <v>106</v>
      </c>
      <c r="C176" s="2" t="s">
        <v>8601</v>
      </c>
      <c r="D176" s="46" t="s">
        <v>7544</v>
      </c>
      <c r="E176" s="6" t="s">
        <v>8049</v>
      </c>
      <c r="F176" s="6" t="s">
        <v>8640</v>
      </c>
      <c r="G176" s="6" t="s">
        <v>8048</v>
      </c>
      <c r="H176" s="6" t="s">
        <v>591</v>
      </c>
      <c r="I176" s="4" t="s">
        <v>8050</v>
      </c>
      <c r="J176" s="5" t="s">
        <v>11245</v>
      </c>
      <c r="K176" s="14"/>
      <c r="L176" s="26">
        <v>45597</v>
      </c>
      <c r="M176" s="8">
        <f t="shared" ca="1" si="6"/>
        <v>432</v>
      </c>
      <c r="N176" s="22" t="str">
        <f t="shared" ca="1" si="7"/>
        <v>&gt; 120 Days</v>
      </c>
      <c r="O176" s="79">
        <v>45649</v>
      </c>
      <c r="P176" s="79">
        <v>45649</v>
      </c>
      <c r="Q176" s="80" t="s">
        <v>10996</v>
      </c>
      <c r="R176" s="80" t="s">
        <v>11317</v>
      </c>
    </row>
    <row r="177" spans="1:18">
      <c r="A177" s="72">
        <v>176</v>
      </c>
      <c r="B177" s="17" t="s">
        <v>106</v>
      </c>
      <c r="C177" s="2" t="s">
        <v>8675</v>
      </c>
      <c r="D177" s="46" t="s">
        <v>7492</v>
      </c>
      <c r="E177" s="6" t="s">
        <v>5816</v>
      </c>
      <c r="F177" s="6" t="s">
        <v>8633</v>
      </c>
      <c r="G177" s="36" t="s">
        <v>5815</v>
      </c>
      <c r="H177" s="6" t="s">
        <v>226</v>
      </c>
      <c r="I177" s="5" t="s">
        <v>7773</v>
      </c>
      <c r="J177" s="5" t="s">
        <v>11246</v>
      </c>
      <c r="K177" s="14"/>
      <c r="L177" s="5">
        <v>45539</v>
      </c>
      <c r="M177" s="8">
        <f t="shared" ca="1" si="6"/>
        <v>490</v>
      </c>
      <c r="N177" s="22" t="str">
        <f t="shared" ca="1" si="7"/>
        <v>&gt; 120 Days</v>
      </c>
      <c r="O177" s="79">
        <v>45650</v>
      </c>
      <c r="P177" s="79">
        <v>45650</v>
      </c>
      <c r="Q177" s="80" t="s">
        <v>10996</v>
      </c>
      <c r="R177" s="80" t="s">
        <v>11317</v>
      </c>
    </row>
    <row r="178" spans="1:18">
      <c r="A178" s="72">
        <v>177</v>
      </c>
      <c r="B178" s="17" t="s">
        <v>106</v>
      </c>
      <c r="C178" s="2" t="s">
        <v>8601</v>
      </c>
      <c r="D178" s="46" t="s">
        <v>7520</v>
      </c>
      <c r="E178" s="6" t="s">
        <v>3506</v>
      </c>
      <c r="F178" s="6" t="s">
        <v>8640</v>
      </c>
      <c r="G178" s="6" t="s">
        <v>3505</v>
      </c>
      <c r="H178" s="36" t="s">
        <v>1166</v>
      </c>
      <c r="I178" s="5" t="s">
        <v>7548</v>
      </c>
      <c r="J178" s="5" t="s">
        <v>11247</v>
      </c>
      <c r="K178" s="14"/>
      <c r="L178" s="5">
        <v>45566</v>
      </c>
      <c r="M178" s="8">
        <f t="shared" ca="1" si="6"/>
        <v>463</v>
      </c>
      <c r="N178" s="22" t="str">
        <f t="shared" ca="1" si="7"/>
        <v>&gt; 120 Days</v>
      </c>
      <c r="O178" s="79">
        <v>45650</v>
      </c>
      <c r="P178" s="79">
        <v>45650</v>
      </c>
      <c r="Q178" s="80" t="s">
        <v>10996</v>
      </c>
      <c r="R178" s="80" t="s">
        <v>11317</v>
      </c>
    </row>
    <row r="179" spans="1:18">
      <c r="A179" s="72">
        <v>178</v>
      </c>
      <c r="B179" s="17" t="s">
        <v>106</v>
      </c>
      <c r="C179" s="2" t="s">
        <v>8601</v>
      </c>
      <c r="D179" s="46" t="s">
        <v>8023</v>
      </c>
      <c r="E179" s="6" t="s">
        <v>6436</v>
      </c>
      <c r="F179" s="6" t="s">
        <v>8603</v>
      </c>
      <c r="G179" s="6" t="s">
        <v>6435</v>
      </c>
      <c r="H179" s="6" t="s">
        <v>184</v>
      </c>
      <c r="I179" s="5" t="s">
        <v>7593</v>
      </c>
      <c r="J179" s="26"/>
      <c r="K179" s="14"/>
      <c r="L179" s="5">
        <v>45600</v>
      </c>
      <c r="M179" s="8">
        <f t="shared" ca="1" si="6"/>
        <v>429</v>
      </c>
      <c r="N179" s="22" t="str">
        <f t="shared" ca="1" si="7"/>
        <v>&gt; 120 Days</v>
      </c>
      <c r="O179" s="79">
        <v>45650</v>
      </c>
      <c r="P179" s="79">
        <v>45650</v>
      </c>
      <c r="Q179" s="80" t="s">
        <v>10996</v>
      </c>
      <c r="R179" s="80" t="s">
        <v>11317</v>
      </c>
    </row>
    <row r="180" spans="1:18">
      <c r="A180" s="72">
        <v>179</v>
      </c>
      <c r="B180" s="17" t="s">
        <v>106</v>
      </c>
      <c r="C180" s="2" t="s">
        <v>8601</v>
      </c>
      <c r="D180" s="46" t="s">
        <v>8919</v>
      </c>
      <c r="E180" s="6" t="s">
        <v>2567</v>
      </c>
      <c r="F180" s="6" t="s">
        <v>8621</v>
      </c>
      <c r="G180" s="6" t="s">
        <v>2566</v>
      </c>
      <c r="H180" s="36" t="s">
        <v>2568</v>
      </c>
      <c r="I180" s="5" t="s">
        <v>8062</v>
      </c>
      <c r="J180" s="5" t="s">
        <v>11257</v>
      </c>
      <c r="K180" s="14"/>
      <c r="L180" s="5">
        <v>45629</v>
      </c>
      <c r="M180" s="8">
        <f t="shared" ca="1" si="6"/>
        <v>400</v>
      </c>
      <c r="N180" s="22" t="str">
        <f t="shared" ca="1" si="7"/>
        <v>&gt; 120 Days</v>
      </c>
      <c r="O180" s="79">
        <v>45693</v>
      </c>
      <c r="P180" s="79">
        <v>45693</v>
      </c>
      <c r="Q180" s="80" t="s">
        <v>10996</v>
      </c>
      <c r="R180" s="80" t="s">
        <v>11317</v>
      </c>
    </row>
    <row r="181" spans="1:18">
      <c r="A181" s="72">
        <v>180</v>
      </c>
      <c r="B181" s="17" t="s">
        <v>106</v>
      </c>
      <c r="C181" s="2" t="s">
        <v>8601</v>
      </c>
      <c r="D181" s="46" t="s">
        <v>7529</v>
      </c>
      <c r="E181" s="6" t="s">
        <v>1148</v>
      </c>
      <c r="F181" s="6" t="s">
        <v>8614</v>
      </c>
      <c r="G181" s="6" t="s">
        <v>1147</v>
      </c>
      <c r="H181" s="36" t="s">
        <v>326</v>
      </c>
      <c r="I181" s="5" t="s">
        <v>7717</v>
      </c>
      <c r="J181" s="5"/>
      <c r="K181" s="14"/>
      <c r="L181" s="5">
        <v>45658</v>
      </c>
      <c r="M181" s="8">
        <f t="shared" ca="1" si="6"/>
        <v>371</v>
      </c>
      <c r="N181" s="22" t="str">
        <f t="shared" ca="1" si="7"/>
        <v>&gt; 120 Days</v>
      </c>
      <c r="O181" s="79">
        <v>45714</v>
      </c>
      <c r="P181" s="79">
        <v>45714</v>
      </c>
      <c r="Q181" s="80" t="s">
        <v>10996</v>
      </c>
      <c r="R181" s="80" t="s">
        <v>11317</v>
      </c>
    </row>
    <row r="182" spans="1:18">
      <c r="A182" s="72">
        <v>181</v>
      </c>
      <c r="B182" s="17" t="s">
        <v>106</v>
      </c>
      <c r="C182" s="2" t="s">
        <v>8601</v>
      </c>
      <c r="D182" s="46" t="s">
        <v>7739</v>
      </c>
      <c r="E182" s="6" t="s">
        <v>4155</v>
      </c>
      <c r="F182" s="6" t="s">
        <v>8640</v>
      </c>
      <c r="G182" s="6" t="s">
        <v>4154</v>
      </c>
      <c r="H182" s="36" t="s">
        <v>184</v>
      </c>
      <c r="I182" s="5" t="s">
        <v>7593</v>
      </c>
      <c r="J182" s="5"/>
      <c r="K182" s="14"/>
      <c r="L182" s="5">
        <v>45700</v>
      </c>
      <c r="M182" s="8">
        <f t="shared" ca="1" si="6"/>
        <v>329</v>
      </c>
      <c r="N182" s="22" t="str">
        <f t="shared" ca="1" si="7"/>
        <v>&gt; 120 Days</v>
      </c>
      <c r="O182" s="79">
        <v>45714</v>
      </c>
      <c r="P182" s="79">
        <v>45714</v>
      </c>
      <c r="Q182" s="80" t="s">
        <v>10996</v>
      </c>
      <c r="R182" s="80" t="s">
        <v>11317</v>
      </c>
    </row>
    <row r="183" spans="1:18">
      <c r="A183" s="72">
        <v>182</v>
      </c>
      <c r="B183" s="17" t="s">
        <v>106</v>
      </c>
      <c r="C183" s="2" t="s">
        <v>8601</v>
      </c>
      <c r="D183" s="46" t="s">
        <v>187</v>
      </c>
      <c r="E183" s="6" t="s">
        <v>3576</v>
      </c>
      <c r="F183" s="6" t="s">
        <v>8621</v>
      </c>
      <c r="G183" s="6" t="s">
        <v>3575</v>
      </c>
      <c r="H183" s="36" t="s">
        <v>450</v>
      </c>
      <c r="I183" s="5" t="s">
        <v>7678</v>
      </c>
      <c r="J183" s="5"/>
      <c r="K183" s="14"/>
      <c r="L183" s="5">
        <v>45686</v>
      </c>
      <c r="M183" s="8">
        <f t="shared" ca="1" si="6"/>
        <v>343</v>
      </c>
      <c r="N183" s="22" t="str">
        <f t="shared" ca="1" si="7"/>
        <v>&gt; 120 Days</v>
      </c>
      <c r="O183" s="79">
        <v>45771</v>
      </c>
      <c r="P183" s="79">
        <v>45771</v>
      </c>
      <c r="Q183" s="80" t="s">
        <v>10996</v>
      </c>
      <c r="R183" s="80" t="s">
        <v>11317</v>
      </c>
    </row>
    <row r="184" spans="1:18">
      <c r="A184" s="72">
        <v>183</v>
      </c>
      <c r="B184" s="17" t="s">
        <v>106</v>
      </c>
      <c r="C184" s="2" t="s">
        <v>8601</v>
      </c>
      <c r="D184" s="46" t="s">
        <v>1063</v>
      </c>
      <c r="E184" s="2" t="s">
        <v>5543</v>
      </c>
      <c r="F184" s="2" t="s">
        <v>8603</v>
      </c>
      <c r="G184" s="2" t="s">
        <v>5542</v>
      </c>
      <c r="I184" s="5" t="s">
        <v>7470</v>
      </c>
      <c r="J184" s="5" t="s">
        <v>11264</v>
      </c>
      <c r="K184" s="14"/>
      <c r="L184" s="5">
        <v>45658</v>
      </c>
      <c r="M184" s="8">
        <f t="shared" ca="1" si="6"/>
        <v>371</v>
      </c>
      <c r="N184" s="22" t="str">
        <f t="shared" ca="1" si="7"/>
        <v>&gt; 120 Days</v>
      </c>
      <c r="O184" s="79">
        <v>45803</v>
      </c>
      <c r="P184" s="79">
        <v>45803</v>
      </c>
      <c r="Q184" s="80" t="s">
        <v>10996</v>
      </c>
      <c r="R184" s="80" t="s">
        <v>11317</v>
      </c>
    </row>
    <row r="185" spans="1:18">
      <c r="A185" s="72">
        <v>184</v>
      </c>
      <c r="B185" s="17" t="s">
        <v>106</v>
      </c>
      <c r="C185" s="2" t="s">
        <v>8601</v>
      </c>
      <c r="D185" s="46" t="s">
        <v>7501</v>
      </c>
      <c r="E185" s="2" t="s">
        <v>6782</v>
      </c>
      <c r="F185" s="2" t="s">
        <v>8621</v>
      </c>
      <c r="G185" s="2" t="s">
        <v>6781</v>
      </c>
      <c r="H185" s="2" t="s">
        <v>226</v>
      </c>
      <c r="I185" s="5" t="s">
        <v>7716</v>
      </c>
      <c r="J185" s="5" t="s">
        <v>7716</v>
      </c>
      <c r="K185" s="14"/>
      <c r="L185" s="5">
        <v>45627</v>
      </c>
      <c r="M185" s="8">
        <f t="shared" ca="1" si="6"/>
        <v>402</v>
      </c>
      <c r="N185" s="22" t="str">
        <f t="shared" ca="1" si="7"/>
        <v>&gt; 120 Days</v>
      </c>
      <c r="O185" s="79">
        <v>45803</v>
      </c>
      <c r="P185" s="79">
        <v>45803</v>
      </c>
      <c r="Q185" s="80" t="s">
        <v>10996</v>
      </c>
      <c r="R185" s="80" t="s">
        <v>11317</v>
      </c>
    </row>
    <row r="186" spans="1:18">
      <c r="A186" s="72">
        <v>185</v>
      </c>
      <c r="B186" s="17" t="s">
        <v>106</v>
      </c>
      <c r="C186" s="2" t="s">
        <v>8601</v>
      </c>
      <c r="D186" s="46" t="s">
        <v>7492</v>
      </c>
      <c r="E186" s="2" t="s">
        <v>4968</v>
      </c>
      <c r="F186" s="2" t="s">
        <v>8640</v>
      </c>
      <c r="G186" s="2" t="s">
        <v>4967</v>
      </c>
      <c r="H186" s="2" t="s">
        <v>184</v>
      </c>
      <c r="I186" s="5" t="s">
        <v>7593</v>
      </c>
      <c r="J186" s="5" t="s">
        <v>7593</v>
      </c>
      <c r="K186" s="14"/>
      <c r="L186" s="5">
        <v>45653</v>
      </c>
      <c r="M186" s="8">
        <f t="shared" ca="1" si="6"/>
        <v>376</v>
      </c>
      <c r="N186" s="22" t="str">
        <f t="shared" ca="1" si="7"/>
        <v>&gt; 120 Days</v>
      </c>
      <c r="O186" s="79">
        <v>45803</v>
      </c>
      <c r="P186" s="79">
        <v>45803</v>
      </c>
      <c r="Q186" s="80" t="s">
        <v>10996</v>
      </c>
      <c r="R186" s="80" t="s">
        <v>11317</v>
      </c>
    </row>
    <row r="187" spans="1:18">
      <c r="A187" s="72">
        <v>186</v>
      </c>
      <c r="B187" s="17" t="s">
        <v>106</v>
      </c>
      <c r="C187" s="2" t="s">
        <v>8601</v>
      </c>
      <c r="D187" s="46" t="s">
        <v>285</v>
      </c>
      <c r="E187" s="140" t="s">
        <v>6502</v>
      </c>
      <c r="F187" s="140" t="s">
        <v>8633</v>
      </c>
      <c r="G187" s="2" t="s">
        <v>6501</v>
      </c>
      <c r="H187" s="2" t="s">
        <v>226</v>
      </c>
      <c r="I187" s="5" t="s">
        <v>7436</v>
      </c>
      <c r="J187" s="5"/>
      <c r="K187" s="14"/>
      <c r="L187" s="5">
        <v>45778</v>
      </c>
      <c r="M187" s="8">
        <f t="shared" ca="1" si="6"/>
        <v>251</v>
      </c>
      <c r="N187" s="22" t="str">
        <f t="shared" ca="1" si="7"/>
        <v>&gt; 120 Days</v>
      </c>
      <c r="O187" s="79">
        <v>45804</v>
      </c>
      <c r="P187" s="79">
        <v>45804</v>
      </c>
      <c r="Q187" s="80" t="s">
        <v>10996</v>
      </c>
      <c r="R187" s="80" t="s">
        <v>11317</v>
      </c>
    </row>
    <row r="188" spans="1:18">
      <c r="A188" s="72">
        <v>187</v>
      </c>
      <c r="B188" s="17" t="s">
        <v>106</v>
      </c>
      <c r="C188" s="2" t="s">
        <v>8601</v>
      </c>
      <c r="D188" s="46" t="s">
        <v>7917</v>
      </c>
      <c r="E188" s="140" t="s">
        <v>1820</v>
      </c>
      <c r="F188" s="140" t="s">
        <v>8621</v>
      </c>
      <c r="G188" s="2" t="s">
        <v>1819</v>
      </c>
      <c r="H188" s="2" t="s">
        <v>450</v>
      </c>
      <c r="I188" s="5" t="s">
        <v>8190</v>
      </c>
      <c r="J188" s="26" t="s">
        <v>11269</v>
      </c>
      <c r="K188" s="14"/>
      <c r="L188" s="5">
        <v>45717</v>
      </c>
      <c r="M188" s="8">
        <f t="shared" ca="1" si="6"/>
        <v>312</v>
      </c>
      <c r="N188" s="22" t="str">
        <f t="shared" ca="1" si="7"/>
        <v>&gt; 120 Days</v>
      </c>
      <c r="O188" s="79">
        <v>45826</v>
      </c>
      <c r="P188" s="79">
        <v>45826</v>
      </c>
      <c r="Q188" s="80" t="s">
        <v>10996</v>
      </c>
      <c r="R188" s="80" t="s">
        <v>11317</v>
      </c>
    </row>
    <row r="189" spans="1:18">
      <c r="A189" s="72">
        <v>188</v>
      </c>
      <c r="B189" s="17" t="s">
        <v>106</v>
      </c>
      <c r="C189" s="2" t="s">
        <v>8601</v>
      </c>
      <c r="D189" s="46" t="s">
        <v>8024</v>
      </c>
      <c r="E189" s="140" t="s">
        <v>8228</v>
      </c>
      <c r="F189" s="140" t="s">
        <v>8621</v>
      </c>
      <c r="G189" s="2" t="s">
        <v>8227</v>
      </c>
      <c r="H189" s="2" t="s">
        <v>2629</v>
      </c>
      <c r="I189" s="5" t="s">
        <v>7445</v>
      </c>
      <c r="J189" s="26" t="s">
        <v>11270</v>
      </c>
      <c r="K189" s="14"/>
      <c r="L189" s="5">
        <v>45748</v>
      </c>
      <c r="M189" s="8">
        <f t="shared" ca="1" si="6"/>
        <v>281</v>
      </c>
      <c r="N189" s="22" t="str">
        <f t="shared" ca="1" si="7"/>
        <v>&gt; 120 Days</v>
      </c>
      <c r="O189" s="79">
        <v>45826</v>
      </c>
      <c r="P189" s="79">
        <v>45826</v>
      </c>
      <c r="Q189" s="80" t="s">
        <v>10996</v>
      </c>
      <c r="R189" s="80" t="s">
        <v>11317</v>
      </c>
    </row>
    <row r="190" spans="1:18">
      <c r="A190" s="72">
        <v>189</v>
      </c>
      <c r="B190" s="17" t="s">
        <v>106</v>
      </c>
      <c r="C190" s="2" t="s">
        <v>8601</v>
      </c>
      <c r="D190" s="46" t="s">
        <v>514</v>
      </c>
      <c r="E190" s="140" t="s">
        <v>4837</v>
      </c>
      <c r="F190" s="140" t="s">
        <v>8614</v>
      </c>
      <c r="G190" s="2" t="s">
        <v>4836</v>
      </c>
      <c r="H190" s="2" t="s">
        <v>445</v>
      </c>
      <c r="I190" s="5" t="s">
        <v>7451</v>
      </c>
      <c r="J190" s="26"/>
      <c r="K190" s="14"/>
      <c r="L190" s="5">
        <v>45778</v>
      </c>
      <c r="M190" s="8">
        <f t="shared" ca="1" si="6"/>
        <v>251</v>
      </c>
      <c r="N190" s="22" t="str">
        <f t="shared" ca="1" si="7"/>
        <v>&gt; 120 Days</v>
      </c>
      <c r="O190" s="79">
        <v>45826</v>
      </c>
      <c r="P190" s="79">
        <v>45826</v>
      </c>
      <c r="Q190" s="80" t="s">
        <v>10996</v>
      </c>
      <c r="R190" s="80" t="s">
        <v>11317</v>
      </c>
    </row>
    <row r="191" spans="1:18">
      <c r="A191" s="72">
        <v>190</v>
      </c>
      <c r="B191" s="17" t="s">
        <v>106</v>
      </c>
      <c r="C191" s="2" t="s">
        <v>8601</v>
      </c>
      <c r="D191" s="46" t="s">
        <v>7742</v>
      </c>
      <c r="E191" s="140" t="s">
        <v>8069</v>
      </c>
      <c r="F191" s="140" t="s">
        <v>8621</v>
      </c>
      <c r="G191" s="2" t="s">
        <v>8068</v>
      </c>
      <c r="H191" s="2" t="s">
        <v>2204</v>
      </c>
      <c r="I191" s="5" t="s">
        <v>7711</v>
      </c>
      <c r="J191" s="26" t="s">
        <v>8750</v>
      </c>
      <c r="K191" s="14"/>
      <c r="L191" s="5">
        <v>45782</v>
      </c>
      <c r="M191" s="8">
        <f t="shared" ref="M191:M222" ca="1" si="8">TODAY()-L191</f>
        <v>247</v>
      </c>
      <c r="N191" s="22" t="str">
        <f t="shared" ref="N191:N222" ca="1" si="9">(IF(M191&lt;0,"&lt; 0 Days",IF(M191&lt;=30,"0-30 Days",IF(AND(M191&gt;=31,M191&lt;=60),"30-60 Days",IF(AND(M191&gt;=61,M191&lt;=90),"60-90 Days",IF(AND(M191&gt;=91,M191&lt;=120),"90-120 Days",IF(M191&gt;120,"&gt; 120 Days","")))))))</f>
        <v>&gt; 120 Days</v>
      </c>
      <c r="O191" s="79">
        <v>45826</v>
      </c>
      <c r="P191" s="79">
        <v>45826</v>
      </c>
      <c r="Q191" s="80" t="s">
        <v>10996</v>
      </c>
      <c r="R191" s="80" t="s">
        <v>11317</v>
      </c>
    </row>
    <row r="192" spans="1:18">
      <c r="A192" s="72">
        <v>191</v>
      </c>
      <c r="B192" s="17" t="s">
        <v>106</v>
      </c>
      <c r="C192" s="2" t="s">
        <v>8601</v>
      </c>
      <c r="D192" s="46" t="s">
        <v>187</v>
      </c>
      <c r="E192" s="140" t="s">
        <v>2916</v>
      </c>
      <c r="F192" s="140" t="s">
        <v>8603</v>
      </c>
      <c r="G192" s="2" t="s">
        <v>2915</v>
      </c>
      <c r="H192" s="2" t="s">
        <v>2917</v>
      </c>
      <c r="I192" s="5" t="s">
        <v>7851</v>
      </c>
      <c r="J192" s="26"/>
      <c r="K192" s="14"/>
      <c r="L192" s="5">
        <v>45739</v>
      </c>
      <c r="M192" s="8">
        <f t="shared" ca="1" si="8"/>
        <v>290</v>
      </c>
      <c r="N192" s="22" t="str">
        <f t="shared" ca="1" si="9"/>
        <v>&gt; 120 Days</v>
      </c>
      <c r="O192" s="79">
        <v>45826</v>
      </c>
      <c r="P192" s="79">
        <v>45826</v>
      </c>
      <c r="Q192" s="80" t="s">
        <v>10996</v>
      </c>
      <c r="R192" s="80" t="s">
        <v>11317</v>
      </c>
    </row>
    <row r="193" spans="1:19">
      <c r="A193" s="72">
        <v>192</v>
      </c>
      <c r="B193" s="17" t="s">
        <v>143</v>
      </c>
      <c r="C193" s="2" t="s">
        <v>8601</v>
      </c>
      <c r="D193" s="46" t="s">
        <v>187</v>
      </c>
      <c r="E193" s="140" t="s">
        <v>6250</v>
      </c>
      <c r="F193" s="140" t="s">
        <v>8603</v>
      </c>
      <c r="G193" s="2" t="s">
        <v>6249</v>
      </c>
      <c r="H193" s="2" t="s">
        <v>797</v>
      </c>
      <c r="I193" s="5" t="s">
        <v>7755</v>
      </c>
      <c r="J193" s="26"/>
      <c r="K193" s="14"/>
      <c r="L193" s="5">
        <v>45839</v>
      </c>
      <c r="M193" s="8">
        <f t="shared" ca="1" si="8"/>
        <v>190</v>
      </c>
      <c r="N193" s="22" t="str">
        <f t="shared" ca="1" si="9"/>
        <v>&gt; 120 Days</v>
      </c>
      <c r="O193" s="79">
        <v>45853</v>
      </c>
      <c r="P193" s="79">
        <v>45853</v>
      </c>
      <c r="Q193" s="80" t="s">
        <v>10996</v>
      </c>
      <c r="R193" s="80" t="s">
        <v>11317</v>
      </c>
    </row>
    <row r="194" spans="1:19">
      <c r="A194" s="72">
        <v>193</v>
      </c>
      <c r="B194" s="17" t="s">
        <v>143</v>
      </c>
      <c r="C194" s="2" t="s">
        <v>8601</v>
      </c>
      <c r="D194" s="46" t="s">
        <v>187</v>
      </c>
      <c r="E194" s="140" t="s">
        <v>2407</v>
      </c>
      <c r="F194" s="140" t="s">
        <v>8603</v>
      </c>
      <c r="G194" s="2" t="s">
        <v>2406</v>
      </c>
      <c r="H194" s="2" t="s">
        <v>2408</v>
      </c>
      <c r="I194" s="5" t="s">
        <v>7755</v>
      </c>
      <c r="J194" s="26"/>
      <c r="K194" s="14"/>
      <c r="L194" s="5">
        <v>45839</v>
      </c>
      <c r="M194" s="8">
        <f t="shared" ca="1" si="8"/>
        <v>190</v>
      </c>
      <c r="N194" s="22" t="str">
        <f t="shared" ca="1" si="9"/>
        <v>&gt; 120 Days</v>
      </c>
      <c r="O194" s="79">
        <v>45853</v>
      </c>
      <c r="P194" s="79">
        <v>45853</v>
      </c>
      <c r="Q194" s="80" t="s">
        <v>10996</v>
      </c>
      <c r="R194" s="80" t="s">
        <v>11317</v>
      </c>
    </row>
    <row r="195" spans="1:19">
      <c r="A195" s="72">
        <v>194</v>
      </c>
      <c r="B195" s="17" t="s">
        <v>143</v>
      </c>
      <c r="C195" s="2" t="s">
        <v>8601</v>
      </c>
      <c r="D195" s="46" t="s">
        <v>187</v>
      </c>
      <c r="E195" s="140" t="s">
        <v>6250</v>
      </c>
      <c r="F195" s="140" t="s">
        <v>8603</v>
      </c>
      <c r="G195" s="2" t="s">
        <v>2402</v>
      </c>
      <c r="H195" s="2" t="s">
        <v>874</v>
      </c>
      <c r="I195" s="5" t="s">
        <v>7755</v>
      </c>
      <c r="J195" s="26"/>
      <c r="K195" s="14"/>
      <c r="L195" s="5">
        <v>45839</v>
      </c>
      <c r="M195" s="8">
        <f t="shared" ca="1" si="8"/>
        <v>190</v>
      </c>
      <c r="N195" s="22" t="str">
        <f t="shared" ca="1" si="9"/>
        <v>&gt; 120 Days</v>
      </c>
      <c r="O195" s="79">
        <v>45853</v>
      </c>
      <c r="P195" s="79">
        <v>45853</v>
      </c>
      <c r="Q195" s="80" t="s">
        <v>10996</v>
      </c>
      <c r="R195" s="80" t="s">
        <v>11317</v>
      </c>
    </row>
    <row r="196" spans="1:19">
      <c r="A196" s="72">
        <v>195</v>
      </c>
      <c r="B196" s="17" t="s">
        <v>143</v>
      </c>
      <c r="C196" s="2" t="s">
        <v>8601</v>
      </c>
      <c r="D196" s="46" t="s">
        <v>8303</v>
      </c>
      <c r="E196" s="140" t="s">
        <v>3077</v>
      </c>
      <c r="F196" s="140" t="s">
        <v>8603</v>
      </c>
      <c r="G196" s="2" t="s">
        <v>3076</v>
      </c>
      <c r="H196" s="2" t="s">
        <v>5745</v>
      </c>
      <c r="I196" s="5" t="s">
        <v>7511</v>
      </c>
      <c r="J196" s="26"/>
      <c r="K196" s="14"/>
      <c r="L196" s="5">
        <v>45809</v>
      </c>
      <c r="M196" s="8">
        <f t="shared" ca="1" si="8"/>
        <v>220</v>
      </c>
      <c r="N196" s="22" t="str">
        <f t="shared" ca="1" si="9"/>
        <v>&gt; 120 Days</v>
      </c>
      <c r="O196" s="79">
        <v>45853</v>
      </c>
      <c r="P196" s="79">
        <v>45853</v>
      </c>
      <c r="Q196" s="80" t="s">
        <v>10996</v>
      </c>
      <c r="R196" s="80" t="s">
        <v>11317</v>
      </c>
    </row>
    <row r="197" spans="1:19">
      <c r="A197" s="72">
        <v>196</v>
      </c>
      <c r="B197" s="17" t="s">
        <v>143</v>
      </c>
      <c r="C197" s="2" t="s">
        <v>8601</v>
      </c>
      <c r="D197" s="46" t="s">
        <v>8284</v>
      </c>
      <c r="E197" s="140" t="s">
        <v>7322</v>
      </c>
      <c r="F197" s="140" t="s">
        <v>8614</v>
      </c>
      <c r="G197" s="2" t="s">
        <v>8283</v>
      </c>
      <c r="H197" s="2" t="s">
        <v>132</v>
      </c>
      <c r="I197" s="5" t="s">
        <v>8371</v>
      </c>
      <c r="J197" s="26"/>
      <c r="K197" s="14"/>
      <c r="L197" s="5">
        <v>45845</v>
      </c>
      <c r="M197" s="8">
        <f t="shared" ca="1" si="8"/>
        <v>184</v>
      </c>
      <c r="N197" s="22" t="str">
        <f t="shared" ca="1" si="9"/>
        <v>&gt; 120 Days</v>
      </c>
      <c r="O197" s="79">
        <v>45856</v>
      </c>
      <c r="P197" s="79">
        <v>45856</v>
      </c>
      <c r="Q197" s="80" t="s">
        <v>10996</v>
      </c>
      <c r="R197" s="80" t="s">
        <v>11317</v>
      </c>
    </row>
    <row r="198" spans="1:19">
      <c r="A198" s="72">
        <v>197</v>
      </c>
      <c r="B198" s="17" t="s">
        <v>143</v>
      </c>
      <c r="C198" s="2" t="s">
        <v>8601</v>
      </c>
      <c r="D198" s="46" t="s">
        <v>335</v>
      </c>
      <c r="E198" s="140" t="s">
        <v>2596</v>
      </c>
      <c r="F198" s="140" t="s">
        <v>8614</v>
      </c>
      <c r="G198" s="2" t="s">
        <v>2595</v>
      </c>
      <c r="H198" s="2" t="s">
        <v>3312</v>
      </c>
      <c r="I198" s="5" t="s">
        <v>2088</v>
      </c>
      <c r="J198" s="26"/>
      <c r="K198" s="14"/>
      <c r="L198" s="5">
        <v>45813</v>
      </c>
      <c r="M198" s="8">
        <f t="shared" ca="1" si="8"/>
        <v>216</v>
      </c>
      <c r="N198" s="22" t="str">
        <f t="shared" ca="1" si="9"/>
        <v>&gt; 120 Days</v>
      </c>
      <c r="O198" s="79">
        <v>45856</v>
      </c>
      <c r="P198" s="79">
        <v>45856</v>
      </c>
      <c r="Q198" s="80" t="s">
        <v>10996</v>
      </c>
      <c r="R198" s="80" t="s">
        <v>11317</v>
      </c>
    </row>
    <row r="199" spans="1:19">
      <c r="A199" s="72">
        <v>198</v>
      </c>
      <c r="B199" s="17" t="s">
        <v>106</v>
      </c>
      <c r="C199" s="2" t="s">
        <v>8601</v>
      </c>
      <c r="D199" s="46" t="s">
        <v>163</v>
      </c>
      <c r="E199" s="140" t="s">
        <v>7370</v>
      </c>
      <c r="F199" s="140" t="s">
        <v>8603</v>
      </c>
      <c r="G199" s="2" t="s">
        <v>7369</v>
      </c>
      <c r="H199" s="2" t="s">
        <v>874</v>
      </c>
      <c r="I199" s="5" t="s">
        <v>7854</v>
      </c>
      <c r="J199" s="26" t="s">
        <v>11271</v>
      </c>
      <c r="K199" s="14"/>
      <c r="L199" s="5">
        <v>45696</v>
      </c>
      <c r="M199" s="8">
        <f t="shared" ca="1" si="8"/>
        <v>333</v>
      </c>
      <c r="N199" s="22" t="str">
        <f t="shared" ca="1" si="9"/>
        <v>&gt; 120 Days</v>
      </c>
      <c r="O199" s="79">
        <v>45862</v>
      </c>
      <c r="P199" s="79">
        <v>45862</v>
      </c>
      <c r="Q199" s="80" t="s">
        <v>10996</v>
      </c>
      <c r="R199" s="80" t="s">
        <v>11317</v>
      </c>
    </row>
    <row r="200" spans="1:19">
      <c r="A200" s="72">
        <v>199</v>
      </c>
      <c r="B200" s="17" t="s">
        <v>106</v>
      </c>
      <c r="C200" s="2" t="s">
        <v>8601</v>
      </c>
      <c r="D200" s="46" t="s">
        <v>7544</v>
      </c>
      <c r="E200" s="140" t="s">
        <v>8131</v>
      </c>
      <c r="F200" s="140" t="s">
        <v>8640</v>
      </c>
      <c r="G200" s="2" t="s">
        <v>8130</v>
      </c>
      <c r="H200" s="2" t="s">
        <v>591</v>
      </c>
      <c r="I200" s="5" t="s">
        <v>7593</v>
      </c>
      <c r="J200" s="26" t="s">
        <v>11272</v>
      </c>
      <c r="K200" s="14"/>
      <c r="L200" s="5">
        <v>45674</v>
      </c>
      <c r="M200" s="8">
        <f t="shared" ca="1" si="8"/>
        <v>355</v>
      </c>
      <c r="N200" s="22" t="str">
        <f t="shared" ca="1" si="9"/>
        <v>&gt; 120 Days</v>
      </c>
      <c r="O200" s="79">
        <v>45863</v>
      </c>
      <c r="P200" s="79">
        <v>45863</v>
      </c>
      <c r="Q200" s="80" t="s">
        <v>10996</v>
      </c>
      <c r="R200" s="80" t="s">
        <v>11317</v>
      </c>
    </row>
    <row r="201" spans="1:19">
      <c r="A201" s="72">
        <v>200</v>
      </c>
      <c r="B201" s="17" t="s">
        <v>106</v>
      </c>
      <c r="C201" s="2" t="s">
        <v>8601</v>
      </c>
      <c r="D201" s="46" t="s">
        <v>1563</v>
      </c>
      <c r="E201" s="140" t="s">
        <v>1651</v>
      </c>
      <c r="F201" s="140" t="s">
        <v>8603</v>
      </c>
      <c r="G201" s="2" t="s">
        <v>1650</v>
      </c>
      <c r="H201" s="2" t="s">
        <v>874</v>
      </c>
      <c r="I201" s="5" t="s">
        <v>7817</v>
      </c>
      <c r="J201" s="26" t="s">
        <v>11273</v>
      </c>
      <c r="K201" s="14"/>
      <c r="L201" s="5">
        <v>45713</v>
      </c>
      <c r="M201" s="8">
        <f t="shared" ca="1" si="8"/>
        <v>316</v>
      </c>
      <c r="N201" s="22" t="str">
        <f t="shared" ca="1" si="9"/>
        <v>&gt; 120 Days</v>
      </c>
      <c r="O201" s="79">
        <v>45863</v>
      </c>
      <c r="P201" s="79">
        <v>45863</v>
      </c>
      <c r="Q201" s="80" t="s">
        <v>10996</v>
      </c>
      <c r="R201" s="80" t="s">
        <v>11317</v>
      </c>
      <c r="S201" s="80"/>
    </row>
    <row r="202" spans="1:19">
      <c r="A202" s="72">
        <v>201</v>
      </c>
      <c r="B202" s="17" t="s">
        <v>105</v>
      </c>
      <c r="C202" s="2" t="s">
        <v>8675</v>
      </c>
      <c r="D202" s="61" t="s">
        <v>7492</v>
      </c>
      <c r="E202" s="154" t="s">
        <v>3901</v>
      </c>
      <c r="F202" s="154" t="s">
        <v>8640</v>
      </c>
      <c r="G202" s="29" t="s">
        <v>3900</v>
      </c>
      <c r="H202" s="29" t="s">
        <v>122</v>
      </c>
      <c r="I202" s="32" t="s">
        <v>122</v>
      </c>
      <c r="J202" s="7" t="s">
        <v>11274</v>
      </c>
      <c r="K202" s="14"/>
      <c r="L202" s="32">
        <v>45784</v>
      </c>
      <c r="M202" s="8">
        <f t="shared" ca="1" si="8"/>
        <v>245</v>
      </c>
      <c r="N202" s="9" t="str">
        <f t="shared" ca="1" si="9"/>
        <v>&gt; 120 Days</v>
      </c>
      <c r="O202" s="81">
        <v>45930</v>
      </c>
      <c r="P202" s="81">
        <v>45930</v>
      </c>
      <c r="Q202" s="82" t="s">
        <v>10996</v>
      </c>
      <c r="R202" s="82" t="s">
        <v>11317</v>
      </c>
      <c r="S202" s="82"/>
    </row>
    <row r="203" spans="1:19">
      <c r="A203" s="72">
        <v>202</v>
      </c>
      <c r="B203" s="17" t="s">
        <v>105</v>
      </c>
      <c r="C203" s="2" t="s">
        <v>8601</v>
      </c>
      <c r="D203" s="61" t="s">
        <v>163</v>
      </c>
      <c r="E203" s="154" t="s">
        <v>8183</v>
      </c>
      <c r="F203" s="154" t="s">
        <v>8603</v>
      </c>
      <c r="G203" s="29" t="s">
        <v>8182</v>
      </c>
      <c r="H203" s="29" t="s">
        <v>797</v>
      </c>
      <c r="I203" s="32" t="s">
        <v>7465</v>
      </c>
      <c r="J203" s="7" t="s">
        <v>11275</v>
      </c>
      <c r="K203" s="14"/>
      <c r="L203" s="32">
        <v>45809</v>
      </c>
      <c r="M203" s="8">
        <f t="shared" ca="1" si="8"/>
        <v>220</v>
      </c>
      <c r="N203" s="9" t="str">
        <f t="shared" ca="1" si="9"/>
        <v>&gt; 120 Days</v>
      </c>
      <c r="O203" s="81">
        <v>45930</v>
      </c>
      <c r="P203" s="81">
        <v>45930</v>
      </c>
      <c r="Q203" s="82" t="s">
        <v>10996</v>
      </c>
      <c r="R203" s="82" t="s">
        <v>11317</v>
      </c>
      <c r="S203" s="82"/>
    </row>
    <row r="204" spans="1:19">
      <c r="A204" s="72">
        <v>203</v>
      </c>
      <c r="B204" s="17" t="s">
        <v>105</v>
      </c>
      <c r="C204" s="2" t="s">
        <v>8601</v>
      </c>
      <c r="D204" s="61" t="s">
        <v>432</v>
      </c>
      <c r="E204" s="154" t="s">
        <v>8251</v>
      </c>
      <c r="F204" s="154" t="s">
        <v>8614</v>
      </c>
      <c r="G204" s="29" t="s">
        <v>8250</v>
      </c>
      <c r="H204" s="29" t="s">
        <v>445</v>
      </c>
      <c r="I204" s="32" t="s">
        <v>445</v>
      </c>
      <c r="J204" s="7"/>
      <c r="K204" s="14"/>
      <c r="L204" s="32">
        <v>45814</v>
      </c>
      <c r="M204" s="8">
        <f t="shared" ca="1" si="8"/>
        <v>215</v>
      </c>
      <c r="N204" s="9" t="str">
        <f t="shared" ca="1" si="9"/>
        <v>&gt; 120 Days</v>
      </c>
      <c r="O204" s="81">
        <v>45930</v>
      </c>
      <c r="P204" s="81">
        <v>45930</v>
      </c>
      <c r="Q204" s="82" t="s">
        <v>10996</v>
      </c>
      <c r="R204" s="82" t="s">
        <v>11317</v>
      </c>
      <c r="S204" s="82"/>
    </row>
    <row r="205" spans="1:19">
      <c r="A205" s="72">
        <v>204</v>
      </c>
      <c r="B205" s="17" t="s">
        <v>105</v>
      </c>
      <c r="C205" s="2" t="s">
        <v>8601</v>
      </c>
      <c r="D205" s="61" t="s">
        <v>163</v>
      </c>
      <c r="E205" s="154" t="s">
        <v>4088</v>
      </c>
      <c r="F205" s="154" t="s">
        <v>8640</v>
      </c>
      <c r="G205" s="29" t="s">
        <v>4087</v>
      </c>
      <c r="H205" s="29" t="s">
        <v>874</v>
      </c>
      <c r="I205" s="32" t="s">
        <v>874</v>
      </c>
      <c r="J205" s="7" t="s">
        <v>11276</v>
      </c>
      <c r="K205" s="14"/>
      <c r="L205" s="32">
        <v>45839</v>
      </c>
      <c r="M205" s="8">
        <f t="shared" ca="1" si="8"/>
        <v>190</v>
      </c>
      <c r="N205" s="9" t="str">
        <f t="shared" ca="1" si="9"/>
        <v>&gt; 120 Days</v>
      </c>
      <c r="O205" s="81">
        <v>45930</v>
      </c>
      <c r="P205" s="81">
        <v>45930</v>
      </c>
      <c r="Q205" s="82" t="s">
        <v>10996</v>
      </c>
      <c r="R205" s="82" t="s">
        <v>11317</v>
      </c>
      <c r="S205" s="82"/>
    </row>
    <row r="206" spans="1:19">
      <c r="A206" s="72">
        <v>205</v>
      </c>
      <c r="B206" s="17" t="s">
        <v>105</v>
      </c>
      <c r="C206" s="2" t="s">
        <v>8601</v>
      </c>
      <c r="D206" s="61" t="s">
        <v>187</v>
      </c>
      <c r="E206" s="154" t="s">
        <v>6288</v>
      </c>
      <c r="F206" s="154" t="s">
        <v>8640</v>
      </c>
      <c r="G206" s="29" t="s">
        <v>6287</v>
      </c>
      <c r="H206" s="29" t="s">
        <v>874</v>
      </c>
      <c r="I206" s="32" t="s">
        <v>874</v>
      </c>
      <c r="J206" s="7" t="s">
        <v>11277</v>
      </c>
      <c r="K206" s="14"/>
      <c r="L206" s="32">
        <v>45839</v>
      </c>
      <c r="M206" s="8">
        <f t="shared" ca="1" si="8"/>
        <v>190</v>
      </c>
      <c r="N206" s="9" t="str">
        <f t="shared" ca="1" si="9"/>
        <v>&gt; 120 Days</v>
      </c>
      <c r="O206" s="81">
        <v>45930</v>
      </c>
      <c r="P206" s="81">
        <v>45930</v>
      </c>
      <c r="Q206" s="82" t="s">
        <v>10996</v>
      </c>
      <c r="R206" s="82" t="s">
        <v>11317</v>
      </c>
      <c r="S206" s="82"/>
    </row>
    <row r="207" spans="1:19">
      <c r="A207" s="72">
        <v>206</v>
      </c>
      <c r="B207" s="17" t="s">
        <v>143</v>
      </c>
      <c r="C207" s="2" t="s">
        <v>8601</v>
      </c>
      <c r="D207" s="46" t="s">
        <v>7983</v>
      </c>
      <c r="E207" s="140" t="s">
        <v>8344</v>
      </c>
      <c r="F207" s="140" t="s">
        <v>8603</v>
      </c>
      <c r="G207" s="2" t="s">
        <v>8343</v>
      </c>
      <c r="H207" s="2" t="s">
        <v>797</v>
      </c>
      <c r="I207" s="5" t="s">
        <v>7511</v>
      </c>
      <c r="J207" s="26"/>
      <c r="K207" s="14"/>
      <c r="L207" s="5">
        <v>45864</v>
      </c>
      <c r="M207" s="8">
        <f t="shared" ca="1" si="8"/>
        <v>165</v>
      </c>
      <c r="N207" s="22" t="str">
        <f t="shared" ca="1" si="9"/>
        <v>&gt; 120 Days</v>
      </c>
      <c r="O207" s="79">
        <v>45869</v>
      </c>
      <c r="P207" s="79">
        <v>45869</v>
      </c>
      <c r="Q207" s="80" t="s">
        <v>10996</v>
      </c>
      <c r="R207" s="80" t="s">
        <v>11317</v>
      </c>
      <c r="S207" s="80"/>
    </row>
    <row r="208" spans="1:19">
      <c r="A208" s="72">
        <v>207</v>
      </c>
      <c r="B208" s="17" t="s">
        <v>143</v>
      </c>
      <c r="C208" s="2" t="s">
        <v>8601</v>
      </c>
      <c r="D208" s="46" t="s">
        <v>8093</v>
      </c>
      <c r="E208" s="140" t="s">
        <v>8044</v>
      </c>
      <c r="F208" s="140" t="s">
        <v>8614</v>
      </c>
      <c r="G208" s="2" t="s">
        <v>8043</v>
      </c>
      <c r="H208" s="2" t="s">
        <v>2408</v>
      </c>
      <c r="I208" s="5" t="s">
        <v>7451</v>
      </c>
      <c r="J208" s="26"/>
      <c r="K208" s="14"/>
      <c r="L208" s="5">
        <v>45839</v>
      </c>
      <c r="M208" s="8">
        <f t="shared" ca="1" si="8"/>
        <v>190</v>
      </c>
      <c r="N208" s="22" t="str">
        <f t="shared" ca="1" si="9"/>
        <v>&gt; 120 Days</v>
      </c>
      <c r="O208" s="79">
        <v>45870</v>
      </c>
      <c r="P208" s="79">
        <v>45870</v>
      </c>
      <c r="Q208" s="80" t="s">
        <v>10996</v>
      </c>
      <c r="R208" s="80" t="s">
        <v>11317</v>
      </c>
      <c r="S208" s="80"/>
    </row>
    <row r="209" spans="1:19">
      <c r="A209" s="72">
        <v>208</v>
      </c>
      <c r="B209" s="17" t="s">
        <v>143</v>
      </c>
      <c r="C209" s="2" t="s">
        <v>8601</v>
      </c>
      <c r="D209" s="46" t="s">
        <v>187</v>
      </c>
      <c r="E209" s="140" t="s">
        <v>2706</v>
      </c>
      <c r="F209" s="140" t="s">
        <v>8614</v>
      </c>
      <c r="G209" s="2" t="s">
        <v>2705</v>
      </c>
      <c r="H209" s="2" t="s">
        <v>5745</v>
      </c>
      <c r="I209" s="5" t="s">
        <v>7451</v>
      </c>
      <c r="J209" s="26"/>
      <c r="K209" s="14"/>
      <c r="L209" s="5">
        <v>45839</v>
      </c>
      <c r="M209" s="8">
        <f t="shared" ca="1" si="8"/>
        <v>190</v>
      </c>
      <c r="N209" s="22" t="str">
        <f t="shared" ca="1" si="9"/>
        <v>&gt; 120 Days</v>
      </c>
      <c r="O209" s="79">
        <v>45870</v>
      </c>
      <c r="P209" s="79">
        <v>45870</v>
      </c>
      <c r="Q209" s="80" t="s">
        <v>10996</v>
      </c>
      <c r="R209" s="80" t="s">
        <v>11317</v>
      </c>
      <c r="S209" s="80"/>
    </row>
    <row r="210" spans="1:19">
      <c r="A210" s="72">
        <v>209</v>
      </c>
      <c r="B210" s="17" t="s">
        <v>105</v>
      </c>
      <c r="C210" s="2" t="s">
        <v>8601</v>
      </c>
      <c r="D210" s="46" t="s">
        <v>7544</v>
      </c>
      <c r="E210" s="140" t="s">
        <v>8341</v>
      </c>
      <c r="F210" s="140" t="s">
        <v>8633</v>
      </c>
      <c r="G210" s="2" t="s">
        <v>8340</v>
      </c>
      <c r="H210" s="2" t="s">
        <v>226</v>
      </c>
      <c r="I210" s="5" t="s">
        <v>7547</v>
      </c>
      <c r="J210" s="26"/>
      <c r="K210" s="14"/>
      <c r="L210" s="5">
        <v>45839</v>
      </c>
      <c r="M210" s="8">
        <f t="shared" ca="1" si="8"/>
        <v>190</v>
      </c>
      <c r="N210" s="22" t="str">
        <f t="shared" ca="1" si="9"/>
        <v>&gt; 120 Days</v>
      </c>
      <c r="O210" s="79">
        <v>45947</v>
      </c>
      <c r="P210" s="79">
        <v>45947</v>
      </c>
      <c r="Q210" s="80" t="s">
        <v>10996</v>
      </c>
      <c r="R210" s="80" t="s">
        <v>11317</v>
      </c>
      <c r="S210" s="80"/>
    </row>
    <row r="211" spans="1:19">
      <c r="A211" s="72">
        <v>210</v>
      </c>
      <c r="B211" s="17" t="s">
        <v>105</v>
      </c>
      <c r="C211" s="2" t="s">
        <v>8601</v>
      </c>
      <c r="D211" s="46" t="s">
        <v>187</v>
      </c>
      <c r="E211" s="140" t="s">
        <v>5383</v>
      </c>
      <c r="F211" s="140" t="s">
        <v>8603</v>
      </c>
      <c r="G211" s="2" t="s">
        <v>5382</v>
      </c>
      <c r="H211" s="2" t="s">
        <v>226</v>
      </c>
      <c r="I211" s="5" t="s">
        <v>7465</v>
      </c>
      <c r="J211" s="26" t="s">
        <v>11279</v>
      </c>
      <c r="K211" s="14"/>
      <c r="L211" s="5">
        <v>45829</v>
      </c>
      <c r="M211" s="8">
        <f t="shared" ca="1" si="8"/>
        <v>200</v>
      </c>
      <c r="N211" s="22" t="str">
        <f t="shared" ca="1" si="9"/>
        <v>&gt; 120 Days</v>
      </c>
      <c r="O211" s="79">
        <v>45891</v>
      </c>
      <c r="P211" s="79">
        <v>45891</v>
      </c>
      <c r="Q211" s="80" t="s">
        <v>10996</v>
      </c>
      <c r="R211" s="80" t="s">
        <v>11317</v>
      </c>
      <c r="S211" s="80"/>
    </row>
    <row r="212" spans="1:19">
      <c r="A212" s="72">
        <v>211</v>
      </c>
      <c r="B212" s="17" t="s">
        <v>105</v>
      </c>
      <c r="C212" s="2" t="s">
        <v>8601</v>
      </c>
      <c r="D212" s="46" t="s">
        <v>187</v>
      </c>
      <c r="E212" s="140" t="s">
        <v>387</v>
      </c>
      <c r="F212" s="140" t="s">
        <v>8614</v>
      </c>
      <c r="G212" s="2" t="s">
        <v>386</v>
      </c>
      <c r="H212" s="2" t="s">
        <v>2408</v>
      </c>
      <c r="I212" s="5" t="s">
        <v>2088</v>
      </c>
      <c r="J212" s="26"/>
      <c r="K212" s="14"/>
      <c r="L212" s="5">
        <v>45869</v>
      </c>
      <c r="M212" s="8">
        <f t="shared" ca="1" si="8"/>
        <v>160</v>
      </c>
      <c r="N212" s="22" t="str">
        <f t="shared" ca="1" si="9"/>
        <v>&gt; 120 Days</v>
      </c>
      <c r="O212" s="79">
        <v>45891</v>
      </c>
      <c r="P212" s="79">
        <v>45891</v>
      </c>
      <c r="Q212" s="80" t="s">
        <v>10996</v>
      </c>
      <c r="R212" s="80" t="s">
        <v>11317</v>
      </c>
      <c r="S212" s="80"/>
    </row>
    <row r="213" spans="1:19">
      <c r="A213" s="72">
        <v>212</v>
      </c>
      <c r="B213" s="17" t="s">
        <v>143</v>
      </c>
      <c r="C213" s="2" t="s">
        <v>8601</v>
      </c>
      <c r="D213" s="46" t="s">
        <v>7807</v>
      </c>
      <c r="E213" s="140" t="s">
        <v>6863</v>
      </c>
      <c r="F213" s="140" t="s">
        <v>8603</v>
      </c>
      <c r="G213" s="2" t="s">
        <v>6862</v>
      </c>
      <c r="H213" s="2" t="s">
        <v>3312</v>
      </c>
      <c r="I213" s="5" t="s">
        <v>7650</v>
      </c>
      <c r="J213" s="26"/>
      <c r="K213" s="14"/>
      <c r="L213" s="5">
        <v>45886</v>
      </c>
      <c r="M213" s="8">
        <f t="shared" ca="1" si="8"/>
        <v>143</v>
      </c>
      <c r="N213" s="22" t="str">
        <f t="shared" ca="1" si="9"/>
        <v>&gt; 120 Days</v>
      </c>
      <c r="O213" s="79">
        <v>45905</v>
      </c>
      <c r="P213" s="79">
        <v>45905</v>
      </c>
      <c r="Q213" s="80" t="s">
        <v>10996</v>
      </c>
      <c r="R213" s="80" t="s">
        <v>11317</v>
      </c>
      <c r="S213" s="80"/>
    </row>
    <row r="214" spans="1:19">
      <c r="A214" s="72">
        <v>213</v>
      </c>
      <c r="B214" s="17" t="s">
        <v>1058</v>
      </c>
      <c r="C214" s="2" t="s">
        <v>8601</v>
      </c>
      <c r="D214" s="46" t="s">
        <v>7911</v>
      </c>
      <c r="E214" s="140" t="s">
        <v>4886</v>
      </c>
      <c r="F214" s="140" t="s">
        <v>8640</v>
      </c>
      <c r="G214" s="2" t="s">
        <v>4885</v>
      </c>
      <c r="H214" s="2" t="s">
        <v>132</v>
      </c>
      <c r="I214" s="5" t="s">
        <v>7593</v>
      </c>
      <c r="J214" s="26"/>
      <c r="K214" s="14"/>
      <c r="L214" s="5">
        <v>45809</v>
      </c>
      <c r="M214" s="8">
        <f t="shared" ca="1" si="8"/>
        <v>220</v>
      </c>
      <c r="N214" s="22" t="str">
        <f t="shared" ca="1" si="9"/>
        <v>&gt; 120 Days</v>
      </c>
      <c r="O214" s="79">
        <v>45915</v>
      </c>
      <c r="P214" s="79">
        <v>45915</v>
      </c>
      <c r="Q214" s="80" t="s">
        <v>10996</v>
      </c>
      <c r="R214" s="80" t="s">
        <v>11317</v>
      </c>
      <c r="S214" s="80"/>
    </row>
    <row r="215" spans="1:19">
      <c r="A215" s="72">
        <v>214</v>
      </c>
      <c r="B215" s="17" t="s">
        <v>105</v>
      </c>
      <c r="C215" s="2" t="s">
        <v>8675</v>
      </c>
      <c r="D215" s="46" t="s">
        <v>7492</v>
      </c>
      <c r="E215" s="140" t="s">
        <v>4707</v>
      </c>
      <c r="F215" s="140" t="s">
        <v>8603</v>
      </c>
      <c r="G215" s="2" t="s">
        <v>4706</v>
      </c>
      <c r="H215" s="2" t="s">
        <v>8646</v>
      </c>
      <c r="I215" s="5" t="s">
        <v>7854</v>
      </c>
      <c r="J215" s="26" t="s">
        <v>11281</v>
      </c>
      <c r="K215" s="14"/>
      <c r="L215" s="5">
        <v>45748</v>
      </c>
      <c r="M215" s="8">
        <f t="shared" ca="1" si="8"/>
        <v>281</v>
      </c>
      <c r="N215" s="22" t="str">
        <f t="shared" ca="1" si="9"/>
        <v>&gt; 120 Days</v>
      </c>
      <c r="O215" s="79">
        <v>45918</v>
      </c>
      <c r="P215" s="79">
        <v>45918</v>
      </c>
      <c r="Q215" s="80" t="s">
        <v>10996</v>
      </c>
      <c r="R215" s="80" t="s">
        <v>11317</v>
      </c>
      <c r="S215" s="80"/>
    </row>
    <row r="216" spans="1:19">
      <c r="A216" s="72">
        <v>215</v>
      </c>
      <c r="B216" s="17" t="s">
        <v>105</v>
      </c>
      <c r="C216" s="2" t="s">
        <v>8601</v>
      </c>
      <c r="D216" s="46" t="s">
        <v>296</v>
      </c>
      <c r="E216" s="140" t="s">
        <v>6941</v>
      </c>
      <c r="F216" s="140" t="s">
        <v>8633</v>
      </c>
      <c r="G216" s="2" t="s">
        <v>6940</v>
      </c>
      <c r="H216" s="2" t="s">
        <v>797</v>
      </c>
      <c r="I216" s="5" t="s">
        <v>7436</v>
      </c>
      <c r="J216" s="26"/>
      <c r="K216" s="14"/>
      <c r="L216" s="5">
        <v>45759</v>
      </c>
      <c r="M216" s="8">
        <f t="shared" ca="1" si="8"/>
        <v>270</v>
      </c>
      <c r="N216" s="22" t="str">
        <f t="shared" ca="1" si="9"/>
        <v>&gt; 120 Days</v>
      </c>
      <c r="O216" s="79">
        <v>45918</v>
      </c>
      <c r="P216" s="79">
        <v>45918</v>
      </c>
      <c r="Q216" s="80" t="s">
        <v>10996</v>
      </c>
      <c r="R216" s="80" t="s">
        <v>11317</v>
      </c>
      <c r="S216" s="80"/>
    </row>
    <row r="217" spans="1:19">
      <c r="A217" s="72">
        <v>216</v>
      </c>
      <c r="B217" s="17" t="s">
        <v>105</v>
      </c>
      <c r="C217" s="2" t="s">
        <v>8601</v>
      </c>
      <c r="D217" s="46" t="s">
        <v>8319</v>
      </c>
      <c r="E217" s="140" t="s">
        <v>3472</v>
      </c>
      <c r="F217" s="140" t="s">
        <v>8640</v>
      </c>
      <c r="G217" s="2" t="s">
        <v>3471</v>
      </c>
      <c r="H217" s="2" t="s">
        <v>874</v>
      </c>
      <c r="I217" s="5" t="s">
        <v>7548</v>
      </c>
      <c r="J217" s="26"/>
      <c r="K217" s="14"/>
      <c r="L217" s="5">
        <v>45901</v>
      </c>
      <c r="M217" s="8">
        <f t="shared" ca="1" si="8"/>
        <v>128</v>
      </c>
      <c r="N217" s="22" t="str">
        <f t="shared" ca="1" si="9"/>
        <v>&gt; 120 Days</v>
      </c>
      <c r="O217" s="79">
        <v>45919</v>
      </c>
      <c r="P217" s="79">
        <v>45919</v>
      </c>
      <c r="Q217" s="80" t="s">
        <v>10996</v>
      </c>
      <c r="R217" s="80" t="s">
        <v>11317</v>
      </c>
      <c r="S217" s="80"/>
    </row>
    <row r="218" spans="1:19">
      <c r="A218" s="72">
        <v>217</v>
      </c>
      <c r="B218" s="17" t="s">
        <v>143</v>
      </c>
      <c r="C218" s="2" t="s">
        <v>8601</v>
      </c>
      <c r="D218" s="46" t="s">
        <v>10022</v>
      </c>
      <c r="E218" s="140" t="s">
        <v>2412</v>
      </c>
      <c r="F218" s="140"/>
      <c r="G218" s="2" t="s">
        <v>8234</v>
      </c>
      <c r="H218" s="2" t="s">
        <v>2259</v>
      </c>
      <c r="I218" s="5"/>
      <c r="J218" s="26"/>
      <c r="K218" s="14"/>
      <c r="L218" s="5">
        <v>45866</v>
      </c>
      <c r="M218" s="8">
        <f t="shared" ca="1" si="8"/>
        <v>163</v>
      </c>
      <c r="N218" s="22" t="str">
        <f t="shared" ca="1" si="9"/>
        <v>&gt; 120 Days</v>
      </c>
      <c r="O218" s="79">
        <v>45919</v>
      </c>
      <c r="P218" s="79">
        <v>45919</v>
      </c>
      <c r="Q218" s="80" t="s">
        <v>10996</v>
      </c>
      <c r="R218" s="80" t="s">
        <v>11317</v>
      </c>
      <c r="S218" s="80"/>
    </row>
    <row r="219" spans="1:19">
      <c r="A219" s="72">
        <v>218</v>
      </c>
      <c r="B219" s="17" t="s">
        <v>105</v>
      </c>
      <c r="C219" s="2" t="s">
        <v>8601</v>
      </c>
      <c r="D219" s="46" t="s">
        <v>187</v>
      </c>
      <c r="E219" s="140" t="s">
        <v>7178</v>
      </c>
      <c r="F219" s="140" t="s">
        <v>8603</v>
      </c>
      <c r="G219" s="2" t="s">
        <v>7177</v>
      </c>
      <c r="H219" s="2" t="s">
        <v>874</v>
      </c>
      <c r="I219" s="5" t="s">
        <v>7854</v>
      </c>
      <c r="J219" s="26" t="s">
        <v>11284</v>
      </c>
      <c r="K219" s="14"/>
      <c r="L219" s="5">
        <v>45839</v>
      </c>
      <c r="M219" s="8">
        <f t="shared" ca="1" si="8"/>
        <v>190</v>
      </c>
      <c r="N219" s="22" t="str">
        <f t="shared" ca="1" si="9"/>
        <v>&gt; 120 Days</v>
      </c>
      <c r="O219" s="79">
        <v>45930</v>
      </c>
      <c r="P219" s="79">
        <v>45930</v>
      </c>
      <c r="Q219" s="80" t="s">
        <v>10996</v>
      </c>
      <c r="R219" s="80" t="s">
        <v>11317</v>
      </c>
      <c r="S219" s="80"/>
    </row>
    <row r="220" spans="1:19">
      <c r="A220" s="72">
        <v>219</v>
      </c>
      <c r="B220" s="17" t="s">
        <v>105</v>
      </c>
      <c r="C220" s="2" t="s">
        <v>8601</v>
      </c>
      <c r="D220" s="46" t="s">
        <v>8157</v>
      </c>
      <c r="E220" s="140" t="s">
        <v>8053</v>
      </c>
      <c r="F220" s="140" t="s">
        <v>8603</v>
      </c>
      <c r="G220" s="2" t="s">
        <v>8052</v>
      </c>
      <c r="H220" s="2" t="s">
        <v>226</v>
      </c>
      <c r="I220" s="5" t="s">
        <v>7465</v>
      </c>
      <c r="J220" s="26" t="s">
        <v>11287</v>
      </c>
      <c r="K220" s="14"/>
      <c r="L220" s="5">
        <v>45843</v>
      </c>
      <c r="M220" s="8">
        <f t="shared" ca="1" si="8"/>
        <v>186</v>
      </c>
      <c r="N220" s="22" t="str">
        <f t="shared" ca="1" si="9"/>
        <v>&gt; 120 Days</v>
      </c>
      <c r="O220" s="79">
        <v>45925</v>
      </c>
      <c r="P220" s="79">
        <v>45925</v>
      </c>
      <c r="Q220" s="80" t="s">
        <v>10996</v>
      </c>
      <c r="R220" s="80" t="s">
        <v>11317</v>
      </c>
      <c r="S220" s="80"/>
    </row>
    <row r="221" spans="1:19">
      <c r="A221" s="72">
        <v>220</v>
      </c>
      <c r="B221" s="17" t="s">
        <v>143</v>
      </c>
      <c r="C221" s="2" t="s">
        <v>8601</v>
      </c>
      <c r="D221" s="46" t="s">
        <v>8398</v>
      </c>
      <c r="E221" s="140" t="s">
        <v>8397</v>
      </c>
      <c r="F221" s="140" t="s">
        <v>8603</v>
      </c>
      <c r="G221" s="2" t="s">
        <v>8396</v>
      </c>
      <c r="H221" s="2" t="s">
        <v>797</v>
      </c>
      <c r="I221" s="5" t="s">
        <v>7650</v>
      </c>
      <c r="J221" s="26"/>
      <c r="K221" s="14"/>
      <c r="L221" s="5">
        <v>45870</v>
      </c>
      <c r="M221" s="8">
        <f t="shared" ca="1" si="8"/>
        <v>159</v>
      </c>
      <c r="N221" s="22" t="str">
        <f t="shared" ca="1" si="9"/>
        <v>&gt; 120 Days</v>
      </c>
      <c r="O221" s="79">
        <v>45926</v>
      </c>
      <c r="P221" s="79">
        <v>45925</v>
      </c>
      <c r="Q221" s="80" t="s">
        <v>10996</v>
      </c>
      <c r="R221" s="80" t="s">
        <v>11317</v>
      </c>
      <c r="S221" s="80"/>
    </row>
    <row r="222" spans="1:19">
      <c r="A222" s="72">
        <v>221</v>
      </c>
      <c r="B222" s="17" t="s">
        <v>105</v>
      </c>
      <c r="C222" s="2" t="s">
        <v>8601</v>
      </c>
      <c r="D222" s="46" t="s">
        <v>285</v>
      </c>
      <c r="E222" s="140" t="s">
        <v>5310</v>
      </c>
      <c r="F222" s="140" t="s">
        <v>8621</v>
      </c>
      <c r="G222" s="2" t="s">
        <v>5309</v>
      </c>
      <c r="H222" s="2" t="s">
        <v>797</v>
      </c>
      <c r="I222" s="5" t="s">
        <v>7675</v>
      </c>
      <c r="J222" s="26" t="s">
        <v>11288</v>
      </c>
      <c r="K222" s="14"/>
      <c r="L222" s="5">
        <v>45792</v>
      </c>
      <c r="M222" s="8">
        <f t="shared" ca="1" si="8"/>
        <v>237</v>
      </c>
      <c r="N222" s="22" t="str">
        <f t="shared" ca="1" si="9"/>
        <v>&gt; 120 Days</v>
      </c>
      <c r="O222" s="79">
        <v>45925</v>
      </c>
      <c r="P222" s="79">
        <v>45925</v>
      </c>
      <c r="Q222" s="80" t="s">
        <v>10996</v>
      </c>
      <c r="R222" s="80" t="s">
        <v>11317</v>
      </c>
      <c r="S222" s="80"/>
    </row>
    <row r="223" spans="1:19">
      <c r="A223" s="72">
        <v>222</v>
      </c>
      <c r="B223" s="17" t="s">
        <v>105</v>
      </c>
      <c r="C223" s="2" t="s">
        <v>8601</v>
      </c>
      <c r="D223" s="2" t="s">
        <v>296</v>
      </c>
      <c r="E223" s="140" t="s">
        <v>6334</v>
      </c>
      <c r="F223" s="140" t="s">
        <v>8640</v>
      </c>
      <c r="G223" s="2" t="s">
        <v>6333</v>
      </c>
      <c r="H223" s="2" t="s">
        <v>797</v>
      </c>
      <c r="I223" s="5" t="s">
        <v>7593</v>
      </c>
      <c r="J223" s="26" t="s">
        <v>11289</v>
      </c>
      <c r="K223" s="14"/>
      <c r="L223" s="5">
        <v>45759</v>
      </c>
      <c r="M223" s="8">
        <f t="shared" ref="M223:M250" ca="1" si="10">TODAY()-L223</f>
        <v>270</v>
      </c>
      <c r="N223" s="22" t="str">
        <f t="shared" ref="N223:N250" ca="1" si="11">(IF(M223&lt;0,"&lt; 0 Days",IF(M223&lt;=30,"0-30 Days",IF(AND(M223&gt;=31,M223&lt;=60),"30-60 Days",IF(AND(M223&gt;=61,M223&lt;=90),"60-90 Days",IF(AND(M223&gt;=91,M223&lt;=120),"90-120 Days",IF(M223&gt;120,"&gt; 120 Days","")))))))</f>
        <v>&gt; 120 Days</v>
      </c>
      <c r="O223" s="79">
        <v>45930</v>
      </c>
      <c r="P223" s="79">
        <v>45930</v>
      </c>
      <c r="Q223" s="80" t="s">
        <v>10996</v>
      </c>
      <c r="R223" s="80" t="s">
        <v>11317</v>
      </c>
      <c r="S223" s="80"/>
    </row>
    <row r="224" spans="1:19">
      <c r="A224" s="72">
        <v>223</v>
      </c>
      <c r="B224" s="17" t="s">
        <v>105</v>
      </c>
      <c r="C224" s="2" t="s">
        <v>8601</v>
      </c>
      <c r="D224" s="2" t="s">
        <v>187</v>
      </c>
      <c r="E224" s="140" t="s">
        <v>2159</v>
      </c>
      <c r="F224" s="140" t="s">
        <v>8603</v>
      </c>
      <c r="G224" s="2" t="s">
        <v>2158</v>
      </c>
      <c r="H224" s="2" t="s">
        <v>874</v>
      </c>
      <c r="I224" s="5" t="s">
        <v>7465</v>
      </c>
      <c r="J224" s="26" t="s">
        <v>11290</v>
      </c>
      <c r="K224" s="14"/>
      <c r="L224" s="5">
        <v>45808</v>
      </c>
      <c r="M224" s="8">
        <f t="shared" ca="1" si="10"/>
        <v>221</v>
      </c>
      <c r="N224" s="22" t="str">
        <f t="shared" ca="1" si="11"/>
        <v>&gt; 120 Days</v>
      </c>
      <c r="O224" s="79">
        <v>45930</v>
      </c>
      <c r="P224" s="79">
        <v>45930</v>
      </c>
      <c r="Q224" s="80" t="s">
        <v>10996</v>
      </c>
      <c r="R224" s="80" t="s">
        <v>11317</v>
      </c>
      <c r="S224" s="80"/>
    </row>
    <row r="225" spans="1:19">
      <c r="A225" s="72">
        <v>224</v>
      </c>
      <c r="B225" s="17" t="s">
        <v>105</v>
      </c>
      <c r="C225" s="2" t="s">
        <v>8601</v>
      </c>
      <c r="D225" s="2" t="s">
        <v>7529</v>
      </c>
      <c r="E225" s="140" t="s">
        <v>4916</v>
      </c>
      <c r="F225" s="140" t="s">
        <v>8640</v>
      </c>
      <c r="G225" s="2" t="s">
        <v>4915</v>
      </c>
      <c r="H225" s="2" t="s">
        <v>8646</v>
      </c>
      <c r="I225" s="5" t="s">
        <v>7507</v>
      </c>
      <c r="J225" s="26"/>
      <c r="K225" s="14"/>
      <c r="L225" s="5">
        <v>45810</v>
      </c>
      <c r="M225" s="8">
        <f t="shared" ca="1" si="10"/>
        <v>219</v>
      </c>
      <c r="N225" s="22" t="str">
        <f t="shared" ca="1" si="11"/>
        <v>&gt; 120 Days</v>
      </c>
      <c r="O225" s="79">
        <v>45930</v>
      </c>
      <c r="P225" s="79">
        <v>45930</v>
      </c>
      <c r="Q225" s="80" t="s">
        <v>10996</v>
      </c>
      <c r="R225" s="80" t="s">
        <v>11317</v>
      </c>
      <c r="S225" s="80"/>
    </row>
    <row r="226" spans="1:19">
      <c r="A226" s="72">
        <v>225</v>
      </c>
      <c r="B226" s="17" t="s">
        <v>105</v>
      </c>
      <c r="C226" s="2" t="s">
        <v>8601</v>
      </c>
      <c r="D226" s="2" t="s">
        <v>187</v>
      </c>
      <c r="E226" s="6" t="s">
        <v>6053</v>
      </c>
      <c r="F226" s="140" t="s">
        <v>8603</v>
      </c>
      <c r="G226" s="2" t="s">
        <v>6052</v>
      </c>
      <c r="H226" s="2" t="s">
        <v>8646</v>
      </c>
      <c r="I226" s="5" t="s">
        <v>7465</v>
      </c>
      <c r="J226" s="26" t="s">
        <v>11291</v>
      </c>
      <c r="K226" s="14"/>
      <c r="L226" s="5">
        <v>45829</v>
      </c>
      <c r="M226" s="8">
        <f t="shared" ca="1" si="10"/>
        <v>200</v>
      </c>
      <c r="N226" s="22" t="str">
        <f t="shared" ca="1" si="11"/>
        <v>&gt; 120 Days</v>
      </c>
      <c r="O226" s="79">
        <v>45930</v>
      </c>
      <c r="P226" s="79">
        <v>45930</v>
      </c>
      <c r="Q226" s="80" t="s">
        <v>10996</v>
      </c>
      <c r="R226" s="80" t="s">
        <v>11317</v>
      </c>
      <c r="S226" s="80"/>
    </row>
    <row r="227" spans="1:19">
      <c r="A227" s="72">
        <v>226</v>
      </c>
      <c r="B227" s="17" t="s">
        <v>105</v>
      </c>
      <c r="C227" s="2" t="s">
        <v>8601</v>
      </c>
      <c r="D227" s="2" t="s">
        <v>187</v>
      </c>
      <c r="E227" s="140" t="s">
        <v>2196</v>
      </c>
      <c r="F227" s="140" t="s">
        <v>8603</v>
      </c>
      <c r="G227" s="2" t="s">
        <v>2195</v>
      </c>
      <c r="H227" s="2" t="s">
        <v>226</v>
      </c>
      <c r="I227" s="5" t="s">
        <v>7465</v>
      </c>
      <c r="J227" s="26" t="s">
        <v>11292</v>
      </c>
      <c r="K227" s="14"/>
      <c r="L227" s="5">
        <v>45829</v>
      </c>
      <c r="M227" s="8">
        <f t="shared" ca="1" si="10"/>
        <v>200</v>
      </c>
      <c r="N227" s="22" t="str">
        <f t="shared" ca="1" si="11"/>
        <v>&gt; 120 Days</v>
      </c>
      <c r="O227" s="79">
        <v>45930</v>
      </c>
      <c r="P227" s="79">
        <v>45930</v>
      </c>
      <c r="Q227" s="80" t="s">
        <v>10996</v>
      </c>
      <c r="R227" s="80" t="s">
        <v>11317</v>
      </c>
      <c r="S227" s="80"/>
    </row>
    <row r="228" spans="1:19">
      <c r="A228" s="72">
        <v>227</v>
      </c>
      <c r="B228" s="17" t="s">
        <v>105</v>
      </c>
      <c r="C228" s="2" t="s">
        <v>8601</v>
      </c>
      <c r="D228" s="2" t="s">
        <v>187</v>
      </c>
      <c r="E228" s="140" t="s">
        <v>7136</v>
      </c>
      <c r="F228" s="140" t="s">
        <v>8603</v>
      </c>
      <c r="G228" s="2" t="s">
        <v>7135</v>
      </c>
      <c r="H228" s="2" t="s">
        <v>226</v>
      </c>
      <c r="I228" s="5" t="s">
        <v>7465</v>
      </c>
      <c r="J228" s="26" t="s">
        <v>11293</v>
      </c>
      <c r="K228" s="14"/>
      <c r="L228" s="5">
        <v>45839</v>
      </c>
      <c r="M228" s="8">
        <f t="shared" ca="1" si="10"/>
        <v>190</v>
      </c>
      <c r="N228" s="22" t="str">
        <f t="shared" ca="1" si="11"/>
        <v>&gt; 120 Days</v>
      </c>
      <c r="O228" s="79">
        <v>45930</v>
      </c>
      <c r="P228" s="79">
        <v>45930</v>
      </c>
      <c r="Q228" s="80" t="s">
        <v>10996</v>
      </c>
      <c r="R228" s="80" t="s">
        <v>11317</v>
      </c>
      <c r="S228" s="80"/>
    </row>
    <row r="229" spans="1:19">
      <c r="A229" s="72">
        <v>228</v>
      </c>
      <c r="B229" s="17" t="s">
        <v>105</v>
      </c>
      <c r="C229" s="2" t="s">
        <v>8601</v>
      </c>
      <c r="D229" s="2" t="s">
        <v>187</v>
      </c>
      <c r="E229" s="140" t="s">
        <v>5372</v>
      </c>
      <c r="F229" s="140" t="s">
        <v>8603</v>
      </c>
      <c r="G229" s="2" t="s">
        <v>5371</v>
      </c>
      <c r="H229" s="2" t="s">
        <v>874</v>
      </c>
      <c r="I229" s="5" t="s">
        <v>7474</v>
      </c>
      <c r="J229" s="26" t="s">
        <v>11294</v>
      </c>
      <c r="K229" s="14"/>
      <c r="L229" s="5">
        <v>45839</v>
      </c>
      <c r="M229" s="8">
        <f t="shared" ca="1" si="10"/>
        <v>190</v>
      </c>
      <c r="N229" s="22" t="str">
        <f t="shared" ca="1" si="11"/>
        <v>&gt; 120 Days</v>
      </c>
      <c r="O229" s="79">
        <v>45930</v>
      </c>
      <c r="P229" s="79">
        <v>45930</v>
      </c>
      <c r="Q229" s="80" t="s">
        <v>10996</v>
      </c>
      <c r="R229" s="80" t="s">
        <v>11317</v>
      </c>
      <c r="S229" s="80"/>
    </row>
    <row r="230" spans="1:19">
      <c r="A230" s="72">
        <v>229</v>
      </c>
      <c r="B230" s="17" t="s">
        <v>105</v>
      </c>
      <c r="C230" s="2" t="s">
        <v>8601</v>
      </c>
      <c r="D230" s="2" t="s">
        <v>187</v>
      </c>
      <c r="E230" s="140" t="s">
        <v>3546</v>
      </c>
      <c r="F230" s="140" t="s">
        <v>8603</v>
      </c>
      <c r="G230" s="2" t="s">
        <v>3545</v>
      </c>
      <c r="H230" s="2" t="s">
        <v>797</v>
      </c>
      <c r="I230" s="5" t="s">
        <v>7465</v>
      </c>
      <c r="J230" s="26" t="s">
        <v>11295</v>
      </c>
      <c r="K230" s="14"/>
      <c r="L230" s="5">
        <v>45839</v>
      </c>
      <c r="M230" s="8">
        <f t="shared" ca="1" si="10"/>
        <v>190</v>
      </c>
      <c r="N230" s="22" t="str">
        <f t="shared" ca="1" si="11"/>
        <v>&gt; 120 Days</v>
      </c>
      <c r="O230" s="79">
        <v>45930</v>
      </c>
      <c r="P230" s="79">
        <v>45930</v>
      </c>
      <c r="Q230" s="80" t="s">
        <v>10996</v>
      </c>
      <c r="R230" s="80" t="s">
        <v>11317</v>
      </c>
      <c r="S230" s="80"/>
    </row>
    <row r="231" spans="1:19">
      <c r="A231" s="72">
        <v>230</v>
      </c>
      <c r="B231" s="17" t="s">
        <v>105</v>
      </c>
      <c r="C231" s="2" t="s">
        <v>8601</v>
      </c>
      <c r="D231" s="2" t="s">
        <v>187</v>
      </c>
      <c r="E231" s="140" t="s">
        <v>4808</v>
      </c>
      <c r="F231" s="140" t="s">
        <v>8640</v>
      </c>
      <c r="G231" s="2" t="s">
        <v>4807</v>
      </c>
      <c r="H231" s="2" t="s">
        <v>8646</v>
      </c>
      <c r="I231" s="5" t="s">
        <v>7593</v>
      </c>
      <c r="J231" s="26" t="s">
        <v>11296</v>
      </c>
      <c r="K231" s="14"/>
      <c r="L231" s="5">
        <v>45854</v>
      </c>
      <c r="M231" s="8">
        <f t="shared" ca="1" si="10"/>
        <v>175</v>
      </c>
      <c r="N231" s="22" t="str">
        <f t="shared" ca="1" si="11"/>
        <v>&gt; 120 Days</v>
      </c>
      <c r="O231" s="79">
        <v>45930</v>
      </c>
      <c r="P231" s="79">
        <v>45930</v>
      </c>
      <c r="Q231" s="80" t="s">
        <v>10996</v>
      </c>
      <c r="R231" s="80" t="s">
        <v>11317</v>
      </c>
      <c r="S231" s="80"/>
    </row>
    <row r="232" spans="1:19">
      <c r="A232" s="72">
        <v>231</v>
      </c>
      <c r="B232" s="17" t="s">
        <v>105</v>
      </c>
      <c r="C232" s="2" t="s">
        <v>8601</v>
      </c>
      <c r="D232" s="2" t="s">
        <v>187</v>
      </c>
      <c r="E232" s="140" t="s">
        <v>6234</v>
      </c>
      <c r="F232" s="140" t="s">
        <v>8603</v>
      </c>
      <c r="G232" s="2" t="s">
        <v>6233</v>
      </c>
      <c r="H232" s="2" t="s">
        <v>874</v>
      </c>
      <c r="I232" s="5" t="s">
        <v>7465</v>
      </c>
      <c r="J232" s="26" t="s">
        <v>11297</v>
      </c>
      <c r="K232" s="14"/>
      <c r="L232" s="5">
        <v>45839</v>
      </c>
      <c r="M232" s="8">
        <f t="shared" ca="1" si="10"/>
        <v>190</v>
      </c>
      <c r="N232" s="22" t="str">
        <f t="shared" ca="1" si="11"/>
        <v>&gt; 120 Days</v>
      </c>
      <c r="O232" s="79">
        <v>45931</v>
      </c>
      <c r="P232" s="79">
        <v>45931</v>
      </c>
      <c r="Q232" s="80" t="s">
        <v>10996</v>
      </c>
      <c r="R232" s="80" t="s">
        <v>11317</v>
      </c>
      <c r="S232" s="80"/>
    </row>
    <row r="233" spans="1:19">
      <c r="A233" s="72">
        <v>232</v>
      </c>
      <c r="B233" s="17" t="s">
        <v>105</v>
      </c>
      <c r="C233" s="2" t="s">
        <v>8601</v>
      </c>
      <c r="D233" s="2" t="s">
        <v>187</v>
      </c>
      <c r="E233" s="140" t="s">
        <v>5625</v>
      </c>
      <c r="F233" s="140" t="s">
        <v>8621</v>
      </c>
      <c r="G233" s="2" t="s">
        <v>5624</v>
      </c>
      <c r="H233" s="2" t="s">
        <v>8646</v>
      </c>
      <c r="I233" s="5" t="s">
        <v>7441</v>
      </c>
      <c r="J233" s="26" t="s">
        <v>11298</v>
      </c>
      <c r="K233" s="14"/>
      <c r="L233" s="5">
        <v>45777</v>
      </c>
      <c r="M233" s="8">
        <f t="shared" ca="1" si="10"/>
        <v>252</v>
      </c>
      <c r="N233" s="22" t="str">
        <f t="shared" ca="1" si="11"/>
        <v>&gt; 120 Days</v>
      </c>
      <c r="O233" s="79">
        <v>45930</v>
      </c>
      <c r="P233" s="79">
        <v>45930</v>
      </c>
      <c r="Q233" s="80" t="s">
        <v>10996</v>
      </c>
      <c r="R233" s="80" t="s">
        <v>11317</v>
      </c>
      <c r="S233" s="80"/>
    </row>
    <row r="234" spans="1:19">
      <c r="A234" s="72">
        <v>233</v>
      </c>
      <c r="B234" s="17" t="s">
        <v>143</v>
      </c>
      <c r="C234" s="2" t="s">
        <v>8601</v>
      </c>
      <c r="D234" s="2" t="s">
        <v>7544</v>
      </c>
      <c r="E234" s="140" t="s">
        <v>8387</v>
      </c>
      <c r="F234" s="140" t="s">
        <v>8603</v>
      </c>
      <c r="G234" s="2" t="s">
        <v>8386</v>
      </c>
      <c r="H234" s="2" t="s">
        <v>797</v>
      </c>
      <c r="I234" s="5" t="s">
        <v>7516</v>
      </c>
      <c r="J234" s="26" t="s">
        <v>11299</v>
      </c>
      <c r="K234" s="14"/>
      <c r="L234" s="5">
        <v>45894</v>
      </c>
      <c r="M234" s="8">
        <f t="shared" ca="1" si="10"/>
        <v>135</v>
      </c>
      <c r="N234" s="22" t="str">
        <f t="shared" ca="1" si="11"/>
        <v>&gt; 120 Days</v>
      </c>
      <c r="O234" s="79">
        <v>45930</v>
      </c>
      <c r="P234" s="79">
        <v>45930</v>
      </c>
      <c r="Q234" s="80" t="s">
        <v>10996</v>
      </c>
      <c r="R234" s="80" t="s">
        <v>11317</v>
      </c>
      <c r="S234" s="80"/>
    </row>
    <row r="235" spans="1:19">
      <c r="A235" s="72">
        <v>234</v>
      </c>
      <c r="B235" s="17" t="s">
        <v>105</v>
      </c>
      <c r="C235" s="2" t="s">
        <v>8601</v>
      </c>
      <c r="D235" s="2" t="s">
        <v>514</v>
      </c>
      <c r="E235" s="140" t="s">
        <v>1939</v>
      </c>
      <c r="F235" s="140" t="s">
        <v>8621</v>
      </c>
      <c r="G235" s="2" t="s">
        <v>1938</v>
      </c>
      <c r="H235" s="2" t="s">
        <v>2408</v>
      </c>
      <c r="I235" s="5" t="s">
        <v>7748</v>
      </c>
      <c r="J235" s="26"/>
      <c r="K235" s="14"/>
      <c r="L235" s="5">
        <v>45804</v>
      </c>
      <c r="M235" s="8">
        <f t="shared" ca="1" si="10"/>
        <v>225</v>
      </c>
      <c r="N235" s="22" t="str">
        <f t="shared" ca="1" si="11"/>
        <v>&gt; 120 Days</v>
      </c>
      <c r="O235" s="79">
        <v>45933</v>
      </c>
      <c r="P235" s="79">
        <v>45933</v>
      </c>
      <c r="Q235" s="80" t="s">
        <v>10996</v>
      </c>
      <c r="R235" s="80" t="s">
        <v>11317</v>
      </c>
      <c r="S235" s="80"/>
    </row>
    <row r="236" spans="1:19">
      <c r="A236" s="72">
        <v>235</v>
      </c>
      <c r="B236" s="17" t="s">
        <v>105</v>
      </c>
      <c r="C236" s="2" t="s">
        <v>8675</v>
      </c>
      <c r="D236" s="2" t="s">
        <v>7492</v>
      </c>
      <c r="E236" s="140" t="s">
        <v>4986</v>
      </c>
      <c r="F236" s="140" t="s">
        <v>8640</v>
      </c>
      <c r="G236" s="2" t="s">
        <v>4985</v>
      </c>
      <c r="H236" s="2" t="s">
        <v>8646</v>
      </c>
      <c r="I236" s="5" t="s">
        <v>7593</v>
      </c>
      <c r="J236" s="26"/>
      <c r="K236" s="14"/>
      <c r="L236" s="5">
        <v>45810</v>
      </c>
      <c r="M236" s="8">
        <f t="shared" ca="1" si="10"/>
        <v>219</v>
      </c>
      <c r="N236" s="22" t="str">
        <f t="shared" ca="1" si="11"/>
        <v>&gt; 120 Days</v>
      </c>
      <c r="O236" s="79">
        <v>45933</v>
      </c>
      <c r="P236" s="79">
        <v>45933</v>
      </c>
      <c r="Q236" s="80" t="s">
        <v>10996</v>
      </c>
      <c r="R236" s="80" t="s">
        <v>11317</v>
      </c>
      <c r="S236" s="80"/>
    </row>
    <row r="237" spans="1:19">
      <c r="A237" s="72">
        <v>236</v>
      </c>
      <c r="B237" s="17" t="s">
        <v>105</v>
      </c>
      <c r="C237" s="2" t="s">
        <v>8601</v>
      </c>
      <c r="D237" s="2" t="s">
        <v>187</v>
      </c>
      <c r="E237" s="140" t="s">
        <v>5483</v>
      </c>
      <c r="F237" s="140" t="s">
        <v>8603</v>
      </c>
      <c r="G237" s="2" t="s">
        <v>5482</v>
      </c>
      <c r="H237" s="2" t="s">
        <v>8646</v>
      </c>
      <c r="I237" s="5" t="s">
        <v>7755</v>
      </c>
      <c r="J237" s="26"/>
      <c r="K237" s="14"/>
      <c r="L237" s="5">
        <v>45839</v>
      </c>
      <c r="M237" s="8">
        <f t="shared" ca="1" si="10"/>
        <v>190</v>
      </c>
      <c r="N237" s="22" t="str">
        <f t="shared" ca="1" si="11"/>
        <v>&gt; 120 Days</v>
      </c>
      <c r="O237" s="79">
        <v>45933</v>
      </c>
      <c r="P237" s="79">
        <v>45933</v>
      </c>
      <c r="Q237" s="80" t="s">
        <v>10996</v>
      </c>
      <c r="R237" s="80" t="s">
        <v>11317</v>
      </c>
      <c r="S237" s="80"/>
    </row>
    <row r="238" spans="1:19">
      <c r="A238" s="72">
        <v>237</v>
      </c>
      <c r="B238" s="17" t="s">
        <v>105</v>
      </c>
      <c r="C238" s="2" t="s">
        <v>8601</v>
      </c>
      <c r="D238" s="2" t="s">
        <v>296</v>
      </c>
      <c r="E238" s="140" t="s">
        <v>3200</v>
      </c>
      <c r="F238" s="140" t="s">
        <v>8614</v>
      </c>
      <c r="G238" s="2" t="s">
        <v>3199</v>
      </c>
      <c r="H238" s="2" t="s">
        <v>2408</v>
      </c>
      <c r="I238" s="5" t="s">
        <v>7451</v>
      </c>
      <c r="J238" s="26"/>
      <c r="K238" s="14"/>
      <c r="L238" s="5">
        <v>45839</v>
      </c>
      <c r="M238" s="8">
        <f t="shared" ca="1" si="10"/>
        <v>190</v>
      </c>
      <c r="N238" s="22" t="str">
        <f t="shared" ca="1" si="11"/>
        <v>&gt; 120 Days</v>
      </c>
      <c r="O238" s="79">
        <v>45933</v>
      </c>
      <c r="P238" s="79">
        <v>45933</v>
      </c>
      <c r="Q238" s="80" t="s">
        <v>10996</v>
      </c>
      <c r="R238" s="80" t="s">
        <v>11317</v>
      </c>
      <c r="S238" s="80"/>
    </row>
    <row r="239" spans="1:19">
      <c r="A239" s="72">
        <v>238</v>
      </c>
      <c r="B239" s="17" t="s">
        <v>105</v>
      </c>
      <c r="C239" s="2" t="s">
        <v>8675</v>
      </c>
      <c r="D239" s="2" t="s">
        <v>7492</v>
      </c>
      <c r="E239" s="140" t="s">
        <v>6427</v>
      </c>
      <c r="F239" s="140" t="s">
        <v>8640</v>
      </c>
      <c r="G239" s="2" t="s">
        <v>6426</v>
      </c>
      <c r="H239" s="2" t="s">
        <v>874</v>
      </c>
      <c r="I239" s="5" t="s">
        <v>7887</v>
      </c>
      <c r="J239" s="26"/>
      <c r="K239" s="14"/>
      <c r="L239" s="5">
        <v>45840</v>
      </c>
      <c r="M239" s="8">
        <f t="shared" ca="1" si="10"/>
        <v>189</v>
      </c>
      <c r="N239" s="22" t="str">
        <f t="shared" ca="1" si="11"/>
        <v>&gt; 120 Days</v>
      </c>
      <c r="O239" s="79">
        <v>45933</v>
      </c>
      <c r="P239" s="79">
        <v>45933</v>
      </c>
      <c r="Q239" s="80" t="s">
        <v>10996</v>
      </c>
      <c r="R239" s="80" t="s">
        <v>11317</v>
      </c>
      <c r="S239" s="80"/>
    </row>
    <row r="240" spans="1:19">
      <c r="A240" s="72">
        <v>239</v>
      </c>
      <c r="B240" s="17" t="s">
        <v>105</v>
      </c>
      <c r="C240" s="2" t="s">
        <v>8601</v>
      </c>
      <c r="D240" s="2" t="s">
        <v>187</v>
      </c>
      <c r="E240" s="140" t="s">
        <v>2138</v>
      </c>
      <c r="F240" s="140" t="s">
        <v>8621</v>
      </c>
      <c r="G240" s="2" t="s">
        <v>2137</v>
      </c>
      <c r="H240" s="2" t="s">
        <v>874</v>
      </c>
      <c r="I240" s="5" t="s">
        <v>7669</v>
      </c>
      <c r="J240" s="26"/>
      <c r="K240" s="14"/>
      <c r="L240" s="5">
        <v>45870</v>
      </c>
      <c r="M240" s="8">
        <f t="shared" ca="1" si="10"/>
        <v>159</v>
      </c>
      <c r="N240" s="22" t="str">
        <f t="shared" ca="1" si="11"/>
        <v>&gt; 120 Days</v>
      </c>
      <c r="O240" s="79">
        <v>45933</v>
      </c>
      <c r="P240" s="79">
        <v>45933</v>
      </c>
      <c r="Q240" s="80" t="s">
        <v>10996</v>
      </c>
      <c r="R240" s="80" t="s">
        <v>11317</v>
      </c>
      <c r="S240" s="80"/>
    </row>
    <row r="241" spans="1:19">
      <c r="A241" s="72">
        <v>240</v>
      </c>
      <c r="B241" s="17" t="s">
        <v>143</v>
      </c>
      <c r="C241" s="2" t="s">
        <v>8601</v>
      </c>
      <c r="D241" s="2" t="s">
        <v>8409</v>
      </c>
      <c r="E241" s="140" t="s">
        <v>2398</v>
      </c>
      <c r="F241" s="140" t="s">
        <v>8603</v>
      </c>
      <c r="G241" s="2" t="s">
        <v>2397</v>
      </c>
      <c r="H241" s="2" t="s">
        <v>391</v>
      </c>
      <c r="I241" s="5" t="s">
        <v>8435</v>
      </c>
      <c r="J241" s="26"/>
      <c r="K241" s="14"/>
      <c r="L241" s="5">
        <v>45926</v>
      </c>
      <c r="M241" s="8">
        <f t="shared" ca="1" si="10"/>
        <v>103</v>
      </c>
      <c r="N241" s="22" t="str">
        <f t="shared" ca="1" si="11"/>
        <v>90-120 Days</v>
      </c>
      <c r="O241" s="79">
        <v>45933</v>
      </c>
      <c r="P241" s="79">
        <v>45933</v>
      </c>
      <c r="Q241" s="80" t="s">
        <v>10996</v>
      </c>
      <c r="R241" s="80" t="s">
        <v>11317</v>
      </c>
      <c r="S241" s="80"/>
    </row>
    <row r="242" spans="1:19">
      <c r="A242" s="72">
        <v>241</v>
      </c>
      <c r="B242" s="17" t="s">
        <v>105</v>
      </c>
      <c r="C242" s="2" t="s">
        <v>8675</v>
      </c>
      <c r="D242" s="2" t="s">
        <v>7492</v>
      </c>
      <c r="E242" s="140" t="s">
        <v>2957</v>
      </c>
      <c r="F242" s="140" t="s">
        <v>8633</v>
      </c>
      <c r="G242" s="2" t="s">
        <v>2956</v>
      </c>
      <c r="H242" s="2" t="s">
        <v>8646</v>
      </c>
      <c r="I242" s="5" t="s">
        <v>7436</v>
      </c>
      <c r="J242" s="26"/>
      <c r="K242" s="14"/>
      <c r="L242" s="5">
        <v>45810</v>
      </c>
      <c r="M242" s="8">
        <f t="shared" ca="1" si="10"/>
        <v>219</v>
      </c>
      <c r="N242" s="22" t="str">
        <f t="shared" ca="1" si="11"/>
        <v>&gt; 120 Days</v>
      </c>
      <c r="O242" s="79">
        <v>45936</v>
      </c>
      <c r="P242" s="79">
        <v>45936</v>
      </c>
      <c r="Q242" s="80" t="s">
        <v>10996</v>
      </c>
      <c r="R242" s="80" t="s">
        <v>11317</v>
      </c>
      <c r="S242" s="80"/>
    </row>
    <row r="243" spans="1:19">
      <c r="A243" s="72">
        <v>242</v>
      </c>
      <c r="B243" s="17" t="s">
        <v>105</v>
      </c>
      <c r="C243" s="2" t="s">
        <v>8601</v>
      </c>
      <c r="D243" s="2" t="s">
        <v>8090</v>
      </c>
      <c r="E243" s="140" t="s">
        <v>4168</v>
      </c>
      <c r="F243" s="140" t="s">
        <v>8614</v>
      </c>
      <c r="G243" s="2" t="s">
        <v>4167</v>
      </c>
      <c r="H243" s="2" t="s">
        <v>3312</v>
      </c>
      <c r="I243" s="5" t="s">
        <v>2088</v>
      </c>
      <c r="J243" s="26"/>
      <c r="K243" s="14"/>
      <c r="L243" s="5">
        <v>45870</v>
      </c>
      <c r="M243" s="8">
        <f t="shared" ca="1" si="10"/>
        <v>159</v>
      </c>
      <c r="N243" s="22" t="str">
        <f t="shared" ca="1" si="11"/>
        <v>&gt; 120 Days</v>
      </c>
      <c r="O243" s="79">
        <v>45936</v>
      </c>
      <c r="P243" s="79">
        <v>45936</v>
      </c>
      <c r="Q243" s="80" t="s">
        <v>10996</v>
      </c>
      <c r="R243" s="80" t="s">
        <v>11317</v>
      </c>
      <c r="S243" s="80"/>
    </row>
    <row r="244" spans="1:19">
      <c r="A244" s="72">
        <v>243</v>
      </c>
      <c r="B244" s="17" t="s">
        <v>105</v>
      </c>
      <c r="C244" s="2" t="s">
        <v>8601</v>
      </c>
      <c r="D244" s="2" t="s">
        <v>187</v>
      </c>
      <c r="E244" s="140" t="s">
        <v>5463</v>
      </c>
      <c r="F244" s="140" t="s">
        <v>8603</v>
      </c>
      <c r="G244" s="2" t="s">
        <v>5462</v>
      </c>
      <c r="H244" s="2" t="s">
        <v>8646</v>
      </c>
      <c r="I244" s="5" t="s">
        <v>7795</v>
      </c>
      <c r="J244" s="26" t="s">
        <v>11303</v>
      </c>
      <c r="K244" s="14"/>
      <c r="L244" s="5">
        <v>45839</v>
      </c>
      <c r="M244" s="8">
        <f t="shared" ca="1" si="10"/>
        <v>190</v>
      </c>
      <c r="N244" s="22" t="str">
        <f t="shared" ca="1" si="11"/>
        <v>&gt; 120 Days</v>
      </c>
      <c r="O244" s="79">
        <v>45940</v>
      </c>
      <c r="P244" s="79">
        <v>45940</v>
      </c>
      <c r="Q244" s="80" t="s">
        <v>10996</v>
      </c>
      <c r="R244" s="80" t="s">
        <v>11317</v>
      </c>
      <c r="S244" s="80"/>
    </row>
    <row r="245" spans="1:19">
      <c r="A245" s="72">
        <v>244</v>
      </c>
      <c r="B245" s="17" t="s">
        <v>1058</v>
      </c>
      <c r="C245" s="2" t="s">
        <v>8601</v>
      </c>
      <c r="D245" s="2" t="s">
        <v>7911</v>
      </c>
      <c r="E245" s="140" t="s">
        <v>2728</v>
      </c>
      <c r="F245" s="140" t="s">
        <v>8640</v>
      </c>
      <c r="G245" s="2" t="s">
        <v>2727</v>
      </c>
      <c r="H245" s="2" t="s">
        <v>874</v>
      </c>
      <c r="I245" s="5" t="s">
        <v>7593</v>
      </c>
      <c r="J245" s="26"/>
      <c r="K245" s="14"/>
      <c r="L245" s="5">
        <v>45778</v>
      </c>
      <c r="M245" s="8">
        <f t="shared" ca="1" si="10"/>
        <v>251</v>
      </c>
      <c r="N245" s="22" t="str">
        <f t="shared" ca="1" si="11"/>
        <v>&gt; 120 Days</v>
      </c>
      <c r="O245" s="79">
        <v>45943</v>
      </c>
      <c r="P245" s="79">
        <v>45943</v>
      </c>
      <c r="Q245" s="80" t="s">
        <v>10996</v>
      </c>
      <c r="R245" s="80" t="s">
        <v>11317</v>
      </c>
      <c r="S245" s="80"/>
    </row>
    <row r="246" spans="1:19">
      <c r="A246" s="72">
        <v>245</v>
      </c>
      <c r="B246" s="17" t="s">
        <v>105</v>
      </c>
      <c r="C246" s="2" t="s">
        <v>8601</v>
      </c>
      <c r="D246" s="2" t="s">
        <v>7807</v>
      </c>
      <c r="E246" s="154" t="s">
        <v>688</v>
      </c>
      <c r="F246" s="140" t="s">
        <v>8640</v>
      </c>
      <c r="G246" s="2" t="s">
        <v>687</v>
      </c>
      <c r="H246" s="2" t="s">
        <v>797</v>
      </c>
      <c r="I246" s="5" t="s">
        <v>7593</v>
      </c>
      <c r="J246" s="5" t="s">
        <v>11304</v>
      </c>
      <c r="K246" s="14"/>
      <c r="L246" s="5">
        <v>45886</v>
      </c>
      <c r="M246" s="8">
        <f t="shared" ca="1" si="10"/>
        <v>143</v>
      </c>
      <c r="N246" s="22" t="str">
        <f t="shared" ca="1" si="11"/>
        <v>&gt; 120 Days</v>
      </c>
      <c r="O246" s="79">
        <v>45945</v>
      </c>
      <c r="P246" s="79">
        <v>45945</v>
      </c>
      <c r="Q246" s="80" t="s">
        <v>10996</v>
      </c>
      <c r="R246" s="80" t="s">
        <v>11317</v>
      </c>
      <c r="S246" s="80"/>
    </row>
    <row r="247" spans="1:19">
      <c r="A247" s="72">
        <v>246</v>
      </c>
      <c r="B247" s="17" t="s">
        <v>105</v>
      </c>
      <c r="C247" s="2" t="s">
        <v>8601</v>
      </c>
      <c r="D247" s="2" t="s">
        <v>8180</v>
      </c>
      <c r="E247" s="140" t="s">
        <v>1135</v>
      </c>
      <c r="F247" s="140" t="s">
        <v>8640</v>
      </c>
      <c r="G247" s="2" t="s">
        <v>1134</v>
      </c>
      <c r="H247" s="2" t="s">
        <v>8646</v>
      </c>
      <c r="I247" s="5" t="s">
        <v>7548</v>
      </c>
      <c r="J247" s="5" t="s">
        <v>10547</v>
      </c>
      <c r="K247" s="14"/>
      <c r="L247" s="5">
        <v>45862</v>
      </c>
      <c r="M247" s="8">
        <f t="shared" ca="1" si="10"/>
        <v>167</v>
      </c>
      <c r="N247" s="22" t="str">
        <f t="shared" ca="1" si="11"/>
        <v>&gt; 120 Days</v>
      </c>
      <c r="O247" s="79">
        <v>45950</v>
      </c>
      <c r="P247" s="79">
        <v>45950</v>
      </c>
      <c r="Q247" s="80" t="s">
        <v>10996</v>
      </c>
      <c r="R247" s="80" t="s">
        <v>11317</v>
      </c>
      <c r="S247" s="80"/>
    </row>
    <row r="248" spans="1:19">
      <c r="A248" s="72">
        <v>247</v>
      </c>
      <c r="B248" s="17" t="s">
        <v>105</v>
      </c>
      <c r="C248" s="2" t="s">
        <v>8601</v>
      </c>
      <c r="D248" s="2" t="s">
        <v>7807</v>
      </c>
      <c r="E248" s="140" t="s">
        <v>1357</v>
      </c>
      <c r="F248" s="140" t="s">
        <v>8640</v>
      </c>
      <c r="G248" s="2" t="s">
        <v>1356</v>
      </c>
      <c r="H248" s="2" t="s">
        <v>874</v>
      </c>
      <c r="I248" s="5" t="s">
        <v>7593</v>
      </c>
      <c r="J248" s="5" t="s">
        <v>11307</v>
      </c>
      <c r="K248" s="14"/>
      <c r="L248" s="5">
        <v>45886</v>
      </c>
      <c r="M248" s="8">
        <f t="shared" ca="1" si="10"/>
        <v>143</v>
      </c>
      <c r="N248" s="22" t="str">
        <f t="shared" ca="1" si="11"/>
        <v>&gt; 120 Days</v>
      </c>
      <c r="O248" s="79">
        <v>45950</v>
      </c>
      <c r="P248" s="79">
        <v>45950</v>
      </c>
      <c r="Q248" s="80" t="s">
        <v>10996</v>
      </c>
      <c r="R248" s="80" t="s">
        <v>11317</v>
      </c>
      <c r="S248" s="80"/>
    </row>
    <row r="249" spans="1:19">
      <c r="A249" s="72">
        <v>248</v>
      </c>
      <c r="B249" s="17" t="s">
        <v>105</v>
      </c>
      <c r="C249" s="2" t="s">
        <v>8601</v>
      </c>
      <c r="D249" s="2" t="s">
        <v>8204</v>
      </c>
      <c r="E249" s="140" t="s">
        <v>2851</v>
      </c>
      <c r="F249" s="140" t="s">
        <v>8633</v>
      </c>
      <c r="G249" s="2" t="s">
        <v>2850</v>
      </c>
      <c r="H249" s="2" t="s">
        <v>264</v>
      </c>
      <c r="I249" s="5" t="s">
        <v>7436</v>
      </c>
      <c r="J249" s="5"/>
      <c r="K249" s="14"/>
      <c r="L249" s="5">
        <v>45901</v>
      </c>
      <c r="M249" s="8">
        <f t="shared" ca="1" si="10"/>
        <v>128</v>
      </c>
      <c r="N249" s="22" t="str">
        <f t="shared" ca="1" si="11"/>
        <v>&gt; 120 Days</v>
      </c>
      <c r="O249" s="79">
        <v>45960</v>
      </c>
      <c r="P249" s="79">
        <v>45960</v>
      </c>
      <c r="Q249" s="80" t="s">
        <v>10996</v>
      </c>
      <c r="R249" s="80" t="s">
        <v>11317</v>
      </c>
      <c r="S249" s="80"/>
    </row>
    <row r="250" spans="1:19">
      <c r="A250" s="72">
        <v>249</v>
      </c>
      <c r="B250" s="17" t="s">
        <v>143</v>
      </c>
      <c r="C250" s="2" t="s">
        <v>8601</v>
      </c>
      <c r="D250" s="2" t="s">
        <v>8409</v>
      </c>
      <c r="E250" s="140" t="s">
        <v>8434</v>
      </c>
      <c r="F250" s="140" t="s">
        <v>8603</v>
      </c>
      <c r="G250" s="2" t="s">
        <v>8433</v>
      </c>
      <c r="H250" s="2" t="s">
        <v>797</v>
      </c>
      <c r="I250" s="5" t="s">
        <v>8435</v>
      </c>
      <c r="J250" s="5"/>
      <c r="K250" s="14"/>
      <c r="L250" s="5">
        <v>45913</v>
      </c>
      <c r="M250" s="8">
        <f t="shared" ca="1" si="10"/>
        <v>116</v>
      </c>
      <c r="N250" s="22" t="str">
        <f t="shared" ca="1" si="11"/>
        <v>90-120 Days</v>
      </c>
      <c r="O250" s="79">
        <v>45961</v>
      </c>
      <c r="P250" s="79">
        <v>45961</v>
      </c>
      <c r="Q250" s="80" t="s">
        <v>10996</v>
      </c>
      <c r="R250" s="80" t="s">
        <v>11317</v>
      </c>
      <c r="S250" s="80"/>
    </row>
    <row r="251" spans="1:19">
      <c r="A251" s="72">
        <v>250</v>
      </c>
      <c r="B251" s="17" t="s">
        <v>105</v>
      </c>
      <c r="C251" s="2" t="s">
        <v>8601</v>
      </c>
      <c r="D251" s="2" t="s">
        <v>7807</v>
      </c>
      <c r="E251" s="140" t="s">
        <v>1774</v>
      </c>
      <c r="F251" s="140" t="s">
        <v>8633</v>
      </c>
      <c r="G251" s="2" t="s">
        <v>1773</v>
      </c>
      <c r="H251" s="2" t="s">
        <v>874</v>
      </c>
      <c r="I251" s="5" t="s">
        <v>8412</v>
      </c>
      <c r="J251" s="5"/>
      <c r="K251" s="14"/>
      <c r="L251" s="5">
        <v>45886</v>
      </c>
      <c r="M251" s="21">
        <v>78</v>
      </c>
      <c r="N251" s="22" t="s">
        <v>11258</v>
      </c>
      <c r="O251" s="79">
        <v>45964</v>
      </c>
      <c r="P251" s="79">
        <v>45964</v>
      </c>
      <c r="Q251" s="80" t="s">
        <v>10996</v>
      </c>
      <c r="R251" s="80" t="s">
        <v>11317</v>
      </c>
      <c r="S251" s="80"/>
    </row>
    <row r="252" spans="1:19">
      <c r="A252" s="72">
        <v>251</v>
      </c>
      <c r="B252" s="17" t="s">
        <v>105</v>
      </c>
      <c r="C252" s="2" t="s">
        <v>8601</v>
      </c>
      <c r="D252" s="2" t="s">
        <v>7807</v>
      </c>
      <c r="E252" s="140" t="s">
        <v>4038</v>
      </c>
      <c r="F252" s="140" t="s">
        <v>8640</v>
      </c>
      <c r="G252" s="2" t="s">
        <v>4037</v>
      </c>
      <c r="H252" s="2" t="s">
        <v>874</v>
      </c>
      <c r="I252" s="5" t="s">
        <v>8050</v>
      </c>
      <c r="J252" s="5" t="s">
        <v>11308</v>
      </c>
      <c r="K252" s="14"/>
      <c r="L252" s="5">
        <v>45886</v>
      </c>
      <c r="M252" s="21">
        <v>78</v>
      </c>
      <c r="N252" s="22" t="s">
        <v>11258</v>
      </c>
      <c r="O252" s="79">
        <v>45964</v>
      </c>
      <c r="P252" s="79">
        <v>45964</v>
      </c>
      <c r="Q252" s="80" t="s">
        <v>10996</v>
      </c>
      <c r="R252" s="80" t="s">
        <v>11317</v>
      </c>
      <c r="S252" s="80"/>
    </row>
    <row r="253" spans="1:19">
      <c r="A253" s="72">
        <v>252</v>
      </c>
      <c r="B253" s="17" t="s">
        <v>105</v>
      </c>
      <c r="C253" s="2" t="s">
        <v>8601</v>
      </c>
      <c r="D253" s="2" t="s">
        <v>285</v>
      </c>
      <c r="E253" s="140" t="s">
        <v>5105</v>
      </c>
      <c r="F253" s="140" t="s">
        <v>8633</v>
      </c>
      <c r="G253" s="2" t="s">
        <v>5104</v>
      </c>
      <c r="H253" s="2" t="s">
        <v>874</v>
      </c>
      <c r="I253" s="5" t="s">
        <v>7773</v>
      </c>
      <c r="J253" s="5"/>
      <c r="K253" s="14"/>
      <c r="L253" s="5">
        <v>45901</v>
      </c>
      <c r="M253" s="21">
        <v>63</v>
      </c>
      <c r="N253" s="22" t="s">
        <v>11258</v>
      </c>
      <c r="O253" s="79">
        <v>45964</v>
      </c>
      <c r="P253" s="79">
        <v>45964</v>
      </c>
      <c r="Q253" s="80" t="s">
        <v>10996</v>
      </c>
      <c r="R253" s="80" t="s">
        <v>11317</v>
      </c>
      <c r="S253" s="80"/>
    </row>
    <row r="254" spans="1:19">
      <c r="A254" s="72">
        <v>253</v>
      </c>
      <c r="B254" s="17" t="s">
        <v>143</v>
      </c>
      <c r="C254" s="2" t="s">
        <v>8601</v>
      </c>
      <c r="D254" s="2" t="s">
        <v>8878</v>
      </c>
      <c r="E254" s="140" t="s">
        <v>8378</v>
      </c>
      <c r="F254" s="140" t="s">
        <v>8633</v>
      </c>
      <c r="G254" s="2" t="s">
        <v>8377</v>
      </c>
      <c r="H254" s="2" t="s">
        <v>445</v>
      </c>
      <c r="I254" s="5" t="s">
        <v>7436</v>
      </c>
      <c r="J254" s="5"/>
      <c r="K254" s="14"/>
      <c r="L254" s="5">
        <v>45870</v>
      </c>
      <c r="M254" s="21">
        <v>64</v>
      </c>
      <c r="N254" s="22" t="s">
        <v>11258</v>
      </c>
      <c r="O254" s="79">
        <v>45961</v>
      </c>
      <c r="P254" s="79">
        <v>45961</v>
      </c>
      <c r="Q254" s="80" t="s">
        <v>10996</v>
      </c>
      <c r="R254" s="80" t="s">
        <v>11317</v>
      </c>
      <c r="S254" s="80"/>
    </row>
    <row r="255" spans="1:19">
      <c r="A255" s="72">
        <v>254</v>
      </c>
      <c r="B255" s="17" t="s">
        <v>105</v>
      </c>
      <c r="C255" s="2" t="s">
        <v>8601</v>
      </c>
      <c r="D255" s="2" t="s">
        <v>11311</v>
      </c>
      <c r="E255" s="140" t="s">
        <v>189</v>
      </c>
      <c r="F255" s="140" t="s">
        <v>8621</v>
      </c>
      <c r="G255" s="2" t="s">
        <v>188</v>
      </c>
      <c r="H255" s="2" t="s">
        <v>8646</v>
      </c>
      <c r="I255" s="5" t="s">
        <v>8656</v>
      </c>
      <c r="J255" s="5" t="s">
        <v>11312</v>
      </c>
      <c r="K255" s="14"/>
      <c r="L255" s="5">
        <v>45962</v>
      </c>
      <c r="M255" s="21">
        <v>11</v>
      </c>
      <c r="N255" s="22" t="str">
        <f t="shared" ref="N255" si="12">(IF(M255&lt;0,"&lt; 0 Days",IF(M255&lt;=30,"0-30 Days",IF(AND(M255&gt;=31,M255&lt;=60),"30-60 Days",IF(AND(M255&gt;=61,M255&lt;=90),"60-90 Days",IF(AND(M255&gt;=91,M255&lt;=120),"90-120 Days",IF(M255&gt;120,"&gt; 120 Days","")))))))</f>
        <v>0-30 Days</v>
      </c>
      <c r="O255" s="79">
        <v>45973</v>
      </c>
      <c r="P255" s="79">
        <v>45973</v>
      </c>
      <c r="Q255" s="80" t="s">
        <v>10996</v>
      </c>
      <c r="R255" s="80" t="s">
        <v>11317</v>
      </c>
      <c r="S255" s="80"/>
    </row>
    <row r="256" spans="1:19">
      <c r="A256" s="72">
        <v>255</v>
      </c>
      <c r="B256" s="17" t="s">
        <v>105</v>
      </c>
      <c r="C256" s="2" t="s">
        <v>8601</v>
      </c>
      <c r="D256" s="2" t="s">
        <v>7807</v>
      </c>
      <c r="E256" s="140" t="s">
        <v>4052</v>
      </c>
      <c r="F256" s="140" t="s">
        <v>8640</v>
      </c>
      <c r="G256" s="2" t="s">
        <v>4051</v>
      </c>
      <c r="H256" s="2" t="s">
        <v>874</v>
      </c>
      <c r="I256" s="5" t="s">
        <v>7507</v>
      </c>
      <c r="J256" s="5"/>
      <c r="K256" s="14"/>
      <c r="L256" s="5">
        <v>45886</v>
      </c>
      <c r="M256" s="21">
        <v>12</v>
      </c>
      <c r="N256" s="22" t="str">
        <f t="shared" ref="N256:N257" si="13">(IF(M256&lt;0,"&lt; 0 Days",IF(M256&lt;=30,"0-30 Days",IF(AND(M256&gt;=31,M256&lt;=60),"30-60 Days",IF(AND(M256&gt;=61,M256&lt;=90),"60-90 Days",IF(AND(M256&gt;=91,M256&lt;=120),"90-120 Days",IF(M256&gt;120,"&gt; 120 Days","")))))))</f>
        <v>0-30 Days</v>
      </c>
      <c r="O256" s="79">
        <v>45951</v>
      </c>
      <c r="P256" s="79">
        <v>45951</v>
      </c>
      <c r="Q256" s="80" t="s">
        <v>10996</v>
      </c>
      <c r="R256" s="80" t="s">
        <v>11317</v>
      </c>
      <c r="S256" s="80"/>
    </row>
    <row r="257" spans="1:19">
      <c r="A257" s="72">
        <v>256</v>
      </c>
      <c r="B257" s="17" t="s">
        <v>105</v>
      </c>
      <c r="C257" s="2" t="s">
        <v>8675</v>
      </c>
      <c r="D257" s="2" t="s">
        <v>7492</v>
      </c>
      <c r="E257" s="140" t="s">
        <v>5829</v>
      </c>
      <c r="F257" s="140" t="s">
        <v>8603</v>
      </c>
      <c r="G257" s="2" t="s">
        <v>5828</v>
      </c>
      <c r="H257" s="2" t="s">
        <v>874</v>
      </c>
      <c r="I257" s="5" t="s">
        <v>7465</v>
      </c>
      <c r="J257" s="5" t="s">
        <v>11321</v>
      </c>
      <c r="K257" s="14"/>
      <c r="L257" s="5">
        <v>45870</v>
      </c>
      <c r="M257" s="21">
        <v>108</v>
      </c>
      <c r="N257" s="22" t="str">
        <f t="shared" si="13"/>
        <v>90-120 Days</v>
      </c>
      <c r="O257" s="79">
        <v>45978</v>
      </c>
      <c r="P257" s="79">
        <v>45978</v>
      </c>
      <c r="Q257" s="80" t="s">
        <v>10996</v>
      </c>
      <c r="R257" s="80" t="s">
        <v>11317</v>
      </c>
      <c r="S257" s="80"/>
    </row>
    <row r="258" spans="1:19">
      <c r="A258" s="391">
        <v>257</v>
      </c>
      <c r="B258" s="248" t="s">
        <v>143</v>
      </c>
      <c r="C258" s="246" t="s">
        <v>8601</v>
      </c>
      <c r="D258" s="246" t="s">
        <v>8878</v>
      </c>
      <c r="E258" s="247" t="s">
        <v>8493</v>
      </c>
      <c r="F258" s="140" t="s">
        <v>8603</v>
      </c>
      <c r="G258" s="247" t="s">
        <v>8492</v>
      </c>
      <c r="H258" s="246" t="s">
        <v>172</v>
      </c>
      <c r="I258" s="246" t="s">
        <v>7511</v>
      </c>
      <c r="J258" s="5"/>
      <c r="K258" s="14"/>
      <c r="L258" s="5">
        <v>45976</v>
      </c>
      <c r="M258" s="21">
        <v>109</v>
      </c>
      <c r="N258" s="388" t="str">
        <f>(IF(M258&lt;0,"&lt; 0 Days",IF(M258&lt;=30,"0-30 Days",IF(AND(M258&gt;=31,M258&lt;=60),"30-60 Days",IF(AND(M258&gt;=61,M258&lt;=90),"60-90 Days",IF(AND(M258&gt;=91,M258&lt;=120),"90-120 Days",IF(M258&gt;120,"&gt; 120 Days","")))))))</f>
        <v>90-120 Days</v>
      </c>
      <c r="O258" s="79">
        <v>45989</v>
      </c>
      <c r="P258" s="79">
        <v>45989</v>
      </c>
      <c r="Q258" s="80" t="s">
        <v>10996</v>
      </c>
      <c r="R258" s="80" t="s">
        <v>11317</v>
      </c>
      <c r="S258" s="80"/>
    </row>
    <row r="259" spans="1:19">
      <c r="A259" s="391">
        <v>258</v>
      </c>
      <c r="B259" s="252" t="s">
        <v>105</v>
      </c>
      <c r="C259" s="253" t="s">
        <v>8601</v>
      </c>
      <c r="D259" s="253" t="s">
        <v>163</v>
      </c>
      <c r="E259" s="269" t="s">
        <v>8148</v>
      </c>
      <c r="F259" s="253" t="s">
        <v>8640</v>
      </c>
      <c r="G259" s="253" t="s">
        <v>8147</v>
      </c>
      <c r="H259" s="253" t="s">
        <v>8646</v>
      </c>
      <c r="I259" s="259" t="s">
        <v>7548</v>
      </c>
      <c r="J259" s="259"/>
      <c r="K259" s="14"/>
      <c r="L259" s="259">
        <v>45908</v>
      </c>
      <c r="M259" s="21">
        <v>87</v>
      </c>
      <c r="N259" s="262" t="str">
        <f t="shared" ref="N259" si="14">(IF(M259&lt;0,"&lt; 0 Days",IF(M259&lt;=30,"0-30 Days",IF(AND(M259&gt;=31,M259&lt;=60),"30-60 Days",IF(AND(M259&gt;=61,M259&lt;=90),"60-90 Days",IF(AND(M259&gt;=91,M259&lt;=120),"90-120 Days",IF(M259&gt;120,"&gt; 120 Days","")))))))</f>
        <v>60-90 Days</v>
      </c>
      <c r="O259" s="79">
        <v>45995</v>
      </c>
      <c r="P259" s="79">
        <v>45995</v>
      </c>
      <c r="Q259" s="80" t="s">
        <v>10996</v>
      </c>
      <c r="R259" s="80" t="s">
        <v>11317</v>
      </c>
    </row>
    <row r="260" spans="1:19">
      <c r="A260" s="391">
        <v>259</v>
      </c>
      <c r="B260" s="431" t="s">
        <v>105</v>
      </c>
      <c r="C260" s="19" t="s">
        <v>8675</v>
      </c>
      <c r="D260" s="19" t="s">
        <v>7492</v>
      </c>
      <c r="E260" s="4" t="s">
        <v>4300</v>
      </c>
      <c r="F260" s="6" t="s">
        <v>8603</v>
      </c>
      <c r="G260" s="19" t="s">
        <v>4299</v>
      </c>
      <c r="H260" s="19" t="s">
        <v>916</v>
      </c>
      <c r="I260" s="5" t="s">
        <v>7755</v>
      </c>
      <c r="J260" s="5"/>
      <c r="K260" s="14"/>
      <c r="L260" s="5">
        <v>45917</v>
      </c>
      <c r="M260" s="21">
        <v>82</v>
      </c>
      <c r="N260" s="278" t="str">
        <f>(IF(M260&lt;0,"&lt; 0 Days",IF(M260&lt;=30,"0-30 Days",IF(AND(M260&gt;=31,M260&lt;=60),"30-60 Days",IF(AND(M260&gt;=61,M260&lt;=90),"60-90 Days",IF(AND(M260&gt;=91,M260&lt;=120),"90-120 Days",IF(M260&gt;120,"&gt; 120 Days","")))))))</f>
        <v>60-90 Days</v>
      </c>
      <c r="O260" s="79">
        <v>45999</v>
      </c>
      <c r="P260" s="79">
        <v>45999</v>
      </c>
      <c r="Q260" s="80" t="s">
        <v>10996</v>
      </c>
      <c r="R260" s="80" t="s">
        <v>11317</v>
      </c>
    </row>
    <row r="261" spans="1:19">
      <c r="A261" s="391">
        <v>260</v>
      </c>
      <c r="B261" s="431" t="s">
        <v>105</v>
      </c>
      <c r="C261" s="19" t="s">
        <v>8601</v>
      </c>
      <c r="D261" s="19" t="s">
        <v>187</v>
      </c>
      <c r="E261" s="4" t="s">
        <v>5329</v>
      </c>
      <c r="F261" s="6" t="s">
        <v>8621</v>
      </c>
      <c r="G261" s="19" t="s">
        <v>5328</v>
      </c>
      <c r="H261" s="19" t="s">
        <v>797</v>
      </c>
      <c r="I261" s="5" t="s">
        <v>7808</v>
      </c>
      <c r="J261" s="5" t="s">
        <v>11322</v>
      </c>
      <c r="K261" s="14"/>
      <c r="L261" s="5">
        <v>45931</v>
      </c>
      <c r="M261" s="21">
        <v>68</v>
      </c>
      <c r="N261" s="278" t="str">
        <f>(IF(M261&lt;0,"&lt; 0 Days",IF(M261&lt;=30,"0-30 Days",IF(AND(M261&gt;=31,M261&lt;=60),"30-60 Days",IF(AND(M261&gt;=61,M261&lt;=90),"60-90 Days",IF(AND(M261&gt;=91,M261&lt;=120),"90-120 Days",IF(M261&gt;120,"&gt; 120 Days","")))))))</f>
        <v>60-90 Days</v>
      </c>
      <c r="O261" s="79">
        <v>45999</v>
      </c>
      <c r="P261" s="79">
        <v>45999</v>
      </c>
      <c r="Q261" s="80" t="s">
        <v>10996</v>
      </c>
      <c r="R261" s="80" t="s">
        <v>11317</v>
      </c>
    </row>
    <row r="262" spans="1:19">
      <c r="A262" s="391">
        <v>261</v>
      </c>
      <c r="B262" s="431" t="s">
        <v>105</v>
      </c>
      <c r="C262" s="19" t="s">
        <v>8601</v>
      </c>
      <c r="D262" s="19" t="s">
        <v>7544</v>
      </c>
      <c r="E262" s="4" t="s">
        <v>8454</v>
      </c>
      <c r="F262" s="6" t="s">
        <v>8640</v>
      </c>
      <c r="G262" s="19" t="s">
        <v>8453</v>
      </c>
      <c r="H262" s="19" t="s">
        <v>591</v>
      </c>
      <c r="I262" s="5" t="s">
        <v>7548</v>
      </c>
      <c r="J262" s="5" t="s">
        <v>11323</v>
      </c>
      <c r="K262" s="14"/>
      <c r="L262" s="5">
        <v>45931</v>
      </c>
      <c r="M262" s="21">
        <v>68</v>
      </c>
      <c r="N262" s="278" t="str">
        <f>(IF(M262&lt;0,"&lt; 0 Days",IF(M262&lt;=30,"0-30 Days",IF(AND(M262&gt;=31,M262&lt;=60),"30-60 Days",IF(AND(M262&gt;=61,M262&lt;=90),"60-90 Days",IF(AND(M262&gt;=91,M262&lt;=120),"90-120 Days",IF(M262&gt;120,"&gt; 120 Days","")))))))</f>
        <v>60-90 Days</v>
      </c>
      <c r="O262" s="79">
        <v>45999</v>
      </c>
      <c r="P262" s="79">
        <v>45999</v>
      </c>
      <c r="Q262" s="80" t="s">
        <v>10996</v>
      </c>
      <c r="R262" s="80" t="s">
        <v>11317</v>
      </c>
    </row>
    <row r="263" spans="1:19">
      <c r="A263" s="391">
        <v>262</v>
      </c>
      <c r="B263" s="431" t="s">
        <v>1058</v>
      </c>
      <c r="C263" s="19" t="s">
        <v>8675</v>
      </c>
      <c r="D263" s="19" t="s">
        <v>7492</v>
      </c>
      <c r="E263" s="4" t="s">
        <v>6396</v>
      </c>
      <c r="F263" s="6" t="s">
        <v>8640</v>
      </c>
      <c r="G263" s="19" t="s">
        <v>6395</v>
      </c>
      <c r="H263" s="19" t="s">
        <v>1004</v>
      </c>
      <c r="I263" s="5" t="s">
        <v>7548</v>
      </c>
      <c r="J263" s="5"/>
      <c r="K263" s="14"/>
      <c r="L263" s="5">
        <v>45667</v>
      </c>
      <c r="M263" s="21">
        <v>69</v>
      </c>
      <c r="N263" s="278" t="str">
        <f>(IF(M263&lt;0,"&lt; 0 Days",IF(M263&lt;=30,"0-30 Days",IF(AND(M263&gt;=31,M263&lt;=60),"30-60 Days",IF(AND(M263&gt;=61,M263&lt;=90),"60-90 Days",IF(AND(M263&gt;=91,M263&lt;=120),"90-120 Days",IF(M263&gt;120,"&gt; 120 Days","")))))))</f>
        <v>60-90 Days</v>
      </c>
      <c r="O263" s="79">
        <v>45992</v>
      </c>
      <c r="P263" s="79">
        <v>45992</v>
      </c>
      <c r="Q263" s="80" t="s">
        <v>10996</v>
      </c>
      <c r="R263" s="80" t="s">
        <v>11317</v>
      </c>
    </row>
    <row r="264" spans="1:19">
      <c r="A264" s="391">
        <v>263</v>
      </c>
      <c r="B264" s="431" t="s">
        <v>143</v>
      </c>
      <c r="C264" s="19" t="s">
        <v>8601</v>
      </c>
      <c r="D264" s="19" t="s">
        <v>410</v>
      </c>
      <c r="E264" s="4" t="s">
        <v>3420</v>
      </c>
      <c r="F264" s="6" t="s">
        <v>8603</v>
      </c>
      <c r="G264" s="19" t="s">
        <v>3419</v>
      </c>
      <c r="H264" s="19" t="s">
        <v>3312</v>
      </c>
      <c r="I264" s="5" t="s">
        <v>7602</v>
      </c>
      <c r="J264" s="5"/>
      <c r="K264" s="14"/>
      <c r="L264" s="5">
        <v>45931</v>
      </c>
      <c r="M264" s="21">
        <v>70</v>
      </c>
      <c r="N264" s="278" t="str">
        <f t="shared" ref="N264:N265" si="15">(IF(M264&lt;0,"&lt; 0 Days",IF(M264&lt;=30,"0-30 Days",IF(AND(M264&gt;=31,M264&lt;=60),"30-60 Days",IF(AND(M264&gt;=61,M264&lt;=90),"60-90 Days",IF(AND(M264&gt;=91,M264&lt;=120),"90-120 Days",IF(M264&gt;120,"&gt; 120 Days","")))))))</f>
        <v>60-90 Days</v>
      </c>
      <c r="O264" s="79">
        <v>46003</v>
      </c>
      <c r="P264" s="79">
        <v>46003</v>
      </c>
      <c r="Q264" s="80" t="s">
        <v>10996</v>
      </c>
      <c r="R264" s="80" t="s">
        <v>11317</v>
      </c>
    </row>
    <row r="265" spans="1:19">
      <c r="A265" s="391">
        <v>264</v>
      </c>
      <c r="B265" s="431" t="s">
        <v>143</v>
      </c>
      <c r="C265" s="19" t="s">
        <v>8601</v>
      </c>
      <c r="D265" s="19" t="s">
        <v>1706</v>
      </c>
      <c r="E265" s="4" t="s">
        <v>6916</v>
      </c>
      <c r="F265" s="6" t="s">
        <v>8603</v>
      </c>
      <c r="G265" s="19" t="s">
        <v>6915</v>
      </c>
      <c r="H265" s="19" t="s">
        <v>3312</v>
      </c>
      <c r="I265" s="5" t="s">
        <v>7602</v>
      </c>
      <c r="J265" s="5"/>
      <c r="K265" s="14"/>
      <c r="L265" s="5">
        <v>45962</v>
      </c>
      <c r="M265" s="21">
        <v>71</v>
      </c>
      <c r="N265" s="278" t="str">
        <f t="shared" si="15"/>
        <v>60-90 Days</v>
      </c>
      <c r="O265" s="79">
        <v>46003</v>
      </c>
      <c r="P265" s="79">
        <v>46003</v>
      </c>
      <c r="Q265" s="80" t="s">
        <v>10996</v>
      </c>
      <c r="R265" s="80" t="s">
        <v>11317</v>
      </c>
    </row>
  </sheetData>
  <autoFilter ref="A1:R255" xr:uid="{1E3393BC-764D-4E35-9676-34D3D46CEF28}"/>
  <conditionalFormatting sqref="E5:F5">
    <cfRule type="duplicateValues" dxfId="23" priority="328"/>
    <cfRule type="duplicateValues" dxfId="22" priority="329"/>
  </conditionalFormatting>
  <conditionalFormatting sqref="G198:G209">
    <cfRule type="duplicateValues" dxfId="21" priority="155"/>
  </conditionalFormatting>
  <conditionalFormatting sqref="G210:G222">
    <cfRule type="duplicateValues" dxfId="20" priority="503"/>
  </conditionalFormatting>
  <conditionalFormatting sqref="G223:G241">
    <cfRule type="duplicateValues" dxfId="19" priority="88"/>
  </conditionalFormatting>
  <conditionalFormatting sqref="G242:G245">
    <cfRule type="duplicateValues" dxfId="18" priority="69"/>
  </conditionalFormatting>
  <conditionalFormatting sqref="G246">
    <cfRule type="duplicateValues" dxfId="17" priority="51"/>
  </conditionalFormatting>
  <conditionalFormatting sqref="G247:G250">
    <cfRule type="duplicateValues" dxfId="16" priority="573"/>
  </conditionalFormatting>
  <conditionalFormatting sqref="G251:G257 H258">
    <cfRule type="duplicateValues" dxfId="15" priority="41"/>
  </conditionalFormatting>
  <conditionalFormatting sqref="G259">
    <cfRule type="duplicateValues" dxfId="14" priority="22"/>
    <cfRule type="duplicateValues" dxfId="13" priority="23"/>
  </conditionalFormatting>
  <conditionalFormatting sqref="G260:G265">
    <cfRule type="duplicateValues" dxfId="12" priority="8"/>
    <cfRule type="duplicateValues" dxfId="11" priority="9"/>
  </conditionalFormatting>
  <conditionalFormatting sqref="G266:G1048576 G1:G241">
    <cfRule type="duplicateValues" dxfId="10" priority="70"/>
  </conditionalFormatting>
  <conditionalFormatting sqref="I5">
    <cfRule type="duplicateValues" dxfId="9" priority="326"/>
    <cfRule type="duplicateValues" dxfId="8" priority="327"/>
  </conditionalFormatting>
  <conditionalFormatting sqref="J5">
    <cfRule type="duplicateValues" dxfId="7" priority="324"/>
    <cfRule type="duplicateValues" dxfId="6" priority="325"/>
  </conditionalFormatting>
  <conditionalFormatting sqref="M2:M265">
    <cfRule type="cellIs" dxfId="5" priority="38" operator="lessThan">
      <formula>60</formula>
    </cfRule>
    <cfRule type="cellIs" dxfId="4" priority="39" operator="between">
      <formula>60</formula>
      <formula>90</formula>
    </cfRule>
    <cfRule type="cellIs" dxfId="3" priority="40" operator="greaterThan">
      <formula>90</formula>
    </cfRule>
  </conditionalFormatting>
  <conditionalFormatting sqref="N2:N265">
    <cfRule type="cellIs" dxfId="2" priority="13" operator="equal">
      <formula>"60- 90 days"</formula>
    </cfRule>
    <cfRule type="containsText" dxfId="1" priority="14" operator="containsText" text="90- 120 days">
      <formula>NOT(ISERROR(SEARCH("90- 120 days",N2)))</formula>
    </cfRule>
    <cfRule type="cellIs" dxfId="0" priority="15" operator="equal">
      <formula>"90- 120"</formula>
    </cfRule>
  </conditionalFormatting>
  <dataValidations count="1">
    <dataValidation allowBlank="1" showInputMessage="1" showErrorMessage="1" sqref="D249" xr:uid="{C8CE22EB-81FA-4D59-90B2-974E99DC1949}"/>
  </dataValidation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20A31-00D4-4048-AD9C-17465A8A5BF9}">
  <dimension ref="A1:AJ75"/>
  <sheetViews>
    <sheetView workbookViewId="0">
      <selection activeCell="A7" sqref="A7"/>
    </sheetView>
  </sheetViews>
  <sheetFormatPr defaultRowHeight="14.5"/>
  <cols>
    <col min="1" max="1" width="29.54296875" bestFit="1" customWidth="1"/>
    <col min="2" max="2" width="11.453125" bestFit="1" customWidth="1"/>
    <col min="3" max="3" width="15.7265625" bestFit="1" customWidth="1"/>
    <col min="4" max="4" width="11.26953125" style="101" bestFit="1" customWidth="1"/>
    <col min="5" max="5" width="11.453125" bestFit="1" customWidth="1"/>
    <col min="7" max="7" width="17.453125" bestFit="1" customWidth="1"/>
    <col min="8" max="8" width="19.54296875" bestFit="1" customWidth="1"/>
    <col min="9" max="9" width="18.7265625" bestFit="1" customWidth="1"/>
    <col min="10" max="12" width="12.453125" customWidth="1"/>
    <col min="13" max="13" width="11.453125" bestFit="1" customWidth="1"/>
    <col min="15" max="15" width="32.453125" bestFit="1" customWidth="1"/>
    <col min="17" max="17" width="15.7265625" bestFit="1" customWidth="1"/>
    <col min="18" max="18" width="11.26953125" bestFit="1" customWidth="1"/>
    <col min="21" max="21" width="29.81640625" bestFit="1" customWidth="1"/>
    <col min="22" max="22" width="15.54296875" bestFit="1" customWidth="1"/>
    <col min="23" max="23" width="11.26953125" bestFit="1" customWidth="1"/>
    <col min="27" max="27" width="45.453125" bestFit="1" customWidth="1"/>
    <col min="28" max="28" width="15.453125" customWidth="1"/>
    <col min="29" max="29" width="15.7265625" bestFit="1" customWidth="1"/>
    <col min="30" max="30" width="10.7265625" bestFit="1" customWidth="1"/>
    <col min="34" max="34" width="29.81640625" bestFit="1" customWidth="1"/>
    <col min="35" max="35" width="15.54296875" bestFit="1" customWidth="1"/>
    <col min="36" max="36" width="11.26953125" bestFit="1" customWidth="1"/>
  </cols>
  <sheetData>
    <row r="1" spans="1:36">
      <c r="A1" s="159" t="s">
        <v>7418</v>
      </c>
      <c r="B1" t="s">
        <v>105</v>
      </c>
      <c r="G1" s="159" t="s">
        <v>7418</v>
      </c>
      <c r="H1" t="s">
        <v>105</v>
      </c>
      <c r="O1" s="159" t="s">
        <v>7418</v>
      </c>
      <c r="P1" t="s">
        <v>143</v>
      </c>
      <c r="R1" s="101"/>
      <c r="U1" s="159" t="s">
        <v>7418</v>
      </c>
      <c r="V1" t="s">
        <v>143</v>
      </c>
      <c r="AA1" s="159" t="s">
        <v>7418</v>
      </c>
      <c r="AB1" t="s">
        <v>11324</v>
      </c>
      <c r="AD1" s="101"/>
      <c r="AH1" s="159" t="s">
        <v>7418</v>
      </c>
      <c r="AI1" t="s">
        <v>11324</v>
      </c>
    </row>
    <row r="2" spans="1:36">
      <c r="A2" s="159" t="s">
        <v>8564</v>
      </c>
      <c r="B2" t="s">
        <v>11324</v>
      </c>
      <c r="D2"/>
      <c r="G2" s="159" t="s">
        <v>8564</v>
      </c>
      <c r="H2" t="s">
        <v>11324</v>
      </c>
      <c r="O2" s="159" t="s">
        <v>8564</v>
      </c>
      <c r="P2" t="s">
        <v>11324</v>
      </c>
      <c r="U2" s="159" t="s">
        <v>8564</v>
      </c>
      <c r="V2" t="s">
        <v>11324</v>
      </c>
      <c r="AA2" s="159" t="s">
        <v>8564</v>
      </c>
      <c r="AB2" t="s">
        <v>11324</v>
      </c>
      <c r="AH2" s="159" t="s">
        <v>8564</v>
      </c>
      <c r="AI2" t="s">
        <v>11324</v>
      </c>
    </row>
    <row r="3" spans="1:36">
      <c r="D3"/>
    </row>
    <row r="4" spans="1:36">
      <c r="A4" s="159" t="s">
        <v>8565</v>
      </c>
      <c r="B4" s="159" t="s">
        <v>8552</v>
      </c>
      <c r="C4" s="159" t="s">
        <v>8562</v>
      </c>
      <c r="D4" t="s">
        <v>11325</v>
      </c>
      <c r="G4" s="159" t="s">
        <v>68</v>
      </c>
      <c r="H4" s="159" t="s">
        <v>8565</v>
      </c>
      <c r="I4" t="s">
        <v>11325</v>
      </c>
      <c r="O4" s="159" t="s">
        <v>8565</v>
      </c>
      <c r="P4" s="159" t="s">
        <v>8552</v>
      </c>
      <c r="Q4" s="159" t="s">
        <v>8562</v>
      </c>
      <c r="R4" t="s">
        <v>11325</v>
      </c>
      <c r="U4" s="159" t="s">
        <v>68</v>
      </c>
      <c r="V4" s="159" t="s">
        <v>8565</v>
      </c>
      <c r="W4" t="s">
        <v>11325</v>
      </c>
      <c r="AA4" s="159" t="s">
        <v>8565</v>
      </c>
      <c r="AB4" s="159" t="s">
        <v>8552</v>
      </c>
      <c r="AC4" s="159" t="s">
        <v>8562</v>
      </c>
      <c r="AD4" t="s">
        <v>11326</v>
      </c>
      <c r="AH4" s="159" t="s">
        <v>68</v>
      </c>
      <c r="AI4" s="159" t="s">
        <v>8565</v>
      </c>
      <c r="AJ4" t="s">
        <v>11325</v>
      </c>
    </row>
    <row r="5" spans="1:36">
      <c r="A5" t="s">
        <v>8296</v>
      </c>
      <c r="B5" t="s">
        <v>11327</v>
      </c>
      <c r="C5" t="s">
        <v>11328</v>
      </c>
      <c r="D5">
        <v>1</v>
      </c>
      <c r="G5" s="101" t="s">
        <v>63</v>
      </c>
      <c r="H5" s="101"/>
      <c r="O5" t="s">
        <v>8659</v>
      </c>
      <c r="P5" t="s">
        <v>11327</v>
      </c>
      <c r="Q5" t="s">
        <v>11328</v>
      </c>
      <c r="R5">
        <v>2</v>
      </c>
      <c r="U5" s="101" t="s">
        <v>63</v>
      </c>
      <c r="V5" s="101"/>
      <c r="AA5" t="s">
        <v>8659</v>
      </c>
      <c r="AB5" t="s">
        <v>11327</v>
      </c>
      <c r="AC5" t="s">
        <v>11328</v>
      </c>
      <c r="AD5">
        <v>1</v>
      </c>
      <c r="AH5" s="101" t="s">
        <v>63</v>
      </c>
      <c r="AI5" s="101"/>
    </row>
    <row r="6" spans="1:36">
      <c r="A6" t="s">
        <v>8659</v>
      </c>
      <c r="B6" t="s">
        <v>11327</v>
      </c>
      <c r="C6" t="s">
        <v>11328</v>
      </c>
      <c r="D6">
        <v>2</v>
      </c>
      <c r="O6" s="101" t="s">
        <v>63</v>
      </c>
      <c r="P6" s="101"/>
      <c r="Q6" s="101"/>
      <c r="R6">
        <v>2</v>
      </c>
      <c r="AA6" s="101" t="s">
        <v>63</v>
      </c>
      <c r="AB6" s="101"/>
      <c r="AC6" s="101"/>
      <c r="AD6">
        <v>1</v>
      </c>
    </row>
    <row r="7" spans="1:36">
      <c r="B7" t="s">
        <v>11329</v>
      </c>
      <c r="C7" t="s">
        <v>11328</v>
      </c>
      <c r="D7">
        <v>1</v>
      </c>
    </row>
    <row r="8" spans="1:36">
      <c r="A8" s="101" t="s">
        <v>63</v>
      </c>
      <c r="B8" s="101"/>
      <c r="C8" s="101"/>
      <c r="D8">
        <v>4</v>
      </c>
    </row>
    <row r="9" spans="1:36">
      <c r="D9"/>
    </row>
    <row r="10" spans="1:36">
      <c r="D10"/>
    </row>
    <row r="11" spans="1:36">
      <c r="D11"/>
    </row>
    <row r="12" spans="1:36">
      <c r="D12"/>
    </row>
    <row r="13" spans="1:36">
      <c r="D13"/>
    </row>
    <row r="14" spans="1:36">
      <c r="D14"/>
    </row>
    <row r="15" spans="1:36">
      <c r="D15"/>
    </row>
    <row r="16" spans="1:36">
      <c r="D16"/>
    </row>
    <row r="17" spans="4:23">
      <c r="D17"/>
    </row>
    <row r="18" spans="4:23">
      <c r="D18"/>
    </row>
    <row r="19" spans="4:23">
      <c r="D19"/>
    </row>
    <row r="20" spans="4:23">
      <c r="D20"/>
    </row>
    <row r="21" spans="4:23">
      <c r="D21"/>
    </row>
    <row r="22" spans="4:23">
      <c r="D22"/>
    </row>
    <row r="23" spans="4:23">
      <c r="D23"/>
    </row>
    <row r="24" spans="4:23">
      <c r="D24"/>
    </row>
    <row r="25" spans="4:23">
      <c r="D25"/>
    </row>
    <row r="26" spans="4:23">
      <c r="D26"/>
      <c r="U26" s="159" t="s">
        <v>7418</v>
      </c>
      <c r="V26" t="s">
        <v>143</v>
      </c>
    </row>
    <row r="27" spans="4:23">
      <c r="D27"/>
      <c r="U27" s="159" t="s">
        <v>8564</v>
      </c>
      <c r="V27" t="s">
        <v>11324</v>
      </c>
    </row>
    <row r="28" spans="4:23">
      <c r="D28"/>
    </row>
    <row r="29" spans="4:23">
      <c r="D29"/>
      <c r="U29" s="159" t="s">
        <v>68</v>
      </c>
      <c r="V29" s="159" t="s">
        <v>8565</v>
      </c>
      <c r="W29" t="s">
        <v>11330</v>
      </c>
    </row>
    <row r="30" spans="4:23">
      <c r="D30"/>
      <c r="U30" s="101" t="s">
        <v>63</v>
      </c>
      <c r="V30" s="101"/>
    </row>
    <row r="31" spans="4:23">
      <c r="D31"/>
    </row>
    <row r="32" spans="4:23">
      <c r="D32"/>
    </row>
    <row r="33" spans="4:36">
      <c r="D33"/>
      <c r="G33" s="159" t="s">
        <v>7418</v>
      </c>
      <c r="H33" t="s">
        <v>105</v>
      </c>
    </row>
    <row r="34" spans="4:36">
      <c r="D34"/>
      <c r="G34" s="159" t="s">
        <v>8564</v>
      </c>
      <c r="H34" t="s">
        <v>11324</v>
      </c>
      <c r="AH34" s="159" t="s">
        <v>7418</v>
      </c>
      <c r="AI34" t="s">
        <v>11324</v>
      </c>
    </row>
    <row r="35" spans="4:36">
      <c r="D35"/>
      <c r="AH35" s="159" t="s">
        <v>8564</v>
      </c>
      <c r="AI35" t="s">
        <v>11324</v>
      </c>
    </row>
    <row r="36" spans="4:36">
      <c r="D36"/>
      <c r="G36" s="159" t="s">
        <v>68</v>
      </c>
      <c r="H36" s="159" t="s">
        <v>8565</v>
      </c>
      <c r="I36" t="s">
        <v>11325</v>
      </c>
    </row>
    <row r="37" spans="4:36">
      <c r="D37"/>
      <c r="G37" s="101" t="s">
        <v>63</v>
      </c>
      <c r="H37" s="101"/>
      <c r="AH37" s="159" t="s">
        <v>68</v>
      </c>
      <c r="AI37" s="159" t="s">
        <v>8565</v>
      </c>
      <c r="AJ37" t="s">
        <v>11325</v>
      </c>
    </row>
    <row r="38" spans="4:36">
      <c r="D38"/>
      <c r="AH38" s="101" t="s">
        <v>63</v>
      </c>
      <c r="AI38" s="101"/>
    </row>
    <row r="39" spans="4:36">
      <c r="D39"/>
    </row>
    <row r="40" spans="4:36">
      <c r="D40"/>
    </row>
    <row r="41" spans="4:36">
      <c r="D41"/>
    </row>
    <row r="42" spans="4:36">
      <c r="D42"/>
    </row>
    <row r="43" spans="4:36">
      <c r="D43"/>
    </row>
    <row r="44" spans="4:36">
      <c r="D44"/>
      <c r="U44" s="159" t="s">
        <v>7418</v>
      </c>
      <c r="V44" t="s">
        <v>143</v>
      </c>
    </row>
    <row r="45" spans="4:36">
      <c r="D45"/>
      <c r="U45" s="159" t="s">
        <v>8564</v>
      </c>
      <c r="V45" t="s">
        <v>11324</v>
      </c>
    </row>
    <row r="46" spans="4:36">
      <c r="D46"/>
    </row>
    <row r="47" spans="4:36">
      <c r="D47"/>
      <c r="U47" s="159" t="s">
        <v>8565</v>
      </c>
    </row>
    <row r="48" spans="4:36">
      <c r="D48"/>
      <c r="U48" t="s">
        <v>8659</v>
      </c>
    </row>
    <row r="49" spans="4:35">
      <c r="D49"/>
      <c r="U49" s="101" t="s">
        <v>63</v>
      </c>
    </row>
    <row r="50" spans="4:35">
      <c r="D50"/>
    </row>
    <row r="51" spans="4:35">
      <c r="D51"/>
    </row>
    <row r="52" spans="4:35">
      <c r="D52"/>
    </row>
    <row r="53" spans="4:35">
      <c r="D53"/>
    </row>
    <row r="54" spans="4:35">
      <c r="D54"/>
    </row>
    <row r="55" spans="4:35">
      <c r="D55"/>
    </row>
    <row r="56" spans="4:35">
      <c r="D56"/>
    </row>
    <row r="57" spans="4:35">
      <c r="D57"/>
      <c r="AH57" s="159" t="s">
        <v>7418</v>
      </c>
      <c r="AI57" t="s">
        <v>11324</v>
      </c>
    </row>
    <row r="58" spans="4:35">
      <c r="D58"/>
      <c r="AH58" s="159" t="s">
        <v>8564</v>
      </c>
      <c r="AI58" t="s">
        <v>11324</v>
      </c>
    </row>
    <row r="59" spans="4:35">
      <c r="D59"/>
    </row>
    <row r="60" spans="4:35">
      <c r="D60"/>
      <c r="AH60" s="159" t="s">
        <v>8565</v>
      </c>
    </row>
    <row r="61" spans="4:35">
      <c r="D61"/>
      <c r="AH61" t="s">
        <v>8659</v>
      </c>
    </row>
    <row r="62" spans="4:35">
      <c r="D62"/>
      <c r="AH62" s="101" t="s">
        <v>63</v>
      </c>
    </row>
    <row r="63" spans="4:35">
      <c r="D63"/>
    </row>
    <row r="64" spans="4:35">
      <c r="D64"/>
    </row>
    <row r="65" spans="4:9">
      <c r="D65"/>
    </row>
    <row r="66" spans="4:9">
      <c r="D66"/>
    </row>
    <row r="67" spans="4:9">
      <c r="D67"/>
    </row>
    <row r="68" spans="4:9">
      <c r="D68"/>
    </row>
    <row r="69" spans="4:9">
      <c r="D69"/>
    </row>
    <row r="70" spans="4:9">
      <c r="D70"/>
    </row>
    <row r="71" spans="4:9">
      <c r="D71"/>
      <c r="G71" s="159" t="s">
        <v>7418</v>
      </c>
      <c r="H71" t="s">
        <v>105</v>
      </c>
    </row>
    <row r="72" spans="4:9">
      <c r="D72"/>
      <c r="G72" s="159" t="s">
        <v>8564</v>
      </c>
      <c r="H72" t="s">
        <v>11324</v>
      </c>
    </row>
    <row r="73" spans="4:9">
      <c r="D73"/>
    </row>
    <row r="74" spans="4:9">
      <c r="G74" s="159" t="s">
        <v>68</v>
      </c>
      <c r="H74" s="159" t="s">
        <v>8565</v>
      </c>
      <c r="I74" t="s">
        <v>11330</v>
      </c>
    </row>
    <row r="75" spans="4:9">
      <c r="G75" s="101" t="s">
        <v>63</v>
      </c>
      <c r="H75" s="10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51FE6-FEA8-4E19-8A1B-66E0BD5D284D}">
  <dimension ref="A1:B30"/>
  <sheetViews>
    <sheetView workbookViewId="0"/>
  </sheetViews>
  <sheetFormatPr defaultRowHeight="14.5"/>
  <cols>
    <col min="1" max="1" width="28.1796875" bestFit="1" customWidth="1"/>
    <col min="2" max="2" width="18.7265625" bestFit="1" customWidth="1"/>
  </cols>
  <sheetData>
    <row r="1" spans="1:2">
      <c r="A1" s="159" t="s">
        <v>75</v>
      </c>
      <c r="B1" t="s">
        <v>187</v>
      </c>
    </row>
    <row r="3" spans="1:2">
      <c r="A3" s="159" t="s">
        <v>8553</v>
      </c>
      <c r="B3" t="s">
        <v>11330</v>
      </c>
    </row>
    <row r="4" spans="1:2">
      <c r="A4" t="s">
        <v>7436</v>
      </c>
      <c r="B4">
        <v>12</v>
      </c>
    </row>
    <row r="5" spans="1:2">
      <c r="A5" t="s">
        <v>7465</v>
      </c>
      <c r="B5">
        <v>8</v>
      </c>
    </row>
    <row r="6" spans="1:2">
      <c r="A6" t="s">
        <v>7547</v>
      </c>
      <c r="B6">
        <v>6</v>
      </c>
    </row>
    <row r="7" spans="1:2">
      <c r="A7" t="s">
        <v>7548</v>
      </c>
      <c r="B7">
        <v>4</v>
      </c>
    </row>
    <row r="8" spans="1:2">
      <c r="A8" t="s">
        <v>7593</v>
      </c>
      <c r="B8">
        <v>4</v>
      </c>
    </row>
    <row r="9" spans="1:2">
      <c r="A9" t="s">
        <v>2088</v>
      </c>
      <c r="B9">
        <v>3</v>
      </c>
    </row>
    <row r="10" spans="1:2">
      <c r="A10" t="s">
        <v>7451</v>
      </c>
      <c r="B10">
        <v>3</v>
      </c>
    </row>
    <row r="11" spans="1:2">
      <c r="A11" t="s">
        <v>7474</v>
      </c>
      <c r="B11">
        <v>2</v>
      </c>
    </row>
    <row r="12" spans="1:2">
      <c r="A12" t="s">
        <v>7817</v>
      </c>
      <c r="B12">
        <v>2</v>
      </c>
    </row>
    <row r="13" spans="1:2">
      <c r="A13" t="s">
        <v>7516</v>
      </c>
      <c r="B13">
        <v>1</v>
      </c>
    </row>
    <row r="14" spans="1:2">
      <c r="A14" t="s">
        <v>7821</v>
      </c>
      <c r="B14">
        <v>1</v>
      </c>
    </row>
    <row r="15" spans="1:2">
      <c r="A15" t="s">
        <v>8006</v>
      </c>
      <c r="B15">
        <v>1</v>
      </c>
    </row>
    <row r="16" spans="1:2">
      <c r="A16" t="s">
        <v>8062</v>
      </c>
      <c r="B16">
        <v>1</v>
      </c>
    </row>
    <row r="17" spans="1:2">
      <c r="A17" t="s">
        <v>7527</v>
      </c>
      <c r="B17">
        <v>1</v>
      </c>
    </row>
    <row r="18" spans="1:2">
      <c r="A18" t="s">
        <v>8334</v>
      </c>
      <c r="B18">
        <v>1</v>
      </c>
    </row>
    <row r="19" spans="1:2">
      <c r="A19" t="s">
        <v>7808</v>
      </c>
      <c r="B19">
        <v>1</v>
      </c>
    </row>
    <row r="20" spans="1:2">
      <c r="A20" t="s">
        <v>7470</v>
      </c>
      <c r="B20">
        <v>1</v>
      </c>
    </row>
    <row r="21" spans="1:2">
      <c r="A21" t="s">
        <v>7854</v>
      </c>
      <c r="B21">
        <v>1</v>
      </c>
    </row>
    <row r="22" spans="1:2">
      <c r="A22" t="s">
        <v>8050</v>
      </c>
      <c r="B22">
        <v>1</v>
      </c>
    </row>
    <row r="23" spans="1:2">
      <c r="A23" t="s">
        <v>8656</v>
      </c>
      <c r="B23">
        <v>1</v>
      </c>
    </row>
    <row r="24" spans="1:2">
      <c r="A24" t="s">
        <v>7748</v>
      </c>
      <c r="B24">
        <v>1</v>
      </c>
    </row>
    <row r="25" spans="1:2">
      <c r="A25" t="s">
        <v>7795</v>
      </c>
      <c r="B25">
        <v>1</v>
      </c>
    </row>
    <row r="26" spans="1:2">
      <c r="A26" t="s">
        <v>7441</v>
      </c>
      <c r="B26">
        <v>1</v>
      </c>
    </row>
    <row r="27" spans="1:2">
      <c r="A27" t="s">
        <v>7930</v>
      </c>
      <c r="B27">
        <v>1</v>
      </c>
    </row>
    <row r="28" spans="1:2">
      <c r="A28" t="s">
        <v>8882</v>
      </c>
      <c r="B28">
        <v>1</v>
      </c>
    </row>
    <row r="29" spans="1:2">
      <c r="A29" t="s">
        <v>7669</v>
      </c>
      <c r="B29">
        <v>1</v>
      </c>
    </row>
    <row r="30" spans="1:2">
      <c r="A30" t="s">
        <v>63</v>
      </c>
      <c r="B30">
        <v>61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B9C7B-456C-4111-B2DC-F252E240BAF2}">
  <dimension ref="B2:BZ154"/>
  <sheetViews>
    <sheetView workbookViewId="0"/>
  </sheetViews>
  <sheetFormatPr defaultRowHeight="14.5"/>
  <cols>
    <col min="14" max="14" width="10.26953125" bestFit="1" customWidth="1"/>
    <col min="25" max="26" width="10.1796875" bestFit="1" customWidth="1"/>
    <col min="41" max="41" width="11.1796875" bestFit="1" customWidth="1"/>
    <col min="48" max="49" width="11.1796875" bestFit="1" customWidth="1"/>
    <col min="53" max="54" width="11.1796875" bestFit="1" customWidth="1"/>
    <col min="58" max="59" width="9.81640625" bestFit="1" customWidth="1"/>
  </cols>
  <sheetData>
    <row r="2" spans="2:78">
      <c r="B2" s="215" t="s">
        <v>11331</v>
      </c>
    </row>
    <row r="3" spans="2:78">
      <c r="B3" s="216" t="s">
        <v>11332</v>
      </c>
    </row>
    <row r="4" spans="2:78">
      <c r="B4" s="216"/>
    </row>
    <row r="6" spans="2:78">
      <c r="C6" t="s">
        <v>8542</v>
      </c>
      <c r="D6" t="s">
        <v>7418</v>
      </c>
      <c r="E6" t="s">
        <v>8543</v>
      </c>
      <c r="F6" t="s">
        <v>75</v>
      </c>
      <c r="G6" t="s">
        <v>8544</v>
      </c>
      <c r="H6" t="s">
        <v>65</v>
      </c>
      <c r="I6" t="s">
        <v>8545</v>
      </c>
      <c r="J6" t="s">
        <v>64</v>
      </c>
      <c r="K6" t="s">
        <v>68</v>
      </c>
      <c r="L6" t="s">
        <v>7430</v>
      </c>
      <c r="M6" t="s">
        <v>88</v>
      </c>
      <c r="N6" t="s">
        <v>8546</v>
      </c>
      <c r="O6" t="s">
        <v>8547</v>
      </c>
      <c r="P6" t="s">
        <v>8548</v>
      </c>
      <c r="Q6" t="s">
        <v>8549</v>
      </c>
      <c r="R6" t="s">
        <v>8550</v>
      </c>
      <c r="S6" t="s">
        <v>8551</v>
      </c>
      <c r="T6" t="s">
        <v>8552</v>
      </c>
      <c r="U6" t="s">
        <v>8553</v>
      </c>
      <c r="V6" t="s">
        <v>8554</v>
      </c>
      <c r="W6" t="s">
        <v>8555</v>
      </c>
      <c r="X6" t="s">
        <v>8556</v>
      </c>
      <c r="Y6" t="s">
        <v>8557</v>
      </c>
      <c r="Z6" t="s">
        <v>8558</v>
      </c>
      <c r="AA6" t="s">
        <v>8559</v>
      </c>
      <c r="AB6" t="s">
        <v>8560</v>
      </c>
      <c r="AC6" t="s">
        <v>8561</v>
      </c>
      <c r="AD6" t="s">
        <v>8562</v>
      </c>
      <c r="AE6" t="s">
        <v>8563</v>
      </c>
      <c r="AF6" t="s">
        <v>8564</v>
      </c>
      <c r="AG6" t="s">
        <v>8565</v>
      </c>
      <c r="AH6" t="s">
        <v>8566</v>
      </c>
      <c r="AI6" t="s">
        <v>8567</v>
      </c>
      <c r="AJ6" t="s">
        <v>8568</v>
      </c>
      <c r="AK6" t="s">
        <v>8569</v>
      </c>
      <c r="AL6" t="s">
        <v>8570</v>
      </c>
      <c r="AM6" t="s">
        <v>8571</v>
      </c>
      <c r="AN6" t="s">
        <v>8572</v>
      </c>
      <c r="AO6" t="s">
        <v>8573</v>
      </c>
      <c r="AP6" t="s">
        <v>8574</v>
      </c>
      <c r="AQ6" t="s">
        <v>8575</v>
      </c>
      <c r="AR6" t="s">
        <v>8576</v>
      </c>
      <c r="AS6" t="s">
        <v>8577</v>
      </c>
      <c r="AT6" t="s">
        <v>8578</v>
      </c>
      <c r="AU6" t="s">
        <v>8579</v>
      </c>
      <c r="AV6" t="s">
        <v>8580</v>
      </c>
      <c r="AW6" t="s">
        <v>11333</v>
      </c>
      <c r="AX6" t="s">
        <v>8582</v>
      </c>
      <c r="AY6" t="s">
        <v>8583</v>
      </c>
      <c r="AZ6" t="s">
        <v>8584</v>
      </c>
      <c r="BA6" t="s">
        <v>8585</v>
      </c>
      <c r="BB6" t="s">
        <v>11334</v>
      </c>
      <c r="BC6" t="s">
        <v>8586</v>
      </c>
      <c r="BD6" t="s">
        <v>8587</v>
      </c>
      <c r="BE6" t="s">
        <v>8588</v>
      </c>
      <c r="BF6" t="s">
        <v>8589</v>
      </c>
      <c r="BG6" t="s">
        <v>11335</v>
      </c>
      <c r="BH6" t="s">
        <v>8590</v>
      </c>
      <c r="BI6" t="s">
        <v>8591</v>
      </c>
      <c r="BJ6" t="s">
        <v>8592</v>
      </c>
      <c r="BK6" t="s">
        <v>8593</v>
      </c>
      <c r="BL6" t="s">
        <v>11336</v>
      </c>
      <c r="BM6" t="s">
        <v>8594</v>
      </c>
      <c r="BN6" t="s">
        <v>8595</v>
      </c>
      <c r="BO6" t="s">
        <v>8596</v>
      </c>
      <c r="BP6" t="s">
        <v>8597</v>
      </c>
      <c r="BQ6" t="s">
        <v>8598</v>
      </c>
      <c r="BR6" t="s">
        <v>11337</v>
      </c>
      <c r="BS6" t="s">
        <v>8599</v>
      </c>
      <c r="BT6" t="s">
        <v>7416</v>
      </c>
      <c r="BU6" t="s">
        <v>8600</v>
      </c>
      <c r="BV6" t="s">
        <v>11338</v>
      </c>
      <c r="BW6" t="s">
        <v>11339</v>
      </c>
      <c r="BX6" t="s">
        <v>11340</v>
      </c>
      <c r="BY6" t="s">
        <v>11341</v>
      </c>
      <c r="BZ6" t="s">
        <v>11342</v>
      </c>
    </row>
    <row r="7" spans="2:78">
      <c r="C7">
        <v>1</v>
      </c>
      <c r="D7" t="s">
        <v>352</v>
      </c>
      <c r="E7" t="s">
        <v>8601</v>
      </c>
      <c r="F7" t="s">
        <v>7949</v>
      </c>
      <c r="G7" s="217" t="s">
        <v>8602</v>
      </c>
      <c r="H7" t="s">
        <v>6623</v>
      </c>
      <c r="I7" s="217" t="s">
        <v>8844</v>
      </c>
      <c r="J7" t="s">
        <v>6622</v>
      </c>
      <c r="K7" t="s">
        <v>2408</v>
      </c>
      <c r="L7" s="217" t="s">
        <v>7437</v>
      </c>
      <c r="M7" s="217">
        <v>84</v>
      </c>
      <c r="N7" s="218">
        <v>44326</v>
      </c>
      <c r="O7" s="217">
        <v>54</v>
      </c>
      <c r="P7" s="219">
        <v>4.5</v>
      </c>
      <c r="Q7" t="s">
        <v>11343</v>
      </c>
      <c r="R7" s="217">
        <v>138</v>
      </c>
      <c r="S7" s="217">
        <v>11.5</v>
      </c>
      <c r="T7" s="217" t="s">
        <v>11327</v>
      </c>
      <c r="U7" s="218" t="s">
        <v>7527</v>
      </c>
      <c r="V7" s="218" t="s">
        <v>8845</v>
      </c>
      <c r="W7" s="218"/>
      <c r="X7" s="218" t="s">
        <v>8605</v>
      </c>
      <c r="Y7" s="218">
        <v>45597</v>
      </c>
      <c r="Z7" s="218">
        <v>45598</v>
      </c>
      <c r="AA7" s="218" t="s">
        <v>10945</v>
      </c>
      <c r="AB7" s="217">
        <v>378</v>
      </c>
      <c r="AC7" t="s">
        <v>10933</v>
      </c>
      <c r="AD7" t="s">
        <v>11328</v>
      </c>
      <c r="AE7" t="s">
        <v>8846</v>
      </c>
      <c r="AF7" t="s">
        <v>54</v>
      </c>
      <c r="AG7" t="s">
        <v>8659</v>
      </c>
      <c r="AH7" s="217">
        <v>0</v>
      </c>
      <c r="AI7" s="101" t="s">
        <v>8619</v>
      </c>
      <c r="AJ7" s="101" t="s">
        <v>54</v>
      </c>
      <c r="AK7" s="101" t="s">
        <v>8847</v>
      </c>
      <c r="AL7" s="217"/>
      <c r="AM7" s="101"/>
      <c r="AN7" s="101"/>
      <c r="AO7" s="101"/>
      <c r="AP7" s="217"/>
      <c r="AQ7" s="217"/>
      <c r="AR7" s="101"/>
      <c r="AV7" s="101"/>
      <c r="AW7" s="101"/>
      <c r="BM7" s="223"/>
    </row>
    <row r="8" spans="2:78">
      <c r="C8">
        <v>2</v>
      </c>
      <c r="D8" t="s">
        <v>1058</v>
      </c>
      <c r="E8" t="s">
        <v>8675</v>
      </c>
      <c r="F8" t="s">
        <v>7492</v>
      </c>
      <c r="G8" s="217" t="s">
        <v>845</v>
      </c>
      <c r="H8" t="s">
        <v>6396</v>
      </c>
      <c r="I8" t="s">
        <v>8640</v>
      </c>
      <c r="J8" t="s">
        <v>6395</v>
      </c>
      <c r="K8" t="s">
        <v>1004</v>
      </c>
      <c r="L8" t="s">
        <v>7437</v>
      </c>
      <c r="M8" s="217">
        <v>72</v>
      </c>
      <c r="N8" s="218">
        <v>44613</v>
      </c>
      <c r="O8" s="217">
        <v>44</v>
      </c>
      <c r="P8" s="219">
        <v>3.6666666666666701</v>
      </c>
      <c r="Q8" t="s">
        <v>11344</v>
      </c>
      <c r="R8" s="217">
        <v>116</v>
      </c>
      <c r="S8" s="217">
        <v>9.6666666666666696</v>
      </c>
      <c r="T8" s="217" t="s">
        <v>11327</v>
      </c>
      <c r="U8" s="218" t="s">
        <v>7548</v>
      </c>
      <c r="V8" s="218" t="s">
        <v>7593</v>
      </c>
      <c r="W8" s="218"/>
      <c r="X8" s="218" t="s">
        <v>8605</v>
      </c>
      <c r="Y8" s="218">
        <v>45667</v>
      </c>
      <c r="Z8" s="218">
        <v>45668</v>
      </c>
      <c r="AA8" s="218" t="s">
        <v>10997</v>
      </c>
      <c r="AB8" s="217">
        <v>308</v>
      </c>
      <c r="AC8" t="s">
        <v>10933</v>
      </c>
      <c r="AD8" t="s">
        <v>11328</v>
      </c>
      <c r="AE8" t="s">
        <v>8631</v>
      </c>
      <c r="AF8" t="s">
        <v>8631</v>
      </c>
      <c r="AG8" t="s">
        <v>7548</v>
      </c>
      <c r="AH8" s="217">
        <v>0</v>
      </c>
      <c r="AI8" s="101" t="s">
        <v>8606</v>
      </c>
      <c r="AJ8" s="101" t="s">
        <v>11345</v>
      </c>
      <c r="AK8" s="101"/>
      <c r="AL8" s="217"/>
      <c r="AM8" s="217"/>
      <c r="AN8" s="217"/>
      <c r="AO8" s="101"/>
      <c r="AP8" s="217"/>
      <c r="AQ8" s="217"/>
      <c r="AR8" s="101"/>
      <c r="AV8" s="101"/>
      <c r="AW8" s="101"/>
      <c r="BM8" s="223"/>
    </row>
    <row r="9" spans="2:78">
      <c r="C9">
        <v>3</v>
      </c>
      <c r="D9" t="s">
        <v>105</v>
      </c>
      <c r="E9" t="s">
        <v>8601</v>
      </c>
      <c r="F9" t="s">
        <v>8278</v>
      </c>
      <c r="G9" s="217" t="s">
        <v>8602</v>
      </c>
      <c r="H9" t="s">
        <v>1353</v>
      </c>
      <c r="I9" s="217" t="s">
        <v>8614</v>
      </c>
      <c r="J9" t="s">
        <v>1352</v>
      </c>
      <c r="K9" t="s">
        <v>172</v>
      </c>
      <c r="L9" s="217" t="s">
        <v>7437</v>
      </c>
      <c r="M9" s="217">
        <v>192</v>
      </c>
      <c r="N9" s="218">
        <v>42552</v>
      </c>
      <c r="O9" s="217">
        <v>112</v>
      </c>
      <c r="P9" s="219">
        <v>9.3333333333333304</v>
      </c>
      <c r="Q9" t="s">
        <v>11346</v>
      </c>
      <c r="R9" s="217">
        <v>304</v>
      </c>
      <c r="S9" s="217">
        <v>25.3333333333333</v>
      </c>
      <c r="T9" s="217" t="s">
        <v>11327</v>
      </c>
      <c r="U9" s="218" t="s">
        <v>7451</v>
      </c>
      <c r="V9" s="218" t="s">
        <v>7436</v>
      </c>
      <c r="W9" s="218"/>
      <c r="X9" s="218" t="s">
        <v>8605</v>
      </c>
      <c r="Y9" s="218">
        <v>45778</v>
      </c>
      <c r="Z9" s="218">
        <v>45780</v>
      </c>
      <c r="AA9" s="218" t="s">
        <v>11005</v>
      </c>
      <c r="AB9" s="217">
        <v>197</v>
      </c>
      <c r="AC9" t="s">
        <v>10933</v>
      </c>
      <c r="AD9" t="s">
        <v>11328</v>
      </c>
      <c r="AE9" t="s">
        <v>8783</v>
      </c>
      <c r="AF9" t="s">
        <v>54</v>
      </c>
      <c r="AG9" t="s">
        <v>8659</v>
      </c>
      <c r="AH9" s="217">
        <v>0</v>
      </c>
      <c r="AI9" s="101" t="s">
        <v>8619</v>
      </c>
      <c r="AJ9" s="101" t="s">
        <v>8784</v>
      </c>
      <c r="AK9" s="101" t="s">
        <v>8785</v>
      </c>
      <c r="AL9" s="217"/>
      <c r="AM9" s="217"/>
      <c r="AN9" s="101"/>
      <c r="AO9" s="101"/>
      <c r="AP9" s="217"/>
      <c r="AQ9" s="217"/>
      <c r="AT9" s="217"/>
      <c r="AU9" s="218"/>
      <c r="AV9" s="101"/>
      <c r="AW9" s="101"/>
      <c r="BL9" s="223"/>
    </row>
    <row r="10" spans="2:78">
      <c r="C10">
        <v>4</v>
      </c>
      <c r="D10" t="s">
        <v>105</v>
      </c>
      <c r="E10" t="s">
        <v>8601</v>
      </c>
      <c r="F10" t="s">
        <v>1645</v>
      </c>
      <c r="G10" s="217" t="s">
        <v>8602</v>
      </c>
      <c r="H10" t="s">
        <v>6454</v>
      </c>
      <c r="I10" s="217" t="s">
        <v>8633</v>
      </c>
      <c r="J10" t="s">
        <v>6453</v>
      </c>
      <c r="K10" t="s">
        <v>8646</v>
      </c>
      <c r="L10" s="217" t="s">
        <v>7437</v>
      </c>
      <c r="M10" s="217">
        <v>41</v>
      </c>
      <c r="N10" s="218">
        <v>42760</v>
      </c>
      <c r="O10" s="217">
        <v>105</v>
      </c>
      <c r="P10" s="219">
        <v>8.75</v>
      </c>
      <c r="Q10" t="s">
        <v>11346</v>
      </c>
      <c r="R10" s="217">
        <v>146</v>
      </c>
      <c r="S10" s="217">
        <v>12.1666666666667</v>
      </c>
      <c r="T10" s="217" t="s">
        <v>11327</v>
      </c>
      <c r="U10" s="218" t="s">
        <v>7773</v>
      </c>
      <c r="V10" s="218" t="s">
        <v>7547</v>
      </c>
      <c r="W10" s="218" t="s">
        <v>10931</v>
      </c>
      <c r="X10" s="218" t="s">
        <v>8605</v>
      </c>
      <c r="Y10" s="218">
        <v>45814</v>
      </c>
      <c r="Z10" s="218">
        <v>45815</v>
      </c>
      <c r="AA10" s="218" t="s">
        <v>10932</v>
      </c>
      <c r="AB10" s="217">
        <v>161</v>
      </c>
      <c r="AC10" t="s">
        <v>10933</v>
      </c>
      <c r="AD10" t="s">
        <v>11328</v>
      </c>
      <c r="AE10" t="s">
        <v>11347</v>
      </c>
      <c r="AF10" t="s">
        <v>8617</v>
      </c>
      <c r="AG10" t="s">
        <v>8636</v>
      </c>
      <c r="AH10" s="217">
        <v>0</v>
      </c>
      <c r="AI10" s="101" t="s">
        <v>11348</v>
      </c>
      <c r="AJ10" s="101"/>
      <c r="AK10" s="101"/>
      <c r="AL10" s="217" t="s">
        <v>10934</v>
      </c>
      <c r="AM10" s="217"/>
      <c r="AN10" s="101" t="s">
        <v>8650</v>
      </c>
      <c r="AO10" s="101">
        <v>45946</v>
      </c>
      <c r="AP10" s="217">
        <v>29</v>
      </c>
      <c r="AQ10" s="217" t="s">
        <v>11349</v>
      </c>
      <c r="AT10" s="217"/>
      <c r="AU10" s="218"/>
      <c r="AV10" s="101"/>
      <c r="AW10" s="101"/>
      <c r="BL10" s="223"/>
    </row>
    <row r="11" spans="2:78">
      <c r="C11">
        <v>5</v>
      </c>
      <c r="D11" t="s">
        <v>143</v>
      </c>
      <c r="E11" t="s">
        <v>8601</v>
      </c>
      <c r="F11" t="s">
        <v>8798</v>
      </c>
      <c r="G11" s="217" t="s">
        <v>8620</v>
      </c>
      <c r="H11" t="s">
        <v>4130</v>
      </c>
      <c r="I11" s="217" t="s">
        <v>8614</v>
      </c>
      <c r="J11" t="s">
        <v>4129</v>
      </c>
      <c r="K11" t="s">
        <v>172</v>
      </c>
      <c r="L11" s="217" t="s">
        <v>7446</v>
      </c>
      <c r="M11" s="217">
        <v>180</v>
      </c>
      <c r="N11" s="218">
        <v>44837</v>
      </c>
      <c r="O11" s="217">
        <v>37</v>
      </c>
      <c r="P11" s="219">
        <v>3.0833333333333299</v>
      </c>
      <c r="Q11" t="s">
        <v>11344</v>
      </c>
      <c r="R11" s="217">
        <v>217</v>
      </c>
      <c r="S11" s="217">
        <v>18.0833333333333</v>
      </c>
      <c r="T11" s="217" t="s">
        <v>11327</v>
      </c>
      <c r="U11" s="218" t="s">
        <v>7451</v>
      </c>
      <c r="V11" s="218" t="s">
        <v>7511</v>
      </c>
      <c r="W11" s="218"/>
      <c r="X11" s="218" t="s">
        <v>8605</v>
      </c>
      <c r="Y11" s="218">
        <v>45839</v>
      </c>
      <c r="Z11" s="218">
        <v>45843</v>
      </c>
      <c r="AA11" s="218" t="s">
        <v>10958</v>
      </c>
      <c r="AB11" s="217">
        <v>136</v>
      </c>
      <c r="AC11" t="s">
        <v>10933</v>
      </c>
      <c r="AD11" t="s">
        <v>11328</v>
      </c>
      <c r="AE11" t="s">
        <v>10974</v>
      </c>
      <c r="AF11" t="s">
        <v>8635</v>
      </c>
      <c r="AG11" t="s">
        <v>8659</v>
      </c>
      <c r="AH11" s="217">
        <v>0</v>
      </c>
      <c r="AI11" s="101" t="s">
        <v>8619</v>
      </c>
      <c r="AJ11" s="101" t="s">
        <v>8679</v>
      </c>
      <c r="AK11" s="101" t="s">
        <v>11350</v>
      </c>
      <c r="AL11" s="217"/>
      <c r="AM11" s="217"/>
      <c r="AN11" s="101"/>
      <c r="AO11" s="101"/>
      <c r="AP11" s="217"/>
      <c r="AQ11" s="217"/>
      <c r="AV11" s="101"/>
      <c r="AW11" s="101"/>
      <c r="BL11" s="223"/>
    </row>
    <row r="12" spans="2:78">
      <c r="C12">
        <v>6</v>
      </c>
      <c r="D12" t="s">
        <v>105</v>
      </c>
      <c r="E12" t="s">
        <v>8601</v>
      </c>
      <c r="F12" t="s">
        <v>7894</v>
      </c>
      <c r="G12" s="217" t="s">
        <v>8602</v>
      </c>
      <c r="H12" t="s">
        <v>1462</v>
      </c>
      <c r="I12" s="217" t="s">
        <v>8614</v>
      </c>
      <c r="J12" t="s">
        <v>1461</v>
      </c>
      <c r="K12" t="s">
        <v>172</v>
      </c>
      <c r="L12" s="217" t="s">
        <v>7437</v>
      </c>
      <c r="M12" s="217">
        <v>206</v>
      </c>
      <c r="N12" s="218">
        <v>44691</v>
      </c>
      <c r="O12" s="217">
        <v>42</v>
      </c>
      <c r="P12" s="219">
        <v>3.5</v>
      </c>
      <c r="Q12" t="s">
        <v>11344</v>
      </c>
      <c r="R12" s="217">
        <v>248</v>
      </c>
      <c r="S12" s="217">
        <v>20.6666666666667</v>
      </c>
      <c r="T12" s="217" t="s">
        <v>11327</v>
      </c>
      <c r="U12" s="218" t="s">
        <v>7814</v>
      </c>
      <c r="V12" s="218" t="s">
        <v>8842</v>
      </c>
      <c r="W12" s="218"/>
      <c r="X12" s="218" t="s">
        <v>8605</v>
      </c>
      <c r="Y12" s="218">
        <v>45846</v>
      </c>
      <c r="Z12" s="218">
        <v>45850</v>
      </c>
      <c r="AA12" s="218" t="s">
        <v>10958</v>
      </c>
      <c r="AB12" s="217">
        <v>129</v>
      </c>
      <c r="AC12" t="s">
        <v>10933</v>
      </c>
      <c r="AD12" t="s">
        <v>11328</v>
      </c>
      <c r="AE12" t="s">
        <v>8843</v>
      </c>
      <c r="AF12" t="s">
        <v>54</v>
      </c>
      <c r="AG12" t="s">
        <v>8659</v>
      </c>
      <c r="AH12" s="217">
        <v>0</v>
      </c>
      <c r="AI12" s="101" t="s">
        <v>8619</v>
      </c>
      <c r="AJ12" s="101" t="s">
        <v>8784</v>
      </c>
      <c r="AK12" s="101" t="s">
        <v>264</v>
      </c>
      <c r="AL12" s="217"/>
      <c r="AM12" s="217"/>
      <c r="AN12" s="101"/>
      <c r="AO12" s="101"/>
      <c r="AP12" s="217"/>
      <c r="AQ12" s="217"/>
      <c r="AT12" s="217"/>
      <c r="AU12" s="218"/>
      <c r="AV12" s="101"/>
      <c r="AW12" s="101"/>
      <c r="BL12" s="223"/>
    </row>
    <row r="13" spans="2:78" ht="409.5">
      <c r="C13">
        <v>7</v>
      </c>
      <c r="D13" t="s">
        <v>105</v>
      </c>
      <c r="E13" t="s">
        <v>8675</v>
      </c>
      <c r="F13" t="s">
        <v>7492</v>
      </c>
      <c r="G13" s="217" t="s">
        <v>8602</v>
      </c>
      <c r="H13" t="s">
        <v>5829</v>
      </c>
      <c r="I13" s="217" t="s">
        <v>8603</v>
      </c>
      <c r="J13" t="s">
        <v>5828</v>
      </c>
      <c r="K13" t="s">
        <v>874</v>
      </c>
      <c r="L13" s="217" t="s">
        <v>7437</v>
      </c>
      <c r="M13" s="217">
        <v>68</v>
      </c>
      <c r="N13" s="218">
        <v>44816</v>
      </c>
      <c r="O13" s="217">
        <v>38</v>
      </c>
      <c r="P13" s="219">
        <v>3.1666666666666701</v>
      </c>
      <c r="Q13" t="s">
        <v>11344</v>
      </c>
      <c r="R13" s="217">
        <v>106</v>
      </c>
      <c r="S13" s="217">
        <v>8.8333333333333304</v>
      </c>
      <c r="T13" s="217" t="s">
        <v>11327</v>
      </c>
      <c r="U13" s="218" t="s">
        <v>7465</v>
      </c>
      <c r="V13" s="218" t="s">
        <v>7441</v>
      </c>
      <c r="W13" s="218" t="s">
        <v>11321</v>
      </c>
      <c r="X13" s="218" t="s">
        <v>8605</v>
      </c>
      <c r="Y13" s="218">
        <v>45870</v>
      </c>
      <c r="Z13" s="218">
        <v>45871</v>
      </c>
      <c r="AA13" s="218" t="s">
        <v>10936</v>
      </c>
      <c r="AB13" s="217">
        <v>105</v>
      </c>
      <c r="AC13" t="s">
        <v>10937</v>
      </c>
      <c r="AD13" t="s">
        <v>11328</v>
      </c>
      <c r="AE13" t="s">
        <v>8669</v>
      </c>
      <c r="AF13" t="s">
        <v>8607</v>
      </c>
      <c r="AG13" t="s">
        <v>7465</v>
      </c>
      <c r="AH13" s="217">
        <v>2</v>
      </c>
      <c r="AI13" s="101" t="s">
        <v>8606</v>
      </c>
      <c r="AJ13" s="101" t="s">
        <v>11351</v>
      </c>
      <c r="AK13" s="101" t="s">
        <v>8627</v>
      </c>
      <c r="AL13" s="217"/>
      <c r="AM13" s="217"/>
      <c r="AN13" s="101"/>
      <c r="AO13" s="101"/>
      <c r="AP13" s="217"/>
      <c r="AQ13" s="217"/>
      <c r="AS13" t="s">
        <v>7544</v>
      </c>
      <c r="AT13" s="217" t="s">
        <v>10808</v>
      </c>
      <c r="AU13" s="221" t="s">
        <v>11352</v>
      </c>
      <c r="AV13" s="101">
        <v>45922</v>
      </c>
      <c r="AW13" s="101">
        <v>45923</v>
      </c>
      <c r="AX13" t="s">
        <v>7862</v>
      </c>
      <c r="AY13" s="217" t="s">
        <v>8608</v>
      </c>
      <c r="AZ13" s="221" t="s">
        <v>11353</v>
      </c>
      <c r="BA13" s="101">
        <v>45939</v>
      </c>
      <c r="BB13" s="101">
        <v>45940</v>
      </c>
      <c r="BL13" s="223"/>
    </row>
    <row r="14" spans="2:78" ht="409.5">
      <c r="C14">
        <v>8</v>
      </c>
      <c r="D14" t="s">
        <v>105</v>
      </c>
      <c r="E14" t="s">
        <v>8601</v>
      </c>
      <c r="F14" t="s">
        <v>163</v>
      </c>
      <c r="G14" s="217" t="s">
        <v>8602</v>
      </c>
      <c r="H14" t="s">
        <v>8376</v>
      </c>
      <c r="I14" s="217" t="s">
        <v>8603</v>
      </c>
      <c r="J14" t="s">
        <v>8375</v>
      </c>
      <c r="K14" t="s">
        <v>450</v>
      </c>
      <c r="L14" s="217" t="s">
        <v>7437</v>
      </c>
      <c r="M14" s="217">
        <v>0</v>
      </c>
      <c r="N14" s="218">
        <v>45796</v>
      </c>
      <c r="O14" s="217">
        <v>5</v>
      </c>
      <c r="P14" s="219">
        <v>0.41666666666666702</v>
      </c>
      <c r="Q14" t="s">
        <v>11329</v>
      </c>
      <c r="R14" s="217">
        <v>5</v>
      </c>
      <c r="S14" s="217">
        <v>0.41666666666666702</v>
      </c>
      <c r="T14" s="217" t="s">
        <v>11329</v>
      </c>
      <c r="U14" s="218" t="s">
        <v>7465</v>
      </c>
      <c r="V14" s="218" t="s">
        <v>10833</v>
      </c>
      <c r="W14" s="218" t="s">
        <v>10935</v>
      </c>
      <c r="X14" s="218" t="s">
        <v>8605</v>
      </c>
      <c r="Y14" s="218">
        <v>45878</v>
      </c>
      <c r="Z14" s="218">
        <v>45878</v>
      </c>
      <c r="AA14" s="218" t="s">
        <v>10936</v>
      </c>
      <c r="AB14" s="217">
        <v>97</v>
      </c>
      <c r="AC14" t="s">
        <v>10937</v>
      </c>
      <c r="AD14" t="s">
        <v>11328</v>
      </c>
      <c r="AE14" t="s">
        <v>11354</v>
      </c>
      <c r="AF14" t="s">
        <v>8607</v>
      </c>
      <c r="AG14" t="s">
        <v>7465</v>
      </c>
      <c r="AH14" s="217">
        <v>1</v>
      </c>
      <c r="AI14" s="101" t="s">
        <v>11355</v>
      </c>
      <c r="AJ14" s="101" t="s">
        <v>11351</v>
      </c>
      <c r="AK14" s="101" t="s">
        <v>8627</v>
      </c>
      <c r="AL14" s="217" t="s">
        <v>10938</v>
      </c>
      <c r="AM14" s="217"/>
      <c r="AN14" s="101" t="s">
        <v>8617</v>
      </c>
      <c r="AO14" s="101">
        <v>45946</v>
      </c>
      <c r="AP14" s="217">
        <v>29</v>
      </c>
      <c r="AQ14" s="217" t="s">
        <v>11349</v>
      </c>
      <c r="AS14" t="s">
        <v>7862</v>
      </c>
      <c r="AT14" s="217" t="s">
        <v>8608</v>
      </c>
      <c r="AU14" s="222" t="s">
        <v>11356</v>
      </c>
      <c r="AV14" s="101">
        <v>45936</v>
      </c>
      <c r="AW14" s="101">
        <v>45937</v>
      </c>
      <c r="BL14" s="223"/>
    </row>
    <row r="15" spans="2:78">
      <c r="C15">
        <v>9</v>
      </c>
      <c r="D15" t="s">
        <v>105</v>
      </c>
      <c r="E15" t="s">
        <v>8675</v>
      </c>
      <c r="F15" t="s">
        <v>7492</v>
      </c>
      <c r="G15" s="217" t="s">
        <v>8602</v>
      </c>
      <c r="H15" t="s">
        <v>2720</v>
      </c>
      <c r="I15" s="217" t="s">
        <v>8633</v>
      </c>
      <c r="J15" t="s">
        <v>2719</v>
      </c>
      <c r="K15" t="s">
        <v>450</v>
      </c>
      <c r="L15" s="217" t="s">
        <v>7437</v>
      </c>
      <c r="M15" s="217">
        <v>38</v>
      </c>
      <c r="N15" s="218">
        <v>44123</v>
      </c>
      <c r="O15" s="217">
        <v>60</v>
      </c>
      <c r="P15" s="219">
        <v>5</v>
      </c>
      <c r="Q15" t="s">
        <v>11343</v>
      </c>
      <c r="R15" s="217">
        <v>98</v>
      </c>
      <c r="S15" s="217">
        <v>8.1666666666666696</v>
      </c>
      <c r="T15" s="217" t="s">
        <v>11327</v>
      </c>
      <c r="U15" s="218" t="s">
        <v>7583</v>
      </c>
      <c r="V15" s="218" t="s">
        <v>7773</v>
      </c>
      <c r="W15" s="218"/>
      <c r="X15" s="218" t="s">
        <v>8605</v>
      </c>
      <c r="Y15" s="218">
        <v>45887</v>
      </c>
      <c r="Z15" s="218">
        <v>45892</v>
      </c>
      <c r="AA15" s="218" t="s">
        <v>10936</v>
      </c>
      <c r="AB15" s="217">
        <v>88</v>
      </c>
      <c r="AC15" t="s">
        <v>11258</v>
      </c>
      <c r="AD15" t="s">
        <v>11328</v>
      </c>
      <c r="AE15" t="s">
        <v>11357</v>
      </c>
      <c r="AF15" t="s">
        <v>8607</v>
      </c>
      <c r="AG15" t="s">
        <v>8636</v>
      </c>
      <c r="AH15" s="217">
        <v>0</v>
      </c>
      <c r="AI15" s="101" t="s">
        <v>8606</v>
      </c>
      <c r="AJ15" s="101" t="s">
        <v>11358</v>
      </c>
      <c r="AK15" s="101"/>
      <c r="AL15" s="217" t="s">
        <v>8677</v>
      </c>
      <c r="AM15" s="217"/>
      <c r="AN15" s="101" t="s">
        <v>8650</v>
      </c>
      <c r="AO15" s="101">
        <v>45952</v>
      </c>
      <c r="AP15" s="217">
        <v>23</v>
      </c>
      <c r="AQ15" s="217" t="s">
        <v>11349</v>
      </c>
      <c r="AV15" s="101"/>
      <c r="AW15" s="101"/>
      <c r="BL15" s="223"/>
    </row>
    <row r="16" spans="2:78">
      <c r="C16">
        <v>10</v>
      </c>
      <c r="D16" t="s">
        <v>105</v>
      </c>
      <c r="E16" t="s">
        <v>8601</v>
      </c>
      <c r="F16" t="s">
        <v>10694</v>
      </c>
      <c r="G16" s="217" t="s">
        <v>8602</v>
      </c>
      <c r="H16" t="s">
        <v>4512</v>
      </c>
      <c r="I16" s="217" t="s">
        <v>8633</v>
      </c>
      <c r="J16" t="s">
        <v>4511</v>
      </c>
      <c r="K16" t="s">
        <v>8646</v>
      </c>
      <c r="L16" s="217" t="s">
        <v>7437</v>
      </c>
      <c r="M16" s="217">
        <v>83</v>
      </c>
      <c r="N16" s="218">
        <v>44082</v>
      </c>
      <c r="O16" s="217">
        <v>62</v>
      </c>
      <c r="P16" s="219">
        <v>5.1666666666666696</v>
      </c>
      <c r="Q16" t="s">
        <v>11343</v>
      </c>
      <c r="R16" s="217">
        <v>145</v>
      </c>
      <c r="S16" s="217">
        <v>12.0833333333333</v>
      </c>
      <c r="T16" s="217" t="s">
        <v>11327</v>
      </c>
      <c r="U16" s="218" t="s">
        <v>7583</v>
      </c>
      <c r="V16" s="218"/>
      <c r="W16" s="218"/>
      <c r="X16" s="218" t="s">
        <v>8605</v>
      </c>
      <c r="Y16" s="218">
        <v>45901</v>
      </c>
      <c r="Z16" s="218">
        <v>45906</v>
      </c>
      <c r="AA16" s="218" t="s">
        <v>11003</v>
      </c>
      <c r="AB16" s="217">
        <v>74</v>
      </c>
      <c r="AC16" t="s">
        <v>11258</v>
      </c>
      <c r="AD16" t="s">
        <v>11328</v>
      </c>
      <c r="AE16" t="s">
        <v>11359</v>
      </c>
      <c r="AF16" t="s">
        <v>8607</v>
      </c>
      <c r="AG16" t="s">
        <v>8636</v>
      </c>
      <c r="AH16" s="217">
        <v>0</v>
      </c>
      <c r="AI16" s="101" t="s">
        <v>8606</v>
      </c>
      <c r="AJ16" s="101" t="s">
        <v>11360</v>
      </c>
      <c r="AK16" s="101" t="s">
        <v>7583</v>
      </c>
      <c r="AL16" s="217"/>
      <c r="AM16" s="217"/>
      <c r="AN16" s="101"/>
      <c r="AO16" s="101"/>
      <c r="AP16" s="217"/>
      <c r="AQ16" s="217"/>
      <c r="AV16" s="101"/>
      <c r="AW16" s="101"/>
      <c r="BL16" s="223"/>
    </row>
    <row r="17" spans="3:64">
      <c r="C17">
        <v>11</v>
      </c>
      <c r="D17" t="s">
        <v>105</v>
      </c>
      <c r="E17" t="s">
        <v>8601</v>
      </c>
      <c r="F17" t="s">
        <v>8157</v>
      </c>
      <c r="G17" s="217" t="s">
        <v>8602</v>
      </c>
      <c r="H17" t="s">
        <v>8199</v>
      </c>
      <c r="I17" s="217" t="s">
        <v>8614</v>
      </c>
      <c r="J17" t="s">
        <v>8198</v>
      </c>
      <c r="K17" t="s">
        <v>211</v>
      </c>
      <c r="L17" s="217"/>
      <c r="M17" s="217">
        <v>0</v>
      </c>
      <c r="N17" s="218">
        <v>45726</v>
      </c>
      <c r="O17" s="217">
        <v>8</v>
      </c>
      <c r="P17" s="219">
        <v>0.66666666666666696</v>
      </c>
      <c r="Q17" t="s">
        <v>11329</v>
      </c>
      <c r="R17" s="217">
        <v>8</v>
      </c>
      <c r="S17" s="217">
        <v>0.66666666666666696</v>
      </c>
      <c r="T17" s="217" t="s">
        <v>11329</v>
      </c>
      <c r="U17" s="218" t="s">
        <v>7436</v>
      </c>
      <c r="V17" s="218"/>
      <c r="W17" s="218"/>
      <c r="X17" s="218" t="s">
        <v>8605</v>
      </c>
      <c r="Y17" s="218">
        <v>45901</v>
      </c>
      <c r="Z17" s="218">
        <v>45906</v>
      </c>
      <c r="AA17" s="218" t="s">
        <v>11003</v>
      </c>
      <c r="AB17" s="217">
        <v>74</v>
      </c>
      <c r="AC17" t="s">
        <v>11258</v>
      </c>
      <c r="AD17" t="s">
        <v>11328</v>
      </c>
      <c r="AE17" t="s">
        <v>8756</v>
      </c>
      <c r="AF17" t="s">
        <v>54</v>
      </c>
      <c r="AG17" t="s">
        <v>8659</v>
      </c>
      <c r="AH17" s="217">
        <v>0</v>
      </c>
      <c r="AI17" s="101" t="s">
        <v>8619</v>
      </c>
      <c r="AJ17" s="101" t="s">
        <v>333</v>
      </c>
      <c r="AK17" s="101" t="s">
        <v>8757</v>
      </c>
      <c r="AL17" s="217"/>
      <c r="AM17" s="217"/>
      <c r="AN17" s="101"/>
      <c r="AO17" s="101"/>
      <c r="AP17" s="217"/>
      <c r="AQ17" s="217"/>
      <c r="AV17" s="101"/>
      <c r="AW17" s="101"/>
      <c r="BL17" s="223"/>
    </row>
    <row r="18" spans="3:64">
      <c r="C18">
        <v>12</v>
      </c>
      <c r="D18" t="s">
        <v>143</v>
      </c>
      <c r="E18" t="s">
        <v>8601</v>
      </c>
      <c r="F18" t="s">
        <v>8370</v>
      </c>
      <c r="G18" s="217" t="s">
        <v>8602</v>
      </c>
      <c r="H18" t="s">
        <v>3092</v>
      </c>
      <c r="I18" s="217" t="s">
        <v>8614</v>
      </c>
      <c r="J18" t="s">
        <v>3091</v>
      </c>
      <c r="K18" t="s">
        <v>391</v>
      </c>
      <c r="L18" s="217" t="s">
        <v>7437</v>
      </c>
      <c r="M18" s="217">
        <v>204</v>
      </c>
      <c r="N18" s="218">
        <v>44593</v>
      </c>
      <c r="O18" s="217">
        <v>45</v>
      </c>
      <c r="P18" s="219">
        <v>3.75</v>
      </c>
      <c r="Q18" t="s">
        <v>11344</v>
      </c>
      <c r="R18" s="217">
        <v>249</v>
      </c>
      <c r="S18" s="217">
        <v>20.75</v>
      </c>
      <c r="T18" s="217" t="s">
        <v>11327</v>
      </c>
      <c r="U18" s="218" t="s">
        <v>7451</v>
      </c>
      <c r="V18" s="218"/>
      <c r="W18" s="218"/>
      <c r="X18" s="218" t="s">
        <v>8605</v>
      </c>
      <c r="Y18" s="218">
        <v>45901</v>
      </c>
      <c r="Z18" s="218">
        <v>45906</v>
      </c>
      <c r="AA18" s="218" t="s">
        <v>11003</v>
      </c>
      <c r="AB18" s="217">
        <v>74</v>
      </c>
      <c r="AC18" t="s">
        <v>11258</v>
      </c>
      <c r="AD18" t="s">
        <v>11328</v>
      </c>
      <c r="AE18" t="s">
        <v>10974</v>
      </c>
      <c r="AF18" t="s">
        <v>8635</v>
      </c>
      <c r="AG18" t="s">
        <v>8659</v>
      </c>
      <c r="AH18" s="217">
        <v>0</v>
      </c>
      <c r="AI18" s="101" t="s">
        <v>8619</v>
      </c>
      <c r="AJ18" s="101" t="s">
        <v>8679</v>
      </c>
      <c r="AK18" s="101" t="s">
        <v>11350</v>
      </c>
      <c r="AL18" s="217"/>
      <c r="AM18" s="217"/>
      <c r="AN18" s="101"/>
      <c r="AO18" s="101"/>
      <c r="AP18" s="217"/>
      <c r="AQ18" s="217"/>
      <c r="AV18" s="101"/>
      <c r="AW18" s="101"/>
      <c r="BL18" s="223"/>
    </row>
    <row r="19" spans="3:64">
      <c r="C19">
        <v>13</v>
      </c>
      <c r="D19" t="s">
        <v>105</v>
      </c>
      <c r="E19" t="s">
        <v>8601</v>
      </c>
      <c r="F19" t="s">
        <v>163</v>
      </c>
      <c r="G19" s="217" t="s">
        <v>845</v>
      </c>
      <c r="H19" t="s">
        <v>8148</v>
      </c>
      <c r="I19" t="s">
        <v>8640</v>
      </c>
      <c r="J19" t="s">
        <v>8147</v>
      </c>
      <c r="K19" t="s">
        <v>8646</v>
      </c>
      <c r="L19" s="217" t="s">
        <v>7437</v>
      </c>
      <c r="M19" s="217">
        <v>0</v>
      </c>
      <c r="N19" s="218">
        <v>45586</v>
      </c>
      <c r="O19" s="217">
        <v>12</v>
      </c>
      <c r="P19" s="219">
        <v>1</v>
      </c>
      <c r="Q19" t="s">
        <v>11329</v>
      </c>
      <c r="R19" s="217">
        <v>12</v>
      </c>
      <c r="S19" s="217">
        <v>1</v>
      </c>
      <c r="T19" s="217" t="s">
        <v>11329</v>
      </c>
      <c r="U19" s="218" t="s">
        <v>7548</v>
      </c>
      <c r="V19" s="218"/>
      <c r="W19" s="218"/>
      <c r="X19" s="218" t="s">
        <v>8605</v>
      </c>
      <c r="Y19" s="218">
        <v>45908</v>
      </c>
      <c r="Z19" s="218">
        <v>45913</v>
      </c>
      <c r="AA19" s="218" t="s">
        <v>11003</v>
      </c>
      <c r="AB19" s="217">
        <v>67</v>
      </c>
      <c r="AC19" t="s">
        <v>11258</v>
      </c>
      <c r="AD19" t="s">
        <v>11328</v>
      </c>
      <c r="AE19" t="s">
        <v>8606</v>
      </c>
      <c r="AF19" t="s">
        <v>8607</v>
      </c>
      <c r="AG19" t="s">
        <v>7548</v>
      </c>
      <c r="AH19" s="217">
        <v>0</v>
      </c>
      <c r="AI19" s="101" t="s">
        <v>8606</v>
      </c>
      <c r="AJ19" s="101" t="s">
        <v>11361</v>
      </c>
      <c r="AK19" s="101"/>
      <c r="AL19" s="217"/>
      <c r="AM19" s="217"/>
      <c r="AN19" s="101"/>
      <c r="AO19" s="101"/>
      <c r="AP19" s="217"/>
      <c r="AQ19" s="217"/>
      <c r="AV19" s="101"/>
      <c r="AW19" s="101"/>
      <c r="BL19" s="223"/>
    </row>
    <row r="20" spans="3:64">
      <c r="C20">
        <v>14</v>
      </c>
      <c r="D20" t="s">
        <v>105</v>
      </c>
      <c r="E20" t="s">
        <v>8601</v>
      </c>
      <c r="F20" t="s">
        <v>8647</v>
      </c>
      <c r="G20" s="217" t="s">
        <v>8602</v>
      </c>
      <c r="H20" t="s">
        <v>4345</v>
      </c>
      <c r="I20" s="217" t="s">
        <v>8603</v>
      </c>
      <c r="J20" t="s">
        <v>4344</v>
      </c>
      <c r="K20" t="s">
        <v>926</v>
      </c>
      <c r="L20" s="217" t="s">
        <v>7437</v>
      </c>
      <c r="M20" s="217">
        <v>148</v>
      </c>
      <c r="N20" s="218">
        <v>44796</v>
      </c>
      <c r="O20" s="217">
        <v>38</v>
      </c>
      <c r="P20" s="219">
        <v>3.1666666666666701</v>
      </c>
      <c r="Q20" t="s">
        <v>11344</v>
      </c>
      <c r="R20" s="217">
        <v>186</v>
      </c>
      <c r="S20" s="217">
        <v>15.5</v>
      </c>
      <c r="T20" s="217" t="s">
        <v>11327</v>
      </c>
      <c r="U20" s="218" t="s">
        <v>7516</v>
      </c>
      <c r="V20" s="218" t="s">
        <v>7674</v>
      </c>
      <c r="W20" s="218"/>
      <c r="X20" s="218" t="s">
        <v>8605</v>
      </c>
      <c r="Y20" s="218">
        <v>45915</v>
      </c>
      <c r="Z20" s="218">
        <v>45920</v>
      </c>
      <c r="AA20" s="218" t="s">
        <v>11003</v>
      </c>
      <c r="AB20" s="217">
        <v>60</v>
      </c>
      <c r="AC20" t="s">
        <v>10941</v>
      </c>
      <c r="AD20" t="s">
        <v>11328</v>
      </c>
      <c r="AE20" t="s">
        <v>11362</v>
      </c>
      <c r="AF20" t="s">
        <v>8705</v>
      </c>
      <c r="AG20" t="s">
        <v>8296</v>
      </c>
      <c r="AH20" s="217">
        <v>0</v>
      </c>
      <c r="AI20" s="101" t="s">
        <v>8619</v>
      </c>
      <c r="AJ20" s="101" t="s">
        <v>264</v>
      </c>
      <c r="AK20" s="101" t="s">
        <v>8649</v>
      </c>
      <c r="AL20" s="217" t="s">
        <v>1365</v>
      </c>
      <c r="AM20" s="217"/>
      <c r="AN20" s="101" t="s">
        <v>8650</v>
      </c>
      <c r="AO20" s="101">
        <v>45897</v>
      </c>
      <c r="AP20" s="217">
        <v>78</v>
      </c>
      <c r="AQ20" s="217" t="s">
        <v>11349</v>
      </c>
      <c r="AV20" s="101"/>
      <c r="AW20" s="101"/>
      <c r="BL20" s="223"/>
    </row>
    <row r="21" spans="3:64">
      <c r="C21">
        <v>15</v>
      </c>
      <c r="D21" t="s">
        <v>105</v>
      </c>
      <c r="E21" t="s">
        <v>8675</v>
      </c>
      <c r="F21" t="s">
        <v>7492</v>
      </c>
      <c r="G21" s="217" t="s">
        <v>8602</v>
      </c>
      <c r="H21" t="s">
        <v>4300</v>
      </c>
      <c r="I21" s="217" t="s">
        <v>8603</v>
      </c>
      <c r="J21" t="s">
        <v>4299</v>
      </c>
      <c r="K21" t="s">
        <v>916</v>
      </c>
      <c r="L21" s="217" t="s">
        <v>7437</v>
      </c>
      <c r="M21" s="217">
        <v>40</v>
      </c>
      <c r="N21" s="218">
        <v>44385</v>
      </c>
      <c r="O21" s="217">
        <v>52</v>
      </c>
      <c r="P21" s="219">
        <v>4.3333333333333304</v>
      </c>
      <c r="Q21" t="s">
        <v>11343</v>
      </c>
      <c r="R21" s="217">
        <v>92</v>
      </c>
      <c r="S21" s="217">
        <v>7.6666666666666696</v>
      </c>
      <c r="T21" s="217" t="s">
        <v>11363</v>
      </c>
      <c r="U21" s="218" t="s">
        <v>7755</v>
      </c>
      <c r="V21" s="218"/>
      <c r="W21" s="218"/>
      <c r="X21" s="218" t="s">
        <v>8605</v>
      </c>
      <c r="Y21" s="218">
        <v>45917</v>
      </c>
      <c r="Z21" s="218">
        <v>45920</v>
      </c>
      <c r="AA21" s="218" t="s">
        <v>11003</v>
      </c>
      <c r="AB21" s="217">
        <v>58</v>
      </c>
      <c r="AC21" t="s">
        <v>10941</v>
      </c>
      <c r="AD21" t="s">
        <v>11328</v>
      </c>
      <c r="AE21" t="s">
        <v>8606</v>
      </c>
      <c r="AF21" t="s">
        <v>8607</v>
      </c>
      <c r="AG21" t="s">
        <v>7755</v>
      </c>
      <c r="AH21" s="217">
        <v>0</v>
      </c>
      <c r="AI21" s="101" t="s">
        <v>8606</v>
      </c>
      <c r="AJ21" s="101" t="s">
        <v>11364</v>
      </c>
      <c r="AK21" s="101" t="s">
        <v>7755</v>
      </c>
      <c r="AL21" s="217"/>
      <c r="AM21" s="217"/>
      <c r="AN21" s="101"/>
      <c r="AO21" s="101"/>
      <c r="AP21" s="217"/>
      <c r="AQ21" s="217"/>
      <c r="AV21" s="101"/>
      <c r="AW21" s="101"/>
      <c r="BL21" s="223"/>
    </row>
    <row r="22" spans="3:64">
      <c r="C22">
        <v>16</v>
      </c>
      <c r="D22" t="s">
        <v>105</v>
      </c>
      <c r="E22" t="s">
        <v>8601</v>
      </c>
      <c r="F22" t="s">
        <v>7544</v>
      </c>
      <c r="G22" s="217" t="s">
        <v>845</v>
      </c>
      <c r="H22" t="s">
        <v>8427</v>
      </c>
      <c r="I22" t="s">
        <v>8640</v>
      </c>
      <c r="J22" t="s">
        <v>8426</v>
      </c>
      <c r="K22" t="s">
        <v>591</v>
      </c>
      <c r="L22" s="217"/>
      <c r="M22" s="217">
        <v>0</v>
      </c>
      <c r="N22" s="218">
        <v>45792</v>
      </c>
      <c r="O22" s="217">
        <v>5</v>
      </c>
      <c r="P22" s="219">
        <v>0.41666666666666702</v>
      </c>
      <c r="Q22" t="s">
        <v>11329</v>
      </c>
      <c r="R22" s="217">
        <v>5</v>
      </c>
      <c r="S22" s="217">
        <v>0.41666666666666702</v>
      </c>
      <c r="T22" s="217" t="s">
        <v>11329</v>
      </c>
      <c r="U22" s="218" t="s">
        <v>7548</v>
      </c>
      <c r="V22" s="218"/>
      <c r="W22" s="218" t="s">
        <v>10914</v>
      </c>
      <c r="X22" s="218" t="s">
        <v>8605</v>
      </c>
      <c r="Y22" s="218">
        <v>45919</v>
      </c>
      <c r="Z22" s="218">
        <v>45920</v>
      </c>
      <c r="AA22" s="218" t="s">
        <v>11003</v>
      </c>
      <c r="AB22" s="217">
        <v>56</v>
      </c>
      <c r="AC22" t="s">
        <v>10941</v>
      </c>
      <c r="AD22" t="s">
        <v>11328</v>
      </c>
      <c r="AE22" t="s">
        <v>11365</v>
      </c>
      <c r="AF22" t="s">
        <v>8607</v>
      </c>
      <c r="AG22" t="s">
        <v>7548</v>
      </c>
      <c r="AH22" s="217">
        <v>1</v>
      </c>
      <c r="AI22" s="101" t="s">
        <v>8606</v>
      </c>
      <c r="AJ22" s="101" t="s">
        <v>11364</v>
      </c>
      <c r="AK22" s="101"/>
      <c r="AL22" s="217" t="s">
        <v>10957</v>
      </c>
      <c r="AM22" s="217"/>
      <c r="AN22" s="101"/>
      <c r="AO22" s="101"/>
      <c r="AP22" s="217"/>
      <c r="AQ22" s="217"/>
      <c r="AS22" t="s">
        <v>8020</v>
      </c>
      <c r="AT22" t="s">
        <v>10917</v>
      </c>
      <c r="AU22" t="s">
        <v>10918</v>
      </c>
      <c r="AV22" s="101">
        <v>45909</v>
      </c>
      <c r="AW22" s="101">
        <v>45940</v>
      </c>
      <c r="BL22" s="223"/>
    </row>
    <row r="23" spans="3:64">
      <c r="C23">
        <v>17</v>
      </c>
      <c r="D23" t="s">
        <v>105</v>
      </c>
      <c r="E23" t="s">
        <v>8601</v>
      </c>
      <c r="F23" t="s">
        <v>7544</v>
      </c>
      <c r="G23" s="217" t="s">
        <v>845</v>
      </c>
      <c r="H23" t="s">
        <v>8425</v>
      </c>
      <c r="I23" t="s">
        <v>8640</v>
      </c>
      <c r="J23" t="s">
        <v>8424</v>
      </c>
      <c r="K23" t="s">
        <v>591</v>
      </c>
      <c r="L23" s="217" t="s">
        <v>8499</v>
      </c>
      <c r="M23" s="217">
        <v>0</v>
      </c>
      <c r="N23" s="218">
        <v>45649</v>
      </c>
      <c r="O23" s="217">
        <v>10</v>
      </c>
      <c r="P23" s="219">
        <v>0.83333333333333304</v>
      </c>
      <c r="Q23" t="s">
        <v>11329</v>
      </c>
      <c r="R23" s="217">
        <v>10</v>
      </c>
      <c r="S23" s="217">
        <v>0.83333333333333304</v>
      </c>
      <c r="T23" s="217" t="s">
        <v>11329</v>
      </c>
      <c r="U23" s="218" t="s">
        <v>7548</v>
      </c>
      <c r="V23" s="218" t="s">
        <v>7703</v>
      </c>
      <c r="W23" s="218" t="s">
        <v>10804</v>
      </c>
      <c r="X23" s="218" t="s">
        <v>8605</v>
      </c>
      <c r="Y23" s="218">
        <v>45919</v>
      </c>
      <c r="Z23" s="218">
        <v>45920</v>
      </c>
      <c r="AA23" s="218" t="s">
        <v>11003</v>
      </c>
      <c r="AB23" s="217">
        <v>56</v>
      </c>
      <c r="AC23" t="s">
        <v>10941</v>
      </c>
      <c r="AD23" t="s">
        <v>11328</v>
      </c>
      <c r="AE23" t="s">
        <v>11365</v>
      </c>
      <c r="AF23" t="s">
        <v>8607</v>
      </c>
      <c r="AG23" t="s">
        <v>8642</v>
      </c>
      <c r="AH23" s="217">
        <v>3</v>
      </c>
      <c r="AI23" s="101" t="s">
        <v>8606</v>
      </c>
      <c r="AJ23" s="101" t="s">
        <v>11366</v>
      </c>
      <c r="AK23" s="101"/>
      <c r="AL23" s="217" t="s">
        <v>10923</v>
      </c>
      <c r="AM23" s="217"/>
      <c r="AN23" s="101"/>
      <c r="AO23" s="101"/>
      <c r="AP23" s="217"/>
      <c r="AQ23" s="217"/>
      <c r="AS23" t="s">
        <v>7544</v>
      </c>
      <c r="AU23" t="s">
        <v>10964</v>
      </c>
      <c r="AV23" s="101">
        <v>45917</v>
      </c>
      <c r="AW23" s="101">
        <v>45928</v>
      </c>
      <c r="AX23" t="s">
        <v>8610</v>
      </c>
      <c r="AZ23" t="s">
        <v>10965</v>
      </c>
      <c r="BC23" t="s">
        <v>7679</v>
      </c>
      <c r="BD23" t="s">
        <v>10966</v>
      </c>
      <c r="BE23" t="s">
        <v>10967</v>
      </c>
      <c r="BF23" s="218">
        <v>45945</v>
      </c>
      <c r="BG23" s="218">
        <v>45958</v>
      </c>
      <c r="BL23" s="223"/>
    </row>
    <row r="24" spans="3:64">
      <c r="C24">
        <v>18</v>
      </c>
      <c r="D24" t="s">
        <v>143</v>
      </c>
      <c r="E24" t="s">
        <v>8601</v>
      </c>
      <c r="F24" t="s">
        <v>8409</v>
      </c>
      <c r="G24" s="217" t="s">
        <v>8651</v>
      </c>
      <c r="H24" t="s">
        <v>8288</v>
      </c>
      <c r="I24" s="217" t="s">
        <v>8603</v>
      </c>
      <c r="J24" t="s">
        <v>8287</v>
      </c>
      <c r="K24" t="s">
        <v>874</v>
      </c>
      <c r="L24" s="217" t="s">
        <v>7437</v>
      </c>
      <c r="M24" s="217">
        <v>0</v>
      </c>
      <c r="N24" s="218">
        <v>45782</v>
      </c>
      <c r="O24" s="217">
        <v>6</v>
      </c>
      <c r="P24" s="219">
        <v>0.5</v>
      </c>
      <c r="Q24" t="s">
        <v>11329</v>
      </c>
      <c r="R24" s="217">
        <v>6</v>
      </c>
      <c r="S24" s="217">
        <v>0.5</v>
      </c>
      <c r="T24" s="217" t="s">
        <v>11329</v>
      </c>
      <c r="U24" s="218" t="s">
        <v>7650</v>
      </c>
      <c r="V24" s="218"/>
      <c r="W24" s="218"/>
      <c r="X24" s="218" t="s">
        <v>8605</v>
      </c>
      <c r="Y24" s="218">
        <v>45926</v>
      </c>
      <c r="Z24" s="218">
        <v>45927</v>
      </c>
      <c r="AA24" s="218" t="s">
        <v>11003</v>
      </c>
      <c r="AB24" s="217">
        <v>49</v>
      </c>
      <c r="AC24" t="s">
        <v>10941</v>
      </c>
      <c r="AD24" t="s">
        <v>11328</v>
      </c>
      <c r="AE24" t="s">
        <v>8631</v>
      </c>
      <c r="AF24" t="s">
        <v>8631</v>
      </c>
      <c r="AG24" t="s">
        <v>8652</v>
      </c>
      <c r="AH24" s="217">
        <v>0</v>
      </c>
      <c r="AI24" s="101" t="s">
        <v>8619</v>
      </c>
      <c r="AJ24" s="101" t="s">
        <v>8651</v>
      </c>
      <c r="AK24" s="101"/>
      <c r="AL24" s="217"/>
      <c r="AM24" s="217"/>
      <c r="AN24" s="101"/>
      <c r="AO24" s="101"/>
      <c r="AP24" s="217"/>
      <c r="AQ24" s="217"/>
      <c r="AV24" s="101"/>
      <c r="AW24" s="101"/>
      <c r="BL24" s="223"/>
    </row>
    <row r="25" spans="3:64">
      <c r="C25">
        <v>19</v>
      </c>
      <c r="D25" t="s">
        <v>143</v>
      </c>
      <c r="E25" t="s">
        <v>8601</v>
      </c>
      <c r="F25" t="s">
        <v>8173</v>
      </c>
      <c r="G25" s="217" t="s">
        <v>8651</v>
      </c>
      <c r="H25" t="s">
        <v>2682</v>
      </c>
      <c r="I25" s="217" t="s">
        <v>8603</v>
      </c>
      <c r="J25" t="s">
        <v>2681</v>
      </c>
      <c r="K25" t="s">
        <v>3312</v>
      </c>
      <c r="L25" s="217" t="s">
        <v>7437</v>
      </c>
      <c r="M25" s="217">
        <v>0</v>
      </c>
      <c r="N25" s="218">
        <v>45096</v>
      </c>
      <c r="O25" s="217">
        <v>28</v>
      </c>
      <c r="P25" s="219">
        <v>2.3333333333333299</v>
      </c>
      <c r="Q25" t="s">
        <v>11344</v>
      </c>
      <c r="R25" s="217">
        <v>28</v>
      </c>
      <c r="S25" s="217">
        <v>2.3333333333333299</v>
      </c>
      <c r="T25" s="217" t="s">
        <v>11344</v>
      </c>
      <c r="U25" s="218" t="s">
        <v>7893</v>
      </c>
      <c r="V25" s="218"/>
      <c r="W25" s="218"/>
      <c r="X25" s="218" t="s">
        <v>8605</v>
      </c>
      <c r="Y25" s="218">
        <v>45926</v>
      </c>
      <c r="Z25" s="218">
        <v>45927</v>
      </c>
      <c r="AA25" s="218" t="s">
        <v>11003</v>
      </c>
      <c r="AB25" s="217">
        <v>49</v>
      </c>
      <c r="AC25" t="s">
        <v>10941</v>
      </c>
      <c r="AD25" t="s">
        <v>11328</v>
      </c>
      <c r="AE25" t="s">
        <v>8480</v>
      </c>
      <c r="AF25" t="s">
        <v>8635</v>
      </c>
      <c r="AG25" t="s">
        <v>8652</v>
      </c>
      <c r="AH25" s="217">
        <v>0</v>
      </c>
      <c r="AI25" s="101" t="s">
        <v>8619</v>
      </c>
      <c r="AJ25" s="101" t="s">
        <v>8651</v>
      </c>
      <c r="AK25" s="101" t="s">
        <v>11350</v>
      </c>
      <c r="AL25" s="217"/>
      <c r="AM25" s="217"/>
      <c r="AN25" s="101"/>
      <c r="AO25" s="101"/>
      <c r="AP25" s="217"/>
      <c r="AQ25" s="217"/>
      <c r="AV25" s="101"/>
      <c r="AW25" s="101"/>
      <c r="BL25" s="223"/>
    </row>
    <row r="26" spans="3:64">
      <c r="C26">
        <v>20</v>
      </c>
      <c r="D26" t="s">
        <v>105</v>
      </c>
      <c r="E26" t="s">
        <v>8601</v>
      </c>
      <c r="F26" t="s">
        <v>187</v>
      </c>
      <c r="G26" s="217" t="s">
        <v>8620</v>
      </c>
      <c r="H26" t="s">
        <v>5329</v>
      </c>
      <c r="I26" s="217" t="s">
        <v>8621</v>
      </c>
      <c r="J26" t="s">
        <v>5328</v>
      </c>
      <c r="K26" t="s">
        <v>797</v>
      </c>
      <c r="L26" s="217" t="s">
        <v>7446</v>
      </c>
      <c r="M26" s="217">
        <v>46</v>
      </c>
      <c r="N26" s="218">
        <v>44537</v>
      </c>
      <c r="O26" s="217">
        <v>47</v>
      </c>
      <c r="P26" s="219">
        <v>3.9166666666666701</v>
      </c>
      <c r="Q26" t="s">
        <v>11344</v>
      </c>
      <c r="R26" s="217">
        <v>93</v>
      </c>
      <c r="S26" s="217">
        <v>7.75</v>
      </c>
      <c r="T26" s="217" t="s">
        <v>11363</v>
      </c>
      <c r="U26" s="218" t="s">
        <v>7808</v>
      </c>
      <c r="V26" s="218" t="s">
        <v>11367</v>
      </c>
      <c r="W26" s="218" t="s">
        <v>11322</v>
      </c>
      <c r="X26" s="218" t="s">
        <v>8605</v>
      </c>
      <c r="Y26" s="218">
        <v>45931</v>
      </c>
      <c r="Z26" s="218">
        <v>45934</v>
      </c>
      <c r="AA26" s="218" t="s">
        <v>10940</v>
      </c>
      <c r="AB26" s="217">
        <v>44</v>
      </c>
      <c r="AC26" t="s">
        <v>10941</v>
      </c>
      <c r="AD26" t="s">
        <v>11328</v>
      </c>
      <c r="AE26" t="s">
        <v>8606</v>
      </c>
      <c r="AF26" t="s">
        <v>8607</v>
      </c>
      <c r="AG26" t="s">
        <v>8773</v>
      </c>
      <c r="AH26" s="217">
        <v>0</v>
      </c>
      <c r="AI26" s="101" t="s">
        <v>8606</v>
      </c>
      <c r="AJ26" s="101" t="s">
        <v>11364</v>
      </c>
      <c r="AK26" s="101" t="s">
        <v>11364</v>
      </c>
      <c r="AL26" s="217"/>
      <c r="AM26" s="217"/>
      <c r="AN26" s="101"/>
      <c r="AO26" s="101"/>
      <c r="AP26" s="217"/>
      <c r="AQ26" s="217"/>
      <c r="AT26" s="217"/>
      <c r="AU26" s="218"/>
      <c r="AV26" s="101"/>
      <c r="AW26" s="101"/>
      <c r="BL26" s="223"/>
    </row>
    <row r="27" spans="3:64">
      <c r="C27">
        <v>21</v>
      </c>
      <c r="D27" t="s">
        <v>1058</v>
      </c>
      <c r="E27" t="s">
        <v>8601</v>
      </c>
      <c r="F27" t="s">
        <v>7738</v>
      </c>
      <c r="G27" s="217" t="s">
        <v>8602</v>
      </c>
      <c r="H27" t="s">
        <v>6123</v>
      </c>
      <c r="I27" s="217" t="s">
        <v>8633</v>
      </c>
      <c r="J27" t="s">
        <v>8461</v>
      </c>
      <c r="K27" t="s">
        <v>419</v>
      </c>
      <c r="L27" s="217" t="s">
        <v>7437</v>
      </c>
      <c r="M27" s="217">
        <v>0</v>
      </c>
      <c r="N27" s="218">
        <v>44943</v>
      </c>
      <c r="O27" s="217">
        <v>33</v>
      </c>
      <c r="P27" s="219">
        <v>2.75</v>
      </c>
      <c r="Q27" t="s">
        <v>11344</v>
      </c>
      <c r="R27" s="217">
        <v>33</v>
      </c>
      <c r="S27" s="217">
        <v>2.75</v>
      </c>
      <c r="T27" s="217" t="s">
        <v>11344</v>
      </c>
      <c r="U27" s="218" t="s">
        <v>7547</v>
      </c>
      <c r="V27" s="218" t="s">
        <v>7884</v>
      </c>
      <c r="W27" s="218"/>
      <c r="X27" s="218" t="s">
        <v>8605</v>
      </c>
      <c r="Y27" s="218">
        <v>45931</v>
      </c>
      <c r="Z27" s="218">
        <v>45934</v>
      </c>
      <c r="AA27" s="218" t="s">
        <v>10940</v>
      </c>
      <c r="AB27" s="217">
        <v>44</v>
      </c>
      <c r="AC27" t="s">
        <v>10941</v>
      </c>
      <c r="AD27" t="s">
        <v>11328</v>
      </c>
      <c r="AE27" t="s">
        <v>8641</v>
      </c>
      <c r="AF27" t="s">
        <v>8631</v>
      </c>
      <c r="AG27" t="s">
        <v>8636</v>
      </c>
      <c r="AH27" s="217">
        <v>0</v>
      </c>
      <c r="AI27" s="101" t="s">
        <v>8619</v>
      </c>
      <c r="AJ27" s="101" t="s">
        <v>8679</v>
      </c>
      <c r="AK27" s="101" t="s">
        <v>8440</v>
      </c>
      <c r="AL27" s="217"/>
      <c r="AM27" s="217"/>
      <c r="AN27" s="101"/>
      <c r="AO27" s="101"/>
      <c r="AP27" s="217"/>
      <c r="AQ27" s="217"/>
      <c r="AV27" s="101"/>
      <c r="AW27" s="101"/>
      <c r="BL27" s="223"/>
    </row>
    <row r="28" spans="3:64">
      <c r="C28">
        <v>22</v>
      </c>
      <c r="D28" t="s">
        <v>105</v>
      </c>
      <c r="E28" t="s">
        <v>8601</v>
      </c>
      <c r="F28" t="s">
        <v>187</v>
      </c>
      <c r="G28" s="217" t="s">
        <v>8602</v>
      </c>
      <c r="H28" t="s">
        <v>925</v>
      </c>
      <c r="I28" s="217" t="s">
        <v>8614</v>
      </c>
      <c r="J28" t="s">
        <v>924</v>
      </c>
      <c r="K28" t="s">
        <v>172</v>
      </c>
      <c r="L28" s="217" t="s">
        <v>7437</v>
      </c>
      <c r="M28" s="217">
        <v>236</v>
      </c>
      <c r="N28" s="218">
        <v>44203</v>
      </c>
      <c r="O28" s="217">
        <v>58</v>
      </c>
      <c r="P28" s="219">
        <v>4.8333333333333304</v>
      </c>
      <c r="Q28" t="s">
        <v>11343</v>
      </c>
      <c r="R28" s="217">
        <v>294</v>
      </c>
      <c r="S28" s="217">
        <v>24.5</v>
      </c>
      <c r="T28" s="217" t="s">
        <v>11327</v>
      </c>
      <c r="U28" s="218" t="s">
        <v>7436</v>
      </c>
      <c r="V28" s="218"/>
      <c r="W28" s="218"/>
      <c r="X28" s="218" t="s">
        <v>8605</v>
      </c>
      <c r="Y28" s="218">
        <v>45931</v>
      </c>
      <c r="Z28" s="218">
        <v>45934</v>
      </c>
      <c r="AA28" s="218" t="s">
        <v>10940</v>
      </c>
      <c r="AB28" s="217">
        <v>44</v>
      </c>
      <c r="AC28" t="s">
        <v>10941</v>
      </c>
      <c r="AD28" t="s">
        <v>11328</v>
      </c>
      <c r="AE28" t="s">
        <v>11368</v>
      </c>
      <c r="AF28" t="s">
        <v>54</v>
      </c>
      <c r="AG28" t="s">
        <v>8659</v>
      </c>
      <c r="AH28" s="217">
        <v>0</v>
      </c>
      <c r="AI28" s="101" t="s">
        <v>8619</v>
      </c>
      <c r="AJ28" s="101" t="s">
        <v>8784</v>
      </c>
      <c r="AK28" s="101" t="s">
        <v>264</v>
      </c>
      <c r="AL28" s="217"/>
      <c r="AM28" s="217"/>
      <c r="AN28" s="101"/>
      <c r="AO28" s="101"/>
      <c r="AP28" s="217"/>
      <c r="AQ28" s="217"/>
      <c r="AV28" s="101"/>
      <c r="AW28" s="101"/>
      <c r="BL28" s="223"/>
    </row>
    <row r="29" spans="3:64" ht="409.5">
      <c r="C29">
        <v>23</v>
      </c>
      <c r="D29" t="s">
        <v>105</v>
      </c>
      <c r="E29" t="s">
        <v>8601</v>
      </c>
      <c r="F29" t="s">
        <v>8450</v>
      </c>
      <c r="G29" s="217" t="s">
        <v>8602</v>
      </c>
      <c r="H29" t="s">
        <v>8449</v>
      </c>
      <c r="I29" s="217" t="s">
        <v>8603</v>
      </c>
      <c r="J29" t="s">
        <v>8448</v>
      </c>
      <c r="K29" t="s">
        <v>226</v>
      </c>
      <c r="L29" s="217" t="s">
        <v>7437</v>
      </c>
      <c r="M29" s="217">
        <v>46</v>
      </c>
      <c r="N29" s="218">
        <v>45715</v>
      </c>
      <c r="O29" s="217">
        <v>8</v>
      </c>
      <c r="P29" s="219">
        <v>0.66666666666666696</v>
      </c>
      <c r="Q29" t="s">
        <v>11329</v>
      </c>
      <c r="R29" s="217">
        <v>54</v>
      </c>
      <c r="S29" s="217">
        <v>4.5</v>
      </c>
      <c r="T29" s="217" t="s">
        <v>11343</v>
      </c>
      <c r="U29" s="218" t="s">
        <v>7465</v>
      </c>
      <c r="V29" s="218"/>
      <c r="W29" s="218" t="s">
        <v>8604</v>
      </c>
      <c r="X29" s="218" t="s">
        <v>8605</v>
      </c>
      <c r="Y29" s="218">
        <v>45931</v>
      </c>
      <c r="Z29" s="218">
        <v>45934</v>
      </c>
      <c r="AA29" s="218" t="s">
        <v>10940</v>
      </c>
      <c r="AB29" s="217">
        <v>44</v>
      </c>
      <c r="AC29" t="s">
        <v>10941</v>
      </c>
      <c r="AD29" t="s">
        <v>11328</v>
      </c>
      <c r="AE29" t="s">
        <v>8631</v>
      </c>
      <c r="AF29" t="s">
        <v>8631</v>
      </c>
      <c r="AG29" t="s">
        <v>7465</v>
      </c>
      <c r="AH29" s="217">
        <v>2</v>
      </c>
      <c r="AI29" s="101" t="s">
        <v>8619</v>
      </c>
      <c r="AJ29" s="101" t="s">
        <v>8701</v>
      </c>
      <c r="AK29" s="101" t="s">
        <v>8765</v>
      </c>
      <c r="AL29" s="217"/>
      <c r="AM29" s="217"/>
      <c r="AN29" s="101"/>
      <c r="AO29" s="101"/>
      <c r="AP29" s="217"/>
      <c r="AQ29" s="217"/>
      <c r="AS29" t="s">
        <v>7862</v>
      </c>
      <c r="AT29" s="217" t="s">
        <v>8608</v>
      </c>
      <c r="AU29" s="221" t="s">
        <v>8609</v>
      </c>
      <c r="AV29" s="101">
        <v>45960</v>
      </c>
      <c r="AW29" s="101">
        <v>45964</v>
      </c>
      <c r="AX29" t="s">
        <v>8610</v>
      </c>
      <c r="AY29" t="s">
        <v>1365</v>
      </c>
      <c r="AZ29" t="s">
        <v>8611</v>
      </c>
      <c r="BA29" s="101">
        <v>45971</v>
      </c>
      <c r="BL29" s="223"/>
    </row>
    <row r="30" spans="3:64" ht="348">
      <c r="C30">
        <v>24</v>
      </c>
      <c r="D30" t="s">
        <v>105</v>
      </c>
      <c r="E30" t="s">
        <v>8601</v>
      </c>
      <c r="F30" t="s">
        <v>187</v>
      </c>
      <c r="G30" s="217" t="s">
        <v>8602</v>
      </c>
      <c r="H30" t="s">
        <v>364</v>
      </c>
      <c r="I30" t="s">
        <v>8640</v>
      </c>
      <c r="J30" t="s">
        <v>363</v>
      </c>
      <c r="K30" t="s">
        <v>874</v>
      </c>
      <c r="L30" s="217" t="s">
        <v>7437</v>
      </c>
      <c r="M30" s="217">
        <v>37</v>
      </c>
      <c r="N30" s="218">
        <v>43864</v>
      </c>
      <c r="O30" s="217">
        <v>69</v>
      </c>
      <c r="P30" s="219">
        <v>5.75</v>
      </c>
      <c r="Q30" t="s">
        <v>11343</v>
      </c>
      <c r="R30" s="217">
        <v>106</v>
      </c>
      <c r="S30" s="217">
        <v>8.8333333333333304</v>
      </c>
      <c r="T30" s="217" t="s">
        <v>11327</v>
      </c>
      <c r="U30" s="218" t="s">
        <v>7593</v>
      </c>
      <c r="V30" s="218" t="s">
        <v>7548</v>
      </c>
      <c r="W30" s="220" t="s">
        <v>10939</v>
      </c>
      <c r="X30" s="218" t="s">
        <v>8605</v>
      </c>
      <c r="Y30" s="218">
        <v>45931</v>
      </c>
      <c r="Z30" s="218">
        <v>45934</v>
      </c>
      <c r="AA30" s="218" t="s">
        <v>10940</v>
      </c>
      <c r="AB30" s="217">
        <v>44</v>
      </c>
      <c r="AC30" t="s">
        <v>10941</v>
      </c>
      <c r="AD30" t="s">
        <v>11328</v>
      </c>
      <c r="AE30" t="s">
        <v>11369</v>
      </c>
      <c r="AF30" t="s">
        <v>8607</v>
      </c>
      <c r="AG30" t="s">
        <v>8642</v>
      </c>
      <c r="AH30" s="217">
        <v>1</v>
      </c>
      <c r="AI30" s="101" t="s">
        <v>8606</v>
      </c>
      <c r="AJ30" s="101" t="s">
        <v>11366</v>
      </c>
      <c r="AK30" s="101"/>
      <c r="AL30" s="217" t="s">
        <v>10943</v>
      </c>
      <c r="AM30" s="217"/>
      <c r="AN30" s="101"/>
      <c r="AO30" s="101"/>
      <c r="AP30" s="217"/>
      <c r="AQ30" s="217"/>
      <c r="AS30" t="s">
        <v>8610</v>
      </c>
      <c r="AU30" t="s">
        <v>11370</v>
      </c>
      <c r="AV30" s="101">
        <v>45901</v>
      </c>
      <c r="AW30" s="101">
        <v>45909</v>
      </c>
      <c r="BL30" s="223"/>
    </row>
    <row r="31" spans="3:64">
      <c r="C31">
        <v>25</v>
      </c>
      <c r="D31" t="s">
        <v>105</v>
      </c>
      <c r="E31" t="s">
        <v>8601</v>
      </c>
      <c r="F31" t="s">
        <v>187</v>
      </c>
      <c r="G31" s="217" t="s">
        <v>8602</v>
      </c>
      <c r="H31" t="s">
        <v>6647</v>
      </c>
      <c r="I31" s="217" t="s">
        <v>8633</v>
      </c>
      <c r="J31" t="s">
        <v>6646</v>
      </c>
      <c r="K31" t="s">
        <v>264</v>
      </c>
      <c r="L31" s="217" t="s">
        <v>7437</v>
      </c>
      <c r="M31" s="217">
        <v>40</v>
      </c>
      <c r="N31" s="218">
        <v>42121</v>
      </c>
      <c r="O31" s="217">
        <v>126</v>
      </c>
      <c r="P31" s="219">
        <v>10.5</v>
      </c>
      <c r="Q31" t="s">
        <v>11346</v>
      </c>
      <c r="R31" s="217">
        <v>166</v>
      </c>
      <c r="S31" s="217">
        <v>13.8333333333333</v>
      </c>
      <c r="T31" s="217" t="s">
        <v>11327</v>
      </c>
      <c r="U31" s="218" t="s">
        <v>7436</v>
      </c>
      <c r="V31" s="218"/>
      <c r="W31" s="218"/>
      <c r="X31" s="218" t="s">
        <v>8605</v>
      </c>
      <c r="Y31" s="218">
        <v>45931</v>
      </c>
      <c r="Z31" s="218">
        <v>45934</v>
      </c>
      <c r="AA31" s="218" t="s">
        <v>10940</v>
      </c>
      <c r="AB31" s="217">
        <v>44</v>
      </c>
      <c r="AC31" t="s">
        <v>10941</v>
      </c>
      <c r="AD31" t="s">
        <v>11328</v>
      </c>
      <c r="AE31" t="s">
        <v>8641</v>
      </c>
      <c r="AF31" t="s">
        <v>8631</v>
      </c>
      <c r="AG31" s="218" t="s">
        <v>7436</v>
      </c>
      <c r="AH31" s="217">
        <v>0</v>
      </c>
      <c r="AI31" s="101" t="s">
        <v>8641</v>
      </c>
      <c r="AJ31" s="101" t="s">
        <v>8848</v>
      </c>
      <c r="AK31" s="101" t="s">
        <v>7750</v>
      </c>
      <c r="AL31" s="217"/>
      <c r="AM31" s="217"/>
      <c r="AN31" s="101"/>
      <c r="AO31" s="101"/>
      <c r="AP31" s="217"/>
      <c r="AQ31" s="217"/>
      <c r="AV31" s="101"/>
      <c r="AW31" s="101"/>
      <c r="BL31" s="223"/>
    </row>
    <row r="32" spans="3:64">
      <c r="C32">
        <v>26</v>
      </c>
      <c r="D32" t="s">
        <v>105</v>
      </c>
      <c r="E32" t="s">
        <v>8601</v>
      </c>
      <c r="F32" t="s">
        <v>187</v>
      </c>
      <c r="G32" s="217" t="s">
        <v>8602</v>
      </c>
      <c r="H32" t="s">
        <v>1226</v>
      </c>
      <c r="I32" s="217" t="s">
        <v>8633</v>
      </c>
      <c r="J32" t="s">
        <v>1225</v>
      </c>
      <c r="K32" t="s">
        <v>797</v>
      </c>
      <c r="L32" s="217" t="s">
        <v>7437</v>
      </c>
      <c r="M32" s="217">
        <v>25</v>
      </c>
      <c r="N32" s="218">
        <v>45196</v>
      </c>
      <c r="O32" s="217">
        <v>25</v>
      </c>
      <c r="P32" s="219">
        <v>2.0833333333333299</v>
      </c>
      <c r="Q32" t="s">
        <v>11344</v>
      </c>
      <c r="R32" s="217">
        <v>50</v>
      </c>
      <c r="S32" s="217">
        <v>4.1666666666666696</v>
      </c>
      <c r="T32" s="217" t="s">
        <v>11343</v>
      </c>
      <c r="U32" s="218" t="s">
        <v>7547</v>
      </c>
      <c r="V32" s="218"/>
      <c r="W32" s="218"/>
      <c r="X32" s="218" t="s">
        <v>8605</v>
      </c>
      <c r="Y32" s="218">
        <v>45931</v>
      </c>
      <c r="Z32" s="218">
        <v>45934</v>
      </c>
      <c r="AA32" s="218" t="s">
        <v>10940</v>
      </c>
      <c r="AB32" s="217">
        <v>44</v>
      </c>
      <c r="AC32" t="s">
        <v>10941</v>
      </c>
      <c r="AD32" t="s">
        <v>11328</v>
      </c>
      <c r="AE32" t="s">
        <v>8634</v>
      </c>
      <c r="AF32" t="s">
        <v>8635</v>
      </c>
      <c r="AG32" t="s">
        <v>8636</v>
      </c>
      <c r="AH32" s="217">
        <v>0</v>
      </c>
      <c r="AI32" s="101" t="s">
        <v>8619</v>
      </c>
      <c r="AJ32" s="101" t="s">
        <v>8774</v>
      </c>
      <c r="AK32" s="101"/>
      <c r="AL32" s="217"/>
      <c r="AM32" s="217"/>
      <c r="AN32" s="101"/>
      <c r="AO32" s="101"/>
      <c r="AP32" s="217"/>
      <c r="AQ32" s="217"/>
      <c r="AV32" s="101"/>
      <c r="AW32" s="101"/>
      <c r="BL32" s="223"/>
    </row>
    <row r="33" spans="3:64">
      <c r="C33">
        <v>27</v>
      </c>
      <c r="D33" t="s">
        <v>105</v>
      </c>
      <c r="E33" t="s">
        <v>8601</v>
      </c>
      <c r="F33" t="s">
        <v>7544</v>
      </c>
      <c r="G33" s="217" t="s">
        <v>845</v>
      </c>
      <c r="H33" t="s">
        <v>8454</v>
      </c>
      <c r="I33" t="s">
        <v>8640</v>
      </c>
      <c r="J33" t="s">
        <v>8453</v>
      </c>
      <c r="K33" t="s">
        <v>591</v>
      </c>
      <c r="L33" s="217" t="s">
        <v>7437</v>
      </c>
      <c r="M33" s="217">
        <v>0</v>
      </c>
      <c r="N33" s="218">
        <v>45670</v>
      </c>
      <c r="O33" s="217">
        <v>10</v>
      </c>
      <c r="P33" s="219">
        <v>0.83333333333333304</v>
      </c>
      <c r="Q33" t="s">
        <v>11329</v>
      </c>
      <c r="R33" s="217">
        <v>10</v>
      </c>
      <c r="S33" s="217">
        <v>0.83333333333333304</v>
      </c>
      <c r="T33" s="217" t="s">
        <v>11329</v>
      </c>
      <c r="U33" s="218" t="s">
        <v>7548</v>
      </c>
      <c r="V33" s="218" t="s">
        <v>7675</v>
      </c>
      <c r="W33" s="218" t="s">
        <v>11323</v>
      </c>
      <c r="X33" s="218" t="s">
        <v>8605</v>
      </c>
      <c r="Y33" s="218">
        <v>45931</v>
      </c>
      <c r="Z33" s="218">
        <v>45934</v>
      </c>
      <c r="AA33" s="218" t="s">
        <v>10940</v>
      </c>
      <c r="AB33" s="217">
        <v>44</v>
      </c>
      <c r="AC33" t="s">
        <v>10941</v>
      </c>
      <c r="AD33" t="s">
        <v>11328</v>
      </c>
      <c r="AE33" t="s">
        <v>10962</v>
      </c>
      <c r="AF33" t="s">
        <v>8607</v>
      </c>
      <c r="AG33" t="s">
        <v>7548</v>
      </c>
      <c r="AH33" s="217">
        <v>1</v>
      </c>
      <c r="AI33" s="101" t="s">
        <v>8606</v>
      </c>
      <c r="AJ33" s="101" t="s">
        <v>11364</v>
      </c>
      <c r="AK33" s="101"/>
      <c r="AL33" s="217" t="s">
        <v>10963</v>
      </c>
      <c r="AM33" s="217"/>
      <c r="AN33" s="101"/>
      <c r="AO33" s="101"/>
      <c r="AP33" s="217"/>
      <c r="AQ33" s="217"/>
      <c r="AS33" t="s">
        <v>8610</v>
      </c>
      <c r="AU33" t="s">
        <v>11371</v>
      </c>
      <c r="AV33" s="101">
        <v>45901</v>
      </c>
      <c r="AW33" s="101">
        <v>45909</v>
      </c>
      <c r="BL33" s="223"/>
    </row>
    <row r="34" spans="3:64">
      <c r="C34">
        <v>28</v>
      </c>
      <c r="D34" t="s">
        <v>105</v>
      </c>
      <c r="E34" t="s">
        <v>8601</v>
      </c>
      <c r="F34" t="s">
        <v>8024</v>
      </c>
      <c r="G34" s="217" t="s">
        <v>8602</v>
      </c>
      <c r="H34" t="s">
        <v>8466</v>
      </c>
      <c r="I34" s="217" t="s">
        <v>8621</v>
      </c>
      <c r="J34" t="s">
        <v>8465</v>
      </c>
      <c r="K34" t="s">
        <v>8860</v>
      </c>
      <c r="L34" s="217"/>
      <c r="M34" s="217">
        <v>0</v>
      </c>
      <c r="N34" s="218">
        <v>45827</v>
      </c>
      <c r="O34" s="217">
        <v>4</v>
      </c>
      <c r="P34" s="219">
        <v>0.33333333333333298</v>
      </c>
      <c r="Q34" t="s">
        <v>11329</v>
      </c>
      <c r="R34" s="217">
        <v>4</v>
      </c>
      <c r="S34" s="217">
        <v>0.33333333333333298</v>
      </c>
      <c r="T34" s="217" t="s">
        <v>11329</v>
      </c>
      <c r="U34" s="218" t="s">
        <v>7814</v>
      </c>
      <c r="V34" s="218" t="s">
        <v>8005</v>
      </c>
      <c r="W34" s="218" t="s">
        <v>8392</v>
      </c>
      <c r="X34" s="218" t="s">
        <v>8605</v>
      </c>
      <c r="Y34" s="218">
        <v>45931</v>
      </c>
      <c r="Z34" s="218">
        <v>45934</v>
      </c>
      <c r="AA34" s="218" t="s">
        <v>10940</v>
      </c>
      <c r="AB34" s="217">
        <v>44</v>
      </c>
      <c r="AC34" t="s">
        <v>10941</v>
      </c>
      <c r="AD34" t="s">
        <v>11328</v>
      </c>
      <c r="AE34" t="s">
        <v>8861</v>
      </c>
      <c r="AF34" t="s">
        <v>54</v>
      </c>
      <c r="AG34" t="s">
        <v>8057</v>
      </c>
      <c r="AH34" s="217">
        <v>0</v>
      </c>
      <c r="AI34" s="101" t="s">
        <v>8619</v>
      </c>
      <c r="AJ34" s="101" t="s">
        <v>54</v>
      </c>
      <c r="AK34" s="101" t="s">
        <v>8862</v>
      </c>
      <c r="AL34" s="217" t="s">
        <v>8863</v>
      </c>
      <c r="AM34" s="217"/>
      <c r="AN34" s="101"/>
      <c r="AO34" s="101">
        <v>45915</v>
      </c>
      <c r="AP34" s="217">
        <v>60</v>
      </c>
      <c r="AQ34" s="217" t="s">
        <v>11349</v>
      </c>
      <c r="AV34" s="101"/>
      <c r="AW34" s="101"/>
      <c r="BL34" s="223"/>
    </row>
    <row r="35" spans="3:64">
      <c r="C35">
        <v>29</v>
      </c>
      <c r="D35" t="s">
        <v>105</v>
      </c>
      <c r="E35" t="s">
        <v>8601</v>
      </c>
      <c r="F35" t="s">
        <v>1558</v>
      </c>
      <c r="G35" s="217" t="s">
        <v>8602</v>
      </c>
      <c r="H35" t="s">
        <v>5601</v>
      </c>
      <c r="I35" s="217" t="s">
        <v>8614</v>
      </c>
      <c r="J35" t="s">
        <v>5600</v>
      </c>
      <c r="K35" t="s">
        <v>8646</v>
      </c>
      <c r="L35" s="217" t="s">
        <v>7437</v>
      </c>
      <c r="M35" s="217">
        <v>134</v>
      </c>
      <c r="N35" s="218">
        <v>42964</v>
      </c>
      <c r="O35" s="217">
        <v>98</v>
      </c>
      <c r="P35" s="219">
        <v>8.1666666666666696</v>
      </c>
      <c r="Q35" t="s">
        <v>11346</v>
      </c>
      <c r="R35" s="217">
        <v>232</v>
      </c>
      <c r="S35" s="217">
        <v>19.3333333333333</v>
      </c>
      <c r="T35" s="217" t="s">
        <v>11327</v>
      </c>
      <c r="U35" s="218" t="s">
        <v>2088</v>
      </c>
      <c r="V35" s="218"/>
      <c r="W35" s="218"/>
      <c r="X35" s="218" t="s">
        <v>8605</v>
      </c>
      <c r="Y35" s="218">
        <v>45931</v>
      </c>
      <c r="Z35" s="218">
        <v>45934</v>
      </c>
      <c r="AA35" s="218" t="s">
        <v>10940</v>
      </c>
      <c r="AB35" s="217">
        <v>44</v>
      </c>
      <c r="AC35" t="s">
        <v>10941</v>
      </c>
      <c r="AD35" t="s">
        <v>11328</v>
      </c>
      <c r="AE35" t="s">
        <v>11372</v>
      </c>
      <c r="AF35" t="s">
        <v>54</v>
      </c>
      <c r="AG35" t="s">
        <v>8618</v>
      </c>
      <c r="AH35" s="217">
        <v>0</v>
      </c>
      <c r="AI35" s="101" t="s">
        <v>8619</v>
      </c>
      <c r="AJ35" s="101" t="s">
        <v>8701</v>
      </c>
      <c r="AK35" s="101" t="s">
        <v>11373</v>
      </c>
      <c r="AL35" s="217"/>
      <c r="AM35" s="217"/>
      <c r="AN35" s="101"/>
      <c r="AO35" s="101"/>
      <c r="AP35" s="217"/>
      <c r="AQ35" s="217"/>
      <c r="AV35" s="101"/>
      <c r="AW35" s="101"/>
      <c r="BL35" s="223"/>
    </row>
    <row r="36" spans="3:64">
      <c r="C36">
        <v>30</v>
      </c>
      <c r="D36" t="s">
        <v>143</v>
      </c>
      <c r="E36" t="s">
        <v>8601</v>
      </c>
      <c r="F36" t="s">
        <v>7739</v>
      </c>
      <c r="G36" s="217" t="s">
        <v>8602</v>
      </c>
      <c r="H36" t="s">
        <v>7277</v>
      </c>
      <c r="I36" s="217" t="s">
        <v>8633</v>
      </c>
      <c r="J36" t="s">
        <v>7276</v>
      </c>
      <c r="K36" t="s">
        <v>2408</v>
      </c>
      <c r="L36" s="217" t="s">
        <v>7437</v>
      </c>
      <c r="M36" s="217">
        <v>173</v>
      </c>
      <c r="N36" s="218">
        <v>45019</v>
      </c>
      <c r="O36" s="217">
        <v>31</v>
      </c>
      <c r="P36" s="219">
        <v>2.5833333333333299</v>
      </c>
      <c r="Q36" t="s">
        <v>11344</v>
      </c>
      <c r="R36" s="217">
        <v>204</v>
      </c>
      <c r="S36" s="217">
        <v>17</v>
      </c>
      <c r="T36" s="217" t="s">
        <v>11327</v>
      </c>
      <c r="U36" s="218" t="s">
        <v>7436</v>
      </c>
      <c r="V36" s="218" t="s">
        <v>7773</v>
      </c>
      <c r="W36" s="218"/>
      <c r="X36" s="218" t="s">
        <v>8605</v>
      </c>
      <c r="Y36" s="218">
        <v>45931</v>
      </c>
      <c r="Z36" s="218">
        <v>45934</v>
      </c>
      <c r="AA36" s="218" t="s">
        <v>10940</v>
      </c>
      <c r="AB36" s="217">
        <v>44</v>
      </c>
      <c r="AC36" t="s">
        <v>10941</v>
      </c>
      <c r="AD36" t="s">
        <v>11328</v>
      </c>
      <c r="AE36" t="s">
        <v>11374</v>
      </c>
      <c r="AF36" t="s">
        <v>54</v>
      </c>
      <c r="AG36" t="s">
        <v>7436</v>
      </c>
      <c r="AH36" s="217">
        <v>0</v>
      </c>
      <c r="AI36" s="101" t="s">
        <v>8619</v>
      </c>
      <c r="AJ36" s="101" t="s">
        <v>54</v>
      </c>
      <c r="AK36" s="101" t="s">
        <v>7641</v>
      </c>
      <c r="AL36" s="217"/>
      <c r="AM36" s="217"/>
      <c r="AN36" s="101"/>
      <c r="AO36" s="101"/>
      <c r="AP36" s="217"/>
      <c r="AQ36" s="217"/>
      <c r="AV36" s="101"/>
      <c r="AW36" s="101"/>
      <c r="BL36" s="223"/>
    </row>
    <row r="37" spans="3:64">
      <c r="C37">
        <v>31</v>
      </c>
      <c r="D37" t="s">
        <v>105</v>
      </c>
      <c r="E37" t="s">
        <v>8601</v>
      </c>
      <c r="F37" t="s">
        <v>1094</v>
      </c>
      <c r="G37" s="217" t="s">
        <v>845</v>
      </c>
      <c r="H37" t="s">
        <v>4232</v>
      </c>
      <c r="I37" t="s">
        <v>8640</v>
      </c>
      <c r="J37" t="s">
        <v>4231</v>
      </c>
      <c r="K37" t="s">
        <v>264</v>
      </c>
      <c r="L37" s="217" t="s">
        <v>7437</v>
      </c>
      <c r="M37" s="217">
        <v>136</v>
      </c>
      <c r="N37" s="218">
        <v>42978</v>
      </c>
      <c r="O37" s="217">
        <v>98</v>
      </c>
      <c r="P37" s="219">
        <v>8.1666666666666696</v>
      </c>
      <c r="Q37" t="s">
        <v>11346</v>
      </c>
      <c r="R37" s="217">
        <v>234</v>
      </c>
      <c r="S37" s="217">
        <v>19.5</v>
      </c>
      <c r="T37" s="217" t="s">
        <v>11327</v>
      </c>
      <c r="U37" s="218" t="s">
        <v>7548</v>
      </c>
      <c r="V37" s="218" t="s">
        <v>7593</v>
      </c>
      <c r="W37" s="218"/>
      <c r="X37" s="218" t="s">
        <v>8605</v>
      </c>
      <c r="Y37" s="218">
        <v>45931</v>
      </c>
      <c r="Z37" s="218">
        <v>45934</v>
      </c>
      <c r="AA37" s="218" t="s">
        <v>10940</v>
      </c>
      <c r="AB37" s="217">
        <v>44</v>
      </c>
      <c r="AC37" t="s">
        <v>10941</v>
      </c>
      <c r="AD37" t="s">
        <v>11328</v>
      </c>
      <c r="AE37" t="s">
        <v>8641</v>
      </c>
      <c r="AF37" t="s">
        <v>8631</v>
      </c>
      <c r="AG37" t="s">
        <v>8642</v>
      </c>
      <c r="AH37" s="217">
        <v>0</v>
      </c>
      <c r="AI37" s="101" t="s">
        <v>8641</v>
      </c>
      <c r="AJ37" s="101" t="s">
        <v>8661</v>
      </c>
      <c r="AK37" s="101" t="s">
        <v>94</v>
      </c>
      <c r="AL37" s="217"/>
      <c r="AM37" s="217"/>
      <c r="AN37" s="101"/>
      <c r="AO37" s="101"/>
      <c r="AP37" s="217"/>
      <c r="AQ37" s="217"/>
      <c r="AV37" s="101"/>
      <c r="AW37" s="101"/>
      <c r="BL37" s="223"/>
    </row>
    <row r="38" spans="3:64">
      <c r="C38">
        <v>32</v>
      </c>
      <c r="D38" t="s">
        <v>143</v>
      </c>
      <c r="E38" t="s">
        <v>8601</v>
      </c>
      <c r="F38" t="s">
        <v>410</v>
      </c>
      <c r="G38" s="217" t="s">
        <v>8651</v>
      </c>
      <c r="H38" t="s">
        <v>3420</v>
      </c>
      <c r="I38" s="217" t="s">
        <v>8603</v>
      </c>
      <c r="J38" t="s">
        <v>3419</v>
      </c>
      <c r="K38" t="s">
        <v>3312</v>
      </c>
      <c r="L38" s="217" t="s">
        <v>7437</v>
      </c>
      <c r="M38" s="217">
        <v>0</v>
      </c>
      <c r="N38" s="218">
        <v>35569</v>
      </c>
      <c r="O38" s="217">
        <v>341</v>
      </c>
      <c r="P38" s="219">
        <v>28.4166666666667</v>
      </c>
      <c r="Q38" t="s">
        <v>11346</v>
      </c>
      <c r="R38" s="217">
        <v>341</v>
      </c>
      <c r="S38" s="217">
        <v>28.4166666666667</v>
      </c>
      <c r="T38" s="217" t="s">
        <v>11327</v>
      </c>
      <c r="U38" s="218" t="s">
        <v>7602</v>
      </c>
      <c r="V38" s="218"/>
      <c r="W38" s="218"/>
      <c r="X38" s="218" t="s">
        <v>8605</v>
      </c>
      <c r="Y38" s="218">
        <v>45931</v>
      </c>
      <c r="Z38" s="218">
        <v>45934</v>
      </c>
      <c r="AA38" s="218" t="s">
        <v>10940</v>
      </c>
      <c r="AB38" s="217">
        <v>44</v>
      </c>
      <c r="AC38" t="s">
        <v>10941</v>
      </c>
      <c r="AD38" t="s">
        <v>11328</v>
      </c>
      <c r="AE38" t="s">
        <v>11375</v>
      </c>
      <c r="AF38" t="s">
        <v>54</v>
      </c>
      <c r="AG38" t="s">
        <v>8652</v>
      </c>
      <c r="AH38" s="217">
        <v>0</v>
      </c>
      <c r="AI38" s="101" t="s">
        <v>8619</v>
      </c>
      <c r="AJ38" s="101" t="s">
        <v>8651</v>
      </c>
      <c r="AK38" s="101"/>
      <c r="AL38" s="217"/>
      <c r="AM38" s="217"/>
      <c r="AN38" s="101"/>
      <c r="AO38" s="101"/>
      <c r="AP38" s="217"/>
      <c r="AQ38" s="217"/>
      <c r="AV38" s="101"/>
      <c r="AW38" s="101"/>
      <c r="BL38" s="223"/>
    </row>
    <row r="39" spans="3:64">
      <c r="C39">
        <v>33</v>
      </c>
      <c r="D39" t="s">
        <v>105</v>
      </c>
      <c r="E39" t="s">
        <v>8601</v>
      </c>
      <c r="F39" t="s">
        <v>432</v>
      </c>
      <c r="G39" s="217" t="s">
        <v>8602</v>
      </c>
      <c r="H39" t="s">
        <v>6957</v>
      </c>
      <c r="I39" s="217" t="s">
        <v>8614</v>
      </c>
      <c r="J39" t="s">
        <v>6956</v>
      </c>
      <c r="K39" t="s">
        <v>2408</v>
      </c>
      <c r="L39" s="217" t="s">
        <v>7437</v>
      </c>
      <c r="M39" s="217">
        <v>128</v>
      </c>
      <c r="N39" s="218">
        <v>43535</v>
      </c>
      <c r="O39" s="217">
        <v>80</v>
      </c>
      <c r="P39" s="219">
        <v>6.6666666666666696</v>
      </c>
      <c r="Q39" t="s">
        <v>11346</v>
      </c>
      <c r="R39" s="217">
        <v>208</v>
      </c>
      <c r="S39" s="217">
        <v>17.3333333333333</v>
      </c>
      <c r="T39" s="217" t="s">
        <v>11327</v>
      </c>
      <c r="U39" s="218" t="s">
        <v>2088</v>
      </c>
      <c r="V39" s="218" t="s">
        <v>7593</v>
      </c>
      <c r="W39" s="218"/>
      <c r="X39" s="218" t="s">
        <v>8605</v>
      </c>
      <c r="Y39" s="218">
        <v>45937</v>
      </c>
      <c r="Z39" s="218">
        <v>45941</v>
      </c>
      <c r="AA39" s="218" t="s">
        <v>10940</v>
      </c>
      <c r="AB39" s="217">
        <v>38</v>
      </c>
      <c r="AC39" t="s">
        <v>10941</v>
      </c>
      <c r="AD39" t="s">
        <v>11328</v>
      </c>
      <c r="AE39" t="s">
        <v>11376</v>
      </c>
      <c r="AF39" t="s">
        <v>8635</v>
      </c>
      <c r="AG39" t="s">
        <v>8618</v>
      </c>
      <c r="AH39" s="217">
        <v>0</v>
      </c>
      <c r="AI39" s="101" t="s">
        <v>8619</v>
      </c>
      <c r="AJ39" s="101" t="s">
        <v>8674</v>
      </c>
      <c r="AK39" s="101" t="s">
        <v>11373</v>
      </c>
      <c r="AL39" s="217"/>
      <c r="AM39" s="217"/>
      <c r="AN39" s="101"/>
      <c r="AO39" s="101"/>
      <c r="AP39" s="217"/>
      <c r="AQ39" s="217"/>
      <c r="AV39" s="101"/>
      <c r="AW39" s="101"/>
      <c r="BL39" s="223"/>
    </row>
    <row r="40" spans="3:64">
      <c r="C40">
        <v>34</v>
      </c>
      <c r="D40" t="s">
        <v>105</v>
      </c>
      <c r="E40" t="s">
        <v>8601</v>
      </c>
      <c r="F40" t="s">
        <v>7578</v>
      </c>
      <c r="G40" s="217" t="s">
        <v>8602</v>
      </c>
      <c r="H40" t="s">
        <v>8280</v>
      </c>
      <c r="I40" s="217" t="s">
        <v>8621</v>
      </c>
      <c r="J40" t="s">
        <v>8279</v>
      </c>
      <c r="K40" t="s">
        <v>874</v>
      </c>
      <c r="L40" s="217" t="s">
        <v>7437</v>
      </c>
      <c r="M40" s="217">
        <v>57</v>
      </c>
      <c r="N40" s="218">
        <v>45498</v>
      </c>
      <c r="O40" s="217">
        <v>15</v>
      </c>
      <c r="P40" s="219">
        <v>1.25</v>
      </c>
      <c r="Q40" t="s">
        <v>11329</v>
      </c>
      <c r="R40" s="217">
        <v>72</v>
      </c>
      <c r="S40" s="217">
        <v>6</v>
      </c>
      <c r="T40" s="217" t="s">
        <v>11343</v>
      </c>
      <c r="U40" s="218" t="s">
        <v>7675</v>
      </c>
      <c r="V40" s="218" t="s">
        <v>8392</v>
      </c>
      <c r="W40" s="218" t="s">
        <v>8643</v>
      </c>
      <c r="X40" s="218" t="s">
        <v>8605</v>
      </c>
      <c r="Y40" s="218">
        <v>45941</v>
      </c>
      <c r="Z40" s="218">
        <v>45941</v>
      </c>
      <c r="AA40" s="218" t="s">
        <v>10940</v>
      </c>
      <c r="AB40" s="217">
        <v>34</v>
      </c>
      <c r="AC40" t="s">
        <v>10941</v>
      </c>
      <c r="AD40" t="s">
        <v>11328</v>
      </c>
      <c r="AE40" t="s">
        <v>11377</v>
      </c>
      <c r="AF40" t="s">
        <v>8607</v>
      </c>
      <c r="AG40" t="s">
        <v>7675</v>
      </c>
      <c r="AH40" s="217">
        <v>0</v>
      </c>
      <c r="AI40" s="101" t="s">
        <v>8606</v>
      </c>
      <c r="AJ40" s="101" t="s">
        <v>11378</v>
      </c>
      <c r="AK40" s="101" t="s">
        <v>7909</v>
      </c>
      <c r="AL40" s="101"/>
      <c r="AM40" s="217"/>
      <c r="AN40" s="101"/>
      <c r="AO40" s="101">
        <v>45958</v>
      </c>
      <c r="AP40" s="217">
        <v>17</v>
      </c>
      <c r="AQ40" s="217" t="s">
        <v>11349</v>
      </c>
      <c r="AV40" s="101"/>
      <c r="AW40" s="101"/>
      <c r="BL40" s="223"/>
    </row>
    <row r="41" spans="3:64">
      <c r="C41">
        <v>35</v>
      </c>
      <c r="D41" t="s">
        <v>105</v>
      </c>
      <c r="E41" t="s">
        <v>8675</v>
      </c>
      <c r="F41" t="s">
        <v>7492</v>
      </c>
      <c r="G41" s="217" t="s">
        <v>845</v>
      </c>
      <c r="H41" t="s">
        <v>6013</v>
      </c>
      <c r="I41" t="s">
        <v>8640</v>
      </c>
      <c r="J41" t="s">
        <v>6012</v>
      </c>
      <c r="K41" t="s">
        <v>8646</v>
      </c>
      <c r="L41" s="217" t="s">
        <v>7437</v>
      </c>
      <c r="M41" s="217">
        <v>51</v>
      </c>
      <c r="N41" s="218">
        <v>41759</v>
      </c>
      <c r="O41" s="217">
        <v>138</v>
      </c>
      <c r="P41" s="219">
        <v>11.5</v>
      </c>
      <c r="Q41" t="s">
        <v>11346</v>
      </c>
      <c r="R41" s="217">
        <v>189</v>
      </c>
      <c r="S41" s="217">
        <v>15.75</v>
      </c>
      <c r="T41" s="217" t="s">
        <v>11327</v>
      </c>
      <c r="U41" s="218" t="s">
        <v>7593</v>
      </c>
      <c r="V41" s="218" t="s">
        <v>8802</v>
      </c>
      <c r="W41" s="218" t="s">
        <v>8803</v>
      </c>
      <c r="X41" s="218" t="s">
        <v>8605</v>
      </c>
      <c r="Y41" s="218">
        <v>45944</v>
      </c>
      <c r="Z41" s="218">
        <v>45948</v>
      </c>
      <c r="AA41" s="218" t="s">
        <v>10940</v>
      </c>
      <c r="AB41" s="217">
        <v>31</v>
      </c>
      <c r="AC41" t="s">
        <v>10941</v>
      </c>
      <c r="AD41" t="s">
        <v>11328</v>
      </c>
      <c r="AE41" t="s">
        <v>8631</v>
      </c>
      <c r="AF41" t="s">
        <v>8631</v>
      </c>
      <c r="AG41" t="s">
        <v>7548</v>
      </c>
      <c r="AH41" s="217">
        <v>0</v>
      </c>
      <c r="AI41" s="101" t="s">
        <v>8619</v>
      </c>
      <c r="AJ41" s="101" t="s">
        <v>11379</v>
      </c>
      <c r="AK41" s="101"/>
      <c r="AL41" s="217"/>
      <c r="AM41" s="217"/>
      <c r="AN41" s="101"/>
      <c r="AO41" s="101"/>
      <c r="AP41" s="217"/>
      <c r="AQ41" s="217"/>
      <c r="AV41" s="101"/>
      <c r="AW41" s="101"/>
      <c r="BL41" s="223"/>
    </row>
    <row r="42" spans="3:64">
      <c r="C42">
        <v>36</v>
      </c>
      <c r="D42" t="s">
        <v>105</v>
      </c>
      <c r="E42" t="s">
        <v>8601</v>
      </c>
      <c r="F42" t="s">
        <v>432</v>
      </c>
      <c r="G42" s="217" t="s">
        <v>8602</v>
      </c>
      <c r="H42" t="s">
        <v>6150</v>
      </c>
      <c r="I42" s="217" t="s">
        <v>8603</v>
      </c>
      <c r="J42" t="s">
        <v>6149</v>
      </c>
      <c r="K42" t="s">
        <v>8723</v>
      </c>
      <c r="L42" s="217" t="s">
        <v>7437</v>
      </c>
      <c r="M42" s="217">
        <v>0</v>
      </c>
      <c r="N42" s="218">
        <v>44641</v>
      </c>
      <c r="O42" s="217">
        <v>43</v>
      </c>
      <c r="P42" s="219">
        <v>3.5833333333333299</v>
      </c>
      <c r="Q42" t="s">
        <v>11344</v>
      </c>
      <c r="R42" s="217">
        <v>43</v>
      </c>
      <c r="S42" s="217">
        <v>3.5833333333333299</v>
      </c>
      <c r="T42" s="217" t="s">
        <v>11344</v>
      </c>
      <c r="U42" s="218" t="s">
        <v>7465</v>
      </c>
      <c r="V42" s="218"/>
      <c r="W42" s="218" t="s">
        <v>7674</v>
      </c>
      <c r="X42" s="218" t="s">
        <v>8605</v>
      </c>
      <c r="Y42" s="218">
        <v>45945</v>
      </c>
      <c r="Z42" s="218">
        <v>45948</v>
      </c>
      <c r="AA42" s="218" t="s">
        <v>10940</v>
      </c>
      <c r="AB42" s="217">
        <v>30</v>
      </c>
      <c r="AC42" t="s">
        <v>10946</v>
      </c>
      <c r="AD42" t="s">
        <v>11328</v>
      </c>
      <c r="AE42" t="s">
        <v>8816</v>
      </c>
      <c r="AF42" t="s">
        <v>8816</v>
      </c>
      <c r="AG42" t="s">
        <v>7465</v>
      </c>
      <c r="AH42" s="217">
        <v>0</v>
      </c>
      <c r="AI42" s="101" t="s">
        <v>11380</v>
      </c>
      <c r="AJ42" s="101" t="s">
        <v>8661</v>
      </c>
      <c r="AK42" s="101" t="s">
        <v>8818</v>
      </c>
      <c r="AL42" s="217"/>
      <c r="AM42" s="217"/>
      <c r="AN42" s="101"/>
      <c r="AO42" s="101"/>
      <c r="AP42" s="217"/>
      <c r="AQ42" s="217"/>
      <c r="AV42" s="101"/>
      <c r="AW42" s="101"/>
      <c r="BL42" s="223"/>
    </row>
    <row r="43" spans="3:64">
      <c r="C43">
        <v>37</v>
      </c>
      <c r="D43" t="s">
        <v>105</v>
      </c>
      <c r="E43" t="s">
        <v>8601</v>
      </c>
      <c r="F43" t="s">
        <v>8090</v>
      </c>
      <c r="G43" s="217" t="s">
        <v>845</v>
      </c>
      <c r="H43" s="217" t="s">
        <v>2322</v>
      </c>
      <c r="I43" t="s">
        <v>8640</v>
      </c>
      <c r="J43" t="s">
        <v>2321</v>
      </c>
      <c r="K43" t="s">
        <v>874</v>
      </c>
      <c r="L43" s="217" t="s">
        <v>7437</v>
      </c>
      <c r="M43" s="217">
        <v>40</v>
      </c>
      <c r="N43" s="218">
        <v>44879</v>
      </c>
      <c r="O43" s="217">
        <v>36</v>
      </c>
      <c r="P43" s="219">
        <v>3</v>
      </c>
      <c r="Q43" t="s">
        <v>11344</v>
      </c>
      <c r="R43" s="217">
        <v>76</v>
      </c>
      <c r="S43" s="217">
        <v>6.3333333333333304</v>
      </c>
      <c r="T43" s="217" t="s">
        <v>11363</v>
      </c>
      <c r="U43" s="218" t="s">
        <v>7548</v>
      </c>
      <c r="V43" s="218" t="s">
        <v>7593</v>
      </c>
      <c r="W43" s="218" t="s">
        <v>10921</v>
      </c>
      <c r="X43" s="218" t="s">
        <v>8605</v>
      </c>
      <c r="Y43" s="218">
        <v>45946</v>
      </c>
      <c r="Z43" s="218">
        <v>45948</v>
      </c>
      <c r="AA43" s="218" t="s">
        <v>10940</v>
      </c>
      <c r="AB43" s="217">
        <v>29</v>
      </c>
      <c r="AC43" t="s">
        <v>10946</v>
      </c>
      <c r="AD43" t="s">
        <v>11328</v>
      </c>
      <c r="AE43" t="s">
        <v>10962</v>
      </c>
      <c r="AF43" t="s">
        <v>8607</v>
      </c>
      <c r="AG43" t="s">
        <v>7548</v>
      </c>
      <c r="AH43" s="217">
        <v>1</v>
      </c>
      <c r="AI43" s="101" t="s">
        <v>8606</v>
      </c>
      <c r="AJ43" s="101" t="s">
        <v>11378</v>
      </c>
      <c r="AK43" s="101"/>
      <c r="AL43" s="217" t="s">
        <v>10970</v>
      </c>
      <c r="AM43" s="217"/>
      <c r="AN43" s="101"/>
      <c r="AO43" s="101"/>
      <c r="AP43" s="217"/>
      <c r="AQ43" s="217"/>
      <c r="AS43" t="s">
        <v>7909</v>
      </c>
      <c r="AU43" t="s">
        <v>10924</v>
      </c>
      <c r="AV43" s="101">
        <v>45944</v>
      </c>
      <c r="AW43" s="101">
        <v>45947</v>
      </c>
      <c r="BL43" s="223"/>
    </row>
    <row r="44" spans="3:64">
      <c r="C44">
        <v>38</v>
      </c>
      <c r="D44" t="s">
        <v>143</v>
      </c>
      <c r="E44" t="s">
        <v>8675</v>
      </c>
      <c r="F44" t="s">
        <v>8525</v>
      </c>
      <c r="G44" s="217" t="s">
        <v>8602</v>
      </c>
      <c r="H44" t="s">
        <v>4717</v>
      </c>
      <c r="I44" s="217" t="s">
        <v>8614</v>
      </c>
      <c r="J44" t="s">
        <v>4716</v>
      </c>
      <c r="K44" t="s">
        <v>3312</v>
      </c>
      <c r="L44" s="217" t="s">
        <v>7437</v>
      </c>
      <c r="M44" s="217">
        <v>115</v>
      </c>
      <c r="N44" s="218">
        <v>44725</v>
      </c>
      <c r="O44" s="217">
        <v>41</v>
      </c>
      <c r="P44" s="219">
        <v>3.4166666666666701</v>
      </c>
      <c r="Q44" t="s">
        <v>11344</v>
      </c>
      <c r="R44" s="217">
        <v>156</v>
      </c>
      <c r="S44" s="217">
        <v>13</v>
      </c>
      <c r="T44" s="217" t="s">
        <v>11327</v>
      </c>
      <c r="U44" s="218" t="s">
        <v>7748</v>
      </c>
      <c r="V44" s="218" t="s">
        <v>2088</v>
      </c>
      <c r="W44" s="218"/>
      <c r="X44" s="218" t="s">
        <v>8605</v>
      </c>
      <c r="Y44" s="218">
        <v>45950</v>
      </c>
      <c r="Z44" s="218">
        <v>45955</v>
      </c>
      <c r="AA44" s="218" t="s">
        <v>10940</v>
      </c>
      <c r="AB44" s="217">
        <v>25</v>
      </c>
      <c r="AC44" t="s">
        <v>10946</v>
      </c>
      <c r="AD44" t="s">
        <v>11328</v>
      </c>
      <c r="AE44" t="s">
        <v>8631</v>
      </c>
      <c r="AF44" t="s">
        <v>8631</v>
      </c>
      <c r="AG44" t="s">
        <v>8618</v>
      </c>
      <c r="AH44" s="217">
        <v>0</v>
      </c>
      <c r="AI44" s="101" t="s">
        <v>8619</v>
      </c>
      <c r="AJ44" s="101" t="s">
        <v>11381</v>
      </c>
      <c r="AK44" s="101"/>
      <c r="AL44" s="217"/>
      <c r="AM44" s="217"/>
      <c r="AN44" s="101"/>
      <c r="AO44" s="101"/>
      <c r="AP44" s="217"/>
      <c r="AQ44" s="217"/>
      <c r="AV44" s="101"/>
      <c r="AW44" s="101"/>
      <c r="BL44" s="223"/>
    </row>
    <row r="45" spans="3:64">
      <c r="C45">
        <v>39</v>
      </c>
      <c r="D45" t="s">
        <v>105</v>
      </c>
      <c r="E45" t="s">
        <v>8601</v>
      </c>
      <c r="F45" t="s">
        <v>8808</v>
      </c>
      <c r="G45" s="217" t="s">
        <v>8602</v>
      </c>
      <c r="H45" t="s">
        <v>8464</v>
      </c>
      <c r="I45" s="217" t="s">
        <v>8621</v>
      </c>
      <c r="J45" t="s">
        <v>8463</v>
      </c>
      <c r="K45" t="s">
        <v>450</v>
      </c>
      <c r="L45" s="217"/>
      <c r="M45" s="217">
        <v>0</v>
      </c>
      <c r="N45" s="218">
        <v>45779</v>
      </c>
      <c r="O45" s="217">
        <v>6</v>
      </c>
      <c r="P45" s="219">
        <v>0.5</v>
      </c>
      <c r="Q45" t="s">
        <v>11329</v>
      </c>
      <c r="R45" s="217">
        <v>6</v>
      </c>
      <c r="S45" s="217">
        <v>0.5</v>
      </c>
      <c r="T45" s="217" t="s">
        <v>11329</v>
      </c>
      <c r="U45" s="218" t="s">
        <v>7675</v>
      </c>
      <c r="V45" s="218" t="s">
        <v>8809</v>
      </c>
      <c r="W45" s="218" t="s">
        <v>8810</v>
      </c>
      <c r="X45" s="218" t="s">
        <v>8605</v>
      </c>
      <c r="Y45" s="218">
        <v>45951</v>
      </c>
      <c r="Z45" s="218">
        <v>45955</v>
      </c>
      <c r="AA45" s="218" t="s">
        <v>10940</v>
      </c>
      <c r="AB45" s="217">
        <v>24</v>
      </c>
      <c r="AC45" t="s">
        <v>10946</v>
      </c>
      <c r="AD45" t="s">
        <v>11328</v>
      </c>
      <c r="AE45" t="s">
        <v>8606</v>
      </c>
      <c r="AF45" t="s">
        <v>8607</v>
      </c>
      <c r="AG45" t="s">
        <v>7675</v>
      </c>
      <c r="AH45" s="217">
        <v>1</v>
      </c>
      <c r="AI45" s="101" t="s">
        <v>8606</v>
      </c>
      <c r="AJ45" s="101" t="s">
        <v>11378</v>
      </c>
      <c r="AK45" s="101"/>
      <c r="AL45" s="101"/>
      <c r="AM45" s="217"/>
      <c r="AN45" s="101"/>
      <c r="AO45" s="101"/>
      <c r="AP45" s="217"/>
      <c r="AQ45" s="217"/>
      <c r="AS45" t="s">
        <v>7979</v>
      </c>
      <c r="AT45" t="s">
        <v>8813</v>
      </c>
      <c r="AU45" t="s">
        <v>8814</v>
      </c>
      <c r="AV45" s="101"/>
      <c r="AW45" s="101"/>
      <c r="BL45" s="223"/>
    </row>
    <row r="46" spans="3:64">
      <c r="C46">
        <v>40</v>
      </c>
      <c r="D46" t="s">
        <v>105</v>
      </c>
      <c r="E46" t="s">
        <v>8601</v>
      </c>
      <c r="F46" t="s">
        <v>8808</v>
      </c>
      <c r="G46" s="217" t="s">
        <v>8602</v>
      </c>
      <c r="H46" t="s">
        <v>6157</v>
      </c>
      <c r="I46" s="217" t="s">
        <v>8621</v>
      </c>
      <c r="J46" t="s">
        <v>6156</v>
      </c>
      <c r="K46" t="s">
        <v>874</v>
      </c>
      <c r="L46" s="217"/>
      <c r="M46" s="217">
        <v>52</v>
      </c>
      <c r="N46" s="218">
        <v>44657</v>
      </c>
      <c r="O46" s="217">
        <v>43</v>
      </c>
      <c r="P46" s="219">
        <v>3.5833333333333299</v>
      </c>
      <c r="Q46" t="s">
        <v>11344</v>
      </c>
      <c r="R46" s="217">
        <v>95</v>
      </c>
      <c r="S46" s="217">
        <v>7.9166666666666696</v>
      </c>
      <c r="T46" s="217" t="s">
        <v>11363</v>
      </c>
      <c r="U46" s="218" t="s">
        <v>7675</v>
      </c>
      <c r="V46" s="218" t="s">
        <v>8821</v>
      </c>
      <c r="W46" s="218" t="s">
        <v>8822</v>
      </c>
      <c r="X46" s="218" t="s">
        <v>8605</v>
      </c>
      <c r="Y46" s="218">
        <v>45951</v>
      </c>
      <c r="Z46" s="218">
        <v>45955</v>
      </c>
      <c r="AA46" s="218" t="s">
        <v>10940</v>
      </c>
      <c r="AB46" s="217">
        <v>24</v>
      </c>
      <c r="AC46" t="s">
        <v>10946</v>
      </c>
      <c r="AD46" t="s">
        <v>11328</v>
      </c>
      <c r="AE46" t="s">
        <v>8606</v>
      </c>
      <c r="AF46" t="s">
        <v>8607</v>
      </c>
      <c r="AG46" t="s">
        <v>7675</v>
      </c>
      <c r="AH46" s="217">
        <v>0</v>
      </c>
      <c r="AI46" s="101" t="s">
        <v>8606</v>
      </c>
      <c r="AJ46" s="101" t="s">
        <v>11378</v>
      </c>
      <c r="AK46" s="101"/>
      <c r="AM46" s="217"/>
      <c r="AN46" s="101"/>
      <c r="AO46" s="101"/>
      <c r="AP46" s="217"/>
      <c r="AQ46" s="217"/>
      <c r="AV46" s="101"/>
      <c r="AW46" s="101"/>
      <c r="BL46" s="223"/>
    </row>
    <row r="47" spans="3:64">
      <c r="C47">
        <v>41</v>
      </c>
      <c r="D47" t="s">
        <v>105</v>
      </c>
      <c r="E47" t="s">
        <v>8601</v>
      </c>
      <c r="F47" t="s">
        <v>1558</v>
      </c>
      <c r="G47" s="217" t="s">
        <v>845</v>
      </c>
      <c r="H47" t="s">
        <v>6719</v>
      </c>
      <c r="I47" t="s">
        <v>8640</v>
      </c>
      <c r="J47" t="s">
        <v>6718</v>
      </c>
      <c r="K47" t="s">
        <v>264</v>
      </c>
      <c r="L47" s="217" t="s">
        <v>7446</v>
      </c>
      <c r="M47" s="217">
        <v>159</v>
      </c>
      <c r="N47" s="218">
        <v>43762</v>
      </c>
      <c r="O47" s="217">
        <v>72</v>
      </c>
      <c r="P47" s="219">
        <v>6</v>
      </c>
      <c r="Q47" t="s">
        <v>11343</v>
      </c>
      <c r="R47" s="217">
        <v>231</v>
      </c>
      <c r="S47" s="217">
        <v>19.25</v>
      </c>
      <c r="T47" s="217" t="s">
        <v>11327</v>
      </c>
      <c r="U47" s="218" t="s">
        <v>7548</v>
      </c>
      <c r="V47" s="218" t="s">
        <v>7465</v>
      </c>
      <c r="W47" s="218" t="s">
        <v>8850</v>
      </c>
      <c r="X47" s="218" t="s">
        <v>8605</v>
      </c>
      <c r="Y47" s="218">
        <v>45953</v>
      </c>
      <c r="Z47" s="218">
        <v>45955</v>
      </c>
      <c r="AA47" s="218" t="s">
        <v>10940</v>
      </c>
      <c r="AB47" s="217">
        <v>22</v>
      </c>
      <c r="AC47" t="s">
        <v>10946</v>
      </c>
      <c r="AD47" t="s">
        <v>11328</v>
      </c>
      <c r="AE47" t="s">
        <v>8606</v>
      </c>
      <c r="AF47" t="s">
        <v>8607</v>
      </c>
      <c r="AG47" t="s">
        <v>7548</v>
      </c>
      <c r="AH47" s="217">
        <v>0</v>
      </c>
      <c r="AI47" s="101" t="s">
        <v>8606</v>
      </c>
      <c r="AJ47" s="101" t="s">
        <v>11378</v>
      </c>
      <c r="AK47" s="101"/>
      <c r="AL47" s="217"/>
      <c r="AM47" s="217"/>
      <c r="AN47" s="101"/>
      <c r="AO47" s="101"/>
      <c r="AP47" s="217"/>
      <c r="AQ47" s="217"/>
      <c r="AV47" s="101"/>
      <c r="AW47" s="101"/>
      <c r="BL47" s="223"/>
    </row>
    <row r="48" spans="3:64">
      <c r="C48">
        <v>42</v>
      </c>
      <c r="D48" t="s">
        <v>143</v>
      </c>
      <c r="E48" t="s">
        <v>8601</v>
      </c>
      <c r="F48" t="s">
        <v>8484</v>
      </c>
      <c r="G48" s="217" t="s">
        <v>8651</v>
      </c>
      <c r="H48" t="s">
        <v>3132</v>
      </c>
      <c r="I48" s="217" t="s">
        <v>8603</v>
      </c>
      <c r="J48" t="s">
        <v>3131</v>
      </c>
      <c r="K48" t="s">
        <v>3312</v>
      </c>
      <c r="L48" s="217" t="s">
        <v>7437</v>
      </c>
      <c r="M48" s="217">
        <v>180</v>
      </c>
      <c r="N48" s="218">
        <v>44333</v>
      </c>
      <c r="O48" s="217">
        <v>53</v>
      </c>
      <c r="P48" s="219">
        <v>4.4166666666666696</v>
      </c>
      <c r="Q48" t="s">
        <v>11343</v>
      </c>
      <c r="R48" s="217">
        <v>233</v>
      </c>
      <c r="S48" s="217">
        <v>19.4166666666667</v>
      </c>
      <c r="T48" s="217" t="s">
        <v>11327</v>
      </c>
      <c r="U48" s="218" t="s">
        <v>2088</v>
      </c>
      <c r="V48" s="218" t="s">
        <v>7650</v>
      </c>
      <c r="W48" s="218"/>
      <c r="X48" s="218" t="s">
        <v>8615</v>
      </c>
      <c r="Y48" s="218">
        <v>45983</v>
      </c>
      <c r="Z48" s="218">
        <v>45983</v>
      </c>
      <c r="AA48" s="218" t="s">
        <v>10945</v>
      </c>
      <c r="AB48" s="217">
        <v>-8</v>
      </c>
      <c r="AC48" t="s">
        <v>11382</v>
      </c>
      <c r="AD48" t="s">
        <v>11383</v>
      </c>
      <c r="AE48" t="s">
        <v>8631</v>
      </c>
      <c r="AF48" t="s">
        <v>8631</v>
      </c>
      <c r="AG48" t="s">
        <v>8618</v>
      </c>
      <c r="AH48" s="217">
        <v>0</v>
      </c>
      <c r="AI48" s="101"/>
      <c r="AJ48" s="101" t="s">
        <v>8651</v>
      </c>
      <c r="AK48" s="101"/>
      <c r="AL48" s="217"/>
      <c r="AM48" s="217"/>
      <c r="AN48" s="101"/>
      <c r="AO48" s="101"/>
      <c r="AP48" s="217"/>
      <c r="AQ48" s="217"/>
      <c r="AV48" s="101"/>
      <c r="AW48" s="101"/>
      <c r="BL48" s="223"/>
    </row>
    <row r="49" spans="3:64">
      <c r="C49">
        <v>43</v>
      </c>
      <c r="D49" t="s">
        <v>143</v>
      </c>
      <c r="E49" t="s">
        <v>8601</v>
      </c>
      <c r="F49" t="s">
        <v>8484</v>
      </c>
      <c r="G49" s="217" t="s">
        <v>8651</v>
      </c>
      <c r="H49" t="s">
        <v>7325</v>
      </c>
      <c r="I49" s="217" t="s">
        <v>8603</v>
      </c>
      <c r="J49" t="s">
        <v>7324</v>
      </c>
      <c r="K49" t="s">
        <v>3312</v>
      </c>
      <c r="L49" s="217" t="s">
        <v>7437</v>
      </c>
      <c r="M49" s="217">
        <v>0</v>
      </c>
      <c r="N49" s="218">
        <v>39545</v>
      </c>
      <c r="O49" s="217">
        <v>211</v>
      </c>
      <c r="P49" s="219">
        <v>17.5833333333333</v>
      </c>
      <c r="Q49" t="s">
        <v>11346</v>
      </c>
      <c r="R49" s="217">
        <v>211</v>
      </c>
      <c r="S49" s="217">
        <v>17.5833333333333</v>
      </c>
      <c r="T49" s="217" t="s">
        <v>11327</v>
      </c>
      <c r="U49" s="218" t="s">
        <v>7650</v>
      </c>
      <c r="V49" s="218"/>
      <c r="W49" s="218"/>
      <c r="X49" s="218" t="s">
        <v>8615</v>
      </c>
      <c r="Y49" s="218">
        <v>45983</v>
      </c>
      <c r="Z49" s="218">
        <v>45983</v>
      </c>
      <c r="AA49" s="218" t="s">
        <v>10945</v>
      </c>
      <c r="AB49" s="217">
        <v>-8</v>
      </c>
      <c r="AC49" t="s">
        <v>11382</v>
      </c>
      <c r="AD49" t="s">
        <v>11383</v>
      </c>
      <c r="AE49" t="s">
        <v>8631</v>
      </c>
      <c r="AF49" t="s">
        <v>8631</v>
      </c>
      <c r="AG49" t="s">
        <v>8652</v>
      </c>
      <c r="AH49" s="217">
        <v>0</v>
      </c>
      <c r="AI49" s="101"/>
      <c r="AJ49" s="101" t="s">
        <v>8651</v>
      </c>
      <c r="AK49" s="101"/>
      <c r="AL49" s="217"/>
      <c r="AM49" s="217"/>
      <c r="AN49" s="101"/>
      <c r="AO49" s="101"/>
      <c r="AP49" s="217"/>
      <c r="AQ49" s="217"/>
      <c r="AV49" s="101"/>
      <c r="AW49" s="101"/>
      <c r="BL49" s="223"/>
    </row>
    <row r="50" spans="3:64">
      <c r="C50">
        <v>44</v>
      </c>
      <c r="D50" t="s">
        <v>105</v>
      </c>
      <c r="E50" t="s">
        <v>8601</v>
      </c>
      <c r="F50" t="s">
        <v>7544</v>
      </c>
      <c r="G50" s="217" t="s">
        <v>8602</v>
      </c>
      <c r="H50" t="s">
        <v>1159</v>
      </c>
      <c r="I50" s="217" t="s">
        <v>8614</v>
      </c>
      <c r="J50" t="s">
        <v>1158</v>
      </c>
      <c r="K50" t="s">
        <v>5745</v>
      </c>
      <c r="L50" s="217" t="s">
        <v>7437</v>
      </c>
      <c r="M50" s="217">
        <v>165</v>
      </c>
      <c r="N50" s="218">
        <v>44167</v>
      </c>
      <c r="O50" s="217">
        <v>59</v>
      </c>
      <c r="P50" s="219">
        <v>4.9166666666666696</v>
      </c>
      <c r="Q50" t="s">
        <v>11343</v>
      </c>
      <c r="R50" s="217">
        <v>224</v>
      </c>
      <c r="S50" s="217">
        <v>18.6666666666667</v>
      </c>
      <c r="T50" s="217" t="s">
        <v>11327</v>
      </c>
      <c r="U50" s="218" t="s">
        <v>7451</v>
      </c>
      <c r="V50" s="218" t="s">
        <v>7626</v>
      </c>
      <c r="W50" s="218"/>
      <c r="X50" s="218" t="s">
        <v>8605</v>
      </c>
      <c r="Y50" s="218">
        <v>45962</v>
      </c>
      <c r="Z50" s="218">
        <v>45962</v>
      </c>
      <c r="AA50" s="218" t="s">
        <v>10945</v>
      </c>
      <c r="AB50" s="217">
        <v>13</v>
      </c>
      <c r="AC50" t="s">
        <v>10946</v>
      </c>
      <c r="AD50" t="s">
        <v>11328</v>
      </c>
      <c r="AE50" t="s">
        <v>8610</v>
      </c>
      <c r="AF50" t="s">
        <v>8705</v>
      </c>
      <c r="AG50" t="s">
        <v>8659</v>
      </c>
      <c r="AH50" s="217">
        <v>0</v>
      </c>
      <c r="AI50" s="101" t="s">
        <v>8619</v>
      </c>
      <c r="AJ50" s="101" t="s">
        <v>8679</v>
      </c>
      <c r="AK50" s="101" t="s">
        <v>11384</v>
      </c>
      <c r="AL50" s="217"/>
      <c r="AM50" s="217"/>
      <c r="AN50" s="101"/>
      <c r="AO50" s="101"/>
      <c r="AP50" s="217"/>
      <c r="AQ50" s="217"/>
      <c r="AV50" s="101"/>
      <c r="AW50" s="101"/>
      <c r="BL50" s="223"/>
    </row>
    <row r="51" spans="3:64">
      <c r="C51">
        <v>45</v>
      </c>
      <c r="D51" t="s">
        <v>105</v>
      </c>
      <c r="E51" t="s">
        <v>8601</v>
      </c>
      <c r="F51" t="s">
        <v>187</v>
      </c>
      <c r="G51" s="217" t="s">
        <v>8602</v>
      </c>
      <c r="H51" t="s">
        <v>2199</v>
      </c>
      <c r="I51" s="217" t="s">
        <v>8633</v>
      </c>
      <c r="J51" t="s">
        <v>2198</v>
      </c>
      <c r="K51" t="s">
        <v>8646</v>
      </c>
      <c r="L51" s="217" t="s">
        <v>7437</v>
      </c>
      <c r="M51" s="217">
        <v>105</v>
      </c>
      <c r="N51" s="218">
        <v>44158</v>
      </c>
      <c r="O51" s="217">
        <v>59</v>
      </c>
      <c r="P51" s="219">
        <v>4.9166666666666696</v>
      </c>
      <c r="Q51" t="s">
        <v>11343</v>
      </c>
      <c r="R51" s="217">
        <v>164</v>
      </c>
      <c r="S51" s="217">
        <v>13.6666666666667</v>
      </c>
      <c r="T51" s="217" t="s">
        <v>11327</v>
      </c>
      <c r="U51" s="218" t="s">
        <v>7436</v>
      </c>
      <c r="V51" s="218"/>
      <c r="W51" s="218"/>
      <c r="X51" s="218" t="s">
        <v>8605</v>
      </c>
      <c r="Y51" s="218">
        <v>45962</v>
      </c>
      <c r="Z51" s="218">
        <v>45962</v>
      </c>
      <c r="AA51" s="218" t="s">
        <v>10945</v>
      </c>
      <c r="AB51" s="217">
        <v>13</v>
      </c>
      <c r="AC51" t="s">
        <v>10946</v>
      </c>
      <c r="AD51" t="s">
        <v>11328</v>
      </c>
      <c r="AE51" t="s">
        <v>11385</v>
      </c>
      <c r="AF51" t="s">
        <v>8631</v>
      </c>
      <c r="AG51" t="s">
        <v>7436</v>
      </c>
      <c r="AH51" s="217">
        <v>0</v>
      </c>
      <c r="AI51" s="101" t="s">
        <v>8619</v>
      </c>
      <c r="AJ51" s="101" t="s">
        <v>8674</v>
      </c>
      <c r="AK51" s="101" t="s">
        <v>8765</v>
      </c>
      <c r="AL51" s="217"/>
      <c r="AM51" s="217"/>
      <c r="AN51" s="101"/>
      <c r="AO51" s="101"/>
      <c r="AP51" s="217"/>
      <c r="AQ51" s="217"/>
      <c r="AV51" s="101"/>
      <c r="AW51" s="101"/>
      <c r="BL51" s="223"/>
    </row>
    <row r="52" spans="3:64">
      <c r="C52">
        <v>46</v>
      </c>
      <c r="D52" t="s">
        <v>105</v>
      </c>
      <c r="E52" t="s">
        <v>8601</v>
      </c>
      <c r="F52" t="s">
        <v>187</v>
      </c>
      <c r="G52" s="217" t="s">
        <v>8602</v>
      </c>
      <c r="H52" t="s">
        <v>3157</v>
      </c>
      <c r="I52" s="217" t="s">
        <v>8633</v>
      </c>
      <c r="J52" t="s">
        <v>3156</v>
      </c>
      <c r="K52" t="s">
        <v>450</v>
      </c>
      <c r="L52" s="217" t="s">
        <v>7437</v>
      </c>
      <c r="M52" s="217">
        <v>58</v>
      </c>
      <c r="N52" s="218">
        <v>44494</v>
      </c>
      <c r="O52" s="217">
        <v>48</v>
      </c>
      <c r="P52" s="219">
        <v>4</v>
      </c>
      <c r="Q52" t="s">
        <v>11344</v>
      </c>
      <c r="R52" s="217">
        <v>106</v>
      </c>
      <c r="S52" s="217">
        <v>8.8333333333333304</v>
      </c>
      <c r="T52" s="217" t="s">
        <v>11327</v>
      </c>
      <c r="U52" s="218" t="s">
        <v>7436</v>
      </c>
      <c r="V52" s="218"/>
      <c r="W52" s="218"/>
      <c r="X52" s="218" t="s">
        <v>8605</v>
      </c>
      <c r="Y52" s="218">
        <v>45962</v>
      </c>
      <c r="Z52" s="218">
        <v>45962</v>
      </c>
      <c r="AA52" s="218" t="s">
        <v>10945</v>
      </c>
      <c r="AB52" s="217">
        <v>13</v>
      </c>
      <c r="AC52" t="s">
        <v>10946</v>
      </c>
      <c r="AD52" t="s">
        <v>11328</v>
      </c>
      <c r="AE52" t="s">
        <v>8641</v>
      </c>
      <c r="AF52" t="s">
        <v>8631</v>
      </c>
      <c r="AG52" t="s">
        <v>7436</v>
      </c>
      <c r="AH52" s="217">
        <v>0</v>
      </c>
      <c r="AI52" s="101" t="s">
        <v>8641</v>
      </c>
      <c r="AJ52" s="101" t="s">
        <v>8661</v>
      </c>
      <c r="AK52" s="101" t="s">
        <v>112</v>
      </c>
      <c r="AL52" s="217"/>
      <c r="AM52" s="217"/>
      <c r="AN52" s="101"/>
      <c r="AO52" s="101"/>
      <c r="AP52" s="217"/>
      <c r="AQ52" s="217"/>
      <c r="AV52" s="101"/>
      <c r="AW52" s="101"/>
      <c r="BL52" s="223"/>
    </row>
    <row r="53" spans="3:64">
      <c r="C53">
        <v>47</v>
      </c>
      <c r="D53" t="s">
        <v>105</v>
      </c>
      <c r="E53" t="s">
        <v>8601</v>
      </c>
      <c r="F53" t="s">
        <v>187</v>
      </c>
      <c r="G53" s="217" t="s">
        <v>8602</v>
      </c>
      <c r="H53" t="s">
        <v>3664</v>
      </c>
      <c r="I53" s="217" t="s">
        <v>8633</v>
      </c>
      <c r="J53" t="s">
        <v>3663</v>
      </c>
      <c r="K53" t="s">
        <v>874</v>
      </c>
      <c r="L53" s="217" t="s">
        <v>7437</v>
      </c>
      <c r="M53" s="217">
        <v>21</v>
      </c>
      <c r="N53" s="218">
        <v>43269</v>
      </c>
      <c r="O53" s="217">
        <v>88</v>
      </c>
      <c r="P53" s="219">
        <v>7.3333333333333304</v>
      </c>
      <c r="Q53" t="s">
        <v>11346</v>
      </c>
      <c r="R53" s="217">
        <v>109</v>
      </c>
      <c r="S53" s="217">
        <v>9.0833333333333304</v>
      </c>
      <c r="T53" s="217" t="s">
        <v>11327</v>
      </c>
      <c r="U53" s="218" t="s">
        <v>7436</v>
      </c>
      <c r="V53" s="218"/>
      <c r="W53" s="218"/>
      <c r="X53" s="218" t="s">
        <v>8605</v>
      </c>
      <c r="Y53" s="218">
        <v>45962</v>
      </c>
      <c r="Z53" s="218">
        <v>45962</v>
      </c>
      <c r="AA53" s="218" t="s">
        <v>10945</v>
      </c>
      <c r="AB53" s="217">
        <v>13</v>
      </c>
      <c r="AC53" t="s">
        <v>10946</v>
      </c>
      <c r="AD53" t="s">
        <v>11328</v>
      </c>
      <c r="AE53" t="s">
        <v>8641</v>
      </c>
      <c r="AF53" t="s">
        <v>8631</v>
      </c>
      <c r="AG53" t="s">
        <v>7436</v>
      </c>
      <c r="AH53" s="217">
        <v>0</v>
      </c>
      <c r="AI53" s="101" t="s">
        <v>8641</v>
      </c>
      <c r="AJ53" s="101" t="s">
        <v>8661</v>
      </c>
      <c r="AK53" s="101" t="s">
        <v>112</v>
      </c>
      <c r="AL53" s="217"/>
      <c r="AM53" s="217"/>
      <c r="AN53" s="101"/>
      <c r="AO53" s="101"/>
      <c r="AP53" s="217"/>
      <c r="AQ53" s="217"/>
      <c r="AV53" s="101"/>
      <c r="AW53" s="101"/>
      <c r="BL53" s="223"/>
    </row>
    <row r="54" spans="3:64">
      <c r="C54">
        <v>48</v>
      </c>
      <c r="D54" t="s">
        <v>105</v>
      </c>
      <c r="E54" t="s">
        <v>8601</v>
      </c>
      <c r="F54" t="s">
        <v>187</v>
      </c>
      <c r="G54" s="217" t="s">
        <v>8602</v>
      </c>
      <c r="H54" t="s">
        <v>5158</v>
      </c>
      <c r="I54" s="217" t="s">
        <v>8633</v>
      </c>
      <c r="J54" t="s">
        <v>5157</v>
      </c>
      <c r="K54" t="s">
        <v>797</v>
      </c>
      <c r="L54" s="217" t="s">
        <v>7437</v>
      </c>
      <c r="M54" s="217">
        <v>22</v>
      </c>
      <c r="N54" s="218">
        <v>45411</v>
      </c>
      <c r="O54" s="217">
        <v>18</v>
      </c>
      <c r="P54" s="219">
        <v>1.5</v>
      </c>
      <c r="Q54" t="s">
        <v>11329</v>
      </c>
      <c r="R54" s="217">
        <v>40</v>
      </c>
      <c r="S54" s="217">
        <v>3.3333333333333299</v>
      </c>
      <c r="T54" s="217" t="s">
        <v>11344</v>
      </c>
      <c r="U54" s="218" t="s">
        <v>7547</v>
      </c>
      <c r="V54" s="218" t="s">
        <v>7884</v>
      </c>
      <c r="W54" s="218" t="s">
        <v>8763</v>
      </c>
      <c r="X54" s="218" t="s">
        <v>8605</v>
      </c>
      <c r="Y54" s="218">
        <v>45962</v>
      </c>
      <c r="Z54" s="218">
        <v>45962</v>
      </c>
      <c r="AA54" s="218" t="s">
        <v>10945</v>
      </c>
      <c r="AB54" s="217">
        <v>13</v>
      </c>
      <c r="AC54" t="s">
        <v>10946</v>
      </c>
      <c r="AD54" t="s">
        <v>11328</v>
      </c>
      <c r="AE54" t="s">
        <v>8634</v>
      </c>
      <c r="AF54" t="s">
        <v>8635</v>
      </c>
      <c r="AG54" t="s">
        <v>7857</v>
      </c>
      <c r="AH54" s="217">
        <v>0</v>
      </c>
      <c r="AI54" s="101" t="s">
        <v>8619</v>
      </c>
      <c r="AJ54" s="101" t="s">
        <v>8701</v>
      </c>
      <c r="AK54" s="101" t="s">
        <v>8765</v>
      </c>
      <c r="AL54" s="217"/>
      <c r="AM54" s="217"/>
      <c r="AN54" s="101"/>
      <c r="AO54" s="101"/>
      <c r="AP54" s="217"/>
      <c r="AQ54" s="217"/>
      <c r="AV54" s="101"/>
      <c r="AW54" s="101"/>
      <c r="BL54" s="223"/>
    </row>
    <row r="55" spans="3:64">
      <c r="C55">
        <v>49</v>
      </c>
      <c r="D55" t="s">
        <v>105</v>
      </c>
      <c r="E55" t="s">
        <v>8601</v>
      </c>
      <c r="F55" t="s">
        <v>187</v>
      </c>
      <c r="G55" s="217" t="s">
        <v>8620</v>
      </c>
      <c r="H55" t="s">
        <v>7345</v>
      </c>
      <c r="I55" s="217" t="s">
        <v>8621</v>
      </c>
      <c r="J55" t="s">
        <v>7344</v>
      </c>
      <c r="K55" t="s">
        <v>874</v>
      </c>
      <c r="L55" s="217" t="s">
        <v>7446</v>
      </c>
      <c r="M55" s="217">
        <v>51</v>
      </c>
      <c r="N55" s="218">
        <v>44270</v>
      </c>
      <c r="O55" s="217">
        <v>55</v>
      </c>
      <c r="P55" s="219">
        <v>4.5833333333333304</v>
      </c>
      <c r="Q55" t="s">
        <v>11343</v>
      </c>
      <c r="R55" s="217">
        <v>106</v>
      </c>
      <c r="S55" s="217">
        <v>8.8333333333333304</v>
      </c>
      <c r="T55" s="217" t="s">
        <v>11327</v>
      </c>
      <c r="U55" s="218" t="s">
        <v>7965</v>
      </c>
      <c r="V55" s="218" t="s">
        <v>8880</v>
      </c>
      <c r="W55" s="218" t="s">
        <v>8881</v>
      </c>
      <c r="X55" s="218" t="s">
        <v>8605</v>
      </c>
      <c r="Y55" s="218">
        <v>45962</v>
      </c>
      <c r="Z55" s="218">
        <v>45962</v>
      </c>
      <c r="AA55" s="218" t="s">
        <v>10945</v>
      </c>
      <c r="AB55" s="217">
        <v>13</v>
      </c>
      <c r="AC55" t="s">
        <v>10946</v>
      </c>
      <c r="AD55" t="s">
        <v>11328</v>
      </c>
      <c r="AE55" t="s">
        <v>8606</v>
      </c>
      <c r="AF55" t="s">
        <v>8607</v>
      </c>
      <c r="AG55" t="s">
        <v>8057</v>
      </c>
      <c r="AH55" s="217">
        <v>0</v>
      </c>
      <c r="AI55" s="101" t="s">
        <v>8606</v>
      </c>
      <c r="AJ55" s="101" t="s">
        <v>11378</v>
      </c>
      <c r="AK55" t="s">
        <v>8665</v>
      </c>
      <c r="AL55" s="217"/>
      <c r="AM55" s="217"/>
      <c r="AN55" s="101"/>
      <c r="AO55" s="101"/>
      <c r="AP55" s="217"/>
      <c r="AQ55" s="217"/>
      <c r="AV55" s="101"/>
      <c r="AW55" s="101"/>
      <c r="BL55" s="223"/>
    </row>
    <row r="56" spans="3:64" ht="409.5">
      <c r="C56">
        <v>50</v>
      </c>
      <c r="D56" t="s">
        <v>105</v>
      </c>
      <c r="E56" t="s">
        <v>8601</v>
      </c>
      <c r="F56" t="s">
        <v>7529</v>
      </c>
      <c r="G56" s="217" t="s">
        <v>8602</v>
      </c>
      <c r="H56" t="s">
        <v>8242</v>
      </c>
      <c r="I56" s="217" t="s">
        <v>8603</v>
      </c>
      <c r="J56" t="s">
        <v>8241</v>
      </c>
      <c r="K56" t="s">
        <v>450</v>
      </c>
      <c r="L56" s="217"/>
      <c r="M56" s="217">
        <v>0</v>
      </c>
      <c r="N56" s="218">
        <v>45757</v>
      </c>
      <c r="O56" s="217">
        <v>7</v>
      </c>
      <c r="P56" s="219">
        <v>0.58333333333333304</v>
      </c>
      <c r="Q56" t="s">
        <v>11329</v>
      </c>
      <c r="R56" s="217">
        <v>7</v>
      </c>
      <c r="S56" s="217">
        <v>0.58333333333333304</v>
      </c>
      <c r="T56" s="217" t="s">
        <v>11329</v>
      </c>
      <c r="U56" s="218" t="s">
        <v>7465</v>
      </c>
      <c r="V56" s="218"/>
      <c r="W56" s="218" t="s">
        <v>8626</v>
      </c>
      <c r="X56" s="218" t="s">
        <v>8605</v>
      </c>
      <c r="Y56" s="218">
        <v>45962</v>
      </c>
      <c r="Z56" s="218">
        <v>45962</v>
      </c>
      <c r="AA56" s="218" t="s">
        <v>10945</v>
      </c>
      <c r="AB56" s="217">
        <v>13</v>
      </c>
      <c r="AC56" t="s">
        <v>10946</v>
      </c>
      <c r="AD56" t="s">
        <v>11328</v>
      </c>
      <c r="AE56" t="s">
        <v>8606</v>
      </c>
      <c r="AF56" t="s">
        <v>8607</v>
      </c>
      <c r="AG56" t="s">
        <v>7465</v>
      </c>
      <c r="AH56" s="217">
        <v>1</v>
      </c>
      <c r="AI56" s="101" t="s">
        <v>8606</v>
      </c>
      <c r="AJ56" s="101" t="s">
        <v>11386</v>
      </c>
      <c r="AK56" s="101" t="s">
        <v>8627</v>
      </c>
      <c r="AL56" s="217"/>
      <c r="AM56" s="217"/>
      <c r="AN56" s="101"/>
      <c r="AO56" s="101"/>
      <c r="AP56" s="217"/>
      <c r="AQ56" s="217"/>
      <c r="AS56" t="s">
        <v>7862</v>
      </c>
      <c r="AT56" s="217" t="s">
        <v>8608</v>
      </c>
      <c r="AU56" s="221" t="s">
        <v>8628</v>
      </c>
      <c r="AV56" s="101">
        <v>45960</v>
      </c>
      <c r="AW56" s="101">
        <v>45964</v>
      </c>
      <c r="BL56" s="223"/>
    </row>
    <row r="57" spans="3:64">
      <c r="C57">
        <v>51</v>
      </c>
      <c r="D57" t="s">
        <v>105</v>
      </c>
      <c r="E57" t="s">
        <v>8601</v>
      </c>
      <c r="F57" t="s">
        <v>7529</v>
      </c>
      <c r="G57" s="217" t="s">
        <v>845</v>
      </c>
      <c r="H57" t="s">
        <v>3461</v>
      </c>
      <c r="I57" t="s">
        <v>8640</v>
      </c>
      <c r="J57" t="s">
        <v>3460</v>
      </c>
      <c r="K57" t="s">
        <v>3312</v>
      </c>
      <c r="L57" s="217" t="s">
        <v>7446</v>
      </c>
      <c r="M57" s="217">
        <v>47</v>
      </c>
      <c r="N57" s="218">
        <v>44755</v>
      </c>
      <c r="O57" s="217">
        <v>40</v>
      </c>
      <c r="P57" s="219">
        <v>3.3333333333333299</v>
      </c>
      <c r="Q57" t="s">
        <v>11344</v>
      </c>
      <c r="R57" s="217">
        <v>87</v>
      </c>
      <c r="S57" s="217">
        <v>7.25</v>
      </c>
      <c r="T57" s="217" t="s">
        <v>11363</v>
      </c>
      <c r="U57" s="218" t="s">
        <v>7548</v>
      </c>
      <c r="V57" s="218"/>
      <c r="W57" s="218" t="s">
        <v>10927</v>
      </c>
      <c r="X57" s="218" t="s">
        <v>8605</v>
      </c>
      <c r="Y57" s="218">
        <v>45969</v>
      </c>
      <c r="Z57" s="218">
        <v>45969</v>
      </c>
      <c r="AA57" s="218" t="s">
        <v>10945</v>
      </c>
      <c r="AB57" s="217">
        <v>6</v>
      </c>
      <c r="AC57" t="s">
        <v>10946</v>
      </c>
      <c r="AD57" t="s">
        <v>11328</v>
      </c>
      <c r="AE57" t="s">
        <v>8631</v>
      </c>
      <c r="AF57" t="s">
        <v>8631</v>
      </c>
      <c r="AG57" t="s">
        <v>7548</v>
      </c>
      <c r="AH57" s="217">
        <v>0</v>
      </c>
      <c r="AI57" s="101" t="s">
        <v>8619</v>
      </c>
      <c r="AJ57" s="101" t="s">
        <v>11387</v>
      </c>
      <c r="AK57" s="101"/>
      <c r="AL57" s="217"/>
      <c r="AM57" s="217"/>
      <c r="AN57" s="101"/>
      <c r="AO57" s="101"/>
      <c r="AP57" s="217"/>
      <c r="AQ57" s="217"/>
      <c r="AV57" s="101"/>
      <c r="AW57" s="101"/>
      <c r="BL57" s="223"/>
    </row>
    <row r="58" spans="3:64">
      <c r="C58">
        <v>52</v>
      </c>
      <c r="D58" t="s">
        <v>105</v>
      </c>
      <c r="E58" t="s">
        <v>8601</v>
      </c>
      <c r="F58" t="s">
        <v>7529</v>
      </c>
      <c r="G58" s="217" t="s">
        <v>8602</v>
      </c>
      <c r="H58" t="s">
        <v>6392</v>
      </c>
      <c r="I58" s="217" t="s">
        <v>8603</v>
      </c>
      <c r="J58" t="s">
        <v>6391</v>
      </c>
      <c r="K58" t="s">
        <v>874</v>
      </c>
      <c r="L58" s="217" t="s">
        <v>7437</v>
      </c>
      <c r="M58" s="217">
        <v>49</v>
      </c>
      <c r="N58" s="218">
        <v>45397</v>
      </c>
      <c r="O58" s="217">
        <v>18</v>
      </c>
      <c r="P58" s="219">
        <v>1.5</v>
      </c>
      <c r="Q58" t="s">
        <v>11329</v>
      </c>
      <c r="R58" s="217">
        <v>67</v>
      </c>
      <c r="S58" s="217">
        <v>5.5833333333333304</v>
      </c>
      <c r="T58" s="217" t="s">
        <v>11343</v>
      </c>
      <c r="U58" s="218" t="s">
        <v>7465</v>
      </c>
      <c r="V58" s="218" t="s">
        <v>7773</v>
      </c>
      <c r="W58" s="218" t="s">
        <v>10944</v>
      </c>
      <c r="X58" s="218" t="s">
        <v>8605</v>
      </c>
      <c r="Y58" s="218">
        <v>45962</v>
      </c>
      <c r="Z58" s="218">
        <v>45962</v>
      </c>
      <c r="AA58" s="218" t="s">
        <v>10945</v>
      </c>
      <c r="AB58" s="217">
        <v>13</v>
      </c>
      <c r="AC58" t="s">
        <v>10946</v>
      </c>
      <c r="AD58" t="s">
        <v>11328</v>
      </c>
      <c r="AE58" t="s">
        <v>7862</v>
      </c>
      <c r="AF58" t="s">
        <v>8705</v>
      </c>
      <c r="AG58" t="s">
        <v>7465</v>
      </c>
      <c r="AH58" s="217">
        <v>0</v>
      </c>
      <c r="AI58" s="101" t="s">
        <v>8619</v>
      </c>
      <c r="AJ58" s="101" t="s">
        <v>11387</v>
      </c>
      <c r="AK58" s="101"/>
      <c r="AL58" s="217"/>
      <c r="AM58" s="217"/>
      <c r="AN58" s="101"/>
      <c r="AO58" s="101"/>
      <c r="AP58" s="217"/>
      <c r="AQ58" s="217"/>
      <c r="AV58" s="101"/>
      <c r="AW58" s="101"/>
      <c r="BL58" s="223"/>
    </row>
    <row r="59" spans="3:64">
      <c r="C59">
        <v>53</v>
      </c>
      <c r="D59" t="s">
        <v>105</v>
      </c>
      <c r="E59" t="s">
        <v>8601</v>
      </c>
      <c r="F59" t="s">
        <v>7529</v>
      </c>
      <c r="G59" s="217" t="s">
        <v>8602</v>
      </c>
      <c r="H59" t="s">
        <v>6770</v>
      </c>
      <c r="I59" s="217" t="s">
        <v>8603</v>
      </c>
      <c r="J59" t="s">
        <v>6769</v>
      </c>
      <c r="K59" t="s">
        <v>3312</v>
      </c>
      <c r="L59" s="217" t="s">
        <v>7437</v>
      </c>
      <c r="M59" s="217">
        <v>109</v>
      </c>
      <c r="N59" s="218">
        <v>44722</v>
      </c>
      <c r="O59" s="217">
        <v>41</v>
      </c>
      <c r="P59" s="219">
        <v>3.4166666666666701</v>
      </c>
      <c r="Q59" t="s">
        <v>11344</v>
      </c>
      <c r="R59" s="217">
        <v>150</v>
      </c>
      <c r="S59" s="217">
        <v>12.5</v>
      </c>
      <c r="T59" s="217" t="s">
        <v>11327</v>
      </c>
      <c r="U59" s="218" t="s">
        <v>7465</v>
      </c>
      <c r="V59" s="218" t="s">
        <v>7516</v>
      </c>
      <c r="W59" s="218" t="s">
        <v>10948</v>
      </c>
      <c r="X59" s="218" t="s">
        <v>8605</v>
      </c>
      <c r="Y59" s="218">
        <v>45962</v>
      </c>
      <c r="Z59" s="218">
        <v>45962</v>
      </c>
      <c r="AA59" s="218" t="s">
        <v>10945</v>
      </c>
      <c r="AB59" s="217">
        <v>13</v>
      </c>
      <c r="AC59" t="s">
        <v>10946</v>
      </c>
      <c r="AD59" t="s">
        <v>11328</v>
      </c>
      <c r="AE59" t="s">
        <v>8631</v>
      </c>
      <c r="AF59" t="s">
        <v>8631</v>
      </c>
      <c r="AG59" t="s">
        <v>7465</v>
      </c>
      <c r="AH59" s="217">
        <v>0</v>
      </c>
      <c r="AI59" s="101" t="s">
        <v>8619</v>
      </c>
      <c r="AJ59" s="101" t="s">
        <v>11387</v>
      </c>
      <c r="AK59" s="101" t="s">
        <v>8627</v>
      </c>
      <c r="AL59" s="217"/>
      <c r="AM59" s="217"/>
      <c r="AN59" s="101"/>
      <c r="AO59" s="101"/>
      <c r="AP59" s="217"/>
      <c r="AQ59" s="217"/>
      <c r="AV59" s="101"/>
      <c r="AW59" s="101"/>
      <c r="BL59" s="223"/>
    </row>
    <row r="60" spans="3:64">
      <c r="C60">
        <v>54</v>
      </c>
      <c r="D60" t="s">
        <v>105</v>
      </c>
      <c r="E60" t="s">
        <v>8601</v>
      </c>
      <c r="F60" t="s">
        <v>7529</v>
      </c>
      <c r="G60" s="217" t="s">
        <v>8602</v>
      </c>
      <c r="H60" t="s">
        <v>7246</v>
      </c>
      <c r="I60" s="217" t="s">
        <v>8603</v>
      </c>
      <c r="J60" t="s">
        <v>7245</v>
      </c>
      <c r="K60" t="s">
        <v>874</v>
      </c>
      <c r="L60" s="217" t="s">
        <v>7437</v>
      </c>
      <c r="M60" s="217">
        <v>35</v>
      </c>
      <c r="N60" s="218">
        <v>45303</v>
      </c>
      <c r="O60" s="217">
        <v>22</v>
      </c>
      <c r="P60" s="219">
        <v>1.8333333333333299</v>
      </c>
      <c r="Q60" t="s">
        <v>11329</v>
      </c>
      <c r="R60" s="217">
        <v>57</v>
      </c>
      <c r="S60" s="217">
        <v>4.75</v>
      </c>
      <c r="T60" s="217" t="s">
        <v>11343</v>
      </c>
      <c r="U60" s="218" t="s">
        <v>7465</v>
      </c>
      <c r="V60" s="218"/>
      <c r="W60" s="218" t="s">
        <v>10910</v>
      </c>
      <c r="X60" s="218" t="s">
        <v>8605</v>
      </c>
      <c r="Y60" s="218">
        <v>45962</v>
      </c>
      <c r="Z60" s="218">
        <v>45962</v>
      </c>
      <c r="AA60" s="218" t="s">
        <v>10945</v>
      </c>
      <c r="AB60" s="217">
        <v>13</v>
      </c>
      <c r="AC60" t="s">
        <v>10946</v>
      </c>
      <c r="AD60" t="s">
        <v>11328</v>
      </c>
      <c r="AE60" t="s">
        <v>8631</v>
      </c>
      <c r="AF60" t="s">
        <v>8631</v>
      </c>
      <c r="AG60" t="s">
        <v>7465</v>
      </c>
      <c r="AH60" s="217">
        <v>0</v>
      </c>
      <c r="AI60" s="101" t="s">
        <v>8619</v>
      </c>
      <c r="AJ60" s="101" t="s">
        <v>11387</v>
      </c>
      <c r="AK60" s="101"/>
      <c r="AL60" s="217"/>
      <c r="AM60" s="217"/>
      <c r="AN60" s="101"/>
      <c r="AO60" s="101"/>
      <c r="AP60" s="217"/>
      <c r="AQ60" s="217"/>
      <c r="AV60" s="101"/>
      <c r="AW60" s="101"/>
      <c r="BL60" s="223"/>
    </row>
    <row r="61" spans="3:64">
      <c r="C61">
        <v>55</v>
      </c>
      <c r="D61" t="s">
        <v>105</v>
      </c>
      <c r="E61" t="s">
        <v>8601</v>
      </c>
      <c r="F61" t="s">
        <v>1706</v>
      </c>
      <c r="G61" s="217" t="s">
        <v>8602</v>
      </c>
      <c r="H61" t="s">
        <v>4469</v>
      </c>
      <c r="I61" t="s">
        <v>8640</v>
      </c>
      <c r="J61" t="s">
        <v>4468</v>
      </c>
      <c r="K61" t="s">
        <v>122</v>
      </c>
      <c r="L61" s="217"/>
      <c r="M61" s="217">
        <v>0</v>
      </c>
      <c r="N61" s="218">
        <v>45579</v>
      </c>
      <c r="O61" s="217">
        <v>13</v>
      </c>
      <c r="P61" s="219">
        <v>1.0833333333333299</v>
      </c>
      <c r="Q61" t="s">
        <v>11329</v>
      </c>
      <c r="R61" s="217">
        <v>13</v>
      </c>
      <c r="S61" s="217">
        <v>1.0833333333333299</v>
      </c>
      <c r="T61" s="217" t="s">
        <v>11329</v>
      </c>
      <c r="U61" s="218" t="s">
        <v>7593</v>
      </c>
      <c r="V61" s="218"/>
      <c r="W61" s="218" t="s">
        <v>8741</v>
      </c>
      <c r="X61" s="218" t="s">
        <v>8605</v>
      </c>
      <c r="Y61" s="218">
        <v>45962</v>
      </c>
      <c r="Z61" s="218">
        <v>45962</v>
      </c>
      <c r="AA61" s="218" t="s">
        <v>10945</v>
      </c>
      <c r="AB61" s="217">
        <v>13</v>
      </c>
      <c r="AC61" t="s">
        <v>10946</v>
      </c>
      <c r="AD61" t="s">
        <v>11328</v>
      </c>
      <c r="AE61" t="s">
        <v>8606</v>
      </c>
      <c r="AF61" t="s">
        <v>8607</v>
      </c>
      <c r="AG61" t="s">
        <v>8057</v>
      </c>
      <c r="AH61" s="217">
        <v>0</v>
      </c>
      <c r="AI61" s="101" t="s">
        <v>8606</v>
      </c>
      <c r="AJ61" s="101" t="s">
        <v>11378</v>
      </c>
      <c r="AK61" s="101"/>
      <c r="AL61" s="217"/>
      <c r="AM61" s="217"/>
      <c r="AN61" s="101"/>
      <c r="AO61" s="101"/>
      <c r="AP61" s="217"/>
      <c r="AQ61" s="217"/>
      <c r="AV61" s="101"/>
      <c r="AW61" s="101"/>
      <c r="AY61" s="101"/>
      <c r="AZ61" s="101"/>
      <c r="BL61" s="223"/>
    </row>
    <row r="62" spans="3:64">
      <c r="C62">
        <v>56</v>
      </c>
      <c r="D62" t="s">
        <v>105</v>
      </c>
      <c r="E62" t="s">
        <v>8601</v>
      </c>
      <c r="F62" t="s">
        <v>8670</v>
      </c>
      <c r="G62" s="217" t="s">
        <v>8602</v>
      </c>
      <c r="H62" t="s">
        <v>6141</v>
      </c>
      <c r="I62" s="217" t="s">
        <v>8603</v>
      </c>
      <c r="J62" t="s">
        <v>6140</v>
      </c>
      <c r="K62" t="s">
        <v>8646</v>
      </c>
      <c r="L62" s="217" t="s">
        <v>7446</v>
      </c>
      <c r="M62" s="217">
        <v>65</v>
      </c>
      <c r="N62" s="218">
        <v>44084</v>
      </c>
      <c r="O62" s="217">
        <v>62</v>
      </c>
      <c r="P62" s="219">
        <v>5.1666666666666696</v>
      </c>
      <c r="Q62" t="s">
        <v>11343</v>
      </c>
      <c r="R62" s="217">
        <v>127</v>
      </c>
      <c r="S62" s="217">
        <v>10.5833333333333</v>
      </c>
      <c r="T62" s="217" t="s">
        <v>11327</v>
      </c>
      <c r="U62" s="218" t="s">
        <v>7516</v>
      </c>
      <c r="V62" s="218"/>
      <c r="W62" s="218" t="s">
        <v>8672</v>
      </c>
      <c r="X62" s="218" t="s">
        <v>8605</v>
      </c>
      <c r="Y62" s="218">
        <v>45962</v>
      </c>
      <c r="Z62" s="218">
        <v>45962</v>
      </c>
      <c r="AA62" s="218" t="s">
        <v>10945</v>
      </c>
      <c r="AB62" s="217">
        <v>13</v>
      </c>
      <c r="AC62" t="s">
        <v>10946</v>
      </c>
      <c r="AD62" t="s">
        <v>11328</v>
      </c>
      <c r="AE62" t="s">
        <v>8631</v>
      </c>
      <c r="AF62" t="s">
        <v>8631</v>
      </c>
      <c r="AG62" t="s">
        <v>8057</v>
      </c>
      <c r="AH62" s="217">
        <v>0</v>
      </c>
      <c r="AI62" s="101" t="s">
        <v>8619</v>
      </c>
      <c r="AJ62" s="101"/>
      <c r="AK62" s="101"/>
      <c r="AL62" s="217"/>
      <c r="AM62" s="217"/>
      <c r="AN62" s="101"/>
      <c r="AO62" s="101"/>
      <c r="AP62" s="217"/>
      <c r="AQ62" s="217"/>
      <c r="AV62" s="101"/>
      <c r="AW62" s="101"/>
      <c r="BL62" s="223"/>
    </row>
    <row r="63" spans="3:64">
      <c r="C63">
        <v>57</v>
      </c>
      <c r="D63" t="s">
        <v>105</v>
      </c>
      <c r="E63" t="s">
        <v>8601</v>
      </c>
      <c r="F63" t="s">
        <v>7520</v>
      </c>
      <c r="G63" s="217" t="s">
        <v>8602</v>
      </c>
      <c r="H63" t="s">
        <v>2912</v>
      </c>
      <c r="I63" t="s">
        <v>8640</v>
      </c>
      <c r="J63" t="s">
        <v>2911</v>
      </c>
      <c r="K63" t="s">
        <v>2408</v>
      </c>
      <c r="L63" s="217" t="s">
        <v>7437</v>
      </c>
      <c r="M63" s="217">
        <v>71</v>
      </c>
      <c r="N63" s="218">
        <v>41750</v>
      </c>
      <c r="O63" s="217">
        <v>138</v>
      </c>
      <c r="P63" s="219">
        <v>11.5</v>
      </c>
      <c r="Q63" t="s">
        <v>11346</v>
      </c>
      <c r="R63" s="217">
        <v>209</v>
      </c>
      <c r="S63" s="217">
        <v>17.4166666666667</v>
      </c>
      <c r="T63" s="217" t="s">
        <v>11327</v>
      </c>
      <c r="U63" s="218" t="s">
        <v>7593</v>
      </c>
      <c r="V63" s="218" t="s">
        <v>7548</v>
      </c>
      <c r="W63" s="218"/>
      <c r="X63" s="218" t="s">
        <v>8615</v>
      </c>
      <c r="Y63" s="218">
        <v>45992</v>
      </c>
      <c r="Z63" s="218">
        <v>45997</v>
      </c>
      <c r="AA63" s="218" t="s">
        <v>11021</v>
      </c>
      <c r="AB63" s="217">
        <v>-17</v>
      </c>
      <c r="AC63" t="s">
        <v>11382</v>
      </c>
      <c r="AD63" t="s">
        <v>11388</v>
      </c>
      <c r="AE63" t="s">
        <v>8631</v>
      </c>
      <c r="AF63" t="s">
        <v>8631</v>
      </c>
      <c r="AG63" t="s">
        <v>8642</v>
      </c>
      <c r="AH63" s="217">
        <v>0</v>
      </c>
      <c r="AI63" s="101" t="s">
        <v>8641</v>
      </c>
      <c r="AJ63" s="101" t="s">
        <v>11389</v>
      </c>
      <c r="AK63" s="101"/>
      <c r="AL63" s="217"/>
      <c r="AM63" s="217"/>
      <c r="AN63" s="101"/>
      <c r="AO63" s="101"/>
      <c r="AP63" s="217"/>
      <c r="AQ63" s="217"/>
      <c r="AV63" s="101"/>
      <c r="AW63" s="101"/>
      <c r="AY63" s="101"/>
      <c r="AZ63" s="101"/>
      <c r="BL63" s="223"/>
    </row>
    <row r="64" spans="3:64">
      <c r="C64">
        <v>58</v>
      </c>
      <c r="D64" t="s">
        <v>105</v>
      </c>
      <c r="E64" t="s">
        <v>8601</v>
      </c>
      <c r="F64" t="s">
        <v>7661</v>
      </c>
      <c r="G64" s="217" t="s">
        <v>8602</v>
      </c>
      <c r="H64" t="s">
        <v>3014</v>
      </c>
      <c r="I64" s="217" t="s">
        <v>8614</v>
      </c>
      <c r="J64" t="s">
        <v>3013</v>
      </c>
      <c r="K64" t="s">
        <v>3312</v>
      </c>
      <c r="L64" s="217" t="s">
        <v>7446</v>
      </c>
      <c r="M64" s="217">
        <v>96</v>
      </c>
      <c r="N64" s="218">
        <v>40757</v>
      </c>
      <c r="O64" s="217">
        <v>171</v>
      </c>
      <c r="P64" s="219">
        <v>14.25</v>
      </c>
      <c r="Q64" t="s">
        <v>11346</v>
      </c>
      <c r="R64" s="217">
        <v>267</v>
      </c>
      <c r="S64" s="217">
        <v>22.25</v>
      </c>
      <c r="T64" s="217" t="s">
        <v>11327</v>
      </c>
      <c r="U64" s="218" t="s">
        <v>7511</v>
      </c>
      <c r="V64" s="218" t="s">
        <v>2088</v>
      </c>
      <c r="W64" s="218"/>
      <c r="X64" s="218" t="s">
        <v>8605</v>
      </c>
      <c r="Y64" s="218">
        <v>45968</v>
      </c>
      <c r="Z64" s="218">
        <v>45969</v>
      </c>
      <c r="AA64" s="218" t="s">
        <v>10945</v>
      </c>
      <c r="AB64" s="217">
        <v>7</v>
      </c>
      <c r="AC64" t="s">
        <v>10946</v>
      </c>
      <c r="AD64" t="s">
        <v>11328</v>
      </c>
      <c r="AE64" t="s">
        <v>8631</v>
      </c>
      <c r="AF64" t="s">
        <v>8631</v>
      </c>
      <c r="AG64" t="s">
        <v>8618</v>
      </c>
      <c r="AH64" s="217">
        <v>0</v>
      </c>
      <c r="AI64" s="101" t="s">
        <v>8619</v>
      </c>
      <c r="AJ64" s="101"/>
      <c r="AK64" s="101"/>
      <c r="AL64" s="217"/>
      <c r="AM64" s="217"/>
      <c r="AN64" s="101"/>
      <c r="AO64" s="101"/>
      <c r="AP64" s="217"/>
      <c r="AQ64" s="217"/>
      <c r="AV64" s="101"/>
      <c r="AW64" s="101"/>
      <c r="BL64" s="223"/>
    </row>
    <row r="65" spans="3:78">
      <c r="C65">
        <v>59</v>
      </c>
      <c r="D65" t="s">
        <v>105</v>
      </c>
      <c r="E65" t="s">
        <v>8601</v>
      </c>
      <c r="F65" t="s">
        <v>7529</v>
      </c>
      <c r="G65" s="217" t="s">
        <v>8602</v>
      </c>
      <c r="H65" t="s">
        <v>2897</v>
      </c>
      <c r="I65" s="217" t="s">
        <v>8603</v>
      </c>
      <c r="J65" t="s">
        <v>2896</v>
      </c>
      <c r="K65" t="s">
        <v>3312</v>
      </c>
      <c r="L65" s="217" t="s">
        <v>7437</v>
      </c>
      <c r="M65" s="217">
        <v>18</v>
      </c>
      <c r="N65" s="218">
        <v>43657</v>
      </c>
      <c r="O65" s="217">
        <v>76</v>
      </c>
      <c r="P65" s="219">
        <v>6.3333333333333304</v>
      </c>
      <c r="Q65" t="s">
        <v>11346</v>
      </c>
      <c r="R65" s="217">
        <v>94</v>
      </c>
      <c r="S65" s="217">
        <v>7.8333333333333304</v>
      </c>
      <c r="T65" s="217" t="s">
        <v>11363</v>
      </c>
      <c r="U65" s="218" t="s">
        <v>7465</v>
      </c>
      <c r="V65" s="218" t="s">
        <v>11390</v>
      </c>
      <c r="W65" s="218" t="s">
        <v>10952</v>
      </c>
      <c r="X65" s="218" t="s">
        <v>8615</v>
      </c>
      <c r="Y65" s="218">
        <v>45974</v>
      </c>
      <c r="Z65" s="218">
        <v>45976</v>
      </c>
      <c r="AA65" s="218" t="s">
        <v>10945</v>
      </c>
      <c r="AB65" s="217">
        <v>1</v>
      </c>
      <c r="AC65" t="s">
        <v>10946</v>
      </c>
      <c r="AD65" t="s">
        <v>11328</v>
      </c>
      <c r="AE65" t="s">
        <v>7544</v>
      </c>
      <c r="AF65" t="s">
        <v>8705</v>
      </c>
      <c r="AG65" t="s">
        <v>7465</v>
      </c>
      <c r="AH65" s="217">
        <v>0</v>
      </c>
      <c r="AI65" s="101" t="s">
        <v>8619</v>
      </c>
      <c r="AJ65" s="101" t="s">
        <v>7544</v>
      </c>
      <c r="AK65" s="101" t="s">
        <v>8765</v>
      </c>
      <c r="AL65" s="217" t="s">
        <v>1365</v>
      </c>
      <c r="AM65" s="217"/>
      <c r="AN65" s="101" t="s">
        <v>11391</v>
      </c>
      <c r="AO65" s="101">
        <v>45968</v>
      </c>
      <c r="AP65" s="217">
        <v>7</v>
      </c>
      <c r="AQ65" s="217" t="s">
        <v>11392</v>
      </c>
      <c r="AV65" s="101"/>
      <c r="AW65" s="101"/>
      <c r="BL65" s="223"/>
    </row>
    <row r="66" spans="3:78">
      <c r="C66">
        <v>60</v>
      </c>
      <c r="D66" t="s">
        <v>105</v>
      </c>
      <c r="E66" t="s">
        <v>8601</v>
      </c>
      <c r="F66" t="s">
        <v>7529</v>
      </c>
      <c r="G66" s="217" t="s">
        <v>8602</v>
      </c>
      <c r="H66" t="s">
        <v>3005</v>
      </c>
      <c r="I66" t="s">
        <v>8640</v>
      </c>
      <c r="J66" t="s">
        <v>3004</v>
      </c>
      <c r="K66" t="s">
        <v>874</v>
      </c>
      <c r="L66" s="217" t="s">
        <v>7437</v>
      </c>
      <c r="M66" s="217">
        <v>35</v>
      </c>
      <c r="N66" s="218">
        <v>43675</v>
      </c>
      <c r="O66" s="217">
        <v>75</v>
      </c>
      <c r="P66" s="219">
        <v>6.25</v>
      </c>
      <c r="Q66" t="s">
        <v>11346</v>
      </c>
      <c r="R66" s="217">
        <v>110</v>
      </c>
      <c r="S66" s="217">
        <v>9.1666666666666696</v>
      </c>
      <c r="T66" s="217" t="s">
        <v>11327</v>
      </c>
      <c r="U66" s="218" t="s">
        <v>7593</v>
      </c>
      <c r="V66" s="218"/>
      <c r="W66" s="218"/>
      <c r="X66" s="218" t="s">
        <v>8615</v>
      </c>
      <c r="Y66" s="218">
        <v>45975</v>
      </c>
      <c r="Z66" s="218">
        <v>45976</v>
      </c>
      <c r="AA66" s="218" t="s">
        <v>10945</v>
      </c>
      <c r="AB66" s="217">
        <v>0</v>
      </c>
      <c r="AC66" t="s">
        <v>10946</v>
      </c>
      <c r="AD66" t="s">
        <v>11393</v>
      </c>
      <c r="AE66" t="s">
        <v>10962</v>
      </c>
      <c r="AF66" t="s">
        <v>8607</v>
      </c>
      <c r="AG66" t="s">
        <v>8642</v>
      </c>
      <c r="AH66" s="217">
        <v>0</v>
      </c>
      <c r="AI66" s="101" t="s">
        <v>8606</v>
      </c>
      <c r="AJ66" s="101" t="s">
        <v>11378</v>
      </c>
      <c r="AK66" s="101"/>
      <c r="AL66" s="217"/>
      <c r="AM66" s="217"/>
      <c r="AN66" s="101"/>
      <c r="AO66" s="101"/>
      <c r="AP66" s="217"/>
      <c r="AQ66" s="217"/>
      <c r="AV66" s="101"/>
      <c r="AW66" s="101"/>
      <c r="AY66" s="101"/>
      <c r="AZ66" s="101"/>
      <c r="BL66" s="223"/>
    </row>
    <row r="67" spans="3:78">
      <c r="C67">
        <v>61</v>
      </c>
      <c r="D67" t="s">
        <v>105</v>
      </c>
      <c r="E67" t="s">
        <v>8601</v>
      </c>
      <c r="F67" t="s">
        <v>7529</v>
      </c>
      <c r="G67" s="217" t="s">
        <v>8602</v>
      </c>
      <c r="H67" t="s">
        <v>2031</v>
      </c>
      <c r="I67" t="s">
        <v>8640</v>
      </c>
      <c r="J67" t="s">
        <v>2030</v>
      </c>
      <c r="K67" t="s">
        <v>8646</v>
      </c>
      <c r="L67" s="217" t="s">
        <v>7437</v>
      </c>
      <c r="M67" s="217">
        <v>50</v>
      </c>
      <c r="N67" s="218">
        <v>44529</v>
      </c>
      <c r="O67" s="217">
        <v>47</v>
      </c>
      <c r="P67" s="219">
        <v>3.9166666666666701</v>
      </c>
      <c r="Q67" t="s">
        <v>11344</v>
      </c>
      <c r="R67" s="217">
        <v>97</v>
      </c>
      <c r="S67" s="217">
        <v>8.0833333333333304</v>
      </c>
      <c r="T67" s="217" t="s">
        <v>11327</v>
      </c>
      <c r="U67" s="218" t="s">
        <v>7593</v>
      </c>
      <c r="V67" s="218" t="s">
        <v>7593</v>
      </c>
      <c r="W67" s="218" t="s">
        <v>8666</v>
      </c>
      <c r="X67" s="218" t="s">
        <v>8615</v>
      </c>
      <c r="Y67" s="218">
        <v>45992</v>
      </c>
      <c r="Z67" s="218">
        <v>45997</v>
      </c>
      <c r="AA67" s="218" t="s">
        <v>11021</v>
      </c>
      <c r="AB67" s="217">
        <v>-17</v>
      </c>
      <c r="AC67" t="s">
        <v>11382</v>
      </c>
      <c r="AD67" t="s">
        <v>11388</v>
      </c>
      <c r="AE67" t="s">
        <v>8327</v>
      </c>
      <c r="AF67" t="s">
        <v>8635</v>
      </c>
      <c r="AG67" t="s">
        <v>8642</v>
      </c>
      <c r="AH67" s="217">
        <v>0</v>
      </c>
      <c r="AI67" s="101" t="s">
        <v>8619</v>
      </c>
      <c r="AJ67" s="101" t="s">
        <v>11394</v>
      </c>
      <c r="AK67" s="101" t="s">
        <v>7979</v>
      </c>
      <c r="AL67" s="217" t="s">
        <v>10955</v>
      </c>
      <c r="AM67" s="217"/>
      <c r="AN67" s="101"/>
      <c r="AO67" s="101"/>
      <c r="AP67" s="217"/>
      <c r="AQ67" s="217"/>
      <c r="AV67" s="101"/>
      <c r="AW67" s="101"/>
      <c r="AY67" s="101"/>
      <c r="AZ67" s="101"/>
      <c r="BL67" s="223"/>
    </row>
    <row r="68" spans="3:78">
      <c r="C68">
        <v>62</v>
      </c>
      <c r="D68" t="s">
        <v>105</v>
      </c>
      <c r="E68" t="s">
        <v>8601</v>
      </c>
      <c r="F68" t="s">
        <v>7529</v>
      </c>
      <c r="G68" s="217" t="s">
        <v>8602</v>
      </c>
      <c r="H68" t="s">
        <v>8178</v>
      </c>
      <c r="I68" s="217" t="s">
        <v>8603</v>
      </c>
      <c r="J68" t="s">
        <v>8177</v>
      </c>
      <c r="K68" t="s">
        <v>874</v>
      </c>
      <c r="L68" s="217" t="s">
        <v>7437</v>
      </c>
      <c r="M68" s="217">
        <v>0</v>
      </c>
      <c r="N68" s="218">
        <v>45580</v>
      </c>
      <c r="O68" s="217">
        <v>12</v>
      </c>
      <c r="P68" s="219">
        <v>1</v>
      </c>
      <c r="Q68" t="s">
        <v>11329</v>
      </c>
      <c r="R68" s="217">
        <v>12</v>
      </c>
      <c r="S68" s="217">
        <v>1</v>
      </c>
      <c r="T68" s="217" t="s">
        <v>11329</v>
      </c>
      <c r="U68" s="218" t="s">
        <v>7465</v>
      </c>
      <c r="V68" s="218" t="s">
        <v>7703</v>
      </c>
      <c r="W68" s="218" t="s">
        <v>7703</v>
      </c>
      <c r="X68" s="218" t="s">
        <v>8615</v>
      </c>
      <c r="Y68" s="218">
        <v>45992</v>
      </c>
      <c r="Z68" s="218">
        <v>45997</v>
      </c>
      <c r="AA68" s="218" t="s">
        <v>11021</v>
      </c>
      <c r="AB68" s="217">
        <v>-17</v>
      </c>
      <c r="AC68" t="s">
        <v>11382</v>
      </c>
      <c r="AD68" t="s">
        <v>11388</v>
      </c>
      <c r="AE68" t="s">
        <v>8631</v>
      </c>
      <c r="AF68" t="s">
        <v>8631</v>
      </c>
      <c r="AG68" t="s">
        <v>7465</v>
      </c>
      <c r="AH68" s="217">
        <v>5</v>
      </c>
      <c r="AI68" s="101" t="s">
        <v>8619</v>
      </c>
      <c r="AJ68" s="101" t="s">
        <v>11394</v>
      </c>
      <c r="AK68" s="101" t="s">
        <v>7703</v>
      </c>
      <c r="AL68" s="217" t="s">
        <v>7703</v>
      </c>
      <c r="AM68" s="217" t="s">
        <v>7703</v>
      </c>
      <c r="AN68" s="101" t="s">
        <v>7703</v>
      </c>
      <c r="AO68" s="101" t="s">
        <v>7703</v>
      </c>
      <c r="AP68" s="217" t="e">
        <v>#VALUE!</v>
      </c>
      <c r="AQ68" s="217" t="e">
        <v>#VALUE!</v>
      </c>
      <c r="AR68" t="s">
        <v>7703</v>
      </c>
      <c r="AS68" t="s">
        <v>7703</v>
      </c>
      <c r="AT68" t="s">
        <v>7703</v>
      </c>
      <c r="AU68" t="s">
        <v>7703</v>
      </c>
      <c r="AV68" s="101" t="s">
        <v>7703</v>
      </c>
      <c r="AW68" s="101" t="s">
        <v>7703</v>
      </c>
      <c r="AX68" t="s">
        <v>7703</v>
      </c>
      <c r="AY68" t="s">
        <v>7703</v>
      </c>
      <c r="AZ68" t="s">
        <v>7703</v>
      </c>
      <c r="BA68" t="s">
        <v>7703</v>
      </c>
      <c r="BB68" t="s">
        <v>7703</v>
      </c>
      <c r="BC68" t="s">
        <v>7703</v>
      </c>
      <c r="BD68" t="s">
        <v>7703</v>
      </c>
      <c r="BE68" t="s">
        <v>7703</v>
      </c>
      <c r="BF68" t="s">
        <v>7703</v>
      </c>
      <c r="BG68" t="s">
        <v>7703</v>
      </c>
      <c r="BH68" t="s">
        <v>7703</v>
      </c>
      <c r="BI68" t="s">
        <v>7703</v>
      </c>
      <c r="BJ68" t="s">
        <v>7703</v>
      </c>
      <c r="BK68" t="s">
        <v>7703</v>
      </c>
      <c r="BL68" s="223" t="s">
        <v>7703</v>
      </c>
      <c r="BM68" t="s">
        <v>7703</v>
      </c>
      <c r="BN68" t="s">
        <v>7703</v>
      </c>
      <c r="BO68" t="s">
        <v>7703</v>
      </c>
      <c r="BP68" t="s">
        <v>7703</v>
      </c>
      <c r="BQ68" t="s">
        <v>7703</v>
      </c>
      <c r="BR68" t="s">
        <v>7703</v>
      </c>
      <c r="BS68" t="s">
        <v>7703</v>
      </c>
      <c r="BT68" t="s">
        <v>7703</v>
      </c>
      <c r="BU68" t="s">
        <v>7703</v>
      </c>
      <c r="BV68" t="s">
        <v>7703</v>
      </c>
      <c r="BW68" t="s">
        <v>7703</v>
      </c>
      <c r="BX68" t="s">
        <v>7703</v>
      </c>
      <c r="BY68" t="s">
        <v>7703</v>
      </c>
      <c r="BZ68" t="s">
        <v>7703</v>
      </c>
    </row>
    <row r="69" spans="3:78">
      <c r="C69">
        <v>63</v>
      </c>
      <c r="D69" t="s">
        <v>143</v>
      </c>
      <c r="E69" t="s">
        <v>8601</v>
      </c>
      <c r="F69" t="s">
        <v>8139</v>
      </c>
      <c r="G69" s="217" t="s">
        <v>8602</v>
      </c>
      <c r="H69" t="s">
        <v>4107</v>
      </c>
      <c r="I69" s="217" t="s">
        <v>8614</v>
      </c>
      <c r="J69" t="s">
        <v>4106</v>
      </c>
      <c r="K69" t="s">
        <v>3312</v>
      </c>
      <c r="L69" s="217" t="s">
        <v>7437</v>
      </c>
      <c r="M69" s="217">
        <v>190</v>
      </c>
      <c r="N69" s="218">
        <v>44440</v>
      </c>
      <c r="O69" s="217">
        <v>50</v>
      </c>
      <c r="P69" s="219">
        <v>4.1666666666666696</v>
      </c>
      <c r="Q69" t="s">
        <v>11343</v>
      </c>
      <c r="R69" s="217">
        <v>240</v>
      </c>
      <c r="S69" s="217">
        <v>20</v>
      </c>
      <c r="T69" s="217" t="s">
        <v>11327</v>
      </c>
      <c r="U69" s="218" t="s">
        <v>2088</v>
      </c>
      <c r="V69" s="218"/>
      <c r="W69" s="218"/>
      <c r="X69" s="218" t="s">
        <v>8615</v>
      </c>
      <c r="Y69" s="218">
        <v>45983</v>
      </c>
      <c r="Z69" s="218">
        <v>45983</v>
      </c>
      <c r="AA69" s="218" t="s">
        <v>10945</v>
      </c>
      <c r="AB69" s="217">
        <v>-8</v>
      </c>
      <c r="AC69" t="s">
        <v>11382</v>
      </c>
      <c r="AD69" t="s">
        <v>11383</v>
      </c>
      <c r="AE69" t="s">
        <v>8730</v>
      </c>
      <c r="AF69" t="s">
        <v>8635</v>
      </c>
      <c r="AG69" t="s">
        <v>8618</v>
      </c>
      <c r="AH69" s="217">
        <v>0</v>
      </c>
      <c r="AI69" s="101"/>
      <c r="AJ69" s="101"/>
      <c r="AK69" s="101"/>
      <c r="AL69" s="217"/>
      <c r="AM69" s="217"/>
      <c r="AN69" s="101"/>
      <c r="AO69" s="101"/>
      <c r="AP69" s="217"/>
      <c r="AQ69" s="217"/>
      <c r="AV69" s="101"/>
      <c r="AW69" s="101"/>
      <c r="BL69" s="223"/>
    </row>
    <row r="70" spans="3:78">
      <c r="C70">
        <v>64</v>
      </c>
      <c r="D70" t="s">
        <v>143</v>
      </c>
      <c r="E70" t="s">
        <v>8601</v>
      </c>
      <c r="F70" t="s">
        <v>8139</v>
      </c>
      <c r="G70" s="217" t="s">
        <v>8602</v>
      </c>
      <c r="H70" t="s">
        <v>5492</v>
      </c>
      <c r="I70" s="217" t="s">
        <v>8614</v>
      </c>
      <c r="J70" t="s">
        <v>5491</v>
      </c>
      <c r="K70" t="s">
        <v>172</v>
      </c>
      <c r="L70" s="217" t="s">
        <v>7446</v>
      </c>
      <c r="M70" s="217">
        <v>198</v>
      </c>
      <c r="N70" s="218">
        <v>44597</v>
      </c>
      <c r="O70" s="217">
        <v>45</v>
      </c>
      <c r="P70" s="219">
        <v>3.75</v>
      </c>
      <c r="Q70" t="s">
        <v>11344</v>
      </c>
      <c r="R70" s="217">
        <v>243</v>
      </c>
      <c r="S70" s="217">
        <v>20.25</v>
      </c>
      <c r="T70" s="217" t="s">
        <v>11327</v>
      </c>
      <c r="U70" s="218" t="s">
        <v>7821</v>
      </c>
      <c r="V70" s="218" t="s">
        <v>7711</v>
      </c>
      <c r="W70" s="218"/>
      <c r="X70" s="218" t="s">
        <v>8615</v>
      </c>
      <c r="Y70" s="218">
        <v>45977</v>
      </c>
      <c r="Z70" s="218">
        <v>45983</v>
      </c>
      <c r="AA70" s="218" t="s">
        <v>10945</v>
      </c>
      <c r="AB70" s="217">
        <v>-2</v>
      </c>
      <c r="AC70" t="s">
        <v>11382</v>
      </c>
      <c r="AD70" t="s">
        <v>11383</v>
      </c>
      <c r="AE70" t="s">
        <v>8526</v>
      </c>
      <c r="AF70" t="s">
        <v>8617</v>
      </c>
      <c r="AG70" t="s">
        <v>8659</v>
      </c>
      <c r="AH70" s="217">
        <v>0</v>
      </c>
      <c r="AI70" s="101"/>
      <c r="AJ70" s="101"/>
      <c r="AK70" s="101"/>
      <c r="AL70" s="217"/>
      <c r="AM70" s="217"/>
      <c r="AN70" s="101"/>
      <c r="AO70" s="101"/>
      <c r="AP70" s="217"/>
      <c r="AQ70" s="217"/>
      <c r="AV70" s="101"/>
      <c r="AW70" s="101"/>
      <c r="BL70" s="223"/>
    </row>
    <row r="71" spans="3:78">
      <c r="C71">
        <v>65</v>
      </c>
      <c r="D71" t="s">
        <v>105</v>
      </c>
      <c r="E71" t="s">
        <v>8601</v>
      </c>
      <c r="F71" t="s">
        <v>8139</v>
      </c>
      <c r="G71" s="217" t="s">
        <v>8602</v>
      </c>
      <c r="H71" t="s">
        <v>8385</v>
      </c>
      <c r="I71" s="217" t="s">
        <v>8614</v>
      </c>
      <c r="J71" t="s">
        <v>8384</v>
      </c>
      <c r="K71" t="s">
        <v>528</v>
      </c>
      <c r="L71" s="217"/>
      <c r="M71" s="217">
        <v>0</v>
      </c>
      <c r="N71" s="218">
        <v>45629</v>
      </c>
      <c r="O71" s="217">
        <v>11</v>
      </c>
      <c r="P71" s="219">
        <v>0.91666666666666696</v>
      </c>
      <c r="Q71" t="s">
        <v>11329</v>
      </c>
      <c r="R71" s="217">
        <v>11</v>
      </c>
      <c r="S71" s="217">
        <v>0.91666666666666696</v>
      </c>
      <c r="T71" s="217" t="s">
        <v>11329</v>
      </c>
      <c r="U71" s="218"/>
      <c r="V71" s="218"/>
      <c r="W71" s="218"/>
      <c r="X71" s="218" t="s">
        <v>8615</v>
      </c>
      <c r="Y71" s="218">
        <v>45977</v>
      </c>
      <c r="Z71" s="218">
        <v>45983</v>
      </c>
      <c r="AA71" s="218" t="s">
        <v>10945</v>
      </c>
      <c r="AB71" s="217">
        <v>-2</v>
      </c>
      <c r="AC71" t="s">
        <v>11382</v>
      </c>
      <c r="AD71" t="s">
        <v>11383</v>
      </c>
      <c r="AE71" t="s">
        <v>11395</v>
      </c>
      <c r="AF71" t="s">
        <v>8635</v>
      </c>
      <c r="AG71" t="s">
        <v>8618</v>
      </c>
      <c r="AH71" s="217">
        <v>0</v>
      </c>
      <c r="AI71" s="101"/>
      <c r="AJ71" s="101"/>
      <c r="AK71" s="101"/>
      <c r="AL71" s="217"/>
      <c r="AM71" s="217"/>
      <c r="AN71" s="101"/>
      <c r="AO71" s="101"/>
      <c r="AP71" s="217"/>
      <c r="AQ71" s="217"/>
      <c r="AV71" s="101"/>
      <c r="AW71" s="101"/>
      <c r="BL71" s="223"/>
    </row>
    <row r="72" spans="3:78">
      <c r="C72">
        <v>66</v>
      </c>
      <c r="D72" t="s">
        <v>105</v>
      </c>
      <c r="E72" t="s">
        <v>8601</v>
      </c>
      <c r="F72" t="s">
        <v>8139</v>
      </c>
      <c r="G72" s="217" t="s">
        <v>8602</v>
      </c>
      <c r="H72" t="s">
        <v>6442</v>
      </c>
      <c r="I72" s="217" t="s">
        <v>8614</v>
      </c>
      <c r="J72" t="s">
        <v>6441</v>
      </c>
      <c r="K72" t="s">
        <v>3312</v>
      </c>
      <c r="L72" s="217" t="s">
        <v>7446</v>
      </c>
      <c r="M72" s="217">
        <v>167</v>
      </c>
      <c r="N72" s="218">
        <v>43699</v>
      </c>
      <c r="O72" s="217">
        <v>74</v>
      </c>
      <c r="P72" s="219">
        <v>6.1666666666666696</v>
      </c>
      <c r="Q72" t="s">
        <v>11346</v>
      </c>
      <c r="R72" s="217">
        <v>241</v>
      </c>
      <c r="S72" s="217">
        <v>20.0833333333333</v>
      </c>
      <c r="T72" s="217" t="s">
        <v>11327</v>
      </c>
      <c r="U72" s="218" t="s">
        <v>2088</v>
      </c>
      <c r="V72" s="218"/>
      <c r="W72" s="218"/>
      <c r="X72" s="218" t="s">
        <v>8615</v>
      </c>
      <c r="Y72" s="218">
        <v>45977</v>
      </c>
      <c r="Z72" s="218">
        <v>45983</v>
      </c>
      <c r="AA72" s="218" t="s">
        <v>10945</v>
      </c>
      <c r="AB72" s="217">
        <v>-2</v>
      </c>
      <c r="AC72" t="s">
        <v>11382</v>
      </c>
      <c r="AD72" t="s">
        <v>11383</v>
      </c>
      <c r="AE72" t="s">
        <v>11396</v>
      </c>
      <c r="AF72" t="s">
        <v>8635</v>
      </c>
      <c r="AG72" t="s">
        <v>8618</v>
      </c>
      <c r="AH72" s="217">
        <v>0</v>
      </c>
      <c r="AI72" s="101"/>
      <c r="AJ72" s="101"/>
      <c r="AK72" s="101"/>
      <c r="AL72" s="217"/>
      <c r="AM72" s="217"/>
      <c r="AN72" s="101"/>
      <c r="AO72" s="101"/>
      <c r="AP72" s="217"/>
      <c r="AQ72" s="217"/>
      <c r="AV72" s="101"/>
      <c r="AW72" s="101"/>
      <c r="BL72" s="223"/>
    </row>
    <row r="73" spans="3:78">
      <c r="C73">
        <v>67</v>
      </c>
      <c r="D73" t="s">
        <v>105</v>
      </c>
      <c r="E73" t="s">
        <v>8601</v>
      </c>
      <c r="F73" t="s">
        <v>8139</v>
      </c>
      <c r="G73" s="217" t="s">
        <v>8602</v>
      </c>
      <c r="H73" t="s">
        <v>8348</v>
      </c>
      <c r="I73" s="217" t="s">
        <v>8614</v>
      </c>
      <c r="J73" t="s">
        <v>8347</v>
      </c>
      <c r="K73" t="s">
        <v>2088</v>
      </c>
      <c r="L73" s="217"/>
      <c r="M73" s="217">
        <v>0</v>
      </c>
      <c r="N73" s="218">
        <v>45617</v>
      </c>
      <c r="O73" s="217">
        <v>11</v>
      </c>
      <c r="P73" s="219">
        <v>0.91666666666666696</v>
      </c>
      <c r="Q73" t="s">
        <v>11329</v>
      </c>
      <c r="R73" s="217">
        <v>11</v>
      </c>
      <c r="S73" s="217">
        <v>0.91666666666666696</v>
      </c>
      <c r="T73" s="217" t="s">
        <v>11329</v>
      </c>
      <c r="U73" s="218"/>
      <c r="V73" s="218"/>
      <c r="W73" s="218"/>
      <c r="X73" s="218" t="s">
        <v>8615</v>
      </c>
      <c r="Y73" s="218">
        <v>45977</v>
      </c>
      <c r="Z73" s="218">
        <v>45983</v>
      </c>
      <c r="AA73" s="218" t="s">
        <v>10945</v>
      </c>
      <c r="AB73" s="217">
        <v>-2</v>
      </c>
      <c r="AC73" t="s">
        <v>11382</v>
      </c>
      <c r="AD73" t="s">
        <v>11383</v>
      </c>
      <c r="AE73" t="s">
        <v>11395</v>
      </c>
      <c r="AF73" t="s">
        <v>8635</v>
      </c>
      <c r="AG73" t="s">
        <v>8618</v>
      </c>
      <c r="AH73" s="217">
        <v>0</v>
      </c>
      <c r="AI73" s="101"/>
      <c r="AJ73" s="101"/>
      <c r="AK73" s="101"/>
      <c r="AL73" s="217"/>
      <c r="AM73" s="217"/>
      <c r="AN73" s="101"/>
      <c r="AO73" s="101"/>
      <c r="AP73" s="217"/>
      <c r="AQ73" s="217"/>
      <c r="AV73" s="101"/>
      <c r="AW73" s="101"/>
      <c r="BL73" s="223"/>
    </row>
    <row r="74" spans="3:78">
      <c r="C74">
        <v>68</v>
      </c>
      <c r="D74" t="s">
        <v>105</v>
      </c>
      <c r="E74" t="s">
        <v>8601</v>
      </c>
      <c r="F74" t="s">
        <v>7529</v>
      </c>
      <c r="G74" s="217" t="s">
        <v>8602</v>
      </c>
      <c r="H74" t="s">
        <v>8286</v>
      </c>
      <c r="I74" s="217" t="s">
        <v>8603</v>
      </c>
      <c r="J74" t="s">
        <v>8285</v>
      </c>
      <c r="K74" t="s">
        <v>450</v>
      </c>
      <c r="L74" s="217" t="s">
        <v>7437</v>
      </c>
      <c r="M74" s="217">
        <v>0</v>
      </c>
      <c r="N74" s="218">
        <v>45779</v>
      </c>
      <c r="O74" s="217">
        <v>6</v>
      </c>
      <c r="P74" s="219">
        <v>0.5</v>
      </c>
      <c r="Q74" t="s">
        <v>11329</v>
      </c>
      <c r="R74" s="217">
        <v>6</v>
      </c>
      <c r="S74" s="217">
        <v>0.5</v>
      </c>
      <c r="T74" s="217" t="s">
        <v>11329</v>
      </c>
      <c r="U74" s="218" t="s">
        <v>7465</v>
      </c>
      <c r="V74" s="218" t="s">
        <v>7703</v>
      </c>
      <c r="W74" s="218" t="s">
        <v>8839</v>
      </c>
      <c r="X74" s="218" t="s">
        <v>8615</v>
      </c>
      <c r="Y74" s="218">
        <v>46004</v>
      </c>
      <c r="Z74" s="218">
        <v>46004</v>
      </c>
      <c r="AA74" s="218" t="s">
        <v>11021</v>
      </c>
      <c r="AB74" s="217">
        <v>-29</v>
      </c>
      <c r="AC74" t="s">
        <v>11382</v>
      </c>
      <c r="AD74" t="s">
        <v>11388</v>
      </c>
      <c r="AE74" t="s">
        <v>8631</v>
      </c>
      <c r="AF74" t="s">
        <v>8631</v>
      </c>
      <c r="AG74" t="s">
        <v>7465</v>
      </c>
      <c r="AH74" s="217">
        <v>5</v>
      </c>
      <c r="AI74" s="101" t="s">
        <v>8619</v>
      </c>
      <c r="AJ74" s="101" t="s">
        <v>11397</v>
      </c>
      <c r="AK74" s="101" t="s">
        <v>8627</v>
      </c>
      <c r="AL74" s="217" t="s">
        <v>7703</v>
      </c>
      <c r="AM74" s="217" t="s">
        <v>7703</v>
      </c>
      <c r="AN74" s="101" t="s">
        <v>7703</v>
      </c>
      <c r="AO74" s="101" t="s">
        <v>7703</v>
      </c>
      <c r="AP74" s="217" t="e">
        <v>#VALUE!</v>
      </c>
      <c r="AQ74" s="217" t="e">
        <v>#VALUE!</v>
      </c>
      <c r="AR74" t="s">
        <v>7703</v>
      </c>
      <c r="AS74" t="s">
        <v>7703</v>
      </c>
      <c r="AT74" t="s">
        <v>7703</v>
      </c>
      <c r="AU74" t="s">
        <v>7703</v>
      </c>
      <c r="AV74" s="101" t="s">
        <v>7703</v>
      </c>
      <c r="AW74" s="101" t="s">
        <v>7703</v>
      </c>
      <c r="AX74" t="s">
        <v>7703</v>
      </c>
      <c r="AY74" t="s">
        <v>7703</v>
      </c>
      <c r="AZ74" t="s">
        <v>7703</v>
      </c>
      <c r="BA74" t="s">
        <v>7703</v>
      </c>
      <c r="BB74" t="s">
        <v>7703</v>
      </c>
      <c r="BC74" t="s">
        <v>7703</v>
      </c>
      <c r="BD74" t="s">
        <v>7703</v>
      </c>
      <c r="BE74" t="s">
        <v>7703</v>
      </c>
      <c r="BF74" t="s">
        <v>7703</v>
      </c>
      <c r="BG74" t="s">
        <v>7703</v>
      </c>
      <c r="BH74" t="s">
        <v>7703</v>
      </c>
      <c r="BI74" t="s">
        <v>7703</v>
      </c>
      <c r="BJ74" t="s">
        <v>7703</v>
      </c>
      <c r="BK74" t="s">
        <v>7703</v>
      </c>
      <c r="BL74" s="223" t="s">
        <v>7703</v>
      </c>
      <c r="BM74" t="s">
        <v>7703</v>
      </c>
      <c r="BN74" t="s">
        <v>7703</v>
      </c>
      <c r="BO74" t="s">
        <v>7703</v>
      </c>
      <c r="BP74" t="s">
        <v>7703</v>
      </c>
      <c r="BQ74" t="s">
        <v>7703</v>
      </c>
      <c r="BR74" t="s">
        <v>7703</v>
      </c>
      <c r="BS74" t="s">
        <v>7703</v>
      </c>
      <c r="BT74" t="s">
        <v>7703</v>
      </c>
      <c r="BU74" t="s">
        <v>7703</v>
      </c>
      <c r="BV74" t="s">
        <v>7703</v>
      </c>
      <c r="BW74" t="s">
        <v>7703</v>
      </c>
      <c r="BX74" t="s">
        <v>7703</v>
      </c>
      <c r="BY74" t="s">
        <v>7703</v>
      </c>
      <c r="BZ74" t="s">
        <v>7703</v>
      </c>
    </row>
    <row r="75" spans="3:78">
      <c r="C75">
        <v>69</v>
      </c>
      <c r="D75" t="s">
        <v>105</v>
      </c>
      <c r="E75" t="s">
        <v>8601</v>
      </c>
      <c r="F75" t="s">
        <v>7742</v>
      </c>
      <c r="G75" s="217" t="s">
        <v>8602</v>
      </c>
      <c r="H75" t="s">
        <v>3573</v>
      </c>
      <c r="I75" s="217" t="s">
        <v>8621</v>
      </c>
      <c r="J75" t="s">
        <v>3572</v>
      </c>
      <c r="K75" t="s">
        <v>874</v>
      </c>
      <c r="L75" s="217" t="s">
        <v>7446</v>
      </c>
      <c r="M75" s="217">
        <v>92</v>
      </c>
      <c r="N75" s="218">
        <v>45425</v>
      </c>
      <c r="O75" s="217">
        <v>18</v>
      </c>
      <c r="P75" s="219">
        <v>1.5</v>
      </c>
      <c r="Q75" t="s">
        <v>11329</v>
      </c>
      <c r="R75" s="217">
        <v>110</v>
      </c>
      <c r="S75" s="217">
        <v>9.1666666666666696</v>
      </c>
      <c r="T75" s="217" t="s">
        <v>11327</v>
      </c>
      <c r="U75" s="218" t="s">
        <v>7808</v>
      </c>
      <c r="V75" s="218" t="s">
        <v>7748</v>
      </c>
      <c r="W75" s="218" t="s">
        <v>8708</v>
      </c>
      <c r="X75" s="218" t="s">
        <v>8605</v>
      </c>
      <c r="Y75" s="218">
        <v>45971</v>
      </c>
      <c r="Z75" s="218">
        <v>45976</v>
      </c>
      <c r="AA75" s="218" t="s">
        <v>10945</v>
      </c>
      <c r="AB75" s="217">
        <v>4</v>
      </c>
      <c r="AC75" t="s">
        <v>10946</v>
      </c>
      <c r="AD75" t="s">
        <v>11328</v>
      </c>
      <c r="AE75" t="s">
        <v>8631</v>
      </c>
      <c r="AF75" t="s">
        <v>8631</v>
      </c>
      <c r="AG75" t="s">
        <v>7808</v>
      </c>
      <c r="AH75" s="217">
        <v>0</v>
      </c>
      <c r="AI75" s="101" t="s">
        <v>8665</v>
      </c>
      <c r="AJ75" s="101"/>
      <c r="AK75" s="101"/>
      <c r="AL75" s="217" t="s">
        <v>10916</v>
      </c>
      <c r="AM75" s="217"/>
      <c r="AN75" s="101"/>
      <c r="AO75" s="101">
        <v>45952</v>
      </c>
      <c r="AP75" s="217">
        <v>23</v>
      </c>
      <c r="AQ75" s="217"/>
      <c r="AV75" s="101"/>
      <c r="AW75" s="101"/>
      <c r="BL75" s="223"/>
    </row>
    <row r="76" spans="3:78">
      <c r="C76">
        <v>70</v>
      </c>
      <c r="D76" t="s">
        <v>105</v>
      </c>
      <c r="E76" t="s">
        <v>8601</v>
      </c>
      <c r="F76" t="s">
        <v>7742</v>
      </c>
      <c r="G76" s="217" t="s">
        <v>8602</v>
      </c>
      <c r="H76" t="s">
        <v>8215</v>
      </c>
      <c r="I76" s="217" t="s">
        <v>8633</v>
      </c>
      <c r="J76" t="s">
        <v>8214</v>
      </c>
      <c r="K76" t="s">
        <v>874</v>
      </c>
      <c r="L76" s="217" t="s">
        <v>7437</v>
      </c>
      <c r="M76" s="217">
        <v>62</v>
      </c>
      <c r="N76" s="218">
        <v>45474</v>
      </c>
      <c r="O76" s="217">
        <v>16</v>
      </c>
      <c r="P76" s="219">
        <v>1.3333333333333299</v>
      </c>
      <c r="Q76" t="s">
        <v>11329</v>
      </c>
      <c r="R76" s="217">
        <v>78</v>
      </c>
      <c r="S76" s="217">
        <v>6.5</v>
      </c>
      <c r="T76" s="217" t="s">
        <v>11363</v>
      </c>
      <c r="U76" s="218" t="s">
        <v>7547</v>
      </c>
      <c r="V76" s="218"/>
      <c r="W76" s="218"/>
      <c r="X76" s="218" t="s">
        <v>8615</v>
      </c>
      <c r="Y76" s="218">
        <v>45992</v>
      </c>
      <c r="Z76" s="218">
        <v>45997</v>
      </c>
      <c r="AA76" s="218" t="s">
        <v>11021</v>
      </c>
      <c r="AB76" s="217">
        <v>-17</v>
      </c>
      <c r="AC76" t="s">
        <v>11382</v>
      </c>
      <c r="AD76" t="s">
        <v>11388</v>
      </c>
      <c r="AE76" t="s">
        <v>8816</v>
      </c>
      <c r="AF76" t="s">
        <v>8816</v>
      </c>
      <c r="AG76" t="s">
        <v>8636</v>
      </c>
      <c r="AH76" s="217">
        <v>0</v>
      </c>
      <c r="AI76" s="101" t="s">
        <v>11380</v>
      </c>
      <c r="AJ76" s="101"/>
      <c r="AK76" s="101"/>
      <c r="AL76" s="217"/>
      <c r="AM76" s="217"/>
      <c r="AN76" s="101"/>
      <c r="AO76" s="101"/>
      <c r="AP76" s="217"/>
      <c r="AQ76" s="217"/>
      <c r="AV76" s="101"/>
      <c r="AW76" s="101"/>
      <c r="BL76" s="223"/>
    </row>
    <row r="77" spans="3:78">
      <c r="C77">
        <v>71</v>
      </c>
      <c r="D77" t="s">
        <v>352</v>
      </c>
      <c r="E77" t="s">
        <v>8601</v>
      </c>
      <c r="F77" t="s">
        <v>187</v>
      </c>
      <c r="G77" s="217" t="s">
        <v>8602</v>
      </c>
      <c r="H77" t="s">
        <v>343</v>
      </c>
      <c r="I77" s="217" t="s">
        <v>8614</v>
      </c>
      <c r="J77" t="s">
        <v>342</v>
      </c>
      <c r="K77" t="s">
        <v>5745</v>
      </c>
      <c r="L77" s="217" t="s">
        <v>7528</v>
      </c>
      <c r="M77" s="217">
        <v>180</v>
      </c>
      <c r="N77" s="218">
        <v>44662</v>
      </c>
      <c r="O77" s="217">
        <v>43</v>
      </c>
      <c r="P77" s="219">
        <v>3.5833333333333299</v>
      </c>
      <c r="Q77" t="s">
        <v>11344</v>
      </c>
      <c r="R77" s="217">
        <v>223</v>
      </c>
      <c r="S77" s="217">
        <v>18.5833333333333</v>
      </c>
      <c r="T77" s="217" t="s">
        <v>11327</v>
      </c>
      <c r="U77" s="218" t="s">
        <v>2088</v>
      </c>
      <c r="V77" s="218" t="s">
        <v>7511</v>
      </c>
      <c r="W77" s="218"/>
      <c r="X77" s="218" t="s">
        <v>8615</v>
      </c>
      <c r="Y77" s="218">
        <v>46023</v>
      </c>
      <c r="Z77" s="218">
        <v>46025</v>
      </c>
      <c r="AA77" s="218" t="s">
        <v>10997</v>
      </c>
      <c r="AB77" s="217">
        <v>-48</v>
      </c>
      <c r="AC77" t="s">
        <v>11382</v>
      </c>
      <c r="AD77" t="s">
        <v>11398</v>
      </c>
      <c r="AE77" t="s">
        <v>8631</v>
      </c>
      <c r="AF77" t="s">
        <v>8631</v>
      </c>
      <c r="AG77" t="s">
        <v>8618</v>
      </c>
      <c r="AH77" s="217">
        <v>0</v>
      </c>
      <c r="AI77" s="101"/>
      <c r="AJ77" s="101"/>
      <c r="AK77" s="101"/>
      <c r="AL77" s="217"/>
      <c r="AM77" s="217"/>
      <c r="AN77" s="101"/>
      <c r="AO77" s="101"/>
      <c r="AP77" s="217"/>
      <c r="AQ77" s="217"/>
      <c r="AV77" s="101"/>
      <c r="AW77" s="101"/>
      <c r="BL77" s="223"/>
    </row>
    <row r="78" spans="3:78">
      <c r="C78">
        <v>72</v>
      </c>
      <c r="D78" t="s">
        <v>143</v>
      </c>
      <c r="E78" t="s">
        <v>8601</v>
      </c>
      <c r="F78" t="s">
        <v>187</v>
      </c>
      <c r="G78" s="217" t="s">
        <v>8602</v>
      </c>
      <c r="H78" t="s">
        <v>557</v>
      </c>
      <c r="I78" s="217" t="s">
        <v>8614</v>
      </c>
      <c r="J78" t="s">
        <v>556</v>
      </c>
      <c r="K78" t="s">
        <v>2408</v>
      </c>
      <c r="L78" s="217" t="s">
        <v>7437</v>
      </c>
      <c r="M78" s="217">
        <v>0</v>
      </c>
      <c r="N78" s="218">
        <v>45257</v>
      </c>
      <c r="O78" s="217">
        <v>23</v>
      </c>
      <c r="P78" s="219">
        <v>1.9166666666666701</v>
      </c>
      <c r="Q78" t="s">
        <v>11329</v>
      </c>
      <c r="R78" s="217">
        <v>23</v>
      </c>
      <c r="S78" s="217">
        <v>1.9166666666666701</v>
      </c>
      <c r="T78" s="217" t="s">
        <v>11329</v>
      </c>
      <c r="U78" s="218" t="s">
        <v>2088</v>
      </c>
      <c r="V78" s="218"/>
      <c r="W78" s="218"/>
      <c r="X78" s="218" t="s">
        <v>8615</v>
      </c>
      <c r="Y78" s="218">
        <v>46023</v>
      </c>
      <c r="Z78" s="218">
        <v>46025</v>
      </c>
      <c r="AA78" s="218" t="s">
        <v>10997</v>
      </c>
      <c r="AB78" s="217">
        <v>-48</v>
      </c>
      <c r="AC78" t="s">
        <v>11382</v>
      </c>
      <c r="AD78" t="s">
        <v>11398</v>
      </c>
      <c r="AE78" t="s">
        <v>7320</v>
      </c>
      <c r="AF78" t="s">
        <v>8617</v>
      </c>
      <c r="AG78" t="s">
        <v>8618</v>
      </c>
      <c r="AH78" s="217">
        <v>0</v>
      </c>
      <c r="AI78" s="101"/>
      <c r="AJ78" s="101"/>
      <c r="AK78" s="101"/>
      <c r="AL78" s="217"/>
      <c r="AM78" s="217"/>
      <c r="AN78" s="101"/>
      <c r="AO78" s="101"/>
      <c r="AP78" s="217"/>
      <c r="AQ78" s="217"/>
      <c r="AV78" s="101"/>
      <c r="AW78" s="101"/>
      <c r="BL78" s="223"/>
    </row>
    <row r="79" spans="3:78">
      <c r="C79">
        <v>73</v>
      </c>
      <c r="D79" t="s">
        <v>105</v>
      </c>
      <c r="E79" t="s">
        <v>8601</v>
      </c>
      <c r="F79" t="s">
        <v>187</v>
      </c>
      <c r="G79" t="s">
        <v>8602</v>
      </c>
      <c r="H79" t="s">
        <v>602</v>
      </c>
      <c r="I79" s="217" t="s">
        <v>8633</v>
      </c>
      <c r="J79" t="s">
        <v>601</v>
      </c>
      <c r="K79" t="s">
        <v>797</v>
      </c>
      <c r="L79" s="217" t="s">
        <v>7437</v>
      </c>
      <c r="M79" s="217">
        <v>56</v>
      </c>
      <c r="N79" s="218">
        <v>45196</v>
      </c>
      <c r="O79" s="217">
        <v>25</v>
      </c>
      <c r="P79" s="219">
        <v>2.0833333333333299</v>
      </c>
      <c r="Q79" t="s">
        <v>11344</v>
      </c>
      <c r="R79" s="217">
        <v>81</v>
      </c>
      <c r="S79" s="217">
        <v>6.75</v>
      </c>
      <c r="T79" s="217" t="s">
        <v>11363</v>
      </c>
      <c r="U79" s="218" t="s">
        <v>7547</v>
      </c>
      <c r="V79" s="218"/>
      <c r="W79" s="218"/>
      <c r="X79" s="218" t="s">
        <v>8615</v>
      </c>
      <c r="Y79" s="218">
        <v>46023</v>
      </c>
      <c r="Z79" s="218">
        <v>46025</v>
      </c>
      <c r="AA79" s="218" t="s">
        <v>10997</v>
      </c>
      <c r="AB79" s="217">
        <v>-48</v>
      </c>
      <c r="AC79" t="s">
        <v>11382</v>
      </c>
      <c r="AD79" t="s">
        <v>11398</v>
      </c>
      <c r="AE79" t="s">
        <v>8631</v>
      </c>
      <c r="AF79" t="s">
        <v>8631</v>
      </c>
      <c r="AG79" t="s">
        <v>8636</v>
      </c>
      <c r="AH79" s="217">
        <v>0</v>
      </c>
      <c r="AI79" s="101"/>
      <c r="AJ79" s="101"/>
      <c r="AK79" s="101"/>
      <c r="AL79" s="217"/>
      <c r="AM79" s="217"/>
      <c r="AN79" s="101"/>
      <c r="AO79" s="101"/>
      <c r="AP79" s="217"/>
      <c r="AQ79" s="217"/>
      <c r="AV79" s="101"/>
      <c r="AW79" s="101"/>
      <c r="BL79" s="223"/>
    </row>
    <row r="80" spans="3:78">
      <c r="C80">
        <v>74</v>
      </c>
      <c r="D80" t="s">
        <v>143</v>
      </c>
      <c r="E80" t="s">
        <v>8601</v>
      </c>
      <c r="F80" t="s">
        <v>187</v>
      </c>
      <c r="G80" t="s">
        <v>845</v>
      </c>
      <c r="H80" t="s">
        <v>1574</v>
      </c>
      <c r="I80" s="217" t="s">
        <v>8640</v>
      </c>
      <c r="J80" t="s">
        <v>1573</v>
      </c>
      <c r="K80" t="s">
        <v>264</v>
      </c>
      <c r="L80" s="217" t="s">
        <v>7437</v>
      </c>
      <c r="M80" s="217">
        <v>180</v>
      </c>
      <c r="N80" s="218">
        <v>44802</v>
      </c>
      <c r="O80" s="217">
        <v>38</v>
      </c>
      <c r="P80" s="219">
        <v>3.1666666666666701</v>
      </c>
      <c r="Q80" t="s">
        <v>11344</v>
      </c>
      <c r="R80" s="217">
        <v>218</v>
      </c>
      <c r="S80" s="217">
        <v>18.1666666666667</v>
      </c>
      <c r="T80" s="217" t="s">
        <v>11327</v>
      </c>
      <c r="U80" s="218" t="s">
        <v>7548</v>
      </c>
      <c r="V80" s="218" t="s">
        <v>7548</v>
      </c>
      <c r="W80" s="218"/>
      <c r="X80" s="218" t="s">
        <v>8615</v>
      </c>
      <c r="Y80" s="218">
        <v>46023</v>
      </c>
      <c r="Z80" s="218">
        <v>46025</v>
      </c>
      <c r="AA80" s="218" t="s">
        <v>10997</v>
      </c>
      <c r="AB80" s="217">
        <v>-48</v>
      </c>
      <c r="AC80" t="s">
        <v>11382</v>
      </c>
      <c r="AD80" t="s">
        <v>11398</v>
      </c>
      <c r="AE80" t="s">
        <v>8631</v>
      </c>
      <c r="AF80" t="s">
        <v>8631</v>
      </c>
      <c r="AG80" t="s">
        <v>7548</v>
      </c>
      <c r="AH80" s="217">
        <v>0</v>
      </c>
      <c r="AI80" s="101" t="s">
        <v>8619</v>
      </c>
      <c r="AJ80" s="101" t="s">
        <v>11399</v>
      </c>
      <c r="AK80" s="101"/>
      <c r="AL80" s="217"/>
      <c r="AM80" s="217"/>
      <c r="AN80" s="101"/>
      <c r="AO80" s="101"/>
      <c r="AP80" s="217"/>
      <c r="AQ80" s="217"/>
      <c r="AV80" s="101"/>
      <c r="AW80" s="101"/>
      <c r="AY80" s="101"/>
      <c r="AZ80" s="101"/>
      <c r="BL80" s="223"/>
    </row>
    <row r="81" spans="3:64">
      <c r="C81">
        <v>75</v>
      </c>
      <c r="D81" t="s">
        <v>105</v>
      </c>
      <c r="E81" t="s">
        <v>8601</v>
      </c>
      <c r="F81" t="s">
        <v>187</v>
      </c>
      <c r="G81" t="s">
        <v>8602</v>
      </c>
      <c r="H81" t="s">
        <v>1712</v>
      </c>
      <c r="I81" s="217" t="s">
        <v>8603</v>
      </c>
      <c r="J81" t="s">
        <v>1711</v>
      </c>
      <c r="K81" t="s">
        <v>8646</v>
      </c>
      <c r="L81" s="217" t="s">
        <v>7437</v>
      </c>
      <c r="M81" s="217">
        <v>60</v>
      </c>
      <c r="N81" s="218">
        <v>44489</v>
      </c>
      <c r="O81" s="217">
        <v>48</v>
      </c>
      <c r="P81" s="219">
        <v>4</v>
      </c>
      <c r="Q81" t="s">
        <v>11344</v>
      </c>
      <c r="R81" s="217">
        <v>108</v>
      </c>
      <c r="S81" s="217">
        <v>9</v>
      </c>
      <c r="T81" s="217" t="s">
        <v>11327</v>
      </c>
      <c r="U81" s="218" t="s">
        <v>7474</v>
      </c>
      <c r="V81" s="218"/>
      <c r="W81" s="218"/>
      <c r="X81" s="218" t="s">
        <v>8615</v>
      </c>
      <c r="Y81" s="218">
        <v>46023</v>
      </c>
      <c r="Z81" s="218">
        <v>46025</v>
      </c>
      <c r="AA81" s="218" t="s">
        <v>10997</v>
      </c>
      <c r="AB81" s="217">
        <v>-48</v>
      </c>
      <c r="AC81" t="s">
        <v>11382</v>
      </c>
      <c r="AD81" t="s">
        <v>11398</v>
      </c>
      <c r="AE81" t="s">
        <v>8631</v>
      </c>
      <c r="AF81" t="s">
        <v>8631</v>
      </c>
      <c r="AG81" t="s">
        <v>8719</v>
      </c>
      <c r="AH81" s="217">
        <v>0</v>
      </c>
      <c r="AI81" s="101"/>
      <c r="AJ81" s="101"/>
      <c r="AK81" s="101"/>
      <c r="AL81" s="217"/>
      <c r="AM81" s="217"/>
      <c r="AN81" s="101"/>
      <c r="AO81" s="101"/>
      <c r="AP81" s="217"/>
      <c r="AQ81" s="217"/>
      <c r="AV81" s="101"/>
      <c r="AW81" s="101"/>
      <c r="BL81" s="223"/>
    </row>
    <row r="82" spans="3:64">
      <c r="C82">
        <v>76</v>
      </c>
      <c r="D82" t="s">
        <v>143</v>
      </c>
      <c r="E82" t="s">
        <v>8601</v>
      </c>
      <c r="F82" t="s">
        <v>187</v>
      </c>
      <c r="G82" t="s">
        <v>8602</v>
      </c>
      <c r="H82" t="s">
        <v>1734</v>
      </c>
      <c r="I82" s="217" t="s">
        <v>8603</v>
      </c>
      <c r="J82" t="s">
        <v>1733</v>
      </c>
      <c r="K82" t="s">
        <v>874</v>
      </c>
      <c r="L82" s="217" t="s">
        <v>7437</v>
      </c>
      <c r="M82" s="217">
        <v>48</v>
      </c>
      <c r="N82" s="218">
        <v>45532</v>
      </c>
      <c r="O82" s="217">
        <v>14</v>
      </c>
      <c r="P82" s="219">
        <v>1.1666666666666701</v>
      </c>
      <c r="Q82" t="s">
        <v>11329</v>
      </c>
      <c r="R82" s="217">
        <v>62</v>
      </c>
      <c r="S82" s="217">
        <v>5.1666666666666696</v>
      </c>
      <c r="T82" s="217" t="s">
        <v>11343</v>
      </c>
      <c r="U82" s="218" t="s">
        <v>7516</v>
      </c>
      <c r="V82" s="218"/>
      <c r="W82" s="218"/>
      <c r="X82" s="218" t="s">
        <v>8615</v>
      </c>
      <c r="Y82" s="218">
        <v>46023</v>
      </c>
      <c r="Z82" s="218">
        <v>46025</v>
      </c>
      <c r="AA82" s="218" t="s">
        <v>10997</v>
      </c>
      <c r="AB82" s="217">
        <v>-48</v>
      </c>
      <c r="AC82" t="s">
        <v>11382</v>
      </c>
      <c r="AD82" t="s">
        <v>11398</v>
      </c>
      <c r="AE82" t="s">
        <v>8631</v>
      </c>
      <c r="AF82" t="s">
        <v>8631</v>
      </c>
      <c r="AG82" t="s">
        <v>8296</v>
      </c>
      <c r="AH82" s="217">
        <v>0</v>
      </c>
      <c r="AI82" s="101"/>
      <c r="AJ82" s="101"/>
      <c r="AK82" s="101"/>
      <c r="AL82" s="217"/>
      <c r="AM82" s="217"/>
      <c r="AN82" s="101"/>
      <c r="AO82" s="101"/>
      <c r="AP82" s="217"/>
      <c r="AQ82" s="217"/>
      <c r="AV82" s="101"/>
      <c r="AW82" s="101"/>
      <c r="BL82" s="223"/>
    </row>
    <row r="83" spans="3:64">
      <c r="C83">
        <v>77</v>
      </c>
      <c r="D83" t="s">
        <v>105</v>
      </c>
      <c r="E83" t="s">
        <v>8601</v>
      </c>
      <c r="F83" t="s">
        <v>187</v>
      </c>
      <c r="G83" t="s">
        <v>8602</v>
      </c>
      <c r="H83" t="s">
        <v>1966</v>
      </c>
      <c r="I83" s="217" t="s">
        <v>8621</v>
      </c>
      <c r="J83" t="s">
        <v>1965</v>
      </c>
      <c r="K83" t="s">
        <v>874</v>
      </c>
      <c r="L83" s="217" t="s">
        <v>7437</v>
      </c>
      <c r="M83" s="217">
        <v>50</v>
      </c>
      <c r="N83" s="218">
        <v>43748</v>
      </c>
      <c r="O83" s="217">
        <v>73</v>
      </c>
      <c r="P83" s="219">
        <v>6.0833333333333304</v>
      </c>
      <c r="Q83" t="s">
        <v>11346</v>
      </c>
      <c r="R83" s="217">
        <v>123</v>
      </c>
      <c r="S83" s="217">
        <v>10.25</v>
      </c>
      <c r="T83" s="217" t="s">
        <v>11327</v>
      </c>
      <c r="U83" s="218" t="s">
        <v>8656</v>
      </c>
      <c r="V83" s="218" t="s">
        <v>7441</v>
      </c>
      <c r="W83" s="218" t="s">
        <v>8657</v>
      </c>
      <c r="X83" s="218" t="s">
        <v>8615</v>
      </c>
      <c r="Y83" s="218">
        <v>46023</v>
      </c>
      <c r="Z83" s="218">
        <v>46025</v>
      </c>
      <c r="AA83" s="218" t="s">
        <v>10997</v>
      </c>
      <c r="AB83" s="217">
        <v>-48</v>
      </c>
      <c r="AC83" t="s">
        <v>11382</v>
      </c>
      <c r="AD83" t="s">
        <v>11398</v>
      </c>
      <c r="AE83" t="s">
        <v>8631</v>
      </c>
      <c r="AF83" t="s">
        <v>8631</v>
      </c>
      <c r="AG83" t="s">
        <v>8057</v>
      </c>
      <c r="AH83" s="217">
        <v>0</v>
      </c>
      <c r="AI83" s="101"/>
      <c r="AJ83" s="101"/>
      <c r="AK83" s="101"/>
      <c r="AL83" s="217"/>
      <c r="AM83" s="217"/>
      <c r="AN83" s="101"/>
      <c r="AO83" s="101"/>
      <c r="AP83" s="217"/>
      <c r="AQ83" s="217"/>
      <c r="AV83" s="101"/>
      <c r="AW83" s="101"/>
      <c r="BL83" s="223"/>
    </row>
    <row r="84" spans="3:64">
      <c r="C84">
        <v>78</v>
      </c>
      <c r="D84" t="s">
        <v>105</v>
      </c>
      <c r="E84" t="s">
        <v>8601</v>
      </c>
      <c r="F84" t="s">
        <v>187</v>
      </c>
      <c r="G84" t="s">
        <v>8602</v>
      </c>
      <c r="H84" t="s">
        <v>1974</v>
      </c>
      <c r="I84" s="217" t="s">
        <v>8633</v>
      </c>
      <c r="J84" t="s">
        <v>1973</v>
      </c>
      <c r="K84" t="s">
        <v>8646</v>
      </c>
      <c r="L84" s="217" t="s">
        <v>7437</v>
      </c>
      <c r="M84" s="217">
        <v>64</v>
      </c>
      <c r="N84" s="218">
        <v>44168</v>
      </c>
      <c r="O84" s="217">
        <v>59</v>
      </c>
      <c r="P84" s="219">
        <v>4.9166666666666696</v>
      </c>
      <c r="Q84" t="s">
        <v>11343</v>
      </c>
      <c r="R84" s="217">
        <v>123</v>
      </c>
      <c r="S84" s="217">
        <v>10.25</v>
      </c>
      <c r="T84" s="217" t="s">
        <v>11327</v>
      </c>
      <c r="U84" s="218" t="s">
        <v>7436</v>
      </c>
      <c r="V84" s="218" t="s">
        <v>7441</v>
      </c>
      <c r="W84" s="218" t="s">
        <v>8658</v>
      </c>
      <c r="X84" s="218" t="s">
        <v>8615</v>
      </c>
      <c r="Y84" s="218">
        <v>46023</v>
      </c>
      <c r="Z84" s="218">
        <v>46025</v>
      </c>
      <c r="AA84" s="218" t="s">
        <v>10997</v>
      </c>
      <c r="AB84" s="217">
        <v>-48</v>
      </c>
      <c r="AC84" t="s">
        <v>11382</v>
      </c>
      <c r="AD84" t="s">
        <v>11398</v>
      </c>
      <c r="AE84" t="s">
        <v>8631</v>
      </c>
      <c r="AF84" t="s">
        <v>8631</v>
      </c>
      <c r="AG84" t="s">
        <v>7436</v>
      </c>
      <c r="AH84" s="217">
        <v>0</v>
      </c>
      <c r="AI84" s="101"/>
      <c r="AJ84" s="101"/>
      <c r="AK84" s="101"/>
      <c r="AL84" s="217"/>
      <c r="AM84" s="217"/>
      <c r="AN84" s="101"/>
      <c r="AO84" s="101"/>
      <c r="AP84" s="217"/>
      <c r="AQ84" s="217"/>
      <c r="AV84" s="101"/>
      <c r="AW84" s="101"/>
      <c r="BL84" s="223"/>
    </row>
    <row r="85" spans="3:64">
      <c r="C85">
        <v>79</v>
      </c>
      <c r="D85" t="s">
        <v>105</v>
      </c>
      <c r="E85" t="s">
        <v>8601</v>
      </c>
      <c r="F85" t="s">
        <v>187</v>
      </c>
      <c r="G85" t="s">
        <v>8602</v>
      </c>
      <c r="H85" t="s">
        <v>2419</v>
      </c>
      <c r="I85" s="217" t="s">
        <v>8614</v>
      </c>
      <c r="J85" t="s">
        <v>2418</v>
      </c>
      <c r="K85" t="s">
        <v>874</v>
      </c>
      <c r="L85" s="217" t="s">
        <v>7437</v>
      </c>
      <c r="M85" s="217">
        <v>122</v>
      </c>
      <c r="N85" s="218">
        <v>42089</v>
      </c>
      <c r="O85" s="217">
        <v>127</v>
      </c>
      <c r="P85" s="219">
        <v>10.5833333333333</v>
      </c>
      <c r="Q85" t="s">
        <v>11346</v>
      </c>
      <c r="R85" s="217">
        <v>249</v>
      </c>
      <c r="S85" s="217">
        <v>20.75</v>
      </c>
      <c r="T85" s="217" t="s">
        <v>11327</v>
      </c>
      <c r="U85" s="218" t="s">
        <v>2088</v>
      </c>
      <c r="V85" s="218" t="s">
        <v>2088</v>
      </c>
      <c r="W85" s="218"/>
      <c r="X85" s="218" t="s">
        <v>8615</v>
      </c>
      <c r="Y85" s="218">
        <v>46023</v>
      </c>
      <c r="Z85" s="218">
        <v>46025</v>
      </c>
      <c r="AA85" s="218" t="s">
        <v>10997</v>
      </c>
      <c r="AB85" s="217">
        <v>-48</v>
      </c>
      <c r="AC85" t="s">
        <v>11382</v>
      </c>
      <c r="AD85" t="s">
        <v>11398</v>
      </c>
      <c r="AE85" t="s">
        <v>8631</v>
      </c>
      <c r="AF85" t="s">
        <v>8631</v>
      </c>
      <c r="AG85" t="s">
        <v>8618</v>
      </c>
      <c r="AH85" s="217">
        <v>0</v>
      </c>
      <c r="AI85" s="101"/>
      <c r="AJ85" s="101"/>
      <c r="AK85" s="101"/>
      <c r="AL85" s="217"/>
      <c r="AM85" s="217"/>
      <c r="AN85" s="101"/>
      <c r="AO85" s="101"/>
      <c r="AP85" s="217"/>
      <c r="AQ85" s="217"/>
      <c r="AV85" s="101"/>
      <c r="AW85" s="101"/>
      <c r="BL85" s="223"/>
    </row>
    <row r="86" spans="3:64">
      <c r="C86">
        <v>80</v>
      </c>
      <c r="D86" t="s">
        <v>143</v>
      </c>
      <c r="E86" t="s">
        <v>8601</v>
      </c>
      <c r="F86" t="s">
        <v>187</v>
      </c>
      <c r="G86" t="s">
        <v>8602</v>
      </c>
      <c r="H86" t="s">
        <v>2650</v>
      </c>
      <c r="I86" s="217" t="s">
        <v>8614</v>
      </c>
      <c r="J86" t="s">
        <v>2649</v>
      </c>
      <c r="K86" t="s">
        <v>3312</v>
      </c>
      <c r="L86" s="217" t="s">
        <v>7528</v>
      </c>
      <c r="M86" s="217">
        <v>84</v>
      </c>
      <c r="N86" s="218">
        <v>44753</v>
      </c>
      <c r="O86" s="217">
        <v>40</v>
      </c>
      <c r="P86" s="219">
        <v>3.3333333333333299</v>
      </c>
      <c r="Q86" t="s">
        <v>11344</v>
      </c>
      <c r="R86" s="217">
        <v>124</v>
      </c>
      <c r="S86" s="217">
        <v>10.3333333333333</v>
      </c>
      <c r="T86" s="217" t="s">
        <v>11327</v>
      </c>
      <c r="U86" s="218" t="s">
        <v>7527</v>
      </c>
      <c r="V86" s="218" t="s">
        <v>7451</v>
      </c>
      <c r="W86" s="218"/>
      <c r="X86" s="218" t="s">
        <v>8615</v>
      </c>
      <c r="Y86" s="218">
        <v>46023</v>
      </c>
      <c r="Z86" s="218">
        <v>46025</v>
      </c>
      <c r="AA86" s="218" t="s">
        <v>10997</v>
      </c>
      <c r="AB86" s="217">
        <v>-48</v>
      </c>
      <c r="AC86" t="s">
        <v>11382</v>
      </c>
      <c r="AD86" t="s">
        <v>11398</v>
      </c>
      <c r="AE86" t="s">
        <v>8631</v>
      </c>
      <c r="AF86" t="s">
        <v>8631</v>
      </c>
      <c r="AG86" t="s">
        <v>8618</v>
      </c>
      <c r="AH86" s="217">
        <v>0</v>
      </c>
      <c r="AI86" s="101"/>
      <c r="AJ86" s="101"/>
      <c r="AK86" s="101"/>
      <c r="AL86" s="217"/>
      <c r="AM86" s="217"/>
      <c r="AN86" s="101"/>
      <c r="AO86" s="101"/>
      <c r="AP86" s="217"/>
      <c r="AQ86" s="217"/>
      <c r="AV86" s="101"/>
      <c r="AW86" s="101"/>
      <c r="BL86" s="223"/>
    </row>
    <row r="87" spans="3:64">
      <c r="C87">
        <v>81</v>
      </c>
      <c r="D87" t="s">
        <v>143</v>
      </c>
      <c r="E87" t="s">
        <v>8601</v>
      </c>
      <c r="F87" t="s">
        <v>187</v>
      </c>
      <c r="G87" t="s">
        <v>8602</v>
      </c>
      <c r="H87" t="s">
        <v>2701</v>
      </c>
      <c r="I87" s="217" t="s">
        <v>8603</v>
      </c>
      <c r="J87" t="s">
        <v>2700</v>
      </c>
      <c r="K87" t="s">
        <v>8723</v>
      </c>
      <c r="L87" s="217" t="s">
        <v>7437</v>
      </c>
      <c r="M87" s="217">
        <v>0</v>
      </c>
      <c r="N87" s="218">
        <v>45348</v>
      </c>
      <c r="O87" s="217">
        <v>20</v>
      </c>
      <c r="P87" s="219">
        <v>1.6666666666666701</v>
      </c>
      <c r="Q87" t="s">
        <v>11329</v>
      </c>
      <c r="R87" s="217">
        <v>20</v>
      </c>
      <c r="S87" s="217">
        <v>1.6666666666666701</v>
      </c>
      <c r="T87" s="217" t="s">
        <v>11329</v>
      </c>
      <c r="U87" s="218" t="s">
        <v>7465</v>
      </c>
      <c r="V87" s="218"/>
      <c r="W87" s="218"/>
      <c r="X87" s="218" t="s">
        <v>8615</v>
      </c>
      <c r="Y87" s="218">
        <v>46023</v>
      </c>
      <c r="Z87" s="218">
        <v>46025</v>
      </c>
      <c r="AA87" s="218" t="s">
        <v>10997</v>
      </c>
      <c r="AB87" s="217">
        <v>-48</v>
      </c>
      <c r="AC87" t="s">
        <v>11382</v>
      </c>
      <c r="AD87" t="s">
        <v>11398</v>
      </c>
      <c r="AE87" t="s">
        <v>8631</v>
      </c>
      <c r="AF87" t="s">
        <v>8631</v>
      </c>
      <c r="AG87" t="s">
        <v>7465</v>
      </c>
      <c r="AH87" s="217">
        <v>0</v>
      </c>
      <c r="AI87" s="101"/>
      <c r="AJ87" s="101"/>
      <c r="AK87" s="101"/>
      <c r="AL87" s="217"/>
      <c r="AM87" s="217"/>
      <c r="AN87" s="101"/>
      <c r="AO87" s="101"/>
      <c r="AP87" s="217"/>
      <c r="AQ87" s="217"/>
      <c r="AV87" s="101"/>
      <c r="AW87" s="101"/>
      <c r="BL87" s="223"/>
    </row>
    <row r="88" spans="3:64">
      <c r="C88">
        <v>82</v>
      </c>
      <c r="D88" t="s">
        <v>143</v>
      </c>
      <c r="E88" t="s">
        <v>8601</v>
      </c>
      <c r="F88" t="s">
        <v>187</v>
      </c>
      <c r="G88" t="s">
        <v>8602</v>
      </c>
      <c r="H88" t="s">
        <v>2746</v>
      </c>
      <c r="I88" s="217" t="s">
        <v>8633</v>
      </c>
      <c r="J88" t="s">
        <v>8528</v>
      </c>
      <c r="K88" t="s">
        <v>132</v>
      </c>
      <c r="L88" s="217"/>
      <c r="M88" s="217">
        <v>0</v>
      </c>
      <c r="N88" s="218">
        <v>45635</v>
      </c>
      <c r="O88" s="217">
        <v>11</v>
      </c>
      <c r="P88" s="219">
        <v>0.91666666666666696</v>
      </c>
      <c r="Q88" t="s">
        <v>11329</v>
      </c>
      <c r="R88" s="217">
        <v>11</v>
      </c>
      <c r="S88" s="217">
        <v>0.91666666666666696</v>
      </c>
      <c r="T88" s="217" t="s">
        <v>11329</v>
      </c>
      <c r="U88" s="218" t="s">
        <v>7783</v>
      </c>
      <c r="V88" s="218"/>
      <c r="W88" s="218"/>
      <c r="X88" s="218" t="s">
        <v>8615</v>
      </c>
      <c r="Y88" s="218">
        <v>46023</v>
      </c>
      <c r="Z88" s="218">
        <v>46025</v>
      </c>
      <c r="AA88" s="218" t="s">
        <v>10997</v>
      </c>
      <c r="AB88" s="217">
        <v>-48</v>
      </c>
      <c r="AC88" t="s">
        <v>11382</v>
      </c>
      <c r="AD88" t="s">
        <v>11398</v>
      </c>
      <c r="AE88" t="s">
        <v>8631</v>
      </c>
      <c r="AF88" t="s">
        <v>8631</v>
      </c>
      <c r="AG88" t="s">
        <v>7436</v>
      </c>
      <c r="AH88" s="217">
        <v>0</v>
      </c>
      <c r="AI88" s="101"/>
      <c r="AJ88" s="101"/>
      <c r="AK88" s="101"/>
      <c r="AL88" s="217"/>
      <c r="AM88" s="217"/>
      <c r="AN88" s="101"/>
      <c r="AO88" s="101"/>
      <c r="AP88" s="217"/>
      <c r="AQ88" s="217"/>
      <c r="AV88" s="101"/>
      <c r="AW88" s="101"/>
      <c r="BL88" s="223"/>
    </row>
    <row r="89" spans="3:64">
      <c r="C89">
        <v>83</v>
      </c>
      <c r="D89" t="s">
        <v>105</v>
      </c>
      <c r="E89" t="s">
        <v>8601</v>
      </c>
      <c r="F89" t="s">
        <v>187</v>
      </c>
      <c r="G89" t="s">
        <v>8602</v>
      </c>
      <c r="H89" t="s">
        <v>3246</v>
      </c>
      <c r="I89" t="s">
        <v>8640</v>
      </c>
      <c r="J89" t="s">
        <v>3245</v>
      </c>
      <c r="K89" t="s">
        <v>874</v>
      </c>
      <c r="L89" s="217" t="s">
        <v>7437</v>
      </c>
      <c r="M89" s="217">
        <v>24</v>
      </c>
      <c r="N89" s="218">
        <v>44393</v>
      </c>
      <c r="O89" s="217">
        <v>51</v>
      </c>
      <c r="P89" s="219">
        <v>4.25</v>
      </c>
      <c r="Q89" t="s">
        <v>11343</v>
      </c>
      <c r="R89" s="217">
        <v>75</v>
      </c>
      <c r="S89" s="217">
        <v>6.25</v>
      </c>
      <c r="T89" s="217" t="s">
        <v>11363</v>
      </c>
      <c r="U89" s="218" t="s">
        <v>7593</v>
      </c>
      <c r="V89" s="218"/>
      <c r="W89" s="218" t="s">
        <v>10978</v>
      </c>
      <c r="X89" s="218" t="s">
        <v>8615</v>
      </c>
      <c r="Y89" s="218">
        <v>46023</v>
      </c>
      <c r="Z89" s="218">
        <v>46025</v>
      </c>
      <c r="AA89" s="218" t="s">
        <v>10997</v>
      </c>
      <c r="AB89" s="217">
        <v>-48</v>
      </c>
      <c r="AC89" t="s">
        <v>11382</v>
      </c>
      <c r="AD89" t="s">
        <v>11398</v>
      </c>
      <c r="AE89" t="s">
        <v>8631</v>
      </c>
      <c r="AF89" t="s">
        <v>8631</v>
      </c>
      <c r="AG89" t="s">
        <v>8642</v>
      </c>
      <c r="AH89" s="217">
        <v>0</v>
      </c>
      <c r="AI89" s="101" t="s">
        <v>8619</v>
      </c>
      <c r="AJ89" s="101" t="s">
        <v>11399</v>
      </c>
      <c r="AK89" s="101"/>
      <c r="AL89" s="101"/>
      <c r="AM89" s="217"/>
      <c r="AN89" s="101"/>
      <c r="AO89" s="101"/>
      <c r="AP89" s="217"/>
      <c r="AQ89" s="217"/>
      <c r="AV89" s="101"/>
      <c r="AW89" s="101"/>
      <c r="AY89" s="101"/>
      <c r="AZ89" s="101"/>
      <c r="BL89" s="223"/>
    </row>
    <row r="90" spans="3:64">
      <c r="C90">
        <v>84</v>
      </c>
      <c r="D90" t="s">
        <v>143</v>
      </c>
      <c r="E90" t="s">
        <v>8601</v>
      </c>
      <c r="F90" t="s">
        <v>187</v>
      </c>
      <c r="G90" t="s">
        <v>8602</v>
      </c>
      <c r="H90" t="s">
        <v>3702</v>
      </c>
      <c r="I90" s="217" t="s">
        <v>8603</v>
      </c>
      <c r="J90" t="s">
        <v>3701</v>
      </c>
      <c r="K90" t="s">
        <v>874</v>
      </c>
      <c r="L90" s="217" t="s">
        <v>7437</v>
      </c>
      <c r="M90" s="217">
        <v>0</v>
      </c>
      <c r="N90" s="218">
        <v>45327</v>
      </c>
      <c r="O90" s="217">
        <v>21</v>
      </c>
      <c r="P90" s="219">
        <v>1.75</v>
      </c>
      <c r="Q90" t="s">
        <v>11329</v>
      </c>
      <c r="R90" s="217">
        <v>21</v>
      </c>
      <c r="S90" s="217">
        <v>1.75</v>
      </c>
      <c r="T90" s="217" t="s">
        <v>11329</v>
      </c>
      <c r="U90" s="218" t="s">
        <v>7465</v>
      </c>
      <c r="V90" s="218"/>
      <c r="W90" s="218"/>
      <c r="X90" s="218" t="s">
        <v>8615</v>
      </c>
      <c r="Y90" s="218">
        <v>46023</v>
      </c>
      <c r="Z90" s="218">
        <v>46025</v>
      </c>
      <c r="AA90" s="218" t="s">
        <v>10997</v>
      </c>
      <c r="AB90" s="217">
        <v>-48</v>
      </c>
      <c r="AC90" t="s">
        <v>11382</v>
      </c>
      <c r="AD90" t="s">
        <v>11398</v>
      </c>
      <c r="AE90" t="s">
        <v>8631</v>
      </c>
      <c r="AF90" t="s">
        <v>8631</v>
      </c>
      <c r="AG90" t="s">
        <v>7465</v>
      </c>
      <c r="AH90" s="217">
        <v>0</v>
      </c>
      <c r="AI90" s="101"/>
      <c r="AJ90" s="101"/>
      <c r="AK90" s="101"/>
      <c r="AL90" s="217"/>
      <c r="AM90" s="217"/>
      <c r="AN90" s="101"/>
      <c r="AO90" s="101"/>
      <c r="AP90" s="217"/>
      <c r="AQ90" s="217"/>
      <c r="AV90" s="101"/>
      <c r="AW90" s="101"/>
      <c r="BL90" s="223"/>
    </row>
    <row r="91" spans="3:64">
      <c r="C91">
        <v>85</v>
      </c>
      <c r="D91" t="s">
        <v>105</v>
      </c>
      <c r="E91" t="s">
        <v>8601</v>
      </c>
      <c r="F91" t="s">
        <v>187</v>
      </c>
      <c r="G91" t="s">
        <v>8602</v>
      </c>
      <c r="H91" t="s">
        <v>3778</v>
      </c>
      <c r="I91" s="217" t="s">
        <v>8633</v>
      </c>
      <c r="J91" t="s">
        <v>3777</v>
      </c>
      <c r="K91" t="s">
        <v>8646</v>
      </c>
      <c r="L91" s="217" t="s">
        <v>7437</v>
      </c>
      <c r="M91" s="217">
        <v>62</v>
      </c>
      <c r="N91" s="218">
        <v>43500</v>
      </c>
      <c r="O91" s="217">
        <v>81</v>
      </c>
      <c r="P91" s="219">
        <v>6.75</v>
      </c>
      <c r="Q91" t="s">
        <v>11346</v>
      </c>
      <c r="R91" s="217">
        <v>143</v>
      </c>
      <c r="S91" s="217">
        <v>11.9166666666667</v>
      </c>
      <c r="T91" s="217" t="s">
        <v>11327</v>
      </c>
      <c r="U91" s="218" t="s">
        <v>7547</v>
      </c>
      <c r="V91" s="218"/>
      <c r="W91" s="218" t="s">
        <v>8720</v>
      </c>
      <c r="X91" s="218" t="s">
        <v>8615</v>
      </c>
      <c r="Y91" s="218">
        <v>46023</v>
      </c>
      <c r="Z91" s="218">
        <v>46025</v>
      </c>
      <c r="AA91" s="218" t="s">
        <v>10997</v>
      </c>
      <c r="AB91" s="217">
        <v>-48</v>
      </c>
      <c r="AC91" t="s">
        <v>11382</v>
      </c>
      <c r="AD91" t="s">
        <v>11398</v>
      </c>
      <c r="AE91" t="s">
        <v>8631</v>
      </c>
      <c r="AF91" t="s">
        <v>8631</v>
      </c>
      <c r="AG91" t="s">
        <v>8636</v>
      </c>
      <c r="AH91" s="217">
        <v>0</v>
      </c>
      <c r="AI91" s="101"/>
      <c r="AJ91" s="101"/>
      <c r="AK91" s="101"/>
      <c r="AL91" s="217"/>
      <c r="AM91" s="217"/>
      <c r="AN91" s="101"/>
      <c r="AO91" s="101"/>
      <c r="AP91" s="217"/>
      <c r="AQ91" s="217"/>
      <c r="AV91" s="101"/>
      <c r="AW91" s="101"/>
      <c r="BL91" s="223"/>
    </row>
    <row r="92" spans="3:64">
      <c r="C92">
        <v>86</v>
      </c>
      <c r="D92" t="s">
        <v>143</v>
      </c>
      <c r="E92" t="s">
        <v>8601</v>
      </c>
      <c r="F92" t="s">
        <v>187</v>
      </c>
      <c r="G92" t="s">
        <v>8602</v>
      </c>
      <c r="H92" t="s">
        <v>3788</v>
      </c>
      <c r="I92" s="217" t="s">
        <v>8633</v>
      </c>
      <c r="J92" t="s">
        <v>3787</v>
      </c>
      <c r="K92" t="s">
        <v>264</v>
      </c>
      <c r="L92" s="217" t="s">
        <v>7437</v>
      </c>
      <c r="M92" s="217">
        <v>181</v>
      </c>
      <c r="N92" s="218">
        <v>45054</v>
      </c>
      <c r="O92" s="217">
        <v>30</v>
      </c>
      <c r="P92" s="219">
        <v>2.5</v>
      </c>
      <c r="Q92" t="s">
        <v>11344</v>
      </c>
      <c r="R92" s="217">
        <v>211</v>
      </c>
      <c r="S92" s="217">
        <v>17.5833333333333</v>
      </c>
      <c r="T92" s="217" t="s">
        <v>11327</v>
      </c>
      <c r="U92" s="218" t="s">
        <v>7930</v>
      </c>
      <c r="V92" s="218" t="s">
        <v>8737</v>
      </c>
      <c r="W92" s="218" t="s">
        <v>11400</v>
      </c>
      <c r="X92" s="218" t="s">
        <v>8615</v>
      </c>
      <c r="Y92" s="218">
        <v>46023</v>
      </c>
      <c r="Z92" s="218">
        <v>46025</v>
      </c>
      <c r="AA92" s="218" t="s">
        <v>10997</v>
      </c>
      <c r="AB92" s="217">
        <v>-48</v>
      </c>
      <c r="AC92" t="s">
        <v>11382</v>
      </c>
      <c r="AD92" t="s">
        <v>11398</v>
      </c>
      <c r="AE92" t="s">
        <v>8631</v>
      </c>
      <c r="AF92" t="s">
        <v>8631</v>
      </c>
      <c r="AG92" t="s">
        <v>7436</v>
      </c>
      <c r="AH92" s="217">
        <v>0</v>
      </c>
      <c r="AI92" s="101"/>
      <c r="AJ92" s="101"/>
      <c r="AK92" s="101"/>
      <c r="AL92" s="217"/>
      <c r="AM92" s="217"/>
      <c r="AN92" s="101"/>
      <c r="AO92" s="101"/>
      <c r="AP92" s="217"/>
      <c r="AQ92" s="217"/>
      <c r="AV92" s="101"/>
      <c r="AW92" s="101"/>
      <c r="BL92" s="223"/>
    </row>
    <row r="93" spans="3:64">
      <c r="C93">
        <v>87</v>
      </c>
      <c r="D93" t="s">
        <v>105</v>
      </c>
      <c r="E93" t="s">
        <v>8601</v>
      </c>
      <c r="F93" t="s">
        <v>187</v>
      </c>
      <c r="G93" t="s">
        <v>8602</v>
      </c>
      <c r="H93" t="s">
        <v>4048</v>
      </c>
      <c r="I93" s="217" t="s">
        <v>8745</v>
      </c>
      <c r="J93" t="s">
        <v>4047</v>
      </c>
      <c r="K93" t="s">
        <v>874</v>
      </c>
      <c r="L93" s="217" t="s">
        <v>7437</v>
      </c>
      <c r="M93" s="217">
        <v>125</v>
      </c>
      <c r="N93" s="218">
        <v>45460</v>
      </c>
      <c r="O93" s="217">
        <v>16</v>
      </c>
      <c r="P93" s="219">
        <v>1.3333333333333299</v>
      </c>
      <c r="Q93" t="s">
        <v>11329</v>
      </c>
      <c r="R93" s="217">
        <v>141</v>
      </c>
      <c r="S93" s="217">
        <v>11.75</v>
      </c>
      <c r="T93" s="217" t="s">
        <v>11327</v>
      </c>
      <c r="U93" s="218" t="s">
        <v>7817</v>
      </c>
      <c r="V93" s="218"/>
      <c r="W93" s="218"/>
      <c r="X93" s="218" t="s">
        <v>8615</v>
      </c>
      <c r="Y93" s="218">
        <v>46023</v>
      </c>
      <c r="Z93" s="218">
        <v>46025</v>
      </c>
      <c r="AA93" s="218" t="s">
        <v>10997</v>
      </c>
      <c r="AB93" s="217">
        <v>-48</v>
      </c>
      <c r="AC93" t="s">
        <v>11382</v>
      </c>
      <c r="AD93" t="s">
        <v>11398</v>
      </c>
      <c r="AE93" t="s">
        <v>8631</v>
      </c>
      <c r="AF93" t="s">
        <v>8631</v>
      </c>
      <c r="AG93" t="s">
        <v>8636</v>
      </c>
      <c r="AH93" s="217">
        <v>0</v>
      </c>
      <c r="AI93" s="101"/>
      <c r="AJ93" s="101"/>
      <c r="AK93" s="101"/>
      <c r="AL93" s="217"/>
      <c r="AM93" s="217"/>
      <c r="AN93" s="101"/>
      <c r="AO93" s="101"/>
      <c r="AP93" s="217"/>
      <c r="AQ93" s="217"/>
      <c r="AV93" s="101"/>
      <c r="AW93" s="101"/>
      <c r="BL93" s="223"/>
    </row>
    <row r="94" spans="3:64">
      <c r="C94">
        <v>88</v>
      </c>
      <c r="D94" t="s">
        <v>143</v>
      </c>
      <c r="E94" t="s">
        <v>8601</v>
      </c>
      <c r="F94" t="s">
        <v>187</v>
      </c>
      <c r="G94" t="s">
        <v>8602</v>
      </c>
      <c r="H94" t="s">
        <v>4225</v>
      </c>
      <c r="I94" s="217" t="s">
        <v>8633</v>
      </c>
      <c r="J94" t="s">
        <v>4224</v>
      </c>
      <c r="K94" t="s">
        <v>264</v>
      </c>
      <c r="L94" s="217" t="s">
        <v>7437</v>
      </c>
      <c r="M94" s="217">
        <v>0</v>
      </c>
      <c r="N94" s="218">
        <v>45342</v>
      </c>
      <c r="O94" s="217">
        <v>20</v>
      </c>
      <c r="P94" s="219">
        <v>1.6666666666666701</v>
      </c>
      <c r="Q94" t="s">
        <v>11329</v>
      </c>
      <c r="R94" s="217">
        <v>20</v>
      </c>
      <c r="S94" s="217">
        <v>1.6666666666666701</v>
      </c>
      <c r="T94" s="217" t="s">
        <v>11329</v>
      </c>
      <c r="U94" s="218" t="s">
        <v>7436</v>
      </c>
      <c r="V94" s="218" t="s">
        <v>7547</v>
      </c>
      <c r="W94" s="218" t="s">
        <v>8733</v>
      </c>
      <c r="X94" s="218" t="s">
        <v>8615</v>
      </c>
      <c r="Y94" s="218">
        <v>46023</v>
      </c>
      <c r="Z94" s="218">
        <v>46025</v>
      </c>
      <c r="AA94" s="218" t="s">
        <v>10997</v>
      </c>
      <c r="AB94" s="217">
        <v>-48</v>
      </c>
      <c r="AC94" t="s">
        <v>11382</v>
      </c>
      <c r="AD94" t="s">
        <v>11398</v>
      </c>
      <c r="AE94" t="s">
        <v>8734</v>
      </c>
      <c r="AF94" t="s">
        <v>8617</v>
      </c>
      <c r="AG94" t="s">
        <v>7436</v>
      </c>
      <c r="AH94" s="217">
        <v>0</v>
      </c>
      <c r="AI94" s="101"/>
      <c r="AJ94" s="101"/>
      <c r="AK94" s="101"/>
      <c r="AL94" s="217"/>
      <c r="AM94" s="217"/>
      <c r="AN94" s="101"/>
      <c r="AO94" s="101"/>
      <c r="AP94" s="217"/>
      <c r="AQ94" s="217"/>
      <c r="AV94" s="101"/>
      <c r="AW94" s="101"/>
      <c r="BL94" s="223"/>
    </row>
    <row r="95" spans="3:64">
      <c r="C95">
        <v>89</v>
      </c>
      <c r="D95" t="s">
        <v>105</v>
      </c>
      <c r="E95" t="s">
        <v>8601</v>
      </c>
      <c r="F95" t="s">
        <v>187</v>
      </c>
      <c r="G95" t="s">
        <v>8602</v>
      </c>
      <c r="H95" t="s">
        <v>4309</v>
      </c>
      <c r="I95" s="217" t="s">
        <v>8603</v>
      </c>
      <c r="J95" t="s">
        <v>4308</v>
      </c>
      <c r="K95" t="s">
        <v>264</v>
      </c>
      <c r="L95" s="217" t="s">
        <v>7437</v>
      </c>
      <c r="M95" s="217">
        <v>181</v>
      </c>
      <c r="N95" s="218">
        <v>44131</v>
      </c>
      <c r="O95" s="217">
        <v>60</v>
      </c>
      <c r="P95" s="219">
        <v>5</v>
      </c>
      <c r="Q95" t="s">
        <v>11343</v>
      </c>
      <c r="R95" s="217">
        <v>241</v>
      </c>
      <c r="S95" s="217">
        <v>20.0833333333333</v>
      </c>
      <c r="T95" s="217" t="s">
        <v>11327</v>
      </c>
      <c r="U95" s="218" t="s">
        <v>7470</v>
      </c>
      <c r="V95" s="218"/>
      <c r="W95" s="218"/>
      <c r="X95" s="218" t="s">
        <v>8615</v>
      </c>
      <c r="Y95" s="218">
        <v>46023</v>
      </c>
      <c r="Z95" s="218">
        <v>46025</v>
      </c>
      <c r="AA95" s="218" t="s">
        <v>10997</v>
      </c>
      <c r="AB95" s="217">
        <v>-48</v>
      </c>
      <c r="AC95" t="s">
        <v>11382</v>
      </c>
      <c r="AD95" t="s">
        <v>11398</v>
      </c>
      <c r="AE95" t="s">
        <v>8631</v>
      </c>
      <c r="AF95" t="s">
        <v>8631</v>
      </c>
      <c r="AG95" t="s">
        <v>7470</v>
      </c>
      <c r="AH95" s="217">
        <v>0</v>
      </c>
      <c r="AI95" s="101"/>
      <c r="AJ95" s="101"/>
      <c r="AK95" s="101"/>
      <c r="AL95" s="217"/>
      <c r="AM95" s="217"/>
      <c r="AN95" s="101"/>
      <c r="AO95" s="101"/>
      <c r="AP95" s="217"/>
      <c r="AQ95" s="217"/>
      <c r="AV95" s="101"/>
      <c r="AW95" s="101"/>
      <c r="BL95" s="223"/>
    </row>
    <row r="96" spans="3:64">
      <c r="C96">
        <v>90</v>
      </c>
      <c r="D96" t="s">
        <v>143</v>
      </c>
      <c r="E96" t="s">
        <v>8601</v>
      </c>
      <c r="F96" t="s">
        <v>187</v>
      </c>
      <c r="G96" t="s">
        <v>8602</v>
      </c>
      <c r="H96" t="s">
        <v>4368</v>
      </c>
      <c r="I96" s="217" t="s">
        <v>8603</v>
      </c>
      <c r="J96" t="s">
        <v>4367</v>
      </c>
      <c r="K96" t="s">
        <v>797</v>
      </c>
      <c r="L96" s="217" t="s">
        <v>7437</v>
      </c>
      <c r="M96" s="217">
        <v>0</v>
      </c>
      <c r="N96" s="218">
        <v>45257</v>
      </c>
      <c r="O96" s="217">
        <v>23</v>
      </c>
      <c r="P96" s="219">
        <v>1.9166666666666701</v>
      </c>
      <c r="Q96" t="s">
        <v>11329</v>
      </c>
      <c r="R96" s="217">
        <v>23</v>
      </c>
      <c r="S96" s="217">
        <v>1.9166666666666701</v>
      </c>
      <c r="T96" s="217" t="s">
        <v>11329</v>
      </c>
      <c r="U96" s="218" t="s">
        <v>7465</v>
      </c>
      <c r="V96" s="218"/>
      <c r="W96" s="218"/>
      <c r="X96" s="218" t="s">
        <v>8615</v>
      </c>
      <c r="Y96" s="218">
        <v>46023</v>
      </c>
      <c r="Z96" s="218">
        <v>46025</v>
      </c>
      <c r="AA96" s="218" t="s">
        <v>10997</v>
      </c>
      <c r="AB96" s="217">
        <v>-48</v>
      </c>
      <c r="AC96" t="s">
        <v>11382</v>
      </c>
      <c r="AD96" t="s">
        <v>11398</v>
      </c>
      <c r="AE96" t="s">
        <v>8631</v>
      </c>
      <c r="AF96" t="s">
        <v>8631</v>
      </c>
      <c r="AG96" t="s">
        <v>7465</v>
      </c>
      <c r="AH96" s="217">
        <v>0</v>
      </c>
      <c r="AI96" s="101"/>
      <c r="AJ96" s="101"/>
      <c r="AK96" s="101"/>
      <c r="AL96" s="217"/>
      <c r="AM96" s="217"/>
      <c r="AN96" s="101"/>
      <c r="AO96" s="101"/>
      <c r="AP96" s="217"/>
      <c r="AQ96" s="217"/>
      <c r="AV96" s="101"/>
      <c r="AW96" s="101"/>
      <c r="BL96" s="223"/>
    </row>
    <row r="97" spans="3:64">
      <c r="C97">
        <v>91</v>
      </c>
      <c r="D97" t="s">
        <v>105</v>
      </c>
      <c r="E97" t="s">
        <v>8601</v>
      </c>
      <c r="F97" t="s">
        <v>187</v>
      </c>
      <c r="G97" t="s">
        <v>8602</v>
      </c>
      <c r="H97" t="s">
        <v>4667</v>
      </c>
      <c r="I97" s="217" t="s">
        <v>8603</v>
      </c>
      <c r="J97" t="s">
        <v>4666</v>
      </c>
      <c r="K97" t="s">
        <v>8646</v>
      </c>
      <c r="L97" s="217" t="s">
        <v>7437</v>
      </c>
      <c r="M97" s="217">
        <v>82</v>
      </c>
      <c r="N97" s="218">
        <v>43339</v>
      </c>
      <c r="O97" s="217">
        <v>86</v>
      </c>
      <c r="P97" s="219">
        <v>7.1666666666666696</v>
      </c>
      <c r="Q97" t="s">
        <v>11346</v>
      </c>
      <c r="R97" s="217">
        <v>168</v>
      </c>
      <c r="S97" s="217">
        <v>14</v>
      </c>
      <c r="T97" s="217" t="s">
        <v>11327</v>
      </c>
      <c r="U97" s="218" t="s">
        <v>7465</v>
      </c>
      <c r="V97" s="218"/>
      <c r="W97" s="218"/>
      <c r="X97" s="218" t="s">
        <v>8615</v>
      </c>
      <c r="Y97" s="218">
        <v>46023</v>
      </c>
      <c r="Z97" s="218">
        <v>46025</v>
      </c>
      <c r="AA97" s="218" t="s">
        <v>10997</v>
      </c>
      <c r="AB97" s="217">
        <v>-48</v>
      </c>
      <c r="AC97" t="s">
        <v>11382</v>
      </c>
      <c r="AD97" t="s">
        <v>11398</v>
      </c>
      <c r="AE97" t="s">
        <v>8631</v>
      </c>
      <c r="AF97" t="s">
        <v>8631</v>
      </c>
      <c r="AG97" t="s">
        <v>7465</v>
      </c>
      <c r="AH97" s="217">
        <v>0</v>
      </c>
      <c r="AI97" s="101"/>
      <c r="AJ97" s="101"/>
      <c r="AK97" s="101"/>
      <c r="AL97" s="217"/>
      <c r="AM97" s="217"/>
      <c r="AN97" s="101"/>
      <c r="AO97" s="101"/>
      <c r="AP97" s="217"/>
      <c r="AQ97" s="217"/>
      <c r="AV97" s="101"/>
      <c r="AW97" s="101"/>
      <c r="BL97" s="223"/>
    </row>
    <row r="98" spans="3:64">
      <c r="C98">
        <v>92</v>
      </c>
      <c r="D98" t="s">
        <v>143</v>
      </c>
      <c r="E98" t="s">
        <v>8601</v>
      </c>
      <c r="F98" t="s">
        <v>187</v>
      </c>
      <c r="G98" s="217" t="s">
        <v>8602</v>
      </c>
      <c r="H98" t="s">
        <v>4822</v>
      </c>
      <c r="I98" s="217" t="s">
        <v>8614</v>
      </c>
      <c r="J98" t="s">
        <v>4821</v>
      </c>
      <c r="K98" t="s">
        <v>2408</v>
      </c>
      <c r="L98" s="217" t="s">
        <v>7437</v>
      </c>
      <c r="M98" s="217">
        <v>181</v>
      </c>
      <c r="N98" s="218">
        <v>44907</v>
      </c>
      <c r="O98" s="217">
        <v>35</v>
      </c>
      <c r="P98" s="219">
        <v>2.9166666666666701</v>
      </c>
      <c r="Q98" t="s">
        <v>11344</v>
      </c>
      <c r="R98" s="217">
        <v>216</v>
      </c>
      <c r="S98" s="217">
        <v>18</v>
      </c>
      <c r="T98" s="217" t="s">
        <v>11327</v>
      </c>
      <c r="U98" s="218" t="s">
        <v>7451</v>
      </c>
      <c r="V98" s="218" t="s">
        <v>7593</v>
      </c>
      <c r="W98" s="218"/>
      <c r="X98" s="218" t="s">
        <v>8615</v>
      </c>
      <c r="Y98" s="218">
        <v>46023</v>
      </c>
      <c r="Z98" s="218">
        <v>46025</v>
      </c>
      <c r="AA98" s="218" t="s">
        <v>10997</v>
      </c>
      <c r="AB98" s="217">
        <v>-48</v>
      </c>
      <c r="AC98" t="s">
        <v>11382</v>
      </c>
      <c r="AD98" t="s">
        <v>11398</v>
      </c>
      <c r="AE98" t="s">
        <v>8631</v>
      </c>
      <c r="AF98" t="s">
        <v>8631</v>
      </c>
      <c r="AG98" t="s">
        <v>8659</v>
      </c>
      <c r="AH98" s="217">
        <v>0</v>
      </c>
      <c r="AI98" s="101"/>
      <c r="AJ98" s="101"/>
      <c r="AK98" s="101"/>
      <c r="AL98" s="217"/>
      <c r="AM98" s="217"/>
      <c r="AN98" s="101"/>
      <c r="AO98" s="101"/>
      <c r="AP98" s="217"/>
      <c r="AQ98" s="217"/>
      <c r="AV98" s="101"/>
      <c r="AW98" s="101"/>
      <c r="BL98" s="223"/>
    </row>
    <row r="99" spans="3:64">
      <c r="C99">
        <v>93</v>
      </c>
      <c r="D99" t="s">
        <v>143</v>
      </c>
      <c r="E99" t="s">
        <v>8601</v>
      </c>
      <c r="F99" t="s">
        <v>187</v>
      </c>
      <c r="G99" s="217" t="s">
        <v>845</v>
      </c>
      <c r="H99" t="s">
        <v>4829</v>
      </c>
      <c r="I99" s="217" t="s">
        <v>8621</v>
      </c>
      <c r="J99" t="s">
        <v>4828</v>
      </c>
      <c r="K99" t="s">
        <v>132</v>
      </c>
      <c r="L99" s="217" t="s">
        <v>7446</v>
      </c>
      <c r="M99" s="217">
        <v>108</v>
      </c>
      <c r="N99" s="218">
        <v>43668</v>
      </c>
      <c r="O99" s="217">
        <v>75</v>
      </c>
      <c r="P99" s="219">
        <v>6.25</v>
      </c>
      <c r="Q99" t="s">
        <v>11346</v>
      </c>
      <c r="R99" s="217">
        <v>183</v>
      </c>
      <c r="S99" s="217">
        <v>15.25</v>
      </c>
      <c r="T99" s="217" t="s">
        <v>11327</v>
      </c>
      <c r="U99" s="218" t="s">
        <v>7821</v>
      </c>
      <c r="V99" s="218" t="s">
        <v>7711</v>
      </c>
      <c r="W99" s="218" t="s">
        <v>8749</v>
      </c>
      <c r="X99" s="218" t="s">
        <v>8615</v>
      </c>
      <c r="Y99" s="218">
        <v>46023</v>
      </c>
      <c r="Z99" s="218">
        <v>46025</v>
      </c>
      <c r="AA99" s="218" t="s">
        <v>10997</v>
      </c>
      <c r="AB99" s="217">
        <v>-48</v>
      </c>
      <c r="AC99" t="s">
        <v>11382</v>
      </c>
      <c r="AD99" t="s">
        <v>11398</v>
      </c>
      <c r="AE99" t="s">
        <v>8631</v>
      </c>
      <c r="AF99" t="s">
        <v>8631</v>
      </c>
      <c r="AG99" t="s">
        <v>8750</v>
      </c>
      <c r="AH99" s="217">
        <v>0</v>
      </c>
      <c r="AI99" s="101"/>
      <c r="AJ99" s="101"/>
      <c r="AK99" s="101"/>
      <c r="AL99" s="217"/>
      <c r="AM99" s="217"/>
      <c r="AN99" s="101"/>
      <c r="AO99" s="101"/>
      <c r="AP99" s="217"/>
      <c r="AQ99" s="217"/>
      <c r="AV99" s="101"/>
      <c r="AW99" s="101"/>
      <c r="BL99" s="223"/>
    </row>
    <row r="100" spans="3:64">
      <c r="C100">
        <v>94</v>
      </c>
      <c r="D100" t="s">
        <v>105</v>
      </c>
      <c r="E100" t="s">
        <v>8601</v>
      </c>
      <c r="F100" t="s">
        <v>187</v>
      </c>
      <c r="G100" t="s">
        <v>8602</v>
      </c>
      <c r="H100" t="s">
        <v>4855</v>
      </c>
      <c r="I100" s="217" t="s">
        <v>8633</v>
      </c>
      <c r="J100" t="s">
        <v>4854</v>
      </c>
      <c r="K100" t="s">
        <v>226</v>
      </c>
      <c r="L100" s="217" t="s">
        <v>7437</v>
      </c>
      <c r="M100" s="217">
        <v>56</v>
      </c>
      <c r="N100" s="218">
        <v>44168</v>
      </c>
      <c r="O100" s="217">
        <v>59</v>
      </c>
      <c r="P100" s="219">
        <v>4.9166666666666696</v>
      </c>
      <c r="Q100" t="s">
        <v>11343</v>
      </c>
      <c r="R100" s="217">
        <v>115</v>
      </c>
      <c r="S100" s="217">
        <v>9.5833333333333304</v>
      </c>
      <c r="T100" s="217" t="s">
        <v>11327</v>
      </c>
      <c r="U100" s="218" t="s">
        <v>7436</v>
      </c>
      <c r="V100" s="218" t="s">
        <v>8753</v>
      </c>
      <c r="W100" s="218" t="s">
        <v>8754</v>
      </c>
      <c r="X100" s="218" t="s">
        <v>8615</v>
      </c>
      <c r="Y100" s="218">
        <v>46023</v>
      </c>
      <c r="Z100" s="218">
        <v>46025</v>
      </c>
      <c r="AA100" s="218" t="s">
        <v>10997</v>
      </c>
      <c r="AB100" s="217">
        <v>-48</v>
      </c>
      <c r="AC100" t="s">
        <v>11382</v>
      </c>
      <c r="AD100" t="s">
        <v>11398</v>
      </c>
      <c r="AE100" t="s">
        <v>8631</v>
      </c>
      <c r="AF100" t="s">
        <v>8631</v>
      </c>
      <c r="AG100" t="s">
        <v>7436</v>
      </c>
      <c r="AH100" s="217">
        <v>0</v>
      </c>
      <c r="AI100" s="101"/>
      <c r="AJ100" s="101"/>
      <c r="AK100" s="101"/>
      <c r="AL100" s="217"/>
      <c r="AM100" s="217"/>
      <c r="AN100" s="101"/>
      <c r="AO100" s="101"/>
      <c r="AP100" s="217"/>
      <c r="AQ100" s="217"/>
      <c r="AV100" s="101"/>
      <c r="AW100" s="101"/>
      <c r="BL100" s="223"/>
    </row>
    <row r="101" spans="3:64">
      <c r="C101">
        <v>95</v>
      </c>
      <c r="D101" t="s">
        <v>105</v>
      </c>
      <c r="E101" t="s">
        <v>8601</v>
      </c>
      <c r="F101" t="s">
        <v>187</v>
      </c>
      <c r="G101" t="s">
        <v>8602</v>
      </c>
      <c r="H101" t="s">
        <v>4949</v>
      </c>
      <c r="I101" s="217" t="s">
        <v>8603</v>
      </c>
      <c r="J101" t="s">
        <v>4948</v>
      </c>
      <c r="K101" t="s">
        <v>8646</v>
      </c>
      <c r="L101" s="217" t="s">
        <v>7437</v>
      </c>
      <c r="M101" s="217">
        <v>106</v>
      </c>
      <c r="N101" s="218">
        <v>43458</v>
      </c>
      <c r="O101" s="217">
        <v>82</v>
      </c>
      <c r="P101" s="219">
        <v>6.8333333333333304</v>
      </c>
      <c r="Q101" t="s">
        <v>11346</v>
      </c>
      <c r="R101" s="217">
        <v>188</v>
      </c>
      <c r="S101" s="217">
        <v>15.6666666666667</v>
      </c>
      <c r="T101" s="217" t="s">
        <v>11327</v>
      </c>
      <c r="U101" s="218" t="s">
        <v>8334</v>
      </c>
      <c r="V101" s="218"/>
      <c r="W101" s="218"/>
      <c r="X101" s="218" t="s">
        <v>8615</v>
      </c>
      <c r="Y101" s="218">
        <v>46023</v>
      </c>
      <c r="Z101" s="218">
        <v>46025</v>
      </c>
      <c r="AA101" s="218" t="s">
        <v>10997</v>
      </c>
      <c r="AB101" s="217">
        <v>-48</v>
      </c>
      <c r="AC101" t="s">
        <v>11382</v>
      </c>
      <c r="AD101" t="s">
        <v>11398</v>
      </c>
      <c r="AE101" t="s">
        <v>8631</v>
      </c>
      <c r="AF101" t="s">
        <v>8631</v>
      </c>
      <c r="AG101" t="s">
        <v>8791</v>
      </c>
      <c r="AH101" s="217">
        <v>0</v>
      </c>
      <c r="AI101" s="101"/>
      <c r="AJ101" s="101"/>
      <c r="AK101" s="101"/>
      <c r="AL101" s="217"/>
      <c r="AM101" s="217"/>
      <c r="AN101" s="101"/>
      <c r="AO101" s="101"/>
      <c r="AP101" s="217"/>
      <c r="AQ101" s="217"/>
      <c r="AV101" s="101"/>
      <c r="AW101" s="101"/>
      <c r="BL101" s="223"/>
    </row>
    <row r="102" spans="3:64">
      <c r="C102">
        <v>96</v>
      </c>
      <c r="D102" t="s">
        <v>105</v>
      </c>
      <c r="E102" t="s">
        <v>8601</v>
      </c>
      <c r="F102" t="s">
        <v>187</v>
      </c>
      <c r="G102" t="s">
        <v>8602</v>
      </c>
      <c r="H102" t="s">
        <v>5147</v>
      </c>
      <c r="I102" s="217" t="s">
        <v>8633</v>
      </c>
      <c r="J102" t="s">
        <v>5146</v>
      </c>
      <c r="K102" t="s">
        <v>8646</v>
      </c>
      <c r="L102" s="217" t="s">
        <v>7437</v>
      </c>
      <c r="M102" s="217">
        <v>52</v>
      </c>
      <c r="N102" s="218">
        <v>44389</v>
      </c>
      <c r="O102" s="217">
        <v>52</v>
      </c>
      <c r="P102" s="219">
        <v>4.3333333333333304</v>
      </c>
      <c r="Q102" t="s">
        <v>11343</v>
      </c>
      <c r="R102" s="217">
        <v>104</v>
      </c>
      <c r="S102" s="217">
        <v>8.6666666666666696</v>
      </c>
      <c r="T102" s="217" t="s">
        <v>11327</v>
      </c>
      <c r="U102" s="218" t="s">
        <v>7436</v>
      </c>
      <c r="V102" s="218" t="s">
        <v>8753</v>
      </c>
      <c r="W102" s="218" t="s">
        <v>8760</v>
      </c>
      <c r="X102" s="218" t="s">
        <v>8615</v>
      </c>
      <c r="Y102" s="218">
        <v>46023</v>
      </c>
      <c r="Z102" s="218">
        <v>46025</v>
      </c>
      <c r="AA102" s="218" t="s">
        <v>10997</v>
      </c>
      <c r="AB102" s="217">
        <v>-48</v>
      </c>
      <c r="AC102" t="s">
        <v>11382</v>
      </c>
      <c r="AD102" t="s">
        <v>11398</v>
      </c>
      <c r="AE102" t="s">
        <v>8631</v>
      </c>
      <c r="AF102" t="s">
        <v>8631</v>
      </c>
      <c r="AG102" t="s">
        <v>7436</v>
      </c>
      <c r="AH102" s="217">
        <v>0</v>
      </c>
      <c r="AI102" s="101"/>
      <c r="AJ102" s="101"/>
      <c r="AK102" s="101"/>
      <c r="AL102" s="217"/>
      <c r="AM102" s="217"/>
      <c r="AN102" s="101"/>
      <c r="AO102" s="101"/>
      <c r="AP102" s="217"/>
      <c r="AQ102" s="217"/>
      <c r="AV102" s="101"/>
      <c r="AW102" s="101"/>
      <c r="BL102" s="223"/>
    </row>
    <row r="103" spans="3:64">
      <c r="C103">
        <v>97</v>
      </c>
      <c r="D103" t="s">
        <v>105</v>
      </c>
      <c r="E103" t="s">
        <v>8601</v>
      </c>
      <c r="F103" t="s">
        <v>187</v>
      </c>
      <c r="G103" t="s">
        <v>8602</v>
      </c>
      <c r="H103" t="s">
        <v>5187</v>
      </c>
      <c r="I103" t="s">
        <v>8640</v>
      </c>
      <c r="J103" t="s">
        <v>5186</v>
      </c>
      <c r="K103" t="s">
        <v>8646</v>
      </c>
      <c r="L103" s="217" t="s">
        <v>7437</v>
      </c>
      <c r="M103" s="217">
        <v>73</v>
      </c>
      <c r="N103" s="218">
        <v>44568</v>
      </c>
      <c r="O103" s="217">
        <v>46</v>
      </c>
      <c r="P103" s="219">
        <v>3.8333333333333299</v>
      </c>
      <c r="Q103" t="s">
        <v>11344</v>
      </c>
      <c r="R103" s="217">
        <v>119</v>
      </c>
      <c r="S103" s="217">
        <v>9.9166666666666696</v>
      </c>
      <c r="T103" s="217" t="s">
        <v>11327</v>
      </c>
      <c r="U103" s="218" t="s">
        <v>7593</v>
      </c>
      <c r="V103" s="218" t="s">
        <v>7548</v>
      </c>
      <c r="W103" s="218"/>
      <c r="X103" s="218" t="s">
        <v>8615</v>
      </c>
      <c r="Y103" s="218">
        <v>46023</v>
      </c>
      <c r="Z103" s="218">
        <v>46025</v>
      </c>
      <c r="AA103" s="218" t="s">
        <v>10997</v>
      </c>
      <c r="AB103" s="217">
        <v>-48</v>
      </c>
      <c r="AC103" t="s">
        <v>11382</v>
      </c>
      <c r="AD103" t="s">
        <v>11398</v>
      </c>
      <c r="AE103" t="s">
        <v>8631</v>
      </c>
      <c r="AF103" t="s">
        <v>8631</v>
      </c>
      <c r="AG103" t="s">
        <v>8642</v>
      </c>
      <c r="AH103" s="217">
        <v>0</v>
      </c>
      <c r="AI103" s="101" t="s">
        <v>8619</v>
      </c>
      <c r="AJ103" s="101" t="s">
        <v>11399</v>
      </c>
      <c r="AK103" s="101"/>
      <c r="AL103" s="101"/>
      <c r="AM103" s="217"/>
      <c r="AN103" s="101"/>
      <c r="AO103" s="101"/>
      <c r="AP103" s="217"/>
      <c r="AQ103" s="217"/>
      <c r="AV103" s="101"/>
      <c r="AW103" s="101"/>
      <c r="AY103" s="101"/>
      <c r="AZ103" s="101"/>
      <c r="BL103" s="223"/>
    </row>
    <row r="104" spans="3:64">
      <c r="C104">
        <v>98</v>
      </c>
      <c r="D104" t="s">
        <v>105</v>
      </c>
      <c r="E104" t="s">
        <v>8601</v>
      </c>
      <c r="F104" t="s">
        <v>187</v>
      </c>
      <c r="G104" t="s">
        <v>8602</v>
      </c>
      <c r="H104" t="s">
        <v>5210</v>
      </c>
      <c r="I104" s="217" t="s">
        <v>8633</v>
      </c>
      <c r="J104" t="s">
        <v>5209</v>
      </c>
      <c r="K104" t="s">
        <v>8646</v>
      </c>
      <c r="L104" s="217" t="s">
        <v>7437</v>
      </c>
      <c r="M104" s="217">
        <v>68</v>
      </c>
      <c r="N104" s="218">
        <v>44172</v>
      </c>
      <c r="O104" s="217">
        <v>59</v>
      </c>
      <c r="P104" s="219">
        <v>4.9166666666666696</v>
      </c>
      <c r="Q104" t="s">
        <v>11343</v>
      </c>
      <c r="R104" s="217">
        <v>127</v>
      </c>
      <c r="S104" s="217">
        <v>10.5833333333333</v>
      </c>
      <c r="T104" s="217" t="s">
        <v>11327</v>
      </c>
      <c r="U104" s="218" t="s">
        <v>7436</v>
      </c>
      <c r="V104" s="218" t="s">
        <v>8767</v>
      </c>
      <c r="W104" s="218" t="s">
        <v>8768</v>
      </c>
      <c r="X104" s="218" t="s">
        <v>8615</v>
      </c>
      <c r="Y104" s="218">
        <v>46023</v>
      </c>
      <c r="Z104" s="218">
        <v>46025</v>
      </c>
      <c r="AA104" s="218" t="s">
        <v>10997</v>
      </c>
      <c r="AB104" s="217">
        <v>-48</v>
      </c>
      <c r="AC104" t="s">
        <v>11382</v>
      </c>
      <c r="AD104" t="s">
        <v>11398</v>
      </c>
      <c r="AE104" t="s">
        <v>8631</v>
      </c>
      <c r="AF104" t="s">
        <v>8631</v>
      </c>
      <c r="AG104" t="s">
        <v>7436</v>
      </c>
      <c r="AH104" s="217">
        <v>0</v>
      </c>
      <c r="AI104" s="101"/>
      <c r="AJ104" s="101"/>
      <c r="AK104" s="101"/>
      <c r="AL104" s="217"/>
      <c r="AM104" s="217"/>
      <c r="AN104" s="101"/>
      <c r="AO104" s="101"/>
      <c r="AP104" s="217"/>
      <c r="AQ104" s="217"/>
      <c r="AV104" s="101"/>
      <c r="AW104" s="101"/>
      <c r="BL104" s="223"/>
    </row>
    <row r="105" spans="3:64">
      <c r="C105">
        <v>99</v>
      </c>
      <c r="D105" t="s">
        <v>143</v>
      </c>
      <c r="E105" t="s">
        <v>8601</v>
      </c>
      <c r="F105" t="s">
        <v>187</v>
      </c>
      <c r="G105" s="217" t="s">
        <v>8602</v>
      </c>
      <c r="H105" t="s">
        <v>5341</v>
      </c>
      <c r="I105" s="217" t="s">
        <v>8614</v>
      </c>
      <c r="J105" t="s">
        <v>5340</v>
      </c>
      <c r="K105" t="s">
        <v>5745</v>
      </c>
      <c r="L105" s="217" t="s">
        <v>7437</v>
      </c>
      <c r="M105" s="217">
        <v>216</v>
      </c>
      <c r="N105" s="218">
        <v>44165</v>
      </c>
      <c r="O105" s="217">
        <v>59</v>
      </c>
      <c r="P105" s="219">
        <v>4.9166666666666696</v>
      </c>
      <c r="Q105" t="s">
        <v>11343</v>
      </c>
      <c r="R105" s="217">
        <v>275</v>
      </c>
      <c r="S105" s="217">
        <v>22.9166666666667</v>
      </c>
      <c r="T105" s="217" t="s">
        <v>11327</v>
      </c>
      <c r="U105" s="218" t="s">
        <v>7451</v>
      </c>
      <c r="V105" s="218"/>
      <c r="W105" s="218"/>
      <c r="X105" s="218" t="s">
        <v>8615</v>
      </c>
      <c r="Y105" s="218">
        <v>46023</v>
      </c>
      <c r="Z105" s="218">
        <v>46025</v>
      </c>
      <c r="AA105" s="218" t="s">
        <v>10997</v>
      </c>
      <c r="AB105" s="217">
        <v>-48</v>
      </c>
      <c r="AC105" t="s">
        <v>11382</v>
      </c>
      <c r="AD105" t="s">
        <v>11398</v>
      </c>
      <c r="AE105" t="s">
        <v>8631</v>
      </c>
      <c r="AF105" t="s">
        <v>8631</v>
      </c>
      <c r="AG105" t="s">
        <v>8659</v>
      </c>
      <c r="AH105" s="217">
        <v>0</v>
      </c>
      <c r="AI105" s="101"/>
      <c r="AJ105" s="101"/>
      <c r="AK105" s="101"/>
      <c r="AL105" s="217"/>
      <c r="AM105" s="217"/>
      <c r="AN105" s="101"/>
      <c r="AO105" s="101"/>
      <c r="AP105" s="217"/>
      <c r="AQ105" s="217"/>
      <c r="AV105" s="101"/>
      <c r="AW105" s="101"/>
      <c r="BL105" s="223"/>
    </row>
    <row r="106" spans="3:64">
      <c r="C106">
        <v>100</v>
      </c>
      <c r="D106" t="s">
        <v>143</v>
      </c>
      <c r="E106" t="s">
        <v>8601</v>
      </c>
      <c r="F106" t="s">
        <v>187</v>
      </c>
      <c r="G106" t="s">
        <v>8602</v>
      </c>
      <c r="H106" t="s">
        <v>5425</v>
      </c>
      <c r="I106" s="217" t="s">
        <v>8621</v>
      </c>
      <c r="J106" t="s">
        <v>5424</v>
      </c>
      <c r="K106" t="s">
        <v>874</v>
      </c>
      <c r="L106" s="217" t="s">
        <v>7446</v>
      </c>
      <c r="M106" s="217">
        <v>96</v>
      </c>
      <c r="N106" s="218">
        <v>44314</v>
      </c>
      <c r="O106" s="217">
        <v>54</v>
      </c>
      <c r="P106" s="219">
        <v>4.5</v>
      </c>
      <c r="Q106" t="s">
        <v>11343</v>
      </c>
      <c r="R106" s="217">
        <v>150</v>
      </c>
      <c r="S106" s="217">
        <v>12.5</v>
      </c>
      <c r="T106" s="217" t="s">
        <v>11327</v>
      </c>
      <c r="U106" s="218" t="s">
        <v>7669</v>
      </c>
      <c r="V106" s="218" t="s">
        <v>7675</v>
      </c>
      <c r="W106" s="218"/>
      <c r="X106" s="218" t="s">
        <v>8615</v>
      </c>
      <c r="Y106" s="218">
        <v>46023</v>
      </c>
      <c r="Z106" s="218">
        <v>46025</v>
      </c>
      <c r="AA106" s="218" t="s">
        <v>10997</v>
      </c>
      <c r="AB106" s="217">
        <v>-48</v>
      </c>
      <c r="AC106" t="s">
        <v>11382</v>
      </c>
      <c r="AD106" t="s">
        <v>11398</v>
      </c>
      <c r="AE106" t="s">
        <v>8631</v>
      </c>
      <c r="AF106" t="s">
        <v>8631</v>
      </c>
      <c r="AG106" t="s">
        <v>8057</v>
      </c>
      <c r="AH106" s="217">
        <v>0</v>
      </c>
      <c r="AI106" s="101"/>
      <c r="AJ106" s="101"/>
      <c r="AK106" s="101"/>
      <c r="AL106" s="217"/>
      <c r="AM106" s="217"/>
      <c r="AN106" s="101"/>
      <c r="AO106" s="101"/>
      <c r="AP106" s="217"/>
      <c r="AQ106" s="217"/>
      <c r="AV106" s="101"/>
      <c r="AW106" s="101"/>
      <c r="BL106" s="223"/>
    </row>
    <row r="107" spans="3:64">
      <c r="C107">
        <v>101</v>
      </c>
      <c r="D107" t="s">
        <v>143</v>
      </c>
      <c r="E107" t="s">
        <v>8601</v>
      </c>
      <c r="F107" t="s">
        <v>187</v>
      </c>
      <c r="G107" t="s">
        <v>8602</v>
      </c>
      <c r="H107" t="s">
        <v>5525</v>
      </c>
      <c r="I107" s="217" t="s">
        <v>8603</v>
      </c>
      <c r="J107" t="s">
        <v>5524</v>
      </c>
      <c r="K107" t="s">
        <v>874</v>
      </c>
      <c r="L107" s="217" t="s">
        <v>7437</v>
      </c>
      <c r="M107" s="217">
        <v>84</v>
      </c>
      <c r="N107" s="218">
        <v>43738</v>
      </c>
      <c r="O107" s="217">
        <v>73</v>
      </c>
      <c r="P107" s="219">
        <v>6.0833333333333304</v>
      </c>
      <c r="Q107" t="s">
        <v>11346</v>
      </c>
      <c r="R107" s="217">
        <v>157</v>
      </c>
      <c r="S107" s="217">
        <v>13.0833333333333</v>
      </c>
      <c r="T107" s="217" t="s">
        <v>11327</v>
      </c>
      <c r="U107" s="218" t="s">
        <v>7465</v>
      </c>
      <c r="V107" s="218"/>
      <c r="W107" s="218"/>
      <c r="X107" s="218" t="s">
        <v>8615</v>
      </c>
      <c r="Y107" s="218">
        <v>46023</v>
      </c>
      <c r="Z107" s="218">
        <v>46025</v>
      </c>
      <c r="AA107" s="218" t="s">
        <v>10997</v>
      </c>
      <c r="AB107" s="217">
        <v>-48</v>
      </c>
      <c r="AC107" t="s">
        <v>11382</v>
      </c>
      <c r="AD107" t="s">
        <v>11398</v>
      </c>
      <c r="AE107" t="s">
        <v>8631</v>
      </c>
      <c r="AF107" t="s">
        <v>8631</v>
      </c>
      <c r="AG107" t="s">
        <v>7465</v>
      </c>
      <c r="AH107" s="217">
        <v>0</v>
      </c>
      <c r="AI107" s="101"/>
      <c r="AJ107" s="101"/>
      <c r="AK107" s="101"/>
      <c r="AL107" s="217"/>
      <c r="AM107" s="217"/>
      <c r="AN107" s="101"/>
      <c r="AO107" s="101"/>
      <c r="AP107" s="217"/>
      <c r="AQ107" s="217"/>
      <c r="AV107" s="101"/>
      <c r="AW107" s="101"/>
      <c r="BL107" s="223"/>
    </row>
    <row r="108" spans="3:64">
      <c r="C108">
        <v>102</v>
      </c>
      <c r="D108" t="s">
        <v>105</v>
      </c>
      <c r="E108" t="s">
        <v>8601</v>
      </c>
      <c r="F108" t="s">
        <v>187</v>
      </c>
      <c r="G108" s="217" t="s">
        <v>8602</v>
      </c>
      <c r="H108" t="s">
        <v>1106</v>
      </c>
      <c r="I108" s="217" t="s">
        <v>8614</v>
      </c>
      <c r="J108" t="s">
        <v>1105</v>
      </c>
      <c r="K108" t="s">
        <v>5745</v>
      </c>
      <c r="L108" s="217" t="s">
        <v>7437</v>
      </c>
      <c r="M108" s="217">
        <v>41</v>
      </c>
      <c r="N108" s="218">
        <v>40721</v>
      </c>
      <c r="O108" s="217">
        <v>172</v>
      </c>
      <c r="P108" s="219">
        <v>14.3333333333333</v>
      </c>
      <c r="Q108" t="s">
        <v>11346</v>
      </c>
      <c r="R108" s="217">
        <v>213</v>
      </c>
      <c r="S108" s="217">
        <v>17.75</v>
      </c>
      <c r="T108" s="217" t="s">
        <v>11327</v>
      </c>
      <c r="U108" s="218" t="s">
        <v>7451</v>
      </c>
      <c r="V108" s="218"/>
      <c r="W108" s="218" t="s">
        <v>8788</v>
      </c>
      <c r="X108" s="218" t="s">
        <v>8615</v>
      </c>
      <c r="Y108" s="218">
        <v>46023</v>
      </c>
      <c r="Z108" s="218">
        <v>46025</v>
      </c>
      <c r="AA108" s="218" t="s">
        <v>10997</v>
      </c>
      <c r="AB108" s="217">
        <v>-48</v>
      </c>
      <c r="AC108" t="s">
        <v>11382</v>
      </c>
      <c r="AD108" t="s">
        <v>11398</v>
      </c>
      <c r="AE108" t="s">
        <v>8631</v>
      </c>
      <c r="AF108" t="s">
        <v>8631</v>
      </c>
      <c r="AG108" t="s">
        <v>8659</v>
      </c>
      <c r="AH108" s="217">
        <v>0</v>
      </c>
      <c r="AI108" s="101"/>
      <c r="AJ108" s="101"/>
      <c r="AK108" s="101"/>
      <c r="AL108" s="217"/>
      <c r="AM108" s="217"/>
      <c r="AN108" s="101"/>
      <c r="AO108" s="101"/>
      <c r="AP108" s="217"/>
      <c r="AQ108" s="217"/>
      <c r="AV108" s="101"/>
      <c r="AW108" s="101"/>
      <c r="BL108" s="223"/>
    </row>
    <row r="109" spans="3:64">
      <c r="C109">
        <v>103</v>
      </c>
      <c r="D109" t="s">
        <v>105</v>
      </c>
      <c r="E109" t="s">
        <v>8601</v>
      </c>
      <c r="F109" t="s">
        <v>187</v>
      </c>
      <c r="G109" t="s">
        <v>8602</v>
      </c>
      <c r="H109" t="s">
        <v>5671</v>
      </c>
      <c r="I109" t="s">
        <v>8640</v>
      </c>
      <c r="J109" t="s">
        <v>5670</v>
      </c>
      <c r="K109" t="s">
        <v>8646</v>
      </c>
      <c r="L109" s="217" t="s">
        <v>7437</v>
      </c>
      <c r="M109" s="217">
        <v>89</v>
      </c>
      <c r="N109" s="218">
        <v>44166</v>
      </c>
      <c r="O109" s="217">
        <v>59</v>
      </c>
      <c r="P109" s="219">
        <v>4.9166666666666696</v>
      </c>
      <c r="Q109" t="s">
        <v>11343</v>
      </c>
      <c r="R109" s="217">
        <v>148</v>
      </c>
      <c r="S109" s="217">
        <v>12.3333333333333</v>
      </c>
      <c r="T109" s="217" t="s">
        <v>11327</v>
      </c>
      <c r="U109" s="218" t="s">
        <v>7593</v>
      </c>
      <c r="V109" s="218"/>
      <c r="W109" s="218"/>
      <c r="X109" s="218" t="s">
        <v>8615</v>
      </c>
      <c r="Y109" s="218">
        <v>46023</v>
      </c>
      <c r="Z109" s="218">
        <v>46025</v>
      </c>
      <c r="AA109" s="218" t="s">
        <v>10997</v>
      </c>
      <c r="AB109" s="217">
        <v>-48</v>
      </c>
      <c r="AC109" t="s">
        <v>11382</v>
      </c>
      <c r="AD109" t="s">
        <v>11398</v>
      </c>
      <c r="AE109" t="s">
        <v>8631</v>
      </c>
      <c r="AF109" t="s">
        <v>8631</v>
      </c>
      <c r="AG109" t="s">
        <v>8642</v>
      </c>
      <c r="AH109" s="217">
        <v>0</v>
      </c>
      <c r="AI109" s="101" t="s">
        <v>8619</v>
      </c>
      <c r="AJ109" s="101" t="s">
        <v>11399</v>
      </c>
      <c r="AK109" s="101"/>
      <c r="AL109" s="101"/>
      <c r="AM109" s="217"/>
      <c r="AN109" s="101"/>
      <c r="AO109" s="101"/>
      <c r="AP109" s="217"/>
      <c r="AQ109" s="217"/>
      <c r="AV109" s="101"/>
      <c r="AW109" s="101"/>
      <c r="AY109" s="101"/>
      <c r="AZ109" s="101"/>
      <c r="BL109" s="223"/>
    </row>
    <row r="110" spans="3:64">
      <c r="C110">
        <v>104</v>
      </c>
      <c r="D110" t="s">
        <v>105</v>
      </c>
      <c r="E110" t="s">
        <v>8601</v>
      </c>
      <c r="F110" t="s">
        <v>187</v>
      </c>
      <c r="G110" t="s">
        <v>8602</v>
      </c>
      <c r="H110" t="s">
        <v>5768</v>
      </c>
      <c r="I110" s="217" t="s">
        <v>8603</v>
      </c>
      <c r="J110" t="s">
        <v>5767</v>
      </c>
      <c r="K110" t="s">
        <v>874</v>
      </c>
      <c r="L110" s="217" t="s">
        <v>7437</v>
      </c>
      <c r="M110" s="217">
        <v>59</v>
      </c>
      <c r="N110" s="218">
        <v>45208</v>
      </c>
      <c r="O110" s="217">
        <v>25</v>
      </c>
      <c r="P110" s="219">
        <v>2.0833333333333299</v>
      </c>
      <c r="Q110" t="s">
        <v>11344</v>
      </c>
      <c r="R110" s="217">
        <v>84</v>
      </c>
      <c r="S110" s="217">
        <v>7</v>
      </c>
      <c r="T110" s="217" t="s">
        <v>11363</v>
      </c>
      <c r="U110" s="218" t="s">
        <v>7465</v>
      </c>
      <c r="V110" s="218"/>
      <c r="W110" s="218"/>
      <c r="X110" s="218" t="s">
        <v>8615</v>
      </c>
      <c r="Y110" s="218">
        <v>46023</v>
      </c>
      <c r="Z110" s="218">
        <v>46025</v>
      </c>
      <c r="AA110" s="218" t="s">
        <v>10997</v>
      </c>
      <c r="AB110" s="217">
        <v>-48</v>
      </c>
      <c r="AC110" t="s">
        <v>11382</v>
      </c>
      <c r="AD110" t="s">
        <v>11398</v>
      </c>
      <c r="AE110" t="s">
        <v>8631</v>
      </c>
      <c r="AF110" t="s">
        <v>8631</v>
      </c>
      <c r="AG110" t="s">
        <v>7465</v>
      </c>
      <c r="AH110" s="217">
        <v>0</v>
      </c>
      <c r="AI110" s="101"/>
      <c r="AJ110" s="101"/>
      <c r="AK110" s="101"/>
      <c r="AL110" s="217"/>
      <c r="AM110" s="217"/>
      <c r="AN110" s="101"/>
      <c r="AO110" s="101"/>
      <c r="AP110" s="217"/>
      <c r="AQ110" s="217"/>
      <c r="AV110" s="101"/>
      <c r="AW110" s="101"/>
      <c r="BL110" s="223"/>
    </row>
    <row r="111" spans="3:64">
      <c r="C111">
        <v>105</v>
      </c>
      <c r="D111" t="s">
        <v>105</v>
      </c>
      <c r="E111" t="s">
        <v>8601</v>
      </c>
      <c r="F111" t="s">
        <v>187</v>
      </c>
      <c r="G111" t="s">
        <v>8602</v>
      </c>
      <c r="H111" t="s">
        <v>5880</v>
      </c>
      <c r="I111" s="217" t="s">
        <v>8745</v>
      </c>
      <c r="J111" t="s">
        <v>5879</v>
      </c>
      <c r="K111" t="s">
        <v>874</v>
      </c>
      <c r="L111" s="217" t="s">
        <v>7437</v>
      </c>
      <c r="M111" s="217">
        <v>62</v>
      </c>
      <c r="N111" s="218">
        <v>44424</v>
      </c>
      <c r="O111" s="217">
        <v>50</v>
      </c>
      <c r="P111" s="219">
        <v>4.1666666666666696</v>
      </c>
      <c r="Q111" t="s">
        <v>11343</v>
      </c>
      <c r="R111" s="217">
        <v>112</v>
      </c>
      <c r="S111" s="217">
        <v>9.3333333333333304</v>
      </c>
      <c r="T111" s="217" t="s">
        <v>11327</v>
      </c>
      <c r="U111" s="218" t="s">
        <v>7817</v>
      </c>
      <c r="V111" s="218"/>
      <c r="W111" s="218"/>
      <c r="X111" s="218" t="s">
        <v>8615</v>
      </c>
      <c r="Y111" s="218">
        <v>46023</v>
      </c>
      <c r="Z111" s="218">
        <v>46025</v>
      </c>
      <c r="AA111" s="218" t="s">
        <v>10997</v>
      </c>
      <c r="AB111" s="217">
        <v>-48</v>
      </c>
      <c r="AC111" t="s">
        <v>11382</v>
      </c>
      <c r="AD111" t="s">
        <v>11398</v>
      </c>
      <c r="AE111" t="s">
        <v>8631</v>
      </c>
      <c r="AF111" t="s">
        <v>8631</v>
      </c>
      <c r="AG111" t="s">
        <v>8636</v>
      </c>
      <c r="AH111" s="217">
        <v>0</v>
      </c>
      <c r="AI111" s="101"/>
      <c r="AJ111" s="101"/>
      <c r="AK111" s="101"/>
      <c r="AL111" s="217"/>
      <c r="AM111" s="217"/>
      <c r="AN111" s="101"/>
      <c r="AO111" s="101"/>
      <c r="AP111" s="217"/>
      <c r="AQ111" s="217"/>
      <c r="AV111" s="101"/>
      <c r="AW111" s="101"/>
      <c r="BL111" s="223"/>
    </row>
    <row r="112" spans="3:64">
      <c r="C112">
        <v>106</v>
      </c>
      <c r="D112" t="s">
        <v>105</v>
      </c>
      <c r="E112" t="s">
        <v>8601</v>
      </c>
      <c r="F112" t="s">
        <v>187</v>
      </c>
      <c r="G112" t="s">
        <v>8602</v>
      </c>
      <c r="H112" t="s">
        <v>5884</v>
      </c>
      <c r="I112" s="217" t="s">
        <v>8633</v>
      </c>
      <c r="J112" t="s">
        <v>5883</v>
      </c>
      <c r="K112" t="s">
        <v>3312</v>
      </c>
      <c r="L112" s="217" t="s">
        <v>7437</v>
      </c>
      <c r="M112" s="217">
        <v>48</v>
      </c>
      <c r="N112" s="218">
        <v>43402</v>
      </c>
      <c r="O112" s="217">
        <v>84</v>
      </c>
      <c r="P112" s="219">
        <v>7</v>
      </c>
      <c r="Q112" t="s">
        <v>11346</v>
      </c>
      <c r="R112" s="217">
        <v>132</v>
      </c>
      <c r="S112" s="217">
        <v>11</v>
      </c>
      <c r="T112" s="217" t="s">
        <v>11327</v>
      </c>
      <c r="U112" s="218" t="s">
        <v>7436</v>
      </c>
      <c r="V112" s="218" t="s">
        <v>7441</v>
      </c>
      <c r="W112" s="218" t="s">
        <v>8794</v>
      </c>
      <c r="X112" s="218" t="s">
        <v>8615</v>
      </c>
      <c r="Y112" s="218">
        <v>46023</v>
      </c>
      <c r="Z112" s="218">
        <v>46025</v>
      </c>
      <c r="AA112" s="218" t="s">
        <v>10997</v>
      </c>
      <c r="AB112" s="217">
        <v>-48</v>
      </c>
      <c r="AC112" t="s">
        <v>11382</v>
      </c>
      <c r="AD112" t="s">
        <v>11398</v>
      </c>
      <c r="AE112" t="s">
        <v>8631</v>
      </c>
      <c r="AF112" t="s">
        <v>8631</v>
      </c>
      <c r="AG112" t="s">
        <v>7436</v>
      </c>
      <c r="AH112" s="217">
        <v>0</v>
      </c>
      <c r="AI112" s="101"/>
      <c r="AJ112" s="101"/>
      <c r="AK112" s="101"/>
      <c r="AL112" s="217"/>
      <c r="AM112" s="217"/>
      <c r="AN112" s="101"/>
      <c r="AO112" s="101"/>
      <c r="AP112" s="217"/>
      <c r="AQ112" s="217"/>
      <c r="AV112" s="101"/>
      <c r="AW112" s="101"/>
      <c r="BL112" s="223"/>
    </row>
    <row r="113" spans="3:64">
      <c r="C113">
        <v>107</v>
      </c>
      <c r="D113" t="s">
        <v>105</v>
      </c>
      <c r="E113" t="s">
        <v>8601</v>
      </c>
      <c r="F113" t="s">
        <v>187</v>
      </c>
      <c r="G113" t="s">
        <v>8602</v>
      </c>
      <c r="H113" t="s">
        <v>5923</v>
      </c>
      <c r="I113" s="217" t="s">
        <v>8603</v>
      </c>
      <c r="J113" t="s">
        <v>5922</v>
      </c>
      <c r="K113" t="s">
        <v>8646</v>
      </c>
      <c r="L113" s="217" t="s">
        <v>7437</v>
      </c>
      <c r="M113" s="217">
        <v>93</v>
      </c>
      <c r="N113" s="218">
        <v>44165</v>
      </c>
      <c r="O113" s="217">
        <v>59</v>
      </c>
      <c r="P113" s="219">
        <v>4.9166666666666696</v>
      </c>
      <c r="Q113" t="s">
        <v>11343</v>
      </c>
      <c r="R113" s="217">
        <v>152</v>
      </c>
      <c r="S113" s="217">
        <v>12.6666666666667</v>
      </c>
      <c r="T113" s="217" t="s">
        <v>11327</v>
      </c>
      <c r="U113" s="218" t="s">
        <v>7465</v>
      </c>
      <c r="V113" s="218"/>
      <c r="W113" s="218"/>
      <c r="X113" s="218" t="s">
        <v>8615</v>
      </c>
      <c r="Y113" s="218">
        <v>46023</v>
      </c>
      <c r="Z113" s="218">
        <v>46025</v>
      </c>
      <c r="AA113" s="218" t="s">
        <v>10997</v>
      </c>
      <c r="AB113" s="217">
        <v>-48</v>
      </c>
      <c r="AC113" t="s">
        <v>11382</v>
      </c>
      <c r="AD113" t="s">
        <v>11398</v>
      </c>
      <c r="AE113" t="s">
        <v>8631</v>
      </c>
      <c r="AF113" t="s">
        <v>8631</v>
      </c>
      <c r="AG113" t="s">
        <v>7465</v>
      </c>
      <c r="AH113" s="217">
        <v>0</v>
      </c>
      <c r="AI113" s="101"/>
      <c r="AJ113" s="101"/>
      <c r="AK113" s="101"/>
      <c r="AL113" s="217"/>
      <c r="AM113" s="217"/>
      <c r="AN113" s="101"/>
      <c r="AO113" s="101"/>
      <c r="AP113" s="217"/>
      <c r="AQ113" s="217"/>
      <c r="AV113" s="101"/>
      <c r="AW113" s="101"/>
      <c r="BL113" s="223"/>
    </row>
    <row r="114" spans="3:64">
      <c r="C114">
        <v>108</v>
      </c>
      <c r="D114" t="s">
        <v>105</v>
      </c>
      <c r="E114" t="s">
        <v>8601</v>
      </c>
      <c r="F114" t="s">
        <v>187</v>
      </c>
      <c r="G114" t="s">
        <v>8602</v>
      </c>
      <c r="H114" t="s">
        <v>5972</v>
      </c>
      <c r="I114" s="217" t="s">
        <v>8633</v>
      </c>
      <c r="J114" t="s">
        <v>5971</v>
      </c>
      <c r="K114" t="s">
        <v>797</v>
      </c>
      <c r="L114" s="217" t="s">
        <v>7437</v>
      </c>
      <c r="M114" s="217">
        <v>34</v>
      </c>
      <c r="N114" s="218">
        <v>45215</v>
      </c>
      <c r="O114" s="217">
        <v>24</v>
      </c>
      <c r="P114" s="219">
        <v>2</v>
      </c>
      <c r="Q114" t="s">
        <v>11344</v>
      </c>
      <c r="R114" s="217">
        <v>58</v>
      </c>
      <c r="S114" s="217">
        <v>4.8333333333333304</v>
      </c>
      <c r="T114" s="217" t="s">
        <v>11343</v>
      </c>
      <c r="U114" s="218" t="s">
        <v>7547</v>
      </c>
      <c r="V114" s="218"/>
      <c r="W114" s="218"/>
      <c r="X114" s="218" t="s">
        <v>8615</v>
      </c>
      <c r="Y114" s="218">
        <v>46023</v>
      </c>
      <c r="Z114" s="218">
        <v>46025</v>
      </c>
      <c r="AA114" s="218" t="s">
        <v>10997</v>
      </c>
      <c r="AB114" s="217">
        <v>-48</v>
      </c>
      <c r="AC114" t="s">
        <v>11382</v>
      </c>
      <c r="AD114" t="s">
        <v>11398</v>
      </c>
      <c r="AE114" t="s">
        <v>8631</v>
      </c>
      <c r="AF114" t="s">
        <v>8631</v>
      </c>
      <c r="AG114" t="s">
        <v>8636</v>
      </c>
      <c r="AH114" s="217">
        <v>0</v>
      </c>
      <c r="AI114" s="101"/>
      <c r="AJ114" s="101"/>
      <c r="AK114" s="101"/>
      <c r="AL114" s="217"/>
      <c r="AM114" s="217"/>
      <c r="AN114" s="101"/>
      <c r="AO114" s="101"/>
      <c r="AP114" s="217"/>
      <c r="AQ114" s="217"/>
      <c r="AV114" s="101"/>
      <c r="AW114" s="101"/>
      <c r="BL114" s="223"/>
    </row>
    <row r="115" spans="3:64">
      <c r="C115">
        <v>109</v>
      </c>
      <c r="D115" t="s">
        <v>105</v>
      </c>
      <c r="E115" t="s">
        <v>8601</v>
      </c>
      <c r="F115" t="s">
        <v>187</v>
      </c>
      <c r="G115" t="s">
        <v>8602</v>
      </c>
      <c r="H115" t="s">
        <v>6049</v>
      </c>
      <c r="I115" s="217" t="s">
        <v>8633</v>
      </c>
      <c r="J115" t="s">
        <v>6048</v>
      </c>
      <c r="K115" t="s">
        <v>8646</v>
      </c>
      <c r="L115" s="217" t="s">
        <v>7437</v>
      </c>
      <c r="M115" s="217">
        <v>57</v>
      </c>
      <c r="N115" s="218">
        <v>43468</v>
      </c>
      <c r="O115" s="217">
        <v>82</v>
      </c>
      <c r="P115" s="219">
        <v>6.8333333333333304</v>
      </c>
      <c r="Q115" t="s">
        <v>11346</v>
      </c>
      <c r="R115" s="217">
        <v>139</v>
      </c>
      <c r="S115" s="217">
        <v>11.5833333333333</v>
      </c>
      <c r="T115" s="217" t="s">
        <v>11327</v>
      </c>
      <c r="U115" s="218" t="s">
        <v>7436</v>
      </c>
      <c r="V115" s="218" t="s">
        <v>7441</v>
      </c>
      <c r="W115" s="218" t="s">
        <v>8806</v>
      </c>
      <c r="X115" s="218" t="s">
        <v>8615</v>
      </c>
      <c r="Y115" s="218">
        <v>46023</v>
      </c>
      <c r="Z115" s="218">
        <v>46025</v>
      </c>
      <c r="AA115" s="218" t="s">
        <v>10997</v>
      </c>
      <c r="AB115" s="217">
        <v>-48</v>
      </c>
      <c r="AC115" t="s">
        <v>11382</v>
      </c>
      <c r="AD115" t="s">
        <v>11398</v>
      </c>
      <c r="AE115" t="s">
        <v>8631</v>
      </c>
      <c r="AF115" t="s">
        <v>8631</v>
      </c>
      <c r="AG115" t="s">
        <v>7436</v>
      </c>
      <c r="AH115" s="217">
        <v>0</v>
      </c>
      <c r="AI115" s="101"/>
      <c r="AJ115" s="101"/>
      <c r="AK115" s="101"/>
      <c r="AL115" s="217"/>
      <c r="AM115" s="217"/>
      <c r="AN115" s="101"/>
      <c r="AO115" s="101"/>
      <c r="AP115" s="217"/>
      <c r="AQ115" s="217"/>
      <c r="AV115" s="101"/>
      <c r="AW115" s="101"/>
      <c r="BL115" s="223"/>
    </row>
    <row r="116" spans="3:64">
      <c r="C116">
        <v>110</v>
      </c>
      <c r="D116" t="s">
        <v>143</v>
      </c>
      <c r="E116" t="s">
        <v>8601</v>
      </c>
      <c r="F116" t="s">
        <v>187</v>
      </c>
      <c r="G116" t="s">
        <v>8602</v>
      </c>
      <c r="H116" t="s">
        <v>1791</v>
      </c>
      <c r="I116" s="217" t="s">
        <v>8621</v>
      </c>
      <c r="J116" t="s">
        <v>1790</v>
      </c>
      <c r="K116" t="s">
        <v>926</v>
      </c>
      <c r="L116" s="217" t="s">
        <v>7446</v>
      </c>
      <c r="M116" s="217">
        <v>133</v>
      </c>
      <c r="N116" s="218">
        <v>43754</v>
      </c>
      <c r="O116" s="217">
        <v>72</v>
      </c>
      <c r="P116" s="219">
        <v>6</v>
      </c>
      <c r="Q116" t="s">
        <v>11343</v>
      </c>
      <c r="R116" s="217">
        <v>205</v>
      </c>
      <c r="S116" s="217">
        <v>17.0833333333333</v>
      </c>
      <c r="T116" s="217" t="s">
        <v>11327</v>
      </c>
      <c r="U116" s="218" t="s">
        <v>8062</v>
      </c>
      <c r="V116" s="218" t="s">
        <v>7441</v>
      </c>
      <c r="W116" s="218" t="s">
        <v>8807</v>
      </c>
      <c r="X116" s="218" t="s">
        <v>8615</v>
      </c>
      <c r="Y116" s="218">
        <v>46023</v>
      </c>
      <c r="Z116" s="218">
        <v>46025</v>
      </c>
      <c r="AA116" s="218" t="s">
        <v>10997</v>
      </c>
      <c r="AB116" s="217">
        <v>-48</v>
      </c>
      <c r="AC116" t="s">
        <v>11382</v>
      </c>
      <c r="AD116" t="s">
        <v>11398</v>
      </c>
      <c r="AE116" t="s">
        <v>8631</v>
      </c>
      <c r="AF116" t="s">
        <v>8631</v>
      </c>
      <c r="AG116" t="s">
        <v>8057</v>
      </c>
      <c r="AH116" s="217">
        <v>0</v>
      </c>
      <c r="AI116" s="101"/>
      <c r="AJ116" s="101"/>
      <c r="AK116" s="101"/>
      <c r="AL116" s="217"/>
      <c r="AM116" s="217"/>
      <c r="AN116" s="101"/>
      <c r="AO116" s="101"/>
      <c r="AP116" s="217"/>
      <c r="AQ116" s="217"/>
      <c r="AV116" s="101"/>
      <c r="AW116" s="101"/>
      <c r="BL116" s="223"/>
    </row>
    <row r="117" spans="3:64">
      <c r="C117">
        <v>111</v>
      </c>
      <c r="D117" t="s">
        <v>105</v>
      </c>
      <c r="E117" t="s">
        <v>8601</v>
      </c>
      <c r="F117" t="s">
        <v>187</v>
      </c>
      <c r="G117" s="217" t="s">
        <v>845</v>
      </c>
      <c r="H117" t="s">
        <v>6154</v>
      </c>
      <c r="I117" t="s">
        <v>8640</v>
      </c>
      <c r="J117" t="s">
        <v>6153</v>
      </c>
      <c r="K117" t="s">
        <v>874</v>
      </c>
      <c r="L117" s="217" t="s">
        <v>7437</v>
      </c>
      <c r="M117" s="217">
        <v>59</v>
      </c>
      <c r="N117" s="218">
        <v>45211</v>
      </c>
      <c r="O117" s="217">
        <v>25</v>
      </c>
      <c r="P117" s="219">
        <v>2.0833333333333299</v>
      </c>
      <c r="Q117" t="s">
        <v>11344</v>
      </c>
      <c r="R117" s="217">
        <v>84</v>
      </c>
      <c r="S117" s="217">
        <v>7</v>
      </c>
      <c r="T117" s="217" t="s">
        <v>11363</v>
      </c>
      <c r="U117" s="218" t="s">
        <v>8006</v>
      </c>
      <c r="V117" s="218"/>
      <c r="W117" s="218" t="s">
        <v>8819</v>
      </c>
      <c r="X117" s="218" t="s">
        <v>8615</v>
      </c>
      <c r="Y117" s="218">
        <v>46023</v>
      </c>
      <c r="Z117" s="218">
        <v>46025</v>
      </c>
      <c r="AA117" s="218" t="s">
        <v>10997</v>
      </c>
      <c r="AB117" s="217">
        <v>-48</v>
      </c>
      <c r="AC117" t="s">
        <v>11382</v>
      </c>
      <c r="AD117" t="s">
        <v>11398</v>
      </c>
      <c r="AE117" t="s">
        <v>8631</v>
      </c>
      <c r="AF117" t="s">
        <v>8631</v>
      </c>
      <c r="AG117" t="s">
        <v>7548</v>
      </c>
      <c r="AH117" s="217">
        <v>0</v>
      </c>
      <c r="AI117" s="101" t="s">
        <v>8619</v>
      </c>
      <c r="AJ117" s="101" t="s">
        <v>11399</v>
      </c>
      <c r="AK117" s="101"/>
      <c r="AL117" s="101"/>
      <c r="AM117" s="217"/>
      <c r="AN117" s="101"/>
      <c r="AO117" s="101"/>
      <c r="AP117" s="217"/>
      <c r="AQ117" s="217"/>
      <c r="AV117" s="101"/>
      <c r="AW117" s="101"/>
      <c r="AY117" s="101"/>
      <c r="AZ117" s="101"/>
      <c r="BL117" s="223"/>
    </row>
    <row r="118" spans="3:64">
      <c r="C118">
        <v>112</v>
      </c>
      <c r="D118" t="s">
        <v>105</v>
      </c>
      <c r="E118" t="s">
        <v>8601</v>
      </c>
      <c r="F118" t="s">
        <v>187</v>
      </c>
      <c r="G118" t="s">
        <v>8602</v>
      </c>
      <c r="H118" t="s">
        <v>6204</v>
      </c>
      <c r="I118" s="217" t="s">
        <v>8633</v>
      </c>
      <c r="J118" t="s">
        <v>6203</v>
      </c>
      <c r="K118" t="s">
        <v>8646</v>
      </c>
      <c r="L118" s="217" t="s">
        <v>7437</v>
      </c>
      <c r="M118" s="217">
        <v>100</v>
      </c>
      <c r="N118" s="218">
        <v>45371</v>
      </c>
      <c r="O118" s="217">
        <v>19</v>
      </c>
      <c r="P118" s="219">
        <v>1.5833333333333299</v>
      </c>
      <c r="Q118" t="s">
        <v>11329</v>
      </c>
      <c r="R118" s="217">
        <v>119</v>
      </c>
      <c r="S118" s="217">
        <v>9.9166666666666696</v>
      </c>
      <c r="T118" s="217" t="s">
        <v>11327</v>
      </c>
      <c r="U118" s="218" t="s">
        <v>7547</v>
      </c>
      <c r="V118" s="218" t="s">
        <v>8829</v>
      </c>
      <c r="W118" s="218" t="s">
        <v>8830</v>
      </c>
      <c r="X118" s="218" t="s">
        <v>8615</v>
      </c>
      <c r="Y118" s="218">
        <v>46023</v>
      </c>
      <c r="Z118" s="218">
        <v>46025</v>
      </c>
      <c r="AA118" s="218" t="s">
        <v>10997</v>
      </c>
      <c r="AB118" s="217">
        <v>-48</v>
      </c>
      <c r="AC118" t="s">
        <v>11382</v>
      </c>
      <c r="AD118" t="s">
        <v>11398</v>
      </c>
      <c r="AE118" t="s">
        <v>8631</v>
      </c>
      <c r="AF118" t="s">
        <v>8631</v>
      </c>
      <c r="AG118" t="s">
        <v>8636</v>
      </c>
      <c r="AH118" s="217">
        <v>0</v>
      </c>
      <c r="AI118" s="101"/>
      <c r="AJ118" s="101"/>
      <c r="AK118" s="101"/>
      <c r="AL118" s="217"/>
      <c r="AM118" s="217"/>
      <c r="AN118" s="101"/>
      <c r="AO118" s="101"/>
      <c r="AP118" s="217"/>
      <c r="AQ118" s="217"/>
      <c r="AV118" s="101"/>
      <c r="AW118" s="101"/>
      <c r="BL118" s="223"/>
    </row>
    <row r="119" spans="3:64">
      <c r="C119">
        <v>113</v>
      </c>
      <c r="D119" t="s">
        <v>143</v>
      </c>
      <c r="E119" t="s">
        <v>8601</v>
      </c>
      <c r="F119" t="s">
        <v>187</v>
      </c>
      <c r="G119" t="s">
        <v>8602</v>
      </c>
      <c r="H119" t="s">
        <v>6328</v>
      </c>
      <c r="I119" s="217" t="s">
        <v>8603</v>
      </c>
      <c r="J119" t="s">
        <v>6327</v>
      </c>
      <c r="K119" t="s">
        <v>874</v>
      </c>
      <c r="L119" s="217" t="s">
        <v>7437</v>
      </c>
      <c r="M119" s="217">
        <v>0</v>
      </c>
      <c r="N119" s="218">
        <v>45414</v>
      </c>
      <c r="O119" s="217">
        <v>18</v>
      </c>
      <c r="P119" s="219">
        <v>1.5</v>
      </c>
      <c r="Q119" t="s">
        <v>11329</v>
      </c>
      <c r="R119" s="217">
        <v>18</v>
      </c>
      <c r="S119" s="217">
        <v>1.5</v>
      </c>
      <c r="T119" s="217" t="s">
        <v>11329</v>
      </c>
      <c r="U119" s="218" t="s">
        <v>7465</v>
      </c>
      <c r="V119" s="218"/>
      <c r="W119" s="218"/>
      <c r="X119" s="218" t="s">
        <v>8615</v>
      </c>
      <c r="Y119" s="218">
        <v>46023</v>
      </c>
      <c r="Z119" s="218">
        <v>46025</v>
      </c>
      <c r="AA119" s="218" t="s">
        <v>10997</v>
      </c>
      <c r="AB119" s="217">
        <v>-48</v>
      </c>
      <c r="AC119" t="s">
        <v>11382</v>
      </c>
      <c r="AD119" t="s">
        <v>11398</v>
      </c>
      <c r="AE119" t="s">
        <v>8631</v>
      </c>
      <c r="AF119" t="s">
        <v>8631</v>
      </c>
      <c r="AG119" t="s">
        <v>7465</v>
      </c>
      <c r="AH119" s="217">
        <v>0</v>
      </c>
      <c r="AI119" s="101"/>
      <c r="AJ119" s="101"/>
      <c r="AK119" s="101"/>
      <c r="AL119" s="217"/>
      <c r="AM119" s="217"/>
      <c r="AN119" s="101"/>
      <c r="AO119" s="101"/>
      <c r="AP119" s="217"/>
      <c r="AQ119" s="217"/>
      <c r="AV119" s="101"/>
      <c r="AW119" s="101"/>
      <c r="BL119" s="223"/>
    </row>
    <row r="120" spans="3:64">
      <c r="C120">
        <v>114</v>
      </c>
      <c r="D120" t="s">
        <v>105</v>
      </c>
      <c r="E120" t="s">
        <v>8601</v>
      </c>
      <c r="F120" t="s">
        <v>187</v>
      </c>
      <c r="G120" t="s">
        <v>8602</v>
      </c>
      <c r="H120" t="s">
        <v>6401</v>
      </c>
      <c r="I120" t="s">
        <v>8640</v>
      </c>
      <c r="J120" t="s">
        <v>6400</v>
      </c>
      <c r="K120" t="s">
        <v>2408</v>
      </c>
      <c r="L120" s="217" t="s">
        <v>7437</v>
      </c>
      <c r="M120" s="217">
        <v>76</v>
      </c>
      <c r="N120" s="218">
        <v>43801</v>
      </c>
      <c r="O120" s="217">
        <v>71</v>
      </c>
      <c r="P120" s="219">
        <v>5.9166666666666696</v>
      </c>
      <c r="Q120" t="s">
        <v>11343</v>
      </c>
      <c r="R120" s="217">
        <v>147</v>
      </c>
      <c r="S120" s="217">
        <v>12.25</v>
      </c>
      <c r="T120" s="217" t="s">
        <v>11327</v>
      </c>
      <c r="U120" s="218" t="s">
        <v>8050</v>
      </c>
      <c r="V120" s="218"/>
      <c r="W120" s="218" t="s">
        <v>8838</v>
      </c>
      <c r="X120" s="218" t="s">
        <v>8615</v>
      </c>
      <c r="Y120" s="218">
        <v>46023</v>
      </c>
      <c r="Z120" s="218">
        <v>46025</v>
      </c>
      <c r="AA120" s="218" t="s">
        <v>10997</v>
      </c>
      <c r="AB120" s="217">
        <v>-48</v>
      </c>
      <c r="AC120" t="s">
        <v>11382</v>
      </c>
      <c r="AD120" t="s">
        <v>11398</v>
      </c>
      <c r="AE120" t="s">
        <v>8631</v>
      </c>
      <c r="AF120" t="s">
        <v>8631</v>
      </c>
      <c r="AG120" t="s">
        <v>8642</v>
      </c>
      <c r="AH120" s="217">
        <v>0</v>
      </c>
      <c r="AI120" s="101" t="s">
        <v>8619</v>
      </c>
      <c r="AJ120" s="101" t="s">
        <v>11399</v>
      </c>
      <c r="AK120" s="101"/>
      <c r="AL120" s="101"/>
      <c r="AM120" s="217"/>
      <c r="AN120" s="101"/>
      <c r="AO120" s="101"/>
      <c r="AP120" s="217"/>
      <c r="AQ120" s="217"/>
      <c r="AV120" s="101"/>
      <c r="AW120" s="101"/>
      <c r="AY120" s="101"/>
      <c r="AZ120" s="101"/>
      <c r="BL120" s="223"/>
    </row>
    <row r="121" spans="3:64">
      <c r="C121">
        <v>115</v>
      </c>
      <c r="D121" t="s">
        <v>143</v>
      </c>
      <c r="E121" t="s">
        <v>8601</v>
      </c>
      <c r="F121" t="s">
        <v>187</v>
      </c>
      <c r="G121" t="s">
        <v>8602</v>
      </c>
      <c r="H121" t="s">
        <v>6421</v>
      </c>
      <c r="I121" s="217" t="s">
        <v>8603</v>
      </c>
      <c r="J121" t="s">
        <v>6420</v>
      </c>
      <c r="K121" t="s">
        <v>797</v>
      </c>
      <c r="L121" s="217" t="s">
        <v>7437</v>
      </c>
      <c r="M121" s="217">
        <v>19</v>
      </c>
      <c r="N121" s="218">
        <v>45258</v>
      </c>
      <c r="O121" s="217">
        <v>23</v>
      </c>
      <c r="P121" s="219">
        <v>1.9166666666666701</v>
      </c>
      <c r="Q121" t="s">
        <v>11329</v>
      </c>
      <c r="R121" s="217">
        <v>42</v>
      </c>
      <c r="S121" s="217">
        <v>3.5</v>
      </c>
      <c r="T121" s="217" t="s">
        <v>11344</v>
      </c>
      <c r="U121" s="218" t="s">
        <v>7465</v>
      </c>
      <c r="V121" s="218"/>
      <c r="W121" s="218"/>
      <c r="X121" s="218" t="s">
        <v>8615</v>
      </c>
      <c r="Y121" s="218">
        <v>46023</v>
      </c>
      <c r="Z121" s="218">
        <v>46025</v>
      </c>
      <c r="AA121" s="218" t="s">
        <v>10997</v>
      </c>
      <c r="AB121" s="217">
        <v>-48</v>
      </c>
      <c r="AC121" t="s">
        <v>11382</v>
      </c>
      <c r="AD121" t="s">
        <v>11398</v>
      </c>
      <c r="AE121" t="s">
        <v>8631</v>
      </c>
      <c r="AF121" t="s">
        <v>8631</v>
      </c>
      <c r="AG121" t="s">
        <v>7465</v>
      </c>
      <c r="AH121" s="217">
        <v>0</v>
      </c>
      <c r="AI121" s="101"/>
      <c r="AJ121" s="101"/>
      <c r="AK121" s="101"/>
      <c r="AL121" s="217"/>
      <c r="AM121" s="217"/>
      <c r="AN121" s="101"/>
      <c r="AO121" s="101"/>
      <c r="AP121" s="217"/>
      <c r="AQ121" s="217"/>
      <c r="AV121" s="101"/>
      <c r="AW121" s="101"/>
      <c r="BL121" s="223"/>
    </row>
    <row r="122" spans="3:64">
      <c r="C122">
        <v>116</v>
      </c>
      <c r="D122" t="s">
        <v>105</v>
      </c>
      <c r="E122" t="s">
        <v>8601</v>
      </c>
      <c r="F122" t="s">
        <v>187</v>
      </c>
      <c r="G122" t="s">
        <v>8602</v>
      </c>
      <c r="H122" t="s">
        <v>6728</v>
      </c>
      <c r="I122" t="s">
        <v>8640</v>
      </c>
      <c r="J122" t="s">
        <v>6727</v>
      </c>
      <c r="K122" t="s">
        <v>8646</v>
      </c>
      <c r="L122" s="217" t="s">
        <v>7437</v>
      </c>
      <c r="M122" s="217">
        <v>45</v>
      </c>
      <c r="N122" s="218">
        <v>43878</v>
      </c>
      <c r="O122" s="217">
        <v>68</v>
      </c>
      <c r="P122" s="219">
        <v>5.6666666666666696</v>
      </c>
      <c r="Q122" t="s">
        <v>11343</v>
      </c>
      <c r="R122" s="217">
        <v>113</v>
      </c>
      <c r="S122" s="217">
        <v>9.4166666666666696</v>
      </c>
      <c r="T122" s="217" t="s">
        <v>11327</v>
      </c>
      <c r="U122" s="218" t="s">
        <v>7593</v>
      </c>
      <c r="V122" s="218" t="s">
        <v>7548</v>
      </c>
      <c r="W122" s="218"/>
      <c r="X122" s="218" t="s">
        <v>8615</v>
      </c>
      <c r="Y122" s="218">
        <v>46023</v>
      </c>
      <c r="Z122" s="218">
        <v>46025</v>
      </c>
      <c r="AA122" s="218" t="s">
        <v>10997</v>
      </c>
      <c r="AB122" s="217">
        <v>-48</v>
      </c>
      <c r="AC122" t="s">
        <v>11382</v>
      </c>
      <c r="AD122" t="s">
        <v>11398</v>
      </c>
      <c r="AE122" t="s">
        <v>8631</v>
      </c>
      <c r="AF122" t="s">
        <v>8631</v>
      </c>
      <c r="AG122" t="s">
        <v>8642</v>
      </c>
      <c r="AH122" s="217">
        <v>0</v>
      </c>
      <c r="AI122" s="101" t="s">
        <v>8619</v>
      </c>
      <c r="AJ122" s="101" t="s">
        <v>11399</v>
      </c>
      <c r="AK122" s="101"/>
      <c r="AL122" s="101"/>
      <c r="AM122" s="217"/>
      <c r="AN122" s="101"/>
      <c r="AO122" s="101"/>
      <c r="AP122" s="217"/>
      <c r="AQ122" s="217"/>
      <c r="AV122" s="101"/>
      <c r="AW122" s="101"/>
      <c r="AY122" s="101"/>
      <c r="AZ122" s="101"/>
      <c r="BL122" s="223"/>
    </row>
    <row r="123" spans="3:64">
      <c r="C123">
        <v>117</v>
      </c>
      <c r="D123" t="s">
        <v>105</v>
      </c>
      <c r="E123" t="s">
        <v>8601</v>
      </c>
      <c r="F123" t="s">
        <v>187</v>
      </c>
      <c r="G123" t="s">
        <v>8602</v>
      </c>
      <c r="H123" t="s">
        <v>4978</v>
      </c>
      <c r="I123" s="217" t="s">
        <v>8603</v>
      </c>
      <c r="J123" t="s">
        <v>4977</v>
      </c>
      <c r="K123" t="s">
        <v>264</v>
      </c>
      <c r="L123" s="217" t="s">
        <v>7437</v>
      </c>
      <c r="M123" s="217">
        <v>185</v>
      </c>
      <c r="N123" s="218">
        <v>44872</v>
      </c>
      <c r="O123" s="217">
        <v>36</v>
      </c>
      <c r="P123" s="219">
        <v>3</v>
      </c>
      <c r="Q123" t="s">
        <v>11344</v>
      </c>
      <c r="R123" s="217">
        <v>221</v>
      </c>
      <c r="S123" s="217">
        <v>18.4166666666667</v>
      </c>
      <c r="T123" s="217" t="s">
        <v>11327</v>
      </c>
      <c r="U123" s="218" t="s">
        <v>7474</v>
      </c>
      <c r="V123" s="218" t="s">
        <v>7465</v>
      </c>
      <c r="W123" s="218"/>
      <c r="X123" s="218" t="s">
        <v>8615</v>
      </c>
      <c r="Y123" s="218">
        <v>46023</v>
      </c>
      <c r="Z123" s="218">
        <v>46025</v>
      </c>
      <c r="AA123" s="218" t="s">
        <v>10997</v>
      </c>
      <c r="AB123" s="217">
        <v>-48</v>
      </c>
      <c r="AC123" t="s">
        <v>11382</v>
      </c>
      <c r="AD123" t="s">
        <v>11398</v>
      </c>
      <c r="AE123" t="s">
        <v>8631</v>
      </c>
      <c r="AF123" t="s">
        <v>8631</v>
      </c>
      <c r="AG123" t="s">
        <v>8719</v>
      </c>
      <c r="AH123" s="217">
        <v>0</v>
      </c>
      <c r="AI123" s="101"/>
      <c r="AJ123" s="101"/>
      <c r="AK123" s="101"/>
      <c r="AL123" s="217"/>
      <c r="AM123" s="217"/>
      <c r="AN123" s="101"/>
      <c r="AO123" s="101"/>
      <c r="AP123" s="217"/>
      <c r="AQ123" s="217"/>
      <c r="AV123" s="101"/>
      <c r="AW123" s="101"/>
      <c r="BL123" s="223"/>
    </row>
    <row r="124" spans="3:64">
      <c r="C124">
        <v>118</v>
      </c>
      <c r="D124" t="s">
        <v>143</v>
      </c>
      <c r="E124" t="s">
        <v>8601</v>
      </c>
      <c r="F124" t="s">
        <v>187</v>
      </c>
      <c r="G124" t="s">
        <v>8602</v>
      </c>
      <c r="H124" t="s">
        <v>7031</v>
      </c>
      <c r="I124" s="217" t="s">
        <v>8621</v>
      </c>
      <c r="J124" t="s">
        <v>7030</v>
      </c>
      <c r="K124" t="s">
        <v>874</v>
      </c>
      <c r="L124" s="217" t="s">
        <v>7437</v>
      </c>
      <c r="M124" s="217">
        <v>168</v>
      </c>
      <c r="N124" s="218">
        <v>44599</v>
      </c>
      <c r="O124" s="217">
        <v>45</v>
      </c>
      <c r="P124" s="219">
        <v>3.75</v>
      </c>
      <c r="Q124" t="s">
        <v>11344</v>
      </c>
      <c r="R124" s="217">
        <v>213</v>
      </c>
      <c r="S124" s="217">
        <v>17.75</v>
      </c>
      <c r="T124" s="217" t="s">
        <v>11327</v>
      </c>
      <c r="U124" s="218" t="s">
        <v>7441</v>
      </c>
      <c r="V124" s="218" t="s">
        <v>8857</v>
      </c>
      <c r="W124" s="218"/>
      <c r="X124" s="218" t="s">
        <v>8615</v>
      </c>
      <c r="Y124" s="218">
        <v>46023</v>
      </c>
      <c r="Z124" s="218">
        <v>46025</v>
      </c>
      <c r="AA124" s="218" t="s">
        <v>10997</v>
      </c>
      <c r="AB124" s="217">
        <v>-48</v>
      </c>
      <c r="AC124" t="s">
        <v>11382</v>
      </c>
      <c r="AD124" t="s">
        <v>11398</v>
      </c>
      <c r="AE124" t="s">
        <v>8631</v>
      </c>
      <c r="AF124" t="s">
        <v>8631</v>
      </c>
      <c r="AG124" t="s">
        <v>8773</v>
      </c>
      <c r="AH124" s="217">
        <v>0</v>
      </c>
      <c r="AI124" s="101"/>
      <c r="AJ124" s="101"/>
      <c r="AK124" s="101"/>
      <c r="AL124" s="217"/>
      <c r="AM124" s="217"/>
      <c r="AN124" s="101"/>
      <c r="AO124" s="101"/>
      <c r="AP124" s="217"/>
      <c r="AQ124" s="217"/>
      <c r="AV124" s="101"/>
      <c r="AW124" s="101"/>
      <c r="BL124" s="223"/>
    </row>
    <row r="125" spans="3:64">
      <c r="C125">
        <v>119</v>
      </c>
      <c r="D125" t="s">
        <v>105</v>
      </c>
      <c r="E125" t="s">
        <v>8601</v>
      </c>
      <c r="F125" t="s">
        <v>187</v>
      </c>
      <c r="G125" t="s">
        <v>8602</v>
      </c>
      <c r="H125" t="s">
        <v>2983</v>
      </c>
      <c r="I125" s="217" t="s">
        <v>8603</v>
      </c>
      <c r="J125" t="s">
        <v>2982</v>
      </c>
      <c r="K125" t="s">
        <v>264</v>
      </c>
      <c r="L125" s="217" t="s">
        <v>7437</v>
      </c>
      <c r="M125" s="217">
        <v>110</v>
      </c>
      <c r="N125" s="218">
        <v>44172</v>
      </c>
      <c r="O125" s="217">
        <v>59</v>
      </c>
      <c r="P125" s="219">
        <v>4.9166666666666696</v>
      </c>
      <c r="Q125" t="s">
        <v>11343</v>
      </c>
      <c r="R125" s="217">
        <v>169</v>
      </c>
      <c r="S125" s="217">
        <v>14.0833333333333</v>
      </c>
      <c r="T125" s="217" t="s">
        <v>11327</v>
      </c>
      <c r="U125" s="218" t="s">
        <v>7854</v>
      </c>
      <c r="V125" s="218" t="s">
        <v>7854</v>
      </c>
      <c r="W125" s="218"/>
      <c r="X125" s="218" t="s">
        <v>8615</v>
      </c>
      <c r="Y125" s="218">
        <v>46023</v>
      </c>
      <c r="Z125" s="218">
        <v>46025</v>
      </c>
      <c r="AA125" s="218" t="s">
        <v>10997</v>
      </c>
      <c r="AB125" s="217">
        <v>-48</v>
      </c>
      <c r="AC125" t="s">
        <v>11382</v>
      </c>
      <c r="AD125" t="s">
        <v>11398</v>
      </c>
      <c r="AE125" t="s">
        <v>8631</v>
      </c>
      <c r="AF125" t="s">
        <v>8631</v>
      </c>
      <c r="AG125" t="s">
        <v>8719</v>
      </c>
      <c r="AH125" s="217">
        <v>0</v>
      </c>
      <c r="AI125" s="101"/>
      <c r="AJ125" s="101"/>
      <c r="AK125" s="101"/>
      <c r="AL125" s="217"/>
      <c r="AM125" s="217"/>
      <c r="AN125" s="101"/>
      <c r="AO125" s="101"/>
      <c r="AP125" s="217"/>
      <c r="AQ125" s="217"/>
      <c r="AV125" s="101"/>
      <c r="AW125" s="101"/>
      <c r="BL125" s="223"/>
    </row>
    <row r="126" spans="3:64">
      <c r="C126">
        <v>120</v>
      </c>
      <c r="D126" t="s">
        <v>105</v>
      </c>
      <c r="E126" t="s">
        <v>8601</v>
      </c>
      <c r="F126" t="s">
        <v>187</v>
      </c>
      <c r="G126" s="217" t="s">
        <v>845</v>
      </c>
      <c r="H126" t="s">
        <v>7096</v>
      </c>
      <c r="I126" t="s">
        <v>8640</v>
      </c>
      <c r="J126" t="s">
        <v>7095</v>
      </c>
      <c r="K126" t="s">
        <v>8646</v>
      </c>
      <c r="L126" s="217" t="s">
        <v>7437</v>
      </c>
      <c r="M126" s="217">
        <v>78</v>
      </c>
      <c r="N126" s="218">
        <v>44147</v>
      </c>
      <c r="O126" s="217">
        <v>60</v>
      </c>
      <c r="P126" s="219">
        <v>5</v>
      </c>
      <c r="Q126" t="s">
        <v>11343</v>
      </c>
      <c r="R126" s="217">
        <v>138</v>
      </c>
      <c r="S126" s="217">
        <v>11.5</v>
      </c>
      <c r="T126" s="217" t="s">
        <v>11327</v>
      </c>
      <c r="U126" s="218" t="s">
        <v>7548</v>
      </c>
      <c r="V126" s="218" t="s">
        <v>7593</v>
      </c>
      <c r="W126" s="218"/>
      <c r="X126" s="218" t="s">
        <v>8615</v>
      </c>
      <c r="Y126" s="218">
        <v>46023</v>
      </c>
      <c r="Z126" s="218">
        <v>46025</v>
      </c>
      <c r="AA126" s="218" t="s">
        <v>10997</v>
      </c>
      <c r="AB126" s="217">
        <v>-48</v>
      </c>
      <c r="AC126" t="s">
        <v>11382</v>
      </c>
      <c r="AD126" t="s">
        <v>11398</v>
      </c>
      <c r="AE126" t="s">
        <v>8631</v>
      </c>
      <c r="AF126" t="s">
        <v>8631</v>
      </c>
      <c r="AG126" t="s">
        <v>7548</v>
      </c>
      <c r="AH126" s="217">
        <v>0</v>
      </c>
      <c r="AI126" s="101" t="s">
        <v>8619</v>
      </c>
      <c r="AJ126" s="101" t="s">
        <v>11399</v>
      </c>
      <c r="AK126" s="101"/>
      <c r="AL126" s="101"/>
      <c r="AM126" s="217"/>
      <c r="AN126" s="101"/>
      <c r="AO126" s="101"/>
      <c r="AP126" s="217"/>
      <c r="AQ126" s="217"/>
      <c r="AV126" s="101"/>
      <c r="AW126" s="101"/>
      <c r="AY126" s="101"/>
      <c r="AZ126" s="101"/>
      <c r="BL126" s="223"/>
    </row>
    <row r="127" spans="3:64">
      <c r="C127">
        <v>121</v>
      </c>
      <c r="D127" t="s">
        <v>105</v>
      </c>
      <c r="E127" t="s">
        <v>8601</v>
      </c>
      <c r="F127" t="s">
        <v>187</v>
      </c>
      <c r="G127" t="s">
        <v>8602</v>
      </c>
      <c r="H127" t="s">
        <v>7190</v>
      </c>
      <c r="I127" s="217" t="s">
        <v>8603</v>
      </c>
      <c r="J127" t="s">
        <v>7189</v>
      </c>
      <c r="K127" t="s">
        <v>264</v>
      </c>
      <c r="L127" s="217" t="s">
        <v>7437</v>
      </c>
      <c r="M127" s="217">
        <v>149</v>
      </c>
      <c r="N127" s="218">
        <v>43696</v>
      </c>
      <c r="O127" s="217">
        <v>74</v>
      </c>
      <c r="P127" s="219">
        <v>6.1666666666666696</v>
      </c>
      <c r="Q127" t="s">
        <v>11346</v>
      </c>
      <c r="R127" s="217">
        <v>223</v>
      </c>
      <c r="S127" s="217">
        <v>18.5833333333333</v>
      </c>
      <c r="T127" s="217" t="s">
        <v>11327</v>
      </c>
      <c r="U127" s="218" t="s">
        <v>7795</v>
      </c>
      <c r="V127" s="218" t="s">
        <v>7620</v>
      </c>
      <c r="W127" s="218"/>
      <c r="X127" s="218" t="s">
        <v>8615</v>
      </c>
      <c r="Y127" s="218">
        <v>46023</v>
      </c>
      <c r="Z127" s="218">
        <v>46025</v>
      </c>
      <c r="AA127" s="218" t="s">
        <v>10997</v>
      </c>
      <c r="AB127" s="217">
        <v>-48</v>
      </c>
      <c r="AC127" t="s">
        <v>11382</v>
      </c>
      <c r="AD127" t="s">
        <v>11398</v>
      </c>
      <c r="AE127" t="s">
        <v>8631</v>
      </c>
      <c r="AF127" t="s">
        <v>8631</v>
      </c>
      <c r="AG127" t="s">
        <v>8791</v>
      </c>
      <c r="AH127" s="217">
        <v>0</v>
      </c>
      <c r="AI127" s="101"/>
      <c r="AJ127" s="101"/>
      <c r="AK127" s="101"/>
      <c r="AL127" s="217"/>
      <c r="AM127" s="217"/>
      <c r="AN127" s="101"/>
      <c r="AO127" s="101"/>
      <c r="AP127" s="217"/>
      <c r="AQ127" s="217"/>
      <c r="AV127" s="101"/>
      <c r="AW127" s="101"/>
      <c r="BL127" s="223"/>
    </row>
    <row r="128" spans="3:64">
      <c r="C128">
        <v>122</v>
      </c>
      <c r="D128" t="s">
        <v>105</v>
      </c>
      <c r="E128" t="s">
        <v>8601</v>
      </c>
      <c r="F128" t="s">
        <v>187</v>
      </c>
      <c r="G128" t="s">
        <v>8602</v>
      </c>
      <c r="H128" t="s">
        <v>7261</v>
      </c>
      <c r="I128" t="s">
        <v>8640</v>
      </c>
      <c r="J128" t="s">
        <v>7260</v>
      </c>
      <c r="K128" t="s">
        <v>874</v>
      </c>
      <c r="L128" s="217" t="s">
        <v>7437</v>
      </c>
      <c r="M128" s="217">
        <v>43</v>
      </c>
      <c r="N128" s="218">
        <v>44613</v>
      </c>
      <c r="O128" s="217">
        <v>44</v>
      </c>
      <c r="P128" s="219">
        <v>3.6666666666666701</v>
      </c>
      <c r="Q128" t="s">
        <v>11344</v>
      </c>
      <c r="R128" s="217">
        <v>87</v>
      </c>
      <c r="S128" s="217">
        <v>7.25</v>
      </c>
      <c r="T128" s="217" t="s">
        <v>11363</v>
      </c>
      <c r="U128" s="218" t="s">
        <v>7593</v>
      </c>
      <c r="V128" s="218"/>
      <c r="W128" s="218"/>
      <c r="X128" s="218" t="s">
        <v>8615</v>
      </c>
      <c r="Y128" s="218">
        <v>46023</v>
      </c>
      <c r="Z128" s="218">
        <v>46025</v>
      </c>
      <c r="AA128" s="218" t="s">
        <v>10997</v>
      </c>
      <c r="AB128" s="217">
        <v>-48</v>
      </c>
      <c r="AC128" t="s">
        <v>11382</v>
      </c>
      <c r="AD128" t="s">
        <v>11398</v>
      </c>
      <c r="AE128" t="s">
        <v>8631</v>
      </c>
      <c r="AF128" t="s">
        <v>8631</v>
      </c>
      <c r="AG128" t="s">
        <v>8642</v>
      </c>
      <c r="AH128" s="217">
        <v>0</v>
      </c>
      <c r="AI128" s="101" t="s">
        <v>8619</v>
      </c>
      <c r="AJ128" s="101" t="s">
        <v>11399</v>
      </c>
      <c r="AK128" s="101"/>
      <c r="AL128" s="101"/>
      <c r="AM128" s="217"/>
      <c r="AN128" s="101"/>
      <c r="AO128" s="101"/>
      <c r="AP128" s="217"/>
      <c r="AQ128" s="217"/>
      <c r="AV128" s="101"/>
      <c r="AW128" s="101"/>
      <c r="BL128" s="223"/>
    </row>
    <row r="129" spans="3:64">
      <c r="C129">
        <v>123</v>
      </c>
      <c r="D129" t="s">
        <v>143</v>
      </c>
      <c r="E129" t="s">
        <v>8601</v>
      </c>
      <c r="F129" t="s">
        <v>187</v>
      </c>
      <c r="G129" t="s">
        <v>8602</v>
      </c>
      <c r="H129" t="s">
        <v>7342</v>
      </c>
      <c r="I129" s="217" t="s">
        <v>8603</v>
      </c>
      <c r="J129" t="s">
        <v>7341</v>
      </c>
      <c r="K129" t="s">
        <v>797</v>
      </c>
      <c r="L129" s="217" t="s">
        <v>7437</v>
      </c>
      <c r="M129" s="217">
        <v>0</v>
      </c>
      <c r="N129" s="218">
        <v>45257</v>
      </c>
      <c r="O129" s="217">
        <v>23</v>
      </c>
      <c r="P129" s="219">
        <v>1.9166666666666701</v>
      </c>
      <c r="Q129" t="s">
        <v>11329</v>
      </c>
      <c r="R129" s="217">
        <v>23</v>
      </c>
      <c r="S129" s="217">
        <v>1.9166666666666701</v>
      </c>
      <c r="T129" s="217" t="s">
        <v>11329</v>
      </c>
      <c r="U129" s="218" t="s">
        <v>7465</v>
      </c>
      <c r="V129" s="218"/>
      <c r="W129" s="218"/>
      <c r="X129" s="218" t="s">
        <v>8615</v>
      </c>
      <c r="Y129" s="218">
        <v>46023</v>
      </c>
      <c r="Z129" s="218">
        <v>46025</v>
      </c>
      <c r="AA129" s="218" t="s">
        <v>10997</v>
      </c>
      <c r="AB129" s="217">
        <v>-48</v>
      </c>
      <c r="AC129" t="s">
        <v>11382</v>
      </c>
      <c r="AD129" t="s">
        <v>11398</v>
      </c>
      <c r="AE129" t="s">
        <v>8631</v>
      </c>
      <c r="AF129" t="s">
        <v>8631</v>
      </c>
      <c r="AG129" t="s">
        <v>7465</v>
      </c>
      <c r="AH129" s="217">
        <v>0</v>
      </c>
      <c r="AI129" s="101"/>
      <c r="AJ129" s="101"/>
      <c r="AK129" s="101"/>
      <c r="AL129" s="217"/>
      <c r="AM129" s="217"/>
      <c r="AN129" s="101"/>
      <c r="AO129" s="101"/>
      <c r="AP129" s="217"/>
      <c r="AQ129" s="217"/>
      <c r="AV129" s="101"/>
      <c r="AW129" s="101"/>
      <c r="BL129" s="223"/>
    </row>
    <row r="130" spans="3:64">
      <c r="C130">
        <v>124</v>
      </c>
      <c r="D130" t="s">
        <v>105</v>
      </c>
      <c r="E130" t="s">
        <v>8601</v>
      </c>
      <c r="F130" t="s">
        <v>187</v>
      </c>
      <c r="G130" t="s">
        <v>8602</v>
      </c>
      <c r="H130" t="s">
        <v>7349</v>
      </c>
      <c r="I130" s="217" t="s">
        <v>8603</v>
      </c>
      <c r="J130" t="s">
        <v>7348</v>
      </c>
      <c r="K130" t="s">
        <v>874</v>
      </c>
      <c r="L130" s="217" t="s">
        <v>7437</v>
      </c>
      <c r="M130" s="217">
        <v>24</v>
      </c>
      <c r="N130" s="218">
        <v>44144</v>
      </c>
      <c r="O130" s="217">
        <v>60</v>
      </c>
      <c r="P130" s="219">
        <v>5</v>
      </c>
      <c r="Q130" t="s">
        <v>11343</v>
      </c>
      <c r="R130" s="217">
        <v>84</v>
      </c>
      <c r="S130" s="217">
        <v>7</v>
      </c>
      <c r="T130" s="217" t="s">
        <v>11363</v>
      </c>
      <c r="U130" s="218" t="s">
        <v>8529</v>
      </c>
      <c r="V130" s="218" t="s">
        <v>7938</v>
      </c>
      <c r="W130" s="218"/>
      <c r="X130" s="218" t="s">
        <v>8615</v>
      </c>
      <c r="Y130" s="218">
        <v>46023</v>
      </c>
      <c r="Z130" s="218">
        <v>46025</v>
      </c>
      <c r="AA130" s="218" t="s">
        <v>10997</v>
      </c>
      <c r="AB130" s="217">
        <v>-48</v>
      </c>
      <c r="AC130" t="s">
        <v>11382</v>
      </c>
      <c r="AD130" t="s">
        <v>11398</v>
      </c>
      <c r="AE130" t="s">
        <v>8631</v>
      </c>
      <c r="AF130" t="s">
        <v>8631</v>
      </c>
      <c r="AG130" t="s">
        <v>7938</v>
      </c>
      <c r="AH130" s="217">
        <v>0</v>
      </c>
      <c r="AI130" s="101"/>
      <c r="AJ130" s="101"/>
      <c r="AK130" s="101"/>
      <c r="AL130" s="217"/>
      <c r="AM130" s="217"/>
      <c r="AN130" s="101"/>
      <c r="AO130" s="101"/>
      <c r="AP130" s="217"/>
      <c r="AQ130" s="217"/>
      <c r="AV130" s="101"/>
      <c r="AW130" s="101"/>
      <c r="BL130" s="223"/>
    </row>
    <row r="131" spans="3:64">
      <c r="C131">
        <v>125</v>
      </c>
      <c r="D131" t="s">
        <v>143</v>
      </c>
      <c r="E131" t="s">
        <v>8601</v>
      </c>
      <c r="F131" t="s">
        <v>187</v>
      </c>
      <c r="G131" t="s">
        <v>8602</v>
      </c>
      <c r="H131" t="s">
        <v>7386</v>
      </c>
      <c r="I131" s="217" t="s">
        <v>8603</v>
      </c>
      <c r="J131" t="s">
        <v>7385</v>
      </c>
      <c r="K131" t="s">
        <v>797</v>
      </c>
      <c r="L131" s="217" t="s">
        <v>7437</v>
      </c>
      <c r="M131" s="217">
        <v>0</v>
      </c>
      <c r="N131" s="218">
        <v>45257</v>
      </c>
      <c r="O131" s="217">
        <v>23</v>
      </c>
      <c r="P131" s="219">
        <v>1.9166666666666701</v>
      </c>
      <c r="Q131" t="s">
        <v>11329</v>
      </c>
      <c r="R131" s="217">
        <v>23</v>
      </c>
      <c r="S131" s="217">
        <v>1.9166666666666701</v>
      </c>
      <c r="T131" s="217" t="s">
        <v>11329</v>
      </c>
      <c r="U131" s="218" t="s">
        <v>7465</v>
      </c>
      <c r="V131" s="218"/>
      <c r="W131" s="218"/>
      <c r="X131" s="218" t="s">
        <v>8615</v>
      </c>
      <c r="Y131" s="218">
        <v>46023</v>
      </c>
      <c r="Z131" s="218">
        <v>46025</v>
      </c>
      <c r="AA131" s="218" t="s">
        <v>10997</v>
      </c>
      <c r="AB131" s="217">
        <v>-48</v>
      </c>
      <c r="AC131" t="s">
        <v>11382</v>
      </c>
      <c r="AD131" t="s">
        <v>11398</v>
      </c>
      <c r="AE131" t="s">
        <v>8631</v>
      </c>
      <c r="AF131" t="s">
        <v>8631</v>
      </c>
      <c r="AG131" t="s">
        <v>7465</v>
      </c>
      <c r="AH131" s="217">
        <v>0</v>
      </c>
      <c r="AI131" s="101"/>
      <c r="AJ131" s="101"/>
      <c r="AK131" s="101"/>
      <c r="AL131" s="217"/>
      <c r="AM131" s="217"/>
      <c r="AN131" s="101"/>
      <c r="AO131" s="101"/>
      <c r="AP131" s="217"/>
      <c r="AQ131" s="217"/>
      <c r="AV131" s="101"/>
      <c r="AW131" s="101"/>
      <c r="BL131" s="223"/>
    </row>
    <row r="132" spans="3:64">
      <c r="C132">
        <v>126</v>
      </c>
      <c r="D132" t="s">
        <v>143</v>
      </c>
      <c r="E132" t="s">
        <v>8601</v>
      </c>
      <c r="F132" t="s">
        <v>187</v>
      </c>
      <c r="G132" t="s">
        <v>8602</v>
      </c>
      <c r="H132" t="s">
        <v>7398</v>
      </c>
      <c r="I132" s="217" t="s">
        <v>8603</v>
      </c>
      <c r="J132" t="s">
        <v>7397</v>
      </c>
      <c r="K132" t="s">
        <v>874</v>
      </c>
      <c r="L132" s="217" t="s">
        <v>7437</v>
      </c>
      <c r="M132" s="217">
        <v>0</v>
      </c>
      <c r="N132" s="218">
        <v>45334</v>
      </c>
      <c r="O132" s="217">
        <v>21</v>
      </c>
      <c r="P132" s="219">
        <v>1.75</v>
      </c>
      <c r="Q132" t="s">
        <v>11329</v>
      </c>
      <c r="R132" s="217">
        <v>21</v>
      </c>
      <c r="S132" s="217">
        <v>1.75</v>
      </c>
      <c r="T132" s="217" t="s">
        <v>11329</v>
      </c>
      <c r="U132" s="218" t="s">
        <v>7465</v>
      </c>
      <c r="V132" s="218"/>
      <c r="W132" s="218"/>
      <c r="X132" s="218" t="s">
        <v>8615</v>
      </c>
      <c r="Y132" s="218">
        <v>46023</v>
      </c>
      <c r="Z132" s="218">
        <v>46025</v>
      </c>
      <c r="AA132" s="218" t="s">
        <v>10997</v>
      </c>
      <c r="AB132" s="217">
        <v>-48</v>
      </c>
      <c r="AC132" t="s">
        <v>11382</v>
      </c>
      <c r="AD132" t="s">
        <v>11398</v>
      </c>
      <c r="AE132" t="s">
        <v>8631</v>
      </c>
      <c r="AF132" t="s">
        <v>8631</v>
      </c>
      <c r="AG132" t="s">
        <v>7465</v>
      </c>
      <c r="AH132" s="217">
        <v>0</v>
      </c>
      <c r="AI132" s="101"/>
      <c r="AJ132" s="101"/>
      <c r="AK132" s="101"/>
      <c r="AL132" s="217"/>
      <c r="AM132" s="217"/>
      <c r="AN132" s="101"/>
      <c r="AO132" s="101"/>
      <c r="AP132" s="217"/>
      <c r="AQ132" s="217"/>
      <c r="AV132" s="101"/>
      <c r="AW132" s="101"/>
      <c r="BL132" s="223"/>
    </row>
    <row r="133" spans="3:64">
      <c r="C133">
        <v>127</v>
      </c>
      <c r="D133" t="s">
        <v>143</v>
      </c>
      <c r="E133" t="s">
        <v>8601</v>
      </c>
      <c r="F133" t="s">
        <v>187</v>
      </c>
      <c r="G133" t="s">
        <v>8602</v>
      </c>
      <c r="H133" t="s">
        <v>7414</v>
      </c>
      <c r="I133" s="217" t="s">
        <v>8603</v>
      </c>
      <c r="J133" t="s">
        <v>7413</v>
      </c>
      <c r="K133" t="s">
        <v>797</v>
      </c>
      <c r="L133" s="217" t="s">
        <v>7437</v>
      </c>
      <c r="M133" s="217">
        <v>0</v>
      </c>
      <c r="N133" s="218">
        <v>45257</v>
      </c>
      <c r="O133" s="217">
        <v>23</v>
      </c>
      <c r="P133" s="219">
        <v>1.9166666666666701</v>
      </c>
      <c r="Q133" t="s">
        <v>11329</v>
      </c>
      <c r="R133" s="217">
        <v>23</v>
      </c>
      <c r="S133" s="217">
        <v>1.9166666666666701</v>
      </c>
      <c r="T133" s="217" t="s">
        <v>11329</v>
      </c>
      <c r="U133" s="218" t="s">
        <v>7465</v>
      </c>
      <c r="V133" s="218"/>
      <c r="W133" s="218"/>
      <c r="X133" s="218" t="s">
        <v>8615</v>
      </c>
      <c r="Y133" s="218">
        <v>46023</v>
      </c>
      <c r="Z133" s="218">
        <v>46025</v>
      </c>
      <c r="AA133" s="218" t="s">
        <v>10997</v>
      </c>
      <c r="AB133" s="217">
        <v>-48</v>
      </c>
      <c r="AC133" t="s">
        <v>11382</v>
      </c>
      <c r="AD133" t="s">
        <v>11398</v>
      </c>
      <c r="AE133" t="s">
        <v>8631</v>
      </c>
      <c r="AF133" t="s">
        <v>8631</v>
      </c>
      <c r="AG133" t="s">
        <v>7465</v>
      </c>
      <c r="AH133" s="217">
        <v>0</v>
      </c>
      <c r="AI133" s="101"/>
      <c r="AJ133" s="101"/>
      <c r="AK133" s="101"/>
      <c r="AL133" s="217"/>
      <c r="AM133" s="217"/>
      <c r="AN133" s="101"/>
      <c r="AO133" s="101"/>
      <c r="AP133" s="217"/>
      <c r="AQ133" s="217"/>
      <c r="AV133" s="101"/>
      <c r="AW133" s="101"/>
      <c r="BL133" s="223"/>
    </row>
    <row r="134" spans="3:64">
      <c r="C134">
        <v>128</v>
      </c>
      <c r="D134" t="s">
        <v>105</v>
      </c>
      <c r="E134" t="s">
        <v>8601</v>
      </c>
      <c r="F134" t="s">
        <v>8180</v>
      </c>
      <c r="G134" t="s">
        <v>845</v>
      </c>
      <c r="H134" t="s">
        <v>6888</v>
      </c>
      <c r="I134" s="217" t="s">
        <v>8640</v>
      </c>
      <c r="J134" t="s">
        <v>6887</v>
      </c>
      <c r="K134" t="s">
        <v>8646</v>
      </c>
      <c r="L134" s="217" t="s">
        <v>7437</v>
      </c>
      <c r="M134" s="217">
        <v>42</v>
      </c>
      <c r="N134" s="218">
        <v>42142</v>
      </c>
      <c r="O134" s="217">
        <v>125</v>
      </c>
      <c r="P134" s="219">
        <v>10.4166666666667</v>
      </c>
      <c r="Q134" t="s">
        <v>11346</v>
      </c>
      <c r="R134" s="217">
        <v>167</v>
      </c>
      <c r="S134" s="217">
        <v>13.9166666666667</v>
      </c>
      <c r="T134" s="217" t="s">
        <v>11327</v>
      </c>
      <c r="U134" s="218" t="s">
        <v>7548</v>
      </c>
      <c r="V134" s="218"/>
      <c r="W134" s="218" t="s">
        <v>8855</v>
      </c>
      <c r="X134" s="218" t="s">
        <v>8605</v>
      </c>
      <c r="Y134" s="218">
        <v>45962</v>
      </c>
      <c r="Z134" s="218">
        <v>45962</v>
      </c>
      <c r="AA134" s="218" t="s">
        <v>10945</v>
      </c>
      <c r="AB134" s="217">
        <v>13</v>
      </c>
      <c r="AC134" t="s">
        <v>10946</v>
      </c>
      <c r="AD134" t="s">
        <v>11328</v>
      </c>
      <c r="AE134" t="s">
        <v>8631</v>
      </c>
      <c r="AF134" t="s">
        <v>8631</v>
      </c>
      <c r="AG134" t="s">
        <v>7548</v>
      </c>
      <c r="AH134" s="217">
        <v>0</v>
      </c>
      <c r="AI134" s="101" t="s">
        <v>8641</v>
      </c>
      <c r="AJ134" s="101"/>
      <c r="AK134" s="101"/>
      <c r="AL134" s="217"/>
      <c r="AM134" s="217"/>
      <c r="AN134" s="101"/>
      <c r="AO134" s="101"/>
      <c r="AP134" s="217"/>
      <c r="AQ134" s="217"/>
      <c r="AV134" s="101"/>
      <c r="AW134" s="101"/>
      <c r="BL134" s="223"/>
    </row>
    <row r="135" spans="3:64">
      <c r="C135">
        <v>129</v>
      </c>
      <c r="D135" t="s">
        <v>143</v>
      </c>
      <c r="E135" t="s">
        <v>8601</v>
      </c>
      <c r="F135" t="s">
        <v>1706</v>
      </c>
      <c r="G135" t="s">
        <v>8651</v>
      </c>
      <c r="H135" t="s">
        <v>1783</v>
      </c>
      <c r="I135" s="217" t="s">
        <v>8603</v>
      </c>
      <c r="J135" t="s">
        <v>1782</v>
      </c>
      <c r="K135" t="s">
        <v>3312</v>
      </c>
      <c r="L135" s="217" t="s">
        <v>7437</v>
      </c>
      <c r="M135" s="217">
        <v>0</v>
      </c>
      <c r="N135" s="218">
        <v>34465</v>
      </c>
      <c r="O135" s="217">
        <v>378</v>
      </c>
      <c r="P135" s="219">
        <v>31.5</v>
      </c>
      <c r="Q135" t="s">
        <v>11346</v>
      </c>
      <c r="R135" s="217">
        <v>378</v>
      </c>
      <c r="S135" s="217">
        <v>31.5</v>
      </c>
      <c r="T135" s="217" t="s">
        <v>11327</v>
      </c>
      <c r="U135" s="218" t="s">
        <v>7602</v>
      </c>
      <c r="V135" s="218"/>
      <c r="W135" s="218"/>
      <c r="X135" s="218" t="s">
        <v>8605</v>
      </c>
      <c r="Y135" s="218">
        <v>45962</v>
      </c>
      <c r="Z135" s="218">
        <v>45962</v>
      </c>
      <c r="AA135" s="218" t="s">
        <v>10945</v>
      </c>
      <c r="AB135" s="217">
        <v>13</v>
      </c>
      <c r="AC135" t="s">
        <v>10946</v>
      </c>
      <c r="AD135" t="s">
        <v>11328</v>
      </c>
      <c r="AE135" t="s">
        <v>11401</v>
      </c>
      <c r="AF135" t="s">
        <v>8617</v>
      </c>
      <c r="AG135" t="s">
        <v>8652</v>
      </c>
      <c r="AH135" s="217">
        <v>0</v>
      </c>
      <c r="AI135" s="101" t="s">
        <v>11402</v>
      </c>
      <c r="AJ135" s="101" t="s">
        <v>8651</v>
      </c>
      <c r="AK135" s="101"/>
      <c r="AL135" s="101" t="s">
        <v>8651</v>
      </c>
      <c r="AM135" s="217"/>
      <c r="AN135" s="101"/>
      <c r="AO135" s="101"/>
      <c r="AP135" s="217"/>
      <c r="AQ135" s="217"/>
      <c r="AV135" s="101"/>
      <c r="AW135" s="101"/>
      <c r="BL135" s="223"/>
    </row>
    <row r="136" spans="3:64">
      <c r="C136">
        <v>130</v>
      </c>
      <c r="D136" t="s">
        <v>143</v>
      </c>
      <c r="E136" t="s">
        <v>8601</v>
      </c>
      <c r="F136" t="s">
        <v>2309</v>
      </c>
      <c r="G136" t="s">
        <v>8651</v>
      </c>
      <c r="H136" t="s">
        <v>2513</v>
      </c>
      <c r="I136" s="217" t="s">
        <v>8603</v>
      </c>
      <c r="J136" t="s">
        <v>2512</v>
      </c>
      <c r="K136" t="s">
        <v>3312</v>
      </c>
      <c r="L136" s="217" t="s">
        <v>7437</v>
      </c>
      <c r="M136" s="217">
        <v>0</v>
      </c>
      <c r="N136" s="218">
        <v>35114</v>
      </c>
      <c r="O136" s="217">
        <v>356</v>
      </c>
      <c r="P136" s="219">
        <v>29.6666666666667</v>
      </c>
      <c r="Q136" t="s">
        <v>11346</v>
      </c>
      <c r="R136" s="217">
        <v>356</v>
      </c>
      <c r="S136" s="217">
        <v>29.6666666666667</v>
      </c>
      <c r="T136" s="217" t="s">
        <v>11327</v>
      </c>
      <c r="U136" s="218" t="s">
        <v>7602</v>
      </c>
      <c r="V136" s="218"/>
      <c r="W136" s="218"/>
      <c r="X136" s="218" t="s">
        <v>8605</v>
      </c>
      <c r="Y136" s="218">
        <v>45961</v>
      </c>
      <c r="Z136" s="218">
        <v>45962</v>
      </c>
      <c r="AA136" s="218" t="s">
        <v>10940</v>
      </c>
      <c r="AB136" s="217">
        <v>14</v>
      </c>
      <c r="AC136" t="s">
        <v>10946</v>
      </c>
      <c r="AD136" t="s">
        <v>11328</v>
      </c>
      <c r="AE136" t="s">
        <v>8631</v>
      </c>
      <c r="AF136" t="s">
        <v>8631</v>
      </c>
      <c r="AG136" t="s">
        <v>8652</v>
      </c>
      <c r="AH136" s="217">
        <v>0</v>
      </c>
      <c r="AI136" s="101"/>
      <c r="AJ136" s="101" t="s">
        <v>8651</v>
      </c>
      <c r="AK136" s="101"/>
      <c r="AL136" s="217"/>
      <c r="AM136" s="217"/>
      <c r="AN136" s="101"/>
      <c r="AO136" s="101"/>
      <c r="AP136" s="217"/>
      <c r="AQ136" s="217"/>
      <c r="AV136" s="101"/>
      <c r="AW136" s="101"/>
      <c r="BL136" s="223"/>
    </row>
    <row r="137" spans="3:64">
      <c r="C137">
        <v>131</v>
      </c>
      <c r="D137" t="s">
        <v>105</v>
      </c>
      <c r="E137" t="s">
        <v>8601</v>
      </c>
      <c r="F137" t="s">
        <v>617</v>
      </c>
      <c r="G137" t="s">
        <v>845</v>
      </c>
      <c r="H137" t="s">
        <v>5992</v>
      </c>
      <c r="I137" s="217" t="s">
        <v>8640</v>
      </c>
      <c r="J137" t="s">
        <v>5991</v>
      </c>
      <c r="K137" t="s">
        <v>874</v>
      </c>
      <c r="L137" s="217" t="s">
        <v>7437</v>
      </c>
      <c r="M137" s="217">
        <v>68</v>
      </c>
      <c r="N137" s="218">
        <v>44557</v>
      </c>
      <c r="O137" s="217">
        <v>46</v>
      </c>
      <c r="P137" s="219">
        <v>3.8333333333333299</v>
      </c>
      <c r="Q137" t="s">
        <v>11344</v>
      </c>
      <c r="R137" s="217">
        <v>114</v>
      </c>
      <c r="S137" s="217">
        <v>9.5</v>
      </c>
      <c r="T137" s="217" t="s">
        <v>11327</v>
      </c>
      <c r="U137" s="218" t="s">
        <v>7548</v>
      </c>
      <c r="V137" s="218" t="s">
        <v>7465</v>
      </c>
      <c r="W137" s="218" t="s">
        <v>10954</v>
      </c>
      <c r="X137" s="218" t="s">
        <v>8605</v>
      </c>
      <c r="Y137" s="218">
        <v>45972</v>
      </c>
      <c r="Z137" s="218">
        <v>45976</v>
      </c>
      <c r="AA137" s="218" t="s">
        <v>10945</v>
      </c>
      <c r="AB137" s="217">
        <v>3</v>
      </c>
      <c r="AC137" t="s">
        <v>10946</v>
      </c>
      <c r="AD137" t="s">
        <v>11328</v>
      </c>
      <c r="AE137" t="s">
        <v>8631</v>
      </c>
      <c r="AF137" t="s">
        <v>8631</v>
      </c>
      <c r="AG137" t="s">
        <v>7548</v>
      </c>
      <c r="AH137" s="217">
        <v>0</v>
      </c>
      <c r="AI137" s="101" t="s">
        <v>8619</v>
      </c>
      <c r="AJ137" s="101"/>
      <c r="AK137" s="101"/>
      <c r="AL137" s="217"/>
      <c r="AM137" s="217"/>
      <c r="AN137" s="101"/>
      <c r="AO137" s="101"/>
      <c r="AP137" s="217"/>
      <c r="AQ137" s="217"/>
      <c r="AV137" s="101"/>
      <c r="AW137" s="101"/>
      <c r="BL137" s="223"/>
    </row>
    <row r="138" spans="3:64">
      <c r="C138">
        <v>132</v>
      </c>
      <c r="D138" t="s">
        <v>105</v>
      </c>
      <c r="E138" t="s">
        <v>8601</v>
      </c>
      <c r="F138" t="s">
        <v>8204</v>
      </c>
      <c r="G138" t="s">
        <v>8602</v>
      </c>
      <c r="H138" t="s">
        <v>6878</v>
      </c>
      <c r="I138" s="217" t="s">
        <v>8614</v>
      </c>
      <c r="J138" t="s">
        <v>6877</v>
      </c>
      <c r="K138" t="s">
        <v>8646</v>
      </c>
      <c r="L138" s="217" t="s">
        <v>7437</v>
      </c>
      <c r="M138" s="217">
        <v>48</v>
      </c>
      <c r="N138" s="218">
        <v>44834</v>
      </c>
      <c r="O138" s="217">
        <v>37</v>
      </c>
      <c r="P138" s="219">
        <v>3.0833333333333299</v>
      </c>
      <c r="Q138" t="s">
        <v>11344</v>
      </c>
      <c r="R138" s="217">
        <v>85</v>
      </c>
      <c r="S138" s="217">
        <v>7.0833333333333304</v>
      </c>
      <c r="T138" s="217" t="s">
        <v>11363</v>
      </c>
      <c r="U138" s="218" t="s">
        <v>7511</v>
      </c>
      <c r="V138" s="218" t="s">
        <v>2088</v>
      </c>
      <c r="W138" s="218" t="s">
        <v>7703</v>
      </c>
      <c r="X138" s="218" t="s">
        <v>8605</v>
      </c>
      <c r="Y138" s="218">
        <v>45962</v>
      </c>
      <c r="Z138" s="218">
        <v>45962</v>
      </c>
      <c r="AA138" s="218" t="s">
        <v>10945</v>
      </c>
      <c r="AB138" s="217">
        <v>13</v>
      </c>
      <c r="AC138" t="s">
        <v>10946</v>
      </c>
      <c r="AD138" t="s">
        <v>11328</v>
      </c>
      <c r="AE138" t="s">
        <v>10980</v>
      </c>
      <c r="AF138" t="s">
        <v>8607</v>
      </c>
      <c r="AG138" t="s">
        <v>8618</v>
      </c>
      <c r="AH138" s="217">
        <v>0</v>
      </c>
      <c r="AI138" s="101" t="s">
        <v>11403</v>
      </c>
      <c r="AJ138" s="101" t="s">
        <v>11351</v>
      </c>
      <c r="AK138" s="101" t="s">
        <v>11404</v>
      </c>
      <c r="AL138" s="217"/>
      <c r="AM138" s="217"/>
      <c r="AN138" s="101"/>
      <c r="AO138" s="101"/>
      <c r="AP138" s="217"/>
      <c r="AQ138" s="217"/>
      <c r="AV138" s="101"/>
      <c r="AW138" s="101"/>
      <c r="BL138" s="223"/>
    </row>
    <row r="139" spans="3:64">
      <c r="C139">
        <v>133</v>
      </c>
      <c r="D139" t="s">
        <v>105</v>
      </c>
      <c r="E139" t="s">
        <v>7531</v>
      </c>
      <c r="F139" t="s">
        <v>7531</v>
      </c>
      <c r="G139" t="s">
        <v>845</v>
      </c>
      <c r="H139" t="s">
        <v>8489</v>
      </c>
      <c r="I139" s="217" t="s">
        <v>8640</v>
      </c>
      <c r="J139" t="s">
        <v>8488</v>
      </c>
      <c r="K139" t="s">
        <v>874</v>
      </c>
      <c r="L139" s="217" t="s">
        <v>7437</v>
      </c>
      <c r="M139" s="217">
        <v>110</v>
      </c>
      <c r="N139" s="218">
        <v>45966</v>
      </c>
      <c r="O139" s="217">
        <v>0</v>
      </c>
      <c r="P139" s="219">
        <v>0</v>
      </c>
      <c r="Q139" t="s">
        <v>11329</v>
      </c>
      <c r="R139" s="217">
        <v>110</v>
      </c>
      <c r="S139" s="217">
        <v>9.1666666666666696</v>
      </c>
      <c r="T139" s="217" t="s">
        <v>11327</v>
      </c>
      <c r="U139" s="218" t="s">
        <v>7548</v>
      </c>
      <c r="V139" s="218" t="s">
        <v>7465</v>
      </c>
      <c r="W139" s="218" t="s">
        <v>10968</v>
      </c>
      <c r="X139" s="218" t="s">
        <v>8605</v>
      </c>
      <c r="Y139" s="218">
        <v>45966</v>
      </c>
      <c r="Z139" s="218">
        <v>45969</v>
      </c>
      <c r="AA139" s="218" t="s">
        <v>10945</v>
      </c>
      <c r="AB139" s="217">
        <v>9</v>
      </c>
      <c r="AC139" t="s">
        <v>10946</v>
      </c>
      <c r="AD139" t="s">
        <v>11328</v>
      </c>
      <c r="AE139" t="s">
        <v>8631</v>
      </c>
      <c r="AF139" t="s">
        <v>8631</v>
      </c>
      <c r="AG139" t="s">
        <v>7548</v>
      </c>
      <c r="AH139" s="217">
        <v>0</v>
      </c>
      <c r="AI139" s="101" t="s">
        <v>8619</v>
      </c>
      <c r="AJ139" s="101"/>
      <c r="AK139" s="101"/>
      <c r="AL139" s="217"/>
      <c r="AM139" s="217"/>
      <c r="AN139" s="101"/>
      <c r="AO139" s="101"/>
      <c r="AP139" s="217"/>
      <c r="AQ139" s="217"/>
      <c r="AV139" s="101"/>
      <c r="AW139" s="101"/>
      <c r="BL139" s="223"/>
    </row>
    <row r="140" spans="3:64">
      <c r="C140">
        <v>134</v>
      </c>
      <c r="D140" t="s">
        <v>105</v>
      </c>
      <c r="E140" t="s">
        <v>8601</v>
      </c>
      <c r="F140" t="s">
        <v>1401</v>
      </c>
      <c r="G140" t="s">
        <v>845</v>
      </c>
      <c r="H140" t="s">
        <v>8531</v>
      </c>
      <c r="I140" s="217" t="s">
        <v>8640</v>
      </c>
      <c r="J140" t="s">
        <v>8530</v>
      </c>
      <c r="K140" t="s">
        <v>122</v>
      </c>
      <c r="L140" s="217" t="s">
        <v>7437</v>
      </c>
      <c r="M140" s="217">
        <v>39</v>
      </c>
      <c r="N140" s="218">
        <v>45688</v>
      </c>
      <c r="O140" s="217">
        <v>9</v>
      </c>
      <c r="P140" s="219">
        <v>0.75</v>
      </c>
      <c r="Q140" t="s">
        <v>11329</v>
      </c>
      <c r="R140" s="217">
        <v>48</v>
      </c>
      <c r="S140" s="217">
        <v>4</v>
      </c>
      <c r="T140" s="217" t="s">
        <v>11344</v>
      </c>
      <c r="U140" s="218" t="s">
        <v>7548</v>
      </c>
      <c r="V140" s="218"/>
      <c r="W140" s="218"/>
      <c r="X140" s="218" t="s">
        <v>8615</v>
      </c>
      <c r="Y140" s="218">
        <v>46023</v>
      </c>
      <c r="Z140" s="218">
        <v>46025</v>
      </c>
      <c r="AA140" s="218" t="s">
        <v>10997</v>
      </c>
      <c r="AB140" s="217">
        <v>-48</v>
      </c>
      <c r="AC140" t="s">
        <v>11382</v>
      </c>
      <c r="AD140" t="s">
        <v>11398</v>
      </c>
      <c r="AE140" t="s">
        <v>8631</v>
      </c>
      <c r="AF140" t="s">
        <v>8631</v>
      </c>
      <c r="AG140" t="s">
        <v>7548</v>
      </c>
      <c r="AH140" s="217">
        <v>0</v>
      </c>
      <c r="AI140" s="101" t="s">
        <v>8619</v>
      </c>
      <c r="AJ140" s="101" t="s">
        <v>11405</v>
      </c>
      <c r="AK140" s="101"/>
      <c r="AL140" s="217"/>
      <c r="AM140" s="217"/>
      <c r="AN140" s="101"/>
      <c r="AO140" s="101"/>
      <c r="AP140" s="217"/>
      <c r="AQ140" s="217"/>
      <c r="AV140" s="101"/>
      <c r="AW140" s="101"/>
      <c r="BL140" s="223"/>
    </row>
    <row r="141" spans="3:64">
      <c r="C141">
        <v>135</v>
      </c>
      <c r="D141" t="s">
        <v>105</v>
      </c>
      <c r="E141" t="s">
        <v>8601</v>
      </c>
      <c r="F141" t="s">
        <v>8405</v>
      </c>
      <c r="G141" t="s">
        <v>8602</v>
      </c>
      <c r="H141" t="s">
        <v>2973</v>
      </c>
      <c r="I141" s="217" t="s">
        <v>8633</v>
      </c>
      <c r="J141" t="s">
        <v>2972</v>
      </c>
      <c r="K141" t="s">
        <v>264</v>
      </c>
      <c r="L141" s="217" t="s">
        <v>7437</v>
      </c>
      <c r="M141" s="217">
        <v>107</v>
      </c>
      <c r="N141" s="218">
        <v>43357</v>
      </c>
      <c r="O141" s="217">
        <v>86</v>
      </c>
      <c r="P141" s="219">
        <v>7.1666666666666696</v>
      </c>
      <c r="Q141" t="s">
        <v>11346</v>
      </c>
      <c r="R141" s="217">
        <v>193</v>
      </c>
      <c r="S141" s="217">
        <v>16.0833333333333</v>
      </c>
      <c r="T141" s="217" t="s">
        <v>11327</v>
      </c>
      <c r="U141" s="218" t="s">
        <v>7436</v>
      </c>
      <c r="V141" s="218"/>
      <c r="W141" s="218"/>
      <c r="X141" s="218" t="s">
        <v>8605</v>
      </c>
      <c r="Y141" s="218">
        <v>45965</v>
      </c>
      <c r="Z141" s="218">
        <v>45969</v>
      </c>
      <c r="AA141" s="218" t="s">
        <v>10945</v>
      </c>
      <c r="AB141" s="217">
        <v>10</v>
      </c>
      <c r="AC141" t="s">
        <v>10946</v>
      </c>
      <c r="AD141" t="s">
        <v>11328</v>
      </c>
      <c r="AE141" t="s">
        <v>8779</v>
      </c>
      <c r="AF141" t="s">
        <v>8635</v>
      </c>
      <c r="AG141" t="s">
        <v>7436</v>
      </c>
      <c r="AH141" s="217">
        <v>0</v>
      </c>
      <c r="AI141" s="101"/>
      <c r="AJ141" s="101"/>
      <c r="AK141" s="101"/>
      <c r="AL141" s="217"/>
      <c r="AM141" s="217"/>
      <c r="AN141" s="101"/>
      <c r="AO141" s="101"/>
      <c r="AP141" s="217"/>
      <c r="AQ141" s="217"/>
      <c r="AV141" s="101"/>
      <c r="AW141" s="101"/>
      <c r="BL141" s="223"/>
    </row>
    <row r="142" spans="3:64">
      <c r="C142">
        <v>136</v>
      </c>
      <c r="D142" t="s">
        <v>143</v>
      </c>
      <c r="E142" t="s">
        <v>8601</v>
      </c>
      <c r="F142" t="s">
        <v>1706</v>
      </c>
      <c r="G142" t="s">
        <v>8651</v>
      </c>
      <c r="H142" t="s">
        <v>6916</v>
      </c>
      <c r="I142" s="217" t="s">
        <v>8603</v>
      </c>
      <c r="J142" t="s">
        <v>6915</v>
      </c>
      <c r="K142" t="s">
        <v>3312</v>
      </c>
      <c r="L142" s="217" t="s">
        <v>7437</v>
      </c>
      <c r="M142" s="217">
        <v>0</v>
      </c>
      <c r="N142" s="218">
        <v>40973</v>
      </c>
      <c r="O142" s="217">
        <v>164</v>
      </c>
      <c r="P142" s="219">
        <v>13.6666666666667</v>
      </c>
      <c r="Q142" t="s">
        <v>11346</v>
      </c>
      <c r="R142" s="217">
        <v>164</v>
      </c>
      <c r="S142" s="217">
        <v>13.6666666666667</v>
      </c>
      <c r="T142" s="217" t="s">
        <v>11327</v>
      </c>
      <c r="U142" s="218" t="s">
        <v>7602</v>
      </c>
      <c r="V142" s="218"/>
      <c r="W142" s="218"/>
      <c r="X142" s="218" t="s">
        <v>8605</v>
      </c>
      <c r="Y142" s="218">
        <v>45962</v>
      </c>
      <c r="Z142" s="218">
        <v>45962</v>
      </c>
      <c r="AA142" s="218" t="s">
        <v>10945</v>
      </c>
      <c r="AB142" s="217">
        <v>13</v>
      </c>
      <c r="AC142" t="s">
        <v>10946</v>
      </c>
      <c r="AD142" t="s">
        <v>11328</v>
      </c>
      <c r="AE142" t="s">
        <v>11406</v>
      </c>
      <c r="AF142" t="s">
        <v>54</v>
      </c>
      <c r="AG142" t="s">
        <v>8652</v>
      </c>
      <c r="AH142" s="217">
        <v>0</v>
      </c>
      <c r="AI142" s="101"/>
      <c r="AJ142" s="101" t="s">
        <v>8651</v>
      </c>
      <c r="AK142" s="101"/>
      <c r="AL142" s="217"/>
      <c r="AM142" s="217"/>
      <c r="AN142" s="101"/>
      <c r="AO142" s="101"/>
      <c r="AP142" s="217"/>
      <c r="AQ142" s="217"/>
      <c r="AV142" s="101"/>
      <c r="AW142" s="101"/>
      <c r="BL142" s="223"/>
    </row>
    <row r="143" spans="3:64">
      <c r="C143">
        <v>137</v>
      </c>
      <c r="D143" t="s">
        <v>105</v>
      </c>
      <c r="E143" t="s">
        <v>7492</v>
      </c>
      <c r="F143" t="s">
        <v>7492</v>
      </c>
      <c r="G143" t="s">
        <v>8602</v>
      </c>
      <c r="H143" t="s">
        <v>1118</v>
      </c>
      <c r="I143" s="217" t="s">
        <v>8603</v>
      </c>
      <c r="J143" t="s">
        <v>1117</v>
      </c>
      <c r="K143" t="s">
        <v>226</v>
      </c>
      <c r="L143" s="217" t="s">
        <v>7437</v>
      </c>
      <c r="M143" s="217">
        <v>10</v>
      </c>
      <c r="N143" s="218">
        <v>45208</v>
      </c>
      <c r="O143" s="217">
        <v>25</v>
      </c>
      <c r="P143" s="219">
        <v>2.0833333333333299</v>
      </c>
      <c r="Q143" t="s">
        <v>11344</v>
      </c>
      <c r="R143" s="217">
        <v>35</v>
      </c>
      <c r="S143" s="217">
        <v>2.9166666666666701</v>
      </c>
      <c r="T143" s="217" t="s">
        <v>11344</v>
      </c>
      <c r="U143" s="218" t="s">
        <v>7465</v>
      </c>
      <c r="V143" s="218"/>
      <c r="W143" s="218" t="s">
        <v>8638</v>
      </c>
      <c r="X143" s="218" t="s">
        <v>8605</v>
      </c>
      <c r="Y143" s="218">
        <v>45971</v>
      </c>
      <c r="Z143" s="218">
        <v>45976</v>
      </c>
      <c r="AA143" s="218" t="s">
        <v>10945</v>
      </c>
      <c r="AB143" s="217">
        <v>4</v>
      </c>
      <c r="AC143" t="s">
        <v>10946</v>
      </c>
      <c r="AD143" t="s">
        <v>11328</v>
      </c>
      <c r="AE143" t="s">
        <v>8631</v>
      </c>
      <c r="AF143" t="s">
        <v>8631</v>
      </c>
      <c r="AG143" t="s">
        <v>7465</v>
      </c>
      <c r="AH143" s="217">
        <v>0</v>
      </c>
      <c r="AI143" s="101"/>
      <c r="AJ143" s="101"/>
      <c r="AK143" s="101"/>
      <c r="AL143" s="217"/>
      <c r="AM143" s="217"/>
      <c r="AN143" s="101"/>
      <c r="AO143" s="101"/>
      <c r="AP143" s="217"/>
      <c r="AQ143" s="217"/>
      <c r="AV143" s="101"/>
      <c r="AW143" s="101"/>
      <c r="BL143" s="223"/>
    </row>
    <row r="144" spans="3:64">
      <c r="C144">
        <v>138</v>
      </c>
      <c r="D144" t="s">
        <v>105</v>
      </c>
      <c r="E144" t="s">
        <v>8601</v>
      </c>
      <c r="F144" t="s">
        <v>8502</v>
      </c>
      <c r="G144" t="s">
        <v>8620</v>
      </c>
      <c r="H144" t="s">
        <v>6506</v>
      </c>
      <c r="I144" s="217" t="s">
        <v>8621</v>
      </c>
      <c r="J144" t="s">
        <v>6505</v>
      </c>
      <c r="K144" t="s">
        <v>797</v>
      </c>
      <c r="L144" s="217" t="s">
        <v>7446</v>
      </c>
      <c r="M144" s="217">
        <v>0</v>
      </c>
      <c r="N144" s="218">
        <v>44641</v>
      </c>
      <c r="O144" s="217">
        <v>43</v>
      </c>
      <c r="P144" s="219">
        <v>3.5833333333333299</v>
      </c>
      <c r="Q144" t="s">
        <v>11344</v>
      </c>
      <c r="R144" s="217">
        <v>43</v>
      </c>
      <c r="S144" s="217">
        <v>3.5833333333333299</v>
      </c>
      <c r="T144" s="217" t="s">
        <v>11344</v>
      </c>
      <c r="U144" s="218" t="s">
        <v>7814</v>
      </c>
      <c r="V144" s="218"/>
      <c r="W144" s="218"/>
      <c r="X144" s="218" t="s">
        <v>8615</v>
      </c>
      <c r="Y144" s="218">
        <v>45993</v>
      </c>
      <c r="Z144" s="218">
        <v>45997</v>
      </c>
      <c r="AA144" s="218" t="s">
        <v>11021</v>
      </c>
      <c r="AB144" s="217">
        <v>-18</v>
      </c>
      <c r="AC144" t="s">
        <v>11382</v>
      </c>
      <c r="AD144" t="s">
        <v>11388</v>
      </c>
      <c r="AE144" t="s">
        <v>8631</v>
      </c>
      <c r="AF144" t="s">
        <v>8631</v>
      </c>
      <c r="AG144" t="s">
        <v>8057</v>
      </c>
      <c r="AH144" s="217">
        <v>0</v>
      </c>
      <c r="AI144" s="101"/>
      <c r="AJ144" s="101"/>
      <c r="AK144" s="101"/>
      <c r="AL144" s="217"/>
      <c r="AM144" s="217"/>
      <c r="AN144" s="101"/>
      <c r="AO144" s="101"/>
      <c r="AP144" s="217"/>
      <c r="AQ144" s="217"/>
      <c r="AV144" s="101"/>
      <c r="AW144" s="101"/>
      <c r="BL144" s="223"/>
    </row>
    <row r="145" spans="3:64">
      <c r="C145">
        <v>139</v>
      </c>
      <c r="D145" t="s">
        <v>105</v>
      </c>
      <c r="E145" t="s">
        <v>8601</v>
      </c>
      <c r="F145" t="s">
        <v>8502</v>
      </c>
      <c r="G145" t="s">
        <v>8620</v>
      </c>
      <c r="H145" t="s">
        <v>8505</v>
      </c>
      <c r="I145" s="217" t="s">
        <v>8621</v>
      </c>
      <c r="J145" t="s">
        <v>8504</v>
      </c>
      <c r="K145" t="s">
        <v>874</v>
      </c>
      <c r="L145" s="217" t="s">
        <v>7446</v>
      </c>
      <c r="M145" s="217">
        <v>0</v>
      </c>
      <c r="N145" s="218">
        <v>45930</v>
      </c>
      <c r="O145" s="217">
        <v>1</v>
      </c>
      <c r="P145" s="219">
        <v>8.3333333333333301E-2</v>
      </c>
      <c r="Q145" t="s">
        <v>11329</v>
      </c>
      <c r="R145" s="217">
        <v>1</v>
      </c>
      <c r="S145" s="217">
        <v>8.3333333333333301E-2</v>
      </c>
      <c r="T145" s="217" t="s">
        <v>11329</v>
      </c>
      <c r="U145" s="218" t="s">
        <v>8005</v>
      </c>
      <c r="V145" s="218"/>
      <c r="W145" s="218"/>
      <c r="X145" s="218" t="s">
        <v>8615</v>
      </c>
      <c r="Y145" s="218">
        <v>45993</v>
      </c>
      <c r="Z145" s="218">
        <v>45997</v>
      </c>
      <c r="AA145" s="218" t="s">
        <v>11021</v>
      </c>
      <c r="AB145" s="217">
        <v>-18</v>
      </c>
      <c r="AC145" t="s">
        <v>11382</v>
      </c>
      <c r="AD145" t="s">
        <v>11388</v>
      </c>
      <c r="AE145" t="s">
        <v>8631</v>
      </c>
      <c r="AF145" t="s">
        <v>8631</v>
      </c>
      <c r="AG145" t="s">
        <v>8057</v>
      </c>
      <c r="AH145" s="217">
        <v>0</v>
      </c>
      <c r="AI145" s="101"/>
      <c r="AJ145" s="101"/>
      <c r="AK145" s="101"/>
      <c r="AL145" s="217"/>
      <c r="AM145" s="217"/>
      <c r="AN145" s="101"/>
      <c r="AO145" s="101"/>
      <c r="AP145" s="217"/>
      <c r="AQ145" s="217"/>
      <c r="AV145" s="101"/>
      <c r="AW145" s="101"/>
      <c r="BL145" s="223"/>
    </row>
    <row r="146" spans="3:64">
      <c r="C146">
        <v>140</v>
      </c>
      <c r="D146" t="s">
        <v>105</v>
      </c>
      <c r="E146" t="s">
        <v>8601</v>
      </c>
      <c r="F146" t="s">
        <v>8502</v>
      </c>
      <c r="G146" t="s">
        <v>8620</v>
      </c>
      <c r="H146" t="s">
        <v>8507</v>
      </c>
      <c r="I146" s="217" t="s">
        <v>8621</v>
      </c>
      <c r="J146" t="s">
        <v>8506</v>
      </c>
      <c r="K146" t="s">
        <v>8646</v>
      </c>
      <c r="L146" s="217" t="s">
        <v>7446</v>
      </c>
      <c r="M146" s="217">
        <v>0</v>
      </c>
      <c r="N146" s="218">
        <v>45940</v>
      </c>
      <c r="O146" s="217">
        <v>1</v>
      </c>
      <c r="P146" s="219">
        <v>8.3333333333333301E-2</v>
      </c>
      <c r="Q146" t="s">
        <v>11329</v>
      </c>
      <c r="R146" s="217">
        <v>1</v>
      </c>
      <c r="S146" s="217">
        <v>8.3333333333333301E-2</v>
      </c>
      <c r="T146" s="217" t="s">
        <v>11329</v>
      </c>
      <c r="U146" s="218"/>
      <c r="V146" s="218"/>
      <c r="W146" s="218"/>
      <c r="X146" s="218" t="s">
        <v>8615</v>
      </c>
      <c r="Y146" s="218">
        <v>45993</v>
      </c>
      <c r="Z146" s="218">
        <v>45997</v>
      </c>
      <c r="AA146" s="218" t="s">
        <v>11021</v>
      </c>
      <c r="AB146" s="217">
        <v>-18</v>
      </c>
      <c r="AC146" t="s">
        <v>11382</v>
      </c>
      <c r="AD146" t="s">
        <v>11388</v>
      </c>
      <c r="AE146" t="s">
        <v>8631</v>
      </c>
      <c r="AF146" t="s">
        <v>8631</v>
      </c>
      <c r="AG146" t="s">
        <v>8057</v>
      </c>
      <c r="AH146" s="217">
        <v>0</v>
      </c>
      <c r="AI146" s="101"/>
      <c r="AJ146" s="101"/>
      <c r="AK146" s="101"/>
      <c r="AL146" s="217"/>
      <c r="AM146" s="217"/>
      <c r="AN146" s="101"/>
      <c r="AO146" s="101"/>
      <c r="AP146" s="217"/>
      <c r="AQ146" s="217"/>
      <c r="AV146" s="101"/>
      <c r="AW146" s="101"/>
      <c r="BL146" s="223"/>
    </row>
    <row r="147" spans="3:64">
      <c r="C147">
        <v>141</v>
      </c>
      <c r="D147" t="s">
        <v>143</v>
      </c>
      <c r="E147" t="s">
        <v>8601</v>
      </c>
      <c r="F147" t="s">
        <v>1558</v>
      </c>
      <c r="G147" t="s">
        <v>845</v>
      </c>
      <c r="H147" t="s">
        <v>6739</v>
      </c>
      <c r="I147" s="217" t="s">
        <v>8621</v>
      </c>
      <c r="J147" t="s">
        <v>6738</v>
      </c>
      <c r="K147" t="s">
        <v>2408</v>
      </c>
      <c r="L147" s="217" t="s">
        <v>7446</v>
      </c>
      <c r="M147" s="217">
        <v>169</v>
      </c>
      <c r="N147" s="218">
        <v>44935</v>
      </c>
      <c r="O147" s="217">
        <v>34</v>
      </c>
      <c r="P147" s="219">
        <v>2.8333333333333299</v>
      </c>
      <c r="Q147" t="s">
        <v>11344</v>
      </c>
      <c r="R147" s="217">
        <v>203</v>
      </c>
      <c r="S147" s="217">
        <v>16.9166666666667</v>
      </c>
      <c r="T147" s="217" t="s">
        <v>11327</v>
      </c>
      <c r="U147" s="218" t="s">
        <v>7511</v>
      </c>
      <c r="V147" s="218" t="s">
        <v>7821</v>
      </c>
      <c r="W147" s="218"/>
      <c r="X147" s="218" t="s">
        <v>8615</v>
      </c>
      <c r="Y147" s="218">
        <v>45997</v>
      </c>
      <c r="Z147" s="218">
        <v>45997</v>
      </c>
      <c r="AA147" s="218" t="s">
        <v>11021</v>
      </c>
      <c r="AB147" s="217">
        <v>-22</v>
      </c>
      <c r="AC147" t="s">
        <v>11382</v>
      </c>
      <c r="AD147" t="s">
        <v>11388</v>
      </c>
      <c r="AE147" t="s">
        <v>11407</v>
      </c>
      <c r="AF147" t="s">
        <v>54</v>
      </c>
      <c r="AG147" t="s">
        <v>8750</v>
      </c>
      <c r="AH147" s="217">
        <v>0</v>
      </c>
      <c r="AI147" s="101"/>
      <c r="AJ147" s="101"/>
      <c r="AK147" s="101"/>
      <c r="AL147" s="217"/>
      <c r="AM147" s="217"/>
      <c r="AN147" s="101"/>
      <c r="AO147" s="101"/>
      <c r="AP147" s="217"/>
      <c r="AQ147" s="217"/>
      <c r="AV147" s="101"/>
      <c r="AW147" s="101"/>
      <c r="BL147" s="223"/>
    </row>
    <row r="148" spans="3:64">
      <c r="C148">
        <v>142</v>
      </c>
      <c r="D148" t="s">
        <v>105</v>
      </c>
      <c r="E148" t="s">
        <v>8601</v>
      </c>
      <c r="F148" t="s">
        <v>8391</v>
      </c>
      <c r="G148" t="s">
        <v>8602</v>
      </c>
      <c r="H148" t="s">
        <v>4493</v>
      </c>
      <c r="I148" s="217" t="s">
        <v>8633</v>
      </c>
      <c r="J148" t="s">
        <v>4492</v>
      </c>
      <c r="K148" t="s">
        <v>264</v>
      </c>
      <c r="L148" s="217" t="s">
        <v>7437</v>
      </c>
      <c r="M148" s="217">
        <v>126</v>
      </c>
      <c r="N148" s="218">
        <v>43482</v>
      </c>
      <c r="O148" s="217">
        <v>81</v>
      </c>
      <c r="P148" s="219">
        <v>6.75</v>
      </c>
      <c r="Q148" t="s">
        <v>11346</v>
      </c>
      <c r="R148" s="217">
        <v>207</v>
      </c>
      <c r="S148" s="217">
        <v>17.25</v>
      </c>
      <c r="T148" s="217" t="s">
        <v>11327</v>
      </c>
      <c r="U148" s="218" t="s">
        <v>7783</v>
      </c>
      <c r="V148" s="218" t="s">
        <v>7675</v>
      </c>
      <c r="W148" s="218"/>
      <c r="X148" s="218" t="s">
        <v>8615</v>
      </c>
      <c r="Y148" s="218">
        <v>45992</v>
      </c>
      <c r="Z148" s="218">
        <v>45997</v>
      </c>
      <c r="AA148" s="218" t="s">
        <v>11021</v>
      </c>
      <c r="AB148" s="217">
        <v>-17</v>
      </c>
      <c r="AC148" t="s">
        <v>11382</v>
      </c>
      <c r="AD148" t="s">
        <v>11388</v>
      </c>
      <c r="AE148" t="s">
        <v>8631</v>
      </c>
      <c r="AF148" t="s">
        <v>8631</v>
      </c>
      <c r="AG148" t="s">
        <v>7436</v>
      </c>
      <c r="AH148" s="217">
        <v>0</v>
      </c>
      <c r="AI148" s="101"/>
      <c r="AJ148" s="101"/>
      <c r="AK148" s="101"/>
      <c r="AL148" s="217"/>
      <c r="AM148" s="217"/>
      <c r="AN148" s="101"/>
      <c r="AO148" s="101"/>
      <c r="AP148" s="217"/>
      <c r="AQ148" s="217"/>
      <c r="AV148" s="101"/>
      <c r="AW148" s="101"/>
      <c r="BL148" s="223"/>
    </row>
    <row r="149" spans="3:64">
      <c r="C149">
        <v>143</v>
      </c>
      <c r="D149" t="s">
        <v>105</v>
      </c>
      <c r="E149" t="s">
        <v>8601</v>
      </c>
      <c r="F149" t="s">
        <v>7529</v>
      </c>
      <c r="G149" t="s">
        <v>8602</v>
      </c>
      <c r="H149" t="s">
        <v>6172</v>
      </c>
      <c r="I149" s="217" t="s">
        <v>8603</v>
      </c>
      <c r="J149" t="s">
        <v>6171</v>
      </c>
      <c r="K149" t="s">
        <v>8646</v>
      </c>
      <c r="L149" s="217" t="s">
        <v>7437</v>
      </c>
      <c r="M149" s="217">
        <v>36</v>
      </c>
      <c r="N149" s="218">
        <v>43535</v>
      </c>
      <c r="O149" s="217">
        <v>80</v>
      </c>
      <c r="P149" s="219">
        <v>6.6666666666666696</v>
      </c>
      <c r="Q149" t="s">
        <v>11346</v>
      </c>
      <c r="R149" s="217">
        <v>116</v>
      </c>
      <c r="S149" s="217">
        <v>9.6666666666666696</v>
      </c>
      <c r="T149" s="217" t="s">
        <v>11327</v>
      </c>
      <c r="U149" s="218" t="s">
        <v>7465</v>
      </c>
      <c r="V149" s="218" t="s">
        <v>7547</v>
      </c>
      <c r="W149" s="218" t="s">
        <v>8824</v>
      </c>
      <c r="X149" s="218" t="s">
        <v>8605</v>
      </c>
      <c r="Y149" s="218">
        <v>45962</v>
      </c>
      <c r="Z149" s="218">
        <v>45962</v>
      </c>
      <c r="AA149" s="218" t="s">
        <v>10945</v>
      </c>
      <c r="AB149" s="217">
        <v>13</v>
      </c>
      <c r="AC149" t="s">
        <v>10946</v>
      </c>
      <c r="AD149" t="s">
        <v>11328</v>
      </c>
      <c r="AE149" t="s">
        <v>8631</v>
      </c>
      <c r="AF149" t="s">
        <v>8631</v>
      </c>
      <c r="AG149" t="s">
        <v>7465</v>
      </c>
      <c r="AH149" s="217">
        <v>0</v>
      </c>
      <c r="AI149" s="101"/>
      <c r="AJ149" s="101"/>
      <c r="AK149" s="101"/>
      <c r="AL149" s="217"/>
      <c r="AM149" s="217"/>
      <c r="AN149" s="101"/>
      <c r="AO149" s="101"/>
      <c r="AP149" s="217"/>
      <c r="AQ149" s="217"/>
      <c r="AV149" s="101"/>
      <c r="AW149" s="101"/>
      <c r="BL149" s="223"/>
    </row>
    <row r="150" spans="3:64">
      <c r="C150">
        <v>144</v>
      </c>
      <c r="D150" t="s">
        <v>105</v>
      </c>
      <c r="E150" t="s">
        <v>7492</v>
      </c>
      <c r="F150" t="s">
        <v>7492</v>
      </c>
      <c r="G150" t="s">
        <v>8602</v>
      </c>
      <c r="H150" t="s">
        <v>8491</v>
      </c>
      <c r="I150" s="217" t="s">
        <v>8633</v>
      </c>
      <c r="J150" t="s">
        <v>8490</v>
      </c>
      <c r="K150" t="s">
        <v>226</v>
      </c>
      <c r="L150" s="217" t="s">
        <v>7437</v>
      </c>
      <c r="M150" s="217">
        <v>0</v>
      </c>
      <c r="N150" s="218">
        <v>45645</v>
      </c>
      <c r="O150" s="217">
        <v>10</v>
      </c>
      <c r="P150" s="219">
        <v>0.83333333333333304</v>
      </c>
      <c r="Q150" t="s">
        <v>11329</v>
      </c>
      <c r="R150" s="217">
        <v>10</v>
      </c>
      <c r="S150" s="217">
        <v>0.83333333333333304</v>
      </c>
      <c r="T150" s="217" t="s">
        <v>11329</v>
      </c>
      <c r="U150" s="218" t="s">
        <v>7783</v>
      </c>
      <c r="V150" s="218" t="s">
        <v>7547</v>
      </c>
      <c r="W150" s="218"/>
      <c r="X150" s="218" t="s">
        <v>8615</v>
      </c>
      <c r="Y150" s="218">
        <v>45978</v>
      </c>
      <c r="Z150" s="218">
        <v>45983</v>
      </c>
      <c r="AA150" s="218" t="s">
        <v>10945</v>
      </c>
      <c r="AB150" s="217">
        <v>-3</v>
      </c>
      <c r="AC150" t="s">
        <v>11382</v>
      </c>
      <c r="AD150" t="s">
        <v>11383</v>
      </c>
      <c r="AE150" t="s">
        <v>8631</v>
      </c>
      <c r="AF150" t="s">
        <v>8631</v>
      </c>
      <c r="AH150" s="217">
        <v>0</v>
      </c>
      <c r="AI150" s="101"/>
      <c r="AJ150" s="101"/>
      <c r="AK150" s="101"/>
      <c r="AL150" s="217"/>
      <c r="AM150" s="217"/>
      <c r="AN150" s="101"/>
      <c r="AO150" s="101"/>
      <c r="AP150" s="217"/>
      <c r="AQ150" s="217"/>
      <c r="AV150" s="101"/>
      <c r="AW150" s="101"/>
      <c r="BL150" s="223"/>
    </row>
    <row r="151" spans="3:64">
      <c r="C151">
        <v>145</v>
      </c>
      <c r="D151" t="s">
        <v>105</v>
      </c>
      <c r="E151" t="s">
        <v>8601</v>
      </c>
      <c r="F151" t="s">
        <v>411</v>
      </c>
      <c r="G151" t="s">
        <v>8602</v>
      </c>
      <c r="H151" t="s">
        <v>8055</v>
      </c>
      <c r="I151" s="217" t="s">
        <v>8621</v>
      </c>
      <c r="J151" t="s">
        <v>8054</v>
      </c>
      <c r="K151" t="s">
        <v>226</v>
      </c>
      <c r="L151" s="217" t="s">
        <v>7446</v>
      </c>
      <c r="M151" s="217">
        <v>0</v>
      </c>
      <c r="N151" s="218">
        <v>45586</v>
      </c>
      <c r="O151" s="217">
        <v>12</v>
      </c>
      <c r="P151" s="219">
        <v>1</v>
      </c>
      <c r="Q151" t="s">
        <v>11329</v>
      </c>
      <c r="R151" s="217">
        <v>12</v>
      </c>
      <c r="S151" s="217">
        <v>1</v>
      </c>
      <c r="T151" s="217" t="s">
        <v>11329</v>
      </c>
      <c r="U151" s="218" t="s">
        <v>8691</v>
      </c>
      <c r="V151" s="218" t="s">
        <v>8692</v>
      </c>
      <c r="W151" s="218" t="s">
        <v>8693</v>
      </c>
      <c r="X151" s="218" t="s">
        <v>8615</v>
      </c>
      <c r="Y151" s="218">
        <v>46023</v>
      </c>
      <c r="Z151" s="218">
        <v>46025</v>
      </c>
      <c r="AA151" s="218" t="s">
        <v>10997</v>
      </c>
      <c r="AB151" s="217">
        <v>-48</v>
      </c>
      <c r="AC151" t="s">
        <v>11382</v>
      </c>
      <c r="AD151" t="s">
        <v>11398</v>
      </c>
      <c r="AE151" t="s">
        <v>8631</v>
      </c>
      <c r="AF151" t="s">
        <v>8631</v>
      </c>
      <c r="AH151" s="217">
        <v>0</v>
      </c>
      <c r="AI151" s="101"/>
      <c r="AJ151" s="101"/>
      <c r="AK151" s="101"/>
      <c r="AL151" s="217"/>
      <c r="AM151" s="217"/>
      <c r="AN151" s="101"/>
      <c r="AO151" s="101"/>
      <c r="AP151" s="217"/>
      <c r="AQ151" s="217"/>
      <c r="AV151" s="101"/>
      <c r="AW151" s="101"/>
      <c r="BL151" s="223"/>
    </row>
    <row r="152" spans="3:64">
      <c r="C152">
        <v>146</v>
      </c>
      <c r="D152" t="s">
        <v>105</v>
      </c>
      <c r="E152" t="s">
        <v>8601</v>
      </c>
      <c r="F152" t="s">
        <v>411</v>
      </c>
      <c r="G152" t="s">
        <v>8602</v>
      </c>
      <c r="H152" t="s">
        <v>11408</v>
      </c>
      <c r="I152" s="217" t="s">
        <v>8640</v>
      </c>
      <c r="J152" t="s">
        <v>11409</v>
      </c>
      <c r="K152" t="s">
        <v>874</v>
      </c>
      <c r="L152" s="217"/>
      <c r="M152" s="217">
        <v>0</v>
      </c>
      <c r="N152" s="218">
        <v>45833</v>
      </c>
      <c r="O152" s="217">
        <v>4</v>
      </c>
      <c r="P152" s="219">
        <v>0.33333333333333298</v>
      </c>
      <c r="Q152" t="s">
        <v>11329</v>
      </c>
      <c r="R152" s="217">
        <v>4</v>
      </c>
      <c r="S152" s="217">
        <v>0.33333333333333298</v>
      </c>
      <c r="T152" s="217" t="s">
        <v>11329</v>
      </c>
      <c r="U152" s="218"/>
      <c r="V152" s="218"/>
      <c r="W152" s="218"/>
      <c r="X152" s="218" t="s">
        <v>8615</v>
      </c>
      <c r="Y152" s="218">
        <v>46023</v>
      </c>
      <c r="Z152" s="218">
        <v>46025</v>
      </c>
      <c r="AA152" s="218" t="s">
        <v>10997</v>
      </c>
      <c r="AB152" s="217">
        <v>-48</v>
      </c>
      <c r="AC152" t="s">
        <v>11382</v>
      </c>
      <c r="AD152" t="s">
        <v>11398</v>
      </c>
      <c r="AE152" t="s">
        <v>8631</v>
      </c>
      <c r="AF152" t="s">
        <v>8631</v>
      </c>
      <c r="AH152" s="217">
        <v>0</v>
      </c>
      <c r="AI152" s="101"/>
      <c r="AJ152" s="101"/>
      <c r="AK152" s="101"/>
      <c r="AL152" s="217"/>
      <c r="AM152" s="217"/>
      <c r="AN152" s="101"/>
      <c r="AO152" s="101"/>
      <c r="AP152" s="217"/>
      <c r="AQ152" s="217"/>
      <c r="AV152" s="101"/>
      <c r="AW152" s="101"/>
      <c r="BL152" s="223"/>
    </row>
    <row r="153" spans="3:64">
      <c r="C153">
        <v>147</v>
      </c>
      <c r="D153" t="s">
        <v>105</v>
      </c>
      <c r="E153" t="s">
        <v>8601</v>
      </c>
      <c r="F153" t="s">
        <v>1706</v>
      </c>
      <c r="G153" t="s">
        <v>8602</v>
      </c>
      <c r="H153" t="s">
        <v>4655</v>
      </c>
      <c r="I153" s="217" t="s">
        <v>8603</v>
      </c>
      <c r="J153" t="s">
        <v>4654</v>
      </c>
      <c r="K153" t="s">
        <v>226</v>
      </c>
      <c r="L153" s="217" t="s">
        <v>7437</v>
      </c>
      <c r="M153" s="217">
        <v>24</v>
      </c>
      <c r="N153" s="218">
        <v>45208</v>
      </c>
      <c r="O153" s="217">
        <v>25</v>
      </c>
      <c r="P153" s="219">
        <v>2.0833333333333299</v>
      </c>
      <c r="Q153" t="s">
        <v>11344</v>
      </c>
      <c r="R153" s="217">
        <v>49</v>
      </c>
      <c r="S153" s="217">
        <v>4.0833333333333304</v>
      </c>
      <c r="T153" s="217" t="s">
        <v>11343</v>
      </c>
      <c r="U153" s="218" t="s">
        <v>7846</v>
      </c>
      <c r="V153" s="218"/>
      <c r="W153" s="218"/>
      <c r="X153" s="218" t="s">
        <v>8615</v>
      </c>
      <c r="Y153" s="218">
        <v>45995</v>
      </c>
      <c r="Z153" s="218">
        <v>45997</v>
      </c>
      <c r="AA153" s="218" t="s">
        <v>11021</v>
      </c>
      <c r="AB153" s="217">
        <v>-20</v>
      </c>
      <c r="AC153" t="s">
        <v>11382</v>
      </c>
      <c r="AD153" t="s">
        <v>11388</v>
      </c>
      <c r="AE153" t="s">
        <v>8631</v>
      </c>
      <c r="AF153" t="s">
        <v>8631</v>
      </c>
      <c r="AG153" t="s">
        <v>7465</v>
      </c>
      <c r="AH153" s="217">
        <v>0</v>
      </c>
      <c r="AI153" s="101"/>
      <c r="AJ153" s="101"/>
      <c r="AK153" s="101"/>
      <c r="AL153" s="217"/>
      <c r="AM153" s="217"/>
      <c r="AN153" s="101"/>
      <c r="AO153" s="101"/>
      <c r="AP153" s="217"/>
      <c r="AQ153" s="217"/>
      <c r="AV153" s="101"/>
      <c r="AW153" s="101"/>
      <c r="BL153" s="223"/>
    </row>
    <row r="154" spans="3:64">
      <c r="C154">
        <v>148</v>
      </c>
      <c r="D154" t="s">
        <v>105</v>
      </c>
      <c r="E154" t="s">
        <v>8601</v>
      </c>
      <c r="F154" t="s">
        <v>8502</v>
      </c>
      <c r="G154" t="s">
        <v>8620</v>
      </c>
      <c r="H154" t="s">
        <v>4055</v>
      </c>
      <c r="I154" s="217" t="s">
        <v>8621</v>
      </c>
      <c r="J154" t="s">
        <v>4054</v>
      </c>
      <c r="K154" t="s">
        <v>450</v>
      </c>
      <c r="L154" s="217" t="s">
        <v>7446</v>
      </c>
      <c r="M154" s="217">
        <v>0</v>
      </c>
      <c r="N154" s="218">
        <v>44638</v>
      </c>
      <c r="O154" s="217">
        <v>43</v>
      </c>
      <c r="P154" s="219">
        <v>3.5833333333333299</v>
      </c>
      <c r="Q154" t="s">
        <v>11344</v>
      </c>
      <c r="R154" s="217">
        <v>43</v>
      </c>
      <c r="S154" s="217">
        <v>3.5833333333333299</v>
      </c>
      <c r="T154" s="217" t="s">
        <v>11344</v>
      </c>
      <c r="U154" s="218" t="s">
        <v>7814</v>
      </c>
      <c r="V154" s="218" t="s">
        <v>2088</v>
      </c>
      <c r="W154" s="218"/>
      <c r="X154" s="218" t="s">
        <v>8615</v>
      </c>
      <c r="Y154" s="218">
        <v>45993</v>
      </c>
      <c r="Z154" s="218">
        <v>45997</v>
      </c>
      <c r="AA154" s="218" t="s">
        <v>11021</v>
      </c>
      <c r="AB154" s="217">
        <v>-18</v>
      </c>
      <c r="AC154" t="s">
        <v>11382</v>
      </c>
      <c r="AD154" t="s">
        <v>11388</v>
      </c>
      <c r="AE154" t="s">
        <v>8631</v>
      </c>
      <c r="AF154" t="s">
        <v>8631</v>
      </c>
      <c r="AG154" t="s">
        <v>8057</v>
      </c>
      <c r="AH154" s="217">
        <v>0</v>
      </c>
      <c r="AI154" s="101"/>
      <c r="AJ154" s="101"/>
      <c r="AK154" s="101"/>
      <c r="AL154" s="217"/>
      <c r="AM154" s="217"/>
      <c r="AN154" s="101"/>
      <c r="AO154" s="101"/>
      <c r="AP154" s="217"/>
      <c r="AQ154" s="217"/>
      <c r="AV154" s="101"/>
      <c r="AW154" s="101"/>
      <c r="BL154" s="223"/>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8CCC3-8859-4E0D-AF2D-81BFEF0A3BAE}">
  <dimension ref="A1:M42"/>
  <sheetViews>
    <sheetView workbookViewId="0">
      <selection activeCell="B3" sqref="B3:C3"/>
    </sheetView>
  </sheetViews>
  <sheetFormatPr defaultRowHeight="14.5"/>
  <cols>
    <col min="1" max="1" width="42.7265625" bestFit="1" customWidth="1"/>
    <col min="2" max="3" width="21.453125" style="121" bestFit="1" customWidth="1"/>
    <col min="4" max="4" width="5.81640625" style="121" bestFit="1" customWidth="1"/>
    <col min="6" max="6" width="42.7265625" bestFit="1" customWidth="1"/>
    <col min="7" max="7" width="22" customWidth="1"/>
    <col min="8" max="8" width="36.26953125" customWidth="1"/>
    <col min="9" max="9" width="14.81640625" customWidth="1"/>
    <col min="10" max="12" width="9.1796875" bestFit="1" customWidth="1"/>
    <col min="13" max="13" width="12.7265625" bestFit="1" customWidth="1"/>
  </cols>
  <sheetData>
    <row r="1" spans="1:9">
      <c r="A1" s="159" t="s">
        <v>8567</v>
      </c>
      <c r="B1" s="121" t="s">
        <v>11324</v>
      </c>
    </row>
    <row r="3" spans="1:9">
      <c r="A3" s="159" t="s">
        <v>11410</v>
      </c>
      <c r="B3" s="224" t="s">
        <v>8556</v>
      </c>
      <c r="F3" s="227" t="s">
        <v>11410</v>
      </c>
      <c r="G3" s="228" t="s">
        <v>8556</v>
      </c>
      <c r="H3" s="228"/>
      <c r="I3" s="228"/>
    </row>
    <row r="4" spans="1:9" ht="43.5">
      <c r="A4" s="159" t="s">
        <v>8565</v>
      </c>
      <c r="B4" s="225" t="s">
        <v>11411</v>
      </c>
      <c r="C4" s="225" t="s">
        <v>11412</v>
      </c>
      <c r="D4" s="225" t="s">
        <v>11413</v>
      </c>
      <c r="F4" s="229" t="s">
        <v>8565</v>
      </c>
      <c r="G4" s="230" t="s">
        <v>11411</v>
      </c>
      <c r="H4" s="230" t="s">
        <v>11412</v>
      </c>
      <c r="I4" s="230" t="s">
        <v>11413</v>
      </c>
    </row>
    <row r="5" spans="1:9">
      <c r="A5" t="s">
        <v>7465</v>
      </c>
      <c r="B5" s="121">
        <v>7</v>
      </c>
      <c r="C5" s="121">
        <v>17</v>
      </c>
      <c r="D5" s="121">
        <v>24</v>
      </c>
      <c r="F5" t="s">
        <v>7465</v>
      </c>
      <c r="G5" s="121">
        <v>7</v>
      </c>
      <c r="H5" s="121">
        <v>17</v>
      </c>
      <c r="I5" s="121">
        <v>24</v>
      </c>
    </row>
    <row r="6" spans="1:9">
      <c r="A6" t="s">
        <v>7436</v>
      </c>
      <c r="B6" s="121">
        <v>6</v>
      </c>
      <c r="C6" s="121">
        <v>10</v>
      </c>
      <c r="D6" s="121">
        <v>16</v>
      </c>
      <c r="F6" t="s">
        <v>7436</v>
      </c>
      <c r="G6" s="121">
        <v>6</v>
      </c>
      <c r="H6" s="121">
        <v>10</v>
      </c>
      <c r="I6" s="121">
        <v>16</v>
      </c>
    </row>
    <row r="7" spans="1:9">
      <c r="A7" t="s">
        <v>8618</v>
      </c>
      <c r="B7" s="121">
        <v>4</v>
      </c>
      <c r="C7" s="121">
        <v>9</v>
      </c>
      <c r="D7" s="121">
        <v>13</v>
      </c>
      <c r="F7" t="s">
        <v>8618</v>
      </c>
      <c r="G7" s="121">
        <v>4</v>
      </c>
      <c r="H7" s="121">
        <v>9</v>
      </c>
      <c r="I7" s="121">
        <v>13</v>
      </c>
    </row>
    <row r="8" spans="1:9">
      <c r="A8" t="s">
        <v>8659</v>
      </c>
      <c r="B8" s="121">
        <v>8</v>
      </c>
      <c r="C8" s="121">
        <v>4</v>
      </c>
      <c r="D8" s="121">
        <v>12</v>
      </c>
      <c r="F8" t="s">
        <v>8659</v>
      </c>
      <c r="G8" s="121">
        <v>8</v>
      </c>
      <c r="H8" s="121">
        <v>4</v>
      </c>
      <c r="I8" s="121">
        <v>12</v>
      </c>
    </row>
    <row r="9" spans="1:9">
      <c r="A9" t="s">
        <v>8636</v>
      </c>
      <c r="B9" s="121">
        <v>3</v>
      </c>
      <c r="C9" s="121">
        <v>7</v>
      </c>
      <c r="D9" s="121">
        <v>10</v>
      </c>
      <c r="F9" t="s">
        <v>8636</v>
      </c>
      <c r="G9" s="121">
        <v>3</v>
      </c>
      <c r="H9" s="121">
        <v>7</v>
      </c>
      <c r="I9" s="121">
        <v>10</v>
      </c>
    </row>
    <row r="10" spans="1:9">
      <c r="A10" t="s">
        <v>8057</v>
      </c>
      <c r="B10" s="121">
        <v>2</v>
      </c>
      <c r="C10" s="121">
        <v>7</v>
      </c>
      <c r="D10" s="121">
        <v>9</v>
      </c>
      <c r="F10" t="s">
        <v>8057</v>
      </c>
      <c r="G10" s="121">
        <v>2</v>
      </c>
      <c r="H10" s="121">
        <v>7</v>
      </c>
      <c r="I10" s="121">
        <v>9</v>
      </c>
    </row>
    <row r="11" spans="1:9">
      <c r="A11" t="s">
        <v>7548</v>
      </c>
      <c r="B11" s="121">
        <v>5</v>
      </c>
      <c r="C11" s="121">
        <v>4</v>
      </c>
      <c r="D11" s="121">
        <v>9</v>
      </c>
      <c r="F11" t="s">
        <v>7548</v>
      </c>
      <c r="G11" s="121">
        <v>5</v>
      </c>
      <c r="H11" s="121">
        <v>4</v>
      </c>
      <c r="I11" s="121">
        <v>9</v>
      </c>
    </row>
    <row r="12" spans="1:9">
      <c r="A12" t="s">
        <v>8642</v>
      </c>
      <c r="B12" s="121">
        <v>1</v>
      </c>
      <c r="C12" s="121">
        <v>8</v>
      </c>
      <c r="D12" s="121">
        <v>9</v>
      </c>
      <c r="F12" t="s">
        <v>8642</v>
      </c>
      <c r="G12" s="121">
        <v>1</v>
      </c>
      <c r="H12" s="121">
        <v>8</v>
      </c>
      <c r="I12" s="121">
        <v>9</v>
      </c>
    </row>
    <row r="13" spans="1:9">
      <c r="A13" t="s">
        <v>8652</v>
      </c>
      <c r="B13" s="121">
        <v>6</v>
      </c>
      <c r="C13" s="121">
        <v>1</v>
      </c>
      <c r="D13" s="121">
        <v>7</v>
      </c>
      <c r="F13" t="s">
        <v>8652</v>
      </c>
      <c r="G13" s="121">
        <v>6</v>
      </c>
      <c r="H13" s="121">
        <v>1</v>
      </c>
      <c r="I13" s="121">
        <v>7</v>
      </c>
    </row>
    <row r="14" spans="1:9">
      <c r="A14" t="s">
        <v>8719</v>
      </c>
      <c r="C14" s="121">
        <v>3</v>
      </c>
      <c r="D14" s="121">
        <v>3</v>
      </c>
      <c r="F14" t="s">
        <v>8719</v>
      </c>
      <c r="G14" s="121"/>
      <c r="H14" s="121">
        <v>3</v>
      </c>
      <c r="I14" s="121">
        <v>3</v>
      </c>
    </row>
    <row r="15" spans="1:9">
      <c r="A15" t="s">
        <v>8750</v>
      </c>
      <c r="C15" s="121">
        <v>2</v>
      </c>
      <c r="D15" s="121">
        <v>2</v>
      </c>
      <c r="F15" t="s">
        <v>8750</v>
      </c>
      <c r="G15" s="121"/>
      <c r="H15" s="121">
        <v>2</v>
      </c>
      <c r="I15" s="121">
        <v>2</v>
      </c>
    </row>
    <row r="16" spans="1:9">
      <c r="A16" t="s">
        <v>8791</v>
      </c>
      <c r="C16" s="121">
        <v>2</v>
      </c>
      <c r="D16" s="121">
        <v>2</v>
      </c>
      <c r="F16" t="s">
        <v>8791</v>
      </c>
      <c r="G16" s="121"/>
      <c r="H16" s="121">
        <v>2</v>
      </c>
      <c r="I16" s="121">
        <v>2</v>
      </c>
    </row>
    <row r="17" spans="1:13">
      <c r="A17" t="s">
        <v>8296</v>
      </c>
      <c r="B17" s="121">
        <v>1</v>
      </c>
      <c r="C17" s="121">
        <v>1</v>
      </c>
      <c r="D17" s="121">
        <v>2</v>
      </c>
      <c r="F17" t="s">
        <v>8296</v>
      </c>
      <c r="G17" s="121">
        <v>1</v>
      </c>
      <c r="H17" s="121">
        <v>1</v>
      </c>
      <c r="I17" s="121">
        <v>2</v>
      </c>
    </row>
    <row r="18" spans="1:13">
      <c r="A18" t="s">
        <v>8773</v>
      </c>
      <c r="C18" s="121">
        <v>1</v>
      </c>
      <c r="D18" s="121">
        <v>1</v>
      </c>
      <c r="F18" t="s">
        <v>8773</v>
      </c>
      <c r="G18" s="121"/>
      <c r="H18" s="121">
        <v>1</v>
      </c>
      <c r="I18" s="121">
        <v>1</v>
      </c>
    </row>
    <row r="19" spans="1:13">
      <c r="A19" t="s">
        <v>7470</v>
      </c>
      <c r="C19" s="121">
        <v>1</v>
      </c>
      <c r="D19" s="121">
        <v>1</v>
      </c>
      <c r="F19" t="s">
        <v>7470</v>
      </c>
      <c r="G19" s="121"/>
      <c r="H19" s="121">
        <v>1</v>
      </c>
      <c r="I19" s="121">
        <v>1</v>
      </c>
    </row>
    <row r="20" spans="1:13">
      <c r="A20" t="s">
        <v>7857</v>
      </c>
      <c r="B20" s="121">
        <v>1</v>
      </c>
      <c r="D20" s="121">
        <v>1</v>
      </c>
      <c r="F20" t="s">
        <v>7857</v>
      </c>
      <c r="G20" s="121">
        <v>1</v>
      </c>
      <c r="H20" s="121"/>
      <c r="I20" s="121">
        <v>1</v>
      </c>
    </row>
    <row r="21" spans="1:13">
      <c r="A21" t="s">
        <v>7808</v>
      </c>
      <c r="B21" s="121">
        <v>1</v>
      </c>
      <c r="D21" s="121">
        <v>1</v>
      </c>
      <c r="F21" t="s">
        <v>7808</v>
      </c>
      <c r="G21" s="121">
        <v>1</v>
      </c>
      <c r="H21" s="121"/>
      <c r="I21" s="121">
        <v>1</v>
      </c>
    </row>
    <row r="22" spans="1:13">
      <c r="A22" t="s">
        <v>7938</v>
      </c>
      <c r="C22" s="121">
        <v>1</v>
      </c>
      <c r="D22" s="121">
        <v>1</v>
      </c>
      <c r="F22" t="s">
        <v>7938</v>
      </c>
      <c r="G22" s="121"/>
      <c r="H22" s="121">
        <v>1</v>
      </c>
      <c r="I22" s="121">
        <v>1</v>
      </c>
    </row>
    <row r="23" spans="1:13">
      <c r="A23" t="s">
        <v>11413</v>
      </c>
      <c r="B23" s="121">
        <v>45</v>
      </c>
      <c r="C23" s="121">
        <v>78</v>
      </c>
      <c r="D23" s="121">
        <v>123</v>
      </c>
      <c r="F23" s="226" t="s">
        <v>11413</v>
      </c>
      <c r="G23" s="231">
        <v>45</v>
      </c>
      <c r="H23" s="231">
        <v>78</v>
      </c>
      <c r="I23" s="231">
        <v>123</v>
      </c>
    </row>
    <row r="26" spans="1:13">
      <c r="F26" s="233" t="s">
        <v>7418</v>
      </c>
      <c r="G26" s="234" t="s">
        <v>11414</v>
      </c>
      <c r="H26" s="234" t="s">
        <v>64</v>
      </c>
      <c r="I26" s="234" t="s">
        <v>65</v>
      </c>
      <c r="J26" s="234" t="s">
        <v>11415</v>
      </c>
      <c r="K26" s="234" t="s">
        <v>68</v>
      </c>
      <c r="L26" s="235" t="s">
        <v>8553</v>
      </c>
      <c r="M26" s="235" t="s">
        <v>11416</v>
      </c>
    </row>
    <row r="27" spans="1:13">
      <c r="F27" s="236" t="s">
        <v>105</v>
      </c>
      <c r="G27" s="237" t="s">
        <v>11417</v>
      </c>
      <c r="H27" s="237" t="s">
        <v>8225</v>
      </c>
      <c r="I27" s="237" t="s">
        <v>8226</v>
      </c>
      <c r="J27" s="237" t="s">
        <v>91</v>
      </c>
      <c r="K27" s="237" t="s">
        <v>2629</v>
      </c>
      <c r="L27" s="237" t="s">
        <v>7445</v>
      </c>
      <c r="M27" s="237" t="s">
        <v>11418</v>
      </c>
    </row>
    <row r="28" spans="1:13">
      <c r="F28" s="236" t="s">
        <v>105</v>
      </c>
      <c r="G28" s="237" t="s">
        <v>11417</v>
      </c>
      <c r="H28" s="237" t="s">
        <v>8362</v>
      </c>
      <c r="I28" s="237" t="s">
        <v>8363</v>
      </c>
      <c r="J28" s="237" t="s">
        <v>91</v>
      </c>
      <c r="K28" s="237" t="s">
        <v>797</v>
      </c>
      <c r="L28" s="237" t="s">
        <v>11419</v>
      </c>
      <c r="M28" s="237" t="s">
        <v>11420</v>
      </c>
    </row>
    <row r="29" spans="1:13">
      <c r="F29" s="236" t="s">
        <v>105</v>
      </c>
      <c r="G29" s="237" t="s">
        <v>11417</v>
      </c>
      <c r="H29" s="237" t="s">
        <v>8209</v>
      </c>
      <c r="I29" s="237" t="s">
        <v>8210</v>
      </c>
      <c r="J29" s="237" t="s">
        <v>91</v>
      </c>
      <c r="K29" s="237" t="s">
        <v>159</v>
      </c>
      <c r="L29" s="237" t="s">
        <v>7868</v>
      </c>
      <c r="M29" s="237" t="s">
        <v>11420</v>
      </c>
    </row>
    <row r="30" spans="1:13">
      <c r="F30" s="236" t="s">
        <v>105</v>
      </c>
      <c r="G30" s="237" t="s">
        <v>11417</v>
      </c>
      <c r="H30" s="237" t="s">
        <v>2991</v>
      </c>
      <c r="I30" s="237" t="s">
        <v>2992</v>
      </c>
      <c r="J30" s="237" t="s">
        <v>91</v>
      </c>
      <c r="K30" s="237" t="s">
        <v>874</v>
      </c>
      <c r="L30" s="237" t="s">
        <v>7783</v>
      </c>
      <c r="M30" s="237" t="s">
        <v>11420</v>
      </c>
    </row>
    <row r="31" spans="1:13">
      <c r="F31" s="236" t="s">
        <v>105</v>
      </c>
      <c r="G31" s="237" t="s">
        <v>11417</v>
      </c>
      <c r="H31" s="237" t="s">
        <v>3607</v>
      </c>
      <c r="I31" s="237" t="s">
        <v>3608</v>
      </c>
      <c r="J31" s="237" t="s">
        <v>91</v>
      </c>
      <c r="K31" s="237" t="s">
        <v>8646</v>
      </c>
      <c r="L31" s="237" t="s">
        <v>11421</v>
      </c>
      <c r="M31" s="237" t="s">
        <v>11420</v>
      </c>
    </row>
    <row r="32" spans="1:13">
      <c r="F32" s="236" t="s">
        <v>105</v>
      </c>
      <c r="G32" s="237" t="s">
        <v>11417</v>
      </c>
      <c r="H32" s="237" t="s">
        <v>3816</v>
      </c>
      <c r="I32" s="237" t="s">
        <v>3817</v>
      </c>
      <c r="J32" s="237" t="s">
        <v>91</v>
      </c>
      <c r="K32" s="237" t="s">
        <v>2408</v>
      </c>
      <c r="L32" s="237" t="s">
        <v>11422</v>
      </c>
      <c r="M32" s="237" t="s">
        <v>11420</v>
      </c>
    </row>
    <row r="33" spans="6:13">
      <c r="F33" s="236" t="s">
        <v>352</v>
      </c>
      <c r="G33" s="237" t="s">
        <v>11423</v>
      </c>
      <c r="H33" s="237" t="s">
        <v>764</v>
      </c>
      <c r="I33" s="237" t="s">
        <v>765</v>
      </c>
      <c r="J33" s="237" t="s">
        <v>91</v>
      </c>
      <c r="K33" s="237" t="s">
        <v>172</v>
      </c>
      <c r="L33" s="237" t="s">
        <v>11424</v>
      </c>
      <c r="M33" s="237" t="s">
        <v>11420</v>
      </c>
    </row>
    <row r="34" spans="6:13">
      <c r="F34" s="236" t="s">
        <v>105</v>
      </c>
      <c r="G34" s="237" t="s">
        <v>11417</v>
      </c>
      <c r="H34" s="237" t="s">
        <v>8389</v>
      </c>
      <c r="I34" s="237" t="s">
        <v>8390</v>
      </c>
      <c r="J34" s="237" t="s">
        <v>91</v>
      </c>
      <c r="K34" s="237" t="s">
        <v>8646</v>
      </c>
      <c r="L34" s="237" t="s">
        <v>11425</v>
      </c>
      <c r="M34" s="237" t="s">
        <v>11420</v>
      </c>
    </row>
    <row r="35" spans="6:13">
      <c r="F35" s="236" t="s">
        <v>105</v>
      </c>
      <c r="G35" s="237" t="s">
        <v>11417</v>
      </c>
      <c r="H35" s="237" t="s">
        <v>4040</v>
      </c>
      <c r="I35" s="237" t="s">
        <v>4041</v>
      </c>
      <c r="J35" s="237" t="s">
        <v>91</v>
      </c>
      <c r="K35" s="237" t="s">
        <v>2408</v>
      </c>
      <c r="L35" s="237" t="s">
        <v>7465</v>
      </c>
      <c r="M35" s="237" t="s">
        <v>11420</v>
      </c>
    </row>
    <row r="36" spans="6:13">
      <c r="F36" s="236" t="s">
        <v>105</v>
      </c>
      <c r="G36" s="237" t="s">
        <v>11417</v>
      </c>
      <c r="H36" s="237" t="s">
        <v>7229</v>
      </c>
      <c r="I36" s="237" t="s">
        <v>7230</v>
      </c>
      <c r="J36" s="237" t="s">
        <v>91</v>
      </c>
      <c r="K36" s="237" t="s">
        <v>264</v>
      </c>
      <c r="L36" s="237" t="s">
        <v>7445</v>
      </c>
      <c r="M36" s="237" t="s">
        <v>11420</v>
      </c>
    </row>
    <row r="37" spans="6:13">
      <c r="F37" s="236" t="s">
        <v>105</v>
      </c>
      <c r="G37" s="237" t="s">
        <v>11417</v>
      </c>
      <c r="H37" s="237" t="s">
        <v>8223</v>
      </c>
      <c r="I37" s="238" t="s">
        <v>8224</v>
      </c>
      <c r="J37" s="238" t="s">
        <v>91</v>
      </c>
      <c r="K37" s="238" t="s">
        <v>450</v>
      </c>
      <c r="L37" s="238" t="s">
        <v>7445</v>
      </c>
      <c r="M37" s="238" t="s">
        <v>11426</v>
      </c>
    </row>
    <row r="38" spans="6:13">
      <c r="F38" s="236" t="s">
        <v>105</v>
      </c>
      <c r="G38" s="237" t="s">
        <v>11417</v>
      </c>
      <c r="H38" s="237" t="s">
        <v>8428</v>
      </c>
      <c r="I38" s="239" t="s">
        <v>8429</v>
      </c>
      <c r="J38" s="238" t="s">
        <v>91</v>
      </c>
      <c r="K38" s="238" t="s">
        <v>591</v>
      </c>
      <c r="L38" s="238" t="s">
        <v>11422</v>
      </c>
      <c r="M38" s="238" t="s">
        <v>11426</v>
      </c>
    </row>
    <row r="39" spans="6:13">
      <c r="F39" s="236" t="s">
        <v>105</v>
      </c>
      <c r="G39" s="237" t="s">
        <v>11417</v>
      </c>
      <c r="H39" s="237" t="s">
        <v>2018</v>
      </c>
      <c r="I39" s="240" t="s">
        <v>2019</v>
      </c>
      <c r="J39" s="241" t="s">
        <v>91</v>
      </c>
      <c r="K39" s="241" t="s">
        <v>8646</v>
      </c>
      <c r="L39" s="241" t="s">
        <v>11427</v>
      </c>
      <c r="M39" s="241" t="s">
        <v>11428</v>
      </c>
    </row>
    <row r="40" spans="6:13">
      <c r="F40" s="236" t="s">
        <v>105</v>
      </c>
      <c r="G40" s="237" t="s">
        <v>11417</v>
      </c>
      <c r="H40" s="237" t="s">
        <v>268</v>
      </c>
      <c r="I40" s="240" t="s">
        <v>269</v>
      </c>
      <c r="J40" s="241" t="s">
        <v>91</v>
      </c>
      <c r="K40" s="241" t="s">
        <v>5745</v>
      </c>
      <c r="L40" s="241" t="s">
        <v>869</v>
      </c>
      <c r="M40" s="241" t="s">
        <v>11428</v>
      </c>
    </row>
    <row r="41" spans="6:13">
      <c r="F41" s="236" t="s">
        <v>105</v>
      </c>
      <c r="G41" s="237" t="s">
        <v>11417</v>
      </c>
      <c r="H41" s="237" t="s">
        <v>720</v>
      </c>
      <c r="I41" s="240" t="s">
        <v>721</v>
      </c>
      <c r="J41" s="241" t="s">
        <v>91</v>
      </c>
      <c r="K41" s="241" t="s">
        <v>8646</v>
      </c>
      <c r="L41" s="241" t="s">
        <v>7445</v>
      </c>
      <c r="M41" s="241" t="s">
        <v>11428</v>
      </c>
    </row>
    <row r="42" spans="6:13">
      <c r="F42" s="236" t="s">
        <v>143</v>
      </c>
      <c r="G42" s="237" t="s">
        <v>11423</v>
      </c>
      <c r="H42" s="237" t="s">
        <v>4564</v>
      </c>
      <c r="I42" s="240" t="s">
        <v>4565</v>
      </c>
      <c r="J42" s="241" t="s">
        <v>91</v>
      </c>
      <c r="K42" s="241" t="s">
        <v>2408</v>
      </c>
      <c r="L42" s="241" t="s">
        <v>2088</v>
      </c>
      <c r="M42" s="241" t="s">
        <v>11428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C75E2-53AB-4D4A-913C-9D296413355C}">
  <dimension ref="B2:BZ181"/>
  <sheetViews>
    <sheetView topLeftCell="B191" workbookViewId="0"/>
  </sheetViews>
  <sheetFormatPr defaultRowHeight="14.5"/>
  <cols>
    <col min="14" max="14" width="10.26953125" bestFit="1" customWidth="1"/>
    <col min="25" max="26" width="10.1796875" bestFit="1" customWidth="1"/>
    <col min="36" max="36" width="12.453125" bestFit="1" customWidth="1"/>
    <col min="41" max="41" width="11.1796875" bestFit="1" customWidth="1"/>
    <col min="44" max="44" width="10.1796875" bestFit="1" customWidth="1"/>
    <col min="48" max="49" width="11.1796875" bestFit="1" customWidth="1"/>
    <col min="53" max="54" width="11.1796875" bestFit="1" customWidth="1"/>
    <col min="58" max="59" width="10.1796875" bestFit="1" customWidth="1"/>
  </cols>
  <sheetData>
    <row r="2" spans="2:78">
      <c r="B2" s="215" t="s">
        <v>11331</v>
      </c>
    </row>
    <row r="3" spans="2:78">
      <c r="B3" s="216" t="s">
        <v>11332</v>
      </c>
    </row>
    <row r="4" spans="2:78">
      <c r="B4" s="216"/>
    </row>
    <row r="6" spans="2:78">
      <c r="C6" t="s">
        <v>8542</v>
      </c>
      <c r="D6" t="s">
        <v>7418</v>
      </c>
      <c r="E6" t="s">
        <v>8543</v>
      </c>
      <c r="F6" t="s">
        <v>75</v>
      </c>
      <c r="G6" t="s">
        <v>8544</v>
      </c>
      <c r="H6" t="s">
        <v>65</v>
      </c>
      <c r="I6" t="s">
        <v>8545</v>
      </c>
      <c r="J6" t="s">
        <v>64</v>
      </c>
      <c r="K6" t="s">
        <v>68</v>
      </c>
      <c r="L6" t="s">
        <v>7430</v>
      </c>
      <c r="M6" t="s">
        <v>88</v>
      </c>
      <c r="N6" t="s">
        <v>8546</v>
      </c>
      <c r="O6" t="s">
        <v>8547</v>
      </c>
      <c r="P6" t="s">
        <v>8548</v>
      </c>
      <c r="Q6" t="s">
        <v>8549</v>
      </c>
      <c r="R6" t="s">
        <v>8550</v>
      </c>
      <c r="S6" t="s">
        <v>8551</v>
      </c>
      <c r="T6" t="s">
        <v>8552</v>
      </c>
      <c r="U6" t="s">
        <v>8553</v>
      </c>
      <c r="V6" t="s">
        <v>8554</v>
      </c>
      <c r="W6" t="s">
        <v>8555</v>
      </c>
      <c r="X6" t="s">
        <v>8556</v>
      </c>
      <c r="Y6" t="s">
        <v>8557</v>
      </c>
      <c r="Z6" t="s">
        <v>8558</v>
      </c>
      <c r="AA6" t="s">
        <v>8559</v>
      </c>
      <c r="AB6" t="s">
        <v>8560</v>
      </c>
      <c r="AC6" t="s">
        <v>8561</v>
      </c>
      <c r="AD6" t="s">
        <v>8562</v>
      </c>
      <c r="AE6" t="s">
        <v>8563</v>
      </c>
      <c r="AF6" t="s">
        <v>8564</v>
      </c>
      <c r="AG6" t="s">
        <v>8565</v>
      </c>
      <c r="AH6" t="s">
        <v>8566</v>
      </c>
      <c r="AI6" t="s">
        <v>8567</v>
      </c>
      <c r="AJ6" t="s">
        <v>8568</v>
      </c>
      <c r="AK6" t="s">
        <v>8569</v>
      </c>
      <c r="AL6" t="s">
        <v>8570</v>
      </c>
      <c r="AM6" t="s">
        <v>8571</v>
      </c>
      <c r="AN6" t="s">
        <v>8572</v>
      </c>
      <c r="AO6" t="s">
        <v>8573</v>
      </c>
      <c r="AP6" t="s">
        <v>8574</v>
      </c>
      <c r="AQ6" t="s">
        <v>8575</v>
      </c>
      <c r="AR6" t="s">
        <v>8576</v>
      </c>
      <c r="AS6" t="s">
        <v>8577</v>
      </c>
      <c r="AT6" t="s">
        <v>8578</v>
      </c>
      <c r="AU6" t="s">
        <v>8579</v>
      </c>
      <c r="AV6" t="s">
        <v>8580</v>
      </c>
      <c r="AW6" t="s">
        <v>11333</v>
      </c>
      <c r="AX6" t="s">
        <v>8582</v>
      </c>
      <c r="AY6" t="s">
        <v>8583</v>
      </c>
      <c r="AZ6" t="s">
        <v>8584</v>
      </c>
      <c r="BA6" t="s">
        <v>8585</v>
      </c>
      <c r="BB6" t="s">
        <v>11334</v>
      </c>
      <c r="BC6" t="s">
        <v>8586</v>
      </c>
      <c r="BD6" t="s">
        <v>8587</v>
      </c>
      <c r="BE6" t="s">
        <v>8588</v>
      </c>
      <c r="BF6" t="s">
        <v>8589</v>
      </c>
      <c r="BG6" t="s">
        <v>11335</v>
      </c>
      <c r="BH6" t="s">
        <v>8590</v>
      </c>
      <c r="BI6" t="s">
        <v>8591</v>
      </c>
      <c r="BJ6" t="s">
        <v>8592</v>
      </c>
      <c r="BK6" t="s">
        <v>8593</v>
      </c>
      <c r="BL6" t="s">
        <v>11336</v>
      </c>
      <c r="BM6" t="s">
        <v>8594</v>
      </c>
      <c r="BN6" t="s">
        <v>8595</v>
      </c>
      <c r="BO6" t="s">
        <v>8596</v>
      </c>
      <c r="BP6" t="s">
        <v>8597</v>
      </c>
      <c r="BQ6" t="s">
        <v>8598</v>
      </c>
      <c r="BR6" t="s">
        <v>11337</v>
      </c>
      <c r="BS6" t="s">
        <v>8599</v>
      </c>
      <c r="BT6" t="s">
        <v>7416</v>
      </c>
      <c r="BU6" t="s">
        <v>8600</v>
      </c>
      <c r="BV6" t="s">
        <v>11338</v>
      </c>
      <c r="BW6" t="s">
        <v>11339</v>
      </c>
      <c r="BX6" t="s">
        <v>11340</v>
      </c>
      <c r="BY6" t="s">
        <v>11341</v>
      </c>
      <c r="BZ6" t="s">
        <v>11342</v>
      </c>
    </row>
    <row r="7" spans="2:78" ht="409.5">
      <c r="C7">
        <v>9</v>
      </c>
      <c r="D7" t="s">
        <v>105</v>
      </c>
      <c r="E7" t="s">
        <v>8601</v>
      </c>
      <c r="F7" t="s">
        <v>8450</v>
      </c>
      <c r="G7" s="217" t="s">
        <v>8602</v>
      </c>
      <c r="H7" t="s">
        <v>8449</v>
      </c>
      <c r="I7" s="217" t="s">
        <v>8603</v>
      </c>
      <c r="J7" t="s">
        <v>8448</v>
      </c>
      <c r="K7" t="s">
        <v>226</v>
      </c>
      <c r="L7" s="217" t="s">
        <v>7437</v>
      </c>
      <c r="M7" s="217">
        <v>46</v>
      </c>
      <c r="N7" s="218">
        <v>45715</v>
      </c>
      <c r="O7" s="217">
        <v>9</v>
      </c>
      <c r="P7" s="219">
        <v>0.75</v>
      </c>
      <c r="Q7" t="s">
        <v>11329</v>
      </c>
      <c r="R7" s="217">
        <v>55</v>
      </c>
      <c r="S7" s="217">
        <v>4.5833333333333304</v>
      </c>
      <c r="T7" s="217" t="s">
        <v>11343</v>
      </c>
      <c r="U7" s="218" t="s">
        <v>7465</v>
      </c>
      <c r="V7" s="218"/>
      <c r="W7" s="218" t="s">
        <v>8604</v>
      </c>
      <c r="X7" s="218" t="s">
        <v>8605</v>
      </c>
      <c r="Y7" s="218">
        <v>45931</v>
      </c>
      <c r="Z7" s="218">
        <v>45934</v>
      </c>
      <c r="AA7" s="218" t="s">
        <v>10940</v>
      </c>
      <c r="AB7" s="217">
        <v>72</v>
      </c>
      <c r="AC7" t="s">
        <v>11258</v>
      </c>
      <c r="AD7" t="s">
        <v>11328</v>
      </c>
      <c r="AE7" t="s">
        <v>8606</v>
      </c>
      <c r="AF7" t="s">
        <v>8607</v>
      </c>
      <c r="AG7" t="s">
        <v>7465</v>
      </c>
      <c r="AH7" s="217">
        <v>3</v>
      </c>
      <c r="AI7" s="101" t="s">
        <v>8606</v>
      </c>
      <c r="AJ7" s="471">
        <v>46049</v>
      </c>
      <c r="AK7" s="101" t="s">
        <v>7465</v>
      </c>
      <c r="AL7" s="217"/>
      <c r="AM7" s="217"/>
      <c r="AN7" s="101"/>
      <c r="AO7" s="101"/>
      <c r="AP7" s="217"/>
      <c r="AQ7" s="217"/>
      <c r="AS7" t="s">
        <v>7862</v>
      </c>
      <c r="AT7" s="217" t="s">
        <v>8608</v>
      </c>
      <c r="AU7" s="221" t="s">
        <v>8609</v>
      </c>
      <c r="AV7" s="101">
        <v>45960</v>
      </c>
      <c r="AW7" s="101">
        <v>45964</v>
      </c>
      <c r="AX7" t="s">
        <v>8610</v>
      </c>
      <c r="AY7" t="s">
        <v>1365</v>
      </c>
      <c r="AZ7" t="s">
        <v>8611</v>
      </c>
      <c r="BA7" s="101">
        <v>45971</v>
      </c>
      <c r="BB7" s="101">
        <v>45971</v>
      </c>
      <c r="BC7" t="s">
        <v>7832</v>
      </c>
      <c r="BD7" t="s">
        <v>8612</v>
      </c>
      <c r="BE7" s="221" t="s">
        <v>8613</v>
      </c>
      <c r="BF7" s="101">
        <v>45992</v>
      </c>
      <c r="BG7" s="101">
        <v>45993</v>
      </c>
      <c r="BL7" s="223"/>
    </row>
    <row r="8" spans="2:78">
      <c r="C8">
        <v>81</v>
      </c>
      <c r="D8" t="s">
        <v>352</v>
      </c>
      <c r="E8" t="s">
        <v>8601</v>
      </c>
      <c r="F8" t="s">
        <v>187</v>
      </c>
      <c r="G8" s="217" t="s">
        <v>8602</v>
      </c>
      <c r="H8" t="s">
        <v>343</v>
      </c>
      <c r="I8" s="217" t="s">
        <v>8614</v>
      </c>
      <c r="J8" t="s">
        <v>342</v>
      </c>
      <c r="K8" t="s">
        <v>5745</v>
      </c>
      <c r="L8" s="217" t="s">
        <v>7528</v>
      </c>
      <c r="M8" s="217">
        <v>180</v>
      </c>
      <c r="N8" s="218">
        <v>44662</v>
      </c>
      <c r="O8" s="217">
        <v>44</v>
      </c>
      <c r="P8" s="219">
        <v>3.6666666666666701</v>
      </c>
      <c r="Q8" t="s">
        <v>11344</v>
      </c>
      <c r="R8" s="217">
        <v>224</v>
      </c>
      <c r="S8" s="217">
        <v>18.6666666666667</v>
      </c>
      <c r="T8" s="217" t="s">
        <v>11327</v>
      </c>
      <c r="U8" s="218" t="s">
        <v>2088</v>
      </c>
      <c r="V8" s="218" t="s">
        <v>7511</v>
      </c>
      <c r="W8" s="218"/>
      <c r="X8" s="218" t="s">
        <v>8615</v>
      </c>
      <c r="Y8" s="218">
        <v>46023</v>
      </c>
      <c r="Z8" s="218">
        <v>46025</v>
      </c>
      <c r="AA8" s="218" t="s">
        <v>10997</v>
      </c>
      <c r="AB8" s="217">
        <v>-20</v>
      </c>
      <c r="AC8" t="s">
        <v>11382</v>
      </c>
      <c r="AD8" t="s">
        <v>11398</v>
      </c>
      <c r="AE8" s="470" t="s">
        <v>8616</v>
      </c>
      <c r="AF8" t="s">
        <v>8617</v>
      </c>
      <c r="AG8" t="s">
        <v>8618</v>
      </c>
      <c r="AH8" s="217">
        <v>0</v>
      </c>
      <c r="AI8" s="101" t="s">
        <v>8619</v>
      </c>
      <c r="AJ8" s="470" t="s">
        <v>8616</v>
      </c>
      <c r="AK8" s="101"/>
      <c r="AL8" s="217"/>
      <c r="AM8" s="217"/>
      <c r="AN8" s="101"/>
      <c r="AO8" s="101"/>
      <c r="AP8" s="217"/>
      <c r="AQ8" s="217"/>
      <c r="AV8" s="101"/>
      <c r="AW8" s="101"/>
      <c r="BL8" s="223"/>
    </row>
    <row r="9" spans="2:78">
      <c r="C9">
        <v>78</v>
      </c>
      <c r="D9" t="s">
        <v>105</v>
      </c>
      <c r="E9" t="s">
        <v>8601</v>
      </c>
      <c r="F9" t="s">
        <v>432</v>
      </c>
      <c r="G9" t="s">
        <v>8620</v>
      </c>
      <c r="H9" t="s">
        <v>8363</v>
      </c>
      <c r="I9" s="217" t="s">
        <v>8621</v>
      </c>
      <c r="J9" t="s">
        <v>8362</v>
      </c>
      <c r="K9" t="s">
        <v>797</v>
      </c>
      <c r="L9" s="217"/>
      <c r="M9" s="217">
        <v>0</v>
      </c>
      <c r="N9" s="218">
        <v>45845</v>
      </c>
      <c r="O9" s="217">
        <v>5</v>
      </c>
      <c r="P9" s="219">
        <v>0.41666666666666702</v>
      </c>
      <c r="Q9" t="s">
        <v>11329</v>
      </c>
      <c r="R9" s="217">
        <v>5</v>
      </c>
      <c r="S9" s="217">
        <v>0.41666666666666702</v>
      </c>
      <c r="T9" s="217" t="s">
        <v>11329</v>
      </c>
      <c r="U9" s="218" t="s">
        <v>8206</v>
      </c>
      <c r="V9" s="218" t="s">
        <v>7675</v>
      </c>
      <c r="W9" s="218" t="s">
        <v>8622</v>
      </c>
      <c r="X9" s="218" t="s">
        <v>8615</v>
      </c>
      <c r="Y9" s="218">
        <v>46015</v>
      </c>
      <c r="Z9" s="218">
        <v>46018</v>
      </c>
      <c r="AA9" s="218" t="s">
        <v>11021</v>
      </c>
      <c r="AB9" s="217">
        <v>-12</v>
      </c>
      <c r="AC9" t="s">
        <v>11382</v>
      </c>
      <c r="AD9" t="s">
        <v>11429</v>
      </c>
      <c r="AE9" t="s">
        <v>7529</v>
      </c>
      <c r="AF9" t="s">
        <v>8617</v>
      </c>
      <c r="AG9" t="s">
        <v>8623</v>
      </c>
      <c r="AH9" s="217">
        <v>0</v>
      </c>
      <c r="AI9" s="101" t="s">
        <v>8619</v>
      </c>
      <c r="AJ9" s="470" t="s">
        <v>8624</v>
      </c>
      <c r="AK9" s="470" t="s">
        <v>8625</v>
      </c>
      <c r="AL9" s="217"/>
      <c r="AM9" s="217"/>
      <c r="AN9" s="101"/>
      <c r="AO9" s="101"/>
      <c r="AP9" s="217"/>
      <c r="AQ9" s="217"/>
      <c r="AV9" s="101"/>
      <c r="AW9" s="101"/>
      <c r="BL9" s="223"/>
    </row>
    <row r="10" spans="2:78" ht="409.5">
      <c r="C10">
        <v>22</v>
      </c>
      <c r="D10" t="s">
        <v>105</v>
      </c>
      <c r="E10" t="s">
        <v>8601</v>
      </c>
      <c r="F10" t="s">
        <v>7529</v>
      </c>
      <c r="G10" s="217" t="s">
        <v>8602</v>
      </c>
      <c r="H10" t="s">
        <v>8242</v>
      </c>
      <c r="I10" s="217" t="s">
        <v>8603</v>
      </c>
      <c r="J10" t="s">
        <v>8241</v>
      </c>
      <c r="K10" t="s">
        <v>450</v>
      </c>
      <c r="L10" s="217"/>
      <c r="M10" s="217">
        <v>0</v>
      </c>
      <c r="N10" s="218">
        <v>45757</v>
      </c>
      <c r="O10" s="217">
        <v>8</v>
      </c>
      <c r="P10" s="219">
        <v>0.66666666666666696</v>
      </c>
      <c r="Q10" t="s">
        <v>11329</v>
      </c>
      <c r="R10" s="217">
        <v>8</v>
      </c>
      <c r="S10" s="217">
        <v>0.66666666666666696</v>
      </c>
      <c r="T10" s="217" t="s">
        <v>11329</v>
      </c>
      <c r="U10" s="218" t="s">
        <v>7465</v>
      </c>
      <c r="V10" s="218"/>
      <c r="W10" s="218" t="s">
        <v>8626</v>
      </c>
      <c r="X10" s="218" t="s">
        <v>8605</v>
      </c>
      <c r="Y10" s="218">
        <v>45962</v>
      </c>
      <c r="Z10" s="218">
        <v>45962</v>
      </c>
      <c r="AA10" s="218" t="s">
        <v>10945</v>
      </c>
      <c r="AB10" s="217">
        <v>41</v>
      </c>
      <c r="AC10" t="s">
        <v>10941</v>
      </c>
      <c r="AD10" t="s">
        <v>11328</v>
      </c>
      <c r="AE10" t="s">
        <v>8606</v>
      </c>
      <c r="AF10" t="s">
        <v>8607</v>
      </c>
      <c r="AG10" t="s">
        <v>7465</v>
      </c>
      <c r="AH10" s="217">
        <v>1</v>
      </c>
      <c r="AI10" s="101" t="s">
        <v>8606</v>
      </c>
      <c r="AJ10" s="471">
        <v>46028</v>
      </c>
      <c r="AK10" s="101" t="s">
        <v>8627</v>
      </c>
      <c r="AL10" s="217"/>
      <c r="AM10" s="217"/>
      <c r="AN10" s="101"/>
      <c r="AO10" s="101"/>
      <c r="AP10" s="217"/>
      <c r="AQ10" s="217"/>
      <c r="AS10" t="s">
        <v>7862</v>
      </c>
      <c r="AT10" s="217" t="s">
        <v>8608</v>
      </c>
      <c r="AU10" s="221" t="s">
        <v>8628</v>
      </c>
      <c r="AV10" s="101">
        <v>45960</v>
      </c>
      <c r="AW10" s="101">
        <v>45964</v>
      </c>
      <c r="BL10" s="223"/>
    </row>
    <row r="11" spans="2:78">
      <c r="C11">
        <v>82</v>
      </c>
      <c r="D11" t="s">
        <v>143</v>
      </c>
      <c r="E11" t="s">
        <v>8601</v>
      </c>
      <c r="F11" t="s">
        <v>7544</v>
      </c>
      <c r="G11" t="s">
        <v>8620</v>
      </c>
      <c r="H11" t="s">
        <v>595</v>
      </c>
      <c r="I11" s="217" t="s">
        <v>8621</v>
      </c>
      <c r="J11" t="s">
        <v>594</v>
      </c>
      <c r="K11" t="s">
        <v>926</v>
      </c>
      <c r="L11" s="217" t="s">
        <v>7446</v>
      </c>
      <c r="M11" s="217">
        <v>151</v>
      </c>
      <c r="N11" s="218">
        <v>43899</v>
      </c>
      <c r="O11" s="217">
        <v>69</v>
      </c>
      <c r="P11" s="219">
        <v>5.75</v>
      </c>
      <c r="Q11" t="s">
        <v>11343</v>
      </c>
      <c r="R11" s="217">
        <v>220</v>
      </c>
      <c r="S11" s="217">
        <v>18.3333333333333</v>
      </c>
      <c r="T11" s="217" t="s">
        <v>11327</v>
      </c>
      <c r="U11" s="218" t="s">
        <v>8629</v>
      </c>
      <c r="V11" s="218" t="s">
        <v>7674</v>
      </c>
      <c r="W11" s="218" t="s">
        <v>8630</v>
      </c>
      <c r="X11" s="218" t="s">
        <v>8615</v>
      </c>
      <c r="Y11" s="218">
        <v>46023</v>
      </c>
      <c r="Z11" s="218">
        <v>46025</v>
      </c>
      <c r="AA11" s="218" t="s">
        <v>10997</v>
      </c>
      <c r="AB11" s="217">
        <v>-20</v>
      </c>
      <c r="AC11" t="s">
        <v>11382</v>
      </c>
      <c r="AD11" t="s">
        <v>11398</v>
      </c>
      <c r="AE11" t="s">
        <v>8631</v>
      </c>
      <c r="AF11" t="s">
        <v>8631</v>
      </c>
      <c r="AG11" t="s">
        <v>8057</v>
      </c>
      <c r="AH11" s="217">
        <v>0</v>
      </c>
      <c r="AI11" s="101" t="s">
        <v>8619</v>
      </c>
      <c r="AJ11" s="470" t="s">
        <v>8632</v>
      </c>
      <c r="AK11" s="470" t="s">
        <v>8632</v>
      </c>
      <c r="AL11" s="217"/>
      <c r="AM11" s="217"/>
      <c r="AN11" s="101"/>
      <c r="AO11" s="101"/>
      <c r="AP11" s="217"/>
      <c r="AQ11" s="217"/>
      <c r="AV11" s="101"/>
      <c r="AW11" s="101"/>
      <c r="BL11" s="223"/>
    </row>
    <row r="12" spans="2:78">
      <c r="C12">
        <v>83</v>
      </c>
      <c r="D12" t="s">
        <v>105</v>
      </c>
      <c r="E12" t="s">
        <v>8601</v>
      </c>
      <c r="F12" t="s">
        <v>187</v>
      </c>
      <c r="G12" s="217" t="s">
        <v>8602</v>
      </c>
      <c r="H12" t="s">
        <v>602</v>
      </c>
      <c r="I12" s="217" t="s">
        <v>8633</v>
      </c>
      <c r="J12" t="s">
        <v>601</v>
      </c>
      <c r="K12" t="s">
        <v>797</v>
      </c>
      <c r="L12" s="217" t="s">
        <v>7437</v>
      </c>
      <c r="M12" s="217">
        <v>56</v>
      </c>
      <c r="N12" s="218">
        <v>45196</v>
      </c>
      <c r="O12" s="217">
        <v>26</v>
      </c>
      <c r="P12" s="219">
        <v>2.1666666666666701</v>
      </c>
      <c r="Q12" t="s">
        <v>11344</v>
      </c>
      <c r="R12" s="217">
        <v>82</v>
      </c>
      <c r="S12" s="217">
        <v>6.8333333333333304</v>
      </c>
      <c r="T12" s="217" t="s">
        <v>11363</v>
      </c>
      <c r="U12" s="218" t="s">
        <v>7547</v>
      </c>
      <c r="V12" s="218"/>
      <c r="W12" s="218"/>
      <c r="X12" s="218" t="s">
        <v>8615</v>
      </c>
      <c r="Y12" s="218">
        <v>46023</v>
      </c>
      <c r="Z12" s="218">
        <v>46025</v>
      </c>
      <c r="AA12" s="218" t="s">
        <v>10997</v>
      </c>
      <c r="AB12" s="217">
        <v>-20</v>
      </c>
      <c r="AC12" t="s">
        <v>11382</v>
      </c>
      <c r="AD12" t="s">
        <v>11398</v>
      </c>
      <c r="AE12" t="s">
        <v>8634</v>
      </c>
      <c r="AF12" t="s">
        <v>8635</v>
      </c>
      <c r="AG12" t="s">
        <v>8636</v>
      </c>
      <c r="AH12" s="217">
        <v>0</v>
      </c>
      <c r="AI12" s="101" t="s">
        <v>8619</v>
      </c>
      <c r="AJ12" s="470" t="s">
        <v>8637</v>
      </c>
      <c r="AK12" s="101"/>
      <c r="AL12" s="217"/>
      <c r="AM12" s="217"/>
      <c r="AN12" s="101"/>
      <c r="AO12" s="101"/>
      <c r="AP12" s="217"/>
      <c r="AQ12" s="217"/>
      <c r="AV12" s="101"/>
      <c r="AW12" s="101"/>
      <c r="BL12" s="223"/>
    </row>
    <row r="13" spans="2:78" ht="409.5">
      <c r="C13">
        <v>33</v>
      </c>
      <c r="D13" t="s">
        <v>105</v>
      </c>
      <c r="E13" t="s">
        <v>7492</v>
      </c>
      <c r="F13" t="s">
        <v>8525</v>
      </c>
      <c r="G13" s="217" t="s">
        <v>8602</v>
      </c>
      <c r="H13" t="s">
        <v>1118</v>
      </c>
      <c r="I13" s="217" t="s">
        <v>8603</v>
      </c>
      <c r="J13" t="s">
        <v>1117</v>
      </c>
      <c r="K13" t="s">
        <v>226</v>
      </c>
      <c r="L13" s="217" t="s">
        <v>7437</v>
      </c>
      <c r="M13" s="217">
        <v>10</v>
      </c>
      <c r="N13" s="218">
        <v>45208</v>
      </c>
      <c r="O13" s="217">
        <v>26</v>
      </c>
      <c r="P13" s="219">
        <v>2.1666666666666701</v>
      </c>
      <c r="Q13" t="s">
        <v>11344</v>
      </c>
      <c r="R13" s="217">
        <v>36</v>
      </c>
      <c r="S13" s="217">
        <v>3</v>
      </c>
      <c r="T13" s="217" t="s">
        <v>11344</v>
      </c>
      <c r="U13" s="218" t="s">
        <v>7465</v>
      </c>
      <c r="V13" s="218"/>
      <c r="W13" s="218" t="s">
        <v>8638</v>
      </c>
      <c r="X13" s="218" t="s">
        <v>8605</v>
      </c>
      <c r="Y13" s="218">
        <v>45971</v>
      </c>
      <c r="Z13" s="218">
        <v>45976</v>
      </c>
      <c r="AA13" s="218" t="s">
        <v>10945</v>
      </c>
      <c r="AB13" s="217">
        <v>32</v>
      </c>
      <c r="AC13" t="s">
        <v>10941</v>
      </c>
      <c r="AD13" t="s">
        <v>11328</v>
      </c>
      <c r="AE13" t="s">
        <v>8606</v>
      </c>
      <c r="AF13" t="s">
        <v>8607</v>
      </c>
      <c r="AG13" t="s">
        <v>7465</v>
      </c>
      <c r="AH13" s="217">
        <v>1</v>
      </c>
      <c r="AI13" s="101" t="s">
        <v>8606</v>
      </c>
      <c r="AJ13" s="471">
        <v>46049</v>
      </c>
      <c r="AK13" s="101" t="s">
        <v>7465</v>
      </c>
      <c r="AL13" s="217"/>
      <c r="AM13" s="217"/>
      <c r="AN13" s="101"/>
      <c r="AO13" s="101"/>
      <c r="AP13" s="217"/>
      <c r="AQ13" s="217"/>
      <c r="AS13" t="s">
        <v>7832</v>
      </c>
      <c r="AT13" s="217" t="s">
        <v>8612</v>
      </c>
      <c r="AU13" s="221" t="s">
        <v>8639</v>
      </c>
      <c r="AV13" s="101">
        <v>45982</v>
      </c>
      <c r="AW13" s="101">
        <v>45986</v>
      </c>
      <c r="BL13" s="223"/>
    </row>
    <row r="14" spans="2:78">
      <c r="C14">
        <v>172</v>
      </c>
      <c r="D14" t="s">
        <v>105</v>
      </c>
      <c r="E14" t="s">
        <v>8601</v>
      </c>
      <c r="F14" t="s">
        <v>1706</v>
      </c>
      <c r="G14" t="s">
        <v>8602</v>
      </c>
      <c r="H14" t="s">
        <v>1173</v>
      </c>
      <c r="I14" s="217" t="s">
        <v>8640</v>
      </c>
      <c r="J14" t="s">
        <v>1172</v>
      </c>
      <c r="K14" t="s">
        <v>874</v>
      </c>
      <c r="L14" s="217" t="s">
        <v>7437</v>
      </c>
      <c r="M14" s="217">
        <v>37</v>
      </c>
      <c r="N14" s="218">
        <v>44564</v>
      </c>
      <c r="O14" s="217">
        <v>47</v>
      </c>
      <c r="P14" s="219">
        <v>3.9166666666666701</v>
      </c>
      <c r="Q14" t="s">
        <v>11344</v>
      </c>
      <c r="R14" s="217">
        <v>84</v>
      </c>
      <c r="S14" s="217">
        <v>7</v>
      </c>
      <c r="T14" s="217" t="s">
        <v>11363</v>
      </c>
      <c r="U14" s="218" t="s">
        <v>7593</v>
      </c>
      <c r="V14" s="218"/>
      <c r="W14" s="218"/>
      <c r="X14" s="218" t="s">
        <v>8615</v>
      </c>
      <c r="Y14" s="218">
        <v>46032</v>
      </c>
      <c r="Z14" s="218">
        <v>46032</v>
      </c>
      <c r="AA14" s="218" t="s">
        <v>10997</v>
      </c>
      <c r="AB14" s="217">
        <v>-29</v>
      </c>
      <c r="AC14" t="s">
        <v>11382</v>
      </c>
      <c r="AD14" t="s">
        <v>11398</v>
      </c>
      <c r="AE14" s="101" t="s">
        <v>8641</v>
      </c>
      <c r="AF14" t="s">
        <v>8631</v>
      </c>
      <c r="AH14" s="217">
        <v>0</v>
      </c>
      <c r="AI14" s="101"/>
      <c r="AJ14" s="470"/>
      <c r="AK14" s="101"/>
      <c r="AL14" s="217"/>
      <c r="AM14" s="217"/>
      <c r="AN14" s="101"/>
      <c r="AO14" s="101"/>
      <c r="AP14" s="217"/>
      <c r="AQ14" s="217"/>
      <c r="AV14" s="101"/>
      <c r="AW14" s="101"/>
      <c r="BL14" s="223"/>
    </row>
    <row r="15" spans="2:78">
      <c r="C15">
        <v>16</v>
      </c>
      <c r="D15" t="s">
        <v>105</v>
      </c>
      <c r="E15" t="s">
        <v>8601</v>
      </c>
      <c r="F15" t="s">
        <v>7578</v>
      </c>
      <c r="G15" s="217" t="s">
        <v>8602</v>
      </c>
      <c r="H15" t="s">
        <v>8280</v>
      </c>
      <c r="I15" s="217" t="s">
        <v>8621</v>
      </c>
      <c r="J15" t="s">
        <v>8279</v>
      </c>
      <c r="K15" t="s">
        <v>874</v>
      </c>
      <c r="L15" s="217" t="s">
        <v>7437</v>
      </c>
      <c r="M15" s="217">
        <v>57</v>
      </c>
      <c r="N15" s="218">
        <v>45498</v>
      </c>
      <c r="O15" s="217">
        <v>16</v>
      </c>
      <c r="P15" s="219">
        <v>1.3333333333333299</v>
      </c>
      <c r="Q15" t="s">
        <v>11329</v>
      </c>
      <c r="R15" s="217">
        <v>73</v>
      </c>
      <c r="S15" s="217">
        <v>6.0833333333333304</v>
      </c>
      <c r="T15" s="217" t="s">
        <v>11363</v>
      </c>
      <c r="U15" s="218" t="s">
        <v>7675</v>
      </c>
      <c r="V15" s="218" t="s">
        <v>8392</v>
      </c>
      <c r="W15" s="218" t="s">
        <v>8643</v>
      </c>
      <c r="X15" s="218" t="s">
        <v>8605</v>
      </c>
      <c r="Y15" s="218">
        <v>45941</v>
      </c>
      <c r="Z15" s="218">
        <v>45941</v>
      </c>
      <c r="AA15" s="218" t="s">
        <v>10940</v>
      </c>
      <c r="AB15" s="217">
        <v>62</v>
      </c>
      <c r="AC15" t="s">
        <v>11258</v>
      </c>
      <c r="AD15" t="s">
        <v>11328</v>
      </c>
      <c r="AE15" t="s">
        <v>8644</v>
      </c>
      <c r="AF15" t="s">
        <v>8607</v>
      </c>
      <c r="AG15" t="s">
        <v>7675</v>
      </c>
      <c r="AH15" s="217">
        <v>0</v>
      </c>
      <c r="AI15" s="101" t="s">
        <v>8606</v>
      </c>
      <c r="AJ15" s="471">
        <v>46034</v>
      </c>
      <c r="AK15" s="101" t="s">
        <v>8645</v>
      </c>
      <c r="AL15" s="101"/>
      <c r="AM15" s="217"/>
      <c r="AN15" s="101"/>
      <c r="AO15" s="101">
        <v>45958</v>
      </c>
      <c r="AP15" s="217">
        <v>45</v>
      </c>
      <c r="AQ15" s="217" t="s">
        <v>11349</v>
      </c>
      <c r="AV15" s="101"/>
      <c r="AW15" s="101"/>
      <c r="BL15" s="223"/>
    </row>
    <row r="16" spans="2:78">
      <c r="C16">
        <v>113</v>
      </c>
      <c r="D16" t="s">
        <v>105</v>
      </c>
      <c r="E16" t="s">
        <v>8601</v>
      </c>
      <c r="F16" t="s">
        <v>1706</v>
      </c>
      <c r="G16" t="s">
        <v>8602</v>
      </c>
      <c r="H16" t="s">
        <v>1494</v>
      </c>
      <c r="I16" s="217" t="s">
        <v>8640</v>
      </c>
      <c r="J16" t="s">
        <v>1493</v>
      </c>
      <c r="K16" t="s">
        <v>8646</v>
      </c>
      <c r="L16" s="217" t="s">
        <v>7437</v>
      </c>
      <c r="M16" s="217">
        <v>45</v>
      </c>
      <c r="N16" s="218">
        <v>44320</v>
      </c>
      <c r="O16" s="217">
        <v>55</v>
      </c>
      <c r="P16" s="219">
        <v>4.5833333333333304</v>
      </c>
      <c r="Q16" t="s">
        <v>11343</v>
      </c>
      <c r="R16" s="217">
        <v>100</v>
      </c>
      <c r="S16" s="217">
        <v>8.3333333333333304</v>
      </c>
      <c r="T16" s="217" t="s">
        <v>11327</v>
      </c>
      <c r="U16" s="218" t="s">
        <v>7593</v>
      </c>
      <c r="V16" s="218" t="s">
        <v>7548</v>
      </c>
      <c r="W16" s="218"/>
      <c r="X16" s="218" t="s">
        <v>8615</v>
      </c>
      <c r="Y16" s="218">
        <v>46023</v>
      </c>
      <c r="Z16" s="218">
        <v>46025</v>
      </c>
      <c r="AA16" s="218" t="s">
        <v>10997</v>
      </c>
      <c r="AB16" s="217">
        <v>-20</v>
      </c>
      <c r="AC16" t="s">
        <v>11382</v>
      </c>
      <c r="AD16" t="s">
        <v>11398</v>
      </c>
      <c r="AE16" t="s">
        <v>8631</v>
      </c>
      <c r="AF16" t="s">
        <v>8631</v>
      </c>
      <c r="AH16" s="217">
        <v>0</v>
      </c>
      <c r="AI16" s="101"/>
      <c r="AJ16" s="470"/>
      <c r="AK16" s="101"/>
      <c r="AL16" s="217"/>
      <c r="AM16" s="217"/>
      <c r="AN16" s="101"/>
      <c r="AO16" s="101"/>
      <c r="AP16" s="217"/>
      <c r="AQ16" s="217"/>
      <c r="AV16" s="101"/>
      <c r="AW16" s="101"/>
      <c r="BL16" s="223"/>
    </row>
    <row r="17" spans="3:64">
      <c r="C17">
        <v>114</v>
      </c>
      <c r="D17" t="s">
        <v>105</v>
      </c>
      <c r="E17" t="s">
        <v>8601</v>
      </c>
      <c r="F17" t="s">
        <v>1563</v>
      </c>
      <c r="G17" t="s">
        <v>8602</v>
      </c>
      <c r="H17" t="s">
        <v>1560</v>
      </c>
      <c r="I17" s="217" t="s">
        <v>8640</v>
      </c>
      <c r="J17" t="s">
        <v>1559</v>
      </c>
      <c r="K17" t="s">
        <v>874</v>
      </c>
      <c r="L17" s="217" t="s">
        <v>7437</v>
      </c>
      <c r="M17" s="217">
        <v>62</v>
      </c>
      <c r="N17" s="218">
        <v>44543</v>
      </c>
      <c r="O17" s="217">
        <v>47</v>
      </c>
      <c r="P17" s="219">
        <v>3.9166666666666701</v>
      </c>
      <c r="Q17" t="s">
        <v>11344</v>
      </c>
      <c r="R17" s="217">
        <v>109</v>
      </c>
      <c r="S17" s="217">
        <v>9.0833333333333304</v>
      </c>
      <c r="T17" s="217" t="s">
        <v>11327</v>
      </c>
      <c r="U17" s="218" t="s">
        <v>7593</v>
      </c>
      <c r="V17" s="218"/>
      <c r="W17" s="218"/>
      <c r="X17" s="218" t="s">
        <v>8615</v>
      </c>
      <c r="Y17" s="218">
        <v>46023</v>
      </c>
      <c r="Z17" s="218">
        <v>46025</v>
      </c>
      <c r="AA17" s="218" t="s">
        <v>10997</v>
      </c>
      <c r="AB17" s="217">
        <v>-20</v>
      </c>
      <c r="AC17" t="s">
        <v>11382</v>
      </c>
      <c r="AD17" t="s">
        <v>11398</v>
      </c>
      <c r="AE17" t="s">
        <v>8631</v>
      </c>
      <c r="AF17" t="s">
        <v>8631</v>
      </c>
      <c r="AH17" s="217">
        <v>0</v>
      </c>
      <c r="AI17" s="101"/>
      <c r="AJ17" s="470"/>
      <c r="AK17" s="101"/>
      <c r="AL17" s="217"/>
      <c r="AM17" s="217"/>
      <c r="AN17" s="101"/>
      <c r="AO17" s="101"/>
      <c r="AP17" s="217"/>
      <c r="AQ17" s="217"/>
      <c r="AV17" s="101"/>
      <c r="AW17" s="101"/>
      <c r="BL17" s="223"/>
    </row>
    <row r="18" spans="3:64">
      <c r="C18">
        <v>7</v>
      </c>
      <c r="D18" t="s">
        <v>105</v>
      </c>
      <c r="E18" t="s">
        <v>8601</v>
      </c>
      <c r="F18" t="s">
        <v>8647</v>
      </c>
      <c r="G18" s="217" t="s">
        <v>8602</v>
      </c>
      <c r="H18" t="s">
        <v>4345</v>
      </c>
      <c r="I18" s="217" t="s">
        <v>8603</v>
      </c>
      <c r="J18" t="s">
        <v>4344</v>
      </c>
      <c r="K18" t="s">
        <v>926</v>
      </c>
      <c r="L18" s="217" t="s">
        <v>7437</v>
      </c>
      <c r="M18" s="217">
        <v>148</v>
      </c>
      <c r="N18" s="218">
        <v>44796</v>
      </c>
      <c r="O18" s="217">
        <v>39</v>
      </c>
      <c r="P18" s="219">
        <v>3.25</v>
      </c>
      <c r="Q18" t="s">
        <v>11344</v>
      </c>
      <c r="R18" s="217">
        <v>187</v>
      </c>
      <c r="S18" s="217">
        <v>15.5833333333333</v>
      </c>
      <c r="T18" s="217" t="s">
        <v>11327</v>
      </c>
      <c r="U18" s="218" t="s">
        <v>7516</v>
      </c>
      <c r="V18" s="218" t="s">
        <v>7674</v>
      </c>
      <c r="W18" s="218" t="s">
        <v>8648</v>
      </c>
      <c r="X18" s="218" t="s">
        <v>8605</v>
      </c>
      <c r="Y18" s="218">
        <v>45915</v>
      </c>
      <c r="Z18" s="218">
        <v>45920</v>
      </c>
      <c r="AA18" s="218" t="s">
        <v>11003</v>
      </c>
      <c r="AB18" s="217">
        <v>88</v>
      </c>
      <c r="AC18" t="s">
        <v>11258</v>
      </c>
      <c r="AD18" t="s">
        <v>11328</v>
      </c>
      <c r="AE18" t="s">
        <v>8631</v>
      </c>
      <c r="AF18" t="s">
        <v>8631</v>
      </c>
      <c r="AG18" t="s">
        <v>8296</v>
      </c>
      <c r="AH18" s="217">
        <v>0</v>
      </c>
      <c r="AI18" s="101" t="s">
        <v>8619</v>
      </c>
      <c r="AJ18" s="470" t="s">
        <v>264</v>
      </c>
      <c r="AK18" s="101" t="s">
        <v>8649</v>
      </c>
      <c r="AL18" s="217" t="s">
        <v>1365</v>
      </c>
      <c r="AM18" s="217"/>
      <c r="AN18" s="101" t="s">
        <v>8650</v>
      </c>
      <c r="AO18" s="101">
        <v>45897</v>
      </c>
      <c r="AP18" s="217">
        <v>106</v>
      </c>
      <c r="AQ18" s="217" t="s">
        <v>11349</v>
      </c>
      <c r="AV18" s="101"/>
      <c r="AW18" s="101"/>
      <c r="BL18" s="223"/>
    </row>
    <row r="19" spans="3:64">
      <c r="C19">
        <v>8</v>
      </c>
      <c r="D19" t="s">
        <v>143</v>
      </c>
      <c r="E19" t="s">
        <v>8601</v>
      </c>
      <c r="F19" t="s">
        <v>8409</v>
      </c>
      <c r="G19" s="217" t="s">
        <v>8651</v>
      </c>
      <c r="H19" t="s">
        <v>8288</v>
      </c>
      <c r="I19" s="217" t="s">
        <v>8603</v>
      </c>
      <c r="J19" t="s">
        <v>8287</v>
      </c>
      <c r="K19" t="s">
        <v>874</v>
      </c>
      <c r="L19" s="217" t="s">
        <v>7437</v>
      </c>
      <c r="M19" s="217">
        <v>0</v>
      </c>
      <c r="N19" s="218">
        <v>45782</v>
      </c>
      <c r="O19" s="217">
        <v>7</v>
      </c>
      <c r="P19" s="219">
        <v>0.58333333333333304</v>
      </c>
      <c r="Q19" t="s">
        <v>11329</v>
      </c>
      <c r="R19" s="217">
        <v>7</v>
      </c>
      <c r="S19" s="217">
        <v>0.58333333333333304</v>
      </c>
      <c r="T19" s="217" t="s">
        <v>11329</v>
      </c>
      <c r="U19" s="218" t="s">
        <v>7650</v>
      </c>
      <c r="V19" s="218"/>
      <c r="W19" s="218"/>
      <c r="X19" s="218" t="s">
        <v>8605</v>
      </c>
      <c r="Y19" s="218">
        <v>45926</v>
      </c>
      <c r="Z19" s="218">
        <v>45927</v>
      </c>
      <c r="AA19" s="218" t="s">
        <v>11003</v>
      </c>
      <c r="AB19" s="217">
        <v>77</v>
      </c>
      <c r="AC19" t="s">
        <v>11258</v>
      </c>
      <c r="AD19" t="s">
        <v>11328</v>
      </c>
      <c r="AE19" t="s">
        <v>8631</v>
      </c>
      <c r="AF19" t="s">
        <v>8631</v>
      </c>
      <c r="AG19" t="s">
        <v>8652</v>
      </c>
      <c r="AH19" s="217">
        <v>0</v>
      </c>
      <c r="AI19" s="101" t="s">
        <v>8619</v>
      </c>
      <c r="AJ19" s="470" t="s">
        <v>8651</v>
      </c>
      <c r="AK19" s="101" t="s">
        <v>8653</v>
      </c>
      <c r="AL19" s="217"/>
      <c r="AM19" s="217"/>
      <c r="AN19" s="101"/>
      <c r="AO19" s="101"/>
      <c r="AP19" s="217"/>
      <c r="AQ19" s="217"/>
      <c r="AV19" s="101"/>
      <c r="AW19" s="101"/>
      <c r="BL19" s="223"/>
    </row>
    <row r="20" spans="3:64">
      <c r="C20">
        <v>70</v>
      </c>
      <c r="D20" t="s">
        <v>105</v>
      </c>
      <c r="E20" t="s">
        <v>8601</v>
      </c>
      <c r="F20" t="s">
        <v>432</v>
      </c>
      <c r="G20" t="s">
        <v>8620</v>
      </c>
      <c r="H20" t="s">
        <v>8210</v>
      </c>
      <c r="I20" s="217" t="s">
        <v>8621</v>
      </c>
      <c r="J20" t="s">
        <v>8209</v>
      </c>
      <c r="K20" t="s">
        <v>159</v>
      </c>
      <c r="L20" s="217"/>
      <c r="M20" s="217">
        <v>0</v>
      </c>
      <c r="N20" s="218">
        <v>45638</v>
      </c>
      <c r="O20" s="217">
        <v>12</v>
      </c>
      <c r="P20" s="219">
        <v>1</v>
      </c>
      <c r="Q20" t="s">
        <v>11329</v>
      </c>
      <c r="R20" s="217">
        <v>12</v>
      </c>
      <c r="S20" s="217">
        <v>1</v>
      </c>
      <c r="T20" s="217" t="s">
        <v>11329</v>
      </c>
      <c r="U20" s="218" t="s">
        <v>7868</v>
      </c>
      <c r="V20" s="218" t="s">
        <v>7748</v>
      </c>
      <c r="W20" s="218" t="s">
        <v>8654</v>
      </c>
      <c r="X20" s="218" t="s">
        <v>8615</v>
      </c>
      <c r="Y20" s="218">
        <v>46008</v>
      </c>
      <c r="Z20" s="218">
        <v>46011</v>
      </c>
      <c r="AA20" s="218" t="s">
        <v>11021</v>
      </c>
      <c r="AB20" s="217">
        <v>-5</v>
      </c>
      <c r="AC20" t="s">
        <v>11382</v>
      </c>
      <c r="AD20" t="s">
        <v>11429</v>
      </c>
      <c r="AE20" t="s">
        <v>8631</v>
      </c>
      <c r="AF20" t="s">
        <v>8631</v>
      </c>
      <c r="AG20" t="s">
        <v>8655</v>
      </c>
      <c r="AH20" s="217">
        <v>0</v>
      </c>
      <c r="AI20" s="101" t="s">
        <v>8619</v>
      </c>
      <c r="AJ20" s="470" t="s">
        <v>8637</v>
      </c>
      <c r="AK20" s="470"/>
      <c r="AL20" s="217"/>
      <c r="AM20" s="217"/>
      <c r="AN20" s="101"/>
      <c r="AO20" s="101"/>
      <c r="AP20" s="217"/>
      <c r="AQ20" s="217"/>
      <c r="AV20" s="101"/>
      <c r="AW20" s="101"/>
      <c r="BL20" s="223"/>
    </row>
    <row r="21" spans="3:64">
      <c r="C21">
        <v>84</v>
      </c>
      <c r="D21" t="s">
        <v>105</v>
      </c>
      <c r="E21" t="s">
        <v>8601</v>
      </c>
      <c r="F21" t="s">
        <v>187</v>
      </c>
      <c r="G21" s="217" t="s">
        <v>8602</v>
      </c>
      <c r="H21" t="s">
        <v>1966</v>
      </c>
      <c r="I21" s="217" t="s">
        <v>8621</v>
      </c>
      <c r="J21" t="s">
        <v>1965</v>
      </c>
      <c r="K21" t="s">
        <v>874</v>
      </c>
      <c r="L21" s="217" t="s">
        <v>7437</v>
      </c>
      <c r="M21" s="217">
        <v>50</v>
      </c>
      <c r="N21" s="218">
        <v>43748</v>
      </c>
      <c r="O21" s="217">
        <v>74</v>
      </c>
      <c r="P21" s="219">
        <v>6.1666666666666696</v>
      </c>
      <c r="Q21" t="s">
        <v>11346</v>
      </c>
      <c r="R21" s="217">
        <v>124</v>
      </c>
      <c r="S21" s="217">
        <v>10.3333333333333</v>
      </c>
      <c r="T21" s="217" t="s">
        <v>11327</v>
      </c>
      <c r="U21" s="218" t="s">
        <v>8656</v>
      </c>
      <c r="V21" s="218" t="s">
        <v>7441</v>
      </c>
      <c r="W21" s="218" t="s">
        <v>8657</v>
      </c>
      <c r="X21" s="218" t="s">
        <v>8615</v>
      </c>
      <c r="Y21" s="218">
        <v>46023</v>
      </c>
      <c r="Z21" s="218">
        <v>46025</v>
      </c>
      <c r="AA21" s="218" t="s">
        <v>10997</v>
      </c>
      <c r="AB21" s="217">
        <v>-20</v>
      </c>
      <c r="AC21" t="s">
        <v>11382</v>
      </c>
      <c r="AD21" t="s">
        <v>11398</v>
      </c>
      <c r="AE21" s="470" t="s">
        <v>8616</v>
      </c>
      <c r="AF21" t="s">
        <v>8617</v>
      </c>
      <c r="AG21" t="s">
        <v>8057</v>
      </c>
      <c r="AH21" s="217">
        <v>0</v>
      </c>
      <c r="AI21" s="101" t="s">
        <v>8619</v>
      </c>
      <c r="AJ21" s="470" t="s">
        <v>8616</v>
      </c>
      <c r="AK21" s="101"/>
      <c r="AL21" s="217"/>
      <c r="AM21" s="217"/>
      <c r="AN21" s="101"/>
      <c r="AO21" s="101"/>
      <c r="AP21" s="217"/>
      <c r="AQ21" s="217"/>
      <c r="AV21" s="101"/>
      <c r="AW21" s="101"/>
      <c r="BL21" s="223"/>
    </row>
    <row r="22" spans="3:64">
      <c r="C22">
        <v>85</v>
      </c>
      <c r="D22" t="s">
        <v>105</v>
      </c>
      <c r="E22" t="s">
        <v>8601</v>
      </c>
      <c r="F22" t="s">
        <v>187</v>
      </c>
      <c r="G22" s="217" t="s">
        <v>8602</v>
      </c>
      <c r="H22" t="s">
        <v>1974</v>
      </c>
      <c r="I22" s="217" t="s">
        <v>8633</v>
      </c>
      <c r="J22" t="s">
        <v>1973</v>
      </c>
      <c r="K22" t="s">
        <v>8646</v>
      </c>
      <c r="L22" s="217" t="s">
        <v>7437</v>
      </c>
      <c r="M22" s="217">
        <v>64</v>
      </c>
      <c r="N22" s="218">
        <v>44168</v>
      </c>
      <c r="O22" s="217">
        <v>60</v>
      </c>
      <c r="P22" s="219">
        <v>5</v>
      </c>
      <c r="Q22" t="s">
        <v>11343</v>
      </c>
      <c r="R22" s="217">
        <v>124</v>
      </c>
      <c r="S22" s="217">
        <v>10.3333333333333</v>
      </c>
      <c r="T22" s="217" t="s">
        <v>11327</v>
      </c>
      <c r="U22" s="218" t="s">
        <v>7783</v>
      </c>
      <c r="V22" s="218" t="s">
        <v>7441</v>
      </c>
      <c r="W22" s="218" t="s">
        <v>8658</v>
      </c>
      <c r="X22" s="218" t="s">
        <v>8615</v>
      </c>
      <c r="Y22" s="218">
        <v>46023</v>
      </c>
      <c r="Z22" s="218">
        <v>46025</v>
      </c>
      <c r="AA22" s="218" t="s">
        <v>10997</v>
      </c>
      <c r="AB22" s="217">
        <v>-20</v>
      </c>
      <c r="AC22" t="s">
        <v>11382</v>
      </c>
      <c r="AD22" t="s">
        <v>11398</v>
      </c>
      <c r="AE22" t="s">
        <v>8631</v>
      </c>
      <c r="AF22" t="s">
        <v>8631</v>
      </c>
      <c r="AG22" t="s">
        <v>7436</v>
      </c>
      <c r="AH22" s="217">
        <v>0</v>
      </c>
      <c r="AI22" s="101" t="s">
        <v>8619</v>
      </c>
      <c r="AJ22" s="470" t="s">
        <v>8637</v>
      </c>
      <c r="AK22" s="101"/>
      <c r="AL22" s="217"/>
      <c r="AM22" s="217"/>
      <c r="AN22" s="101"/>
      <c r="AO22" s="101"/>
      <c r="AP22" s="217"/>
      <c r="AQ22" s="217"/>
      <c r="AV22" s="101"/>
      <c r="AW22" s="101"/>
      <c r="BL22" s="223"/>
    </row>
    <row r="23" spans="3:64">
      <c r="C23">
        <v>45</v>
      </c>
      <c r="D23" t="s">
        <v>105</v>
      </c>
      <c r="E23" t="s">
        <v>8601</v>
      </c>
      <c r="F23" t="s">
        <v>1992</v>
      </c>
      <c r="G23" t="s">
        <v>8602</v>
      </c>
      <c r="H23" t="s">
        <v>1989</v>
      </c>
      <c r="I23" s="217" t="s">
        <v>8614</v>
      </c>
      <c r="J23" t="s">
        <v>1988</v>
      </c>
      <c r="K23" t="s">
        <v>5745</v>
      </c>
      <c r="L23" s="217" t="s">
        <v>7437</v>
      </c>
      <c r="M23" s="217">
        <v>188</v>
      </c>
      <c r="N23" s="218">
        <v>45958</v>
      </c>
      <c r="O23" s="217">
        <v>1</v>
      </c>
      <c r="P23" s="219">
        <v>8.3333333333333301E-2</v>
      </c>
      <c r="Q23" t="s">
        <v>11329</v>
      </c>
      <c r="R23" s="217">
        <v>189</v>
      </c>
      <c r="S23" s="217">
        <v>15.75</v>
      </c>
      <c r="T23" s="217" t="s">
        <v>11327</v>
      </c>
      <c r="U23" s="218" t="s">
        <v>7451</v>
      </c>
      <c r="V23" s="218"/>
      <c r="W23" s="218"/>
      <c r="X23" s="218" t="s">
        <v>8605</v>
      </c>
      <c r="Y23" s="218">
        <v>45992</v>
      </c>
      <c r="Z23" s="218">
        <v>45997</v>
      </c>
      <c r="AA23" s="218" t="s">
        <v>11021</v>
      </c>
      <c r="AB23" s="217">
        <v>11</v>
      </c>
      <c r="AC23" t="s">
        <v>10946</v>
      </c>
      <c r="AD23" t="s">
        <v>11328</v>
      </c>
      <c r="AE23" s="101" t="s">
        <v>8641</v>
      </c>
      <c r="AF23" t="s">
        <v>8631</v>
      </c>
      <c r="AG23" t="s">
        <v>8659</v>
      </c>
      <c r="AH23" s="217">
        <v>0</v>
      </c>
      <c r="AI23" s="101" t="s">
        <v>8660</v>
      </c>
      <c r="AJ23" s="470" t="s">
        <v>8661</v>
      </c>
      <c r="AK23" s="101" t="s">
        <v>8662</v>
      </c>
      <c r="AL23" s="217"/>
      <c r="AM23" s="217"/>
      <c r="AN23" s="101"/>
      <c r="AO23" s="101"/>
      <c r="AP23" s="217"/>
      <c r="AQ23" s="217"/>
      <c r="AV23" s="101"/>
      <c r="AW23" s="101"/>
      <c r="BL23" s="223"/>
    </row>
    <row r="24" spans="3:64">
      <c r="C24">
        <v>60</v>
      </c>
      <c r="D24" t="s">
        <v>105</v>
      </c>
      <c r="E24" t="s">
        <v>8601</v>
      </c>
      <c r="F24" t="s">
        <v>7529</v>
      </c>
      <c r="G24" t="s">
        <v>8602</v>
      </c>
      <c r="H24" t="s">
        <v>2002</v>
      </c>
      <c r="I24" s="217" t="s">
        <v>8621</v>
      </c>
      <c r="J24" t="s">
        <v>2001</v>
      </c>
      <c r="K24" t="s">
        <v>874</v>
      </c>
      <c r="L24" s="217" t="s">
        <v>7446</v>
      </c>
      <c r="M24" s="217">
        <v>49</v>
      </c>
      <c r="N24" s="218">
        <v>44910</v>
      </c>
      <c r="O24" s="217">
        <v>35</v>
      </c>
      <c r="P24" s="219">
        <v>2.9166666666666701</v>
      </c>
      <c r="Q24" t="s">
        <v>11344</v>
      </c>
      <c r="R24" s="217">
        <v>84</v>
      </c>
      <c r="S24" s="217">
        <v>7</v>
      </c>
      <c r="T24" s="217" t="s">
        <v>11363</v>
      </c>
      <c r="U24" s="218" t="s">
        <v>8663</v>
      </c>
      <c r="V24" s="218" t="s">
        <v>7669</v>
      </c>
      <c r="W24" s="218" t="s">
        <v>8664</v>
      </c>
      <c r="X24" s="218" t="s">
        <v>8605</v>
      </c>
      <c r="Y24" s="218">
        <v>46004</v>
      </c>
      <c r="Z24" s="218">
        <v>46004</v>
      </c>
      <c r="AA24" s="218" t="s">
        <v>11021</v>
      </c>
      <c r="AB24" s="217">
        <v>-1</v>
      </c>
      <c r="AC24" t="s">
        <v>11382</v>
      </c>
      <c r="AD24" t="s">
        <v>11388</v>
      </c>
      <c r="AE24" t="s">
        <v>8631</v>
      </c>
      <c r="AF24" t="s">
        <v>8631</v>
      </c>
      <c r="AG24" t="s">
        <v>8057</v>
      </c>
      <c r="AH24" s="217">
        <v>0</v>
      </c>
      <c r="AI24" s="101" t="s">
        <v>8619</v>
      </c>
      <c r="AJ24" s="470" t="s">
        <v>8637</v>
      </c>
      <c r="AK24" s="101" t="s">
        <v>8665</v>
      </c>
      <c r="AL24" s="217"/>
      <c r="AM24" s="217"/>
      <c r="AN24" s="101"/>
      <c r="AO24" s="101"/>
      <c r="AP24" s="217"/>
      <c r="AQ24" s="217"/>
      <c r="AV24" s="101"/>
      <c r="AW24" s="101"/>
      <c r="BL24" s="223"/>
    </row>
    <row r="25" spans="3:64">
      <c r="C25">
        <v>120</v>
      </c>
      <c r="D25" t="s">
        <v>105</v>
      </c>
      <c r="E25" t="s">
        <v>8601</v>
      </c>
      <c r="F25" t="s">
        <v>7529</v>
      </c>
      <c r="G25" s="217" t="s">
        <v>8602</v>
      </c>
      <c r="H25" t="s">
        <v>2031</v>
      </c>
      <c r="I25" t="s">
        <v>8640</v>
      </c>
      <c r="J25" t="s">
        <v>2030</v>
      </c>
      <c r="K25" t="s">
        <v>8646</v>
      </c>
      <c r="L25" s="217" t="s">
        <v>7437</v>
      </c>
      <c r="M25" s="217">
        <v>50</v>
      </c>
      <c r="N25" s="218">
        <v>44529</v>
      </c>
      <c r="O25" s="217">
        <v>48</v>
      </c>
      <c r="P25" s="219">
        <v>4</v>
      </c>
      <c r="Q25" t="s">
        <v>11344</v>
      </c>
      <c r="R25" s="217">
        <v>98</v>
      </c>
      <c r="S25" s="217">
        <v>8.1666666666666696</v>
      </c>
      <c r="T25" s="217" t="s">
        <v>11327</v>
      </c>
      <c r="U25" s="218" t="s">
        <v>7593</v>
      </c>
      <c r="V25" s="218" t="s">
        <v>7593</v>
      </c>
      <c r="W25" s="218" t="s">
        <v>8666</v>
      </c>
      <c r="X25" s="218" t="s">
        <v>8615</v>
      </c>
      <c r="Y25" s="218">
        <v>46023</v>
      </c>
      <c r="Z25" s="218">
        <v>46025</v>
      </c>
      <c r="AA25" s="218" t="s">
        <v>10997</v>
      </c>
      <c r="AB25" s="217">
        <v>-20</v>
      </c>
      <c r="AC25" t="s">
        <v>11382</v>
      </c>
      <c r="AD25" t="s">
        <v>11398</v>
      </c>
      <c r="AE25" s="101" t="s">
        <v>8020</v>
      </c>
      <c r="AF25" t="s">
        <v>8635</v>
      </c>
      <c r="AG25" t="s">
        <v>8642</v>
      </c>
      <c r="AH25" s="217">
        <v>0</v>
      </c>
      <c r="AI25" s="101" t="s">
        <v>8660</v>
      </c>
      <c r="AJ25" s="470" t="s">
        <v>8637</v>
      </c>
      <c r="AK25" s="101"/>
      <c r="AL25" s="217"/>
      <c r="AM25" s="217"/>
      <c r="AN25" s="101"/>
      <c r="AO25" s="101"/>
      <c r="AP25" s="217"/>
      <c r="AQ25" s="217"/>
      <c r="AV25" s="101"/>
      <c r="AW25" s="101"/>
      <c r="AY25" s="101"/>
      <c r="AZ25" s="101"/>
      <c r="BL25" s="223"/>
    </row>
    <row r="26" spans="3:64">
      <c r="C26">
        <v>134</v>
      </c>
      <c r="D26" t="s">
        <v>105</v>
      </c>
      <c r="E26" t="s">
        <v>8601</v>
      </c>
      <c r="F26" t="s">
        <v>4481</v>
      </c>
      <c r="G26" t="s">
        <v>8602</v>
      </c>
      <c r="H26" t="s">
        <v>8168</v>
      </c>
      <c r="I26" s="217" t="s">
        <v>8640</v>
      </c>
      <c r="J26" t="s">
        <v>8167</v>
      </c>
      <c r="K26" t="s">
        <v>2527</v>
      </c>
      <c r="L26" s="217"/>
      <c r="M26" s="217"/>
      <c r="N26" s="218">
        <v>45691</v>
      </c>
      <c r="O26" s="217">
        <v>10</v>
      </c>
      <c r="P26" s="219">
        <v>0.83333333333333304</v>
      </c>
      <c r="Q26" t="s">
        <v>11329</v>
      </c>
      <c r="R26" s="217">
        <v>10</v>
      </c>
      <c r="S26" s="217">
        <v>0.83333333333333304</v>
      </c>
      <c r="T26" s="217" t="s">
        <v>11329</v>
      </c>
      <c r="U26" s="218" t="s">
        <v>7548</v>
      </c>
      <c r="V26" s="218" t="s">
        <v>7702</v>
      </c>
      <c r="W26" s="218"/>
      <c r="X26" s="218" t="s">
        <v>8615</v>
      </c>
      <c r="Y26" s="218">
        <v>46023</v>
      </c>
      <c r="Z26" s="218">
        <v>46025</v>
      </c>
      <c r="AA26" s="218" t="s">
        <v>10997</v>
      </c>
      <c r="AB26" s="217">
        <v>-20</v>
      </c>
      <c r="AC26" t="s">
        <v>11382</v>
      </c>
      <c r="AD26" t="s">
        <v>11398</v>
      </c>
      <c r="AE26" t="s">
        <v>8631</v>
      </c>
      <c r="AF26" t="s">
        <v>8631</v>
      </c>
      <c r="AH26" s="217">
        <v>0</v>
      </c>
      <c r="AI26" s="101"/>
      <c r="AJ26" s="470"/>
      <c r="AK26" s="101"/>
      <c r="AL26" s="217"/>
      <c r="AM26" s="217"/>
      <c r="AN26" s="101"/>
      <c r="AO26" s="101"/>
      <c r="AP26" s="217"/>
      <c r="AQ26" s="217"/>
      <c r="AV26" s="101"/>
      <c r="AW26" s="101"/>
      <c r="BL26" s="223"/>
    </row>
    <row r="27" spans="3:64">
      <c r="C27">
        <v>86</v>
      </c>
      <c r="D27" t="s">
        <v>105</v>
      </c>
      <c r="E27" t="s">
        <v>8601</v>
      </c>
      <c r="F27" t="s">
        <v>411</v>
      </c>
      <c r="G27" t="s">
        <v>8602</v>
      </c>
      <c r="H27" t="s">
        <v>2189</v>
      </c>
      <c r="I27" s="217" t="s">
        <v>8621</v>
      </c>
      <c r="J27" t="s">
        <v>2188</v>
      </c>
      <c r="K27" t="s">
        <v>874</v>
      </c>
      <c r="L27" s="217" t="s">
        <v>7437</v>
      </c>
      <c r="M27" s="217">
        <v>67</v>
      </c>
      <c r="N27" s="218">
        <v>44294</v>
      </c>
      <c r="O27" s="217">
        <v>56</v>
      </c>
      <c r="P27" s="219">
        <v>4.6666666666666696</v>
      </c>
      <c r="Q27" t="s">
        <v>11343</v>
      </c>
      <c r="R27" s="217">
        <v>123</v>
      </c>
      <c r="S27" s="217">
        <v>10.25</v>
      </c>
      <c r="T27" s="217" t="s">
        <v>11327</v>
      </c>
      <c r="U27" s="218" t="s">
        <v>7716</v>
      </c>
      <c r="V27" s="218" t="s">
        <v>7748</v>
      </c>
      <c r="W27" s="218" t="s">
        <v>7919</v>
      </c>
      <c r="X27" s="218" t="s">
        <v>8615</v>
      </c>
      <c r="Y27" s="218">
        <v>46023</v>
      </c>
      <c r="Z27" s="218">
        <v>46025</v>
      </c>
      <c r="AA27" s="218" t="s">
        <v>10997</v>
      </c>
      <c r="AB27" s="217">
        <v>-20</v>
      </c>
      <c r="AC27" t="s">
        <v>11382</v>
      </c>
      <c r="AD27" t="s">
        <v>11398</v>
      </c>
      <c r="AE27" t="s">
        <v>8631</v>
      </c>
      <c r="AF27" t="s">
        <v>8631</v>
      </c>
      <c r="AG27" t="s">
        <v>8057</v>
      </c>
      <c r="AH27" s="217">
        <v>0</v>
      </c>
      <c r="AI27" s="101" t="s">
        <v>8619</v>
      </c>
      <c r="AJ27" s="470" t="s">
        <v>8637</v>
      </c>
      <c r="AK27" s="101" t="s">
        <v>8667</v>
      </c>
      <c r="AL27" s="217"/>
      <c r="AM27" s="217"/>
      <c r="AN27" s="101"/>
      <c r="AO27" s="101"/>
      <c r="AP27" s="217"/>
      <c r="AQ27" s="217"/>
      <c r="AV27" s="101"/>
      <c r="AW27" s="101"/>
      <c r="BL27" s="223"/>
    </row>
    <row r="28" spans="3:64">
      <c r="C28">
        <v>25</v>
      </c>
      <c r="D28" t="s">
        <v>105</v>
      </c>
      <c r="E28" t="s">
        <v>8601</v>
      </c>
      <c r="F28" t="s">
        <v>187</v>
      </c>
      <c r="G28" s="217" t="s">
        <v>8602</v>
      </c>
      <c r="H28" t="s">
        <v>2199</v>
      </c>
      <c r="I28" s="217" t="s">
        <v>8633</v>
      </c>
      <c r="J28" t="s">
        <v>2198</v>
      </c>
      <c r="K28" t="s">
        <v>8646</v>
      </c>
      <c r="L28" s="217" t="s">
        <v>7437</v>
      </c>
      <c r="M28" s="217">
        <v>105</v>
      </c>
      <c r="N28" s="218">
        <v>44158</v>
      </c>
      <c r="O28" s="217">
        <v>60</v>
      </c>
      <c r="P28" s="219">
        <v>5</v>
      </c>
      <c r="Q28" t="s">
        <v>11343</v>
      </c>
      <c r="R28" s="217">
        <v>165</v>
      </c>
      <c r="S28" s="217">
        <v>13.75</v>
      </c>
      <c r="T28" s="217" t="s">
        <v>11327</v>
      </c>
      <c r="U28" s="218" t="s">
        <v>7783</v>
      </c>
      <c r="V28" s="218"/>
      <c r="W28" s="218"/>
      <c r="X28" s="218" t="s">
        <v>8605</v>
      </c>
      <c r="Y28" s="218">
        <v>45962</v>
      </c>
      <c r="Z28" s="218">
        <v>45962</v>
      </c>
      <c r="AA28" s="218" t="s">
        <v>10945</v>
      </c>
      <c r="AB28" s="217">
        <v>41</v>
      </c>
      <c r="AC28" t="s">
        <v>10941</v>
      </c>
      <c r="AD28" t="s">
        <v>11328</v>
      </c>
      <c r="AE28" t="s">
        <v>8669</v>
      </c>
      <c r="AF28" t="s">
        <v>8607</v>
      </c>
      <c r="AG28" t="s">
        <v>7436</v>
      </c>
      <c r="AH28" s="217">
        <v>0</v>
      </c>
      <c r="AI28" s="101" t="s">
        <v>8606</v>
      </c>
      <c r="AJ28" s="471">
        <v>46052</v>
      </c>
      <c r="AK28" s="101" t="s">
        <v>112</v>
      </c>
      <c r="AL28" s="217"/>
      <c r="AM28" s="217"/>
      <c r="AN28" s="101"/>
      <c r="AO28" s="101"/>
      <c r="AP28" s="217"/>
      <c r="AQ28" s="217"/>
      <c r="AV28" s="101"/>
      <c r="AW28" s="101"/>
      <c r="BL28" s="223"/>
    </row>
    <row r="29" spans="3:64">
      <c r="C29">
        <v>87</v>
      </c>
      <c r="D29" t="s">
        <v>105</v>
      </c>
      <c r="E29" t="s">
        <v>8601</v>
      </c>
      <c r="F29" t="s">
        <v>187</v>
      </c>
      <c r="G29" s="217" t="s">
        <v>8602</v>
      </c>
      <c r="H29" t="s">
        <v>2419</v>
      </c>
      <c r="I29" s="217" t="s">
        <v>8614</v>
      </c>
      <c r="J29" t="s">
        <v>2418</v>
      </c>
      <c r="K29" t="s">
        <v>874</v>
      </c>
      <c r="L29" s="217" t="s">
        <v>7437</v>
      </c>
      <c r="M29" s="217">
        <v>122</v>
      </c>
      <c r="N29" s="218">
        <v>42089</v>
      </c>
      <c r="O29" s="217">
        <v>128</v>
      </c>
      <c r="P29" s="219">
        <v>10.6666666666667</v>
      </c>
      <c r="Q29" t="s">
        <v>11346</v>
      </c>
      <c r="R29" s="217">
        <v>250</v>
      </c>
      <c r="S29" s="217">
        <v>20.8333333333333</v>
      </c>
      <c r="T29" s="217" t="s">
        <v>11327</v>
      </c>
      <c r="U29" s="218" t="s">
        <v>2088</v>
      </c>
      <c r="V29" s="218" t="s">
        <v>2088</v>
      </c>
      <c r="W29" s="218"/>
      <c r="X29" s="218" t="s">
        <v>8615</v>
      </c>
      <c r="Y29" s="218">
        <v>46023</v>
      </c>
      <c r="Z29" s="218">
        <v>46025</v>
      </c>
      <c r="AA29" s="218" t="s">
        <v>10997</v>
      </c>
      <c r="AB29" s="217">
        <v>-20</v>
      </c>
      <c r="AC29" t="s">
        <v>11382</v>
      </c>
      <c r="AD29" t="s">
        <v>11398</v>
      </c>
      <c r="AE29" s="470" t="s">
        <v>8616</v>
      </c>
      <c r="AF29" t="s">
        <v>8617</v>
      </c>
      <c r="AG29" t="s">
        <v>8618</v>
      </c>
      <c r="AH29" s="217">
        <v>0</v>
      </c>
      <c r="AI29" s="101" t="s">
        <v>8619</v>
      </c>
      <c r="AJ29" s="470" t="s">
        <v>8616</v>
      </c>
      <c r="AK29" s="101"/>
      <c r="AL29" s="217"/>
      <c r="AM29" s="217"/>
      <c r="AN29" s="101"/>
      <c r="AO29" s="101"/>
      <c r="AP29" s="217"/>
      <c r="AQ29" s="217"/>
      <c r="AV29" s="101"/>
      <c r="AW29" s="101"/>
      <c r="BL29" s="223"/>
    </row>
    <row r="30" spans="3:64">
      <c r="C30">
        <v>173</v>
      </c>
      <c r="D30" t="s">
        <v>105</v>
      </c>
      <c r="E30" t="s">
        <v>8601</v>
      </c>
      <c r="F30" t="s">
        <v>432</v>
      </c>
      <c r="G30" s="217" t="s">
        <v>8602</v>
      </c>
      <c r="H30" t="s">
        <v>8429</v>
      </c>
      <c r="I30" s="217" t="s">
        <v>8640</v>
      </c>
      <c r="J30" t="s">
        <v>8428</v>
      </c>
      <c r="K30" t="s">
        <v>591</v>
      </c>
      <c r="L30" s="217"/>
      <c r="M30" s="217">
        <v>72</v>
      </c>
      <c r="N30" s="218">
        <v>45782</v>
      </c>
      <c r="O30" s="217">
        <v>7</v>
      </c>
      <c r="P30" s="219">
        <v>0.58333333333333304</v>
      </c>
      <c r="Q30" t="s">
        <v>11329</v>
      </c>
      <c r="R30" s="217">
        <v>79</v>
      </c>
      <c r="S30" s="217">
        <v>6.5833333333333304</v>
      </c>
      <c r="T30" s="217" t="s">
        <v>11363</v>
      </c>
      <c r="U30" s="218" t="s">
        <v>7593</v>
      </c>
      <c r="V30" s="218"/>
      <c r="W30" s="218"/>
      <c r="X30" s="218" t="s">
        <v>8615</v>
      </c>
      <c r="Y30" s="218">
        <v>46038</v>
      </c>
      <c r="Z30" s="218">
        <v>46039</v>
      </c>
      <c r="AA30" s="218" t="s">
        <v>10997</v>
      </c>
      <c r="AB30" s="217">
        <v>-35</v>
      </c>
      <c r="AC30" t="s">
        <v>11382</v>
      </c>
      <c r="AD30" t="s">
        <v>11430</v>
      </c>
      <c r="AE30" s="101" t="s">
        <v>8641</v>
      </c>
      <c r="AF30" t="s">
        <v>8631</v>
      </c>
      <c r="AG30" t="s">
        <v>8642</v>
      </c>
      <c r="AH30" s="217">
        <v>0</v>
      </c>
      <c r="AI30" s="101" t="s">
        <v>8660</v>
      </c>
      <c r="AJ30" s="470" t="s">
        <v>8661</v>
      </c>
      <c r="AK30" s="470" t="s">
        <v>94</v>
      </c>
      <c r="AL30" s="217"/>
      <c r="AM30" s="217"/>
      <c r="AN30" s="101"/>
      <c r="AO30" s="101"/>
      <c r="AP30" s="217"/>
      <c r="AQ30" s="217"/>
      <c r="AV30" s="101"/>
      <c r="AW30" s="101"/>
      <c r="BL30" s="223"/>
    </row>
    <row r="31" spans="3:64">
      <c r="C31">
        <v>88</v>
      </c>
      <c r="D31" t="s">
        <v>143</v>
      </c>
      <c r="E31" t="s">
        <v>8601</v>
      </c>
      <c r="F31" t="s">
        <v>187</v>
      </c>
      <c r="G31" s="217" t="s">
        <v>8602</v>
      </c>
      <c r="H31" t="s">
        <v>2650</v>
      </c>
      <c r="I31" s="217" t="s">
        <v>8614</v>
      </c>
      <c r="J31" t="s">
        <v>2649</v>
      </c>
      <c r="K31" t="s">
        <v>3312</v>
      </c>
      <c r="L31" s="217" t="s">
        <v>7528</v>
      </c>
      <c r="M31" s="217">
        <v>84</v>
      </c>
      <c r="N31" s="218">
        <v>44753</v>
      </c>
      <c r="O31" s="217">
        <v>41</v>
      </c>
      <c r="P31" s="219">
        <v>3.4166666666666701</v>
      </c>
      <c r="Q31" t="s">
        <v>11344</v>
      </c>
      <c r="R31" s="217">
        <v>125</v>
      </c>
      <c r="S31" s="217">
        <v>10.4166666666667</v>
      </c>
      <c r="T31" s="217" t="s">
        <v>11327</v>
      </c>
      <c r="U31" s="218" t="s">
        <v>7527</v>
      </c>
      <c r="V31" s="218" t="s">
        <v>7451</v>
      </c>
      <c r="W31" s="218"/>
      <c r="X31" s="218" t="s">
        <v>8615</v>
      </c>
      <c r="Y31" s="218">
        <v>46023</v>
      </c>
      <c r="Z31" s="218">
        <v>46025</v>
      </c>
      <c r="AA31" s="218" t="s">
        <v>10997</v>
      </c>
      <c r="AB31" s="217">
        <v>-20</v>
      </c>
      <c r="AC31" t="s">
        <v>11382</v>
      </c>
      <c r="AD31" t="s">
        <v>11398</v>
      </c>
      <c r="AE31" t="s">
        <v>8631</v>
      </c>
      <c r="AF31" t="s">
        <v>8631</v>
      </c>
      <c r="AG31" t="s">
        <v>8618</v>
      </c>
      <c r="AH31" s="217">
        <v>0</v>
      </c>
      <c r="AI31" s="101" t="s">
        <v>8619</v>
      </c>
      <c r="AJ31" s="470" t="s">
        <v>8637</v>
      </c>
      <c r="AK31" s="101"/>
      <c r="AL31" s="217"/>
      <c r="AM31" s="217"/>
      <c r="AN31" s="101"/>
      <c r="AO31" s="101"/>
      <c r="AP31" s="217"/>
      <c r="AQ31" s="217"/>
      <c r="AV31" s="101"/>
      <c r="AW31" s="101"/>
      <c r="BL31" s="223"/>
    </row>
    <row r="32" spans="3:64">
      <c r="C32">
        <v>26</v>
      </c>
      <c r="D32" t="s">
        <v>105</v>
      </c>
      <c r="E32" t="s">
        <v>8601</v>
      </c>
      <c r="F32" t="s">
        <v>8670</v>
      </c>
      <c r="G32" s="217" t="s">
        <v>8602</v>
      </c>
      <c r="H32" t="s">
        <v>8671</v>
      </c>
      <c r="I32" s="217" t="s">
        <v>8603</v>
      </c>
      <c r="J32" t="s">
        <v>6140</v>
      </c>
      <c r="K32" t="s">
        <v>8646</v>
      </c>
      <c r="L32" s="217" t="s">
        <v>7446</v>
      </c>
      <c r="M32" s="217">
        <v>65</v>
      </c>
      <c r="N32" s="218">
        <v>44084</v>
      </c>
      <c r="O32" s="217">
        <v>63</v>
      </c>
      <c r="P32" s="219">
        <v>5.25</v>
      </c>
      <c r="Q32" t="s">
        <v>11343</v>
      </c>
      <c r="R32" s="217">
        <v>128</v>
      </c>
      <c r="S32" s="217">
        <v>10.6666666666667</v>
      </c>
      <c r="T32" s="217" t="s">
        <v>11327</v>
      </c>
      <c r="U32" s="218" t="s">
        <v>7516</v>
      </c>
      <c r="V32" s="218"/>
      <c r="W32" s="218" t="s">
        <v>8672</v>
      </c>
      <c r="X32" s="218" t="s">
        <v>8605</v>
      </c>
      <c r="Y32" s="218">
        <v>45962</v>
      </c>
      <c r="Z32" s="218">
        <v>45962</v>
      </c>
      <c r="AA32" s="218" t="s">
        <v>10945</v>
      </c>
      <c r="AB32" s="217">
        <v>41</v>
      </c>
      <c r="AC32" t="s">
        <v>10941</v>
      </c>
      <c r="AD32" t="s">
        <v>11328</v>
      </c>
      <c r="AE32" t="s">
        <v>8673</v>
      </c>
      <c r="AF32" t="s">
        <v>54</v>
      </c>
      <c r="AG32" t="s">
        <v>8057</v>
      </c>
      <c r="AH32" s="217">
        <v>0</v>
      </c>
      <c r="AI32" s="101" t="s">
        <v>8619</v>
      </c>
      <c r="AJ32" s="470" t="s">
        <v>8674</v>
      </c>
      <c r="AK32" s="101"/>
      <c r="AL32" s="217"/>
      <c r="AM32" s="217"/>
      <c r="AN32" s="101"/>
      <c r="AO32" s="101"/>
      <c r="AP32" s="217"/>
      <c r="AQ32" s="217"/>
      <c r="AV32" s="101"/>
      <c r="AW32" s="101"/>
      <c r="BL32" s="223"/>
    </row>
    <row r="33" spans="3:78">
      <c r="C33">
        <v>5</v>
      </c>
      <c r="D33" t="s">
        <v>105</v>
      </c>
      <c r="E33" t="s">
        <v>8675</v>
      </c>
      <c r="F33" t="s">
        <v>7492</v>
      </c>
      <c r="G33" s="217" t="s">
        <v>8602</v>
      </c>
      <c r="H33" t="s">
        <v>2720</v>
      </c>
      <c r="I33" s="217" t="s">
        <v>8633</v>
      </c>
      <c r="J33" t="s">
        <v>2719</v>
      </c>
      <c r="K33" t="s">
        <v>450</v>
      </c>
      <c r="L33" s="217" t="s">
        <v>7437</v>
      </c>
      <c r="M33" s="217">
        <v>38</v>
      </c>
      <c r="N33" s="218">
        <v>44123</v>
      </c>
      <c r="O33" s="217">
        <v>61</v>
      </c>
      <c r="P33" s="219">
        <v>5.0833333333333304</v>
      </c>
      <c r="Q33" t="s">
        <v>11343</v>
      </c>
      <c r="R33" s="217">
        <v>99</v>
      </c>
      <c r="S33" s="217">
        <v>8.25</v>
      </c>
      <c r="T33" s="217" t="s">
        <v>11327</v>
      </c>
      <c r="U33" s="218" t="s">
        <v>7583</v>
      </c>
      <c r="V33" s="218" t="s">
        <v>7773</v>
      </c>
      <c r="W33" s="218"/>
      <c r="X33" s="218" t="s">
        <v>8605</v>
      </c>
      <c r="Y33" s="218">
        <v>45887</v>
      </c>
      <c r="Z33" s="218">
        <v>45892</v>
      </c>
      <c r="AA33" s="218" t="s">
        <v>10936</v>
      </c>
      <c r="AB33" s="217">
        <v>116</v>
      </c>
      <c r="AC33" t="s">
        <v>10937</v>
      </c>
      <c r="AD33" t="s">
        <v>11328</v>
      </c>
      <c r="AE33" t="s">
        <v>8676</v>
      </c>
      <c r="AF33" t="s">
        <v>8607</v>
      </c>
      <c r="AG33" t="s">
        <v>8636</v>
      </c>
      <c r="AH33" s="217">
        <v>0</v>
      </c>
      <c r="AI33" s="101" t="s">
        <v>8606</v>
      </c>
      <c r="AJ33" s="471">
        <v>46006</v>
      </c>
      <c r="AK33" s="101"/>
      <c r="AL33" s="217" t="s">
        <v>8677</v>
      </c>
      <c r="AM33" s="217"/>
      <c r="AN33" s="101" t="s">
        <v>8650</v>
      </c>
      <c r="AO33" s="101">
        <v>45952</v>
      </c>
      <c r="AP33" s="217">
        <v>51</v>
      </c>
      <c r="AQ33" s="217" t="s">
        <v>11349</v>
      </c>
      <c r="AV33" s="101"/>
      <c r="AW33" s="101"/>
      <c r="BL33" s="223"/>
    </row>
    <row r="34" spans="3:78">
      <c r="C34">
        <v>89</v>
      </c>
      <c r="D34" t="s">
        <v>143</v>
      </c>
      <c r="E34" t="s">
        <v>8601</v>
      </c>
      <c r="F34" t="s">
        <v>187</v>
      </c>
      <c r="G34" s="217" t="s">
        <v>8602</v>
      </c>
      <c r="H34" t="s">
        <v>2746</v>
      </c>
      <c r="I34" s="217" t="s">
        <v>8603</v>
      </c>
      <c r="J34" t="s">
        <v>8528</v>
      </c>
      <c r="K34" t="s">
        <v>132</v>
      </c>
      <c r="L34" s="217" t="s">
        <v>7437</v>
      </c>
      <c r="M34" s="217">
        <v>0</v>
      </c>
      <c r="N34" s="218">
        <v>45635</v>
      </c>
      <c r="O34" s="217">
        <v>12</v>
      </c>
      <c r="P34" s="219">
        <v>1</v>
      </c>
      <c r="Q34" t="s">
        <v>11329</v>
      </c>
      <c r="R34" s="217">
        <v>12</v>
      </c>
      <c r="S34" s="217">
        <v>1</v>
      </c>
      <c r="T34" s="217" t="s">
        <v>11329</v>
      </c>
      <c r="U34" s="218" t="s">
        <v>7465</v>
      </c>
      <c r="V34" s="218"/>
      <c r="W34" s="218"/>
      <c r="X34" s="218" t="s">
        <v>8615</v>
      </c>
      <c r="Y34" s="218">
        <v>46023</v>
      </c>
      <c r="Z34" s="218">
        <v>46025</v>
      </c>
      <c r="AA34" s="218" t="s">
        <v>10997</v>
      </c>
      <c r="AB34" s="217">
        <v>-20</v>
      </c>
      <c r="AC34" t="s">
        <v>11382</v>
      </c>
      <c r="AD34" t="s">
        <v>11398</v>
      </c>
      <c r="AE34" s="470" t="s">
        <v>8616</v>
      </c>
      <c r="AF34" t="s">
        <v>8617</v>
      </c>
      <c r="AG34" t="s">
        <v>7436</v>
      </c>
      <c r="AH34" s="217">
        <v>0</v>
      </c>
      <c r="AI34" s="101" t="s">
        <v>8619</v>
      </c>
      <c r="AJ34" s="470" t="s">
        <v>8616</v>
      </c>
      <c r="AK34" s="101"/>
      <c r="AL34" s="217"/>
      <c r="AM34" s="217"/>
      <c r="AN34" s="101"/>
      <c r="AO34" s="101"/>
      <c r="AP34" s="217"/>
      <c r="AQ34" s="217"/>
      <c r="AV34" s="101"/>
      <c r="AW34" s="101"/>
      <c r="BL34" s="223"/>
    </row>
    <row r="35" spans="3:78" ht="409.5">
      <c r="C35">
        <v>47</v>
      </c>
      <c r="D35" t="s">
        <v>105</v>
      </c>
      <c r="E35" t="s">
        <v>8601</v>
      </c>
      <c r="F35" t="s">
        <v>7529</v>
      </c>
      <c r="G35" s="217" t="s">
        <v>8602</v>
      </c>
      <c r="H35" t="s">
        <v>8178</v>
      </c>
      <c r="I35" s="217" t="s">
        <v>8603</v>
      </c>
      <c r="J35" t="s">
        <v>8177</v>
      </c>
      <c r="K35" t="s">
        <v>874</v>
      </c>
      <c r="L35" s="217" t="s">
        <v>7437</v>
      </c>
      <c r="M35" s="217">
        <v>0</v>
      </c>
      <c r="N35" s="218">
        <v>45580</v>
      </c>
      <c r="O35" s="217">
        <v>13</v>
      </c>
      <c r="P35" s="219">
        <v>1.0833333333333299</v>
      </c>
      <c r="Q35" t="s">
        <v>11329</v>
      </c>
      <c r="R35" s="217">
        <v>13</v>
      </c>
      <c r="S35" s="217">
        <v>1.0833333333333299</v>
      </c>
      <c r="T35" s="217" t="s">
        <v>11329</v>
      </c>
      <c r="U35" s="218" t="s">
        <v>7465</v>
      </c>
      <c r="V35" s="218" t="s">
        <v>7703</v>
      </c>
      <c r="W35" s="218" t="s">
        <v>8678</v>
      </c>
      <c r="X35" s="218" t="s">
        <v>8605</v>
      </c>
      <c r="Y35" s="218">
        <v>45992</v>
      </c>
      <c r="Z35" s="218">
        <v>45997</v>
      </c>
      <c r="AA35" s="218" t="s">
        <v>11021</v>
      </c>
      <c r="AB35" s="217">
        <v>11</v>
      </c>
      <c r="AC35" t="s">
        <v>10946</v>
      </c>
      <c r="AD35" t="s">
        <v>11328</v>
      </c>
      <c r="AE35" t="s">
        <v>7544</v>
      </c>
      <c r="AF35" t="s">
        <v>8617</v>
      </c>
      <c r="AG35" t="s">
        <v>7465</v>
      </c>
      <c r="AH35" s="217">
        <v>5</v>
      </c>
      <c r="AI35" s="101" t="s">
        <v>8619</v>
      </c>
      <c r="AJ35" s="470" t="s">
        <v>8679</v>
      </c>
      <c r="AK35" s="101" t="s">
        <v>7544</v>
      </c>
      <c r="AL35" s="217" t="s">
        <v>8680</v>
      </c>
      <c r="AM35" s="217" t="s">
        <v>7703</v>
      </c>
      <c r="AN35" t="s">
        <v>8681</v>
      </c>
      <c r="AO35" s="101">
        <v>45982</v>
      </c>
      <c r="AP35" s="217">
        <v>21</v>
      </c>
      <c r="AQ35" s="217" t="s">
        <v>11349</v>
      </c>
      <c r="AR35" t="s">
        <v>7703</v>
      </c>
      <c r="AS35" t="s">
        <v>7862</v>
      </c>
      <c r="AT35" s="217" t="s">
        <v>8682</v>
      </c>
      <c r="AU35" s="221" t="s">
        <v>8683</v>
      </c>
      <c r="AV35" s="101">
        <v>45982</v>
      </c>
      <c r="AW35" s="101">
        <v>45982</v>
      </c>
      <c r="AX35" t="s">
        <v>7703</v>
      </c>
      <c r="AY35" t="s">
        <v>7703</v>
      </c>
      <c r="AZ35" t="s">
        <v>7703</v>
      </c>
      <c r="BA35" t="s">
        <v>7703</v>
      </c>
      <c r="BB35" t="s">
        <v>7703</v>
      </c>
      <c r="BC35" t="s">
        <v>7703</v>
      </c>
      <c r="BD35" t="s">
        <v>7703</v>
      </c>
      <c r="BE35" t="s">
        <v>7703</v>
      </c>
      <c r="BF35" t="s">
        <v>7703</v>
      </c>
      <c r="BG35" t="s">
        <v>7703</v>
      </c>
      <c r="BH35" t="s">
        <v>7703</v>
      </c>
      <c r="BI35" t="s">
        <v>7703</v>
      </c>
      <c r="BJ35" t="s">
        <v>7703</v>
      </c>
      <c r="BK35" t="s">
        <v>7703</v>
      </c>
      <c r="BL35" s="223" t="s">
        <v>7703</v>
      </c>
      <c r="BM35" t="s">
        <v>7703</v>
      </c>
      <c r="BN35" t="s">
        <v>7703</v>
      </c>
      <c r="BO35" t="s">
        <v>7703</v>
      </c>
      <c r="BP35" t="s">
        <v>7703</v>
      </c>
      <c r="BQ35" t="s">
        <v>7703</v>
      </c>
      <c r="BR35" t="s">
        <v>7703</v>
      </c>
      <c r="BS35" t="s">
        <v>7703</v>
      </c>
      <c r="BT35" t="s">
        <v>7703</v>
      </c>
      <c r="BU35" t="s">
        <v>7703</v>
      </c>
      <c r="BV35" t="s">
        <v>7703</v>
      </c>
      <c r="BW35" t="s">
        <v>7703</v>
      </c>
      <c r="BX35" t="s">
        <v>7703</v>
      </c>
      <c r="BY35" t="s">
        <v>7703</v>
      </c>
      <c r="BZ35" t="s">
        <v>7703</v>
      </c>
    </row>
    <row r="36" spans="3:78">
      <c r="C36">
        <v>90</v>
      </c>
      <c r="D36" t="s">
        <v>143</v>
      </c>
      <c r="E36" t="s">
        <v>8601</v>
      </c>
      <c r="F36" t="s">
        <v>7544</v>
      </c>
      <c r="G36" t="s">
        <v>8620</v>
      </c>
      <c r="H36" t="s">
        <v>2869</v>
      </c>
      <c r="I36" s="217" t="s">
        <v>8614</v>
      </c>
      <c r="J36" t="s">
        <v>2868</v>
      </c>
      <c r="K36" t="s">
        <v>172</v>
      </c>
      <c r="L36" s="217" t="s">
        <v>7446</v>
      </c>
      <c r="M36" s="217">
        <v>246</v>
      </c>
      <c r="N36" s="218">
        <v>44599</v>
      </c>
      <c r="O36" s="217">
        <v>46</v>
      </c>
      <c r="P36" s="219">
        <v>3.8333333333333299</v>
      </c>
      <c r="Q36" t="s">
        <v>11344</v>
      </c>
      <c r="R36" s="217">
        <v>292</v>
      </c>
      <c r="S36" s="217">
        <v>24.3333333333333</v>
      </c>
      <c r="T36" s="217" t="s">
        <v>11327</v>
      </c>
      <c r="U36" s="218" t="s">
        <v>7698</v>
      </c>
      <c r="V36" s="218" t="s">
        <v>7527</v>
      </c>
      <c r="W36" s="218"/>
      <c r="X36" s="218" t="s">
        <v>8615</v>
      </c>
      <c r="Y36" s="218">
        <v>46023</v>
      </c>
      <c r="Z36" s="218">
        <v>46025</v>
      </c>
      <c r="AA36" s="218" t="s">
        <v>10997</v>
      </c>
      <c r="AB36" s="217">
        <v>-20</v>
      </c>
      <c r="AC36" t="s">
        <v>11382</v>
      </c>
      <c r="AD36" t="s">
        <v>11398</v>
      </c>
      <c r="AE36" t="s">
        <v>8631</v>
      </c>
      <c r="AF36" t="s">
        <v>8631</v>
      </c>
      <c r="AG36" t="s">
        <v>8057</v>
      </c>
      <c r="AH36" s="217">
        <v>0</v>
      </c>
      <c r="AI36" s="101" t="s">
        <v>8619</v>
      </c>
      <c r="AJ36" s="470" t="s">
        <v>8637</v>
      </c>
      <c r="AK36" s="470"/>
      <c r="AL36" s="217"/>
      <c r="AM36" s="217"/>
      <c r="AN36" s="101"/>
      <c r="AO36" s="101"/>
      <c r="AP36" s="217"/>
      <c r="AQ36" s="217"/>
      <c r="AV36" s="101"/>
      <c r="AW36" s="101"/>
      <c r="BL36" s="223"/>
    </row>
    <row r="37" spans="3:78">
      <c r="C37">
        <v>46</v>
      </c>
      <c r="D37" t="s">
        <v>105</v>
      </c>
      <c r="E37" t="s">
        <v>8601</v>
      </c>
      <c r="F37" t="s">
        <v>7520</v>
      </c>
      <c r="G37" s="217" t="s">
        <v>8602</v>
      </c>
      <c r="H37" t="s">
        <v>2912</v>
      </c>
      <c r="I37" t="s">
        <v>8640</v>
      </c>
      <c r="J37" t="s">
        <v>2911</v>
      </c>
      <c r="K37" t="s">
        <v>2408</v>
      </c>
      <c r="L37" s="217" t="s">
        <v>7437</v>
      </c>
      <c r="M37" s="217">
        <v>71</v>
      </c>
      <c r="N37" s="218">
        <v>41750</v>
      </c>
      <c r="O37" s="217">
        <v>139</v>
      </c>
      <c r="P37" s="219">
        <v>11.5833333333333</v>
      </c>
      <c r="Q37" t="s">
        <v>11346</v>
      </c>
      <c r="R37" s="217">
        <v>210</v>
      </c>
      <c r="S37" s="217">
        <v>17.5</v>
      </c>
      <c r="T37" s="217" t="s">
        <v>11327</v>
      </c>
      <c r="U37" s="218" t="s">
        <v>7593</v>
      </c>
      <c r="V37" s="218" t="s">
        <v>7548</v>
      </c>
      <c r="W37" s="218"/>
      <c r="X37" s="218" t="s">
        <v>8605</v>
      </c>
      <c r="Y37" s="218">
        <v>45992</v>
      </c>
      <c r="Z37" s="218">
        <v>45997</v>
      </c>
      <c r="AA37" s="218" t="s">
        <v>11021</v>
      </c>
      <c r="AB37" s="217">
        <v>11</v>
      </c>
      <c r="AC37" t="s">
        <v>10946</v>
      </c>
      <c r="AD37" t="s">
        <v>11328</v>
      </c>
      <c r="AE37" t="s">
        <v>8606</v>
      </c>
      <c r="AF37" t="s">
        <v>8631</v>
      </c>
      <c r="AG37" t="s">
        <v>8642</v>
      </c>
      <c r="AH37" s="217">
        <v>0</v>
      </c>
      <c r="AI37" s="101" t="s">
        <v>8660</v>
      </c>
      <c r="AJ37" s="471">
        <v>46065</v>
      </c>
      <c r="AK37" s="101" t="s">
        <v>94</v>
      </c>
      <c r="AL37" s="217"/>
      <c r="AM37" s="217"/>
      <c r="AN37" s="101"/>
      <c r="AO37" s="101"/>
      <c r="AP37" s="217"/>
      <c r="AQ37" s="217"/>
      <c r="AV37" s="101"/>
      <c r="AW37" s="101"/>
      <c r="AY37" s="101"/>
      <c r="AZ37" s="101"/>
      <c r="BL37" s="223"/>
    </row>
    <row r="38" spans="3:78">
      <c r="C38">
        <v>91</v>
      </c>
      <c r="D38" t="s">
        <v>105</v>
      </c>
      <c r="E38" t="s">
        <v>8601</v>
      </c>
      <c r="F38" t="s">
        <v>7544</v>
      </c>
      <c r="G38" t="s">
        <v>8602</v>
      </c>
      <c r="H38" t="s">
        <v>8081</v>
      </c>
      <c r="I38" s="217" t="s">
        <v>8621</v>
      </c>
      <c r="J38" t="s">
        <v>8080</v>
      </c>
      <c r="K38" t="s">
        <v>2629</v>
      </c>
      <c r="L38" s="217"/>
      <c r="M38" s="217">
        <v>0</v>
      </c>
      <c r="N38" s="218">
        <v>45638</v>
      </c>
      <c r="O38" s="217">
        <v>12</v>
      </c>
      <c r="P38" s="219">
        <v>1</v>
      </c>
      <c r="Q38" t="s">
        <v>11329</v>
      </c>
      <c r="R38" s="217">
        <v>12</v>
      </c>
      <c r="S38" s="217">
        <v>1</v>
      </c>
      <c r="T38" s="217" t="s">
        <v>11329</v>
      </c>
      <c r="U38" s="218"/>
      <c r="V38" s="218"/>
      <c r="W38" s="218"/>
      <c r="X38" s="218" t="s">
        <v>8615</v>
      </c>
      <c r="Y38" s="218">
        <v>46023</v>
      </c>
      <c r="Z38" s="218">
        <v>46025</v>
      </c>
      <c r="AA38" s="218" t="s">
        <v>10997</v>
      </c>
      <c r="AB38" s="217">
        <v>-20</v>
      </c>
      <c r="AC38" t="s">
        <v>11382</v>
      </c>
      <c r="AD38" t="s">
        <v>11398</v>
      </c>
      <c r="AE38" t="s">
        <v>8631</v>
      </c>
      <c r="AF38" t="s">
        <v>8631</v>
      </c>
      <c r="AG38" t="s">
        <v>8057</v>
      </c>
      <c r="AH38" s="217">
        <v>0</v>
      </c>
      <c r="AI38" s="101"/>
      <c r="AJ38" s="470" t="s">
        <v>8684</v>
      </c>
      <c r="AK38" s="101"/>
      <c r="AL38" s="217"/>
      <c r="AM38" s="217"/>
      <c r="AN38" s="101"/>
      <c r="AO38" s="101"/>
      <c r="AP38" s="217"/>
      <c r="AQ38" s="217"/>
      <c r="AV38" s="101"/>
      <c r="AW38" s="101"/>
      <c r="BL38" s="223"/>
    </row>
    <row r="39" spans="3:78">
      <c r="C39">
        <v>92</v>
      </c>
      <c r="D39" t="s">
        <v>105</v>
      </c>
      <c r="E39" t="s">
        <v>8601</v>
      </c>
      <c r="F39" t="s">
        <v>432</v>
      </c>
      <c r="G39" t="s">
        <v>8602</v>
      </c>
      <c r="H39" t="s">
        <v>2992</v>
      </c>
      <c r="I39" s="217" t="s">
        <v>8633</v>
      </c>
      <c r="J39" t="s">
        <v>2991</v>
      </c>
      <c r="K39" t="s">
        <v>874</v>
      </c>
      <c r="L39" s="217" t="s">
        <v>7437</v>
      </c>
      <c r="M39" s="217">
        <v>31</v>
      </c>
      <c r="N39" s="218">
        <v>43153</v>
      </c>
      <c r="O39" s="217">
        <v>93</v>
      </c>
      <c r="P39" s="219">
        <v>7.75</v>
      </c>
      <c r="Q39" t="s">
        <v>11346</v>
      </c>
      <c r="R39" s="217">
        <v>124</v>
      </c>
      <c r="S39" s="217">
        <v>10.3333333333333</v>
      </c>
      <c r="T39" s="217" t="s">
        <v>11327</v>
      </c>
      <c r="U39" s="218" t="s">
        <v>7969</v>
      </c>
      <c r="V39" s="218" t="s">
        <v>7681</v>
      </c>
      <c r="W39" s="218"/>
      <c r="X39" s="218" t="s">
        <v>8615</v>
      </c>
      <c r="Y39" s="218">
        <v>46023</v>
      </c>
      <c r="Z39" s="218">
        <v>46025</v>
      </c>
      <c r="AA39" s="218" t="s">
        <v>10997</v>
      </c>
      <c r="AB39" s="217">
        <v>-20</v>
      </c>
      <c r="AC39" t="s">
        <v>11382</v>
      </c>
      <c r="AD39" t="s">
        <v>11398</v>
      </c>
      <c r="AE39" t="s">
        <v>7520</v>
      </c>
      <c r="AF39" t="s">
        <v>8635</v>
      </c>
      <c r="AG39" t="s">
        <v>7436</v>
      </c>
      <c r="AH39" s="217">
        <v>0</v>
      </c>
      <c r="AI39" s="101" t="s">
        <v>8619</v>
      </c>
      <c r="AJ39" s="470" t="s">
        <v>8637</v>
      </c>
      <c r="AK39" s="470"/>
      <c r="AL39" s="217"/>
      <c r="AM39" s="217"/>
      <c r="AN39" s="101"/>
      <c r="AO39" s="101"/>
      <c r="AP39" s="217"/>
      <c r="AQ39" s="217"/>
      <c r="AV39" s="101"/>
      <c r="AW39" s="101"/>
      <c r="BL39" s="223"/>
    </row>
    <row r="40" spans="3:78">
      <c r="C40">
        <v>35</v>
      </c>
      <c r="D40" t="s">
        <v>105</v>
      </c>
      <c r="E40" t="s">
        <v>8601</v>
      </c>
      <c r="F40" t="s">
        <v>7529</v>
      </c>
      <c r="G40" s="217" t="s">
        <v>8602</v>
      </c>
      <c r="H40" t="s">
        <v>3005</v>
      </c>
      <c r="I40" t="s">
        <v>8640</v>
      </c>
      <c r="J40" t="s">
        <v>3004</v>
      </c>
      <c r="K40" t="s">
        <v>874</v>
      </c>
      <c r="L40" s="217" t="s">
        <v>7437</v>
      </c>
      <c r="M40" s="217">
        <v>35</v>
      </c>
      <c r="N40" s="218">
        <v>43675</v>
      </c>
      <c r="O40" s="217">
        <v>76</v>
      </c>
      <c r="P40" s="219">
        <v>6.3333333333333304</v>
      </c>
      <c r="Q40" t="s">
        <v>11346</v>
      </c>
      <c r="R40" s="217">
        <v>111</v>
      </c>
      <c r="S40" s="217">
        <v>9.25</v>
      </c>
      <c r="T40" s="217" t="s">
        <v>11327</v>
      </c>
      <c r="U40" s="218" t="s">
        <v>7593</v>
      </c>
      <c r="V40" s="218"/>
      <c r="W40" s="218"/>
      <c r="X40" s="218" t="s">
        <v>8605</v>
      </c>
      <c r="Y40" s="218">
        <v>45975</v>
      </c>
      <c r="Z40" s="218">
        <v>45976</v>
      </c>
      <c r="AA40" s="218" t="s">
        <v>10945</v>
      </c>
      <c r="AB40" s="217">
        <v>28</v>
      </c>
      <c r="AC40" t="s">
        <v>10946</v>
      </c>
      <c r="AD40" t="s">
        <v>11328</v>
      </c>
      <c r="AE40" t="s">
        <v>8685</v>
      </c>
      <c r="AF40" t="s">
        <v>8607</v>
      </c>
      <c r="AG40" t="s">
        <v>8642</v>
      </c>
      <c r="AH40" s="217">
        <v>0</v>
      </c>
      <c r="AI40" s="101" t="s">
        <v>8606</v>
      </c>
      <c r="AJ40" s="471">
        <v>46049</v>
      </c>
      <c r="AK40" s="101" t="s">
        <v>8686</v>
      </c>
      <c r="AL40" s="217"/>
      <c r="AM40" s="217"/>
      <c r="AN40" s="101"/>
      <c r="AO40" s="101">
        <v>45992</v>
      </c>
      <c r="AP40" s="217">
        <v>11</v>
      </c>
      <c r="AQ40" s="217" t="s">
        <v>11349</v>
      </c>
      <c r="AR40" s="101">
        <v>45992</v>
      </c>
      <c r="AV40" s="101"/>
      <c r="AW40" s="101"/>
      <c r="AY40" s="101"/>
      <c r="AZ40" s="101"/>
      <c r="BL40" s="223"/>
    </row>
    <row r="41" spans="3:78">
      <c r="C41">
        <v>41</v>
      </c>
      <c r="D41" t="s">
        <v>143</v>
      </c>
      <c r="E41" t="s">
        <v>8601</v>
      </c>
      <c r="F41" t="s">
        <v>8484</v>
      </c>
      <c r="G41" s="217" t="s">
        <v>8651</v>
      </c>
      <c r="H41" t="s">
        <v>3132</v>
      </c>
      <c r="I41" s="217" t="s">
        <v>8614</v>
      </c>
      <c r="J41" t="s">
        <v>3131</v>
      </c>
      <c r="K41" t="s">
        <v>3312</v>
      </c>
      <c r="L41" s="217" t="s">
        <v>7437</v>
      </c>
      <c r="M41" s="217">
        <v>180</v>
      </c>
      <c r="N41" s="218">
        <v>44333</v>
      </c>
      <c r="O41" s="217">
        <v>54</v>
      </c>
      <c r="P41" s="219">
        <v>4.5</v>
      </c>
      <c r="Q41" t="s">
        <v>11343</v>
      </c>
      <c r="R41" s="217">
        <v>234</v>
      </c>
      <c r="S41" s="217">
        <v>19.5</v>
      </c>
      <c r="T41" s="217" t="s">
        <v>11327</v>
      </c>
      <c r="U41" s="218" t="s">
        <v>2088</v>
      </c>
      <c r="V41" s="218" t="s">
        <v>7650</v>
      </c>
      <c r="W41" s="218"/>
      <c r="X41" s="218" t="s">
        <v>8605</v>
      </c>
      <c r="Y41" s="218">
        <v>45983</v>
      </c>
      <c r="Z41" s="218">
        <v>45983</v>
      </c>
      <c r="AA41" s="218" t="s">
        <v>10945</v>
      </c>
      <c r="AB41" s="217">
        <v>20</v>
      </c>
      <c r="AC41" t="s">
        <v>10946</v>
      </c>
      <c r="AD41" t="s">
        <v>11328</v>
      </c>
      <c r="AE41" t="s">
        <v>8631</v>
      </c>
      <c r="AF41" t="s">
        <v>8631</v>
      </c>
      <c r="AG41" t="s">
        <v>8618</v>
      </c>
      <c r="AH41" s="217">
        <v>0</v>
      </c>
      <c r="AI41" s="101" t="s">
        <v>8619</v>
      </c>
      <c r="AJ41" s="470" t="s">
        <v>8651</v>
      </c>
      <c r="AK41" s="101" t="s">
        <v>8687</v>
      </c>
      <c r="AL41" s="217"/>
      <c r="AM41" s="217"/>
      <c r="AN41" s="101"/>
      <c r="AO41" s="101"/>
      <c r="AP41" s="217"/>
      <c r="AQ41" s="217"/>
      <c r="AV41" s="101"/>
      <c r="AW41" s="101"/>
      <c r="BL41" s="223"/>
    </row>
    <row r="42" spans="3:78">
      <c r="C42">
        <v>27</v>
      </c>
      <c r="D42" t="s">
        <v>105</v>
      </c>
      <c r="E42" t="s">
        <v>8601</v>
      </c>
      <c r="F42" t="s">
        <v>187</v>
      </c>
      <c r="G42" s="217" t="s">
        <v>8602</v>
      </c>
      <c r="H42" t="s">
        <v>3157</v>
      </c>
      <c r="I42" s="217" t="s">
        <v>8633</v>
      </c>
      <c r="J42" t="s">
        <v>3156</v>
      </c>
      <c r="K42" t="s">
        <v>450</v>
      </c>
      <c r="L42" s="217" t="s">
        <v>7437</v>
      </c>
      <c r="M42" s="217">
        <v>58</v>
      </c>
      <c r="N42" s="218">
        <v>44494</v>
      </c>
      <c r="O42" s="217">
        <v>49</v>
      </c>
      <c r="P42" s="219">
        <v>4.0833333333333304</v>
      </c>
      <c r="Q42" t="s">
        <v>11343</v>
      </c>
      <c r="R42" s="217">
        <v>107</v>
      </c>
      <c r="S42" s="217">
        <v>8.9166666666666696</v>
      </c>
      <c r="T42" s="217" t="s">
        <v>11327</v>
      </c>
      <c r="U42" s="218" t="s">
        <v>7783</v>
      </c>
      <c r="V42" s="218"/>
      <c r="W42" s="218"/>
      <c r="X42" s="218" t="s">
        <v>8605</v>
      </c>
      <c r="Y42" s="218">
        <v>45962</v>
      </c>
      <c r="Z42" s="218">
        <v>45962</v>
      </c>
      <c r="AA42" s="218" t="s">
        <v>10945</v>
      </c>
      <c r="AB42" s="217">
        <v>41</v>
      </c>
      <c r="AC42" t="s">
        <v>10941</v>
      </c>
      <c r="AD42" t="s">
        <v>11328</v>
      </c>
      <c r="AE42" t="s">
        <v>8689</v>
      </c>
      <c r="AF42" t="s">
        <v>8607</v>
      </c>
      <c r="AG42" t="s">
        <v>7436</v>
      </c>
      <c r="AH42" s="217">
        <v>0</v>
      </c>
      <c r="AI42" s="101" t="s">
        <v>8606</v>
      </c>
      <c r="AJ42" s="471">
        <v>46041</v>
      </c>
      <c r="AK42" s="101" t="s">
        <v>8690</v>
      </c>
      <c r="AL42" s="217"/>
      <c r="AM42" s="217"/>
      <c r="AN42" s="101"/>
      <c r="AO42" s="101"/>
      <c r="AP42" s="217"/>
      <c r="AQ42" s="217"/>
      <c r="AV42" s="101"/>
      <c r="AW42" s="101"/>
      <c r="BL42" s="223"/>
    </row>
    <row r="43" spans="3:78">
      <c r="C43">
        <v>44</v>
      </c>
      <c r="D43" t="s">
        <v>143</v>
      </c>
      <c r="E43" t="s">
        <v>8601</v>
      </c>
      <c r="F43" t="s">
        <v>8484</v>
      </c>
      <c r="G43" s="217" t="s">
        <v>8651</v>
      </c>
      <c r="H43" t="s">
        <v>7325</v>
      </c>
      <c r="I43" s="217" t="s">
        <v>8603</v>
      </c>
      <c r="J43" t="s">
        <v>7324</v>
      </c>
      <c r="K43" t="s">
        <v>3312</v>
      </c>
      <c r="L43" s="217" t="s">
        <v>7437</v>
      </c>
      <c r="M43" s="217">
        <v>0</v>
      </c>
      <c r="N43" s="218">
        <v>39545</v>
      </c>
      <c r="O43" s="217">
        <v>212</v>
      </c>
      <c r="P43" s="219">
        <v>17.6666666666667</v>
      </c>
      <c r="Q43" t="s">
        <v>11346</v>
      </c>
      <c r="R43" s="217">
        <v>212</v>
      </c>
      <c r="S43" s="217">
        <v>17.6666666666667</v>
      </c>
      <c r="T43" s="217" t="s">
        <v>11327</v>
      </c>
      <c r="U43" s="218" t="s">
        <v>7650</v>
      </c>
      <c r="V43" s="218"/>
      <c r="W43" s="218"/>
      <c r="X43" s="218" t="s">
        <v>8605</v>
      </c>
      <c r="Y43" s="218">
        <v>45988</v>
      </c>
      <c r="Z43" s="218">
        <v>45990</v>
      </c>
      <c r="AA43" s="218" t="s">
        <v>10945</v>
      </c>
      <c r="AB43" s="217">
        <v>15</v>
      </c>
      <c r="AC43" t="s">
        <v>10946</v>
      </c>
      <c r="AD43" t="s">
        <v>11328</v>
      </c>
      <c r="AE43" t="s">
        <v>8631</v>
      </c>
      <c r="AF43" t="s">
        <v>8631</v>
      </c>
      <c r="AG43" t="s">
        <v>8652</v>
      </c>
      <c r="AH43" s="217">
        <v>0</v>
      </c>
      <c r="AI43" s="101" t="s">
        <v>8619</v>
      </c>
      <c r="AJ43" s="470" t="s">
        <v>8651</v>
      </c>
      <c r="AK43" s="101" t="s">
        <v>8687</v>
      </c>
      <c r="AL43" s="217"/>
      <c r="AM43" s="217"/>
      <c r="AN43" s="101"/>
      <c r="AO43" s="101"/>
      <c r="AP43" s="217"/>
      <c r="AQ43" s="217"/>
      <c r="AV43" s="101"/>
      <c r="AW43" s="101"/>
      <c r="BL43" s="223"/>
    </row>
    <row r="44" spans="3:78">
      <c r="C44">
        <v>93</v>
      </c>
      <c r="D44" t="s">
        <v>105</v>
      </c>
      <c r="E44" t="s">
        <v>8601</v>
      </c>
      <c r="F44" t="s">
        <v>411</v>
      </c>
      <c r="G44" s="217" t="s">
        <v>8620</v>
      </c>
      <c r="H44" t="s">
        <v>8055</v>
      </c>
      <c r="I44" s="217" t="s">
        <v>8621</v>
      </c>
      <c r="J44" t="s">
        <v>8054</v>
      </c>
      <c r="K44" t="s">
        <v>226</v>
      </c>
      <c r="L44" s="217" t="s">
        <v>7446</v>
      </c>
      <c r="M44" s="217">
        <v>0</v>
      </c>
      <c r="N44" s="218">
        <v>45586</v>
      </c>
      <c r="O44" s="217">
        <v>13</v>
      </c>
      <c r="P44" s="219">
        <v>1.0833333333333299</v>
      </c>
      <c r="Q44" t="s">
        <v>11329</v>
      </c>
      <c r="R44" s="217">
        <v>13</v>
      </c>
      <c r="S44" s="217">
        <v>1.0833333333333299</v>
      </c>
      <c r="T44" s="217" t="s">
        <v>11329</v>
      </c>
      <c r="U44" s="218" t="s">
        <v>8691</v>
      </c>
      <c r="V44" s="218" t="s">
        <v>8692</v>
      </c>
      <c r="W44" s="218" t="s">
        <v>8693</v>
      </c>
      <c r="X44" s="218" t="s">
        <v>8615</v>
      </c>
      <c r="Y44" s="218">
        <v>46023</v>
      </c>
      <c r="Z44" s="218">
        <v>46025</v>
      </c>
      <c r="AA44" s="218" t="s">
        <v>10997</v>
      </c>
      <c r="AB44" s="217">
        <v>-20</v>
      </c>
      <c r="AC44" t="s">
        <v>11382</v>
      </c>
      <c r="AD44" t="s">
        <v>11398</v>
      </c>
      <c r="AE44" t="s">
        <v>8694</v>
      </c>
      <c r="AF44" t="s">
        <v>8617</v>
      </c>
      <c r="AG44" t="s">
        <v>7668</v>
      </c>
      <c r="AH44" s="217">
        <v>0</v>
      </c>
      <c r="AI44" s="101" t="s">
        <v>8619</v>
      </c>
      <c r="AJ44" s="470" t="s">
        <v>8695</v>
      </c>
      <c r="AK44" s="101" t="s">
        <v>8632</v>
      </c>
      <c r="AL44" s="217" t="s">
        <v>8696</v>
      </c>
      <c r="AM44" s="217"/>
      <c r="AN44" s="101"/>
      <c r="AO44" s="101">
        <v>45995</v>
      </c>
      <c r="AP44" s="217">
        <v>8</v>
      </c>
      <c r="AQ44" s="217" t="s">
        <v>11392</v>
      </c>
      <c r="AV44" s="101"/>
      <c r="AW44" s="101"/>
      <c r="BL44" s="223"/>
    </row>
    <row r="45" spans="3:78">
      <c r="C45">
        <v>58</v>
      </c>
      <c r="D45" t="s">
        <v>105</v>
      </c>
      <c r="E45" t="s">
        <v>7492</v>
      </c>
      <c r="F45" t="s">
        <v>7492</v>
      </c>
      <c r="G45" s="217" t="s">
        <v>8602</v>
      </c>
      <c r="H45" t="s">
        <v>3464</v>
      </c>
      <c r="I45" s="217" t="s">
        <v>8640</v>
      </c>
      <c r="J45" t="s">
        <v>3463</v>
      </c>
      <c r="K45" t="s">
        <v>591</v>
      </c>
      <c r="L45" s="217" t="s">
        <v>7437</v>
      </c>
      <c r="M45" s="217">
        <v>57</v>
      </c>
      <c r="N45" s="218">
        <v>44554</v>
      </c>
      <c r="O45" s="217">
        <v>47</v>
      </c>
      <c r="P45" s="219">
        <v>3.9166666666666701</v>
      </c>
      <c r="Q45" t="s">
        <v>11344</v>
      </c>
      <c r="R45" s="217">
        <v>104</v>
      </c>
      <c r="S45" s="217">
        <v>8.6666666666666696</v>
      </c>
      <c r="T45" s="217" t="s">
        <v>11327</v>
      </c>
      <c r="U45" s="218" t="s">
        <v>7507</v>
      </c>
      <c r="V45" s="218" t="s">
        <v>7702</v>
      </c>
      <c r="W45" s="218"/>
      <c r="X45" s="218" t="s">
        <v>8615</v>
      </c>
      <c r="Y45" s="218">
        <v>46001</v>
      </c>
      <c r="Z45" s="218">
        <v>46004</v>
      </c>
      <c r="AA45" s="218" t="s">
        <v>11021</v>
      </c>
      <c r="AB45" s="217">
        <v>2</v>
      </c>
      <c r="AC45" t="s">
        <v>10946</v>
      </c>
      <c r="AD45" t="s">
        <v>11328</v>
      </c>
      <c r="AE45" t="s">
        <v>8631</v>
      </c>
      <c r="AF45" t="s">
        <v>8631</v>
      </c>
      <c r="AG45" t="s">
        <v>8642</v>
      </c>
      <c r="AH45" s="217">
        <v>0</v>
      </c>
      <c r="AI45" s="101" t="s">
        <v>8619</v>
      </c>
      <c r="AJ45" s="470" t="s">
        <v>8697</v>
      </c>
      <c r="AK45" s="101" t="s">
        <v>8698</v>
      </c>
      <c r="AL45" s="217"/>
      <c r="AM45" s="217"/>
      <c r="AN45" s="101"/>
      <c r="AO45" s="101"/>
      <c r="AP45" s="217"/>
      <c r="AQ45" s="217"/>
      <c r="AV45" s="101"/>
      <c r="AW45" s="101"/>
      <c r="BL45" s="223"/>
    </row>
    <row r="46" spans="3:78">
      <c r="C46">
        <v>43</v>
      </c>
      <c r="D46" t="s">
        <v>105</v>
      </c>
      <c r="E46" t="s">
        <v>8601</v>
      </c>
      <c r="F46" t="s">
        <v>7544</v>
      </c>
      <c r="G46" t="s">
        <v>8602</v>
      </c>
      <c r="H46" t="s">
        <v>8497</v>
      </c>
      <c r="I46" s="217" t="s">
        <v>8621</v>
      </c>
      <c r="J46" t="s">
        <v>8496</v>
      </c>
      <c r="K46" t="s">
        <v>874</v>
      </c>
      <c r="L46" s="217" t="s">
        <v>7446</v>
      </c>
      <c r="M46" s="217">
        <v>0</v>
      </c>
      <c r="N46" s="218">
        <v>45957</v>
      </c>
      <c r="O46" s="217">
        <v>1</v>
      </c>
      <c r="P46" s="219">
        <v>8.3333333333333301E-2</v>
      </c>
      <c r="Q46" t="s">
        <v>11329</v>
      </c>
      <c r="R46" s="217">
        <v>1</v>
      </c>
      <c r="S46" s="217">
        <v>8.3333333333333301E-2</v>
      </c>
      <c r="T46" s="217" t="s">
        <v>11329</v>
      </c>
      <c r="U46" s="218" t="s">
        <v>8137</v>
      </c>
      <c r="V46" s="218" t="s">
        <v>7941</v>
      </c>
      <c r="W46" s="218" t="s">
        <v>8699</v>
      </c>
      <c r="X46" s="218" t="s">
        <v>8605</v>
      </c>
      <c r="Y46" s="218">
        <v>45987</v>
      </c>
      <c r="Z46" s="218">
        <v>45990</v>
      </c>
      <c r="AA46" s="218" t="s">
        <v>10945</v>
      </c>
      <c r="AB46" s="217">
        <v>16</v>
      </c>
      <c r="AC46" t="s">
        <v>10946</v>
      </c>
      <c r="AD46" t="s">
        <v>11328</v>
      </c>
      <c r="AE46" t="s">
        <v>8694</v>
      </c>
      <c r="AF46" t="s">
        <v>8635</v>
      </c>
      <c r="AG46" t="s">
        <v>8700</v>
      </c>
      <c r="AH46" s="217">
        <v>0</v>
      </c>
      <c r="AI46" s="101" t="s">
        <v>8619</v>
      </c>
      <c r="AJ46" s="470" t="s">
        <v>8701</v>
      </c>
      <c r="AK46" s="101" t="s">
        <v>8702</v>
      </c>
      <c r="AL46" s="217" t="s">
        <v>8703</v>
      </c>
      <c r="AM46" s="217"/>
      <c r="AN46" s="101"/>
      <c r="AO46" s="101">
        <v>45995</v>
      </c>
      <c r="AP46" s="217">
        <v>8</v>
      </c>
      <c r="AQ46" s="217" t="s">
        <v>11392</v>
      </c>
      <c r="AV46" s="101"/>
      <c r="AW46" s="101"/>
      <c r="BL46" s="223"/>
    </row>
    <row r="47" spans="3:78">
      <c r="C47">
        <v>74</v>
      </c>
      <c r="D47" t="s">
        <v>105</v>
      </c>
      <c r="E47" t="s">
        <v>8601</v>
      </c>
      <c r="F47" t="s">
        <v>8502</v>
      </c>
      <c r="G47" t="s">
        <v>8620</v>
      </c>
      <c r="H47" t="s">
        <v>8507</v>
      </c>
      <c r="I47" s="217" t="s">
        <v>8621</v>
      </c>
      <c r="J47" t="s">
        <v>8506</v>
      </c>
      <c r="K47" t="s">
        <v>8646</v>
      </c>
      <c r="L47" s="217" t="s">
        <v>7446</v>
      </c>
      <c r="M47" s="217">
        <v>0</v>
      </c>
      <c r="N47" s="218">
        <v>45940</v>
      </c>
      <c r="O47" s="217">
        <v>2</v>
      </c>
      <c r="P47" s="219">
        <v>0.16666666666666699</v>
      </c>
      <c r="Q47" t="s">
        <v>11329</v>
      </c>
      <c r="R47" s="217">
        <v>2</v>
      </c>
      <c r="S47" s="217">
        <v>0.16666666666666699</v>
      </c>
      <c r="T47" s="217" t="s">
        <v>11329</v>
      </c>
      <c r="U47" s="218" t="s">
        <v>7668</v>
      </c>
      <c r="V47" s="218" t="s">
        <v>8704</v>
      </c>
      <c r="W47" s="218" t="s">
        <v>8392</v>
      </c>
      <c r="X47" s="218" t="s">
        <v>8615</v>
      </c>
      <c r="Y47" s="218">
        <v>46013</v>
      </c>
      <c r="Z47" s="218">
        <v>46018</v>
      </c>
      <c r="AA47" s="218" t="s">
        <v>11021</v>
      </c>
      <c r="AB47" s="217">
        <v>-10</v>
      </c>
      <c r="AC47" t="s">
        <v>11382</v>
      </c>
      <c r="AD47" t="s">
        <v>11429</v>
      </c>
      <c r="AE47" t="s">
        <v>8694</v>
      </c>
      <c r="AF47" t="s">
        <v>8705</v>
      </c>
      <c r="AG47" t="s">
        <v>8057</v>
      </c>
      <c r="AH47" s="217">
        <v>0</v>
      </c>
      <c r="AI47" s="101" t="s">
        <v>8619</v>
      </c>
      <c r="AJ47" s="470" t="s">
        <v>8706</v>
      </c>
      <c r="AK47" s="101" t="s">
        <v>7668</v>
      </c>
      <c r="AL47" s="217" t="s">
        <v>8707</v>
      </c>
      <c r="AM47" s="217"/>
      <c r="AN47" s="101"/>
      <c r="AO47" s="101">
        <v>45995</v>
      </c>
      <c r="AP47" s="217">
        <v>8</v>
      </c>
      <c r="AQ47" s="217" t="s">
        <v>11392</v>
      </c>
      <c r="AV47" s="101"/>
      <c r="AW47" s="101"/>
      <c r="BL47" s="223"/>
    </row>
    <row r="48" spans="3:78">
      <c r="C48">
        <v>34</v>
      </c>
      <c r="D48" t="s">
        <v>105</v>
      </c>
      <c r="E48" t="s">
        <v>8601</v>
      </c>
      <c r="F48" t="s">
        <v>7742</v>
      </c>
      <c r="G48" s="217" t="s">
        <v>8602</v>
      </c>
      <c r="H48" t="s">
        <v>3573</v>
      </c>
      <c r="I48" s="217" t="s">
        <v>8621</v>
      </c>
      <c r="J48" t="s">
        <v>3572</v>
      </c>
      <c r="K48" t="s">
        <v>874</v>
      </c>
      <c r="L48" s="217" t="s">
        <v>7446</v>
      </c>
      <c r="M48" s="217">
        <v>92</v>
      </c>
      <c r="N48" s="218">
        <v>45425</v>
      </c>
      <c r="O48" s="217">
        <v>18</v>
      </c>
      <c r="P48" s="219">
        <v>1.5</v>
      </c>
      <c r="Q48" t="s">
        <v>11329</v>
      </c>
      <c r="R48" s="217">
        <v>110</v>
      </c>
      <c r="S48" s="217">
        <v>9.1666666666666696</v>
      </c>
      <c r="T48" s="217" t="s">
        <v>11327</v>
      </c>
      <c r="U48" s="218" t="s">
        <v>7808</v>
      </c>
      <c r="V48" s="218" t="s">
        <v>7748</v>
      </c>
      <c r="W48" s="218" t="s">
        <v>8708</v>
      </c>
      <c r="X48" s="218" t="s">
        <v>8605</v>
      </c>
      <c r="Y48" s="218">
        <v>45971</v>
      </c>
      <c r="Z48" s="218">
        <v>45976</v>
      </c>
      <c r="AA48" s="218" t="s">
        <v>10945</v>
      </c>
      <c r="AB48" s="217">
        <v>32</v>
      </c>
      <c r="AC48" t="s">
        <v>10941</v>
      </c>
      <c r="AD48" t="s">
        <v>11328</v>
      </c>
      <c r="AE48" t="s">
        <v>8709</v>
      </c>
      <c r="AF48" t="s">
        <v>8635</v>
      </c>
      <c r="AG48" t="s">
        <v>7808</v>
      </c>
      <c r="AH48" s="217">
        <v>0</v>
      </c>
      <c r="AI48" s="101" t="s">
        <v>8710</v>
      </c>
      <c r="AJ48" s="101" t="s">
        <v>8711</v>
      </c>
      <c r="AK48" s="101" t="s">
        <v>8712</v>
      </c>
      <c r="AL48" t="s">
        <v>8713</v>
      </c>
      <c r="AM48" s="217"/>
      <c r="AN48" s="101"/>
      <c r="AO48" s="101">
        <v>45995</v>
      </c>
      <c r="AP48" s="217">
        <v>8</v>
      </c>
      <c r="AQ48" s="217" t="s">
        <v>11392</v>
      </c>
      <c r="AV48" s="101"/>
      <c r="AW48" s="101"/>
      <c r="BL48" s="223"/>
    </row>
    <row r="49" spans="3:64">
      <c r="C49">
        <v>94</v>
      </c>
      <c r="D49" t="s">
        <v>105</v>
      </c>
      <c r="E49" t="s">
        <v>8601</v>
      </c>
      <c r="F49" t="s">
        <v>432</v>
      </c>
      <c r="G49" t="s">
        <v>8620</v>
      </c>
      <c r="H49" t="s">
        <v>3608</v>
      </c>
      <c r="I49" s="217" t="s">
        <v>8621</v>
      </c>
      <c r="J49" t="s">
        <v>3607</v>
      </c>
      <c r="K49" t="s">
        <v>8646</v>
      </c>
      <c r="L49" s="217" t="s">
        <v>7437</v>
      </c>
      <c r="M49" s="217">
        <v>98</v>
      </c>
      <c r="N49" s="218">
        <v>45376</v>
      </c>
      <c r="O49" s="217">
        <v>20</v>
      </c>
      <c r="P49" s="219">
        <v>1.6666666666666701</v>
      </c>
      <c r="Q49" t="s">
        <v>11329</v>
      </c>
      <c r="R49" s="217">
        <v>118</v>
      </c>
      <c r="S49" s="217">
        <v>9.8333333333333304</v>
      </c>
      <c r="T49" s="217" t="s">
        <v>11327</v>
      </c>
      <c r="U49" s="218" t="s">
        <v>7459</v>
      </c>
      <c r="V49" s="218" t="s">
        <v>7445</v>
      </c>
      <c r="W49" s="218" t="s">
        <v>8714</v>
      </c>
      <c r="X49" s="218" t="s">
        <v>8615</v>
      </c>
      <c r="Y49" s="218">
        <v>46023</v>
      </c>
      <c r="Z49" s="218">
        <v>46025</v>
      </c>
      <c r="AA49" s="218" t="s">
        <v>10997</v>
      </c>
      <c r="AB49" s="217">
        <v>-20</v>
      </c>
      <c r="AC49" t="s">
        <v>11382</v>
      </c>
      <c r="AD49" t="s">
        <v>11398</v>
      </c>
      <c r="AE49" t="s">
        <v>7679</v>
      </c>
      <c r="AF49" t="s">
        <v>8635</v>
      </c>
      <c r="AG49" t="s">
        <v>8057</v>
      </c>
      <c r="AH49" s="217">
        <v>0</v>
      </c>
      <c r="AI49" s="101" t="s">
        <v>8619</v>
      </c>
      <c r="AJ49" s="470" t="s">
        <v>8619</v>
      </c>
      <c r="AK49" s="470"/>
      <c r="AL49" t="s">
        <v>8715</v>
      </c>
      <c r="AM49" s="217"/>
      <c r="AN49" s="101"/>
      <c r="AO49" s="101"/>
      <c r="AP49" s="217"/>
      <c r="AQ49" s="217"/>
      <c r="AV49" s="101"/>
      <c r="AW49" s="101"/>
      <c r="BL49" s="223"/>
    </row>
    <row r="50" spans="3:64">
      <c r="C50">
        <v>50</v>
      </c>
      <c r="D50" t="s">
        <v>105</v>
      </c>
      <c r="E50" t="s">
        <v>8601</v>
      </c>
      <c r="F50" t="s">
        <v>8716</v>
      </c>
      <c r="G50" t="s">
        <v>8602</v>
      </c>
      <c r="H50" t="s">
        <v>3616</v>
      </c>
      <c r="I50" s="217" t="s">
        <v>8614</v>
      </c>
      <c r="J50" t="s">
        <v>3615</v>
      </c>
      <c r="K50" t="s">
        <v>264</v>
      </c>
      <c r="L50" s="217" t="s">
        <v>7437</v>
      </c>
      <c r="M50" s="217">
        <v>219</v>
      </c>
      <c r="N50" s="218">
        <v>42282</v>
      </c>
      <c r="O50" s="217">
        <v>122</v>
      </c>
      <c r="P50" s="219">
        <v>10.1666666666667</v>
      </c>
      <c r="Q50" t="s">
        <v>11346</v>
      </c>
      <c r="R50" s="217">
        <v>341</v>
      </c>
      <c r="S50" s="217">
        <v>28.4166666666667</v>
      </c>
      <c r="T50" s="217" t="s">
        <v>11327</v>
      </c>
      <c r="U50" s="218" t="s">
        <v>7717</v>
      </c>
      <c r="V50" s="218"/>
      <c r="W50" s="218"/>
      <c r="X50" s="218" t="s">
        <v>8605</v>
      </c>
      <c r="Y50" s="218">
        <v>45992</v>
      </c>
      <c r="Z50" s="218">
        <v>45997</v>
      </c>
      <c r="AA50" s="218" t="s">
        <v>11021</v>
      </c>
      <c r="AB50" s="217">
        <v>11</v>
      </c>
      <c r="AC50" t="s">
        <v>10946</v>
      </c>
      <c r="AD50" t="s">
        <v>11328</v>
      </c>
      <c r="AE50" t="s">
        <v>8717</v>
      </c>
      <c r="AF50" t="s">
        <v>54</v>
      </c>
      <c r="AG50" t="s">
        <v>8618</v>
      </c>
      <c r="AH50" s="217">
        <v>0</v>
      </c>
      <c r="AI50" s="101" t="s">
        <v>8619</v>
      </c>
      <c r="AJ50" s="470" t="s">
        <v>8679</v>
      </c>
      <c r="AK50" s="101"/>
      <c r="AL50" s="217"/>
      <c r="AM50" s="217"/>
      <c r="AN50" s="101"/>
      <c r="AO50" s="101"/>
      <c r="AP50" s="217"/>
      <c r="AQ50" s="217"/>
      <c r="AV50" s="101"/>
      <c r="AW50" s="101"/>
      <c r="BL50" s="223"/>
    </row>
    <row r="51" spans="3:64">
      <c r="C51">
        <v>28</v>
      </c>
      <c r="D51" t="s">
        <v>105</v>
      </c>
      <c r="E51" t="s">
        <v>8601</v>
      </c>
      <c r="F51" t="s">
        <v>187</v>
      </c>
      <c r="G51" s="217" t="s">
        <v>8602</v>
      </c>
      <c r="H51" t="s">
        <v>3664</v>
      </c>
      <c r="I51" s="217" t="s">
        <v>8633</v>
      </c>
      <c r="J51" t="s">
        <v>3663</v>
      </c>
      <c r="K51" t="s">
        <v>874</v>
      </c>
      <c r="L51" s="217" t="s">
        <v>7437</v>
      </c>
      <c r="M51" s="217">
        <v>21</v>
      </c>
      <c r="N51" s="218">
        <v>43269</v>
      </c>
      <c r="O51" s="217">
        <v>89</v>
      </c>
      <c r="P51" s="219">
        <v>7.4166666666666696</v>
      </c>
      <c r="Q51" t="s">
        <v>11346</v>
      </c>
      <c r="R51" s="217">
        <v>110</v>
      </c>
      <c r="S51" s="217">
        <v>9.1666666666666696</v>
      </c>
      <c r="T51" s="217" t="s">
        <v>11327</v>
      </c>
      <c r="U51" s="218" t="s">
        <v>7783</v>
      </c>
      <c r="V51" s="218"/>
      <c r="W51" s="218"/>
      <c r="X51" s="218" t="s">
        <v>8605</v>
      </c>
      <c r="Y51" s="218">
        <v>45962</v>
      </c>
      <c r="Z51" s="218">
        <v>45962</v>
      </c>
      <c r="AA51" s="218" t="s">
        <v>10945</v>
      </c>
      <c r="AB51" s="217">
        <v>41</v>
      </c>
      <c r="AC51" t="s">
        <v>10941</v>
      </c>
      <c r="AD51" t="s">
        <v>11328</v>
      </c>
      <c r="AE51" t="s">
        <v>8606</v>
      </c>
      <c r="AF51" t="s">
        <v>8607</v>
      </c>
      <c r="AG51" t="s">
        <v>7436</v>
      </c>
      <c r="AH51" s="217">
        <v>0</v>
      </c>
      <c r="AI51" s="101" t="s">
        <v>8606</v>
      </c>
      <c r="AJ51" s="471">
        <v>46041</v>
      </c>
      <c r="AK51" s="101" t="s">
        <v>8690</v>
      </c>
      <c r="AL51" s="217"/>
      <c r="AM51" s="217"/>
      <c r="AN51" s="101"/>
      <c r="AO51" s="101"/>
      <c r="AP51" s="217"/>
      <c r="AQ51" s="217"/>
      <c r="AV51" s="101"/>
      <c r="AW51" s="101"/>
      <c r="BL51" s="223"/>
    </row>
    <row r="52" spans="3:64">
      <c r="C52">
        <v>95</v>
      </c>
      <c r="D52" t="s">
        <v>105</v>
      </c>
      <c r="E52" t="s">
        <v>8601</v>
      </c>
      <c r="F52" t="s">
        <v>187</v>
      </c>
      <c r="G52" s="217" t="s">
        <v>8602</v>
      </c>
      <c r="H52" t="s">
        <v>1712</v>
      </c>
      <c r="I52" s="217" t="s">
        <v>8603</v>
      </c>
      <c r="J52" t="s">
        <v>1711</v>
      </c>
      <c r="K52" t="s">
        <v>8646</v>
      </c>
      <c r="L52" s="217" t="s">
        <v>7437</v>
      </c>
      <c r="M52" s="217">
        <v>60</v>
      </c>
      <c r="N52" s="218">
        <v>44489</v>
      </c>
      <c r="O52" s="217">
        <v>49</v>
      </c>
      <c r="P52" s="219">
        <v>4.0833333333333304</v>
      </c>
      <c r="Q52" t="s">
        <v>11343</v>
      </c>
      <c r="R52" s="217">
        <v>109</v>
      </c>
      <c r="S52" s="217">
        <v>9.0833333333333304</v>
      </c>
      <c r="T52" s="217" t="s">
        <v>11327</v>
      </c>
      <c r="U52" s="218" t="s">
        <v>7474</v>
      </c>
      <c r="V52" s="218"/>
      <c r="W52" s="218"/>
      <c r="X52" s="218" t="s">
        <v>8615</v>
      </c>
      <c r="Y52" s="218">
        <v>46023</v>
      </c>
      <c r="Z52" s="218">
        <v>46025</v>
      </c>
      <c r="AA52" s="218" t="s">
        <v>10997</v>
      </c>
      <c r="AB52" s="217">
        <v>-20</v>
      </c>
      <c r="AC52" t="s">
        <v>11382</v>
      </c>
      <c r="AD52" t="s">
        <v>11398</v>
      </c>
      <c r="AE52" s="470" t="s">
        <v>8616</v>
      </c>
      <c r="AF52" t="s">
        <v>8617</v>
      </c>
      <c r="AG52" t="s">
        <v>8719</v>
      </c>
      <c r="AH52" s="217">
        <v>0</v>
      </c>
      <c r="AI52" s="101" t="s">
        <v>8619</v>
      </c>
      <c r="AJ52" s="470" t="s">
        <v>8616</v>
      </c>
      <c r="AK52" s="101"/>
      <c r="AL52" s="217"/>
      <c r="AM52" s="217"/>
      <c r="AN52" s="101"/>
      <c r="AO52" s="101"/>
      <c r="AP52" s="217"/>
      <c r="AQ52" s="217"/>
      <c r="AV52" s="101"/>
      <c r="AW52" s="101"/>
      <c r="BL52" s="223"/>
    </row>
    <row r="53" spans="3:64">
      <c r="C53">
        <v>135</v>
      </c>
      <c r="D53" t="s">
        <v>105</v>
      </c>
      <c r="E53" t="s">
        <v>8601</v>
      </c>
      <c r="F53" t="s">
        <v>4481</v>
      </c>
      <c r="G53" t="s">
        <v>8602</v>
      </c>
      <c r="H53" t="s">
        <v>3705</v>
      </c>
      <c r="I53" s="217" t="s">
        <v>8640</v>
      </c>
      <c r="J53" t="s">
        <v>3704</v>
      </c>
      <c r="K53" t="s">
        <v>8646</v>
      </c>
      <c r="L53" s="217" t="s">
        <v>7446</v>
      </c>
      <c r="M53" s="217"/>
      <c r="N53" s="218">
        <v>44558</v>
      </c>
      <c r="O53" s="217">
        <v>47</v>
      </c>
      <c r="P53" s="219">
        <v>3.9166666666666701</v>
      </c>
      <c r="Q53" t="s">
        <v>11344</v>
      </c>
      <c r="R53" s="217">
        <v>47</v>
      </c>
      <c r="S53" s="217">
        <v>3.9166666666666701</v>
      </c>
      <c r="T53" s="217" t="s">
        <v>11344</v>
      </c>
      <c r="U53" s="218" t="s">
        <v>7593</v>
      </c>
      <c r="V53" s="218"/>
      <c r="W53" s="218"/>
      <c r="X53" s="218" t="s">
        <v>8615</v>
      </c>
      <c r="Y53" s="218">
        <v>46023</v>
      </c>
      <c r="Z53" s="218">
        <v>46025</v>
      </c>
      <c r="AA53" s="218" t="s">
        <v>10997</v>
      </c>
      <c r="AB53" s="217">
        <v>-20</v>
      </c>
      <c r="AC53" t="s">
        <v>11382</v>
      </c>
      <c r="AD53" t="s">
        <v>11398</v>
      </c>
      <c r="AE53" t="s">
        <v>8631</v>
      </c>
      <c r="AF53" t="s">
        <v>8631</v>
      </c>
      <c r="AH53" s="217">
        <v>0</v>
      </c>
      <c r="AI53" s="101"/>
      <c r="AJ53" s="470"/>
      <c r="AK53" s="101"/>
      <c r="AL53" s="217"/>
      <c r="AM53" s="217"/>
      <c r="AN53" s="101"/>
      <c r="AO53" s="101"/>
      <c r="AP53" s="217"/>
      <c r="AQ53" s="217"/>
      <c r="AV53" s="101"/>
      <c r="AW53" s="101"/>
      <c r="BL53" s="223"/>
    </row>
    <row r="54" spans="3:64">
      <c r="C54">
        <v>96</v>
      </c>
      <c r="D54" t="s">
        <v>105</v>
      </c>
      <c r="E54" t="s">
        <v>8601</v>
      </c>
      <c r="F54" t="s">
        <v>1563</v>
      </c>
      <c r="G54" t="s">
        <v>8602</v>
      </c>
      <c r="H54" t="s">
        <v>3752</v>
      </c>
      <c r="I54" s="217" t="s">
        <v>8633</v>
      </c>
      <c r="J54" t="s">
        <v>3751</v>
      </c>
      <c r="K54" t="s">
        <v>8646</v>
      </c>
      <c r="L54" s="217" t="s">
        <v>7437</v>
      </c>
      <c r="M54" s="217">
        <v>42</v>
      </c>
      <c r="N54" s="218">
        <v>43822</v>
      </c>
      <c r="O54" s="217">
        <v>71</v>
      </c>
      <c r="P54" s="219">
        <v>5.9166666666666696</v>
      </c>
      <c r="Q54" t="s">
        <v>11343</v>
      </c>
      <c r="R54" s="217">
        <v>113</v>
      </c>
      <c r="S54" s="217">
        <v>9.4166666666666696</v>
      </c>
      <c r="T54" s="217" t="s">
        <v>11327</v>
      </c>
      <c r="U54" s="218" t="s">
        <v>7783</v>
      </c>
      <c r="V54" s="218"/>
      <c r="W54" s="218"/>
      <c r="X54" s="218" t="s">
        <v>8615</v>
      </c>
      <c r="Y54" s="218">
        <v>46023</v>
      </c>
      <c r="Z54" s="218">
        <v>46025</v>
      </c>
      <c r="AA54" s="218" t="s">
        <v>10997</v>
      </c>
      <c r="AB54" s="217">
        <v>-20</v>
      </c>
      <c r="AC54" t="s">
        <v>11382</v>
      </c>
      <c r="AD54" t="s">
        <v>11398</v>
      </c>
      <c r="AE54" t="s">
        <v>8631</v>
      </c>
      <c r="AF54" t="s">
        <v>8631</v>
      </c>
      <c r="AH54" s="217">
        <v>0</v>
      </c>
      <c r="AI54" s="101"/>
      <c r="AJ54" s="470"/>
      <c r="AK54" s="101"/>
      <c r="AL54" s="217"/>
      <c r="AM54" s="217"/>
      <c r="AN54" s="101"/>
      <c r="AO54" s="101"/>
      <c r="AP54" s="217"/>
      <c r="AQ54" s="217"/>
      <c r="AV54" s="101"/>
      <c r="AW54" s="101"/>
      <c r="BL54" s="223"/>
    </row>
    <row r="55" spans="3:64">
      <c r="C55">
        <v>97</v>
      </c>
      <c r="D55" t="s">
        <v>105</v>
      </c>
      <c r="E55" t="s">
        <v>8601</v>
      </c>
      <c r="F55" t="s">
        <v>187</v>
      </c>
      <c r="G55" s="217" t="s">
        <v>8602</v>
      </c>
      <c r="H55" t="s">
        <v>3778</v>
      </c>
      <c r="I55" s="217" t="s">
        <v>8633</v>
      </c>
      <c r="J55" t="s">
        <v>3777</v>
      </c>
      <c r="K55" t="s">
        <v>8646</v>
      </c>
      <c r="L55" s="217" t="s">
        <v>7437</v>
      </c>
      <c r="M55" s="217">
        <v>62</v>
      </c>
      <c r="N55" s="218">
        <v>43500</v>
      </c>
      <c r="O55" s="217">
        <v>82</v>
      </c>
      <c r="P55" s="219">
        <v>6.8333333333333304</v>
      </c>
      <c r="Q55" t="s">
        <v>11346</v>
      </c>
      <c r="R55" s="217">
        <v>144</v>
      </c>
      <c r="S55" s="217">
        <v>12</v>
      </c>
      <c r="T55" s="217" t="s">
        <v>11327</v>
      </c>
      <c r="U55" s="218" t="s">
        <v>7547</v>
      </c>
      <c r="V55" s="218"/>
      <c r="W55" s="218" t="s">
        <v>8720</v>
      </c>
      <c r="X55" s="218" t="s">
        <v>8615</v>
      </c>
      <c r="Y55" s="218">
        <v>46023</v>
      </c>
      <c r="Z55" s="218">
        <v>46025</v>
      </c>
      <c r="AA55" s="218" t="s">
        <v>10997</v>
      </c>
      <c r="AB55" s="217">
        <v>-20</v>
      </c>
      <c r="AC55" t="s">
        <v>11382</v>
      </c>
      <c r="AD55" t="s">
        <v>11398</v>
      </c>
      <c r="AE55" t="s">
        <v>8721</v>
      </c>
      <c r="AF55" t="s">
        <v>8635</v>
      </c>
      <c r="AG55" t="s">
        <v>8636</v>
      </c>
      <c r="AH55" s="217">
        <v>0</v>
      </c>
      <c r="AI55" s="101" t="s">
        <v>8619</v>
      </c>
      <c r="AJ55" s="470" t="s">
        <v>8637</v>
      </c>
      <c r="AK55" s="101"/>
      <c r="AL55" s="217"/>
      <c r="AM55" s="217"/>
      <c r="AN55" s="101"/>
      <c r="AO55" s="101"/>
      <c r="AP55" s="217"/>
      <c r="AQ55" s="217"/>
      <c r="AV55" s="101"/>
      <c r="AW55" s="101"/>
      <c r="BL55" s="223"/>
    </row>
    <row r="56" spans="3:64">
      <c r="C56">
        <v>98</v>
      </c>
      <c r="D56" t="s">
        <v>143</v>
      </c>
      <c r="E56" t="s">
        <v>8601</v>
      </c>
      <c r="F56" t="s">
        <v>187</v>
      </c>
      <c r="G56" s="217" t="s">
        <v>8602</v>
      </c>
      <c r="H56" t="s">
        <v>1734</v>
      </c>
      <c r="I56" s="217" t="s">
        <v>8603</v>
      </c>
      <c r="J56" t="s">
        <v>1733</v>
      </c>
      <c r="K56" t="s">
        <v>874</v>
      </c>
      <c r="L56" s="217" t="s">
        <v>7437</v>
      </c>
      <c r="M56" s="217">
        <v>48</v>
      </c>
      <c r="N56" s="218">
        <v>45532</v>
      </c>
      <c r="O56" s="217">
        <v>15</v>
      </c>
      <c r="P56" s="219">
        <v>1.25</v>
      </c>
      <c r="Q56" t="s">
        <v>11329</v>
      </c>
      <c r="R56" s="217">
        <v>63</v>
      </c>
      <c r="S56" s="217">
        <v>5.25</v>
      </c>
      <c r="T56" s="217" t="s">
        <v>11343</v>
      </c>
      <c r="U56" s="218" t="s">
        <v>7516</v>
      </c>
      <c r="V56" s="218"/>
      <c r="W56" s="218"/>
      <c r="X56" s="218" t="s">
        <v>8615</v>
      </c>
      <c r="Y56" s="218">
        <v>46023</v>
      </c>
      <c r="Z56" s="218">
        <v>46025</v>
      </c>
      <c r="AA56" s="218" t="s">
        <v>10997</v>
      </c>
      <c r="AB56" s="217">
        <v>-20</v>
      </c>
      <c r="AC56" t="s">
        <v>11382</v>
      </c>
      <c r="AD56" t="s">
        <v>11398</v>
      </c>
      <c r="AE56" t="s">
        <v>8631</v>
      </c>
      <c r="AF56" t="s">
        <v>8631</v>
      </c>
      <c r="AG56" t="s">
        <v>8296</v>
      </c>
      <c r="AH56" s="217">
        <v>0</v>
      </c>
      <c r="AI56" s="101" t="s">
        <v>8619</v>
      </c>
      <c r="AJ56" s="470" t="s">
        <v>8637</v>
      </c>
      <c r="AK56" s="101"/>
      <c r="AL56" s="217"/>
      <c r="AM56" s="217"/>
      <c r="AN56" s="101"/>
      <c r="AO56" s="101"/>
      <c r="AP56" s="217"/>
      <c r="AQ56" s="217"/>
      <c r="AV56" s="101"/>
      <c r="AW56" s="101"/>
      <c r="BL56" s="223"/>
    </row>
    <row r="57" spans="3:64">
      <c r="C57">
        <v>66</v>
      </c>
      <c r="D57" t="s">
        <v>105</v>
      </c>
      <c r="E57" t="s">
        <v>8601</v>
      </c>
      <c r="F57" t="s">
        <v>163</v>
      </c>
      <c r="G57" s="217" t="s">
        <v>8602</v>
      </c>
      <c r="H57" t="s">
        <v>8509</v>
      </c>
      <c r="I57" s="217" t="s">
        <v>8640</v>
      </c>
      <c r="J57" t="s">
        <v>8508</v>
      </c>
      <c r="K57" t="s">
        <v>8646</v>
      </c>
      <c r="L57" s="217"/>
      <c r="M57" s="217">
        <v>0</v>
      </c>
      <c r="N57" s="218">
        <v>45894</v>
      </c>
      <c r="O57" s="217">
        <v>3</v>
      </c>
      <c r="P57" s="219">
        <v>0.25</v>
      </c>
      <c r="Q57" t="s">
        <v>11329</v>
      </c>
      <c r="R57" s="217">
        <v>3</v>
      </c>
      <c r="S57" s="217">
        <v>0.25</v>
      </c>
      <c r="T57" s="217" t="s">
        <v>11329</v>
      </c>
      <c r="U57" s="218" t="s">
        <v>7593</v>
      </c>
      <c r="V57" s="218"/>
      <c r="W57" s="218" t="s">
        <v>8722</v>
      </c>
      <c r="X57" s="218" t="s">
        <v>8615</v>
      </c>
      <c r="Y57" s="218">
        <v>46007</v>
      </c>
      <c r="Z57" s="218">
        <v>46011</v>
      </c>
      <c r="AA57" s="218" t="s">
        <v>11021</v>
      </c>
      <c r="AB57" s="217">
        <v>-4</v>
      </c>
      <c r="AC57" t="s">
        <v>11382</v>
      </c>
      <c r="AD57" t="s">
        <v>11429</v>
      </c>
      <c r="AE57" s="101" t="s">
        <v>8641</v>
      </c>
      <c r="AF57" t="s">
        <v>8631</v>
      </c>
      <c r="AG57" t="s">
        <v>7548</v>
      </c>
      <c r="AH57" s="217">
        <v>0</v>
      </c>
      <c r="AI57" s="101" t="s">
        <v>8660</v>
      </c>
      <c r="AJ57" s="470" t="s">
        <v>8661</v>
      </c>
      <c r="AK57" s="101" t="s">
        <v>845</v>
      </c>
      <c r="AL57" s="217"/>
      <c r="AM57" s="217"/>
      <c r="AN57" s="101"/>
      <c r="AO57" s="101"/>
      <c r="AP57" s="217"/>
      <c r="AQ57" s="217"/>
      <c r="AV57" s="101"/>
      <c r="AW57" s="101"/>
      <c r="BL57" s="223"/>
    </row>
    <row r="58" spans="3:64">
      <c r="C58">
        <v>99</v>
      </c>
      <c r="D58" t="s">
        <v>143</v>
      </c>
      <c r="E58" t="s">
        <v>8601</v>
      </c>
      <c r="F58" t="s">
        <v>187</v>
      </c>
      <c r="G58" s="217" t="s">
        <v>8602</v>
      </c>
      <c r="H58" t="s">
        <v>2701</v>
      </c>
      <c r="I58" s="217" t="s">
        <v>8603</v>
      </c>
      <c r="J58" t="s">
        <v>2700</v>
      </c>
      <c r="K58" t="s">
        <v>8723</v>
      </c>
      <c r="L58" s="217" t="s">
        <v>7437</v>
      </c>
      <c r="M58" s="217">
        <v>0</v>
      </c>
      <c r="N58" s="218">
        <v>45348</v>
      </c>
      <c r="O58" s="217">
        <v>21</v>
      </c>
      <c r="P58" s="219">
        <v>1.75</v>
      </c>
      <c r="Q58" t="s">
        <v>11329</v>
      </c>
      <c r="R58" s="217">
        <v>21</v>
      </c>
      <c r="S58" s="217">
        <v>1.75</v>
      </c>
      <c r="T58" s="217" t="s">
        <v>11329</v>
      </c>
      <c r="U58" s="218" t="s">
        <v>7465</v>
      </c>
      <c r="V58" s="218"/>
      <c r="W58" s="218"/>
      <c r="X58" s="218" t="s">
        <v>8615</v>
      </c>
      <c r="Y58" s="218">
        <v>46023</v>
      </c>
      <c r="Z58" s="218">
        <v>46025</v>
      </c>
      <c r="AA58" s="218" t="s">
        <v>10997</v>
      </c>
      <c r="AB58" s="217">
        <v>-20</v>
      </c>
      <c r="AC58" t="s">
        <v>11382</v>
      </c>
      <c r="AD58" t="s">
        <v>11398</v>
      </c>
      <c r="AE58" s="470" t="s">
        <v>8616</v>
      </c>
      <c r="AF58" t="s">
        <v>8617</v>
      </c>
      <c r="AG58" t="s">
        <v>7465</v>
      </c>
      <c r="AH58" s="217">
        <v>0</v>
      </c>
      <c r="AI58" s="101" t="s">
        <v>8619</v>
      </c>
      <c r="AJ58" s="470" t="s">
        <v>8616</v>
      </c>
      <c r="AK58" s="101"/>
      <c r="AL58" s="217"/>
      <c r="AM58" s="217"/>
      <c r="AN58" s="101"/>
      <c r="AO58" s="101"/>
      <c r="AP58" s="217"/>
      <c r="AQ58" s="217"/>
      <c r="AV58" s="101"/>
      <c r="AW58" s="101"/>
      <c r="BL58" s="223"/>
    </row>
    <row r="59" spans="3:64">
      <c r="C59">
        <v>65</v>
      </c>
      <c r="D59" t="s">
        <v>105</v>
      </c>
      <c r="E59" t="s">
        <v>8601</v>
      </c>
      <c r="F59" t="s">
        <v>432</v>
      </c>
      <c r="G59" t="s">
        <v>8620</v>
      </c>
      <c r="H59" t="s">
        <v>8226</v>
      </c>
      <c r="I59" s="217" t="s">
        <v>8621</v>
      </c>
      <c r="J59" t="s">
        <v>8225</v>
      </c>
      <c r="K59" t="s">
        <v>2629</v>
      </c>
      <c r="L59" s="217"/>
      <c r="M59" s="217">
        <v>0</v>
      </c>
      <c r="N59" s="218">
        <v>45659</v>
      </c>
      <c r="O59" s="217">
        <v>11</v>
      </c>
      <c r="P59" s="219">
        <v>0.91666666666666696</v>
      </c>
      <c r="Q59" t="s">
        <v>11329</v>
      </c>
      <c r="R59" s="217">
        <v>11</v>
      </c>
      <c r="S59" s="217">
        <v>0.91666666666666696</v>
      </c>
      <c r="T59" s="217" t="s">
        <v>11329</v>
      </c>
      <c r="U59" s="218" t="s">
        <v>7445</v>
      </c>
      <c r="V59" s="218" t="s">
        <v>8724</v>
      </c>
      <c r="W59" s="218" t="s">
        <v>8206</v>
      </c>
      <c r="X59" s="218" t="s">
        <v>8615</v>
      </c>
      <c r="Y59" s="218">
        <v>46007</v>
      </c>
      <c r="Z59" s="218">
        <v>46011</v>
      </c>
      <c r="AA59" s="218" t="s">
        <v>11021</v>
      </c>
      <c r="AB59" s="217">
        <v>-4</v>
      </c>
      <c r="AC59" t="s">
        <v>11382</v>
      </c>
      <c r="AD59" t="s">
        <v>11429</v>
      </c>
      <c r="AE59" t="s">
        <v>8631</v>
      </c>
      <c r="AF59" t="s">
        <v>8631</v>
      </c>
      <c r="AG59" t="s">
        <v>8655</v>
      </c>
      <c r="AH59" s="217">
        <v>0</v>
      </c>
      <c r="AI59" s="101" t="s">
        <v>8619</v>
      </c>
      <c r="AJ59" s="470" t="s">
        <v>8725</v>
      </c>
      <c r="AK59" s="470"/>
      <c r="AL59" s="217"/>
      <c r="AM59" s="217"/>
      <c r="AN59" s="101"/>
      <c r="AO59" s="101"/>
      <c r="AP59" s="217"/>
      <c r="AQ59" s="217"/>
      <c r="AV59" s="101"/>
      <c r="AW59" s="101"/>
      <c r="BL59" s="223"/>
    </row>
    <row r="60" spans="3:64">
      <c r="C60">
        <v>170</v>
      </c>
      <c r="D60" t="s">
        <v>105</v>
      </c>
      <c r="E60" t="s">
        <v>8601</v>
      </c>
      <c r="F60" t="s">
        <v>1706</v>
      </c>
      <c r="G60" t="s">
        <v>8602</v>
      </c>
      <c r="H60" t="s">
        <v>2799</v>
      </c>
      <c r="I60" s="217" t="s">
        <v>8603</v>
      </c>
      <c r="J60" t="s">
        <v>2798</v>
      </c>
      <c r="K60" t="s">
        <v>8726</v>
      </c>
      <c r="L60" s="217" t="s">
        <v>7437</v>
      </c>
      <c r="M60" s="217">
        <v>57</v>
      </c>
      <c r="N60" s="218">
        <v>45205</v>
      </c>
      <c r="O60" s="217">
        <v>26</v>
      </c>
      <c r="P60" s="219">
        <v>2.1666666666666701</v>
      </c>
      <c r="Q60" t="s">
        <v>11344</v>
      </c>
      <c r="R60" s="217">
        <v>83</v>
      </c>
      <c r="S60" s="217">
        <v>6.9166666666666696</v>
      </c>
      <c r="T60" s="217" t="s">
        <v>11363</v>
      </c>
      <c r="U60" s="218" t="s">
        <v>7465</v>
      </c>
      <c r="V60" s="218"/>
      <c r="W60" s="218" t="s">
        <v>8727</v>
      </c>
      <c r="X60" s="218" t="s">
        <v>8615</v>
      </c>
      <c r="Y60" s="218">
        <v>46031</v>
      </c>
      <c r="Z60" s="218">
        <v>46032</v>
      </c>
      <c r="AA60" s="218" t="s">
        <v>10997</v>
      </c>
      <c r="AB60" s="217">
        <v>-28</v>
      </c>
      <c r="AC60" t="s">
        <v>11382</v>
      </c>
      <c r="AD60" t="s">
        <v>11398</v>
      </c>
      <c r="AE60" t="s">
        <v>8631</v>
      </c>
      <c r="AF60" t="s">
        <v>8631</v>
      </c>
      <c r="AG60" t="s">
        <v>7465</v>
      </c>
      <c r="AH60" s="217">
        <v>0</v>
      </c>
      <c r="AI60" s="101"/>
      <c r="AJ60" s="470"/>
      <c r="AK60" s="101"/>
      <c r="AL60" s="217"/>
      <c r="AM60" s="217"/>
      <c r="AN60" s="101"/>
      <c r="AO60" s="101"/>
      <c r="AP60" s="217"/>
      <c r="AQ60" s="217"/>
      <c r="AV60" s="101"/>
      <c r="AW60" s="101"/>
      <c r="BL60" s="223"/>
    </row>
    <row r="61" spans="3:64">
      <c r="C61">
        <v>100</v>
      </c>
      <c r="D61" t="s">
        <v>105</v>
      </c>
      <c r="E61" t="s">
        <v>8601</v>
      </c>
      <c r="F61" t="s">
        <v>8502</v>
      </c>
      <c r="G61" t="s">
        <v>8620</v>
      </c>
      <c r="H61" t="s">
        <v>4055</v>
      </c>
      <c r="I61" s="217" t="s">
        <v>8621</v>
      </c>
      <c r="J61" t="s">
        <v>4054</v>
      </c>
      <c r="K61" t="s">
        <v>450</v>
      </c>
      <c r="L61" s="217" t="s">
        <v>7446</v>
      </c>
      <c r="M61" s="217">
        <v>0</v>
      </c>
      <c r="N61" s="218">
        <v>44638</v>
      </c>
      <c r="O61" s="217">
        <v>44</v>
      </c>
      <c r="P61" s="219">
        <v>3.6666666666666701</v>
      </c>
      <c r="Q61" t="s">
        <v>11344</v>
      </c>
      <c r="R61" s="217">
        <v>44</v>
      </c>
      <c r="S61" s="217">
        <v>3.6666666666666701</v>
      </c>
      <c r="T61" s="217" t="s">
        <v>11344</v>
      </c>
      <c r="U61" s="218" t="s">
        <v>7814</v>
      </c>
      <c r="V61" s="218" t="s">
        <v>2088</v>
      </c>
      <c r="W61" s="218" t="s">
        <v>8728</v>
      </c>
      <c r="X61" s="218" t="s">
        <v>8615</v>
      </c>
      <c r="Y61" s="218">
        <v>46023</v>
      </c>
      <c r="Z61" s="218">
        <v>46025</v>
      </c>
      <c r="AA61" s="218" t="s">
        <v>10997</v>
      </c>
      <c r="AB61" s="217">
        <v>-20</v>
      </c>
      <c r="AC61" t="s">
        <v>11382</v>
      </c>
      <c r="AD61" t="s">
        <v>11398</v>
      </c>
      <c r="AE61" t="s">
        <v>8729</v>
      </c>
      <c r="AF61" t="s">
        <v>8617</v>
      </c>
      <c r="AG61" t="s">
        <v>8057</v>
      </c>
      <c r="AH61" s="217">
        <v>0</v>
      </c>
      <c r="AI61" s="101" t="s">
        <v>8710</v>
      </c>
      <c r="AJ61" s="470" t="s">
        <v>8619</v>
      </c>
      <c r="AK61" s="470"/>
      <c r="AL61" s="217"/>
      <c r="AM61" s="217"/>
      <c r="AN61" s="101"/>
      <c r="AO61" s="101"/>
      <c r="AP61" s="217"/>
      <c r="AQ61" s="217"/>
      <c r="AV61" s="101"/>
      <c r="AW61" s="101"/>
      <c r="BL61" s="223"/>
    </row>
    <row r="62" spans="3:64">
      <c r="C62">
        <v>42</v>
      </c>
      <c r="D62" t="s">
        <v>143</v>
      </c>
      <c r="E62" t="s">
        <v>8601</v>
      </c>
      <c r="F62" t="s">
        <v>8139</v>
      </c>
      <c r="G62" s="217" t="s">
        <v>8602</v>
      </c>
      <c r="H62" t="s">
        <v>4107</v>
      </c>
      <c r="I62" s="217" t="s">
        <v>8614</v>
      </c>
      <c r="J62" t="s">
        <v>4106</v>
      </c>
      <c r="K62" t="s">
        <v>3312</v>
      </c>
      <c r="L62" s="217" t="s">
        <v>7437</v>
      </c>
      <c r="M62" s="217">
        <v>190</v>
      </c>
      <c r="N62" s="218">
        <v>44440</v>
      </c>
      <c r="O62" s="217">
        <v>51</v>
      </c>
      <c r="P62" s="219">
        <v>4.25</v>
      </c>
      <c r="Q62" t="s">
        <v>11343</v>
      </c>
      <c r="R62" s="217">
        <v>241</v>
      </c>
      <c r="S62" s="217">
        <v>20.0833333333333</v>
      </c>
      <c r="T62" s="217" t="s">
        <v>11327</v>
      </c>
      <c r="U62" s="218" t="s">
        <v>2088</v>
      </c>
      <c r="V62" s="218"/>
      <c r="W62" s="218"/>
      <c r="X62" s="218" t="s">
        <v>8605</v>
      </c>
      <c r="Y62" s="218">
        <v>45983</v>
      </c>
      <c r="Z62" s="218">
        <v>45983</v>
      </c>
      <c r="AA62" s="218" t="s">
        <v>10945</v>
      </c>
      <c r="AB62" s="217">
        <v>20</v>
      </c>
      <c r="AC62" t="s">
        <v>10946</v>
      </c>
      <c r="AD62" t="s">
        <v>11328</v>
      </c>
      <c r="AE62" t="s">
        <v>8730</v>
      </c>
      <c r="AF62" t="s">
        <v>8635</v>
      </c>
      <c r="AG62" t="s">
        <v>8618</v>
      </c>
      <c r="AH62" s="217">
        <v>0</v>
      </c>
      <c r="AI62" s="101" t="s">
        <v>8619</v>
      </c>
      <c r="AJ62" s="470" t="s">
        <v>8731</v>
      </c>
      <c r="AK62" s="101" t="s">
        <v>8732</v>
      </c>
      <c r="AL62" s="217"/>
      <c r="AM62" s="217"/>
      <c r="AN62" s="101"/>
      <c r="AO62" s="101"/>
      <c r="AP62" s="217"/>
      <c r="AQ62" s="217"/>
      <c r="AV62" s="101"/>
      <c r="AW62" s="101"/>
      <c r="BL62" s="223"/>
    </row>
    <row r="63" spans="3:64">
      <c r="C63">
        <v>101</v>
      </c>
      <c r="D63" t="s">
        <v>143</v>
      </c>
      <c r="E63" t="s">
        <v>8601</v>
      </c>
      <c r="F63" t="s">
        <v>187</v>
      </c>
      <c r="G63" s="217" t="s">
        <v>8602</v>
      </c>
      <c r="H63" t="s">
        <v>4225</v>
      </c>
      <c r="I63" s="217" t="s">
        <v>8633</v>
      </c>
      <c r="J63" t="s">
        <v>4224</v>
      </c>
      <c r="K63" t="s">
        <v>264</v>
      </c>
      <c r="L63" s="217" t="s">
        <v>7437</v>
      </c>
      <c r="M63" s="217">
        <v>0</v>
      </c>
      <c r="N63" s="218">
        <v>45342</v>
      </c>
      <c r="O63" s="217">
        <v>21</v>
      </c>
      <c r="P63" s="219">
        <v>1.75</v>
      </c>
      <c r="Q63" t="s">
        <v>11329</v>
      </c>
      <c r="R63" s="217">
        <v>21</v>
      </c>
      <c r="S63" s="217">
        <v>1.75</v>
      </c>
      <c r="T63" s="217" t="s">
        <v>11329</v>
      </c>
      <c r="U63" s="218" t="s">
        <v>7783</v>
      </c>
      <c r="V63" s="218" t="s">
        <v>7547</v>
      </c>
      <c r="W63" s="218" t="s">
        <v>8733</v>
      </c>
      <c r="X63" s="218" t="s">
        <v>8615</v>
      </c>
      <c r="Y63" s="218">
        <v>46023</v>
      </c>
      <c r="Z63" s="218">
        <v>46025</v>
      </c>
      <c r="AA63" s="218" t="s">
        <v>10997</v>
      </c>
      <c r="AB63" s="217">
        <v>-20</v>
      </c>
      <c r="AC63" t="s">
        <v>11382</v>
      </c>
      <c r="AD63" t="s">
        <v>11398</v>
      </c>
      <c r="AE63" t="s">
        <v>8734</v>
      </c>
      <c r="AF63" t="s">
        <v>8617</v>
      </c>
      <c r="AG63" t="s">
        <v>7436</v>
      </c>
      <c r="AH63" s="217">
        <v>0</v>
      </c>
      <c r="AI63" s="101" t="s">
        <v>8619</v>
      </c>
      <c r="AJ63" s="470" t="s">
        <v>8679</v>
      </c>
      <c r="AK63" s="101" t="s">
        <v>8735</v>
      </c>
      <c r="AL63" s="217"/>
      <c r="AM63" s="217"/>
      <c r="AN63" s="101"/>
      <c r="AO63" s="101"/>
      <c r="AP63" s="217"/>
      <c r="AQ63" s="217"/>
      <c r="AV63" s="101"/>
      <c r="AW63" s="101"/>
      <c r="BL63" s="223"/>
    </row>
    <row r="64" spans="3:64">
      <c r="C64">
        <v>10</v>
      </c>
      <c r="D64" t="s">
        <v>105</v>
      </c>
      <c r="E64" t="s">
        <v>8601</v>
      </c>
      <c r="F64" t="s">
        <v>1094</v>
      </c>
      <c r="G64" s="217" t="s">
        <v>8602</v>
      </c>
      <c r="H64" t="s">
        <v>4232</v>
      </c>
      <c r="I64" t="s">
        <v>8640</v>
      </c>
      <c r="J64" t="s">
        <v>4231</v>
      </c>
      <c r="K64" t="s">
        <v>264</v>
      </c>
      <c r="L64" s="217" t="s">
        <v>7437</v>
      </c>
      <c r="M64" s="217">
        <v>136</v>
      </c>
      <c r="N64" s="218">
        <v>42978</v>
      </c>
      <c r="O64" s="217">
        <v>99</v>
      </c>
      <c r="P64" s="219">
        <v>8.25</v>
      </c>
      <c r="Q64" t="s">
        <v>11346</v>
      </c>
      <c r="R64" s="217">
        <v>235</v>
      </c>
      <c r="S64" s="217">
        <v>19.5833333333333</v>
      </c>
      <c r="T64" s="217" t="s">
        <v>11327</v>
      </c>
      <c r="U64" s="218" t="s">
        <v>7548</v>
      </c>
      <c r="V64" s="218" t="s">
        <v>7593</v>
      </c>
      <c r="W64" s="218"/>
      <c r="X64" s="218" t="s">
        <v>8605</v>
      </c>
      <c r="Y64" s="218">
        <v>45931</v>
      </c>
      <c r="Z64" s="218">
        <v>45934</v>
      </c>
      <c r="AA64" s="218" t="s">
        <v>10940</v>
      </c>
      <c r="AB64" s="217">
        <v>72</v>
      </c>
      <c r="AC64" t="s">
        <v>11258</v>
      </c>
      <c r="AD64" t="s">
        <v>11328</v>
      </c>
      <c r="AE64" t="s">
        <v>8606</v>
      </c>
      <c r="AF64" t="s">
        <v>8607</v>
      </c>
      <c r="AG64" t="s">
        <v>7548</v>
      </c>
      <c r="AH64" s="217">
        <v>0</v>
      </c>
      <c r="AI64" s="101" t="s">
        <v>8606</v>
      </c>
      <c r="AJ64" s="471">
        <v>46041</v>
      </c>
      <c r="AK64" s="101" t="s">
        <v>94</v>
      </c>
      <c r="AL64" s="217"/>
      <c r="AM64" s="217"/>
      <c r="AN64" s="101"/>
      <c r="AO64" s="101"/>
      <c r="AP64" s="217"/>
      <c r="AQ64" s="217"/>
      <c r="AV64" s="101"/>
      <c r="AW64" s="101"/>
      <c r="BL64" s="223"/>
    </row>
    <row r="65" spans="3:64">
      <c r="C65">
        <v>102</v>
      </c>
      <c r="D65" t="s">
        <v>143</v>
      </c>
      <c r="E65" t="s">
        <v>8601</v>
      </c>
      <c r="F65" t="s">
        <v>187</v>
      </c>
      <c r="G65" s="217" t="s">
        <v>8602</v>
      </c>
      <c r="H65" t="s">
        <v>3702</v>
      </c>
      <c r="I65" s="217" t="s">
        <v>8603</v>
      </c>
      <c r="J65" t="s">
        <v>3701</v>
      </c>
      <c r="K65" t="s">
        <v>874</v>
      </c>
      <c r="L65" s="217" t="s">
        <v>7437</v>
      </c>
      <c r="M65" s="217">
        <v>0</v>
      </c>
      <c r="N65" s="218">
        <v>45327</v>
      </c>
      <c r="O65" s="217">
        <v>22</v>
      </c>
      <c r="P65" s="219">
        <v>1.8333333333333299</v>
      </c>
      <c r="Q65" t="s">
        <v>11329</v>
      </c>
      <c r="R65" s="217">
        <v>22</v>
      </c>
      <c r="S65" s="217">
        <v>1.8333333333333299</v>
      </c>
      <c r="T65" s="217" t="s">
        <v>11329</v>
      </c>
      <c r="U65" s="218" t="s">
        <v>7465</v>
      </c>
      <c r="V65" s="218"/>
      <c r="W65" s="218"/>
      <c r="X65" s="218" t="s">
        <v>8615</v>
      </c>
      <c r="Y65" s="218">
        <v>46023</v>
      </c>
      <c r="Z65" s="218">
        <v>46025</v>
      </c>
      <c r="AA65" s="218" t="s">
        <v>10997</v>
      </c>
      <c r="AB65" s="217">
        <v>-20</v>
      </c>
      <c r="AC65" t="s">
        <v>11382</v>
      </c>
      <c r="AD65" t="s">
        <v>11398</v>
      </c>
      <c r="AE65" s="470" t="s">
        <v>8616</v>
      </c>
      <c r="AF65" t="s">
        <v>8617</v>
      </c>
      <c r="AG65" t="s">
        <v>7465</v>
      </c>
      <c r="AH65" s="217">
        <v>0</v>
      </c>
      <c r="AI65" s="101" t="s">
        <v>8619</v>
      </c>
      <c r="AJ65" s="470" t="s">
        <v>8616</v>
      </c>
      <c r="AK65" s="101"/>
      <c r="AL65" s="217"/>
      <c r="AM65" s="217"/>
      <c r="AN65" s="101"/>
      <c r="AO65" s="101"/>
      <c r="AP65" s="217"/>
      <c r="AQ65" s="217"/>
      <c r="AV65" s="101"/>
      <c r="AW65" s="101"/>
      <c r="BL65" s="223"/>
    </row>
    <row r="66" spans="3:64">
      <c r="C66">
        <v>103</v>
      </c>
      <c r="D66" t="s">
        <v>143</v>
      </c>
      <c r="E66" t="s">
        <v>8601</v>
      </c>
      <c r="F66" t="s">
        <v>187</v>
      </c>
      <c r="G66" s="217" t="s">
        <v>8602</v>
      </c>
      <c r="H66" t="s">
        <v>3788</v>
      </c>
      <c r="I66" s="217" t="s">
        <v>8603</v>
      </c>
      <c r="J66" t="s">
        <v>3787</v>
      </c>
      <c r="K66" t="s">
        <v>264</v>
      </c>
      <c r="L66" s="217" t="s">
        <v>7437</v>
      </c>
      <c r="M66" s="217">
        <v>181</v>
      </c>
      <c r="N66" s="218">
        <v>45054</v>
      </c>
      <c r="O66" s="217">
        <v>31</v>
      </c>
      <c r="P66" s="219">
        <v>2.5833333333333299</v>
      </c>
      <c r="Q66" t="s">
        <v>11344</v>
      </c>
      <c r="R66" s="217">
        <v>212</v>
      </c>
      <c r="S66" s="217">
        <v>17.6666666666667</v>
      </c>
      <c r="T66" s="217" t="s">
        <v>11327</v>
      </c>
      <c r="U66" s="218" t="s">
        <v>8736</v>
      </c>
      <c r="V66" s="218" t="s">
        <v>8737</v>
      </c>
      <c r="W66" s="218" t="s">
        <v>8738</v>
      </c>
      <c r="X66" s="218" t="s">
        <v>8615</v>
      </c>
      <c r="Y66" s="218">
        <v>46023</v>
      </c>
      <c r="Z66" s="218">
        <v>46025</v>
      </c>
      <c r="AA66" s="218" t="s">
        <v>10997</v>
      </c>
      <c r="AB66" s="217">
        <v>-20</v>
      </c>
      <c r="AC66" t="s">
        <v>11382</v>
      </c>
      <c r="AD66" t="s">
        <v>11398</v>
      </c>
      <c r="AE66" t="s">
        <v>8327</v>
      </c>
      <c r="AF66" t="s">
        <v>8635</v>
      </c>
      <c r="AG66" t="s">
        <v>7436</v>
      </c>
      <c r="AH66" s="217">
        <v>0</v>
      </c>
      <c r="AI66" s="101" t="s">
        <v>8619</v>
      </c>
      <c r="AJ66" s="470" t="s">
        <v>8616</v>
      </c>
      <c r="AK66" s="101"/>
      <c r="AL66" s="217"/>
      <c r="AM66" s="217"/>
      <c r="AN66" s="101"/>
      <c r="AO66" s="101"/>
      <c r="AP66" s="217"/>
      <c r="AQ66" s="217"/>
      <c r="AV66" s="101"/>
      <c r="AW66" s="101"/>
      <c r="BL66" s="223"/>
    </row>
    <row r="67" spans="3:64">
      <c r="C67">
        <v>104</v>
      </c>
      <c r="D67" t="s">
        <v>105</v>
      </c>
      <c r="E67" t="s">
        <v>8601</v>
      </c>
      <c r="F67" t="s">
        <v>8157</v>
      </c>
      <c r="G67" t="s">
        <v>8602</v>
      </c>
      <c r="H67" t="s">
        <v>8514</v>
      </c>
      <c r="I67" s="217" t="s">
        <v>8603</v>
      </c>
      <c r="J67" t="s">
        <v>8513</v>
      </c>
      <c r="K67" t="s">
        <v>894</v>
      </c>
      <c r="L67" s="217"/>
      <c r="M67" s="217">
        <v>0</v>
      </c>
      <c r="N67" s="218">
        <v>45706</v>
      </c>
      <c r="O67" s="217">
        <v>9</v>
      </c>
      <c r="P67" s="219">
        <v>0.75</v>
      </c>
      <c r="Q67" t="s">
        <v>11329</v>
      </c>
      <c r="R67" s="217">
        <v>9</v>
      </c>
      <c r="S67" s="217">
        <v>0.75</v>
      </c>
      <c r="T67" s="217" t="s">
        <v>11329</v>
      </c>
      <c r="U67" s="218"/>
      <c r="V67" s="218"/>
      <c r="W67" s="218"/>
      <c r="X67" s="218" t="s">
        <v>8615</v>
      </c>
      <c r="Y67" s="218">
        <v>46023</v>
      </c>
      <c r="Z67" s="218">
        <v>46025</v>
      </c>
      <c r="AA67" s="218" t="s">
        <v>10997</v>
      </c>
      <c r="AB67" s="217">
        <v>-20</v>
      </c>
      <c r="AC67" t="s">
        <v>11382</v>
      </c>
      <c r="AD67" t="s">
        <v>11398</v>
      </c>
      <c r="AE67" t="s">
        <v>8631</v>
      </c>
      <c r="AF67" t="s">
        <v>8631</v>
      </c>
      <c r="AG67" t="s">
        <v>7465</v>
      </c>
      <c r="AH67" s="217">
        <v>0</v>
      </c>
      <c r="AI67" s="101" t="s">
        <v>8619</v>
      </c>
      <c r="AJ67" s="470" t="s">
        <v>8739</v>
      </c>
      <c r="AK67" s="470" t="s">
        <v>8740</v>
      </c>
      <c r="AL67" s="217"/>
      <c r="AM67" s="217"/>
      <c r="AN67" s="101"/>
      <c r="AO67" s="101"/>
      <c r="AP67" s="217"/>
      <c r="AQ67" s="217"/>
      <c r="AV67" s="101"/>
      <c r="AW67" s="101"/>
      <c r="BL67" s="223"/>
    </row>
    <row r="68" spans="3:64">
      <c r="C68">
        <v>23</v>
      </c>
      <c r="D68" t="s">
        <v>105</v>
      </c>
      <c r="E68" t="s">
        <v>8601</v>
      </c>
      <c r="F68" t="s">
        <v>1706</v>
      </c>
      <c r="G68" s="217" t="s">
        <v>8602</v>
      </c>
      <c r="H68" t="s">
        <v>4469</v>
      </c>
      <c r="I68" t="s">
        <v>8640</v>
      </c>
      <c r="J68" t="s">
        <v>4468</v>
      </c>
      <c r="K68" t="s">
        <v>122</v>
      </c>
      <c r="L68" s="217"/>
      <c r="M68" s="217">
        <v>0</v>
      </c>
      <c r="N68" s="218">
        <v>45579</v>
      </c>
      <c r="O68" s="217">
        <v>13</v>
      </c>
      <c r="P68" s="219">
        <v>1.0833333333333299</v>
      </c>
      <c r="Q68" t="s">
        <v>11329</v>
      </c>
      <c r="R68" s="217">
        <v>13</v>
      </c>
      <c r="S68" s="217">
        <v>1.0833333333333299</v>
      </c>
      <c r="T68" s="217" t="s">
        <v>11329</v>
      </c>
      <c r="U68" s="218" t="s">
        <v>7593</v>
      </c>
      <c r="V68" s="218"/>
      <c r="W68" s="218" t="s">
        <v>8741</v>
      </c>
      <c r="X68" s="218" t="s">
        <v>8605</v>
      </c>
      <c r="Y68" s="218">
        <v>45962</v>
      </c>
      <c r="Z68" s="218">
        <v>45962</v>
      </c>
      <c r="AA68" s="218" t="s">
        <v>10945</v>
      </c>
      <c r="AB68" s="217">
        <v>41</v>
      </c>
      <c r="AC68" t="s">
        <v>10941</v>
      </c>
      <c r="AD68" t="s">
        <v>11328</v>
      </c>
      <c r="AE68" t="s">
        <v>8606</v>
      </c>
      <c r="AF68" t="s">
        <v>8607</v>
      </c>
      <c r="AG68" t="s">
        <v>8642</v>
      </c>
      <c r="AH68" s="217">
        <v>0</v>
      </c>
      <c r="AI68" s="101" t="s">
        <v>8606</v>
      </c>
      <c r="AJ68" s="471">
        <v>46034</v>
      </c>
      <c r="AK68" s="101"/>
      <c r="AL68" s="217"/>
      <c r="AM68" s="217"/>
      <c r="AN68" s="101"/>
      <c r="AO68" s="101"/>
      <c r="AP68" s="217"/>
      <c r="AQ68" s="217"/>
      <c r="AV68" s="101"/>
      <c r="AW68" s="101"/>
      <c r="AY68" s="101"/>
      <c r="AZ68" s="101"/>
      <c r="BL68" s="223"/>
    </row>
    <row r="69" spans="3:64">
      <c r="C69">
        <v>51</v>
      </c>
      <c r="D69" t="s">
        <v>105</v>
      </c>
      <c r="E69" t="s">
        <v>8601</v>
      </c>
      <c r="F69" t="s">
        <v>8391</v>
      </c>
      <c r="G69" s="217" t="s">
        <v>8602</v>
      </c>
      <c r="H69" t="s">
        <v>4493</v>
      </c>
      <c r="I69" s="217" t="s">
        <v>8633</v>
      </c>
      <c r="J69" t="s">
        <v>4492</v>
      </c>
      <c r="K69" t="s">
        <v>264</v>
      </c>
      <c r="L69" s="217" t="s">
        <v>7437</v>
      </c>
      <c r="M69" s="217">
        <v>126</v>
      </c>
      <c r="N69" s="218">
        <v>43482</v>
      </c>
      <c r="O69" s="217">
        <v>82</v>
      </c>
      <c r="P69" s="219">
        <v>6.8333333333333304</v>
      </c>
      <c r="Q69" t="s">
        <v>11346</v>
      </c>
      <c r="R69" s="217">
        <v>208</v>
      </c>
      <c r="S69" s="217">
        <v>17.3333333333333</v>
      </c>
      <c r="T69" s="217" t="s">
        <v>11327</v>
      </c>
      <c r="U69" s="218" t="s">
        <v>7783</v>
      </c>
      <c r="V69" s="218" t="s">
        <v>7675</v>
      </c>
      <c r="W69" s="218"/>
      <c r="X69" s="218" t="s">
        <v>8605</v>
      </c>
      <c r="Y69" s="218">
        <v>45992</v>
      </c>
      <c r="Z69" s="218">
        <v>45997</v>
      </c>
      <c r="AA69" s="218" t="s">
        <v>11021</v>
      </c>
      <c r="AB69" s="217">
        <v>11</v>
      </c>
      <c r="AC69" t="s">
        <v>10946</v>
      </c>
      <c r="AD69" t="s">
        <v>11328</v>
      </c>
      <c r="AE69" t="s">
        <v>7520</v>
      </c>
      <c r="AF69" t="s">
        <v>8635</v>
      </c>
      <c r="AG69" t="s">
        <v>7436</v>
      </c>
      <c r="AH69" s="217">
        <v>0</v>
      </c>
      <c r="AI69" s="101" t="s">
        <v>8619</v>
      </c>
      <c r="AJ69" s="470" t="s">
        <v>264</v>
      </c>
      <c r="AK69" s="101" t="s">
        <v>7783</v>
      </c>
      <c r="AL69" s="217"/>
      <c r="AM69" s="217"/>
      <c r="AN69" s="101"/>
      <c r="AO69" s="101"/>
      <c r="AP69" s="217"/>
      <c r="AQ69" s="217"/>
      <c r="AV69" s="101"/>
      <c r="AW69" s="101"/>
      <c r="BL69" s="223"/>
    </row>
    <row r="70" spans="3:64">
      <c r="C70">
        <v>59</v>
      </c>
      <c r="D70" t="s">
        <v>105</v>
      </c>
      <c r="E70" t="s">
        <v>8601</v>
      </c>
      <c r="F70" t="s">
        <v>432</v>
      </c>
      <c r="G70" t="s">
        <v>8602</v>
      </c>
      <c r="H70" t="s">
        <v>8458</v>
      </c>
      <c r="I70" s="217" t="s">
        <v>8640</v>
      </c>
      <c r="J70" t="s">
        <v>8457</v>
      </c>
      <c r="K70" t="s">
        <v>591</v>
      </c>
      <c r="L70" s="217" t="s">
        <v>7437</v>
      </c>
      <c r="M70" s="217">
        <v>0</v>
      </c>
      <c r="N70" s="218">
        <v>45748</v>
      </c>
      <c r="O70" s="217">
        <v>8</v>
      </c>
      <c r="P70" s="219">
        <v>0.66666666666666696</v>
      </c>
      <c r="Q70" t="s">
        <v>11329</v>
      </c>
      <c r="R70" s="217">
        <v>8</v>
      </c>
      <c r="S70" s="217">
        <v>0.66666666666666696</v>
      </c>
      <c r="T70" s="217" t="s">
        <v>11329</v>
      </c>
      <c r="U70" s="218" t="s">
        <v>7548</v>
      </c>
      <c r="V70" s="218"/>
      <c r="W70" s="218"/>
      <c r="X70" s="218" t="s">
        <v>8605</v>
      </c>
      <c r="Y70" s="218">
        <v>46002</v>
      </c>
      <c r="Z70" s="218">
        <v>46004</v>
      </c>
      <c r="AA70" s="218" t="s">
        <v>11021</v>
      </c>
      <c r="AB70" s="217">
        <v>1</v>
      </c>
      <c r="AC70" t="s">
        <v>10946</v>
      </c>
      <c r="AD70" t="s">
        <v>11328</v>
      </c>
      <c r="AE70" s="101" t="s">
        <v>8641</v>
      </c>
      <c r="AF70" t="s">
        <v>8631</v>
      </c>
      <c r="AH70" s="217">
        <v>0</v>
      </c>
      <c r="AI70" s="101" t="s">
        <v>8660</v>
      </c>
      <c r="AJ70" s="470" t="s">
        <v>8661</v>
      </c>
      <c r="AK70" s="101"/>
      <c r="AL70" s="217"/>
      <c r="AM70" s="217"/>
      <c r="AN70" s="101"/>
      <c r="AO70" s="101"/>
      <c r="AP70" s="217"/>
      <c r="AQ70" s="217"/>
      <c r="AV70" s="101"/>
      <c r="AW70" s="101"/>
      <c r="BL70" s="223"/>
    </row>
    <row r="71" spans="3:64">
      <c r="C71">
        <v>105</v>
      </c>
      <c r="D71" t="s">
        <v>105</v>
      </c>
      <c r="E71" t="s">
        <v>8601</v>
      </c>
      <c r="F71" t="s">
        <v>7544</v>
      </c>
      <c r="G71" t="s">
        <v>8602</v>
      </c>
      <c r="H71" t="s">
        <v>8538</v>
      </c>
      <c r="I71" s="217" t="s">
        <v>8621</v>
      </c>
      <c r="J71" t="s">
        <v>8537</v>
      </c>
      <c r="K71" t="s">
        <v>874</v>
      </c>
      <c r="L71" s="217" t="s">
        <v>7446</v>
      </c>
      <c r="M71" s="217">
        <v>0</v>
      </c>
      <c r="N71" s="218">
        <v>45862</v>
      </c>
      <c r="O71" s="217">
        <v>4</v>
      </c>
      <c r="P71" s="219">
        <v>0.33333333333333298</v>
      </c>
      <c r="Q71" t="s">
        <v>11329</v>
      </c>
      <c r="R71" s="217">
        <v>4</v>
      </c>
      <c r="S71" s="217">
        <v>0.33333333333333298</v>
      </c>
      <c r="T71" s="217" t="s">
        <v>11329</v>
      </c>
      <c r="U71" s="218" t="s">
        <v>7814</v>
      </c>
      <c r="V71" s="218"/>
      <c r="W71" s="218"/>
      <c r="X71" s="218" t="s">
        <v>8615</v>
      </c>
      <c r="Y71" s="218">
        <v>46023</v>
      </c>
      <c r="Z71" s="218">
        <v>46025</v>
      </c>
      <c r="AA71" s="218" t="s">
        <v>10997</v>
      </c>
      <c r="AB71" s="217">
        <v>-20</v>
      </c>
      <c r="AC71" t="s">
        <v>11382</v>
      </c>
      <c r="AD71" t="s">
        <v>11398</v>
      </c>
      <c r="AE71" t="s">
        <v>8631</v>
      </c>
      <c r="AF71" t="s">
        <v>8631</v>
      </c>
      <c r="AH71" s="217">
        <v>0</v>
      </c>
      <c r="AI71" s="101"/>
      <c r="AJ71" s="470"/>
      <c r="AK71" s="101"/>
      <c r="AL71" s="217"/>
      <c r="AM71" s="217"/>
      <c r="AN71" s="101"/>
      <c r="AO71" s="101"/>
      <c r="AP71" s="217"/>
      <c r="AQ71" s="217"/>
      <c r="AV71" s="101"/>
      <c r="AW71" s="101"/>
      <c r="BL71" s="223"/>
    </row>
    <row r="72" spans="3:64" ht="409.5">
      <c r="C72">
        <v>52</v>
      </c>
      <c r="D72" t="s">
        <v>105</v>
      </c>
      <c r="E72" t="s">
        <v>8601</v>
      </c>
      <c r="F72" t="s">
        <v>1706</v>
      </c>
      <c r="G72" s="217" t="s">
        <v>8602</v>
      </c>
      <c r="H72" t="s">
        <v>4655</v>
      </c>
      <c r="I72" s="217" t="s">
        <v>8603</v>
      </c>
      <c r="J72" t="s">
        <v>4654</v>
      </c>
      <c r="K72" t="s">
        <v>226</v>
      </c>
      <c r="L72" s="217" t="s">
        <v>7437</v>
      </c>
      <c r="M72" s="217">
        <v>24</v>
      </c>
      <c r="N72" s="218">
        <v>45208</v>
      </c>
      <c r="O72" s="217">
        <v>26</v>
      </c>
      <c r="P72" s="219">
        <v>2.1666666666666701</v>
      </c>
      <c r="Q72" t="s">
        <v>11344</v>
      </c>
      <c r="R72" s="217">
        <v>50</v>
      </c>
      <c r="S72" s="217">
        <v>4.1666666666666696</v>
      </c>
      <c r="T72" s="217" t="s">
        <v>11343</v>
      </c>
      <c r="U72" s="218" t="s">
        <v>7465</v>
      </c>
      <c r="V72" s="218"/>
      <c r="W72" s="218" t="s">
        <v>8742</v>
      </c>
      <c r="X72" s="218" t="s">
        <v>8605</v>
      </c>
      <c r="Y72" s="218">
        <v>45992</v>
      </c>
      <c r="Z72" s="218">
        <v>45997</v>
      </c>
      <c r="AA72" s="218" t="s">
        <v>11021</v>
      </c>
      <c r="AB72" s="217">
        <v>11</v>
      </c>
      <c r="AC72" t="s">
        <v>10946</v>
      </c>
      <c r="AD72" t="s">
        <v>11328</v>
      </c>
      <c r="AE72" s="101" t="s">
        <v>8641</v>
      </c>
      <c r="AF72" t="s">
        <v>8631</v>
      </c>
      <c r="AG72" t="s">
        <v>7465</v>
      </c>
      <c r="AH72" s="217">
        <v>2</v>
      </c>
      <c r="AI72" s="101" t="s">
        <v>8660</v>
      </c>
      <c r="AJ72" s="470" t="s">
        <v>8661</v>
      </c>
      <c r="AK72" s="101" t="s">
        <v>7465</v>
      </c>
      <c r="AL72" s="217"/>
      <c r="AM72" s="217"/>
      <c r="AN72" s="101"/>
      <c r="AO72" s="101"/>
      <c r="AP72" s="217"/>
      <c r="AQ72" s="217"/>
      <c r="AS72" t="s">
        <v>7862</v>
      </c>
      <c r="AT72" t="s">
        <v>8682</v>
      </c>
      <c r="AU72" s="221" t="s">
        <v>8743</v>
      </c>
      <c r="AV72" s="101">
        <v>45982</v>
      </c>
      <c r="AW72" s="101">
        <v>45982</v>
      </c>
      <c r="AX72" t="s">
        <v>7832</v>
      </c>
      <c r="AY72" s="217" t="s">
        <v>8612</v>
      </c>
      <c r="AZ72" s="221" t="s">
        <v>8744</v>
      </c>
      <c r="BA72" s="101">
        <v>45982</v>
      </c>
      <c r="BB72" s="101">
        <v>45986</v>
      </c>
      <c r="BL72" s="223"/>
    </row>
    <row r="73" spans="3:64">
      <c r="C73">
        <v>106</v>
      </c>
      <c r="D73" t="s">
        <v>105</v>
      </c>
      <c r="E73" t="s">
        <v>8601</v>
      </c>
      <c r="F73" t="s">
        <v>187</v>
      </c>
      <c r="G73" s="217" t="s">
        <v>8602</v>
      </c>
      <c r="H73" t="s">
        <v>4048</v>
      </c>
      <c r="I73" s="217" t="s">
        <v>8745</v>
      </c>
      <c r="J73" t="s">
        <v>4047</v>
      </c>
      <c r="K73" t="s">
        <v>874</v>
      </c>
      <c r="L73" s="217" t="s">
        <v>7437</v>
      </c>
      <c r="M73" s="217">
        <v>125</v>
      </c>
      <c r="N73" s="218">
        <v>45460</v>
      </c>
      <c r="O73" s="217">
        <v>17</v>
      </c>
      <c r="P73" s="219">
        <v>1.4166666666666701</v>
      </c>
      <c r="Q73" t="s">
        <v>11329</v>
      </c>
      <c r="R73" s="217">
        <v>142</v>
      </c>
      <c r="S73" s="217">
        <v>11.8333333333333</v>
      </c>
      <c r="T73" s="217" t="s">
        <v>11327</v>
      </c>
      <c r="U73" s="218" t="s">
        <v>7817</v>
      </c>
      <c r="V73" s="218"/>
      <c r="W73" s="218" t="s">
        <v>8746</v>
      </c>
      <c r="X73" s="218" t="s">
        <v>8615</v>
      </c>
      <c r="Y73" s="218">
        <v>46023</v>
      </c>
      <c r="Z73" s="218">
        <v>46025</v>
      </c>
      <c r="AA73" s="218" t="s">
        <v>10997</v>
      </c>
      <c r="AB73" s="217">
        <v>-20</v>
      </c>
      <c r="AC73" t="s">
        <v>11382</v>
      </c>
      <c r="AD73" t="s">
        <v>11398</v>
      </c>
      <c r="AE73" t="s">
        <v>8631</v>
      </c>
      <c r="AF73" t="s">
        <v>8631</v>
      </c>
      <c r="AG73" t="s">
        <v>8636</v>
      </c>
      <c r="AH73" s="217">
        <v>0</v>
      </c>
      <c r="AI73" s="101" t="s">
        <v>8619</v>
      </c>
      <c r="AJ73" s="470" t="s">
        <v>8637</v>
      </c>
      <c r="AK73" s="101"/>
      <c r="AL73" s="217"/>
      <c r="AM73" s="217"/>
      <c r="AN73" s="101"/>
      <c r="AO73" s="101"/>
      <c r="AP73" s="217"/>
      <c r="AQ73" s="217"/>
      <c r="AV73" s="101"/>
      <c r="AW73" s="101"/>
      <c r="BL73" s="223"/>
    </row>
    <row r="74" spans="3:64">
      <c r="C74">
        <v>18</v>
      </c>
      <c r="D74" t="s">
        <v>143</v>
      </c>
      <c r="E74" t="s">
        <v>8675</v>
      </c>
      <c r="F74" t="s">
        <v>8525</v>
      </c>
      <c r="G74" s="217" t="s">
        <v>8602</v>
      </c>
      <c r="H74" t="s">
        <v>4717</v>
      </c>
      <c r="I74" s="217" t="s">
        <v>8614</v>
      </c>
      <c r="J74" t="s">
        <v>4716</v>
      </c>
      <c r="K74" t="s">
        <v>3312</v>
      </c>
      <c r="L74" s="217" t="s">
        <v>7437</v>
      </c>
      <c r="M74" s="217">
        <v>115</v>
      </c>
      <c r="N74" s="218">
        <v>44725</v>
      </c>
      <c r="O74" s="217">
        <v>41</v>
      </c>
      <c r="P74" s="219">
        <v>3.4166666666666701</v>
      </c>
      <c r="Q74" t="s">
        <v>11344</v>
      </c>
      <c r="R74" s="217">
        <v>156</v>
      </c>
      <c r="S74" s="217">
        <v>13</v>
      </c>
      <c r="T74" s="217" t="s">
        <v>11327</v>
      </c>
      <c r="U74" s="218" t="s">
        <v>7748</v>
      </c>
      <c r="V74" s="218" t="s">
        <v>2088</v>
      </c>
      <c r="W74" s="218"/>
      <c r="X74" s="218" t="s">
        <v>8605</v>
      </c>
      <c r="Y74" s="218">
        <v>45950</v>
      </c>
      <c r="Z74" s="218">
        <v>45955</v>
      </c>
      <c r="AA74" s="218" t="s">
        <v>10940</v>
      </c>
      <c r="AB74" s="217">
        <v>53</v>
      </c>
      <c r="AC74" t="s">
        <v>10941</v>
      </c>
      <c r="AD74" t="s">
        <v>11328</v>
      </c>
      <c r="AE74" t="s">
        <v>8631</v>
      </c>
      <c r="AF74" t="s">
        <v>8631</v>
      </c>
      <c r="AG74" t="s">
        <v>8618</v>
      </c>
      <c r="AH74" s="217">
        <v>0</v>
      </c>
      <c r="AI74" s="101" t="s">
        <v>8619</v>
      </c>
      <c r="AJ74" s="470" t="s">
        <v>8674</v>
      </c>
      <c r="AK74" s="101" t="s">
        <v>8747</v>
      </c>
      <c r="AL74" s="217"/>
      <c r="AM74" s="217"/>
      <c r="AN74" s="101"/>
      <c r="AO74" s="101"/>
      <c r="AP74" s="217"/>
      <c r="AQ74" s="217"/>
      <c r="AV74" s="101"/>
      <c r="AW74" s="101"/>
      <c r="BL74" s="223"/>
    </row>
    <row r="75" spans="3:64">
      <c r="C75">
        <v>107</v>
      </c>
      <c r="D75" t="s">
        <v>105</v>
      </c>
      <c r="E75" t="s">
        <v>8601</v>
      </c>
      <c r="F75" t="s">
        <v>187</v>
      </c>
      <c r="G75" s="217" t="s">
        <v>8602</v>
      </c>
      <c r="H75" t="s">
        <v>4309</v>
      </c>
      <c r="I75" s="217" t="s">
        <v>8603</v>
      </c>
      <c r="J75" t="s">
        <v>4308</v>
      </c>
      <c r="K75" t="s">
        <v>264</v>
      </c>
      <c r="L75" s="217" t="s">
        <v>7437</v>
      </c>
      <c r="M75" s="217">
        <v>181</v>
      </c>
      <c r="N75" s="218">
        <v>44131</v>
      </c>
      <c r="O75" s="217">
        <v>61</v>
      </c>
      <c r="P75" s="219">
        <v>5.0833333333333304</v>
      </c>
      <c r="Q75" t="s">
        <v>11343</v>
      </c>
      <c r="R75" s="217">
        <v>242</v>
      </c>
      <c r="S75" s="217">
        <v>20.1666666666667</v>
      </c>
      <c r="T75" s="217" t="s">
        <v>11327</v>
      </c>
      <c r="U75" s="218" t="s">
        <v>7470</v>
      </c>
      <c r="V75" s="218"/>
      <c r="W75" s="218" t="s">
        <v>8748</v>
      </c>
      <c r="X75" s="218" t="s">
        <v>8615</v>
      </c>
      <c r="Y75" s="218">
        <v>46023</v>
      </c>
      <c r="Z75" s="218">
        <v>46025</v>
      </c>
      <c r="AA75" s="218" t="s">
        <v>10997</v>
      </c>
      <c r="AB75" s="217">
        <v>-20</v>
      </c>
      <c r="AC75" t="s">
        <v>11382</v>
      </c>
      <c r="AD75" t="s">
        <v>11398</v>
      </c>
      <c r="AE75" s="470" t="s">
        <v>8616</v>
      </c>
      <c r="AF75" t="s">
        <v>8617</v>
      </c>
      <c r="AG75" t="s">
        <v>7470</v>
      </c>
      <c r="AH75" s="217">
        <v>0</v>
      </c>
      <c r="AI75" s="101" t="s">
        <v>8619</v>
      </c>
      <c r="AJ75" s="470" t="s">
        <v>8616</v>
      </c>
      <c r="AK75" s="101"/>
      <c r="AL75" s="217"/>
      <c r="AM75" s="217"/>
      <c r="AN75" s="101"/>
      <c r="AO75" s="101"/>
      <c r="AP75" s="217"/>
      <c r="AQ75" s="217"/>
      <c r="AV75" s="101"/>
      <c r="AW75" s="101"/>
      <c r="BL75" s="223"/>
    </row>
    <row r="76" spans="3:64">
      <c r="C76">
        <v>108</v>
      </c>
      <c r="D76" t="s">
        <v>105</v>
      </c>
      <c r="E76" t="s">
        <v>8601</v>
      </c>
      <c r="F76" t="s">
        <v>7544</v>
      </c>
      <c r="G76" t="s">
        <v>8602</v>
      </c>
      <c r="H76" t="s">
        <v>8098</v>
      </c>
      <c r="I76" s="217" t="s">
        <v>8621</v>
      </c>
      <c r="J76" t="s">
        <v>8097</v>
      </c>
      <c r="K76" t="s">
        <v>874</v>
      </c>
      <c r="L76" s="217" t="s">
        <v>7446</v>
      </c>
      <c r="M76" s="217">
        <v>49</v>
      </c>
      <c r="N76" s="218">
        <v>45474</v>
      </c>
      <c r="O76" s="217">
        <v>17</v>
      </c>
      <c r="P76" s="219">
        <v>1.4166666666666701</v>
      </c>
      <c r="Q76" t="s">
        <v>11329</v>
      </c>
      <c r="R76" s="217">
        <v>66</v>
      </c>
      <c r="S76" s="217">
        <v>5.5</v>
      </c>
      <c r="T76" s="217" t="s">
        <v>11343</v>
      </c>
      <c r="U76" s="218" t="s">
        <v>7694</v>
      </c>
      <c r="V76" s="218"/>
      <c r="W76" s="218"/>
      <c r="X76" s="218" t="s">
        <v>8615</v>
      </c>
      <c r="Y76" s="218">
        <v>46023</v>
      </c>
      <c r="Z76" s="218">
        <v>46025</v>
      </c>
      <c r="AA76" s="218" t="s">
        <v>10997</v>
      </c>
      <c r="AB76" s="217">
        <v>-20</v>
      </c>
      <c r="AC76" t="s">
        <v>11382</v>
      </c>
      <c r="AD76" t="s">
        <v>11398</v>
      </c>
      <c r="AE76" t="s">
        <v>8694</v>
      </c>
      <c r="AF76" t="s">
        <v>8617</v>
      </c>
      <c r="AH76" s="217">
        <v>0</v>
      </c>
      <c r="AI76" s="101"/>
      <c r="AJ76" s="470" t="s">
        <v>8695</v>
      </c>
      <c r="AK76" s="101"/>
      <c r="AL76" s="217"/>
      <c r="AM76" s="217"/>
      <c r="AN76" s="101"/>
      <c r="AO76" s="101"/>
      <c r="AP76" s="217"/>
      <c r="AQ76" s="217"/>
      <c r="AV76" s="101"/>
      <c r="AW76" s="101"/>
      <c r="BL76" s="223"/>
    </row>
    <row r="77" spans="3:64">
      <c r="C77">
        <v>109</v>
      </c>
      <c r="D77" t="s">
        <v>143</v>
      </c>
      <c r="E77" t="s">
        <v>8601</v>
      </c>
      <c r="F77" t="s">
        <v>187</v>
      </c>
      <c r="G77" s="217" t="s">
        <v>8602</v>
      </c>
      <c r="H77" t="s">
        <v>4822</v>
      </c>
      <c r="I77" s="217" t="s">
        <v>8614</v>
      </c>
      <c r="J77" t="s">
        <v>4821</v>
      </c>
      <c r="K77" t="s">
        <v>2408</v>
      </c>
      <c r="L77" s="217" t="s">
        <v>7437</v>
      </c>
      <c r="M77" s="217">
        <v>181</v>
      </c>
      <c r="N77" s="218">
        <v>44907</v>
      </c>
      <c r="O77" s="217">
        <v>36</v>
      </c>
      <c r="P77" s="219">
        <v>3</v>
      </c>
      <c r="Q77" t="s">
        <v>11344</v>
      </c>
      <c r="R77" s="217">
        <v>217</v>
      </c>
      <c r="S77" s="217">
        <v>18.0833333333333</v>
      </c>
      <c r="T77" s="217" t="s">
        <v>11327</v>
      </c>
      <c r="U77" s="218" t="s">
        <v>7451</v>
      </c>
      <c r="V77" s="218" t="s">
        <v>7593</v>
      </c>
      <c r="W77" s="218"/>
      <c r="X77" s="218" t="s">
        <v>8615</v>
      </c>
      <c r="Y77" s="218">
        <v>46023</v>
      </c>
      <c r="Z77" s="218">
        <v>46025</v>
      </c>
      <c r="AA77" s="218" t="s">
        <v>10997</v>
      </c>
      <c r="AB77" s="217">
        <v>-20</v>
      </c>
      <c r="AC77" t="s">
        <v>11382</v>
      </c>
      <c r="AD77" t="s">
        <v>11398</v>
      </c>
      <c r="AE77" s="470" t="s">
        <v>8616</v>
      </c>
      <c r="AF77" t="s">
        <v>8617</v>
      </c>
      <c r="AG77" t="s">
        <v>8659</v>
      </c>
      <c r="AH77" s="217">
        <v>0</v>
      </c>
      <c r="AI77" s="101" t="s">
        <v>8619</v>
      </c>
      <c r="AJ77" s="470" t="s">
        <v>8616</v>
      </c>
      <c r="AK77" s="101"/>
      <c r="AL77" s="217"/>
      <c r="AM77" s="217"/>
      <c r="AN77" s="101"/>
      <c r="AO77" s="101"/>
      <c r="AP77" s="217"/>
      <c r="AQ77" s="217"/>
      <c r="AV77" s="101"/>
      <c r="AW77" s="101"/>
      <c r="BL77" s="223"/>
    </row>
    <row r="78" spans="3:64">
      <c r="C78">
        <v>110</v>
      </c>
      <c r="D78" t="s">
        <v>143</v>
      </c>
      <c r="E78" t="s">
        <v>8601</v>
      </c>
      <c r="F78" t="s">
        <v>187</v>
      </c>
      <c r="G78" s="217" t="s">
        <v>7548</v>
      </c>
      <c r="H78" t="s">
        <v>4829</v>
      </c>
      <c r="I78" s="217" t="s">
        <v>8621</v>
      </c>
      <c r="J78" t="s">
        <v>4828</v>
      </c>
      <c r="K78" t="s">
        <v>132</v>
      </c>
      <c r="L78" s="217" t="s">
        <v>7446</v>
      </c>
      <c r="M78" s="217">
        <v>108</v>
      </c>
      <c r="N78" s="218">
        <v>43668</v>
      </c>
      <c r="O78" s="217">
        <v>76</v>
      </c>
      <c r="P78" s="219">
        <v>6.3333333333333304</v>
      </c>
      <c r="Q78" t="s">
        <v>11346</v>
      </c>
      <c r="R78" s="217">
        <v>184</v>
      </c>
      <c r="S78" s="217">
        <v>15.3333333333333</v>
      </c>
      <c r="T78" s="217" t="s">
        <v>11327</v>
      </c>
      <c r="U78" s="218" t="s">
        <v>7821</v>
      </c>
      <c r="V78" s="218" t="s">
        <v>7711</v>
      </c>
      <c r="W78" s="218" t="s">
        <v>8749</v>
      </c>
      <c r="X78" s="218" t="s">
        <v>8615</v>
      </c>
      <c r="Y78" s="218">
        <v>46023</v>
      </c>
      <c r="Z78" s="218">
        <v>46025</v>
      </c>
      <c r="AA78" s="218" t="s">
        <v>10997</v>
      </c>
      <c r="AB78" s="217">
        <v>-20</v>
      </c>
      <c r="AC78" t="s">
        <v>11382</v>
      </c>
      <c r="AD78" t="s">
        <v>11398</v>
      </c>
      <c r="AE78" s="470" t="s">
        <v>8616</v>
      </c>
      <c r="AF78" t="s">
        <v>8617</v>
      </c>
      <c r="AG78" t="s">
        <v>8750</v>
      </c>
      <c r="AH78" s="217">
        <v>0</v>
      </c>
      <c r="AI78" s="101" t="s">
        <v>8751</v>
      </c>
      <c r="AJ78" s="470" t="s">
        <v>8616</v>
      </c>
      <c r="AK78" s="470" t="s">
        <v>8752</v>
      </c>
      <c r="AL78" s="217"/>
      <c r="AM78" s="217"/>
      <c r="AN78" s="101"/>
      <c r="AO78" s="101"/>
      <c r="AP78" s="217"/>
      <c r="AQ78" s="217"/>
      <c r="AV78" s="101"/>
      <c r="AW78" s="101"/>
      <c r="BL78" s="223"/>
    </row>
    <row r="79" spans="3:64">
      <c r="C79">
        <v>111</v>
      </c>
      <c r="D79" t="s">
        <v>105</v>
      </c>
      <c r="E79" t="s">
        <v>8601</v>
      </c>
      <c r="F79" t="s">
        <v>187</v>
      </c>
      <c r="G79" s="217" t="s">
        <v>8602</v>
      </c>
      <c r="H79" t="s">
        <v>4855</v>
      </c>
      <c r="I79" s="217" t="s">
        <v>8633</v>
      </c>
      <c r="J79" t="s">
        <v>4854</v>
      </c>
      <c r="K79" t="s">
        <v>226</v>
      </c>
      <c r="L79" s="217" t="s">
        <v>7437</v>
      </c>
      <c r="M79" s="217">
        <v>56</v>
      </c>
      <c r="N79" s="218">
        <v>44168</v>
      </c>
      <c r="O79" s="217">
        <v>60</v>
      </c>
      <c r="P79" s="219">
        <v>5</v>
      </c>
      <c r="Q79" t="s">
        <v>11343</v>
      </c>
      <c r="R79" s="217">
        <v>116</v>
      </c>
      <c r="S79" s="217">
        <v>9.6666666666666696</v>
      </c>
      <c r="T79" s="217" t="s">
        <v>11327</v>
      </c>
      <c r="U79" s="218" t="s">
        <v>7783</v>
      </c>
      <c r="V79" s="218" t="s">
        <v>8753</v>
      </c>
      <c r="W79" s="218" t="s">
        <v>8754</v>
      </c>
      <c r="X79" s="218" t="s">
        <v>8615</v>
      </c>
      <c r="Y79" s="218">
        <v>46023</v>
      </c>
      <c r="Z79" s="218">
        <v>46025</v>
      </c>
      <c r="AA79" s="218" t="s">
        <v>10997</v>
      </c>
      <c r="AB79" s="217">
        <v>-20</v>
      </c>
      <c r="AC79" t="s">
        <v>11382</v>
      </c>
      <c r="AD79" t="s">
        <v>11398</v>
      </c>
      <c r="AE79" t="s">
        <v>8631</v>
      </c>
      <c r="AF79" t="s">
        <v>8631</v>
      </c>
      <c r="AG79" t="s">
        <v>7436</v>
      </c>
      <c r="AH79" s="217">
        <v>1</v>
      </c>
      <c r="AI79" s="101" t="s">
        <v>8619</v>
      </c>
      <c r="AJ79" s="470" t="s">
        <v>8637</v>
      </c>
      <c r="AK79" s="101"/>
      <c r="AL79" s="217"/>
      <c r="AM79" s="217"/>
      <c r="AN79" s="101"/>
      <c r="AO79" s="101"/>
      <c r="AP79" s="217"/>
      <c r="AQ79" s="217"/>
      <c r="AS79" t="s">
        <v>7742</v>
      </c>
      <c r="AU79" t="s">
        <v>8755</v>
      </c>
      <c r="AV79" s="101">
        <v>45981</v>
      </c>
      <c r="AW79" s="101">
        <v>45986</v>
      </c>
      <c r="BL79" s="223"/>
    </row>
    <row r="80" spans="3:64">
      <c r="C80">
        <v>112</v>
      </c>
      <c r="D80" t="s">
        <v>143</v>
      </c>
      <c r="E80" t="s">
        <v>8601</v>
      </c>
      <c r="F80" t="s">
        <v>187</v>
      </c>
      <c r="G80" s="217" t="s">
        <v>8602</v>
      </c>
      <c r="H80" t="s">
        <v>4368</v>
      </c>
      <c r="I80" s="217" t="s">
        <v>8603</v>
      </c>
      <c r="J80" t="s">
        <v>4367</v>
      </c>
      <c r="K80" t="s">
        <v>797</v>
      </c>
      <c r="L80" s="217" t="s">
        <v>7437</v>
      </c>
      <c r="M80" s="217">
        <v>0</v>
      </c>
      <c r="N80" s="218">
        <v>45257</v>
      </c>
      <c r="O80" s="217">
        <v>24</v>
      </c>
      <c r="P80" s="219">
        <v>2</v>
      </c>
      <c r="Q80" t="s">
        <v>11344</v>
      </c>
      <c r="R80" s="217">
        <v>24</v>
      </c>
      <c r="S80" s="217">
        <v>2</v>
      </c>
      <c r="T80" s="217" t="s">
        <v>11344</v>
      </c>
      <c r="U80" s="218" t="s">
        <v>7465</v>
      </c>
      <c r="V80" s="218"/>
      <c r="W80" s="218"/>
      <c r="X80" s="218" t="s">
        <v>8615</v>
      </c>
      <c r="Y80" s="218">
        <v>46023</v>
      </c>
      <c r="Z80" s="218">
        <v>46025</v>
      </c>
      <c r="AA80" s="218" t="s">
        <v>10997</v>
      </c>
      <c r="AB80" s="217">
        <v>-20</v>
      </c>
      <c r="AC80" t="s">
        <v>11382</v>
      </c>
      <c r="AD80" t="s">
        <v>11398</v>
      </c>
      <c r="AE80" s="470" t="s">
        <v>8616</v>
      </c>
      <c r="AF80" t="s">
        <v>8617</v>
      </c>
      <c r="AG80" t="s">
        <v>7465</v>
      </c>
      <c r="AH80" s="217">
        <v>0</v>
      </c>
      <c r="AI80" s="101" t="s">
        <v>8619</v>
      </c>
      <c r="AJ80" s="470" t="s">
        <v>8616</v>
      </c>
      <c r="AK80" s="101"/>
      <c r="AL80" s="217"/>
      <c r="AM80" s="217"/>
      <c r="AN80" s="101"/>
      <c r="AO80" s="101"/>
      <c r="AP80" s="217"/>
      <c r="AQ80" s="217"/>
      <c r="AV80" s="101"/>
      <c r="AW80" s="101"/>
      <c r="BL80" s="223"/>
    </row>
    <row r="81" spans="3:64">
      <c r="C81">
        <v>138</v>
      </c>
      <c r="D81" t="s">
        <v>105</v>
      </c>
      <c r="E81" t="s">
        <v>8601</v>
      </c>
      <c r="F81" t="s">
        <v>4481</v>
      </c>
      <c r="G81" t="s">
        <v>8602</v>
      </c>
      <c r="H81" t="s">
        <v>4989</v>
      </c>
      <c r="I81" s="217" t="s">
        <v>8640</v>
      </c>
      <c r="J81" t="s">
        <v>4988</v>
      </c>
      <c r="K81" t="s">
        <v>797</v>
      </c>
      <c r="L81" s="217" t="s">
        <v>7446</v>
      </c>
      <c r="M81" s="217"/>
      <c r="N81" s="218">
        <v>44616</v>
      </c>
      <c r="O81" s="217">
        <v>45</v>
      </c>
      <c r="P81" s="219">
        <v>3.75</v>
      </c>
      <c r="Q81" t="s">
        <v>11344</v>
      </c>
      <c r="R81" s="217">
        <v>45</v>
      </c>
      <c r="S81" s="217">
        <v>3.75</v>
      </c>
      <c r="T81" s="217" t="s">
        <v>11344</v>
      </c>
      <c r="U81" s="218" t="s">
        <v>7548</v>
      </c>
      <c r="V81" s="218" t="s">
        <v>7465</v>
      </c>
      <c r="W81" s="218"/>
      <c r="X81" s="218" t="s">
        <v>8615</v>
      </c>
      <c r="Y81" s="218">
        <v>46023</v>
      </c>
      <c r="Z81" s="218">
        <v>46025</v>
      </c>
      <c r="AA81" s="218" t="s">
        <v>10997</v>
      </c>
      <c r="AB81" s="217">
        <v>-20</v>
      </c>
      <c r="AC81" t="s">
        <v>11382</v>
      </c>
      <c r="AD81" t="s">
        <v>11398</v>
      </c>
      <c r="AE81" t="s">
        <v>8631</v>
      </c>
      <c r="AF81" t="s">
        <v>8631</v>
      </c>
      <c r="AH81" s="217"/>
      <c r="AI81" s="101"/>
      <c r="AJ81" s="470"/>
      <c r="AK81" s="101"/>
      <c r="AL81" s="217"/>
      <c r="AM81" s="217"/>
      <c r="AN81" s="101"/>
      <c r="AO81" s="101"/>
      <c r="AP81" s="217"/>
      <c r="AQ81" s="217"/>
      <c r="AV81" s="101"/>
      <c r="AW81" s="101"/>
      <c r="BL81" s="223"/>
    </row>
    <row r="82" spans="3:64">
      <c r="C82">
        <v>6</v>
      </c>
      <c r="D82" t="s">
        <v>105</v>
      </c>
      <c r="E82" t="s">
        <v>8601</v>
      </c>
      <c r="F82" t="s">
        <v>8157</v>
      </c>
      <c r="G82" s="217" t="s">
        <v>8602</v>
      </c>
      <c r="H82" t="s">
        <v>8199</v>
      </c>
      <c r="I82" s="217" t="s">
        <v>8614</v>
      </c>
      <c r="J82" t="s">
        <v>8198</v>
      </c>
      <c r="K82" t="s">
        <v>211</v>
      </c>
      <c r="L82" s="217"/>
      <c r="M82" s="217">
        <v>0</v>
      </c>
      <c r="N82" s="218">
        <v>45726</v>
      </c>
      <c r="O82" s="217">
        <v>9</v>
      </c>
      <c r="P82" s="219">
        <v>0.75</v>
      </c>
      <c r="Q82" t="s">
        <v>11329</v>
      </c>
      <c r="R82" s="217">
        <v>9</v>
      </c>
      <c r="S82" s="217">
        <v>0.75</v>
      </c>
      <c r="T82" s="217" t="s">
        <v>11329</v>
      </c>
      <c r="U82" s="218" t="s">
        <v>7436</v>
      </c>
      <c r="V82" s="218"/>
      <c r="W82" s="218"/>
      <c r="X82" s="218" t="s">
        <v>8605</v>
      </c>
      <c r="Y82" s="218">
        <v>45901</v>
      </c>
      <c r="Z82" s="218">
        <v>45906</v>
      </c>
      <c r="AA82" s="218" t="s">
        <v>11003</v>
      </c>
      <c r="AB82" s="217">
        <v>102</v>
      </c>
      <c r="AC82" t="s">
        <v>10937</v>
      </c>
      <c r="AD82" t="s">
        <v>11328</v>
      </c>
      <c r="AE82" t="s">
        <v>8756</v>
      </c>
      <c r="AF82" t="s">
        <v>54</v>
      </c>
      <c r="AG82" t="s">
        <v>8659</v>
      </c>
      <c r="AH82" s="217">
        <v>0</v>
      </c>
      <c r="AI82" s="101" t="s">
        <v>8619</v>
      </c>
      <c r="AJ82" s="470" t="s">
        <v>333</v>
      </c>
      <c r="AK82" s="101" t="s">
        <v>8757</v>
      </c>
      <c r="AL82" s="217"/>
      <c r="AM82" s="217"/>
      <c r="AN82" s="101"/>
      <c r="AO82" s="101"/>
      <c r="AP82" s="217"/>
      <c r="AQ82" s="217"/>
      <c r="AV82" s="101"/>
      <c r="AW82" s="101"/>
      <c r="BL82" s="223"/>
    </row>
    <row r="83" spans="3:64">
      <c r="C83">
        <v>139</v>
      </c>
      <c r="D83" t="s">
        <v>105</v>
      </c>
      <c r="E83" t="s">
        <v>8601</v>
      </c>
      <c r="F83" t="s">
        <v>1401</v>
      </c>
      <c r="G83" s="217" t="s">
        <v>8602</v>
      </c>
      <c r="H83" t="s">
        <v>8531</v>
      </c>
      <c r="I83" s="217" t="s">
        <v>8640</v>
      </c>
      <c r="J83" t="s">
        <v>8530</v>
      </c>
      <c r="K83" t="s">
        <v>122</v>
      </c>
      <c r="L83" s="217" t="s">
        <v>7437</v>
      </c>
      <c r="M83" s="217">
        <v>39</v>
      </c>
      <c r="N83" s="218">
        <v>45688</v>
      </c>
      <c r="O83" s="217">
        <v>10</v>
      </c>
      <c r="P83" s="219">
        <v>0.83333333333333304</v>
      </c>
      <c r="Q83" t="s">
        <v>11329</v>
      </c>
      <c r="R83" s="217">
        <v>49</v>
      </c>
      <c r="S83" s="217">
        <v>4.0833333333333304</v>
      </c>
      <c r="T83" s="217" t="s">
        <v>11343</v>
      </c>
      <c r="U83" s="218" t="s">
        <v>7548</v>
      </c>
      <c r="V83" s="218"/>
      <c r="W83" s="218"/>
      <c r="X83" s="218" t="s">
        <v>8615</v>
      </c>
      <c r="Y83" s="218">
        <v>46023</v>
      </c>
      <c r="Z83" s="218">
        <v>46025</v>
      </c>
      <c r="AA83" s="218" t="s">
        <v>10997</v>
      </c>
      <c r="AB83" s="217">
        <v>-20</v>
      </c>
      <c r="AC83" t="s">
        <v>11382</v>
      </c>
      <c r="AD83" t="s">
        <v>11398</v>
      </c>
      <c r="AE83" t="s">
        <v>8631</v>
      </c>
      <c r="AF83" t="s">
        <v>8631</v>
      </c>
      <c r="AG83" t="s">
        <v>7548</v>
      </c>
      <c r="AH83" s="217">
        <v>0</v>
      </c>
      <c r="AI83" s="101" t="s">
        <v>8619</v>
      </c>
      <c r="AJ83" s="470" t="s">
        <v>8674</v>
      </c>
      <c r="AK83" s="101" t="s">
        <v>8758</v>
      </c>
      <c r="AL83" s="217"/>
      <c r="AM83" s="217"/>
      <c r="AN83" s="101"/>
      <c r="AO83" s="101"/>
      <c r="AP83" s="217"/>
      <c r="AQ83" s="217"/>
      <c r="AV83" s="101"/>
      <c r="AW83" s="101"/>
      <c r="BL83" s="223"/>
    </row>
    <row r="84" spans="3:64">
      <c r="C84">
        <v>49</v>
      </c>
      <c r="D84" t="s">
        <v>105</v>
      </c>
      <c r="E84" t="s">
        <v>7492</v>
      </c>
      <c r="F84" t="s">
        <v>7492</v>
      </c>
      <c r="G84" s="217" t="s">
        <v>8602</v>
      </c>
      <c r="H84" t="s">
        <v>5123</v>
      </c>
      <c r="I84" s="217" t="s">
        <v>8640</v>
      </c>
      <c r="J84" t="s">
        <v>5122</v>
      </c>
      <c r="K84" t="s">
        <v>874</v>
      </c>
      <c r="L84" s="217" t="s">
        <v>7437</v>
      </c>
      <c r="M84" s="217">
        <v>40</v>
      </c>
      <c r="N84" s="218">
        <v>44441</v>
      </c>
      <c r="O84" s="217">
        <v>51</v>
      </c>
      <c r="P84" s="219">
        <v>4.25</v>
      </c>
      <c r="Q84" t="s">
        <v>11343</v>
      </c>
      <c r="R84" s="217">
        <v>91</v>
      </c>
      <c r="S84" s="217">
        <v>7.5833333333333304</v>
      </c>
      <c r="T84" s="217" t="s">
        <v>11363</v>
      </c>
      <c r="U84" s="218" t="s">
        <v>7593</v>
      </c>
      <c r="V84" s="218"/>
      <c r="W84" s="218"/>
      <c r="X84" s="218" t="s">
        <v>8605</v>
      </c>
      <c r="Y84" s="218">
        <v>45992</v>
      </c>
      <c r="Z84" s="218">
        <v>45997</v>
      </c>
      <c r="AA84" s="218" t="s">
        <v>11021</v>
      </c>
      <c r="AB84" s="217">
        <v>11</v>
      </c>
      <c r="AC84" t="s">
        <v>10946</v>
      </c>
      <c r="AD84" t="s">
        <v>11328</v>
      </c>
      <c r="AE84" t="s">
        <v>8606</v>
      </c>
      <c r="AF84" t="s">
        <v>8631</v>
      </c>
      <c r="AG84" t="s">
        <v>8642</v>
      </c>
      <c r="AH84" s="217">
        <v>0</v>
      </c>
      <c r="AI84" s="101" t="s">
        <v>8660</v>
      </c>
      <c r="AJ84" s="471">
        <v>46065</v>
      </c>
      <c r="AK84" s="101" t="s">
        <v>94</v>
      </c>
      <c r="AL84" s="217"/>
      <c r="AM84" s="217"/>
      <c r="AN84" s="101"/>
      <c r="AO84" s="101"/>
      <c r="AP84" s="217"/>
      <c r="AQ84" s="217"/>
      <c r="AV84" s="101"/>
      <c r="AW84" s="101"/>
      <c r="BL84" s="223"/>
    </row>
    <row r="85" spans="3:64">
      <c r="C85">
        <v>115</v>
      </c>
      <c r="D85" t="s">
        <v>105</v>
      </c>
      <c r="E85" t="s">
        <v>8601</v>
      </c>
      <c r="F85" t="s">
        <v>7544</v>
      </c>
      <c r="G85" t="s">
        <v>8602</v>
      </c>
      <c r="H85" t="s">
        <v>5126</v>
      </c>
      <c r="I85" s="217" t="s">
        <v>8621</v>
      </c>
      <c r="J85" t="s">
        <v>5125</v>
      </c>
      <c r="K85" t="s">
        <v>874</v>
      </c>
      <c r="L85" s="217" t="s">
        <v>7446</v>
      </c>
      <c r="M85" s="217">
        <v>76</v>
      </c>
      <c r="N85" s="218">
        <v>44571</v>
      </c>
      <c r="O85" s="217">
        <v>47</v>
      </c>
      <c r="P85" s="219">
        <v>3.9166666666666701</v>
      </c>
      <c r="Q85" t="s">
        <v>11344</v>
      </c>
      <c r="R85" s="217">
        <v>123</v>
      </c>
      <c r="S85" s="217">
        <v>10.25</v>
      </c>
      <c r="T85" s="217" t="s">
        <v>11327</v>
      </c>
      <c r="U85" s="218" t="s">
        <v>7445</v>
      </c>
      <c r="V85" s="218"/>
      <c r="W85" s="218"/>
      <c r="X85" s="218" t="s">
        <v>8615</v>
      </c>
      <c r="Y85" s="218">
        <v>46023</v>
      </c>
      <c r="Z85" s="218">
        <v>46025</v>
      </c>
      <c r="AA85" s="218" t="s">
        <v>10997</v>
      </c>
      <c r="AB85" s="217">
        <v>-20</v>
      </c>
      <c r="AC85" t="s">
        <v>11382</v>
      </c>
      <c r="AD85" t="s">
        <v>11398</v>
      </c>
      <c r="AE85" t="s">
        <v>8631</v>
      </c>
      <c r="AF85" t="s">
        <v>8631</v>
      </c>
      <c r="AH85" s="217">
        <v>0</v>
      </c>
      <c r="AI85" s="101"/>
      <c r="AJ85" s="470" t="s">
        <v>8759</v>
      </c>
      <c r="AK85" s="101"/>
      <c r="AL85" s="217"/>
      <c r="AM85" s="217"/>
      <c r="AN85" s="101"/>
      <c r="AO85" s="101"/>
      <c r="AP85" s="217"/>
      <c r="AQ85" s="217"/>
      <c r="AV85" s="101"/>
      <c r="AW85" s="101"/>
      <c r="BL85" s="223"/>
    </row>
    <row r="86" spans="3:64">
      <c r="C86">
        <v>116</v>
      </c>
      <c r="D86" t="s">
        <v>105</v>
      </c>
      <c r="E86" t="s">
        <v>8601</v>
      </c>
      <c r="F86" t="s">
        <v>187</v>
      </c>
      <c r="G86" s="217" t="s">
        <v>8602</v>
      </c>
      <c r="H86" t="s">
        <v>5147</v>
      </c>
      <c r="I86" s="217" t="s">
        <v>8633</v>
      </c>
      <c r="J86" t="s">
        <v>5146</v>
      </c>
      <c r="K86" t="s">
        <v>8646</v>
      </c>
      <c r="L86" s="217" t="s">
        <v>7437</v>
      </c>
      <c r="M86" s="217">
        <v>52</v>
      </c>
      <c r="N86" s="218">
        <v>44389</v>
      </c>
      <c r="O86" s="217">
        <v>53</v>
      </c>
      <c r="P86" s="219">
        <v>4.4166666666666696</v>
      </c>
      <c r="Q86" t="s">
        <v>11343</v>
      </c>
      <c r="R86" s="217">
        <v>105</v>
      </c>
      <c r="S86" s="217">
        <v>8.75</v>
      </c>
      <c r="T86" s="217" t="s">
        <v>11327</v>
      </c>
      <c r="U86" s="218" t="s">
        <v>7783</v>
      </c>
      <c r="V86" s="218" t="s">
        <v>8753</v>
      </c>
      <c r="W86" s="218" t="s">
        <v>8760</v>
      </c>
      <c r="X86" s="218" t="s">
        <v>8615</v>
      </c>
      <c r="Y86" s="218">
        <v>46023</v>
      </c>
      <c r="Z86" s="218">
        <v>46025</v>
      </c>
      <c r="AA86" s="218" t="s">
        <v>10997</v>
      </c>
      <c r="AB86" s="217">
        <v>-20</v>
      </c>
      <c r="AC86" t="s">
        <v>11382</v>
      </c>
      <c r="AD86" t="s">
        <v>11398</v>
      </c>
      <c r="AE86" t="s">
        <v>8761</v>
      </c>
      <c r="AF86" t="s">
        <v>8617</v>
      </c>
      <c r="AG86" t="s">
        <v>7436</v>
      </c>
      <c r="AH86" s="217">
        <v>0</v>
      </c>
      <c r="AI86" s="101" t="s">
        <v>8619</v>
      </c>
      <c r="AJ86" s="470" t="s">
        <v>8637</v>
      </c>
      <c r="AK86" s="101"/>
      <c r="AL86" s="217"/>
      <c r="AM86" s="217"/>
      <c r="AN86" s="101"/>
      <c r="AO86" s="101"/>
      <c r="AP86" s="217"/>
      <c r="AQ86" s="217"/>
      <c r="AV86" s="101"/>
      <c r="AW86" s="101"/>
      <c r="BL86" s="223"/>
    </row>
    <row r="87" spans="3:64">
      <c r="C87">
        <v>29</v>
      </c>
      <c r="D87" t="s">
        <v>105</v>
      </c>
      <c r="E87" t="s">
        <v>8601</v>
      </c>
      <c r="F87" t="s">
        <v>187</v>
      </c>
      <c r="G87" s="217" t="s">
        <v>8602</v>
      </c>
      <c r="H87" t="s">
        <v>5158</v>
      </c>
      <c r="I87" s="217" t="s">
        <v>8633</v>
      </c>
      <c r="J87" t="s">
        <v>5157</v>
      </c>
      <c r="K87" t="s">
        <v>797</v>
      </c>
      <c r="L87" s="217" t="s">
        <v>7437</v>
      </c>
      <c r="M87" s="217">
        <v>22</v>
      </c>
      <c r="N87" s="218">
        <v>45411</v>
      </c>
      <c r="O87" s="217">
        <v>19</v>
      </c>
      <c r="P87" s="219">
        <v>1.5833333333333299</v>
      </c>
      <c r="Q87" t="s">
        <v>11329</v>
      </c>
      <c r="R87" s="217">
        <v>41</v>
      </c>
      <c r="S87" s="217">
        <v>3.4166666666666701</v>
      </c>
      <c r="T87" s="217" t="s">
        <v>11344</v>
      </c>
      <c r="U87" s="218" t="s">
        <v>7547</v>
      </c>
      <c r="V87" s="218" t="s">
        <v>7884</v>
      </c>
      <c r="W87" s="218" t="s">
        <v>8763</v>
      </c>
      <c r="X87" s="218" t="s">
        <v>8605</v>
      </c>
      <c r="Y87" s="218">
        <v>45962</v>
      </c>
      <c r="Z87" s="218">
        <v>45962</v>
      </c>
      <c r="AA87" s="218" t="s">
        <v>10945</v>
      </c>
      <c r="AB87" s="217">
        <v>41</v>
      </c>
      <c r="AC87" t="s">
        <v>10941</v>
      </c>
      <c r="AD87" t="s">
        <v>11328</v>
      </c>
      <c r="AE87" t="s">
        <v>8764</v>
      </c>
      <c r="AF87" t="s">
        <v>8607</v>
      </c>
      <c r="AG87" t="s">
        <v>7857</v>
      </c>
      <c r="AH87" s="217">
        <v>0</v>
      </c>
      <c r="AI87" s="101" t="s">
        <v>8606</v>
      </c>
      <c r="AJ87" s="471">
        <v>46052</v>
      </c>
      <c r="AK87" s="101" t="s">
        <v>8765</v>
      </c>
      <c r="AL87" s="217"/>
      <c r="AM87" s="217"/>
      <c r="AN87" s="101"/>
      <c r="AO87" s="101"/>
      <c r="AP87" s="217"/>
      <c r="AQ87" s="217"/>
      <c r="AV87" s="101"/>
      <c r="AW87" s="101"/>
      <c r="BL87" s="223"/>
    </row>
    <row r="88" spans="3:64">
      <c r="C88">
        <v>117</v>
      </c>
      <c r="D88" t="s">
        <v>105</v>
      </c>
      <c r="E88" t="s">
        <v>8601</v>
      </c>
      <c r="F88" t="s">
        <v>187</v>
      </c>
      <c r="G88" s="217" t="s">
        <v>8602</v>
      </c>
      <c r="H88" t="s">
        <v>5187</v>
      </c>
      <c r="I88" t="s">
        <v>8640</v>
      </c>
      <c r="J88" t="s">
        <v>5186</v>
      </c>
      <c r="K88" t="s">
        <v>8646</v>
      </c>
      <c r="L88" s="217" t="s">
        <v>7437</v>
      </c>
      <c r="M88" s="217">
        <v>73</v>
      </c>
      <c r="N88" s="218">
        <v>44568</v>
      </c>
      <c r="O88" s="217">
        <v>47</v>
      </c>
      <c r="P88" s="219">
        <v>3.9166666666666701</v>
      </c>
      <c r="Q88" t="s">
        <v>11344</v>
      </c>
      <c r="R88" s="217">
        <v>120</v>
      </c>
      <c r="S88" s="217">
        <v>10</v>
      </c>
      <c r="T88" s="217" t="s">
        <v>11327</v>
      </c>
      <c r="U88" s="218" t="s">
        <v>7593</v>
      </c>
      <c r="V88" s="218" t="s">
        <v>7548</v>
      </c>
      <c r="W88" s="218" t="s">
        <v>8766</v>
      </c>
      <c r="X88" s="218" t="s">
        <v>8615</v>
      </c>
      <c r="Y88" s="218">
        <v>46023</v>
      </c>
      <c r="Z88" s="218">
        <v>46025</v>
      </c>
      <c r="AA88" s="218" t="s">
        <v>10997</v>
      </c>
      <c r="AB88" s="217">
        <v>-20</v>
      </c>
      <c r="AC88" t="s">
        <v>11382</v>
      </c>
      <c r="AD88" t="s">
        <v>11398</v>
      </c>
      <c r="AE88" s="470" t="s">
        <v>8616</v>
      </c>
      <c r="AF88" t="s">
        <v>8617</v>
      </c>
      <c r="AG88" t="s">
        <v>8642</v>
      </c>
      <c r="AH88" s="217">
        <v>0</v>
      </c>
      <c r="AI88" s="101" t="s">
        <v>8619</v>
      </c>
      <c r="AJ88" s="470" t="s">
        <v>8616</v>
      </c>
      <c r="AK88" s="101"/>
      <c r="AL88" s="101"/>
      <c r="AM88" s="217"/>
      <c r="AN88" s="101"/>
      <c r="AO88" s="101"/>
      <c r="AP88" s="217"/>
      <c r="AQ88" s="217"/>
      <c r="AV88" s="101"/>
      <c r="AW88" s="101"/>
      <c r="AY88" s="101"/>
      <c r="AZ88" s="101"/>
      <c r="BL88" s="223"/>
    </row>
    <row r="89" spans="3:64">
      <c r="C89">
        <v>118</v>
      </c>
      <c r="D89" t="s">
        <v>105</v>
      </c>
      <c r="E89" t="s">
        <v>8601</v>
      </c>
      <c r="F89" t="s">
        <v>187</v>
      </c>
      <c r="G89" s="217" t="s">
        <v>8602</v>
      </c>
      <c r="H89" t="s">
        <v>5210</v>
      </c>
      <c r="I89" s="217" t="s">
        <v>8633</v>
      </c>
      <c r="J89" t="s">
        <v>5209</v>
      </c>
      <c r="K89" t="s">
        <v>8646</v>
      </c>
      <c r="L89" s="217" t="s">
        <v>7437</v>
      </c>
      <c r="M89" s="217">
        <v>68</v>
      </c>
      <c r="N89" s="218">
        <v>44172</v>
      </c>
      <c r="O89" s="217">
        <v>60</v>
      </c>
      <c r="P89" s="219">
        <v>5</v>
      </c>
      <c r="Q89" t="s">
        <v>11343</v>
      </c>
      <c r="R89" s="217">
        <v>128</v>
      </c>
      <c r="S89" s="217">
        <v>10.6666666666667</v>
      </c>
      <c r="T89" s="217" t="s">
        <v>11327</v>
      </c>
      <c r="U89" s="218" t="s">
        <v>7783</v>
      </c>
      <c r="V89" s="218" t="s">
        <v>8767</v>
      </c>
      <c r="W89" s="218" t="s">
        <v>8768</v>
      </c>
      <c r="X89" s="218" t="s">
        <v>8615</v>
      </c>
      <c r="Y89" s="218">
        <v>46023</v>
      </c>
      <c r="Z89" s="218">
        <v>46025</v>
      </c>
      <c r="AA89" s="218" t="s">
        <v>10997</v>
      </c>
      <c r="AB89" s="217">
        <v>-20</v>
      </c>
      <c r="AC89" t="s">
        <v>11382</v>
      </c>
      <c r="AD89" t="s">
        <v>11398</v>
      </c>
      <c r="AE89" t="s">
        <v>7520</v>
      </c>
      <c r="AF89" t="s">
        <v>8635</v>
      </c>
      <c r="AG89" t="s">
        <v>7436</v>
      </c>
      <c r="AH89" s="217">
        <v>1</v>
      </c>
      <c r="AI89" s="101" t="s">
        <v>8619</v>
      </c>
      <c r="AJ89" s="470" t="s">
        <v>8637</v>
      </c>
      <c r="AK89" s="101"/>
      <c r="AL89" s="217"/>
      <c r="AM89" s="217"/>
      <c r="AN89" s="101"/>
      <c r="AO89" s="101"/>
      <c r="AP89" s="217"/>
      <c r="AQ89" s="217"/>
      <c r="AS89" t="s">
        <v>7742</v>
      </c>
      <c r="AU89" t="s">
        <v>8755</v>
      </c>
      <c r="AV89" s="101">
        <v>45981</v>
      </c>
      <c r="AW89" s="101">
        <v>45986</v>
      </c>
      <c r="BL89" s="223"/>
    </row>
    <row r="90" spans="3:64">
      <c r="C90">
        <v>119</v>
      </c>
      <c r="D90" t="s">
        <v>143</v>
      </c>
      <c r="E90" t="s">
        <v>8601</v>
      </c>
      <c r="F90" t="s">
        <v>187</v>
      </c>
      <c r="G90" s="217" t="s">
        <v>8602</v>
      </c>
      <c r="H90" t="s">
        <v>5341</v>
      </c>
      <c r="I90" s="217" t="s">
        <v>8614</v>
      </c>
      <c r="J90" t="s">
        <v>5340</v>
      </c>
      <c r="K90" t="s">
        <v>5745</v>
      </c>
      <c r="L90" s="217" t="s">
        <v>7437</v>
      </c>
      <c r="M90" s="217">
        <v>216</v>
      </c>
      <c r="N90" s="218">
        <v>44165</v>
      </c>
      <c r="O90" s="217">
        <v>60</v>
      </c>
      <c r="P90" s="219">
        <v>5</v>
      </c>
      <c r="Q90" t="s">
        <v>11343</v>
      </c>
      <c r="R90" s="217">
        <v>276</v>
      </c>
      <c r="S90" s="217">
        <v>23</v>
      </c>
      <c r="T90" s="217" t="s">
        <v>11327</v>
      </c>
      <c r="U90" s="218" t="s">
        <v>7451</v>
      </c>
      <c r="V90" s="218"/>
      <c r="W90" s="218"/>
      <c r="X90" s="218" t="s">
        <v>8615</v>
      </c>
      <c r="Y90" s="218">
        <v>46023</v>
      </c>
      <c r="Z90" s="218">
        <v>46025</v>
      </c>
      <c r="AA90" s="218" t="s">
        <v>10997</v>
      </c>
      <c r="AB90" s="217">
        <v>-20</v>
      </c>
      <c r="AC90" t="s">
        <v>11382</v>
      </c>
      <c r="AD90" t="s">
        <v>11398</v>
      </c>
      <c r="AE90" s="470" t="s">
        <v>8616</v>
      </c>
      <c r="AF90" t="s">
        <v>8617</v>
      </c>
      <c r="AG90" t="s">
        <v>8659</v>
      </c>
      <c r="AH90" s="217">
        <v>0</v>
      </c>
      <c r="AI90" s="101" t="s">
        <v>8619</v>
      </c>
      <c r="AJ90" s="470" t="s">
        <v>8616</v>
      </c>
      <c r="AK90" s="101"/>
      <c r="AL90" s="217"/>
      <c r="AM90" s="217"/>
      <c r="AN90" s="101"/>
      <c r="AO90" s="101"/>
      <c r="AP90" s="217"/>
      <c r="AQ90" s="217"/>
      <c r="AV90" s="101"/>
      <c r="AW90" s="101"/>
      <c r="BL90" s="223"/>
    </row>
    <row r="91" spans="3:64">
      <c r="C91">
        <v>142</v>
      </c>
      <c r="D91" t="s">
        <v>105</v>
      </c>
      <c r="E91" t="s">
        <v>8601</v>
      </c>
      <c r="F91" t="s">
        <v>1563</v>
      </c>
      <c r="G91" t="s">
        <v>8602</v>
      </c>
      <c r="H91" t="s">
        <v>5356</v>
      </c>
      <c r="I91" s="217" t="s">
        <v>8640</v>
      </c>
      <c r="J91" t="s">
        <v>5355</v>
      </c>
      <c r="K91" t="s">
        <v>874</v>
      </c>
      <c r="L91" s="217" t="s">
        <v>7437</v>
      </c>
      <c r="M91" s="217">
        <v>88</v>
      </c>
      <c r="N91" s="218">
        <v>45414</v>
      </c>
      <c r="O91" s="217">
        <v>19</v>
      </c>
      <c r="P91" s="219">
        <v>1.5833333333333299</v>
      </c>
      <c r="Q91" t="s">
        <v>11329</v>
      </c>
      <c r="R91" s="217">
        <v>107</v>
      </c>
      <c r="S91" s="217">
        <v>8.9166666666666696</v>
      </c>
      <c r="T91" s="217" t="s">
        <v>11327</v>
      </c>
      <c r="U91" s="218" t="s">
        <v>7548</v>
      </c>
      <c r="V91" s="218"/>
      <c r="W91" s="218"/>
      <c r="X91" s="218" t="s">
        <v>8615</v>
      </c>
      <c r="Y91" s="218">
        <v>46023</v>
      </c>
      <c r="Z91" s="218">
        <v>46025</v>
      </c>
      <c r="AA91" s="218" t="s">
        <v>10997</v>
      </c>
      <c r="AB91" s="217">
        <v>-20</v>
      </c>
      <c r="AC91" t="s">
        <v>11382</v>
      </c>
      <c r="AD91" t="s">
        <v>11398</v>
      </c>
      <c r="AE91" t="s">
        <v>8631</v>
      </c>
      <c r="AF91" t="s">
        <v>8631</v>
      </c>
      <c r="AH91" s="217">
        <v>0</v>
      </c>
      <c r="AI91" s="101"/>
      <c r="AJ91" s="470"/>
      <c r="AK91" s="101"/>
      <c r="AL91" s="217"/>
      <c r="AM91" s="217"/>
      <c r="AN91" s="101"/>
      <c r="AO91" s="101"/>
      <c r="AP91" s="217"/>
      <c r="AQ91" s="217"/>
      <c r="AV91" s="101"/>
      <c r="AW91" s="101"/>
      <c r="BL91" s="223"/>
    </row>
    <row r="92" spans="3:64">
      <c r="C92">
        <v>121</v>
      </c>
      <c r="D92" t="s">
        <v>105</v>
      </c>
      <c r="E92" t="s">
        <v>8601</v>
      </c>
      <c r="F92" t="s">
        <v>187</v>
      </c>
      <c r="G92" s="217" t="s">
        <v>8602</v>
      </c>
      <c r="H92" t="s">
        <v>4667</v>
      </c>
      <c r="I92" s="217" t="s">
        <v>8603</v>
      </c>
      <c r="J92" t="s">
        <v>4666</v>
      </c>
      <c r="K92" t="s">
        <v>8646</v>
      </c>
      <c r="L92" s="217" t="s">
        <v>7437</v>
      </c>
      <c r="M92" s="217">
        <v>82</v>
      </c>
      <c r="N92" s="218">
        <v>43339</v>
      </c>
      <c r="O92" s="217">
        <v>87</v>
      </c>
      <c r="P92" s="219">
        <v>7.25</v>
      </c>
      <c r="Q92" t="s">
        <v>11346</v>
      </c>
      <c r="R92" s="217">
        <v>169</v>
      </c>
      <c r="S92" s="217">
        <v>14.0833333333333</v>
      </c>
      <c r="T92" s="217" t="s">
        <v>11327</v>
      </c>
      <c r="U92" s="218" t="s">
        <v>7465</v>
      </c>
      <c r="V92" s="218" t="s">
        <v>7773</v>
      </c>
      <c r="W92" s="218" t="s">
        <v>8769</v>
      </c>
      <c r="X92" s="218" t="s">
        <v>8615</v>
      </c>
      <c r="Y92" s="218">
        <v>46023</v>
      </c>
      <c r="Z92" s="218">
        <v>46025</v>
      </c>
      <c r="AA92" s="218" t="s">
        <v>10997</v>
      </c>
      <c r="AB92" s="217">
        <v>-20</v>
      </c>
      <c r="AC92" t="s">
        <v>11382</v>
      </c>
      <c r="AD92" t="s">
        <v>11398</v>
      </c>
      <c r="AE92" s="470" t="s">
        <v>8616</v>
      </c>
      <c r="AF92" t="s">
        <v>8617</v>
      </c>
      <c r="AG92" t="s">
        <v>7465</v>
      </c>
      <c r="AH92" s="217">
        <v>0</v>
      </c>
      <c r="AI92" s="101" t="s">
        <v>8619</v>
      </c>
      <c r="AJ92" s="470" t="s">
        <v>8616</v>
      </c>
      <c r="AK92" s="101" t="s">
        <v>8765</v>
      </c>
      <c r="AL92" s="217"/>
      <c r="AM92" s="217"/>
      <c r="AN92" s="101"/>
      <c r="AO92" s="101"/>
      <c r="AP92" s="217"/>
      <c r="AQ92" s="217"/>
      <c r="AV92" s="101"/>
      <c r="AW92" s="101"/>
      <c r="BL92" s="223"/>
    </row>
    <row r="93" spans="3:64">
      <c r="C93">
        <v>122</v>
      </c>
      <c r="D93" t="s">
        <v>105</v>
      </c>
      <c r="E93" t="s">
        <v>8601</v>
      </c>
      <c r="F93" t="s">
        <v>8297</v>
      </c>
      <c r="G93" t="s">
        <v>8602</v>
      </c>
      <c r="H93" t="s">
        <v>3623</v>
      </c>
      <c r="I93" s="217" t="s">
        <v>8633</v>
      </c>
      <c r="J93" t="s">
        <v>3622</v>
      </c>
      <c r="K93" t="s">
        <v>2408</v>
      </c>
      <c r="L93" s="217" t="s">
        <v>7437</v>
      </c>
      <c r="M93" s="217">
        <v>7</v>
      </c>
      <c r="N93" s="218">
        <v>40346</v>
      </c>
      <c r="O93" s="217">
        <v>185</v>
      </c>
      <c r="P93" s="219">
        <v>15.4166666666667</v>
      </c>
      <c r="Q93" t="s">
        <v>11346</v>
      </c>
      <c r="R93" s="217">
        <v>192</v>
      </c>
      <c r="S93" s="217">
        <v>16</v>
      </c>
      <c r="T93" s="217" t="s">
        <v>11327</v>
      </c>
      <c r="U93" s="218" t="s">
        <v>7783</v>
      </c>
      <c r="V93" s="218" t="s">
        <v>7441</v>
      </c>
      <c r="W93" s="218"/>
      <c r="X93" s="218" t="s">
        <v>8615</v>
      </c>
      <c r="Y93" s="218">
        <v>46023</v>
      </c>
      <c r="Z93" s="218">
        <v>46025</v>
      </c>
      <c r="AA93" s="218" t="s">
        <v>10997</v>
      </c>
      <c r="AB93" s="217">
        <v>-20</v>
      </c>
      <c r="AC93" t="s">
        <v>11382</v>
      </c>
      <c r="AD93" t="s">
        <v>11398</v>
      </c>
      <c r="AE93" t="s">
        <v>8631</v>
      </c>
      <c r="AF93" t="s">
        <v>8631</v>
      </c>
      <c r="AG93" t="s">
        <v>7436</v>
      </c>
      <c r="AH93" s="217">
        <v>0</v>
      </c>
      <c r="AI93" s="101" t="s">
        <v>8619</v>
      </c>
      <c r="AJ93" s="470" t="s">
        <v>8701</v>
      </c>
      <c r="AK93" s="101"/>
      <c r="AL93" s="217"/>
      <c r="AM93" s="217"/>
      <c r="AN93" s="101"/>
      <c r="AO93" s="101"/>
      <c r="AP93" s="217"/>
      <c r="AQ93" s="217"/>
      <c r="AV93" s="101"/>
      <c r="AW93" s="101"/>
      <c r="BL93" s="223"/>
    </row>
    <row r="94" spans="3:64">
      <c r="C94">
        <v>62</v>
      </c>
      <c r="D94" t="s">
        <v>105</v>
      </c>
      <c r="E94" t="s">
        <v>8601</v>
      </c>
      <c r="F94" t="s">
        <v>7529</v>
      </c>
      <c r="G94" t="s">
        <v>8602</v>
      </c>
      <c r="H94" t="s">
        <v>5419</v>
      </c>
      <c r="I94" s="217" t="s">
        <v>8621</v>
      </c>
      <c r="J94" t="s">
        <v>5418</v>
      </c>
      <c r="K94" t="s">
        <v>8646</v>
      </c>
      <c r="L94" s="217" t="s">
        <v>7446</v>
      </c>
      <c r="M94" s="217">
        <v>61</v>
      </c>
      <c r="N94" s="218">
        <v>42418</v>
      </c>
      <c r="O94" s="217">
        <v>117</v>
      </c>
      <c r="P94" s="219">
        <v>9.75</v>
      </c>
      <c r="Q94" t="s">
        <v>11346</v>
      </c>
      <c r="R94" s="217">
        <v>178</v>
      </c>
      <c r="S94" s="217">
        <v>14.8333333333333</v>
      </c>
      <c r="T94" s="217" t="s">
        <v>11327</v>
      </c>
      <c r="U94" s="218" t="s">
        <v>8770</v>
      </c>
      <c r="V94" s="218" t="s">
        <v>8771</v>
      </c>
      <c r="W94" s="218" t="s">
        <v>8772</v>
      </c>
      <c r="X94" s="218" t="s">
        <v>8605</v>
      </c>
      <c r="Y94" s="218">
        <v>46004</v>
      </c>
      <c r="Z94" s="218">
        <v>46004</v>
      </c>
      <c r="AA94" s="218" t="s">
        <v>11021</v>
      </c>
      <c r="AB94" s="217">
        <v>-1</v>
      </c>
      <c r="AC94" t="s">
        <v>11382</v>
      </c>
      <c r="AD94" t="s">
        <v>11388</v>
      </c>
      <c r="AE94" t="s">
        <v>8694</v>
      </c>
      <c r="AF94" t="s">
        <v>8635</v>
      </c>
      <c r="AG94" t="s">
        <v>8773</v>
      </c>
      <c r="AH94" s="217">
        <v>0</v>
      </c>
      <c r="AI94" s="101" t="s">
        <v>8619</v>
      </c>
      <c r="AJ94" s="470" t="s">
        <v>8774</v>
      </c>
      <c r="AK94" s="101" t="s">
        <v>8775</v>
      </c>
      <c r="AL94" s="217" t="s">
        <v>8776</v>
      </c>
      <c r="AM94" s="217"/>
      <c r="AN94" s="101"/>
      <c r="AO94" s="101"/>
      <c r="AP94" s="217"/>
      <c r="AQ94" s="217"/>
      <c r="AV94" s="101"/>
      <c r="AW94" s="101"/>
      <c r="BL94" s="223"/>
    </row>
    <row r="95" spans="3:64">
      <c r="C95">
        <v>123</v>
      </c>
      <c r="D95" t="s">
        <v>143</v>
      </c>
      <c r="E95" t="s">
        <v>8601</v>
      </c>
      <c r="F95" t="s">
        <v>187</v>
      </c>
      <c r="G95" s="217" t="s">
        <v>8602</v>
      </c>
      <c r="H95" t="s">
        <v>5425</v>
      </c>
      <c r="I95" s="217" t="s">
        <v>8621</v>
      </c>
      <c r="J95" t="s">
        <v>5424</v>
      </c>
      <c r="K95" t="s">
        <v>874</v>
      </c>
      <c r="L95" s="217" t="s">
        <v>7446</v>
      </c>
      <c r="M95" s="217">
        <v>96</v>
      </c>
      <c r="N95" s="218">
        <v>44314</v>
      </c>
      <c r="O95" s="217">
        <v>55</v>
      </c>
      <c r="P95" s="219">
        <v>4.5833333333333304</v>
      </c>
      <c r="Q95" t="s">
        <v>11343</v>
      </c>
      <c r="R95" s="217">
        <v>151</v>
      </c>
      <c r="S95" s="217">
        <v>12.5833333333333</v>
      </c>
      <c r="T95" s="217" t="s">
        <v>11327</v>
      </c>
      <c r="U95" s="218" t="s">
        <v>7669</v>
      </c>
      <c r="V95" s="218" t="s">
        <v>7675</v>
      </c>
      <c r="W95" s="218" t="s">
        <v>8392</v>
      </c>
      <c r="X95" s="218" t="s">
        <v>8615</v>
      </c>
      <c r="Y95" s="218">
        <v>46023</v>
      </c>
      <c r="Z95" s="218">
        <v>46025</v>
      </c>
      <c r="AA95" s="218" t="s">
        <v>10997</v>
      </c>
      <c r="AB95" s="217">
        <v>-20</v>
      </c>
      <c r="AC95" t="s">
        <v>11382</v>
      </c>
      <c r="AD95" t="s">
        <v>11398</v>
      </c>
      <c r="AE95" s="470" t="s">
        <v>8616</v>
      </c>
      <c r="AF95" t="s">
        <v>8617</v>
      </c>
      <c r="AG95" t="s">
        <v>8057</v>
      </c>
      <c r="AH95" s="217">
        <v>0</v>
      </c>
      <c r="AI95" s="101" t="s">
        <v>8619</v>
      </c>
      <c r="AJ95" s="470" t="s">
        <v>8616</v>
      </c>
      <c r="AK95" s="470" t="s">
        <v>8777</v>
      </c>
      <c r="AL95" s="217"/>
      <c r="AM95" s="217"/>
      <c r="AN95" s="101"/>
      <c r="AO95" s="101"/>
      <c r="AP95" s="217"/>
      <c r="AQ95" s="217"/>
      <c r="AV95" s="101"/>
      <c r="AW95" s="101"/>
      <c r="BL95" s="223"/>
    </row>
    <row r="96" spans="3:64">
      <c r="C96">
        <v>75</v>
      </c>
      <c r="D96" t="s">
        <v>105</v>
      </c>
      <c r="E96" t="s">
        <v>8601</v>
      </c>
      <c r="F96" t="s">
        <v>8502</v>
      </c>
      <c r="G96" s="217" t="s">
        <v>8620</v>
      </c>
      <c r="H96" t="s">
        <v>8505</v>
      </c>
      <c r="I96" s="217" t="s">
        <v>8621</v>
      </c>
      <c r="J96" t="s">
        <v>8504</v>
      </c>
      <c r="K96" t="s">
        <v>874</v>
      </c>
      <c r="L96" s="217" t="s">
        <v>7446</v>
      </c>
      <c r="M96" s="217">
        <v>0</v>
      </c>
      <c r="N96" s="218">
        <v>45930</v>
      </c>
      <c r="O96" s="217">
        <v>2</v>
      </c>
      <c r="P96" s="219">
        <v>0.16666666666666699</v>
      </c>
      <c r="Q96" t="s">
        <v>11329</v>
      </c>
      <c r="R96" s="217">
        <v>2</v>
      </c>
      <c r="S96" s="217">
        <v>0.16666666666666699</v>
      </c>
      <c r="T96" s="217" t="s">
        <v>11329</v>
      </c>
      <c r="U96" s="218" t="s">
        <v>8005</v>
      </c>
      <c r="V96" s="218" t="s">
        <v>7445</v>
      </c>
      <c r="W96" s="218" t="s">
        <v>8392</v>
      </c>
      <c r="X96" s="218" t="s">
        <v>8615</v>
      </c>
      <c r="Y96" s="218">
        <v>46013</v>
      </c>
      <c r="Z96" s="218">
        <v>46018</v>
      </c>
      <c r="AA96" s="218" t="s">
        <v>11021</v>
      </c>
      <c r="AB96" s="217">
        <v>-10</v>
      </c>
      <c r="AC96" t="s">
        <v>11382</v>
      </c>
      <c r="AD96" t="s">
        <v>11429</v>
      </c>
      <c r="AE96" t="s">
        <v>8443</v>
      </c>
      <c r="AF96" t="s">
        <v>8617</v>
      </c>
      <c r="AG96" t="s">
        <v>8057</v>
      </c>
      <c r="AH96" s="217">
        <v>0</v>
      </c>
      <c r="AI96" s="101" t="s">
        <v>8619</v>
      </c>
      <c r="AJ96" s="470" t="s">
        <v>8679</v>
      </c>
      <c r="AK96" s="101" t="s">
        <v>8778</v>
      </c>
      <c r="AL96" s="217"/>
      <c r="AM96" s="217"/>
      <c r="AN96" s="101"/>
      <c r="AO96" s="101"/>
      <c r="AP96" s="217"/>
      <c r="AQ96" s="217"/>
      <c r="AV96" s="101"/>
      <c r="AW96" s="101"/>
      <c r="BL96" s="223"/>
    </row>
    <row r="97" spans="3:64">
      <c r="C97">
        <v>32</v>
      </c>
      <c r="D97" t="s">
        <v>105</v>
      </c>
      <c r="E97" t="s">
        <v>8601</v>
      </c>
      <c r="F97" t="s">
        <v>8405</v>
      </c>
      <c r="G97" s="217" t="s">
        <v>8602</v>
      </c>
      <c r="H97" t="s">
        <v>2973</v>
      </c>
      <c r="I97" s="217" t="s">
        <v>8633</v>
      </c>
      <c r="J97" t="s">
        <v>2972</v>
      </c>
      <c r="K97" t="s">
        <v>264</v>
      </c>
      <c r="L97" s="217" t="s">
        <v>7437</v>
      </c>
      <c r="M97" s="217">
        <v>107</v>
      </c>
      <c r="N97" s="218">
        <v>43357</v>
      </c>
      <c r="O97" s="217">
        <v>86</v>
      </c>
      <c r="P97" s="219">
        <v>7.1666666666666696</v>
      </c>
      <c r="Q97" t="s">
        <v>11346</v>
      </c>
      <c r="R97" s="217">
        <v>193</v>
      </c>
      <c r="S97" s="217">
        <v>16.0833333333333</v>
      </c>
      <c r="T97" s="217" t="s">
        <v>11327</v>
      </c>
      <c r="U97" s="218" t="s">
        <v>7783</v>
      </c>
      <c r="V97" s="218"/>
      <c r="W97" s="218"/>
      <c r="X97" s="218" t="s">
        <v>8605</v>
      </c>
      <c r="Y97" s="218">
        <v>45965</v>
      </c>
      <c r="Z97" s="218">
        <v>45969</v>
      </c>
      <c r="AA97" s="218" t="s">
        <v>10945</v>
      </c>
      <c r="AB97" s="217">
        <v>38</v>
      </c>
      <c r="AC97" t="s">
        <v>10941</v>
      </c>
      <c r="AD97" t="s">
        <v>11328</v>
      </c>
      <c r="AE97" t="s">
        <v>8779</v>
      </c>
      <c r="AF97" t="s">
        <v>8635</v>
      </c>
      <c r="AG97" t="s">
        <v>7436</v>
      </c>
      <c r="AH97" s="217">
        <v>0</v>
      </c>
      <c r="AI97" s="101" t="s">
        <v>8619</v>
      </c>
      <c r="AJ97" s="470" t="s">
        <v>264</v>
      </c>
      <c r="AK97" s="101" t="s">
        <v>8780</v>
      </c>
      <c r="AL97" s="217"/>
      <c r="AM97" s="217"/>
      <c r="AN97" s="101"/>
      <c r="AO97" s="101"/>
      <c r="AP97" s="217"/>
      <c r="AQ97" s="217"/>
      <c r="AV97" s="101"/>
      <c r="AW97" s="101"/>
      <c r="BL97" s="223"/>
    </row>
    <row r="98" spans="3:64">
      <c r="C98">
        <v>53</v>
      </c>
      <c r="D98" t="s">
        <v>143</v>
      </c>
      <c r="E98" t="s">
        <v>8601</v>
      </c>
      <c r="F98" t="s">
        <v>8139</v>
      </c>
      <c r="G98" s="217" t="s">
        <v>8602</v>
      </c>
      <c r="H98" t="s">
        <v>5492</v>
      </c>
      <c r="I98" s="217" t="s">
        <v>8614</v>
      </c>
      <c r="J98" t="s">
        <v>5491</v>
      </c>
      <c r="K98" t="s">
        <v>172</v>
      </c>
      <c r="L98" s="217" t="s">
        <v>7446</v>
      </c>
      <c r="M98" s="217">
        <v>198</v>
      </c>
      <c r="N98" s="218">
        <v>44597</v>
      </c>
      <c r="O98" s="217">
        <v>46</v>
      </c>
      <c r="P98" s="219">
        <v>3.8333333333333299</v>
      </c>
      <c r="Q98" t="s">
        <v>11344</v>
      </c>
      <c r="R98" s="217">
        <v>244</v>
      </c>
      <c r="S98" s="217">
        <v>20.3333333333333</v>
      </c>
      <c r="T98" s="217" t="s">
        <v>11327</v>
      </c>
      <c r="U98" s="218" t="s">
        <v>7821</v>
      </c>
      <c r="V98" s="218" t="s">
        <v>7711</v>
      </c>
      <c r="W98" s="218"/>
      <c r="X98" s="218" t="s">
        <v>8605</v>
      </c>
      <c r="Y98" s="218">
        <v>45992</v>
      </c>
      <c r="Z98" s="218">
        <v>45997</v>
      </c>
      <c r="AA98" s="218" t="s">
        <v>11021</v>
      </c>
      <c r="AB98" s="217">
        <v>11</v>
      </c>
      <c r="AC98" t="s">
        <v>10946</v>
      </c>
      <c r="AD98" t="s">
        <v>11328</v>
      </c>
      <c r="AE98" t="s">
        <v>8781</v>
      </c>
      <c r="AF98" t="s">
        <v>54</v>
      </c>
      <c r="AG98" t="s">
        <v>8659</v>
      </c>
      <c r="AH98" s="217">
        <v>0</v>
      </c>
      <c r="AI98" s="101" t="s">
        <v>8619</v>
      </c>
      <c r="AJ98" s="470" t="s">
        <v>8679</v>
      </c>
      <c r="AK98" s="101" t="s">
        <v>8782</v>
      </c>
      <c r="AL98" s="217"/>
      <c r="AM98" s="217"/>
      <c r="AN98" s="101"/>
      <c r="AO98" s="101"/>
      <c r="AP98" s="217"/>
      <c r="AQ98" s="217"/>
      <c r="AV98" s="101"/>
      <c r="AW98" s="101"/>
      <c r="BL98" s="223"/>
    </row>
    <row r="99" spans="3:64">
      <c r="C99">
        <v>2</v>
      </c>
      <c r="D99" t="s">
        <v>105</v>
      </c>
      <c r="E99" t="s">
        <v>8601</v>
      </c>
      <c r="F99" t="s">
        <v>8278</v>
      </c>
      <c r="G99" s="217" t="s">
        <v>8602</v>
      </c>
      <c r="H99" t="s">
        <v>1353</v>
      </c>
      <c r="I99" s="217" t="s">
        <v>8614</v>
      </c>
      <c r="J99" t="s">
        <v>1352</v>
      </c>
      <c r="K99" t="s">
        <v>172</v>
      </c>
      <c r="L99" s="217" t="s">
        <v>7437</v>
      </c>
      <c r="M99" s="217">
        <v>192</v>
      </c>
      <c r="N99" s="218">
        <v>42552</v>
      </c>
      <c r="O99" s="217">
        <v>113</v>
      </c>
      <c r="P99" s="219">
        <v>9.4166666666666696</v>
      </c>
      <c r="Q99" t="s">
        <v>11346</v>
      </c>
      <c r="R99" s="217">
        <v>305</v>
      </c>
      <c r="S99" s="217">
        <v>25.4166666666667</v>
      </c>
      <c r="T99" s="217" t="s">
        <v>11327</v>
      </c>
      <c r="U99" s="218" t="s">
        <v>7451</v>
      </c>
      <c r="V99" s="218" t="s">
        <v>7436</v>
      </c>
      <c r="W99" s="218"/>
      <c r="X99" s="218" t="s">
        <v>8605</v>
      </c>
      <c r="Y99" s="218">
        <v>45778</v>
      </c>
      <c r="Z99" s="218">
        <v>45780</v>
      </c>
      <c r="AA99" s="218" t="s">
        <v>11005</v>
      </c>
      <c r="AB99" s="217">
        <v>225</v>
      </c>
      <c r="AC99" t="s">
        <v>10933</v>
      </c>
      <c r="AD99" t="s">
        <v>11328</v>
      </c>
      <c r="AE99" t="s">
        <v>8783</v>
      </c>
      <c r="AF99" t="s">
        <v>54</v>
      </c>
      <c r="AG99" t="s">
        <v>8659</v>
      </c>
      <c r="AH99" s="217">
        <v>0</v>
      </c>
      <c r="AI99" s="101" t="s">
        <v>8619</v>
      </c>
      <c r="AJ99" s="470" t="s">
        <v>8784</v>
      </c>
      <c r="AK99" s="101" t="s">
        <v>8785</v>
      </c>
      <c r="AL99" s="217"/>
      <c r="AM99" s="217"/>
      <c r="AN99" s="101"/>
      <c r="AO99" s="101"/>
      <c r="AP99" s="217"/>
      <c r="AQ99" s="217"/>
      <c r="AT99" s="217"/>
      <c r="AU99" s="218"/>
      <c r="AV99" s="101"/>
      <c r="AW99" s="101"/>
      <c r="BL99" s="223"/>
    </row>
    <row r="100" spans="3:64">
      <c r="C100">
        <v>171</v>
      </c>
      <c r="D100" t="s">
        <v>105</v>
      </c>
      <c r="E100" t="s">
        <v>8601</v>
      </c>
      <c r="F100" t="s">
        <v>1706</v>
      </c>
      <c r="G100" t="s">
        <v>8602</v>
      </c>
      <c r="H100" t="s">
        <v>8249</v>
      </c>
      <c r="I100" s="217" t="s">
        <v>8603</v>
      </c>
      <c r="J100" t="s">
        <v>8248</v>
      </c>
      <c r="K100" t="s">
        <v>450</v>
      </c>
      <c r="L100" s="217" t="s">
        <v>7437</v>
      </c>
      <c r="M100" s="217">
        <v>0</v>
      </c>
      <c r="N100" s="218">
        <v>45761</v>
      </c>
      <c r="O100" s="217">
        <v>7</v>
      </c>
      <c r="P100" s="219">
        <v>0.58333333333333304</v>
      </c>
      <c r="Q100" t="s">
        <v>11329</v>
      </c>
      <c r="R100" s="217">
        <v>7</v>
      </c>
      <c r="S100" s="217">
        <v>0.58333333333333304</v>
      </c>
      <c r="T100" s="217" t="s">
        <v>11329</v>
      </c>
      <c r="U100" s="218" t="s">
        <v>7465</v>
      </c>
      <c r="V100" s="218"/>
      <c r="W100" s="218" t="s">
        <v>8786</v>
      </c>
      <c r="X100" s="218" t="s">
        <v>8615</v>
      </c>
      <c r="Y100" s="218">
        <v>46031</v>
      </c>
      <c r="Z100" s="218">
        <v>46032</v>
      </c>
      <c r="AA100" s="218" t="s">
        <v>10997</v>
      </c>
      <c r="AB100" s="217">
        <v>-28</v>
      </c>
      <c r="AC100" t="s">
        <v>11382</v>
      </c>
      <c r="AD100" t="s">
        <v>11398</v>
      </c>
      <c r="AE100" t="s">
        <v>8631</v>
      </c>
      <c r="AF100" t="s">
        <v>8631</v>
      </c>
      <c r="AG100" t="s">
        <v>7465</v>
      </c>
      <c r="AH100" s="217">
        <v>0</v>
      </c>
      <c r="AI100" s="101"/>
      <c r="AJ100" s="470"/>
      <c r="AK100" s="101"/>
      <c r="AL100" s="217"/>
      <c r="AM100" s="217"/>
      <c r="AN100" s="101"/>
      <c r="AO100" s="101"/>
      <c r="AP100" s="217"/>
      <c r="AQ100" s="217"/>
      <c r="AV100" s="101"/>
      <c r="AW100" s="101"/>
      <c r="BL100" s="223"/>
    </row>
    <row r="101" spans="3:64">
      <c r="C101">
        <v>11</v>
      </c>
      <c r="D101" t="s">
        <v>105</v>
      </c>
      <c r="E101" t="s">
        <v>8601</v>
      </c>
      <c r="F101" t="s">
        <v>1558</v>
      </c>
      <c r="G101" s="217" t="s">
        <v>8602</v>
      </c>
      <c r="H101" t="s">
        <v>5601</v>
      </c>
      <c r="I101" s="217" t="s">
        <v>8614</v>
      </c>
      <c r="J101" t="s">
        <v>5600</v>
      </c>
      <c r="K101" t="s">
        <v>8646</v>
      </c>
      <c r="L101" s="217" t="s">
        <v>7437</v>
      </c>
      <c r="M101" s="217">
        <v>134</v>
      </c>
      <c r="N101" s="218">
        <v>42964</v>
      </c>
      <c r="O101" s="217">
        <v>99</v>
      </c>
      <c r="P101" s="219">
        <v>8.25</v>
      </c>
      <c r="Q101" t="s">
        <v>11346</v>
      </c>
      <c r="R101" s="217">
        <v>233</v>
      </c>
      <c r="S101" s="217">
        <v>19.4166666666667</v>
      </c>
      <c r="T101" s="217" t="s">
        <v>11327</v>
      </c>
      <c r="U101" s="218" t="s">
        <v>2088</v>
      </c>
      <c r="V101" s="218"/>
      <c r="W101" s="218"/>
      <c r="X101" s="218" t="s">
        <v>8605</v>
      </c>
      <c r="Y101" s="218">
        <v>45931</v>
      </c>
      <c r="Z101" s="218">
        <v>45934</v>
      </c>
      <c r="AA101" s="218" t="s">
        <v>10940</v>
      </c>
      <c r="AB101" s="217">
        <v>72</v>
      </c>
      <c r="AC101" t="s">
        <v>11258</v>
      </c>
      <c r="AD101" t="s">
        <v>11328</v>
      </c>
      <c r="AE101" t="s">
        <v>8631</v>
      </c>
      <c r="AF101" t="s">
        <v>8631</v>
      </c>
      <c r="AG101" t="s">
        <v>8618</v>
      </c>
      <c r="AH101" s="217">
        <v>0</v>
      </c>
      <c r="AI101" s="101" t="s">
        <v>8619</v>
      </c>
      <c r="AJ101" s="470" t="s">
        <v>8701</v>
      </c>
      <c r="AK101" s="101" t="s">
        <v>8787</v>
      </c>
      <c r="AL101" s="217"/>
      <c r="AM101" s="217"/>
      <c r="AN101" s="101"/>
      <c r="AO101" s="101"/>
      <c r="AP101" s="217"/>
      <c r="AQ101" s="217"/>
      <c r="AV101" s="101"/>
      <c r="AW101" s="101"/>
      <c r="BL101" s="223"/>
    </row>
    <row r="102" spans="3:64">
      <c r="C102">
        <v>124</v>
      </c>
      <c r="D102" t="s">
        <v>105</v>
      </c>
      <c r="E102" t="s">
        <v>8601</v>
      </c>
      <c r="F102" t="s">
        <v>187</v>
      </c>
      <c r="G102" s="217" t="s">
        <v>8602</v>
      </c>
      <c r="H102" t="s">
        <v>1106</v>
      </c>
      <c r="I102" s="217" t="s">
        <v>8614</v>
      </c>
      <c r="J102" t="s">
        <v>1105</v>
      </c>
      <c r="K102" t="s">
        <v>5745</v>
      </c>
      <c r="L102" s="217" t="s">
        <v>7437</v>
      </c>
      <c r="M102" s="217">
        <v>41</v>
      </c>
      <c r="N102" s="218">
        <v>40721</v>
      </c>
      <c r="O102" s="217">
        <v>173</v>
      </c>
      <c r="P102" s="219">
        <v>14.4166666666667</v>
      </c>
      <c r="Q102" t="s">
        <v>11346</v>
      </c>
      <c r="R102" s="217">
        <v>214</v>
      </c>
      <c r="S102" s="217">
        <v>17.8333333333333</v>
      </c>
      <c r="T102" s="217" t="s">
        <v>11327</v>
      </c>
      <c r="U102" s="218" t="s">
        <v>7451</v>
      </c>
      <c r="V102" s="218"/>
      <c r="W102" s="218" t="s">
        <v>8788</v>
      </c>
      <c r="X102" s="218" t="s">
        <v>8615</v>
      </c>
      <c r="Y102" s="218">
        <v>46023</v>
      </c>
      <c r="Z102" s="218">
        <v>46025</v>
      </c>
      <c r="AA102" s="218" t="s">
        <v>10997</v>
      </c>
      <c r="AB102" s="217">
        <v>-20</v>
      </c>
      <c r="AC102" t="s">
        <v>11382</v>
      </c>
      <c r="AD102" t="s">
        <v>11398</v>
      </c>
      <c r="AE102" t="s">
        <v>8631</v>
      </c>
      <c r="AF102" t="s">
        <v>8631</v>
      </c>
      <c r="AG102" t="s">
        <v>8659</v>
      </c>
      <c r="AH102" s="217">
        <v>0</v>
      </c>
      <c r="AI102" s="101" t="s">
        <v>8619</v>
      </c>
      <c r="AJ102" s="470" t="s">
        <v>8637</v>
      </c>
      <c r="AK102" s="101"/>
      <c r="AL102" s="217"/>
      <c r="AM102" s="217"/>
      <c r="AN102" s="101"/>
      <c r="AO102" s="101"/>
      <c r="AP102" s="217"/>
      <c r="AQ102" s="217"/>
      <c r="AV102" s="101"/>
      <c r="AW102" s="101"/>
      <c r="BL102" s="223"/>
    </row>
    <row r="103" spans="3:64">
      <c r="C103">
        <v>125</v>
      </c>
      <c r="D103" t="s">
        <v>105</v>
      </c>
      <c r="E103" t="s">
        <v>8601</v>
      </c>
      <c r="F103" t="s">
        <v>187</v>
      </c>
      <c r="G103" s="217" t="s">
        <v>8602</v>
      </c>
      <c r="H103" t="s">
        <v>5671</v>
      </c>
      <c r="I103" t="s">
        <v>8640</v>
      </c>
      <c r="J103" t="s">
        <v>5670</v>
      </c>
      <c r="K103" t="s">
        <v>8646</v>
      </c>
      <c r="L103" s="217" t="s">
        <v>7437</v>
      </c>
      <c r="M103" s="217">
        <v>89</v>
      </c>
      <c r="N103" s="218">
        <v>44166</v>
      </c>
      <c r="O103" s="217">
        <v>60</v>
      </c>
      <c r="P103" s="219">
        <v>5</v>
      </c>
      <c r="Q103" t="s">
        <v>11343</v>
      </c>
      <c r="R103" s="217">
        <v>149</v>
      </c>
      <c r="S103" s="217">
        <v>12.4166666666667</v>
      </c>
      <c r="T103" s="217" t="s">
        <v>11327</v>
      </c>
      <c r="U103" s="218" t="s">
        <v>7593</v>
      </c>
      <c r="V103" s="218"/>
      <c r="W103" s="218" t="s">
        <v>8789</v>
      </c>
      <c r="X103" s="218" t="s">
        <v>8615</v>
      </c>
      <c r="Y103" s="218">
        <v>46023</v>
      </c>
      <c r="Z103" s="218">
        <v>46025</v>
      </c>
      <c r="AA103" s="218" t="s">
        <v>10997</v>
      </c>
      <c r="AB103" s="217">
        <v>-20</v>
      </c>
      <c r="AC103" t="s">
        <v>11382</v>
      </c>
      <c r="AD103" t="s">
        <v>11398</v>
      </c>
      <c r="AE103" s="470" t="s">
        <v>8616</v>
      </c>
      <c r="AF103" t="s">
        <v>8617</v>
      </c>
      <c r="AG103" t="s">
        <v>8642</v>
      </c>
      <c r="AH103" s="217">
        <v>0</v>
      </c>
      <c r="AI103" s="101" t="s">
        <v>8619</v>
      </c>
      <c r="AJ103" s="470" t="s">
        <v>8616</v>
      </c>
      <c r="AK103" s="101"/>
      <c r="AL103" s="101"/>
      <c r="AM103" s="217"/>
      <c r="AN103" s="101"/>
      <c r="AO103" s="101"/>
      <c r="AP103" s="217"/>
      <c r="AQ103" s="217"/>
      <c r="AV103" s="101"/>
      <c r="AW103" s="101"/>
      <c r="AY103" s="101"/>
      <c r="AZ103" s="101"/>
      <c r="BL103" s="223"/>
    </row>
    <row r="104" spans="3:64">
      <c r="C104">
        <v>175</v>
      </c>
      <c r="D104" t="s">
        <v>105</v>
      </c>
      <c r="E104" t="s">
        <v>8601</v>
      </c>
      <c r="F104" t="s">
        <v>866</v>
      </c>
      <c r="G104" t="s">
        <v>8602</v>
      </c>
      <c r="H104" t="s">
        <v>5735</v>
      </c>
      <c r="I104" s="217" t="s">
        <v>8633</v>
      </c>
      <c r="J104" t="s">
        <v>5734</v>
      </c>
      <c r="K104" t="s">
        <v>874</v>
      </c>
      <c r="L104" s="217" t="s">
        <v>7437</v>
      </c>
      <c r="M104" s="217">
        <v>0</v>
      </c>
      <c r="N104" s="218">
        <v>45439</v>
      </c>
      <c r="O104" s="217">
        <v>18</v>
      </c>
      <c r="P104" s="219">
        <v>1.5</v>
      </c>
      <c r="Q104" t="s">
        <v>11329</v>
      </c>
      <c r="R104" s="217">
        <v>18</v>
      </c>
      <c r="S104" s="217">
        <v>1.5</v>
      </c>
      <c r="T104" s="217" t="s">
        <v>11329</v>
      </c>
      <c r="U104" s="218" t="s">
        <v>7783</v>
      </c>
      <c r="V104" s="218"/>
      <c r="W104" s="218"/>
      <c r="X104" s="218" t="s">
        <v>8615</v>
      </c>
      <c r="Y104" s="218">
        <v>46053</v>
      </c>
      <c r="Z104" s="218">
        <v>46053</v>
      </c>
      <c r="AA104" s="218" t="s">
        <v>10997</v>
      </c>
      <c r="AB104" s="217">
        <v>-50</v>
      </c>
      <c r="AC104" t="s">
        <v>11382</v>
      </c>
      <c r="AD104" t="s">
        <v>11430</v>
      </c>
      <c r="AE104" t="s">
        <v>8631</v>
      </c>
      <c r="AF104" t="s">
        <v>8631</v>
      </c>
      <c r="AH104" s="217">
        <v>0</v>
      </c>
      <c r="AI104" s="101"/>
      <c r="AJ104" s="470"/>
      <c r="AK104" s="101"/>
      <c r="AL104" s="217"/>
      <c r="AM104" s="217"/>
      <c r="AN104" s="101"/>
      <c r="AO104" s="101"/>
      <c r="AP104" s="217"/>
      <c r="AQ104" s="217"/>
      <c r="AV104" s="101"/>
      <c r="AW104" s="101"/>
      <c r="BL104" s="223"/>
    </row>
    <row r="105" spans="3:64">
      <c r="C105">
        <v>126</v>
      </c>
      <c r="D105" t="s">
        <v>105</v>
      </c>
      <c r="E105" t="s">
        <v>8601</v>
      </c>
      <c r="F105" t="s">
        <v>187</v>
      </c>
      <c r="G105" s="217" t="s">
        <v>8602</v>
      </c>
      <c r="H105" t="s">
        <v>4949</v>
      </c>
      <c r="I105" s="217" t="s">
        <v>8603</v>
      </c>
      <c r="J105" t="s">
        <v>4948</v>
      </c>
      <c r="K105" t="s">
        <v>8646</v>
      </c>
      <c r="L105" s="217" t="s">
        <v>7437</v>
      </c>
      <c r="M105" s="217">
        <v>106</v>
      </c>
      <c r="N105" s="218">
        <v>43458</v>
      </c>
      <c r="O105" s="217">
        <v>83</v>
      </c>
      <c r="P105" s="219">
        <v>6.9166666666666696</v>
      </c>
      <c r="Q105" t="s">
        <v>11346</v>
      </c>
      <c r="R105" s="217">
        <v>189</v>
      </c>
      <c r="S105" s="217">
        <v>15.75</v>
      </c>
      <c r="T105" s="217" t="s">
        <v>11327</v>
      </c>
      <c r="U105" s="218" t="s">
        <v>8334</v>
      </c>
      <c r="V105" s="218"/>
      <c r="W105" s="218" t="s">
        <v>8790</v>
      </c>
      <c r="X105" s="218" t="s">
        <v>8615</v>
      </c>
      <c r="Y105" s="218">
        <v>46023</v>
      </c>
      <c r="Z105" s="218">
        <v>46025</v>
      </c>
      <c r="AA105" s="218" t="s">
        <v>10997</v>
      </c>
      <c r="AB105" s="217">
        <v>-20</v>
      </c>
      <c r="AC105" t="s">
        <v>11382</v>
      </c>
      <c r="AD105" t="s">
        <v>11398</v>
      </c>
      <c r="AE105" s="470" t="s">
        <v>8616</v>
      </c>
      <c r="AF105" t="s">
        <v>8617</v>
      </c>
      <c r="AG105" t="s">
        <v>8791</v>
      </c>
      <c r="AH105" s="217">
        <v>0</v>
      </c>
      <c r="AI105" s="101" t="s">
        <v>8619</v>
      </c>
      <c r="AJ105" s="470" t="s">
        <v>8616</v>
      </c>
      <c r="AK105" s="101"/>
      <c r="AL105" s="217"/>
      <c r="AM105" s="217"/>
      <c r="AN105" s="101"/>
      <c r="AO105" s="101"/>
      <c r="AP105" s="217"/>
      <c r="AQ105" s="217"/>
      <c r="AV105" s="101"/>
      <c r="AW105" s="101"/>
      <c r="BL105" s="223"/>
    </row>
    <row r="106" spans="3:64">
      <c r="C106">
        <v>127</v>
      </c>
      <c r="D106" t="s">
        <v>143</v>
      </c>
      <c r="E106" t="s">
        <v>8601</v>
      </c>
      <c r="F106" t="s">
        <v>7544</v>
      </c>
      <c r="G106" t="s">
        <v>8620</v>
      </c>
      <c r="H106" t="s">
        <v>8533</v>
      </c>
      <c r="I106" s="217" t="s">
        <v>8621</v>
      </c>
      <c r="J106" t="s">
        <v>8532</v>
      </c>
      <c r="K106" t="s">
        <v>264</v>
      </c>
      <c r="L106" s="217" t="s">
        <v>7446</v>
      </c>
      <c r="M106" s="217">
        <v>0</v>
      </c>
      <c r="N106" s="218">
        <v>45642</v>
      </c>
      <c r="O106" s="217">
        <v>11</v>
      </c>
      <c r="P106" s="219">
        <v>0.91666666666666696</v>
      </c>
      <c r="Q106" t="s">
        <v>11329</v>
      </c>
      <c r="R106" s="217">
        <v>11</v>
      </c>
      <c r="S106" s="217">
        <v>0.91666666666666696</v>
      </c>
      <c r="T106" s="217" t="s">
        <v>11329</v>
      </c>
      <c r="U106" s="218" t="s">
        <v>8629</v>
      </c>
      <c r="V106" s="218" t="s">
        <v>7674</v>
      </c>
      <c r="W106" s="218" t="s">
        <v>8630</v>
      </c>
      <c r="X106" s="218" t="s">
        <v>8615</v>
      </c>
      <c r="Y106" s="218">
        <v>46023</v>
      </c>
      <c r="Z106" s="218">
        <v>46025</v>
      </c>
      <c r="AA106" s="218" t="s">
        <v>10997</v>
      </c>
      <c r="AB106" s="217">
        <v>-20</v>
      </c>
      <c r="AC106" t="s">
        <v>11382</v>
      </c>
      <c r="AD106" t="s">
        <v>11398</v>
      </c>
      <c r="AE106" t="s">
        <v>8631</v>
      </c>
      <c r="AF106" t="s">
        <v>8631</v>
      </c>
      <c r="AG106" t="s">
        <v>8057</v>
      </c>
      <c r="AH106" s="217">
        <v>0</v>
      </c>
      <c r="AI106" s="101" t="s">
        <v>8619</v>
      </c>
      <c r="AJ106" s="470" t="s">
        <v>8632</v>
      </c>
      <c r="AK106" s="470" t="s">
        <v>8632</v>
      </c>
      <c r="AL106" s="217"/>
      <c r="AM106" s="217"/>
      <c r="AN106" s="101"/>
      <c r="AO106" s="101"/>
      <c r="AP106" s="217"/>
      <c r="AQ106" s="217"/>
      <c r="AV106" s="101"/>
      <c r="AW106" s="101"/>
      <c r="BL106" s="223"/>
    </row>
    <row r="107" spans="3:64">
      <c r="C107">
        <v>76</v>
      </c>
      <c r="D107" t="s">
        <v>105</v>
      </c>
      <c r="E107" t="s">
        <v>8601</v>
      </c>
      <c r="F107" t="s">
        <v>7742</v>
      </c>
      <c r="G107" t="s">
        <v>7548</v>
      </c>
      <c r="H107" t="s">
        <v>8517</v>
      </c>
      <c r="I107" s="217" t="s">
        <v>8621</v>
      </c>
      <c r="J107" t="s">
        <v>3799</v>
      </c>
      <c r="K107" t="s">
        <v>874</v>
      </c>
      <c r="L107" s="217" t="s">
        <v>7446</v>
      </c>
      <c r="M107" s="217">
        <v>36</v>
      </c>
      <c r="N107" s="218">
        <v>44802</v>
      </c>
      <c r="O107" s="217">
        <v>39</v>
      </c>
      <c r="P107" s="219">
        <v>3.25</v>
      </c>
      <c r="Q107" t="s">
        <v>11344</v>
      </c>
      <c r="R107" s="217">
        <v>75</v>
      </c>
      <c r="S107" s="217">
        <v>6.25</v>
      </c>
      <c r="T107" s="217" t="s">
        <v>11363</v>
      </c>
      <c r="U107" s="218" t="s">
        <v>7821</v>
      </c>
      <c r="V107" s="218" t="s">
        <v>7711</v>
      </c>
      <c r="W107" s="218" t="s">
        <v>8751</v>
      </c>
      <c r="X107" s="218" t="s">
        <v>8615</v>
      </c>
      <c r="Y107" s="218">
        <v>46013</v>
      </c>
      <c r="Z107" s="218">
        <v>46018</v>
      </c>
      <c r="AA107" s="218" t="s">
        <v>11021</v>
      </c>
      <c r="AB107" s="217">
        <v>-10</v>
      </c>
      <c r="AC107" t="s">
        <v>11382</v>
      </c>
      <c r="AD107" t="s">
        <v>11429</v>
      </c>
      <c r="AE107" t="s">
        <v>8631</v>
      </c>
      <c r="AF107" t="s">
        <v>8631</v>
      </c>
      <c r="AG107" t="s">
        <v>8792</v>
      </c>
      <c r="AH107" s="217">
        <v>0</v>
      </c>
      <c r="AI107" s="101" t="s">
        <v>8751</v>
      </c>
      <c r="AJ107" s="470" t="s">
        <v>8752</v>
      </c>
      <c r="AK107" s="470" t="s">
        <v>8752</v>
      </c>
      <c r="AL107" s="217"/>
      <c r="AM107" s="217"/>
      <c r="AN107" s="101"/>
      <c r="AO107" s="101"/>
      <c r="AP107" s="217"/>
      <c r="AQ107" s="217"/>
      <c r="AV107" s="101"/>
      <c r="AW107" s="101"/>
      <c r="BL107" s="223"/>
    </row>
    <row r="108" spans="3:64">
      <c r="C108">
        <v>128</v>
      </c>
      <c r="D108" t="s">
        <v>143</v>
      </c>
      <c r="E108" t="s">
        <v>8601</v>
      </c>
      <c r="F108" t="s">
        <v>5813</v>
      </c>
      <c r="G108" t="s">
        <v>8602</v>
      </c>
      <c r="H108" t="s">
        <v>5810</v>
      </c>
      <c r="I108" s="217" t="s">
        <v>8621</v>
      </c>
      <c r="J108" t="s">
        <v>5809</v>
      </c>
      <c r="K108" t="s">
        <v>797</v>
      </c>
      <c r="L108" s="217" t="s">
        <v>7437</v>
      </c>
      <c r="M108" s="217">
        <v>104</v>
      </c>
      <c r="N108" s="218">
        <v>44655</v>
      </c>
      <c r="O108" s="217">
        <v>44</v>
      </c>
      <c r="P108" s="219">
        <v>3.6666666666666701</v>
      </c>
      <c r="Q108" t="s">
        <v>11344</v>
      </c>
      <c r="R108" s="217">
        <v>148</v>
      </c>
      <c r="S108" s="217">
        <v>12.3333333333333</v>
      </c>
      <c r="T108" s="217" t="s">
        <v>11327</v>
      </c>
      <c r="U108" s="218" t="s">
        <v>7748</v>
      </c>
      <c r="V108" s="218" t="s">
        <v>7674</v>
      </c>
      <c r="W108" s="218"/>
      <c r="X108" s="218" t="s">
        <v>8615</v>
      </c>
      <c r="Y108" s="218">
        <v>46023</v>
      </c>
      <c r="Z108" s="218">
        <v>46025</v>
      </c>
      <c r="AA108" s="218" t="s">
        <v>10997</v>
      </c>
      <c r="AB108" s="217">
        <v>-20</v>
      </c>
      <c r="AC108" t="s">
        <v>11382</v>
      </c>
      <c r="AD108" t="s">
        <v>11398</v>
      </c>
      <c r="AE108" t="s">
        <v>8631</v>
      </c>
      <c r="AF108" t="s">
        <v>8631</v>
      </c>
      <c r="AH108" s="217">
        <v>0</v>
      </c>
      <c r="AI108" s="101"/>
      <c r="AJ108" s="470"/>
      <c r="AK108" s="101"/>
      <c r="AL108" s="217"/>
      <c r="AM108" s="217"/>
      <c r="AN108" s="101"/>
      <c r="AO108" s="101"/>
      <c r="AP108" s="217"/>
      <c r="AQ108" s="217"/>
      <c r="AV108" s="101"/>
      <c r="AW108" s="101"/>
      <c r="BL108" s="223"/>
    </row>
    <row r="109" spans="3:64">
      <c r="C109">
        <v>54</v>
      </c>
      <c r="D109" t="s">
        <v>105</v>
      </c>
      <c r="E109" t="s">
        <v>8601</v>
      </c>
      <c r="F109" t="s">
        <v>8520</v>
      </c>
      <c r="G109" t="s">
        <v>8602</v>
      </c>
      <c r="H109" t="s">
        <v>8519</v>
      </c>
      <c r="I109" s="217" t="s">
        <v>8614</v>
      </c>
      <c r="J109" t="s">
        <v>8518</v>
      </c>
      <c r="K109" t="s">
        <v>1601</v>
      </c>
      <c r="L109" s="217" t="s">
        <v>7528</v>
      </c>
      <c r="M109" s="217">
        <v>0</v>
      </c>
      <c r="N109" s="218">
        <v>45607</v>
      </c>
      <c r="O109" s="217">
        <v>13</v>
      </c>
      <c r="P109" s="219">
        <v>1.0833333333333299</v>
      </c>
      <c r="Q109" t="s">
        <v>11329</v>
      </c>
      <c r="R109" s="217">
        <v>13</v>
      </c>
      <c r="S109" s="217">
        <v>1.0833333333333299</v>
      </c>
      <c r="T109" s="217" t="s">
        <v>11329</v>
      </c>
      <c r="U109" s="218" t="s">
        <v>7527</v>
      </c>
      <c r="V109" s="218"/>
      <c r="W109" s="218"/>
      <c r="X109" s="218" t="s">
        <v>8605</v>
      </c>
      <c r="Y109" s="218">
        <v>45992</v>
      </c>
      <c r="Z109" s="218">
        <v>45997</v>
      </c>
      <c r="AA109" s="218" t="s">
        <v>11021</v>
      </c>
      <c r="AB109" s="217">
        <v>11</v>
      </c>
      <c r="AC109" t="s">
        <v>10946</v>
      </c>
      <c r="AD109" t="s">
        <v>11328</v>
      </c>
      <c r="AE109" t="s">
        <v>8631</v>
      </c>
      <c r="AF109" t="s">
        <v>8631</v>
      </c>
      <c r="AG109" t="s">
        <v>8618</v>
      </c>
      <c r="AH109" s="217">
        <v>0</v>
      </c>
      <c r="AI109" s="101" t="s">
        <v>8619</v>
      </c>
      <c r="AJ109" s="470" t="s">
        <v>8637</v>
      </c>
      <c r="AK109" s="101"/>
      <c r="AL109" s="217"/>
      <c r="AM109" s="217"/>
      <c r="AN109" s="101"/>
      <c r="AO109" s="101"/>
      <c r="AP109" s="217"/>
      <c r="AQ109" s="217"/>
      <c r="AV109" s="101"/>
      <c r="AW109" s="101"/>
      <c r="BL109" s="223"/>
    </row>
    <row r="110" spans="3:64">
      <c r="C110">
        <v>68</v>
      </c>
      <c r="D110" t="s">
        <v>105</v>
      </c>
      <c r="E110" t="s">
        <v>8601</v>
      </c>
      <c r="F110" t="s">
        <v>163</v>
      </c>
      <c r="G110" s="217" t="s">
        <v>8602</v>
      </c>
      <c r="H110" t="s">
        <v>728</v>
      </c>
      <c r="I110" s="217" t="s">
        <v>8614</v>
      </c>
      <c r="J110" t="s">
        <v>727</v>
      </c>
      <c r="K110" t="s">
        <v>2408</v>
      </c>
      <c r="L110" s="217" t="s">
        <v>7437</v>
      </c>
      <c r="M110" s="217">
        <v>171</v>
      </c>
      <c r="N110" s="218">
        <v>41537</v>
      </c>
      <c r="O110" s="217">
        <v>146</v>
      </c>
      <c r="P110" s="219">
        <v>12.1666666666667</v>
      </c>
      <c r="Q110" t="s">
        <v>11346</v>
      </c>
      <c r="R110" s="217">
        <v>317</v>
      </c>
      <c r="S110" s="217">
        <v>26.4166666666667</v>
      </c>
      <c r="T110" s="217" t="s">
        <v>11327</v>
      </c>
      <c r="U110" s="218" t="s">
        <v>7527</v>
      </c>
      <c r="V110" s="218" t="s">
        <v>7527</v>
      </c>
      <c r="W110" s="218"/>
      <c r="X110" s="218" t="s">
        <v>8615</v>
      </c>
      <c r="Y110" s="218">
        <v>46007</v>
      </c>
      <c r="Z110" s="218">
        <v>46011</v>
      </c>
      <c r="AA110" s="218" t="s">
        <v>11021</v>
      </c>
      <c r="AB110" s="217">
        <v>-4</v>
      </c>
      <c r="AC110" t="s">
        <v>11382</v>
      </c>
      <c r="AD110" t="s">
        <v>11429</v>
      </c>
      <c r="AE110" t="s">
        <v>8631</v>
      </c>
      <c r="AF110" t="s">
        <v>8631</v>
      </c>
      <c r="AG110" t="s">
        <v>8659</v>
      </c>
      <c r="AH110" s="217">
        <v>0</v>
      </c>
      <c r="AI110" s="101" t="s">
        <v>8619</v>
      </c>
      <c r="AJ110" s="470" t="s">
        <v>8739</v>
      </c>
      <c r="AK110" s="101"/>
      <c r="AL110" s="217"/>
      <c r="AM110" s="217"/>
      <c r="AN110" s="101"/>
      <c r="AO110" s="101"/>
      <c r="AP110" s="217"/>
      <c r="AQ110" s="217"/>
      <c r="AV110" s="101"/>
      <c r="AW110" s="101"/>
      <c r="BL110" s="223"/>
    </row>
    <row r="111" spans="3:64">
      <c r="C111">
        <v>129</v>
      </c>
      <c r="D111" t="s">
        <v>143</v>
      </c>
      <c r="E111" t="s">
        <v>8601</v>
      </c>
      <c r="F111" t="s">
        <v>187</v>
      </c>
      <c r="G111" s="217" t="s">
        <v>8602</v>
      </c>
      <c r="H111" t="s">
        <v>5525</v>
      </c>
      <c r="I111" s="217" t="s">
        <v>8603</v>
      </c>
      <c r="J111" t="s">
        <v>5524</v>
      </c>
      <c r="K111" t="s">
        <v>874</v>
      </c>
      <c r="L111" s="217" t="s">
        <v>7437</v>
      </c>
      <c r="M111" s="217">
        <v>84</v>
      </c>
      <c r="N111" s="218">
        <v>43738</v>
      </c>
      <c r="O111" s="217">
        <v>74</v>
      </c>
      <c r="P111" s="219">
        <v>6.1666666666666696</v>
      </c>
      <c r="Q111" t="s">
        <v>11346</v>
      </c>
      <c r="R111" s="217">
        <v>158</v>
      </c>
      <c r="S111" s="217">
        <v>13.1666666666667</v>
      </c>
      <c r="T111" s="217" t="s">
        <v>11327</v>
      </c>
      <c r="U111" s="218" t="s">
        <v>7465</v>
      </c>
      <c r="V111" s="218"/>
      <c r="W111" s="218"/>
      <c r="X111" s="218" t="s">
        <v>8615</v>
      </c>
      <c r="Y111" s="218">
        <v>46023</v>
      </c>
      <c r="Z111" s="218">
        <v>46025</v>
      </c>
      <c r="AA111" s="218" t="s">
        <v>10997</v>
      </c>
      <c r="AB111" s="217">
        <v>-20</v>
      </c>
      <c r="AC111" t="s">
        <v>11382</v>
      </c>
      <c r="AD111" t="s">
        <v>11398</v>
      </c>
      <c r="AE111" s="470" t="s">
        <v>8616</v>
      </c>
      <c r="AF111" t="s">
        <v>8617</v>
      </c>
      <c r="AG111" t="s">
        <v>7465</v>
      </c>
      <c r="AH111" s="217">
        <v>0</v>
      </c>
      <c r="AI111" s="101" t="s">
        <v>8619</v>
      </c>
      <c r="AJ111" s="470" t="s">
        <v>8616</v>
      </c>
      <c r="AK111" s="101"/>
      <c r="AL111" s="217"/>
      <c r="AM111" s="217"/>
      <c r="AN111" s="101"/>
      <c r="AO111" s="101"/>
      <c r="AP111" s="217"/>
      <c r="AQ111" s="217"/>
      <c r="AV111" s="101"/>
      <c r="AW111" s="101"/>
      <c r="BL111" s="223"/>
    </row>
    <row r="112" spans="3:64">
      <c r="C112">
        <v>130</v>
      </c>
      <c r="D112" t="s">
        <v>105</v>
      </c>
      <c r="E112" t="s">
        <v>8601</v>
      </c>
      <c r="F112" t="s">
        <v>8157</v>
      </c>
      <c r="G112" t="s">
        <v>8602</v>
      </c>
      <c r="H112" t="s">
        <v>8516</v>
      </c>
      <c r="I112" s="217" t="s">
        <v>8603</v>
      </c>
      <c r="J112" t="s">
        <v>8515</v>
      </c>
      <c r="K112" t="s">
        <v>8793</v>
      </c>
      <c r="L112" s="217"/>
      <c r="M112" s="217">
        <v>0</v>
      </c>
      <c r="N112" s="218">
        <v>45817</v>
      </c>
      <c r="O112" s="217">
        <v>6</v>
      </c>
      <c r="P112" s="219">
        <v>0.5</v>
      </c>
      <c r="Q112" t="s">
        <v>11329</v>
      </c>
      <c r="R112" s="217">
        <v>6</v>
      </c>
      <c r="S112" s="217">
        <v>0.5</v>
      </c>
      <c r="T112" s="217" t="s">
        <v>11329</v>
      </c>
      <c r="U112" s="218"/>
      <c r="V112" s="218"/>
      <c r="W112" s="218"/>
      <c r="X112" s="218" t="s">
        <v>8615</v>
      </c>
      <c r="Y112" s="218">
        <v>46023</v>
      </c>
      <c r="Z112" s="218">
        <v>46025</v>
      </c>
      <c r="AA112" s="218" t="s">
        <v>10997</v>
      </c>
      <c r="AB112" s="217">
        <v>-20</v>
      </c>
      <c r="AC112" t="s">
        <v>11382</v>
      </c>
      <c r="AD112" t="s">
        <v>11398</v>
      </c>
      <c r="AE112" t="s">
        <v>8631</v>
      </c>
      <c r="AF112" t="s">
        <v>8631</v>
      </c>
      <c r="AG112" t="s">
        <v>7465</v>
      </c>
      <c r="AH112" s="217">
        <v>0</v>
      </c>
      <c r="AI112" s="101" t="s">
        <v>8619</v>
      </c>
      <c r="AJ112" s="470" t="s">
        <v>8739</v>
      </c>
      <c r="AK112" s="470" t="s">
        <v>8740</v>
      </c>
      <c r="AL112" s="217"/>
      <c r="AM112" s="217"/>
      <c r="AN112" s="101"/>
      <c r="AO112" s="101"/>
      <c r="AP112" s="217"/>
      <c r="AQ112" s="217"/>
      <c r="AV112" s="101"/>
      <c r="AW112" s="101"/>
      <c r="BL112" s="223"/>
    </row>
    <row r="113" spans="3:64">
      <c r="C113">
        <v>131</v>
      </c>
      <c r="D113" t="s">
        <v>105</v>
      </c>
      <c r="E113" t="s">
        <v>8601</v>
      </c>
      <c r="F113" t="s">
        <v>187</v>
      </c>
      <c r="G113" s="217" t="s">
        <v>8602</v>
      </c>
      <c r="H113" t="s">
        <v>5884</v>
      </c>
      <c r="I113" s="217" t="s">
        <v>8633</v>
      </c>
      <c r="J113" t="s">
        <v>5883</v>
      </c>
      <c r="K113" t="s">
        <v>3312</v>
      </c>
      <c r="L113" s="217" t="s">
        <v>7437</v>
      </c>
      <c r="M113" s="217">
        <v>48</v>
      </c>
      <c r="N113" s="218">
        <v>43402</v>
      </c>
      <c r="O113" s="217">
        <v>85</v>
      </c>
      <c r="P113" s="219">
        <v>7.0833333333333304</v>
      </c>
      <c r="Q113" t="s">
        <v>11346</v>
      </c>
      <c r="R113" s="217">
        <v>133</v>
      </c>
      <c r="S113" s="217">
        <v>11.0833333333333</v>
      </c>
      <c r="T113" s="217" t="s">
        <v>11327</v>
      </c>
      <c r="U113" s="218" t="s">
        <v>7783</v>
      </c>
      <c r="V113" s="218" t="s">
        <v>7441</v>
      </c>
      <c r="W113" s="218" t="s">
        <v>8794</v>
      </c>
      <c r="X113" s="218" t="s">
        <v>8615</v>
      </c>
      <c r="Y113" s="218">
        <v>46023</v>
      </c>
      <c r="Z113" s="218">
        <v>46025</v>
      </c>
      <c r="AA113" s="218" t="s">
        <v>10997</v>
      </c>
      <c r="AB113" s="217">
        <v>-20</v>
      </c>
      <c r="AC113" t="s">
        <v>11382</v>
      </c>
      <c r="AD113" t="s">
        <v>11398</v>
      </c>
      <c r="AE113" s="470" t="s">
        <v>8616</v>
      </c>
      <c r="AF113" t="s">
        <v>8617</v>
      </c>
      <c r="AG113" t="s">
        <v>7436</v>
      </c>
      <c r="AH113" s="217">
        <v>0</v>
      </c>
      <c r="AI113" s="101" t="s">
        <v>8619</v>
      </c>
      <c r="AJ113" s="470" t="s">
        <v>8616</v>
      </c>
      <c r="AK113" s="101"/>
      <c r="AL113" s="217"/>
      <c r="AM113" s="217"/>
      <c r="AN113" s="101"/>
      <c r="AO113" s="101"/>
      <c r="AP113" s="217"/>
      <c r="AQ113" s="217"/>
      <c r="AV113" s="101"/>
      <c r="AW113" s="101"/>
      <c r="BL113" s="223"/>
    </row>
    <row r="114" spans="3:64">
      <c r="C114">
        <v>132</v>
      </c>
      <c r="D114" t="s">
        <v>105</v>
      </c>
      <c r="E114" t="s">
        <v>8601</v>
      </c>
      <c r="F114" t="s">
        <v>187</v>
      </c>
      <c r="G114" s="217" t="s">
        <v>8602</v>
      </c>
      <c r="H114" t="s">
        <v>5923</v>
      </c>
      <c r="I114" s="217" t="s">
        <v>8640</v>
      </c>
      <c r="J114" t="s">
        <v>5922</v>
      </c>
      <c r="K114" t="s">
        <v>8646</v>
      </c>
      <c r="L114" s="217" t="s">
        <v>7437</v>
      </c>
      <c r="M114" s="217">
        <v>93</v>
      </c>
      <c r="N114" s="218">
        <v>44165</v>
      </c>
      <c r="O114" s="217">
        <v>60</v>
      </c>
      <c r="P114" s="219">
        <v>5</v>
      </c>
      <c r="Q114" t="s">
        <v>11343</v>
      </c>
      <c r="R114" s="217">
        <v>153</v>
      </c>
      <c r="S114" s="217">
        <v>12.75</v>
      </c>
      <c r="T114" s="217" t="s">
        <v>11327</v>
      </c>
      <c r="U114" s="218" t="s">
        <v>7548</v>
      </c>
      <c r="V114" s="218" t="s">
        <v>7548</v>
      </c>
      <c r="W114" s="218" t="s">
        <v>8795</v>
      </c>
      <c r="X114" s="218" t="s">
        <v>8615</v>
      </c>
      <c r="Y114" s="218">
        <v>46023</v>
      </c>
      <c r="Z114" s="218">
        <v>46025</v>
      </c>
      <c r="AA114" s="218" t="s">
        <v>10997</v>
      </c>
      <c r="AB114" s="217">
        <v>-20</v>
      </c>
      <c r="AC114" t="s">
        <v>11382</v>
      </c>
      <c r="AD114" t="s">
        <v>11398</v>
      </c>
      <c r="AE114" s="470" t="s">
        <v>8616</v>
      </c>
      <c r="AF114" t="s">
        <v>8617</v>
      </c>
      <c r="AG114" t="s">
        <v>7465</v>
      </c>
      <c r="AH114" s="217">
        <v>0</v>
      </c>
      <c r="AI114" s="101" t="s">
        <v>8619</v>
      </c>
      <c r="AJ114" s="470" t="s">
        <v>8616</v>
      </c>
      <c r="AK114" s="101"/>
      <c r="AL114" s="217"/>
      <c r="AM114" s="217"/>
      <c r="AN114" s="101"/>
      <c r="AO114" s="101"/>
      <c r="AP114" s="217"/>
      <c r="AQ114" s="217"/>
      <c r="AV114" s="101"/>
      <c r="AW114" s="101"/>
      <c r="BL114" s="223"/>
    </row>
    <row r="115" spans="3:64">
      <c r="C115">
        <v>133</v>
      </c>
      <c r="D115" t="s">
        <v>105</v>
      </c>
      <c r="E115" t="s">
        <v>8601</v>
      </c>
      <c r="F115" t="s">
        <v>187</v>
      </c>
      <c r="G115" s="217" t="s">
        <v>8602</v>
      </c>
      <c r="H115" t="s">
        <v>5880</v>
      </c>
      <c r="I115" s="217" t="s">
        <v>8745</v>
      </c>
      <c r="J115" t="s">
        <v>5879</v>
      </c>
      <c r="K115" t="s">
        <v>874</v>
      </c>
      <c r="L115" s="217" t="s">
        <v>7437</v>
      </c>
      <c r="M115" s="217">
        <v>62</v>
      </c>
      <c r="N115" s="218">
        <v>44424</v>
      </c>
      <c r="O115" s="217">
        <v>51</v>
      </c>
      <c r="P115" s="219">
        <v>4.25</v>
      </c>
      <c r="Q115" t="s">
        <v>11343</v>
      </c>
      <c r="R115" s="217">
        <v>113</v>
      </c>
      <c r="S115" s="217">
        <v>9.4166666666666696</v>
      </c>
      <c r="T115" s="217" t="s">
        <v>11327</v>
      </c>
      <c r="U115" s="218" t="s">
        <v>7817</v>
      </c>
      <c r="V115" s="218"/>
      <c r="W115" s="218" t="s">
        <v>8796</v>
      </c>
      <c r="X115" s="218" t="s">
        <v>8615</v>
      </c>
      <c r="Y115" s="218">
        <v>46023</v>
      </c>
      <c r="Z115" s="218">
        <v>46025</v>
      </c>
      <c r="AA115" s="218" t="s">
        <v>10997</v>
      </c>
      <c r="AB115" s="217">
        <v>-20</v>
      </c>
      <c r="AC115" t="s">
        <v>11382</v>
      </c>
      <c r="AD115" t="s">
        <v>11398</v>
      </c>
      <c r="AE115" t="s">
        <v>8440</v>
      </c>
      <c r="AF115" t="s">
        <v>8617</v>
      </c>
      <c r="AG115" t="s">
        <v>8636</v>
      </c>
      <c r="AH115" s="217">
        <v>0</v>
      </c>
      <c r="AI115" s="101" t="s">
        <v>8619</v>
      </c>
      <c r="AJ115" s="470" t="s">
        <v>8616</v>
      </c>
      <c r="AK115" s="101"/>
      <c r="AL115" s="217" t="s">
        <v>8797</v>
      </c>
      <c r="AM115" s="217"/>
      <c r="AN115" s="101"/>
      <c r="AO115" s="101"/>
      <c r="AP115" s="217"/>
      <c r="AQ115" s="217"/>
      <c r="AV115" s="101"/>
      <c r="AW115" s="101"/>
      <c r="BL115" s="223"/>
    </row>
    <row r="116" spans="3:64">
      <c r="C116">
        <v>3</v>
      </c>
      <c r="D116" t="s">
        <v>143</v>
      </c>
      <c r="E116" t="s">
        <v>8601</v>
      </c>
      <c r="F116" t="s">
        <v>8798</v>
      </c>
      <c r="G116" s="217" t="s">
        <v>8620</v>
      </c>
      <c r="H116" t="s">
        <v>4130</v>
      </c>
      <c r="I116" s="217" t="s">
        <v>8614</v>
      </c>
      <c r="J116" t="s">
        <v>4129</v>
      </c>
      <c r="K116" t="s">
        <v>172</v>
      </c>
      <c r="L116" s="217" t="s">
        <v>7446</v>
      </c>
      <c r="M116" s="217">
        <v>180</v>
      </c>
      <c r="N116" s="218">
        <v>44837</v>
      </c>
      <c r="O116" s="217">
        <v>38</v>
      </c>
      <c r="P116" s="219">
        <v>3.1666666666666701</v>
      </c>
      <c r="Q116" t="s">
        <v>11344</v>
      </c>
      <c r="R116" s="217">
        <v>218</v>
      </c>
      <c r="S116" s="217">
        <v>18.1666666666667</v>
      </c>
      <c r="T116" s="217" t="s">
        <v>11327</v>
      </c>
      <c r="U116" s="218" t="s">
        <v>7451</v>
      </c>
      <c r="V116" s="218" t="s">
        <v>7511</v>
      </c>
      <c r="W116" s="218"/>
      <c r="X116" s="218" t="s">
        <v>8605</v>
      </c>
      <c r="Y116" s="218">
        <v>45839</v>
      </c>
      <c r="Z116" s="218">
        <v>45843</v>
      </c>
      <c r="AA116" s="218" t="s">
        <v>10958</v>
      </c>
      <c r="AB116" s="217">
        <v>164</v>
      </c>
      <c r="AC116" t="s">
        <v>10933</v>
      </c>
      <c r="AD116" t="s">
        <v>11328</v>
      </c>
      <c r="AE116" t="s">
        <v>8799</v>
      </c>
      <c r="AF116" t="s">
        <v>54</v>
      </c>
      <c r="AG116" t="s">
        <v>8659</v>
      </c>
      <c r="AH116" s="217">
        <v>0</v>
      </c>
      <c r="AI116" s="101" t="s">
        <v>8619</v>
      </c>
      <c r="AJ116" s="470" t="s">
        <v>8679</v>
      </c>
      <c r="AK116" s="101" t="s">
        <v>8800</v>
      </c>
      <c r="AL116" s="217"/>
      <c r="AM116" s="217"/>
      <c r="AN116" s="101"/>
      <c r="AO116" s="101"/>
      <c r="AP116" s="217"/>
      <c r="AQ116" s="217"/>
      <c r="AR116" s="101"/>
      <c r="AV116" s="101"/>
      <c r="AW116" s="101"/>
      <c r="BL116" s="223"/>
    </row>
    <row r="117" spans="3:64">
      <c r="C117">
        <v>79</v>
      </c>
      <c r="D117" t="s">
        <v>105</v>
      </c>
      <c r="E117" t="s">
        <v>8601</v>
      </c>
      <c r="F117" t="s">
        <v>8801</v>
      </c>
      <c r="G117" s="217" t="s">
        <v>8602</v>
      </c>
      <c r="H117" t="s">
        <v>6009</v>
      </c>
      <c r="I117" s="217" t="s">
        <v>8640</v>
      </c>
      <c r="J117" t="s">
        <v>6008</v>
      </c>
      <c r="K117" t="s">
        <v>2408</v>
      </c>
      <c r="L117" s="217" t="s">
        <v>7437</v>
      </c>
      <c r="M117" s="217">
        <v>24</v>
      </c>
      <c r="N117" s="218">
        <v>40714</v>
      </c>
      <c r="O117" s="217">
        <v>173</v>
      </c>
      <c r="P117" s="219">
        <v>14.4166666666667</v>
      </c>
      <c r="Q117" t="s">
        <v>11346</v>
      </c>
      <c r="R117" s="217">
        <v>197</v>
      </c>
      <c r="S117" s="217">
        <v>16.4166666666667</v>
      </c>
      <c r="T117" s="217" t="s">
        <v>11327</v>
      </c>
      <c r="U117" s="218" t="s">
        <v>7593</v>
      </c>
      <c r="V117" s="218"/>
      <c r="W117" s="218"/>
      <c r="X117" s="218" t="s">
        <v>8615</v>
      </c>
      <c r="Y117" s="218">
        <v>46015</v>
      </c>
      <c r="Z117" s="218">
        <v>46018</v>
      </c>
      <c r="AA117" s="218" t="s">
        <v>11021</v>
      </c>
      <c r="AB117" s="217">
        <v>-12</v>
      </c>
      <c r="AC117" t="s">
        <v>11382</v>
      </c>
      <c r="AD117" t="s">
        <v>11429</v>
      </c>
      <c r="AE117" s="101" t="s">
        <v>8641</v>
      </c>
      <c r="AF117" t="s">
        <v>8631</v>
      </c>
      <c r="AG117" t="s">
        <v>8642</v>
      </c>
      <c r="AH117" s="217">
        <v>0</v>
      </c>
      <c r="AI117" s="101" t="s">
        <v>8660</v>
      </c>
      <c r="AJ117" s="470" t="s">
        <v>8661</v>
      </c>
      <c r="AK117" s="470" t="s">
        <v>94</v>
      </c>
      <c r="AL117" s="217"/>
      <c r="AM117" s="217"/>
      <c r="AN117" s="101"/>
      <c r="AO117" s="101"/>
      <c r="AP117" s="217"/>
      <c r="AQ117" s="217"/>
      <c r="AV117" s="101"/>
      <c r="AW117" s="101"/>
      <c r="BL117" s="223"/>
    </row>
    <row r="118" spans="3:64">
      <c r="C118">
        <v>174</v>
      </c>
      <c r="D118" t="s">
        <v>105</v>
      </c>
      <c r="E118" t="s">
        <v>7492</v>
      </c>
      <c r="F118" t="s">
        <v>7492</v>
      </c>
      <c r="G118" s="217" t="s">
        <v>8602</v>
      </c>
      <c r="H118" t="s">
        <v>6013</v>
      </c>
      <c r="I118" t="s">
        <v>8640</v>
      </c>
      <c r="J118" t="s">
        <v>6012</v>
      </c>
      <c r="K118" t="s">
        <v>8646</v>
      </c>
      <c r="L118" s="217" t="s">
        <v>7437</v>
      </c>
      <c r="M118" s="217">
        <v>51</v>
      </c>
      <c r="N118" s="218">
        <v>41759</v>
      </c>
      <c r="O118" s="217">
        <v>139</v>
      </c>
      <c r="P118" s="219">
        <v>11.5833333333333</v>
      </c>
      <c r="Q118" t="s">
        <v>11346</v>
      </c>
      <c r="R118" s="217">
        <v>190</v>
      </c>
      <c r="S118" s="217">
        <v>15.8333333333333</v>
      </c>
      <c r="T118" s="217" t="s">
        <v>11327</v>
      </c>
      <c r="U118" s="218" t="s">
        <v>7593</v>
      </c>
      <c r="V118" s="218" t="s">
        <v>8802</v>
      </c>
      <c r="W118" s="218" t="s">
        <v>8803</v>
      </c>
      <c r="X118" s="218" t="s">
        <v>8615</v>
      </c>
      <c r="Y118" s="218">
        <v>46039</v>
      </c>
      <c r="Z118" s="218">
        <v>46039</v>
      </c>
      <c r="AA118" s="218" t="s">
        <v>10997</v>
      </c>
      <c r="AB118" s="217">
        <v>-36</v>
      </c>
      <c r="AC118" t="s">
        <v>11382</v>
      </c>
      <c r="AD118" t="s">
        <v>11430</v>
      </c>
      <c r="AE118" t="s">
        <v>8631</v>
      </c>
      <c r="AF118" t="s">
        <v>8631</v>
      </c>
      <c r="AG118" t="s">
        <v>7548</v>
      </c>
      <c r="AH118" s="217">
        <v>0</v>
      </c>
      <c r="AI118" s="101" t="s">
        <v>8619</v>
      </c>
      <c r="AJ118" s="470" t="s">
        <v>8804</v>
      </c>
      <c r="AK118" s="101"/>
      <c r="AL118" s="217"/>
      <c r="AM118" s="217"/>
      <c r="AN118" s="101"/>
      <c r="AO118" s="101"/>
      <c r="AP118" s="217"/>
      <c r="AQ118" s="217"/>
      <c r="AV118" s="101"/>
      <c r="AW118" s="101"/>
      <c r="BL118" s="223"/>
    </row>
    <row r="119" spans="3:64">
      <c r="C119">
        <v>69</v>
      </c>
      <c r="D119" t="s">
        <v>105</v>
      </c>
      <c r="E119" t="s">
        <v>8601</v>
      </c>
      <c r="F119" t="s">
        <v>163</v>
      </c>
      <c r="G119" s="217" t="s">
        <v>7548</v>
      </c>
      <c r="H119" t="s">
        <v>1681</v>
      </c>
      <c r="I119" s="217" t="s">
        <v>8614</v>
      </c>
      <c r="J119" t="s">
        <v>1680</v>
      </c>
      <c r="K119" t="s">
        <v>5745</v>
      </c>
      <c r="L119" s="217" t="s">
        <v>7446</v>
      </c>
      <c r="M119" s="217">
        <v>144</v>
      </c>
      <c r="N119" s="218">
        <v>44697</v>
      </c>
      <c r="O119" s="217">
        <v>42</v>
      </c>
      <c r="P119" s="219">
        <v>3.5</v>
      </c>
      <c r="Q119" t="s">
        <v>11344</v>
      </c>
      <c r="R119" s="217">
        <v>186</v>
      </c>
      <c r="S119" s="217">
        <v>15.5</v>
      </c>
      <c r="T119" s="217" t="s">
        <v>11327</v>
      </c>
      <c r="U119" s="218" t="s">
        <v>7548</v>
      </c>
      <c r="V119" s="218" t="s">
        <v>7465</v>
      </c>
      <c r="W119" s="218"/>
      <c r="X119" s="218" t="s">
        <v>8615</v>
      </c>
      <c r="Y119" s="218">
        <v>46007</v>
      </c>
      <c r="Z119" s="218">
        <v>46011</v>
      </c>
      <c r="AA119" s="218" t="s">
        <v>11021</v>
      </c>
      <c r="AB119" s="217">
        <v>-4</v>
      </c>
      <c r="AC119" t="s">
        <v>11382</v>
      </c>
      <c r="AD119" t="s">
        <v>11429</v>
      </c>
      <c r="AE119" t="s">
        <v>8631</v>
      </c>
      <c r="AF119" t="s">
        <v>8631</v>
      </c>
      <c r="AG119" t="s">
        <v>7548</v>
      </c>
      <c r="AH119" s="217">
        <v>0</v>
      </c>
      <c r="AI119" s="101" t="s">
        <v>8619</v>
      </c>
      <c r="AJ119" s="470" t="s">
        <v>8805</v>
      </c>
      <c r="AK119" s="101"/>
      <c r="AL119" s="217"/>
      <c r="AM119" s="217"/>
      <c r="AN119" s="101"/>
      <c r="AO119" s="101"/>
      <c r="AP119" s="217"/>
      <c r="AQ119" s="217"/>
      <c r="AV119" s="101"/>
      <c r="AW119" s="101"/>
      <c r="BL119" s="223"/>
    </row>
    <row r="120" spans="3:64">
      <c r="C120">
        <v>136</v>
      </c>
      <c r="D120" t="s">
        <v>105</v>
      </c>
      <c r="E120" t="s">
        <v>8601</v>
      </c>
      <c r="F120" t="s">
        <v>187</v>
      </c>
      <c r="G120" s="217" t="s">
        <v>8602</v>
      </c>
      <c r="H120" t="s">
        <v>6049</v>
      </c>
      <c r="I120" s="217" t="s">
        <v>8633</v>
      </c>
      <c r="J120" t="s">
        <v>6048</v>
      </c>
      <c r="K120" t="s">
        <v>8646</v>
      </c>
      <c r="L120" s="217" t="s">
        <v>7437</v>
      </c>
      <c r="M120" s="217">
        <v>57</v>
      </c>
      <c r="N120" s="218">
        <v>43468</v>
      </c>
      <c r="O120" s="217">
        <v>83</v>
      </c>
      <c r="P120" s="219">
        <v>6.9166666666666696</v>
      </c>
      <c r="Q120" t="s">
        <v>11346</v>
      </c>
      <c r="R120" s="217">
        <v>140</v>
      </c>
      <c r="S120" s="217">
        <v>11.6666666666667</v>
      </c>
      <c r="T120" s="217" t="s">
        <v>11327</v>
      </c>
      <c r="U120" s="218" t="s">
        <v>7783</v>
      </c>
      <c r="V120" s="218" t="s">
        <v>7441</v>
      </c>
      <c r="W120" s="218" t="s">
        <v>8806</v>
      </c>
      <c r="X120" s="218" t="s">
        <v>8615</v>
      </c>
      <c r="Y120" s="218">
        <v>46023</v>
      </c>
      <c r="Z120" s="218">
        <v>46025</v>
      </c>
      <c r="AA120" s="218" t="s">
        <v>10997</v>
      </c>
      <c r="AB120" s="217">
        <v>-20</v>
      </c>
      <c r="AC120" t="s">
        <v>11382</v>
      </c>
      <c r="AD120" t="s">
        <v>11398</v>
      </c>
      <c r="AE120" t="s">
        <v>8631</v>
      </c>
      <c r="AF120" t="s">
        <v>8631</v>
      </c>
      <c r="AG120" t="s">
        <v>7436</v>
      </c>
      <c r="AH120" s="217">
        <v>0</v>
      </c>
      <c r="AI120" s="101" t="s">
        <v>8619</v>
      </c>
      <c r="AJ120" s="470" t="s">
        <v>8637</v>
      </c>
      <c r="AK120" s="101"/>
      <c r="AL120" s="217"/>
      <c r="AM120" s="217"/>
      <c r="AN120" s="101"/>
      <c r="AO120" s="101"/>
      <c r="AP120" s="217"/>
      <c r="AQ120" s="217"/>
      <c r="AV120" s="101"/>
      <c r="AW120" s="101"/>
      <c r="BL120" s="223"/>
    </row>
    <row r="121" spans="3:64">
      <c r="C121">
        <v>137</v>
      </c>
      <c r="D121" t="s">
        <v>143</v>
      </c>
      <c r="E121" t="s">
        <v>8601</v>
      </c>
      <c r="F121" t="s">
        <v>187</v>
      </c>
      <c r="G121" s="217" t="s">
        <v>8602</v>
      </c>
      <c r="H121" t="s">
        <v>1791</v>
      </c>
      <c r="I121" s="217" t="s">
        <v>8621</v>
      </c>
      <c r="J121" t="s">
        <v>1790</v>
      </c>
      <c r="K121" t="s">
        <v>926</v>
      </c>
      <c r="L121" s="217" t="s">
        <v>7446</v>
      </c>
      <c r="M121" s="217">
        <v>133</v>
      </c>
      <c r="N121" s="218">
        <v>43754</v>
      </c>
      <c r="O121" s="217">
        <v>73</v>
      </c>
      <c r="P121" s="219">
        <v>6.0833333333333304</v>
      </c>
      <c r="Q121" t="s">
        <v>11346</v>
      </c>
      <c r="R121" s="217">
        <v>206</v>
      </c>
      <c r="S121" s="217">
        <v>17.1666666666667</v>
      </c>
      <c r="T121" s="217" t="s">
        <v>11327</v>
      </c>
      <c r="U121" s="218" t="s">
        <v>8062</v>
      </c>
      <c r="V121" s="218" t="s">
        <v>7441</v>
      </c>
      <c r="W121" s="218" t="s">
        <v>8807</v>
      </c>
      <c r="X121" s="218" t="s">
        <v>8615</v>
      </c>
      <c r="Y121" s="218">
        <v>46023</v>
      </c>
      <c r="Z121" s="218">
        <v>46025</v>
      </c>
      <c r="AA121" s="218" t="s">
        <v>10997</v>
      </c>
      <c r="AB121" s="217">
        <v>-20</v>
      </c>
      <c r="AC121" t="s">
        <v>11382</v>
      </c>
      <c r="AD121" t="s">
        <v>11398</v>
      </c>
      <c r="AE121" t="s">
        <v>8631</v>
      </c>
      <c r="AF121" t="s">
        <v>8631</v>
      </c>
      <c r="AG121" t="s">
        <v>8057</v>
      </c>
      <c r="AH121" s="217">
        <v>0</v>
      </c>
      <c r="AI121" s="101" t="s">
        <v>8619</v>
      </c>
      <c r="AJ121" s="470" t="s">
        <v>8632</v>
      </c>
      <c r="AK121" s="470"/>
      <c r="AL121" s="217"/>
      <c r="AM121" s="217"/>
      <c r="AN121" s="101"/>
      <c r="AO121" s="101"/>
      <c r="AP121" s="217"/>
      <c r="AQ121" s="217"/>
      <c r="AV121" s="101"/>
      <c r="AW121" s="101"/>
      <c r="BL121" s="223"/>
    </row>
    <row r="122" spans="3:64">
      <c r="C122">
        <v>19</v>
      </c>
      <c r="D122" t="s">
        <v>105</v>
      </c>
      <c r="E122" t="s">
        <v>8601</v>
      </c>
      <c r="F122" t="s">
        <v>8808</v>
      </c>
      <c r="G122" s="217" t="s">
        <v>8602</v>
      </c>
      <c r="H122" t="s">
        <v>8464</v>
      </c>
      <c r="I122" s="217" t="s">
        <v>8621</v>
      </c>
      <c r="J122" t="s">
        <v>8463</v>
      </c>
      <c r="K122" t="s">
        <v>450</v>
      </c>
      <c r="L122" s="217"/>
      <c r="M122" s="217">
        <v>0</v>
      </c>
      <c r="N122" s="218">
        <v>45779</v>
      </c>
      <c r="O122" s="217">
        <v>7</v>
      </c>
      <c r="P122" s="219">
        <v>0.58333333333333304</v>
      </c>
      <c r="Q122" t="s">
        <v>11329</v>
      </c>
      <c r="R122" s="217">
        <v>7</v>
      </c>
      <c r="S122" s="217">
        <v>0.58333333333333304</v>
      </c>
      <c r="T122" s="217" t="s">
        <v>11329</v>
      </c>
      <c r="U122" s="218" t="s">
        <v>7675</v>
      </c>
      <c r="V122" s="218" t="s">
        <v>8809</v>
      </c>
      <c r="W122" s="218" t="s">
        <v>8810</v>
      </c>
      <c r="X122" s="218" t="s">
        <v>8605</v>
      </c>
      <c r="Y122" s="218">
        <v>45951</v>
      </c>
      <c r="Z122" s="218">
        <v>45955</v>
      </c>
      <c r="AA122" s="218" t="s">
        <v>10940</v>
      </c>
      <c r="AB122" s="217">
        <v>52</v>
      </c>
      <c r="AC122" t="s">
        <v>10941</v>
      </c>
      <c r="AD122" t="s">
        <v>11328</v>
      </c>
      <c r="AE122" t="s">
        <v>8811</v>
      </c>
      <c r="AF122" t="s">
        <v>8607</v>
      </c>
      <c r="AG122" t="s">
        <v>7675</v>
      </c>
      <c r="AH122" s="217">
        <v>1</v>
      </c>
      <c r="AI122" s="101" t="s">
        <v>8606</v>
      </c>
      <c r="AJ122" s="471" t="s">
        <v>8812</v>
      </c>
      <c r="AK122" s="101" t="s">
        <v>8694</v>
      </c>
      <c r="AL122" s="101"/>
      <c r="AM122" s="217"/>
      <c r="AN122" s="101"/>
      <c r="AO122" s="101"/>
      <c r="AP122" s="217"/>
      <c r="AQ122" s="217"/>
      <c r="AS122" t="s">
        <v>7979</v>
      </c>
      <c r="AT122" t="s">
        <v>8813</v>
      </c>
      <c r="AU122" t="s">
        <v>8814</v>
      </c>
      <c r="AV122" s="101"/>
      <c r="AW122" s="101"/>
      <c r="BL122" s="223"/>
    </row>
    <row r="123" spans="3:64">
      <c r="C123">
        <v>73</v>
      </c>
      <c r="D123" t="s">
        <v>105</v>
      </c>
      <c r="E123" t="s">
        <v>8601</v>
      </c>
      <c r="F123" t="s">
        <v>8815</v>
      </c>
      <c r="G123" s="217" t="s">
        <v>8602</v>
      </c>
      <c r="H123" t="s">
        <v>8383</v>
      </c>
      <c r="I123" s="217" t="s">
        <v>8640</v>
      </c>
      <c r="J123" t="s">
        <v>8382</v>
      </c>
      <c r="K123" t="s">
        <v>614</v>
      </c>
      <c r="L123" s="217" t="s">
        <v>7437</v>
      </c>
      <c r="M123" s="217">
        <v>84</v>
      </c>
      <c r="N123" s="218">
        <v>45638</v>
      </c>
      <c r="O123" s="217">
        <v>12</v>
      </c>
      <c r="P123" s="219">
        <v>1</v>
      </c>
      <c r="Q123" t="s">
        <v>11329</v>
      </c>
      <c r="R123" s="217">
        <v>96</v>
      </c>
      <c r="S123" s="217">
        <v>8</v>
      </c>
      <c r="T123" s="217" t="s">
        <v>11363</v>
      </c>
      <c r="U123" s="218" t="s">
        <v>7887</v>
      </c>
      <c r="V123" s="218"/>
      <c r="W123" s="218"/>
      <c r="X123" s="218" t="s">
        <v>8615</v>
      </c>
      <c r="Y123" s="218">
        <v>46009</v>
      </c>
      <c r="Z123" s="218">
        <v>46011</v>
      </c>
      <c r="AA123" s="218" t="s">
        <v>11021</v>
      </c>
      <c r="AB123" s="217">
        <v>-6</v>
      </c>
      <c r="AC123" t="s">
        <v>11382</v>
      </c>
      <c r="AD123" t="s">
        <v>11429</v>
      </c>
      <c r="AE123" t="s">
        <v>8631</v>
      </c>
      <c r="AF123" t="s">
        <v>8631</v>
      </c>
      <c r="AG123" t="s">
        <v>8642</v>
      </c>
      <c r="AH123" s="217">
        <v>0</v>
      </c>
      <c r="AI123" s="101" t="s">
        <v>8619</v>
      </c>
      <c r="AJ123" s="470" t="s">
        <v>8706</v>
      </c>
      <c r="AK123" s="470" t="s">
        <v>7887</v>
      </c>
      <c r="AL123" s="217"/>
      <c r="AM123" s="217"/>
      <c r="AN123" s="101"/>
      <c r="AO123" s="101"/>
      <c r="AP123" s="217"/>
      <c r="AQ123" s="217"/>
      <c r="AV123" s="101"/>
      <c r="AW123" s="101"/>
      <c r="BL123" s="223"/>
    </row>
    <row r="124" spans="3:64">
      <c r="C124">
        <v>12</v>
      </c>
      <c r="D124" t="s">
        <v>1058</v>
      </c>
      <c r="E124" t="s">
        <v>8601</v>
      </c>
      <c r="F124" t="s">
        <v>7738</v>
      </c>
      <c r="G124" s="217" t="s">
        <v>8602</v>
      </c>
      <c r="H124" t="s">
        <v>6123</v>
      </c>
      <c r="I124" s="217" t="s">
        <v>8633</v>
      </c>
      <c r="J124" t="s">
        <v>8461</v>
      </c>
      <c r="K124" t="s">
        <v>419</v>
      </c>
      <c r="L124" s="217" t="s">
        <v>7437</v>
      </c>
      <c r="M124" s="217">
        <v>0</v>
      </c>
      <c r="N124" s="218">
        <v>44943</v>
      </c>
      <c r="O124" s="217">
        <v>34</v>
      </c>
      <c r="P124" s="219">
        <v>2.8333333333333299</v>
      </c>
      <c r="Q124" t="s">
        <v>11344</v>
      </c>
      <c r="R124" s="217">
        <v>34</v>
      </c>
      <c r="S124" s="217">
        <v>2.8333333333333299</v>
      </c>
      <c r="T124" s="217" t="s">
        <v>11344</v>
      </c>
      <c r="U124" s="218" t="s">
        <v>7547</v>
      </c>
      <c r="V124" s="218" t="s">
        <v>7884</v>
      </c>
      <c r="W124" s="218"/>
      <c r="X124" s="218" t="s">
        <v>8605</v>
      </c>
      <c r="Y124" s="218">
        <v>45931</v>
      </c>
      <c r="Z124" s="218">
        <v>45934</v>
      </c>
      <c r="AA124" s="218" t="s">
        <v>10940</v>
      </c>
      <c r="AB124" s="217">
        <v>72</v>
      </c>
      <c r="AC124" t="s">
        <v>11258</v>
      </c>
      <c r="AD124" t="s">
        <v>11328</v>
      </c>
      <c r="AE124" t="s">
        <v>8606</v>
      </c>
      <c r="AF124" t="s">
        <v>8607</v>
      </c>
      <c r="AG124" t="s">
        <v>8636</v>
      </c>
      <c r="AH124" s="217">
        <v>0</v>
      </c>
      <c r="AI124" s="101" t="s">
        <v>8606</v>
      </c>
      <c r="AJ124" s="471">
        <v>46034</v>
      </c>
      <c r="AK124" s="101"/>
      <c r="AL124" s="217"/>
      <c r="AM124" s="217"/>
      <c r="AN124" s="101"/>
      <c r="AO124" s="101"/>
      <c r="AP124" s="217"/>
      <c r="AQ124" s="217"/>
      <c r="AV124" s="101"/>
      <c r="AW124" s="101"/>
      <c r="BL124" s="223"/>
    </row>
    <row r="125" spans="3:64">
      <c r="C125">
        <v>17</v>
      </c>
      <c r="D125" t="s">
        <v>105</v>
      </c>
      <c r="E125" t="s">
        <v>8601</v>
      </c>
      <c r="F125" t="s">
        <v>432</v>
      </c>
      <c r="G125" s="217" t="s">
        <v>8602</v>
      </c>
      <c r="H125" t="s">
        <v>6150</v>
      </c>
      <c r="I125" s="217" t="s">
        <v>8603</v>
      </c>
      <c r="J125" t="s">
        <v>6149</v>
      </c>
      <c r="K125" t="s">
        <v>8723</v>
      </c>
      <c r="L125" s="217" t="s">
        <v>7437</v>
      </c>
      <c r="M125" s="217">
        <v>0</v>
      </c>
      <c r="N125" s="218">
        <v>44641</v>
      </c>
      <c r="O125" s="217">
        <v>44</v>
      </c>
      <c r="P125" s="219">
        <v>3.6666666666666701</v>
      </c>
      <c r="Q125" t="s">
        <v>11344</v>
      </c>
      <c r="R125" s="217">
        <v>44</v>
      </c>
      <c r="S125" s="217">
        <v>3.6666666666666701</v>
      </c>
      <c r="T125" s="217" t="s">
        <v>11344</v>
      </c>
      <c r="U125" s="218" t="s">
        <v>7465</v>
      </c>
      <c r="V125" s="218"/>
      <c r="W125" s="218" t="s">
        <v>7674</v>
      </c>
      <c r="X125" s="218" t="s">
        <v>8605</v>
      </c>
      <c r="Y125" s="218">
        <v>45945</v>
      </c>
      <c r="Z125" s="218">
        <v>45948</v>
      </c>
      <c r="AA125" s="218" t="s">
        <v>10940</v>
      </c>
      <c r="AB125" s="217">
        <v>58</v>
      </c>
      <c r="AC125" t="s">
        <v>10941</v>
      </c>
      <c r="AD125" t="s">
        <v>11328</v>
      </c>
      <c r="AE125" t="s">
        <v>8816</v>
      </c>
      <c r="AF125" t="s">
        <v>8816</v>
      </c>
      <c r="AG125" t="s">
        <v>7465</v>
      </c>
      <c r="AH125" s="217">
        <v>0</v>
      </c>
      <c r="AI125" s="101" t="s">
        <v>8817</v>
      </c>
      <c r="AJ125" s="470" t="s">
        <v>8661</v>
      </c>
      <c r="AK125" s="101" t="s">
        <v>8818</v>
      </c>
      <c r="AL125" s="217"/>
      <c r="AM125" s="217"/>
      <c r="AN125" s="101"/>
      <c r="AO125" s="101"/>
      <c r="AP125" s="217"/>
      <c r="AQ125" s="217"/>
      <c r="AV125" s="101"/>
      <c r="AW125" s="101"/>
      <c r="BL125" s="223"/>
    </row>
    <row r="126" spans="3:64">
      <c r="C126">
        <v>148</v>
      </c>
      <c r="D126" t="s">
        <v>105</v>
      </c>
      <c r="E126" t="s">
        <v>8601</v>
      </c>
      <c r="F126" t="s">
        <v>187</v>
      </c>
      <c r="G126" s="217" t="s">
        <v>8602</v>
      </c>
      <c r="H126" t="s">
        <v>6154</v>
      </c>
      <c r="I126" t="s">
        <v>8640</v>
      </c>
      <c r="J126" t="s">
        <v>6153</v>
      </c>
      <c r="K126" t="s">
        <v>874</v>
      </c>
      <c r="L126" s="217" t="s">
        <v>7437</v>
      </c>
      <c r="M126" s="217">
        <v>59</v>
      </c>
      <c r="N126" s="218">
        <v>45211</v>
      </c>
      <c r="O126" s="217">
        <v>26</v>
      </c>
      <c r="P126" s="219">
        <v>2.1666666666666701</v>
      </c>
      <c r="Q126" t="s">
        <v>11344</v>
      </c>
      <c r="R126" s="217">
        <v>85</v>
      </c>
      <c r="S126" s="217">
        <v>7.0833333333333304</v>
      </c>
      <c r="T126" s="217" t="s">
        <v>11363</v>
      </c>
      <c r="U126" s="218" t="s">
        <v>8006</v>
      </c>
      <c r="V126" s="218"/>
      <c r="W126" s="218" t="s">
        <v>8819</v>
      </c>
      <c r="X126" s="218" t="s">
        <v>8615</v>
      </c>
      <c r="Y126" s="218">
        <v>46023</v>
      </c>
      <c r="Z126" s="218">
        <v>46025</v>
      </c>
      <c r="AA126" s="218" t="s">
        <v>10997</v>
      </c>
      <c r="AB126" s="217">
        <v>-20</v>
      </c>
      <c r="AC126" t="s">
        <v>11382</v>
      </c>
      <c r="AD126" t="s">
        <v>11398</v>
      </c>
      <c r="AE126" t="s">
        <v>8444</v>
      </c>
      <c r="AF126" t="s">
        <v>8635</v>
      </c>
      <c r="AG126" t="s">
        <v>7548</v>
      </c>
      <c r="AH126" s="217">
        <v>0</v>
      </c>
      <c r="AI126" s="101" t="s">
        <v>8619</v>
      </c>
      <c r="AJ126" s="470" t="s">
        <v>8637</v>
      </c>
      <c r="AK126" s="101"/>
      <c r="AL126" s="217" t="s">
        <v>8820</v>
      </c>
      <c r="AM126" s="217"/>
      <c r="AN126" s="101"/>
      <c r="AO126" s="101"/>
      <c r="AP126" s="217"/>
      <c r="AQ126" s="217"/>
      <c r="AV126" s="101"/>
      <c r="AW126" s="101"/>
      <c r="AY126" s="101"/>
      <c r="AZ126" s="101"/>
      <c r="BL126" s="223"/>
    </row>
    <row r="127" spans="3:64">
      <c r="C127">
        <v>20</v>
      </c>
      <c r="D127" t="s">
        <v>105</v>
      </c>
      <c r="E127" t="s">
        <v>8601</v>
      </c>
      <c r="F127" t="s">
        <v>8808</v>
      </c>
      <c r="G127" s="217" t="s">
        <v>8602</v>
      </c>
      <c r="H127" t="s">
        <v>6157</v>
      </c>
      <c r="I127" s="217" t="s">
        <v>8621</v>
      </c>
      <c r="J127" t="s">
        <v>6156</v>
      </c>
      <c r="K127" t="s">
        <v>874</v>
      </c>
      <c r="L127" s="217"/>
      <c r="M127" s="217">
        <v>52</v>
      </c>
      <c r="N127" s="218">
        <v>44657</v>
      </c>
      <c r="O127" s="217">
        <v>44</v>
      </c>
      <c r="P127" s="219">
        <v>3.6666666666666701</v>
      </c>
      <c r="Q127" t="s">
        <v>11344</v>
      </c>
      <c r="R127" s="217">
        <v>96</v>
      </c>
      <c r="S127" s="217">
        <v>8</v>
      </c>
      <c r="T127" s="217" t="s">
        <v>11363</v>
      </c>
      <c r="U127" s="218" t="s">
        <v>7675</v>
      </c>
      <c r="V127" s="218" t="s">
        <v>8821</v>
      </c>
      <c r="W127" s="218" t="s">
        <v>8822</v>
      </c>
      <c r="X127" s="218" t="s">
        <v>8605</v>
      </c>
      <c r="Y127" s="218">
        <v>45951</v>
      </c>
      <c r="Z127" s="218">
        <v>45955</v>
      </c>
      <c r="AA127" s="218" t="s">
        <v>10940</v>
      </c>
      <c r="AB127" s="217">
        <v>52</v>
      </c>
      <c r="AC127" t="s">
        <v>10941</v>
      </c>
      <c r="AD127" t="s">
        <v>11328</v>
      </c>
      <c r="AE127" t="s">
        <v>8823</v>
      </c>
      <c r="AF127" t="s">
        <v>8607</v>
      </c>
      <c r="AG127" t="s">
        <v>7675</v>
      </c>
      <c r="AH127" s="217">
        <v>0</v>
      </c>
      <c r="AI127" s="101" t="s">
        <v>8606</v>
      </c>
      <c r="AJ127" s="471">
        <v>46034</v>
      </c>
      <c r="AK127" s="101" t="s">
        <v>8694</v>
      </c>
      <c r="AM127" s="217"/>
      <c r="AN127" s="101"/>
      <c r="AO127" s="101"/>
      <c r="AP127" s="217"/>
      <c r="AQ127" s="217"/>
      <c r="AV127" s="101"/>
      <c r="AW127" s="101"/>
      <c r="BL127" s="223"/>
    </row>
    <row r="128" spans="3:64" ht="409.5">
      <c r="C128">
        <v>30</v>
      </c>
      <c r="D128" t="s">
        <v>105</v>
      </c>
      <c r="E128" t="s">
        <v>8601</v>
      </c>
      <c r="F128" t="s">
        <v>7529</v>
      </c>
      <c r="G128" s="217" t="s">
        <v>8602</v>
      </c>
      <c r="H128" t="s">
        <v>6172</v>
      </c>
      <c r="I128" s="217" t="s">
        <v>8603</v>
      </c>
      <c r="J128" t="s">
        <v>6171</v>
      </c>
      <c r="K128" t="s">
        <v>8646</v>
      </c>
      <c r="L128" s="217" t="s">
        <v>7437</v>
      </c>
      <c r="M128" s="217">
        <v>36</v>
      </c>
      <c r="N128" s="218">
        <v>43535</v>
      </c>
      <c r="O128" s="217">
        <v>81</v>
      </c>
      <c r="P128" s="219">
        <v>6.75</v>
      </c>
      <c r="Q128" t="s">
        <v>11346</v>
      </c>
      <c r="R128" s="217">
        <v>117</v>
      </c>
      <c r="S128" s="217">
        <v>9.75</v>
      </c>
      <c r="T128" s="217" t="s">
        <v>11327</v>
      </c>
      <c r="U128" s="218" t="s">
        <v>7465</v>
      </c>
      <c r="V128" s="218" t="s">
        <v>7547</v>
      </c>
      <c r="W128" s="218" t="s">
        <v>8824</v>
      </c>
      <c r="X128" s="218" t="s">
        <v>8605</v>
      </c>
      <c r="Y128" s="218">
        <v>45962</v>
      </c>
      <c r="Z128" s="218">
        <v>45962</v>
      </c>
      <c r="AA128" s="218" t="s">
        <v>10945</v>
      </c>
      <c r="AB128" s="217">
        <v>41</v>
      </c>
      <c r="AC128" t="s">
        <v>10941</v>
      </c>
      <c r="AD128" t="s">
        <v>11328</v>
      </c>
      <c r="AE128" t="s">
        <v>8606</v>
      </c>
      <c r="AF128" t="s">
        <v>8607</v>
      </c>
      <c r="AG128" t="s">
        <v>7465</v>
      </c>
      <c r="AH128" s="217">
        <v>1</v>
      </c>
      <c r="AI128" s="101" t="s">
        <v>8606</v>
      </c>
      <c r="AJ128" s="471">
        <v>46049</v>
      </c>
      <c r="AK128" s="101" t="s">
        <v>7465</v>
      </c>
      <c r="AL128" s="217"/>
      <c r="AM128" s="217"/>
      <c r="AN128" s="101"/>
      <c r="AO128" s="101"/>
      <c r="AP128" s="217"/>
      <c r="AQ128" s="217"/>
      <c r="AS128" t="s">
        <v>7544</v>
      </c>
      <c r="AT128" t="s">
        <v>8680</v>
      </c>
      <c r="AU128" s="221" t="s">
        <v>8825</v>
      </c>
      <c r="AV128" s="101">
        <v>45988</v>
      </c>
      <c r="AW128" s="101">
        <v>45992</v>
      </c>
      <c r="BL128" s="223"/>
    </row>
    <row r="129" spans="3:78">
      <c r="C129">
        <v>71</v>
      </c>
      <c r="D129" t="s">
        <v>105</v>
      </c>
      <c r="E129" t="s">
        <v>8601</v>
      </c>
      <c r="F129" t="s">
        <v>432</v>
      </c>
      <c r="G129" t="s">
        <v>8620</v>
      </c>
      <c r="H129" t="s">
        <v>8390</v>
      </c>
      <c r="I129" s="217" t="s">
        <v>8621</v>
      </c>
      <c r="J129" t="s">
        <v>8389</v>
      </c>
      <c r="K129" t="s">
        <v>8646</v>
      </c>
      <c r="L129" s="217"/>
      <c r="M129" s="217">
        <v>0</v>
      </c>
      <c r="N129" s="218">
        <v>45544</v>
      </c>
      <c r="O129" s="217">
        <v>15</v>
      </c>
      <c r="P129" s="219">
        <v>1.25</v>
      </c>
      <c r="Q129" t="s">
        <v>11329</v>
      </c>
      <c r="R129" s="217">
        <v>15</v>
      </c>
      <c r="S129" s="217">
        <v>1.25</v>
      </c>
      <c r="T129" s="217" t="s">
        <v>11329</v>
      </c>
      <c r="U129" s="218" t="s">
        <v>8826</v>
      </c>
      <c r="V129" s="218" t="s">
        <v>7941</v>
      </c>
      <c r="W129" s="218" t="s">
        <v>8827</v>
      </c>
      <c r="X129" s="218" t="s">
        <v>8615</v>
      </c>
      <c r="Y129" s="218">
        <v>46008</v>
      </c>
      <c r="Z129" s="218">
        <v>46011</v>
      </c>
      <c r="AA129" s="218" t="s">
        <v>11021</v>
      </c>
      <c r="AB129" s="217">
        <v>-5</v>
      </c>
      <c r="AC129" t="s">
        <v>11382</v>
      </c>
      <c r="AD129" t="s">
        <v>11429</v>
      </c>
      <c r="AE129" t="s">
        <v>8694</v>
      </c>
      <c r="AF129" t="s">
        <v>8635</v>
      </c>
      <c r="AG129" t="s">
        <v>8057</v>
      </c>
      <c r="AH129" s="217">
        <v>0</v>
      </c>
      <c r="AI129" s="101" t="s">
        <v>8619</v>
      </c>
      <c r="AJ129" s="470" t="s">
        <v>8695</v>
      </c>
      <c r="AK129" s="470"/>
      <c r="AL129" s="217" t="s">
        <v>8828</v>
      </c>
      <c r="AM129" s="217"/>
      <c r="AN129" s="101"/>
      <c r="AO129" s="101">
        <v>45995</v>
      </c>
      <c r="AP129" s="217">
        <v>8</v>
      </c>
      <c r="AQ129" s="217" t="s">
        <v>11392</v>
      </c>
      <c r="AV129" s="101"/>
      <c r="AW129" s="101"/>
      <c r="BL129" s="223"/>
    </row>
    <row r="130" spans="3:78">
      <c r="C130">
        <v>140</v>
      </c>
      <c r="D130" t="s">
        <v>105</v>
      </c>
      <c r="E130" t="s">
        <v>8601</v>
      </c>
      <c r="F130" t="s">
        <v>187</v>
      </c>
      <c r="G130" s="217" t="s">
        <v>8602</v>
      </c>
      <c r="H130" t="s">
        <v>6204</v>
      </c>
      <c r="I130" s="217" t="s">
        <v>8633</v>
      </c>
      <c r="J130" t="s">
        <v>6203</v>
      </c>
      <c r="K130" t="s">
        <v>8646</v>
      </c>
      <c r="L130" s="217" t="s">
        <v>7437</v>
      </c>
      <c r="M130" s="217">
        <v>100</v>
      </c>
      <c r="N130" s="218">
        <v>45371</v>
      </c>
      <c r="O130" s="217">
        <v>20</v>
      </c>
      <c r="P130" s="219">
        <v>1.6666666666666701</v>
      </c>
      <c r="Q130" t="s">
        <v>11329</v>
      </c>
      <c r="R130" s="217">
        <v>120</v>
      </c>
      <c r="S130" s="217">
        <v>10</v>
      </c>
      <c r="T130" s="217" t="s">
        <v>11327</v>
      </c>
      <c r="U130" s="218" t="s">
        <v>7547</v>
      </c>
      <c r="V130" s="218" t="s">
        <v>8829</v>
      </c>
      <c r="W130" s="218" t="s">
        <v>8830</v>
      </c>
      <c r="X130" s="218" t="s">
        <v>8615</v>
      </c>
      <c r="Y130" s="218">
        <v>46023</v>
      </c>
      <c r="Z130" s="218">
        <v>46025</v>
      </c>
      <c r="AA130" s="218" t="s">
        <v>10997</v>
      </c>
      <c r="AB130" s="217">
        <v>-20</v>
      </c>
      <c r="AC130" t="s">
        <v>11382</v>
      </c>
      <c r="AD130" t="s">
        <v>11398</v>
      </c>
      <c r="AE130" t="s">
        <v>8634</v>
      </c>
      <c r="AF130" t="s">
        <v>8635</v>
      </c>
      <c r="AG130" t="s">
        <v>8636</v>
      </c>
      <c r="AH130" s="217">
        <v>0</v>
      </c>
      <c r="AI130" s="101" t="s">
        <v>8619</v>
      </c>
      <c r="AJ130" s="470" t="s">
        <v>8831</v>
      </c>
      <c r="AK130" s="101"/>
      <c r="AL130" s="217"/>
      <c r="AM130" s="217"/>
      <c r="AN130" s="101"/>
      <c r="AO130" s="101"/>
      <c r="AP130" s="217"/>
      <c r="AQ130" s="217"/>
      <c r="AV130" s="101"/>
      <c r="AW130" s="101"/>
      <c r="BL130" s="223"/>
    </row>
    <row r="131" spans="3:78">
      <c r="C131">
        <v>176</v>
      </c>
      <c r="D131" t="s">
        <v>105</v>
      </c>
      <c r="E131" t="s">
        <v>8601</v>
      </c>
      <c r="F131" t="s">
        <v>866</v>
      </c>
      <c r="G131" t="s">
        <v>8602</v>
      </c>
      <c r="H131" t="s">
        <v>6227</v>
      </c>
      <c r="I131" s="217" t="s">
        <v>8633</v>
      </c>
      <c r="J131" t="s">
        <v>6226</v>
      </c>
      <c r="K131" t="s">
        <v>8646</v>
      </c>
      <c r="L131" s="217" t="s">
        <v>7437</v>
      </c>
      <c r="M131" s="217">
        <v>0</v>
      </c>
      <c r="N131" s="218">
        <v>42611</v>
      </c>
      <c r="O131" s="217">
        <v>111</v>
      </c>
      <c r="P131" s="219">
        <v>9.25</v>
      </c>
      <c r="Q131" t="s">
        <v>11346</v>
      </c>
      <c r="R131" s="217">
        <v>111</v>
      </c>
      <c r="S131" s="217">
        <v>9.25</v>
      </c>
      <c r="T131" s="217" t="s">
        <v>11327</v>
      </c>
      <c r="U131" s="218" t="s">
        <v>7783</v>
      </c>
      <c r="V131" s="218" t="s">
        <v>7773</v>
      </c>
      <c r="W131" s="218"/>
      <c r="X131" s="218" t="s">
        <v>8615</v>
      </c>
      <c r="Y131" s="218">
        <v>46053</v>
      </c>
      <c r="Z131" s="218">
        <v>46053</v>
      </c>
      <c r="AA131" s="218" t="s">
        <v>10997</v>
      </c>
      <c r="AB131" s="217">
        <v>-50</v>
      </c>
      <c r="AC131" t="s">
        <v>11382</v>
      </c>
      <c r="AD131" t="s">
        <v>11430</v>
      </c>
      <c r="AE131" t="s">
        <v>7520</v>
      </c>
      <c r="AF131" t="s">
        <v>8635</v>
      </c>
      <c r="AH131" s="217">
        <v>0</v>
      </c>
      <c r="AI131" s="101"/>
      <c r="AJ131" s="470"/>
      <c r="AK131" s="101"/>
      <c r="AL131" s="217"/>
      <c r="AM131" s="217"/>
      <c r="AN131" s="101"/>
      <c r="AO131" s="101"/>
      <c r="AP131" s="217"/>
      <c r="AQ131" s="217"/>
      <c r="AV131" s="101"/>
      <c r="AW131" s="101"/>
      <c r="BL131" s="223"/>
    </row>
    <row r="132" spans="3:78">
      <c r="C132">
        <v>141</v>
      </c>
      <c r="D132" t="s">
        <v>105</v>
      </c>
      <c r="E132" t="s">
        <v>8601</v>
      </c>
      <c r="F132" t="s">
        <v>187</v>
      </c>
      <c r="G132" s="217" t="s">
        <v>8602</v>
      </c>
      <c r="H132" t="s">
        <v>5972</v>
      </c>
      <c r="I132" s="217" t="s">
        <v>8603</v>
      </c>
      <c r="J132" t="s">
        <v>5971</v>
      </c>
      <c r="K132" t="s">
        <v>797</v>
      </c>
      <c r="L132" s="217" t="s">
        <v>7437</v>
      </c>
      <c r="M132" s="217">
        <v>34</v>
      </c>
      <c r="N132" s="218">
        <v>45215</v>
      </c>
      <c r="O132" s="217">
        <v>25</v>
      </c>
      <c r="P132" s="219">
        <v>2.0833333333333299</v>
      </c>
      <c r="Q132" t="s">
        <v>11344</v>
      </c>
      <c r="R132" s="217">
        <v>59</v>
      </c>
      <c r="S132" s="217">
        <v>4.9166666666666696</v>
      </c>
      <c r="T132" s="217" t="s">
        <v>11343</v>
      </c>
      <c r="U132" s="218" t="s">
        <v>7547</v>
      </c>
      <c r="V132" s="218" t="s">
        <v>7465</v>
      </c>
      <c r="W132" s="218" t="s">
        <v>8832</v>
      </c>
      <c r="X132" s="218" t="s">
        <v>8615</v>
      </c>
      <c r="Y132" s="218">
        <v>46023</v>
      </c>
      <c r="Z132" s="218">
        <v>46025</v>
      </c>
      <c r="AA132" s="218" t="s">
        <v>10997</v>
      </c>
      <c r="AB132" s="217">
        <v>-20</v>
      </c>
      <c r="AC132" t="s">
        <v>11382</v>
      </c>
      <c r="AD132" t="s">
        <v>11398</v>
      </c>
      <c r="AE132" s="470" t="s">
        <v>8616</v>
      </c>
      <c r="AF132" t="s">
        <v>8617</v>
      </c>
      <c r="AG132" t="s">
        <v>8636</v>
      </c>
      <c r="AH132" s="217">
        <v>0</v>
      </c>
      <c r="AI132" s="101" t="s">
        <v>8619</v>
      </c>
      <c r="AJ132" s="470" t="s">
        <v>8616</v>
      </c>
      <c r="AK132" s="101"/>
      <c r="AL132" s="217"/>
      <c r="AM132" s="217"/>
      <c r="AN132" s="101"/>
      <c r="AO132" s="101"/>
      <c r="AP132" s="217"/>
      <c r="AQ132" s="217"/>
      <c r="AV132" s="101"/>
      <c r="AW132" s="101"/>
      <c r="BL132" s="223"/>
    </row>
    <row r="133" spans="3:78">
      <c r="C133">
        <v>149</v>
      </c>
      <c r="D133" t="s">
        <v>105</v>
      </c>
      <c r="E133" t="s">
        <v>8601</v>
      </c>
      <c r="F133" t="s">
        <v>1563</v>
      </c>
      <c r="G133" t="s">
        <v>8602</v>
      </c>
      <c r="H133" t="s">
        <v>6304</v>
      </c>
      <c r="I133" s="217" t="s">
        <v>8640</v>
      </c>
      <c r="J133" t="s">
        <v>6303</v>
      </c>
      <c r="K133" t="s">
        <v>797</v>
      </c>
      <c r="L133" s="217" t="s">
        <v>7437</v>
      </c>
      <c r="M133" s="217">
        <v>53</v>
      </c>
      <c r="N133" s="218">
        <v>44907</v>
      </c>
      <c r="O133" s="217">
        <v>36</v>
      </c>
      <c r="P133" s="219">
        <v>3</v>
      </c>
      <c r="Q133" t="s">
        <v>11344</v>
      </c>
      <c r="R133" s="217">
        <v>89</v>
      </c>
      <c r="S133" s="217">
        <v>7.4166666666666696</v>
      </c>
      <c r="T133" s="217" t="s">
        <v>11363</v>
      </c>
      <c r="U133" s="218" t="s">
        <v>2088</v>
      </c>
      <c r="V133" s="218"/>
      <c r="W133" s="218"/>
      <c r="X133" s="218" t="s">
        <v>8615</v>
      </c>
      <c r="Y133" s="218">
        <v>46023</v>
      </c>
      <c r="Z133" s="218">
        <v>46025</v>
      </c>
      <c r="AA133" s="218" t="s">
        <v>10997</v>
      </c>
      <c r="AB133" s="217">
        <v>-20</v>
      </c>
      <c r="AC133" t="s">
        <v>11382</v>
      </c>
      <c r="AD133" t="s">
        <v>11398</v>
      </c>
      <c r="AE133" t="s">
        <v>8631</v>
      </c>
      <c r="AF133" t="s">
        <v>8631</v>
      </c>
      <c r="AH133" s="217">
        <v>0</v>
      </c>
      <c r="AI133" s="101"/>
      <c r="AJ133" s="470"/>
      <c r="AK133" s="101"/>
      <c r="AL133" s="217"/>
      <c r="AM133" s="217"/>
      <c r="AN133" s="101"/>
      <c r="AO133" s="101"/>
      <c r="AP133" s="217"/>
      <c r="AQ133" s="217"/>
      <c r="AV133" s="101"/>
      <c r="AW133" s="101"/>
      <c r="BL133" s="223"/>
    </row>
    <row r="134" spans="3:78">
      <c r="C134">
        <v>143</v>
      </c>
      <c r="D134" t="s">
        <v>105</v>
      </c>
      <c r="E134" t="s">
        <v>8601</v>
      </c>
      <c r="F134" t="s">
        <v>8157</v>
      </c>
      <c r="G134" t="s">
        <v>8602</v>
      </c>
      <c r="H134" t="s">
        <v>6301</v>
      </c>
      <c r="I134" s="217" t="s">
        <v>8603</v>
      </c>
      <c r="J134" t="s">
        <v>8399</v>
      </c>
      <c r="K134" t="s">
        <v>874</v>
      </c>
      <c r="L134" s="217"/>
      <c r="M134" s="217">
        <v>0</v>
      </c>
      <c r="N134" s="218">
        <v>45586</v>
      </c>
      <c r="O134" s="217">
        <v>13</v>
      </c>
      <c r="P134" s="219">
        <v>1.0833333333333299</v>
      </c>
      <c r="Q134" t="s">
        <v>11329</v>
      </c>
      <c r="R134" s="217">
        <v>13</v>
      </c>
      <c r="S134" s="217">
        <v>1.0833333333333299</v>
      </c>
      <c r="T134" s="217" t="s">
        <v>11329</v>
      </c>
      <c r="U134" s="218" t="s">
        <v>7465</v>
      </c>
      <c r="V134" s="218"/>
      <c r="W134" s="218"/>
      <c r="X134" s="218" t="s">
        <v>8615</v>
      </c>
      <c r="Y134" s="218">
        <v>46023</v>
      </c>
      <c r="Z134" s="218">
        <v>46025</v>
      </c>
      <c r="AA134" s="218" t="s">
        <v>10997</v>
      </c>
      <c r="AB134" s="217">
        <v>-20</v>
      </c>
      <c r="AC134" t="s">
        <v>11382</v>
      </c>
      <c r="AD134" t="s">
        <v>11398</v>
      </c>
      <c r="AE134" t="s">
        <v>8631</v>
      </c>
      <c r="AF134" t="s">
        <v>8631</v>
      </c>
      <c r="AG134" t="s">
        <v>7465</v>
      </c>
      <c r="AH134" s="217">
        <v>0</v>
      </c>
      <c r="AI134" s="101" t="s">
        <v>8619</v>
      </c>
      <c r="AJ134" s="470" t="s">
        <v>8739</v>
      </c>
      <c r="AK134" s="470" t="s">
        <v>8740</v>
      </c>
      <c r="AL134" s="217"/>
      <c r="AM134" s="217"/>
      <c r="AN134" s="101"/>
      <c r="AO134" s="101"/>
      <c r="AP134" s="217"/>
      <c r="AQ134" s="217"/>
      <c r="AV134" s="101"/>
      <c r="AW134" s="101"/>
      <c r="BL134" s="223"/>
    </row>
    <row r="135" spans="3:78">
      <c r="C135">
        <v>144</v>
      </c>
      <c r="D135" t="s">
        <v>143</v>
      </c>
      <c r="E135" t="s">
        <v>8601</v>
      </c>
      <c r="F135" t="s">
        <v>187</v>
      </c>
      <c r="G135" s="217" t="s">
        <v>8602</v>
      </c>
      <c r="H135" t="s">
        <v>6328</v>
      </c>
      <c r="I135" s="217" t="s">
        <v>8603</v>
      </c>
      <c r="J135" t="s">
        <v>6327</v>
      </c>
      <c r="K135" t="s">
        <v>874</v>
      </c>
      <c r="L135" s="217" t="s">
        <v>7437</v>
      </c>
      <c r="M135" s="217">
        <v>0</v>
      </c>
      <c r="N135" s="218">
        <v>45414</v>
      </c>
      <c r="O135" s="217">
        <v>19</v>
      </c>
      <c r="P135" s="219">
        <v>1.5833333333333299</v>
      </c>
      <c r="Q135" t="s">
        <v>11329</v>
      </c>
      <c r="R135" s="217">
        <v>19</v>
      </c>
      <c r="S135" s="217">
        <v>1.5833333333333299</v>
      </c>
      <c r="T135" s="217" t="s">
        <v>11329</v>
      </c>
      <c r="U135" s="218" t="s">
        <v>7465</v>
      </c>
      <c r="V135" s="218"/>
      <c r="W135" s="218"/>
      <c r="X135" s="218" t="s">
        <v>8615</v>
      </c>
      <c r="Y135" s="218">
        <v>46023</v>
      </c>
      <c r="Z135" s="218">
        <v>46025</v>
      </c>
      <c r="AA135" s="218" t="s">
        <v>10997</v>
      </c>
      <c r="AB135" s="217">
        <v>-20</v>
      </c>
      <c r="AC135" t="s">
        <v>11382</v>
      </c>
      <c r="AD135" t="s">
        <v>11398</v>
      </c>
      <c r="AE135" s="470" t="s">
        <v>8616</v>
      </c>
      <c r="AF135" t="s">
        <v>8617</v>
      </c>
      <c r="AG135" t="s">
        <v>7465</v>
      </c>
      <c r="AH135" s="217">
        <v>0</v>
      </c>
      <c r="AI135" s="101" t="s">
        <v>8619</v>
      </c>
      <c r="AJ135" s="470" t="s">
        <v>8616</v>
      </c>
      <c r="AK135" s="101"/>
      <c r="AL135" s="217"/>
      <c r="AM135" s="217"/>
      <c r="AN135" s="101"/>
      <c r="AO135" s="101"/>
      <c r="AP135" s="217"/>
      <c r="AQ135" s="217"/>
      <c r="AV135" s="101"/>
      <c r="AW135" s="101"/>
      <c r="BL135" s="223"/>
    </row>
    <row r="136" spans="3:78">
      <c r="C136">
        <v>36</v>
      </c>
      <c r="D136" t="s">
        <v>105</v>
      </c>
      <c r="E136" t="s">
        <v>8601</v>
      </c>
      <c r="F136" t="s">
        <v>8139</v>
      </c>
      <c r="G136" s="217" t="s">
        <v>8602</v>
      </c>
      <c r="H136" t="s">
        <v>8385</v>
      </c>
      <c r="I136" s="217" t="s">
        <v>8614</v>
      </c>
      <c r="J136" t="s">
        <v>8384</v>
      </c>
      <c r="K136" t="s">
        <v>528</v>
      </c>
      <c r="L136" s="217"/>
      <c r="M136" s="217">
        <v>0</v>
      </c>
      <c r="N136" s="218">
        <v>45629</v>
      </c>
      <c r="O136" s="217">
        <v>12</v>
      </c>
      <c r="P136" s="219">
        <v>1</v>
      </c>
      <c r="Q136" t="s">
        <v>11329</v>
      </c>
      <c r="R136" s="217">
        <v>12</v>
      </c>
      <c r="S136" s="217">
        <v>1</v>
      </c>
      <c r="T136" s="217" t="s">
        <v>11329</v>
      </c>
      <c r="U136" s="218" t="s">
        <v>2088</v>
      </c>
      <c r="V136" s="218"/>
      <c r="W136" s="218"/>
      <c r="X136" s="218" t="s">
        <v>8605</v>
      </c>
      <c r="Y136" s="218">
        <v>45976</v>
      </c>
      <c r="Z136" s="218">
        <v>45976</v>
      </c>
      <c r="AA136" s="218" t="s">
        <v>10945</v>
      </c>
      <c r="AB136" s="217">
        <v>27</v>
      </c>
      <c r="AC136" t="s">
        <v>10946</v>
      </c>
      <c r="AD136" t="s">
        <v>11328</v>
      </c>
      <c r="AE136" t="s">
        <v>8833</v>
      </c>
      <c r="AF136" t="s">
        <v>8617</v>
      </c>
      <c r="AG136" t="s">
        <v>8618</v>
      </c>
      <c r="AH136" s="217">
        <v>0</v>
      </c>
      <c r="AI136" s="101" t="s">
        <v>8619</v>
      </c>
      <c r="AJ136" s="471" t="s">
        <v>8834</v>
      </c>
      <c r="AK136" s="101" t="s">
        <v>8835</v>
      </c>
      <c r="AL136" s="217"/>
      <c r="AM136" s="217"/>
      <c r="AN136" s="101"/>
      <c r="AO136" s="101"/>
      <c r="AP136" s="217"/>
      <c r="AQ136" s="217"/>
      <c r="AV136" s="101"/>
      <c r="AW136" s="101"/>
      <c r="BL136" s="223"/>
    </row>
    <row r="137" spans="3:78">
      <c r="C137">
        <v>55</v>
      </c>
      <c r="D137" t="s">
        <v>105</v>
      </c>
      <c r="E137" t="s">
        <v>8601</v>
      </c>
      <c r="F137" t="s">
        <v>8836</v>
      </c>
      <c r="G137" t="s">
        <v>8602</v>
      </c>
      <c r="H137" t="s">
        <v>8522</v>
      </c>
      <c r="I137" s="217" t="s">
        <v>8633</v>
      </c>
      <c r="J137" t="s">
        <v>8521</v>
      </c>
      <c r="K137" t="s">
        <v>874</v>
      </c>
      <c r="L137" s="217" t="s">
        <v>7437</v>
      </c>
      <c r="M137" s="217">
        <v>0</v>
      </c>
      <c r="N137" s="218">
        <v>45922</v>
      </c>
      <c r="O137" s="217">
        <v>2</v>
      </c>
      <c r="P137" s="219">
        <v>0.16666666666666699</v>
      </c>
      <c r="Q137" t="s">
        <v>11329</v>
      </c>
      <c r="R137" s="217">
        <v>2</v>
      </c>
      <c r="S137" s="217">
        <v>0.16666666666666699</v>
      </c>
      <c r="T137" s="217" t="s">
        <v>11329</v>
      </c>
      <c r="U137" s="218" t="s">
        <v>7884</v>
      </c>
      <c r="V137" s="218"/>
      <c r="W137" s="218"/>
      <c r="X137" s="218" t="s">
        <v>8605</v>
      </c>
      <c r="Y137" s="218">
        <v>45992</v>
      </c>
      <c r="Z137" s="218">
        <v>45997</v>
      </c>
      <c r="AA137" s="218" t="s">
        <v>11021</v>
      </c>
      <c r="AB137" s="217">
        <v>11</v>
      </c>
      <c r="AC137" t="s">
        <v>10946</v>
      </c>
      <c r="AD137" t="s">
        <v>11328</v>
      </c>
      <c r="AE137" t="s">
        <v>8634</v>
      </c>
      <c r="AF137" t="s">
        <v>8617</v>
      </c>
      <c r="AG137" t="s">
        <v>7857</v>
      </c>
      <c r="AH137" s="217">
        <v>0</v>
      </c>
      <c r="AI137" s="101" t="s">
        <v>8619</v>
      </c>
      <c r="AJ137" s="470" t="s">
        <v>8701</v>
      </c>
      <c r="AK137" s="101" t="s">
        <v>8837</v>
      </c>
      <c r="AL137" s="217"/>
      <c r="AM137" s="217"/>
      <c r="AN137" s="101"/>
      <c r="AO137" s="101"/>
      <c r="AP137" s="217"/>
      <c r="AQ137" s="217"/>
      <c r="AV137" s="101"/>
      <c r="AW137" s="101"/>
      <c r="BL137" s="223"/>
    </row>
    <row r="138" spans="3:78">
      <c r="C138">
        <v>145</v>
      </c>
      <c r="D138" t="s">
        <v>105</v>
      </c>
      <c r="E138" t="s">
        <v>8601</v>
      </c>
      <c r="F138" t="s">
        <v>187</v>
      </c>
      <c r="G138" s="217" t="s">
        <v>8602</v>
      </c>
      <c r="H138" t="s">
        <v>6401</v>
      </c>
      <c r="I138" t="s">
        <v>8640</v>
      </c>
      <c r="J138" t="s">
        <v>6400</v>
      </c>
      <c r="K138" t="s">
        <v>2408</v>
      </c>
      <c r="L138" s="217" t="s">
        <v>7437</v>
      </c>
      <c r="M138" s="217">
        <v>76</v>
      </c>
      <c r="N138" s="218">
        <v>43801</v>
      </c>
      <c r="O138" s="217">
        <v>72</v>
      </c>
      <c r="P138" s="219">
        <v>6</v>
      </c>
      <c r="Q138" t="s">
        <v>11343</v>
      </c>
      <c r="R138" s="217">
        <v>148</v>
      </c>
      <c r="S138" s="217">
        <v>12.3333333333333</v>
      </c>
      <c r="T138" s="217" t="s">
        <v>11327</v>
      </c>
      <c r="U138" s="218" t="s">
        <v>8050</v>
      </c>
      <c r="V138" s="218"/>
      <c r="W138" s="218" t="s">
        <v>8838</v>
      </c>
      <c r="X138" s="218" t="s">
        <v>8615</v>
      </c>
      <c r="Y138" s="218">
        <v>46023</v>
      </c>
      <c r="Z138" s="218">
        <v>46025</v>
      </c>
      <c r="AA138" s="218" t="s">
        <v>10997</v>
      </c>
      <c r="AB138" s="217">
        <v>-20</v>
      </c>
      <c r="AC138" t="s">
        <v>11382</v>
      </c>
      <c r="AD138" t="s">
        <v>11398</v>
      </c>
      <c r="AE138" s="470" t="s">
        <v>8616</v>
      </c>
      <c r="AF138" t="s">
        <v>8617</v>
      </c>
      <c r="AG138" t="s">
        <v>8642</v>
      </c>
      <c r="AH138" s="217">
        <v>0</v>
      </c>
      <c r="AI138" s="101" t="s">
        <v>8619</v>
      </c>
      <c r="AJ138" s="470" t="s">
        <v>8616</v>
      </c>
      <c r="AK138" s="101"/>
      <c r="AL138" s="101"/>
      <c r="AM138" s="217"/>
      <c r="AN138" s="101"/>
      <c r="AO138" s="101"/>
      <c r="AP138" s="217"/>
      <c r="AQ138" s="217"/>
      <c r="AV138" s="101"/>
      <c r="AW138" s="101"/>
      <c r="AY138" s="101"/>
      <c r="AZ138" s="101"/>
      <c r="BL138" s="223"/>
    </row>
    <row r="139" spans="3:78">
      <c r="C139">
        <v>63</v>
      </c>
      <c r="D139" t="s">
        <v>105</v>
      </c>
      <c r="E139" t="s">
        <v>8601</v>
      </c>
      <c r="F139" t="s">
        <v>7529</v>
      </c>
      <c r="G139" s="217" t="s">
        <v>8602</v>
      </c>
      <c r="H139" t="s">
        <v>8286</v>
      </c>
      <c r="I139" s="217" t="s">
        <v>8603</v>
      </c>
      <c r="J139" t="s">
        <v>8285</v>
      </c>
      <c r="K139" t="s">
        <v>450</v>
      </c>
      <c r="L139" s="217" t="s">
        <v>7437</v>
      </c>
      <c r="M139" s="217">
        <v>0</v>
      </c>
      <c r="N139" s="218">
        <v>45779</v>
      </c>
      <c r="O139" s="217">
        <v>7</v>
      </c>
      <c r="P139" s="219">
        <v>0.58333333333333304</v>
      </c>
      <c r="Q139" t="s">
        <v>11329</v>
      </c>
      <c r="R139" s="217">
        <v>7</v>
      </c>
      <c r="S139" s="217">
        <v>0.58333333333333304</v>
      </c>
      <c r="T139" s="217" t="s">
        <v>11329</v>
      </c>
      <c r="U139" s="218" t="s">
        <v>7465</v>
      </c>
      <c r="V139" s="218" t="s">
        <v>7703</v>
      </c>
      <c r="W139" s="218" t="s">
        <v>8839</v>
      </c>
      <c r="X139" s="218" t="s">
        <v>8605</v>
      </c>
      <c r="Y139" s="218">
        <v>46004</v>
      </c>
      <c r="Z139" s="218">
        <v>46004</v>
      </c>
      <c r="AA139" s="218" t="s">
        <v>11021</v>
      </c>
      <c r="AB139" s="217">
        <v>-1</v>
      </c>
      <c r="AC139" t="s">
        <v>11382</v>
      </c>
      <c r="AD139" t="s">
        <v>11388</v>
      </c>
      <c r="AE139" t="s">
        <v>8631</v>
      </c>
      <c r="AF139" t="s">
        <v>8631</v>
      </c>
      <c r="AG139" t="s">
        <v>7465</v>
      </c>
      <c r="AH139" s="217">
        <v>5</v>
      </c>
      <c r="AI139" s="101" t="s">
        <v>8619</v>
      </c>
      <c r="AJ139" s="470" t="s">
        <v>8739</v>
      </c>
      <c r="AK139" s="101"/>
      <c r="AL139" s="217" t="s">
        <v>7703</v>
      </c>
      <c r="AM139" s="217" t="s">
        <v>7703</v>
      </c>
      <c r="AN139" s="101" t="s">
        <v>7703</v>
      </c>
      <c r="AO139" s="101" t="s">
        <v>7703</v>
      </c>
      <c r="AP139" s="217"/>
      <c r="AQ139" s="217"/>
      <c r="AR139" t="s">
        <v>7703</v>
      </c>
      <c r="AS139" t="s">
        <v>7703</v>
      </c>
      <c r="AT139" t="s">
        <v>7703</v>
      </c>
      <c r="AU139" t="s">
        <v>7703</v>
      </c>
      <c r="AV139" s="101" t="s">
        <v>7703</v>
      </c>
      <c r="AW139" s="101" t="s">
        <v>7703</v>
      </c>
      <c r="AX139" t="s">
        <v>7703</v>
      </c>
      <c r="AY139" t="s">
        <v>7703</v>
      </c>
      <c r="AZ139" t="s">
        <v>7703</v>
      </c>
      <c r="BA139" t="s">
        <v>7703</v>
      </c>
      <c r="BB139" t="s">
        <v>7703</v>
      </c>
      <c r="BC139" t="s">
        <v>7703</v>
      </c>
      <c r="BD139" t="s">
        <v>7703</v>
      </c>
      <c r="BE139" t="s">
        <v>7703</v>
      </c>
      <c r="BF139" t="s">
        <v>7703</v>
      </c>
      <c r="BG139" t="s">
        <v>7703</v>
      </c>
      <c r="BH139" t="s">
        <v>7703</v>
      </c>
      <c r="BI139" t="s">
        <v>7703</v>
      </c>
      <c r="BJ139" t="s">
        <v>7703</v>
      </c>
      <c r="BK139" t="s">
        <v>7703</v>
      </c>
      <c r="BL139" s="223" t="s">
        <v>7703</v>
      </c>
      <c r="BM139" t="s">
        <v>7703</v>
      </c>
      <c r="BN139" t="s">
        <v>7703</v>
      </c>
      <c r="BO139" t="s">
        <v>7703</v>
      </c>
      <c r="BP139" t="s">
        <v>7703</v>
      </c>
      <c r="BQ139" t="s">
        <v>7703</v>
      </c>
      <c r="BR139" t="s">
        <v>7703</v>
      </c>
      <c r="BS139" t="s">
        <v>7703</v>
      </c>
      <c r="BT139" t="s">
        <v>7703</v>
      </c>
      <c r="BU139" t="s">
        <v>7703</v>
      </c>
      <c r="BV139" t="s">
        <v>7703</v>
      </c>
      <c r="BW139" t="s">
        <v>7703</v>
      </c>
      <c r="BX139" t="s">
        <v>7703</v>
      </c>
      <c r="BY139" t="s">
        <v>7703</v>
      </c>
      <c r="BZ139" t="s">
        <v>7703</v>
      </c>
    </row>
    <row r="140" spans="3:78">
      <c r="C140">
        <v>37</v>
      </c>
      <c r="D140" t="s">
        <v>105</v>
      </c>
      <c r="E140" t="s">
        <v>8601</v>
      </c>
      <c r="F140" t="s">
        <v>8139</v>
      </c>
      <c r="G140" s="217" t="s">
        <v>8602</v>
      </c>
      <c r="H140" t="s">
        <v>6442</v>
      </c>
      <c r="I140" s="217" t="s">
        <v>8614</v>
      </c>
      <c r="J140" t="s">
        <v>6441</v>
      </c>
      <c r="K140" t="s">
        <v>3312</v>
      </c>
      <c r="L140" s="217" t="s">
        <v>7446</v>
      </c>
      <c r="M140" s="217">
        <v>167</v>
      </c>
      <c r="N140" s="218">
        <v>43699</v>
      </c>
      <c r="O140" s="217">
        <v>75</v>
      </c>
      <c r="P140" s="219">
        <v>6.25</v>
      </c>
      <c r="Q140" t="s">
        <v>11346</v>
      </c>
      <c r="R140" s="217">
        <v>242</v>
      </c>
      <c r="S140" s="217">
        <v>20.1666666666667</v>
      </c>
      <c r="T140" s="217" t="s">
        <v>11327</v>
      </c>
      <c r="U140" s="218" t="s">
        <v>2088</v>
      </c>
      <c r="V140" s="218"/>
      <c r="W140" s="218"/>
      <c r="X140" s="218" t="s">
        <v>8605</v>
      </c>
      <c r="Y140" s="218">
        <v>45976</v>
      </c>
      <c r="Z140" s="218">
        <v>45976</v>
      </c>
      <c r="AA140" s="218" t="s">
        <v>10945</v>
      </c>
      <c r="AB140" s="217">
        <v>27</v>
      </c>
      <c r="AC140" t="s">
        <v>10946</v>
      </c>
      <c r="AD140" t="s">
        <v>11328</v>
      </c>
      <c r="AE140" t="s">
        <v>8840</v>
      </c>
      <c r="AF140" t="s">
        <v>8607</v>
      </c>
      <c r="AG140" t="s">
        <v>8618</v>
      </c>
      <c r="AH140" s="217">
        <v>0</v>
      </c>
      <c r="AI140" s="101" t="s">
        <v>8606</v>
      </c>
      <c r="AJ140" s="471">
        <v>46052</v>
      </c>
      <c r="AK140" s="101"/>
      <c r="AL140" s="217"/>
      <c r="AM140" s="217"/>
      <c r="AN140" s="101"/>
      <c r="AO140" s="101"/>
      <c r="AP140" s="217"/>
      <c r="AQ140" s="217"/>
      <c r="AV140" s="101"/>
      <c r="AW140" s="101"/>
      <c r="BL140" s="223"/>
    </row>
    <row r="141" spans="3:78">
      <c r="C141">
        <v>146</v>
      </c>
      <c r="D141" t="s">
        <v>105</v>
      </c>
      <c r="E141" t="s">
        <v>8601</v>
      </c>
      <c r="F141" t="s">
        <v>1563</v>
      </c>
      <c r="G141" t="s">
        <v>8602</v>
      </c>
      <c r="H141" t="s">
        <v>8540</v>
      </c>
      <c r="I141" s="217"/>
      <c r="J141" t="s">
        <v>8539</v>
      </c>
      <c r="K141" t="s">
        <v>226</v>
      </c>
      <c r="L141" s="217"/>
      <c r="M141" s="217">
        <v>0</v>
      </c>
      <c r="N141" s="218">
        <v>45799</v>
      </c>
      <c r="O141" s="217">
        <v>6</v>
      </c>
      <c r="P141" s="219">
        <v>0.5</v>
      </c>
      <c r="Q141" t="s">
        <v>11329</v>
      </c>
      <c r="R141" s="217">
        <v>6</v>
      </c>
      <c r="S141" s="217">
        <v>0.5</v>
      </c>
      <c r="T141" s="217" t="s">
        <v>11329</v>
      </c>
      <c r="U141" s="218"/>
      <c r="V141" s="218"/>
      <c r="W141" s="218"/>
      <c r="X141" s="218" t="s">
        <v>8615</v>
      </c>
      <c r="Y141" s="218">
        <v>46023</v>
      </c>
      <c r="Z141" s="218">
        <v>46025</v>
      </c>
      <c r="AA141" s="218" t="s">
        <v>10997</v>
      </c>
      <c r="AB141" s="217">
        <v>-20</v>
      </c>
      <c r="AC141" t="s">
        <v>11382</v>
      </c>
      <c r="AD141" t="s">
        <v>11398</v>
      </c>
      <c r="AE141" t="s">
        <v>8631</v>
      </c>
      <c r="AF141" t="s">
        <v>8631</v>
      </c>
      <c r="AH141" s="217">
        <v>0</v>
      </c>
      <c r="AI141" s="101"/>
      <c r="AJ141" s="470"/>
      <c r="AK141" s="101"/>
      <c r="AL141" s="217"/>
      <c r="AM141" s="217"/>
      <c r="AN141" s="101"/>
      <c r="AO141" s="101"/>
      <c r="AP141" s="217"/>
      <c r="AQ141" s="217"/>
      <c r="AV141" s="101"/>
      <c r="AW141" s="101"/>
      <c r="BL141" s="223"/>
    </row>
    <row r="142" spans="3:78">
      <c r="C142">
        <v>77</v>
      </c>
      <c r="D142" t="s">
        <v>105</v>
      </c>
      <c r="E142" t="s">
        <v>8601</v>
      </c>
      <c r="F142" t="s">
        <v>8502</v>
      </c>
      <c r="G142" s="217" t="s">
        <v>8620</v>
      </c>
      <c r="H142" t="s">
        <v>6506</v>
      </c>
      <c r="I142" s="217" t="s">
        <v>8621</v>
      </c>
      <c r="J142" t="s">
        <v>6505</v>
      </c>
      <c r="K142" t="s">
        <v>797</v>
      </c>
      <c r="L142" s="217" t="s">
        <v>7446</v>
      </c>
      <c r="M142" s="217">
        <v>0</v>
      </c>
      <c r="N142" s="218">
        <v>44641</v>
      </c>
      <c r="O142" s="217">
        <v>44</v>
      </c>
      <c r="P142" s="219">
        <v>3.6666666666666701</v>
      </c>
      <c r="Q142" t="s">
        <v>11344</v>
      </c>
      <c r="R142" s="217">
        <v>44</v>
      </c>
      <c r="S142" s="217">
        <v>3.6666666666666701</v>
      </c>
      <c r="T142" s="217" t="s">
        <v>11344</v>
      </c>
      <c r="U142" s="218" t="s">
        <v>7668</v>
      </c>
      <c r="V142" s="218" t="s">
        <v>8704</v>
      </c>
      <c r="W142" s="218" t="s">
        <v>8841</v>
      </c>
      <c r="X142" s="218" t="s">
        <v>8615</v>
      </c>
      <c r="Y142" s="218">
        <v>46013</v>
      </c>
      <c r="Z142" s="218">
        <v>46018</v>
      </c>
      <c r="AA142" s="218" t="s">
        <v>11021</v>
      </c>
      <c r="AB142" s="217">
        <v>-10</v>
      </c>
      <c r="AC142" t="s">
        <v>11382</v>
      </c>
      <c r="AD142" t="s">
        <v>11429</v>
      </c>
      <c r="AE142" t="s">
        <v>8443</v>
      </c>
      <c r="AF142" t="s">
        <v>8617</v>
      </c>
      <c r="AG142" t="s">
        <v>8057</v>
      </c>
      <c r="AH142" s="217">
        <v>0</v>
      </c>
      <c r="AI142" s="101" t="s">
        <v>8619</v>
      </c>
      <c r="AJ142" s="470" t="s">
        <v>8706</v>
      </c>
      <c r="AK142" s="101" t="s">
        <v>7668</v>
      </c>
      <c r="AL142" s="217"/>
      <c r="AM142" s="217"/>
      <c r="AN142" s="101"/>
      <c r="AO142" s="101"/>
      <c r="AP142" s="217"/>
      <c r="AQ142" s="217"/>
      <c r="AV142" s="101"/>
      <c r="AW142" s="101"/>
      <c r="BL142" s="223"/>
    </row>
    <row r="143" spans="3:78">
      <c r="C143">
        <v>4</v>
      </c>
      <c r="D143" t="s">
        <v>105</v>
      </c>
      <c r="E143" t="s">
        <v>8601</v>
      </c>
      <c r="F143" t="s">
        <v>7894</v>
      </c>
      <c r="G143" s="217" t="s">
        <v>8602</v>
      </c>
      <c r="H143" t="s">
        <v>1462</v>
      </c>
      <c r="I143" s="217" t="s">
        <v>8614</v>
      </c>
      <c r="J143" t="s">
        <v>1461</v>
      </c>
      <c r="K143" t="s">
        <v>172</v>
      </c>
      <c r="L143" s="217" t="s">
        <v>7437</v>
      </c>
      <c r="M143" s="217">
        <v>206</v>
      </c>
      <c r="N143" s="218">
        <v>44691</v>
      </c>
      <c r="O143" s="217">
        <v>43</v>
      </c>
      <c r="P143" s="219">
        <v>3.5833333333333299</v>
      </c>
      <c r="Q143" t="s">
        <v>11344</v>
      </c>
      <c r="R143" s="217">
        <v>249</v>
      </c>
      <c r="S143" s="217">
        <v>20.75</v>
      </c>
      <c r="T143" s="217" t="s">
        <v>11327</v>
      </c>
      <c r="U143" s="218" t="s">
        <v>7814</v>
      </c>
      <c r="V143" s="218" t="s">
        <v>8842</v>
      </c>
      <c r="W143" s="218"/>
      <c r="X143" s="218" t="s">
        <v>8605</v>
      </c>
      <c r="Y143" s="218">
        <v>45846</v>
      </c>
      <c r="Z143" s="218">
        <v>45850</v>
      </c>
      <c r="AA143" s="218" t="s">
        <v>10958</v>
      </c>
      <c r="AB143" s="217">
        <v>157</v>
      </c>
      <c r="AC143" t="s">
        <v>10933</v>
      </c>
      <c r="AD143" t="s">
        <v>11328</v>
      </c>
      <c r="AE143" t="s">
        <v>8843</v>
      </c>
      <c r="AF143" t="s">
        <v>54</v>
      </c>
      <c r="AG143" t="s">
        <v>8659</v>
      </c>
      <c r="AH143" s="217">
        <v>0</v>
      </c>
      <c r="AI143" s="101" t="s">
        <v>8619</v>
      </c>
      <c r="AJ143" s="470" t="s">
        <v>8784</v>
      </c>
      <c r="AK143" s="101" t="s">
        <v>264</v>
      </c>
      <c r="AL143" s="217"/>
      <c r="AM143" s="217"/>
      <c r="AN143" s="101"/>
      <c r="AO143" s="101"/>
      <c r="AP143" s="217"/>
      <c r="AQ143" s="217"/>
      <c r="AT143" s="217"/>
      <c r="AU143" s="218"/>
      <c r="AV143" s="101"/>
      <c r="AW143" s="101"/>
      <c r="BL143" s="223"/>
    </row>
    <row r="144" spans="3:78">
      <c r="C144">
        <v>1</v>
      </c>
      <c r="D144" t="s">
        <v>352</v>
      </c>
      <c r="E144" t="s">
        <v>8601</v>
      </c>
      <c r="F144" t="s">
        <v>7949</v>
      </c>
      <c r="G144" s="217" t="s">
        <v>8602</v>
      </c>
      <c r="H144" t="s">
        <v>6623</v>
      </c>
      <c r="I144" s="217" t="s">
        <v>8844</v>
      </c>
      <c r="J144" t="s">
        <v>6622</v>
      </c>
      <c r="K144" t="s">
        <v>2408</v>
      </c>
      <c r="L144" s="217" t="s">
        <v>7437</v>
      </c>
      <c r="M144" s="217">
        <v>84</v>
      </c>
      <c r="N144" s="218">
        <v>44326</v>
      </c>
      <c r="O144" s="217">
        <v>55</v>
      </c>
      <c r="P144" s="219">
        <v>4.5833333333333304</v>
      </c>
      <c r="Q144" t="s">
        <v>11343</v>
      </c>
      <c r="R144" s="217">
        <v>139</v>
      </c>
      <c r="S144" s="217">
        <v>11.5833333333333</v>
      </c>
      <c r="T144" s="217" t="s">
        <v>11327</v>
      </c>
      <c r="U144" s="218" t="s">
        <v>7527</v>
      </c>
      <c r="V144" s="218" t="s">
        <v>8845</v>
      </c>
      <c r="W144" s="218"/>
      <c r="X144" s="218" t="s">
        <v>8605</v>
      </c>
      <c r="Y144" s="218">
        <v>45597</v>
      </c>
      <c r="Z144" s="218">
        <v>45598</v>
      </c>
      <c r="AA144" s="218" t="s">
        <v>10945</v>
      </c>
      <c r="AB144" s="217">
        <v>406</v>
      </c>
      <c r="AC144" t="s">
        <v>10933</v>
      </c>
      <c r="AD144" t="s">
        <v>11328</v>
      </c>
      <c r="AE144" t="s">
        <v>8846</v>
      </c>
      <c r="AF144" t="s">
        <v>54</v>
      </c>
      <c r="AG144" t="s">
        <v>8659</v>
      </c>
      <c r="AH144" s="217">
        <v>0</v>
      </c>
      <c r="AI144" s="101" t="s">
        <v>8619</v>
      </c>
      <c r="AJ144" s="470" t="s">
        <v>54</v>
      </c>
      <c r="AK144" s="101" t="s">
        <v>8847</v>
      </c>
      <c r="AL144" s="217"/>
      <c r="AM144" s="101"/>
      <c r="AN144" s="101"/>
      <c r="AO144" s="101"/>
      <c r="AP144" s="217"/>
      <c r="AQ144" s="217"/>
      <c r="AR144" s="101"/>
      <c r="AV144" s="101"/>
      <c r="AW144" s="101"/>
      <c r="BM144" s="223"/>
    </row>
    <row r="145" spans="3:64">
      <c r="C145">
        <v>13</v>
      </c>
      <c r="D145" t="s">
        <v>105</v>
      </c>
      <c r="E145" t="s">
        <v>8601</v>
      </c>
      <c r="F145" t="s">
        <v>187</v>
      </c>
      <c r="G145" s="217" t="s">
        <v>8602</v>
      </c>
      <c r="H145" t="s">
        <v>6647</v>
      </c>
      <c r="I145" s="217" t="s">
        <v>8633</v>
      </c>
      <c r="J145" t="s">
        <v>6646</v>
      </c>
      <c r="K145" t="s">
        <v>264</v>
      </c>
      <c r="L145" s="217" t="s">
        <v>7437</v>
      </c>
      <c r="M145" s="217">
        <v>40</v>
      </c>
      <c r="N145" s="218">
        <v>42121</v>
      </c>
      <c r="O145" s="217">
        <v>127</v>
      </c>
      <c r="P145" s="219">
        <v>10.5833333333333</v>
      </c>
      <c r="Q145" t="s">
        <v>11346</v>
      </c>
      <c r="R145" s="217">
        <v>167</v>
      </c>
      <c r="S145" s="217">
        <v>13.9166666666667</v>
      </c>
      <c r="T145" s="217" t="s">
        <v>11327</v>
      </c>
      <c r="U145" s="218" t="s">
        <v>7783</v>
      </c>
      <c r="V145" s="218"/>
      <c r="W145" s="218"/>
      <c r="X145" s="218" t="s">
        <v>8605</v>
      </c>
      <c r="Y145" s="218">
        <v>45931</v>
      </c>
      <c r="Z145" s="218">
        <v>45934</v>
      </c>
      <c r="AA145" s="218" t="s">
        <v>10940</v>
      </c>
      <c r="AB145" s="217">
        <v>72</v>
      </c>
      <c r="AC145" t="s">
        <v>11258</v>
      </c>
      <c r="AD145" t="s">
        <v>11328</v>
      </c>
      <c r="AE145" t="s">
        <v>8641</v>
      </c>
      <c r="AF145" t="s">
        <v>8631</v>
      </c>
      <c r="AG145" s="218" t="s">
        <v>7436</v>
      </c>
      <c r="AH145" s="217">
        <v>0</v>
      </c>
      <c r="AI145" s="101" t="s">
        <v>8641</v>
      </c>
      <c r="AJ145" s="470" t="s">
        <v>8848</v>
      </c>
      <c r="AK145" s="101" t="s">
        <v>7750</v>
      </c>
      <c r="AL145" s="217"/>
      <c r="AM145" s="217"/>
      <c r="AN145" s="101"/>
      <c r="AO145" s="101"/>
      <c r="AP145" s="217"/>
      <c r="AQ145" s="217"/>
      <c r="AV145" s="101"/>
      <c r="AW145" s="101"/>
      <c r="BL145" s="223"/>
    </row>
    <row r="146" spans="3:64">
      <c r="C146">
        <v>147</v>
      </c>
      <c r="D146" t="s">
        <v>105</v>
      </c>
      <c r="E146" t="s">
        <v>8601</v>
      </c>
      <c r="F146" t="s">
        <v>1563</v>
      </c>
      <c r="G146" t="s">
        <v>8602</v>
      </c>
      <c r="H146" t="s">
        <v>6682</v>
      </c>
      <c r="I146" s="217" t="s">
        <v>8621</v>
      </c>
      <c r="J146" t="s">
        <v>6681</v>
      </c>
      <c r="K146" t="s">
        <v>3312</v>
      </c>
      <c r="L146" s="217" t="s">
        <v>7437</v>
      </c>
      <c r="M146" s="217">
        <v>90</v>
      </c>
      <c r="N146" s="218">
        <v>43878</v>
      </c>
      <c r="O146" s="217">
        <v>69</v>
      </c>
      <c r="P146" s="219">
        <v>5.75</v>
      </c>
      <c r="Q146" t="s">
        <v>11343</v>
      </c>
      <c r="R146" s="217">
        <v>159</v>
      </c>
      <c r="S146" s="217">
        <v>13.25</v>
      </c>
      <c r="T146" s="217" t="s">
        <v>11327</v>
      </c>
      <c r="U146" s="218" t="s">
        <v>7748</v>
      </c>
      <c r="V146" s="218" t="s">
        <v>8849</v>
      </c>
      <c r="W146" s="218"/>
      <c r="X146" s="218" t="s">
        <v>8615</v>
      </c>
      <c r="Y146" s="218">
        <v>46023</v>
      </c>
      <c r="Z146" s="218">
        <v>46025</v>
      </c>
      <c r="AA146" s="218" t="s">
        <v>10997</v>
      </c>
      <c r="AB146" s="217">
        <v>-20</v>
      </c>
      <c r="AC146" t="s">
        <v>11382</v>
      </c>
      <c r="AD146" t="s">
        <v>11398</v>
      </c>
      <c r="AE146" t="s">
        <v>8631</v>
      </c>
      <c r="AF146" t="s">
        <v>8631</v>
      </c>
      <c r="AH146" s="217">
        <v>0</v>
      </c>
      <c r="AI146" s="101"/>
      <c r="AJ146" s="470"/>
      <c r="AK146" s="101"/>
      <c r="AL146" s="217"/>
      <c r="AM146" s="217"/>
      <c r="AN146" s="101"/>
      <c r="AO146" s="101"/>
      <c r="AP146" s="217"/>
      <c r="AQ146" s="217"/>
      <c r="AV146" s="101"/>
      <c r="AW146" s="101"/>
      <c r="BL146" s="223"/>
    </row>
    <row r="147" spans="3:64">
      <c r="C147">
        <v>21</v>
      </c>
      <c r="D147" t="s">
        <v>105</v>
      </c>
      <c r="E147" t="s">
        <v>8601</v>
      </c>
      <c r="F147" t="s">
        <v>1558</v>
      </c>
      <c r="G147" s="217" t="s">
        <v>8602</v>
      </c>
      <c r="H147" t="s">
        <v>6719</v>
      </c>
      <c r="I147" t="s">
        <v>8640</v>
      </c>
      <c r="J147" t="s">
        <v>6718</v>
      </c>
      <c r="K147" t="s">
        <v>264</v>
      </c>
      <c r="L147" s="217" t="s">
        <v>7446</v>
      </c>
      <c r="M147" s="217">
        <v>159</v>
      </c>
      <c r="N147" s="218">
        <v>43762</v>
      </c>
      <c r="O147" s="217">
        <v>73</v>
      </c>
      <c r="P147" s="219">
        <v>6.0833333333333304</v>
      </c>
      <c r="Q147" t="s">
        <v>11346</v>
      </c>
      <c r="R147" s="217">
        <v>232</v>
      </c>
      <c r="S147" s="217">
        <v>19.3333333333333</v>
      </c>
      <c r="T147" s="217" t="s">
        <v>11327</v>
      </c>
      <c r="U147" s="218" t="s">
        <v>7548</v>
      </c>
      <c r="V147" s="218" t="s">
        <v>7465</v>
      </c>
      <c r="W147" s="218" t="s">
        <v>8850</v>
      </c>
      <c r="X147" s="218" t="s">
        <v>8605</v>
      </c>
      <c r="Y147" s="218">
        <v>45953</v>
      </c>
      <c r="Z147" s="218">
        <v>45955</v>
      </c>
      <c r="AA147" s="218" t="s">
        <v>10940</v>
      </c>
      <c r="AB147" s="217">
        <v>50</v>
      </c>
      <c r="AC147" t="s">
        <v>10941</v>
      </c>
      <c r="AD147" t="s">
        <v>11328</v>
      </c>
      <c r="AE147" t="s">
        <v>8606</v>
      </c>
      <c r="AF147" t="s">
        <v>8607</v>
      </c>
      <c r="AG147" t="s">
        <v>7548</v>
      </c>
      <c r="AH147" s="217">
        <v>0</v>
      </c>
      <c r="AI147" s="101" t="s">
        <v>8606</v>
      </c>
      <c r="AJ147" s="471">
        <v>46034</v>
      </c>
      <c r="AK147" s="101"/>
      <c r="AL147" s="217"/>
      <c r="AM147" s="217"/>
      <c r="AN147" s="101"/>
      <c r="AO147" s="101"/>
      <c r="AP147" s="217"/>
      <c r="AQ147" s="217"/>
      <c r="AV147" s="101"/>
      <c r="AW147" s="101"/>
      <c r="BL147" s="223"/>
    </row>
    <row r="148" spans="3:64">
      <c r="C148">
        <v>152</v>
      </c>
      <c r="D148" t="s">
        <v>105</v>
      </c>
      <c r="E148" t="s">
        <v>8601</v>
      </c>
      <c r="F148" t="s">
        <v>187</v>
      </c>
      <c r="G148" s="217" t="s">
        <v>8602</v>
      </c>
      <c r="H148" t="s">
        <v>6728</v>
      </c>
      <c r="I148" t="s">
        <v>8640</v>
      </c>
      <c r="J148" t="s">
        <v>6727</v>
      </c>
      <c r="K148" t="s">
        <v>8646</v>
      </c>
      <c r="L148" s="217" t="s">
        <v>7437</v>
      </c>
      <c r="M148" s="217">
        <v>45</v>
      </c>
      <c r="N148" s="218">
        <v>43878</v>
      </c>
      <c r="O148" s="217">
        <v>69</v>
      </c>
      <c r="P148" s="219">
        <v>5.75</v>
      </c>
      <c r="Q148" t="s">
        <v>11343</v>
      </c>
      <c r="R148" s="217">
        <v>114</v>
      </c>
      <c r="S148" s="217">
        <v>9.5</v>
      </c>
      <c r="T148" s="217" t="s">
        <v>11327</v>
      </c>
      <c r="U148" s="218" t="s">
        <v>7548</v>
      </c>
      <c r="V148" s="218"/>
      <c r="W148" s="218" t="s">
        <v>8851</v>
      </c>
      <c r="X148" s="218" t="s">
        <v>8615</v>
      </c>
      <c r="Y148" s="218">
        <v>46023</v>
      </c>
      <c r="Z148" s="218">
        <v>46025</v>
      </c>
      <c r="AA148" s="218" t="s">
        <v>10997</v>
      </c>
      <c r="AB148" s="217">
        <v>-20</v>
      </c>
      <c r="AC148" t="s">
        <v>11382</v>
      </c>
      <c r="AD148" t="s">
        <v>11398</v>
      </c>
      <c r="AE148" t="s">
        <v>7750</v>
      </c>
      <c r="AF148" t="s">
        <v>8617</v>
      </c>
      <c r="AG148" t="s">
        <v>7548</v>
      </c>
      <c r="AH148" s="217">
        <v>0</v>
      </c>
      <c r="AI148" s="101" t="s">
        <v>8619</v>
      </c>
      <c r="AJ148" s="470" t="s">
        <v>8637</v>
      </c>
      <c r="AK148" s="101"/>
      <c r="AL148" s="217" t="s">
        <v>8852</v>
      </c>
      <c r="AM148" s="217"/>
      <c r="AN148" s="101"/>
      <c r="AO148" s="101"/>
      <c r="AP148" s="217"/>
      <c r="AQ148" s="217"/>
      <c r="AV148" s="101"/>
      <c r="AW148" s="101"/>
      <c r="AY148" s="101"/>
      <c r="AZ148" s="101"/>
      <c r="BL148" s="223"/>
    </row>
    <row r="149" spans="3:64">
      <c r="C149">
        <v>57</v>
      </c>
      <c r="D149" t="s">
        <v>143</v>
      </c>
      <c r="E149" t="s">
        <v>8601</v>
      </c>
      <c r="F149" t="s">
        <v>1558</v>
      </c>
      <c r="G149" s="217" t="s">
        <v>7548</v>
      </c>
      <c r="H149" t="s">
        <v>6739</v>
      </c>
      <c r="I149" s="217" t="s">
        <v>8621</v>
      </c>
      <c r="J149" t="s">
        <v>6738</v>
      </c>
      <c r="K149" t="s">
        <v>2408</v>
      </c>
      <c r="L149" s="217" t="s">
        <v>7446</v>
      </c>
      <c r="M149" s="217">
        <v>169</v>
      </c>
      <c r="N149" s="218">
        <v>44935</v>
      </c>
      <c r="O149" s="217">
        <v>35</v>
      </c>
      <c r="P149" s="219">
        <v>2.9166666666666701</v>
      </c>
      <c r="Q149" t="s">
        <v>11344</v>
      </c>
      <c r="R149" s="217">
        <v>204</v>
      </c>
      <c r="S149" s="217">
        <v>17</v>
      </c>
      <c r="T149" s="217" t="s">
        <v>11327</v>
      </c>
      <c r="U149" s="218" t="s">
        <v>7511</v>
      </c>
      <c r="V149" s="218" t="s">
        <v>7821</v>
      </c>
      <c r="W149" s="218" t="s">
        <v>8751</v>
      </c>
      <c r="X149" s="218" t="s">
        <v>8605</v>
      </c>
      <c r="Y149" s="218">
        <v>45997</v>
      </c>
      <c r="Z149" s="218">
        <v>45997</v>
      </c>
      <c r="AA149" s="218" t="s">
        <v>11021</v>
      </c>
      <c r="AB149" s="217">
        <v>6</v>
      </c>
      <c r="AC149" t="s">
        <v>10946</v>
      </c>
      <c r="AD149" t="s">
        <v>11328</v>
      </c>
      <c r="AE149" t="s">
        <v>8853</v>
      </c>
      <c r="AF149" t="s">
        <v>54</v>
      </c>
      <c r="AG149" t="s">
        <v>8750</v>
      </c>
      <c r="AH149" s="217">
        <v>0</v>
      </c>
      <c r="AI149" s="101" t="s">
        <v>8619</v>
      </c>
      <c r="AJ149" s="470" t="s">
        <v>8752</v>
      </c>
      <c r="AK149" s="101" t="s">
        <v>8854</v>
      </c>
      <c r="AL149" s="217"/>
      <c r="AM149" s="217"/>
      <c r="AN149" s="101"/>
      <c r="AO149" s="101"/>
      <c r="AP149" s="217"/>
      <c r="AQ149" s="217"/>
      <c r="AV149" s="101"/>
      <c r="AW149" s="101"/>
      <c r="BL149" s="223"/>
    </row>
    <row r="150" spans="3:64">
      <c r="C150">
        <v>80</v>
      </c>
      <c r="D150" t="s">
        <v>143</v>
      </c>
      <c r="E150" t="s">
        <v>8601</v>
      </c>
      <c r="F150" t="s">
        <v>1706</v>
      </c>
      <c r="G150" t="s">
        <v>8602</v>
      </c>
      <c r="H150" t="s">
        <v>6751</v>
      </c>
      <c r="I150" s="217" t="s">
        <v>8614</v>
      </c>
      <c r="J150" t="s">
        <v>6750</v>
      </c>
      <c r="K150" t="s">
        <v>3312</v>
      </c>
      <c r="L150" s="217" t="s">
        <v>7437</v>
      </c>
      <c r="M150" s="217">
        <v>116</v>
      </c>
      <c r="N150" s="218">
        <v>44725</v>
      </c>
      <c r="O150" s="217">
        <v>41</v>
      </c>
      <c r="P150" s="219">
        <v>3.4166666666666701</v>
      </c>
      <c r="Q150" t="s">
        <v>11344</v>
      </c>
      <c r="R150" s="217">
        <v>157</v>
      </c>
      <c r="S150" s="217">
        <v>13.0833333333333</v>
      </c>
      <c r="T150" s="217" t="s">
        <v>11327</v>
      </c>
      <c r="U150" s="218" t="s">
        <v>2088</v>
      </c>
      <c r="V150" s="218"/>
      <c r="W150" s="218"/>
      <c r="X150" s="218" t="s">
        <v>8615</v>
      </c>
      <c r="Y150" s="218">
        <v>46022</v>
      </c>
      <c r="Z150" s="218">
        <v>46025</v>
      </c>
      <c r="AA150" s="218" t="s">
        <v>11021</v>
      </c>
      <c r="AB150" s="217">
        <v>-19</v>
      </c>
      <c r="AC150" t="s">
        <v>11382</v>
      </c>
      <c r="AD150" t="s">
        <v>11429</v>
      </c>
      <c r="AE150" t="s">
        <v>8631</v>
      </c>
      <c r="AF150" t="s">
        <v>8631</v>
      </c>
      <c r="AG150" t="s">
        <v>8618</v>
      </c>
      <c r="AH150" s="217">
        <v>0</v>
      </c>
      <c r="AI150" s="101" t="s">
        <v>8619</v>
      </c>
      <c r="AJ150" s="470"/>
      <c r="AK150" s="101"/>
      <c r="AL150" s="217"/>
      <c r="AM150" s="217"/>
      <c r="AN150" s="101"/>
      <c r="AO150" s="101"/>
      <c r="AP150" s="217"/>
      <c r="AQ150" s="217"/>
      <c r="AV150" s="101"/>
      <c r="AW150" s="101"/>
      <c r="BL150" s="223"/>
    </row>
    <row r="151" spans="3:64">
      <c r="C151">
        <v>150</v>
      </c>
      <c r="D151" t="s">
        <v>143</v>
      </c>
      <c r="E151" t="s">
        <v>8601</v>
      </c>
      <c r="F151" t="s">
        <v>187</v>
      </c>
      <c r="G151" s="217" t="s">
        <v>8602</v>
      </c>
      <c r="H151" t="s">
        <v>6421</v>
      </c>
      <c r="I151" s="217" t="s">
        <v>8603</v>
      </c>
      <c r="J151" t="s">
        <v>6420</v>
      </c>
      <c r="K151" t="s">
        <v>797</v>
      </c>
      <c r="L151" s="217" t="s">
        <v>7437</v>
      </c>
      <c r="M151" s="217">
        <v>19</v>
      </c>
      <c r="N151" s="218">
        <v>45258</v>
      </c>
      <c r="O151" s="217">
        <v>24</v>
      </c>
      <c r="P151" s="219">
        <v>2</v>
      </c>
      <c r="Q151" t="s">
        <v>11344</v>
      </c>
      <c r="R151" s="217">
        <v>43</v>
      </c>
      <c r="S151" s="217">
        <v>3.5833333333333299</v>
      </c>
      <c r="T151" s="217" t="s">
        <v>11344</v>
      </c>
      <c r="U151" s="218" t="s">
        <v>7465</v>
      </c>
      <c r="V151" s="218"/>
      <c r="W151" s="218"/>
      <c r="X151" s="218" t="s">
        <v>8615</v>
      </c>
      <c r="Y151" s="218">
        <v>46023</v>
      </c>
      <c r="Z151" s="218">
        <v>46025</v>
      </c>
      <c r="AA151" s="218" t="s">
        <v>10997</v>
      </c>
      <c r="AB151" s="217">
        <v>-20</v>
      </c>
      <c r="AC151" t="s">
        <v>11382</v>
      </c>
      <c r="AD151" t="s">
        <v>11398</v>
      </c>
      <c r="AE151" s="470" t="s">
        <v>8616</v>
      </c>
      <c r="AF151" t="s">
        <v>8617</v>
      </c>
      <c r="AG151" t="s">
        <v>7465</v>
      </c>
      <c r="AH151" s="217">
        <v>0</v>
      </c>
      <c r="AI151" s="101" t="s">
        <v>8619</v>
      </c>
      <c r="AJ151" s="470" t="s">
        <v>8616</v>
      </c>
      <c r="AK151" s="101"/>
      <c r="AL151" s="217"/>
      <c r="AM151" s="217"/>
      <c r="AN151" s="101"/>
      <c r="AO151" s="101"/>
      <c r="AP151" s="217"/>
      <c r="AQ151" s="217"/>
      <c r="AV151" s="101"/>
      <c r="AW151" s="101"/>
      <c r="BL151" s="223"/>
    </row>
    <row r="152" spans="3:64">
      <c r="C152">
        <v>64</v>
      </c>
      <c r="D152" t="s">
        <v>105</v>
      </c>
      <c r="E152" t="s">
        <v>8601</v>
      </c>
      <c r="F152" t="s">
        <v>7520</v>
      </c>
      <c r="G152" t="s">
        <v>8602</v>
      </c>
      <c r="H152" t="s">
        <v>6829</v>
      </c>
      <c r="I152" s="217" t="s">
        <v>8614</v>
      </c>
      <c r="J152" t="s">
        <v>6828</v>
      </c>
      <c r="K152" t="s">
        <v>1601</v>
      </c>
      <c r="L152" s="217" t="s">
        <v>7528</v>
      </c>
      <c r="M152" s="217">
        <v>58</v>
      </c>
      <c r="N152" s="218">
        <v>44865</v>
      </c>
      <c r="O152" s="217">
        <v>37</v>
      </c>
      <c r="P152" s="219">
        <v>3.0833333333333299</v>
      </c>
      <c r="Q152" t="s">
        <v>11344</v>
      </c>
      <c r="R152" s="217">
        <v>95</v>
      </c>
      <c r="S152" s="217">
        <v>7.9166666666666696</v>
      </c>
      <c r="T152" s="217" t="s">
        <v>11363</v>
      </c>
      <c r="U152" s="218" t="s">
        <v>7527</v>
      </c>
      <c r="V152" s="218" t="s">
        <v>2088</v>
      </c>
      <c r="W152" s="218"/>
      <c r="X152" s="218" t="s">
        <v>8605</v>
      </c>
      <c r="Y152" s="218">
        <v>46007</v>
      </c>
      <c r="Z152" s="218">
        <v>46011</v>
      </c>
      <c r="AA152" s="218" t="s">
        <v>11021</v>
      </c>
      <c r="AB152" s="217">
        <v>-4</v>
      </c>
      <c r="AC152" t="s">
        <v>11382</v>
      </c>
      <c r="AD152" t="s">
        <v>11429</v>
      </c>
      <c r="AE152" t="s">
        <v>8631</v>
      </c>
      <c r="AF152" t="s">
        <v>8631</v>
      </c>
      <c r="AG152" t="s">
        <v>8618</v>
      </c>
      <c r="AH152" s="217">
        <v>0</v>
      </c>
      <c r="AI152" s="101" t="s">
        <v>8619</v>
      </c>
      <c r="AJ152" s="470" t="s">
        <v>8739</v>
      </c>
      <c r="AK152" s="470"/>
      <c r="AL152" s="217"/>
      <c r="AM152" s="217"/>
      <c r="AN152" s="101"/>
      <c r="AO152" s="101"/>
      <c r="AP152" s="217"/>
      <c r="AQ152" s="217"/>
      <c r="AV152" s="101"/>
      <c r="AW152" s="101"/>
      <c r="BL152" s="223"/>
    </row>
    <row r="153" spans="3:64">
      <c r="C153">
        <v>151</v>
      </c>
      <c r="D153" t="s">
        <v>105</v>
      </c>
      <c r="E153" t="s">
        <v>8601</v>
      </c>
      <c r="F153" t="s">
        <v>1563</v>
      </c>
      <c r="G153" t="s">
        <v>8602</v>
      </c>
      <c r="H153" t="s">
        <v>6857</v>
      </c>
      <c r="I153" s="217" t="s">
        <v>8633</v>
      </c>
      <c r="J153" t="s">
        <v>6856</v>
      </c>
      <c r="K153" t="s">
        <v>8646</v>
      </c>
      <c r="L153" s="217" t="s">
        <v>7437</v>
      </c>
      <c r="M153" s="217">
        <v>77</v>
      </c>
      <c r="N153" s="218">
        <v>44572</v>
      </c>
      <c r="O153" s="217">
        <v>47</v>
      </c>
      <c r="P153" s="219">
        <v>3.9166666666666701</v>
      </c>
      <c r="Q153" t="s">
        <v>11344</v>
      </c>
      <c r="R153" s="217">
        <v>124</v>
      </c>
      <c r="S153" s="217">
        <v>10.3333333333333</v>
      </c>
      <c r="T153" s="217" t="s">
        <v>11327</v>
      </c>
      <c r="U153" s="218" t="s">
        <v>7783</v>
      </c>
      <c r="V153" s="218" t="s">
        <v>7773</v>
      </c>
      <c r="W153" s="218"/>
      <c r="X153" s="218" t="s">
        <v>8615</v>
      </c>
      <c r="Y153" s="218">
        <v>46023</v>
      </c>
      <c r="Z153" s="218">
        <v>46025</v>
      </c>
      <c r="AA153" s="218" t="s">
        <v>10997</v>
      </c>
      <c r="AB153" s="217">
        <v>-20</v>
      </c>
      <c r="AC153" t="s">
        <v>11382</v>
      </c>
      <c r="AD153" t="s">
        <v>11398</v>
      </c>
      <c r="AE153" t="s">
        <v>8631</v>
      </c>
      <c r="AF153" t="s">
        <v>8631</v>
      </c>
      <c r="AH153" s="217">
        <v>0</v>
      </c>
      <c r="AI153" s="101"/>
      <c r="AJ153" s="470"/>
      <c r="AK153" s="101"/>
      <c r="AL153" s="217"/>
      <c r="AM153" s="217"/>
      <c r="AN153" s="101"/>
      <c r="AO153" s="101"/>
      <c r="AP153" s="217"/>
      <c r="AQ153" s="217"/>
      <c r="AV153" s="101"/>
      <c r="AW153" s="101"/>
      <c r="BL153" s="223"/>
    </row>
    <row r="154" spans="3:64">
      <c r="C154">
        <v>24</v>
      </c>
      <c r="D154" t="s">
        <v>105</v>
      </c>
      <c r="E154" t="s">
        <v>8601</v>
      </c>
      <c r="F154" t="s">
        <v>8180</v>
      </c>
      <c r="G154" s="217" t="s">
        <v>8602</v>
      </c>
      <c r="H154" t="s">
        <v>6888</v>
      </c>
      <c r="I154" s="217" t="s">
        <v>8640</v>
      </c>
      <c r="J154" t="s">
        <v>6887</v>
      </c>
      <c r="K154" t="s">
        <v>8646</v>
      </c>
      <c r="L154" s="217" t="s">
        <v>7437</v>
      </c>
      <c r="M154" s="217">
        <v>42</v>
      </c>
      <c r="N154" s="218">
        <v>42142</v>
      </c>
      <c r="O154" s="217">
        <v>126</v>
      </c>
      <c r="P154" s="219">
        <v>10.5</v>
      </c>
      <c r="Q154" t="s">
        <v>11346</v>
      </c>
      <c r="R154" s="217">
        <v>168</v>
      </c>
      <c r="S154" s="217">
        <v>14</v>
      </c>
      <c r="T154" s="217" t="s">
        <v>11327</v>
      </c>
      <c r="U154" s="218" t="s">
        <v>7548</v>
      </c>
      <c r="V154" s="218"/>
      <c r="W154" s="218" t="s">
        <v>8855</v>
      </c>
      <c r="X154" s="218" t="s">
        <v>8605</v>
      </c>
      <c r="Y154" s="218">
        <v>45962</v>
      </c>
      <c r="Z154" s="218">
        <v>45962</v>
      </c>
      <c r="AA154" s="218" t="s">
        <v>10945</v>
      </c>
      <c r="AB154" s="217">
        <v>41</v>
      </c>
      <c r="AC154" t="s">
        <v>10941</v>
      </c>
      <c r="AD154" t="s">
        <v>11328</v>
      </c>
      <c r="AE154" s="101" t="s">
        <v>8641</v>
      </c>
      <c r="AF154" t="s">
        <v>8631</v>
      </c>
      <c r="AG154" t="s">
        <v>7548</v>
      </c>
      <c r="AH154" s="217">
        <v>0</v>
      </c>
      <c r="AI154" s="101" t="s">
        <v>8660</v>
      </c>
      <c r="AJ154" s="470" t="s">
        <v>8856</v>
      </c>
      <c r="AK154" s="101"/>
      <c r="AL154" s="217"/>
      <c r="AM154" s="217"/>
      <c r="AN154" s="101"/>
      <c r="AO154" s="101"/>
      <c r="AP154" s="217"/>
      <c r="AQ154" s="217"/>
      <c r="AV154" s="101"/>
      <c r="AW154" s="101"/>
      <c r="BL154" s="223"/>
    </row>
    <row r="155" spans="3:64">
      <c r="C155">
        <v>153</v>
      </c>
      <c r="D155" t="s">
        <v>143</v>
      </c>
      <c r="E155" t="s">
        <v>8601</v>
      </c>
      <c r="F155" t="s">
        <v>187</v>
      </c>
      <c r="G155" s="217" t="s">
        <v>8602</v>
      </c>
      <c r="H155" t="s">
        <v>7031</v>
      </c>
      <c r="I155" s="217" t="s">
        <v>8621</v>
      </c>
      <c r="J155" t="s">
        <v>7030</v>
      </c>
      <c r="K155" t="s">
        <v>874</v>
      </c>
      <c r="L155" s="217" t="s">
        <v>7437</v>
      </c>
      <c r="M155" s="217">
        <v>168</v>
      </c>
      <c r="N155" s="218">
        <v>44599</v>
      </c>
      <c r="O155" s="217">
        <v>46</v>
      </c>
      <c r="P155" s="219">
        <v>3.8333333333333299</v>
      </c>
      <c r="Q155" t="s">
        <v>11344</v>
      </c>
      <c r="R155" s="217">
        <v>214</v>
      </c>
      <c r="S155" s="217">
        <v>17.8333333333333</v>
      </c>
      <c r="T155" s="217" t="s">
        <v>11327</v>
      </c>
      <c r="U155" s="218" t="s">
        <v>7441</v>
      </c>
      <c r="V155" s="218" t="s">
        <v>8857</v>
      </c>
      <c r="W155" s="218" t="s">
        <v>8392</v>
      </c>
      <c r="X155" s="218" t="s">
        <v>8615</v>
      </c>
      <c r="Y155" s="218">
        <v>46023</v>
      </c>
      <c r="Z155" s="218">
        <v>46025</v>
      </c>
      <c r="AA155" s="218" t="s">
        <v>10997</v>
      </c>
      <c r="AB155" s="217">
        <v>-20</v>
      </c>
      <c r="AC155" t="s">
        <v>11382</v>
      </c>
      <c r="AD155" t="s">
        <v>11398</v>
      </c>
      <c r="AE155" s="470" t="s">
        <v>8616</v>
      </c>
      <c r="AF155" t="s">
        <v>8617</v>
      </c>
      <c r="AG155" t="s">
        <v>8773</v>
      </c>
      <c r="AH155" s="217">
        <v>0</v>
      </c>
      <c r="AI155" s="101" t="s">
        <v>8619</v>
      </c>
      <c r="AJ155" s="470" t="s">
        <v>8616</v>
      </c>
      <c r="AK155" s="470" t="s">
        <v>8777</v>
      </c>
      <c r="AL155" s="217"/>
      <c r="AM155" s="217"/>
      <c r="AN155" s="101"/>
      <c r="AO155" s="101"/>
      <c r="AP155" s="217"/>
      <c r="AQ155" s="217"/>
      <c r="AV155" s="101"/>
      <c r="AW155" s="101"/>
      <c r="BL155" s="223"/>
    </row>
    <row r="156" spans="3:64">
      <c r="C156">
        <v>67</v>
      </c>
      <c r="D156" t="s">
        <v>105</v>
      </c>
      <c r="E156" t="s">
        <v>8601</v>
      </c>
      <c r="F156" t="s">
        <v>163</v>
      </c>
      <c r="G156" s="217" t="s">
        <v>8602</v>
      </c>
      <c r="H156" t="s">
        <v>8511</v>
      </c>
      <c r="I156" s="217" t="s">
        <v>8640</v>
      </c>
      <c r="J156" t="s">
        <v>8510</v>
      </c>
      <c r="K156" t="s">
        <v>8646</v>
      </c>
      <c r="L156" s="217"/>
      <c r="M156" s="217">
        <v>0</v>
      </c>
      <c r="N156" s="218">
        <v>45889</v>
      </c>
      <c r="O156" s="217">
        <v>3</v>
      </c>
      <c r="P156" s="219">
        <v>0.25</v>
      </c>
      <c r="Q156" t="s">
        <v>11329</v>
      </c>
      <c r="R156" s="217">
        <v>3</v>
      </c>
      <c r="S156" s="217">
        <v>0.25</v>
      </c>
      <c r="T156" s="217" t="s">
        <v>11329</v>
      </c>
      <c r="U156" s="218" t="s">
        <v>7593</v>
      </c>
      <c r="V156" s="218"/>
      <c r="W156" s="218" t="s">
        <v>8858</v>
      </c>
      <c r="X156" s="218" t="s">
        <v>8615</v>
      </c>
      <c r="Y156" s="218">
        <v>46007</v>
      </c>
      <c r="Z156" s="218">
        <v>46011</v>
      </c>
      <c r="AA156" s="218" t="s">
        <v>11021</v>
      </c>
      <c r="AB156" s="217">
        <v>-4</v>
      </c>
      <c r="AC156" t="s">
        <v>11382</v>
      </c>
      <c r="AD156" t="s">
        <v>11429</v>
      </c>
      <c r="AE156" s="101" t="s">
        <v>8641</v>
      </c>
      <c r="AF156" t="s">
        <v>8631</v>
      </c>
      <c r="AG156" t="s">
        <v>7548</v>
      </c>
      <c r="AH156" s="217">
        <v>0</v>
      </c>
      <c r="AI156" s="101" t="s">
        <v>8660</v>
      </c>
      <c r="AJ156" s="470" t="s">
        <v>8661</v>
      </c>
      <c r="AK156" s="101" t="s">
        <v>845</v>
      </c>
      <c r="AL156" s="217"/>
      <c r="AM156" s="217"/>
      <c r="AN156" s="101"/>
      <c r="AO156" s="101"/>
      <c r="AP156" s="217"/>
      <c r="AQ156" s="217"/>
      <c r="AV156" s="101"/>
      <c r="AW156" s="101"/>
      <c r="BL156" s="223"/>
    </row>
    <row r="157" spans="3:64">
      <c r="C157">
        <v>155</v>
      </c>
      <c r="D157" t="s">
        <v>105</v>
      </c>
      <c r="E157" t="s">
        <v>8601</v>
      </c>
      <c r="F157" t="s">
        <v>187</v>
      </c>
      <c r="G157" s="217" t="s">
        <v>8602</v>
      </c>
      <c r="H157" t="s">
        <v>7096</v>
      </c>
      <c r="I157" t="s">
        <v>8640</v>
      </c>
      <c r="J157" t="s">
        <v>7095</v>
      </c>
      <c r="K157" t="s">
        <v>8646</v>
      </c>
      <c r="L157" s="217" t="s">
        <v>7437</v>
      </c>
      <c r="M157" s="217">
        <v>78</v>
      </c>
      <c r="N157" s="218">
        <v>44147</v>
      </c>
      <c r="O157" s="217">
        <v>61</v>
      </c>
      <c r="P157" s="219">
        <v>5.0833333333333304</v>
      </c>
      <c r="Q157" t="s">
        <v>11343</v>
      </c>
      <c r="R157" s="217">
        <v>139</v>
      </c>
      <c r="S157" s="217">
        <v>11.5833333333333</v>
      </c>
      <c r="T157" s="217" t="s">
        <v>11327</v>
      </c>
      <c r="U157" s="218" t="s">
        <v>7548</v>
      </c>
      <c r="V157" s="218" t="s">
        <v>7593</v>
      </c>
      <c r="W157" s="218" t="s">
        <v>8859</v>
      </c>
      <c r="X157" s="218" t="s">
        <v>8615</v>
      </c>
      <c r="Y157" s="218">
        <v>46023</v>
      </c>
      <c r="Z157" s="218">
        <v>46025</v>
      </c>
      <c r="AA157" s="218" t="s">
        <v>10997</v>
      </c>
      <c r="AB157" s="217">
        <v>-20</v>
      </c>
      <c r="AC157" t="s">
        <v>11382</v>
      </c>
      <c r="AD157" t="s">
        <v>11398</v>
      </c>
      <c r="AE157" t="s">
        <v>7750</v>
      </c>
      <c r="AF157" t="s">
        <v>8635</v>
      </c>
      <c r="AG157" t="s">
        <v>7548</v>
      </c>
      <c r="AH157" s="217">
        <v>0</v>
      </c>
      <c r="AI157" s="101" t="s">
        <v>8619</v>
      </c>
      <c r="AJ157" s="470" t="s">
        <v>8616</v>
      </c>
      <c r="AK157" s="101"/>
      <c r="AL157" s="217"/>
      <c r="AM157" s="217"/>
      <c r="AN157" s="101"/>
      <c r="AO157" s="101"/>
      <c r="AP157" s="217"/>
      <c r="AQ157" s="217"/>
      <c r="AV157" s="101"/>
      <c r="AW157" s="101"/>
      <c r="AY157" s="101"/>
      <c r="AZ157" s="101"/>
      <c r="BL157" s="223"/>
    </row>
    <row r="158" spans="3:64">
      <c r="C158">
        <v>14</v>
      </c>
      <c r="D158" t="s">
        <v>105</v>
      </c>
      <c r="E158" t="s">
        <v>8601</v>
      </c>
      <c r="F158" t="s">
        <v>8024</v>
      </c>
      <c r="G158" s="217" t="s">
        <v>8602</v>
      </c>
      <c r="H158" t="s">
        <v>8466</v>
      </c>
      <c r="I158" s="217" t="s">
        <v>8621</v>
      </c>
      <c r="J158" t="s">
        <v>8465</v>
      </c>
      <c r="K158" t="s">
        <v>8860</v>
      </c>
      <c r="L158" s="217"/>
      <c r="M158" s="217">
        <v>0</v>
      </c>
      <c r="N158" s="218">
        <v>45827</v>
      </c>
      <c r="O158" s="217">
        <v>5</v>
      </c>
      <c r="P158" s="219">
        <v>0.41666666666666702</v>
      </c>
      <c r="Q158" t="s">
        <v>11329</v>
      </c>
      <c r="R158" s="217">
        <v>5</v>
      </c>
      <c r="S158" s="217">
        <v>0.41666666666666702</v>
      </c>
      <c r="T158" s="217" t="s">
        <v>11329</v>
      </c>
      <c r="U158" s="218" t="s">
        <v>7814</v>
      </c>
      <c r="V158" s="218" t="s">
        <v>8005</v>
      </c>
      <c r="W158" s="218" t="s">
        <v>8392</v>
      </c>
      <c r="X158" s="218" t="s">
        <v>8605</v>
      </c>
      <c r="Y158" s="218">
        <v>45931</v>
      </c>
      <c r="Z158" s="218">
        <v>45934</v>
      </c>
      <c r="AA158" s="218" t="s">
        <v>10940</v>
      </c>
      <c r="AB158" s="217">
        <v>72</v>
      </c>
      <c r="AC158" t="s">
        <v>11258</v>
      </c>
      <c r="AD158" t="s">
        <v>11328</v>
      </c>
      <c r="AE158" t="s">
        <v>8861</v>
      </c>
      <c r="AF158" t="s">
        <v>54</v>
      </c>
      <c r="AG158" t="s">
        <v>8057</v>
      </c>
      <c r="AH158" s="217">
        <v>0</v>
      </c>
      <c r="AI158" s="101" t="s">
        <v>8619</v>
      </c>
      <c r="AJ158" s="470" t="s">
        <v>54</v>
      </c>
      <c r="AK158" s="101" t="s">
        <v>8862</v>
      </c>
      <c r="AL158" s="217" t="s">
        <v>8863</v>
      </c>
      <c r="AM158" s="217"/>
      <c r="AN158" s="101"/>
      <c r="AO158" s="101">
        <v>45915</v>
      </c>
      <c r="AP158" s="217">
        <v>88</v>
      </c>
      <c r="AQ158" s="217" t="s">
        <v>11349</v>
      </c>
      <c r="AV158" s="101"/>
      <c r="AW158" s="101"/>
      <c r="BE158" t="s">
        <v>8864</v>
      </c>
      <c r="BL158" s="223"/>
    </row>
    <row r="159" spans="3:64">
      <c r="C159">
        <v>154</v>
      </c>
      <c r="D159" t="s">
        <v>105</v>
      </c>
      <c r="E159" t="s">
        <v>8601</v>
      </c>
      <c r="F159" t="s">
        <v>8865</v>
      </c>
      <c r="G159" t="s">
        <v>8602</v>
      </c>
      <c r="H159" t="s">
        <v>8536</v>
      </c>
      <c r="I159" s="217" t="s">
        <v>8640</v>
      </c>
      <c r="J159" t="s">
        <v>8535</v>
      </c>
      <c r="K159" t="s">
        <v>591</v>
      </c>
      <c r="L159" s="217"/>
      <c r="M159" s="217">
        <v>0</v>
      </c>
      <c r="N159" s="218">
        <v>45679</v>
      </c>
      <c r="O159" s="217">
        <v>10</v>
      </c>
      <c r="P159" s="219">
        <v>0.83333333333333304</v>
      </c>
      <c r="Q159" t="s">
        <v>11329</v>
      </c>
      <c r="R159" s="217">
        <v>10</v>
      </c>
      <c r="S159" s="217">
        <v>0.83333333333333304</v>
      </c>
      <c r="T159" s="217" t="s">
        <v>11329</v>
      </c>
      <c r="U159" s="218" t="s">
        <v>7593</v>
      </c>
      <c r="V159" s="218" t="s">
        <v>7548</v>
      </c>
      <c r="W159" s="218"/>
      <c r="X159" s="218" t="s">
        <v>8615</v>
      </c>
      <c r="Y159" s="218">
        <v>46023</v>
      </c>
      <c r="Z159" s="218">
        <v>46025</v>
      </c>
      <c r="AA159" s="218" t="s">
        <v>10997</v>
      </c>
      <c r="AB159" s="217">
        <v>-20</v>
      </c>
      <c r="AC159" t="s">
        <v>11382</v>
      </c>
      <c r="AD159" t="s">
        <v>11398</v>
      </c>
      <c r="AE159" t="s">
        <v>8631</v>
      </c>
      <c r="AF159" t="s">
        <v>8631</v>
      </c>
      <c r="AG159" t="s">
        <v>8642</v>
      </c>
      <c r="AH159" s="217">
        <v>0</v>
      </c>
      <c r="AI159" s="101" t="s">
        <v>8619</v>
      </c>
      <c r="AJ159" s="470" t="s">
        <v>8866</v>
      </c>
      <c r="AK159" s="101"/>
      <c r="AL159" s="217"/>
      <c r="AM159" s="217"/>
      <c r="AN159" s="101"/>
      <c r="AO159" s="101"/>
      <c r="AP159" s="217"/>
      <c r="AQ159" s="217"/>
      <c r="AV159" s="101"/>
      <c r="AW159" s="101"/>
      <c r="BL159" s="223"/>
    </row>
    <row r="160" spans="3:64">
      <c r="C160">
        <v>157</v>
      </c>
      <c r="D160" t="s">
        <v>105</v>
      </c>
      <c r="E160" t="s">
        <v>8601</v>
      </c>
      <c r="F160" t="s">
        <v>187</v>
      </c>
      <c r="G160" s="217" t="s">
        <v>8602</v>
      </c>
      <c r="H160" t="s">
        <v>4978</v>
      </c>
      <c r="I160" s="217" t="s">
        <v>8603</v>
      </c>
      <c r="J160" t="s">
        <v>4977</v>
      </c>
      <c r="K160" t="s">
        <v>264</v>
      </c>
      <c r="L160" s="217" t="s">
        <v>7437</v>
      </c>
      <c r="M160" s="217">
        <v>185</v>
      </c>
      <c r="N160" s="218">
        <v>44872</v>
      </c>
      <c r="O160" s="217">
        <v>37</v>
      </c>
      <c r="P160" s="219">
        <v>3.0833333333333299</v>
      </c>
      <c r="Q160" t="s">
        <v>11344</v>
      </c>
      <c r="R160" s="217">
        <v>222</v>
      </c>
      <c r="S160" s="217">
        <v>18.5</v>
      </c>
      <c r="T160" s="217" t="s">
        <v>11327</v>
      </c>
      <c r="U160" s="218" t="s">
        <v>7474</v>
      </c>
      <c r="V160" s="218" t="s">
        <v>7465</v>
      </c>
      <c r="W160" s="218" t="s">
        <v>8867</v>
      </c>
      <c r="X160" s="218" t="s">
        <v>8615</v>
      </c>
      <c r="Y160" s="218">
        <v>46023</v>
      </c>
      <c r="Z160" s="218">
        <v>46025</v>
      </c>
      <c r="AA160" s="218" t="s">
        <v>10997</v>
      </c>
      <c r="AB160" s="217">
        <v>-20</v>
      </c>
      <c r="AC160" t="s">
        <v>11382</v>
      </c>
      <c r="AD160" t="s">
        <v>11398</v>
      </c>
      <c r="AE160" t="s">
        <v>8631</v>
      </c>
      <c r="AF160" t="s">
        <v>8631</v>
      </c>
      <c r="AG160" t="s">
        <v>8719</v>
      </c>
      <c r="AH160" s="217">
        <v>0</v>
      </c>
      <c r="AI160" s="101" t="s">
        <v>8619</v>
      </c>
      <c r="AJ160" s="470" t="s">
        <v>8637</v>
      </c>
      <c r="AK160" s="101"/>
      <c r="AL160" s="217"/>
      <c r="AM160" s="217"/>
      <c r="AN160" s="101"/>
      <c r="AO160" s="101"/>
      <c r="AP160" s="217"/>
      <c r="AQ160" s="217"/>
      <c r="AV160" s="101"/>
      <c r="AW160" s="101"/>
      <c r="BL160" s="223"/>
    </row>
    <row r="161" spans="3:64">
      <c r="C161">
        <v>177</v>
      </c>
      <c r="D161" t="s">
        <v>105</v>
      </c>
      <c r="E161" t="s">
        <v>8601</v>
      </c>
      <c r="F161" t="s">
        <v>866</v>
      </c>
      <c r="G161" t="s">
        <v>8602</v>
      </c>
      <c r="H161" t="s">
        <v>1777</v>
      </c>
      <c r="I161" s="217" t="s">
        <v>8633</v>
      </c>
      <c r="J161" t="s">
        <v>1776</v>
      </c>
      <c r="K161" t="s">
        <v>264</v>
      </c>
      <c r="L161" s="217" t="s">
        <v>7437</v>
      </c>
      <c r="M161" s="217">
        <v>125</v>
      </c>
      <c r="N161" s="218">
        <v>42138</v>
      </c>
      <c r="O161" s="217">
        <v>126</v>
      </c>
      <c r="P161" s="219">
        <v>10.5</v>
      </c>
      <c r="Q161" t="s">
        <v>11346</v>
      </c>
      <c r="R161" s="217">
        <v>251</v>
      </c>
      <c r="S161" s="217">
        <v>20.9166666666667</v>
      </c>
      <c r="T161" s="217" t="s">
        <v>11327</v>
      </c>
      <c r="U161" s="218" t="s">
        <v>7783</v>
      </c>
      <c r="V161" s="218" t="s">
        <v>7773</v>
      </c>
      <c r="W161" s="218"/>
      <c r="X161" s="218" t="s">
        <v>8615</v>
      </c>
      <c r="Y161" s="218">
        <v>46053</v>
      </c>
      <c r="Z161" s="218">
        <v>46053</v>
      </c>
      <c r="AA161" s="218" t="s">
        <v>10997</v>
      </c>
      <c r="AB161" s="217">
        <v>-50</v>
      </c>
      <c r="AC161" t="s">
        <v>11382</v>
      </c>
      <c r="AD161" t="s">
        <v>11430</v>
      </c>
      <c r="AE161" t="s">
        <v>8868</v>
      </c>
      <c r="AF161" t="s">
        <v>8617</v>
      </c>
      <c r="AH161" s="217">
        <v>0</v>
      </c>
      <c r="AI161" s="101"/>
      <c r="AJ161" s="470"/>
      <c r="AK161" s="101"/>
      <c r="AL161" s="217"/>
      <c r="AM161" s="217"/>
      <c r="AN161" s="101"/>
      <c r="AO161" s="101"/>
      <c r="AP161" s="217"/>
      <c r="AQ161" s="217"/>
      <c r="AV161" s="101"/>
      <c r="AW161" s="101"/>
      <c r="BL161" s="223"/>
    </row>
    <row r="162" spans="3:64">
      <c r="C162">
        <v>72</v>
      </c>
      <c r="D162" t="s">
        <v>105</v>
      </c>
      <c r="E162" t="s">
        <v>8601</v>
      </c>
      <c r="F162" t="s">
        <v>432</v>
      </c>
      <c r="G162" t="s">
        <v>8620</v>
      </c>
      <c r="H162" t="s">
        <v>7230</v>
      </c>
      <c r="I162" s="217" t="s">
        <v>8621</v>
      </c>
      <c r="J162" t="s">
        <v>7229</v>
      </c>
      <c r="K162" t="s">
        <v>264</v>
      </c>
      <c r="L162" s="217" t="s">
        <v>7446</v>
      </c>
      <c r="M162" s="217">
        <v>126</v>
      </c>
      <c r="N162" s="218">
        <v>43622</v>
      </c>
      <c r="O162" s="217">
        <v>78</v>
      </c>
      <c r="P162" s="219">
        <v>6.5</v>
      </c>
      <c r="Q162" t="s">
        <v>11346</v>
      </c>
      <c r="R162" s="217">
        <v>204</v>
      </c>
      <c r="S162" s="217">
        <v>17</v>
      </c>
      <c r="T162" s="217" t="s">
        <v>11327</v>
      </c>
      <c r="U162" s="218" t="s">
        <v>7445</v>
      </c>
      <c r="V162" s="218" t="s">
        <v>8005</v>
      </c>
      <c r="W162" s="218" t="s">
        <v>8869</v>
      </c>
      <c r="X162" s="218" t="s">
        <v>8615</v>
      </c>
      <c r="Y162" s="218">
        <v>46008</v>
      </c>
      <c r="Z162" s="218">
        <v>46011</v>
      </c>
      <c r="AA162" s="218" t="s">
        <v>11021</v>
      </c>
      <c r="AB162" s="217">
        <v>-5</v>
      </c>
      <c r="AC162" t="s">
        <v>11382</v>
      </c>
      <c r="AD162" t="s">
        <v>11429</v>
      </c>
      <c r="AE162" t="s">
        <v>8870</v>
      </c>
      <c r="AF162" t="s">
        <v>54</v>
      </c>
      <c r="AG162" t="s">
        <v>8655</v>
      </c>
      <c r="AH162" s="217">
        <v>0</v>
      </c>
      <c r="AI162" s="101" t="s">
        <v>8619</v>
      </c>
      <c r="AJ162" s="470" t="s">
        <v>8871</v>
      </c>
      <c r="AK162" s="470"/>
      <c r="AL162" s="217"/>
      <c r="AM162" s="217"/>
      <c r="AN162" s="101"/>
      <c r="AO162" s="101"/>
      <c r="AP162" s="217"/>
      <c r="AQ162" s="217"/>
      <c r="AV162" s="101"/>
      <c r="AW162" s="101"/>
      <c r="BL162" s="223"/>
    </row>
    <row r="163" spans="3:64">
      <c r="C163">
        <v>158</v>
      </c>
      <c r="D163" t="s">
        <v>105</v>
      </c>
      <c r="E163" t="s">
        <v>8601</v>
      </c>
      <c r="F163" t="s">
        <v>1563</v>
      </c>
      <c r="G163" t="s">
        <v>8602</v>
      </c>
      <c r="H163" t="s">
        <v>7252</v>
      </c>
      <c r="I163" s="217" t="s">
        <v>8633</v>
      </c>
      <c r="J163" t="s">
        <v>7251</v>
      </c>
      <c r="K163" t="s">
        <v>8646</v>
      </c>
      <c r="L163" s="217" t="s">
        <v>7437</v>
      </c>
      <c r="M163" s="217">
        <v>0</v>
      </c>
      <c r="N163" s="218">
        <v>45216</v>
      </c>
      <c r="O163" s="217">
        <v>25</v>
      </c>
      <c r="P163" s="219">
        <v>2.0833333333333299</v>
      </c>
      <c r="Q163" t="s">
        <v>11344</v>
      </c>
      <c r="R163" s="217">
        <v>25</v>
      </c>
      <c r="S163" s="217">
        <v>2.0833333333333299</v>
      </c>
      <c r="T163" s="217" t="s">
        <v>11344</v>
      </c>
      <c r="U163" s="218" t="s">
        <v>7884</v>
      </c>
      <c r="V163" s="218"/>
      <c r="W163" s="218"/>
      <c r="X163" s="218" t="s">
        <v>8615</v>
      </c>
      <c r="Y163" s="218">
        <v>46023</v>
      </c>
      <c r="Z163" s="218">
        <v>46025</v>
      </c>
      <c r="AA163" s="218" t="s">
        <v>10997</v>
      </c>
      <c r="AB163" s="217">
        <v>-20</v>
      </c>
      <c r="AC163" t="s">
        <v>11382</v>
      </c>
      <c r="AD163" t="s">
        <v>11398</v>
      </c>
      <c r="AE163" t="s">
        <v>8631</v>
      </c>
      <c r="AF163" t="s">
        <v>8631</v>
      </c>
      <c r="AH163" s="217">
        <v>0</v>
      </c>
      <c r="AI163" s="101"/>
      <c r="AJ163" s="470"/>
      <c r="AK163" s="101"/>
      <c r="AL163" s="217"/>
      <c r="AM163" s="217"/>
      <c r="AN163" s="101"/>
      <c r="AO163" s="101"/>
      <c r="AP163" s="217"/>
      <c r="AQ163" s="217"/>
      <c r="AV163" s="101"/>
      <c r="AW163" s="101"/>
      <c r="BL163" s="223"/>
    </row>
    <row r="164" spans="3:64">
      <c r="C164">
        <v>159</v>
      </c>
      <c r="D164" t="s">
        <v>105</v>
      </c>
      <c r="E164" t="s">
        <v>8601</v>
      </c>
      <c r="F164" t="s">
        <v>187</v>
      </c>
      <c r="G164" s="217" t="s">
        <v>8602</v>
      </c>
      <c r="H164" t="s">
        <v>7261</v>
      </c>
      <c r="I164" t="s">
        <v>8640</v>
      </c>
      <c r="J164" t="s">
        <v>7260</v>
      </c>
      <c r="K164" t="s">
        <v>874</v>
      </c>
      <c r="L164" s="217" t="s">
        <v>7437</v>
      </c>
      <c r="M164" s="217">
        <v>43</v>
      </c>
      <c r="N164" s="218">
        <v>44613</v>
      </c>
      <c r="O164" s="217">
        <v>45</v>
      </c>
      <c r="P164" s="219">
        <v>3.75</v>
      </c>
      <c r="Q164" t="s">
        <v>11344</v>
      </c>
      <c r="R164" s="217">
        <v>88</v>
      </c>
      <c r="S164" s="217">
        <v>7.3333333333333304</v>
      </c>
      <c r="T164" s="217" t="s">
        <v>11363</v>
      </c>
      <c r="U164" s="218" t="s">
        <v>7593</v>
      </c>
      <c r="V164" s="218"/>
      <c r="W164" s="218"/>
      <c r="X164" s="218" t="s">
        <v>8615</v>
      </c>
      <c r="Y164" s="218">
        <v>46023</v>
      </c>
      <c r="Z164" s="218">
        <v>46025</v>
      </c>
      <c r="AA164" s="218" t="s">
        <v>10997</v>
      </c>
      <c r="AB164" s="217">
        <v>-20</v>
      </c>
      <c r="AC164" t="s">
        <v>11382</v>
      </c>
      <c r="AD164" t="s">
        <v>11398</v>
      </c>
      <c r="AE164" s="470" t="s">
        <v>8616</v>
      </c>
      <c r="AF164" t="s">
        <v>8617</v>
      </c>
      <c r="AG164" t="s">
        <v>8642</v>
      </c>
      <c r="AH164" s="217">
        <v>0</v>
      </c>
      <c r="AI164" s="101" t="s">
        <v>8619</v>
      </c>
      <c r="AJ164" s="470" t="s">
        <v>8616</v>
      </c>
      <c r="AK164" s="101"/>
      <c r="AL164" s="101"/>
      <c r="AM164" s="217"/>
      <c r="AN164" s="101"/>
      <c r="AO164" s="101"/>
      <c r="AP164" s="217"/>
      <c r="AQ164" s="217"/>
      <c r="AV164" s="101"/>
      <c r="AW164" s="101"/>
      <c r="BL164" s="223"/>
    </row>
    <row r="165" spans="3:64">
      <c r="C165">
        <v>15</v>
      </c>
      <c r="D165" t="s">
        <v>143</v>
      </c>
      <c r="E165" t="s">
        <v>8601</v>
      </c>
      <c r="F165" t="s">
        <v>7739</v>
      </c>
      <c r="G165" s="217" t="s">
        <v>8602</v>
      </c>
      <c r="H165" t="s">
        <v>7277</v>
      </c>
      <c r="I165" s="217" t="s">
        <v>8633</v>
      </c>
      <c r="J165" t="s">
        <v>7276</v>
      </c>
      <c r="K165" t="s">
        <v>2408</v>
      </c>
      <c r="L165" s="217" t="s">
        <v>7437</v>
      </c>
      <c r="M165" s="217">
        <v>173</v>
      </c>
      <c r="N165" s="218">
        <v>45019</v>
      </c>
      <c r="O165" s="217">
        <v>32</v>
      </c>
      <c r="P165" s="219">
        <v>2.6666666666666701</v>
      </c>
      <c r="Q165" t="s">
        <v>11344</v>
      </c>
      <c r="R165" s="217">
        <v>205</v>
      </c>
      <c r="S165" s="217">
        <v>17.0833333333333</v>
      </c>
      <c r="T165" s="217" t="s">
        <v>11327</v>
      </c>
      <c r="U165" s="218" t="s">
        <v>7783</v>
      </c>
      <c r="V165" s="218" t="s">
        <v>7773</v>
      </c>
      <c r="W165" s="218"/>
      <c r="X165" s="218" t="s">
        <v>8605</v>
      </c>
      <c r="Y165" s="218">
        <v>45931</v>
      </c>
      <c r="Z165" s="218">
        <v>45934</v>
      </c>
      <c r="AA165" s="218" t="s">
        <v>10940</v>
      </c>
      <c r="AB165" s="217">
        <v>72</v>
      </c>
      <c r="AC165" t="s">
        <v>11258</v>
      </c>
      <c r="AD165" t="s">
        <v>11328</v>
      </c>
      <c r="AE165" t="s">
        <v>8872</v>
      </c>
      <c r="AF165" t="s">
        <v>54</v>
      </c>
      <c r="AG165" t="s">
        <v>7436</v>
      </c>
      <c r="AH165" s="217">
        <v>0</v>
      </c>
      <c r="AI165" s="101" t="s">
        <v>8619</v>
      </c>
      <c r="AJ165" s="470" t="s">
        <v>54</v>
      </c>
      <c r="AK165" s="101" t="s">
        <v>8873</v>
      </c>
      <c r="AL165" s="217"/>
      <c r="AM165" s="217"/>
      <c r="AN165" s="101"/>
      <c r="AO165" s="101"/>
      <c r="AP165" s="217"/>
      <c r="AQ165" s="217"/>
      <c r="AV165" s="101"/>
      <c r="AW165" s="101"/>
      <c r="BE165" t="s">
        <v>8874</v>
      </c>
      <c r="BL165" s="223"/>
    </row>
    <row r="166" spans="3:64">
      <c r="C166">
        <v>38</v>
      </c>
      <c r="D166" t="s">
        <v>105</v>
      </c>
      <c r="E166" t="s">
        <v>8601</v>
      </c>
      <c r="F166" t="s">
        <v>8139</v>
      </c>
      <c r="G166" s="217" t="s">
        <v>8602</v>
      </c>
      <c r="H166" t="s">
        <v>8348</v>
      </c>
      <c r="I166" s="217" t="s">
        <v>8614</v>
      </c>
      <c r="J166" t="s">
        <v>8347</v>
      </c>
      <c r="K166" t="s">
        <v>2088</v>
      </c>
      <c r="L166" s="217"/>
      <c r="M166" s="217">
        <v>0</v>
      </c>
      <c r="N166" s="218">
        <v>45617</v>
      </c>
      <c r="O166" s="217">
        <v>12</v>
      </c>
      <c r="P166" s="219">
        <v>1</v>
      </c>
      <c r="Q166" t="s">
        <v>11329</v>
      </c>
      <c r="R166" s="217">
        <v>12</v>
      </c>
      <c r="S166" s="217">
        <v>1</v>
      </c>
      <c r="T166" s="217" t="s">
        <v>11329</v>
      </c>
      <c r="U166" s="218" t="s">
        <v>2088</v>
      </c>
      <c r="V166" s="218"/>
      <c r="W166" s="218"/>
      <c r="X166" s="218" t="s">
        <v>8605</v>
      </c>
      <c r="Y166" s="218">
        <v>45976</v>
      </c>
      <c r="Z166" s="218">
        <v>45976</v>
      </c>
      <c r="AA166" s="218" t="s">
        <v>10945</v>
      </c>
      <c r="AB166" s="217">
        <v>27</v>
      </c>
      <c r="AC166" t="s">
        <v>10946</v>
      </c>
      <c r="AD166" t="s">
        <v>11328</v>
      </c>
      <c r="AE166" t="s">
        <v>8875</v>
      </c>
      <c r="AF166" t="s">
        <v>8617</v>
      </c>
      <c r="AG166" t="s">
        <v>8618</v>
      </c>
      <c r="AH166" s="217">
        <v>0</v>
      </c>
      <c r="AI166" s="101" t="s">
        <v>8619</v>
      </c>
      <c r="AJ166" s="470" t="s">
        <v>8774</v>
      </c>
      <c r="AK166" s="101"/>
      <c r="AL166" t="s">
        <v>8876</v>
      </c>
      <c r="AM166" s="217"/>
      <c r="AN166" s="101"/>
      <c r="AO166" s="101"/>
      <c r="AP166" s="217"/>
      <c r="AQ166" s="217"/>
      <c r="AV166" s="101"/>
      <c r="AW166" s="101"/>
      <c r="BL166" s="223"/>
    </row>
    <row r="167" spans="3:64">
      <c r="C167">
        <v>160</v>
      </c>
      <c r="D167" t="s">
        <v>105</v>
      </c>
      <c r="E167" t="s">
        <v>8601</v>
      </c>
      <c r="F167" t="s">
        <v>187</v>
      </c>
      <c r="G167" s="217" t="s">
        <v>8602</v>
      </c>
      <c r="H167" t="s">
        <v>7190</v>
      </c>
      <c r="I167" s="217" t="s">
        <v>8603</v>
      </c>
      <c r="J167" t="s">
        <v>7189</v>
      </c>
      <c r="K167" t="s">
        <v>264</v>
      </c>
      <c r="L167" s="217" t="s">
        <v>7437</v>
      </c>
      <c r="M167" s="217">
        <v>149</v>
      </c>
      <c r="N167" s="218">
        <v>43696</v>
      </c>
      <c r="O167" s="217">
        <v>75</v>
      </c>
      <c r="P167" s="219">
        <v>6.25</v>
      </c>
      <c r="Q167" t="s">
        <v>11346</v>
      </c>
      <c r="R167" s="217">
        <v>224</v>
      </c>
      <c r="S167" s="217">
        <v>18.6666666666667</v>
      </c>
      <c r="T167" s="217" t="s">
        <v>11327</v>
      </c>
      <c r="U167" s="218" t="s">
        <v>7795</v>
      </c>
      <c r="V167" s="218" t="s">
        <v>7620</v>
      </c>
      <c r="W167" s="218" t="s">
        <v>8877</v>
      </c>
      <c r="X167" s="218" t="s">
        <v>8615</v>
      </c>
      <c r="Y167" s="218">
        <v>46023</v>
      </c>
      <c r="Z167" s="218">
        <v>46025</v>
      </c>
      <c r="AA167" s="218" t="s">
        <v>10997</v>
      </c>
      <c r="AB167" s="217">
        <v>-20</v>
      </c>
      <c r="AC167" t="s">
        <v>11382</v>
      </c>
      <c r="AD167" t="s">
        <v>11398</v>
      </c>
      <c r="AE167" t="s">
        <v>8631</v>
      </c>
      <c r="AF167" t="s">
        <v>8631</v>
      </c>
      <c r="AG167" t="s">
        <v>8791</v>
      </c>
      <c r="AH167" s="217">
        <v>0</v>
      </c>
      <c r="AI167" s="101" t="s">
        <v>8619</v>
      </c>
      <c r="AJ167" s="470" t="s">
        <v>8637</v>
      </c>
      <c r="AK167" s="101"/>
      <c r="AL167" s="217"/>
      <c r="AM167" s="217"/>
      <c r="AN167" s="101"/>
      <c r="AO167" s="101"/>
      <c r="AP167" s="217"/>
      <c r="AQ167" s="217"/>
      <c r="AV167" s="101"/>
      <c r="AW167" s="101"/>
      <c r="BL167" s="223"/>
    </row>
    <row r="168" spans="3:64">
      <c r="C168">
        <v>39</v>
      </c>
      <c r="D168" t="s">
        <v>143</v>
      </c>
      <c r="E168" t="s">
        <v>8601</v>
      </c>
      <c r="F168" t="s">
        <v>8878</v>
      </c>
      <c r="G168" t="s">
        <v>8651</v>
      </c>
      <c r="H168" t="s">
        <v>8495</v>
      </c>
      <c r="I168" s="217" t="s">
        <v>8603</v>
      </c>
      <c r="J168" t="s">
        <v>8494</v>
      </c>
      <c r="K168" t="s">
        <v>660</v>
      </c>
      <c r="L168" s="217" t="s">
        <v>7437</v>
      </c>
      <c r="M168" s="217">
        <v>0</v>
      </c>
      <c r="N168" s="218">
        <v>45673</v>
      </c>
      <c r="O168" s="217">
        <v>10</v>
      </c>
      <c r="P168" s="219">
        <v>0.83333333333333304</v>
      </c>
      <c r="Q168" t="s">
        <v>11329</v>
      </c>
      <c r="R168" s="217">
        <v>10</v>
      </c>
      <c r="S168" s="217">
        <v>0.83333333333333304</v>
      </c>
      <c r="T168" s="217" t="s">
        <v>11329</v>
      </c>
      <c r="U168" s="218" t="s">
        <v>7511</v>
      </c>
      <c r="V168" s="218"/>
      <c r="W168" s="218"/>
      <c r="X168" s="218" t="s">
        <v>8605</v>
      </c>
      <c r="Y168" s="218">
        <v>45976</v>
      </c>
      <c r="Z168" s="218">
        <v>45976</v>
      </c>
      <c r="AA168" s="218" t="s">
        <v>10945</v>
      </c>
      <c r="AB168" s="217">
        <v>27</v>
      </c>
      <c r="AC168" t="s">
        <v>10946</v>
      </c>
      <c r="AD168" t="s">
        <v>11328</v>
      </c>
      <c r="AE168" t="s">
        <v>8606</v>
      </c>
      <c r="AF168" t="s">
        <v>8631</v>
      </c>
      <c r="AG168" t="s">
        <v>8652</v>
      </c>
      <c r="AH168" s="217">
        <v>0</v>
      </c>
      <c r="AI168" s="101" t="s">
        <v>8606</v>
      </c>
      <c r="AJ168" s="471">
        <v>45992</v>
      </c>
      <c r="AK168" s="101"/>
      <c r="AL168" s="217"/>
      <c r="AM168" s="217"/>
      <c r="AN168" s="101"/>
      <c r="AO168" s="101"/>
      <c r="AP168" s="217"/>
      <c r="AQ168" s="217"/>
      <c r="AV168" s="101"/>
      <c r="AW168" s="101"/>
      <c r="BL168" s="223"/>
    </row>
    <row r="169" spans="3:64">
      <c r="C169">
        <v>161</v>
      </c>
      <c r="D169" t="s">
        <v>143</v>
      </c>
      <c r="E169" t="s">
        <v>8601</v>
      </c>
      <c r="F169" t="s">
        <v>187</v>
      </c>
      <c r="G169" s="217" t="s">
        <v>8602</v>
      </c>
      <c r="H169" t="s">
        <v>7342</v>
      </c>
      <c r="I169" s="217" t="s">
        <v>8603</v>
      </c>
      <c r="J169" t="s">
        <v>7341</v>
      </c>
      <c r="K169" t="s">
        <v>797</v>
      </c>
      <c r="L169" s="217" t="s">
        <v>7437</v>
      </c>
      <c r="M169" s="217">
        <v>0</v>
      </c>
      <c r="N169" s="218">
        <v>45257</v>
      </c>
      <c r="O169" s="217">
        <v>24</v>
      </c>
      <c r="P169" s="219">
        <v>2</v>
      </c>
      <c r="Q169" t="s">
        <v>11344</v>
      </c>
      <c r="R169" s="217">
        <v>24</v>
      </c>
      <c r="S169" s="217">
        <v>2</v>
      </c>
      <c r="T169" s="217" t="s">
        <v>11344</v>
      </c>
      <c r="U169" s="218" t="s">
        <v>7465</v>
      </c>
      <c r="V169" s="218"/>
      <c r="W169" s="218"/>
      <c r="X169" s="218" t="s">
        <v>8615</v>
      </c>
      <c r="Y169" s="218">
        <v>46023</v>
      </c>
      <c r="Z169" s="218">
        <v>46025</v>
      </c>
      <c r="AA169" s="218" t="s">
        <v>10997</v>
      </c>
      <c r="AB169" s="217">
        <v>-20</v>
      </c>
      <c r="AC169" t="s">
        <v>11382</v>
      </c>
      <c r="AD169" t="s">
        <v>11398</v>
      </c>
      <c r="AE169" s="470" t="s">
        <v>8616</v>
      </c>
      <c r="AF169" t="s">
        <v>8617</v>
      </c>
      <c r="AG169" t="s">
        <v>7465</v>
      </c>
      <c r="AH169" s="217">
        <v>0</v>
      </c>
      <c r="AI169" s="101" t="s">
        <v>8619</v>
      </c>
      <c r="AJ169" s="470" t="s">
        <v>8616</v>
      </c>
      <c r="AK169" s="101"/>
      <c r="AL169" s="217"/>
      <c r="AM169" s="217"/>
      <c r="AN169" s="101"/>
      <c r="AO169" s="101"/>
      <c r="AP169" s="217"/>
      <c r="AQ169" s="217"/>
      <c r="AV169" s="101"/>
      <c r="AW169" s="101"/>
      <c r="BL169" s="223"/>
    </row>
    <row r="170" spans="3:64">
      <c r="C170">
        <v>31</v>
      </c>
      <c r="D170" t="s">
        <v>105</v>
      </c>
      <c r="E170" t="s">
        <v>8601</v>
      </c>
      <c r="F170" t="s">
        <v>187</v>
      </c>
      <c r="G170" s="217" t="s">
        <v>8620</v>
      </c>
      <c r="H170" t="s">
        <v>7345</v>
      </c>
      <c r="I170" s="217" t="s">
        <v>8621</v>
      </c>
      <c r="J170" t="s">
        <v>7344</v>
      </c>
      <c r="K170" t="s">
        <v>874</v>
      </c>
      <c r="L170" s="217" t="s">
        <v>7446</v>
      </c>
      <c r="M170" s="217">
        <v>51</v>
      </c>
      <c r="N170" s="218">
        <v>44270</v>
      </c>
      <c r="O170" s="217">
        <v>56</v>
      </c>
      <c r="P170" s="219">
        <v>4.6666666666666696</v>
      </c>
      <c r="Q170" t="s">
        <v>11343</v>
      </c>
      <c r="R170" s="217">
        <v>107</v>
      </c>
      <c r="S170" s="217">
        <v>8.9166666666666696</v>
      </c>
      <c r="T170" s="217" t="s">
        <v>11327</v>
      </c>
      <c r="U170" s="218" t="s">
        <v>7965</v>
      </c>
      <c r="V170" s="218" t="s">
        <v>8880</v>
      </c>
      <c r="W170" s="218" t="s">
        <v>8881</v>
      </c>
      <c r="X170" s="218" t="s">
        <v>8605</v>
      </c>
      <c r="Y170" s="218">
        <v>45962</v>
      </c>
      <c r="Z170" s="218">
        <v>45962</v>
      </c>
      <c r="AA170" s="218" t="s">
        <v>10945</v>
      </c>
      <c r="AB170" s="217">
        <v>41</v>
      </c>
      <c r="AC170" t="s">
        <v>10941</v>
      </c>
      <c r="AD170" t="s">
        <v>11328</v>
      </c>
      <c r="AE170" t="s">
        <v>8606</v>
      </c>
      <c r="AF170" t="s">
        <v>8607</v>
      </c>
      <c r="AG170" t="s">
        <v>8057</v>
      </c>
      <c r="AH170" s="217">
        <v>0</v>
      </c>
      <c r="AI170" s="101" t="s">
        <v>8606</v>
      </c>
      <c r="AJ170" s="471">
        <v>46034</v>
      </c>
      <c r="AK170" t="s">
        <v>8665</v>
      </c>
      <c r="AL170" s="217"/>
      <c r="AM170" s="217"/>
      <c r="AN170" s="101"/>
      <c r="AO170" s="101"/>
      <c r="AP170" s="217"/>
      <c r="AQ170" s="217"/>
      <c r="AV170" s="101"/>
      <c r="AW170" s="101"/>
      <c r="BL170" s="223"/>
    </row>
    <row r="171" spans="3:64">
      <c r="C171">
        <v>156</v>
      </c>
      <c r="D171" t="s">
        <v>105</v>
      </c>
      <c r="E171" t="s">
        <v>8601</v>
      </c>
      <c r="F171" t="s">
        <v>187</v>
      </c>
      <c r="G171" s="217" t="s">
        <v>8602</v>
      </c>
      <c r="H171" t="s">
        <v>7349</v>
      </c>
      <c r="I171" s="217" t="s">
        <v>8640</v>
      </c>
      <c r="J171" t="s">
        <v>7348</v>
      </c>
      <c r="K171" t="s">
        <v>874</v>
      </c>
      <c r="L171" s="217" t="s">
        <v>7437</v>
      </c>
      <c r="M171" s="217">
        <v>24</v>
      </c>
      <c r="N171" s="218">
        <v>44144</v>
      </c>
      <c r="O171" s="217">
        <v>61</v>
      </c>
      <c r="P171" s="219">
        <v>5.0833333333333304</v>
      </c>
      <c r="Q171" t="s">
        <v>11343</v>
      </c>
      <c r="R171" s="217">
        <v>85</v>
      </c>
      <c r="S171" s="217">
        <v>7.0833333333333304</v>
      </c>
      <c r="T171" s="217" t="s">
        <v>11363</v>
      </c>
      <c r="U171" s="218" t="s">
        <v>8882</v>
      </c>
      <c r="V171" s="218"/>
      <c r="W171" s="218" t="s">
        <v>8883</v>
      </c>
      <c r="X171" s="218" t="s">
        <v>8615</v>
      </c>
      <c r="Y171" s="218">
        <v>46023</v>
      </c>
      <c r="Z171" s="218">
        <v>46025</v>
      </c>
      <c r="AA171" s="218" t="s">
        <v>10997</v>
      </c>
      <c r="AB171" s="217">
        <v>-20</v>
      </c>
      <c r="AC171" t="s">
        <v>11382</v>
      </c>
      <c r="AD171" t="s">
        <v>11398</v>
      </c>
      <c r="AE171" s="101" t="s">
        <v>8641</v>
      </c>
      <c r="AF171" t="s">
        <v>8631</v>
      </c>
      <c r="AG171" t="s">
        <v>7938</v>
      </c>
      <c r="AH171" s="217">
        <v>0</v>
      </c>
      <c r="AI171" s="101" t="s">
        <v>8660</v>
      </c>
      <c r="AJ171" s="470" t="s">
        <v>8637</v>
      </c>
      <c r="AK171" s="101"/>
      <c r="AL171" s="217"/>
      <c r="AM171" s="217"/>
      <c r="AN171" s="101"/>
      <c r="AO171" s="101"/>
      <c r="AP171" s="217"/>
      <c r="AQ171" s="217"/>
      <c r="AV171" s="101"/>
      <c r="AW171" s="101"/>
      <c r="BL171" s="223"/>
    </row>
    <row r="172" spans="3:64">
      <c r="C172">
        <v>163</v>
      </c>
      <c r="D172" t="s">
        <v>105</v>
      </c>
      <c r="E172" t="s">
        <v>8601</v>
      </c>
      <c r="F172" t="s">
        <v>8157</v>
      </c>
      <c r="G172" t="s">
        <v>8602</v>
      </c>
      <c r="H172" t="s">
        <v>7360</v>
      </c>
      <c r="I172" s="217" t="s">
        <v>8614</v>
      </c>
      <c r="J172" t="s">
        <v>8360</v>
      </c>
      <c r="K172" t="s">
        <v>8884</v>
      </c>
      <c r="L172" s="217" t="s">
        <v>7528</v>
      </c>
      <c r="M172" s="217">
        <v>0</v>
      </c>
      <c r="N172" s="218">
        <v>45597</v>
      </c>
      <c r="O172" s="217">
        <v>13</v>
      </c>
      <c r="P172" s="219">
        <v>1.0833333333333299</v>
      </c>
      <c r="Q172" t="s">
        <v>11329</v>
      </c>
      <c r="R172" s="217">
        <v>13</v>
      </c>
      <c r="S172" s="217">
        <v>1.0833333333333299</v>
      </c>
      <c r="T172" s="217" t="s">
        <v>11329</v>
      </c>
      <c r="U172" s="218" t="s">
        <v>7527</v>
      </c>
      <c r="V172" s="218"/>
      <c r="W172" s="218"/>
      <c r="X172" s="218" t="s">
        <v>8615</v>
      </c>
      <c r="Y172" s="218">
        <v>46023</v>
      </c>
      <c r="Z172" s="218">
        <v>46025</v>
      </c>
      <c r="AA172" s="218" t="s">
        <v>10997</v>
      </c>
      <c r="AB172" s="217">
        <v>-20</v>
      </c>
      <c r="AC172" t="s">
        <v>11382</v>
      </c>
      <c r="AD172" t="s">
        <v>11398</v>
      </c>
      <c r="AE172" t="s">
        <v>8631</v>
      </c>
      <c r="AF172" t="s">
        <v>8631</v>
      </c>
      <c r="AG172" t="s">
        <v>8618</v>
      </c>
      <c r="AH172" s="217">
        <v>0</v>
      </c>
      <c r="AI172" s="101" t="s">
        <v>8619</v>
      </c>
      <c r="AJ172" s="470" t="s">
        <v>8774</v>
      </c>
      <c r="AK172" s="470" t="s">
        <v>8885</v>
      </c>
      <c r="AL172" s="217"/>
      <c r="AM172" s="217"/>
      <c r="AN172" s="101"/>
      <c r="AO172" s="101"/>
      <c r="AP172" s="217"/>
      <c r="AQ172" s="217"/>
      <c r="AV172" s="101"/>
      <c r="AW172" s="101"/>
      <c r="BL172" s="223"/>
    </row>
    <row r="173" spans="3:64">
      <c r="C173">
        <v>164</v>
      </c>
      <c r="D173" t="s">
        <v>143</v>
      </c>
      <c r="E173" t="s">
        <v>8601</v>
      </c>
      <c r="F173" t="s">
        <v>187</v>
      </c>
      <c r="G173" s="217" t="s">
        <v>8602</v>
      </c>
      <c r="H173" t="s">
        <v>7386</v>
      </c>
      <c r="I173" s="217" t="s">
        <v>8603</v>
      </c>
      <c r="J173" t="s">
        <v>7385</v>
      </c>
      <c r="K173" t="s">
        <v>797</v>
      </c>
      <c r="L173" s="217" t="s">
        <v>7437</v>
      </c>
      <c r="M173" s="217">
        <v>0</v>
      </c>
      <c r="N173" s="218">
        <v>45257</v>
      </c>
      <c r="O173" s="217">
        <v>24</v>
      </c>
      <c r="P173" s="219">
        <v>2</v>
      </c>
      <c r="Q173" t="s">
        <v>11344</v>
      </c>
      <c r="R173" s="217">
        <v>24</v>
      </c>
      <c r="S173" s="217">
        <v>2</v>
      </c>
      <c r="T173" s="217" t="s">
        <v>11344</v>
      </c>
      <c r="U173" s="218" t="s">
        <v>7465</v>
      </c>
      <c r="V173" s="218" t="s">
        <v>8886</v>
      </c>
      <c r="W173" s="218" t="s">
        <v>8887</v>
      </c>
      <c r="X173" s="218" t="s">
        <v>8615</v>
      </c>
      <c r="Y173" s="218">
        <v>46023</v>
      </c>
      <c r="Z173" s="218">
        <v>46025</v>
      </c>
      <c r="AA173" s="218" t="s">
        <v>10997</v>
      </c>
      <c r="AB173" s="217">
        <v>-20</v>
      </c>
      <c r="AC173" t="s">
        <v>11382</v>
      </c>
      <c r="AD173" t="s">
        <v>11398</v>
      </c>
      <c r="AE173" s="470" t="s">
        <v>8616</v>
      </c>
      <c r="AF173" t="s">
        <v>8617</v>
      </c>
      <c r="AG173" t="s">
        <v>7465</v>
      </c>
      <c r="AH173" s="217">
        <v>0</v>
      </c>
      <c r="AI173" s="101" t="s">
        <v>8619</v>
      </c>
      <c r="AJ173" s="470" t="s">
        <v>8616</v>
      </c>
      <c r="AK173" s="101"/>
      <c r="AL173" s="217"/>
      <c r="AM173" s="217"/>
      <c r="AN173" s="101"/>
      <c r="AO173" s="101"/>
      <c r="AP173" s="217"/>
      <c r="AQ173" s="217"/>
      <c r="AV173" s="101"/>
      <c r="AW173" s="101"/>
      <c r="BL173" s="223"/>
    </row>
    <row r="174" spans="3:64">
      <c r="C174">
        <v>56</v>
      </c>
      <c r="D174" t="s">
        <v>105</v>
      </c>
      <c r="E174" t="s">
        <v>8601</v>
      </c>
      <c r="F174" t="s">
        <v>7894</v>
      </c>
      <c r="G174" s="217" t="s">
        <v>8602</v>
      </c>
      <c r="H174" s="217" t="s">
        <v>7393</v>
      </c>
      <c r="I174" s="217" t="s">
        <v>8640</v>
      </c>
      <c r="J174" t="s">
        <v>7392</v>
      </c>
      <c r="K174" t="s">
        <v>874</v>
      </c>
      <c r="L174" s="217" t="s">
        <v>7437</v>
      </c>
      <c r="M174" s="217">
        <v>62</v>
      </c>
      <c r="N174" s="218">
        <v>45435</v>
      </c>
      <c r="O174" s="217">
        <v>18</v>
      </c>
      <c r="P174" s="219">
        <v>1.5</v>
      </c>
      <c r="Q174" t="s">
        <v>11329</v>
      </c>
      <c r="R174" s="217">
        <v>80</v>
      </c>
      <c r="S174" s="217">
        <v>6.6666666666666696</v>
      </c>
      <c r="T174" s="217" t="s">
        <v>11363</v>
      </c>
      <c r="U174" s="218" t="s">
        <v>7593</v>
      </c>
      <c r="V174" s="218" t="s">
        <v>7548</v>
      </c>
      <c r="W174" s="218"/>
      <c r="X174" s="218" t="s">
        <v>8605</v>
      </c>
      <c r="Y174" s="218">
        <v>45997</v>
      </c>
      <c r="Z174" s="218">
        <v>45997</v>
      </c>
      <c r="AA174" s="218" t="s">
        <v>11021</v>
      </c>
      <c r="AB174" s="217">
        <v>6</v>
      </c>
      <c r="AC174" t="s">
        <v>10946</v>
      </c>
      <c r="AD174" t="s">
        <v>11328</v>
      </c>
      <c r="AE174" t="s">
        <v>8641</v>
      </c>
      <c r="AF174" t="s">
        <v>8631</v>
      </c>
      <c r="AG174" t="s">
        <v>8642</v>
      </c>
      <c r="AH174" s="217">
        <v>0</v>
      </c>
      <c r="AI174" s="101" t="s">
        <v>8660</v>
      </c>
      <c r="AJ174" s="470" t="s">
        <v>8661</v>
      </c>
      <c r="AK174" s="101"/>
      <c r="AL174" s="217"/>
      <c r="AM174" s="217"/>
      <c r="AN174" s="101"/>
      <c r="AO174" s="101"/>
      <c r="AP174" s="217"/>
      <c r="AQ174" s="217"/>
      <c r="AV174" s="101"/>
      <c r="AW174" s="101"/>
      <c r="BL174" s="223"/>
    </row>
    <row r="175" spans="3:64">
      <c r="C175">
        <v>166</v>
      </c>
      <c r="D175" t="s">
        <v>143</v>
      </c>
      <c r="E175" t="s">
        <v>8601</v>
      </c>
      <c r="F175" t="s">
        <v>187</v>
      </c>
      <c r="G175" s="217" t="s">
        <v>8602</v>
      </c>
      <c r="H175" t="s">
        <v>7398</v>
      </c>
      <c r="I175" s="217" t="s">
        <v>8603</v>
      </c>
      <c r="J175" t="s">
        <v>7397</v>
      </c>
      <c r="K175" t="s">
        <v>874</v>
      </c>
      <c r="L175" s="217" t="s">
        <v>7437</v>
      </c>
      <c r="M175" s="217">
        <v>0</v>
      </c>
      <c r="N175" s="218">
        <v>45334</v>
      </c>
      <c r="O175" s="217">
        <v>22</v>
      </c>
      <c r="P175" s="219">
        <v>1.8333333333333299</v>
      </c>
      <c r="Q175" t="s">
        <v>11329</v>
      </c>
      <c r="R175" s="217">
        <v>22</v>
      </c>
      <c r="S175" s="217">
        <v>1.8333333333333299</v>
      </c>
      <c r="T175" s="217" t="s">
        <v>11329</v>
      </c>
      <c r="U175" s="218" t="s">
        <v>7465</v>
      </c>
      <c r="V175" s="218"/>
      <c r="W175" s="218"/>
      <c r="X175" s="218" t="s">
        <v>8615</v>
      </c>
      <c r="Y175" s="218">
        <v>46023</v>
      </c>
      <c r="Z175" s="218">
        <v>46025</v>
      </c>
      <c r="AA175" s="218" t="s">
        <v>10997</v>
      </c>
      <c r="AB175" s="217">
        <v>-20</v>
      </c>
      <c r="AC175" t="s">
        <v>11382</v>
      </c>
      <c r="AD175" t="s">
        <v>11398</v>
      </c>
      <c r="AE175" s="470" t="s">
        <v>8616</v>
      </c>
      <c r="AF175" t="s">
        <v>8617</v>
      </c>
      <c r="AG175" t="s">
        <v>7465</v>
      </c>
      <c r="AH175" s="217">
        <v>0</v>
      </c>
      <c r="AI175" s="101" t="s">
        <v>8619</v>
      </c>
      <c r="AJ175" s="470" t="s">
        <v>8616</v>
      </c>
      <c r="AK175" s="101"/>
      <c r="AL175" s="217"/>
      <c r="AM175" s="217"/>
      <c r="AN175" s="101"/>
      <c r="AO175" s="101"/>
      <c r="AP175" s="217"/>
      <c r="AQ175" s="217"/>
      <c r="AV175" s="101"/>
      <c r="AW175" s="101"/>
      <c r="BL175" s="223"/>
    </row>
    <row r="176" spans="3:64">
      <c r="C176">
        <v>167</v>
      </c>
      <c r="D176" t="s">
        <v>143</v>
      </c>
      <c r="E176" t="s">
        <v>8601</v>
      </c>
      <c r="F176" t="s">
        <v>187</v>
      </c>
      <c r="G176" s="217" t="s">
        <v>8602</v>
      </c>
      <c r="H176" t="s">
        <v>7414</v>
      </c>
      <c r="I176" s="217" t="s">
        <v>8603</v>
      </c>
      <c r="J176" t="s">
        <v>7413</v>
      </c>
      <c r="K176" t="s">
        <v>797</v>
      </c>
      <c r="L176" s="217" t="s">
        <v>7437</v>
      </c>
      <c r="M176" s="217">
        <v>0</v>
      </c>
      <c r="N176" s="218">
        <v>45257</v>
      </c>
      <c r="O176" s="217">
        <v>24</v>
      </c>
      <c r="P176" s="219">
        <v>2</v>
      </c>
      <c r="Q176" t="s">
        <v>11344</v>
      </c>
      <c r="R176" s="217">
        <v>24</v>
      </c>
      <c r="S176" s="217">
        <v>2</v>
      </c>
      <c r="T176" s="217" t="s">
        <v>11344</v>
      </c>
      <c r="U176" s="218" t="s">
        <v>7465</v>
      </c>
      <c r="V176" s="218"/>
      <c r="W176" s="218"/>
      <c r="X176" s="218" t="s">
        <v>8615</v>
      </c>
      <c r="Y176" s="218">
        <v>46023</v>
      </c>
      <c r="Z176" s="218">
        <v>46025</v>
      </c>
      <c r="AA176" s="218" t="s">
        <v>10997</v>
      </c>
      <c r="AB176" s="217">
        <v>-20</v>
      </c>
      <c r="AC176" t="s">
        <v>11382</v>
      </c>
      <c r="AD176" t="s">
        <v>11398</v>
      </c>
      <c r="AE176" s="470" t="s">
        <v>8616</v>
      </c>
      <c r="AF176" t="s">
        <v>8617</v>
      </c>
      <c r="AG176" t="s">
        <v>7465</v>
      </c>
      <c r="AH176" s="217">
        <v>0</v>
      </c>
      <c r="AI176" s="101" t="s">
        <v>8619</v>
      </c>
      <c r="AJ176" s="470" t="s">
        <v>8616</v>
      </c>
      <c r="AK176" s="101"/>
      <c r="AL176" s="217"/>
      <c r="AM176" s="217"/>
      <c r="AN176" s="101"/>
      <c r="AO176" s="101"/>
      <c r="AP176" s="217"/>
      <c r="AQ176" s="217"/>
      <c r="AV176" s="101"/>
      <c r="AW176" s="101"/>
      <c r="BL176" s="223"/>
    </row>
    <row r="177" spans="3:64">
      <c r="C177">
        <v>162</v>
      </c>
      <c r="D177" t="s">
        <v>105</v>
      </c>
      <c r="E177" t="s">
        <v>8601</v>
      </c>
      <c r="F177" t="s">
        <v>8541</v>
      </c>
      <c r="G177" s="217" t="s">
        <v>8602</v>
      </c>
      <c r="H177" t="s">
        <v>2155</v>
      </c>
      <c r="I177" s="217" t="s">
        <v>8640</v>
      </c>
      <c r="J177" t="s">
        <v>2154</v>
      </c>
      <c r="K177" t="s">
        <v>264</v>
      </c>
      <c r="L177" s="217" t="s">
        <v>7437</v>
      </c>
      <c r="M177" s="217">
        <v>74</v>
      </c>
      <c r="N177" s="218">
        <v>44133</v>
      </c>
      <c r="O177" s="217">
        <v>61</v>
      </c>
      <c r="P177" s="219">
        <v>5.0833333333333304</v>
      </c>
      <c r="Q177" t="s">
        <v>11343</v>
      </c>
      <c r="R177" s="217">
        <v>135</v>
      </c>
      <c r="S177" s="217">
        <v>11.25</v>
      </c>
      <c r="T177" s="217" t="s">
        <v>11327</v>
      </c>
      <c r="U177" s="218" t="s">
        <v>7548</v>
      </c>
      <c r="V177" s="218"/>
      <c r="W177" s="218"/>
      <c r="X177" s="218" t="s">
        <v>8615</v>
      </c>
      <c r="Y177" s="218">
        <v>46023</v>
      </c>
      <c r="Z177" s="218">
        <v>46025</v>
      </c>
      <c r="AA177" s="218" t="s">
        <v>10997</v>
      </c>
      <c r="AB177" s="217">
        <v>-20</v>
      </c>
      <c r="AC177" t="s">
        <v>11382</v>
      </c>
      <c r="AD177" t="s">
        <v>11398</v>
      </c>
      <c r="AE177" t="s">
        <v>8631</v>
      </c>
      <c r="AF177" t="s">
        <v>8631</v>
      </c>
      <c r="AG177" t="s">
        <v>7548</v>
      </c>
      <c r="AH177" s="217">
        <v>0</v>
      </c>
      <c r="AI177" s="101"/>
      <c r="AJ177" s="470"/>
      <c r="AK177" s="101"/>
      <c r="AL177" s="217"/>
      <c r="AM177" s="217"/>
      <c r="AN177" s="101"/>
      <c r="AO177" s="101"/>
      <c r="AP177" s="217"/>
      <c r="AQ177" s="217"/>
      <c r="AV177" s="101"/>
      <c r="AW177" s="101"/>
      <c r="BL177" s="223"/>
    </row>
    <row r="178" spans="3:64">
      <c r="C178">
        <v>165</v>
      </c>
      <c r="D178" t="s">
        <v>105</v>
      </c>
      <c r="E178" t="s">
        <v>8601</v>
      </c>
      <c r="F178" t="s">
        <v>8541</v>
      </c>
      <c r="G178" s="217" t="s">
        <v>8602</v>
      </c>
      <c r="H178" t="s">
        <v>4589</v>
      </c>
      <c r="I178" s="217" t="s">
        <v>8640</v>
      </c>
      <c r="J178" t="s">
        <v>4588</v>
      </c>
      <c r="K178" t="s">
        <v>264</v>
      </c>
      <c r="L178" s="217" t="s">
        <v>7446</v>
      </c>
      <c r="M178" s="217">
        <v>58</v>
      </c>
      <c r="N178" s="218">
        <v>42772</v>
      </c>
      <c r="O178" s="217">
        <v>106</v>
      </c>
      <c r="P178" s="219">
        <v>8.8333333333333304</v>
      </c>
      <c r="Q178" t="s">
        <v>11346</v>
      </c>
      <c r="R178" s="217">
        <v>164</v>
      </c>
      <c r="S178" s="217">
        <v>13.6666666666667</v>
      </c>
      <c r="T178" s="217" t="s">
        <v>11327</v>
      </c>
      <c r="U178" s="218" t="s">
        <v>7762</v>
      </c>
      <c r="V178" s="218" t="s">
        <v>8888</v>
      </c>
      <c r="W178" s="218"/>
      <c r="X178" s="218" t="s">
        <v>8615</v>
      </c>
      <c r="Y178" s="218">
        <v>46023</v>
      </c>
      <c r="Z178" s="218">
        <v>46025</v>
      </c>
      <c r="AA178" s="218" t="s">
        <v>10997</v>
      </c>
      <c r="AB178" s="217">
        <v>-20</v>
      </c>
      <c r="AC178" t="s">
        <v>11382</v>
      </c>
      <c r="AD178" t="s">
        <v>11398</v>
      </c>
      <c r="AE178" t="s">
        <v>8631</v>
      </c>
      <c r="AF178" t="s">
        <v>8631</v>
      </c>
      <c r="AG178" t="s">
        <v>7548</v>
      </c>
      <c r="AH178" s="217">
        <v>0</v>
      </c>
      <c r="AI178" s="101"/>
      <c r="AJ178" s="470"/>
      <c r="AK178" s="101"/>
      <c r="AL178" s="217"/>
      <c r="AM178" s="217"/>
      <c r="AN178" s="101"/>
      <c r="AO178" s="101"/>
      <c r="AP178" s="217"/>
      <c r="AQ178" s="217"/>
      <c r="AV178" s="101"/>
      <c r="AW178" s="101"/>
      <c r="BL178" s="223"/>
    </row>
    <row r="179" spans="3:64">
      <c r="C179">
        <v>168</v>
      </c>
      <c r="D179" t="s">
        <v>105</v>
      </c>
      <c r="E179" t="s">
        <v>8601</v>
      </c>
      <c r="F179" t="s">
        <v>8541</v>
      </c>
      <c r="G179" s="217" t="s">
        <v>8602</v>
      </c>
      <c r="H179" t="s">
        <v>6074</v>
      </c>
      <c r="I179" s="217" t="s">
        <v>8621</v>
      </c>
      <c r="J179" t="s">
        <v>6073</v>
      </c>
      <c r="K179" t="s">
        <v>8646</v>
      </c>
      <c r="L179" s="217" t="s">
        <v>7446</v>
      </c>
      <c r="M179" s="217">
        <v>96</v>
      </c>
      <c r="N179" s="218">
        <v>45012</v>
      </c>
      <c r="O179" s="217">
        <v>32</v>
      </c>
      <c r="P179" s="219">
        <v>2.6666666666666701</v>
      </c>
      <c r="Q179" t="s">
        <v>11344</v>
      </c>
      <c r="R179" s="217">
        <v>128</v>
      </c>
      <c r="S179" s="217">
        <v>10.6666666666667</v>
      </c>
      <c r="T179" s="217" t="s">
        <v>11327</v>
      </c>
      <c r="U179" s="218" t="s">
        <v>7808</v>
      </c>
      <c r="V179" s="218" t="s">
        <v>7702</v>
      </c>
      <c r="W179" s="218"/>
      <c r="X179" s="218" t="s">
        <v>8615</v>
      </c>
      <c r="Y179" s="218">
        <v>46023</v>
      </c>
      <c r="Z179" s="218">
        <v>46025</v>
      </c>
      <c r="AA179" s="218" t="s">
        <v>10997</v>
      </c>
      <c r="AB179" s="217">
        <v>-20</v>
      </c>
      <c r="AC179" t="s">
        <v>11382</v>
      </c>
      <c r="AD179" t="s">
        <v>11398</v>
      </c>
      <c r="AE179" t="s">
        <v>8631</v>
      </c>
      <c r="AF179" t="s">
        <v>8631</v>
      </c>
      <c r="AG179" t="s">
        <v>7668</v>
      </c>
      <c r="AH179" s="217">
        <v>0</v>
      </c>
      <c r="AI179" s="101"/>
      <c r="AJ179" s="470"/>
      <c r="AK179" s="101"/>
      <c r="AL179" s="217"/>
      <c r="AM179" s="217"/>
      <c r="AN179" s="101"/>
      <c r="AO179" s="101"/>
      <c r="AP179" s="217"/>
      <c r="AQ179" s="217"/>
      <c r="AV179" s="101"/>
      <c r="AW179" s="101"/>
      <c r="BL179" s="223"/>
    </row>
    <row r="180" spans="3:64">
      <c r="C180">
        <v>169</v>
      </c>
      <c r="D180" t="s">
        <v>105</v>
      </c>
      <c r="E180" t="s">
        <v>8601</v>
      </c>
      <c r="F180" t="s">
        <v>8541</v>
      </c>
      <c r="G180" s="217" t="s">
        <v>8602</v>
      </c>
      <c r="H180" t="s">
        <v>6745</v>
      </c>
      <c r="I180" s="217" t="s">
        <v>8621</v>
      </c>
      <c r="J180" t="s">
        <v>6744</v>
      </c>
      <c r="K180" t="s">
        <v>264</v>
      </c>
      <c r="L180" s="217" t="s">
        <v>7446</v>
      </c>
      <c r="M180" s="217">
        <v>123</v>
      </c>
      <c r="N180" s="218">
        <v>43741</v>
      </c>
      <c r="O180" s="217">
        <v>74</v>
      </c>
      <c r="P180" s="219">
        <v>6.1666666666666696</v>
      </c>
      <c r="Q180" t="s">
        <v>11346</v>
      </c>
      <c r="R180" s="217">
        <v>197</v>
      </c>
      <c r="S180" s="217">
        <v>16.4166666666667</v>
      </c>
      <c r="T180" s="217" t="s">
        <v>11327</v>
      </c>
      <c r="U180" s="218" t="s">
        <v>7441</v>
      </c>
      <c r="V180" s="218" t="s">
        <v>8888</v>
      </c>
      <c r="W180" s="218"/>
      <c r="X180" s="218" t="s">
        <v>8615</v>
      </c>
      <c r="Y180" s="218">
        <v>46023</v>
      </c>
      <c r="Z180" s="218">
        <v>46025</v>
      </c>
      <c r="AA180" s="218" t="s">
        <v>10997</v>
      </c>
      <c r="AB180" s="217">
        <v>-20</v>
      </c>
      <c r="AC180" t="s">
        <v>11382</v>
      </c>
      <c r="AD180" t="s">
        <v>11398</v>
      </c>
      <c r="AE180" t="s">
        <v>8631</v>
      </c>
      <c r="AF180" t="s">
        <v>8631</v>
      </c>
      <c r="AG180" t="s">
        <v>8773</v>
      </c>
      <c r="AH180" s="217">
        <v>0</v>
      </c>
      <c r="AI180" s="101"/>
      <c r="AJ180" s="470"/>
      <c r="AK180" s="101"/>
      <c r="AL180" s="217"/>
      <c r="AM180" s="217"/>
      <c r="AN180" s="101"/>
      <c r="AO180" s="101"/>
      <c r="AP180" s="217"/>
      <c r="AQ180" s="217"/>
      <c r="AV180" s="101"/>
      <c r="AW180" s="101"/>
      <c r="BL180" s="223"/>
    </row>
    <row r="181" spans="3:64">
      <c r="C181">
        <v>61</v>
      </c>
      <c r="D181" t="s">
        <v>105</v>
      </c>
      <c r="E181" t="s">
        <v>8601</v>
      </c>
      <c r="F181" t="s">
        <v>1094</v>
      </c>
      <c r="G181" t="s">
        <v>8602</v>
      </c>
      <c r="H181" t="s">
        <v>5906</v>
      </c>
      <c r="I181" s="217" t="s">
        <v>8640</v>
      </c>
      <c r="J181" t="s">
        <v>5905</v>
      </c>
      <c r="K181" t="s">
        <v>8646</v>
      </c>
      <c r="L181" s="217" t="s">
        <v>7437</v>
      </c>
      <c r="M181" s="217">
        <v>49</v>
      </c>
      <c r="N181" s="218">
        <v>42807</v>
      </c>
      <c r="O181" s="217">
        <v>104</v>
      </c>
      <c r="P181" s="219">
        <v>8.6666666666666696</v>
      </c>
      <c r="Q181" t="s">
        <v>11346</v>
      </c>
      <c r="R181" s="217">
        <v>153</v>
      </c>
      <c r="S181" s="217">
        <v>12.75</v>
      </c>
      <c r="T181" s="217" t="s">
        <v>11327</v>
      </c>
      <c r="U181" s="218" t="s">
        <v>7593</v>
      </c>
      <c r="V181" s="218" t="s">
        <v>7795</v>
      </c>
      <c r="W181" s="218"/>
      <c r="X181" s="218" t="s">
        <v>8605</v>
      </c>
      <c r="Y181" s="218">
        <v>46004</v>
      </c>
      <c r="Z181" s="218">
        <v>46004</v>
      </c>
      <c r="AA181" s="218" t="s">
        <v>11021</v>
      </c>
      <c r="AB181" s="217">
        <v>-1</v>
      </c>
      <c r="AC181" t="s">
        <v>11382</v>
      </c>
      <c r="AD181" t="s">
        <v>11388</v>
      </c>
      <c r="AE181" t="s">
        <v>8641</v>
      </c>
      <c r="AF181" t="s">
        <v>8631</v>
      </c>
      <c r="AG181" t="s">
        <v>8642</v>
      </c>
      <c r="AH181" s="217"/>
      <c r="AI181" s="101" t="s">
        <v>8641</v>
      </c>
      <c r="AJ181" s="470"/>
      <c r="AK181" s="101"/>
      <c r="AL181" s="217"/>
      <c r="AM181" s="217"/>
      <c r="AN181" s="101"/>
      <c r="AO181" s="101"/>
      <c r="AP181" s="217"/>
      <c r="AQ181" s="217"/>
      <c r="AV181" s="101"/>
      <c r="AW181" s="101"/>
      <c r="BL181" s="22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4b27e3a-d06f-424f-8adf-b89ac984ed1b">
      <Terms xmlns="http://schemas.microsoft.com/office/infopath/2007/PartnerControls"/>
    </lcf76f155ced4ddcb4097134ff3c332f>
    <TaxCatchAll xmlns="d3bd7c9a-34cc-4a8a-9393-afa51b1a507c"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413AE6B8588EB4191D49465E22BC60E" ma:contentTypeVersion="15" ma:contentTypeDescription="Create a new document." ma:contentTypeScope="" ma:versionID="3b5ae688869330e441df08f79d13a90e">
  <xsd:schema xmlns:xsd="http://www.w3.org/2001/XMLSchema" xmlns:xs="http://www.w3.org/2001/XMLSchema" xmlns:p="http://schemas.microsoft.com/office/2006/metadata/properties" xmlns:ns2="54b27e3a-d06f-424f-8adf-b89ac984ed1b" xmlns:ns3="d3bd7c9a-34cc-4a8a-9393-afa51b1a507c" targetNamespace="http://schemas.microsoft.com/office/2006/metadata/properties" ma:root="true" ma:fieldsID="d49a154059dad559ab73df881190835f" ns2:_="" ns3:_="">
    <xsd:import namespace="54b27e3a-d06f-424f-8adf-b89ac984ed1b"/>
    <xsd:import namespace="d3bd7c9a-34cc-4a8a-9393-afa51b1a507c"/>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b27e3a-d06f-424f-8adf-b89ac984ed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bd73bcb6-cf56-4a3e-ae31-43f63732ffb4"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3bd7c9a-34cc-4a8a-9393-afa51b1a507c"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9d132476-06a9-49bd-8588-9e65426276c7}" ma:internalName="TaxCatchAll" ma:showField="CatchAllData" ma:web="d3bd7c9a-34cc-4a8a-9393-afa51b1a507c">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BAF8BCF-7734-428A-B4EC-C04F7A5B5C5E}">
  <ds:schemaRefs>
    <ds:schemaRef ds:uri="http://schemas.microsoft.com/sharepoint/v3/contenttype/forms"/>
  </ds:schemaRefs>
</ds:datastoreItem>
</file>

<file path=customXml/itemProps2.xml><?xml version="1.0" encoding="utf-8"?>
<ds:datastoreItem xmlns:ds="http://schemas.openxmlformats.org/officeDocument/2006/customXml" ds:itemID="{B85F78CA-1C34-4991-AF3F-0C3CBD35D4B7}">
  <ds:schemaRefs>
    <ds:schemaRef ds:uri="http://www.w3.org/XML/1998/namespace"/>
    <ds:schemaRef ds:uri="54b27e3a-d06f-424f-8adf-b89ac984ed1b"/>
    <ds:schemaRef ds:uri="http://purl.org/dc/elements/1.1/"/>
    <ds:schemaRef ds:uri="http://schemas.microsoft.com/office/2006/metadata/properties"/>
    <ds:schemaRef ds:uri="http://schemas.microsoft.com/office/2006/documentManagement/types"/>
    <ds:schemaRef ds:uri="http://purl.org/dc/dcmitype/"/>
    <ds:schemaRef ds:uri="http://purl.org/dc/terms/"/>
    <ds:schemaRef ds:uri="http://schemas.microsoft.com/office/infopath/2007/PartnerControls"/>
    <ds:schemaRef ds:uri="http://schemas.openxmlformats.org/package/2006/metadata/core-properties"/>
    <ds:schemaRef ds:uri="d3bd7c9a-34cc-4a8a-9393-afa51b1a507c"/>
  </ds:schemaRefs>
</ds:datastoreItem>
</file>

<file path=customXml/itemProps3.xml><?xml version="1.0" encoding="utf-8"?>
<ds:datastoreItem xmlns:ds="http://schemas.openxmlformats.org/officeDocument/2006/customXml" ds:itemID="{CCA3D187-9911-4AA2-9FE8-318783E2102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b27e3a-d06f-424f-8adf-b89ac984ed1b"/>
    <ds:schemaRef ds:uri="d3bd7c9a-34cc-4a8a-9393-afa51b1a50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Summary</vt:lpstr>
      <vt:lpstr>Sheet2</vt:lpstr>
      <vt:lpstr>LP base data</vt:lpstr>
      <vt:lpstr>Launchpad_Joined_Yet to join</vt:lpstr>
      <vt:lpstr>Sheet1</vt:lpstr>
      <vt:lpstr>Deployed Sheet</vt:lpstr>
      <vt:lpstr>Launchpad - Resigned</vt:lpstr>
      <vt:lpstr>Forced Exits</vt:lpstr>
      <vt:lpstr>Launchpad Capability View</vt:lpstr>
      <vt:lpstr>CVS Skillmap</vt:lpstr>
      <vt:lpstr>Sheet3</vt:lpstr>
      <vt:lpstr>Sheet4</vt:lpstr>
      <vt:lpstr>Sheet5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Girish Chawla</dc:creator>
  <cp:keywords/>
  <dc:description/>
  <cp:lastModifiedBy>Prastina Mary</cp:lastModifiedBy>
  <cp:revision/>
  <dcterms:created xsi:type="dcterms:W3CDTF">2024-04-23T14:51:08Z</dcterms:created>
  <dcterms:modified xsi:type="dcterms:W3CDTF">2026-01-07T12:53:58Z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0x010100E413AE6B8588EB4191D49465E22BC60E</vt:lpwstr>
  </property>
  <property fmtid="{D5CDD505-2E9C-101B-9397-08002B2CF9AE}" pid="3" name="MediaServiceImageTags">
    <vt:lpwstr/>
  </property>
</Properties>
</file>